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2.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ivotTables/pivotTable1.xml" ContentType="application/vnd.openxmlformats-officedocument.spreadsheetml.pivot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166925"/>
  <mc:AlternateContent xmlns:mc="http://schemas.openxmlformats.org/markup-compatibility/2006">
    <mc:Choice Requires="x15">
      <x15ac:absPath xmlns:x15ac="http://schemas.microsoft.com/office/spreadsheetml/2010/11/ac" url="/Users/emerbreen/Documents/UNU/Gates Foundation/Excel BMGF/"/>
    </mc:Choice>
  </mc:AlternateContent>
  <xr:revisionPtr revIDLastSave="0" documentId="13_ncr:1_{48FAE110-BD03-234B-9494-2F8C97F97595}" xr6:coauthVersionLast="47" xr6:coauthVersionMax="47" xr10:uidLastSave="{00000000-0000-0000-0000-000000000000}"/>
  <bookViews>
    <workbookView xWindow="0" yWindow="500" windowWidth="28800" windowHeight="16080" firstSheet="1" activeTab="1" xr2:uid="{67A95CAB-BCAB-6B4B-BAE0-0E48D247C43B}"/>
  </bookViews>
  <sheets>
    <sheet name="2018_2019_2020 data" sheetId="1" r:id="rId1"/>
    <sheet name="final_calc" sheetId="7" r:id="rId2"/>
    <sheet name="Final_organisations_funded" sheetId="11" r:id="rId3"/>
    <sheet name="final_NPO" sheetId="19" r:id="rId4"/>
    <sheet name="final_top 20 individual" sheetId="8" r:id="rId5"/>
    <sheet name="COVID SARS" sheetId="21" r:id="rId6"/>
    <sheet name="Final_top20-cumulative" sheetId="9" r:id="rId7"/>
    <sheet name="final_government" sheetId="17" r:id="rId8"/>
    <sheet name="intergovernmental" sheetId="16" r:id="rId9"/>
    <sheet name="final_private-for-profit" sheetId="15" r:id="rId10"/>
    <sheet name="final_GhP" sheetId="14" r:id="rId11"/>
    <sheet name="final_top_uni" sheetId="13" r:id="rId12"/>
    <sheet name="LMIC only" sheetId="30" r:id="rId13"/>
    <sheet name="comparisons" sheetId="24" r:id="rId14"/>
    <sheet name="Suggestion1" sheetId="28" r:id="rId15"/>
  </sheets>
  <definedNames>
    <definedName name="_xlnm._FilterDatabase" localSheetId="0" hidden="1">'2018_2019_2020 data'!$B$2:$AE$2805</definedName>
  </definedNames>
  <calcPr calcId="191029"/>
  <pivotCaches>
    <pivotCache cacheId="4" r:id="rId1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2" i="15" l="1"/>
  <c r="E2" i="15"/>
  <c r="G46" i="16"/>
  <c r="G45" i="16"/>
  <c r="G44" i="16"/>
  <c r="G43" i="16"/>
  <c r="R149" i="21" l="1"/>
  <c r="R150" i="21"/>
  <c r="R151" i="21"/>
  <c r="R152" i="21"/>
  <c r="R153" i="21"/>
  <c r="R148" i="21"/>
  <c r="R147" i="21"/>
  <c r="P154" i="21"/>
  <c r="P163" i="21" s="1"/>
  <c r="N153" i="21"/>
  <c r="N152" i="21"/>
  <c r="N147" i="21"/>
  <c r="L154" i="21"/>
  <c r="N154" i="21" s="1"/>
  <c r="N151" i="21"/>
  <c r="N150" i="21"/>
  <c r="N149" i="21"/>
  <c r="N148" i="21"/>
  <c r="O163" i="21"/>
  <c r="Q163" i="21"/>
  <c r="M163" i="21"/>
  <c r="N155" i="21" l="1"/>
  <c r="R154" i="21"/>
  <c r="R155" i="21" s="1"/>
  <c r="N12" i="13"/>
  <c r="F240" i="13"/>
  <c r="W66" i="11"/>
  <c r="U66" i="11"/>
  <c r="W63" i="11"/>
  <c r="W64" i="11"/>
  <c r="W65" i="11"/>
  <c r="W62" i="11"/>
  <c r="W61" i="11"/>
  <c r="W60" i="11"/>
  <c r="U63" i="11"/>
  <c r="U64" i="11"/>
  <c r="U65" i="11"/>
  <c r="U62" i="11"/>
  <c r="U61" i="11"/>
  <c r="U60" i="11"/>
  <c r="V66" i="11"/>
  <c r="T66" i="11"/>
  <c r="V61" i="11"/>
  <c r="T61" i="11"/>
  <c r="AD60" i="15"/>
  <c r="AD59" i="15"/>
  <c r="AC61" i="15"/>
  <c r="K222" i="15"/>
  <c r="K221" i="15"/>
  <c r="J223" i="15"/>
  <c r="L88" i="13" l="1"/>
  <c r="G10" i="19"/>
  <c r="G9" i="19"/>
  <c r="G8" i="19"/>
  <c r="G7" i="19"/>
  <c r="G6" i="19"/>
  <c r="G5" i="19"/>
  <c r="G4" i="19"/>
  <c r="H8" i="19"/>
  <c r="G3" i="19"/>
  <c r="G2" i="19"/>
  <c r="O114" i="13" l="1"/>
  <c r="O104" i="13"/>
  <c r="L117" i="13"/>
  <c r="D240" i="13"/>
  <c r="AD104" i="21"/>
  <c r="AE103" i="21"/>
  <c r="A3" i="19"/>
  <c r="A2" i="19"/>
  <c r="O78" i="7"/>
  <c r="N78" i="7"/>
  <c r="AE92" i="21"/>
  <c r="AE78" i="21"/>
  <c r="X71" i="21"/>
  <c r="W72" i="21"/>
  <c r="AE75" i="21" s="1"/>
  <c r="Y80" i="21"/>
  <c r="Y79" i="21"/>
  <c r="Y78" i="21"/>
  <c r="Y77" i="21"/>
  <c r="Y76" i="21"/>
  <c r="Y75" i="21"/>
  <c r="W79" i="21"/>
  <c r="W81" i="21" s="1"/>
  <c r="AE104" i="21" s="1"/>
  <c r="X79" i="21"/>
  <c r="X81" i="21" s="1"/>
  <c r="J48" i="16"/>
  <c r="E78" i="16"/>
  <c r="L46" i="16" s="1"/>
  <c r="K43" i="16"/>
  <c r="F78" i="16"/>
  <c r="J43" i="16"/>
  <c r="P12" i="11"/>
  <c r="P11" i="11"/>
  <c r="D43" i="14"/>
  <c r="P30" i="19"/>
  <c r="R17" i="19" s="1"/>
  <c r="M8" i="19"/>
  <c r="K15" i="19"/>
  <c r="K16" i="19" s="1"/>
  <c r="D1" i="19"/>
  <c r="E1" i="19"/>
  <c r="Q16" i="11"/>
  <c r="E13" i="13"/>
  <c r="E12" i="13"/>
  <c r="E11" i="13"/>
  <c r="E10" i="13"/>
  <c r="E9" i="13"/>
  <c r="E8" i="13"/>
  <c r="G94" i="13"/>
  <c r="I16" i="19"/>
  <c r="N80" i="7"/>
  <c r="N79" i="7"/>
  <c r="M81" i="7"/>
  <c r="M75" i="7"/>
  <c r="K84" i="7"/>
  <c r="Z15" i="11"/>
  <c r="Y42" i="15"/>
  <c r="W49" i="15"/>
  <c r="T49" i="15"/>
  <c r="K33" i="9"/>
  <c r="J33" i="9"/>
  <c r="M6" i="15"/>
  <c r="P68" i="7"/>
  <c r="P67" i="7"/>
  <c r="L43" i="16" l="1"/>
  <c r="L44" i="16"/>
  <c r="Y81" i="21"/>
  <c r="AE87" i="21"/>
  <c r="R16" i="19"/>
  <c r="O69" i="7"/>
  <c r="L75" i="7"/>
  <c r="H139" i="21" l="1"/>
  <c r="H138" i="21"/>
  <c r="H137" i="21"/>
  <c r="H136" i="21"/>
  <c r="H135" i="21"/>
  <c r="E133" i="15"/>
  <c r="F133" i="15"/>
  <c r="P13" i="30"/>
  <c r="P12" i="30"/>
  <c r="P11" i="30"/>
  <c r="P10" i="30"/>
  <c r="P9" i="30"/>
  <c r="P8" i="30"/>
  <c r="N14" i="30"/>
  <c r="O12" i="30"/>
  <c r="O11" i="30"/>
  <c r="O10" i="30"/>
  <c r="O9" i="30"/>
  <c r="O8" i="30"/>
  <c r="O7" i="30"/>
  <c r="N13" i="30"/>
  <c r="N12" i="30"/>
  <c r="N8" i="30"/>
  <c r="J22" i="9"/>
  <c r="J20" i="9"/>
  <c r="J17" i="9"/>
  <c r="J16" i="9"/>
  <c r="G133" i="15"/>
  <c r="E30" i="14"/>
  <c r="I6" i="13"/>
  <c r="J114" i="7"/>
  <c r="S21" i="24" l="1"/>
  <c r="S22" i="24"/>
  <c r="S23" i="24"/>
  <c r="S24" i="24"/>
  <c r="S20" i="24"/>
  <c r="S19" i="24"/>
  <c r="K35" i="24"/>
  <c r="M24" i="24"/>
  <c r="M23" i="24"/>
  <c r="M22" i="24"/>
  <c r="M21" i="24"/>
  <c r="M19" i="24"/>
  <c r="L24" i="24"/>
  <c r="L23" i="24"/>
  <c r="L22" i="24"/>
  <c r="L21" i="24"/>
  <c r="L19" i="24"/>
  <c r="G26" i="24"/>
  <c r="I12" i="24" a="1"/>
  <c r="I12" i="24" s="1"/>
  <c r="I13" i="24"/>
  <c r="I14" i="24"/>
  <c r="F6" i="17"/>
  <c r="L8" i="15"/>
  <c r="L7" i="15"/>
  <c r="L6" i="15"/>
  <c r="L5" i="15"/>
  <c r="L4" i="15"/>
  <c r="L3" i="15"/>
  <c r="L2" i="15"/>
  <c r="E4" i="15"/>
  <c r="D21" i="14"/>
  <c r="G29" i="13"/>
  <c r="E29" i="13"/>
  <c r="G3" i="13"/>
  <c r="C134" i="21"/>
  <c r="Y103" i="21"/>
  <c r="Y104" i="21"/>
  <c r="W107" i="21"/>
  <c r="P75" i="7"/>
  <c r="P135" i="21"/>
  <c r="P134" i="21"/>
  <c r="O135" i="21"/>
  <c r="O134" i="21"/>
  <c r="K141" i="21"/>
  <c r="L138" i="21" s="1"/>
  <c r="J141" i="21"/>
  <c r="I114" i="7"/>
  <c r="H114" i="7"/>
  <c r="G349" i="21"/>
  <c r="F349" i="21"/>
  <c r="G356" i="21" s="1"/>
  <c r="C43" i="14"/>
  <c r="F30" i="14" s="1"/>
  <c r="Y4" i="11"/>
  <c r="P3" i="17"/>
  <c r="R3" i="17" s="1"/>
  <c r="P2" i="17"/>
  <c r="P4" i="17" s="1"/>
  <c r="Q2" i="17" s="1"/>
  <c r="O3" i="17"/>
  <c r="O2" i="17"/>
  <c r="L8" i="17"/>
  <c r="K8" i="17"/>
  <c r="F5" i="17"/>
  <c r="F4" i="17"/>
  <c r="E7" i="17"/>
  <c r="E6" i="17"/>
  <c r="E5" i="17"/>
  <c r="E4" i="17"/>
  <c r="D82" i="17"/>
  <c r="C82" i="17"/>
  <c r="Q3" i="15"/>
  <c r="Q2" i="15"/>
  <c r="P3" i="15"/>
  <c r="P2" i="15"/>
  <c r="O4" i="15"/>
  <c r="O3" i="15"/>
  <c r="O2" i="15"/>
  <c r="N4" i="15"/>
  <c r="N3" i="15"/>
  <c r="N2" i="15"/>
  <c r="K8" i="15"/>
  <c r="F4" i="15"/>
  <c r="F3" i="15"/>
  <c r="F2" i="15"/>
  <c r="E3" i="15"/>
  <c r="D224" i="15"/>
  <c r="C224" i="15"/>
  <c r="N89" i="13"/>
  <c r="N90" i="13" s="1"/>
  <c r="N88" i="13"/>
  <c r="L89" i="13"/>
  <c r="L90" i="13" s="1"/>
  <c r="M89" i="13" s="1"/>
  <c r="J89" i="13"/>
  <c r="I94" i="13"/>
  <c r="J92" i="13" s="1"/>
  <c r="E7" i="13"/>
  <c r="E6" i="13"/>
  <c r="E5" i="13"/>
  <c r="E4" i="13"/>
  <c r="E3" i="13"/>
  <c r="G6" i="13"/>
  <c r="G5" i="13"/>
  <c r="G4" i="13"/>
  <c r="T8" i="11"/>
  <c r="S16" i="11"/>
  <c r="N30" i="11"/>
  <c r="L30" i="11"/>
  <c r="G82" i="7"/>
  <c r="T14" i="11" l="1"/>
  <c r="T13" i="11"/>
  <c r="W13" i="11" s="1"/>
  <c r="J90" i="13"/>
  <c r="J93" i="13"/>
  <c r="O137" i="21"/>
  <c r="G355" i="21"/>
  <c r="P137" i="21"/>
  <c r="Q135" i="21" s="1"/>
  <c r="L135" i="21"/>
  <c r="L139" i="21"/>
  <c r="T134" i="21"/>
  <c r="H134" i="21"/>
  <c r="L136" i="21"/>
  <c r="L140" i="21"/>
  <c r="T135" i="21"/>
  <c r="L137" i="21"/>
  <c r="L134" i="21"/>
  <c r="M88" i="13"/>
  <c r="J91" i="13"/>
  <c r="J88" i="13"/>
  <c r="T15" i="11"/>
  <c r="T11" i="11"/>
  <c r="T12" i="11"/>
  <c r="W12" i="11" s="1"/>
  <c r="T9" i="11"/>
  <c r="T10" i="11"/>
  <c r="M25" i="24"/>
  <c r="L25" i="24"/>
  <c r="Q3" i="17"/>
  <c r="R2" i="17"/>
  <c r="J94" i="13" l="1"/>
  <c r="Q134" i="21"/>
  <c r="P139" i="21"/>
  <c r="Q136" i="21"/>
  <c r="W11" i="11"/>
  <c r="W16" i="11" s="1"/>
  <c r="E15" i="13"/>
  <c r="E16" i="13"/>
  <c r="E17" i="13"/>
  <c r="E14" i="13"/>
  <c r="E18" i="13"/>
  <c r="T16" i="11"/>
  <c r="K3" i="19"/>
  <c r="S24" i="11"/>
  <c r="R134" i="21" l="1"/>
  <c r="R135" i="21"/>
  <c r="E21" i="13"/>
  <c r="E22" i="13"/>
  <c r="E23" i="13"/>
  <c r="E20" i="13"/>
  <c r="E19" i="13"/>
  <c r="H7" i="8"/>
  <c r="H8" i="8"/>
  <c r="H9" i="8"/>
  <c r="H10" i="8"/>
  <c r="H11" i="8"/>
  <c r="H12" i="8"/>
  <c r="H13" i="8"/>
  <c r="H14" i="8"/>
  <c r="H15" i="8"/>
  <c r="H16" i="8"/>
  <c r="H17" i="8"/>
  <c r="H18" i="8"/>
  <c r="H19" i="8"/>
  <c r="H20" i="8"/>
  <c r="H21" i="8"/>
  <c r="H22" i="8"/>
  <c r="H23" i="8"/>
  <c r="H24" i="8"/>
  <c r="H25" i="8"/>
  <c r="H6" i="8"/>
  <c r="H5" i="8"/>
  <c r="G49" i="8"/>
  <c r="L77" i="7"/>
  <c r="L78" i="7"/>
  <c r="L79" i="7"/>
  <c r="L80" i="7"/>
  <c r="L81" i="7"/>
  <c r="L83" i="7"/>
  <c r="L85" i="7"/>
  <c r="L76" i="7"/>
  <c r="K82" i="7"/>
  <c r="I30" i="9"/>
  <c r="G30" i="9"/>
  <c r="I11" i="9"/>
  <c r="I12" i="9"/>
  <c r="I13" i="9"/>
  <c r="I14" i="9"/>
  <c r="I15" i="9"/>
  <c r="I16" i="9"/>
  <c r="I17" i="9"/>
  <c r="I18" i="9"/>
  <c r="I19" i="9"/>
  <c r="I20" i="9"/>
  <c r="I21" i="9"/>
  <c r="I22" i="9"/>
  <c r="I23" i="9"/>
  <c r="I24" i="9"/>
  <c r="I25" i="9"/>
  <c r="I26" i="9"/>
  <c r="I27" i="9"/>
  <c r="I28" i="9"/>
  <c r="I9" i="9"/>
  <c r="I10" i="9"/>
  <c r="G25" i="8"/>
  <c r="O103" i="21"/>
  <c r="O102" i="21"/>
  <c r="O101" i="21"/>
  <c r="C126" i="21"/>
  <c r="H87" i="16"/>
  <c r="E7" i="14"/>
  <c r="E8" i="14"/>
  <c r="E9" i="14"/>
  <c r="E10" i="14"/>
  <c r="E11" i="14"/>
  <c r="E12" i="14"/>
  <c r="E13" i="14"/>
  <c r="E14" i="14"/>
  <c r="E15" i="14"/>
  <c r="E16" i="14"/>
  <c r="E17" i="14"/>
  <c r="E18" i="14"/>
  <c r="E19" i="14"/>
  <c r="E20" i="14"/>
  <c r="E6" i="14"/>
  <c r="E5" i="14"/>
  <c r="H2811" i="1"/>
  <c r="E41" i="13"/>
  <c r="R23" i="11"/>
  <c r="D20" i="14"/>
  <c r="D19" i="14"/>
  <c r="D18" i="14"/>
  <c r="D17" i="14"/>
  <c r="D16" i="14"/>
  <c r="D15" i="14"/>
  <c r="D14" i="14"/>
  <c r="D13" i="14"/>
  <c r="D12" i="14"/>
  <c r="D11" i="14"/>
  <c r="D10" i="14"/>
  <c r="D9" i="14"/>
  <c r="D8" i="14"/>
  <c r="D7" i="14"/>
  <c r="D6" i="14"/>
  <c r="D5" i="14"/>
  <c r="F6" i="14" l="1"/>
  <c r="E26" i="13"/>
  <c r="E28" i="13"/>
  <c r="E25" i="13"/>
  <c r="E27" i="13"/>
  <c r="E24" i="13"/>
  <c r="M77" i="7"/>
  <c r="M78" i="7"/>
  <c r="L82" i="7"/>
  <c r="M79" i="7"/>
  <c r="M76" i="7"/>
  <c r="M80" i="7"/>
  <c r="L84" i="7"/>
  <c r="O67" i="7" l="1"/>
  <c r="M85" i="7"/>
  <c r="O68" i="7"/>
  <c r="J83" i="21"/>
  <c r="P103" i="21"/>
  <c r="J79" i="21"/>
  <c r="S101" i="21"/>
  <c r="J78" i="21"/>
  <c r="J85" i="21"/>
  <c r="J82" i="21"/>
  <c r="P102" i="21"/>
  <c r="P101" i="21"/>
  <c r="J80" i="21"/>
  <c r="J84" i="21" l="1"/>
  <c r="W92"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tc={6A6B90D4-9798-45AF-92D9-78E4BB23DCEE}</author>
  </authors>
  <commentList>
    <comment ref="H853" authorId="0" shapeId="0" xr:uid="{6A6B90D4-9798-45AF-92D9-78E4BB23DCEE}">
      <text>
        <t>[Threaded comment]
Your version of Excel allows you to read this threaded comment; however, any edits to it will get removed if the file is opened in a newer version of Excel. Learn more: https://go.microsoft.com/fwlink/?linkid=870924
Comment:
    HJF is a 501(c)(3) nonprofit organization dedicated to advancing military medicine. We serve military, medical, academic and government clients by administering, managing and supporting preeminent scientific programs that benefit members of the armed forces and civilians alike.
Since its founding in 1983, HJF has served as a vital link between the military medical community and its federal and private partners. HJF's support and administrative capabilities allow military medical researchers and clinicians to maintain their scientific focus and accomplish their research goals.</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<sst xmlns="http://schemas.openxmlformats.org/spreadsheetml/2006/main" count="26209" uniqueCount="8676">
  <si>
    <t xml:space="preserve">GRANT ID </t>
  </si>
  <si>
    <t>YEARCODE</t>
  </si>
  <si>
    <t>GRANTEE</t>
  </si>
  <si>
    <t>PURPOSE</t>
  </si>
  <si>
    <t>DIVISION</t>
  </si>
  <si>
    <t>DURATION (MONTHS)</t>
  </si>
  <si>
    <t>AMOUNT COMMITTED</t>
  </si>
  <si>
    <t>GRANTEE WEBSITE</t>
  </si>
  <si>
    <t>GRANTEE Location</t>
  </si>
  <si>
    <t>PRIMARY RECIPIENT</t>
  </si>
  <si>
    <t>REGION</t>
  </si>
  <si>
    <t>TOPIC</t>
  </si>
  <si>
    <t>Primary Purpose</t>
  </si>
  <si>
    <t>PP2</t>
  </si>
  <si>
    <t>PP3</t>
  </si>
  <si>
    <t>PP4</t>
  </si>
  <si>
    <t>PP5</t>
  </si>
  <si>
    <t>PP6</t>
  </si>
  <si>
    <t>Focus disease</t>
  </si>
  <si>
    <t>FD2</t>
  </si>
  <si>
    <t>FD3</t>
  </si>
  <si>
    <t>FD4</t>
  </si>
  <si>
    <t>FD5</t>
  </si>
  <si>
    <t>Vaccine % grant</t>
  </si>
  <si>
    <t>OTHER</t>
  </si>
  <si>
    <t>REGION SERVED</t>
  </si>
  <si>
    <t>OPP1195571</t>
  </si>
  <si>
    <t>46.National Institute for Nutrition and Health</t>
  </si>
  <si>
    <t>to improve nutrition for 6 to 24 month-old children in poor rural areas, and generate evidence for complementary feeding interventions that can improve nutrition outcome</t>
  </si>
  <si>
    <t>Global Policy and Advocacy</t>
  </si>
  <si>
    <t>http://www.chinanutri.cn/</t>
  </si>
  <si>
    <t>China</t>
  </si>
  <si>
    <t>GLOBAL|ASIA</t>
  </si>
  <si>
    <t>Global Health and Development Public Awareness and Analysis</t>
  </si>
  <si>
    <t>OPP1200450</t>
  </si>
  <si>
    <t>ACCESS Health International, Inc.</t>
  </si>
  <si>
    <t>to guide forward the Government of India’s intent and plan to establish an integrated Digital Health platform for the country which will support the improvement of health outcomes</t>
  </si>
  <si>
    <t>Global Development</t>
  </si>
  <si>
    <t>http://accessh.org/</t>
  </si>
  <si>
    <t>United States</t>
  </si>
  <si>
    <t>OPP1203176</t>
  </si>
  <si>
    <t>to generate relevant, demand-based evidence for health systems strengthening in India</t>
  </si>
  <si>
    <t>OPP1200188</t>
  </si>
  <si>
    <t>to prepare, assist and strengthen state governments towards execution of the health financing reforms - the AYUSHMAN Bharat (National Health Protection Mission)</t>
  </si>
  <si>
    <t>OPP1194459</t>
  </si>
  <si>
    <t>to initiate concerted effort towards improved stewardship and governance of the health sector in India</t>
  </si>
  <si>
    <t>Netherlands</t>
  </si>
  <si>
    <t>GLOBAL</t>
  </si>
  <si>
    <t>Nutrition</t>
  </si>
  <si>
    <t>OPP1196559</t>
  </si>
  <si>
    <t>Acorda Therapeutics Inc.</t>
  </si>
  <si>
    <t>to develop a simple, effective, and inexpensive lung surfactant delivery system that can be made readily accessible in developing regions</t>
  </si>
  <si>
    <t>MNCH Discovery and Tools</t>
  </si>
  <si>
    <t>Global Health</t>
  </si>
  <si>
    <t>France</t>
  </si>
  <si>
    <t>GLOBAL|AFRICA</t>
  </si>
  <si>
    <t>Addis Ababa University</t>
  </si>
  <si>
    <t>Ethiopia</t>
  </si>
  <si>
    <t>Global Growth &amp; Opportunity</t>
  </si>
  <si>
    <t>India</t>
  </si>
  <si>
    <t>Water, Sanitation and Hygiene</t>
  </si>
  <si>
    <t>OPP1192703</t>
  </si>
  <si>
    <t>Aeras</t>
  </si>
  <si>
    <t>to support Product Development Partnership working groups that focus on developing health interventions to benefit the world's poorest populations</t>
  </si>
  <si>
    <t>http://www.aeras.org</t>
  </si>
  <si>
    <t>Research and Learning Opportunities</t>
  </si>
  <si>
    <t>OPP1194950</t>
  </si>
  <si>
    <t>Africa Resource Centre NPC</t>
  </si>
  <si>
    <t>https://www.africaresourcecentre.org/</t>
  </si>
  <si>
    <t>South Africa</t>
  </si>
  <si>
    <t>Delivery of Solutions to Improve Global Health|Family Planning</t>
  </si>
  <si>
    <t>OPP1191735</t>
  </si>
  <si>
    <t>African Academy of Sciences</t>
  </si>
  <si>
    <t>to train a cadre of African scientists in global health related disease prevention &amp; control research so they are poised to be scientific leaders in Africa</t>
  </si>
  <si>
    <t>Kenya</t>
  </si>
  <si>
    <t>Development of Solutions to Improve Global Health|Discovery and Translational Sciences</t>
  </si>
  <si>
    <t>Please note Uganda is a LMIC - in 2016/2017 is a LIC</t>
  </si>
  <si>
    <t>OPP1202440</t>
  </si>
  <si>
    <t>to support new drug discovery projects while helping to create and strengthen an African Drug Discovery network</t>
  </si>
  <si>
    <t>https://www.aasciences.africa/</t>
  </si>
  <si>
    <t>Discovery and Translational Sciences</t>
  </si>
  <si>
    <t>yes</t>
  </si>
  <si>
    <t>how to indicate drug discovery network?</t>
  </si>
  <si>
    <t>OPP1194549</t>
  </si>
  <si>
    <t>to fund African-led scientific innovations on antimicrobial resistance that could help African countries achieve targets for the Sustainable Development Goals 3</t>
  </si>
  <si>
    <t>OPP1203793</t>
  </si>
  <si>
    <t>to explore the creation and global adoption of a centralized, open-access database of clinical research site capabilities</t>
  </si>
  <si>
    <t>OPP1197869</t>
  </si>
  <si>
    <t>African Capacity Building Foundation</t>
  </si>
  <si>
    <t>to provide ongoing support to build the institutional and human capacity of civil society organizations, supporting their long-term sustainability, enabling them to focus on tobacco control policy</t>
  </si>
  <si>
    <t>http://www.acbfpact.org</t>
  </si>
  <si>
    <t>Zimbabwe</t>
  </si>
  <si>
    <t>Tobacco Control</t>
  </si>
  <si>
    <t>OPP1203440</t>
  </si>
  <si>
    <t>African Constituency Bureau</t>
  </si>
  <si>
    <t>to support the more effective engagement of the African Constituencies to the Global Fund Board through the Africa Constituencies Bureau</t>
  </si>
  <si>
    <t>https://africanconstituency.org/</t>
  </si>
  <si>
    <t>Côte d'Ivoire</t>
  </si>
  <si>
    <t>OPP1194035</t>
  </si>
  <si>
    <t>African Field Epidemiology Network</t>
  </si>
  <si>
    <t>to support the management, organizational structure and operational capabilities of the Africa CDC for the benefit of individuals disproportionately impacted by diseases affecting Africa</t>
  </si>
  <si>
    <t>Uganda</t>
  </si>
  <si>
    <t>Research and Learning Opportunities|Vaccine Development</t>
  </si>
  <si>
    <t>Global Development|Global Health</t>
  </si>
  <si>
    <t>OPP1198665</t>
  </si>
  <si>
    <t>to establish a programme to strengthen mortality surveillance systems and data in African Union Member States</t>
  </si>
  <si>
    <t>Global Health and Development Public Awareness and Analysis|Vaccine Development</t>
  </si>
  <si>
    <t>Global Health|Global Policy and Advocacy</t>
  </si>
  <si>
    <t>OPP1197369</t>
  </si>
  <si>
    <t>African Leaders Malaria Alliance</t>
  </si>
  <si>
    <t>To maintain malaria high on the political and policy agenda at regional and national level in ALMA member countries</t>
  </si>
  <si>
    <t>Malaria</t>
  </si>
  <si>
    <t>OPP1190800</t>
  </si>
  <si>
    <t>African Population and Health Research Center</t>
  </si>
  <si>
    <t>to protect the mental health of adolescent mothers in Kenyan slums by engaging with them to develop a toolkit of information, skills, and coping mechanisms that can be provided in organized meetings and WhatsApp-based discussion groups</t>
  </si>
  <si>
    <t>OPP1190880</t>
  </si>
  <si>
    <t>to increase the coverage of BCG and polio vaccines in newborns in Kenya by developing a mobile phone application and centralized electronic database for health workers to link birth records with immunizations</t>
  </si>
  <si>
    <t>OPP1185023</t>
  </si>
  <si>
    <t>African Union Development Agency</t>
  </si>
  <si>
    <t>to coordinate and facilitate effective and impactful implementation of the Africa Medicines Regulatory Harmonization (AMRH) Initiative</t>
  </si>
  <si>
    <t>Development of Solutions to Improve Global Health</t>
  </si>
  <si>
    <t>OPP1200362</t>
  </si>
  <si>
    <t>to provide evidence-based health innovation policy training for leading voices in Africa</t>
  </si>
  <si>
    <t>OPP1207365</t>
  </si>
  <si>
    <t>to provide conference support to protect medicines quality and access</t>
  </si>
  <si>
    <t>http://www.nepad.org</t>
  </si>
  <si>
    <t>OPP1202477</t>
  </si>
  <si>
    <t>Agenus Inc.</t>
  </si>
  <si>
    <t>to enable broad access of the potent adjuvant QS-21 to enhance the effectiveness of vaccines targeting infectious and endemic diseases in poor and developing nations</t>
  </si>
  <si>
    <t>Discovery and Translational Sciences|Malaria</t>
  </si>
  <si>
    <t>OPP1190539</t>
  </si>
  <si>
    <t>Aids Fonds</t>
  </si>
  <si>
    <t>to provide general operating support</t>
  </si>
  <si>
    <t>HIV</t>
  </si>
  <si>
    <t>OPP1190403</t>
  </si>
  <si>
    <t>AIDS Vaccine Advocacy Coalition</t>
  </si>
  <si>
    <t>OPP1206486</t>
  </si>
  <si>
    <t>Albert Einstein College of Medicine</t>
  </si>
  <si>
    <t>to advance work towards a safe and effective TB vaccine candidate</t>
  </si>
  <si>
    <t>Tuberculosis</t>
  </si>
  <si>
    <t>GLOBAL|AFRICA|EUROPE|NORTH AMERICA</t>
  </si>
  <si>
    <t>OPP1197616</t>
  </si>
  <si>
    <t>ALIMA USA, Inc.</t>
  </si>
  <si>
    <r>
      <t>to reduce mortality and increase case management capacity for SAM (s</t>
    </r>
    <r>
      <rPr>
        <sz val="12"/>
        <color rgb="FFFF0000"/>
        <rFont val="Calibri (Body)"/>
      </rPr>
      <t>evere acute malnutrition )</t>
    </r>
    <r>
      <rPr>
        <sz val="12"/>
        <color theme="1"/>
        <rFont val="Calibri"/>
        <family val="2"/>
        <scheme val="minor"/>
      </rPr>
      <t xml:space="preserve"> and MAM (moderate acute malnutrition) children affected by the nutrition crisis in Chad</t>
    </r>
  </si>
  <si>
    <t>http://www.alimaong.org</t>
  </si>
  <si>
    <t>Emergency Response</t>
  </si>
  <si>
    <t>OPP1191894</t>
  </si>
  <si>
    <t>to support an emergency response for populations affected by Lassa Fever in Nigeria</t>
  </si>
  <si>
    <t>OPP1190256</t>
  </si>
  <si>
    <t>All India Institute of Medical Sciences</t>
  </si>
  <si>
    <t>to understand the sources and burden of antibiotic resistance on neonatal morbidity and mortality, as well as identify potential solutions to minimize its impact</t>
  </si>
  <si>
    <t>Pneumonia</t>
  </si>
  <si>
    <t>OPP1195633</t>
  </si>
  <si>
    <t>APICS, Inc.</t>
  </si>
  <si>
    <t>to build sustainable supply chain communities through best practice association models that will improve last mile product availability in target market public health supply chains</t>
  </si>
  <si>
    <t>http://WWW.APICS.ORG</t>
  </si>
  <si>
    <t>Family Planning</t>
  </si>
  <si>
    <t>OPP1191242</t>
  </si>
  <si>
    <t>Arcady Group</t>
  </si>
  <si>
    <t>to provide technical assistance for the development, evaluation, and promotion of low cost, patient-friendly tools to monitor and promote adherence to tuberculosis treatment</t>
  </si>
  <si>
    <t>Development of Solutions to Improve Global Health|Tuberculosis</t>
  </si>
  <si>
    <t>GLOBAL|AFRICA|ASIA</t>
  </si>
  <si>
    <t>OPP1204620</t>
  </si>
  <si>
    <t>Asian Disaster Preparedness Center</t>
  </si>
  <si>
    <t>to address urgent humanitarian, early rehabilitation and recovery needs of the displaced population and recently returned households affected by the complex emergency in Ethiopia</t>
  </si>
  <si>
    <t>http://adpc.net</t>
  </si>
  <si>
    <t>Thailand</t>
  </si>
  <si>
    <t>Emergency Response|Global Health and Development Public Awareness and Analysis</t>
  </si>
  <si>
    <t>OPP1198980</t>
  </si>
  <si>
    <t>to support the Government of Bangladesh to establish an integrated incident management system and build its capacity to be better prepared and to respond more efficiently to disasters and emergencies</t>
  </si>
  <si>
    <t>OPP1191480</t>
  </si>
  <si>
    <t>to develop the institutional capacity of disaster management institutions in Bihar state and at the national level in India to prepare for, respond to and recover from the disasters, so that resilience of at-risk communities will be enhance</t>
  </si>
  <si>
    <t>OPP1192416</t>
  </si>
  <si>
    <t>Association for Reproductive and Family Health</t>
  </si>
  <si>
    <t>to expand Family Planning method choice and empower women by supporting the roll out of DMPA SC integration and community -initiated Self Injection in 10 states in Nigeria</t>
  </si>
  <si>
    <t>Nigeria</t>
  </si>
  <si>
    <t>OPP1204286</t>
  </si>
  <si>
    <t>Audere</t>
  </si>
  <si>
    <t>to build an open software platform for improving global health outcomes for underserved communities</t>
  </si>
  <si>
    <t>Support Innovative Technology Solutions</t>
  </si>
  <si>
    <t>OPP1200540</t>
  </si>
  <si>
    <t>to create free open-source software that improves global health outcomes for underserved communities</t>
  </si>
  <si>
    <t>OPP1191665</t>
  </si>
  <si>
    <t>Avenir Health, Inc.</t>
  </si>
  <si>
    <t>to continue support to Avenir Health, building on the successful elements of the previous support and building in some areas. These areas can be organized around six major themes: HIV estimates, strategic analysis/projections, sources of ne</t>
  </si>
  <si>
    <t>OPP1195721</t>
  </si>
  <si>
    <t>to pilot guidance and methods designed to support countries in transitioning their planning and expenditure tracking processes to align with the harmonized budget and expenditure categories agreed by major donors and multilaterals.</t>
  </si>
  <si>
    <t>OPP1192802</t>
  </si>
  <si>
    <t>to support the further transition of family planning monitoring at the country and global levels to provide more and better actionable information for national programs</t>
  </si>
  <si>
    <t>http://www.AvenirHealth.org</t>
  </si>
  <si>
    <t>OPP1203403</t>
  </si>
  <si>
    <t>Avigo Health L.L.C.</t>
  </si>
  <si>
    <t>to produce accurate and up-to-date local population data to better estimate numbers of vaccine eligible children and monitor coverage by crowdsourcing reports of births and infant deaths from community members who interface with the health</t>
  </si>
  <si>
    <t>Delivery of Solutions to Improve Global Health</t>
  </si>
  <si>
    <t>Bangladesh</t>
  </si>
  <si>
    <t>OPP1203429</t>
  </si>
  <si>
    <t>Batavia Biosciences BV</t>
  </si>
  <si>
    <t>to fund development of GMP biological materials and GMP process for producing sIPV bulk on the NevoLine manufacturing platform and fund tech transfer of the GMP enabled platform to a DCVM partner</t>
  </si>
  <si>
    <t>Polio|Vaccine Development</t>
  </si>
  <si>
    <t>OPP1190938</t>
  </si>
  <si>
    <t>BBC Media Action</t>
  </si>
  <si>
    <r>
      <t xml:space="preserve">to support the State Health Society and ICDS in Bihar for delivering Mobile Kunji for AWWs </t>
    </r>
    <r>
      <rPr>
        <sz val="12"/>
        <color rgb="FFFF0000"/>
        <rFont val="Calibri (Body)"/>
      </rPr>
      <t>(Aganwadi worker)</t>
    </r>
    <r>
      <rPr>
        <sz val="12"/>
        <color theme="1"/>
        <rFont val="Calibri"/>
        <family val="2"/>
        <scheme val="minor"/>
      </rPr>
      <t xml:space="preserve">  and ASHAs (</t>
    </r>
    <r>
      <rPr>
        <sz val="12"/>
        <color rgb="FFFF0000"/>
        <rFont val="Calibri (Body)"/>
      </rPr>
      <t>Accredited social health activitst)</t>
    </r>
    <r>
      <rPr>
        <sz val="12"/>
        <color theme="1"/>
        <rFont val="Calibri"/>
        <family val="2"/>
        <scheme val="minor"/>
      </rPr>
      <t xml:space="preserve"> and Mobile Academy for AWWs, use the call center to promote usage and to provide technical support to Government of Bihar to take over the services</t>
    </r>
  </si>
  <si>
    <t>http://www.bbc.co.uk/mediaaction/</t>
  </si>
  <si>
    <t>United Kingdom</t>
  </si>
  <si>
    <t>OPP1199249</t>
  </si>
  <si>
    <t>Beyond Essential Systems Pty Ltd</t>
  </si>
  <si>
    <t>to boost immunization coverage by enhancing their existing data platform to collect and analyze vaccine data in real-time to provide an early warning of areas or facilities with low coverage</t>
  </si>
  <si>
    <t>Australia</t>
  </si>
  <si>
    <t>this is a company certified B Corp - a link between NPO and private hence type of recipient uncertain</t>
  </si>
  <si>
    <t>OPP1180976</t>
  </si>
  <si>
    <t>Bhekisisa Development Media NPC</t>
  </si>
  <si>
    <t>to support accurate, in-depth, solutions-oriented coverage of health policy decisions, implementation, and resourcing matters, in order to raise awareness among decision makers, and improve accountability</t>
  </si>
  <si>
    <t>http://bhekisisa.org/</t>
  </si>
  <si>
    <t>OPP1200406</t>
  </si>
  <si>
    <t>Biological Dynamics</t>
  </si>
  <si>
    <t>to investigate the technical feasibility of using Alternating Current Electrokinetic (ACE) technology to develop affordable fieldable TB test</t>
  </si>
  <si>
    <t>OPP1163171</t>
  </si>
  <si>
    <t>Biotechnology Industry Research Assistance Council</t>
  </si>
  <si>
    <t>to produce low cost, efficacious HPV vaccine to be made available to the GAVI-Eligible/graduating and other low and middle-income countries (LMICs)</t>
  </si>
  <si>
    <t>Vaccine Development</t>
  </si>
  <si>
    <t>OPP1193097</t>
  </si>
  <si>
    <t>to develop and test innovative data analytic approaches to tackle the burden of maternal and child health problems in India.</t>
  </si>
  <si>
    <t>OPP1191277</t>
  </si>
  <si>
    <t>to improve antimicrobial resistance surveillance to optimize birth outcomes for mothers and newborns and optimize prevention and treatment of acute illness in children.</t>
  </si>
  <si>
    <t>AMR which disease category - 21 from 2016/7</t>
  </si>
  <si>
    <t>Global Growth &amp; Opportunity|Global Health</t>
  </si>
  <si>
    <t>OPP1193107</t>
  </si>
  <si>
    <t>to source innovation in India to address global health challenges by working with sentinels for excellence and innovation, who can identify new ideas and scientists in their institutions, networks, and regions</t>
  </si>
  <si>
    <t>Not sure how to classify purpose. And disease focus (99 as innovation)</t>
  </si>
  <si>
    <t>OPP1196414</t>
  </si>
  <si>
    <t>Bipartisan Policy Center Inc</t>
  </si>
  <si>
    <t>to enhance dissemination efforts for its upcoming report focused on strategic health diplomacy &amp; PEPFAR</t>
  </si>
  <si>
    <t>http://www.bipartisanpolicy.org</t>
  </si>
  <si>
    <t>Public Awareness and Analysis</t>
  </si>
  <si>
    <t>OPP1195268</t>
  </si>
  <si>
    <t>Body Surface Translations, Inc.</t>
  </si>
  <si>
    <t>to further develop AutoAnthro, an automatic anthropometry measuring tool, so that it is ready for research and widespread field use in LMICs</t>
  </si>
  <si>
    <t>Not sure whether nutrition should be ticked as well. In 2016/2017 not ticked.</t>
  </si>
  <si>
    <t>GLOBAL|EUROPE</t>
  </si>
  <si>
    <t>OPP1204385</t>
  </si>
  <si>
    <t>Boston Children's Hospital</t>
  </si>
  <si>
    <t>to develop methods to genetically correct sickle cell disease, a disease of high burden in sub-Saharan Africa and India</t>
  </si>
  <si>
    <t>Sickle cell disease</t>
  </si>
  <si>
    <t>OPP1206174</t>
  </si>
  <si>
    <t>to examine the use of neuroimaging in assessing and predicting children at-risk of developmental delay within the first two years of life</t>
  </si>
  <si>
    <t>OPP1192072</t>
  </si>
  <si>
    <t>Boston University</t>
  </si>
  <si>
    <t>to accelerate the Development of Innovative Preventive Approaches to Combat AMR</t>
  </si>
  <si>
    <t>AMR is 21 from previous 2016/7</t>
  </si>
  <si>
    <t>OPP1192640</t>
  </si>
  <si>
    <t>to develop a framework for evaluating and costing targeted models of care for HIV to assess impact relative to traditional models of care and understand strengths and barriers to scale up of such models</t>
  </si>
  <si>
    <t>OPP1196678</t>
  </si>
  <si>
    <t>to develop a platform for rapid and efficient testing and development of device bundles to enhance newborn care in Special Neonatal Care Units (SNCUs) in India</t>
  </si>
  <si>
    <t>OPP1192013</t>
  </si>
  <si>
    <t>Brigham and Women's Hospital, Inc.</t>
  </si>
  <si>
    <t>to develop prototypic transdermal delivery systems for the controlled release of contraceptive drugs</t>
  </si>
  <si>
    <t>http://www.brighamandwomens.org/</t>
  </si>
  <si>
    <t>OPP1207840</t>
  </si>
  <si>
    <t>Broad Institute, Inc.</t>
  </si>
  <si>
    <t>to validate novel drug discovery tools to serve as a basis for a comprehensive chemigenomics program</t>
  </si>
  <si>
    <t>Discovery and Translational Sciences|Tuberculosis</t>
  </si>
  <si>
    <t>OPP1195122</t>
  </si>
  <si>
    <t>to develop  an interconnected network for relaying genomic and health data, linking the patient, the local health worker, the clinic, national sequencing labs, and public health officials in an integrated, seamless way</t>
  </si>
  <si>
    <t>GLOBAL|NORTH AMERICA</t>
  </si>
  <si>
    <t>OPP1197717</t>
  </si>
  <si>
    <t>Bull City Learning Associates LLC</t>
  </si>
  <si>
    <t>to better utilize learning data to identify performance gaps and target training in order to increase immunization equity and coverage</t>
  </si>
  <si>
    <t>OPP1191058</t>
  </si>
  <si>
    <t>Burnet Institute</t>
  </si>
  <si>
    <t>to ensure accurate and timely diagnosis in remote, low-resource areas by developing a low-cost, simple to use, sample collection device that separates plasma from other blood cells and dries it on paper for stable transport and rapid analys</t>
  </si>
  <si>
    <t>This is down as a university in 2016/2017 but website appears as a research institute</t>
  </si>
  <si>
    <t>OPP1190620</t>
  </si>
  <si>
    <t>Calibr</t>
  </si>
  <si>
    <t>to conduct an initial proof of concept experiment prior to the initiation of a larger scale genome-wide multi-modality vs ReFRAME drug repurposing library experiment</t>
  </si>
  <si>
    <t>OPP1194279</t>
  </si>
  <si>
    <t>Calibr, a division of The Scripps Research Institute</t>
  </si>
  <si>
    <t>to connect partners in the area of Global Health Discovery with Global Health Development to facilitate increased research and development in areas of health that affect the world's poorest populations</t>
  </si>
  <si>
    <t>OPP1204167</t>
  </si>
  <si>
    <t>to fund preclinical development of a long-acting oral formulation of EF-dA, either as a new chemical entity or as a prodrug, for pre-exposure prophylaxis of HIV infection to impact global health</t>
  </si>
  <si>
    <t>OPP1188525</t>
  </si>
  <si>
    <t>to expand current ReFRAME library through innovative borylation chemistry. The output from the investment will enhance the chemical diversity available for global health drug discovery.</t>
  </si>
  <si>
    <t>OPP1202246</t>
  </si>
  <si>
    <t>California Institute of Technology</t>
  </si>
  <si>
    <t>to develop decoy therapies to provide functional cure for HIV, a disease which disproportionately impacts the poor</t>
  </si>
  <si>
    <t>OPP1192379</t>
  </si>
  <si>
    <t>to fund field testing of portable microbial pathogen detection systems in low-resource settings</t>
  </si>
  <si>
    <t>GLOBAL|AFRICA|ASIA|EUROPE|NORTH AMERICA</t>
  </si>
  <si>
    <t>OPP1190446</t>
  </si>
  <si>
    <t>Camber Collective LLC</t>
  </si>
  <si>
    <t>to engage users, stakeholders, and policy makers in the development of a strategy for increasing women’s access to on demand contraceptive option</t>
  </si>
  <si>
    <t>www.cambercollective.com</t>
  </si>
  <si>
    <t>OPP1199649</t>
  </si>
  <si>
    <t>Canadian Partnership for Women and Children's Health</t>
  </si>
  <si>
    <t>to undertake stakeholder engagement activities on Canadian leadership on women and children’s health in Canada and globally</t>
  </si>
  <si>
    <t>Global Development|Global Policy and Advocacy</t>
  </si>
  <si>
    <t>https://www.canwach.ca/</t>
  </si>
  <si>
    <t>Canada</t>
  </si>
  <si>
    <t>Family Planning|Global Health and Development Public Awareness and Analysis|Maternal, Neonatal and Child Health|Nutrition|Public Awareness and Analysis</t>
  </si>
  <si>
    <t>OPP1191522</t>
  </si>
  <si>
    <t>Cardiff University</t>
  </si>
  <si>
    <t>to understand the burden of antibiotic resistance in neonatal infections in order to guide effective prevention measures.</t>
  </si>
  <si>
    <t>OPP1190186</t>
  </si>
  <si>
    <t>To stabilize the supply and to decrease the cost of artemisinin, an essential precursor for ACTs for malaria treatment, through the development of scalable cost competitive semisynthetic manufacturing approaches to artemisinin.</t>
  </si>
  <si>
    <t>OPP1184020</t>
  </si>
  <si>
    <t>to provide  evidence on the technical feasibility, usability and acceptability of a self-administrable contraceptive micro-array patch for 6 month duration of action for use in low and middle income countries</t>
  </si>
  <si>
    <t>https://www.cardiff.ac.uk/</t>
  </si>
  <si>
    <t>OPP1199351</t>
  </si>
  <si>
    <t>CARE</t>
  </si>
  <si>
    <t>to test scalable ways to integrate secondary prevention and redressal of intimate partner violence into the Bihar health system</t>
  </si>
  <si>
    <t>http://careinternational.org/; https://www.care.org/</t>
  </si>
  <si>
    <t>violence 20</t>
  </si>
  <si>
    <t>OPP1196398</t>
  </si>
  <si>
    <t>to strengthen FP services in the health system through expanding the basket of choice, strengthening the quality of clinical FP care, improving systems and addressing demand.</t>
  </si>
  <si>
    <t>OPP1196454</t>
  </si>
  <si>
    <t>to continue funding a Field-level support unit for elimination of Visceral Leishmaniasis (VL), in the states of Bihar and Jharkhand</t>
  </si>
  <si>
    <t>OPP1205363</t>
  </si>
  <si>
    <t>to provide immediate relief to communities most affected by the impact of earthquakes and resulting tsunami in Sulawesi, Indonesia</t>
  </si>
  <si>
    <t>OPP1199162</t>
  </si>
  <si>
    <t>Carleton College</t>
  </si>
  <si>
    <t>to combat malnutrition in Ethiopia by developing methods to produce and distribute affordable nutritional food supplements made from excess, dried spent grains from the brewery process</t>
  </si>
  <si>
    <t>OPP1198113</t>
  </si>
  <si>
    <t>Case Western Reserve University</t>
  </si>
  <si>
    <t>to develop a platform for the enrichment of long-lived CCR5-modified CD4 T cell that can replenish the CD4 compartment</t>
  </si>
  <si>
    <t>OPP1190352</t>
  </si>
  <si>
    <t>CDC Foundation</t>
  </si>
  <si>
    <t>To improve scientific understanding of meningitis to guide research on new vaccines and strategies, and to optimize impact of existing vaccines in the African meningitis belt.</t>
  </si>
  <si>
    <t>Is this pneumoccaol meningitis ? Is that coded as respiratory or other ??? Or TB meningitis</t>
  </si>
  <si>
    <t>OPP1197012</t>
  </si>
  <si>
    <t>to conduct a matched case-control study comparing maternal anti-group B streptococcus capsular antibody levels and function in young infants who develop invasive disease vs. controls exposed to the same group B streptococcus serotype</t>
  </si>
  <si>
    <t>OPP1200938</t>
  </si>
  <si>
    <t>to evaluate carriage and disease in Mozambique following change of the PCV, pneumococcal conjugate vaccine schedule from a 3+0 to 2+1</t>
  </si>
  <si>
    <t>OPP1189890</t>
  </si>
  <si>
    <t>to provide technical assistance for surveillance of pneumococcal meningitis in India</t>
  </si>
  <si>
    <t>OPP1188657</t>
  </si>
  <si>
    <t>to provide a landscape analysis of infection prevention control (IPC) practices, existing and novel tools, and policies that can be utilized to address antimicrobial resistance</t>
  </si>
  <si>
    <t>OPP1196785</t>
  </si>
  <si>
    <t>to support a journal supplement for research produced by the MenAfriNet surveillance network</t>
  </si>
  <si>
    <t>Really don't understand is this pneumoccal meningitis?</t>
  </si>
  <si>
    <t>OPP1195797</t>
  </si>
  <si>
    <t>to support generation of globally standardized data to track tobacco use and key tobacco control measures across SSA for strengthened research and policy capacity in low- and middle-income countries (LMICs), where the emergence of a tobacco</t>
  </si>
  <si>
    <t>http://www.cdcfoundation.org</t>
  </si>
  <si>
    <t>GLOBAL|AFRICA|NORTH AMERICA</t>
  </si>
  <si>
    <t>OPP1202065</t>
  </si>
  <si>
    <t>CEL Ventures Private Ltd.</t>
  </si>
  <si>
    <t>to in concert with other research, develop appropriate feeding guidelines and interventions for low birth weight infants in low income countries.</t>
  </si>
  <si>
    <t>OPP1198093</t>
  </si>
  <si>
    <t>Celmatix</t>
  </si>
  <si>
    <t>to demonstrate the potential for genome-based methodologies for the identification of biological targets to support the development of next-generation contraceptive drugs with improved side-effect profiles to existing contraceptive technolo</t>
  </si>
  <si>
    <t>https://www.celmatix.com/</t>
  </si>
  <si>
    <t>OPP1202843</t>
  </si>
  <si>
    <t>Center for Advancing Public Health</t>
  </si>
  <si>
    <t>to improve the health of vulnerable and conflict-displaced populations through implementing community-based disease surveillance and increasing the quality and coverage of routine immunization services for women and children</t>
  </si>
  <si>
    <t>http://advancingpublichealth.org/</t>
  </si>
  <si>
    <t>Polio</t>
  </si>
  <si>
    <t>OPP1191987</t>
  </si>
  <si>
    <t>Center for Global Development</t>
  </si>
  <si>
    <t>to mobilize additional investment in research and development for new tuberculosis treatments in middle-income countries</t>
  </si>
  <si>
    <t>Delivery of Solutions to Improve Global Health|Research and Learning Opportunities</t>
  </si>
  <si>
    <t>OPP1194868</t>
  </si>
  <si>
    <t>to generate research on and dissemination of evidence-based policies to drive programmatic sustainability for family planning programs by family planning donors and country-level policymakers in select LMICs by 2020.</t>
  </si>
  <si>
    <t>http://www.cgdev.org</t>
  </si>
  <si>
    <t>OPP1197051</t>
  </si>
  <si>
    <t>Centre for Advocacy and Research</t>
  </si>
  <si>
    <t>to enhance the quantity and quality of media engagement with a focus on prioritizing health programs and consistently advocating through the media for a coordinated and unified response to the health system at all levels</t>
  </si>
  <si>
    <t>http://www.cfar.org.in/</t>
  </si>
  <si>
    <t>OPP1194134</t>
  </si>
  <si>
    <t>Centre for Catalyzing Change</t>
  </si>
  <si>
    <t>To support salience of Family Planning in the public and policy discourse and prioritization in Bihar</t>
  </si>
  <si>
    <t>http://www.c3india.org/</t>
  </si>
  <si>
    <t>OPP1184026</t>
  </si>
  <si>
    <t>Centre for Policy Dialogue</t>
  </si>
  <si>
    <t>to implement a collaborative research and outreach initiative to measure the effectiveness of evolving public development finance flows</t>
  </si>
  <si>
    <t>http://www.cpd.org.bd</t>
  </si>
  <si>
    <t>Global Development|Global Growth &amp; Opportunity</t>
  </si>
  <si>
    <t>OPP1201852</t>
  </si>
  <si>
    <t>Centre for Policy Research and Development Solutions</t>
  </si>
  <si>
    <t>to fund the development of strategy and capacity for Borno State Ministry of Reconstruction, Rehabilitation and Resettlement (MRRR) to effectively coordinate humanitarian response to the crisis in the State and meet its other mandates</t>
  </si>
  <si>
    <t>OPP1184340</t>
  </si>
  <si>
    <t>Centre for Research on Filariasis and Other Tropical Diseases</t>
  </si>
  <si>
    <t>to assist health systems in Central Africa in implementing an operational strategy to extend Ivermectin mass administration against hypoendemic onchocerciasis to areas endemic for loiasis in order to foster the elimination of this neglected</t>
  </si>
  <si>
    <t>Cameroon</t>
  </si>
  <si>
    <t>Neglected Tropical Diseases</t>
  </si>
  <si>
    <t>OPP1190237</t>
  </si>
  <si>
    <t>Centre Hospitalier Universitaire Vaudois</t>
  </si>
  <si>
    <t>to optimize a novel broadly neutralizing antibody against HIV, LN02, and evaluate its potential for future clinical development</t>
  </si>
  <si>
    <t>Switzerland</t>
  </si>
  <si>
    <t>OPP1202541</t>
  </si>
  <si>
    <t>CGD Europe</t>
  </si>
  <si>
    <t>to reinforce a global platform for realizing value for money in healthcare spending, working together with LMIC national governments and global development funders to create lasting, country-owned institutional capacity for evidence-informe</t>
  </si>
  <si>
    <t>http://www.cgdev.org/cgd-europe</t>
  </si>
  <si>
    <t>Delivery of Solutions to Improve Global Health|Global Health and Development Public Awareness and Analysis</t>
  </si>
  <si>
    <t>OPP1203565</t>
  </si>
  <si>
    <t>Charité - Universitätsmedizin Berlin</t>
  </si>
  <si>
    <t>to support the next stage of Germany’s leadership in Global Health</t>
  </si>
  <si>
    <t>https://www.charite.de/en/</t>
  </si>
  <si>
    <t>Germany</t>
  </si>
  <si>
    <t>OPP1199480</t>
  </si>
  <si>
    <t>Chaudhary Foundation</t>
  </si>
  <si>
    <t>to launch, develop and scale Baliyo Nepal, a movement to mobilize the private sector and civil society to support Nepal’s efforts in the reduction of chronic malnutrition in the country</t>
  </si>
  <si>
    <t>http://www.chaudharyfoundation.org/</t>
  </si>
  <si>
    <t>Nepal</t>
  </si>
  <si>
    <t>OPP1202548</t>
  </si>
  <si>
    <t>Chemonics International</t>
  </si>
  <si>
    <t>to monitor the temperature of critical health products along the global health supply chain to ensure the quality and efficacy of these life-saving products</t>
  </si>
  <si>
    <t>Not sure if this is 21 or 99 as does not specify vaccinations although that is the most likely.</t>
  </si>
  <si>
    <t>OPP1192519</t>
  </si>
  <si>
    <t>Child Health Research Foundation (CHRF)</t>
  </si>
  <si>
    <t>to generate evidence on impact of RSV infection on the health system of Bangladesh</t>
  </si>
  <si>
    <t>OPP1192286</t>
  </si>
  <si>
    <t>to provide evidence of the impact of rotavirus vaccine on rotavirus diarrhea, acute gastroenteritis and the overall health system of Bangladesh.</t>
  </si>
  <si>
    <t>Enteric and Diarrheal Diseases</t>
  </si>
  <si>
    <t>OPP1198769</t>
  </si>
  <si>
    <t>to use metagenomic sequencing of patient samples to aid in etiology of infection and cause of death determination</t>
  </si>
  <si>
    <t>Please note Bangladesh is lower middle income - 2016/2017 down as LIC</t>
  </si>
  <si>
    <t>OPP1178834</t>
  </si>
  <si>
    <t>Children's Hospital &amp; Research Center at Oakland</t>
  </si>
  <si>
    <t>to establish clear, evidenced-based guidelines for the collection and processing of blood samples for use in measuring micronutrient levels to address nutrient gaps in at-risk populations</t>
  </si>
  <si>
    <t>http://www.chori.org/</t>
  </si>
  <si>
    <t>OPP1193638</t>
  </si>
  <si>
    <t>China CDC</t>
  </si>
  <si>
    <t>to accelerate introduction of safe, effective affordable vaccines into China’s Expanded Program on Immunization</t>
  </si>
  <si>
    <t>http://www.chinacdc.cn</t>
  </si>
  <si>
    <t>OPP1197819</t>
  </si>
  <si>
    <t>China Chamber of Commerce for Import &amp; Export of Medicines &amp; Health Products</t>
  </si>
  <si>
    <t>to increase the accessibility, affordability and quality of healthcare products and services for low income or poor populations in Ethiopia and Africa through strengthened Ethiopia-China partnership in healthcare sector development</t>
  </si>
  <si>
    <t>http://www.cccmhpie.org.cn/English/Default.aspx</t>
  </si>
  <si>
    <t>OPP1198776</t>
  </si>
  <si>
    <t>China National Health Development Research Center</t>
  </si>
  <si>
    <t>to fund the health economic evaluation on 9vHPV compared to screening, 2vHPV and 4vHPV in China, and assist the decision maker in the vaccine pricing strategy and EPI policy making in China</t>
  </si>
  <si>
    <t>OPP1202399</t>
  </si>
  <si>
    <t>China-Africa Business Council</t>
  </si>
  <si>
    <t>to improve UHC delivery and health outcomes in African countries, especially for populations that are traditionally without access to quality health care services and products</t>
  </si>
  <si>
    <t>http://en.cabc.org.cn/</t>
  </si>
  <si>
    <t>OPP1198390</t>
  </si>
  <si>
    <t>Chinese Association of STD &amp; AIDS Prevention and Control</t>
  </si>
  <si>
    <t>to fund the publicity material production with the aim of disseminating messages around TB prevention and control in China and promoting China foreign exchange in this regard</t>
  </si>
  <si>
    <t>http://www.aids.org.cn</t>
  </si>
  <si>
    <t>OPP1197164</t>
  </si>
  <si>
    <t>Chinese Preventive Medicine Association</t>
  </si>
  <si>
    <t>to contribute to the goal of zero HIV infection in China by building sustainable fundraising capacity for China AIDS Fund for Non-Governmental Organizations</t>
  </si>
  <si>
    <t>OPP1182350</t>
  </si>
  <si>
    <t>Chongqing Pharmaceutical Research Institute Co.</t>
  </si>
  <si>
    <t>to meet the strategic goals of above through the identification and development, through proof of concept and low-cost approach of manufacturing semisynthetic artemisinin and/or its precursors</t>
  </si>
  <si>
    <t>OPP1208444</t>
  </si>
  <si>
    <t>Choose Love Inc</t>
  </si>
  <si>
    <t>https://us.choose.love/</t>
  </si>
  <si>
    <t>OPP1159346</t>
  </si>
  <si>
    <t>Christian Medical College Vellore</t>
  </si>
  <si>
    <t>to develop and apply tools to identify and quantitate Sabin polioviruses, SalmonellaTyphi and antimicrobial resistance genes in the environment in India, which can then be used more widely.</t>
  </si>
  <si>
    <t>Enteric and Diarrheal Diseases|Polio</t>
  </si>
  <si>
    <t>OPP1190712</t>
  </si>
  <si>
    <t>CIET International Inc</t>
  </si>
  <si>
    <t>to improve maternal mental health in Guatemala by engaging young mothers, along with their partners and fathers, elders, and adolescents in their communities, to co-design an effective, community-level intervention</t>
  </si>
  <si>
    <t>This is where I have a problem. The head office is in US but it has an office in Guatemala. It may be the uS office applies for grants but the research is still all conducted at a local level and could be decided at a local level.</t>
  </si>
  <si>
    <t>OPP1189571</t>
  </si>
  <si>
    <t>Cincinnati Children's Hospital Medical Center</t>
  </si>
  <si>
    <t>to measure the pharmacokinetics and pharmacodynamics of orally administered steroids in reproductive age nonpregnant healthy women</t>
  </si>
  <si>
    <t>OPP1180801</t>
  </si>
  <si>
    <t>Civil Society Legislative Advocacy Centre</t>
  </si>
  <si>
    <t>to support the development of a stronger platform to facilitate knowledge sharing, dialogue and engagement among stakeholders prioritizing primary health care in Nigeria</t>
  </si>
  <si>
    <t>http://www.cislacnigeria.net/</t>
  </si>
  <si>
    <t>Norway</t>
  </si>
  <si>
    <t>OPP1194727</t>
  </si>
  <si>
    <t>Clinton Health Access Initiative Inc</t>
  </si>
  <si>
    <t>to identify, develop and scale new approaches to enhance immunization coverage globally</t>
  </si>
  <si>
    <t>Delivery of Solutions to Improve Global Health|Enteric and Diarrheal Diseases|Pneumonia</t>
  </si>
  <si>
    <t>Check disease focus labelling is correct. Also the primary purpose is vague and interesting to see how David would clarify</t>
  </si>
  <si>
    <t>GLOBAL|AFRICA|ASIA|OCEANIA</t>
  </si>
  <si>
    <t>OPP1190090</t>
  </si>
  <si>
    <t>to accelerate the diagnosis and linkage to treatment of unreached PLHIV through optimizing existing HTS strategies, linkage of HIV negative high risk populations to prevention interventions, and facilitate strategic deployment of innovative</t>
  </si>
  <si>
    <t>OPP1190667</t>
  </si>
  <si>
    <t>to facilitate replication and scale up of private provider engagement models for TB in four states in India</t>
  </si>
  <si>
    <t>OPP1187123</t>
  </si>
  <si>
    <t>to identify and bring to market innovative solutions to reduce maternal and/or newborn mortality or morbidity in connection with health facility births</t>
  </si>
  <si>
    <t>primary purpose open for debate</t>
  </si>
  <si>
    <t>OPP1199142</t>
  </si>
  <si>
    <t>to better treat infants with moderate acute malnutrition in Nigeria by identifying them at immunization clinics, and providing their mothers with free vouchers for a nutrient-dense food</t>
  </si>
  <si>
    <t>IN this case is it just nutrtition as purpose or also public health component. I think both,.</t>
  </si>
  <si>
    <t>OPP1189978</t>
  </si>
  <si>
    <t>to improve HIV diagnosis and treatment of newborns in Nigeria by developing an efficient and reliable information system for health workers to track diagnostic samples and access results using mobile phones</t>
  </si>
  <si>
    <t>OPP1201825</t>
  </si>
  <si>
    <t>to support the set-up of a Botswana Emergency Operating Center (EOC) and assessment and design for using the EOC to accelerate malaria elimination and prepare for other public health emergencies</t>
  </si>
  <si>
    <t>OPP1195232</t>
  </si>
  <si>
    <t>to increase access to and accelerate uptake of DMPA-SC (depoprovera) in priority countries including Ghana, Malawi, Myanmar, Nigeria and Uganda through global strategy support, development of low-cost training approaches, and in-country planning, coordin</t>
  </si>
  <si>
    <t>http://www.clintonhealthaccess.org</t>
  </si>
  <si>
    <t>OPP1203988</t>
  </si>
  <si>
    <t>to assist the Government of Kaduna State to strengthen the delivery of Primary Health Care Services through improved management and to develop a technical assistance hub that will drive sustainability of the intervention</t>
  </si>
  <si>
    <t>OPP1203172</t>
  </si>
  <si>
    <t>To support the elimination of mother-to-child transmission of syphilis by expanding access to testing and treatment commodities, demonstrate scale-up in five partner countries and catalyze a global sustained transformative impact</t>
  </si>
  <si>
    <t>Maternal, Neonatal and Child Health</t>
  </si>
  <si>
    <t>OPP1194358</t>
  </si>
  <si>
    <t>to implement activities related to the Niger State PHC MOU. Specific activities include implementing a clinical skills building program for RMNCH including clinical mentorship approaches in high volume facilities and other adult learning me</t>
  </si>
  <si>
    <t>Family Planning|Global Health and Development Public Awareness and Analysis|Maternal, Neonatal and Child Health</t>
  </si>
  <si>
    <t>OPP1191810</t>
  </si>
  <si>
    <t>to provide technical assistance directly to the Kano State Ministry of Health to build a reliable and sustainable finance base for quality basic health care, focusing on activities across the maternal, newborn and child spectrum</t>
  </si>
  <si>
    <t>Global Health and Development Public Awareness and Analysis|Maternal, Neonatal and Child Health</t>
  </si>
  <si>
    <t>OPP1181620</t>
  </si>
  <si>
    <t>to transition FP Dashboards to full MOH ownership in Kenya, Nigeria and Tanzania in order to ensure sustained visibility into health workforce capacity and FP program performance and improved use of data for decision-making</t>
  </si>
  <si>
    <t>OPP1192421</t>
  </si>
  <si>
    <t>to increase access to post-pregnancy family planning services among women who deliver outside of the health system in the states of Nasarawa, Rivers and Lagos</t>
  </si>
  <si>
    <t>OPP1190863</t>
  </si>
  <si>
    <t>to support workshops in supply chain system design covering FP/MNCH products in 2 states in Nigeria</t>
  </si>
  <si>
    <t>OPP1203077</t>
  </si>
  <si>
    <t>Cold Spring Harbor Laboratory</t>
  </si>
  <si>
    <t>to determine the on-target and off-target effects of using Clustered Regularly Interspaced Short Palindromic Repeats-mediated gene editing to treat sickle cell anemia, a condition that causes significant mortality in sub-Saharan Africa</t>
  </si>
  <si>
    <t>sickle cell disease?99</t>
  </si>
  <si>
    <t>OPP1190834</t>
  </si>
  <si>
    <t>College of Medicine, University of Ibadan</t>
  </si>
  <si>
    <t>to ensure infants in Nigeria’s urban slums are fully immunized on time by training older women who are traditionally involved in childcare to be formally involved in the immunization of the young children in their communities</t>
  </si>
  <si>
    <t>OPP1189355</t>
  </si>
  <si>
    <t>Columbia University</t>
  </si>
  <si>
    <t>to support the development of computational methods for optimization of antibodies and vaccines, and the application of these methods to important problems in global health</t>
  </si>
  <si>
    <t>OPP1201387</t>
  </si>
  <si>
    <t>to define the genetic basis of newly emerging multidrug-resistant P. falciparum malaria in South America in order to develop DNA markers to detect resistant strains and survey how these resistance mechanisms affect the array of available an</t>
  </si>
  <si>
    <t>OPP1194013</t>
  </si>
  <si>
    <t>to determine whether individuals with subclinical, asymptomatic prevalent TB differ from routinely diagnosed individuals in terms of pathogen (M. tuberculosis genomics) and host (epidemiologic/clinical) properties</t>
  </si>
  <si>
    <t>INV-000609</t>
  </si>
  <si>
    <t>to understand the impact of azithromycin on microbiome resilience and reassembly in a model system</t>
  </si>
  <si>
    <t>Not sure why this is mNCH is this supposed to be for children as a disease focus?</t>
  </si>
  <si>
    <t>OPP1189697</t>
  </si>
  <si>
    <t>for general operating support</t>
  </si>
  <si>
    <t>http://www.columbia.edu/</t>
  </si>
  <si>
    <t>OPP1189765</t>
  </si>
  <si>
    <t>Concept Foundation</t>
  </si>
  <si>
    <t>to provide technical support to generic manufacturing partner to build capacity and successfully accomplish the activities necessary to develop a generic self-injectable contraceptive</t>
  </si>
  <si>
    <t>http://www.conceptfoundation.org</t>
  </si>
  <si>
    <t>OPP1190174</t>
  </si>
  <si>
    <t>Conservatoire National des Arts et Métiers</t>
  </si>
  <si>
    <t>to stabilize the supply and to decrease the cost of artemisinin, an essential precursor for ACTs for malaria treatment, through the development of scalable cost competitive semisynthetic manufacturing approaches to artemisinin</t>
  </si>
  <si>
    <t>OPP1191642</t>
  </si>
  <si>
    <t>Consortium of Universities for Global Health</t>
  </si>
  <si>
    <t>to educate policymakers on the impact of US investments in global health</t>
  </si>
  <si>
    <t>http://www.cugh.org/</t>
  </si>
  <si>
    <t>OPP1176259</t>
  </si>
  <si>
    <t>Critical Path Institute</t>
  </si>
  <si>
    <t>to enable and accelerate the evolution of more efficient tuberculosis drug development clinical trial pathways</t>
  </si>
  <si>
    <t>OPP1189284</t>
  </si>
  <si>
    <t>to acquire and curate non-clinical and clinical TB data; to expand the CPTR TB Data Collaboration Platform, including access and support to enable development of quantitative translational models to inform more efficient TB regimen developm</t>
  </si>
  <si>
    <t>OPP1197730</t>
  </si>
  <si>
    <t>Curtin University</t>
  </si>
  <si>
    <t>to develop and maintain a data and modeling platform for enhanced global and national-level monitoring of malaria transmission</t>
  </si>
  <si>
    <t>OPP1191562</t>
  </si>
  <si>
    <t>Dalberg Catalyst</t>
  </si>
  <si>
    <t>to support the Government of Tanzania in moving from strategy to well planned and prioritized implementation for improved adolescent health outcomes</t>
  </si>
  <si>
    <t>NO CATEGORY FOR ADOLESCENT DOES IT COME UNDER CHILD IN DISEASE FOCUS?</t>
  </si>
  <si>
    <t>OPP1193437</t>
  </si>
  <si>
    <t>DelSiTech Ltd</t>
  </si>
  <si>
    <t>to promote health in developing countries with less developed health infrastructures</t>
  </si>
  <si>
    <t>http://www.delsitech.com/</t>
  </si>
  <si>
    <t>Finland</t>
  </si>
  <si>
    <t>OPP1204265</t>
  </si>
  <si>
    <t>Dimagi Inc.</t>
  </si>
  <si>
    <t>to support the Malawi Ministry of Health in integrating CommCare and OpenHIM via OpenHIE standards by enabling every CommCare project to customize their integration based on country and/or project-specific requirements</t>
  </si>
  <si>
    <t>http://www.dimagi.com/</t>
  </si>
  <si>
    <t>OPP1196388</t>
  </si>
  <si>
    <t>to support the Government of India in piloting and potentially scaling a National Digital Front Line Worker (FLW) platform for the Health &amp; Nutrition FLWs to help improve their efficiency, serve as an critical tool for service delivery and</t>
  </si>
  <si>
    <t>OPP1194555</t>
  </si>
  <si>
    <t>DKT International, Inc.</t>
  </si>
  <si>
    <t>to strengthen the contraceptive implant market in order to bring broader access to high-quality, low-cost contraceptives to women and girls in the poorest countries</t>
  </si>
  <si>
    <t>http://www.dktinternational.org</t>
  </si>
  <si>
    <t>OPP1207108</t>
  </si>
  <si>
    <t>to increase knowledge and build demand for quality family planning products and services among young people in Kinshasa</t>
  </si>
  <si>
    <t>OPP1189190</t>
  </si>
  <si>
    <t>Draper Laboratory</t>
  </si>
  <si>
    <t>to explore designs for a maternal ultrasound system for extremely low-resource environments</t>
  </si>
  <si>
    <t>OPP1199256</t>
  </si>
  <si>
    <t>DrugStoc E Hub Ltd.</t>
  </si>
  <si>
    <t>to better monitor vaccine delivery chains and improve supply by equipping local transport and storage sites with calibrated weighing mats that automatically transmit vaccine quantities in real time to avoid human-error</t>
  </si>
  <si>
    <t>OPP1189362</t>
  </si>
  <si>
    <t>Duke University</t>
  </si>
  <si>
    <t>to evaluate targeted delivery of protective antibodies from mothers and infants</t>
  </si>
  <si>
    <t>OPP1203383</t>
  </si>
  <si>
    <t>to examine the feasibility of a transferable exclusivity voucher program for neglected diseases affecting some of the world’s poorest people</t>
  </si>
  <si>
    <t>OPP1194155</t>
  </si>
  <si>
    <t>to build a training and research laboratory in western Kenya that will transform clinical care and expand the reach of diagnostic training regionally and nationally</t>
  </si>
  <si>
    <t>TRAINING AND RESEARCH AND DIAGNOSTIC FACILITIES THEREFORE 99</t>
  </si>
  <si>
    <t>OPP1203894</t>
  </si>
  <si>
    <t>to conduct additional data collection, carry out further data analysis, and disseminate findings regarding an impact evaluation of a Social Accountability interventions targeting health and nutrition outcomes in Uttar Pradesh</t>
  </si>
  <si>
    <t>http://www.duke.edu/index.html</t>
  </si>
  <si>
    <t>GLOBAL|ASIA|NORTH AMERICA</t>
  </si>
  <si>
    <t>OPP1194681</t>
  </si>
  <si>
    <t>to generate actionable insights that accelerate the launch and scaling of global health interventions</t>
  </si>
  <si>
    <t>OPP1199624</t>
  </si>
  <si>
    <t>to accelerate progress in global health by generating robust data, analysis and evidence to support six lower middle-income countries in improving policymaking and building institutional capacity for effecting a successful health transition</t>
  </si>
  <si>
    <t>OPP1198680</t>
  </si>
  <si>
    <t>East African Community Secretariat</t>
  </si>
  <si>
    <t>to ensure harmonized and consistent procedures and approaches for medicines regulation in order to facilitate fast access to safe, efficacious and quality essential medicines for treatment of conditions of public health importance</t>
  </si>
  <si>
    <t>Tanzania, United Republic of</t>
  </si>
  <si>
    <t>REGULATIION OF MEDICATION</t>
  </si>
  <si>
    <t>OPP1202727</t>
  </si>
  <si>
    <t>eHealth Africa</t>
  </si>
  <si>
    <t>to renovate the NPHCDA annex building in Abuja to house a number of critical NPHCDA directorates that are important for leading programs supporting the various state PHC.</t>
  </si>
  <si>
    <t>http://www.ehealthafrica.org</t>
  </si>
  <si>
    <t>Global Health and Development Public Awareness and Analysis|Polio</t>
  </si>
  <si>
    <t>OPP1191933</t>
  </si>
  <si>
    <t>to fund the optimization and operational implementation of the Vaccinator Tracking System</t>
  </si>
  <si>
    <t>OPP1196602</t>
  </si>
  <si>
    <t>eHealth4everyone</t>
  </si>
  <si>
    <t>to strengthen the capacity of the Nigeria Federal Ministry of Health to coordinate health data systems and conduct improved health data analysis, as well as to build local human capital in Nigeria</t>
  </si>
  <si>
    <t>http://www.ehealth4everyone.com</t>
  </si>
  <si>
    <t>OPP1193736</t>
  </si>
  <si>
    <t>Emory University</t>
  </si>
  <si>
    <t>to produce more accurate estimates of global anemia and micronutrient status</t>
  </si>
  <si>
    <t>OPP1195041</t>
  </si>
  <si>
    <t>to inform our understanding of drivers and determinants of vaccine coverage and equity</t>
  </si>
  <si>
    <t>http://www.emory.edu</t>
  </si>
  <si>
    <t>OPP1189339</t>
  </si>
  <si>
    <t>to identify and quantify risks posed to the health of young children by the poultry/chicken value chain within low-resource settings and potential opportunities for novel intervention approaches to mitigate this risk</t>
  </si>
  <si>
    <t>OPP1178084</t>
  </si>
  <si>
    <t>to establish a pay for performance mechanism within Rwanda’s Community Based Environmental Health Promotion Program</t>
  </si>
  <si>
    <t>OPP1186074</t>
  </si>
  <si>
    <t>EngenderHealth, Inc.</t>
  </si>
  <si>
    <t>to improve the ability of underserved women and girls in Democratic Republic of Congo to access and use high quality family planning (FP) services, which are central to realizing one’s sexual and reproductive health (SRH)</t>
  </si>
  <si>
    <t>http://www.engenderhealth.org</t>
  </si>
  <si>
    <t>OPP1194399</t>
  </si>
  <si>
    <t>Engineering Conferences International, Inc.</t>
  </si>
  <si>
    <t>to promote new collaborations and increase awareness around funding opportunities for scientists and global health funding organizations regarding innovative technology to further vaccine development and manufacturing for global needs</t>
  </si>
  <si>
    <t>OPP1207202</t>
  </si>
  <si>
    <t>to support attendees to the Biochemical and Molecular Engineering Conference</t>
  </si>
  <si>
    <t>Austria</t>
  </si>
  <si>
    <t>OPP1190009</t>
  </si>
  <si>
    <t>Equilibres et Populations</t>
  </si>
  <si>
    <t>to improve women's and young girl's status and their sexual and reproductive health rights in West Africa</t>
  </si>
  <si>
    <t>http://www.equipop.org</t>
  </si>
  <si>
    <t>Zambia</t>
  </si>
  <si>
    <t>Belgium</t>
  </si>
  <si>
    <t>OPP1194308</t>
  </si>
  <si>
    <t>European Parliamentary Forum for Sexual and Reproductive Rights</t>
  </si>
  <si>
    <t>to mobilize European and African parliamentarians to take evidence-based actions that will increase political and financial support and accountability for women and children’s health, including family planning, and Universal Health Coverage</t>
  </si>
  <si>
    <t>http://www.epfweb.org</t>
  </si>
  <si>
    <t>GLOBAL|AFRICA|EUROPE</t>
  </si>
  <si>
    <t>Delivery of Solutions to Improve Global Health|Family Planning|Maternal, Neonatal and Child Health</t>
  </si>
  <si>
    <t>OPP1195172</t>
  </si>
  <si>
    <t>Evox Therapeutics Limited</t>
  </si>
  <si>
    <t>to demonstrate the potential of exosomes to enable the production of therapeutic neutralizing antibodies for HIV</t>
  </si>
  <si>
    <t>OPP1201544</t>
  </si>
  <si>
    <t>Expo 2020 Dubai LLC-SO</t>
  </si>
  <si>
    <t>to improve the emergency response capacity of the global humanitarian system by increasing access to innovations and adaptive learning around best practices and increase visibility of humanitarian causes, especially in the Middle East</t>
  </si>
  <si>
    <t>http://expo2020dubai.com</t>
  </si>
  <si>
    <t>United Arab Emirates</t>
  </si>
  <si>
    <t>OPP1202209</t>
  </si>
  <si>
    <t>Faculdade de Medicina da Universidade de São Paulo</t>
  </si>
  <si>
    <t>to use data science tools to develop a deep understanding of the risk factors contributing to poor outcomes in maternal and child health in collaboration with CNPq and the Brazilian Ministry of Health</t>
  </si>
  <si>
    <t>Brazil</t>
  </si>
  <si>
    <t>OPP1197815</t>
  </si>
  <si>
    <t>Faculty of Capacity Development</t>
  </si>
  <si>
    <t>to transfer best practices in study coordination to scientists in low resource settings, increasing the probability trials they lead will be a success and those with high potential to train others will gain the skills to teach the course</t>
  </si>
  <si>
    <t>Ireland</t>
  </si>
  <si>
    <t>OPP1183684</t>
  </si>
  <si>
    <t>Federal Ministry of Health, Abuja</t>
  </si>
  <si>
    <t>To test a new Government-sanctioned primary health care funding mechanism by (a) providing operational budgets for 898 rural primary health care facilities in Abia, Niger and Osun States; (b) purchase a set of basic but high impact services</t>
  </si>
  <si>
    <t>OPP1200867</t>
  </si>
  <si>
    <t>FHI Partners LLC</t>
  </si>
  <si>
    <t>to advance the development of a series of novel contraceptive products designed to better meet user needs and preferences</t>
  </si>
  <si>
    <t>https://www.fhi360.org/</t>
  </si>
  <si>
    <t>OPP1188700</t>
  </si>
  <si>
    <t>FIDEC Corporation</t>
  </si>
  <si>
    <t>to accelerate a possible transition toward broader use of HPV vaccine as a single-dose regimen by assessing the real-world effectiveness of one dose of HPV vaccine in a multi-cohort program</t>
  </si>
  <si>
    <t>is HPV considered non_HIV STI, no 2 disease focus? OR CERVICAL CANCER</t>
  </si>
  <si>
    <t>OPP1199241</t>
  </si>
  <si>
    <t>Field Epidemiology Society of Kenya</t>
  </si>
  <si>
    <t>to improve vaccine coverage by developing an electronic platform that integrates immunization and health data from existing registries, automatically sends out regular reports via SMS and email, and is easily accessible by health workers</t>
  </si>
  <si>
    <t>is a collaboration between MOH AND CDC (US) TO TRAIN STAFF AND IMPROVE SURVEILLANCE SYSTEMS IN PUBLIC HEALTH, RESEARCH ETC, BASED IN A HOSPITAL</t>
  </si>
  <si>
    <t>OPP1194022</t>
  </si>
  <si>
    <t>Field Intelligence</t>
  </si>
  <si>
    <t>to test, inform and accelerate the path to scale and sustainability for a new model of pharmaceutical distribution capable of improving the availability, quality, selection and affordability of medicines at community pharmacies in Africa</t>
  </si>
  <si>
    <t>https://www.fieldintelligence.org/</t>
  </si>
  <si>
    <t>OPP1203377</t>
  </si>
  <si>
    <t>FIND</t>
  </si>
  <si>
    <t>to create an open source model that can be used by national TB programs and partners to optimize diagnostic networks for TB case detection</t>
  </si>
  <si>
    <t>HIV|Tuberculosis</t>
  </si>
  <si>
    <t>THERE IS NO MENTION OF HIV IN THE GRANT DETAILS. MAYBE FOCUSSING ON TB IN HIV POSITIVE PEOPLE? SHOULD THIS BE DISEASE FOCUS?</t>
  </si>
  <si>
    <t>OPP1208706</t>
  </si>
  <si>
    <t>to evaluate a new tuberculosis diagnostic and RIF-resistance molecular test in a multicenter clinical trial to generate evidence in support of WHO review</t>
  </si>
  <si>
    <t>99 education.</t>
  </si>
  <si>
    <t>OPP1197788</t>
  </si>
  <si>
    <t>to enable development of RDTs for schistosomiasis that are easy to use in resource-limited settings than currently available methods and to support schistosomiasis control and elimination programmes</t>
  </si>
  <si>
    <t>OPP1193199</t>
  </si>
  <si>
    <t>to evaluate combinations of DNA extraction and nucleic acid amplification devices for the detection of TB to inform future development of a low cost diagnostic for use at level 1 primary care setting</t>
  </si>
  <si>
    <t>OPP1193112</t>
  </si>
  <si>
    <t>FIOCRUZ</t>
  </si>
  <si>
    <t>to develop innovative tools that will help understand risk factors that contribute to poor health outcomes regarding anti microbial resistance and maternal and child health in Brazil and globally</t>
  </si>
  <si>
    <t>NAMED AS A FOUNDATION ON WEBSITE BUT 52 IN 2016/2017 DATA</t>
  </si>
  <si>
    <t>OPP1199299</t>
  </si>
  <si>
    <t>to combat diseases carried by rats and mosquitos in urban slums by providing young residents with the knowledge and tools to identify elements that contribute to disease spread, and to identify and implement practical and social interventio</t>
  </si>
  <si>
    <t>I AM ASSUMING DISEASES PRIMARILY DENGUE/CHIK/LEPTO/MALARIA IS THIS CORRECT?</t>
  </si>
  <si>
    <t>OPP1202042</t>
  </si>
  <si>
    <t>Firmenich</t>
  </si>
  <si>
    <t>GLOBAL|AFRICA|ASIA|EUROPE</t>
  </si>
  <si>
    <t>OPP1203969</t>
  </si>
  <si>
    <t>Focus 2030</t>
  </si>
  <si>
    <t>to engage influential existing and new stakeholders to support, influence and consolidate France’s ODA increase and in particular gender, global health and in sub-Saharan Africa</t>
  </si>
  <si>
    <t>http://www.focus2030.org</t>
  </si>
  <si>
    <t>OPP1195154</t>
  </si>
  <si>
    <t>Fogarty International Center</t>
  </si>
  <si>
    <t>to use big data approaches (combining digital surveillance indicators, satellite imagery, and socio-economic and political indicators) to forecast the trajectory of emerging infections which represent a significant threat to sub-Saharan Afr</t>
  </si>
  <si>
    <t>OPP1195116</t>
  </si>
  <si>
    <t>Fondation Mérieux USA, Inc.</t>
  </si>
  <si>
    <t>to support developing a platform for biomarker-based surveillance in communities to guide disease control interventions</t>
  </si>
  <si>
    <t>2016/2017 SAID THIS WAS BASED IN EUROPE. HERE WHO DATA SAID IT WAS THE USA BRANCH THAT WAS AWARDED IT. ALSO 2016/2017 HAS IT AS 51 I COPIED THIS BUT THINK ITS MORE 52</t>
  </si>
  <si>
    <t>OPP1197270</t>
  </si>
  <si>
    <t>Fondazione Achille Sclavo O.N.L.U.S.</t>
  </si>
  <si>
    <t>to provide support for the 2018 ADITEC meeting on Advanced Immunization Technologies</t>
  </si>
  <si>
    <t>Italy</t>
  </si>
  <si>
    <t>Food and Agriculture Organization of the United Nations</t>
  </si>
  <si>
    <t>Global Health and Development Public Awareness and Analysis|Nutrition</t>
  </si>
  <si>
    <t>OPP1196821</t>
  </si>
  <si>
    <t>Foundation for Professional Development Fund</t>
  </si>
  <si>
    <t>To undertake planning and stakeholder engagement to co-design a multi-year, UNICEF DHSSi-aligned investment to develop and professionalize healthcare management in support of improved district health systems terformance and improved health</t>
  </si>
  <si>
    <t>http://www.foundation.co.za</t>
  </si>
  <si>
    <t>OPP1186181</t>
  </si>
  <si>
    <t>Foundation for the National Institutes of Health (FNIH)</t>
  </si>
  <si>
    <t>to establish immune correlates and mechanisms of protection by intravenous BCG in order to help advance the field of TB vaccinology</t>
  </si>
  <si>
    <t>OPP1196185</t>
  </si>
  <si>
    <t>to develop detection systems for parasite-specific biomarker(s) present in human subjects with viable adult females of Onchocerca volvulus (Ov) and to demonstrate their disappearance/diminution after drug administration targeted against the</t>
  </si>
  <si>
    <t>OPP1198238</t>
  </si>
  <si>
    <t>Foundation of Institute for Research in Biomedicine</t>
  </si>
  <si>
    <t>to prepare agents for the evaluation of low cost platforms for the protection from infection of influenza</t>
  </si>
  <si>
    <t>OPP1192540</t>
  </si>
  <si>
    <t>Framework Convention Alliance on Tobacco Control</t>
  </si>
  <si>
    <t>to support scholarships for low-and middle-income country government representatives to attend the 2018 Conference of Parties in Geneva</t>
  </si>
  <si>
    <t>http://www.fctc.org</t>
  </si>
  <si>
    <t>OPP1197828</t>
  </si>
  <si>
    <t>Fred Hutchinson Cancer Research Center</t>
  </si>
  <si>
    <t>to optimize targeted gene therapies related to HIV-1 infection and/or hemoglobinopathies, which disproportionately affect people living in developing countries</t>
  </si>
  <si>
    <t>Research and Learning Opportunities|Support Innovative Technology Solutions</t>
  </si>
  <si>
    <t>hemoglobinopathies</t>
  </si>
  <si>
    <t>OPP1197832</t>
  </si>
  <si>
    <t>to develop novel in vivo gene therapy/editing strategies for an efficient, affordable and portable treatment of hematological diseases and disorders</t>
  </si>
  <si>
    <t>haemotological disease gene editing 21 or 99?</t>
  </si>
  <si>
    <t>OPP1198191</t>
  </si>
  <si>
    <t>to develop scalable approaches to sustainably produce therapeutic antibodies against HIV, a disease which disproportionately affects the poor.</t>
  </si>
  <si>
    <t>OPP1193757</t>
  </si>
  <si>
    <t>to support a symposium that will explore approaches to the statistical design of future randomized trials investigating new behavioral and biomedical HIV intervention strategies</t>
  </si>
  <si>
    <t>OPP1201963</t>
  </si>
  <si>
    <t>Fundação Getulio Vargas</t>
  </si>
  <si>
    <t>are these three studies different?</t>
  </si>
  <si>
    <t>OPP1202160</t>
  </si>
  <si>
    <t>OPP1202186</t>
  </si>
  <si>
    <t>Fundação Universidade do Maranhão</t>
  </si>
  <si>
    <t>Spain</t>
  </si>
  <si>
    <t>OPP1198068</t>
  </si>
  <si>
    <t>Fundacion Mundo Sano</t>
  </si>
  <si>
    <t>to develop a biologic assay to validate adherence to treatment with albendazole in the context of mass drug administration programs against soil-transmitted helminths.</t>
  </si>
  <si>
    <t>Argentina</t>
  </si>
  <si>
    <t>OPP1194046</t>
  </si>
  <si>
    <t>Gapminder Foundation</t>
  </si>
  <si>
    <t>to develop a visual framework of health care supply chain maturity as a means to align stakeholder investments in supply chain improvement</t>
  </si>
  <si>
    <t>http://www.gapminder.org/</t>
  </si>
  <si>
    <t>Sweden</t>
  </si>
  <si>
    <t>OPP1192120</t>
  </si>
  <si>
    <t>Genesis Analytics</t>
  </si>
  <si>
    <t>to provide technical assistance to the South African national medical male circumcision program in order to build resilient local systems that successfully plan, effectively manage and efficiently execute the program sustainably at scale</t>
  </si>
  <si>
    <t>OPP1204794</t>
  </si>
  <si>
    <t>George Mason University</t>
  </si>
  <si>
    <t>to prevent Campylobacter infections in young children in low- to middle- income settings by performing a longitudinal, birth cohort study to determine all the routes of transmission, both within households and from the environment</t>
  </si>
  <si>
    <t>Enteric and Diarrheal Diseases|MNCH Discovery and Tools</t>
  </si>
  <si>
    <t>OPP1198385</t>
  </si>
  <si>
    <t>to research a sensitive and accurate urine test for tuberculosis in underdeveloped countries that can lead to early detection and improved treatment outcomes</t>
  </si>
  <si>
    <t>OPP1188072</t>
  </si>
  <si>
    <t>Georgetown University</t>
  </si>
  <si>
    <t>to leverage communities of practice, applied anthropological and behavioral science methods, human-centered design and data-driven decision-making to better utilize resources that are available to accelerate outcomes in the fight against HI</t>
  </si>
  <si>
    <t>OPP1193709</t>
  </si>
  <si>
    <t>to review data on HIV acquisition risk, develop a “core” set of metrics against agreed criteria and bring together stakeholders/funders to attempt to align on reporting metrics</t>
  </si>
  <si>
    <t>OPP1204456</t>
  </si>
  <si>
    <t>Georgia Tech Research Corporation</t>
  </si>
  <si>
    <t>to evaluate a non-invasive platform for prevention of HIV</t>
  </si>
  <si>
    <t>OPP1194351</t>
  </si>
  <si>
    <t>to demonstrate the feasibility and efficacy of inhalation powder lung delivery of synthetic mRNA encoding broadly neutralizing antibodies against influenza infections in a rodent model</t>
  </si>
  <si>
    <t>OPP1191082</t>
  </si>
  <si>
    <t>to improve the reliability of diagnostic tests by using super-absorbent polymers in sample tubes to protect molecules like DNA and viruses in blood and urine samples so that they can be stably transported to the laboratory</t>
  </si>
  <si>
    <t>OPP1200782</t>
  </si>
  <si>
    <t>GlaxoSmithKline Biologicals</t>
  </si>
  <si>
    <t>to advance the early clinical development of a promising innovative vaccine candidate targeting the most common Shigella serotypes causing moderate to severe diarrhea in impoverished communities globally.</t>
  </si>
  <si>
    <t>to provide for general operating support</t>
  </si>
  <si>
    <t>OPP1192715</t>
  </si>
  <si>
    <t>Global Alliance for TB Drug Development Inc</t>
  </si>
  <si>
    <t>to support Product Development Partners to participate in leadership group working on developing health interventions to benefit the world's poorest populations</t>
  </si>
  <si>
    <t>TB sounds like a global public private initiative and a not for profit. Also support product development not sure if medcine or others so 1 or 4 in primary purpose</t>
  </si>
  <si>
    <t>OPP1190261</t>
  </si>
  <si>
    <t>Global Antibiotic Research &amp; Development Partnership</t>
  </si>
  <si>
    <t>to understand the impact of antibiotic resistance on neonatal morbidity and mortality</t>
  </si>
  <si>
    <t>Not sure if Global public private or NPO - both mentioned website.</t>
  </si>
  <si>
    <t>OPP1190313</t>
  </si>
  <si>
    <t>Global Development Incubator</t>
  </si>
  <si>
    <t>to develop and launch a Global Digital Health Index which will enable countries to determine where to invest to strengthen their health systems for improved health outcomes</t>
  </si>
  <si>
    <t>http://www.globaldevincubator.org</t>
  </si>
  <si>
    <t>OPP1191181</t>
  </si>
  <si>
    <t>Global Health Council</t>
  </si>
  <si>
    <t>to raise awareness on the importance of investments in global health</t>
  </si>
  <si>
    <t>http://globalhealth.org</t>
  </si>
  <si>
    <t>OPP1192337</t>
  </si>
  <si>
    <t>OPP1206453</t>
  </si>
  <si>
    <t>Global Health Strategies</t>
  </si>
  <si>
    <t>to strengthen the GC network and foster innovative and productive partnerships aimed at providing solutions to some of the world’s biggest challenges in health and development</t>
  </si>
  <si>
    <t>99?</t>
  </si>
  <si>
    <t>OPP1179326</t>
  </si>
  <si>
    <t>to strengthen the Grand Challenges network and foster innovative and productive partnerships aimed at providing solutions to some of the world’s biggest challenges in health and development</t>
  </si>
  <si>
    <t>same for one above ?99</t>
  </si>
  <si>
    <t>OPP1201411</t>
  </si>
  <si>
    <t>Global Institute For Disease Elimination (GLIDE) Limited</t>
  </si>
  <si>
    <t>to operationalize an institute in Abu Dhabi, focusing on accelerating the eradication of key communicable diseases including polio, malaria, and neglected tropical diseases that disproportionately  burden the world’s poorest people</t>
  </si>
  <si>
    <t>Global Health and Development Public Awareness and Analysis|Malaria|Neglected Tropical Diseases|Polio</t>
  </si>
  <si>
    <t>Global Development|Global Health|Global Policy and Advocacy</t>
  </si>
  <si>
    <t>Community Engagement Grantmaking|Global Health and Development Public Awareness and Analysis</t>
  </si>
  <si>
    <t>OPP1197455</t>
  </si>
  <si>
    <t>Gordon Research Conferences</t>
  </si>
  <si>
    <t>to bring together scientists at the cutting edge of tuberculosis (TB) drug discovery and development from academia and the pharmaceutical industry to discuss new advances that will benefit the world's poorest populations</t>
  </si>
  <si>
    <t>OPP1192331</t>
  </si>
  <si>
    <t>to provide an international forum for the presentation and discussion of frontier research in drug delivery, through a Gordon Research Conference</t>
  </si>
  <si>
    <t>OPP1197213</t>
  </si>
  <si>
    <t>to support a Conference bringing together junior and senior scientists working at the forefront of interdisciplinary basic and translational research on Tropical Infectious Diseases</t>
  </si>
  <si>
    <t>OPP1204257</t>
  </si>
  <si>
    <t>to encourage communication and discussion of ideas and new unpublished results at the very frontier of drug delivery, by bringing together outstanding scientists from academia, industry, and government, ranging from Nobel laureates to Ph.D. students</t>
  </si>
  <si>
    <t>OPP1197158</t>
  </si>
  <si>
    <t>Guangzhou Wondfo Biotech Co., Ltd.</t>
  </si>
  <si>
    <t>to further develop and commercialize the G6PD diagnostic tests and instruments and supply WHO PQ certificated, cost-effective, quality G6PD Diagnostic Tests &amp; Instruments to Public Sector Institutions for use in P.vivax malaria countries</t>
  </si>
  <si>
    <t>Global Health and Development Public Awareness and Analysis|Malaria</t>
  </si>
  <si>
    <t>OPP1194031</t>
  </si>
  <si>
    <t>to improve newborn and infant survival by informing guidelines for feeding low birthweight infants</t>
  </si>
  <si>
    <t>OPP1201842</t>
  </si>
  <si>
    <t>to strengthen maternal and child health research initiatives in Ethiopia by providing technical and operational support to EPHI and partner academic institutions to conduct high quality research studies</t>
  </si>
  <si>
    <t>http://www.hsph.harvard.edu/</t>
  </si>
  <si>
    <t>OPP1198520</t>
  </si>
  <si>
    <t>to develop the conceptual framework and initial parameterization for a model to estimate the effect of nutrition interventions on human capital development in low and middle-income countries</t>
  </si>
  <si>
    <t>Maternal, Neonatal and Child Health|Nutrition</t>
  </si>
  <si>
    <t>OPP1196437</t>
  </si>
  <si>
    <t>to prioritize indicators from the monitoring framework for the “Strategies toward Ending Preventable Maternal Mortality” for validation research</t>
  </si>
  <si>
    <t>OPP1192260</t>
  </si>
  <si>
    <t>Harvard University</t>
  </si>
  <si>
    <t>to define current infant feeding practices for low birthweight infants and define the acceptable, feasible, and effective infant feeding strategies for low birthweight infants who can breastfeed and for those who cannot fail to thrive on mo</t>
  </si>
  <si>
    <t>Maternal, Neonatal and Child Health|MNCH Discovery and Tools</t>
  </si>
  <si>
    <t>OPP1189211</t>
  </si>
  <si>
    <t>to characterize the metabolic functions of clinical vaginal microbiota isolates to gain new insight into how this microbial chemistry contributes to reproductive organ health and maintenance of a stable health-promoting vaginal microbial co</t>
  </si>
  <si>
    <t>Discovery and Translational Sciences|MNCH Discovery and Tools</t>
  </si>
  <si>
    <t>OPP1189214</t>
  </si>
  <si>
    <t>to develop a microfluidic Organ Chip model of a primary human vaginal or cervical epithelium to gain new insight into how the host vaginal microenvironment contributes to reproductive organ health and maintenance of a stable vaginal microbi</t>
  </si>
  <si>
    <t>OPP1205222</t>
  </si>
  <si>
    <t>to test the feasibility of real-time molecular surveillance of water sources for outbreak-causing pathogenic organisms in resource-poor settings using the MinION nanopore sequencer</t>
  </si>
  <si>
    <t>I have no idea why this is labelled as vaccine development as not an obvious feature</t>
  </si>
  <si>
    <t>OPP1192035</t>
  </si>
  <si>
    <t>to develop and deploy Clustered Regularly Interspaced Short Palindromic Repeats-based diagnostics for Lassa fever outbreak response in Nigeria</t>
  </si>
  <si>
    <t>Is Lassa fever a NTD? Not according to a WHO definition of it.</t>
  </si>
  <si>
    <t>OPP1200002</t>
  </si>
  <si>
    <t>to develop a rapid, paper-based, field-deployable diagnostic for gut bacteria to inform clinical trials and therapy</t>
  </si>
  <si>
    <t>OPP1189406</t>
  </si>
  <si>
    <t>to understand the scale and nature of the mis- and disinformation problem and determine how to effectively debunk health-related and other falsehoods traveling on social media platforms</t>
  </si>
  <si>
    <t>http://www.harvard.edu</t>
  </si>
  <si>
    <t>OPP1194139</t>
  </si>
  <si>
    <t>Health Institute for Mother and Child (Mamta)</t>
  </si>
  <si>
    <t>To build salience for prioritizing family planning with focus on delaying first pregnancy and spacing early births and responding to the unmet need for family planning for young and low parity couples</t>
  </si>
  <si>
    <t>http://www.mamta-himc.org</t>
  </si>
  <si>
    <t>OPP1203997</t>
  </si>
  <si>
    <t>Health Strategy &amp; Delivery Foundation</t>
  </si>
  <si>
    <t>http://www.hsdf.org.ng/</t>
  </si>
  <si>
    <t>OPP1192409</t>
  </si>
  <si>
    <t>Health Systems Consult Limited</t>
  </si>
  <si>
    <t>to strengthen the strategic purchasing function of family planning services from private providers, to increase access and uptake of family planning services in Lagos State</t>
  </si>
  <si>
    <t>http://www.hscgroup.org</t>
  </si>
  <si>
    <t>OPP1197896</t>
  </si>
  <si>
    <t>HealthCubed, Inc.</t>
  </si>
  <si>
    <t>to create primary care clinics that will rely on a combination of in-person and virtual consultations and rapid diagnostics to provide affordable, quality primary care in Kenya</t>
  </si>
  <si>
    <t xml:space="preserve">21 for rapid diagnosis (assumign infection)? And 99 for primary care </t>
  </si>
  <si>
    <t>Helen Keller International</t>
  </si>
  <si>
    <t>http://www.hki.org/</t>
  </si>
  <si>
    <t>OPP1196622</t>
  </si>
  <si>
    <t>to enrich knowledge regarding the current landscape of women’s groups in Burkina Faso to improve women’s and children’s health, nutrition and empowerment</t>
  </si>
  <si>
    <t>OPP1190179</t>
  </si>
  <si>
    <t>to generate evidence, build capacity, and improve policies related to marketing and consumption of breast milk substitutes and foods for infants and young children globally and in countries where evidence generation is supported</t>
  </si>
  <si>
    <t>OPP1190744</t>
  </si>
  <si>
    <t>HIAS Inc.</t>
  </si>
  <si>
    <t>to improve the mental health of refugee adolescent mothers in Kenya by developing an online game- and mentorship-based intervention that integrates into their lives, and helps them identify and treat mental illnesses and develop life skills</t>
  </si>
  <si>
    <t>not sure of these categories ? Product development too???</t>
  </si>
  <si>
    <t>OPP1192472</t>
  </si>
  <si>
    <t>Hospital for Sick Children</t>
  </si>
  <si>
    <t>to determine the effects of synbiotics in the prevention of severe infections during the neonatal period and early infancy</t>
  </si>
  <si>
    <t>OPP1190774</t>
  </si>
  <si>
    <t>Human Development Research Foundation</t>
  </si>
  <si>
    <t>to help young newlyweds in poor areas of Pakistan cope with having children by identifying key life skills such as parenting and communication to incorporate into an existing psychology-based support program delivered by community health wo</t>
  </si>
  <si>
    <t>Pakistan</t>
  </si>
  <si>
    <t>OPP1190661</t>
  </si>
  <si>
    <t>Imperial College London</t>
  </si>
  <si>
    <t>to improve the analytical tools available to track progress towards reducing new HIV infections and identify areas of focus for HIV prevention interventions.</t>
  </si>
  <si>
    <t>OPP1200274</t>
  </si>
  <si>
    <t>to develop a method to generate from mosquitoes clean, highly-infectious malaria sporozoites in high-throughput</t>
  </si>
  <si>
    <t>OPP1205227</t>
  </si>
  <si>
    <t>to contribute towards the rational use of mathematical modelling in country planning for TB control</t>
  </si>
  <si>
    <t>OPP1207299</t>
  </si>
  <si>
    <t>to determine methods for accelerating detection and characterization of polioviruses that are feasible in national polio laboratories for high priority samples, thereby facilitating more rapid response and control of polio outbreaks</t>
  </si>
  <si>
    <t>http://www.imperial.ac.uk</t>
  </si>
  <si>
    <t>OPP1194416</t>
  </si>
  <si>
    <t>to model the HIV and reproductive health outcomes at a country level to inform local stakeholders of the potential risk factors that exist with a given method mix</t>
  </si>
  <si>
    <t>OPP1189495</t>
  </si>
  <si>
    <t>Incepta Pharmaceuticals Ltd</t>
  </si>
  <si>
    <t>to develop a generic self-injectable contraceptive to be made available to qualified purchasers in FP2020 countries, therefore facilitating greater choices for women and enhanced access to long acting contraceptives</t>
  </si>
  <si>
    <t>http://www.inceptapharma.com/index.php</t>
  </si>
  <si>
    <t>OPP1204314</t>
  </si>
  <si>
    <t>InDevR</t>
  </si>
  <si>
    <t>to create higher quality in vitro measles and rubella potency assays in order to reduce the cost of vaccine production</t>
  </si>
  <si>
    <t>OPP1188408</t>
  </si>
  <si>
    <t>Indian Council of Medical Research</t>
  </si>
  <si>
    <t>to characterize serotypes of Streptococcus pneumoniae in meningitis in order to assess the impact of pneumococcal conjugate vaccine introduction in India</t>
  </si>
  <si>
    <t>OPP1184017</t>
  </si>
  <si>
    <t>Indian Institute of Technology Bombay</t>
  </si>
  <si>
    <t>to produce pre-clinical proof of concept feasibility data for a self-administered 6 month long-acting contraceptive delivered by micro-array patch with single application through the skin</t>
  </si>
  <si>
    <t>http://www.iitb.ac.in/</t>
  </si>
  <si>
    <t>OPP1189973</t>
  </si>
  <si>
    <t>Indonesian eHealth and Telemedicine Society</t>
  </si>
  <si>
    <t>to improve childhood vaccination coverage in Indonesia by running a pro-vaccination campaign to counteract negative social media content on vaccinations by equipping health workers and religious leaders with knowledge to overcome misconcept</t>
  </si>
  <si>
    <t>Indonesia</t>
  </si>
  <si>
    <t>OPP1190817</t>
  </si>
  <si>
    <t>Indraprastha Institute of Information Technology Delhi</t>
  </si>
  <si>
    <t>to improve public healthcare provided by community health (ASHA) workers in rural communities in India by developing interactive training and mentoring sessions delivered by experts using mobile phones and interactive voice response systems</t>
  </si>
  <si>
    <t>OPP1197184</t>
  </si>
  <si>
    <t>Innovative Vector Control Consortium (IVCC)</t>
  </si>
  <si>
    <t>to accelerate the catalytic Long-Lasting Insecticidal Net initiative</t>
  </si>
  <si>
    <t>OPP1190735</t>
  </si>
  <si>
    <t>Innovators In Health (India)</t>
  </si>
  <si>
    <t>to help combat mental health disorders in young pregnant women and new mothers in India by connecting them via a social networking platform consisting of voice messages accessed via mobile phone and mediated by community health workers</t>
  </si>
  <si>
    <t>OPP1190905</t>
  </si>
  <si>
    <t>to improve immunization coverage in rural communities in Bihar, India by introducing communal games of snakes and ladders run by health workers in maternity wards and homes of pregnant couples to demonstrate the value of childhood immunizat</t>
  </si>
  <si>
    <t>do I need child health and immunisation?</t>
  </si>
  <si>
    <t>OPP1201239</t>
  </si>
  <si>
    <t>Inovio Pharmaceuticals, Inc.</t>
  </si>
  <si>
    <t>to fund a next-generation approach to the delivery of monoclonal antibodies making this technology accessible to low and middle-income countries</t>
  </si>
  <si>
    <t>99 or 21?</t>
  </si>
  <si>
    <t>OPP1191122</t>
  </si>
  <si>
    <t>Institut de Recherche en Sciences de la Sante</t>
  </si>
  <si>
    <t>to examine antimicrobial resistance rates after mass azithromycin administration</t>
  </si>
  <si>
    <t>Burkina Faso</t>
  </si>
  <si>
    <t>no mention of malria here but sounds like one above. Also MNCH</t>
  </si>
  <si>
    <t>OPP1206422</t>
  </si>
  <si>
    <t>to examine antimicrobial resistance rates after a trial of azithromycin with seasonal malaria chemoprevention</t>
  </si>
  <si>
    <t>have chosen malaria and ABR but it is under MNCH?</t>
  </si>
  <si>
    <t>OPP1191207</t>
  </si>
  <si>
    <t>Institut Pasteur de Dakar</t>
  </si>
  <si>
    <t>to better track patient samples and associate them with diverse types of information relevant for diagnostics, research, and public health activities that can be retrieved in real-time using quantum dot-based fluorescent signatures</t>
  </si>
  <si>
    <t>Senegal</t>
  </si>
  <si>
    <t>99 as laoratory tracking specimens correlate with disase</t>
  </si>
  <si>
    <t>OPP1190821</t>
  </si>
  <si>
    <t>Institute for Clinical Effectiveness and Health Policy</t>
  </si>
  <si>
    <t>to develop calcium fortified water that is safe, technically feasible, cost effective, and increases calcium intake at population level without modification of dietary habits</t>
  </si>
  <si>
    <t>https://www.iecs.org.ar/</t>
  </si>
  <si>
    <t>GLOBAL|SOUTH AMERICA</t>
  </si>
  <si>
    <t>Institute for Financial Management and Research</t>
  </si>
  <si>
    <t>Gender Equality|Global Development</t>
  </si>
  <si>
    <t>http://ifmr.ac.in/</t>
  </si>
  <si>
    <t>Delivery of Solutions to Improve Global Health|Empower Women and Girls|Global Health and Development Public Awareness and Analysis</t>
  </si>
  <si>
    <t>OPP1197685</t>
  </si>
  <si>
    <t>to support the Pradhan Mantri Matru Vandana Yojana (PMMVY) - Common Application Software (CAS) technology platform to meet the scaling up requirements of the maternity benefit scheme across all districts of the country</t>
  </si>
  <si>
    <t>OPP1194083</t>
  </si>
  <si>
    <t>Institute for Global Health Policy Research, Bureau of International Health Cooperation, National Center for Global Health and Medicine</t>
  </si>
  <si>
    <t>to inform the discussion on Official Development Assistance (ODA) in Japan by developing a new budget visualization website with ODA figures and impact for global health</t>
  </si>
  <si>
    <t>http://www.ighp.ncgm.go.jp/en/</t>
  </si>
  <si>
    <t>Japan</t>
  </si>
  <si>
    <t>OPP1197573</t>
  </si>
  <si>
    <t>Institute for Systems Biology</t>
  </si>
  <si>
    <t>to accelerate rational means to formulate antimicrobial regimens to shorten the length of TB treatment</t>
  </si>
  <si>
    <t>Is there a research compoment to this?</t>
  </si>
  <si>
    <t>OPP1197237</t>
  </si>
  <si>
    <t>to assist in the discovery of new drug candidates to improve the treatment of patients with tuberculosis</t>
  </si>
  <si>
    <t>OPP1202165</t>
  </si>
  <si>
    <t>Institute of Nutrition, Universidade Federal do Rio de Janeiro</t>
  </si>
  <si>
    <t>The next two are exactly the same. The first do you put nutrition (due to the organisation) - the next too no moention of nutirtion</t>
  </si>
  <si>
    <t>OPP1202153</t>
  </si>
  <si>
    <t>Instituto de Apoio à Fundação Universidade de Pernambuco</t>
  </si>
  <si>
    <t>OPP1201970</t>
  </si>
  <si>
    <t>Instituto Federal de Educação, Ciência e Tecnologia de São Paulo</t>
  </si>
  <si>
    <t>OPP1197152</t>
  </si>
  <si>
    <t>InTec PRODUCTS, INC.</t>
  </si>
  <si>
    <t>to support WHO pre-qualification of malaria rapid diagnostic tests to meet the needs of developing countries</t>
  </si>
  <si>
    <t>OPP1184916</t>
  </si>
  <si>
    <t>International AIDS Society (IAS)</t>
  </si>
  <si>
    <t>to ensure the continuation and re-focus of the global entity responsible for accelerating the development of an HIV vaccine</t>
  </si>
  <si>
    <t>OPP1190528</t>
  </si>
  <si>
    <t>to ensure a strong focus on HIV prevention and the differentiation of HIV services at the 22nd International AIDS Conference in Amsterdam</t>
  </si>
  <si>
    <t>OPP1200945</t>
  </si>
  <si>
    <t>to provide guidance to decision makers regarding the risks vs benefits of use of dolutegravir for treating women of childbearing age who are living with HIV</t>
  </si>
  <si>
    <t>OPP1196345</t>
  </si>
  <si>
    <t>International AIDS Vaccine Initiative Inc</t>
  </si>
  <si>
    <t>to develop and test vaccination strategies that are practical, deployable and have the potential to reduce HIV incidence</t>
  </si>
  <si>
    <t>OPP1198998</t>
  </si>
  <si>
    <t>to develop new, safe, effective, affordable and accessible vaccines against tuberculosis</t>
  </si>
  <si>
    <t>OPP1192719</t>
  </si>
  <si>
    <t>to facilitate communications and interactions among the parties composing the Collaboration for AIDS Vaccine Discovery to accelerate the discovery and development of an HIV vaccine</t>
  </si>
  <si>
    <t>OPP1190418</t>
  </si>
  <si>
    <t>to support and intensify International AIDS Vaccine Initiative advocacy program in Europe, which in turn will increase support and funding for HIV vaccine</t>
  </si>
  <si>
    <t>OPP1192706</t>
  </si>
  <si>
    <t>OPP1205372</t>
  </si>
  <si>
    <t>International Alliance for Biological Standardization</t>
  </si>
  <si>
    <t>to support the &amp;#34;Implementing non-animal approaches to human and veterinary vaccine testing: Achieving scientific and regulatory success for rabies and beyond&amp;#34; conference</t>
  </si>
  <si>
    <t>OPP1193483</t>
  </si>
  <si>
    <t>International Atomic Energy Agency</t>
  </si>
  <si>
    <t>to support the International Symposium on Understanding the Double Burden of Malnutrition, December 10-13, 2018</t>
  </si>
  <si>
    <t>http://www.iaea.org</t>
  </si>
  <si>
    <t>OPP1197073</t>
  </si>
  <si>
    <t>International Bank for Reconstruction and Development</t>
  </si>
  <si>
    <t>To provide dependable and assured funding to the Saving One Million Lives (SOML) Program for Results (PforR) initiative to enable SOML’s Program Management Unit (PMU) to implement annualized cross-sectional population-based and health facil</t>
  </si>
  <si>
    <t>http://www.worldbank.org</t>
  </si>
  <si>
    <t>OPP1194785</t>
  </si>
  <si>
    <t>to apply behaviorally informed approaches to health interventions with a specific focus on improving the effectiveness of primary health care, specifically targeting community health workers, nutrition messaging, maternal/child health, fami</t>
  </si>
  <si>
    <t>OPP1172507</t>
  </si>
  <si>
    <t>to accelerate scale and effectiveness of programs of the Federal Government of Nigeria and participating State governments to improve and sustain nutrition outcomes</t>
  </si>
  <si>
    <t>OPP1189749</t>
  </si>
  <si>
    <t>to provide technical assistance to the Government of Bangladesh to improve the coverage and quality of delivery and use of nutrition-specific and -sensitive interventions, with a focus on nutrition services for women and children</t>
  </si>
  <si>
    <t>Agricultural Development|Nutrition</t>
  </si>
  <si>
    <t>OPP1199878</t>
  </si>
  <si>
    <t>International Center for Research on Women</t>
  </si>
  <si>
    <t>To support review of consolidate lessons from various approaches and programs on engaging men/boys in family planning, inform development of innovative approaches and undertake rapid testing of new approaches</t>
  </si>
  <si>
    <t>http://www.icrw.org</t>
  </si>
  <si>
    <t>OPP1196429</t>
  </si>
  <si>
    <t>International Centre for Diarrhoeal Disease Research, Bangladesh</t>
  </si>
  <si>
    <t>to evaluate a complementary food designed to grow a health promoting microbiome in the management of children with moderate and severe acute malnutrition</t>
  </si>
  <si>
    <t>Not sure if 6 (diarrhoeal disease given the title of the organisation)</t>
  </si>
  <si>
    <t>OPP1199495</t>
  </si>
  <si>
    <t>International Centre of Insect Physiology and Ecology</t>
  </si>
  <si>
    <t>to better protect crops in low-resource settings by developing a software platform for basic feature phones that can easily be used by smallholder farmers for community-wide pest monitoring</t>
  </si>
  <si>
    <t>is this global health in the narrowest definition - I thought agriculture was elsewhere?</t>
  </si>
  <si>
    <t>OPP1190498</t>
  </si>
  <si>
    <t>International Confederation of Midwives</t>
  </si>
  <si>
    <t>to strengthen midwifery services in low and middle-income countries thereby reducing maternal and newborn mortality and morbidity</t>
  </si>
  <si>
    <t>http://www.internationalmidwives.org</t>
  </si>
  <si>
    <t>International Food Policy Research Institute</t>
  </si>
  <si>
    <t>International Foundation for Research and Education</t>
  </si>
  <si>
    <t>OPP1195558</t>
  </si>
  <si>
    <t>International Health Exchange and Cooperation Center, National Health and Family Planning Commission of People's Republic of China</t>
  </si>
  <si>
    <t>to support the organization of the high-level meeting event which is a platform for promoting China-Africa health cooperation</t>
  </si>
  <si>
    <t>OPP1206984</t>
  </si>
  <si>
    <t>International Labour Organization</t>
  </si>
  <si>
    <t>to provide technical assistance and strengthen the capacity of the Employee State Insurance Scheme (ESIS) and other stakeholders in India involved in social health insurance, health system and formalization of the informal economy</t>
  </si>
  <si>
    <t>http://www.ilo.org</t>
  </si>
  <si>
    <t>OPP1209718</t>
  </si>
  <si>
    <t>International Medical Corps</t>
  </si>
  <si>
    <t>to provide immediate relief to communities most affected by conflict in the Central African Republic</t>
  </si>
  <si>
    <t>http://www.InternationalMedicalCorps.org</t>
  </si>
  <si>
    <t>OPP1206544</t>
  </si>
  <si>
    <t>to support humanitarian response efforts in communities most affected by the earthquakes and resulting tsunami in Sulawesi, Indonesia</t>
  </si>
  <si>
    <t>Emergency Response|Global Health and Development Public Awareness and Analysis|Public Awareness and Analysis</t>
  </si>
  <si>
    <t>OPP1193921</t>
  </si>
  <si>
    <t>to support emergency response interventions for populations affected by violence and displacement in the Ituri province of DRC</t>
  </si>
  <si>
    <t>OPP1201068</t>
  </si>
  <si>
    <t>International Planned Parenthood Worldwide, Inc.</t>
  </si>
  <si>
    <t>to develop, finalize and adopt a new culture of performance, accountability and solutions focus to strengthen the organization’s ability to fulfil its mission and 2016-2022 Strategic Framework</t>
  </si>
  <si>
    <t>OPP1201171</t>
  </si>
  <si>
    <t>to support IPPF to develop a strategy for incorporating delivery of DMPA-SC and Levoplant into their current method mix (ensuring informed choice) within FP2020 countries where they have an established and widespread footprint</t>
  </si>
  <si>
    <t>OPP1193177</t>
  </si>
  <si>
    <t>to fund the implementation and evaluation of the ARCHES (Addressing Reproductive Coercion in HEalth Settings) model for reducing intimate partner violence and reproductive coercion among adolescent girls and women seeking family planning in</t>
  </si>
  <si>
    <t>Peru</t>
  </si>
  <si>
    <t>OPP1209753</t>
  </si>
  <si>
    <t>International Rescue Committee</t>
  </si>
  <si>
    <t>to provide immediate relief to communities most affected by conflict and displacement in Cameroon’s Southwest region</t>
  </si>
  <si>
    <t>http://www.theirc.org</t>
  </si>
  <si>
    <t>OPP1201463</t>
  </si>
  <si>
    <t>International Society for Influenza and other Respiratory Virus Diseases</t>
  </si>
  <si>
    <t>to address current issues and challenges in the epidemiology, clinical, diagnostics, molecular biology, immunology, and the pathogenicity of respiratory syncytial virus (RSV) infection</t>
  </si>
  <si>
    <t>3 or 1 for type organisation</t>
  </si>
  <si>
    <t>OPP1198458</t>
  </si>
  <si>
    <t>International Society for Research in Human Milk and Lactation (ISRHML)</t>
  </si>
  <si>
    <t>to bring researchers and trainees from low- and middle-income areas around the world to the 19th international Conference of the International Society for Research in Human Milk and Lactation</t>
  </si>
  <si>
    <t>https://www.isrhml.com/i4a/pages/index.cfm?pageid=1</t>
  </si>
  <si>
    <t>OPP1193368</t>
  </si>
  <si>
    <t>International Society of Vaccines, Inc.</t>
  </si>
  <si>
    <t>to increase LMIC scientist participation at the ISV Congress by covering conference attendance fees for LMIC scientists whose work is selected for presentation by the Scientific committee based upon peer review of submitted abstracts</t>
  </si>
  <si>
    <t>OPP1198363</t>
  </si>
  <si>
    <t>International Union for the Scientific Study of Population</t>
  </si>
  <si>
    <t>to produce a &amp;#34;state of the field&amp;#34; publication on the nexus of family planning and urban development to position the field, making clear its origins, contributions to date and challenges presented by the latest wave of urbanization</t>
  </si>
  <si>
    <t>http://www.iussp.org</t>
  </si>
  <si>
    <t>OPP1179495</t>
  </si>
  <si>
    <t>to fund research, policy outreach activities and to enhance the skills of early-career sub-Saharan African and South Asian scientists to produce compelling evidence on the need to integrate family planning in urban policy agendas to better</t>
  </si>
  <si>
    <t>OPP1188728</t>
  </si>
  <si>
    <t>International Vaccine Institute</t>
  </si>
  <si>
    <t>to demonstrate the effectiveness of a single-dose of HPV vaccine administered to young women in Thailand and generate data of single dose effectiveness to inform global public health policy.</t>
  </si>
  <si>
    <t>Korea, Republic of</t>
  </si>
  <si>
    <t>OPP1178486</t>
  </si>
  <si>
    <t>to support the process development and scale up activities at SK Chemicals for the development of Vi-DT conjugate vaccine to support a large scale immunogenicity clinical trial (P3) and  WHO PQ of the vaccine in the 2020-2022 timeframe.</t>
  </si>
  <si>
    <t>OPP1205877</t>
  </si>
  <si>
    <t>to provide technical support to the conduct of planned THECA TCV studies in Africa.</t>
  </si>
  <si>
    <t>Providing technical support to research not sure if htat is 14 and others or not?</t>
  </si>
  <si>
    <t>OPP1192235</t>
  </si>
  <si>
    <t>to support Eubiologics to achieve label changes to enable low-cost oral cholera vaccines to be used outside of controlled temperature chain, which will reduce program costs in country.</t>
  </si>
  <si>
    <t>OPP1194789</t>
  </si>
  <si>
    <t>to increase the likelihood that IVC’s atomization creates maximum value for the global health community</t>
  </si>
  <si>
    <t>OPP1201031</t>
  </si>
  <si>
    <t>to support the publication of results from the Typhoid Fever Surveillance in Africa Program (TSAP) and Severe Typhoid in Africa (SETA) surveillance studies in a Clinical Infectious Diseases journal supplement.</t>
  </si>
  <si>
    <t>INV-000658</t>
  </si>
  <si>
    <t>to provide travel support for future researchers and public health leaders from high-disease-burden low and middle income countries  and to help disseminate information in those countries regarding Cholera and other enteric disease.</t>
  </si>
  <si>
    <t>1</t>
  </si>
  <si>
    <t>travel assume that is conference support? Can I assume vaccine?</t>
  </si>
  <si>
    <t>OPP1189336</t>
  </si>
  <si>
    <t>to convene international Oral Cholera Vaccine (OCV) experts to shape consensus on LPS ELISA assay format for release of OCV; and to discuss development of internationally recognized potency assay for OCV</t>
  </si>
  <si>
    <t>OPP1200279</t>
  </si>
  <si>
    <t>Intract Pharma</t>
  </si>
  <si>
    <t>to create formulations to fight major bacterial diseases in infants in the developing world</t>
  </si>
  <si>
    <t>develop products particularly for developing world suggests helps with supply too???</t>
  </si>
  <si>
    <t>OPP1193117</t>
  </si>
  <si>
    <t>IntraHealth International Inc.</t>
  </si>
  <si>
    <t>to support the Ouagadougou Partnership’s efforts to increase access to and utilization of FP services in Francophone West Africa to achieve the ambitious target of reaching 2.2 million additional women and girls with modern contraception by</t>
  </si>
  <si>
    <t>http://www.intrahealth.org</t>
  </si>
  <si>
    <t>OPP1195090</t>
  </si>
  <si>
    <t>Iodine Global Network</t>
  </si>
  <si>
    <t>to inform how salt fortification programs can be enhanced to achieve and sustain optimal micronutrient intake and prevent micronutrient deficiencies</t>
  </si>
  <si>
    <t>http://www.ign.org</t>
  </si>
  <si>
    <t>OPP1204282</t>
  </si>
  <si>
    <t>IPRD Solutions Inc</t>
  </si>
  <si>
    <t>to develop core enabling capabilities, APIs and data standards in order to provide advanced health-related, data-centric capabilities to healthcare workers and patients</t>
  </si>
  <si>
    <t>data standards? It works with google and others to standardise data is this just product development?</t>
  </si>
  <si>
    <t>OPP1199224</t>
  </si>
  <si>
    <t>IRD Global</t>
  </si>
  <si>
    <t>to improve vaccine coverage for children in developing countries by developing an algorithm for existing digital health systems that automatically constructs an optimal appointment schedule for each child that can adjust for missed vaccines</t>
  </si>
  <si>
    <t>Singapore</t>
  </si>
  <si>
    <t>giving appointments for vaccines is this both clinical ad public service delivery?</t>
  </si>
  <si>
    <t>OPP1191029</t>
  </si>
  <si>
    <t>ITAD</t>
  </si>
  <si>
    <t>to support the collection of evidence and lessons on what works for health systems design in India, in order to produce better health outcomes</t>
  </si>
  <si>
    <t>http://www.itad.com/</t>
  </si>
  <si>
    <t>OPP1192231</t>
  </si>
  <si>
    <t>Janssen Pharmaceutica NV</t>
  </si>
  <si>
    <t>to prepare for new diagnostic tools that can help in better guidance of the STH Mass Drug Administration donation programs</t>
  </si>
  <si>
    <t>one of the janssens nv in 2016/2017 is down as 51 think it should be 8</t>
  </si>
  <si>
    <t>OPP1198339</t>
  </si>
  <si>
    <t>Jhpiego Corporation</t>
  </si>
  <si>
    <t>to be used to build a Project Management Unit for the PMA2.0 Project, which will result in 3 dimensions of improved performance: (1) increased relevance and value of PMA2020 data, measured by indicators reflecting in-country data use and ac</t>
  </si>
  <si>
    <t>http://www.jhpiego.org</t>
  </si>
  <si>
    <t>OPP1198181</t>
  </si>
  <si>
    <t>to plan, coordinate and track implementation of the introduction and scale-up of depot-medroxyprogesterone acetate into national family planning programs to increase women and girls’ access to and choice of family planning in West Africa</t>
  </si>
  <si>
    <t>OPP1207126</t>
  </si>
  <si>
    <t>to provide support to the India Ministry of Health and Family Welfare through Jhpiego to develop a more effective, collaborative and technically supportive coordination structure to better enable the MoHFW to realize its FP2020 vision</t>
  </si>
  <si>
    <t>OPP1194149</t>
  </si>
  <si>
    <t>to sustain the impact of the previous postpartum FP by transitioning activities to the UP and Bihar state governments, and to assess the status of post abortion Family Planning in these two states</t>
  </si>
  <si>
    <t>OPP1198683</t>
  </si>
  <si>
    <t>OPP1181615</t>
  </si>
  <si>
    <t>to uphold the quality of contraceptive implant service delivery throughout introduction and scale-up by monitoring implant programming globally, fostering acceleration of implant uptake and high-quality implant programming in Asia, and stre</t>
  </si>
  <si>
    <t>OPP1184166</t>
  </si>
  <si>
    <t>to support a study for development of evidence on how to increase postpartum family planning uptake among women during their first year postpartum</t>
  </si>
  <si>
    <t>OPP1190511</t>
  </si>
  <si>
    <t>to develop drug candidates that inhibit a new mycobacterial target for the treatment of tuberculosis</t>
  </si>
  <si>
    <t>OPP1196382</t>
  </si>
  <si>
    <t>to strengthen social and behavioral change capacity in Francophone Africa, ultimately, to improve use of RMNCH+N services and health outcomes</t>
  </si>
  <si>
    <t>https://ccp.jhu.edu/</t>
  </si>
  <si>
    <t>OPP1189805</t>
  </si>
  <si>
    <t>to support the 2018 International Social and Behavior Change Communication Summit</t>
  </si>
  <si>
    <t>OPP1181839</t>
  </si>
  <si>
    <t>Johns Hopkins University</t>
  </si>
  <si>
    <t>to perform surveillance for IPD in India in order to evaluate impact of PCV</t>
  </si>
  <si>
    <t>OPP1189827</t>
  </si>
  <si>
    <t>to determine the extent to which breast milk nutrients, bioactive components, and microbiome vary by maternal nutritional status and to discern implications of breast milk quality on infant growth in rural Bangladesh</t>
  </si>
  <si>
    <t>OPP1203306</t>
  </si>
  <si>
    <t>to identify new predictive biomarkers for preterm birth to enable treatment and triage to decrease the disease burden</t>
  </si>
  <si>
    <t>OPP1191944</t>
  </si>
  <si>
    <t>to improve incidence estimates of the global cholera burden and the size of the global population at-risk for cholera infection and to pioneer the use of new methods to measure the impact of cholera prevention and control tools, such as OCV</t>
  </si>
  <si>
    <t>21 as vaccine related too</t>
  </si>
  <si>
    <t>OPP1201123</t>
  </si>
  <si>
    <t>to assess and document platforms and opportunities to establish mortality and cause of death surveillance in Burkina Faso, Mali, Niger, Sierra Leone, Guinea, and Cote d'Ivoire</t>
  </si>
  <si>
    <t>cannot relate this to vaccine? 99 as data asssess mortality unless its specifically for vaccine preventable diseases?</t>
  </si>
  <si>
    <t>OPP1189959</t>
  </si>
  <si>
    <t>to provide better mental health care to pregnant adolescents in Mali by developing a group format for more efficient delivery by health workers that encourages open discussions and provides social networks and support</t>
  </si>
  <si>
    <t>is 10 enough or need mental health too</t>
  </si>
  <si>
    <t>OPP1197912</t>
  </si>
  <si>
    <t>to support the Government of Ethiopia request for timely population- and facility-based survey estimates of key maternal and newborn health indicators building on the successful PMA-MNH/SNNP model of longitudinal data collection</t>
  </si>
  <si>
    <t>http://www.jhu.edu/</t>
  </si>
  <si>
    <t>Family Planning|Global Health and Development Public Awareness and Analysis</t>
  </si>
  <si>
    <t>OPP1198333</t>
  </si>
  <si>
    <t>to support (a) the collection of data on contraceptive dynamics and the role of access and quality of services that enable women to act on their reproductive intentions and (b) the use of this data to effect change in policies and programs</t>
  </si>
  <si>
    <t>GLOBAL|AFRICA|ASIA|NORTH AMERICA</t>
  </si>
  <si>
    <t>OPP1197181</t>
  </si>
  <si>
    <t>to create 23-27 articles focused on community-based maternal and child health interventions which will inform the global health community about best practice and innovation</t>
  </si>
  <si>
    <t>Delivery of Solutions to Improve Global Health|Maternal, Neonatal and Child Health</t>
  </si>
  <si>
    <t>OPP1194746</t>
  </si>
  <si>
    <t>to provide strategic input and analyses that would lead to an investment decision by the foundation on a program of work that would inform a World Health Organization Expanded Program on Immunization schedule shift.</t>
  </si>
  <si>
    <t>OPP1201895</t>
  </si>
  <si>
    <t>to accelerate publication of important research findings from the MORDOR Tanzania study</t>
  </si>
  <si>
    <t>21 as well as child helath as rnage of infections it covers</t>
  </si>
  <si>
    <t>OPP1189596</t>
  </si>
  <si>
    <t>Joint United Nations Programme on HIV/AIDS</t>
  </si>
  <si>
    <t>to fund an orientation visit for key African health leaders on China-Africa health collaboration and prepare country actions plans aimed at improving livelihoods for those disproportionately affected by disease and health inequities</t>
  </si>
  <si>
    <t>http://www.unaids.org</t>
  </si>
  <si>
    <t>OPP1198946</t>
  </si>
  <si>
    <t>JSI Research &amp; Training Institute, Inc.</t>
  </si>
  <si>
    <t>to support the MoH, and local partners in Kenya to increase mCPR by designing and implementing a community supply chain model that expands community-based distribution of modern contraceptives, including DMPA-SC</t>
  </si>
  <si>
    <t>http://www.jsi.com</t>
  </si>
  <si>
    <t>OPP1190450</t>
  </si>
  <si>
    <t>to develop a strategy and coordinate global technical assistance to aid countries in scaling adoption of an integrated WHO/UNICEF child health (0-59 months) platform via a Child Health Task Force</t>
  </si>
  <si>
    <t>OPP1197503</t>
  </si>
  <si>
    <t>Jugend Forscht</t>
  </si>
  <si>
    <t>to support the PerspektivForum in October 2018, a global health and development workshop</t>
  </si>
  <si>
    <t>Discovery and Translational Sciences|Global Health and Development Public Awareness and Analysis</t>
  </si>
  <si>
    <t>99 as supporting meeting of adolescent scientists</t>
  </si>
  <si>
    <t>OPP1194897</t>
  </si>
  <si>
    <t>Kaduna State Primary Health Care Board</t>
  </si>
  <si>
    <t>To accelerate the implementation and realization of Kaduna state primary health care service delivery plan</t>
  </si>
  <si>
    <t>OPP1175059</t>
  </si>
  <si>
    <t>KAIZEN INSTITUTE CONSULTING GROUP AFAE LIMITED</t>
  </si>
  <si>
    <t>to improve availability of family planning and other health products at the last mile, through improving the process and approach of the supply chain organizations supporting those service delivery points</t>
  </si>
  <si>
    <t>http://www.afr.kaizen.com</t>
  </si>
  <si>
    <t>OPP1202716</t>
  </si>
  <si>
    <t>Kantar Public Africa</t>
  </si>
  <si>
    <t>to provide previously unavailable statistically significant estimates of the availability of family planning products in the private sector in 15 countries in sub-Saharan Africa and Pakistan</t>
  </si>
  <si>
    <t>http://www.kantarpublic.com</t>
  </si>
  <si>
    <t>OPP1192908</t>
  </si>
  <si>
    <t>Karolinska Institutet</t>
  </si>
  <si>
    <t>to generate strong protection against infectious diseases for which no vaccines are yet available, or existing vaccines are suboptimal</t>
  </si>
  <si>
    <t>yes?</t>
  </si>
  <si>
    <t>impossible to know the purpose. Is it bolstering other public helath defences? Or is it trying to design vaccines?</t>
  </si>
  <si>
    <t>OPP1195179</t>
  </si>
  <si>
    <t>Katholieke Universiteit te Leuven</t>
  </si>
  <si>
    <t>to determine the most optimal dose and administration route of our PLLAV platform technology using the PLLAV-YF17D/rabies construct as a model</t>
  </si>
  <si>
    <t>OPP1191088</t>
  </si>
  <si>
    <t>to simplify blood tests for monitoring HIV in low-resource settings by developing a low-cost, simple, device that uses microneedles and pumps to both draw the blood more safely and painlessly, and also process and stabilize the sample</t>
  </si>
  <si>
    <t>OPP1178402</t>
  </si>
  <si>
    <t>Keystone Symposia on Molecular and Cellular Biology</t>
  </si>
  <si>
    <t>to accelerate scientific cross-learning by connecting global scientists to catalyze progress in global health and development</t>
  </si>
  <si>
    <t>improve global health through networking so 99</t>
  </si>
  <si>
    <t>OPP1189869</t>
  </si>
  <si>
    <t>King George's Medical University</t>
  </si>
  <si>
    <t>to describe the impact of Pneumococcal Conjugate Vaccine introduction on radiologic pneumonia and Nasopharyngeal Pneumococcal carriage</t>
  </si>
  <si>
    <t>is vaccine component PCV do you need 21 as well?</t>
  </si>
  <si>
    <t>OPP1191076</t>
  </si>
  <si>
    <t>King's College London</t>
  </si>
  <si>
    <t>to improve the mental health of young mothers in Mozambique by adapting methods to teach them skills such as parenting and coping skills with the help of those young mothers and their families and health care providers</t>
  </si>
  <si>
    <t>new mothers mental health therefore 10 and 21</t>
  </si>
  <si>
    <t>OPP1200442</t>
  </si>
  <si>
    <t>KPC Pharmaceuticals, Inc</t>
  </si>
  <si>
    <t>to achieve WHO prequalification of DHA-PQP as anti-malarial treatment</t>
  </si>
  <si>
    <t>not for profit research institute is that 9 or 52 ?</t>
  </si>
  <si>
    <t>OPP1203211</t>
  </si>
  <si>
    <t>La Jolla Institute for Immunology</t>
  </si>
  <si>
    <t>to accelerate HIV vaccine design</t>
  </si>
  <si>
    <t>OPP1192366</t>
  </si>
  <si>
    <t>Leiden University Medical Center</t>
  </si>
  <si>
    <t>to support organization and activities of the Europic2018 symposium, the world premier biannual meeting of researchers who study picornaviruses including poliovirus and other enteroviruses</t>
  </si>
  <si>
    <t>https://www.universiteitleiden.nl/en/medicine-lumc</t>
  </si>
  <si>
    <t>OPP1200155</t>
  </si>
  <si>
    <t>Liverpool School of Tropical Medicine</t>
  </si>
  <si>
    <t>to develop techniques to inform WHO processes for faster approval of innovative insecticide-treated nets and establish prioritization of their use geographically</t>
  </si>
  <si>
    <t>OPP1191165</t>
  </si>
  <si>
    <t>to improve therapeutic strategies in the treatment of cryptosporidiosis</t>
  </si>
  <si>
    <t>not clear whether they mean design drug or get the best treatment strategy from research. Is the disease water, hygiene and santitaiton?</t>
  </si>
  <si>
    <t>OPP1202490</t>
  </si>
  <si>
    <t>to contribute to a fund creating a student-support fellowship in honor of Janet Hemingway, retiring Director of the Liverpool School of Tropical Medicine</t>
  </si>
  <si>
    <t>OPP1198834</t>
  </si>
  <si>
    <t>London School of Economics and Political Science</t>
  </si>
  <si>
    <t>to build the national and regional capacities to access and utilize global knowledge to improve the health system design and performance in Sub-Saharan African countries</t>
  </si>
  <si>
    <t>http://www.lse.ac.uk</t>
  </si>
  <si>
    <t>OPP1176271</t>
  </si>
  <si>
    <t>London School of Hygiene and Tropical Medicine</t>
  </si>
  <si>
    <t>to evaluate the use of fractional doses of PCV</t>
  </si>
  <si>
    <t>OPP1203912</t>
  </si>
  <si>
    <t>to strengthen the outputs and the engagement of the Global Burden of Disease (GBD), forecasting and geospatial analysis work through the continuing advisory work of an independent committee of international experts.</t>
  </si>
  <si>
    <t>OPP1196513</t>
  </si>
  <si>
    <t>to assess the impact of intrapartum administration of azithromycin on outcomes like long-term growth and neurodevelopment and microbiome diversity</t>
  </si>
  <si>
    <t>OPP1196639</t>
  </si>
  <si>
    <t>to support the 2018 Women Leaders in Global Health Conference</t>
  </si>
  <si>
    <t>is this considered a gender based health grant?</t>
  </si>
  <si>
    <t>OPP1190843</t>
  </si>
  <si>
    <t>to help vulnerable young mothers who sell sex in Zimbabwe by involving them in designing self help groups and virtual meetings via social media to build support networks and teach them life skills such as parenting and money management</t>
  </si>
  <si>
    <t>OPP1195627</t>
  </si>
  <si>
    <t>to increase equitable consumption of safe, affordable, diverse diets year-round through its research on reducing foodborne pathogens in urban and peri-urban Maputo, Mozambique and Nairobi, Kenya</t>
  </si>
  <si>
    <t>http://www.lshtm.ac.uk/</t>
  </si>
  <si>
    <t>OPP1201812</t>
  </si>
  <si>
    <t>to build on and translate DCP3 evidence and packages to support priority setting and the development and implementation of health benefit packages in selected low- and middle-income countries</t>
  </si>
  <si>
    <t>Delivery of Solutions to Improve Global Health|Polio</t>
  </si>
  <si>
    <t>OPP1191821</t>
  </si>
  <si>
    <t>to establish the effectiveness of supplementary immunization activities to prevent outbreaks of poliomyelitis</t>
  </si>
  <si>
    <t>OPP1187448</t>
  </si>
  <si>
    <t>to train, support, and coach analysts at the Federal Ministry of Health in Ethiopia to validate data, perform and report high-quality analyses of key health metrics that can inform decision-making and contribute to an improved Health Manage</t>
  </si>
  <si>
    <t>OPP1200166</t>
  </si>
  <si>
    <t>to tailor vector control strategies to the entomological context of the area and asses the efficacy of implementation of interventions</t>
  </si>
  <si>
    <t>part of goodbye malaria, which is part of the global fund</t>
  </si>
  <si>
    <t>OPP1200744</t>
  </si>
  <si>
    <t>Lumen Bioscience</t>
  </si>
  <si>
    <t>to produce ultra-low cost oral therapeutics, specifically targeting ETEC, for vulnerable populations in the developing world</t>
  </si>
  <si>
    <t>OPP1203335</t>
  </si>
  <si>
    <t>Lutheran World Relief</t>
  </si>
  <si>
    <t>to support relief and recovery response to food insecurity in the Sahel through targeted emergency food assistance and support for increased agricultural and animal production, income generation, and strengthened early warning systems</t>
  </si>
  <si>
    <t>http://www.lwr.org</t>
  </si>
  <si>
    <t>OPP1197025</t>
  </si>
  <si>
    <t>Lyndra Therapeutics, Inc.</t>
  </si>
  <si>
    <t>to develop a single oral administration with extended release for at least 18 days of both levonorgestrel and ethinyl estradiol which effectively and reliably will provide women in the poorest countries access to voluntary family planning</t>
  </si>
  <si>
    <t>http://www.lyndraco.com/</t>
  </si>
  <si>
    <t>OPP1199261</t>
  </si>
  <si>
    <t>Macro-Eyes, Inc.</t>
  </si>
  <si>
    <t>to better predict vaccine demand and improve immunization coverage in Ethiopia by using the unique insight of frontline health workers and combining it with existing supply chain and immunization data using machine learning</t>
  </si>
  <si>
    <t>OPP1197823</t>
  </si>
  <si>
    <t>Made In Africa Initiative Limited</t>
  </si>
  <si>
    <t>to support the government of Ethiopia's engagement with China on health and agriculture collaboration to increase access to affordable healthcare and improve the livelihoods of small holder farmers</t>
  </si>
  <si>
    <t>http://www.madeinafricainitiative.com</t>
  </si>
  <si>
    <t>Hong Kong</t>
  </si>
  <si>
    <t>OPP1193740</t>
  </si>
  <si>
    <t>Magee-Women's Research Institute and Foundation</t>
  </si>
  <si>
    <t>to serve as a premiere forum for scientific exchange on early human development, reproductive biology, and their impact on women¹s health</t>
  </si>
  <si>
    <t>OPP1189221</t>
  </si>
  <si>
    <t>Mahidol University</t>
  </si>
  <si>
    <t>to support data analysis of national 24-hour recall dietary surveys in women and children in example ASEAN countries for improved policy and programs and expand this analytic knowledge and capacity to other countries</t>
  </si>
  <si>
    <t>http://www.mahidol.ac.th/</t>
  </si>
  <si>
    <t>OPP1191930</t>
  </si>
  <si>
    <t>Makerere University</t>
  </si>
  <si>
    <t>to generate and disseminate research evidence to improve routine immunization systems and to strengthening equitable health systems for better newborn and child health outcomes in low income settings</t>
  </si>
  <si>
    <t>OPP1199216</t>
  </si>
  <si>
    <t>Makesense</t>
  </si>
  <si>
    <t>to help young people learn about and solve the health and social issues that matter to them by developing a digital platform that provides customized knowledge, support, and networking opportunities to engage with experts and funders</t>
  </si>
  <si>
    <t>OPP1192253</t>
  </si>
  <si>
    <t>Malaria Consortium</t>
  </si>
  <si>
    <t>to develop a national malaria surveillance strengthening plan for Mozambique</t>
  </si>
  <si>
    <t>OPP1192206</t>
  </si>
  <si>
    <t>to provide technical assistance to the state to implement activities related to the CHIPS program as envisioned by the Niger State PHC MOU</t>
  </si>
  <si>
    <t>https://www.malariaconsortium.org/</t>
  </si>
  <si>
    <t>OPP1204634</t>
  </si>
  <si>
    <t>Malaria Partners International</t>
  </si>
  <si>
    <t>to drive the growth of a global advocacy movement within Rotary, aimed at accelerating progress towards malaria eradication</t>
  </si>
  <si>
    <t>OPP1190899</t>
  </si>
  <si>
    <t>Mali Health Organizing Project</t>
  </si>
  <si>
    <t>to improve vaccination coverage in rural communities in southern Mali by engaging mothers, community health workers, and traditional birth attendants, who are present during home births, to develop and test solutions</t>
  </si>
  <si>
    <t>yes not sure%</t>
  </si>
  <si>
    <t>OPP1196488</t>
  </si>
  <si>
    <t>Management Sciences for Health</t>
  </si>
  <si>
    <t>to support the Joint Learning Network, a country-driven network of practitioners and policymakers who share practical implementation experience and co-develop global knowledge products to accelerate progress toward universal health coverage</t>
  </si>
  <si>
    <t>http://www.msh.org</t>
  </si>
  <si>
    <t>OPP1190869</t>
  </si>
  <si>
    <t>Manipal Academy of Higher Education</t>
  </si>
  <si>
    <t>to ensure full childhood vaccination coverage in India by using near field communication tags and colored beads to transform traditional bracelets worn by infants into portable vaccination records that better monitor migrant communities</t>
  </si>
  <si>
    <t>OPP1192562</t>
  </si>
  <si>
    <t>Manta Ray Media Ltd.</t>
  </si>
  <si>
    <t>to strengthen the Expanded Special Project for Elimination of Neglected Tropical Diseases (ESPEN) capabilities in their support of endemic countries and partners to access and share critical data through the ESPEN Portal</t>
  </si>
  <si>
    <t>OPP1202654</t>
  </si>
  <si>
    <t>Massachusetts Institute of Technology</t>
  </si>
  <si>
    <t>to further develop technology to support single-injection delayed-release T-solium vaccine supplement and sealed core-shell particles</t>
  </si>
  <si>
    <t>OPP1197938</t>
  </si>
  <si>
    <t>to develop methods in environmental surveillance for S. Typhi. Such methods are expected to provide a rapid and inexpensive protocol for countries to enhance evidence of active S. Typhi circulation in their populations.</t>
  </si>
  <si>
    <t>OPP1192549</t>
  </si>
  <si>
    <t>McMaster University</t>
  </si>
  <si>
    <t>to find new lead molecules against diseases that disproportionately affect the world's poorest populations</t>
  </si>
  <si>
    <t>OPP1197435</t>
  </si>
  <si>
    <t>Medical History Pictures Inc</t>
  </si>
  <si>
    <t>to disseminate the HILLEMAN documentary and educational curriculum on vaccines and the immune system</t>
  </si>
  <si>
    <t>OPP1191247</t>
  </si>
  <si>
    <t>Medical Teams International</t>
  </si>
  <si>
    <t>to support Congolese refugees in Uganda with critical health services</t>
  </si>
  <si>
    <t>http://www.nwmti.org</t>
  </si>
  <si>
    <t>OPP1201790</t>
  </si>
  <si>
    <t>Medical University of Vienna</t>
  </si>
  <si>
    <t>to provide access to a wide range of researchers, including those in under-resourced areas of the world, who would benefit from and contribute to cross-cutting discussions about Immunity in Infectious Diseases and Allergy.</t>
  </si>
  <si>
    <t>OPP1190375</t>
  </si>
  <si>
    <t>Medicines and Healthcare Products Regulatory Agency</t>
  </si>
  <si>
    <t>to develop first International Standard for Influenza HA stalk based antibody to accelerating Universal flu vaccine development</t>
  </si>
  <si>
    <t>?</t>
  </si>
  <si>
    <t>GLOBAL|EUROPE|NORTH AMERICA</t>
  </si>
  <si>
    <t>OPP1195510</t>
  </si>
  <si>
    <t>to advance O-antigen-based Shigella vaccines through to licensure by providing the critical data on immunogenicity linked to efficacy required for immunobridging</t>
  </si>
  <si>
    <t>OPP1197088</t>
  </si>
  <si>
    <t>Medpharm Holdings Africa</t>
  </si>
  <si>
    <t>to support data gathering and testing of how this PPP model could be rolled out across regional hospitals and the development of comprehensive diagnostic services that covers MNCH services to ensure quality and affordability</t>
  </si>
  <si>
    <t>http://www.icladdis.com</t>
  </si>
  <si>
    <t>OPP1190786</t>
  </si>
  <si>
    <t>Meilleur Acces aux Soins de Sante</t>
  </si>
  <si>
    <t>to improve timely childhood vaccinations and update unvaccinated children in Cameroon by training community workers to record demographic movements, births, and immunizations of newborns in their villages, and notify parents of vaccine sess</t>
  </si>
  <si>
    <t>OPP1201550</t>
  </si>
  <si>
    <t>Mercy Corps</t>
  </si>
  <si>
    <t>to introduce food insecure communities to sustainable, context-appropriate smart agricultural practices and to catalyze the market for seeds and other agricultural markets in Borno State</t>
  </si>
  <si>
    <t>http://www.mercycorps.org</t>
  </si>
  <si>
    <t>OPP1194674</t>
  </si>
  <si>
    <t>to respond to the urgent needs of those affected by severe flooding in Somalia</t>
  </si>
  <si>
    <t>OPP1206852</t>
  </si>
  <si>
    <t>MERQ Consultancy, PLC</t>
  </si>
  <si>
    <t>to assess the current status of the Ethiopian Health Extension Program and provide cost recommendations for program optimization</t>
  </si>
  <si>
    <t>http://merqconsultancy.org/</t>
  </si>
  <si>
    <t>OPP1198713</t>
  </si>
  <si>
    <t>Michigan State University</t>
  </si>
  <si>
    <t>to provide a culturally-acceptable iron and folic acid supplement for low-income pregnant women in Uganda to ensure healthier pregnancies and children by developing a blended instant bean sauce in an edible pouch for easy cooking</t>
  </si>
  <si>
    <t>13</t>
  </si>
  <si>
    <t>11 necessary as well?</t>
  </si>
  <si>
    <t>OPP1180231</t>
  </si>
  <si>
    <t>to create tools and trainings that allow access to and assist with the interpretation of pathogen knowledge to improve the implementation of SDG 6 for safe water and sanitation</t>
  </si>
  <si>
    <t>OPP1194347</t>
  </si>
  <si>
    <t>Middle Space Multi-Links Concept Ltd</t>
  </si>
  <si>
    <t>to facilitate the creation of an enabling environment for effective family planning and maternal newborn and child health service delivery, thereby resulting in more equitable health services for the Nigerian women and family</t>
  </si>
  <si>
    <t>OPP1193194</t>
  </si>
  <si>
    <t>Milken Institute</t>
  </si>
  <si>
    <t>to support the continuation of global health related programming at the Milken Institute’s Global Conference</t>
  </si>
  <si>
    <t>http://www.milkeninstitute.org</t>
  </si>
  <si>
    <t>OPP1199135</t>
  </si>
  <si>
    <t>Ministry of Health of Burkina Faso</t>
  </si>
  <si>
    <t>to strengthen the emergency system of Burkina Faso by building the capacity of the CORUS, to prepare for, respond to and recover from public health emergencies</t>
  </si>
  <si>
    <t>https://www.sante.gov.bf/accueil</t>
  </si>
  <si>
    <t>OPP1199006</t>
  </si>
  <si>
    <t>Ministry of Public Health of Cameroon</t>
  </si>
  <si>
    <t>to support establishment of the Public Health Institute and to strengthen the Emergency Operations Centre and its decentralization in Cameroon</t>
  </si>
  <si>
    <t>OPP1191677</t>
  </si>
  <si>
    <t>MMV Medicines for Malaria Venture</t>
  </si>
  <si>
    <t>to further drug discovery and development aimed at delivering innovative medicines required to enhance the clinical case management of malaria in malaria-endemic countries</t>
  </si>
  <si>
    <t>GLOBAL|AFRICA|ASIA|SOUTH AMERICA</t>
  </si>
  <si>
    <t>OPP1194955</t>
  </si>
  <si>
    <t>are Product development parnerships14 and 4? Saem for one below</t>
  </si>
  <si>
    <t>OPP1192709</t>
  </si>
  <si>
    <t>OPP1189551</t>
  </si>
  <si>
    <t>Molecular Health</t>
  </si>
  <si>
    <t>to initiate and aid the discovery and feasibility analysis of new approaches for treating TB and for treating or preventing the causes and/or effects of pre-term birth and perinatal asphyxia</t>
  </si>
  <si>
    <t>OPP1201758</t>
  </si>
  <si>
    <t>Mologic Limited</t>
  </si>
  <si>
    <t>to place better diagnostic tools in low resource settings by means of building into a RDT, novel integrated sample-preparation in-conjunction with “super-antibodies” for simpler, better performance away from the laboratory</t>
  </si>
  <si>
    <t>OPP1180815</t>
  </si>
  <si>
    <t>Monash University</t>
  </si>
  <si>
    <t>to contribute a sustainable and cost-effective new tool for preventing transmission of dengue virus, which is estimated to threaten the health of almost 4 billion people living in tropical and subtropical regions of the world</t>
  </si>
  <si>
    <t>Development of Solutions to Improve Global Health|Neglected Tropical Diseases|Research and Learning Opportunities</t>
  </si>
  <si>
    <t>OPP1195023</t>
  </si>
  <si>
    <t>Monell Chemical Senses Center</t>
  </si>
  <si>
    <t>to demonstrate that taste cell technologies can lead to the discovery of compounds that pharmacologically block the bitter and off-tastes of life-saving oral medicines, thereby significantly improving compliance in pediatric populations</t>
  </si>
  <si>
    <t>OPP1181015</t>
  </si>
  <si>
    <t>MSI Reproductive Choices</t>
  </si>
  <si>
    <t>to improve gender equality, increase access to quality sexual and reproductive health information and services  amongst youth in Kenya</t>
  </si>
  <si>
    <t>https://www.msichoices.org/</t>
  </si>
  <si>
    <t>OPP1178471</t>
  </si>
  <si>
    <t>to increase access and uptake of contraception for women and girls in Mali, Senegal, Burkina Faso and Niger using innovative mobile technology to improve the quality of counseling and the effectiveness of referral systems</t>
  </si>
  <si>
    <t>OPP1189852</t>
  </si>
  <si>
    <t>MTEK Sciences Inc</t>
  </si>
  <si>
    <t>To support the Rwanda Biomedical Center to develop a functional health system dashboard to collate health information system data, visualize performance indicators and other analytical outputs, and support the use of data for decision making.</t>
  </si>
  <si>
    <t>http://mteksciences.com</t>
  </si>
  <si>
    <t>OPP1203391</t>
  </si>
  <si>
    <t>MU-JHU Care Limited</t>
  </si>
  <si>
    <t>to improve immunization records to enhance coverage and other health services by adapting the existing open source Smart Register Platform, which digitally stores health data, and co-developing data collection and transfer methods with user</t>
  </si>
  <si>
    <t>http://www.mujhu.org</t>
  </si>
  <si>
    <t>OPP1183559</t>
  </si>
  <si>
    <t>National AIDS Control Council</t>
  </si>
  <si>
    <t>to use prevention cascades to analyze the effectiveness of HIV prevention programs in Kenya</t>
  </si>
  <si>
    <t>OPP1162695</t>
  </si>
  <si>
    <t>National Institute of Allergy and Infectious Diseases</t>
  </si>
  <si>
    <t>to evaluate drugs and regimens to identify those with the greatest potential to significantly reduce the duration of chemotherapy for all tuberculosis patients</t>
  </si>
  <si>
    <t>OPP1197386</t>
  </si>
  <si>
    <t>to fund pre-clinical testing and development of monoclonal antibody based nucleic-acid based vaccine for influenza A virus</t>
  </si>
  <si>
    <t>This and one below are 52 in 2016/7 but I would have thought should be 7?</t>
  </si>
  <si>
    <t>OPP1205005</t>
  </si>
  <si>
    <t>National Institute of Health Islamabad, Pakistan</t>
  </si>
  <si>
    <t>to further refine environmental surveillance methods to detect S. Typhi in sewage.</t>
  </si>
  <si>
    <t>seems to be ? Authonomous from MOH. WHO collaborating centre.</t>
  </si>
  <si>
    <t>OPP1198686</t>
  </si>
  <si>
    <t>National Institute of Mental Health and Neuro Sciences</t>
  </si>
  <si>
    <t>to use an unbiased sequencing approach to delineate all the potential causes of acute encephalitis in samples collected from outbreaks across India</t>
  </si>
  <si>
    <t>OPP1198779</t>
  </si>
  <si>
    <t>National Institute of Parasitic Diseases, Chinese Center for Disease Control and Prevention (Chinese Center for Tropical Diseases Research)</t>
  </si>
  <si>
    <t>to support NIPD to extend and prepare for scale up the China -Tanzania pilot project on “1-7 mRCT-response” approach on malaria control and elimination aimed in adding value into the malaria control and elimination in Africa</t>
  </si>
  <si>
    <t>OPP1191103</t>
  </si>
  <si>
    <t>to support investigation to identify the priorities for China-Africa cooperation on malaria control and elimination</t>
  </si>
  <si>
    <t>http://www.chinacdc.cn/en/ne_9359/201604/t20160411_128598.html</t>
  </si>
  <si>
    <t>OPP1180191</t>
  </si>
  <si>
    <t>National Public Radio, Inc.</t>
  </si>
  <si>
    <t>to ensure that evidence-based coverage of global health and domestic education issues that are under-reported in the U.S, is accessible to the public to inform better decisions</t>
  </si>
  <si>
    <t>http://www.npr.org</t>
  </si>
  <si>
    <t>OPP1192250</t>
  </si>
  <si>
    <t>New Venture Fund</t>
  </si>
  <si>
    <r>
      <t>to support advocacy, research, communications, and mobilization efforts toward the goal of a fair and accurate count of the</t>
    </r>
    <r>
      <rPr>
        <sz val="12"/>
        <color rgb="FFFF0000"/>
        <rFont val="Calibri (Body)"/>
      </rPr>
      <t xml:space="preserve"> 2020 Census</t>
    </r>
  </si>
  <si>
    <t>http://www.newventurefund.org</t>
  </si>
  <si>
    <t>OPP1190949</t>
  </si>
  <si>
    <t>Niger State Ministry of Health</t>
  </si>
  <si>
    <t>to strengthen PHC service delivery and to support the establishment of a state-led community-based health worker program (also known as Community Health Influencers, Promoters and Services (CHIPS)) in Niger State</t>
  </si>
  <si>
    <t>OPP1192943</t>
  </si>
  <si>
    <t>Nigeria Centre for Disease Control</t>
  </si>
  <si>
    <t>to support an emergency response to populations affected by the Lassa Fever outbreak in Nigeria</t>
  </si>
  <si>
    <t>http://www.ncdc.gov.ng/</t>
  </si>
  <si>
    <t>OPP1192293</t>
  </si>
  <si>
    <t>NIRAMAI Health Analytix Private Limited</t>
  </si>
  <si>
    <t>to save lives and reduce disability of individuals with onchocerciasis</t>
  </si>
  <si>
    <t>OPP1193311</t>
  </si>
  <si>
    <t>Northwestern University</t>
  </si>
  <si>
    <t>to support continued development of three non-invasive, skin-interfaced sensors for Intrapartum and newborn monitoring</t>
  </si>
  <si>
    <t>OPP1200269</t>
  </si>
  <si>
    <t>to develop new non-hormonal contraceptive agents that target the transcriptional changes that occur during early ovarian follicle activation and just before ovulation in individual follicle units</t>
  </si>
  <si>
    <t>http://www.northwestern.edu/</t>
  </si>
  <si>
    <t>OPP1203053</t>
  </si>
  <si>
    <t>to develop fully automated systems to catalyze the identification of new contraceptives with more desirable properties such as longer-term action and lower cost to improve the lives of women and their partners particularly in developing cou</t>
  </si>
  <si>
    <t>OPP1179901</t>
  </si>
  <si>
    <t>Novartis Institutes for BioMedical Research</t>
  </si>
  <si>
    <t>to establish and operate an incubator-style innovation lab to transform and accelerate the discovery of new medicines relevant to global health while also providing translational research training to the next generation of researchers</t>
  </si>
  <si>
    <t>Global health and education</t>
  </si>
  <si>
    <t>OPP1195708</t>
  </si>
  <si>
    <t>to overcome the current limitations of radical cure drug discovery research by optimizing the use of P. cynomolgi models to develop a high throughput screening platform for development of new drugs targeting relapsing malaria</t>
  </si>
  <si>
    <t>OPP1203559</t>
  </si>
  <si>
    <t>Observer Research Foundation</t>
  </si>
  <si>
    <t>To elevate research focused conversations with key stakeholders on improving health system performance across India building on existing policy initiatives. This will help create a sound body of knowledge and cross-sectoral dialogues with r</t>
  </si>
  <si>
    <t>Ohio State University</t>
  </si>
  <si>
    <t>OPP1193795</t>
  </si>
  <si>
    <t>to inform family planning policy and family planning program initiatives in Sub-Saharan Africa through new approaches to understanding the demand for family planning</t>
  </si>
  <si>
    <t>http://osu.edu/</t>
  </si>
  <si>
    <t>OPP1203115</t>
  </si>
  <si>
    <t>Ona Systems Inc.</t>
  </si>
  <si>
    <t>To create an open standard for production of machine readable RDTs to facilitate improved use and reliability, and create a pathway for data utilization from RDTs, and enable improved utilization to enhance health and welfare in LMICs</t>
  </si>
  <si>
    <t>99 non specific - improving RDTs</t>
  </si>
  <si>
    <t>OPP1199214</t>
  </si>
  <si>
    <t>to calculate local immunization coverage and better focus immunization efforts by combining high-resolution satellite imagery, spatial sampling statistical methods, and mobile data collection by community surveillance teams</t>
  </si>
  <si>
    <t>OPP1203397</t>
  </si>
  <si>
    <t>OnionDev Technologies Private Limited</t>
  </si>
  <si>
    <t>to increase vaccination coverage in India by developing a smartphone application that digitizes data from photographs of vaccination cards taken by health workers and stores them in a cloud to monitor adherence and send reminders to familie</t>
  </si>
  <si>
    <t>http://www.gramvaani.org/oniondev/</t>
  </si>
  <si>
    <t>OPP1204229</t>
  </si>
  <si>
    <t>Ontera Inc.</t>
  </si>
  <si>
    <t>to develop a low-cost Point-of-Care device that meets critical performance specification to diagnose TB in low resource settings, with the goal of bringing affordable testing to LCIMs</t>
  </si>
  <si>
    <t>OPP1188079</t>
  </si>
  <si>
    <t>Oregon Health &amp; Science University</t>
  </si>
  <si>
    <t>to develop a safe and effective TB vaccine for use in high burden countries</t>
  </si>
  <si>
    <t>OPP1206080</t>
  </si>
  <si>
    <t>to support the consolidation of data from multiple cohort studies to establish normative developmental trajectories across imaging tools</t>
  </si>
  <si>
    <t>OPP1199857</t>
  </si>
  <si>
    <t>to measure the biomarkers of inflammation in maternal serum obtained from our two using the Meso Scale Discovery (MSD) platform</t>
  </si>
  <si>
    <t>OPP1191953</t>
  </si>
  <si>
    <t>to expand options for safe, effective, acceptable, accessible, and low-cost alternatives to surgical contraception for women who have completed their desired family size</t>
  </si>
  <si>
    <t>https://www.ohsu.edu/xd/</t>
  </si>
  <si>
    <t>OPP1205885</t>
  </si>
  <si>
    <t>Oxfam India</t>
  </si>
  <si>
    <t>to support relief and rehabilitation efforts in the context of the COVID-19 pandemic in India</t>
  </si>
  <si>
    <t>http://www.oxfamindia.org</t>
  </si>
  <si>
    <t>OPP1209672</t>
  </si>
  <si>
    <t>Oxfam-America Inc</t>
  </si>
  <si>
    <t>to provide immediate relief to communities most affected by conflict and displacement in Yemen</t>
  </si>
  <si>
    <t>Emergency Response|Enteric and Diarrheal Diseases</t>
  </si>
  <si>
    <t>humanitarian relief is that public health delivery (12) or 20 (non specific support)</t>
  </si>
  <si>
    <t>OPP1196424</t>
  </si>
  <si>
    <t>to respond to the emergency needs of people affected by the Fuego volcano eruption in Guatemala</t>
  </si>
  <si>
    <t>http://www.oxfamamerica.org/</t>
  </si>
  <si>
    <t>OPP1190047</t>
  </si>
  <si>
    <t>to support Oxfam’s work to achieve robust and good quality Official Development Assistance in key donor markets, including for health and agriculture; and to champion investments in smallholder farmers in targeted countries in Africa</t>
  </si>
  <si>
    <t>Gender Equality|Global Growth &amp; Opportunity|Global Policy and Advocacy</t>
  </si>
  <si>
    <t>Agricultural Development|Empower Women and Girls|Global Health and Development Public Awareness and Analysis</t>
  </si>
  <si>
    <t>OPP1196062</t>
  </si>
  <si>
    <t>Oxford Policy Management Limited</t>
  </si>
  <si>
    <t>to support a study into improving the coverage and quality of Frontline Worker services</t>
  </si>
  <si>
    <t>www.opml.co.uk</t>
  </si>
  <si>
    <t>OPP1194341</t>
  </si>
  <si>
    <t>to generate learning and decision support outputs in the form of new evidence and synthesized knowledge, to inform RMNCH+N investments, policies and decisions in Bihar.</t>
  </si>
  <si>
    <t>OPP1194572</t>
  </si>
  <si>
    <t>to evaluate the Bihar Technical Support Program and produce evidence and learning on what works for health systems design in Bihar in order to produce better health outcomes.</t>
  </si>
  <si>
    <t>OPP1181812</t>
  </si>
  <si>
    <t>Oxitec</t>
  </si>
  <si>
    <t>to transfer a self-limiting genetic platform into the malaria vector for future application in Meso-America and the Caribbean to reduce or eliminate this mosquito where it transmits malaria</t>
  </si>
  <si>
    <t>OPP1189269</t>
  </si>
  <si>
    <t>Pacific Science Center Foundation</t>
  </si>
  <si>
    <t>to increase the visibility and importance of science, science as a tool to solve the world’s greatest health and development challenges.  The Pacific Science Center will host Global Health Science in the City lecture series free of charge t</t>
  </si>
  <si>
    <t>Global health/science for health lecture? Which disease focus category?</t>
  </si>
  <si>
    <t>OPP1190719</t>
  </si>
  <si>
    <t>Paediatric AIDS Treatment for Africa</t>
  </si>
  <si>
    <t>to reduce depression in HIV positive, adolescent mothers in Southern Africa by developing a training and supervision tool for young health workers that combines screening and support in an accessible format</t>
  </si>
  <si>
    <t>Do you need a 21 to indicate mental health or is maternal health good enough?</t>
  </si>
  <si>
    <t>OPP1197924</t>
  </si>
  <si>
    <t>Pamela Steele Associates Ltd</t>
  </si>
  <si>
    <t>to support Ethiopia’s pharmaceutical transformation goal of a high performing supply chain system for improved access to essential medicines and pharmaceutical products for disadvantaged populations in Ethiopia</t>
  </si>
  <si>
    <t>http://www.pamsteele.co.uk</t>
  </si>
  <si>
    <t>OPP1171579</t>
  </si>
  <si>
    <t>To support the governments of Kaduna and Niger states in the transformation of their medicine supply chains</t>
  </si>
  <si>
    <t>Pan-African Mosquito Control Association (PAMCA)</t>
  </si>
  <si>
    <t>Panorama Global</t>
  </si>
  <si>
    <t>OPP1197192</t>
  </si>
  <si>
    <t>Particles for Humanity</t>
  </si>
  <si>
    <t>to accelerate the translation of two novel technologies into products that will minimize the number of under-vaccinated people in the developing world by improving the ability to track who has received which vaccinations and when</t>
  </si>
  <si>
    <t>not sure what %</t>
  </si>
  <si>
    <t>OPP1193430</t>
  </si>
  <si>
    <t>Partners in Expanding Health Quality and Access</t>
  </si>
  <si>
    <t>to support the TSU to continue to strengthen the capacity of the Government of Nigeria to lead the implementation of the National FP blueprint, and to improve FMOH and SMOH (Lagos and Kaduna) official's core technical, leadership and management capacities to deliver on Nigeria's FP2020 commitments.</t>
  </si>
  <si>
    <t>http://www.expandnet.net</t>
  </si>
  <si>
    <t>OPP1204749</t>
  </si>
  <si>
    <t>Partnership for Supply Chain Management Inc</t>
  </si>
  <si>
    <t>to landscape wholesalers and distributors of health products in five countries in Sub-Saharan Africa, assess the capabilities of a select subset, and analyze wholesaling/distribution market trends</t>
  </si>
  <si>
    <t>https://pfscm.org/</t>
  </si>
  <si>
    <t>OPP1201194</t>
  </si>
  <si>
    <t>Pasteur Institute</t>
  </si>
  <si>
    <t>to advance the clinical development of a promising candidate vaccine against Shigella.</t>
  </si>
  <si>
    <t>for all shigella vaccination should I add child health or just this one as specified. If yes, what about diarrhoeal disease?</t>
  </si>
  <si>
    <t>OPP1204624</t>
  </si>
  <si>
    <t>to evaluate a novel approach measuring functional immune responses in whole blood as early biomarkers for TB treatment response</t>
  </si>
  <si>
    <t>OPP1191130</t>
  </si>
  <si>
    <t>to complete the laboratory development of the remaining two components of a new Shigella 4-valent Synthetic Conjugate Vaccine to prevent Shigella diarrhea and dysentery among children in LMICs.</t>
  </si>
  <si>
    <t>OPP1204689</t>
  </si>
  <si>
    <t>to understand the effects of host and microbial factors in the small intestine on poor growth and development</t>
  </si>
  <si>
    <t>OPP1197389</t>
  </si>
  <si>
    <t>to support a conference on Plasmodum vivax malaria</t>
  </si>
  <si>
    <t>OPP1205882</t>
  </si>
  <si>
    <t>to support an international symposium that will highlight three decades of research into the pathogenesis and immune responses to Shigella</t>
  </si>
  <si>
    <t>OPP1191923</t>
  </si>
  <si>
    <t>PATH</t>
  </si>
  <si>
    <t>to develop FxRTS,S as a tool for Plasmodium falciparum elimination</t>
  </si>
  <si>
    <t>OPP1194815</t>
  </si>
  <si>
    <t>to facilitate access to Plasmodium vivax safe radical-cure product packages, including new products, in priority countries</t>
  </si>
  <si>
    <t>OPP1191171</t>
  </si>
  <si>
    <t>to support the strategy of accelerating malaria elimination through supporting the development of more sensitive all (Pan) malaria and Plasmodium vivax antigen detection–based rapid diagnostic tests</t>
  </si>
  <si>
    <t>public health delivery as well or not necessary?</t>
  </si>
  <si>
    <t>OPP1190655</t>
  </si>
  <si>
    <t>to institutionalize sustainable private sector engagement models at scale in India</t>
  </si>
  <si>
    <t>OPP1202660</t>
  </si>
  <si>
    <t>to determine feasibility of a next-generation compact, prefilled, auto-disable device for delivery of injectable contraceptives, vaccines, and/or other global health utilities</t>
  </si>
  <si>
    <t>Delivery of Solutions to Improve Global Health|Family Planning|Pneumonia|Vaccine Development</t>
  </si>
  <si>
    <t>OPP1199616</t>
  </si>
  <si>
    <t>to identify species-conserved Group B Streptococcus proteins to be used as carrier proteins in the low-cost hexavalent GBS conjugate vaccine under development at Biovac</t>
  </si>
  <si>
    <t>INV-000508</t>
  </si>
  <si>
    <t>to develop a standardized, rapid, and inexpensive tool to conduct sewage surveillance of S. Typhi, and generate evidence to support rational prioritization at the national and global levels of TCV introduction</t>
  </si>
  <si>
    <t>OPP1203883</t>
  </si>
  <si>
    <t>to understand the NRRV whole value proposition, public health benefits and conduct country level experience to understand hurdles/ challenges for a new injectable vaccine</t>
  </si>
  <si>
    <t>OPP1199961</t>
  </si>
  <si>
    <t>to support advocacy and communication efforts that will continue to convene diverse sectors towards sustaining diarrheal disease as a global health priority.</t>
  </si>
  <si>
    <t>OPP1199552</t>
  </si>
  <si>
    <t>to support the implementation of Bharat's ROTAVAC vaccine outside India.</t>
  </si>
  <si>
    <t>OPP1192321</t>
  </si>
  <si>
    <t>to support the assessment of front-end and back-end technologies to identify the best-performing combination of sample extraction and nucleic acid amplification and detection systems with the potential to integrate into a low-cost pathogen detection system</t>
  </si>
  <si>
    <t>OPP1195906</t>
  </si>
  <si>
    <t>to provide emergency relief support for Ebola Outbreak Response and establishment of Mbandaka Emergency Operations Center</t>
  </si>
  <si>
    <t>Emergency Response|Vaccine Development</t>
  </si>
  <si>
    <t>OPP1194947</t>
  </si>
  <si>
    <t>supporting working groups is this 17?  Is this 21 or 99 for disease focus as general?</t>
  </si>
  <si>
    <t>OPP1192712</t>
  </si>
  <si>
    <t>supporting working groups is this 17? Is this 21 or 99 for disease focus as general?</t>
  </si>
  <si>
    <t>OPP1198325</t>
  </si>
  <si>
    <t>to improve our understanding of the what it takes to implement electronic immunization registers in different contexts and how to expand from pilots to scale</t>
  </si>
  <si>
    <t>http://www.path.org</t>
  </si>
  <si>
    <t>OPP1205792</t>
  </si>
  <si>
    <t>to support effective processes and technologies for reducing maternal neonatal child health mortality and morbidity</t>
  </si>
  <si>
    <t>OPP1200192</t>
  </si>
  <si>
    <t>to strengthen the government supply chain for family planning commodities and institute a mechanism for beneficiary tracking in eight states of India</t>
  </si>
  <si>
    <t>OPP1200373</t>
  </si>
  <si>
    <t>to provide the foundation and its partners advice on vaccines innovations to improve coverage and equity, including delivery mechanisms and devices such as micro array patches, blow fill seal, and dual chamber devices</t>
  </si>
  <si>
    <t>OPP1194057</t>
  </si>
  <si>
    <t>To support the production of an injection mold booster that will allow for iterative design development of a low-cost, blow-fill-seal-based CPAD device, which will enable greater access and coverage of vaccines and injectable contraceptives</t>
  </si>
  <si>
    <t>OPP1196094</t>
  </si>
  <si>
    <t>to rapidly improve the quality of the cVDPV2 outbreak response in Democratic Republic of Congo (2018), strengthen Polio surveillance, provide technical support and advocacy to strengthen routine immunization in provinces of Tanganyika and H</t>
  </si>
  <si>
    <t>Delivery of Solutions to Improve Global Health|Global Health and Development Public Awareness and Analysis|Polio</t>
  </si>
  <si>
    <t>OPP1193520</t>
  </si>
  <si>
    <t>to coordinate regional action that brings together stakeholders from the East African Community (EAC), EAC Partner States, development partners, the private sector, and other key partners</t>
  </si>
  <si>
    <t>OPP1192618</t>
  </si>
  <si>
    <t>to strengthen the state and district health system for reduction of AES mortality in Uttar Pradesh</t>
  </si>
  <si>
    <t>OPP1190280</t>
  </si>
  <si>
    <t>to assess current anemia diagnostic tools for alignment with a newly developed TPP for use in antenatal care settings in low and middle-income countries</t>
  </si>
  <si>
    <t>OPP1189017</t>
  </si>
  <si>
    <t>to provide strategic and operational support to the Equity Reference Group</t>
  </si>
  <si>
    <t>OPP1189475</t>
  </si>
  <si>
    <t>to expand and improve the facility and community based primary health through improved devices, diagnostics and equipment</t>
  </si>
  <si>
    <t>OPP1190291</t>
  </si>
  <si>
    <t>to fund the development of a screening test for Primary Immunodeficiency Disease (PID) that can differentiate individuals with low antibody titers from individuals with normal antibody titers</t>
  </si>
  <si>
    <t>OPP1195210</t>
  </si>
  <si>
    <t>Pathfinder International</t>
  </si>
  <si>
    <t>to sustainably scale up and institutionalize improved contraceptive policies, programming, and uptake in Niger, while catalyzing replication of best practices across the West Africa region</t>
  </si>
  <si>
    <t>http://www.pathfind.org</t>
  </si>
  <si>
    <t>OPP1179572</t>
  </si>
  <si>
    <t>to scale approaches to increase modern contraceptive use among young married couples and first-time parents aged 15-24 in 10 districts in Bihar and Maharashtra, India</t>
  </si>
  <si>
    <t>OPP1203190</t>
  </si>
  <si>
    <t>Peace Winds Japan</t>
  </si>
  <si>
    <t>to support GAVI and polio eradication advocacy</t>
  </si>
  <si>
    <t>https://peace-winds.org/en/</t>
  </si>
  <si>
    <t>OPP1198784</t>
  </si>
  <si>
    <t>Peking University</t>
  </si>
  <si>
    <t>to develop global health strategies and contribute to the outcomes for the second Belt and Road Health Cooperation Summit in 2019 and to enhance China’s capacity in engaging in global health diplomacy and governance</t>
  </si>
  <si>
    <t>http://www.pku.edu.cn</t>
  </si>
  <si>
    <t>OPP1195074</t>
  </si>
  <si>
    <t>Penn State</t>
  </si>
  <si>
    <t>to develop a method for automated ultrasound placental image analysis and an algorithm to translate image-derived data into characterization of placental disease</t>
  </si>
  <si>
    <t>OPP1202535</t>
  </si>
  <si>
    <t>To evaluate the effectiveness and robustness of a non-contact based physiological measurement system in real world conditions</t>
  </si>
  <si>
    <t>OPP1190780</t>
  </si>
  <si>
    <t>People In Need</t>
  </si>
  <si>
    <t>to improve the mental health of young mothers in Nepal by engaging them and mental health workers in developing two approaches, namely mobile phone voice messaging and workshops, to provide education and support</t>
  </si>
  <si>
    <t>Czech Republic</t>
  </si>
  <si>
    <t>OPP1191454</t>
  </si>
  <si>
    <t>Pharmacometrics Africa</t>
  </si>
  <si>
    <t>to build the science of pharmacometrics on the African continent</t>
  </si>
  <si>
    <t>99 EDUCATION ON PHARMACOKINETICS, TRAIN PHARMACOLOGISTS, INCREASE SKILL TO WORK DRUG TRIALS AFRICA</t>
  </si>
  <si>
    <t>OPP1195084</t>
  </si>
  <si>
    <t>Phase Genomics</t>
  </si>
  <si>
    <t>To fund the development of a technology that will enable researchers to identify bacterial strains with a global health impact directly from a mixed microbial community and without need of culturing</t>
  </si>
  <si>
    <t>OPP1190042</t>
  </si>
  <si>
    <t>Population Action International</t>
  </si>
  <si>
    <t>to promote impactful, coordinated and sustainable momentum for reproductive health and family planning through increased and sustained mutual accountability and partnership among civil society and government in at least four countries to re</t>
  </si>
  <si>
    <t>http://www.populationaction.org</t>
  </si>
  <si>
    <t>OPP1196316</t>
  </si>
  <si>
    <t>to support country-level civil society engagement in the Global Financing Facility through capacity-building small grants to civil society partners, technical assistance provision, peer-to-peer learning and the production and dissemination</t>
  </si>
  <si>
    <t>OPP1194390</t>
  </si>
  <si>
    <t>To increase support for FP/RH among civil society, policymakers and the media based on an accurate understanding of the Mexico City Policy and its impact in ten countries by 2020.</t>
  </si>
  <si>
    <t>OPP1205836</t>
  </si>
  <si>
    <t>Population Council, Inc.</t>
  </si>
  <si>
    <t>to unpack the dynamics of behavior change within women’s groups and collectives, to inform the design of sharper, more effective interventions</t>
  </si>
  <si>
    <t>http://www.popcouncil.org</t>
  </si>
  <si>
    <t>OPP1194597</t>
  </si>
  <si>
    <t>to establish a National Data Quality Forum (NDQF), a platform for promoting improvements in data quality in the country</t>
  </si>
  <si>
    <t>OPP1203683</t>
  </si>
  <si>
    <t>to undertake a situational analysis and produce a knowledge synthesis of the progress and challenges in the MNCH space in India</t>
  </si>
  <si>
    <t>OPP1195834</t>
  </si>
  <si>
    <t>Population Foundation of India</t>
  </si>
  <si>
    <t>To fund production and promotion of a transmedia entertainment education program ‘Main Kuch Bhi Kar Sakti Hoon Season 3’ with an aim to enhance young people’s knowledge of SRHR, increase intent to use family planning methods and influence n</t>
  </si>
  <si>
    <t>http://www.populationfoundation.in/</t>
  </si>
  <si>
    <t>OPP1206044</t>
  </si>
  <si>
    <t>Population Reference Bureau</t>
  </si>
  <si>
    <t>to inform decision makers and advocates on factors affecting the undercount of young children</t>
  </si>
  <si>
    <t>http://www.prb.org</t>
  </si>
  <si>
    <t>OPP1204104</t>
  </si>
  <si>
    <t>Population Services International</t>
  </si>
  <si>
    <t>to strengthen the Emergency Operations Center and the capacity of the Ministry of Health in Lao PDR  to accelerate malaria elimination and respond to future public health emergencies</t>
  </si>
  <si>
    <t>is public helath delivery necessary?</t>
  </si>
  <si>
    <t>OPP1190559</t>
  </si>
  <si>
    <t>to test a new methodology using a “ringed fence” census approach to gather longitudinal FP outlet data for measuring localized contraceptive commodity availability and market dynamics, and assessing their relationship to FP uptake and use.</t>
  </si>
  <si>
    <t>http://www.psi.org</t>
  </si>
  <si>
    <t>OPP1200883</t>
  </si>
  <si>
    <t>Premium Times Centre for Investigative Journalism</t>
  </si>
  <si>
    <t>to support sustained high-quality, evidence-based, and solutions-oriented media coverage of global health and development issues in Primary Health Care systems, Agriculture &amp; Financial Inclusion</t>
  </si>
  <si>
    <t>Global Growth &amp; Opportunity|Global Policy and Advocacy</t>
  </si>
  <si>
    <t>http://www.ptcij.org</t>
  </si>
  <si>
    <t>Financial Services for the Poor|Global Health and Development Public Awareness and Analysis</t>
  </si>
  <si>
    <t>OPP1192821</t>
  </si>
  <si>
    <t>PRO-VIDA</t>
  </si>
  <si>
    <t>to reduce suffering and save lives in regions affected by natural disasters, disease outbreaks, and complex emergencies by strengthening the capacity of locally based networks, organizations and institutions and developing models of success</t>
  </si>
  <si>
    <t>https://asociacionprovida.sv/</t>
  </si>
  <si>
    <t>El Salvador</t>
  </si>
  <si>
    <t>OPP1204967</t>
  </si>
  <si>
    <t>to provide evidence of the advances made in disaster risk management in the past 20 years after Hurricane Mitch devastated the region, and examples of effective locally-led humanitarian action in Central America</t>
  </si>
  <si>
    <t>OPP1197309</t>
  </si>
  <si>
    <t>to provide support to the population affected by the eruption of the Volcán de Fuego volcano in five communities located around the eruption in two departments of Guatemala</t>
  </si>
  <si>
    <t>Project Concern International</t>
  </si>
  <si>
    <t>OPP1205132</t>
  </si>
  <si>
    <t>Provincial Health Division, Haut Lomami Province</t>
  </si>
  <si>
    <t>to support the routine immunization program in Haut Lomami, Democratic Republic of Congo with the objective of increasing the immunization coverage rates, reduce the drop-out rates and support provincial and local structures’ governance</t>
  </si>
  <si>
    <t>Congo, The Democratic Republic of the</t>
  </si>
  <si>
    <t>OPP1205136</t>
  </si>
  <si>
    <t>Provincial Health Division, Tanganyika Province</t>
  </si>
  <si>
    <t>to support the routine immunization program in Tanganyika, Democratic Republic of Congo with the objective of increasing the immunization coverage rates, reduce the drop-out rates and support provincial and local structures’ governance</t>
  </si>
  <si>
    <t>OPP1185774</t>
  </si>
  <si>
    <t>PT. Bio Farma (Persero)</t>
  </si>
  <si>
    <t>to help fund the development of Rubella master and working seed lots to be used for MR vaccine development for the benefit of the Expanded Programme on Immunization in Indonesia</t>
  </si>
  <si>
    <t>OPP1195479</t>
  </si>
  <si>
    <t>Public Health Institute</t>
  </si>
  <si>
    <t>to review grantee activities to improve systems that increase access, quality and use of family planning products and services offered through a major private sector channel in the Democratic Republic of Congo</t>
  </si>
  <si>
    <t>http://www.phi.org</t>
  </si>
  <si>
    <t>OPP1194295</t>
  </si>
  <si>
    <t>Purdue University</t>
  </si>
  <si>
    <t>to enable manufacture of quality medicines in Africa for Africans and to help ensure that every life is of equal value by eliminating medical inequality.</t>
  </si>
  <si>
    <t>Equality bit is it captured in public helath delivery?</t>
  </si>
  <si>
    <t>OPP1197176</t>
  </si>
  <si>
    <t>Quantum Diamond Technologies Inc.</t>
  </si>
  <si>
    <t>to develop an ultrasimple and ultrasensitive lipoarabinomannan assay utilizing the QDTI detection platform for tuberculosis</t>
  </si>
  <si>
    <t>OPP1191401</t>
  </si>
  <si>
    <t>RenBio, Inc</t>
  </si>
  <si>
    <t>to evaluate a DNA/EP-based platform technology for the delivery of IgA antibodies which has the potential to provide affordable, widespread protection from many infectious diseases</t>
  </si>
  <si>
    <t>OPP1196010</t>
  </si>
  <si>
    <t>Research Investment for Global Health Technology Fund</t>
  </si>
  <si>
    <t>To harness global health R&amp;D to meet the health needs of low- and middle-income countries with the goal of improving global health equity by leveraging the Korean government’s ODA and Korean life science partners’ technical capabilities</t>
  </si>
  <si>
    <t>https://rightfund.org/en/overview/introduction/</t>
  </si>
  <si>
    <t>A search on R&amp;D for 2016/2017 and I couldn’t understand categories chosen</t>
  </si>
  <si>
    <t>OPP1196532</t>
  </si>
  <si>
    <t>Research Triangle Institute</t>
  </si>
  <si>
    <t>to objectively evaluate (and assist with, if indicated) the Synbiotics for the Early Prevention of Severe Infections in Infants (SEPSIS) trial being conducted in Bangladesh</t>
  </si>
  <si>
    <t>OPP1190591</t>
  </si>
  <si>
    <t>to assess the impact of the media advocacy efforts in Uttar Pradesh and provide feedback on how media advocacy efforts can be improved</t>
  </si>
  <si>
    <t>http://www.rti.org/</t>
  </si>
  <si>
    <t>OPP1197966</t>
  </si>
  <si>
    <t>RESULTS Education</t>
  </si>
  <si>
    <t>to support the Global TB Caucus network of parliamentarians to build a sustainable political response to TB</t>
  </si>
  <si>
    <t>OPP1190984</t>
  </si>
  <si>
    <t>Results for Development Institute, Inc.</t>
  </si>
  <si>
    <t>to improve capacity of program staff from across innovation funders and development agencies to develop the skills and knowledge for designing and implementing innovation programs and partnering with innovators</t>
  </si>
  <si>
    <t>Delivery of Solutions to Improve Global Health|Discovery and Translational Sciences</t>
  </si>
  <si>
    <t>99 innovation but no idea to what aim</t>
  </si>
  <si>
    <t>OPP1205380</t>
  </si>
  <si>
    <t>to gather data on maternal neonatal and child health procurement in five high burden countries and to work with national procurement offices to understand barriers to order placement in those countries</t>
  </si>
  <si>
    <t>http://www.r4d.org/</t>
  </si>
  <si>
    <t>OPP1190328</t>
  </si>
  <si>
    <t>Rhode Island Hospital</t>
  </si>
  <si>
    <t>to further validate and test previous test results showing brain metabolism peaks at age 5 in children</t>
  </si>
  <si>
    <t>OPP1193531</t>
  </si>
  <si>
    <t>Rice University</t>
  </si>
  <si>
    <t>to provide Newborn Essential Solutions and Technologies (NEST) to address the leading causes of newborn deaths, so that the Sustainable Development Goal (SDG) to reduce newborn death rates to below 12/1,000 live births will be reached.</t>
  </si>
  <si>
    <t>OPP1199169</t>
  </si>
  <si>
    <t>Ripple Foods, PBC</t>
  </si>
  <si>
    <t>to combat protein malnutrition in low-resource settings by producing a low-cost, neutral-tasting protein supplement from locally-sourced agricultural by-products that can be used as a nutritious food additive or standalone high-protein brot</t>
  </si>
  <si>
    <t>OPP1204692</t>
  </si>
  <si>
    <t>Rockefeller University</t>
  </si>
  <si>
    <t>to fund the preparation of a clinical trial to determine whether a combination of broadly neutralizing antibodies can impact HIV remission</t>
  </si>
  <si>
    <t>OPP1194977</t>
  </si>
  <si>
    <t>to investigate an alternative approach to activate an immune response to HIV, a disease that disproportionately affects the world’s poorest populations</t>
  </si>
  <si>
    <t>OPP1196409</t>
  </si>
  <si>
    <t>Rwanda Biomedical Centre</t>
  </si>
  <si>
    <t>to support Government of Rwanda to increase access to Family Planning through outreach campaigns, and strengthen providers’ capacity to offer Post-Pregnancy (PPFP &amp;PAC) FP services in the districts of Gisara, Bugesera, Rulindo, and Muhanga</t>
  </si>
  <si>
    <t>www.rbc.gov.rw</t>
  </si>
  <si>
    <t>Rwanda</t>
  </si>
  <si>
    <t>INV-000572</t>
  </si>
  <si>
    <t>Sabin Vaccine Institute</t>
  </si>
  <si>
    <t>to validate new serological markers as potential tools for typhoid sero-epidemiology and to assess a water-based environmental surveillance strategy leveraging existing clnical surveillance for typhoid</t>
  </si>
  <si>
    <t>INV-000640</t>
  </si>
  <si>
    <t>to support and evaluate impact of typhoid conjugate vaccine response to an extremely drug-resistant outbreak of typhoid in Karachi</t>
  </si>
  <si>
    <t>OPP1209151</t>
  </si>
  <si>
    <t>to support the 2019 Sabin Gold Medal Award which recognizes individuals who have helped to reduce needless human suffering from vaccine-preventable and neglected tropical diseases</t>
  </si>
  <si>
    <t>http://www.sabin.org</t>
  </si>
  <si>
    <t>OPP1203781</t>
  </si>
  <si>
    <t>to launch of a newly restructured and revitalized IAIM, the largest network of immunization program managers in the world, including more than 200 members representing more than 100 countries</t>
  </si>
  <si>
    <t>OPP1202501</t>
  </si>
  <si>
    <t>Sakhi Women's Resource Centre</t>
  </si>
  <si>
    <t>for General Operating Support</t>
  </si>
  <si>
    <t>OPP1203680</t>
  </si>
  <si>
    <t>Save the Children Australia</t>
  </si>
  <si>
    <t>http://www.savethechildren.org.au/</t>
  </si>
  <si>
    <t>GLOBAL|OCEANIA</t>
  </si>
  <si>
    <t>OPP1196617</t>
  </si>
  <si>
    <t>Save the Children Federation, Inc.</t>
  </si>
  <si>
    <t>to optimize and evaluate prototype newborn care devices at an African site</t>
  </si>
  <si>
    <t>OPP1191914</t>
  </si>
  <si>
    <t>to identify efficient, low-cost, and operator-independent monitoring and treatment interventions that have the potential improve care during the intrapartum period and during the first month of life</t>
  </si>
  <si>
    <t>OPP1203136</t>
  </si>
  <si>
    <t>to provide technical assistance to the landscape analysis on innovations in infection, prevention, and control to address antimicrobial resistance</t>
  </si>
  <si>
    <t>AMR and pneumonia</t>
  </si>
  <si>
    <t>OPP1196803</t>
  </si>
  <si>
    <t>to support the development and coordination of a side event at ICFP focused on evidence and programming considerations for increasing FP uptake among first-time parents (aged 15-24).</t>
  </si>
  <si>
    <t>http://www.savethechildren.org</t>
  </si>
  <si>
    <t>OPP1198513</t>
  </si>
  <si>
    <t>Scope Impact Ltd</t>
  </si>
  <si>
    <t>to directly support family planning advocacy, continue reframing family planning in a current Kenyan context, and empower grassroots youth advocates by exploring future pathways and creating innovative creative communications under the esta</t>
  </si>
  <si>
    <t>http://www.m4id.fi</t>
  </si>
  <si>
    <t>OPP1202352</t>
  </si>
  <si>
    <t>SDGs Promise Japan</t>
  </si>
  <si>
    <t>To support NTDs advocacy in Japan</t>
  </si>
  <si>
    <t>OPP1173544</t>
  </si>
  <si>
    <t>Shanghai Institute for Biomedical and Pharmaceutical Technologies</t>
  </si>
  <si>
    <t>to establish the feasibility and proof-of-principle of a specific formulation approach to developing a long-acting, progestin-only biodegradable contraceptive implant</t>
  </si>
  <si>
    <t>http://www.sippr.org.cn</t>
  </si>
  <si>
    <t>OPP1199872</t>
  </si>
  <si>
    <t>Shanghai Jiao Tong University</t>
  </si>
  <si>
    <t>to improve the market supply stability of artemisinin as an essential anti-malaria agent, especially for semi-synthetic artemisinin production</t>
  </si>
  <si>
    <t>OPP1191418</t>
  </si>
  <si>
    <t>Sightsavers</t>
  </si>
  <si>
    <t>to eliminate the world’s largest infectious cause of blindness from Africa through the roll-out of the World Health Organization-endorsed strategy, integrated with other neglected tropical disease elimination strategies where appropriate, a</t>
  </si>
  <si>
    <t>OPP1191201</t>
  </si>
  <si>
    <t>Sinapi Biomedical</t>
  </si>
  <si>
    <t>to ensure that sputum samples are of sufficient quantity and quality to diagnose tuberculosis in South Africa, where many samples fail quality control, by producing and testing a more secure, and user-friendly container</t>
  </si>
  <si>
    <t>OPP1198041</t>
  </si>
  <si>
    <t>Sir Dorabji Tata Trust</t>
  </si>
  <si>
    <t>To implement a home-based newborn and child care service program (HBNCC) to reduce infant mortality rate (IMR) and child mortality, while improving maternal health care</t>
  </si>
  <si>
    <t>http://www.tatatrusts.org</t>
  </si>
  <si>
    <t>OPP1191052</t>
  </si>
  <si>
    <t>Society for Applied Studies</t>
  </si>
  <si>
    <t>to achieve optimal growth and development in infants and children living in low resource settings in India through integrated delivery of a package of evidence-based interventions, innovations in delivery, effective engagement and facilit</t>
  </si>
  <si>
    <t>OPP1193745</t>
  </si>
  <si>
    <t>Society for Functional Near Infrared Spectroscopy</t>
  </si>
  <si>
    <t>to increase the reach, application and impact of brain imaging technologies in global health research with the aim of reducing the burden of neurological and developmental deficit</t>
  </si>
  <si>
    <t>OPP1200961</t>
  </si>
  <si>
    <t>Society for the Study of Reproduction</t>
  </si>
  <si>
    <t>to connect researchers in reproductive biology to scientific directions that will advance contraceptive technology development and promote understanding of and interest in translation and application of basic science research to addressing</t>
  </si>
  <si>
    <t>OPP1203991</t>
  </si>
  <si>
    <t>Solina Center for International Development and Research</t>
  </si>
  <si>
    <t>http://solinagroup.com/</t>
  </si>
  <si>
    <t>OPP1196854</t>
  </si>
  <si>
    <t>Sonder Collective</t>
  </si>
  <si>
    <t>to identify the critical social and environmental determinants that lead to vulnerability for pregnant women in India and Kenya, following her from pregnancy to birth, and to the ultimate bringing up of the child within the family setting</t>
  </si>
  <si>
    <t>https://www.sonderdesign.org/</t>
  </si>
  <si>
    <t>OPP1195013</t>
  </si>
  <si>
    <t>South African Medical Research Council</t>
  </si>
  <si>
    <t>OPP1202256</t>
  </si>
  <si>
    <t>to support the 2019 and 2021 African Rotavirus Symposia that will convene Rotavirus experts and country representatives towards improved understanding of the disease, vaccine strategies, and policy decisions.</t>
  </si>
  <si>
    <t>OPP1193018</t>
  </si>
  <si>
    <t>Southeast Asia Tobacco Control Alliance (SEATCA)</t>
  </si>
  <si>
    <t>to reduce tobacco use and contribute to the achievement of SDGs in six lower middle-income members of the Association of South East Asian Nations (ASEAN) by strengthening the implementation of the WHO Framework Convention on Tobacco Control</t>
  </si>
  <si>
    <t>http://www.seatca.org</t>
  </si>
  <si>
    <t>OPP1200180</t>
  </si>
  <si>
    <t>Southern Africa Malaria Elimination Eight Initiative Secretariat</t>
  </si>
  <si>
    <t>to support the E8 Secretariat to plan and coordinate malaria elimination efforts in the E8 region</t>
  </si>
  <si>
    <t>Namibia</t>
  </si>
  <si>
    <t>OPP1189441</t>
  </si>
  <si>
    <t>Southwest Research Institute</t>
  </si>
  <si>
    <t>to stabilize the supply and lower the cost of artemisinin, an essential precursor for ACTs for malaria treatment, through the development of scalable cost competitive semisynthetic manufacturing approaches for artemisinin.</t>
  </si>
  <si>
    <t>OPP1205027</t>
  </si>
  <si>
    <t>Speak Up Africa Senegal</t>
  </si>
  <si>
    <t>to provide core support to Speak up Africa Senegal.</t>
  </si>
  <si>
    <t>Global Health and Development Public Awareness and Analysis|Malaria|Neglected Tropical Diseases|Water, Sanitation and Hygiene</t>
  </si>
  <si>
    <t>2016/2017 data location is 2.</t>
  </si>
  <si>
    <t>Global Growth &amp; Opportunity|Global Health|Global Policy and Advocacy</t>
  </si>
  <si>
    <t>OPP1189053</t>
  </si>
  <si>
    <t>St George’s University of London</t>
  </si>
  <si>
    <t>to evaluate the burden of perinatal and infant Group B streptococcal disease in sub-Saharan Africa</t>
  </si>
  <si>
    <t>OPP1194526</t>
  </si>
  <si>
    <t>to advance oral low cost biologics for prevention of enteric disease indications</t>
  </si>
  <si>
    <t>OPP1195841</t>
  </si>
  <si>
    <t>to fund the necessary activities associated with conducting a detailed site assessment at Mulago Hospital, Uganda to determine technical support needs, and capacity gaps in the context of a planned GBS sero-epidemiological study</t>
  </si>
  <si>
    <t>OPP1190434</t>
  </si>
  <si>
    <t>Standard Code</t>
  </si>
  <si>
    <t>to strengthen the Expanded Special Project for Elimination of Neglected Tropical Diseases data gathering and reporting capabilities</t>
  </si>
  <si>
    <t>https://www.standardco.de/</t>
  </si>
  <si>
    <t>OPP1189911</t>
  </si>
  <si>
    <t>Stanford University</t>
  </si>
  <si>
    <t>to examine emerging molecular technologies and computational approaches for early detection and management of preterm birth risk</t>
  </si>
  <si>
    <t>OPP1189205</t>
  </si>
  <si>
    <t>to develop the framework for a clinical intervention aimed at maintaining/restoring vaginal health and ultimately reduce the burden of sexually transmitted infections, including HIV and adverse pregnancy outcomes</t>
  </si>
  <si>
    <t>OPP1196145</t>
  </si>
  <si>
    <t>to understand the impact of divergent diets and lifestyles on microbiomes of Nepalese mothers and infants and to culture and characterize bacterial species that may be underrepresented due to modern practices</t>
  </si>
  <si>
    <t>OPP1197320</t>
  </si>
  <si>
    <t>to develop precision genomic profiling technologies that can be applied to study human immune responses to disease or vaccines</t>
  </si>
  <si>
    <t>meeasures immune response to vaccines</t>
  </si>
  <si>
    <t>OPP1194858</t>
  </si>
  <si>
    <t>to support scoping for a potential future Women Leaders in Global Health Institute</t>
  </si>
  <si>
    <t>Enteric and Diarrheal Diseases|MNCH Discovery and Tools|Vaccine Development</t>
  </si>
  <si>
    <t>have no idea how vaccine/MBCH and etneric fit into this?</t>
  </si>
  <si>
    <t>OPP1191594</t>
  </si>
  <si>
    <t>Stellenbosch University</t>
  </si>
  <si>
    <t>to demonstrate the feasibility, impact and cost of two electronic patient management systems on improving linkage to treatment for patients diagnosed with tuberculosis</t>
  </si>
  <si>
    <t>OPP1198763</t>
  </si>
  <si>
    <t>to expand Positron Emission Tomography-Computed Tomography imaging capability as an emerging biomarker to monitor treatment response in clinical trials</t>
  </si>
  <si>
    <t>not sure if this is epanding capability of PET or capabliity to have access to it</t>
  </si>
  <si>
    <t>OPP1198283</t>
  </si>
  <si>
    <t>Stichting European Journalism Centre</t>
  </si>
  <si>
    <t>to fund in-depth analysis of global health issues in European media outlets</t>
  </si>
  <si>
    <t>OPP1193276</t>
  </si>
  <si>
    <t>Stockholm University</t>
  </si>
  <si>
    <t>to develop a method for surveillance of pediatric sepsis by generating accurate data at a high throughput, thus contributing to the effective management of sepsis in low resource settings</t>
  </si>
  <si>
    <t>OPP1198086</t>
  </si>
  <si>
    <t>Swiss Tropical &amp; Public Health Institute</t>
  </si>
  <si>
    <t>to identify adaptive intervention strategies which could be implemented in Zanzibar and other settings in order to interrupt transmission of schistosomiasis</t>
  </si>
  <si>
    <t>This organisation may have been coded incorretly in 2016/2017</t>
  </si>
  <si>
    <t>OPP1207269</t>
  </si>
  <si>
    <t>to provide modeling analysis to the malaria portfolio to help the foundation and its partners make better strategic decisions in diseases that affect the world's poorest populations</t>
  </si>
  <si>
    <t>OPP1191423</t>
  </si>
  <si>
    <t>to develop a proposal for operational research on tools and strategies for use by country programmes to eliminate schistosomiasis</t>
  </si>
  <si>
    <t>OPP1190674</t>
  </si>
  <si>
    <t>to improve the registration of births and the timeliness of childhood vaccinations in Ghana by developing a mobile phone-based system that rewards registration and early vaccination, and sends informative text reminders to mothers</t>
  </si>
  <si>
    <t>OPP1189421</t>
  </si>
  <si>
    <t>Synthetic Genomics, Inc.</t>
  </si>
  <si>
    <t>to develop low cost approaches to the manufacture of semisynthetic artemisinic acid</t>
  </si>
  <si>
    <t>OPP1195433</t>
  </si>
  <si>
    <t>Tel Aviv University</t>
  </si>
  <si>
    <t>to advance O-antigen-based Shigella vaccines through to licensure by providing the critical data on immunogenicity linked to efficacy required for immuno-bridging</t>
  </si>
  <si>
    <t>Israel</t>
  </si>
  <si>
    <t>OPP1189564</t>
  </si>
  <si>
    <t>to generate immunological target values that new vaccines against Shigella, a major cause of moderate and severe diarrhea globally, need to meet to advance along the clinical development pipeline.</t>
  </si>
  <si>
    <t>OPP1191306</t>
  </si>
  <si>
    <t>Texas A&amp;M University Health Science Center</t>
  </si>
  <si>
    <t>to improve on-time childhood vaccinations in Ethiopia by producing a one-hour community radio program comprising a 10-minute radio drama serial on vaccines, a 10-minute discussion by health workers, and a 30-minute phone-in for live comment</t>
  </si>
  <si>
    <t>OPP1196708</t>
  </si>
  <si>
    <t>The Annenberg Foundation Trust at Sunnylands</t>
  </si>
  <si>
    <t>to support travel, accommodations, and reporting staff for “Summit on Public-Private Partnerships for Research Toward a Cure”</t>
  </si>
  <si>
    <t>OPP1200908</t>
  </si>
  <si>
    <t>The Aspen Institute Inc</t>
  </si>
  <si>
    <t>to empower and equip emerging leaders from Global South countries with the communications and advocacy tools they need to drive critical conversations on global health and development priorities at the national and international level</t>
  </si>
  <si>
    <t>http://www.aspeninstitute.org/</t>
  </si>
  <si>
    <t>OPP1189955</t>
  </si>
  <si>
    <t>The Australian National University</t>
  </si>
  <si>
    <t>to improve the early detection of infectious diseases in resource-limited settings by developing a biotechnology platform to produce stable, freeze-dried reagents from bacteria for low-cost, simple, just-add-water, diagnostic tests</t>
  </si>
  <si>
    <t>GLOBAL|ASIA|OCEANIA</t>
  </si>
  <si>
    <t>OPP1190803</t>
  </si>
  <si>
    <t>The Center for Disease Dynamics, Economics &amp; Policy, Inc.</t>
  </si>
  <si>
    <t>to assess the value of vaccines to reduce the burden of antibiotic resistance</t>
  </si>
  <si>
    <t>OPP1200918</t>
  </si>
  <si>
    <t>The Chartered Institute of Procurement and Supply</t>
  </si>
  <si>
    <t>to improve procurement of healthcare products and medicines across Africa by creating a Learning Network for public sector procurers at country level as a platform for sharing experiences and solving procurement related problems</t>
  </si>
  <si>
    <t>https://www.cips.org/</t>
  </si>
  <si>
    <t>OPP1193778</t>
  </si>
  <si>
    <t>to accelerate progress toward eliminating onchocerciasis and eliminating lymphatic filariasis as a public health problem in focus countries over the next 10 years</t>
  </si>
  <si>
    <t>OPP1202722</t>
  </si>
  <si>
    <t>The Foundation for Aids Research</t>
  </si>
  <si>
    <t>to design, develop and optimize the building blocks of a scalable gene therapy-based cure for HIV, which disproportionately affects the poor</t>
  </si>
  <si>
    <t>OPP1202327</t>
  </si>
  <si>
    <t>The General Hospital Corporation d/b/a Massachusetts General Hospital</t>
  </si>
  <si>
    <t>to increase the actionable knowledge gained from single-cell genomic data sets by improving data access and creating user-friendly analytical tools for the global health community</t>
  </si>
  <si>
    <t>Discovery and Translational Sciences|Enteric and Diarrheal Diseases|HIV|Malaria|MNCH Discovery and Tools|Neglected Tropical Diseases|Pneumonia|Tuberculosis</t>
  </si>
  <si>
    <t>12</t>
  </si>
  <si>
    <t>8</t>
  </si>
  <si>
    <t>OPP1185467</t>
  </si>
  <si>
    <t>to drive HIV vaccine generation by using germline targeting models to test diverse HIV epitope immunogens and to advance clinical testing of germline targeting immunogens</t>
  </si>
  <si>
    <t>OPP1189208</t>
  </si>
  <si>
    <t>to identify host factors in the female genital tract that contribute to microbial ecosystem composition and stability and identify specific mechanisms by which vaginal microbes lead to increased genital inflammation and adverse reproductive</t>
  </si>
  <si>
    <t>OPP1193504</t>
  </si>
  <si>
    <t>to help discover mechanisms of protection by IV BCG in the NHP model to advance TB vaccines and ultimately to prevent the global morbidity and mortality from Mtb infection</t>
  </si>
  <si>
    <t>OPP1194773</t>
  </si>
  <si>
    <t>to develop methods to cryopreserve P. vivax sporozoites to contribute to antimalarial drug discovery efforts</t>
  </si>
  <si>
    <t>OPP1203044</t>
  </si>
  <si>
    <t>to promote hormonal contraceptive use in developing countries by developing a cell-based screening platform to identify a new class of contraceptive that inhibits early stage follicle development to prolong protection and reduce side effect</t>
  </si>
  <si>
    <t>http://www.massgeneral.org/</t>
  </si>
  <si>
    <t>OPP1186987</t>
  </si>
  <si>
    <t>to conduct country assessments for PPH Bundle introduction, identify a pathway to impact, introduce the PPH Bundle in 1-2 priority countries, and develop a computationally designed impact and cost-effectiveness model for PPH Bundle implemen</t>
  </si>
  <si>
    <t>OPP1197681</t>
  </si>
  <si>
    <t>The Geneva Learning Foundation</t>
  </si>
  <si>
    <t>to ensure the continued rapid development and sustainable growth of WHO’s Scholar programme for country and sub-country capacity strengthening through peer learning to improve immunization outcomes</t>
  </si>
  <si>
    <t>OPP1189927</t>
  </si>
  <si>
    <t>The George Washington University</t>
  </si>
  <si>
    <t>to identify and monitor young mothers with depression in low-resource settings in Nepal by developing a tool using a sensor and a mobile phone that measures activities associated with depressive behavior such as reduced proximity to the chi</t>
  </si>
  <si>
    <t>OPP1203096</t>
  </si>
  <si>
    <t>The Global Fund to Fight AIDS, Tuberculosis and Malaria</t>
  </si>
  <si>
    <t>to reduce malaria transmission in Mozambique, a source of infection to eSwatini and South Africa, through contributing to the unfunded quality demand of the The Global Fund approved regional malaria elimination grants in southern Africa</t>
  </si>
  <si>
    <t>OPP1203694</t>
  </si>
  <si>
    <t>to support the Global Fund Secretariat</t>
  </si>
  <si>
    <t>Delivery of Solutions to Improve Global Health|Global Health and Development Public Awareness and Analysis|HIV|Malaria|Research and Learning Opportunities|Tuberculosis</t>
  </si>
  <si>
    <t>OPP1183419</t>
  </si>
  <si>
    <t>The National Academies of Sciences, Engineering, and Medicine</t>
  </si>
  <si>
    <t>to convene stakeholders and facilitate knowledge-sharing with the goal of improving the effectiveness of the Public-Private Partnership model in meeting global health and safety priorities</t>
  </si>
  <si>
    <t>promotion of public private partnership model for health 99</t>
  </si>
  <si>
    <t>OPP1199534</t>
  </si>
  <si>
    <t>The New Humanitarian</t>
  </si>
  <si>
    <t>to produce and disseminate journalistic reports analyzing and highlighting successes and challenges to localization and local responses to humanitarian crises</t>
  </si>
  <si>
    <t>www.thenewhumanitarian.org</t>
  </si>
  <si>
    <t>OPP1207105</t>
  </si>
  <si>
    <t>The One Campaign</t>
  </si>
  <si>
    <t>To contribute to a successful 2019 Global Fund replenishment conference</t>
  </si>
  <si>
    <t>http://www.one.org/</t>
  </si>
  <si>
    <t>for conference support</t>
  </si>
  <si>
    <t>OPP1201470</t>
  </si>
  <si>
    <t>The Pirbright Institute</t>
  </si>
  <si>
    <t>to evaluate antibody delivery platforms in the natural host, swine influenza model and facilitate the selection of mAbs to be taken to human clinical trials</t>
  </si>
  <si>
    <t>OPP1184825</t>
  </si>
  <si>
    <t>The PROMPT Maternity Foundation</t>
  </si>
  <si>
    <t>to create new processes and technologies proven and available to decrease maternal mortality and morbidity</t>
  </si>
  <si>
    <t>http://www.promptmaternity.org/</t>
  </si>
  <si>
    <t>OPP1206124</t>
  </si>
  <si>
    <t>The Rotary Foundation of Rotary International</t>
  </si>
  <si>
    <t>to sponsor The Rotary Foundation's 2018 Annual World Polio Day event</t>
  </si>
  <si>
    <t>http://www.rotary.org</t>
  </si>
  <si>
    <t>OPP1197603</t>
  </si>
  <si>
    <t>The Royal Swedish Academy of Sciences</t>
  </si>
  <si>
    <t>To support the Swedish Institute for Global Health Transformation (SIGHT) that will foster collaboration among Swedish entities and global stakeholders to inform global health priorities in Sweden.</t>
  </si>
  <si>
    <t>Empower Women and Girls|Enteric and Diarrheal Diseases|Family Planning|Global Health and Development Public Awareness and Analysis|Maternal, Neonatal and Child Health|Pneumonia|Polio</t>
  </si>
  <si>
    <t>Gender Equality|Global Development|Global Health|Global Policy and Advocacy</t>
  </si>
  <si>
    <t>OPP1196704</t>
  </si>
  <si>
    <t>The Scripps Research Institute</t>
  </si>
  <si>
    <t>to develop a new immunization strategy to prevent or treat HIV infection in infants</t>
  </si>
  <si>
    <t>OPP1190754</t>
  </si>
  <si>
    <t>The Task Force for Global Health, Inc.</t>
  </si>
  <si>
    <t>to address critical programmatic data gaps to guide Neglected Tropical Disease programs for preventive chemotherapy diseases using mass drug administration to successfully reach control and elimination goals</t>
  </si>
  <si>
    <t>OPP1193961</t>
  </si>
  <si>
    <t>The University of Sydney</t>
  </si>
  <si>
    <t>to share the latest research evidence relevant to environmental reservoirs of enteric pathogens with a focus on S. Typhi</t>
  </si>
  <si>
    <t>OPP1203918</t>
  </si>
  <si>
    <t>The University of Western Australia</t>
  </si>
  <si>
    <t>to determine the feasibility and safety of probiotics supplementation in newborns, and possible beneficial impact on nasopharyngeal colonization and vaccine immunity</t>
  </si>
  <si>
    <t>OPP1198885</t>
  </si>
  <si>
    <t>The Water Institute, Gillings School of Global Public Health</t>
  </si>
  <si>
    <t>to fund scholarships for excellent WaSH researchers and graduate level students to attend and benefit from the Water and Health Conference in Chapel Hill, NC</t>
  </si>
  <si>
    <t>OPP1205000</t>
  </si>
  <si>
    <t>The William Davidson Institute at the University of Michigan</t>
  </si>
  <si>
    <t>to develop the evidence base on the economic impact of HIV to support country prioritization and decision making.  The resulting content will be widely available via a website</t>
  </si>
  <si>
    <t>OPP1203701</t>
  </si>
  <si>
    <t>to support collation and synthesis of evidence to increase the quality of data available to policy makers on the economic impact of HIV.</t>
  </si>
  <si>
    <t>http://www.wdi.umich.edu</t>
  </si>
  <si>
    <t>OPP1192983</t>
  </si>
  <si>
    <t>to develop a tool that will help identify the business case for new vaccine introduction that explicitly factors in their impact on coverage and equity</t>
  </si>
  <si>
    <t>OPP1208469</t>
  </si>
  <si>
    <t>ThinkWell Institute</t>
  </si>
  <si>
    <t>to determine if and how strategic purchasing can be configured to harness markets to deliver affordable contraceptive methods and services to marginalized segments of the population in Kinshasa, DRC</t>
  </si>
  <si>
    <t>OPP1200738</t>
  </si>
  <si>
    <t>Tiba Biotech</t>
  </si>
  <si>
    <t>to benchmark the Tiba platform against the current standard of care (trivalent influenza vaccine) which could lead to future vaccines that could be rapidly produced at lower cost and with greater efficacy</t>
  </si>
  <si>
    <t>OPP1198031</t>
  </si>
  <si>
    <t>Trinity College Dublin</t>
  </si>
  <si>
    <t>to increase public awareness about decisive moments in global health, as witnessed by the Norwegian physician Tore Godal</t>
  </si>
  <si>
    <t>no idea how vaccines relate to this</t>
  </si>
  <si>
    <t>OPP1202973</t>
  </si>
  <si>
    <t>TropIQ Health Sciences</t>
  </si>
  <si>
    <t>to enable target-based drug discovery approaches for malaria</t>
  </si>
  <si>
    <t>OPP1197007</t>
  </si>
  <si>
    <t>to study transmission potential of malaria drug resistance mutations in order to prioritize drug discovery efforts</t>
  </si>
  <si>
    <t>OPP1204444</t>
  </si>
  <si>
    <t>Tufts University</t>
  </si>
  <si>
    <t>to create an economical platform for rapidly identifying mechanisms of drug action against TB, thereby enabling us to more efficiently design improved TB treatment regimens</t>
  </si>
  <si>
    <t>OPP1189457</t>
  </si>
  <si>
    <t>to predict the combination of TB drugs that will be most efficacious clinically and reduce duration of treatment</t>
  </si>
  <si>
    <t>OPP1200651</t>
  </si>
  <si>
    <t>to develop a standardized, affordable and sensitive environmental surveillance methodology for use in soil-transmitted helminth control programs</t>
  </si>
  <si>
    <t>OPP1197110</t>
  </si>
  <si>
    <t>to developing a way to preserve Cryptosporidium oocysts for additional research into eliminating this enteric disease that affects the world's poorest populations</t>
  </si>
  <si>
    <t>OPP1203820</t>
  </si>
  <si>
    <t>to provide scientific interchange for the Cryptosporidium Drug Accelerator Groups</t>
  </si>
  <si>
    <t>OPP1184023</t>
  </si>
  <si>
    <t>to advance the understanding of technical feasibility for a micro-array patch system to deliver a 6-month dose of progestin for use as a female contraceptive, utilizing pre-clinical studies</t>
  </si>
  <si>
    <t>http://www.tufts.edu</t>
  </si>
  <si>
    <t>OPP1192272</t>
  </si>
  <si>
    <t>Tulane University</t>
  </si>
  <si>
    <t>to contribute to DRC’s goal to increase the modern contraceptive prevalence rate in Kinshasa and Kongo Central through the institutionalization of innovative service delivery initiatives at the community-level</t>
  </si>
  <si>
    <t>http://www.tulane.edu</t>
  </si>
  <si>
    <t>OPP1193944</t>
  </si>
  <si>
    <t>United Nations Foundation</t>
  </si>
  <si>
    <t>to spur increased corporate support for workplace women’s health programs in global supply chains and the global workforce to increase the number of women able to access quality reproductive health information and services</t>
  </si>
  <si>
    <t>http://www.unfoundation.org</t>
  </si>
  <si>
    <t>OPP1196833</t>
  </si>
  <si>
    <t>to support an initiative aimed at strengthening the World Health Organization’s collaboration with civil society partners at country, regional, and global levels to achieve the goals of the 13th General Programme of Work</t>
  </si>
  <si>
    <t>OPP1199683</t>
  </si>
  <si>
    <t>to facilitate greater collaboration between global health institutions during the upcoming multi-replenishment period so as to ensure more cost-effective and sustainable global health programming over the course of the next replenishment pe</t>
  </si>
  <si>
    <t>OPP1200914</t>
  </si>
  <si>
    <t>United Nations High Commissioner for Refugees</t>
  </si>
  <si>
    <t>to fund study for a multi-sector strategic development model for cost effective, environmentally sound, social and politically acceptable long-term solutions across priority sectors Cox’s Bazaar area for refugees and surrounding communities</t>
  </si>
  <si>
    <t>http://www.unhcr.org/en-us/</t>
  </si>
  <si>
    <t>OPP1191223</t>
  </si>
  <si>
    <t>to support more sustainable and efficient operation and management of sanitation solutions, enhance health, and reduce pressure on natural resources for the benefit of both Rohingya refugees and host communities</t>
  </si>
  <si>
    <t>Emergency Response|Water, Sanitation and Hygiene</t>
  </si>
  <si>
    <t>United Nations Office for Project Services, Geneva</t>
  </si>
  <si>
    <t>Agricultural Development|Global Health and Development Public Awareness and Analysis</t>
  </si>
  <si>
    <t>OPP1193410</t>
  </si>
  <si>
    <t>United Nations Population Fund</t>
  </si>
  <si>
    <t>to incentivize the 9 Ouagadougou Partnership countries to increase their domestic spending on Family Planning commodities</t>
  </si>
  <si>
    <t>http://www.unfpa.org</t>
  </si>
  <si>
    <t>United Nations World Food Programme</t>
  </si>
  <si>
    <t>http://www.wfp.org/</t>
  </si>
  <si>
    <t>OPP1197381</t>
  </si>
  <si>
    <t>to support the development of an Innovation Boot Camp to further the ideation and development process of innovative solutions to improve coverage and equity of vaccines use around the globe</t>
  </si>
  <si>
    <t>OPP1204575</t>
  </si>
  <si>
    <t>United States Fund for UNICEF</t>
  </si>
  <si>
    <t>to support Child Health Advocacy &amp; Communications Global, Regional, and Country-level Work</t>
  </si>
  <si>
    <t>Delivery of Solutions to Improve Global Health|Enteric and Diarrheal Diseases|Global Health and Development Public Awareness and Analysis|Nutrition|Pneumonia|Polio</t>
  </si>
  <si>
    <t>OPP1209159</t>
  </si>
  <si>
    <t>to expand and consolidate the Community Based Vaccination program in Pakistan</t>
  </si>
  <si>
    <t>http://www.unicefusa.org</t>
  </si>
  <si>
    <t>OPP1199435</t>
  </si>
  <si>
    <t>to extend the Nutrition Information System (NIS) to refugee camps in Cox’s Bazar and disaster-prone districts in Bangladesh for humanitarian use</t>
  </si>
  <si>
    <t>Emergency Response|Nutrition</t>
  </si>
  <si>
    <t>OPP1198537</t>
  </si>
  <si>
    <t>to provide  technical and entrepreneurship support &amp;#34;Sprint&amp;#34; services over the next 12 months to GCE Round 21 Phase I winners</t>
  </si>
  <si>
    <t>OPP1193765</t>
  </si>
  <si>
    <t>to support the scale up of multiple micronutrient supplement use among pregnant women in countries with high malnutrition burdens and contribute to overall efforts to improve maternal nutrition</t>
  </si>
  <si>
    <t>OPP1206657</t>
  </si>
  <si>
    <t>to ensure the quality of cold chain equipment deployments supported by the GAVI alliance</t>
  </si>
  <si>
    <t>OPP1199666</t>
  </si>
  <si>
    <t>to strengthen UNICEF systems, skills, and procedures for using data in country-level decision-making that impacts the lives of children</t>
  </si>
  <si>
    <t>OPP1198930</t>
  </si>
  <si>
    <t>to strengthen historically under-supported and weak health systems at the sub-national level in four countries in the Eastern and Southern Africa (ESA) region: Malawi, Kenya, Tanzania and Uganda</t>
  </si>
  <si>
    <t>OPP1204281</t>
  </si>
  <si>
    <t>to support expansion of social mobilization activities, Mobile Health Teams and other innovative strategies to increase vaccination in the high-risk regions of Afghanistan</t>
  </si>
  <si>
    <t>OPP1204613</t>
  </si>
  <si>
    <t>to provide critical relief support to populations most affected by cholera in Zimbabwe</t>
  </si>
  <si>
    <t>OPP1202028</t>
  </si>
  <si>
    <t>to provide critical humanitarian support to flood-affected people in Kerala State, India</t>
  </si>
  <si>
    <t>OPP1195028</t>
  </si>
  <si>
    <t>to create a series of five papers on child and adolescent health which will address the changing epidemiology, conceptualize the life course and intergenerational aspects, and articulate an action and investment agenda</t>
  </si>
  <si>
    <t>OPP1191001</t>
  </si>
  <si>
    <t>to establish the necessary structure to ensure a successful joint partnership between UNICEF and BMGF</t>
  </si>
  <si>
    <t>Global Health and Development Public Awareness and Analysis|Nutrition|Water, Sanitation and Hygiene</t>
  </si>
  <si>
    <t>OPP1202115</t>
  </si>
  <si>
    <t>Universidade Católica de Santos</t>
  </si>
  <si>
    <t>OPP1201939</t>
  </si>
  <si>
    <t>Universidade de São Paulo, Faculdade de Saúde Pública</t>
  </si>
  <si>
    <t>Family Planning|Maternal, Neonatal and Child Health</t>
  </si>
  <si>
    <t>OPP1202194</t>
  </si>
  <si>
    <t>Universidade Federal de Pernambuco</t>
  </si>
  <si>
    <t>OPP1202139</t>
  </si>
  <si>
    <t>to use data science tools to develop a deep understanding of the risk factors contributing to poor outcomes in preterm birth, physical growth faltering and impaired neurocognitive development</t>
  </si>
  <si>
    <t>OPP1202179</t>
  </si>
  <si>
    <t>Universidade Federal do Ceará, UFC</t>
  </si>
  <si>
    <t>OPP1185516</t>
  </si>
  <si>
    <t>University College London</t>
  </si>
  <si>
    <t>to investigate the relationship between the profile of anti-pneumococcal antibodies at a population level, and pneumococcal colonisation in Malawi.</t>
  </si>
  <si>
    <t>OPP1192212</t>
  </si>
  <si>
    <t>to provide the opportunity for scientists and policy makers from developing countries with overwhelming public health concerns to attend the course, learn about vaccine development, and form new collaborations</t>
  </si>
  <si>
    <t>yes 1/2</t>
  </si>
  <si>
    <t>OPP1191221</t>
  </si>
  <si>
    <t>University Medical Center Groningen</t>
  </si>
  <si>
    <t>to improve treatment for tuberculosis in low-resource settings and limit deadly multi-drug resistant forms by developing two simple tests that measure the concentration of anti-tuberculosis drugs in treated patients to optimize dosage</t>
  </si>
  <si>
    <t>OPP1206188</t>
  </si>
  <si>
    <t>University of Arizona</t>
  </si>
  <si>
    <t>to provide durable immunity against globally important infectious pathogens through transplantable stem cell-derived plasma cells</t>
  </si>
  <si>
    <t>OPP1201948</t>
  </si>
  <si>
    <t>University of Brasilia</t>
  </si>
  <si>
    <t>not sure if this is vaccine pneumonia</t>
  </si>
  <si>
    <t>OPP1193980</t>
  </si>
  <si>
    <t>University of British Columbia</t>
  </si>
  <si>
    <t>to share advances in the fields of maternal and neonatal immunization so that the health of infants and pregnant women are improved</t>
  </si>
  <si>
    <t>University of California San Diego</t>
  </si>
  <si>
    <t>OPP1197034</t>
  </si>
  <si>
    <t>to identify the first robust small molecule predictors of hypoxic-ischemic encephalopathy-related outcomes</t>
  </si>
  <si>
    <t>OPP1193191</t>
  </si>
  <si>
    <t>to accelerate anti-malarial drug discovery and contributing to the goal of eradication of malaria</t>
  </si>
  <si>
    <t>OPP1197258</t>
  </si>
  <si>
    <t>to advance understanding of gender socialization processes in adolescence and provide guidance on how interventions can help young people bridge from early adolescence to healthy sexual relationships and family planning use</t>
  </si>
  <si>
    <t>http://www.ucsd.edu/</t>
  </si>
  <si>
    <t>OPP1187628</t>
  </si>
  <si>
    <t>University of California San Francisco</t>
  </si>
  <si>
    <t>to support an efficacy and safety study of a single dose of azithromycin in neonates in Burkina Faso, as well as a community study that will assess the mechanism of action of azithromycin mediated mortality reduction in high mortality setti</t>
  </si>
  <si>
    <t>OPP1203042</t>
  </si>
  <si>
    <t>To reduce risk of early stunting and wasting in infants under 6 months of age</t>
  </si>
  <si>
    <t>OPP1196539</t>
  </si>
  <si>
    <t>to test promising candidate drugs for the potential to protect against brain injury from birth asphyxia prior to initiation of human clinical trials</t>
  </si>
  <si>
    <t>OPP1191689</t>
  </si>
  <si>
    <t>to further develop and scale the DiSARM platform, a spatial intelligence tool used by malaria programs to plan, implement and monitor intervention campaigns</t>
  </si>
  <si>
    <t>OPP1197947</t>
  </si>
  <si>
    <t>to determine the suitability and overall value of placental samples collected by foundation biorepositories for future analyses at morphological, RNA and protein levels</t>
  </si>
  <si>
    <t>OPP1191117</t>
  </si>
  <si>
    <t>to build pharmacometric capacity in Africa to efficiently and effectively support model-informed drug development, clinical research, and product registration</t>
  </si>
  <si>
    <t>OPP1197958</t>
  </si>
  <si>
    <t>to help accelerate efforts to estimate the global burden of preterm birth and determine risks of neonatal outcomes at 30 days</t>
  </si>
  <si>
    <t>OPP1196575</t>
  </si>
  <si>
    <t>OPP1195609</t>
  </si>
  <si>
    <t>University of California, Los Angeles</t>
  </si>
  <si>
    <t>To better understand antibody profiles of populations who have been exposed to Ebola virus and other viral hemorrhagic fevers.</t>
  </si>
  <si>
    <t>Discovery and Translational Sciences|Vaccine Development</t>
  </si>
  <si>
    <t>OPP1191214</t>
  </si>
  <si>
    <t>University of California, Riverside</t>
  </si>
  <si>
    <t>to improve the reliability of diagnostic testing by creating a medical record that is permanently attached to the sample itself using microtransponder chips that accompany the sample from collection and record patient details and test resul</t>
  </si>
  <si>
    <t>OPP1199473</t>
  </si>
  <si>
    <t>University of Cambridge</t>
  </si>
  <si>
    <t>to improve pest and disease control for small-holder farmers by developing a data collection and analysis platform that uses Bayesian modelling frameworks to better integrate data from diverse sources, and identifies effective solutions</t>
  </si>
  <si>
    <t>OPP1194016</t>
  </si>
  <si>
    <t>University of Cape Town</t>
  </si>
  <si>
    <t>to expand bio-aerosol techniques and enable diagnosis and treatment response to Tuberculosis</t>
  </si>
  <si>
    <t>OPP1193215</t>
  </si>
  <si>
    <t>University of Colorado Denver</t>
  </si>
  <si>
    <t>to develop a pre-clinical model for P. vivax infection</t>
  </si>
  <si>
    <t>OPP1190725</t>
  </si>
  <si>
    <t>University of Connecticut</t>
  </si>
  <si>
    <t>to improve the mental health of adolescent mothers in Botswana by co-developing an approach that incorporates interactive group sessions mediated by community workers, informative text messages, and an SMS-based mental health screening tool</t>
  </si>
  <si>
    <t>OPP1203047</t>
  </si>
  <si>
    <t>to develop non-hormonal contraceptives using a high-throughput, fly-based screening platform to identify compounds that specifically block follicle rupture, which is required to release eggs for fertilization also in mammals</t>
  </si>
  <si>
    <t>http://www.uconn.edu/</t>
  </si>
  <si>
    <t>OPP1200177</t>
  </si>
  <si>
    <t>University of Dakar</t>
  </si>
  <si>
    <t>to develop robust, scalable local systems to enable genomic data generation and analysis in Senegal to support National Malaria Control Program decision-making</t>
  </si>
  <si>
    <t>OPP1204996</t>
  </si>
  <si>
    <t>University of Delaware</t>
  </si>
  <si>
    <t>to fund key biomanufacturing programs through transition from prototype to commercialization for the benefit of global health markets, focusing on technologies to increase access and reduce healthcare inequities in the developing world</t>
  </si>
  <si>
    <t>yes, no mention of this</t>
  </si>
  <si>
    <t>OPP1189455</t>
  </si>
  <si>
    <t>to stabilize the supply and lower the cost of artemisinin, an essential precursor for ACTs for malaria treatment, through the development of scalable cost competitive semisynthetic manufacturing approaches for artemisinin</t>
  </si>
  <si>
    <t>OPP1191579</t>
  </si>
  <si>
    <t>University of Dundee</t>
  </si>
  <si>
    <t>to accelerate discovery of drug candidates for diseases of the developing world, with an initial focus on shortening the duration of TB treatment</t>
  </si>
  <si>
    <t>OPP1193840</t>
  </si>
  <si>
    <t>to find the potential mode(s) of action of compounds that are phenotypically active against the malaria parasite</t>
  </si>
  <si>
    <t>OPP1199837</t>
  </si>
  <si>
    <t>to assist in the participation of developing country investigators in the 2019 Welcome Centre for Anti-Infectives Research Conference</t>
  </si>
  <si>
    <t>OPP1203050</t>
  </si>
  <si>
    <t>to develop male contraceptive drugs that inhibit two separate activities required by sperm for fertilization, motility and formation of an acrosome, by developing a high-throughput screening platform using live human sperm</t>
  </si>
  <si>
    <t>http://www.dundee.ac.uk</t>
  </si>
  <si>
    <t>OPP1191298</t>
  </si>
  <si>
    <t>University of Gondar</t>
  </si>
  <si>
    <t>to increase immunization coverage in Ethiopia by developing a supervision program whereby medical staff at health science colleges are trained to teach and mentor local health care workers to improve their knowledge and skills</t>
  </si>
  <si>
    <t>OPP1202459</t>
  </si>
  <si>
    <t>University of Gothenburg Institute for Vaccine Research</t>
  </si>
  <si>
    <t>to screen compound libraries for their effect in promoting mucus formation in the large and small intestine</t>
  </si>
  <si>
    <t>OPP1189412</t>
  </si>
  <si>
    <t>University of Kansas Center for Research, Inc.</t>
  </si>
  <si>
    <t>to enable innovative technologies to develop vaccine preservatives to ultimately achieve lower costs in vaccine manufacturing and greater supply to the developing world</t>
  </si>
  <si>
    <t>University of Manchester</t>
  </si>
  <si>
    <t>OPP1191068</t>
  </si>
  <si>
    <t>University of Manitoba</t>
  </si>
  <si>
    <t>to assess the impact of HIV Self-Testing on reducing the size of undiagnosed MSM population, and increase coverage, frequency and early uptake of HIV testing.</t>
  </si>
  <si>
    <t>OPP1192962</t>
  </si>
  <si>
    <t>to develop a research design that can be used to evaluate the effectiveness of HIV self-testing among MSM communities that have unmet needs for HIV testing services in Kenya</t>
  </si>
  <si>
    <t>OPP1206076</t>
  </si>
  <si>
    <t>University of Maryland</t>
  </si>
  <si>
    <t>to use more objective neuroimaging-based measures of brain growth and function to identify at-risk and cognitively-stunted children within the first 2 years of life</t>
  </si>
  <si>
    <t>OPP1196125</t>
  </si>
  <si>
    <t>University of Maryland, Baltimore</t>
  </si>
  <si>
    <t>to assess the child mortality impact of various azithromycin intervention packages to inform future program design in Mali and sub Saharan Africa</t>
  </si>
  <si>
    <t>OPP1189217</t>
  </si>
  <si>
    <t>OPP1194582</t>
  </si>
  <si>
    <t>to support the establishment of microbiological capacity and strengthening of typhoid surveillance in Samoa.</t>
  </si>
  <si>
    <t>OPP1188443</t>
  </si>
  <si>
    <t>University of Maryland, Baltimore County</t>
  </si>
  <si>
    <t>to develop a low-cost artemisinic acid manufacturing process to stabilize the artemisinin market and fight malaria in developing countries</t>
  </si>
  <si>
    <t>OPP1202116</t>
  </si>
  <si>
    <t>University of Massachusetts Medical School</t>
  </si>
  <si>
    <t>to identify genomic safe harbor (GSH) loci to achieve sustained expression of therapeutic antibodies in diseases that affect the world's poorest populations</t>
  </si>
  <si>
    <t>University of Melbourne</t>
  </si>
  <si>
    <t>OPP1199268</t>
  </si>
  <si>
    <t>University of Michigan</t>
  </si>
  <si>
    <t>to improve vaccine coverage by applying machine-learning algorithms to identify potentially falsified digital vaccination records in Pakistan in order to stop them biasing coverage predictions</t>
  </si>
  <si>
    <t>OPP1206083</t>
  </si>
  <si>
    <t>University of Minnesota</t>
  </si>
  <si>
    <t>OPP1200494</t>
  </si>
  <si>
    <t>University of Nebraska-Lincoln</t>
  </si>
  <si>
    <t>to improve the growth of babies from six months old and protect them from infections by supplementing milk formula with exosomes, which are membrane-bound vesicles found in milk that transfer RNA molecules with different functions between c</t>
  </si>
  <si>
    <t>OPP1192462</t>
  </si>
  <si>
    <t>University of North Carolina at Chapel Hill</t>
  </si>
  <si>
    <t>to produce a low-cost device that can be deployed in developing world labor wards to substantially improve outcomes through better risk assessment and early diagnosis.</t>
  </si>
  <si>
    <t>OPP1191684</t>
  </si>
  <si>
    <t>to develop widely-deployable ultrasound technologies that can assess gestational age and other important obstetric conditions while requiring minimal user expertise</t>
  </si>
  <si>
    <t>OPP1195157</t>
  </si>
  <si>
    <t>to use existing datasets supplemented by limited additional sequencing to illuminate the dynamics of cholera transmission in Africa</t>
  </si>
  <si>
    <t>yes but not sure re details</t>
  </si>
  <si>
    <t>OPP1203327</t>
  </si>
  <si>
    <t>OPP1199232</t>
  </si>
  <si>
    <t>to improve immunization coverage in Sub-Saharan Africa by using new methods of mapping households together with available health data to better identify areas with limited access to healthcare</t>
  </si>
  <si>
    <t>OPP1195363</t>
  </si>
  <si>
    <t xml:space="preserve">to support clinical site selection for the Intrapartum study, including protocol development for the study itself </t>
  </si>
  <si>
    <t>Cannot find info about this study. Does it come under clinical research or organisational support? assuming it has maternal and fetal benefits.</t>
  </si>
  <si>
    <t>OPP1191959</t>
  </si>
  <si>
    <t>University of Nottingham</t>
  </si>
  <si>
    <t>OPP1193699</t>
  </si>
  <si>
    <t>University of Otago</t>
  </si>
  <si>
    <t>to fund a hands-on workshop to collaboratively accelerate the development of the in vitro P.cynomolgi model to study malaria</t>
  </si>
  <si>
    <t>New Zealand</t>
  </si>
  <si>
    <t>OPP1204628</t>
  </si>
  <si>
    <t>University of Oxford</t>
  </si>
  <si>
    <t>to establish a genetic epidemiology regional network to support malaria elimination in the Greater Mekong Subregion through targeted and routine collection, sequencing, actionable analysis, and timely open-access sharing of genetic data fro</t>
  </si>
  <si>
    <t>OPP1193472</t>
  </si>
  <si>
    <t>to support malaria elimination efforts in the Greater Mekong Subregion by directly supporting partners with transmission and statistical modelling and filling key gaps in these areas</t>
  </si>
  <si>
    <t>OPP1209135</t>
  </si>
  <si>
    <t>to pre-position clinical trial protocols, strengthen research preparedness for epidemic diseases, and to reduce the time to first patient enrolment</t>
  </si>
  <si>
    <t>yes but not sure</t>
  </si>
  <si>
    <t>OPP1192091</t>
  </si>
  <si>
    <t>to support final data cleaning, analysis, and transfer to Knowledge Integration</t>
  </si>
  <si>
    <t>no idea what area 99 - should change to 8 and 10?</t>
  </si>
  <si>
    <t>OPP1197123</t>
  </si>
  <si>
    <t>To develop toolkits, labeled data sets, and algorithms using ultrasound and clinical data to increase access to high quality antenatal and intrapartum care</t>
  </si>
  <si>
    <t>OPP1197883</t>
  </si>
  <si>
    <t>To support the development of a web based portal for CHIM researchers within The Global Health Network (TGHN).  TGHN provides a space for sharing knowledge and best practices, including: SOPs, information on active trials, capabilities of t</t>
  </si>
  <si>
    <t>is it 21 as CHIM used vaccine development.</t>
  </si>
  <si>
    <t>OPP1200890</t>
  </si>
  <si>
    <t>OPP1195218</t>
  </si>
  <si>
    <t>University of Pennsylvania</t>
  </si>
  <si>
    <t>to develop interventions based on insights from behavioral economics in order to promote HIV testing and associated behaviors among young men in settings with high HIV prevalence</t>
  </si>
  <si>
    <t>OPP1174879</t>
  </si>
  <si>
    <t>University of Sheffield</t>
  </si>
  <si>
    <t>to support the exploration and validation of a novel diagnostic approach for enteric fever and other febrile pathogens based on gene expression data from multiple settings in Asia</t>
  </si>
  <si>
    <t>OPP1191065</t>
  </si>
  <si>
    <t>University of South Florida</t>
  </si>
  <si>
    <t>to support pregnant teenagers in Haiti at high risk of depression by harnessing the Haitian tradition of oral storytelling to produce online videos, brochures, and posters teaching about childbirth, motherhood, and how to cope with depressi</t>
  </si>
  <si>
    <t>OPP1197342</t>
  </si>
  <si>
    <t>University of Tennessee</t>
  </si>
  <si>
    <t>to better quantify the relationship between fetal (and maternal) APOL1 status and preeclampsia, and ultimately to develop better low-cost methods to predict high-risk pregnancies</t>
  </si>
  <si>
    <t>OPP1188432</t>
  </si>
  <si>
    <t>University of Texas at San Antonio</t>
  </si>
  <si>
    <t>to stabilize the supply and lower the cost of artemisinin, an essential precursor for artemisinin combination therapies for malaria treatment, through the research and development of scalable cost competitive semisynthetic manufacturing app</t>
  </si>
  <si>
    <t>Development of Solutions to Improve Global Health|Research and Learning Opportunities</t>
  </si>
  <si>
    <t>OPP1198876</t>
  </si>
  <si>
    <t>University of Utah</t>
  </si>
  <si>
    <t>to develop a predictive tool to guide the treatment of pediatric diarrhea</t>
  </si>
  <si>
    <t>OPP1196648</t>
  </si>
  <si>
    <t>University of Virginia</t>
  </si>
  <si>
    <t>to generate evidence about the carriage of Campylobacter spp. and B. infantis in early childhood, and their association with growth</t>
  </si>
  <si>
    <t>OPP1198444</t>
  </si>
  <si>
    <t>to produce evidence for the improved community-level safety of genetically-stabilized live-attenuated polio vaccines</t>
  </si>
  <si>
    <t>https://sponsoredprograms.virginia.edu/</t>
  </si>
  <si>
    <t>OPP1193124</t>
  </si>
  <si>
    <t>to develop a tool to streamline poliovirus environmental surveillance and for detecting polio in places where there is limited capacity to carry out the gold standard culture-based detection</t>
  </si>
  <si>
    <t>Polio|Water, Sanitation and Hygiene</t>
  </si>
  <si>
    <t>OPP1199193</t>
  </si>
  <si>
    <t>University of Washington</t>
  </si>
  <si>
    <t>to improve the efficiency and value of digital data collection and monitoring of childhood immunizations at Kenyan health facilities by optimizing workflows</t>
  </si>
  <si>
    <t>OPP1191195</t>
  </si>
  <si>
    <t>to establish the faster and safer oral swabbing method for diagnosing tuberculosis in resource-poor settings by developing reagents to visually verify sample quality, and to stabilize the samples for transport without needing refrigeration</t>
  </si>
  <si>
    <t>OPP1188693</t>
  </si>
  <si>
    <t>to demonstrate the efficacy of a single-dose HPV Vaccine to prevent infection among girls/women aged 15-20 year in Kenya</t>
  </si>
  <si>
    <t>OPP1196633</t>
  </si>
  <si>
    <t>to improve the Global Burden of Disease estimates of mortality and morbidity among neonates and young children globally</t>
  </si>
  <si>
    <t>OPP1205129</t>
  </si>
  <si>
    <t>to improve the availability, quality, and use of local evidence necessary to guide long-term health improvements for the Pakistani population, in collaboration with Pakistani partners</t>
  </si>
  <si>
    <t>OPP1205144</t>
  </si>
  <si>
    <t>to improve the availability, quality, and use of local evidence necessary to guide long-term improvements for the Indonesian population in partnership with Indonesian partners</t>
  </si>
  <si>
    <t>OPP1193500</t>
  </si>
  <si>
    <t>To understand the mechanisms of nonhuman primate simian immunodeficiency virus/tuberculosis preclinical vaccine efficacy and programming of immunity toward vaccine application for human use</t>
  </si>
  <si>
    <t>Simian HIV as well as TB</t>
  </si>
  <si>
    <t>OPP1190468</t>
  </si>
  <si>
    <t>to ensure safe and effective use of medications in pregnant women</t>
  </si>
  <si>
    <t>OPP1190451</t>
  </si>
  <si>
    <t>to study T-cell responses to mycobacterial lipid antigens in non-human primate models of tuberculosis</t>
  </si>
  <si>
    <t>OPP1204503</t>
  </si>
  <si>
    <t>to support the development of novel lifecycle and underlying risk-targeted interventions to achieve optimal healthy birth, growth and development</t>
  </si>
  <si>
    <t>OPP1197861</t>
  </si>
  <si>
    <t>to generate a Shigella severity score using GEMS and MAL-ED data</t>
  </si>
  <si>
    <t>OPP1196038</t>
  </si>
  <si>
    <t>to develop and prepare study design materials (protocol, site selection, approval applications) in preparation to conduct a pragmatic assessment of the comparative HIV risk and contraceptive benefits of DMPA-SC when used in real-world setti</t>
  </si>
  <si>
    <t>http://www.washington.edu/foundation/</t>
  </si>
  <si>
    <t>OPP1204382</t>
  </si>
  <si>
    <t>University of Waterloo</t>
  </si>
  <si>
    <t>to model how the WHO Essential Diagnostics list might be applied in specific sub-Saharan African countries, and to collect data to help understand what the impacts on health outcomes and treatment costs might be</t>
  </si>
  <si>
    <t>OPP1189685</t>
  </si>
  <si>
    <t>to produce a report presenting the impact of tobacco control policies on women and children with an emphasis on low and middle-income countries</t>
  </si>
  <si>
    <t>http://www.uwaterloo.ca/</t>
  </si>
  <si>
    <t>OPP1176814</t>
  </si>
  <si>
    <t>USAID</t>
  </si>
  <si>
    <t>to improve the quality, use, and analyses of DHS nutrition data for low- and middle-income countries</t>
  </si>
  <si>
    <t>http://www.usaid.gov</t>
  </si>
  <si>
    <t>OPP1194522</t>
  </si>
  <si>
    <t>VACCINE.GRID Foundation</t>
  </si>
  <si>
    <t>to organize and pilot a global vaccine safety datalink network to evaluate vaccine safety and responding to warranted and unwarranted vaccine safety concerns</t>
  </si>
  <si>
    <t>OPP1202470</t>
  </si>
  <si>
    <t>VentureWell</t>
  </si>
  <si>
    <t>to provide entrepreneurial training and support to MedTech innovators based in and/or working primarily in India, in order to better position innovators to successfully acquire additional funding and – ultimately - to bring their innovation</t>
  </si>
  <si>
    <t>OPP1195513</t>
  </si>
  <si>
    <t>VillageReach</t>
  </si>
  <si>
    <t>to evaluate country-level demonstrations of next generation immunization supply chains to generate evidence on sustainability and adaptability across countries and test the feasibility to expand digital solutions to reach the last child</t>
  </si>
  <si>
    <t>http://www.villagereach.org</t>
  </si>
  <si>
    <t>OPP1198761</t>
  </si>
  <si>
    <t>Violet Health, Inc.</t>
  </si>
  <si>
    <t>to overcome iron deficiency in adolescent girls in India by developing a more culturally acceptable iron supplement in biscuit form and tailoring marketing campaigns to generate demand amongst the girls and their families and community memb</t>
  </si>
  <si>
    <t>OPP1187970</t>
  </si>
  <si>
    <t>Vir Biotechnology, Inc</t>
  </si>
  <si>
    <t>to develop a safe and effective HIV vaccine</t>
  </si>
  <si>
    <t>OPP1182112</t>
  </si>
  <si>
    <t>to develop a safe and effective TB vaccine to benefit low-income countries where the disease is most prevalent</t>
  </si>
  <si>
    <t>include hiv as well? This is a public biotech company 'commercial-stage' immunology stock market</t>
  </si>
  <si>
    <t>OPP1195119</t>
  </si>
  <si>
    <t>Visolis Bio</t>
  </si>
  <si>
    <t>to develop a proof-of-concept in vitro process to produce the antimalarial drug precursor, dihydroartemisinic acid, to allow for production at a reduced cost to meet global demand, especially for developing nations</t>
  </si>
  <si>
    <t>OPP1199095</t>
  </si>
  <si>
    <t>Vissot Co, Ltd.</t>
  </si>
  <si>
    <t>to prevent malnutrition in young children and pregnant women in Cambodia by optimizing the supply chain and reducing production costs for their nutritional wafer biscuits, which are made from a micronutrient-fortified fish powder</t>
  </si>
  <si>
    <t>Cambodia</t>
  </si>
  <si>
    <t>linked in private. Bangkok post calls it an NGO</t>
  </si>
  <si>
    <t>OPP1195519</t>
  </si>
  <si>
    <t>Wageningen University</t>
  </si>
  <si>
    <t>to provide technical expertise and establish and manage a nutrition advisory committee to advise the Foundation’s private sector’s team and their partner food companies in Africa and Asia on how to develop and/or improve food products that</t>
  </si>
  <si>
    <t>http://www.wageningenuniversiteit.nl/UK/</t>
  </si>
  <si>
    <t>OPP1196579</t>
  </si>
  <si>
    <t>Washington University</t>
  </si>
  <si>
    <t>to improve healthy growth and development of infants and children by identifying microbiota-directed complementary food (MDCF) that restore normal functional maturation of the gut microbiota</t>
  </si>
  <si>
    <t>OPP1190749</t>
  </si>
  <si>
    <t>to determine whether triple drug therapy for lymphatic filariasis can be safely used in persons with onchocerciasis following a clearing dose of ivermectin</t>
  </si>
  <si>
    <t>OPP1191864</t>
  </si>
  <si>
    <t>to assess how bacterial and host niacin metabolism intersects in the gut to help inform creation of next-generation microbiota-directed complementary foods for healthy infant growth</t>
  </si>
  <si>
    <t>OPP1206087</t>
  </si>
  <si>
    <t>OPP1197242</t>
  </si>
  <si>
    <t>Weizmann Institute of Science</t>
  </si>
  <si>
    <t>EDD? Not sure where MNCH comes in</t>
  </si>
  <si>
    <t>OPP1199377</t>
  </si>
  <si>
    <t>to explore the effect of hyperglycemia on tight function dysfunction in a cohort of individuals with diabetes, prediabetes, and normal glucose regulation</t>
  </si>
  <si>
    <t>Not sure where MNCH comes in</t>
  </si>
  <si>
    <t>OPP1198961</t>
  </si>
  <si>
    <t>Well Told Story Limited</t>
  </si>
  <si>
    <t>To  be used to create a normative and behavior change campaign in Tanzania and Kenya to increase uptake of contraception among 15-24-year-old and generate new evidence to advance the global Social and Behavior Change Communication field</t>
  </si>
  <si>
    <t>http://www.welltoldstory.co.ke</t>
  </si>
  <si>
    <t>OPP1189062</t>
  </si>
  <si>
    <t>Wellcome Sanger Institute</t>
  </si>
  <si>
    <t>to elucidate the Group B streptococcus (GBS) pathogen diversity found in the human host in low and middle-income countries (LMICs)  at the genomic sequence level, and identify key genetic determinants of colonization and virulence</t>
  </si>
  <si>
    <t>OPP1198656</t>
  </si>
  <si>
    <t>to sequence and perform computational analysis to create reference genomes for 10+ Anopheles vector species, resulting in a more streamlined pipeline to create reference genomes for new species of malaria vectors</t>
  </si>
  <si>
    <t>this is an ngo and research institute 52 or 9</t>
  </si>
  <si>
    <t>West Africa Think Tank (WATHI)</t>
  </si>
  <si>
    <t>OPP1190830</t>
  </si>
  <si>
    <t>West Chester University Foundation</t>
  </si>
  <si>
    <t>to provide coping and parenting skills to improve the mental health of young mothers in Zimbabwe by partnering with adolescent mothers and local health workers to co-create peer-support groups involving the WhatsApp messaging application</t>
  </si>
  <si>
    <t>OPP1193091</t>
  </si>
  <si>
    <t>White Ribbon Alliance</t>
  </si>
  <si>
    <t>to generate and accelerate progress on national and sub-national commitments to maternal and newborn health, as well as related global efforts</t>
  </si>
  <si>
    <t>http://www.whiteribbonalliance.org/</t>
  </si>
  <si>
    <t>OPP1202372</t>
  </si>
  <si>
    <t>WHO-IARC (International Agency for Research on Cancer)</t>
  </si>
  <si>
    <t>to enable production of low cost, efficacious HPV vaccine to be made available to GAVI eligible/graduating and other low and middle-income countries</t>
  </si>
  <si>
    <t>OPP1188709</t>
  </si>
  <si>
    <t>YES</t>
  </si>
  <si>
    <t>Wilton Park</t>
  </si>
  <si>
    <t>OPP1195657</t>
  </si>
  <si>
    <t>Wits Health Consortium (Pty) Ltd</t>
  </si>
  <si>
    <t>to determine the population level effectiveness of HPV vaccination in preventing HPV infection in young women in South Africa</t>
  </si>
  <si>
    <t>OPP1197148</t>
  </si>
  <si>
    <t>to establish a sero-correlate of protection, based on maternal and newborn serotype-specific levels of Group B streptococcus anticapsular antibody, against invasive Group B streptococcus disease in newborns and infants</t>
  </si>
  <si>
    <t>NOT FOR PROFIT COMPANY PART OF THE UNIVERSITY RESEARCH. 2016 GP B STREP PNEUMONIA IS ALLOCAGTED CHILD HEALTH AND NOT PNEUMONIA ? CORRECT</t>
  </si>
  <si>
    <t>OPP1189378</t>
  </si>
  <si>
    <t>to evaluate direct and indirect impact of Pneumococcal conjugate vaccine (PCV13) in South Africa</t>
  </si>
  <si>
    <t>is this also child helath?</t>
  </si>
  <si>
    <t>OPP1191585</t>
  </si>
  <si>
    <t>to demonstrate the impact and cost of a novel TB testing strategy among high TB risk individuals to improve TB case-finding and to learn lessons for scaling the intervention nationally</t>
  </si>
  <si>
    <t>OPP1189095</t>
  </si>
  <si>
    <t>to generate evidence on the on the effectiveness of HIV self-testing in reaching young men unaware of their HIV status in South Africa through selected distribution channels and through the assessment of associated costs</t>
  </si>
  <si>
    <t>OPP1203994</t>
  </si>
  <si>
    <t>to implement infection control interventions to reduce hospital acquired bloodstream infections and improve neonatal survival</t>
  </si>
  <si>
    <t>I cannot see how this is vaccine related</t>
  </si>
  <si>
    <t>OPP1195998</t>
  </si>
  <si>
    <t>to determine the effectiveness of a single-dose of HPV2 vaccine delivered to unimmunized girls aged 14-15 years and to determine whether HIV infection status affects the effectiveness of HPV vaccine after 1 versus 2 doses</t>
  </si>
  <si>
    <t>Yes</t>
  </si>
  <si>
    <t>clinical service or public helath service delivery</t>
  </si>
  <si>
    <t>OPP1190521</t>
  </si>
  <si>
    <t>to support the core function of the African Local Initiative for Vaccinology Expertise (ALIVE)</t>
  </si>
  <si>
    <t>https://www.witshealth.co.za/</t>
  </si>
  <si>
    <t>OPP1195035</t>
  </si>
  <si>
    <t>Women Deliver, Inc.</t>
  </si>
  <si>
    <t>to support the expansion of the Young Leaders Program and its country-focused work and the communications and capacity-building for the Women Deliver 2019 Conference to increase investment in girls and women</t>
  </si>
  <si>
    <t>http://www.womendeliver.org/</t>
  </si>
  <si>
    <t>Empower Women and Girls|Family Planning|Maternal, Neonatal and Child Health</t>
  </si>
  <si>
    <t>OPP1199002</t>
  </si>
  <si>
    <t>Women's Refugee Commission</t>
  </si>
  <si>
    <t>to improve knowledge on provision of, access to and use of good quality family planning services, including a broad method mix, in diverse humanitarian settings and building the evidence base on barriers, opportunity and effective strategie</t>
  </si>
  <si>
    <t>http://womensrefugeecommission.org</t>
  </si>
  <si>
    <t>OPP1207240</t>
  </si>
  <si>
    <t>World Health Organization</t>
  </si>
  <si>
    <t>to support the implementation of a multisectoral cholera elimination strategy and oral cholera vaccination program in Haiti</t>
  </si>
  <si>
    <t>Discovery and Translational Sciences|Enteric and Diarrheal Diseases|HIV|Malaria|Neglected Tropical Diseases|Pneumonia|Research and Learning Opportunities|Support Innovative Technology Solutions|Tuberculosis|Vaccine Development</t>
  </si>
  <si>
    <t>OPP1182014</t>
  </si>
  <si>
    <t>to develop high quality research and development leadership in disease-endemic countries and expedite the clinical trials of new diagnostics, drugs and vaccines needed to control and eliminate infectious diseases of poverty</t>
  </si>
  <si>
    <t>yes partially</t>
  </si>
  <si>
    <t>OPP1190909</t>
  </si>
  <si>
    <t>to fund the creation of instruments for monitoring child development 0-3 years for programmatic evaluation and population based monitoring</t>
  </si>
  <si>
    <t>OPP1204873</t>
  </si>
  <si>
    <t>to improve capacity for research and innovation in epidemic preparedness, as well as support a Global Preparedness Monitoring Board to increase global accountability for preparedness efforts</t>
  </si>
  <si>
    <t>/ probably</t>
  </si>
  <si>
    <t>vaccine has some relevance potentially</t>
  </si>
  <si>
    <t>OPP1189065</t>
  </si>
  <si>
    <t>to provide technical coordination of the pneumococcus community to address issues in the pneumococcal field and in vaccine programs globally</t>
  </si>
  <si>
    <t>OPP1200546</t>
  </si>
  <si>
    <t>to accelerate the registration of and strengthen the safety monitoring of antimalarials and other priority global health products in the ASEAN region</t>
  </si>
  <si>
    <t>Development of Solutions to Improve Global Health|Malaria</t>
  </si>
  <si>
    <t>OPP1190808</t>
  </si>
  <si>
    <t>to assess the value of vaccines to reduce the burden of antibiotic resistance.</t>
  </si>
  <si>
    <t>pneumonia again? Not sure why exactly with AMR</t>
  </si>
  <si>
    <t>OPP1197016</t>
  </si>
  <si>
    <t>to support a WHO organized convening to identify research priorities related to identification, management and prevention of severe growth failure and nutritional vulnerabilities among infants less than 6 months of age.</t>
  </si>
  <si>
    <t>OPP1208830</t>
  </si>
  <si>
    <t>to coordinate and conduct a consultative process to clarify the potential role of whole genome sequencing in global anti microbial resistance surveillance</t>
  </si>
  <si>
    <t>not sure if this if pneumonia is a disease focus.</t>
  </si>
  <si>
    <t>OPP1196118</t>
  </si>
  <si>
    <t>to support the epidemiological evaluation of the WHO-coordinated Global Pediatric Diarrhea Surveillance Network (GPDS)</t>
  </si>
  <si>
    <t>OPP1204114</t>
  </si>
  <si>
    <t>to increase coverage of treatment of potentially serious newborn infections: implementation research results and lessons from six countries - journal</t>
  </si>
  <si>
    <t>http://www.who.int</t>
  </si>
  <si>
    <t>OPP1202831</t>
  </si>
  <si>
    <t>to support greater collaboration between technical partners supporting countries in designing health benefit packages for universal health coverage</t>
  </si>
  <si>
    <t>OPP1201339</t>
  </si>
  <si>
    <t>to validate cuffless blood pressure measurement software (OptiBP) and integrate with the OpenSRP ANC module</t>
  </si>
  <si>
    <t>OPP1205779</t>
  </si>
  <si>
    <t>to increase adoption of maternal, neonatal and child health interventions at scale to reduce preventable neonatal, child and maternal deaths, and to reduce vulnerability</t>
  </si>
  <si>
    <t>OPP1205657</t>
  </si>
  <si>
    <t>to hold a meeting of experts and researchers to identify priority research questions and methods to optimize treatment options and referral criteria for sick young infants &lt;2 months of age with possible serious bacterial infection (PSBI)</t>
  </si>
  <si>
    <t>OPP1193226</t>
  </si>
  <si>
    <t>to strengthen the capacity of WHO to deliver on its 13th General Programme of Work (GPW13) by strengthening its external relations functions, in particular its corporate resource mobilization function</t>
  </si>
  <si>
    <t>OPP1204853</t>
  </si>
  <si>
    <t>to support implementation of state of the art end-to-end internal processes and systems to optimize the performance, quality, organizational coherence and impact of WHO’s data function</t>
  </si>
  <si>
    <t>OPP1202927</t>
  </si>
  <si>
    <t>to support generation of health system policy research in the region and its transfer to policy makers to make evidence informed health policies</t>
  </si>
  <si>
    <t>OPP1204046</t>
  </si>
  <si>
    <t>to support Partnership for Maternal, Newborn &amp; Child Health to develop and execute on their 2018-2020 business plan</t>
  </si>
  <si>
    <t>OPP1179085</t>
  </si>
  <si>
    <t>to develop and implement a data system and associated policies and processes in support of WHO and partners’ immunization data needs</t>
  </si>
  <si>
    <t>OPP1201210</t>
  </si>
  <si>
    <t>to contribute to the reduction of mortality and morbidity related to the Ebola outbreak in DRC</t>
  </si>
  <si>
    <t>OPP1195169</t>
  </si>
  <si>
    <t>to support the Global Polio Eradication Initiative’s (GPEI) efforts to replenish the mOPV2 stockpile to ensure there is the necessary supply to effectively respond in a timely manner to a cVDPV2 or WPV2 outbreak, should they occur</t>
  </si>
  <si>
    <t>OPP1193285</t>
  </si>
  <si>
    <t>To evaluate what resources are required for investing in Primary Health Care in order to advance towards Universal Health Care.</t>
  </si>
  <si>
    <t>OPP1183803</t>
  </si>
  <si>
    <t>To lay the groundwork for a following investment that will demonstrate at scale a bundle design for ANC implementation, incorporating the updated WHO ANC guidelines and latest evidence-based research on preeclampsia/eclampsia.</t>
  </si>
  <si>
    <t>OPP1194424</t>
  </si>
  <si>
    <t>to develop harmonised methods and tools for the collection of comparable data on safe management of excreta from on-site sanitation systems to support national and global monitoring of progress towards SDG targets 6.2 and 6.3</t>
  </si>
  <si>
    <t>OPP1195958</t>
  </si>
  <si>
    <t>World Health Organization Democratic Republic of Congo</t>
  </si>
  <si>
    <t>to support the polio outbreak response in the Democratic Republic of Congo</t>
  </si>
  <si>
    <t>OPP1190642</t>
  </si>
  <si>
    <t>World Health Organization India Country Office</t>
  </si>
  <si>
    <t>to provide technical support to India's National TB program for scale up of private sector engagement, adoption of new Information and Communication Technology and adherence tools</t>
  </si>
  <si>
    <t>OPP1209149</t>
  </si>
  <si>
    <t>World Health Organization Pakistan Country Office</t>
  </si>
  <si>
    <t>to provide enhanced technical and operational assistance to Pakistan in order to stop the transmission of wild polio virus</t>
  </si>
  <si>
    <t>http://www.who.int/hac/network/who/co_pakistan/en/</t>
  </si>
  <si>
    <t>OPP1209155</t>
  </si>
  <si>
    <t>to interrupt wild poliovirus transmission in Pakistan</t>
  </si>
  <si>
    <t>OPP1197961</t>
  </si>
  <si>
    <t>World Health Organization Regional Office for Africa</t>
  </si>
  <si>
    <t>to support the Expanded Special Project for Elimination of Neglected Tropical Diseases in its next three years of operation to execute its primary goal and accelerate the reduction of burden of the five neglected tropical diseases treated t</t>
  </si>
  <si>
    <t>Congo</t>
  </si>
  <si>
    <t>OPP1191512</t>
  </si>
  <si>
    <t>to support the Expanded Special Project for Elimination of Neglected Tropical Diseases in its next three years of operation to execute against its primary goal and accelerate progress within the four priority objectives</t>
  </si>
  <si>
    <t>OPP1198849</t>
  </si>
  <si>
    <t>http://www.afro.who.int</t>
  </si>
  <si>
    <t>OPP1190588</t>
  </si>
  <si>
    <t>World Health Organization Regional Office for South East Asia (SEARO)</t>
  </si>
  <si>
    <t>to develop a results framework that will include key technical performance indicators to measure contribution to achieving the health sustainable development goals</t>
  </si>
  <si>
    <t>http://www.searo.who.int/en/</t>
  </si>
  <si>
    <t>OPP1193381</t>
  </si>
  <si>
    <t>World Health Organization Regional Office for the Eastern Mediterranean</t>
  </si>
  <si>
    <t>to develop and support the implementation of a review of World Health Organization’s country offices in the region in order to provide better technical assistance to countries to promote better health</t>
  </si>
  <si>
    <t>Egypt</t>
  </si>
  <si>
    <t>OPP1195713</t>
  </si>
  <si>
    <t>World Vision</t>
  </si>
  <si>
    <t>to provide life-saving assistance and recovery support to households affected by the flooding in Kenya</t>
  </si>
  <si>
    <t>http://www.worldvision.org</t>
  </si>
  <si>
    <t>OPP1199760</t>
  </si>
  <si>
    <t>Wuhan University</t>
  </si>
  <si>
    <t>to establish international research networks and data sharing platforms as well as develop policy recommendations for improving the medical insurance system in China</t>
  </si>
  <si>
    <t>http://en.whu.edu.cn/</t>
  </si>
  <si>
    <t>OPP1189138</t>
  </si>
  <si>
    <t>X4 Pharmaceuticals, Inc.</t>
  </si>
  <si>
    <t>to optimize and further characterize anti respiratory syncytial virus (RSV) monoclonal antibodies (mAbs) towards the prevention of RSV in infants in the developing world</t>
  </si>
  <si>
    <t>public listed company</t>
  </si>
  <si>
    <t>OPP1175978</t>
  </si>
  <si>
    <t>XGA Pharma, LLC</t>
  </si>
  <si>
    <t>to develop an orally administered medicine for improving the safety of anti-malaria drugs</t>
  </si>
  <si>
    <t>OPP1199204</t>
  </si>
  <si>
    <t>Yale University</t>
  </si>
  <si>
    <t>to improve local estimates of vaccine coverage in low- to middle-income countries by developing an analytical framework that can transform poor quality data caused by errors in record-keeping and inaccurate population estimates</t>
  </si>
  <si>
    <t>OPP1197153</t>
  </si>
  <si>
    <t>Zhejiang Orient Gene Biotech Co., Ltd</t>
  </si>
  <si>
    <r>
      <rPr>
        <u/>
        <sz val="10"/>
        <color rgb="FF000000"/>
        <rFont val="Helvetica Neue"/>
        <family val="2"/>
      </rPr>
      <t>http://www.acorda.com</t>
    </r>
  </si>
  <si>
    <r>
      <rPr>
        <u/>
        <sz val="10"/>
        <color rgb="FF000000"/>
        <rFont val="Helvetica Neue"/>
        <family val="2"/>
      </rPr>
      <t>https://www.aasciences.africa/</t>
    </r>
  </si>
  <si>
    <r>
      <rPr>
        <u/>
        <sz val="10"/>
        <color rgb="FF000000"/>
        <rFont val="Helvetica Neue"/>
        <family val="2"/>
      </rPr>
      <t>http://www.afenet.net</t>
    </r>
  </si>
  <si>
    <r>
      <rPr>
        <u/>
        <sz val="10"/>
        <color rgb="FF000000"/>
        <rFont val="Helvetica Neue"/>
        <family val="2"/>
      </rPr>
      <t>http://www.alma2015.org</t>
    </r>
  </si>
  <si>
    <r>
      <rPr>
        <u/>
        <sz val="10"/>
        <color rgb="FF000000"/>
        <rFont val="Helvetica Neue"/>
        <family val="2"/>
      </rPr>
      <t>http://www.aphrc.org</t>
    </r>
  </si>
  <si>
    <r>
      <rPr>
        <u/>
        <sz val="10"/>
        <color rgb="FF000000"/>
        <rFont val="Helvetica Neue"/>
        <family val="2"/>
      </rPr>
      <t>http://www.nepad.org</t>
    </r>
  </si>
  <si>
    <r>
      <rPr>
        <u/>
        <sz val="10"/>
        <color rgb="FF000000"/>
        <rFont val="Helvetica Neue"/>
        <family val="2"/>
      </rPr>
      <t>http://agenusbio.com/</t>
    </r>
  </si>
  <si>
    <r>
      <rPr>
        <u/>
        <sz val="10"/>
        <color rgb="FF000000"/>
        <rFont val="Helvetica Neue"/>
        <family val="2"/>
      </rPr>
      <t>http://www.aidsfonds.nl</t>
    </r>
  </si>
  <si>
    <r>
      <rPr>
        <u/>
        <sz val="10"/>
        <color rgb="FF000000"/>
        <rFont val="Helvetica Neue"/>
        <family val="2"/>
      </rPr>
      <t>https://www.avac.org/</t>
    </r>
  </si>
  <si>
    <r>
      <rPr>
        <u/>
        <sz val="10"/>
        <color rgb="FF000000"/>
        <rFont val="Helvetica Neue"/>
        <family val="2"/>
      </rPr>
      <t>https://www.einstein.yu.edu/</t>
    </r>
  </si>
  <si>
    <r>
      <rPr>
        <u/>
        <sz val="10"/>
        <color rgb="FF000000"/>
        <rFont val="Helvetica Neue"/>
        <family val="2"/>
      </rPr>
      <t>http://www.aiims.edu/</t>
    </r>
  </si>
  <si>
    <r>
      <rPr>
        <u/>
        <sz val="10"/>
        <color rgb="FF000000"/>
        <rFont val="Helvetica Neue"/>
        <family val="2"/>
      </rPr>
      <t>http://auderenow.org</t>
    </r>
  </si>
  <si>
    <r>
      <rPr>
        <u/>
        <sz val="10"/>
        <color rgb="FF000000"/>
        <rFont val="Helvetica Neue"/>
        <family val="2"/>
      </rPr>
      <t>http://www.AvenirHealth.org</t>
    </r>
  </si>
  <si>
    <r>
      <rPr>
        <u/>
        <sz val="10"/>
        <color rgb="FF000000"/>
        <rFont val="Helvetica Neue"/>
        <family val="2"/>
      </rPr>
      <t>http://www.bataviabiosciences.com</t>
    </r>
  </si>
  <si>
    <r>
      <rPr>
        <u/>
        <sz val="10"/>
        <color rgb="FF000000"/>
        <rFont val="Helvetica Neue"/>
        <family val="2"/>
      </rPr>
      <t>http://www.beyondessential.com.au</t>
    </r>
  </si>
  <si>
    <r>
      <rPr>
        <u/>
        <sz val="10"/>
        <color rgb="FF000000"/>
        <rFont val="Helvetica Neue"/>
        <family val="2"/>
      </rPr>
      <t>https://biologicaldynamics.com/</t>
    </r>
  </si>
  <si>
    <r>
      <rPr>
        <u/>
        <sz val="10"/>
        <color rgb="FF000000"/>
        <rFont val="Helvetica Neue"/>
        <family val="2"/>
      </rPr>
      <t>http://birac.nic.in</t>
    </r>
  </si>
  <si>
    <r>
      <rPr>
        <u/>
        <sz val="10"/>
        <color rgb="FF000000"/>
        <rFont val="Helvetica Neue"/>
        <family val="2"/>
      </rPr>
      <t>http://bodysurfacetranslations.com/</t>
    </r>
  </si>
  <si>
    <r>
      <rPr>
        <u/>
        <sz val="10"/>
        <color rgb="FF000000"/>
        <rFont val="Helvetica Neue"/>
        <family val="2"/>
      </rPr>
      <t>http://www.childrenshospital.org/</t>
    </r>
  </si>
  <si>
    <r>
      <rPr>
        <u/>
        <sz val="10"/>
        <color rgb="FF000000"/>
        <rFont val="Helvetica Neue"/>
        <family val="2"/>
      </rPr>
      <t>http://www.bu.edu/</t>
    </r>
  </si>
  <si>
    <r>
      <rPr>
        <u/>
        <sz val="10"/>
        <color rgb="FF000000"/>
        <rFont val="Helvetica Neue"/>
        <family val="2"/>
      </rPr>
      <t>http://www.broadinstitute.org/</t>
    </r>
  </si>
  <si>
    <r>
      <rPr>
        <u/>
        <sz val="10"/>
        <color rgb="FF000000"/>
        <rFont val="Helvetica Neue"/>
        <family val="2"/>
      </rPr>
      <t>http://www.burnet.edu.au</t>
    </r>
  </si>
  <si>
    <r>
      <rPr>
        <u/>
        <sz val="10"/>
        <color rgb="FF000000"/>
        <rFont val="Helvetica Neue"/>
        <family val="2"/>
      </rPr>
      <t>http://www.calibr.org</t>
    </r>
  </si>
  <si>
    <r>
      <rPr>
        <u/>
        <sz val="10"/>
        <color rgb="FF000000"/>
        <rFont val="Helvetica Neue"/>
        <family val="2"/>
      </rPr>
      <t>https://www.scripps.edu/science-and-medicine/calibr/</t>
    </r>
  </si>
  <si>
    <r>
      <rPr>
        <u/>
        <sz val="10"/>
        <color rgb="FF000000"/>
        <rFont val="Helvetica Neue"/>
        <family val="2"/>
      </rPr>
      <t>http://www.caltech.edu</t>
    </r>
  </si>
  <si>
    <r>
      <rPr>
        <u/>
        <sz val="10"/>
        <color rgb="FF000000"/>
        <rFont val="Helvetica Neue"/>
        <family val="2"/>
      </rPr>
      <t>https://www.cardiff.ac.uk/</t>
    </r>
  </si>
  <si>
    <r>
      <rPr>
        <u/>
        <sz val="10"/>
        <color rgb="FF000000"/>
        <rFont val="Helvetica Neue"/>
        <family val="2"/>
      </rPr>
      <t>https://www.carleton.edu/</t>
    </r>
  </si>
  <si>
    <r>
      <rPr>
        <u/>
        <sz val="10"/>
        <color rgb="FF000000"/>
        <rFont val="Helvetica Neue"/>
        <family val="2"/>
      </rPr>
      <t>http://www.case.edu/</t>
    </r>
  </si>
  <si>
    <r>
      <rPr>
        <u/>
        <sz val="10"/>
        <color rgb="FF000000"/>
        <rFont val="Helvetica Neue"/>
        <family val="2"/>
      </rPr>
      <t>http://www.cdcfoundation.org</t>
    </r>
  </si>
  <si>
    <r>
      <rPr>
        <u/>
        <sz val="10"/>
        <color rgb="FF000000"/>
        <rFont val="Helvetica Neue"/>
        <family val="2"/>
      </rPr>
      <t>http://www.cel.org.in</t>
    </r>
  </si>
  <si>
    <r>
      <rPr>
        <u/>
        <sz val="10"/>
        <color rgb="FF000000"/>
        <rFont val="Helvetica Neue"/>
        <family val="2"/>
      </rPr>
      <t>http://www.cgdev.org</t>
    </r>
  </si>
  <si>
    <r>
      <rPr>
        <u/>
        <sz val="10"/>
        <color rgb="FF000000"/>
        <rFont val="Helvetica Neue"/>
        <family val="2"/>
      </rPr>
      <t>http://www.crfilmt.org/</t>
    </r>
  </si>
  <si>
    <r>
      <rPr>
        <u/>
        <sz val="10"/>
        <color rgb="FF000000"/>
        <rFont val="Helvetica Neue"/>
        <family val="2"/>
      </rPr>
      <t>http://www.chuv.ch</t>
    </r>
  </si>
  <si>
    <r>
      <rPr>
        <u/>
        <sz val="10"/>
        <color rgb="FF000000"/>
        <rFont val="Helvetica Neue"/>
        <family val="2"/>
      </rPr>
      <t>https://www.chemonics.com/</t>
    </r>
  </si>
  <si>
    <r>
      <rPr>
        <u/>
        <sz val="10"/>
        <color rgb="FF000000"/>
        <rFont val="Helvetica Neue"/>
        <family val="2"/>
      </rPr>
      <t>http://www.cpri.com.cn/</t>
    </r>
  </si>
  <si>
    <r>
      <rPr>
        <u/>
        <sz val="10"/>
        <color rgb="FF000000"/>
        <rFont val="Helvetica Neue"/>
        <family val="2"/>
      </rPr>
      <t>http://home.cmcvellore.ac.in</t>
    </r>
  </si>
  <si>
    <r>
      <rPr>
        <u/>
        <sz val="10"/>
        <color rgb="FF000000"/>
        <rFont val="Helvetica Neue"/>
        <family val="2"/>
      </rPr>
      <t>http://www.ciet.org</t>
    </r>
  </si>
  <si>
    <r>
      <rPr>
        <u/>
        <sz val="10"/>
        <color rgb="FF000000"/>
        <rFont val="Helvetica Neue"/>
        <family val="2"/>
      </rPr>
      <t>http://www.cincinnatichildrens.org/</t>
    </r>
  </si>
  <si>
    <r>
      <rPr>
        <u/>
        <sz val="10"/>
        <color rgb="FF000000"/>
        <rFont val="Helvetica Neue"/>
        <family val="2"/>
      </rPr>
      <t>http://www.clintonhealthaccess.org</t>
    </r>
  </si>
  <si>
    <r>
      <rPr>
        <u/>
        <sz val="10"/>
        <color rgb="FF000000"/>
        <rFont val="Helvetica Neue"/>
        <family val="2"/>
      </rPr>
      <t>http://www.cshl.org</t>
    </r>
  </si>
  <si>
    <r>
      <rPr>
        <u/>
        <sz val="10"/>
        <color rgb="FF000000"/>
        <rFont val="Helvetica Neue"/>
        <family val="2"/>
      </rPr>
      <t>https://www.com.ui.edu.ng/</t>
    </r>
  </si>
  <si>
    <r>
      <rPr>
        <u/>
        <sz val="10"/>
        <color rgb="FF000000"/>
        <rFont val="Helvetica Neue"/>
        <family val="2"/>
      </rPr>
      <t>http://www.columbia.edu/</t>
    </r>
  </si>
  <si>
    <r>
      <rPr>
        <u/>
        <sz val="10"/>
        <color rgb="FF000000"/>
        <rFont val="Helvetica Neue"/>
        <family val="2"/>
      </rPr>
      <t>http://cmgpce.cnam.fr/</t>
    </r>
  </si>
  <si>
    <r>
      <rPr>
        <u/>
        <sz val="10"/>
        <color rgb="FF000000"/>
        <rFont val="Helvetica Neue"/>
        <family val="2"/>
      </rPr>
      <t>http://www.c-path.org</t>
    </r>
  </si>
  <si>
    <r>
      <rPr>
        <u/>
        <sz val="10"/>
        <color rgb="FF000000"/>
        <rFont val="Helvetica Neue"/>
        <family val="2"/>
      </rPr>
      <t>https://www.curtin.edu.au/</t>
    </r>
  </si>
  <si>
    <r>
      <rPr>
        <u/>
        <sz val="10"/>
        <color rgb="FF000000"/>
        <rFont val="Helvetica Neue"/>
        <family val="2"/>
      </rPr>
      <t>http://www.drugstoc.com</t>
    </r>
  </si>
  <si>
    <r>
      <rPr>
        <u/>
        <sz val="10"/>
        <color rgb="FF000000"/>
        <rFont val="Helvetica Neue"/>
        <family val="2"/>
      </rPr>
      <t>http://www.duke.edu/index.html</t>
    </r>
  </si>
  <si>
    <r>
      <rPr>
        <u/>
        <sz val="10"/>
        <color rgb="FF000000"/>
        <rFont val="Helvetica Neue"/>
        <family val="2"/>
      </rPr>
      <t>http://www.emory.edu</t>
    </r>
  </si>
  <si>
    <r>
      <rPr>
        <u/>
        <sz val="10"/>
        <color rgb="FF000000"/>
        <rFont val="Helvetica Neue"/>
        <family val="2"/>
      </rPr>
      <t>http://www.engconfintl.org/8aa.html</t>
    </r>
  </si>
  <si>
    <r>
      <rPr>
        <u/>
        <sz val="10"/>
        <color rgb="FF000000"/>
        <rFont val="Helvetica Neue"/>
        <family val="2"/>
      </rPr>
      <t>https://www.evoxtherapeutics.com/</t>
    </r>
  </si>
  <si>
    <r>
      <rPr>
        <u/>
        <sz val="10"/>
        <color rgb="FF000000"/>
        <rFont val="Helvetica Neue"/>
        <family val="2"/>
      </rPr>
      <t>http://www.fm.usp.br/en/portal/</t>
    </r>
  </si>
  <si>
    <r>
      <rPr>
        <u/>
        <sz val="10"/>
        <color rgb="FF000000"/>
        <rFont val="Helvetica Neue"/>
        <family val="2"/>
      </rPr>
      <t>http://www.faculty.ie</t>
    </r>
  </si>
  <si>
    <r>
      <rPr>
        <u/>
        <sz val="10"/>
        <color rgb="FF000000"/>
        <rFont val="Helvetica Neue"/>
        <family val="2"/>
      </rPr>
      <t>http://www.fidec-online.org</t>
    </r>
  </si>
  <si>
    <r>
      <rPr>
        <u/>
        <sz val="10"/>
        <color rgb="FF000000"/>
        <rFont val="Helvetica Neue"/>
        <family val="2"/>
      </rPr>
      <t>https://feltp.or.ke/</t>
    </r>
  </si>
  <si>
    <r>
      <rPr>
        <u/>
        <sz val="10"/>
        <color rgb="FF000000"/>
        <rFont val="Helvetica Neue"/>
        <family val="2"/>
      </rPr>
      <t>http://www.finddiagnostics.org</t>
    </r>
  </si>
  <si>
    <r>
      <rPr>
        <u/>
        <sz val="10"/>
        <color rgb="FF000000"/>
        <rFont val="Helvetica Neue"/>
        <family val="2"/>
      </rPr>
      <t>https://portal.fiocruz.br/en</t>
    </r>
  </si>
  <si>
    <r>
      <rPr>
        <u/>
        <sz val="10"/>
        <color rgb="FF000000"/>
        <rFont val="Helvetica Neue"/>
        <family val="2"/>
      </rPr>
      <t>http://www.fic.nih.gov/</t>
    </r>
  </si>
  <si>
    <r>
      <rPr>
        <u/>
        <sz val="10"/>
        <color rgb="FF000000"/>
        <rFont val="Helvetica Neue"/>
        <family val="2"/>
      </rPr>
      <t>http://fondation-merieuxusa.org</t>
    </r>
  </si>
  <si>
    <r>
      <rPr>
        <u/>
        <sz val="10"/>
        <color rgb="FF000000"/>
        <rFont val="Helvetica Neue"/>
        <family val="2"/>
      </rPr>
      <t>http://www.fondazionesclavo.org</t>
    </r>
  </si>
  <si>
    <r>
      <rPr>
        <u/>
        <sz val="10"/>
        <color rgb="FF000000"/>
        <rFont val="Helvetica Neue"/>
        <family val="2"/>
      </rPr>
      <t>http://www.fnih.org</t>
    </r>
  </si>
  <si>
    <r>
      <rPr>
        <u/>
        <sz val="10"/>
        <color rgb="FF000000"/>
        <rFont val="Helvetica Neue"/>
        <family val="2"/>
      </rPr>
      <t>http://www.irb.usi.ch/</t>
    </r>
  </si>
  <si>
    <r>
      <rPr>
        <u/>
        <sz val="10"/>
        <color rgb="FF000000"/>
        <rFont val="Helvetica Neue"/>
        <family val="2"/>
      </rPr>
      <t>http://www.fhcrc.org</t>
    </r>
  </si>
  <si>
    <r>
      <rPr>
        <u/>
        <sz val="10"/>
        <color rgb="FF000000"/>
        <rFont val="Helvetica Neue"/>
        <family val="2"/>
      </rPr>
      <t>https://portal.fgv.br/</t>
    </r>
  </si>
  <si>
    <r>
      <rPr>
        <u/>
        <sz val="10"/>
        <color rgb="FF000000"/>
        <rFont val="Helvetica Neue"/>
        <family val="2"/>
      </rPr>
      <t>http://www.ufma.br</t>
    </r>
  </si>
  <si>
    <r>
      <rPr>
        <u/>
        <sz val="10"/>
        <color rgb="FF000000"/>
        <rFont val="Helvetica Neue"/>
        <family val="2"/>
      </rPr>
      <t>http://www.mundosano.org</t>
    </r>
  </si>
  <si>
    <r>
      <rPr>
        <u/>
        <sz val="10"/>
        <color rgb="FF000000"/>
        <rFont val="Helvetica Neue"/>
        <family val="2"/>
      </rPr>
      <t>https://www.genesis-analytics.com/</t>
    </r>
  </si>
  <si>
    <r>
      <rPr>
        <u/>
        <sz val="10"/>
        <color rgb="FF000000"/>
        <rFont val="Helvetica Neue"/>
        <family val="2"/>
      </rPr>
      <t>http://osp.gmu.edu/</t>
    </r>
  </si>
  <si>
    <r>
      <rPr>
        <u/>
        <sz val="10"/>
        <color rgb="FF000000"/>
        <rFont val="Helvetica Neue"/>
        <family val="2"/>
      </rPr>
      <t>http://www.georgetown.edu/</t>
    </r>
  </si>
  <si>
    <r>
      <rPr>
        <u/>
        <sz val="10"/>
        <color rgb="FF000000"/>
        <rFont val="Helvetica Neue"/>
        <family val="2"/>
      </rPr>
      <t>https://gtrc.gatech.edu/</t>
    </r>
  </si>
  <si>
    <r>
      <rPr>
        <u/>
        <sz val="10"/>
        <color rgb="FF000000"/>
        <rFont val="Helvetica Neue"/>
        <family val="2"/>
      </rPr>
      <t>https://www.gsk.com/</t>
    </r>
  </si>
  <si>
    <r>
      <rPr>
        <u/>
        <sz val="10"/>
        <color rgb="FF000000"/>
        <rFont val="Helvetica Neue"/>
        <family val="2"/>
      </rPr>
      <t>http://www.tballiance.org</t>
    </r>
  </si>
  <si>
    <r>
      <rPr>
        <u/>
        <sz val="10"/>
        <color rgb="FF000000"/>
        <rFont val="Helvetica Neue"/>
        <family val="2"/>
      </rPr>
      <t>http://www.gardp.org</t>
    </r>
  </si>
  <si>
    <r>
      <rPr>
        <u/>
        <sz val="10"/>
        <color rgb="FF000000"/>
        <rFont val="Helvetica Neue"/>
        <family val="2"/>
      </rPr>
      <t>http://www.globalhealthstrategies.com/</t>
    </r>
  </si>
  <si>
    <r>
      <rPr>
        <u/>
        <sz val="10"/>
        <color rgb="FF000000"/>
        <rFont val="Helvetica Neue"/>
        <family val="2"/>
      </rPr>
      <t>https://glide.ae</t>
    </r>
  </si>
  <si>
    <r>
      <rPr>
        <u/>
        <sz val="10"/>
        <color rgb="FF000000"/>
        <rFont val="Helvetica Neue"/>
        <family val="2"/>
      </rPr>
      <t>http://www.grc.org</t>
    </r>
  </si>
  <si>
    <r>
      <rPr>
        <u/>
        <sz val="10"/>
        <color rgb="FF000000"/>
        <rFont val="Helvetica Neue"/>
        <family val="2"/>
      </rPr>
      <t>http://www.hsph.harvard.edu/</t>
    </r>
  </si>
  <si>
    <r>
      <rPr>
        <u/>
        <sz val="10"/>
        <color rgb="FF000000"/>
        <rFont val="Helvetica Neue"/>
        <family val="2"/>
      </rPr>
      <t>http://www.harvard.edu</t>
    </r>
  </si>
  <si>
    <r>
      <rPr>
        <u/>
        <sz val="10"/>
        <color rgb="FF000000"/>
        <rFont val="Helvetica Neue"/>
        <family val="2"/>
      </rPr>
      <t>https://www.healthcubed.com/</t>
    </r>
  </si>
  <si>
    <r>
      <rPr>
        <u/>
        <sz val="10"/>
        <color rgb="FF000000"/>
        <rFont val="Helvetica Neue"/>
        <family val="2"/>
      </rPr>
      <t>https://www.hias.org/</t>
    </r>
  </si>
  <si>
    <r>
      <rPr>
        <u/>
        <sz val="10"/>
        <color rgb="FF000000"/>
        <rFont val="Helvetica Neue"/>
        <family val="2"/>
      </rPr>
      <t>http://www.sickkids.ca</t>
    </r>
  </si>
  <si>
    <r>
      <rPr>
        <u/>
        <sz val="10"/>
        <color rgb="FF000000"/>
        <rFont val="Helvetica Neue"/>
        <family val="2"/>
      </rPr>
      <t>http://hdrfoundation.org/</t>
    </r>
  </si>
  <si>
    <r>
      <rPr>
        <u/>
        <sz val="10"/>
        <color rgb="FF000000"/>
        <rFont val="Helvetica Neue"/>
        <family val="2"/>
      </rPr>
      <t>http://www.imperial.ac.uk</t>
    </r>
  </si>
  <si>
    <r>
      <rPr>
        <u/>
        <sz val="10"/>
        <color rgb="FF000000"/>
        <rFont val="Helvetica Neue"/>
        <family val="2"/>
      </rPr>
      <t>http://Indevr.com</t>
    </r>
  </si>
  <si>
    <r>
      <rPr>
        <u/>
        <sz val="10"/>
        <color rgb="FF000000"/>
        <rFont val="Helvetica Neue"/>
        <family val="2"/>
      </rPr>
      <t>https://icmr.nic.in/</t>
    </r>
  </si>
  <si>
    <r>
      <rPr>
        <u/>
        <sz val="10"/>
        <color rgb="FF000000"/>
        <rFont val="Helvetica Neue"/>
        <family val="2"/>
      </rPr>
      <t>http://iehts-mehti.or.id/</t>
    </r>
  </si>
  <si>
    <r>
      <rPr>
        <u/>
        <sz val="10"/>
        <color rgb="FF000000"/>
        <rFont val="Helvetica Neue"/>
        <family val="2"/>
      </rPr>
      <t>https://www.iiitd.ac.in/</t>
    </r>
  </si>
  <si>
    <r>
      <rPr>
        <u/>
        <sz val="10"/>
        <color rgb="FF000000"/>
        <rFont val="Helvetica Neue"/>
        <family val="2"/>
      </rPr>
      <t>http://www.ivcc.com/</t>
    </r>
  </si>
  <si>
    <r>
      <rPr>
        <u/>
        <sz val="10"/>
        <color rgb="FF000000"/>
        <rFont val="Helvetica Neue"/>
        <family val="2"/>
      </rPr>
      <t>http://www.innovatorsinhealth.org/</t>
    </r>
  </si>
  <si>
    <r>
      <rPr>
        <u/>
        <sz val="10"/>
        <color rgb="FF000000"/>
        <rFont val="Helvetica Neue"/>
        <family val="2"/>
      </rPr>
      <t>https://www.inovio.com/</t>
    </r>
  </si>
  <si>
    <r>
      <rPr>
        <u/>
        <sz val="10"/>
        <color rgb="FF000000"/>
        <rFont val="Helvetica Neue"/>
        <family val="2"/>
      </rPr>
      <t>http://www.irss.bf/</t>
    </r>
  </si>
  <si>
    <r>
      <rPr>
        <u/>
        <sz val="10"/>
        <color rgb="FF000000"/>
        <rFont val="Helvetica Neue"/>
        <family val="2"/>
      </rPr>
      <t>http://www.pasteur.sn</t>
    </r>
  </si>
  <si>
    <r>
      <rPr>
        <u/>
        <sz val="10"/>
        <color rgb="FF000000"/>
        <rFont val="Helvetica Neue"/>
        <family val="2"/>
      </rPr>
      <t>http://www.systemsbiology.org/</t>
    </r>
  </si>
  <si>
    <r>
      <rPr>
        <u/>
        <sz val="10"/>
        <color rgb="FF000000"/>
        <rFont val="Helvetica Neue"/>
        <family val="2"/>
      </rPr>
      <t>https://ufrj.br/</t>
    </r>
  </si>
  <si>
    <r>
      <rPr>
        <u/>
        <sz val="10"/>
        <color rgb="FF000000"/>
        <rFont val="Helvetica Neue"/>
        <family val="2"/>
      </rPr>
      <t>http://www.iaupe.com.br</t>
    </r>
  </si>
  <si>
    <r>
      <rPr>
        <u/>
        <sz val="10"/>
        <color rgb="FF000000"/>
        <rFont val="Helvetica Neue"/>
        <family val="2"/>
      </rPr>
      <t>https://ifsp.edu.br/</t>
    </r>
  </si>
  <si>
    <r>
      <rPr>
        <u/>
        <sz val="10"/>
        <color rgb="FF000000"/>
        <rFont val="Helvetica Neue"/>
        <family val="2"/>
      </rPr>
      <t>http://www.iasociety.org/</t>
    </r>
  </si>
  <si>
    <r>
      <rPr>
        <u/>
        <sz val="10"/>
        <color rgb="FF000000"/>
        <rFont val="Helvetica Neue"/>
        <family val="2"/>
      </rPr>
      <t>http://www.iavi.org</t>
    </r>
  </si>
  <si>
    <r>
      <rPr>
        <u/>
        <sz val="10"/>
        <color rgb="FF000000"/>
        <rFont val="Helvetica Neue"/>
        <family val="2"/>
      </rPr>
      <t>http://www.icddrb.org</t>
    </r>
  </si>
  <si>
    <r>
      <rPr>
        <u/>
        <sz val="10"/>
        <color rgb="FF000000"/>
        <rFont val="Helvetica Neue"/>
        <family val="2"/>
      </rPr>
      <t>http://icipe.org</t>
    </r>
  </si>
  <si>
    <r>
      <rPr>
        <u/>
        <sz val="10"/>
        <color rgb="FF000000"/>
        <rFont val="Helvetica Neue"/>
        <family val="2"/>
      </rPr>
      <t>http://www.isirv.org/site/</t>
    </r>
  </si>
  <si>
    <r>
      <rPr>
        <u/>
        <sz val="10"/>
        <color rgb="FF000000"/>
        <rFont val="Helvetica Neue"/>
        <family val="2"/>
      </rPr>
      <t>http://www.ISV-online.org</t>
    </r>
  </si>
  <si>
    <r>
      <rPr>
        <u/>
        <sz val="10"/>
        <color rgb="FF000000"/>
        <rFont val="Helvetica Neue"/>
        <family val="2"/>
      </rPr>
      <t>http://www.ivi.org</t>
    </r>
  </si>
  <si>
    <r>
      <rPr>
        <u/>
        <sz val="10"/>
        <color rgb="FF000000"/>
        <rFont val="Helvetica Neue"/>
        <family val="2"/>
      </rPr>
      <t>https://www.intractpharma.com/</t>
    </r>
  </si>
  <si>
    <r>
      <rPr>
        <u/>
        <sz val="10"/>
        <color rgb="FF000000"/>
        <rFont val="Helvetica Neue"/>
        <family val="2"/>
      </rPr>
      <t>https://www.iprdsolutions.com/</t>
    </r>
  </si>
  <si>
    <r>
      <rPr>
        <u/>
        <sz val="10"/>
        <color rgb="FF000000"/>
        <rFont val="Helvetica Neue"/>
        <family val="2"/>
      </rPr>
      <t>http://www.med.cornell.edu</t>
    </r>
  </si>
  <si>
    <r>
      <rPr>
        <u/>
        <sz val="10"/>
        <color rgb="FF000000"/>
        <rFont val="Helvetica Neue"/>
        <family val="2"/>
      </rPr>
      <t>http://www.jhu.edu/</t>
    </r>
  </si>
  <si>
    <r>
      <rPr>
        <u/>
        <sz val="10"/>
        <color rgb="FF000000"/>
        <rFont val="Helvetica Neue"/>
        <family val="2"/>
      </rPr>
      <t>http://www.jhsph.edu</t>
    </r>
  </si>
  <si>
    <r>
      <rPr>
        <u/>
        <sz val="10"/>
        <color rgb="FF000000"/>
        <rFont val="Helvetica Neue"/>
        <family val="2"/>
      </rPr>
      <t>https://www.jugend-forscht.de/information-in-english.html</t>
    </r>
  </si>
  <si>
    <r>
      <rPr>
        <u/>
        <sz val="10"/>
        <color rgb="FF000000"/>
        <rFont val="Helvetica Neue"/>
        <family val="2"/>
      </rPr>
      <t>https://ki.se/en/startpage</t>
    </r>
  </si>
  <si>
    <r>
      <rPr>
        <u/>
        <sz val="10"/>
        <color rgb="FF000000"/>
        <rFont val="Helvetica Neue"/>
        <family val="2"/>
      </rPr>
      <t>http://www.kuleuven.be/eng</t>
    </r>
  </si>
  <si>
    <r>
      <rPr>
        <u/>
        <sz val="10"/>
        <color rgb="FF000000"/>
        <rFont val="Helvetica Neue"/>
        <family val="2"/>
      </rPr>
      <t>http://www.keystonesymposia.org</t>
    </r>
  </si>
  <si>
    <r>
      <rPr>
        <u/>
        <sz val="10"/>
        <color rgb="FF000000"/>
        <rFont val="Helvetica Neue"/>
        <family val="2"/>
      </rPr>
      <t>http://www.kgmu.org/</t>
    </r>
  </si>
  <si>
    <r>
      <rPr>
        <u/>
        <sz val="10"/>
        <color rgb="FF000000"/>
        <rFont val="Helvetica Neue"/>
        <family val="2"/>
      </rPr>
      <t>http://en.kpc.com.cn/index.htm</t>
    </r>
  </si>
  <si>
    <r>
      <rPr>
        <u/>
        <sz val="10"/>
        <color rgb="FF000000"/>
        <rFont val="Helvetica Neue"/>
        <family val="2"/>
      </rPr>
      <t>https://www.lji.org/</t>
    </r>
  </si>
  <si>
    <r>
      <rPr>
        <u/>
        <sz val="10"/>
        <color rgb="FF000000"/>
        <rFont val="Helvetica Neue"/>
        <family val="2"/>
      </rPr>
      <t>http://www.liv.ac.uk/lstm/</t>
    </r>
  </si>
  <si>
    <r>
      <rPr>
        <u/>
        <sz val="10"/>
        <color rgb="FF000000"/>
        <rFont val="Helvetica Neue"/>
        <family val="2"/>
      </rPr>
      <t>http://www.lshtm.ac.uk/</t>
    </r>
  </si>
  <si>
    <r>
      <rPr>
        <u/>
        <sz val="10"/>
        <color rgb="FF000000"/>
        <rFont val="Helvetica Neue"/>
        <family val="2"/>
      </rPr>
      <t>http://www.lumenbioscience.com/</t>
    </r>
  </si>
  <si>
    <r>
      <rPr>
        <u/>
        <sz val="10"/>
        <color rgb="FF000000"/>
        <rFont val="Helvetica Neue"/>
        <family val="2"/>
      </rPr>
      <t>https://macro-eyes.com/</t>
    </r>
  </si>
  <si>
    <r>
      <rPr>
        <u/>
        <sz val="10"/>
        <color rgb="FF000000"/>
        <rFont val="Helvetica Neue"/>
        <family val="2"/>
      </rPr>
      <t>https://makesense.org/en/</t>
    </r>
  </si>
  <si>
    <r>
      <rPr>
        <u/>
        <sz val="10"/>
        <color rgb="FF000000"/>
        <rFont val="Helvetica Neue"/>
        <family val="2"/>
      </rPr>
      <t>https://www.malariaconsortium.org/</t>
    </r>
  </si>
  <si>
    <r>
      <rPr>
        <u/>
        <sz val="10"/>
        <color rgb="FF000000"/>
        <rFont val="Helvetica Neue"/>
        <family val="2"/>
      </rPr>
      <t>http://www.malariapartnersinternational.org</t>
    </r>
  </si>
  <si>
    <r>
      <rPr>
        <u/>
        <sz val="10"/>
        <color rgb="FF000000"/>
        <rFont val="Helvetica Neue"/>
        <family val="2"/>
      </rPr>
      <t>http://www.malihealth.org/</t>
    </r>
  </si>
  <si>
    <r>
      <rPr>
        <u/>
        <sz val="10"/>
        <color rgb="FF000000"/>
        <rFont val="Helvetica Neue"/>
        <family val="2"/>
      </rPr>
      <t>https://manipal.edu/mu.html</t>
    </r>
  </si>
  <si>
    <r>
      <rPr>
        <u/>
        <sz val="10"/>
        <color rgb="FF000000"/>
        <rFont val="Helvetica Neue"/>
        <family val="2"/>
      </rPr>
      <t>http://www.mantaraymedia.co.uk/</t>
    </r>
  </si>
  <si>
    <r>
      <rPr>
        <u/>
        <sz val="10"/>
        <color rgb="FF000000"/>
        <rFont val="Helvetica Neue"/>
        <family val="2"/>
      </rPr>
      <t>http://www.mit.edu</t>
    </r>
  </si>
  <si>
    <r>
      <rPr>
        <u/>
        <sz val="10"/>
        <color rgb="FF000000"/>
        <rFont val="Helvetica Neue"/>
        <family val="2"/>
      </rPr>
      <t>http://www.mcmaster.ca</t>
    </r>
  </si>
  <si>
    <r>
      <rPr>
        <u/>
        <sz val="10"/>
        <color rgb="FF000000"/>
        <rFont val="Helvetica Neue"/>
        <family val="2"/>
      </rPr>
      <t>http://www.vaccinemakers.org/</t>
    </r>
  </si>
  <si>
    <r>
      <rPr>
        <u/>
        <sz val="10"/>
        <color rgb="FF000000"/>
        <rFont val="Helvetica Neue"/>
        <family val="2"/>
      </rPr>
      <t>https://www.meduniwien.ac.at/web/en/</t>
    </r>
  </si>
  <si>
    <r>
      <rPr>
        <u/>
        <sz val="10"/>
        <color rgb="FF000000"/>
        <rFont val="Helvetica Neue"/>
        <family val="2"/>
      </rPr>
      <t>http://www.mhra.gov.uk</t>
    </r>
  </si>
  <si>
    <r>
      <rPr>
        <u/>
        <sz val="10"/>
        <color rgb="FF000000"/>
        <rFont val="Helvetica Neue"/>
        <family val="2"/>
      </rPr>
      <t>http://www.masante-cam.org</t>
    </r>
  </si>
  <si>
    <r>
      <rPr>
        <u/>
        <sz val="10"/>
        <color rgb="FF000000"/>
        <rFont val="Helvetica Neue"/>
        <family val="2"/>
      </rPr>
      <t>https://www.cga.msu.edu/</t>
    </r>
  </si>
  <si>
    <r>
      <rPr>
        <u/>
        <sz val="10"/>
        <color rgb="FF000000"/>
        <rFont val="Helvetica Neue"/>
        <family val="2"/>
      </rPr>
      <t>http://www.mmv.org</t>
    </r>
  </si>
  <si>
    <r>
      <rPr>
        <u/>
        <sz val="10"/>
        <color rgb="FF000000"/>
        <rFont val="Helvetica Neue"/>
        <family val="2"/>
      </rPr>
      <t>http://www.molecularhealth.com</t>
    </r>
  </si>
  <si>
    <r>
      <rPr>
        <u/>
        <sz val="10"/>
        <color rgb="FF000000"/>
        <rFont val="Helvetica Neue"/>
        <family val="2"/>
      </rPr>
      <t>https://mologic.co.uk/</t>
    </r>
  </si>
  <si>
    <r>
      <rPr>
        <u/>
        <sz val="10"/>
        <color rgb="FF000000"/>
        <rFont val="Helvetica Neue"/>
        <family val="2"/>
      </rPr>
      <t>http://www.monash.edu.au</t>
    </r>
  </si>
  <si>
    <r>
      <rPr>
        <u/>
        <sz val="10"/>
        <color rgb="FF000000"/>
        <rFont val="Helvetica Neue"/>
        <family val="2"/>
      </rPr>
      <t>http://www.monell.org</t>
    </r>
  </si>
  <si>
    <r>
      <rPr>
        <u/>
        <sz val="10"/>
        <color rgb="FF000000"/>
        <rFont val="Helvetica Neue"/>
        <family val="2"/>
      </rPr>
      <t>https://nacc.or.ke/</t>
    </r>
  </si>
  <si>
    <r>
      <rPr>
        <u/>
        <sz val="10"/>
        <color rgb="FF000000"/>
        <rFont val="Helvetica Neue"/>
        <family val="2"/>
      </rPr>
      <t>https://www.niaid.nih.gov/</t>
    </r>
  </si>
  <si>
    <r>
      <rPr>
        <u/>
        <sz val="10"/>
        <color rgb="FF000000"/>
        <rFont val="Helvetica Neue"/>
        <family val="2"/>
      </rPr>
      <t>https://www.nih.org.pk/</t>
    </r>
  </si>
  <si>
    <r>
      <rPr>
        <u/>
        <sz val="10"/>
        <color rgb="FF000000"/>
        <rFont val="Helvetica Neue"/>
        <family val="2"/>
      </rPr>
      <t>http://www.nimhans.ac.in</t>
    </r>
  </si>
  <si>
    <r>
      <rPr>
        <u/>
        <sz val="10"/>
        <color rgb="FF000000"/>
        <rFont val="Helvetica Neue"/>
        <family val="2"/>
      </rPr>
      <t>http://www.chinacdc.cn/en/ne_9359/201604/t20160411_128598.html</t>
    </r>
  </si>
  <si>
    <r>
      <rPr>
        <u/>
        <sz val="10"/>
        <color rgb="FF000000"/>
        <rFont val="Helvetica Neue"/>
        <family val="2"/>
      </rPr>
      <t>http://niramai.com</t>
    </r>
  </si>
  <si>
    <r>
      <rPr>
        <u/>
        <sz val="10"/>
        <color rgb="FF000000"/>
        <rFont val="Helvetica Neue"/>
        <family val="2"/>
      </rPr>
      <t>http://www.northwestern.edu/</t>
    </r>
  </si>
  <si>
    <r>
      <rPr>
        <u/>
        <sz val="10"/>
        <color rgb="FF000000"/>
        <rFont val="Helvetica Neue"/>
        <family val="2"/>
      </rPr>
      <t>https://www.nibr.com/</t>
    </r>
  </si>
  <si>
    <r>
      <rPr>
        <u/>
        <sz val="10"/>
        <color rgb="FF000000"/>
        <rFont val="Helvetica Neue"/>
        <family val="2"/>
      </rPr>
      <t>https://ona.io/home/</t>
    </r>
  </si>
  <si>
    <r>
      <rPr>
        <u/>
        <sz val="10"/>
        <color rgb="FF000000"/>
        <rFont val="Helvetica Neue"/>
        <family val="2"/>
      </rPr>
      <t>http://twoporeguys.com/</t>
    </r>
  </si>
  <si>
    <r>
      <rPr>
        <u/>
        <sz val="10"/>
        <color rgb="FF000000"/>
        <rFont val="Helvetica Neue"/>
        <family val="2"/>
      </rPr>
      <t>https://www.ohsu.edu/xd/</t>
    </r>
  </si>
  <si>
    <r>
      <rPr>
        <u/>
        <sz val="10"/>
        <color rgb="FF000000"/>
        <rFont val="Helvetica Neue"/>
        <family val="2"/>
      </rPr>
      <t>http://www.oxfamamerica.org/</t>
    </r>
  </si>
  <si>
    <r>
      <rPr>
        <u/>
        <sz val="10"/>
        <color rgb="FF000000"/>
        <rFont val="Helvetica Neue"/>
        <family val="2"/>
      </rPr>
      <t>http://www.oxitec.com</t>
    </r>
  </si>
  <si>
    <r>
      <rPr>
        <u/>
        <sz val="10"/>
        <color rgb="FF000000"/>
        <rFont val="Helvetica Neue"/>
        <family val="2"/>
      </rPr>
      <t>http://www.pacsci.org</t>
    </r>
  </si>
  <si>
    <r>
      <rPr>
        <u/>
        <sz val="10"/>
        <color rgb="FF000000"/>
        <rFont val="Helvetica Neue"/>
        <family val="2"/>
      </rPr>
      <t>http://www.teampata.org</t>
    </r>
  </si>
  <si>
    <r>
      <rPr>
        <u/>
        <sz val="10"/>
        <color rgb="FF000000"/>
        <rFont val="Helvetica Neue"/>
        <family val="2"/>
      </rPr>
      <t>http://www.pasteur.fr/</t>
    </r>
  </si>
  <si>
    <r>
      <rPr>
        <u/>
        <sz val="10"/>
        <color rgb="FF000000"/>
        <rFont val="Helvetica Neue"/>
        <family val="2"/>
      </rPr>
      <t>http://www.path.org</t>
    </r>
  </si>
  <si>
    <r>
      <rPr>
        <u/>
        <sz val="10"/>
        <color rgb="FF000000"/>
        <rFont val="Helvetica Neue"/>
        <family val="2"/>
      </rPr>
      <t>http://www.psu.edu/</t>
    </r>
  </si>
  <si>
    <r>
      <rPr>
        <u/>
        <sz val="10"/>
        <color rgb="FF000000"/>
        <rFont val="Helvetica Neue"/>
        <family val="2"/>
      </rPr>
      <t>https://www.clovekvtisni.cz/en</t>
    </r>
  </si>
  <si>
    <r>
      <rPr>
        <u/>
        <sz val="10"/>
        <color rgb="FF000000"/>
        <rFont val="Helvetica Neue"/>
        <family val="2"/>
      </rPr>
      <t>www.pmxafrica.org</t>
    </r>
  </si>
  <si>
    <r>
      <rPr>
        <u/>
        <sz val="10"/>
        <color rgb="FF000000"/>
        <rFont val="Helvetica Neue"/>
        <family val="2"/>
      </rPr>
      <t>https://phasegenomics.com/</t>
    </r>
  </si>
  <si>
    <r>
      <rPr>
        <u/>
        <sz val="10"/>
        <color rgb="FF000000"/>
        <rFont val="Helvetica Neue"/>
        <family val="2"/>
      </rPr>
      <t>http://www.psi.org</t>
    </r>
  </si>
  <si>
    <r>
      <rPr>
        <u/>
        <sz val="10"/>
        <color rgb="FF000000"/>
        <rFont val="Helvetica Neue"/>
        <family val="2"/>
      </rPr>
      <t>http://www.biofarma.co.id</t>
    </r>
  </si>
  <si>
    <r>
      <rPr>
        <u/>
        <sz val="10"/>
        <color rgb="FF000000"/>
        <rFont val="Helvetica Neue"/>
        <family val="2"/>
      </rPr>
      <t>http://www.purdue.edu</t>
    </r>
  </si>
  <si>
    <r>
      <rPr>
        <u/>
        <sz val="10"/>
        <color rgb="FF000000"/>
        <rFont val="Helvetica Neue"/>
        <family val="2"/>
      </rPr>
      <t>http://quantumdiamondtech.com/</t>
    </r>
  </si>
  <si>
    <r>
      <rPr>
        <u/>
        <sz val="10"/>
        <color rgb="FF000000"/>
        <rFont val="Helvetica Neue"/>
        <family val="2"/>
      </rPr>
      <t>http://www.rti.org/</t>
    </r>
  </si>
  <si>
    <r>
      <rPr>
        <u/>
        <sz val="10"/>
        <color rgb="FF000000"/>
        <rFont val="Helvetica Neue"/>
        <family val="2"/>
      </rPr>
      <t>https://www.results.org.uk/</t>
    </r>
  </si>
  <si>
    <r>
      <rPr>
        <u/>
        <sz val="10"/>
        <color rgb="FF000000"/>
        <rFont val="Helvetica Neue"/>
        <family val="2"/>
      </rPr>
      <t>http://www.r4d.org/</t>
    </r>
  </si>
  <si>
    <r>
      <rPr>
        <u/>
        <sz val="10"/>
        <color rgb="FF000000"/>
        <rFont val="Helvetica Neue"/>
        <family val="2"/>
      </rPr>
      <t>http://www.rhodeislandhospital.org/</t>
    </r>
  </si>
  <si>
    <r>
      <rPr>
        <u/>
        <sz val="10"/>
        <color rgb="FF000000"/>
        <rFont val="Helvetica Neue"/>
        <family val="2"/>
      </rPr>
      <t>http://www.rice.edu</t>
    </r>
  </si>
  <si>
    <r>
      <rPr>
        <u/>
        <sz val="10"/>
        <color rgb="FF000000"/>
        <rFont val="Helvetica Neue"/>
        <family val="2"/>
      </rPr>
      <t>http://www.ripplefoods.com</t>
    </r>
  </si>
  <si>
    <r>
      <rPr>
        <u/>
        <sz val="10"/>
        <color rgb="FF000000"/>
        <rFont val="Helvetica Neue"/>
        <family val="2"/>
      </rPr>
      <t>http://www.sabin.org</t>
    </r>
  </si>
  <si>
    <r>
      <rPr>
        <u/>
        <sz val="10"/>
        <color rgb="FF000000"/>
        <rFont val="Helvetica Neue"/>
        <family val="2"/>
      </rPr>
      <t>http://www.savethechildren.org</t>
    </r>
  </si>
  <si>
    <r>
      <rPr>
        <u/>
        <sz val="10"/>
        <color rgb="FF000000"/>
        <rFont val="Helvetica Neue"/>
        <family val="2"/>
      </rPr>
      <t>http://sdgspromise.org/</t>
    </r>
  </si>
  <si>
    <r>
      <rPr>
        <u/>
        <sz val="10"/>
        <color rgb="FF000000"/>
        <rFont val="Helvetica Neue"/>
        <family val="2"/>
      </rPr>
      <t>http://en.sjtu.edu.cn/</t>
    </r>
  </si>
  <si>
    <r>
      <rPr>
        <u/>
        <sz val="10"/>
        <color rgb="FF000000"/>
        <rFont val="Helvetica Neue"/>
        <family val="2"/>
      </rPr>
      <t>https://www.sightsavers.org/</t>
    </r>
  </si>
  <si>
    <r>
      <rPr>
        <u/>
        <sz val="10"/>
        <color rgb="FF000000"/>
        <rFont val="Helvetica Neue"/>
        <family val="2"/>
      </rPr>
      <t>http://www.sinapibiomedical.com</t>
    </r>
  </si>
  <si>
    <r>
      <rPr>
        <u/>
        <sz val="10"/>
        <color rgb="FF000000"/>
        <rFont val="Helvetica Neue"/>
        <family val="2"/>
      </rPr>
      <t>http://www.sas.org.in</t>
    </r>
  </si>
  <si>
    <r>
      <rPr>
        <u/>
        <sz val="10"/>
        <color rgb="FF000000"/>
        <rFont val="Helvetica Neue"/>
        <family val="2"/>
      </rPr>
      <t>http://www.mrc.ac.za/</t>
    </r>
  </si>
  <si>
    <r>
      <rPr>
        <u/>
        <sz val="10"/>
        <color rgb="FF000000"/>
        <rFont val="Helvetica Neue"/>
        <family val="2"/>
      </rPr>
      <t>https://www.swri.org/</t>
    </r>
  </si>
  <si>
    <r>
      <rPr>
        <u/>
        <sz val="10"/>
        <color rgb="FF000000"/>
        <rFont val="Helvetica Neue"/>
        <family val="2"/>
      </rPr>
      <t>http://www.speakupafrica.org/</t>
    </r>
  </si>
  <si>
    <r>
      <rPr>
        <u/>
        <sz val="10"/>
        <color rgb="FF000000"/>
        <rFont val="Helvetica Neue"/>
        <family val="2"/>
      </rPr>
      <t>http://www.sgul.ac.uk</t>
    </r>
  </si>
  <si>
    <r>
      <rPr>
        <u/>
        <sz val="10"/>
        <color rgb="FF000000"/>
        <rFont val="Helvetica Neue"/>
        <family val="2"/>
      </rPr>
      <t>http://www.stanford.edu</t>
    </r>
  </si>
  <si>
    <r>
      <rPr>
        <u/>
        <sz val="10"/>
        <color rgb="FF000000"/>
        <rFont val="Helvetica Neue"/>
        <family val="2"/>
      </rPr>
      <t>http://www.ejc.net</t>
    </r>
  </si>
  <si>
    <r>
      <rPr>
        <u/>
        <sz val="10"/>
        <color rgb="FF000000"/>
        <rFont val="Helvetica Neue"/>
        <family val="2"/>
      </rPr>
      <t>https://www.su.se/english/</t>
    </r>
  </si>
  <si>
    <r>
      <rPr>
        <u/>
        <sz val="10"/>
        <color rgb="FF000000"/>
        <rFont val="Helvetica Neue"/>
        <family val="2"/>
      </rPr>
      <t>https://www.swisstph.ch/en/</t>
    </r>
  </si>
  <si>
    <r>
      <rPr>
        <u/>
        <sz val="10"/>
        <color rgb="FF000000"/>
        <rFont val="Helvetica Neue"/>
        <family val="2"/>
      </rPr>
      <t>http://www.syntheticgenomics.com</t>
    </r>
  </si>
  <si>
    <r>
      <rPr>
        <u/>
        <sz val="10"/>
        <color rgb="FF000000"/>
        <rFont val="Helvetica Neue"/>
        <family val="2"/>
      </rPr>
      <t>http://www.tau.ac.il/index-eng.html</t>
    </r>
  </si>
  <si>
    <r>
      <rPr>
        <u/>
        <sz val="10"/>
        <color rgb="FF000000"/>
        <rFont val="Helvetica Neue"/>
        <family val="2"/>
      </rPr>
      <t>http://www.tamhsc.edu</t>
    </r>
  </si>
  <si>
    <r>
      <rPr>
        <u/>
        <sz val="10"/>
        <color rgb="FF000000"/>
        <rFont val="Helvetica Neue"/>
        <family val="2"/>
      </rPr>
      <t>http://www.sunnylands.org</t>
    </r>
  </si>
  <si>
    <r>
      <rPr>
        <u/>
        <sz val="10"/>
        <color rgb="FF000000"/>
        <rFont val="Helvetica Neue"/>
        <family val="2"/>
      </rPr>
      <t>https://www.anu.edu.au/</t>
    </r>
  </si>
  <si>
    <r>
      <rPr>
        <u/>
        <sz val="10"/>
        <color rgb="FF000000"/>
        <rFont val="Helvetica Neue"/>
        <family val="2"/>
      </rPr>
      <t>http://www.cddep.org/</t>
    </r>
  </si>
  <si>
    <r>
      <rPr>
        <u/>
        <sz val="10"/>
        <color rgb="FF000000"/>
        <rFont val="Helvetica Neue"/>
        <family val="2"/>
      </rPr>
      <t>http://www.endfund.org/</t>
    </r>
  </si>
  <si>
    <r>
      <rPr>
        <u/>
        <sz val="10"/>
        <color rgb="FF000000"/>
        <rFont val="Helvetica Neue"/>
        <family val="2"/>
      </rPr>
      <t>http://www.massgeneral.org/</t>
    </r>
  </si>
  <si>
    <r>
      <rPr>
        <u/>
        <sz val="10"/>
        <color rgb="FF000000"/>
        <rFont val="Helvetica Neue"/>
        <family val="2"/>
      </rPr>
      <t>http://www.gwu.edu/</t>
    </r>
  </si>
  <si>
    <r>
      <rPr>
        <u/>
        <sz val="10"/>
        <color rgb="FF000000"/>
        <rFont val="Helvetica Neue"/>
        <family val="2"/>
      </rPr>
      <t>http://www.theglobalfund.org</t>
    </r>
  </si>
  <si>
    <r>
      <rPr>
        <u/>
        <sz val="10"/>
        <color rgb="FF000000"/>
        <rFont val="Helvetica Neue"/>
        <family val="2"/>
      </rPr>
      <t>http://www.pirbright.ac.uk/</t>
    </r>
  </si>
  <si>
    <r>
      <rPr>
        <u/>
        <sz val="10"/>
        <color rgb="FF000000"/>
        <rFont val="Helvetica Neue"/>
        <family val="2"/>
      </rPr>
      <t>http://www.kva.se</t>
    </r>
  </si>
  <si>
    <r>
      <rPr>
        <u/>
        <sz val="10"/>
        <color rgb="FF000000"/>
        <rFont val="Helvetica Neue"/>
        <family val="2"/>
      </rPr>
      <t>www.scripps.edu</t>
    </r>
  </si>
  <si>
    <r>
      <rPr>
        <u/>
        <sz val="10"/>
        <color rgb="FF000000"/>
        <rFont val="Helvetica Neue"/>
        <family val="2"/>
      </rPr>
      <t>http://www.taskforce.org</t>
    </r>
  </si>
  <si>
    <r>
      <rPr>
        <u/>
        <sz val="10"/>
        <color rgb="FF000000"/>
        <rFont val="Helvetica Neue"/>
        <family val="2"/>
      </rPr>
      <t>http://www.usyd.edu.au/ro</t>
    </r>
  </si>
  <si>
    <r>
      <rPr>
        <u/>
        <sz val="10"/>
        <color rgb="FF000000"/>
        <rFont val="Helvetica Neue"/>
        <family val="2"/>
      </rPr>
      <t>http://www.uwa.edu.au/</t>
    </r>
  </si>
  <si>
    <r>
      <rPr>
        <u/>
        <sz val="10"/>
        <color rgb="FF000000"/>
        <rFont val="Helvetica Neue"/>
        <family val="2"/>
      </rPr>
      <t>http://waterinstitute.unc.edu/</t>
    </r>
  </si>
  <si>
    <r>
      <rPr>
        <u/>
        <sz val="10"/>
        <color rgb="FF000000"/>
        <rFont val="Helvetica Neue"/>
        <family val="2"/>
      </rPr>
      <t>http://www.wdi.umich.edu</t>
    </r>
  </si>
  <si>
    <r>
      <rPr>
        <u/>
        <sz val="10"/>
        <color rgb="FF000000"/>
        <rFont val="Helvetica Neue"/>
        <family val="2"/>
      </rPr>
      <t>http://tiba.bio/</t>
    </r>
  </si>
  <si>
    <r>
      <rPr>
        <u/>
        <sz val="10"/>
        <color rgb="FF000000"/>
        <rFont val="Helvetica Neue"/>
        <family val="2"/>
      </rPr>
      <t>https://www.tcd.ie/</t>
    </r>
  </si>
  <si>
    <r>
      <rPr>
        <u/>
        <sz val="10"/>
        <color rgb="FF000000"/>
        <rFont val="Helvetica Neue"/>
        <family val="2"/>
      </rPr>
      <t>http://tropiq.nl/</t>
    </r>
  </si>
  <si>
    <r>
      <rPr>
        <u/>
        <sz val="10"/>
        <color rgb="FF000000"/>
        <rFont val="Helvetica Neue"/>
        <family val="2"/>
      </rPr>
      <t>http://www.tufts.edu</t>
    </r>
  </si>
  <si>
    <r>
      <rPr>
        <u/>
        <sz val="10"/>
        <color rgb="FF000000"/>
        <rFont val="Helvetica Neue"/>
        <family val="2"/>
      </rPr>
      <t>https://www.unisantos.br/</t>
    </r>
  </si>
  <si>
    <r>
      <rPr>
        <u/>
        <sz val="10"/>
        <color rgb="FF000000"/>
        <rFont val="Helvetica Neue"/>
        <family val="2"/>
      </rPr>
      <t>http://www.fsp.usp.br/site/</t>
    </r>
  </si>
  <si>
    <r>
      <rPr>
        <u/>
        <sz val="10"/>
        <color rgb="FF000000"/>
        <rFont val="Helvetica Neue"/>
        <family val="2"/>
      </rPr>
      <t>http://www.ufpe.br</t>
    </r>
  </si>
  <si>
    <r>
      <rPr>
        <u/>
        <sz val="10"/>
        <color rgb="FF000000"/>
        <rFont val="Helvetica Neue"/>
        <family val="2"/>
      </rPr>
      <t>http://www.ufc.br/</t>
    </r>
  </si>
  <si>
    <r>
      <rPr>
        <u/>
        <sz val="10"/>
        <color rgb="FF000000"/>
        <rFont val="Helvetica Neue"/>
        <family val="2"/>
      </rPr>
      <t>http://www.ucl.ac.uk/</t>
    </r>
  </si>
  <si>
    <r>
      <rPr>
        <u/>
        <sz val="10"/>
        <color rgb="FF000000"/>
        <rFont val="Helvetica Neue"/>
        <family val="2"/>
      </rPr>
      <t>http://www.umcg.nl</t>
    </r>
  </si>
  <si>
    <r>
      <rPr>
        <u/>
        <sz val="10"/>
        <color rgb="FF000000"/>
        <rFont val="Helvetica Neue"/>
        <family val="2"/>
      </rPr>
      <t>http://www.sps.arizona.edu/</t>
    </r>
  </si>
  <si>
    <r>
      <rPr>
        <u/>
        <sz val="10"/>
        <color rgb="FF000000"/>
        <rFont val="Helvetica Neue"/>
        <family val="2"/>
      </rPr>
      <t>http://www.ubc.ca</t>
    </r>
  </si>
  <si>
    <r>
      <rPr>
        <u/>
        <sz val="10"/>
        <color rgb="FF000000"/>
        <rFont val="Helvetica Neue"/>
        <family val="2"/>
      </rPr>
      <t>http://www.ucsd.edu/</t>
    </r>
  </si>
  <si>
    <r>
      <rPr>
        <u/>
        <sz val="10"/>
        <color rgb="FF000000"/>
        <rFont val="Helvetica Neue"/>
        <family val="2"/>
      </rPr>
      <t>http://www.ucsf.edu</t>
    </r>
  </si>
  <si>
    <r>
      <t>to facilitate data curation and sharing of ACS (</t>
    </r>
    <r>
      <rPr>
        <sz val="10"/>
        <color rgb="FFFF0000"/>
        <rFont val="Helvetica Neue"/>
        <family val="2"/>
      </rPr>
      <t>Adolescent Cohort TB Study)</t>
    </r>
    <r>
      <rPr>
        <sz val="10"/>
        <color rgb="FF000000"/>
        <rFont val="Helvetica Neue"/>
        <family val="2"/>
      </rPr>
      <t xml:space="preserve"> progressor </t>
    </r>
    <r>
      <rPr>
        <sz val="10"/>
        <color rgb="FFFF0000"/>
        <rFont val="Helvetica Neue"/>
        <family val="2"/>
      </rPr>
      <t xml:space="preserve">(progress to TB) </t>
    </r>
    <r>
      <rPr>
        <sz val="10"/>
        <color rgb="FF000000"/>
        <rFont val="Helvetica Neue"/>
        <family val="2"/>
      </rPr>
      <t>datasets for secondary usage by the broader research community</t>
    </r>
  </si>
  <si>
    <r>
      <rPr>
        <u/>
        <sz val="10"/>
        <color rgb="FF000000"/>
        <rFont val="Helvetica Neue"/>
        <family val="2"/>
      </rPr>
      <t>http://www.ucla.edu/</t>
    </r>
  </si>
  <si>
    <r>
      <rPr>
        <u/>
        <sz val="10"/>
        <color rgb="FF000000"/>
        <rFont val="Helvetica Neue"/>
        <family val="2"/>
      </rPr>
      <t>http://www.ucr.edu/</t>
    </r>
  </si>
  <si>
    <r>
      <rPr>
        <u/>
        <sz val="10"/>
        <color rgb="FF000000"/>
        <rFont val="Helvetica Neue"/>
        <family val="2"/>
      </rPr>
      <t>https://www.cam.ac.uk/</t>
    </r>
  </si>
  <si>
    <r>
      <rPr>
        <u/>
        <sz val="10"/>
        <color rgb="FF000000"/>
        <rFont val="Helvetica Neue"/>
        <family val="2"/>
      </rPr>
      <t>https://www.uct.ac.za/</t>
    </r>
  </si>
  <si>
    <r>
      <rPr>
        <u/>
        <sz val="10"/>
        <color rgb="FF000000"/>
        <rFont val="Helvetica Neue"/>
        <family val="2"/>
      </rPr>
      <t>http://www.ucdenver.edu</t>
    </r>
  </si>
  <si>
    <r>
      <rPr>
        <u/>
        <sz val="10"/>
        <color rgb="FF000000"/>
        <rFont val="Helvetica Neue"/>
        <family val="2"/>
      </rPr>
      <t>http://www.uconn.edu/</t>
    </r>
  </si>
  <si>
    <r>
      <rPr>
        <u/>
        <sz val="10"/>
        <color rgb="FF000000"/>
        <rFont val="Helvetica Neue"/>
        <family val="2"/>
      </rPr>
      <t>http://www.ucad.sn</t>
    </r>
  </si>
  <si>
    <r>
      <rPr>
        <u/>
        <sz val="10"/>
        <color rgb="FF000000"/>
        <rFont val="Helvetica Neue"/>
        <family val="2"/>
      </rPr>
      <t>http://www.udel.edu</t>
    </r>
  </si>
  <si>
    <r>
      <rPr>
        <u/>
        <sz val="10"/>
        <color rgb="FF000000"/>
        <rFont val="Helvetica Neue"/>
        <family val="2"/>
      </rPr>
      <t>http://www.dundee.ac.uk</t>
    </r>
  </si>
  <si>
    <r>
      <rPr>
        <u/>
        <sz val="10"/>
        <color rgb="FF000000"/>
        <rFont val="Helvetica Neue"/>
        <family val="2"/>
      </rPr>
      <t>http://www.uog.edu.et/en/</t>
    </r>
  </si>
  <si>
    <r>
      <rPr>
        <u/>
        <sz val="10"/>
        <color rgb="FF000000"/>
        <rFont val="Helvetica Neue"/>
        <family val="2"/>
      </rPr>
      <t>https://biomedicine.gu.se/ominst/avd/mikrobio/forskare/GUVAX</t>
    </r>
  </si>
  <si>
    <r>
      <rPr>
        <u/>
        <sz val="10"/>
        <color rgb="FF000000"/>
        <rFont val="Helvetica Neue"/>
        <family val="2"/>
      </rPr>
      <t>https://research.ku.edu/</t>
    </r>
  </si>
  <si>
    <r>
      <rPr>
        <u/>
        <sz val="10"/>
        <color rgb="FF000000"/>
        <rFont val="Helvetica Neue"/>
        <family val="2"/>
      </rPr>
      <t>http://www.umanitoba.ca</t>
    </r>
  </si>
  <si>
    <r>
      <rPr>
        <u/>
        <sz val="10"/>
        <color rgb="FF000000"/>
        <rFont val="Helvetica Neue"/>
        <family val="2"/>
      </rPr>
      <t>http://www.umd.edu</t>
    </r>
  </si>
  <si>
    <r>
      <rPr>
        <u/>
        <sz val="10"/>
        <color rgb="FF000000"/>
        <rFont val="Helvetica Neue"/>
        <family val="2"/>
      </rPr>
      <t>http://www.umaryland.edu</t>
    </r>
  </si>
  <si>
    <r>
      <rPr>
        <u/>
        <sz val="10"/>
        <color rgb="FF000000"/>
        <rFont val="Helvetica Neue"/>
        <family val="2"/>
      </rPr>
      <t>http://www.umbc.edu</t>
    </r>
  </si>
  <si>
    <r>
      <rPr>
        <u/>
        <sz val="10"/>
        <color rgb="FF000000"/>
        <rFont val="Helvetica Neue"/>
        <family val="2"/>
      </rPr>
      <t>http://www.umich.edu</t>
    </r>
  </si>
  <si>
    <r>
      <rPr>
        <u/>
        <sz val="10"/>
        <color rgb="FF000000"/>
        <rFont val="Helvetica Neue"/>
        <family val="2"/>
      </rPr>
      <t>http://www.umn.edu</t>
    </r>
  </si>
  <si>
    <r>
      <rPr>
        <u/>
        <sz val="10"/>
        <color rgb="FF000000"/>
        <rFont val="Helvetica Neue"/>
        <family val="2"/>
      </rPr>
      <t>http://www.unc.edu</t>
    </r>
  </si>
  <si>
    <r>
      <rPr>
        <u/>
        <sz val="10"/>
        <color rgb="FF000000"/>
        <rFont val="Helvetica Neue"/>
        <family val="2"/>
      </rPr>
      <t>http://www.nottingham.ac.uk/</t>
    </r>
  </si>
  <si>
    <r>
      <rPr>
        <u/>
        <sz val="10"/>
        <color rgb="FF000000"/>
        <rFont val="Helvetica Neue"/>
        <family val="2"/>
      </rPr>
      <t>http://www.otago.ac.nz/</t>
    </r>
  </si>
  <si>
    <r>
      <rPr>
        <u/>
        <sz val="10"/>
        <color rgb="FF000000"/>
        <rFont val="Helvetica Neue"/>
        <family val="2"/>
      </rPr>
      <t>http://www.ox.ac.uk</t>
    </r>
  </si>
  <si>
    <r>
      <rPr>
        <u/>
        <sz val="10"/>
        <color rgb="FF000000"/>
        <rFont val="Helvetica Neue"/>
        <family val="2"/>
      </rPr>
      <t>http://www.upenn.edu/</t>
    </r>
  </si>
  <si>
    <r>
      <rPr>
        <u/>
        <sz val="10"/>
        <color rgb="FF000000"/>
        <rFont val="Helvetica Neue"/>
        <family val="2"/>
      </rPr>
      <t>https://www.sheffield.ac.uk/</t>
    </r>
  </si>
  <si>
    <r>
      <rPr>
        <u/>
        <sz val="10"/>
        <color rgb="FF000000"/>
        <rFont val="Helvetica Neue"/>
        <family val="2"/>
      </rPr>
      <t>http://www.usf.edu</t>
    </r>
  </si>
  <si>
    <r>
      <rPr>
        <u/>
        <sz val="10"/>
        <color rgb="FF000000"/>
        <rFont val="Helvetica Neue"/>
        <family val="2"/>
      </rPr>
      <t>http://www.utk.edu/</t>
    </r>
  </si>
  <si>
    <r>
      <rPr>
        <u/>
        <sz val="10"/>
        <color rgb="FF000000"/>
        <rFont val="Helvetica Neue"/>
        <family val="2"/>
      </rPr>
      <t>http://utsa.edu/</t>
    </r>
  </si>
  <si>
    <r>
      <rPr>
        <u/>
        <sz val="10"/>
        <color rgb="FF000000"/>
        <rFont val="Helvetica Neue"/>
        <family val="2"/>
      </rPr>
      <t>http://www.utah.edu/</t>
    </r>
  </si>
  <si>
    <r>
      <rPr>
        <u/>
        <sz val="10"/>
        <color rgb="FF000000"/>
        <rFont val="Helvetica Neue"/>
        <family val="2"/>
      </rPr>
      <t>https://sponsoredprograms.virginia.edu/</t>
    </r>
  </si>
  <si>
    <r>
      <rPr>
        <u/>
        <sz val="10"/>
        <color rgb="FF000000"/>
        <rFont val="Helvetica Neue"/>
        <family val="2"/>
      </rPr>
      <t>http://www.washington.edu/president/</t>
    </r>
  </si>
  <si>
    <r>
      <rPr>
        <u/>
        <sz val="10"/>
        <color rgb="FF000000"/>
        <rFont val="Helvetica Neue"/>
        <family val="2"/>
      </rPr>
      <t>http://www.washington.edu/foundation/</t>
    </r>
  </si>
  <si>
    <r>
      <rPr>
        <u/>
        <sz val="10"/>
        <color rgb="FF000000"/>
        <rFont val="Helvetica Neue"/>
        <family val="2"/>
      </rPr>
      <t>http://www.uwaterloo.ca/</t>
    </r>
  </si>
  <si>
    <r>
      <rPr>
        <u/>
        <sz val="10"/>
        <color rgb="FF000000"/>
        <rFont val="Helvetica Neue"/>
        <family val="2"/>
      </rPr>
      <t>http://venturewell.org/</t>
    </r>
  </si>
  <si>
    <r>
      <rPr>
        <u/>
        <sz val="10"/>
        <color rgb="FF000000"/>
        <rFont val="Helvetica Neue"/>
        <family val="2"/>
      </rPr>
      <t>http://www.violethealth.com</t>
    </r>
  </si>
  <si>
    <r>
      <rPr>
        <u/>
        <sz val="10"/>
        <color rgb="FF000000"/>
        <rFont val="Helvetica Neue"/>
        <family val="2"/>
      </rPr>
      <t>https://www.vir.bio/</t>
    </r>
  </si>
  <si>
    <r>
      <rPr>
        <u/>
        <sz val="10"/>
        <color rgb="FF000000"/>
        <rFont val="Helvetica Neue"/>
        <family val="2"/>
      </rPr>
      <t>http://www.visolisbio.com/</t>
    </r>
  </si>
  <si>
    <r>
      <rPr>
        <u/>
        <sz val="10"/>
        <color rgb="FF000000"/>
        <rFont val="Helvetica Neue"/>
        <family val="2"/>
      </rPr>
      <t>http://www.vissot.com/index.php/about-vissot</t>
    </r>
  </si>
  <si>
    <r>
      <rPr>
        <u/>
        <sz val="10"/>
        <color rgb="FF000000"/>
        <rFont val="Helvetica Neue"/>
        <family val="2"/>
      </rPr>
      <t>https://wustl.edu/</t>
    </r>
  </si>
  <si>
    <r>
      <t xml:space="preserve">to identify and pre-clinically test new drugs improving gut barrier to be potentially used in </t>
    </r>
    <r>
      <rPr>
        <sz val="10"/>
        <color rgb="FFFF0000"/>
        <rFont val="Helvetica Neue"/>
        <family val="2"/>
      </rPr>
      <t>EED,</t>
    </r>
    <r>
      <rPr>
        <sz val="10"/>
        <color rgb="FF000000"/>
        <rFont val="Helvetica Neue"/>
        <family val="2"/>
      </rPr>
      <t xml:space="preserve"> obesity, diabetes, and potentially even cancer</t>
    </r>
  </si>
  <si>
    <r>
      <rPr>
        <u/>
        <sz val="10"/>
        <color rgb="FF000000"/>
        <rFont val="Helvetica Neue"/>
        <family val="2"/>
      </rPr>
      <t>https://www.weizmann.ac.il/pages/</t>
    </r>
  </si>
  <si>
    <r>
      <rPr>
        <u/>
        <sz val="10"/>
        <color rgb="FF000000"/>
        <rFont val="Helvetica Neue"/>
        <family val="2"/>
      </rPr>
      <t>https://www.sanger.ac.uk/group/lee-group/</t>
    </r>
  </si>
  <si>
    <r>
      <rPr>
        <u/>
        <sz val="10"/>
        <color rgb="FF000000"/>
        <rFont val="Helvetica Neue"/>
        <family val="2"/>
      </rPr>
      <t>http://www.iarc.fr</t>
    </r>
  </si>
  <si>
    <r>
      <rPr>
        <u/>
        <sz val="10"/>
        <color rgb="FF000000"/>
        <rFont val="Helvetica Neue"/>
        <family val="2"/>
      </rPr>
      <t>https://www.witshealth.co.za/</t>
    </r>
  </si>
  <si>
    <r>
      <rPr>
        <u/>
        <sz val="10"/>
        <color rgb="FF000000"/>
        <rFont val="Helvetica Neue"/>
        <family val="2"/>
      </rPr>
      <t>http://www.who.int</t>
    </r>
  </si>
  <si>
    <r>
      <rPr>
        <u/>
        <sz val="10"/>
        <color rgb="FF000000"/>
        <rFont val="Helvetica Neue"/>
        <family val="2"/>
      </rPr>
      <t>http://www.searo.who.int/india/en/</t>
    </r>
  </si>
  <si>
    <r>
      <rPr>
        <u/>
        <sz val="10"/>
        <color rgb="FF000000"/>
        <rFont val="Helvetica Neue"/>
        <family val="2"/>
      </rPr>
      <t>http://www.afro.who.int</t>
    </r>
  </si>
  <si>
    <r>
      <rPr>
        <u/>
        <sz val="10"/>
        <color rgb="FF000000"/>
        <rFont val="Helvetica Neue"/>
        <family val="2"/>
      </rPr>
      <t>http://www.x4pharma.com/</t>
    </r>
  </si>
  <si>
    <r>
      <rPr>
        <u/>
        <sz val="10"/>
        <color rgb="FF000000"/>
        <rFont val="Helvetica Neue"/>
        <family val="2"/>
      </rPr>
      <t>http://www.yale.edu</t>
    </r>
  </si>
  <si>
    <r>
      <t xml:space="preserve">to assist Orient Gene's mRDT </t>
    </r>
    <r>
      <rPr>
        <sz val="10"/>
        <color rgb="FFFF0000"/>
        <rFont val="Helvetica Neue"/>
        <family val="2"/>
      </rPr>
      <t>(malaria rapid diagnostic tests</t>
    </r>
    <r>
      <rPr>
        <sz val="10"/>
        <color rgb="FF000000"/>
        <rFont val="Helvetica Neue"/>
        <family val="2"/>
      </rPr>
      <t>) products (at least pf HRP2 and potentially pf/pan) to obtain WHO pre-qualification so as to make the cost-effective diagnostic mRDT kits available to malaria endemic countries</t>
    </r>
  </si>
  <si>
    <r>
      <rPr>
        <u/>
        <sz val="10"/>
        <color rgb="FF000000"/>
        <rFont val="Helvetica Neue"/>
        <family val="2"/>
      </rPr>
      <t>http://www.orientgene.com</t>
    </r>
  </si>
  <si>
    <t>OPP1211021</t>
  </si>
  <si>
    <t>A-Alpha Bio Inc.</t>
  </si>
  <si>
    <t>to assess AlphaSeq as an approach to discover and optimize broadly cross-reactive biologics against infectious diseases prevalent in developing countries.</t>
  </si>
  <si>
    <r>
      <rPr>
        <u/>
        <sz val="10"/>
        <color rgb="FF000000"/>
        <rFont val="Helvetica Neue"/>
        <family val="2"/>
      </rPr>
      <t>https://www.aalphabio.com/</t>
    </r>
  </si>
  <si>
    <t>INV-002022</t>
  </si>
  <si>
    <t>Academisch Medisch Centrum</t>
  </si>
  <si>
    <t>to design novel vaccine candidates to prevent HIV infection</t>
  </si>
  <si>
    <r>
      <rPr>
        <u/>
        <sz val="10"/>
        <color rgb="FF000000"/>
        <rFont val="Helvetica Neue"/>
        <family val="2"/>
      </rPr>
      <t>www.amc.nl</t>
    </r>
  </si>
  <si>
    <t>INV-003210</t>
  </si>
  <si>
    <t>to create technical knowledge on risk pooling and private sector opportunities for Indian health system</t>
  </si>
  <si>
    <r>
      <rPr>
        <u/>
        <sz val="10"/>
        <color rgb="FF000000"/>
        <rFont val="Helvetica Neue"/>
        <family val="2"/>
      </rPr>
      <t>http://accessh.org/</t>
    </r>
  </si>
  <si>
    <t>INV-003072</t>
  </si>
  <si>
    <t>to strengthen Pradhan Mantri Jan Aarogya Yojana (PMJAY) at the national and state level and establish linkages to primary healthcare.</t>
  </si>
  <si>
    <t>OPP1214960</t>
  </si>
  <si>
    <t>Africa Check</t>
  </si>
  <si>
    <t>to increase accuracy of health claims by public figures and promote use of evidence backed information by policy makers, the media and the public, when addressing public health and development issues</t>
  </si>
  <si>
    <t>https://africacheck.org/</t>
  </si>
  <si>
    <t>OPP1212544</t>
  </si>
  <si>
    <t>Africa Health Research Institute NPC</t>
  </si>
  <si>
    <t>to evaluate a novel ultrasound device with respect to its potential to improve the screening and/or diagnosis of pulmonary tuberculosis in adults</t>
  </si>
  <si>
    <r>
      <rPr>
        <u/>
        <sz val="10"/>
        <color rgb="FF000000"/>
        <rFont val="Helvetica Neue"/>
        <family val="2"/>
      </rPr>
      <t>http://www.k-rith.org/</t>
    </r>
  </si>
  <si>
    <t>OPP1212704</t>
  </si>
  <si>
    <t>to better understand human tuberculosis in order to develop better vaccines that prevent it</t>
  </si>
  <si>
    <t>OPP1210776</t>
  </si>
  <si>
    <t>to develop new diagnostics and therapies for tuberculosis by studying the role of specific proteins associated with immune cell death in disease progression and lung damage in patients</t>
  </si>
  <si>
    <t>OPP1213372</t>
  </si>
  <si>
    <t>to assess Uganda’s antiretroviral delivery systems and leverage private sector opportunities to innovate new ways of providing consistent access to essential medications</t>
  </si>
  <si>
    <t>INV-003061</t>
  </si>
  <si>
    <t>to create an open African clinical trials database as a single platform for critical information that will guide investments and collaborations for Global Health capacity in Africa</t>
  </si>
  <si>
    <t>INV-003802</t>
  </si>
  <si>
    <t>to select and promote MNCH data science innovators to bring new insights that improve maternal, neonatal and child health in Africa from analysis and data integration of existing databases</t>
  </si>
  <si>
    <t>OPP1211455</t>
  </si>
  <si>
    <t>to build on efforts made so far on shifting the center of gravity for knowledge generation and evidence-based decision-making on scientific priorities for health and development to Africa itself</t>
  </si>
  <si>
    <t>OPP1210581</t>
  </si>
  <si>
    <t>African Development Solutions (Adeso)</t>
  </si>
  <si>
    <t>to ensure the commitments made at the World Humanitarian Summit towards a more efficient and effective humanitarian ecosystem are measured using a localization performance measurement framework while supporting NEAR’s growth as a network.</t>
  </si>
  <si>
    <r>
      <rPr>
        <u/>
        <sz val="10"/>
        <color rgb="FF000000"/>
        <rFont val="Helvetica Neue"/>
        <family val="2"/>
      </rPr>
      <t>http://Adesoafrica.org</t>
    </r>
  </si>
  <si>
    <t>African Economic Research Consortium</t>
  </si>
  <si>
    <t>OPP1214365</t>
  </si>
  <si>
    <t>To improve health security and surveillance data quality, through the digitalization of the surveillance information systems in Kano and Kaduna States, using SORMAS in all the LGAs and priority health facilities</t>
  </si>
  <si>
    <t>INV-002809</t>
  </si>
  <si>
    <t>to strengthen federal and state-level data quality, coordination and use of data for decision making and strengthen human capacity development in Nigeria.</t>
  </si>
  <si>
    <t>OPP1214434</t>
  </si>
  <si>
    <t>African Health Research Network</t>
  </si>
  <si>
    <t>to establish a framework to facilitate evaluation and accelerate implementation of innovative diagnostics with the aim to improve patient-access to quality assured health services.</t>
  </si>
  <si>
    <t>OPP1211388</t>
  </si>
  <si>
    <t>to improve health in marginalized slum populations in Kenya by training community health volunteers and other stakeholders to use geospatial mapping (GIS) to map their spatial and social infrastructures and identify their specific health ne</t>
  </si>
  <si>
    <t>INV-003416</t>
  </si>
  <si>
    <t>to provide rigorous analyses on global, regional and country progress on women’s children’s and adolescents’ health and support countries’ capacity for data analysis and use for their health and nutrition programs</t>
  </si>
  <si>
    <t>INV-003991</t>
  </si>
  <si>
    <t>to bring together African scholars and research institutions to develop a platform for improving funding to African research institutions</t>
  </si>
  <si>
    <t>OPP1213322</t>
  </si>
  <si>
    <t>African Society for Laboratory Medicine</t>
  </si>
  <si>
    <t>to support ASLM and Africa CDC in developing a proposal to implement pathogen genome sequencing for endemic diseases such as malaria and TB</t>
  </si>
  <si>
    <r>
      <rPr>
        <u/>
        <sz val="10"/>
        <color rgb="FF000000"/>
        <rFont val="Helvetica Neue"/>
        <family val="2"/>
      </rPr>
      <t>http://www.aslm.org/</t>
    </r>
  </si>
  <si>
    <t>OPP1213055</t>
  </si>
  <si>
    <t>to create a continental Africa framework for safety of priority global health products</t>
  </si>
  <si>
    <t>OPP1213267</t>
  </si>
  <si>
    <t>to advocate for increased funding from African governments for African R&amp;D and recruit African scientific champions</t>
  </si>
  <si>
    <t>INV-000802</t>
  </si>
  <si>
    <t>Aga Khan University</t>
  </si>
  <si>
    <t>to clinically implement a minimally invasive trans-nasal endoscopic device for sampling and characterizing the small intestine in mothers and children with environmental enteric dysfunction</t>
  </si>
  <si>
    <r>
      <rPr>
        <u/>
        <sz val="10"/>
        <color rgb="FF000000"/>
        <rFont val="Helvetica Neue"/>
        <family val="2"/>
      </rPr>
      <t>http://www.aku.edu</t>
    </r>
  </si>
  <si>
    <t>OPP1211704</t>
  </si>
  <si>
    <t>to better diagnose bacterial and viral infections, including those caused by novel pathogens, in newborns and infants in Pakistan by establishing a metagenomic sequencing approach</t>
  </si>
  <si>
    <t>OPP1203320</t>
  </si>
  <si>
    <t>INV-003842</t>
  </si>
  <si>
    <t>to provide basic clinical and routine immunization services through the government's Basic Health Units and Rural Health Centers in 12 high risk UCs in Killa Abdullah District</t>
  </si>
  <si>
    <t>OPP1211074</t>
  </si>
  <si>
    <t>to conduct the third-party verification of key indicators under the National Immunization Support Project (NISP) in Pakistan</t>
  </si>
  <si>
    <t>OPP1212473</t>
  </si>
  <si>
    <t>to improve routine immunization coverage in Gadap UC4 of Karachi</t>
  </si>
  <si>
    <t>OPP1211239</t>
  </si>
  <si>
    <t>to build capacity of journalists and advocates to plan for, understand and respond to the Evidence for Contraceptive Options and HIV Outcomes trial results, and policy implications</t>
  </si>
  <si>
    <t>INV-003649</t>
  </si>
  <si>
    <t>to provide medical assistance to vulnerable populations in Mail, Niger, and Burkina Faso affected by the Sahel Crisis</t>
  </si>
  <si>
    <r>
      <rPr>
        <u/>
        <sz val="10"/>
        <color rgb="FF000000"/>
        <rFont val="Helvetica Neue"/>
        <family val="2"/>
      </rPr>
      <t>http://www.alimaong.org</t>
    </r>
  </si>
  <si>
    <t>INV-003309</t>
  </si>
  <si>
    <t>Almac</t>
  </si>
  <si>
    <t>to increase affordability of contraceptive products for women and girls in LMIC region, using LNG and ENG as the API</t>
  </si>
  <si>
    <r>
      <rPr>
        <u/>
        <sz val="10"/>
        <color rgb="FF000000"/>
        <rFont val="Helvetica Neue"/>
        <family val="2"/>
      </rPr>
      <t>www.almacgroup.com</t>
    </r>
  </si>
  <si>
    <t>OPP1214597</t>
  </si>
  <si>
    <t>American International Health Alliance</t>
  </si>
  <si>
    <t>to nurture individuals who have health sector leadership potential, and to provide future health leaders an opportunity  to meaningfully contribute in the health sector</t>
  </si>
  <si>
    <r>
      <rPr>
        <u/>
        <sz val="10"/>
        <color rgb="FF000000"/>
        <rFont val="Helvetica Neue"/>
        <family val="2"/>
      </rPr>
      <t>http://www.aiha.com</t>
    </r>
  </si>
  <si>
    <t>OPP1212844</t>
  </si>
  <si>
    <t>American Society of Tropical Medicine and Hygiene</t>
  </si>
  <si>
    <t>to support and enhance the career development of tropical medicine investigators from low-resource regions</t>
  </si>
  <si>
    <r>
      <rPr>
        <u/>
        <sz val="10"/>
        <color rgb="FF000000"/>
        <rFont val="Helvetica Neue"/>
        <family val="2"/>
      </rPr>
      <t>http://www.astmh.org</t>
    </r>
  </si>
  <si>
    <t>INV-000813</t>
  </si>
  <si>
    <t>AMREF Health Africa</t>
  </si>
  <si>
    <t>to facilitate the integration of a gender perspective in the realization of the Big Four Agenda, and to support smooth coordination of the Development Partners for Health in Kenya group in their support to the Kenya health sector</t>
  </si>
  <si>
    <r>
      <rPr>
        <u/>
        <sz val="10"/>
        <color rgb="FF000000"/>
        <rFont val="Helvetica Neue"/>
        <family val="2"/>
      </rPr>
      <t>http://www.amref.org</t>
    </r>
  </si>
  <si>
    <t>Delivery of Solutions to Improve Global Health|Empower Women and Girls|Family Planning</t>
  </si>
  <si>
    <t>INV-003255</t>
  </si>
  <si>
    <t>Delivery of Solutions to Improve Global Health|Family Planning|Global Health and Development Public Awareness and Analysis</t>
  </si>
  <si>
    <t>OPP1213705</t>
  </si>
  <si>
    <t>AMREF Health Africa, Inc.</t>
  </si>
  <si>
    <t>to strengthen the impact and outcomes of youth advocacy for gender equality and sexual and reproductive health and rights in five counties across Kenya.</t>
  </si>
  <si>
    <r>
      <rPr>
        <u/>
        <sz val="10"/>
        <color rgb="FF000000"/>
        <rFont val="Helvetica Neue"/>
        <family val="2"/>
      </rPr>
      <t>http://www.amrefusa.org</t>
    </r>
  </si>
  <si>
    <t>Empower Women and Girls|Family Planning</t>
  </si>
  <si>
    <t>INV-003759</t>
  </si>
  <si>
    <t>Argusoft</t>
  </si>
  <si>
    <t>to enhance the services offered by Community Health Workers through the use of innovative technologies to provide better health outcomes to vulnerable populations</t>
  </si>
  <si>
    <r>
      <rPr>
        <u/>
        <sz val="10"/>
        <color rgb="FF000000"/>
        <rFont val="Helvetica Neue"/>
        <family val="2"/>
      </rPr>
      <t>https://argusoft.com/</t>
    </r>
  </si>
  <si>
    <t>INV-000993</t>
  </si>
  <si>
    <t>This investment will be used to plan, organize and host a peer-learning convening among EMR grantees and partners from the Capacity Building portfolio.</t>
  </si>
  <si>
    <r>
      <rPr>
        <u/>
        <sz val="10"/>
        <color rgb="FF000000"/>
        <rFont val="Helvetica Neue"/>
        <family val="2"/>
      </rPr>
      <t>http://adpc.net</t>
    </r>
  </si>
  <si>
    <t>INV-000919</t>
  </si>
  <si>
    <t>to strengthen the technical, institutional, and organizational capacity for disaster risk management, as well as their ability to implement innovative humanitarian solutions, in South and Southeast Asian countries</t>
  </si>
  <si>
    <t>INV-003310</t>
  </si>
  <si>
    <t>Aurisco Pharma</t>
  </si>
  <si>
    <t>to increase affordability of contraceptive products for women and girls in Low- and Middle-Income Countries, using Levonogestrel and Etonogestrel as the Active Pharmaceutical Ingredient</t>
  </si>
  <si>
    <r>
      <rPr>
        <u/>
        <sz val="10"/>
        <color rgb="FF000000"/>
        <rFont val="Helvetica Neue"/>
        <family val="2"/>
      </rPr>
      <t>http://www.aurisco.com/en/index.asp</t>
    </r>
  </si>
  <si>
    <t>OPP1212021</t>
  </si>
  <si>
    <t>Ausvet Pty Ltd</t>
  </si>
  <si>
    <t>to minimize crop losses in Kenya by building an SMS-based communication system for farmers to anonymously report crop diseases and pest infestations, and use it to improve surveillance and control measures, and provide early warnings</t>
  </si>
  <si>
    <r>
      <rPr>
        <u/>
        <sz val="10"/>
        <color rgb="FF000000"/>
        <rFont val="Helvetica Neue"/>
        <family val="2"/>
      </rPr>
      <t>https://www.ausvet.com.au/</t>
    </r>
  </si>
  <si>
    <t>OPP1210558</t>
  </si>
  <si>
    <t>to accelerate the delivery and stockpiling of nOPV2 vaccine for use in outbreak settings</t>
  </si>
  <si>
    <t>INV-001902</t>
  </si>
  <si>
    <t>Baylor College of Medicine</t>
  </si>
  <si>
    <t>to apply additional target validation and prioritization filters to a portfolio of potential male contraceptive drug targets that could accelerate development of male contraceptive methods, providing a broader set of family planning options</t>
  </si>
  <si>
    <r>
      <rPr>
        <u/>
        <sz val="10"/>
        <color rgb="FF000000"/>
        <rFont val="Helvetica Neue"/>
        <family val="2"/>
      </rPr>
      <t>http://www.bcm.edu/research/office-of-research/sponsored-programs</t>
    </r>
  </si>
  <si>
    <t>INV-003855</t>
  </si>
  <si>
    <t>to support the career path of trainees in the contraceptive field</t>
  </si>
  <si>
    <t>OPP1212697</t>
  </si>
  <si>
    <t>BCD Bioscience, Inc.</t>
  </si>
  <si>
    <t>to build an oligosaccharide library from natural food sources to further research on preventive interventions for diseases disproportionately affecting children in the developing world</t>
  </si>
  <si>
    <r>
      <rPr>
        <u/>
        <sz val="10"/>
        <color rgb="FF000000"/>
        <rFont val="Helvetica Neue"/>
        <family val="2"/>
      </rPr>
      <t>https://www.bcdbio.com/</t>
    </r>
  </si>
  <si>
    <t>OPP1211079</t>
  </si>
  <si>
    <t>Beijing Guokr Interactive Technology Media Co. Ltd</t>
  </si>
  <si>
    <t>to cultivate and engage influencers in the science community to advocate for key issues in global health and development, which aims to help those effected by these issues, such as people living in poverty, hunger and diseases etc.</t>
  </si>
  <si>
    <t>OPP1212209</t>
  </si>
  <si>
    <t>BEMPU Technologies</t>
  </si>
  <si>
    <t>to develop an online, personalized messaging platform to improve vaccine coverage in India by sending daily communications including practical infant health education and vaccination reminders to new parents</t>
  </si>
  <si>
    <r>
      <rPr>
        <u/>
        <sz val="10"/>
        <color rgb="FF000000"/>
        <rFont val="Helvetica Neue"/>
        <family val="2"/>
      </rPr>
      <t>http://bempu.com</t>
    </r>
  </si>
  <si>
    <t>OPP1210936</t>
  </si>
  <si>
    <t>Benaroya Research Institute at Virginia Mason</t>
  </si>
  <si>
    <t>to develop new diagnostics and therapeutics for infectious diseases by building an imaging platform combining expansion microbiology and confocal virtual reality to better visualize multiple host-pathogen interactions in tissues and cells</t>
  </si>
  <si>
    <r>
      <rPr>
        <u/>
        <sz val="10"/>
        <color rgb="FF000000"/>
        <rFont val="Helvetica Neue"/>
        <family val="2"/>
      </rPr>
      <t>http://benaroyaresearch.org/</t>
    </r>
  </si>
  <si>
    <t>INV-002377</t>
  </si>
  <si>
    <t>Beth Israel Deaconess Medical Center Inc.</t>
  </si>
  <si>
    <t>to discover circulating markers to determine the size of the HIV reservoir in the body, to clinically test interventions that might reduce the size, and to discover novel interventions to induce durable, antiretroviral-free remission of HIV</t>
  </si>
  <si>
    <r>
      <rPr>
        <u/>
        <sz val="10"/>
        <color rgb="FF000000"/>
        <rFont val="Helvetica Neue"/>
        <family val="2"/>
      </rPr>
      <t>http://www.bidmc.harvard.edu</t>
    </r>
  </si>
  <si>
    <t>INV-003491</t>
  </si>
  <si>
    <t>Bharat Biotech International, Ltd.</t>
  </si>
  <si>
    <t>to increase production capacity of the typhoid conjugate vaccine and improve presentation of the fully liquid rotavirus vaccine, which will ensure that each vaccine is available to more children and at a competitive price</t>
  </si>
  <si>
    <r>
      <rPr>
        <u/>
        <sz val="10"/>
        <color rgb="FF000000"/>
        <rFont val="Helvetica Neue"/>
        <family val="2"/>
      </rPr>
      <t>http://www.bharatbiotech.com/</t>
    </r>
  </si>
  <si>
    <t>OPP1213461</t>
  </si>
  <si>
    <t>to investigate the technical feasibility of incorporating wireless charging and control along with test calibration into a robust and affordable point-of-care tests for low- and middle-income countries and publish results and lessons</t>
  </si>
  <si>
    <t>OPP1204582</t>
  </si>
  <si>
    <t>Biological E. Limited</t>
  </si>
  <si>
    <t>to develop a bivalent enteric fever vaccine to protect children in LMICs from typhoid and paratyphoid fever</t>
  </si>
  <si>
    <r>
      <rPr>
        <u/>
        <sz val="10"/>
        <color rgb="FF000000"/>
        <rFont val="Helvetica Neue"/>
        <family val="2"/>
      </rPr>
      <t>http://www.biologicale.com</t>
    </r>
  </si>
  <si>
    <t>OPP1204577</t>
  </si>
  <si>
    <t>to supply TCV vaccine for underprivileged children through public health organizations like UNICEF/ GAVI thereby increasing the adoption and coverage of this vaccine by the poorest of countries</t>
  </si>
  <si>
    <t>OPP1212101</t>
  </si>
  <si>
    <t>to supply LHV to target populations through UNICEF, PAHO and GAVI agencies at affordable rates, thereby increasing adoption and coverage of this vaccine</t>
  </si>
  <si>
    <t>INV-002170</t>
  </si>
  <si>
    <t>to expand the supply of Measles-Rubella (MR) vaccine, available in 5-dose vials for low and lower-middle income countries</t>
  </si>
  <si>
    <t>INV-003770</t>
  </si>
  <si>
    <t>to support the Women Leaders in Global Health 2020 conference</t>
  </si>
  <si>
    <t>INV-003070</t>
  </si>
  <si>
    <t>to support Program Management Unit at BIRAC’s operational activities</t>
  </si>
  <si>
    <t>OPP1195674</t>
  </si>
  <si>
    <t>to identify the most promising innovations in medical technology and speed their path from bench to bedside impact</t>
  </si>
  <si>
    <t>OPP1211532</t>
  </si>
  <si>
    <t>to build momentum for health and development innovation and foster scientific collaboration among national and international groups and researchers</t>
  </si>
  <si>
    <t>INV-002196</t>
  </si>
  <si>
    <t>Bloomberg Family Foundation</t>
  </si>
  <si>
    <t>to improve civil registration and vital statistics in Mozambique through a coordinated partnership between the Bill &amp; Melinda Gates Foundation and Bloomberg. Philanthropies</t>
  </si>
  <si>
    <t>OPP1212304</t>
  </si>
  <si>
    <t>Board of Trustees of the University of Illinois</t>
  </si>
  <si>
    <t>to produce purified drinking water for families in Kenyan slums using a solar-powered ozonation system that monitors water quality and can be delivered by local water vendors or community water co-operatives</t>
  </si>
  <si>
    <t>INV-002758</t>
  </si>
  <si>
    <t>to perform a toxicology study on a bivalent typhoid/paratyphoid A vaccine as part of the vaccine development pathway</t>
  </si>
  <si>
    <t>INV-001038</t>
  </si>
  <si>
    <t>to advance O-antigen-based Shigella vaccines with the view to licensure and introduction of a vaccine that will prevent mortality and morbidity from Shigella diarrhea and dystentery among children in LMICs</t>
  </si>
  <si>
    <t>INV-002382</t>
  </si>
  <si>
    <t>to distill the evidence on the economic impact of HIV to inform national policy makers.</t>
  </si>
  <si>
    <t>OPP1211898</t>
  </si>
  <si>
    <t>to develop a low-cost, scalable bioreactor platform to simultaneously optimize growth conditions of multiple bacterial species for large scale production of biotherapeutics</t>
  </si>
  <si>
    <t>OPP1211228</t>
  </si>
  <si>
    <t>to evaluate the landscape of potential partners and overlapping health and development priorities for future Grand Challenges in Pakistan.</t>
  </si>
  <si>
    <t>OPP1212104</t>
  </si>
  <si>
    <t>BRAC Afghanistan</t>
  </si>
  <si>
    <t>to improve routine immunization in Helmand Provine</t>
  </si>
  <si>
    <r>
      <rPr>
        <u/>
        <sz val="10"/>
        <color rgb="FF000000"/>
        <rFont val="Helvetica Neue"/>
        <family val="2"/>
      </rPr>
      <t>http://www.bracinternational.nl/en/where-we-work/afghanistan/</t>
    </r>
  </si>
  <si>
    <t>Afghanistan</t>
  </si>
  <si>
    <t>INV-003534</t>
  </si>
  <si>
    <t>BRAC USA</t>
  </si>
  <si>
    <t>to provide life-saving assistance and recovery support to communities affected by flooding in Bangladesh</t>
  </si>
  <si>
    <r>
      <rPr>
        <u/>
        <sz val="10"/>
        <color rgb="FF000000"/>
        <rFont val="Helvetica Neue"/>
        <family val="2"/>
      </rPr>
      <t>http://www.brac.net/usa</t>
    </r>
  </si>
  <si>
    <t>OPP1211778</t>
  </si>
  <si>
    <t>to reduce brain injury in preterm infants in low- middle-income countries by evaluating the neuroprotective effect of lactoferrin, a glycoprotein found in breast milk, and measuring its levels in mothers in those countries and from the U.S.</t>
  </si>
  <si>
    <r>
      <rPr>
        <u/>
        <sz val="10"/>
        <color rgb="FF000000"/>
        <rFont val="Helvetica Neue"/>
        <family val="2"/>
      </rPr>
      <t>http://www.brighamandwomens.org/</t>
    </r>
  </si>
  <si>
    <t>INV-002717</t>
  </si>
  <si>
    <t>to monitor the circulation of known and novel pathogens, and to provide critical intelligence to guide public health strategies for preventing and controlling epidemics, through the use of pathogen genetic sequences in LMIC</t>
  </si>
  <si>
    <t>OPP1211719</t>
  </si>
  <si>
    <t>to develop injectable treatments for sickle cell disease and HIV, which disproportionately impacts millions of disadvantaged people in sub-Saharan Africa</t>
  </si>
  <si>
    <t>OPP1217313</t>
  </si>
  <si>
    <t>BroadReach Group LLC</t>
  </si>
  <si>
    <t>to boost childhood vaccine coverage in African cross-border populations by developing mobile technology to equip caregivers with digital health cards that can be used in different countries, and to forecast demand to ensure vaccines are in</t>
  </si>
  <si>
    <r>
      <rPr>
        <u/>
        <sz val="10"/>
        <color rgb="FF000000"/>
        <rFont val="Helvetica Neue"/>
        <family val="2"/>
      </rPr>
      <t>https://www.broadreachcorporation.com/</t>
    </r>
  </si>
  <si>
    <t>OPP1208899</t>
  </si>
  <si>
    <t>to increase the number and quality of drug development candidates entering the pre-clinical and clinical development pipelines of the PDPs to deliver drugs to treat the diseases prioritized by the Foundation.</t>
  </si>
  <si>
    <t>INV-002143</t>
  </si>
  <si>
    <t>to design new vaccines and therapies to prevent HIV infection</t>
  </si>
  <si>
    <t>OPP1216421</t>
  </si>
  <si>
    <t>Cancer Hospital, Chinese Academy of Medical Sciences</t>
  </si>
  <si>
    <t>to fund a health economic evaluation assisting the implementation of HPV vaccination in China</t>
  </si>
  <si>
    <t>http://www.cicams.ac.cn/Html/News/Main/249.html</t>
  </si>
  <si>
    <t>OPP1214034</t>
  </si>
  <si>
    <t>to continue to develop a dissolvable microneedle array patch for the sustained dermal delivery of a progestin contraceptive, including the conduct of preclinical proof of concept studies, and completion of the design of a user-friendly appl</t>
  </si>
  <si>
    <t>OPP1212291</t>
  </si>
  <si>
    <t>to improve sanitation in urban slums of Cote D’Ivoire by establishing an electronic support system that connects groups of households with affordable, professional disposal services to drive behavior change towards safer management of human</t>
  </si>
  <si>
    <r>
      <rPr>
        <u/>
        <sz val="10"/>
        <color rgb="FF000000"/>
        <rFont val="Helvetica Neue"/>
        <family val="2"/>
      </rPr>
      <t>http://careinternational.org/</t>
    </r>
    <r>
      <rPr>
        <sz val="10"/>
        <color rgb="FF000000"/>
        <rFont val="Helvetica Neue"/>
        <family val="2"/>
      </rPr>
      <t xml:space="preserve">; </t>
    </r>
    <r>
      <rPr>
        <u/>
        <sz val="10"/>
        <color rgb="FF000000"/>
        <rFont val="Helvetica Neue"/>
        <family val="2"/>
      </rPr>
      <t>https://www.care.org/</t>
    </r>
  </si>
  <si>
    <t>OPP1212816</t>
  </si>
  <si>
    <t>to provide life-saving assistance and recovery support to communities affected by Cyclone Idai in Zimbabwe</t>
  </si>
  <si>
    <t>INV-002822</t>
  </si>
  <si>
    <t>The data will be used to track and monitor the quality and progress of Family Planning program. The insights would be disseminated to states and nationally linked with other ongoing efforts to strengthen the public health system.</t>
  </si>
  <si>
    <t>OPP1210732</t>
  </si>
  <si>
    <t>to reduce morbidity and mortality due to childhood malnutrition in children</t>
  </si>
  <si>
    <t>INV-002881</t>
  </si>
  <si>
    <t>To establish self-sustaining mechanisms of improvement in quality of clinical care in public facilities in Bihar</t>
  </si>
  <si>
    <t>INV-002817</t>
  </si>
  <si>
    <t>CARE India Solutions For Sustainable Development</t>
  </si>
  <si>
    <t>to technically support Government of Bihar in strengthening capacity for supportive supervision and performance review and management of their frontline workers</t>
  </si>
  <si>
    <r>
      <rPr>
        <u/>
        <sz val="10"/>
        <color rgb="FF000000"/>
        <rFont val="Helvetica Neue"/>
        <family val="2"/>
      </rPr>
      <t>http://www.careindia.org/</t>
    </r>
  </si>
  <si>
    <t>INV-003289</t>
  </si>
  <si>
    <t>to improve efficiency and effectiveness of collection and use of data under the Government of India’s Integrated Child Development Scheme by scaling up use of a digital platform, Computer Aided Software (CAS) across eight states in India</t>
  </si>
  <si>
    <t>INV-003265</t>
  </si>
  <si>
    <t>Responsive Technical Support to the government of Bihar to support the public health system in Bihar in addressing outbreaks</t>
  </si>
  <si>
    <t>INV-002154</t>
  </si>
  <si>
    <t>Carnegie Mellon University</t>
  </si>
  <si>
    <t>to design and validate approaches to measure vital signs and undiscovered markers of health using only a mobile phone.</t>
  </si>
  <si>
    <r>
      <rPr>
        <u/>
        <sz val="10"/>
        <color rgb="FF000000"/>
        <rFont val="Helvetica Neue"/>
        <family val="2"/>
      </rPr>
      <t>http://www.cmu.edu/</t>
    </r>
  </si>
  <si>
    <t>INV-002226</t>
  </si>
  <si>
    <t>Catholic Relief Services, Inc.</t>
  </si>
  <si>
    <t>to digitize the LLIN campaigns in Benin</t>
  </si>
  <si>
    <r>
      <rPr>
        <u/>
        <sz val="10"/>
        <color rgb="FF000000"/>
        <rFont val="Helvetica Neue"/>
        <family val="2"/>
      </rPr>
      <t>http://www.crs.org/</t>
    </r>
  </si>
  <si>
    <t>OPP1212547</t>
  </si>
  <si>
    <t>to provide critical support to populations most affected by flooding in Malawi</t>
  </si>
  <si>
    <t>INV-005262</t>
  </si>
  <si>
    <t>to provide humanitarian assistance to people who have been impacted by flooding in Uganda</t>
  </si>
  <si>
    <t>OPP1214706</t>
  </si>
  <si>
    <t>to address both immediate emergency shelter and early recovery needs of the most affected communities in Odisha State in India</t>
  </si>
  <si>
    <t>INV-001910</t>
  </si>
  <si>
    <t>to generate RSV genomic surveillance data from low and middle income country geographies leveraging the Respiratory Syncytial Virus Global Influenza Surveillance and Response System platform</t>
  </si>
  <si>
    <t>INV-002096</t>
  </si>
  <si>
    <t>To expand capacity and develop tools for integrated serosurveillance at the NRL in Nigeria, and make available results of multiplex testing for multiple diseases to inform public health programming in Nigeria.</t>
  </si>
  <si>
    <t>Malaria|Neglected Tropical Diseases|Vaccine Development</t>
  </si>
  <si>
    <t>OPP1212533</t>
  </si>
  <si>
    <t>To optimize interventions and tools to enable the elimination and eradication of prioritized Neglected Tropical Diseases (NTDs) as identified by the London Declaration</t>
  </si>
  <si>
    <t>Global Health and Development Public Awareness and Analysis|Neglected Tropical Diseases</t>
  </si>
  <si>
    <t>INV-001589</t>
  </si>
  <si>
    <t>to show the health impact of low-cost, Indian-made rotavirus vaccines in high burden, low-income countries of Africa and Asia</t>
  </si>
  <si>
    <t>OPP1209963</t>
  </si>
  <si>
    <t>to prepare the PCV Pneumococcal Conjugate Vaccine program in Burkina Faso to change from a 3+0 to a 2+1 schedule and measure impact of this change</t>
  </si>
  <si>
    <t>INV-003552</t>
  </si>
  <si>
    <t>to reduce maternal morbidity and mortality by enhancing the Maternal and Perinatal Death Surveillance and Response approach in humanitarian settings, initially in Chad and Cameroon</t>
  </si>
  <si>
    <t>OPP1212359</t>
  </si>
  <si>
    <t>to design and implement a high quality comprehensive nationally representative micronutrient status household survey in Burkina Faso</t>
  </si>
  <si>
    <t>OPP1216508</t>
  </si>
  <si>
    <t>to develop and execute a plan to transfer Celmatix IP assets to a third party to make them available for use in women’s health and contraceptive drug discovery.</t>
  </si>
  <si>
    <r>
      <rPr>
        <u/>
        <sz val="10"/>
        <color rgb="FF000000"/>
        <rFont val="Helvetica Neue"/>
        <family val="2"/>
      </rPr>
      <t>https://www.celmatix.com/</t>
    </r>
  </si>
  <si>
    <t>INV-003931</t>
  </si>
  <si>
    <r>
      <rPr>
        <u/>
        <sz val="10"/>
        <color rgb="FF000000"/>
        <rFont val="Helvetica Neue"/>
        <family val="2"/>
      </rPr>
      <t>http://advancingpublichealth.org/</t>
    </r>
  </si>
  <si>
    <t>OPP1210726</t>
  </si>
  <si>
    <t>to produce five policy briefs that will seek to provide Gavi, The Vaccine Alliance’s Board and the broader global health community with independent analysis and options to consider for Gavi’s 2021-25 strategy, which will form the basis for</t>
  </si>
  <si>
    <t>OPP1215327</t>
  </si>
  <si>
    <t>Center for Investigative Reporting, Inc.</t>
  </si>
  <si>
    <t>to build impact measurement competencies of media partners focused on global health and development issues.</t>
  </si>
  <si>
    <t>http://www.revealnews.org</t>
  </si>
  <si>
    <t>OPP1203323</t>
  </si>
  <si>
    <t>Center for Public Health Kinetics</t>
  </si>
  <si>
    <t>OPP1213442</t>
  </si>
  <si>
    <t>Centivax Inc</t>
  </si>
  <si>
    <t>to complete pre-clinical studies of a universal influenza vaccine to protect humans and livestock</t>
  </si>
  <si>
    <r>
      <rPr>
        <u/>
        <sz val="10"/>
        <color rgb="FF000000"/>
        <rFont val="Helvetica Neue"/>
        <family val="2"/>
      </rPr>
      <t>https://www.centivax.com</t>
    </r>
  </si>
  <si>
    <t>INV-003961</t>
  </si>
  <si>
    <t>To disseminate and inform through use of data and evidence on issues of RMNCHA+N and infectious diseases</t>
  </si>
  <si>
    <r>
      <rPr>
        <u/>
        <sz val="10"/>
        <color rgb="FF000000"/>
        <rFont val="Helvetica Neue"/>
        <family val="2"/>
      </rPr>
      <t>http://www.cfar.org.in/</t>
    </r>
  </si>
  <si>
    <t>INV-002890</t>
  </si>
  <si>
    <t>Centre for Budget and Governance Accountability</t>
  </si>
  <si>
    <t>to help CBGA  publish times series  data on all central and state budgets dis-aggregated by scheme and in select states by district and electoral constituency in an user friendly and machine readable format</t>
  </si>
  <si>
    <r>
      <rPr>
        <u/>
        <sz val="10"/>
        <color rgb="FF000000"/>
        <rFont val="Helvetica Neue"/>
        <family val="2"/>
      </rPr>
      <t>http://www.cbgaindia.org</t>
    </r>
  </si>
  <si>
    <t>INV-002892</t>
  </si>
  <si>
    <t>to create an enabling environment for the trained NPMs to function with the required autonomy as providers of high-quality respectful maternity care</t>
  </si>
  <si>
    <r>
      <rPr>
        <u/>
        <sz val="10"/>
        <color rgb="FF000000"/>
        <rFont val="Helvetica Neue"/>
        <family val="2"/>
      </rPr>
      <t>http://www.c3india.org/</t>
    </r>
  </si>
  <si>
    <t>INV-002607</t>
  </si>
  <si>
    <t>Centre for Global Health Research, Inc.</t>
  </si>
  <si>
    <t>to update and improve our understanding of the estimated burden of malaria mortality in adults</t>
  </si>
  <si>
    <r>
      <rPr>
        <u/>
        <sz val="10"/>
        <color rgb="FF000000"/>
        <rFont val="Helvetica Neue"/>
        <family val="2"/>
      </rPr>
      <t>http://www.cghr.org/</t>
    </r>
  </si>
  <si>
    <t>OPP1212287</t>
  </si>
  <si>
    <t>Centre for Integrated Health Programs</t>
  </si>
  <si>
    <t>to improve childhood vaccination coverage in Nigeria by teaching parents who fully immunize their children how to leverage their own motivations so that they can act as mentors and hold community discussions to motivate others</t>
  </si>
  <si>
    <r>
      <rPr>
        <u/>
        <sz val="10"/>
        <color rgb="FF000000"/>
        <rFont val="Helvetica Neue"/>
        <family val="2"/>
      </rPr>
      <t>http://www.cihpng.org</t>
    </r>
  </si>
  <si>
    <t>OPP1211726</t>
  </si>
  <si>
    <t>Centro Internacional de Mejoramiento de Maiz y Trigo</t>
  </si>
  <si>
    <t>to better prioritize agricultural policy in Ethiopia using an agent-based modeling approach that forecasts future events and incorporates variation such as climate and household characteristics, rather than analyzing past, static observatio</t>
  </si>
  <si>
    <r>
      <rPr>
        <u/>
        <sz val="10"/>
        <color rgb="FF000000"/>
        <rFont val="Helvetica Neue"/>
        <family val="2"/>
      </rPr>
      <t>http://www.cimmyt.org</t>
    </r>
  </si>
  <si>
    <t>Mexico</t>
  </si>
  <si>
    <t>INV-004308</t>
  </si>
  <si>
    <t>to determine incidence of hospital acquired infections during and following introduction of novel environmental cleaning agents</t>
  </si>
  <si>
    <r>
      <rPr>
        <u/>
        <sz val="10"/>
        <color rgb="FF000000"/>
        <rFont val="Helvetica Neue"/>
        <family val="2"/>
      </rPr>
      <t>https://www.charite.de/en/</t>
    </r>
  </si>
  <si>
    <t>INV-002912</t>
  </si>
  <si>
    <t>Charity Projects</t>
  </si>
  <si>
    <t>http://www.comicrelief.com</t>
  </si>
  <si>
    <t>INV-003878</t>
  </si>
  <si>
    <t>ChemPartner</t>
  </si>
  <si>
    <t>to enable greater uptake of the 5-FC process developed by Medicines for All</t>
  </si>
  <si>
    <r>
      <rPr>
        <u/>
        <sz val="10"/>
        <color rgb="FF000000"/>
        <rFont val="Helvetica Neue"/>
        <family val="2"/>
      </rPr>
      <t>https://www.chempartner.com/</t>
    </r>
  </si>
  <si>
    <t>INV-003717</t>
  </si>
  <si>
    <t>to understand whether environmental characteristics are responsible for prolonged survival and transmission of S. Typhi, and hence, to assess feasibility of eliminating typhoid as a public health problem globally</t>
  </si>
  <si>
    <t>OPP1210358</t>
  </si>
  <si>
    <t>to support a currently funded study on hospital-based surveillance of pneumonia in children less than 5 years of age in Uttar Pradesh and Bihar</t>
  </si>
  <si>
    <t>OPP1211860</t>
  </si>
  <si>
    <t>Children's Hospital 1</t>
  </si>
  <si>
    <t>to improve diagnosis and treatment of childhood encephalitis in Vietnam by implementing next generation sequencing and analysis in a hospital setting to identify the specific viral causes</t>
  </si>
  <si>
    <r>
      <rPr>
        <u/>
        <sz val="10"/>
        <color rgb="FF000000"/>
        <rFont val="Helvetica Neue"/>
        <family val="2"/>
      </rPr>
      <t>https://www.ardex.com/project/children-hospital-ho-chi-minh-vietnam/</t>
    </r>
  </si>
  <si>
    <t>Viet Nam</t>
  </si>
  <si>
    <t>OPP1195416</t>
  </si>
  <si>
    <t>China Center for Food and Drug International Exchange</t>
  </si>
  <si>
    <t>to support NMPA reform priorities to achieve international standards of regulatory capacity and create an enabling environment for more high quality affordable public health products for those most in need in the developing world</t>
  </si>
  <si>
    <t>http://www.ccfdie.org.cn</t>
  </si>
  <si>
    <t>INV-003240</t>
  </si>
  <si>
    <t>China National Center for Biotechnology Development</t>
  </si>
  <si>
    <t>to support the first CNCBD TB R&amp;D Conference to promote TB R&amp;D in China in order to catalyze research and capture lessons learned in the field</t>
  </si>
  <si>
    <t>http://www.cncbd.org.cn/English/</t>
  </si>
  <si>
    <t>INV-004370</t>
  </si>
  <si>
    <t>OPP1212183</t>
  </si>
  <si>
    <t>Christian Aid</t>
  </si>
  <si>
    <t>to promote vaccination uptake in rural Myanmar by establishing a Facebook-based platform for communication among healthcare workers and caregivers to provide education, coordinate appointments, and generate positive peer pressure</t>
  </si>
  <si>
    <r>
      <rPr>
        <u/>
        <sz val="10"/>
        <color rgb="FF000000"/>
        <rFont val="Helvetica Neue"/>
        <family val="2"/>
      </rPr>
      <t>https://www.christianaid.org.uk/</t>
    </r>
  </si>
  <si>
    <t>INV-002320</t>
  </si>
  <si>
    <t>To generate surveillance data to improve understanding of the burden of adverse pregnancy and perinatal conditions and to inform a future pregnancy risk stratification algorithm.</t>
  </si>
  <si>
    <t>INV-001196</t>
  </si>
  <si>
    <t>to support active surveillance in Jharkhand state, India, where the newly launched Rotavirus vaccine, RotaSiil, was recently introduced into the Indian universal immunization programme</t>
  </si>
  <si>
    <t>OPP1217107</t>
  </si>
  <si>
    <t>to reduce the incidence of typhoid fever by studying whether Acanthamoeba isolated from drinking water and sewage reservoirs harbor the causative bacterium S Typhi, and to identify virulence markers that give the bacteria a survival advanta</t>
  </si>
  <si>
    <t>INV-000788</t>
  </si>
  <si>
    <t>To conceptualize and plan for the implementation of two MNCH surveillance and translational research sites in India.</t>
  </si>
  <si>
    <t>OPP1211888</t>
  </si>
  <si>
    <t>City University of Hong Kong</t>
  </si>
  <si>
    <t>to lower the production costs for biotherapeutics by developing a bioreactor that immobilizes multiple strains of bacteria on a plant-based hydrogel with variable surface chemistry and porosity to support diverse growth requirements</t>
  </si>
  <si>
    <r>
      <rPr>
        <u/>
        <sz val="10"/>
        <color rgb="FF000000"/>
        <rFont val="Helvetica Neue"/>
        <family val="2"/>
      </rPr>
      <t>https://www.cityu.edu.hk/</t>
    </r>
  </si>
  <si>
    <t>OPP1209107</t>
  </si>
  <si>
    <t>Civic Software Foundation</t>
  </si>
  <si>
    <t>to develop a secure reproducible model to de-identify and aggregate student achievement data in order to assist educators and school districts in making decisions in education to improve student achievement</t>
  </si>
  <si>
    <r>
      <rPr>
        <u/>
        <sz val="10"/>
        <color rgb="FF000000"/>
        <rFont val="Helvetica Neue"/>
        <family val="2"/>
      </rPr>
      <t>http://www.hackoregon.org/</t>
    </r>
  </si>
  <si>
    <t>INV-003884</t>
  </si>
  <si>
    <t>to ensure the capacity building is embedded in the system and the grant activities are successfully transitioned to the National Vector Borne Diseases Control Program Secretariat</t>
  </si>
  <si>
    <t>INV-003834</t>
  </si>
  <si>
    <t>to support MDA campaigns in schools and the community by developing a user-friendly electronic data collection tool to track progress, such as numbers and locations of administered drugs, and identify areas with low coverage</t>
  </si>
  <si>
    <t>INV-002027</t>
  </si>
  <si>
    <t>to develop and pilot a Common Geo-Registry platform</t>
  </si>
  <si>
    <t>OPP1213916</t>
  </si>
  <si>
    <t>to inform country malaria surveillance strengthening activities through the development and deployment of a standardized malaria surveillance toolkit</t>
  </si>
  <si>
    <t>INV-001750</t>
  </si>
  <si>
    <t>to increase capacity of quality laboratory services in Africa to support the efforts in eliminating the diseases that affect the world's poorest populations</t>
  </si>
  <si>
    <t>OPP1211710</t>
  </si>
  <si>
    <t>to enhance vaccine coverage in Nigeria by redesigning clinic workflows to improve the efficiency and delivery of routine immunizations using a human centered design approach that considers the perspective of clinic users and workers</t>
  </si>
  <si>
    <t>OPP1209304</t>
  </si>
  <si>
    <t>to address core challenges to effective application for and implementation of Malawi’s current Global Fund HIV and TB grant</t>
  </si>
  <si>
    <t>INV-001132</t>
  </si>
  <si>
    <t>to better understand how to move National Plans from policy to impact using oxygen systems in Uganda as an example</t>
  </si>
  <si>
    <t>OPP1212055</t>
  </si>
  <si>
    <t>to provide short term funding to CHAI as dedicated TA to FP donors and NCPD to support development and packaging of analytics required for decision making at ministerial level that recognizes FP commodities as national strategic commodities and subsequent</t>
  </si>
  <si>
    <t>OPP1210868</t>
  </si>
  <si>
    <t>To support a high performing supply chain system, which supports EIHP's overall strategic goal of effective leadership and accountable governance, at national and regional levels, ​to support delivery of evidence-based, high impact, health</t>
  </si>
  <si>
    <t>OPP1214822</t>
  </si>
  <si>
    <t>to support the UNFPA Country Engagement working group as part of a wider UNFPA Supplies program reform effort to improve performance and refresh procedures in preparation for 2020.</t>
  </si>
  <si>
    <t>INV-003853</t>
  </si>
  <si>
    <t>to provide integrated planning support to the Ministry of Health in Burkina Faso to deliver against their strategic priorities</t>
  </si>
  <si>
    <t>OPP1216094</t>
  </si>
  <si>
    <t>to identify problem areas and possible solutions for FP commodity availability in Nigeria</t>
  </si>
  <si>
    <t>OPP1211408</t>
  </si>
  <si>
    <t>To consolidate progress made so far and ensure that EPSA is able to sustainably ensure that cold rooms provide safe and consistent storage for vaccines</t>
  </si>
  <si>
    <t>INV-002378</t>
  </si>
  <si>
    <t>to landscape service delivery models that leverage networks of care, and publish case studies of networks of care to raise global awareness and prominence of this concept</t>
  </si>
  <si>
    <t>OPP1209762</t>
  </si>
  <si>
    <t>to work closely with the Ministry of Health, the National Council for Population &amp; Development, the Reproductive and Maternal Health Services Unit and development partners to secure increased domestic financing for family planning (FP) comm</t>
  </si>
  <si>
    <t>OPP1210845</t>
  </si>
  <si>
    <t>to increase immunization coverage in low and middle income countries through optimizing the supply and affordability of life-saving vaccines</t>
  </si>
  <si>
    <t>OPP1216687</t>
  </si>
  <si>
    <t>Clue</t>
  </si>
  <si>
    <t>to enhance knowledge of contraceptive needs and preferences in order to inform decision-making for the development of novel contraceptive technologies that better meet user needs</t>
  </si>
  <si>
    <r>
      <rPr>
        <u/>
        <sz val="10"/>
        <color rgb="FF000000"/>
        <rFont val="Helvetica Neue"/>
        <family val="2"/>
      </rPr>
      <t>https://helloclue.com/</t>
    </r>
  </si>
  <si>
    <t>GLOBAL|AFRICA|ASIA|EUROPE|NORTH AMERICA|SOUTH AMERICA</t>
  </si>
  <si>
    <t>INV-003270</t>
  </si>
  <si>
    <t>Co-Creation Hub</t>
  </si>
  <si>
    <t>to foster improvements in immunization service delivery by bringing new capabilities to key partners</t>
  </si>
  <si>
    <r>
      <rPr>
        <u/>
        <sz val="10"/>
        <color rgb="FF000000"/>
        <rFont val="Helvetica Neue"/>
        <family val="2"/>
      </rPr>
      <t>https://cchubnigeria.com/</t>
    </r>
  </si>
  <si>
    <t>OPP1217235</t>
  </si>
  <si>
    <t>to increase vaccination coverage in Nigeria by providing more convenient and accessible vaccinations for children of working mothers including mobile clinics, priority appointments, and smartphone application-based tracking and reminders</t>
  </si>
  <si>
    <t>OPP1210746</t>
  </si>
  <si>
    <t>to combat anti-microbial resistant diseases by using nanopore sequencers in rural laboratories to monitor the spread of resistance in low-resource areas of Africa, and combining it with genome editing to improve diagnosis and treatment</t>
  </si>
  <si>
    <t>OPP1213627</t>
  </si>
  <si>
    <t>to transform gender relations and enhance women’s status within the household and the broader community through an intervention that generates an enabling environment for greater female participation in household decision-making and beyond</t>
  </si>
  <si>
    <t>OPP1212665</t>
  </si>
  <si>
    <t>to update and revise the Emergency Obstetric and Newborn Care Monitoring Framework handbook to further use of evidence for improved quality of care and maternal and newborn outcomes in delivery</t>
  </si>
  <si>
    <t>OPP1216162</t>
  </si>
  <si>
    <t>Communicable Disease Threats Initiative, Incorporating Asia Pacific Leaders Malaria Alliance</t>
  </si>
  <si>
    <t>to deliver the leadership, financing and operational support required to eliminate malaria from Asia-Pacific by 2030</t>
  </si>
  <si>
    <r>
      <rPr>
        <u/>
        <sz val="10"/>
        <color rgb="FF000000"/>
        <rFont val="Helvetica Neue"/>
        <family val="2"/>
      </rPr>
      <t>http://www.aplma.org</t>
    </r>
  </si>
  <si>
    <t>OPP1212228</t>
  </si>
  <si>
    <t>Community Health Center Busabala</t>
  </si>
  <si>
    <t>to improve childhood vaccination coverage on Ugandan islands by implementing mobile technology to register expectant mothers, connect local health teams with mainland healthcare workers, and providing subsidized boat transportation</t>
  </si>
  <si>
    <t>INV-001009</t>
  </si>
  <si>
    <t>Comunidad Andina</t>
  </si>
  <si>
    <t>to strengthen capacities for disaster risk management in member countries of Andean Community: Bolivia, Colombia, Ecuador, and Peru</t>
  </si>
  <si>
    <r>
      <rPr>
        <u/>
        <sz val="10"/>
        <color rgb="FF000000"/>
        <rFont val="Helvetica Neue"/>
        <family val="2"/>
      </rPr>
      <t>http://www.comunidadandina.org/</t>
    </r>
  </si>
  <si>
    <t>OPP1212033</t>
  </si>
  <si>
    <t>Congretype</t>
  </si>
  <si>
    <t>to improve rural crop surveillance in developing countries by designing a low-cost, real-time pest detection and control system based on solar-powered insect traps and wireless image sensors linked to a TV white space network</t>
  </si>
  <si>
    <r>
      <rPr>
        <u/>
        <sz val="10"/>
        <color rgb="FF000000"/>
        <rFont val="Helvetica Neue"/>
        <family val="2"/>
      </rPr>
      <t>http://www.congretype.co.za</t>
    </r>
  </si>
  <si>
    <t>INV-001414</t>
  </si>
  <si>
    <t>Cooper/Smith Global, LLC</t>
  </si>
  <si>
    <t>to understand behaviors in primary healthcare supply chain data collection and data use by health clinic staff and pilot solutions for improved supply chain performance and visibility to serve vulnerable populations in more remote settings</t>
  </si>
  <si>
    <r>
      <rPr>
        <u/>
        <sz val="10"/>
        <color rgb="FF000000"/>
        <rFont val="Helvetica Neue"/>
        <family val="2"/>
      </rPr>
      <t>https://coopersmith.org/</t>
    </r>
  </si>
  <si>
    <t>INV-001119</t>
  </si>
  <si>
    <t>to develop an analysis of health data systems in Burkina Faso and define a multi-year digital health strategy to enable better care to be provided to the users of the public health system, reducing the burden of disease</t>
  </si>
  <si>
    <t>Delivery of Solutions to Improve Global Health|Maternal, Neonatal and Child Health|Nutrition</t>
  </si>
  <si>
    <t>INV-001085</t>
  </si>
  <si>
    <t>to develop country-owned real-time tracking platforms for financial resources in healthcare systems on a routine basis for primary health care services  for vulnerable populations</t>
  </si>
  <si>
    <t>OPP1215666</t>
  </si>
  <si>
    <t>Cordaid</t>
  </si>
  <si>
    <t>to increase Dutch support for development cooperation and global health</t>
  </si>
  <si>
    <r>
      <rPr>
        <u/>
        <sz val="10"/>
        <color rgb="FF000000"/>
        <rFont val="Helvetica Neue"/>
        <family val="2"/>
      </rPr>
      <t>https://www.cordaid.org/en/</t>
    </r>
  </si>
  <si>
    <t>Delivery of Solutions to Improve Global Health|Global Health and Development Public Awareness and Analysis|Maternal, Neonatal and Child Health</t>
  </si>
  <si>
    <t>INV-000980</t>
  </si>
  <si>
    <t>CORE Group</t>
  </si>
  <si>
    <t>to enhance the coordination of development partners to better engage the private sector in health for the ultimate benefit of poor populations in LMIC</t>
  </si>
  <si>
    <r>
      <rPr>
        <u/>
        <sz val="10"/>
        <color rgb="FF000000"/>
        <rFont val="Helvetica Neue"/>
        <family val="2"/>
      </rPr>
      <t>www.coregroup.org</t>
    </r>
  </si>
  <si>
    <t>OPP1217652</t>
  </si>
  <si>
    <t>Cornell University</t>
  </si>
  <si>
    <t>to simplify vaccine manufacturing in low-income countries by creating a cell-free synthetic biology platform that produces freeze-dried, thermostable, polysaccharide-based vaccines in single tubes, which only require water before use</t>
  </si>
  <si>
    <r>
      <rPr>
        <u/>
        <sz val="10"/>
        <color rgb="FF000000"/>
        <rFont val="Helvetica Neue"/>
        <family val="2"/>
      </rPr>
      <t>http://www.cornell.edu</t>
    </r>
  </si>
  <si>
    <t>INV-003145</t>
  </si>
  <si>
    <t>to develop new laboratory and computational approaches to characterize tuberculosis infections</t>
  </si>
  <si>
    <t>OPP1214158</t>
  </si>
  <si>
    <t>to develop a universal influenza vaccine using fragments of conserved viral proteins from multiple strains guided by immunogenicity screens using a large panel of human antibodies, to elicit more effective, and durable immune protection</t>
  </si>
  <si>
    <t>INV-003771</t>
  </si>
  <si>
    <t>to identify potential contraceptive drug targets related to resumption of meiosis within maturing human sperm which could then be used as the basis for discovery novel male contraceptives</t>
  </si>
  <si>
    <t>OPP1217262</t>
  </si>
  <si>
    <t>Corona Management Systems</t>
  </si>
  <si>
    <t>to increase childhood vaccine coverage in Nigeria by using a human-centered approach with the input of stakeholders to develop a community theater production that showcases real stories on the value of vaccinations to better engage caregive</t>
  </si>
  <si>
    <r>
      <rPr>
        <u/>
        <sz val="10"/>
        <color rgb="FF000000"/>
        <rFont val="Helvetica Neue"/>
        <family val="2"/>
      </rPr>
      <t>http://www.coronams.com</t>
    </r>
  </si>
  <si>
    <t>OPP1212744</t>
  </si>
  <si>
    <t>Council of Governors</t>
  </si>
  <si>
    <t>to strengthen the capacity within the Kenyan Council of Governors to provide high quality strategic support to counties to enable them to adopt and implement evidence-based policies and to provide sustainable financing of family planning an</t>
  </si>
  <si>
    <r>
      <rPr>
        <u/>
        <sz val="10"/>
        <color rgb="FF000000"/>
        <rFont val="Helvetica Neue"/>
        <family val="2"/>
      </rPr>
      <t>https://cog.go.ke/</t>
    </r>
  </si>
  <si>
    <t>OPP1210975</t>
  </si>
  <si>
    <t>Credence MedSystems, Inc.</t>
  </si>
  <si>
    <t>to advance development of a low-cost, intuitive and safe reconstitution/injection device for administration in the Global Health setting of drug/vaccine products that require storage in dried form until the time of injection</t>
  </si>
  <si>
    <r>
      <rPr>
        <u/>
        <sz val="10"/>
        <color rgb="FF000000"/>
        <rFont val="Helvetica Neue"/>
        <family val="2"/>
      </rPr>
      <t>http://www.credencemed.com/</t>
    </r>
  </si>
  <si>
    <t>Delivery of Solutions to Improve Global Health|Development of Solutions to Improve Global Health|Family Planning|Vaccine Development</t>
  </si>
  <si>
    <t>OPP1218880</t>
  </si>
  <si>
    <t>DAMAX Solutions</t>
  </si>
  <si>
    <t>to increase demand for vaccinations in developing countries by using human-centered design principles to develop a community-supported, social marketing approach that breaks down misconceptions and psychosocial barriers</t>
  </si>
  <si>
    <r>
      <rPr>
        <u/>
        <sz val="10"/>
        <color rgb="FF000000"/>
        <rFont val="Helvetica Neue"/>
        <family val="2"/>
      </rPr>
      <t>www.damaxsolutions.co.tz</t>
    </r>
  </si>
  <si>
    <t>INV-002462</t>
  </si>
  <si>
    <t>Danish Medicines Agency</t>
  </si>
  <si>
    <t>to provide technical support to the Ethiopia Food and Drugs Authority to address specific gaps identified in their IDPs for the benefit of Ethiopian people and for the benefit of countries to which they export medical products</t>
  </si>
  <si>
    <r>
      <rPr>
        <u/>
        <sz val="10"/>
        <color rgb="FF000000"/>
        <rFont val="Helvetica Neue"/>
        <family val="2"/>
      </rPr>
      <t>https://laegemiddelstyrelsen.dk</t>
    </r>
  </si>
  <si>
    <t>Denmark</t>
  </si>
  <si>
    <t>INV-002190</t>
  </si>
  <si>
    <t>Data Science Nigeria</t>
  </si>
  <si>
    <t>to explore the crowdsourcing approach of data collection by testing the feasibility, reliability and cost-effectiveness in our focus geographies towards the goal of improving health service, product availability and delivery effectiveness</t>
  </si>
  <si>
    <r>
      <rPr>
        <u/>
        <sz val="10"/>
        <color rgb="FF000000"/>
        <rFont val="Helvetica Neue"/>
        <family val="2"/>
      </rPr>
      <t>https://www.datasciencenigeria.org/</t>
    </r>
  </si>
  <si>
    <t>Delivery of Solutions to Improve Global Health|Family Planning|Malaria</t>
  </si>
  <si>
    <t>OPP1215808</t>
  </si>
  <si>
    <t>to improve coordination, integration and consolidation of data collected from various data sources to support the Lagos Bureau of Statistics (LBS) to establish an integrated data management platform</t>
  </si>
  <si>
    <t>OPP1204376</t>
  </si>
  <si>
    <t>DCVMN International</t>
  </si>
  <si>
    <t>to support key training and communication platforms to strengthen scientific knowledge and efficiency regarding vaccine manufacturing to improve access to quality affordable vaccines for developing countries</t>
  </si>
  <si>
    <t>OPP1210864</t>
  </si>
  <si>
    <t>to develop long-acting formulations of HIV anti-retroviral and FP contraceptive drugs, which will create new HIV prevention and contraceptive options in LMICs.</t>
  </si>
  <si>
    <r>
      <rPr>
        <u/>
        <sz val="10"/>
        <color rgb="FF000000"/>
        <rFont val="Helvetica Neue"/>
        <family val="2"/>
      </rPr>
      <t>http://www.delsitech.com/</t>
    </r>
  </si>
  <si>
    <t>INV-003999</t>
  </si>
  <si>
    <t>Delta Philanthropies</t>
  </si>
  <si>
    <t>to support the National Emergency Operation Center in Zimbabwe to be better prepared for disasters</t>
  </si>
  <si>
    <t>OPP1213947</t>
  </si>
  <si>
    <t>Denver Research Institute</t>
  </si>
  <si>
    <t>to further characterize a new test of the efficacy of tuberculosis treatment, thereby accelerating evaluation and development of new combination tuberculosis drug treatments</t>
  </si>
  <si>
    <t>INV-003302</t>
  </si>
  <si>
    <t>Desire Line LLC</t>
  </si>
  <si>
    <t>to provide insights into policymakers, funders, providers, implementers, and clients of the VMMC program in Zambia in order inform ongoing external support to the program that is aligned with the new sustainability and transition paradigm.</t>
  </si>
  <si>
    <r>
      <rPr>
        <u/>
        <sz val="10"/>
        <color rgb="FF000000"/>
        <rFont val="Helvetica Neue"/>
        <family val="2"/>
      </rPr>
      <t>http://www.desireline.org</t>
    </r>
  </si>
  <si>
    <t>INV-003263</t>
  </si>
  <si>
    <t>Deutsche AIDS-Stiftung</t>
  </si>
  <si>
    <t>to support the German Aids Foundation for its annual flagship event  in Berlin</t>
  </si>
  <si>
    <t>http://www.operngala.berlin</t>
  </si>
  <si>
    <t>INV-003596</t>
  </si>
  <si>
    <t>Development Consortium</t>
  </si>
  <si>
    <t>To provide sustainability to the digital assets of Love Matters that provides information and support to millions of young people in India on sexual and reproductive health and family planning related issues</t>
  </si>
  <si>
    <r>
      <rPr>
        <u/>
        <sz val="10"/>
        <color rgb="FF000000"/>
        <rFont val="Helvetica Neue"/>
        <family val="2"/>
      </rPr>
      <t>http://devcons.org/</t>
    </r>
  </si>
  <si>
    <t>INV-004323</t>
  </si>
  <si>
    <t>To provide general operating support</t>
  </si>
  <si>
    <t>OPP1214716</t>
  </si>
  <si>
    <t>Development Gateway, Inc.</t>
  </si>
  <si>
    <t>to supply Sub-Saharan African (SSA) governments with improved access to country-specific data that will inform better tobacco control policy design and implementation</t>
  </si>
  <si>
    <t>http://www.developmentgateway.org/</t>
  </si>
  <si>
    <t>OPP1211930</t>
  </si>
  <si>
    <t>Dhulikhel Hospital</t>
  </si>
  <si>
    <t>to improve diagnosis and treatment of fatal acute encephalitis in Nepal by installing a sequencing laboratory at the teaching hospital in Kathmandu for metagenomic, next generation sequencing of clinical samples to identify causative pathog</t>
  </si>
  <si>
    <r>
      <rPr>
        <u/>
        <sz val="10"/>
        <color rgb="FF000000"/>
        <rFont val="Helvetica Neue"/>
        <family val="2"/>
      </rPr>
      <t>https://www.dhulikhelhospital.org/</t>
    </r>
  </si>
  <si>
    <t>INV-003528</t>
  </si>
  <si>
    <t>Diinsider Co., Ltd</t>
  </si>
  <si>
    <t>to build an enabling environment for advocacy on China-Africa partnership in health and development through strategic communications, the ultimate goal is to help those we are suffering in infectious diseases, hunger and poverty</t>
  </si>
  <si>
    <t>https://www.diinsider.com/</t>
  </si>
  <si>
    <t>INV-001313</t>
  </si>
  <si>
    <t>to understand the potential of existing provider-side data for providing unique insights into the caregivers' vaccine-seeking behavior, in order to help intervention design that increases vaccine uptake in developing countries</t>
  </si>
  <si>
    <r>
      <rPr>
        <u/>
        <sz val="10"/>
        <color rgb="FF000000"/>
        <rFont val="Helvetica Neue"/>
        <family val="2"/>
      </rPr>
      <t>http://www.dimagi.com/</t>
    </r>
  </si>
  <si>
    <t>INV-003264</t>
  </si>
  <si>
    <t>to improve maternal and child health and nutritional outcomes of tens of millions of women and children living in extreme poverty throughout all of India</t>
  </si>
  <si>
    <t>OPP1204780</t>
  </si>
  <si>
    <t>Drug Clinical Trial Center in Peking University Third Hospital</t>
  </si>
  <si>
    <t>to generate evidence to support the use of model-based methods to address various global health research and development and regulatory questions pertaining to dose selection</t>
  </si>
  <si>
    <r>
      <rPr>
        <u/>
        <sz val="10"/>
        <color rgb="FF000000"/>
        <rFont val="Helvetica Neue"/>
        <family val="2"/>
      </rPr>
      <t>http://puh3.net.cn/englishweb/department/index.shtml</t>
    </r>
  </si>
  <si>
    <t>INV-002384</t>
  </si>
  <si>
    <t>Drugs for Neglected Diseases Initiative</t>
  </si>
  <si>
    <t>to support the final stages of development and introduction of a new single-dose, oral drug treatment for sleeping sickness</t>
  </si>
  <si>
    <r>
      <rPr>
        <u/>
        <sz val="10"/>
        <color rgb="FF000000"/>
        <rFont val="Helvetica Neue"/>
        <family val="2"/>
      </rPr>
      <t>http://www.dndi.org/</t>
    </r>
  </si>
  <si>
    <t>INV-001878</t>
  </si>
  <si>
    <t>to reduce the timelines to elimination of onchocerciasis</t>
  </si>
  <si>
    <t>OPP1210938</t>
  </si>
  <si>
    <t>to identify antibody immune correlates of protection for efficacious vaccines to enable product development</t>
  </si>
  <si>
    <t>Discovery and Translational Sciences|Malaria|MNCH Discovery and Tools|Neglected Tropical Diseases|Pneumonia|Tuberculosis</t>
  </si>
  <si>
    <t>OPP1214183</t>
  </si>
  <si>
    <t>to produce HIV-1 Envelope proteins, HIV-1 Env SOSIP trimers, antibodies, and other proteins as needed to aid in basic and translational research conducted by members of the CAVD research community</t>
  </si>
  <si>
    <t>OPP1216268</t>
  </si>
  <si>
    <t>to develop an investment case for the creation of a global aggregator financing mechanism to fund late stage clinical trials of global health products under development</t>
  </si>
  <si>
    <t>Executive|Global Development</t>
  </si>
  <si>
    <t>INV-003288</t>
  </si>
  <si>
    <t>to support Routine Immunization expansion to the partially accessible communities in Borno north east Nigeria, ensuring all the children are immunized and protected from vaccine preventable diseases and untimely deaths</t>
  </si>
  <si>
    <r>
      <rPr>
        <u/>
        <sz val="10"/>
        <color rgb="FF000000"/>
        <rFont val="Helvetica Neue"/>
        <family val="2"/>
      </rPr>
      <t>http://www.ehealthafrica.org</t>
    </r>
  </si>
  <si>
    <t>INV-004010</t>
  </si>
  <si>
    <t>to evaluate the function of antibodies in the context of chronic viral infection</t>
  </si>
  <si>
    <t>INV-002511</t>
  </si>
  <si>
    <t>to explore new, low cost capabilities for the durable suppression HIV in developing countries</t>
  </si>
  <si>
    <t>INV-002351</t>
  </si>
  <si>
    <t>to characterize populations of long-lived plasma cells and memory cells in order to develop anti-pathogen engineered B-cell therapies</t>
  </si>
  <si>
    <t>OPP1210070</t>
  </si>
  <si>
    <t>to support pediatric leadership for the assessment of pneumonia incidence as baseline for evaluation of impact of household air pollution intervention</t>
  </si>
  <si>
    <t>GLOBAL|AFRICA|ASIA|NORTH AMERICA|SOUTH AMERICA</t>
  </si>
  <si>
    <t>INV-001047</t>
  </si>
  <si>
    <t>This investment will be used to assess the feasibility of scalable methods for measuring WSH exposure.</t>
  </si>
  <si>
    <t>INV-003524</t>
  </si>
  <si>
    <t>Enesi Pharma</t>
  </si>
  <si>
    <t>to evaluate ImplaVax platform for enabling delivery of vaccines.</t>
  </si>
  <si>
    <r>
      <rPr>
        <u/>
        <sz val="10"/>
        <color rgb="FF000000"/>
        <rFont val="Helvetica Neue"/>
        <family val="2"/>
      </rPr>
      <t>https://www.enesipharma.com/</t>
    </r>
  </si>
  <si>
    <t>INV-003391</t>
  </si>
  <si>
    <t>to increase attendance by participants from low- and middle-income countries and to ensure gender equity amongst participants at a series of conferences covering innovations in manufacturing for biological drugs and vaccines</t>
  </si>
  <si>
    <t>OPP1213647</t>
  </si>
  <si>
    <t>to support the Integrated Continuous Biomanufacturing IV conference.</t>
  </si>
  <si>
    <t>INV-000869</t>
  </si>
  <si>
    <t>Equalize Health</t>
  </si>
  <si>
    <t>to support prototype refinement and commercial strategy development for a CPAP device designed to provide breathing support to newborns with respiratory distress</t>
  </si>
  <si>
    <r>
      <rPr>
        <u/>
        <sz val="10"/>
        <color rgb="FF000000"/>
        <rFont val="Helvetica Neue"/>
        <family val="2"/>
      </rPr>
      <t>http://d-rev.org/</t>
    </r>
  </si>
  <si>
    <t>OPP1212739</t>
  </si>
  <si>
    <t>ETH Zürich</t>
  </si>
  <si>
    <t>To develop genome editing approaches for sickle cell disease, which disproportionately affects people in sub-Saharan Africa</t>
  </si>
  <si>
    <r>
      <rPr>
        <u/>
        <sz val="10"/>
        <color rgb="FF000000"/>
        <rFont val="Helvetica Neue"/>
        <family val="2"/>
      </rPr>
      <t>http://www.ethz.ch/</t>
    </r>
  </si>
  <si>
    <t>OPP1211882</t>
  </si>
  <si>
    <t>to enhance yield and lower production costs of gut microbial therapeutics by immobilizing multiple bacterial strains on plastic microbeads and culturing them together in naturally-occurring combinations</t>
  </si>
  <si>
    <t>INV-001781</t>
  </si>
  <si>
    <t>Eubiologics</t>
  </si>
  <si>
    <t>to increase the global supply of OCV for deployment in endemic settings and for the control of cholera epidemics in developing countries</t>
  </si>
  <si>
    <r>
      <rPr>
        <u/>
        <sz val="10"/>
        <color rgb="FF000000"/>
        <rFont val="Helvetica Neue"/>
        <family val="2"/>
      </rPr>
      <t>http://www.eubiologics.com</t>
    </r>
  </si>
  <si>
    <t>OPP1204698</t>
  </si>
  <si>
    <t>European Commission</t>
  </si>
  <si>
    <t>to provide additional funding to the European Fund for Sustainable Development Guarantee, which includes the African Health Diagnostics Platform to support projects that increase access to cost-effective, quality diagnostic testing services</t>
  </si>
  <si>
    <r>
      <rPr>
        <u/>
        <sz val="10"/>
        <color rgb="FF000000"/>
        <rFont val="Helvetica Neue"/>
        <family val="2"/>
      </rPr>
      <t>http://ec.europa.eu/index_en.htm</t>
    </r>
  </si>
  <si>
    <t>INV-002431</t>
  </si>
  <si>
    <t>Evotec</t>
  </si>
  <si>
    <t>to deliver new hits and leads for TB drug discovery for subsequent optimization and development to TB drug candidates that have the potential to contribute to a universal, shorter, safer and simpler TB drug regimen</t>
  </si>
  <si>
    <r>
      <rPr>
        <u/>
        <sz val="10"/>
        <color rgb="FF000000"/>
        <rFont val="Helvetica Neue"/>
        <family val="2"/>
      </rPr>
      <t>https://www.evotec.com/en</t>
    </r>
  </si>
  <si>
    <t>OPP1212060</t>
  </si>
  <si>
    <t>to identify the best TB drug regimen candidates through non-clinical evaluation and prioritize them for clinical development in adaptive phase 2b/c studies</t>
  </si>
  <si>
    <t>INV-003242</t>
  </si>
  <si>
    <t>Ewha University-Industry Collaboration Foundation</t>
  </si>
  <si>
    <t>to support advocacy efforts within the Republic of Korea to prioritize global health and development</t>
  </si>
  <si>
    <t>http://idhs.ewha.ac.kr</t>
  </si>
  <si>
    <t>OPP1209686</t>
  </si>
  <si>
    <t>Fan Milk PLC</t>
  </si>
  <si>
    <t>to pilot promotion and distribution activities to promote consumption of an affordable, fortified product that meets needs of vulnerable women, showing how corporations can contribute to better nutrition outcomes via a market-based approach</t>
  </si>
  <si>
    <t>OPP1217084</t>
  </si>
  <si>
    <t>Federation University Australia</t>
  </si>
  <si>
    <t>to identify how S Typhi survives in streams in Papua New Guinea, from where it spreads typhoid fever, by investigating the role of water conditions and other microbes using network models and advanced environmental microbiology data</t>
  </si>
  <si>
    <r>
      <rPr>
        <u/>
        <sz val="10"/>
        <color rgb="FF000000"/>
        <rFont val="Helvetica Neue"/>
        <family val="2"/>
      </rPr>
      <t>https://federation.edu.au/</t>
    </r>
  </si>
  <si>
    <t>INV-001783</t>
  </si>
  <si>
    <t>to support mass drug administration campaigns for neglected tropical diseases by developing a digital tally counter for community drug distributors to record data including GPS coordinates that can be safely stored and easily shared</t>
  </si>
  <si>
    <r>
      <rPr>
        <u/>
        <sz val="10"/>
        <color rgb="FF000000"/>
        <rFont val="Helvetica Neue"/>
        <family val="2"/>
      </rPr>
      <t>https://www.fhi360.org/</t>
    </r>
  </si>
  <si>
    <t>INV-003456</t>
  </si>
  <si>
    <t>to develop plans for pilot implementation of azithromycin MDA and its evaluation in high mortality settings in northern Côte d'Ivoire</t>
  </si>
  <si>
    <t>INV-001785</t>
  </si>
  <si>
    <t>to develop and implement strategies to achieve HAT elimination in low-burden geographies, certify elimination in Uganda and Ivory Coast, drive to zero cases in Chad and Guinea, and integrate and sustain HAT programs for post-elimination</t>
  </si>
  <si>
    <t>OPP1212674</t>
  </si>
  <si>
    <t>to get to the “ground truth” of Mycobacterial Lipoarabinomannan (LAM) presence, concentration and temporality as a urine biomarker for TB, informing critical decisions for development of TB point-of-care diagnostics</t>
  </si>
  <si>
    <t>INV-003845</t>
  </si>
  <si>
    <t>to assist the neglected tropical diseases diagnostic development community needs to have access to well characterized biological specimens for validating new assays</t>
  </si>
  <si>
    <t>INV-003970</t>
  </si>
  <si>
    <t>to develop innovative tools that will help diagnose malaria cases, control malaria transmission and improve effectiveness of malaria treatment in the Brazilian Amazon to advance malaria elimination goals</t>
  </si>
  <si>
    <t>OPP1211988</t>
  </si>
  <si>
    <t>to develop new diagnostics for severe infectious diseases and identify emerging pathogens by establishing metagenomic next generation sequencing in clinical settings in an urban region of Brazil within an infectious disease ‘hot spot’</t>
  </si>
  <si>
    <t>OPP1213846</t>
  </si>
  <si>
    <t>to support the execution of the IV International Symposium on Immunobiologicals</t>
  </si>
  <si>
    <t>INV-003946</t>
  </si>
  <si>
    <t>Fondation de Coopération Scientifique Bioaster</t>
  </si>
  <si>
    <t>to develop and make high-performance RDTs for in-field use in detecting individuals harbouring filarial parasites that cause Onchocerciasis volvulus to guide an elimination strategy based on mass drug administration in low income settings</t>
  </si>
  <si>
    <t>INV-003915</t>
  </si>
  <si>
    <t>to support attendance to the 2019 ADITEC Meeting</t>
  </si>
  <si>
    <t>INV-003887</t>
  </si>
  <si>
    <t>Foundation for Community Development</t>
  </si>
  <si>
    <t>to design and implement climate smart and resilient recovery programs boosting immediate livelihood and future response capacity in local governments and communities affected by Cyclone Idai in Mozambique</t>
  </si>
  <si>
    <r>
      <rPr>
        <u/>
        <sz val="10"/>
        <color rgb="FF000000"/>
        <rFont val="Helvetica Neue"/>
        <family val="2"/>
      </rPr>
      <t>https://fdc.org.mz/</t>
    </r>
  </si>
  <si>
    <t>Mozambique</t>
  </si>
  <si>
    <t>OPP1209197</t>
  </si>
  <si>
    <t>Foundation for Research in Health Systems</t>
  </si>
  <si>
    <t>to support the government of India in the elimination of Visceral Leishmaniasis, by strengthening the monitoring and review mechanism and building M&amp;E capacity of the National Vector Borne Disease Control Program.</t>
  </si>
  <si>
    <r>
      <rPr>
        <u/>
        <sz val="10"/>
        <color rgb="FF000000"/>
        <rFont val="Helvetica Neue"/>
        <family val="2"/>
      </rPr>
      <t>http://www.frhsindia.org</t>
    </r>
  </si>
  <si>
    <t>OPP1210762</t>
  </si>
  <si>
    <t>to support activities which genetic vector control tools can be safely, ethically and rigorously studied, tested, and, if warranted, responsibly implemented at appropriate scale</t>
  </si>
  <si>
    <t>OPP1213358</t>
  </si>
  <si>
    <t>to produce a universal influenza vaccine using an informatics-based approach including modeling structural flexibility to identify specific epitopes from three viral proteins most suited to induce a strong and broad immune response</t>
  </si>
  <si>
    <t>OPP1196654</t>
  </si>
  <si>
    <t>to assess the efficacy of intrapartum delivery of azithromycin in reducing neonatal and maternal sepsis/mortality in South Asia and Sub Saharan Africa</t>
  </si>
  <si>
    <t>INV-003262</t>
  </si>
  <si>
    <t>Foundation Munich Security Conference</t>
  </si>
  <si>
    <t>to support high-level conferences and events on global health and human security</t>
  </si>
  <si>
    <r>
      <rPr>
        <u/>
        <sz val="10"/>
        <color rgb="FF000000"/>
        <rFont val="Helvetica Neue"/>
        <family val="2"/>
      </rPr>
      <t>https://www.securityconference.de/en/</t>
    </r>
  </si>
  <si>
    <t>Delivery of Solutions to Improve Global Health|Global Health and Development Public Awareness and Analysis|Research and Learning Opportunities</t>
  </si>
  <si>
    <t>INV-004078</t>
  </si>
  <si>
    <t>to study the role of the alarmins, S100A8/9, in protection from enteric infections in the developing world</t>
  </si>
  <si>
    <t>INV-002707</t>
  </si>
  <si>
    <t>INV-002613</t>
  </si>
  <si>
    <t>to explore new, low cost capabilities for the in vivo functional cure of sickle cell and/or durable suppression HIV in developing countries</t>
  </si>
  <si>
    <t>INV-003565</t>
  </si>
  <si>
    <t>to provide support for Ebola outbreak response through training on pathogen genetic sequencing analysis and visualization to support public health decision making</t>
  </si>
  <si>
    <t>INV-002216</t>
  </si>
  <si>
    <t>to bring additional speakers with expertise in HIV cure research in order to broaden the information and collaborations of the meeting.</t>
  </si>
  <si>
    <t>OPP1216424</t>
  </si>
  <si>
    <t>Fudan University</t>
  </si>
  <si>
    <t>to estimate the disease and economic burden of invasive pneumococcal disease in community and hospital populations and assess the direct and indirect effect and impact of use of PCV13 vaccination in under 5 years old children in China</t>
  </si>
  <si>
    <t>http://www.fudan.edu.cn/en/</t>
  </si>
  <si>
    <t>INV-003400</t>
  </si>
  <si>
    <t>Fuelium</t>
  </si>
  <si>
    <t>to demonstrate heating and lysis modules that enable field-based molecular testing on paper, all powered by disposable paper batteries</t>
  </si>
  <si>
    <r>
      <rPr>
        <u/>
        <sz val="10"/>
        <color rgb="FF000000"/>
        <rFont val="Helvetica Neue"/>
        <family val="2"/>
      </rPr>
      <t>https://www.fuelium.tech</t>
    </r>
  </si>
  <si>
    <t>INV-001862</t>
  </si>
  <si>
    <t>Fundação de Apoio ao Ensino, Pesquisa e Assistência</t>
  </si>
  <si>
    <t>to develop an action plan to strengthen provision of safe cesarean section in low income countries</t>
  </si>
  <si>
    <r>
      <rPr>
        <u/>
        <sz val="10"/>
        <color rgb="FF000000"/>
        <rFont val="Helvetica Neue"/>
        <family val="2"/>
      </rPr>
      <t>http://www.faepa.br/</t>
    </r>
  </si>
  <si>
    <t>INV-002393</t>
  </si>
  <si>
    <t>Fundación INFANT</t>
  </si>
  <si>
    <t>to ascertain the effect of maternal Respiratory Syncytial Virus vaccination versus placebo on the incidence of Respiratory Sncytial Virus associated lower respiratory tract infection and hospitalization in children 12-24 months of age</t>
  </si>
  <si>
    <r>
      <rPr>
        <u/>
        <sz val="10"/>
        <color rgb="FF000000"/>
        <rFont val="Helvetica Neue"/>
        <family val="2"/>
      </rPr>
      <t>http://www.infant.org.ar/en/</t>
    </r>
  </si>
  <si>
    <t>OPP1213224</t>
  </si>
  <si>
    <t>Funders for Reproductive Equity</t>
  </si>
  <si>
    <t>to support Funders for Reproductive Equity (FRE) during their leadership transition, including search firm and legal fees, consulting, strategic planning, coaching and leadership development; also includes BMGF's membership fees for 2019.</t>
  </si>
  <si>
    <r>
      <rPr>
        <u/>
        <sz val="10"/>
        <color rgb="FF000000"/>
        <rFont val="Helvetica Neue"/>
        <family val="2"/>
      </rPr>
      <t>https://wearefre.org/</t>
    </r>
  </si>
  <si>
    <t>OPP1212240</t>
  </si>
  <si>
    <t>GAIA Vaccine Foundation</t>
  </si>
  <si>
    <t>to decrease childhood mortality from vaccine-preventable diseases in Niger by producing an illustrated childhood vaccination calendar printed on traditional, fabric baby wraps to inform and remind caregivers</t>
  </si>
  <si>
    <r>
      <rPr>
        <u/>
        <sz val="10"/>
        <color rgb="FF000000"/>
        <rFont val="Helvetica Neue"/>
        <family val="2"/>
      </rPr>
      <t>http://www.gaiavaccine.org</t>
    </r>
  </si>
  <si>
    <t>OPP1216768</t>
  </si>
  <si>
    <t>to turn public data about global health and development into public knowledge via engaging data-driven content</t>
  </si>
  <si>
    <t>INV-003880</t>
  </si>
  <si>
    <t>GAVI Alliance</t>
  </si>
  <si>
    <t>to provide strategic phased financial support on mainstreaming gender and health financing (Phase 1) to enable successful development and implementation of Gavi  5.0 (2021-25).</t>
  </si>
  <si>
    <r>
      <rPr>
        <u/>
        <sz val="10"/>
        <color rgb="FF000000"/>
        <rFont val="Helvetica Neue"/>
        <family val="2"/>
      </rPr>
      <t>http://www.gavi.org/</t>
    </r>
  </si>
  <si>
    <t>OPP1212581</t>
  </si>
  <si>
    <t>Geegah LLC</t>
  </si>
  <si>
    <t>to detect nematode pests and reduce economically-damaging crop losses in rural Africa by developing ultrasonic imagers that consume minimal battery power and wirelessly transmit data for monitoring large farming areas</t>
  </si>
  <si>
    <r>
      <rPr>
        <u/>
        <sz val="10"/>
        <color rgb="FF000000"/>
        <rFont val="Helvetica Neue"/>
        <family val="2"/>
      </rPr>
      <t>http://www.geegah.com</t>
    </r>
  </si>
  <si>
    <t>INV-002159</t>
  </si>
  <si>
    <t>to support a south-south learning network for HIV prevention</t>
  </si>
  <si>
    <t>INV-000970</t>
  </si>
  <si>
    <t>George Institute for Global Health</t>
  </si>
  <si>
    <t>to catalyze the field of primary health care research by convening, expanding, and strengthening a community of researchers focused on developing new knowledge on country identified priorities</t>
  </si>
  <si>
    <r>
      <rPr>
        <u/>
        <sz val="10"/>
        <color rgb="FF000000"/>
        <rFont val="Helvetica Neue"/>
        <family val="2"/>
      </rPr>
      <t>https://www.georgeinstitute.org.in/</t>
    </r>
  </si>
  <si>
    <t>INV-003726</t>
  </si>
  <si>
    <t>to engage and develop partnerships with community members in sub-Saharan Africa involved in health care and research to ensure distribution of curative interventions for HIV disease and sickle cell disease</t>
  </si>
  <si>
    <t>INV-003561</t>
  </si>
  <si>
    <t>Georgia Institute of Technology</t>
  </si>
  <si>
    <t>to develop a microneedle array patch for measles and rubella vaccination that enables house-to-house campaigns via administration by minimally-trained personnel, generation of no sharps waste, and improved thermostability.</t>
  </si>
  <si>
    <r>
      <rPr>
        <u/>
        <sz val="10"/>
        <color rgb="FF000000"/>
        <rFont val="Helvetica Neue"/>
        <family val="2"/>
      </rPr>
      <t>http://www.osp.gatech.edu</t>
    </r>
  </si>
  <si>
    <t>Delivery of Solutions to Improve Global Health|Vaccine Development</t>
  </si>
  <si>
    <t>OPP1193104</t>
  </si>
  <si>
    <t>German Cancer Research Center</t>
  </si>
  <si>
    <t>to generate and assess human CSP antibodies that can protect from Plasmodium falciparum infection and malaria</t>
  </si>
  <si>
    <r>
      <rPr>
        <u/>
        <sz val="10"/>
        <color rgb="FF000000"/>
        <rFont val="Helvetica Neue"/>
        <family val="2"/>
      </rPr>
      <t>https://www.dkfz.de/en/index.html</t>
    </r>
  </si>
  <si>
    <t>Ginkgo Foundation</t>
  </si>
  <si>
    <t>INV-000664</t>
  </si>
  <si>
    <t>investigate the landscape of value-based care and how it could potentially be leveraged in low- and middle-income countries.</t>
  </si>
  <si>
    <r>
      <rPr>
        <u/>
        <sz val="10"/>
        <color rgb="FF000000"/>
        <rFont val="Helvetica Neue"/>
        <family val="2"/>
      </rPr>
      <t>http://www.globaldevincubator.org</t>
    </r>
  </si>
  <si>
    <t>OPP1217023</t>
  </si>
  <si>
    <t>Global Health Media</t>
  </si>
  <si>
    <t>to improve health worker training and provide women/partners with reliable and accessible information to help them make more informed reproductive health decisions</t>
  </si>
  <si>
    <r>
      <rPr>
        <u/>
        <sz val="10"/>
        <color rgb="FF000000"/>
        <rFont val="Helvetica Neue"/>
        <family val="2"/>
      </rPr>
      <t>https://globalhealthmedia.org/</t>
    </r>
  </si>
  <si>
    <t>INV-003883</t>
  </si>
  <si>
    <t>to prioritize the elimination of Lymphatic Filariasis and Visceral Leishmaniasis through targeted stakeholder engagement and utilization of sustained and newer technologies/drugs with sustained availability of resources</t>
  </si>
  <si>
    <t>INV-003864</t>
  </si>
  <si>
    <t>to demonstrate and showcase the achievements and innovations in the health, nutrition and women and child development space</t>
  </si>
  <si>
    <t>OPP1215647</t>
  </si>
  <si>
    <t>Good Business</t>
  </si>
  <si>
    <t>to fund a preventative tobacco control multimedia program aimed at young people in Sub-Saharan Africa.</t>
  </si>
  <si>
    <t>http://goodbusiness.co.uk</t>
  </si>
  <si>
    <t>Empower Women and Girls|Financial Services for the Poor|Global Health and Development Public Awareness and Analysis|Tobacco Control</t>
  </si>
  <si>
    <t>INV-004227</t>
  </si>
  <si>
    <t>to support the attendance and participation of scientists from low and middle income countries at the 2020 Biology of Acute Respiratory Infection Gordon Research Conference</t>
  </si>
  <si>
    <t>OPP1211004</t>
  </si>
  <si>
    <t>to support scientists from low and middle-income countries to attend the conference as well as support the professional growth of woman scientists</t>
  </si>
  <si>
    <t>OPP1211089</t>
  </si>
  <si>
    <t>OPP1209921</t>
  </si>
  <si>
    <t>INV-001615</t>
  </si>
  <si>
    <t>to support participation of researchers and scientists from Lower-Middle Income Countries (LMIC) in the Annual Gordon Research Conference</t>
  </si>
  <si>
    <t>OPP1216461</t>
  </si>
  <si>
    <t>Graça Machel Trust</t>
  </si>
  <si>
    <t>http://gracamacheltrust.org/</t>
  </si>
  <si>
    <t>INV-002939</t>
  </si>
  <si>
    <t>Guttmacher Institute, Inc.</t>
  </si>
  <si>
    <t>to generate evidence on improving post-partum family planning</t>
  </si>
  <si>
    <r>
      <rPr>
        <u/>
        <sz val="10"/>
        <color rgb="FF000000"/>
        <rFont val="Helvetica Neue"/>
        <family val="2"/>
      </rPr>
      <t>http://www.guttmacher.org</t>
    </r>
  </si>
  <si>
    <t>INV-003612</t>
  </si>
  <si>
    <t>to develop and test innovations to improve antenatal care for pregnant women in Ethiopia and apply lessons learned to improving program delivery in low-resource settings</t>
  </si>
  <si>
    <t>INV-003442</t>
  </si>
  <si>
    <t>to integrate Plasmodium falciparum and anopheline genomic data into surveillance and decision-making at the National Malaria Control Program in Senegal</t>
  </si>
  <si>
    <t>OPP1213366</t>
  </si>
  <si>
    <t>to use genetic methods to understand how malaria is being transmitted in Guyana and Colombia, including closely monitoring the potential spread of drug resistance in the region</t>
  </si>
  <si>
    <t>INV-003063</t>
  </si>
  <si>
    <t>to better understand the potential impact of therapeutic HPV vaccines and identify the ideal characteristics of a potential therapeutic vaccine to accelerate HPV elimination efforts</t>
  </si>
  <si>
    <t>OPP1212592</t>
  </si>
  <si>
    <t>To increase the efficiency of resources aimed at addressing the HIV epidemic through improved budgeting and financial planning</t>
  </si>
  <si>
    <t>OPP1213975</t>
  </si>
  <si>
    <t>to generate evidence for policy decision making regarding the China-Tanzania 1-7 mRCT-Response approach and offer new opportunities for collaboration and capacity building under the China-Harvard-Africa Network</t>
  </si>
  <si>
    <t>OPP1204850</t>
  </si>
  <si>
    <t>to conduct secondary analyses of data to understand patterns of gestational weight gain, its predictors and risk of adverse pregnancy outcomes in the context of low and middle income countries</t>
  </si>
  <si>
    <t>OPP1209650</t>
  </si>
  <si>
    <t>to support countries in development of their HIV National Strategic Plans (NSPs) and assess needs for development of skills, capabilities and resources that will facilitate ownership of future NSPs</t>
  </si>
  <si>
    <t>INV-003866</t>
  </si>
  <si>
    <t>to synthesize existing evidence regarding the impact of increased access to digital financial services on health behaviors and outcomes</t>
  </si>
  <si>
    <t>Delivery of Solutions to Improve Global Health|Financial Services for the Poor|Polio</t>
  </si>
  <si>
    <t>OPP1214709</t>
  </si>
  <si>
    <t>to focus on creating an evidence base for precision public policy in India by triangulating various sources of data geo-coded to smaller geographic units</t>
  </si>
  <si>
    <t>OPP1211442</t>
  </si>
  <si>
    <t>to fund the Africa-Asia Partnerships in Health and Healthcare Delivery for Women &amp; Youth in order to engage researchers and policy makers to support expansion of China-Africa public health collaboration</t>
  </si>
  <si>
    <t>INV-002164</t>
  </si>
  <si>
    <t>to better understand the mechanism of action of vaccine and adjuvant candidates using human chip models.</t>
  </si>
  <si>
    <t>OPP1214161</t>
  </si>
  <si>
    <t>to develop a universal influenza vaccine by applying computer modeling, machine learning, and affinity maturation antibody simulations to an influenza protein from multiple hosts to identify vaccine cocktails that provide broad immune prote</t>
  </si>
  <si>
    <t>OPP1206097</t>
  </si>
  <si>
    <t>Haskins Laboratories</t>
  </si>
  <si>
    <t>To examine the use of neuroimaging in assessing and predicting children at-risk of developmental delay within the first two years of life.</t>
  </si>
  <si>
    <r>
      <rPr>
        <u/>
        <sz val="10"/>
        <color rgb="FF000000"/>
        <rFont val="Helvetica Neue"/>
        <family val="2"/>
      </rPr>
      <t>https://haskinslabs.org/</t>
    </r>
  </si>
  <si>
    <t>OPP1213433</t>
  </si>
  <si>
    <t>to build accountability systems to track service delivery and health system performance including health outcomes</t>
  </si>
  <si>
    <r>
      <rPr>
        <u/>
        <sz val="10"/>
        <color rgb="FF000000"/>
        <rFont val="Helvetica Neue"/>
        <family val="2"/>
      </rPr>
      <t>http://www.hsdf.org.ng/</t>
    </r>
  </si>
  <si>
    <t>INV-005301</t>
  </si>
  <si>
    <t>to support the Global Financing Facility's strategic refresh to allow for greater impact</t>
  </si>
  <si>
    <t>OPP1215385</t>
  </si>
  <si>
    <t>to provide advisory support to Federal Ministry of Health for the implementation of Basic Health Care Provision Fund</t>
  </si>
  <si>
    <t>OPP1217275</t>
  </si>
  <si>
    <t>Heidelberg University Hospital/Universitätsklinikum Heidelberg</t>
  </si>
  <si>
    <t>to rebuild trust in vaccines in the Philippines by developing a story-based intervention from local narratives that bridges vaccine-hesitant families and community health workers</t>
  </si>
  <si>
    <r>
      <rPr>
        <u/>
        <sz val="10"/>
        <color rgb="FF000000"/>
        <rFont val="Helvetica Neue"/>
        <family val="2"/>
      </rPr>
      <t>http://www.uni-heidelberg.de/index_e.html</t>
    </r>
  </si>
  <si>
    <t>INV-001774</t>
  </si>
  <si>
    <t>to build a coalition and identify a strategy for evaluating a novel approach to preventing child mortality at scale in Burkina Faso</t>
  </si>
  <si>
    <r>
      <rPr>
        <u/>
        <sz val="10"/>
        <color rgb="FF000000"/>
        <rFont val="Helvetica Neue"/>
        <family val="2"/>
      </rPr>
      <t>http://www.hki.org/</t>
    </r>
  </si>
  <si>
    <t>OPP1215561</t>
  </si>
  <si>
    <t>Hive</t>
  </si>
  <si>
    <t>to build salience of family planning and population dynamics as critical development issues in Nigeria and Kenya by building an effective team of authentic and credible influencers to expand the conversation and engage the public and key de</t>
  </si>
  <si>
    <r>
      <rPr>
        <u/>
        <sz val="10"/>
        <color rgb="FF000000"/>
        <rFont val="Helvetica Neue"/>
        <family val="2"/>
      </rPr>
      <t>http://www.ahive.co</t>
    </r>
  </si>
  <si>
    <t>INV-003601</t>
  </si>
  <si>
    <t>HJF Medical Research International Inc.</t>
  </si>
  <si>
    <t>to build a translational, data-generating and effectiveness-testing research platform focused on antenatal and postnatal care in the CHAMPS site in Kisumu, Kenya.</t>
  </si>
  <si>
    <r>
      <rPr>
        <u/>
        <sz val="10"/>
        <color rgb="FF000000"/>
        <rFont val="Helvetica Neue"/>
        <family val="2"/>
      </rPr>
      <t>http://www.hjfmri.org</t>
    </r>
  </si>
  <si>
    <t>OPP1210717</t>
  </si>
  <si>
    <t>to promote sharing among scientists and public health practitioners on topics relevant to pneumococcal biology, epidemiology, treatment, and vaccines</t>
  </si>
  <si>
    <t>INV-001914</t>
  </si>
  <si>
    <t>to supply a reagent to investigate responses induced by malaria vaccine candidates</t>
  </si>
  <si>
    <t>INV-002458</t>
  </si>
  <si>
    <t>to generate evidence using on how childhood stunting reduction can be accelerated in high burden countries using mixed methods, and to disseminate findings to inform global best practices and national level decision-making</t>
  </si>
  <si>
    <t>INV-003740</t>
  </si>
  <si>
    <t>Humane Society International</t>
  </si>
  <si>
    <t>to improve efficiency and accuracy in manufacturing quality testing</t>
  </si>
  <si>
    <r>
      <rPr>
        <u/>
        <sz val="10"/>
        <color rgb="FF000000"/>
        <rFont val="Helvetica Neue"/>
        <family val="2"/>
      </rPr>
      <t>https://www.hsi.org/</t>
    </r>
  </si>
  <si>
    <t>GLOBAL|ASIA|SOUTH AMERICA</t>
  </si>
  <si>
    <t>INV-002414</t>
  </si>
  <si>
    <t>Icahn School of Medicine at Mount Sinai</t>
  </si>
  <si>
    <t>to determine conditions that allow for the development of long-term plasma cells producing anti-pathogen antibodies against infectious diseases of global health priority</t>
  </si>
  <si>
    <t>INV-001731</t>
  </si>
  <si>
    <t>to generate evidence on the antibody response induced by a prime-boost approach for universal influenza vaccination</t>
  </si>
  <si>
    <t>OPP1217647</t>
  </si>
  <si>
    <t>Ifakara Health Institute</t>
  </si>
  <si>
    <t>to identify the best mosquito control strategies for preventing malaria by developing technology that combines artificial intelligence and infrared spectroscopy to quantify mosquito age and disease transmission potential in real time</t>
  </si>
  <si>
    <r>
      <rPr>
        <u/>
        <sz val="10"/>
        <color rgb="FF000000"/>
        <rFont val="Helvetica Neue"/>
        <family val="2"/>
      </rPr>
      <t>http://www.ihi.or.tz</t>
    </r>
  </si>
  <si>
    <t>INV-003929</t>
  </si>
  <si>
    <t>to support basic research on the important malaria vector Anopheles funestus</t>
  </si>
  <si>
    <t>INV-003285</t>
  </si>
  <si>
    <t>Ikana Media LLC</t>
  </si>
  <si>
    <t>to support the production and dissemination of a documentary about the journey of China’s malaria elimination, aiming to generate awareness about the global malaria elimination effort and how China can play a role in it</t>
  </si>
  <si>
    <r>
      <rPr>
        <u/>
        <sz val="10"/>
        <color rgb="FF000000"/>
        <rFont val="Helvetica Neue"/>
        <family val="2"/>
      </rPr>
      <t>https://www.ikanahealth.com/</t>
    </r>
  </si>
  <si>
    <t>OPP1209200</t>
  </si>
  <si>
    <t>IMA World Health</t>
  </si>
  <si>
    <t>to support the elimination of Visceral Leishmania in South Sudan by maintaining 26 critical VL diagnostic and treatment service centers in the Upper Nile, Jonglei, Unity and Eastern Equatoria regions of South Sudan.</t>
  </si>
  <si>
    <r>
      <rPr>
        <u/>
        <sz val="10"/>
        <color rgb="FF000000"/>
        <rFont val="Helvetica Neue"/>
        <family val="2"/>
      </rPr>
      <t>http://www.imaworldhealth.org</t>
    </r>
  </si>
  <si>
    <t>INV-003909</t>
  </si>
  <si>
    <t>ImmunArtes</t>
  </si>
  <si>
    <t>To develop non-antibiotic (including monoclonal antibody) approaches to reducing and preventing Anti Microbial Resistance sepsis in neonates.</t>
  </si>
  <si>
    <r>
      <rPr>
        <u/>
        <sz val="10"/>
        <color rgb="FF000000"/>
        <rFont val="Helvetica Neue"/>
        <family val="2"/>
      </rPr>
      <t>https://www.immunartes.com/</t>
    </r>
  </si>
  <si>
    <t>OPP1213352</t>
  </si>
  <si>
    <t>Impact Research and Development Organization</t>
  </si>
  <si>
    <t>to place adolescents and young people at the center of the fight against HIV and the journey towards epidemic control eastern and southern Africa</t>
  </si>
  <si>
    <r>
      <rPr>
        <u/>
        <sz val="10"/>
        <color rgb="FF000000"/>
        <rFont val="Helvetica Neue"/>
        <family val="2"/>
      </rPr>
      <t>http://www.impact-rdo.org/index.html</t>
    </r>
  </si>
  <si>
    <t>INV-002381</t>
  </si>
  <si>
    <t>to optimize the development and deployment of typhoid environmental surveillance methods such that they most effectively inform country decision-making on Typhoid Conjugate Vaccine introduction</t>
  </si>
  <si>
    <t>INV-003863</t>
  </si>
  <si>
    <t>to develop new technologies that will enable vaccination in low resource settings</t>
  </si>
  <si>
    <t>OPP1212750</t>
  </si>
  <si>
    <t>to allow Lower/Middle Income Country medical entomologists to attend the EMBO Mosquito Kolymbari Meeting in Crete, Greece, July 2019</t>
  </si>
  <si>
    <t>OPP1212574</t>
  </si>
  <si>
    <t>to limit the spread of devastating crop viruses in East Africa by developing a low-cost, smartphone-based assay that uses chemical amplification and synthetic nucleic acid aptamers for rapid diagnosis and reporting in the field</t>
  </si>
  <si>
    <t>OPP1213889</t>
  </si>
  <si>
    <t>Indena</t>
  </si>
  <si>
    <t>to develop a drug pre-formulate with potential enhanced bioavailability which could allow the final drug product to be used at a lower dose in pediatric administration</t>
  </si>
  <si>
    <r>
      <rPr>
        <u/>
        <sz val="10"/>
        <color rgb="FF000000"/>
        <rFont val="Helvetica Neue"/>
        <family val="2"/>
      </rPr>
      <t>http://www.indena.com/</t>
    </r>
  </si>
  <si>
    <t>OPP1210498</t>
  </si>
  <si>
    <t>Indian Institute of Science</t>
  </si>
  <si>
    <t>To explore the use of bacteriophage-loaded microparticles for treatment of drug resistant TB.</t>
  </si>
  <si>
    <r>
      <rPr>
        <u/>
        <sz val="10"/>
        <color rgb="FF000000"/>
        <rFont val="Helvetica Neue"/>
        <family val="2"/>
      </rPr>
      <t>http://www.iisc.ernet.in/about-iisc/generalinformation.php</t>
    </r>
  </si>
  <si>
    <t>OPP1212221</t>
  </si>
  <si>
    <t>Indian Institute of Technology Hyderabad</t>
  </si>
  <si>
    <t>to increase vaccination coverage among low income urban populations in India by designing a mobile vaccine service and smartphone-based vaccine management application to provide customized vaccinations at homes and schools, and at lower cos</t>
  </si>
  <si>
    <r>
      <rPr>
        <u/>
        <sz val="10"/>
        <color rgb="FF000000"/>
        <rFont val="Helvetica Neue"/>
        <family val="2"/>
      </rPr>
      <t>http://www.iith.ac.in</t>
    </r>
  </si>
  <si>
    <t>OPP1210331</t>
  </si>
  <si>
    <t>Institut National de Recherche Biomédicale (INRB)</t>
  </si>
  <si>
    <t>to facilitate malaria elimination in sub-Saharan Africa by providing essential data for  an effective risk assessment, surveillance, and control of mosquito vectors of malaria</t>
  </si>
  <si>
    <t>INV-003213</t>
  </si>
  <si>
    <t>to obtain regulatory approval, manufacture, and deploy at scale the first low-cost, point of care rapid diagnostic test for measles and rubella</t>
  </si>
  <si>
    <t>OPP1215680</t>
  </si>
  <si>
    <t>Institute for Healthcare Improvement</t>
  </si>
  <si>
    <t>to support the Ethiopia Ministry of Health in its agenda to institutionalize a quality culture across the health sector and achieve a high- performing, resilient health system in which providers want to work, and people want to seek care</t>
  </si>
  <si>
    <r>
      <rPr>
        <u/>
        <sz val="10"/>
        <color rgb="FF000000"/>
        <rFont val="Helvetica Neue"/>
        <family val="2"/>
      </rPr>
      <t>http://www.ihi.org</t>
    </r>
  </si>
  <si>
    <t>OPP1210801</t>
  </si>
  <si>
    <t>Institute of Tropical Medicine</t>
  </si>
  <si>
    <t>to help Nepal deal better with outbreaks of vector-borne diseases like dengue by providing entomological training for health science students and medical professionals on disease surveillance and control, and increasing community awareness</t>
  </si>
  <si>
    <r>
      <rPr>
        <u/>
        <sz val="10"/>
        <color rgb="FF000000"/>
        <rFont val="Helvetica Neue"/>
        <family val="2"/>
      </rPr>
      <t>http://www.itg.be</t>
    </r>
  </si>
  <si>
    <t>INV-002394</t>
  </si>
  <si>
    <t>Instituto de Salud Global Barcelona</t>
  </si>
  <si>
    <t>to determine if transcerebellar and biparietal diameter can provide a reliable estimate of gestational age/preterm birth and support additional sites to conduct minimally invasive tissue sampling</t>
  </si>
  <si>
    <r>
      <rPr>
        <u/>
        <sz val="10"/>
        <color rgb="FF000000"/>
        <rFont val="Helvetica Neue"/>
        <family val="2"/>
      </rPr>
      <t>http://www.isglobal.org</t>
    </r>
  </si>
  <si>
    <t>OPP1196642</t>
  </si>
  <si>
    <t>to assess whether the addition of azithromycin to the malaria Intermittent Preventative Treatment in infants (IPTi) program yields an incremental child mortality benefit</t>
  </si>
  <si>
    <t>Malaria|MNCH Discovery and Tools</t>
  </si>
  <si>
    <t>OPP1214435</t>
  </si>
  <si>
    <t>Instituto Nacional de Saúde (INS)</t>
  </si>
  <si>
    <t>to establish an expanding innovation system to support and accelerate diagnostic innovations aimed at improving the laboratory and laboratory-clinic interface to impact on patient care</t>
  </si>
  <si>
    <r>
      <rPr>
        <u/>
        <sz val="10"/>
        <color rgb="FF000000"/>
        <rFont val="Helvetica Neue"/>
        <family val="2"/>
      </rPr>
      <t>http://www.ins.gov.mz/</t>
    </r>
  </si>
  <si>
    <t>INV-002610</t>
  </si>
  <si>
    <t>to provide operational guidance for delivery of differentiated services to people living with HIV in sub-Saharan Africa according to their needs</t>
  </si>
  <si>
    <t>INV-002054</t>
  </si>
  <si>
    <t>to share knowledge, foster collaboration, enable solutions and expand support critical to the development of - and future access to - an HIV vaccine</t>
  </si>
  <si>
    <t>INV-002634</t>
  </si>
  <si>
    <t>to plan, host, and convene a conference focused on the latest biomedical, behavioral and structural HIV prevention evidence</t>
  </si>
  <si>
    <t>OPP1211007</t>
  </si>
  <si>
    <t>to bring together representatives from academia, industry, regulatory authorities, public health agencies and funding organizations to discuss best practices for conducting human challenge trials</t>
  </si>
  <si>
    <t>OPP1210672</t>
  </si>
  <si>
    <t>to support the conference on non-animal testing with the aim of reducing the use of animals for vaccine testing and quality control.</t>
  </si>
  <si>
    <t>OPP1214247</t>
  </si>
  <si>
    <t>to support the Central and State governments of India to implement flagship programs that contribute to the achievement of Universal Health Coverage, and integrate these into the broader health system</t>
  </si>
  <si>
    <r>
      <rPr>
        <u/>
        <sz val="10"/>
        <color rgb="FF000000"/>
        <rFont val="Helvetica Neue"/>
        <family val="2"/>
      </rPr>
      <t>http://www.worldbank.org</t>
    </r>
  </si>
  <si>
    <t>INV-001471</t>
  </si>
  <si>
    <t>to establish an anchor trust fund for the World Bank as a global lever for the foundation with a focus on reimagining and transforming primary health care for better health and human capital</t>
  </si>
  <si>
    <t>OPP1214347</t>
  </si>
  <si>
    <t>to support service delivery design for future fit health systems through World Bank operations</t>
  </si>
  <si>
    <t>INV-000932</t>
  </si>
  <si>
    <t>to improve measurement of primary health care systems to support countries, advocates, and development partners to focus improvement efforts and guide health system investments</t>
  </si>
  <si>
    <t>OPP1214191</t>
  </si>
  <si>
    <t>to support the government through World Bank executed Trust Fund, in realizing Government of Indonesia's vision for stunting prevention as articulated in the National Strategy to Accelerate Stunting Prevention (StraNas Stunting)</t>
  </si>
  <si>
    <t>Nutrition|Public Awareness and Analysis|Research and Learning Opportunities</t>
  </si>
  <si>
    <t>INV-001836</t>
  </si>
  <si>
    <t>to produce global public data goods through public-private partnerships that help governments reach sustainable development goals.</t>
  </si>
  <si>
    <t>INV-003661</t>
  </si>
  <si>
    <t>to support government-led efforts to strengthen capacity for public service delivery in India</t>
  </si>
  <si>
    <t>INV-002496</t>
  </si>
  <si>
    <t>to support further work on equitable DRM through the Innovations in Tax Compliance program within the World Bank Global Tax Team, focusing on the interaction between Enforcement, Facilitation, and Trust (EFT)</t>
  </si>
  <si>
    <t>INV-003036</t>
  </si>
  <si>
    <t>to share information on infectious disease problems and prevention through vaccines, especially cholera, typhoid, and AMR, and the consequences of enteric diseases on childhood malnutrition and gut enteropathy</t>
  </si>
  <si>
    <t>INV-000944</t>
  </si>
  <si>
    <t>to build partner operational capacity through the implementation of an ERP system at a major hospital in Bangladesh</t>
  </si>
  <si>
    <t>OPP1211640</t>
  </si>
  <si>
    <t>to increase timeliness of the birth dose of BCG vaccination for tuberculosis in rural Bangladesh by developing a digital communication system for healthcare workers that prioritizes higher risk newborns, and sends tailored reminders to pare</t>
  </si>
  <si>
    <t>OPP1203309</t>
  </si>
  <si>
    <t>INV-002099</t>
  </si>
  <si>
    <t>to support a study to generate data on novel oral polio vaccines to mitigate the risk of vaccine derived polio viruses</t>
  </si>
  <si>
    <t>INV-002601</t>
  </si>
  <si>
    <t>to support the development of a protocol to evaluate the safety and immunogenicity of two novel oral polio type 2 vaccine candidates</t>
  </si>
  <si>
    <t>OPP1204416</t>
  </si>
  <si>
    <t>International Federation of Gynecology and Obstetrics</t>
  </si>
  <si>
    <t>to support national societies of obstetricians and gynecologists in efforts to improve outcomes from postpartum hemorrhage</t>
  </si>
  <si>
    <r>
      <rPr>
        <u/>
        <sz val="10"/>
        <color rgb="FF000000"/>
        <rFont val="Helvetica Neue"/>
        <family val="2"/>
      </rPr>
      <t>http://www.figo.org</t>
    </r>
  </si>
  <si>
    <t>OPP1204738</t>
  </si>
  <si>
    <t>International Federation of Red Cross and Red Crescent Societies</t>
  </si>
  <si>
    <t>to improve routine immunization coverage rates in Qilla Abdullah and Dukki Districts of Balochistan.</t>
  </si>
  <si>
    <r>
      <rPr>
        <u/>
        <sz val="10"/>
        <color rgb="FF000000"/>
        <rFont val="Helvetica Neue"/>
        <family val="2"/>
      </rPr>
      <t>http://www.ifrc.org</t>
    </r>
  </si>
  <si>
    <t>OPP1211714</t>
  </si>
  <si>
    <t>to reduce poverty in Africa by building models that combine existing household survey data and datasets on agricultural resources and potential to help prioritize national agricultural investments for maximum impact on the poorest families</t>
  </si>
  <si>
    <r>
      <rPr>
        <u/>
        <sz val="10"/>
        <color rgb="FF000000"/>
        <rFont val="Helvetica Neue"/>
        <family val="2"/>
      </rPr>
      <t>http://www.ifpri.org/</t>
    </r>
  </si>
  <si>
    <t>INV-000884</t>
  </si>
  <si>
    <t>International Health Economics Association</t>
  </si>
  <si>
    <t>to provide financial support to paper-presenting researchers from low- and lower-middle-income countries to attend the 2019 International Health Economics Association Congress 2019</t>
  </si>
  <si>
    <t>INV-004395</t>
  </si>
  <si>
    <t>to provide life-saving services in Northern Burundi in support of the Ministry of Health’s priority efforts to mitigate suffering, excessive illness (morbidity) and deaths from Malaria</t>
  </si>
  <si>
    <r>
      <rPr>
        <u/>
        <sz val="10"/>
        <color rgb="FF000000"/>
        <rFont val="Helvetica Neue"/>
        <family val="2"/>
      </rPr>
      <t>http://www.InternationalMedicalCorps.org</t>
    </r>
  </si>
  <si>
    <t>OPP1213689</t>
  </si>
  <si>
    <t>International Peace Institute, Inc.</t>
  </si>
  <si>
    <t>to provide an analysis of the obstacles to polio eradication in Pakistan and Afghanistan and make strategic recommendations to improve program performance</t>
  </si>
  <si>
    <r>
      <rPr>
        <u/>
        <sz val="10"/>
        <color rgb="FF000000"/>
        <rFont val="Helvetica Neue"/>
        <family val="2"/>
      </rPr>
      <t>http://www.ipinst.org/</t>
    </r>
  </si>
  <si>
    <t>OPP1217462</t>
  </si>
  <si>
    <t>International Planned Parenthood Federation European Network</t>
  </si>
  <si>
    <t>to better understand the values of key constituents in Kenya, Nigeria and Tanzania as they relate to family planning, and develop messaging in support of family planning that reflects and respects those values</t>
  </si>
  <si>
    <r>
      <rPr>
        <u/>
        <sz val="10"/>
        <color rgb="FF000000"/>
        <rFont val="Helvetica Neue"/>
        <family val="2"/>
      </rPr>
      <t>http://www.ippfen.org</t>
    </r>
  </si>
  <si>
    <t>OPP1216308</t>
  </si>
  <si>
    <t>to provide general operating support to International Planned Parenthood Federation (IPPF) to reform the organization’s governance and resource allocations structure to make it more fit for purpose.</t>
  </si>
  <si>
    <t>INV-005216</t>
  </si>
  <si>
    <t>to provide humanitarian assistance during the Cholera outbreak in Cameroon</t>
  </si>
  <si>
    <r>
      <rPr>
        <u/>
        <sz val="10"/>
        <color rgb="FF000000"/>
        <rFont val="Helvetica Neue"/>
        <family val="2"/>
      </rPr>
      <t>http://www.theirc.org</t>
    </r>
  </si>
  <si>
    <t>OPP1211352</t>
  </si>
  <si>
    <t>International Society for Infectious Diseases</t>
  </si>
  <si>
    <t>to provide support for travel to and attendance at the 19th International Congress of Infectious Diseases for early career investigators from Lower, Middle Income countries</t>
  </si>
  <si>
    <r>
      <rPr>
        <u/>
        <sz val="10"/>
        <color rgb="FF000000"/>
        <rFont val="Helvetica Neue"/>
        <family val="2"/>
      </rPr>
      <t>http://www.isid.org</t>
    </r>
  </si>
  <si>
    <t>INV-003183</t>
  </si>
  <si>
    <t>to enable attendance by a range of individuals from low and middle income countries to attend the International Society for Influenza and other Respiratory Virus Diseases meeting OPTIONS X for the Control of Influenza, Singapore 2019</t>
  </si>
  <si>
    <t>OPP1210494</t>
  </si>
  <si>
    <t>to provide travel support for scientists from low and middle income countries to attend the ISIRV International Influenza Vaccine Meeting</t>
  </si>
  <si>
    <t>OPP1214360</t>
  </si>
  <si>
    <t>to support LMIC scientist attendance at the International Society for Vaccines (ISV) Annual Congress in Ghent, Belgium from October 27-29, 2019</t>
  </si>
  <si>
    <t>OPP1212610</t>
  </si>
  <si>
    <t>to fund the activities of an IUSSP Scientific Panel to produce explanatory and predictive models of contraceptive use in developing regions that will be relevant for contemporary family planning policy and programming</t>
  </si>
  <si>
    <r>
      <rPr>
        <u/>
        <sz val="10"/>
        <color rgb="FF000000"/>
        <rFont val="Helvetica Neue"/>
        <family val="2"/>
      </rPr>
      <t>http://www.iussp.org</t>
    </r>
  </si>
  <si>
    <t>INV-002714</t>
  </si>
  <si>
    <t>International Union of Immunological Societies (IUIS)</t>
  </si>
  <si>
    <t>to support LMIC scientist participation at the 2019 IUIS Beijing Congress</t>
  </si>
  <si>
    <r>
      <rPr>
        <u/>
        <sz val="10"/>
        <color rgb="FF000000"/>
        <rFont val="Helvetica Neue"/>
        <family val="2"/>
      </rPr>
      <t>http://www.iuisonline.org/</t>
    </r>
  </si>
  <si>
    <t>INV-002691</t>
  </si>
  <si>
    <t>to ensure internationally recognized critical standards and reagents are available to manufacturers (&amp; developers) of low-cost oral cholera vaccine for GAVI markets</t>
  </si>
  <si>
    <t>INV-001786</t>
  </si>
  <si>
    <t>LAST UPDATED PRE-PROPOSAL.  to simplify the current oral cholera vaccine by reducing the number of strains and optimizing a single manufacturing process to give higher yields of vaccine at a reduced cost of goods</t>
  </si>
  <si>
    <t>INV-003332</t>
  </si>
  <si>
    <t>to ensure international attention to reducing the burden of cholera and other diarrheal diseases among the most vulnerable populations globally</t>
  </si>
  <si>
    <t>OPP1212874</t>
  </si>
  <si>
    <t>to enable the uptake of ALVAC vCP2438 and gp120 TV1/1086C prime boost HIV vaccine if it is found to have &gt;50% efficacy at 3 years</t>
  </si>
  <si>
    <t>OPP1203707</t>
  </si>
  <si>
    <t>to support the development of a low-cost typhoid conjugate vaccine for Gavi and other public markets</t>
  </si>
  <si>
    <t>OPP1211182</t>
  </si>
  <si>
    <t>to support developing country manufacturers in production of oral cholera vaccine</t>
  </si>
  <si>
    <t>INV-003801</t>
  </si>
  <si>
    <t>to scale up the manufacturing process of a pediatric vaccine for Gavi</t>
  </si>
  <si>
    <r>
      <rPr>
        <u/>
        <sz val="10"/>
        <color rgb="FF000000"/>
        <rFont val="Helvetica Neue"/>
        <family val="2"/>
      </rPr>
      <t>http://www.inventprise.com</t>
    </r>
  </si>
  <si>
    <t>INV-000684</t>
  </si>
  <si>
    <t>Enteric and Diarrheal Diseases|Vaccine Development</t>
  </si>
  <si>
    <t>OPP1209944</t>
  </si>
  <si>
    <t>to develop and improve vaccine technologies to help manufacture quality vaccines at affordable prices for all GAVI eligible countries.</t>
  </si>
  <si>
    <t>Pneumonia|Vaccine Development</t>
  </si>
  <si>
    <t>OPP1210398</t>
  </si>
  <si>
    <t>to enhance the value of the Global Fortification Data Exchange by expanding the data and visualizations, developing analytical indicators, and focusing on sustainability</t>
  </si>
  <si>
    <r>
      <rPr>
        <u/>
        <sz val="10"/>
        <color rgb="FF000000"/>
        <rFont val="Helvetica Neue"/>
        <family val="2"/>
      </rPr>
      <t>http://www.ign.org</t>
    </r>
  </si>
  <si>
    <t>INV-003430</t>
  </si>
  <si>
    <t>IPNC 2020 ZA</t>
  </si>
  <si>
    <t>to support the 22nd International Pathogenic Neisseria Conference, September 6-11, 2020 in Stellenbosch, South Africa</t>
  </si>
  <si>
    <r>
      <rPr>
        <u/>
        <sz val="10"/>
        <color rgb="FF000000"/>
        <rFont val="Helvetica Neue"/>
        <family val="2"/>
      </rPr>
      <t>www.ipnc2020.co.za</t>
    </r>
  </si>
  <si>
    <t>OPP1217297</t>
  </si>
  <si>
    <t>to improve child vaccination coverage in urban slums in Bangladesh by providing free, tablet-based vaccines and education in existing homeless shelters during evening hours to minimize inconvenience to caregivers</t>
  </si>
  <si>
    <t>OPP1212191</t>
  </si>
  <si>
    <t>to increase vaccination coverage in peri-urban slum communities in Pakistan by educating and empowering adolescent girls in school to act as community advocates for timely and complete childhood immunization</t>
  </si>
  <si>
    <t>OPP1212197</t>
  </si>
  <si>
    <t>to improve vaccine coverage in Pakistan by developing Bablibot, a text-based chatbot that uses artificial intelligence to provide vaccine information and interactive support to caregivers, easing the burden on overworked health workers</t>
  </si>
  <si>
    <t>OPP1212214</t>
  </si>
  <si>
    <t>to improve vaccine coverage and female independence in Pakistan by providing a subsidized carpool service for women in poor areas to access vaccination centres with their children</t>
  </si>
  <si>
    <t>OPP1214050</t>
  </si>
  <si>
    <t>Islamic Development Bank</t>
  </si>
  <si>
    <t>to support the eradication of Polio in Pakistan.</t>
  </si>
  <si>
    <t>Finance and Resource Planning|Global Development</t>
  </si>
  <si>
    <r>
      <rPr>
        <u/>
        <sz val="10"/>
        <color rgb="FF000000"/>
        <rFont val="Helvetica Neue"/>
        <family val="2"/>
      </rPr>
      <t>http://www.isdb.org</t>
    </r>
  </si>
  <si>
    <t>Saudi Arabia</t>
  </si>
  <si>
    <t>Innovative Finance Investments|Polio</t>
  </si>
  <si>
    <t>OPP1217670</t>
  </si>
  <si>
    <t>Istituto Superiore di Sanità</t>
  </si>
  <si>
    <t>to help eliminate malaria by developing a biochip that recreates the midgut of Anopheles mosquitoes to test the ability of candidate drugs and vaccines to block transmission of the malaria-causing Plasmodium parasite to humans</t>
  </si>
  <si>
    <r>
      <rPr>
        <u/>
        <sz val="10"/>
        <color rgb="FF000000"/>
        <rFont val="Helvetica Neue"/>
        <family val="2"/>
      </rPr>
      <t>http://www.iss.it/chis/?lang=2</t>
    </r>
  </si>
  <si>
    <t>OPP1218283</t>
  </si>
  <si>
    <t>J.C. Flowers Foundation</t>
  </si>
  <si>
    <t>to facilitate an organized coalition of well-informed, trusted, and proactive religious leaders who actively advocate for more effective national-level malaria policies and financing to support these policies, in each of the four focus coun</t>
  </si>
  <si>
    <r>
      <rPr>
        <u/>
        <sz val="10"/>
        <color rgb="FF000000"/>
        <rFont val="Helvetica Neue"/>
        <family val="2"/>
      </rPr>
      <t>https://www.jcflowersfoundation.org/</t>
    </r>
  </si>
  <si>
    <t>Global Health and Development Public Awareness and Analysis|Water, Sanitation and Hygiene</t>
  </si>
  <si>
    <t>INV-003543</t>
  </si>
  <si>
    <t>to strengthen service delivery and drive ANC and PNC implementation research, including testing and integration of new tools, in three countries and disseminate learnings globally</t>
  </si>
  <si>
    <r>
      <rPr>
        <u/>
        <sz val="10"/>
        <color rgb="FF000000"/>
        <rFont val="Helvetica Neue"/>
        <family val="2"/>
      </rPr>
      <t>http://www.jhpiego.org</t>
    </r>
  </si>
  <si>
    <t>OPP1211583</t>
  </si>
  <si>
    <t>to support a symposium on midwifery at Women Deliver conference and develop a national roadmap for midwifery led care in India</t>
  </si>
  <si>
    <t>OPP1215655</t>
  </si>
  <si>
    <t>to support the Ministry of Health and Family Welfare to scale up the introduction of midwifery in India, with particular focus on UP and Bihar</t>
  </si>
  <si>
    <t>INV-001135</t>
  </si>
  <si>
    <t>to coordinate the community of practice on postpartum hemorrhage and organize one in-person convening</t>
  </si>
  <si>
    <t>INV-003436</t>
  </si>
  <si>
    <t>to establish a Sino-Africa Collaboration to support Voluntary Male Medical Circumcision in sub-Saharan Africa for contribution to reduce HIV incidence</t>
  </si>
  <si>
    <t>http://www.med.cornell.edu</t>
  </si>
  <si>
    <t>INV-002524</t>
  </si>
  <si>
    <t>to evaluate the effect of rice bran on micronutrient bioavailability in women of child-bearing age</t>
  </si>
  <si>
    <t>OPP1213317</t>
  </si>
  <si>
    <t>to identify a novel antigen for malaria vaccine development</t>
  </si>
  <si>
    <t>OPP1212270</t>
  </si>
  <si>
    <t>to increase childhood vaccinations in Nepal by improving the facilities and environment at health centres to make them more enjoyable and practical places for mothers to bring their children and to motivate health workers to provide better</t>
  </si>
  <si>
    <t>OPP1212902</t>
  </si>
  <si>
    <t>to continue the Program in Applied Vaccine Experiences (PAVE), a program for graduate students to complete vaccine-related internships at the partner organizations</t>
  </si>
  <si>
    <t>OPP1212721</t>
  </si>
  <si>
    <t>to provide technical assistance to the Ministry of Health (MOH) of Ethiopia, in continuation of work started under a project titled Start-up of the International Institute for Primary Health Care in Ethiopia</t>
  </si>
  <si>
    <t>OPP1216899</t>
  </si>
  <si>
    <t>to improve effectiveness of an important channel for disseminating evidence-based family planning practices to program implementers</t>
  </si>
  <si>
    <t>INV-001346</t>
  </si>
  <si>
    <t>to support a landscape study of demand measurement tools to inform development of new vaccine demand metrics</t>
  </si>
  <si>
    <t>INV-002006</t>
  </si>
  <si>
    <t>to identify novel antigens that could serve as the basis of third-generation Shigella vaccines</t>
  </si>
  <si>
    <t>Discovery and Translational Sciences|Enteric and Diarrheal Diseases</t>
  </si>
  <si>
    <t>OPP1218176</t>
  </si>
  <si>
    <t>to translate evidence into advocacy tools, messages and visuals that support global health advocacy efforts to sustain support for vaccines in donor and implementing countries</t>
  </si>
  <si>
    <t>Enteric and Diarrheal Diseases|Pneumonia</t>
  </si>
  <si>
    <t>INV-001763</t>
  </si>
  <si>
    <t>to support the discovery and development of novel prophylactics for malaria infection.</t>
  </si>
  <si>
    <t>OPP1217304</t>
  </si>
  <si>
    <t>to promote childhood vaccine equity by developing a program to seize vaccination opportunities when children are hospitalized that uses existing technology and resources, and involves caregiver education, in-patient care, and community outr</t>
  </si>
  <si>
    <t>INV-000202</t>
  </si>
  <si>
    <t>to promote the use of rotavirus vaccines through the use of evidence and strategic communications targeting key audiences in low- and middle-income countries</t>
  </si>
  <si>
    <t>INV-002667</t>
  </si>
  <si>
    <t>to model the global epidemiology and transmission patterns of cholera</t>
  </si>
  <si>
    <t>OPP1211544</t>
  </si>
  <si>
    <t>to promote healthy newborn development by studying the effect of the widespread cultural practice of giving ritual foods like honey before breastfeeding begins, which delays breastfeeding and may disrupt the gut microbiome and impact health</t>
  </si>
  <si>
    <t>INV-002712</t>
  </si>
  <si>
    <t>to provide technical assistance to a Hib and PCV vaccine impact modeling study that will strengthen vaccine introduction evidence in middle-income countries</t>
  </si>
  <si>
    <t>INV-003813</t>
  </si>
  <si>
    <t>to work with Gavi transitioning or transitioned countries on generating robust, country-specific evidence on economic benefits of vaccines and to be used for mobilizing additional financing for immunization programs</t>
  </si>
  <si>
    <t>OPP1214590</t>
  </si>
  <si>
    <t>to strengthen mutual understanding and establish working partnerships between key stakeholders in Africa and China to explore solutions for sustainable supply of affordable, quality pharmaceuticals and health commodities in Africa</t>
  </si>
  <si>
    <t>INV-001379</t>
  </si>
  <si>
    <t>to articulate the steps to scale quality improvement (QI) practices within immunization programs</t>
  </si>
  <si>
    <r>
      <rPr>
        <u/>
        <sz val="10"/>
        <color rgb="FF000000"/>
        <rFont val="Helvetica Neue"/>
        <family val="2"/>
      </rPr>
      <t>http://www.jsi.com</t>
    </r>
  </si>
  <si>
    <t>OPP1210985</t>
  </si>
  <si>
    <t>to develop and refine sustainable approaches to using information to improve supply chain systems and understand how to implement in different country settings.</t>
  </si>
  <si>
    <t>OPP1216975</t>
  </si>
  <si>
    <t>to strengthen current HCD/ASRH projects and advance the field of HCD/ASRH</t>
  </si>
  <si>
    <t>OPP1213501</t>
  </si>
  <si>
    <t>To execute a step by step comprehensive program to determine the feasibility of establishing Centers of Excellence in evidence-based care in Maternal, Newborn and Child health and nutrition in Sub-Saharan Africa</t>
  </si>
  <si>
    <t>Global Health and Development Public Awareness and Analysis|Maternal, Neonatal and Child Health|Nutrition</t>
  </si>
  <si>
    <t>OPP1198359</t>
  </si>
  <si>
    <t>Kasha Global Inc.</t>
  </si>
  <si>
    <t>to support Kenyan women and adolescents to access contraceptives faster, more conveniently and confidentially, and at lower cost using mobile phones; and to support learning agendas on digital platform and last-mile delivery</t>
  </si>
  <si>
    <r>
      <rPr>
        <u/>
        <sz val="10"/>
        <color rgb="FF000000"/>
        <rFont val="Helvetica Neue"/>
        <family val="2"/>
      </rPr>
      <t>http://www.kasha.rw</t>
    </r>
  </si>
  <si>
    <t>OPP1212258</t>
  </si>
  <si>
    <t>to increase vaccinations in developing countries by producing a decision support tool for health workers that maps the diverse needs of local parents and caregivers to enable them to better meet those needs and work more efficiently</t>
  </si>
  <si>
    <t>OPP1210319</t>
  </si>
  <si>
    <t>Kenya Medical Research Institute</t>
  </si>
  <si>
    <t>to facilitate elimination of malaria in sub-Saharan Africa by providing essential data for vector mosquito risk assessment, surveillance, and control</t>
  </si>
  <si>
    <r>
      <rPr>
        <u/>
        <sz val="10"/>
        <color rgb="FF000000"/>
        <rFont val="Helvetica Neue"/>
        <family val="2"/>
      </rPr>
      <t>http://kemri.org/</t>
    </r>
  </si>
  <si>
    <t>OPP1210769</t>
  </si>
  <si>
    <t>to combat malaria insecticide resistance by developing a curriculum to teach African scientists how to use genetic approaches to identify resistance markers in mosquitoes and ensure timely changes to insecticide applications</t>
  </si>
  <si>
    <t>INV-000617</t>
  </si>
  <si>
    <t>Kintampo Health Research Centre</t>
  </si>
  <si>
    <t>to generate evidence for a group of antenatal nutrient interventions in preventing adverse birth outcomes including preterm birth, preeclampsia and stillbirth</t>
  </si>
  <si>
    <r>
      <rPr>
        <u/>
        <sz val="10"/>
        <color rgb="FF000000"/>
        <rFont val="Helvetica Neue"/>
        <family val="2"/>
      </rPr>
      <t>http://www.kintampo-hrc.org</t>
    </r>
  </si>
  <si>
    <t>Ghana</t>
  </si>
  <si>
    <t>OPP1212383</t>
  </si>
  <si>
    <t>KNCV Tuberculosis Foundation</t>
  </si>
  <si>
    <t>to support nine National TB Control Programs to develop people-centered, optimized, and evidence based National Strategic Plans (NSPs) that may be used as the basis for simplified “NSP-based applications” being piloted by the Global Fund</t>
  </si>
  <si>
    <r>
      <rPr>
        <u/>
        <sz val="10"/>
        <color rgb="FF000000"/>
        <rFont val="Helvetica Neue"/>
        <family val="2"/>
      </rPr>
      <t>https://www.kncvtbc.org/en/</t>
    </r>
  </si>
  <si>
    <t>OPP1212310</t>
  </si>
  <si>
    <t>Kyoto University</t>
  </si>
  <si>
    <t>to protect clean water supply in Asian cities by automating and regulating removal and disposal of fecal sludge from septic tanks</t>
  </si>
  <si>
    <r>
      <rPr>
        <u/>
        <sz val="10"/>
        <color rgb="FF000000"/>
        <rFont val="Helvetica Neue"/>
        <family val="2"/>
      </rPr>
      <t>https://www.kyoto-u.ac.jp/en/</t>
    </r>
  </si>
  <si>
    <t>INV-002134</t>
  </si>
  <si>
    <t>to tackle the generation of T cell help with malaria vaccines</t>
  </si>
  <si>
    <t>OPP1210145</t>
  </si>
  <si>
    <t>Le Monde</t>
  </si>
  <si>
    <t>to support Le Monde Afrique’s coverage of development and global health in Africa and inform and engage its audiences through high quality journalism</t>
  </si>
  <si>
    <t>http://www.societe.com/societe/societe-editrice-du-monde-433891850.html</t>
  </si>
  <si>
    <t>INV-002474</t>
  </si>
  <si>
    <t>to contribute to the delivery of a new drug candidate to treat TB</t>
  </si>
  <si>
    <r>
      <rPr>
        <u/>
        <sz val="10"/>
        <color rgb="FF000000"/>
        <rFont val="Helvetica Neue"/>
        <family val="2"/>
      </rPr>
      <t>https://www.universiteitleiden.nl/en/medicine-lumc</t>
    </r>
  </si>
  <si>
    <t>OPP1208754</t>
  </si>
  <si>
    <t>to define the protective effect of polysaccharide-specific memory B cells against pneumococcal carriage in children</t>
  </si>
  <si>
    <t>OPP1197553</t>
  </si>
  <si>
    <t>LG Chem, Ltd.</t>
  </si>
  <si>
    <t>to fund development of the new DTwP-HepB-Hib-IPV hexavalent vaccine in order to supply to GAVI countries at an affordable price.</t>
  </si>
  <si>
    <r>
      <rPr>
        <u/>
        <sz val="10"/>
        <color rgb="FF000000"/>
        <rFont val="Helvetica Neue"/>
        <family val="2"/>
      </rPr>
      <t>http://www.lgchem.com</t>
    </r>
  </si>
  <si>
    <t>INV-003747</t>
  </si>
  <si>
    <t>Lgenia Inc.</t>
  </si>
  <si>
    <t>to contribute to building a universal, shorter, safer and simpler TB drug regimen by delivering new hits and chemical tools for TB drug discovery</t>
  </si>
  <si>
    <r>
      <rPr>
        <u/>
        <sz val="10"/>
        <color rgb="FF000000"/>
        <rFont val="Helvetica Neue"/>
        <family val="2"/>
      </rPr>
      <t>http://lgenia.com/</t>
    </r>
  </si>
  <si>
    <t>OPP1211936</t>
  </si>
  <si>
    <t>Lilongwe Medical Relief Fund Trust</t>
  </si>
  <si>
    <t>to identify pathogens causing infectious diseases that can be fatal in young infants to ensure rapid treatment with appropriate therapy, while minimizing unnecessary antibiotic use in Malawi</t>
  </si>
  <si>
    <r>
      <rPr>
        <u/>
        <sz val="10"/>
        <color rgb="FF000000"/>
        <rFont val="Helvetica Neue"/>
        <family val="2"/>
      </rPr>
      <t>https://www.med.unc.edu/infdis/malawi</t>
    </r>
  </si>
  <si>
    <t>Malawi</t>
  </si>
  <si>
    <t>INV-001599</t>
  </si>
  <si>
    <t>Linnaeus Bioscience Inc.</t>
  </si>
  <si>
    <t>to develop platform technology for predicting inhibition of specific mycobacterial cellular processes/pathways by inhibitors</t>
  </si>
  <si>
    <r>
      <rPr>
        <u/>
        <sz val="10"/>
        <color rgb="FF000000"/>
        <rFont val="Helvetica Neue"/>
        <family val="2"/>
      </rPr>
      <t>linnaeusbio.com</t>
    </r>
  </si>
  <si>
    <t>INV-003346</t>
  </si>
  <si>
    <t>to supplement an existing grant for work on entomological correlates for epidemiological impact of next generation long lasting insecticidal nets on Anopheles funestus in Mozambique</t>
  </si>
  <si>
    <t>INV-002252</t>
  </si>
  <si>
    <t>to secure the gains of elimination of lymphatic filariasis</t>
  </si>
  <si>
    <t>INV-002781</t>
  </si>
  <si>
    <t>to determine if sulphadoxine-pyrimethamine (SP) has anti-inflammatory properties and if intermittent preventive treatment (IPTp) with SP results in maternal immune activation and pathogen clearance</t>
  </si>
  <si>
    <t>OPP1212839</t>
  </si>
  <si>
    <t>to support attendance by scientists from malaria-endemic countries at the European Congress of Tropical Medicine and International Health</t>
  </si>
  <si>
    <t>OPP1210750</t>
  </si>
  <si>
    <t>to evaluate whether new long-lasting insecticide-treated nets (LLINs) designed to overcome insecticide resistance with a synergist chemical have an additional public health impact over conventional LLINs</t>
  </si>
  <si>
    <t>OPP1211787</t>
  </si>
  <si>
    <t>to validate the prediction from a modelling study on an effective strategy to immunize internally displaced persons in humanitarian crisis settings</t>
  </si>
  <si>
    <t>Emergency Response|Pneumonia</t>
  </si>
  <si>
    <t>INV-001754</t>
  </si>
  <si>
    <t>to understand which investments in novel clinical advances in TB vaccines would have greatest impact</t>
  </si>
  <si>
    <t>INV-002372</t>
  </si>
  <si>
    <t>to bring together science experts of all disciplines and key stakeholders for Group B streptococcus disease (GBS) from all over the world to advance learning, exchange ideas, and help accelerate progress towards a GBS-disease-reduction</t>
  </si>
  <si>
    <t>INV-003519</t>
  </si>
  <si>
    <t>to accurately measure the impact of antibiotic-resistant infections and inappropriate antibiotic use on individual mortality in low-income countries in sub-Saharan Africa</t>
  </si>
  <si>
    <t>OPP1191327</t>
  </si>
  <si>
    <t>to inform prevention and treatment monitoring and transform the insights we have into tracking HIV incidence decline by improving the measurement and surveillance of HIV in sub-Saharan Africa</t>
  </si>
  <si>
    <t>INV-002098</t>
  </si>
  <si>
    <t>to determine if pyronaridine/artesunate (Pyramax) plus single low dose (SLD) primaquine (PQ) will be effective in reducing gametocyte density and onward parasite transmission as part of case management</t>
  </si>
  <si>
    <t>OPP1211818</t>
  </si>
  <si>
    <t>to reduce neonatal infections and track anti-microbial resistance in sub-Saharan Africa by locally implementing protocols and equipment for next generation sequencing and analysis to detect infectious pathogens from a range of sample types</t>
  </si>
  <si>
    <t>OPP1210686</t>
  </si>
  <si>
    <t>to analyse data from a completed Bacille Calmette-Guerin (BCG) revaccination trial to inform current BCG vaccination strategy</t>
  </si>
  <si>
    <t>OPP1210323</t>
  </si>
  <si>
    <t>INV-001002</t>
  </si>
  <si>
    <t>To support a maternal azithromycin research harmonization workshop.</t>
  </si>
  <si>
    <t>INV-002546</t>
  </si>
  <si>
    <t>to analyze the data from the Every Newborn–Birth Indicators Research Tracking in Hospitals (EN-BIRTH) study to answer questions related to intrapartum care service delivery</t>
  </si>
  <si>
    <t>INV-003174</t>
  </si>
  <si>
    <t>to provide technical assistance to pneumococcal conjugate vaccine and cervical cancer vaccine studies and decision science that will strengthen evidence-based vaccine introduction decision making in middle-income countries</t>
  </si>
  <si>
    <t>OPP1211308</t>
  </si>
  <si>
    <t>to deliver validated and harmonized food systems methods and metrics, synthesize and facilitate uptake of interdisciplinary agriculture-nutrition-health research to inform policies and programs in agriculture for improved health and nutriti</t>
  </si>
  <si>
    <t>INV-000929</t>
  </si>
  <si>
    <t>to generate evidences and actionable recommendations on how financing for Primary Health Care can be increased and used efficiently and effectively to achieve Primary Health Care/Universal Health Care targets</t>
  </si>
  <si>
    <t>OPP1213747</t>
  </si>
  <si>
    <t>to inform a broad range of German stakeholders on key global health topics</t>
  </si>
  <si>
    <t>OPP1217240</t>
  </si>
  <si>
    <t>to develop a social media-based intervention package to rebuild caregiver trust in childhood vaccination programs in China by holding a national crowdsourcing contest</t>
  </si>
  <si>
    <t>OPP1208179</t>
  </si>
  <si>
    <t>Loop Medical SA</t>
  </si>
  <si>
    <t>to empower patients and healthcare workers by providing better and easier access to clinical diagnostics in low resource settings</t>
  </si>
  <si>
    <t>OPP1211977</t>
  </si>
  <si>
    <t>to complete pre-clinical safety studies and submit an Investigational New Drug application to the FDA for an anti-campylobacter spirulina-VHH prophylactic compound that will ultimately benefit individuals in the developing world</t>
  </si>
  <si>
    <t>INV-003067</t>
  </si>
  <si>
    <t>LumiraDx UK Limited</t>
  </si>
  <si>
    <t>To conduct technical and commercial feasibility assessments of point of care diagnostic tests through proof of concept, including a low-cost active TB disease test, a sickle cell disease test and three tests for maternal and antenatal care</t>
  </si>
  <si>
    <t>INV-001227</t>
  </si>
  <si>
    <t>Lundquist Institute for Biomedical Innovation at Harbor-UCLA Medical Center</t>
  </si>
  <si>
    <t>to expedite the necessary preclinical testing of multiple candidate drug formulations to determine the best drug formulation to use in future human clinical trials of noninvasive surfactant delivery for respiratory distress syndrome (RDS).</t>
  </si>
  <si>
    <r>
      <rPr>
        <u/>
        <sz val="10"/>
        <color rgb="FF000000"/>
        <rFont val="Helvetica Neue"/>
        <family val="2"/>
      </rPr>
      <t>http://www.labiomed.org/</t>
    </r>
  </si>
  <si>
    <t>INV-005243</t>
  </si>
  <si>
    <t>to provide humanitarian aid to Syrian refugees and Iraqi returnees in Iraq</t>
  </si>
  <si>
    <r>
      <rPr>
        <u/>
        <sz val="10"/>
        <color rgb="FF000000"/>
        <rFont val="Helvetica Neue"/>
        <family val="2"/>
      </rPr>
      <t>http://www.lwr.org</t>
    </r>
  </si>
  <si>
    <t>INV-002742</t>
  </si>
  <si>
    <t>to create an image-based algorithm that automates inventory counting process of family planning commodities for improved inventory management and decreased stock-outs for retail outlets</t>
  </si>
  <si>
    <t>INV-001322</t>
  </si>
  <si>
    <t>to improve vaccination coverage in Tanzania by applying statistical machine learning to the supply chain to predict demand at individual health clinics in near real-time, to ensure the right vaccines and levels are always in stock</t>
  </si>
  <si>
    <t>INV-002663</t>
  </si>
  <si>
    <t>Maisha Meds, Inc.</t>
  </si>
  <si>
    <t>to test a novel digital reimbursement platform to distribute subsidies for high-impact health products at the point of care, in partnership with global health funders and pharmaceutical manufacturers</t>
  </si>
  <si>
    <r>
      <rPr>
        <u/>
        <sz val="10"/>
        <color rgb="FF000000"/>
        <rFont val="Helvetica Neue"/>
        <family val="2"/>
      </rPr>
      <t>http://maishameds.org/</t>
    </r>
  </si>
  <si>
    <t>OPP1212027</t>
  </si>
  <si>
    <t>to protect crops on smallholder farms in rural Africa by using artificial intelligence to mine local radio broadcasts for the latest information on crop pests and diseases to generate surveillance data that enables timely responses to threa</t>
  </si>
  <si>
    <t>OPP1183725</t>
  </si>
  <si>
    <t>to revamp the malaria surveillance system in Mozambique by establishing an integrated malaria information storage system to better manage malaria-related data and institutionalize a data use culture to improve evidence-based decision making</t>
  </si>
  <si>
    <t>OPP1217562</t>
  </si>
  <si>
    <t>Malaria No More UK</t>
  </si>
  <si>
    <t>to help galvanize the political and multi-sector leadership, visibility, funding and action needed to deliver the Commonwealth 2023 halving malaria target and support progress towards global 2030 targets on the road to malaria eradication</t>
  </si>
  <si>
    <r>
      <rPr>
        <u/>
        <sz val="10"/>
        <color rgb="FF000000"/>
        <rFont val="Helvetica Neue"/>
        <family val="2"/>
      </rPr>
      <t>https://www.malarianomore.org.uk/</t>
    </r>
  </si>
  <si>
    <t>INV-000927</t>
  </si>
  <si>
    <t>to develop an open-source primary health care costing tool that governments can use to calculate the financial resources needed to provide PHC services and systems to their populations</t>
  </si>
  <si>
    <r>
      <rPr>
        <u/>
        <sz val="10"/>
        <color rgb="FF000000"/>
        <rFont val="Helvetica Neue"/>
        <family val="2"/>
      </rPr>
      <t>http://www.msh.org</t>
    </r>
  </si>
  <si>
    <t>OPP1215306</t>
  </si>
  <si>
    <t>to assist up to five WHO Framework Convention on Tobacco Control signatory countries in sub-Saharan Africa to advance the implementation of their national tobacco control policies</t>
  </si>
  <si>
    <t>INV-002740</t>
  </si>
  <si>
    <t>To lower cost and increase feasibility for production of recombinant subunit vaccines.</t>
  </si>
  <si>
    <t>OPP1213852</t>
  </si>
  <si>
    <t>to enable the development of a platform technology that can support single dose oral administration of pharmaceutical agents that can produce effective concentrations of the agent for at least one week.</t>
  </si>
  <si>
    <t>OPP1209661</t>
  </si>
  <si>
    <t>to fund participants from LMIC's to attend a three-day workshop that will explore the critical issues at each stage of vaccine development</t>
  </si>
  <si>
    <t>INV-002539</t>
  </si>
  <si>
    <t>to test how to develop constructive citizen-government feedback channels by utilizing technology.</t>
  </si>
  <si>
    <t>http://www.mit.edu</t>
  </si>
  <si>
    <t>INV-001384</t>
  </si>
  <si>
    <t>Maternity Foundation</t>
  </si>
  <si>
    <t>to improve quality of care by understanding how digital tools impact health worker knowledge, skills, and confidence in context, how to integrate digital tools into health worker training, and how to sustainably scale digital tools</t>
  </si>
  <si>
    <r>
      <rPr>
        <u/>
        <sz val="10"/>
        <color rgb="FF000000"/>
        <rFont val="Helvetica Neue"/>
        <family val="2"/>
      </rPr>
      <t>http://www.maternity.dk</t>
    </r>
  </si>
  <si>
    <t>OPP1210564</t>
  </si>
  <si>
    <t>Max Planck Society for the Advancement of Science EV</t>
  </si>
  <si>
    <t>to produce better malaria vaccines by imaging the three-dimensional ultrastructure of the circumsporozoite protein (CSP) as it appears on surfaces of the causative Plasmodium parasite using adapted purification and cryopreservation methods</t>
  </si>
  <si>
    <r>
      <rPr>
        <u/>
        <sz val="10"/>
        <color rgb="FF000000"/>
        <rFont val="Helvetica Neue"/>
        <family val="2"/>
      </rPr>
      <t>http://www.mpiib-berlin.mpg.de/</t>
    </r>
  </si>
  <si>
    <t>INV-003448</t>
  </si>
  <si>
    <t>to identify and address ethical challenges, ethics-related risk, and policy gaps that have the potential to undermine the impact of potential life-saving technologies and interventions in global health and development research</t>
  </si>
  <si>
    <t>INV-005142</t>
  </si>
  <si>
    <t>to provide humanitarian assistance to Venezuelan refugees and Colombia returnees in Colombia</t>
  </si>
  <si>
    <r>
      <rPr>
        <u/>
        <sz val="10"/>
        <color rgb="FF000000"/>
        <rFont val="Helvetica Neue"/>
        <family val="2"/>
      </rPr>
      <t>http://www.nwmti.org</t>
    </r>
  </si>
  <si>
    <t>OPP1213253</t>
  </si>
  <si>
    <t>to evaluate the use of physiologically-based pharmacokinetic (PBPK) modeling and simulations to inform safe and effective use of medications in pregnant women in both high income countries and less developed countries</t>
  </si>
  <si>
    <t>OPP1213780</t>
  </si>
  <si>
    <t>MedinCell SA</t>
  </si>
  <si>
    <t>to advance development of innovative, long-acting, injectable HIV PrEP candidate products</t>
  </si>
  <si>
    <r>
      <rPr>
        <u/>
        <sz val="10"/>
        <color rgb="FF000000"/>
        <rFont val="Helvetica Neue"/>
        <family val="2"/>
      </rPr>
      <t>http://www.medincell.com</t>
    </r>
  </si>
  <si>
    <t>OPP1213194</t>
  </si>
  <si>
    <t>to advance the development of a 6-month injectable contraceptive suitable for low-income settings</t>
  </si>
  <si>
    <t>INV-005066</t>
  </si>
  <si>
    <t>to provide life-saving assistance and recovery support to communities affected by flooding in Central African Republic</t>
  </si>
  <si>
    <r>
      <rPr>
        <u/>
        <sz val="10"/>
        <color rgb="FF000000"/>
        <rFont val="Helvetica Neue"/>
        <family val="2"/>
      </rPr>
      <t>http://www.mercycorps.org</t>
    </r>
  </si>
  <si>
    <t>INV-002311</t>
  </si>
  <si>
    <t>Micron Biomedical, Inc.</t>
  </si>
  <si>
    <r>
      <rPr>
        <u/>
        <sz val="10"/>
        <color rgb="FF000000"/>
        <rFont val="Helvetica Neue"/>
        <family val="2"/>
      </rPr>
      <t>https://micronbiomedical.com</t>
    </r>
  </si>
  <si>
    <t>OPP1211141</t>
  </si>
  <si>
    <t>Micronutrient Forum</t>
  </si>
  <si>
    <t>to fill the current data gap on the prevalence and health impact of micronutrient malnutrition</t>
  </si>
  <si>
    <t>INV-002136</t>
  </si>
  <si>
    <t>Ministry of Public Health, Republic of Chad</t>
  </si>
  <si>
    <t>to strengthen routine immunization, ensuring 80% of children are receiving life-savings vaccines, while also protecting gains in polio eradication by ensuring high level immunity through Inactive Polio Vaccine (IPV)</t>
  </si>
  <si>
    <r>
      <rPr>
        <u/>
        <sz val="10"/>
        <color rgb="FF000000"/>
        <rFont val="Helvetica Neue"/>
        <family val="2"/>
      </rPr>
      <t>https://sante-tchad.org/</t>
    </r>
  </si>
  <si>
    <t>Chad</t>
  </si>
  <si>
    <t>OPP1203278</t>
  </si>
  <si>
    <t>ModernaTX, Inc.</t>
  </si>
  <si>
    <t>to assess the feasibility of mRNA technology to deliver antibody combinations in selected neonates in low resource settings in order to reduce the impact of neonatal sepsis in this vulnerable population</t>
  </si>
  <si>
    <r>
      <rPr>
        <u/>
        <sz val="10"/>
        <color rgb="FF000000"/>
        <rFont val="Helvetica Neue"/>
        <family val="2"/>
      </rPr>
      <t>http://www.modernatx.com</t>
    </r>
  </si>
  <si>
    <t>OPP1213088</t>
  </si>
  <si>
    <t>to identify new targets for birth control methods that allow families in developing countries to plan their family growth at a self-determined pace, while also being able to maintain their cultural norms, and to improve adherence to existin</t>
  </si>
  <si>
    <t>OPP1200260</t>
  </si>
  <si>
    <t>to develop and make available high-performance immunoassays (at low cost) for the diagnosis of malaria infection</t>
  </si>
  <si>
    <t>OPP1193635</t>
  </si>
  <si>
    <t>to improve a urinary LAM RDT that will be useful to identify previously undiagnosed people with TB, in order to initiate treatment more quickly and to prevent further spread of the disease</t>
  </si>
  <si>
    <t>INV-000783</t>
  </si>
  <si>
    <t>mPharma</t>
  </si>
  <si>
    <t>to test the operational feasibility and commercial viability of a new distribution model for health products to serve second-tier pharmacies/drug shops/PPMVs that serve low income and rural/peri-urban customers</t>
  </si>
  <si>
    <r>
      <rPr>
        <u/>
        <sz val="10"/>
        <color rgb="FF000000"/>
        <rFont val="Helvetica Neue"/>
        <family val="2"/>
      </rPr>
      <t>www.mpharma.com</t>
    </r>
  </si>
  <si>
    <t>INV-003867</t>
  </si>
  <si>
    <t>Murdoch Childrens Research Institute</t>
  </si>
  <si>
    <t>this investment will provide specific support for selected activities associated with the rotavirus vaccine prime-boost study</t>
  </si>
  <si>
    <r>
      <rPr>
        <u/>
        <sz val="10"/>
        <color rgb="FF000000"/>
        <rFont val="Helvetica Neue"/>
        <family val="2"/>
      </rPr>
      <t>https://www.mcri.edu.au/</t>
    </r>
  </si>
  <si>
    <t>INV-002085</t>
  </si>
  <si>
    <t>Muso Inc.</t>
  </si>
  <si>
    <t>to embed an evaluation of malaria prevalence in the endline survey of the Mali ProCCM trial in order to learn how proactive case detection by community health workers impacts the underlying reservoir of malaria-infected individuals</t>
  </si>
  <si>
    <r>
      <rPr>
        <u/>
        <sz val="10"/>
        <color rgb="FF000000"/>
        <rFont val="Helvetica Neue"/>
        <family val="2"/>
      </rPr>
      <t>https://www.musohealth.org/</t>
    </r>
  </si>
  <si>
    <t>OPP1212935</t>
  </si>
  <si>
    <t>Mylan Laboratories Limited</t>
  </si>
  <si>
    <t>to co-formulate Tenofovir Disoproxil Fumarate/Emtricitabine or Emtricitabine/ Tenofovir Alafenamide with a hormone as a dual oral pill for HIV and pregnancy prevention</t>
  </si>
  <si>
    <r>
      <rPr>
        <u/>
        <sz val="10"/>
        <color rgb="FF000000"/>
        <rFont val="Helvetica Neue"/>
        <family val="2"/>
      </rPr>
      <t>https://www.mylan.com/</t>
    </r>
  </si>
  <si>
    <t>OPP1210676</t>
  </si>
  <si>
    <t>N.V. Organon</t>
  </si>
  <si>
    <t>to double Implanon NXT volumes to 10 million units per year that will be made available to FP2020 countries and continue the previously established access price through 2025</t>
  </si>
  <si>
    <t>OPP1203628</t>
  </si>
  <si>
    <t>Nation Media Group</t>
  </si>
  <si>
    <t>to help support data driven coverage of gender equality and public health issues in Kenya</t>
  </si>
  <si>
    <t>Gender Equality|Global Policy and Advocacy</t>
  </si>
  <si>
    <t>http://www.nationmedia.com/</t>
  </si>
  <si>
    <t>Empower Women and Girls|Global Health and Development Public Awareness and Analysis</t>
  </si>
  <si>
    <t>OPP1216711</t>
  </si>
  <si>
    <t>National Academy of Sciences</t>
  </si>
  <si>
    <t>to support a two-day public workshop on family planning, women’s empowerment, and population and societal impacts</t>
  </si>
  <si>
    <r>
      <rPr>
        <u/>
        <sz val="10"/>
        <color rgb="FF000000"/>
        <rFont val="Helvetica Neue"/>
        <family val="2"/>
      </rPr>
      <t>www.nasonline.org</t>
    </r>
  </si>
  <si>
    <t>OPP1212999</t>
  </si>
  <si>
    <t>to support the Biennial Maisha HIV and AIDS Conference which provides a platform that brings together international, local and regional groups to share emerging evidence and lessons learnt for HIV response</t>
  </si>
  <si>
    <t>OPP1211682</t>
  </si>
  <si>
    <t>National Center for Drug Screening</t>
  </si>
  <si>
    <t>to support target-based screenings against Mtb protease ClpP1P2 and tRNA transferase PheRS by accessing compound collection at Chinese National Compound Library and working with GHDDI for follow up hit confirmation</t>
  </si>
  <si>
    <r>
      <rPr>
        <u/>
        <sz val="10"/>
        <color rgb="FF000000"/>
        <rFont val="Helvetica Neue"/>
        <family val="2"/>
      </rPr>
      <t>http://en.screen.org.cn/</t>
    </r>
  </si>
  <si>
    <t>OPP1213362</t>
  </si>
  <si>
    <t>to develop a second generation vaccine to prevent malaria infection</t>
  </si>
  <si>
    <t>INV-002773</t>
  </si>
  <si>
    <t>to evaluate an universal influenza vaccine candidate that ultimately would be used in low income countries</t>
  </si>
  <si>
    <t>INV-001727</t>
  </si>
  <si>
    <t>to contribute to the TB drug target regimen profile by delivering new hits and leads for TB drug discovery</t>
  </si>
  <si>
    <t>INV-001942</t>
  </si>
  <si>
    <t>to discover and validate digital biomarkers of the onset, infectiousness, and severity of infectious disease through a well controlled human challenge model for flu</t>
  </si>
  <si>
    <t>OPP1211445</t>
  </si>
  <si>
    <t>to support the development and validation of influenza strains that could eventually be utilized to evaluate candidate universal influenza vaccines in human challenge studies</t>
  </si>
  <si>
    <t>OPP1212511</t>
  </si>
  <si>
    <t>to optimize interventions and tools to enable the elimination and eradication of prioritized Neglected Tropical Diseases (NTDs) as identified by the London Declaration</t>
  </si>
  <si>
    <t>OPP1211806</t>
  </si>
  <si>
    <t>to reduce transmission of vector-borne diseases in Cambodia using a mixed approach of next-generation sequencing, vector saliva profiling, and geospatial analyses, to map disease burden and identify areas for targeting interventions</t>
  </si>
  <si>
    <t>OPP1199834</t>
  </si>
  <si>
    <t>National Institute of Population Studies</t>
  </si>
  <si>
    <t>to generate reliable estimates of maternal mortality in Pakistan to support design of policies and programs to end maternal mortality</t>
  </si>
  <si>
    <r>
      <rPr>
        <u/>
        <sz val="10"/>
        <color rgb="FF000000"/>
        <rFont val="Helvetica Neue"/>
        <family val="2"/>
      </rPr>
      <t>http://nips.org.pk/</t>
    </r>
  </si>
  <si>
    <t>OPP1217659</t>
  </si>
  <si>
    <t>National Institutes of Health</t>
  </si>
  <si>
    <t>to prevent insect vector-borne diseases in Africa by collecting aerial samples across a network of stations, analyzing them for disease vectors and pathogens, and combining results with weather information to better target control efforts</t>
  </si>
  <si>
    <r>
      <rPr>
        <u/>
        <sz val="10"/>
        <color rgb="FF000000"/>
        <rFont val="Helvetica Neue"/>
        <family val="2"/>
      </rPr>
      <t>https://www.nih.gov/</t>
    </r>
  </si>
  <si>
    <t>OPP1210344</t>
  </si>
  <si>
    <t>National Malaria Control Programme</t>
  </si>
  <si>
    <r>
      <rPr>
        <u/>
        <sz val="10"/>
        <color rgb="FF000000"/>
        <rFont val="Helvetica Neue"/>
        <family val="2"/>
      </rPr>
      <t>http://health.go.ug/</t>
    </r>
  </si>
  <si>
    <t>OPP1211272</t>
  </si>
  <si>
    <t>National Population Commission</t>
  </si>
  <si>
    <t>to support the Nigeria Demographic and Health Survey that collects high quality data on demographic and health indicators</t>
  </si>
  <si>
    <r>
      <rPr>
        <u/>
        <sz val="10"/>
        <color rgb="FF000000"/>
        <rFont val="Helvetica Neue"/>
        <family val="2"/>
      </rPr>
      <t>https://nigeriacrvs.gov.ng/</t>
    </r>
  </si>
  <si>
    <t>INV-002713</t>
  </si>
  <si>
    <t>Naval Medical Research Center</t>
  </si>
  <si>
    <t>to support the discovery of new biomarkers predictive of the course of clinical malaria</t>
  </si>
  <si>
    <r>
      <rPr>
        <u/>
        <sz val="10"/>
        <color rgb="FF000000"/>
        <rFont val="Helvetica Neue"/>
        <family val="2"/>
      </rPr>
      <t>http://www.med.navy.mil/sites/nmrc/Pages/index.htm</t>
    </r>
  </si>
  <si>
    <t>INV-002422</t>
  </si>
  <si>
    <t>to ensure long term storage of clinical samples from a critical study involving volunteers from a challenge study with malaria</t>
  </si>
  <si>
    <t>OPP1215310</t>
  </si>
  <si>
    <t>Network for Health, Equity and Development LTE/GTE</t>
  </si>
  <si>
    <t>to  strengthen PHC system performance measurement at national and sub-national levels in Nigeria</t>
  </si>
  <si>
    <r>
      <rPr>
        <u/>
        <sz val="10"/>
        <color rgb="FF000000"/>
        <rFont val="Helvetica Neue"/>
        <family val="2"/>
      </rPr>
      <t>http://nhed.org.ng/</t>
    </r>
  </si>
  <si>
    <t>INV-004241</t>
  </si>
  <si>
    <t>New Orleans Airlift</t>
  </si>
  <si>
    <t>to raise awareness around sleeping sickness in DRC</t>
  </si>
  <si>
    <r>
      <rPr>
        <u/>
        <sz val="10"/>
        <color rgb="FF000000"/>
        <rFont val="Helvetica Neue"/>
        <family val="2"/>
      </rPr>
      <t>https://www.neworleansairlift.org/</t>
    </r>
  </si>
  <si>
    <t>OPP1212374</t>
  </si>
  <si>
    <t>New York University</t>
  </si>
  <si>
    <t>to improve vaccine coverage in rural Pakistan by designing a targeted vaccination program using an artificial intelligence model trained with data collected from the mobile phones of rural healthcare workers</t>
  </si>
  <si>
    <r>
      <rPr>
        <u/>
        <sz val="10"/>
        <color rgb="FF000000"/>
        <rFont val="Helvetica Neue"/>
        <family val="2"/>
      </rPr>
      <t>http://www.nyu.edu</t>
    </r>
  </si>
  <si>
    <t>OPP1209590</t>
  </si>
  <si>
    <t>to bring together some of the most prominent figures in the field of malaria research who will provide an up-to-date review of the advances made thanks to Dr. Nusssenzweig, existing challenges and future steps towards eradication of malaria</t>
  </si>
  <si>
    <t>OPP1210513</t>
  </si>
  <si>
    <t>NIAB</t>
  </si>
  <si>
    <t>to optimize crop yield with maximal economic gain and minimal environmental impact by studying the molecular link between disease resistance and growth under different nutrient concentrations in wheat</t>
  </si>
  <si>
    <r>
      <rPr>
        <u/>
        <sz val="10"/>
        <color rgb="FF000000"/>
        <rFont val="Helvetica Neue"/>
        <family val="2"/>
      </rPr>
      <t>http://www.niab.com/</t>
    </r>
  </si>
  <si>
    <t>Nigeria Governors' Forum</t>
  </si>
  <si>
    <r>
      <rPr>
        <u/>
        <sz val="10"/>
        <color rgb="FF000000"/>
        <rFont val="Helvetica Neue"/>
        <family val="2"/>
      </rPr>
      <t>www.nggovernorsforum.org</t>
    </r>
  </si>
  <si>
    <t>INV-003614</t>
  </si>
  <si>
    <t>to support the Nigeria Governors Forum in increasing its capacity to build Governor-level accountability by tracking specific health indicators and performance management</t>
  </si>
  <si>
    <t>OPP1217131</t>
  </si>
  <si>
    <t>Nigerien Association of Social Marketing</t>
  </si>
  <si>
    <t>to improve and expand community-based distribution of ANIMAS-Sutura’s overbranded contraceptives in Niger, including condoms, oral contraceptive pills and DMPA-SC</t>
  </si>
  <si>
    <r>
      <rPr>
        <u/>
        <sz val="10"/>
        <color rgb="FF000000"/>
        <rFont val="Helvetica Neue"/>
        <family val="2"/>
      </rPr>
      <t>http://Animas-sutura.org</t>
    </r>
  </si>
  <si>
    <t>Niger</t>
  </si>
  <si>
    <t>INV-003160</t>
  </si>
  <si>
    <t>Nonwovens Innovation and Research Institute Ltd.</t>
  </si>
  <si>
    <t>to integrate fabric durability testing into product quality evaluation for long lasting insecticidal nets to prevent malaria and correlate those results to field durability data</t>
  </si>
  <si>
    <t>INV-003549</t>
  </si>
  <si>
    <t>North Carolina State University</t>
  </si>
  <si>
    <t>to understand needs for strengthening Chemistry Manufacturing and Controls capacity in the vaccine ecosystem</t>
  </si>
  <si>
    <r>
      <rPr>
        <u/>
        <sz val="10"/>
        <color rgb="FF000000"/>
        <rFont val="Helvetica Neue"/>
        <family val="2"/>
      </rPr>
      <t>http://www.ncsu.edu/</t>
    </r>
  </si>
  <si>
    <t>INV-004298</t>
  </si>
  <si>
    <t>to evaluate the effects of environmental conditions on the survival and interaction of probiotic (Bacillus) species</t>
  </si>
  <si>
    <t>INV-002092</t>
  </si>
  <si>
    <t>to use mathematical models for country-level stratification and intervention planning to accelerate countries towards malaria elimination</t>
  </si>
  <si>
    <t>INV-003338</t>
  </si>
  <si>
    <t>Norwegian Refugee Council USA</t>
  </si>
  <si>
    <t>to provide sustainable access to safe water to vulnerable communities affected by drought in Somalia</t>
  </si>
  <si>
    <r>
      <rPr>
        <u/>
        <sz val="10"/>
        <color rgb="FF000000"/>
        <rFont val="Helvetica Neue"/>
        <family val="2"/>
      </rPr>
      <t>http://www.nrcusa.org</t>
    </r>
  </si>
  <si>
    <t>INV-002814</t>
  </si>
  <si>
    <t>Nossal Institute Limited</t>
  </si>
  <si>
    <t>to finalize and disseminate findings from the comparative nurse mentoring effectiveness study conducted by Nossal Institute in collaboration with program and evaluation partners</t>
  </si>
  <si>
    <r>
      <rPr>
        <u/>
        <sz val="10"/>
        <color rgb="FF000000"/>
        <rFont val="Helvetica Neue"/>
        <family val="2"/>
      </rPr>
      <t>http://mspgh.unimelb.edu.au/centres-institutes/nossal-institute-for-global-health</t>
    </r>
  </si>
  <si>
    <t>INV-001813</t>
  </si>
  <si>
    <t>to evaluate new machine vision approaches in image-based malaria drug screening assays</t>
  </si>
  <si>
    <t>OPP1211748</t>
  </si>
  <si>
    <t>OneKeyCare Ventures Private Limited</t>
  </si>
  <si>
    <t>to increase vaccination coverage in India using voice-based, smartphone-independent systems to store immunization data, remind caregivers of vaccination due dates, and increase education on and interest in immunization compliance</t>
  </si>
  <si>
    <r>
      <rPr>
        <u/>
        <sz val="10"/>
        <color rgb="FF000000"/>
        <rFont val="Helvetica Neue"/>
        <family val="2"/>
      </rPr>
      <t>http://onekeycare.com/</t>
    </r>
  </si>
  <si>
    <t>INV-002938</t>
  </si>
  <si>
    <t>to facilitate the scaling and sustainability of Mobile Vaani - an IVR based health information sharing and dissemination platform - through Jeevika in Bihar</t>
  </si>
  <si>
    <r>
      <rPr>
        <u/>
        <sz val="10"/>
        <color rgb="FF000000"/>
        <rFont val="Helvetica Neue"/>
        <family val="2"/>
      </rPr>
      <t>http://www.gramvaani.org/oniondev/</t>
    </r>
  </si>
  <si>
    <t>OPP1209954</t>
  </si>
  <si>
    <t>Options for International Health</t>
  </si>
  <si>
    <t>to build capacity for better use of evidence to strengthen primary healthcare systems for provision of maternal and newborn healthcare in sub-Saharan Africa</t>
  </si>
  <si>
    <r>
      <rPr>
        <u/>
        <sz val="10"/>
        <color rgb="FF000000"/>
        <rFont val="Helvetica Neue"/>
        <family val="2"/>
      </rPr>
      <t>http://www.options.co.uk/options-international-health</t>
    </r>
  </si>
  <si>
    <t>INV-002704</t>
  </si>
  <si>
    <t>INV-001899</t>
  </si>
  <si>
    <t>to test a novel approach to vaccinating against TB</t>
  </si>
  <si>
    <t>OPP1213553</t>
  </si>
  <si>
    <t>to develop a vaccine that provides lifelong immunity against influenza by using a cytomegalovirus vector expressing conserved influenza antigens to induce an effector memory T cell response that persists in the lungs and blocks viral replic</t>
  </si>
  <si>
    <t>OPP1210340</t>
  </si>
  <si>
    <t>Organization for the Coordination of the fight against Endemic diseases in Central Africa (OCEAC)</t>
  </si>
  <si>
    <r>
      <rPr>
        <u/>
        <sz val="10"/>
        <color rgb="FF000000"/>
        <rFont val="Helvetica Neue"/>
        <family val="2"/>
      </rPr>
      <t>http://www.oceac.org</t>
    </r>
  </si>
  <si>
    <t>OPP1212337</t>
  </si>
  <si>
    <t>Oxfam Great Britain</t>
  </si>
  <si>
    <t>to improve solid waste management in Nepal using technology including geographic information systems (GIS) to optimize collection routes, mobile phone-based customer services, and digital monitoring systems for the municipality and private</t>
  </si>
  <si>
    <r>
      <rPr>
        <u/>
        <sz val="10"/>
        <color rgb="FF000000"/>
        <rFont val="Helvetica Neue"/>
        <family val="2"/>
      </rPr>
      <t>http://www.oxfam.org.uk</t>
    </r>
  </si>
  <si>
    <t>INV-005098</t>
  </si>
  <si>
    <t>to provide humanitarian aid to people affected by flooding in South Sudan</t>
  </si>
  <si>
    <t>INV-002424</t>
  </si>
  <si>
    <t>Oxford University Press</t>
  </si>
  <si>
    <t>to support the Journal of Infectious Disease to publish a supplement devoted to the great success stories of immunization and their importance to global health</t>
  </si>
  <si>
    <r>
      <rPr>
        <u/>
        <sz val="10"/>
        <color rgb="FF000000"/>
        <rFont val="Helvetica Neue"/>
        <family val="2"/>
      </rPr>
      <t>http://global.oup.com/</t>
    </r>
  </si>
  <si>
    <t>INV-003718</t>
  </si>
  <si>
    <t>Pan American Health Organization</t>
  </si>
  <si>
    <t>to optimize CARICOM Member States' regulatory capacity to promote an efficient, value-added and predictable system, and that ultimately improves access to needed, quality medicines and health technologies in the Caribbean</t>
  </si>
  <si>
    <r>
      <rPr>
        <u/>
        <sz val="10"/>
        <color rgb="FF000000"/>
        <rFont val="Helvetica Neue"/>
        <family val="2"/>
      </rPr>
      <t>http://new.paho.org/</t>
    </r>
  </si>
  <si>
    <t>INV-002151</t>
  </si>
  <si>
    <t>to help build the necessary capacities in Central America to strengthen pharmacovigilance of critical medicines, including those needed for the elimination of malaria</t>
  </si>
  <si>
    <t>OPP1212379</t>
  </si>
  <si>
    <t>to evaluate the effect of childhood pneumococcal conjugate immunization programs on mortality in adults in selected Latin American countries</t>
  </si>
  <si>
    <t>OPP1214408</t>
  </si>
  <si>
    <t>to increase local involvement, ownership, and integration of vector control implementation, surveillance and operational research for malaria elimination in Africa</t>
  </si>
  <si>
    <t>INV-003695</t>
  </si>
  <si>
    <t>OPP1211993</t>
  </si>
  <si>
    <t>to identify issues and gaps for African women in the professions of entomology and vector control and to outline a program to address the identified gaps</t>
  </si>
  <si>
    <t>INV-003818</t>
  </si>
  <si>
    <t>to improve training and retention for health workers</t>
  </si>
  <si>
    <r>
      <rPr>
        <u/>
        <sz val="10"/>
        <color rgb="FF000000"/>
        <rFont val="Helvetica Neue"/>
        <family val="2"/>
      </rPr>
      <t>http://panoramaglobal.org/</t>
    </r>
  </si>
  <si>
    <t>INV-002278</t>
  </si>
  <si>
    <t>to provide project management support for discovery of drugs to treat TB, which has a disproportionate impact upon developing countries</t>
  </si>
  <si>
    <t>INV-001701</t>
  </si>
  <si>
    <t>to support the activities of the CEO Roundtable to bring greater attention and investment in global health interventions that will positively impact the world’s poorest populations</t>
  </si>
  <si>
    <t>Neglected Tropical Diseases|Research and Learning Opportunities</t>
  </si>
  <si>
    <t>OPP1214203</t>
  </si>
  <si>
    <t>to assess the safety and acceptability of a product that has potential to improve vaccine coverage by providing more accurate data for mass immunization campaign planning and monitoring</t>
  </si>
  <si>
    <t>INV-003948</t>
  </si>
  <si>
    <t>to improve health product procurement by improving the quality, reliability and service offerings of distributors of maternal and newborn health products to solve access challenges for women and infants in low-resource settings</t>
  </si>
  <si>
    <r>
      <rPr>
        <u/>
        <sz val="10"/>
        <color rgb="FF000000"/>
        <rFont val="Helvetica Neue"/>
        <family val="2"/>
      </rPr>
      <t>https://pfscm.org/</t>
    </r>
  </si>
  <si>
    <t>INV-003663</t>
  </si>
  <si>
    <t>to ensure the smooth coordination of Shigella vaccine development activities at Pasteur Institute</t>
  </si>
  <si>
    <t>OPP1198140</t>
  </si>
  <si>
    <t>to fund an age-descending, Pasteur Shigella Flex 2a,  Clinical Trial study in Kenya (Kericho site) aiming at providing safety and immunogenicity data in the targeted population ( infants between 6-12 mo –old).</t>
  </si>
  <si>
    <t>INV-001814</t>
  </si>
  <si>
    <t>This investment will be used to evaluate pneumococcal proteins that could be used as vaccine targets</t>
  </si>
  <si>
    <t>INV-003824</t>
  </si>
  <si>
    <t>to support development of a pediatric vaccine for Gavi</t>
  </si>
  <si>
    <t>INV-000460</t>
  </si>
  <si>
    <t>to pursue whether a prime-boost vaccine strategy will provide an enhanced response when compared to the current routine vaccine administration strategies for rotavirus.</t>
  </si>
  <si>
    <t>INV-002316</t>
  </si>
  <si>
    <t>to develop the next generation non-replicating rotavirus vaccines delivered by parenteral administration by supporting the preparation for a first in human phase 1 study in the USA</t>
  </si>
  <si>
    <t>INV-002709</t>
  </si>
  <si>
    <t>to test innovative malaria surveillance tools in Senegal, The Gambia and Zambia</t>
  </si>
  <si>
    <t>INV-000875</t>
  </si>
  <si>
    <t>To hold an international conference that will foster debate; enhance collaboration; and accelerate the development of vaccines against Shigella and other neglected enteric diseases towards reducing morbidity/deaths due to diarrheal disease.</t>
  </si>
  <si>
    <t>OPP1210968</t>
  </si>
  <si>
    <t>to develop an injection device for sensitive contraceptive drugs and vaccines, which meet cost targets for global health and facilitate delivery to target populations</t>
  </si>
  <si>
    <t>INV-000649</t>
  </si>
  <si>
    <t>PRE-PROPOSAL -   to evaluate the relative efficacy of a trivalent P2-VP8 parenteral rotavirus vaccine compared to a licensed oral rotavirus vaccine to prevent severe rotavirus gastroenteritis in infants in lower-income settings</t>
  </si>
  <si>
    <t>INV-001226</t>
  </si>
  <si>
    <t>to ensure the contractual and legal arrangements are in place to allow the use of a lyophilised preparation of Shigella sonnei to be used in controlled human infection model studies of shigellosis in man</t>
  </si>
  <si>
    <t>OPP1194245</t>
  </si>
  <si>
    <t>to evaluate the relative efficacy of a trivalent P2-VP8 parenteral rotavirus vaccine compared to a licensed live oral rotavirus vaccine to prevent severe rotavirus gastroenteritis in infants residing in lower-income settings.</t>
  </si>
  <si>
    <t>INV-000642</t>
  </si>
  <si>
    <t>support a larger consortium focused on optimizing feeding strategies to promote growth and resilience among low birth weight infants.</t>
  </si>
  <si>
    <t>OPP1208704</t>
  </si>
  <si>
    <t>to create a reference method and standards to qualify the performance of new tools that can improve the detection of LAM from urine to enable the development of a triage test for the early identification of active cases of TB</t>
  </si>
  <si>
    <t>INV-003623</t>
  </si>
  <si>
    <t>to accelerate implementation of the Q-plexTM Human Micronutrient 7-plex kit via market research of previous and pending surveillance activities</t>
  </si>
  <si>
    <t>INV-000908</t>
  </si>
  <si>
    <t>Document successful examples of donor collaboration in developing countries in support of country digital health systems to facilitate defining approaches for future donor alignment efforts.</t>
  </si>
  <si>
    <t>INV-001347</t>
  </si>
  <si>
    <t>to track priority tools, diagnostics, drugs and interventions for MNCH and better understand barriers and enablers to uptake globally</t>
  </si>
  <si>
    <t>INV-004077</t>
  </si>
  <si>
    <t>to support the national measles coordinating committee in Democratic Republic of Congo for response to measles outbreaks and national measles vaccination campaign</t>
  </si>
  <si>
    <t>INV-003548</t>
  </si>
  <si>
    <t>to improve coverage and quality of JE vaccination in high-endemic districts of Bihar</t>
  </si>
  <si>
    <t>INV-001985</t>
  </si>
  <si>
    <t>to support continued development of electronic immunization registry (EIR) resources designed to support countries with successful implementation</t>
  </si>
  <si>
    <t>INV-001078</t>
  </si>
  <si>
    <t>to develop a suite of globally adapted digital-health common goods to enable national governments to securely access, adapt, and implement fundamental digital assets to improve digital health environments at the country and national level</t>
  </si>
  <si>
    <t>OPP1211419</t>
  </si>
  <si>
    <t>To gain insights into user-needs and preferences for the use of microarray-patch technology for contraceptive use and / or HIV prophylaxis</t>
  </si>
  <si>
    <t>OPP1213179</t>
  </si>
  <si>
    <t>to address the problem of misplaced live polio vaccine vials causing potential vaccine-derived poliovirus outbreaks by developing and validating a multilevel, simple proxy vial accountability system</t>
  </si>
  <si>
    <t>OPP1196130</t>
  </si>
  <si>
    <t>to develop new, innovative approaches to engage and motivate healthcare workers for improved performance</t>
  </si>
  <si>
    <t>OPP1213014</t>
  </si>
  <si>
    <t>PATH Shanghai Representative Office</t>
  </si>
  <si>
    <t>to provide overall project management support to the China Malaria Program, to ensure timely and successful implementation of their work plan and strategic objectives</t>
  </si>
  <si>
    <t>OPP1216666</t>
  </si>
  <si>
    <t>Peking Union Medical College</t>
  </si>
  <si>
    <t>to provide recommendations on the optimization of China National Immunization Program (NIP) and primary healthcare policies, how to build capacity, the advocacy approach and narrative to relevant stakeholders</t>
  </si>
  <si>
    <t>http://www.pumc.edu.cn/</t>
  </si>
  <si>
    <t>INV-003529</t>
  </si>
  <si>
    <t>to help those who are suffering from infectious diseases, the lack of life-saving vaccines and drugs and other development opportunities by building an enabling environment for advocacy through strategic communications</t>
  </si>
  <si>
    <r>
      <rPr>
        <u/>
        <sz val="10"/>
        <color rgb="FF000000"/>
        <rFont val="Helvetica Neue"/>
        <family val="2"/>
      </rPr>
      <t>http://www.pku.edu.cn</t>
    </r>
  </si>
  <si>
    <t>Global Health and Development Public Awareness and Analysis|Tuberculosis</t>
  </si>
  <si>
    <t>INV-003331</t>
  </si>
  <si>
    <t>to track global investment into research and development (R&amp;D) of new pharmaceutical tools for global health priority areas in China</t>
  </si>
  <si>
    <t>OPP1216660</t>
  </si>
  <si>
    <t>to make an economic evaluation of introducing Haemophilus Influenzae Type b (Hib) vaccine into China’s National Immunization Program (NIP), which would provide evidences to China National Immunization Advisory Committee NIAC and China CDC f</t>
  </si>
  <si>
    <t>INV-003095</t>
  </si>
  <si>
    <t>to jointly support a workshop on global health to increase stakeholder’s awareness of R&amp;D importance</t>
  </si>
  <si>
    <t>OPP1210922</t>
  </si>
  <si>
    <t>to better protect crops by building a software platform that leverages artificial intelligence to predict the occurrence of plant diseases and pests from weather and satellite data, and alerts farmers to check their crops</t>
  </si>
  <si>
    <t>INV-003768</t>
  </si>
  <si>
    <t>to perform a chemogenomics screen to identify drug targets and pathways in the ovary that could be the basis of novel contraceptive discovery</t>
  </si>
  <si>
    <t>INV-002012</t>
  </si>
  <si>
    <t>PepsiCo Foods Nigeria Limited</t>
  </si>
  <si>
    <t>To co-fund a pilot of innovative promotion and distribution activities for an affordable, nutritious and fortified product designed to meet the needs of women of reproductive age from lower-income groups in Nigeria.</t>
  </si>
  <si>
    <r>
      <rPr>
        <u/>
        <sz val="10"/>
        <color rgb="FF000000"/>
        <rFont val="Helvetica Neue"/>
        <family val="2"/>
      </rPr>
      <t>http://www.pepsico.com/</t>
    </r>
  </si>
  <si>
    <t>INV-003120</t>
  </si>
  <si>
    <t>Peptidream, Inc.</t>
  </si>
  <si>
    <t>to identify potent and efficacious macrocyclic peptide-based inhibitors against Mtb phenylalanine-tRNA synthetase</t>
  </si>
  <si>
    <r>
      <rPr>
        <u/>
        <sz val="10"/>
        <color rgb="FF000000"/>
        <rFont val="Helvetica Neue"/>
        <family val="2"/>
      </rPr>
      <t>http://www.microsofttranslator.com/bv.aspx?from=ja&amp;to=en&amp;a=http%3A%2F%2Fpeptidream.com%2Findex.html</t>
    </r>
  </si>
  <si>
    <t>INV-002570</t>
  </si>
  <si>
    <t>Percept Actuaries and Consultants</t>
  </si>
  <si>
    <t>to scale known impactful interventions and test innovative ones to develop a scalable, technology enabled, low cost community-oriented primary care model</t>
  </si>
  <si>
    <r>
      <rPr>
        <u/>
        <sz val="10"/>
        <color rgb="FF000000"/>
        <rFont val="Helvetica Neue"/>
        <family val="2"/>
      </rPr>
      <t>https://percept.co.za</t>
    </r>
  </si>
  <si>
    <t>Delivery of Solutions to Improve Global Health|HIV|Tuberculosis</t>
  </si>
  <si>
    <t>OPP1212322</t>
  </si>
  <si>
    <t>PiQuant</t>
  </si>
  <si>
    <t>to improve access to clean water in Vietnam by developing a small, low-cost, water quality test device and a GIS-based monitoring system that together provide maps of water quality in real time</t>
  </si>
  <si>
    <r>
      <rPr>
        <u/>
        <sz val="10"/>
        <color rgb="FF000000"/>
        <rFont val="Helvetica Neue"/>
        <family val="2"/>
      </rPr>
      <t>http://www.piquant.asia/</t>
    </r>
  </si>
  <si>
    <t>OPP1212298</t>
  </si>
  <si>
    <t>Pit Vidura</t>
  </si>
  <si>
    <t>to encourage safe, professional emptying of pit latrines in remote areas in Rwanda by developing an interactive, SMS-based communication platform to improve coordination among customers and thereby decrease cost and wait-times</t>
  </si>
  <si>
    <r>
      <rPr>
        <u/>
        <sz val="10"/>
        <color rgb="FF000000"/>
        <rFont val="Helvetica Neue"/>
        <family val="2"/>
      </rPr>
      <t>http://www.pitvidura.com</t>
    </r>
  </si>
  <si>
    <t>INV-002875</t>
  </si>
  <si>
    <t>Plan India</t>
  </si>
  <si>
    <t>to draft an evidence-informed roadmap for building delivery platforms in India, focusing on school-based delivery, for post-infancy vaccines like Td, MR, HPV, OCV etc. through routine and campaigns, and define the Foundation's role therein</t>
  </si>
  <si>
    <r>
      <rPr>
        <u/>
        <sz val="10"/>
        <color rgb="FF000000"/>
        <rFont val="Helvetica Neue"/>
        <family val="2"/>
      </rPr>
      <t>https://www.planindia.org/</t>
    </r>
  </si>
  <si>
    <t>OPP1211296</t>
  </si>
  <si>
    <t>Policy Cures</t>
  </si>
  <si>
    <t>to increase understanding of the need for, and commitment to investing in, Research and Development of new tools for neglected diseases of the developing world, with a focus on Australia’s contribution</t>
  </si>
  <si>
    <t>http://www.policycures.org</t>
  </si>
  <si>
    <t>OPP1203199</t>
  </si>
  <si>
    <t>Policy Cures Research</t>
  </si>
  <si>
    <t>to increase current and future development of new products for neglected diseases of the developing world, by supporting increased investment into the research and development of these new products</t>
  </si>
  <si>
    <r>
      <rPr>
        <u/>
        <sz val="10"/>
        <color rgb="FF000000"/>
        <rFont val="Helvetica Neue"/>
        <family val="2"/>
      </rPr>
      <t>www.policycuresresearch.org</t>
    </r>
  </si>
  <si>
    <t>INV-002197</t>
  </si>
  <si>
    <t>Polo d'Innovazione Genomica, Genetica, e Biologia SCaRL</t>
  </si>
  <si>
    <t>to develop improved methodologies and tools to develop gene drive mosquitoes for malaria control</t>
  </si>
  <si>
    <r>
      <rPr>
        <u/>
        <sz val="10"/>
        <color rgb="FF000000"/>
        <rFont val="Helvetica Neue"/>
        <family val="2"/>
      </rPr>
      <t>www.pologgb.com</t>
    </r>
  </si>
  <si>
    <t>INV-000960</t>
  </si>
  <si>
    <r>
      <rPr>
        <u/>
        <sz val="10"/>
        <color rgb="FF000000"/>
        <rFont val="Helvetica Neue"/>
        <family val="2"/>
      </rPr>
      <t>http://www.populationaction.org</t>
    </r>
  </si>
  <si>
    <t>OPP1208869</t>
  </si>
  <si>
    <t>to strengthen development and economic rationale for investing in rights-based Family Planning programs by outlining in development economics framework the multisectoral benefits to improve human welfare that come from increasing access to Family Planning</t>
  </si>
  <si>
    <r>
      <rPr>
        <u/>
        <sz val="10"/>
        <color rgb="FF000000"/>
        <rFont val="Helvetica Neue"/>
        <family val="2"/>
      </rPr>
      <t>http://www.popcouncil.org</t>
    </r>
  </si>
  <si>
    <t>OPP1210390</t>
  </si>
  <si>
    <t>to support Pakistan's national and provincial governments in implementing the family planning Task Force recommendations</t>
  </si>
  <si>
    <t>OPP1196066</t>
  </si>
  <si>
    <t>to monitor the quality and progress of Family Planning programs to help improve services/meet needs of women</t>
  </si>
  <si>
    <t>OPP1209787</t>
  </si>
  <si>
    <t>to provide key technical inputs that will jumpstart the implementation of the recommendations endorsed by the Council of Common Interest in 2018 to achieve sustainable population growth by helping meet the unmet needs of seven million women</t>
  </si>
  <si>
    <t>INV-000782</t>
  </si>
  <si>
    <t>to generate evidence about the impact of FP benefits offered through NHIA in Ghana, for wider applicability to the Africa region</t>
  </si>
  <si>
    <t>OPP1213550</t>
  </si>
  <si>
    <t>to improve HIV risk assessment in family planning counseling, through a systematic assessment of existing counseling tools, and development of a tool and FP decision-making guidance ready for field testing</t>
  </si>
  <si>
    <t>OPP1218795</t>
  </si>
  <si>
    <t>to convene thought leaders and stakeholders in developing new approaches for postpartum and postabortion family planning</t>
  </si>
  <si>
    <t>OPP1215185</t>
  </si>
  <si>
    <t>to build a conducive environment for young people to have access to information and services for family planning including focus on strengthening counseling and monitoring frameworks.</t>
  </si>
  <si>
    <r>
      <rPr>
        <u/>
        <sz val="10"/>
        <color rgb="FF000000"/>
        <rFont val="Helvetica Neue"/>
        <family val="2"/>
      </rPr>
      <t>http://www.populationfoundation.in/</t>
    </r>
  </si>
  <si>
    <t>INV-003028</t>
  </si>
  <si>
    <t>to improve access to family planning information and decision resources through expansion of Mai Kuchh Bhi Kar Sakti Hun TV drama reach and impact</t>
  </si>
  <si>
    <t>INV-002642</t>
  </si>
  <si>
    <t>Precise Consult International</t>
  </si>
  <si>
    <t>To develop a new Development Policy Innovation Initiative which creates a platform to bring together different actors within the economic, fiscal and private sector reform agenda space to improve policy development and implementation.</t>
  </si>
  <si>
    <r>
      <rPr>
        <u/>
        <sz val="10"/>
        <color rgb="FF000000"/>
        <rFont val="Helvetica Neue"/>
        <family val="2"/>
      </rPr>
      <t>http://preciseethiopia.com/</t>
    </r>
  </si>
  <si>
    <t>OPP1211755</t>
  </si>
  <si>
    <t>Precision Health Consultants</t>
  </si>
  <si>
    <t>to increase childhood vaccination coverage in Pakistan by developing a speech recognition system for healthcare workers to record data that will allow them more time for meaningful interaction with caregivers to build trust</t>
  </si>
  <si>
    <r>
      <rPr>
        <u/>
        <sz val="10"/>
        <color rgb="FF000000"/>
        <rFont val="Helvetica Neue"/>
        <family val="2"/>
      </rPr>
      <t>http://www.PHCglobal.org</t>
    </r>
  </si>
  <si>
    <t>OPP1206094</t>
  </si>
  <si>
    <t>Princeton University</t>
  </si>
  <si>
    <r>
      <rPr>
        <u/>
        <sz val="10"/>
        <color rgb="FF000000"/>
        <rFont val="Helvetica Neue"/>
        <family val="2"/>
      </rPr>
      <t>http://www.princeton.edu/trustees/</t>
    </r>
  </si>
  <si>
    <t>INV-003803</t>
  </si>
  <si>
    <t>to provide assistance and build capacity and resilience in communities affected by drought and floods in Central America</t>
  </si>
  <si>
    <r>
      <rPr>
        <u/>
        <sz val="10"/>
        <color rgb="FF000000"/>
        <rFont val="Helvetica Neue"/>
        <family val="2"/>
      </rPr>
      <t>https://asociacionprovida.sv/</t>
    </r>
  </si>
  <si>
    <t>INV-002901</t>
  </si>
  <si>
    <t>Professional Assistance for Development Action</t>
  </si>
  <si>
    <t>&amp;#34;to provide technical and institutional support to select SRLMs towards strengthening of higher level SHGs federations for delivering health and livelihoods goals&amp;#34;</t>
  </si>
  <si>
    <r>
      <rPr>
        <u/>
        <sz val="10"/>
        <color rgb="FF000000"/>
        <rFont val="Helvetica Neue"/>
        <family val="2"/>
      </rPr>
      <t>http://www.pradan.net</t>
    </r>
  </si>
  <si>
    <t>INV-003882</t>
  </si>
  <si>
    <t>To generate demand through social mobilization efforts and increase knowledge amongst the population for national VL/ LF elimination goals</t>
  </si>
  <si>
    <r>
      <rPr>
        <u/>
        <sz val="10"/>
        <color rgb="FF000000"/>
        <rFont val="Helvetica Neue"/>
        <family val="2"/>
      </rPr>
      <t>https://www.pciglobal.org/</t>
    </r>
  </si>
  <si>
    <t>INV-002877</t>
  </si>
  <si>
    <t>to design appropriate approach and solutions to engage men and boys in Self Help Group families to achieve mutual decision and behavior change related to Nutrition and Family Planning</t>
  </si>
  <si>
    <t>INV-004219</t>
  </si>
  <si>
    <t>to generate demand through social mobilization efforts and increase knowledge amongst the population for national VL/ LF elimination goals</t>
  </si>
  <si>
    <t>OPP1211916</t>
  </si>
  <si>
    <t>Project Everyone</t>
  </si>
  <si>
    <t>to ensure the poorest have access to the same opportunities as those in the developed world by providing a 2020 campaign with a longer-term strategy for delivering the Sustainable Development Goals and ensuring commitments are met by 2030</t>
  </si>
  <si>
    <t>http://www.project-everyone.org/</t>
  </si>
  <si>
    <t>Global Health and Development Public Awareness and Analysis|Research and Learning Opportunities</t>
  </si>
  <si>
    <t>INV-003557</t>
  </si>
  <si>
    <t>to support  expansion of both manufacturing and filling capacity to allow for the accelerated production of nOPV2 for potential use after WHO EUL is achieved, which will also support eventual product licensure and WHO PQ for nOPV2</t>
  </si>
  <si>
    <t>OPP1214965</t>
  </si>
  <si>
    <t>PUNCH Nigeria Limited</t>
  </si>
  <si>
    <t>to help generate accurate, in-depth coverage of Nigeria’s health sector, with the aim of increasing knowledge and awareness, as well as holding decision makers accountable, in order to strengthen the national health system</t>
  </si>
  <si>
    <t>https://punchng.com/</t>
  </si>
  <si>
    <t>INV-001965</t>
  </si>
  <si>
    <t>QIMR Berghofer Medical Research Institute</t>
  </si>
  <si>
    <t>to establish dose/concentration-response of single doses of tafenoquine in induced blood-stage malaria infections to facilitate dose-selection of to-be-expanded indications of this important antimalarial drug</t>
  </si>
  <si>
    <t>OPP1217121</t>
  </si>
  <si>
    <t>Quadram Institute Bioscience</t>
  </si>
  <si>
    <t>to prevent the spread of typhoid fever, which is caused by the bacterium S Typhi, from contaminated water by identifying any co-residing protozoa in wastewater and poor-quality drinking water that may support its survival</t>
  </si>
  <si>
    <r>
      <rPr>
        <u/>
        <sz val="10"/>
        <color rgb="FF000000"/>
        <rFont val="Helvetica Neue"/>
        <family val="2"/>
      </rPr>
      <t>https://quadram.ac.uk/</t>
    </r>
  </si>
  <si>
    <t>OPP1217177</t>
  </si>
  <si>
    <t>to better monitor typhoid fever and prevent transmission of the causative bacteria STyphi from contaminated water by analyzing the link between variations in genome structure and entry to a viable-but-non-culturable state, which limits dete</t>
  </si>
  <si>
    <t>OPP1202361</t>
  </si>
  <si>
    <t>Radboud University</t>
  </si>
  <si>
    <t>to understand the contribution of long non-coding RNAs in the effects induced by BCG vaccination and Mtb infection</t>
  </si>
  <si>
    <r>
      <rPr>
        <u/>
        <sz val="10"/>
        <color rgb="FF000000"/>
        <rFont val="Helvetica Neue"/>
        <family val="2"/>
      </rPr>
      <t>https://www.ru.nl/english/</t>
    </r>
  </si>
  <si>
    <t>INV-001894</t>
  </si>
  <si>
    <t>To develop an intervention that would protect against influenza related disease in low income countries.</t>
  </si>
  <si>
    <t>INV-003259</t>
  </si>
  <si>
    <t>Reproductive Health Matters</t>
  </si>
  <si>
    <t>to build capacity of researchers for communicating evidence for rights-based policy and programs</t>
  </si>
  <si>
    <t>INV-003360</t>
  </si>
  <si>
    <t>to investigate the impact of beta glucan on hematopoietic stem cells and innate immunity</t>
  </si>
  <si>
    <r>
      <rPr>
        <u/>
        <sz val="10"/>
        <color rgb="FF000000"/>
        <rFont val="Helvetica Neue"/>
        <family val="2"/>
      </rPr>
      <t>http://rimuhc.ca/home</t>
    </r>
  </si>
  <si>
    <t>OPP1212682</t>
  </si>
  <si>
    <t>to create and maintain a learning network (community of practice) around private provider engagement and tuberculosis, and support the End TB goal of engaging all providers</t>
  </si>
  <si>
    <t>OPP1210890</t>
  </si>
  <si>
    <t>to improve survival and brain function in infants born with neonatal encephalopathy - a common type of brain damage - in LMIC countries by characterizing the disease in this setting and testing an affordable and simple treatment</t>
  </si>
  <si>
    <t>INV-003702</t>
  </si>
  <si>
    <t>to support the generation of a public good dataset for pregnancy, antenatal and postnatal care across multiple sites</t>
  </si>
  <si>
    <t>INV-003868</t>
  </si>
  <si>
    <t>to ensure the right drugs are in the right place at the right time during mass drug administration campaigns in Nigeria by developing a mobile Application to record and track donated drugs and forecast need</t>
  </si>
  <si>
    <t>OPP1209308</t>
  </si>
  <si>
    <t>to contribute to knowledge about the potential users of HIV prevention tools</t>
  </si>
  <si>
    <t>INV-002598</t>
  </si>
  <si>
    <t>to build the capacity of Quantitative and Market Shaping Directorate (QMSD) of the Ethiopia Pharmaceutical Agency (EPSA) to improve availability of essential commodities and medicines</t>
  </si>
  <si>
    <t>OPP1205249</t>
  </si>
  <si>
    <t>to contribute to the USAID health systems strengthening accelerator and support participating countries that wish to improve healthcare to vulnerable populations</t>
  </si>
  <si>
    <t>OPP1216533</t>
  </si>
  <si>
    <t>RHIA Ventures</t>
  </si>
  <si>
    <t>to coordinate the development and execution of CT investments as part of a larger reproductive health venture fund.</t>
  </si>
  <si>
    <r>
      <rPr>
        <u/>
        <sz val="10"/>
        <color rgb="FF000000"/>
        <rFont val="Helvetica Neue"/>
        <family val="2"/>
      </rPr>
      <t>https://reprohealthinvestors.org/</t>
    </r>
  </si>
  <si>
    <t>OPP1217642</t>
  </si>
  <si>
    <t>RJH Biosciences Inc.</t>
  </si>
  <si>
    <t>to create cost-effective immunotherapies for a range of diseases including cancer for low-resource settings that uses nanoparticles in a hydrogel matrix to create a living bioreactor inside the body that can directly modify immune cells</t>
  </si>
  <si>
    <r>
      <rPr>
        <u/>
        <sz val="10"/>
        <color rgb="FF000000"/>
        <rFont val="Helvetica Neue"/>
        <family val="2"/>
      </rPr>
      <t>https://www.rjhbiosciences.com/</t>
    </r>
  </si>
  <si>
    <t>OPP1216026</t>
  </si>
  <si>
    <t>Robert Koch Institute</t>
  </si>
  <si>
    <t>to investigate the origin and evolution of the smallpox vaccine</t>
  </si>
  <si>
    <r>
      <rPr>
        <u/>
        <sz val="10"/>
        <color rgb="FF000000"/>
        <rFont val="Helvetica Neue"/>
        <family val="2"/>
      </rPr>
      <t>https://www.rki.de</t>
    </r>
  </si>
  <si>
    <t>OPP1196351</t>
  </si>
  <si>
    <t>to develop a preventive HIV vaccine using a vaccine candidate with a novel immune mechanism</t>
  </si>
  <si>
    <t>INV-002705</t>
  </si>
  <si>
    <t>INV-002777</t>
  </si>
  <si>
    <t>to fund a study testing the hypothesis that broadly neutralizing antibodies against HIV-1 produced by gene editing can protect against infection</t>
  </si>
  <si>
    <t>OPP1210792</t>
  </si>
  <si>
    <t>to fund the conduct of a clinical trial to determine whether a combination of broadly neutralizing antibodies can impact HIV remission</t>
  </si>
  <si>
    <t>OPP1211087</t>
  </si>
  <si>
    <t>Rohrer AG</t>
  </si>
  <si>
    <t>to finalize a new innovative low cost Dual Chamber Blister Device for Injection to enable the global healthcare system to achieve affordable vaccines and contraceptives to fulfill the unmet medical needs in lower income countries</t>
  </si>
  <si>
    <r>
      <rPr>
        <u/>
        <sz val="10"/>
        <color rgb="FF000000"/>
        <rFont val="Helvetica Neue"/>
        <family val="2"/>
      </rPr>
      <t>http://www.rohrerag.com/</t>
    </r>
  </si>
  <si>
    <t>INV-003778</t>
  </si>
  <si>
    <t>Royal African Society</t>
  </si>
  <si>
    <t>to support a conference on mental health in Africa and to foster collaboration on health and development issues</t>
  </si>
  <si>
    <t>www.royalafricansociety.org</t>
  </si>
  <si>
    <t>OPP1210947</t>
  </si>
  <si>
    <t>Rutgers, The State University of NJ</t>
  </si>
  <si>
    <t>to help develop more effective tuberculosis drugs that target human proteins by using positron emission tomography-computed tomography (PET/CT) to non-invasively assess the effect of candidate compounds on disease lesions in patients</t>
  </si>
  <si>
    <r>
      <rPr>
        <u/>
        <sz val="10"/>
        <color rgb="FF000000"/>
        <rFont val="Helvetica Neue"/>
        <family val="2"/>
      </rPr>
      <t>http://www.rutgers.edu/</t>
    </r>
  </si>
  <si>
    <t>INV-002694</t>
  </si>
  <si>
    <t>to convene a high-level, cross-sectoral group to discuss Vaccine Acceptance</t>
  </si>
  <si>
    <t>OPP1212328</t>
  </si>
  <si>
    <t>Safi Sana Holding BV</t>
  </si>
  <si>
    <t>to improve waste and sanitation management in low-resource settings and encourage new community enterprises that transform waste into resources by providing comprehensive data on all elements of waste processing to better inform decision-ma</t>
  </si>
  <si>
    <r>
      <rPr>
        <u/>
        <sz val="10"/>
        <color rgb="FF000000"/>
        <rFont val="Helvetica Neue"/>
        <family val="2"/>
      </rPr>
      <t>http://www.safisana.org/en/</t>
    </r>
  </si>
  <si>
    <t>INV-002091</t>
  </si>
  <si>
    <t>Sandia National Laboratories</t>
  </si>
  <si>
    <t>to support the development of tools to elevate risk-based decision making and practices at Polio Essential Facilities.</t>
  </si>
  <si>
    <r>
      <rPr>
        <u/>
        <sz val="10"/>
        <color rgb="FF000000"/>
        <rFont val="Helvetica Neue"/>
        <family val="2"/>
      </rPr>
      <t>http://www.sandia.gov</t>
    </r>
  </si>
  <si>
    <t>INV-003375</t>
  </si>
  <si>
    <t>INV-000999</t>
  </si>
  <si>
    <t>to benchmark a low-cost MRI device for neonatal and infant brain imaging against industry standard traditional MR imaging and determine its feasibility and utility in low-resource settings for asphyxiated infants</t>
  </si>
  <si>
    <t>INV-004124</t>
  </si>
  <si>
    <t>to support innovation initiatives and plan for prospective data collection focused on lung ultrasound for pneumonia in low-resource settings</t>
  </si>
  <si>
    <t>INV-001220</t>
  </si>
  <si>
    <t>to enable transfer of Innovative Treatments in Pneumonia study data to the Global Health Analytics Platform</t>
  </si>
  <si>
    <t>OPP1199380</t>
  </si>
  <si>
    <t>to test scalable approaches to increase use of PPFP among young mothers ages 15-24 through program enhancements to health and other development projects implemented at scale</t>
  </si>
  <si>
    <t>INV-003954</t>
  </si>
  <si>
    <t>to improve routine immunization in Somalia in limited geographic areas having limited or no immunization services</t>
  </si>
  <si>
    <t>OPP1201313</t>
  </si>
  <si>
    <t>to strengthen the capacity of the Ethiopian Ministry of Agriculture to integrate nutrition into large-scale agriculture programs</t>
  </si>
  <si>
    <t>OPP1214442</t>
  </si>
  <si>
    <t>to provide life-saving assistance and recovery support to communities affected by Cyclone Kenneth in Mozambique</t>
  </si>
  <si>
    <t>INV-001161</t>
  </si>
  <si>
    <t>SCG Chemicals Co. LTD.</t>
  </si>
  <si>
    <t>to support the product development, pilot demonstration and commercialization of a multi-user reinvented toilets for schools and community uses in developing countries.</t>
  </si>
  <si>
    <r>
      <rPr>
        <u/>
        <sz val="10"/>
        <color rgb="FF000000"/>
        <rFont val="Helvetica Neue"/>
        <family val="2"/>
      </rPr>
      <t>www.scg.com</t>
    </r>
  </si>
  <si>
    <t>INV-003320</t>
  </si>
  <si>
    <t>ScinoPharm Taiwan, Inc</t>
  </si>
  <si>
    <r>
      <rPr>
        <u/>
        <sz val="10"/>
        <color rgb="FF000000"/>
        <rFont val="Helvetica Neue"/>
        <family val="2"/>
      </rPr>
      <t>http://www.scinopharm.com</t>
    </r>
  </si>
  <si>
    <t>Taiwan, Province Of China</t>
  </si>
  <si>
    <t>INV-001201</t>
  </si>
  <si>
    <t>to develop new perspectives and co-design primary health care solutions that support harmonized programming in maternal and newborn health and wellbeing</t>
  </si>
  <si>
    <r>
      <rPr>
        <u/>
        <sz val="10"/>
        <color rgb="FF000000"/>
        <rFont val="Helvetica Neue"/>
        <family val="2"/>
      </rPr>
      <t>http://www.m4id.fi</t>
    </r>
  </si>
  <si>
    <t>INV-005295</t>
  </si>
  <si>
    <t>Seattle Children's Hospital</t>
  </si>
  <si>
    <t>to establish a TB drug discovery program</t>
  </si>
  <si>
    <r>
      <rPr>
        <u/>
        <sz val="10"/>
        <color rgb="FF000000"/>
        <rFont val="Helvetica Neue"/>
        <family val="2"/>
      </rPr>
      <t>http://www.seattlechildrens.org/</t>
    </r>
  </si>
  <si>
    <t>INV-003450</t>
  </si>
  <si>
    <t>to test and optimize medicinal surfactant formulations for aerosolized, noninvasive delivery to the lungs in the benchtop and small animals in preparation for human clinical trials</t>
  </si>
  <si>
    <t>INV-002355</t>
  </si>
  <si>
    <t>to determine optimal conditions for therapy with engineered b-cells producing antibodies against global health priority pathogens</t>
  </si>
  <si>
    <t>INV-002087</t>
  </si>
  <si>
    <t>Seattle Rotary Service Foundation</t>
  </si>
  <si>
    <t>to provide matching funds up to Rotary contributions to support community case management, community-based malaria interventions, and advocacy in in the Copperbelt Province of Zambia and other prioritized African settings</t>
  </si>
  <si>
    <r>
      <rPr>
        <u/>
        <sz val="10"/>
        <color rgb="FF000000"/>
        <rFont val="Helvetica Neue"/>
        <family val="2"/>
      </rPr>
      <t>http://www.seattlerotary.org/</t>
    </r>
  </si>
  <si>
    <t>OPP1213817</t>
  </si>
  <si>
    <t>Sensory Spectrum</t>
  </si>
  <si>
    <t>to develop taste-neutral oral formulations to enable high compliance drug delivery to pediatric populations</t>
  </si>
  <si>
    <r>
      <rPr>
        <u/>
        <sz val="10"/>
        <color rgb="FF000000"/>
        <rFont val="Helvetica Neue"/>
        <family val="2"/>
      </rPr>
      <t>https://sensoryspectrum.com/</t>
    </r>
  </si>
  <si>
    <t>OPP1210412</t>
  </si>
  <si>
    <t>to reduce the cost of active pharmaceutical ingredient for new TB drugs especially for diarylquinoline class molecules. This will improve the access of new TB drugs and decrease TB disease burden particularly for low and mid-income countrie</t>
  </si>
  <si>
    <t>OPP1210446</t>
  </si>
  <si>
    <t>Shanghai Zerun Biotechnology Co., Ltd.</t>
  </si>
  <si>
    <t>to improve women's access to low-cost nonavalent HPV vaccine in GAVI-supported countries</t>
  </si>
  <si>
    <r>
      <rPr>
        <u/>
        <sz val="10"/>
        <color rgb="FF000000"/>
        <rFont val="Helvetica Neue"/>
        <family val="2"/>
      </rPr>
      <t>http://www.walvax.com</t>
    </r>
  </si>
  <si>
    <t>INV-000787</t>
  </si>
  <si>
    <t>Sibel Inc.</t>
  </si>
  <si>
    <t>To support Sibel and Northwestern's continued development of wearable wireless labor monitoring sensors</t>
  </si>
  <si>
    <t>OPP1211875</t>
  </si>
  <si>
    <t>Siolta Therapeutics</t>
  </si>
  <si>
    <t>to produce infant gut biotherapeutics for low-resource settings by developing a manufacturing process that enables co-culturing of multiple bacterial strains in specialized media using a low-cost bioreactor similar to that used in modern br</t>
  </si>
  <si>
    <r>
      <rPr>
        <u/>
        <sz val="10"/>
        <color rgb="FF000000"/>
        <rFont val="Helvetica Neue"/>
        <family val="2"/>
      </rPr>
      <t>http://www.sioltatherapeutics.com/</t>
    </r>
  </si>
  <si>
    <t>INV-003342</t>
  </si>
  <si>
    <t>to enable these high quality sites in India to come together as a network, harmonize their protocols, collaborate both internally and globally to advance Healthy Birth Growth and Development agenda</t>
  </si>
  <si>
    <t>OPP1212236</t>
  </si>
  <si>
    <t>Solidarité Sida</t>
  </si>
  <si>
    <t>to implement a campaign in France to mobilize public support for the Global Fund 6th Replenishment</t>
  </si>
  <si>
    <t>http://www.solidarite-sida.org/</t>
  </si>
  <si>
    <t>OPP1217225</t>
  </si>
  <si>
    <t>to increase the motivation and confidence of unemployed caregivers in Nigeria to get their children fully immunized by providing education and vocational skills training together in small group settings</t>
  </si>
  <si>
    <r>
      <rPr>
        <u/>
        <sz val="10"/>
        <color rgb="FF000000"/>
        <rFont val="Helvetica Neue"/>
        <family val="2"/>
      </rPr>
      <t>http://solinagroup.com/</t>
    </r>
  </si>
  <si>
    <t>INV-002246</t>
  </si>
  <si>
    <t>to uncover immunization data system and data use pain points in key geographies to inform future solution development</t>
  </si>
  <si>
    <r>
      <rPr>
        <u/>
        <sz val="10"/>
        <color rgb="FF000000"/>
        <rFont val="Helvetica Neue"/>
        <family val="2"/>
      </rPr>
      <t>https://www.sonderdesign.org/</t>
    </r>
  </si>
  <si>
    <t>INV-005058</t>
  </si>
  <si>
    <t>to perform metagenomic sequencing and analysis using DNA on 75 mother infant dyad stool samples</t>
  </si>
  <si>
    <t>INV-003875</t>
  </si>
  <si>
    <t>to develop a platform for the discovery and development of vaccine candidates, antigenic constructs, compounds with adjuvant activity, and other immunogens</t>
  </si>
  <si>
    <t>INV-002147</t>
  </si>
  <si>
    <t>to analyze the nature of improved neutralizing anti-HIV antibody responses obtained with the 3M-052 adjuvant; learnings will be applied to further improve antibody responses in future HIV vaccine studies</t>
  </si>
  <si>
    <t>OPP1211043</t>
  </si>
  <si>
    <t>to develop new approaches to active and passive immunity against HIV</t>
  </si>
  <si>
    <t>OPP1217114</t>
  </si>
  <si>
    <t>to prevent transmission of typhoid fever by studying how so-called RNA thermometers and the proteins they control in a temperature-dependent manner enable the causative bacterium S Typhi to survive in water and adapt to human transmission</t>
  </si>
  <si>
    <t>OPP1217093</t>
  </si>
  <si>
    <t>to test whether interaction between the typhoid fever-causing bacterium Salmonella Typhi and bacteriophage in water supplies and in the human gastrointestinal tract influence geographic and seasonal disease outbreaks in Bangladesh</t>
  </si>
  <si>
    <t>INV-002768</t>
  </si>
  <si>
    <t>to generate safety data on typhoid conjugate vaccine use in endemic settings</t>
  </si>
  <si>
    <t>INV-001144</t>
  </si>
  <si>
    <t>to support the design and prototyping of a leadership journey for mid-career women in global health, including establishment of curriculum, digital platform, and impact metrics</t>
  </si>
  <si>
    <t>Discovery and Translational Sciences|Enteric and Diarrheal Diseases|Malaria|MNCH Discovery and Tools|Pneumonia|Vaccine Development</t>
  </si>
  <si>
    <t>INV-002664</t>
  </si>
  <si>
    <t>to support the Government of Ethiopia to improve gender equality in policy and programming through the development of a gender transformative leadership program and to contribute to the national gender roadmap process.</t>
  </si>
  <si>
    <t>OPP1210285</t>
  </si>
  <si>
    <t>to support the safe storage of biological specimens collected during the WASH Benefits Bangladesh trial for future analyses which will provide insights to improve health among low-income children globally</t>
  </si>
  <si>
    <t>INV-003390</t>
  </si>
  <si>
    <t>Statens Serum Institut</t>
  </si>
  <si>
    <t>to supply key reagents for the development of novel prophylactics for malaria</t>
  </si>
  <si>
    <r>
      <rPr>
        <u/>
        <sz val="10"/>
        <color rgb="FF000000"/>
        <rFont val="Helvetica Neue"/>
        <family val="2"/>
      </rPr>
      <t>http://www.ssi.dk</t>
    </r>
  </si>
  <si>
    <t>OPP1212276</t>
  </si>
  <si>
    <t>To provide an initial proof-of-concept on if an ultrasound device can identify chest and/or abdominal pathology and differentiate from other respiratory morbidities in investigations for pulmonary tuberculosis</t>
  </si>
  <si>
    <t>INV-002443</t>
  </si>
  <si>
    <t>STEMCELL Technologies Canada, Inc</t>
  </si>
  <si>
    <t>to develop optimized methods for the generation of antibody producing B-cells from stem cells to be used to protect against infectious diseases in the developing world</t>
  </si>
  <si>
    <r>
      <rPr>
        <u/>
        <sz val="10"/>
        <color rgb="FF000000"/>
        <rFont val="Helvetica Neue"/>
        <family val="2"/>
      </rPr>
      <t>https://www.stemcell.com/</t>
    </r>
  </si>
  <si>
    <t>OPP1210363</t>
  </si>
  <si>
    <t>to increase the capacity of the journalism community in Europe to report on global health and development issues</t>
  </si>
  <si>
    <t>OPP1212661</t>
  </si>
  <si>
    <t>Stichting ReSViNET</t>
  </si>
  <si>
    <t>to provide financial support to scientists and physicians from LMICs and early career researchers and scientists in the RSV field to attend the 2019 RSVVW Conference</t>
  </si>
  <si>
    <r>
      <rPr>
        <u/>
        <sz val="10"/>
        <color rgb="FF000000"/>
        <rFont val="Helvetica Neue"/>
        <family val="2"/>
      </rPr>
      <t>http://www.resvinet.org/</t>
    </r>
  </si>
  <si>
    <t>INV-002728</t>
  </si>
  <si>
    <t>StopAIDS</t>
  </si>
  <si>
    <t>to support informed advocacy on the UK's role in global health</t>
  </si>
  <si>
    <t>https://stopaids.org.uk/</t>
  </si>
  <si>
    <t>OPP1209505</t>
  </si>
  <si>
    <t>Structural Genomics Consortium</t>
  </si>
  <si>
    <t>to supply the global discovery project portfolio with quality Early Lead chemical series for TB and malaria</t>
  </si>
  <si>
    <r>
      <rPr>
        <u/>
        <sz val="10"/>
        <color rgb="FF000000"/>
        <rFont val="Helvetica Neue"/>
        <family val="2"/>
      </rPr>
      <t>http://www.thesgc.org</t>
    </r>
  </si>
  <si>
    <t>INV-003366</t>
  </si>
  <si>
    <t>Sunflower Therapeutics PBC</t>
  </si>
  <si>
    <t>To research a new paradigm for ‘desktop’ manufacturing of vaccines for reducing development costs and accelerate new candidate vaccines addressing public health needs in infectious diseases.</t>
  </si>
  <si>
    <r>
      <rPr>
        <u/>
        <sz val="10"/>
        <color rgb="FF000000"/>
        <rFont val="Helvetica Neue"/>
        <family val="2"/>
      </rPr>
      <t>https://sunflowertx.com</t>
    </r>
  </si>
  <si>
    <t>INV-003657</t>
  </si>
  <si>
    <t>SurveyAuto</t>
  </si>
  <si>
    <t>to explore the crowdsourcing approach of data collection by testing the feasibility, reliability and cost-effectiveness  in our focus geographies towards the goal of improving health service, product availability and delivery effectiveness</t>
  </si>
  <si>
    <r>
      <rPr>
        <u/>
        <sz val="10"/>
        <color rgb="FF000000"/>
        <rFont val="Helvetica Neue"/>
        <family val="2"/>
      </rPr>
      <t>http://surveyauto.com/</t>
    </r>
  </si>
  <si>
    <t>OPP1212013</t>
  </si>
  <si>
    <t>Syngenta Foundation for Sustainable Agriculture</t>
  </si>
  <si>
    <t>to leverage existing infrastructure and mobile tools of commercial partners to develop a regional, field-level early warning system to identify crop disease hotspots in Africa, and create a public portal for information sharing</t>
  </si>
  <si>
    <r>
      <rPr>
        <u/>
        <sz val="10"/>
        <color rgb="FF000000"/>
        <rFont val="Helvetica Neue"/>
        <family val="2"/>
      </rPr>
      <t>http://www.syngentafoundation.org</t>
    </r>
  </si>
  <si>
    <t>INV-003354</t>
  </si>
  <si>
    <t>Tampere University</t>
  </si>
  <si>
    <t>to define the optimal frequency and timing of mass administration of azithromycin for improving child survival in high-mortality African settings and roll-out the optimal MDA strategy in three regions of Mali</t>
  </si>
  <si>
    <r>
      <rPr>
        <u/>
        <sz val="10"/>
        <color rgb="FF000000"/>
        <rFont val="Helvetica Neue"/>
        <family val="2"/>
      </rPr>
      <t>https://www.tuni.fi/fi</t>
    </r>
  </si>
  <si>
    <t>OPP1210821</t>
  </si>
  <si>
    <t>To develop a protocol and stakeholder partnership for a scientific trial that would test the effect and feasibility of azithromycin mass drug administration on childhood mortality in Mali, using existing NTD and other platforms.</t>
  </si>
  <si>
    <t>INV-002042</t>
  </si>
  <si>
    <t>Technical Advice Connect LTD/GTE</t>
  </si>
  <si>
    <t>to reduce gaps in the uptake of high impact interventions along the continuum of pregnancy, delivery, newborn and postnatal care, by supporting the adoption of Group-ANC as an alternate service delivery model in some Nigerian States</t>
  </si>
  <si>
    <t>Global Health and Development Public Awareness and Analysis|Malaria|Maternal, Neonatal and Child Health</t>
  </si>
  <si>
    <t>INV-002920</t>
  </si>
  <si>
    <t>to improve PHC service delivery by improving cohesion, effectiveness, better coordination and tracking of technical assistance to some Nigerian States, as well as strengthening the states’ PHC Management Capacity</t>
  </si>
  <si>
    <t>INV-001146</t>
  </si>
  <si>
    <t>Terre des Hommes Fondation</t>
  </si>
  <si>
    <t>to develop a regional good applicable to Francophone West Africa that assists primary care workers in managing quality of high-impact services with a focus on pregnant women and children under five</t>
  </si>
  <si>
    <r>
      <rPr>
        <u/>
        <sz val="10"/>
        <color rgb="FF000000"/>
        <rFont val="Helvetica Neue"/>
        <family val="2"/>
      </rPr>
      <t>http://www.terredeshommes.org/</t>
    </r>
  </si>
  <si>
    <t>Delivery of Solutions to Improve Global Health|Malaria|Maternal, Neonatal and Child Health</t>
  </si>
  <si>
    <t>INV-002178</t>
  </si>
  <si>
    <t>Texas A&amp;M Research Foundation</t>
  </si>
  <si>
    <t>to provide tools to enable the early stages of TB drug discovery</t>
  </si>
  <si>
    <t>OPP1211908</t>
  </si>
  <si>
    <t>to produce gut bacterial biotherapeutics in low-resource settings by developing a low-cost bioreactor that uses glucose oxidase to create an oxygen gradient that mimics the anaerobic conditions of the human GI tract for optimal bacterial gr</t>
  </si>
  <si>
    <t>OPP1205388</t>
  </si>
  <si>
    <t>The Aurum Institute NPC</t>
  </si>
  <si>
    <t>to evaluate whether implementation of an adherence technology (pill box) with real-time monitoring, using differentiated care is able to increase the proportion of patients who achieve higher than 80% adherence to TB treatment</t>
  </si>
  <si>
    <r>
      <rPr>
        <u/>
        <sz val="10"/>
        <color rgb="FF000000"/>
        <rFont val="Helvetica Neue"/>
        <family val="2"/>
      </rPr>
      <t>http://www.auruminstitute.org</t>
    </r>
  </si>
  <si>
    <t>OPP1216581</t>
  </si>
  <si>
    <t>The Bureau of Investigative Journalism</t>
  </si>
  <si>
    <t>to report regularly and in-depth on global health security issues</t>
  </si>
  <si>
    <t>https://www.thebureauinvestigates.com/</t>
  </si>
  <si>
    <t>OPP1217328</t>
  </si>
  <si>
    <t>to better inform caregivers about the importance of vaccines and their local vaccination services by printing them on food labels and receipts that are disseminated through existing food distribution networks in Africa</t>
  </si>
  <si>
    <t>OPP1210520</t>
  </si>
  <si>
    <t>The Centre for Global Equality Limited</t>
  </si>
  <si>
    <t>to help develop innovative solutions to health and agricultural challenges in Ethiopia by establishing a collaborative program at Bahir Dar University with support from other groups and companies to provide training and financial resources</t>
  </si>
  <si>
    <r>
      <rPr>
        <u/>
        <sz val="10"/>
        <color rgb="FF000000"/>
        <rFont val="Helvetica Neue"/>
        <family val="2"/>
      </rPr>
      <t>https://centreforglobalequality.org/</t>
    </r>
  </si>
  <si>
    <t>OPP1215519</t>
  </si>
  <si>
    <t>The Dialogue Group</t>
  </si>
  <si>
    <t>to reduce tobacco-related death and disease in Africa by preventing the initiation of new smokers and decreasing overall tobacco use through the use of positive social marketing prompts aimed at making tobacco less appealing</t>
  </si>
  <si>
    <t>http://www.dialoguegrp.com/</t>
  </si>
  <si>
    <t>Botswana</t>
  </si>
  <si>
    <t>OPP1218310</t>
  </si>
  <si>
    <t>to provide 3-5 year strategy development for The END fund</t>
  </si>
  <si>
    <t>INV-002125</t>
  </si>
  <si>
    <t>to develop costed workplans for interrupting transmission of soil-transmitted helminths and schistosomiasis in four African countries and establish an innovation hub for testing and documenting new approaches for achieving elimination</t>
  </si>
  <si>
    <t>INV-002369</t>
  </si>
  <si>
    <t>to evaluate the vaginal microbiome as a correlate of birth outcomes</t>
  </si>
  <si>
    <t>OPP1214085</t>
  </si>
  <si>
    <t>to accelerate evaluation of potential HIV vaccine candidates</t>
  </si>
  <si>
    <t>INV-001650</t>
  </si>
  <si>
    <t>to discover correlations between antibody functional properties and vaccine-mediated protection for Bill &amp; Melinda Gates Foundation  priority diseases</t>
  </si>
  <si>
    <t>Discovery and Translational Sciences|HIV|Malaria|MNCH Discovery and Tools|Pneumonia|Tuberculosis</t>
  </si>
  <si>
    <t>INV-002703</t>
  </si>
  <si>
    <t>OPP1211233</t>
  </si>
  <si>
    <t>to advance a multi-networked T cell epitope immunogen through pre-clinical studies in order to support potential future clinical efficacy studies in human subjects</t>
  </si>
  <si>
    <t>INV-000801</t>
  </si>
  <si>
    <t>to continue development of a minimally invasive trans-nasal endoscopic device for sampling and characterizing the small intestine in mothers and children with environmental enteric dysfunction.</t>
  </si>
  <si>
    <t>INV-002239</t>
  </si>
  <si>
    <t>to support the creation of and launch an online Teach to Reach course through the Scholar platform and network</t>
  </si>
  <si>
    <t>OPP1213262</t>
  </si>
  <si>
    <t>to distribute Long-lasting insecticidal nets to the populations in Benin, and enable children, and adults, to sleep under a bed net and reduce the transmission of malaria</t>
  </si>
  <si>
    <t>INV-001816</t>
  </si>
  <si>
    <t>The Global Health Assurance Partnership</t>
  </si>
  <si>
    <t>to support the government of Ethiopia's goals for a high functioning Food and Drug Administration by building its capacity in all aspects of regulatory operations and functions</t>
  </si>
  <si>
    <t>OPP1189127</t>
  </si>
  <si>
    <t>The Government of the Federal Republic of Nigeria</t>
  </si>
  <si>
    <t>to support Nigeria through its transition from Gavi, the Vaccine Alliance by providing additional financing for its primary health care system</t>
  </si>
  <si>
    <r>
      <rPr>
        <u/>
        <sz val="10"/>
        <color rgb="FF000000"/>
        <rFont val="Helvetica Neue"/>
        <family val="2"/>
      </rPr>
      <t>http://www.nigeria.gov.ng/</t>
    </r>
  </si>
  <si>
    <t>INV-001913</t>
  </si>
  <si>
    <t>The Helmholtz Centre for Infection Research GmbH</t>
  </si>
  <si>
    <t>to identify novel chemical starting points for new drugs to treat TB and malaria</t>
  </si>
  <si>
    <r>
      <rPr>
        <u/>
        <sz val="10"/>
        <color rgb="FF000000"/>
        <rFont val="Helvetica Neue"/>
        <family val="2"/>
      </rPr>
      <t>https://www.helmholtz-hzi.de/en/</t>
    </r>
  </si>
  <si>
    <t>OPP1212932</t>
  </si>
  <si>
    <t>to produce a durable influenza vaccine with broader protection against multiple strains by using a computational approach to engineer a more stable and immunogenic neuraminidase-like viral antigen</t>
  </si>
  <si>
    <t>INV-000400</t>
  </si>
  <si>
    <t>The Henry J. Kaiser Family Foundation</t>
  </si>
  <si>
    <t>to generate and disseminate timely objective, nonpartisan, and credible data and information needed to inform decision-making</t>
  </si>
  <si>
    <r>
      <rPr>
        <u/>
        <sz val="10"/>
        <color rgb="FF000000"/>
        <rFont val="Helvetica Neue"/>
        <family val="2"/>
      </rPr>
      <t>https://www.kff.org/</t>
    </r>
  </si>
  <si>
    <t>Family Planning|HIV|Public Awareness and Analysis</t>
  </si>
  <si>
    <t>OPP1216191</t>
  </si>
  <si>
    <t>The International Youth Alliance for Family Planning</t>
  </si>
  <si>
    <t>to prepare a five-year strategic and sustainability plan that is a reflection of local youth’s sexual and reproductive health needs and the movement galvanized in their communities</t>
  </si>
  <si>
    <r>
      <rPr>
        <u/>
        <sz val="10"/>
        <color rgb="FF000000"/>
        <rFont val="Helvetica Neue"/>
        <family val="2"/>
      </rPr>
      <t>http://www.iyafp.org</t>
    </r>
  </si>
  <si>
    <t>INV-005083</t>
  </si>
  <si>
    <t>OPP1218971</t>
  </si>
  <si>
    <r>
      <rPr>
        <u/>
        <sz val="10"/>
        <color rgb="FF000000"/>
        <rFont val="Helvetica Neue"/>
        <family val="2"/>
      </rPr>
      <t>http://www.one.org/</t>
    </r>
  </si>
  <si>
    <t>Delivery of Solutions to Improve Global Health|Empower Women and Girls|Enteric and Diarrheal Diseases|Global Health and Development Public Awareness and Analysis|HIV|Pneumonia|Public Awareness and Analysis</t>
  </si>
  <si>
    <t>OPP1218367</t>
  </si>
  <si>
    <t>INV-002186</t>
  </si>
  <si>
    <t>The Organisation for Professionals in Regulatory Affairs</t>
  </si>
  <si>
    <t>to support African Medicine Regulatory Harmonization transition to African Medicines Agency</t>
  </si>
  <si>
    <r>
      <rPr>
        <u/>
        <sz val="10"/>
        <color rgb="FF000000"/>
        <rFont val="Helvetica Neue"/>
        <family val="2"/>
      </rPr>
      <t>www.topra.org</t>
    </r>
  </si>
  <si>
    <t>OPP1211841</t>
  </si>
  <si>
    <t>The Pasteur Institute of Madagascar</t>
  </si>
  <si>
    <t>to identify bat-derived viruses that cause human infectious diseases in Madagascar and help develop new diagnostics by locally establishing next generation sequencing capacity with new equipment and training</t>
  </si>
  <si>
    <r>
      <rPr>
        <u/>
        <sz val="10"/>
        <color rgb="FF000000"/>
        <rFont val="Helvetica Neue"/>
        <family val="2"/>
      </rPr>
      <t>http://www.pasteur.mg/</t>
    </r>
  </si>
  <si>
    <t>Madagascar</t>
  </si>
  <si>
    <t>OPP1210807</t>
  </si>
  <si>
    <t>to develop engineered high-threshold mosquito gene drives for control of malaria-transmitting mosquitoes to laboratory proof-of-concept</t>
  </si>
  <si>
    <t>OPP1216840</t>
  </si>
  <si>
    <t>The Project Syndicate, o.p.s.</t>
  </si>
  <si>
    <t>to support Project Syndicate to commission expert commentary on global health and development issues</t>
  </si>
  <si>
    <t>http://www.project-syndicate.org</t>
  </si>
  <si>
    <t>INV-003502</t>
  </si>
  <si>
    <t>The Rostropovich-Vishnevskaya Foundation</t>
  </si>
  <si>
    <t>to undertake an epidemiological study to monitor the impact of rotavirus vaccination on the diarrheal disease burden on infants after introduction into the Egyptian immunization program</t>
  </si>
  <si>
    <r>
      <rPr>
        <u/>
        <sz val="10"/>
        <color rgb="FF000000"/>
        <rFont val="Helvetica Neue"/>
        <family val="2"/>
      </rPr>
      <t>https://rostropovich.org/en/home/</t>
    </r>
  </si>
  <si>
    <t>OPP1219335</t>
  </si>
  <si>
    <r>
      <rPr>
        <u/>
        <sz val="10"/>
        <color rgb="FF000000"/>
        <rFont val="Helvetica Neue"/>
        <family val="2"/>
      </rPr>
      <t>http://www.rotary.org</t>
    </r>
  </si>
  <si>
    <t>OPP1214429</t>
  </si>
  <si>
    <t>to identify, test and disseminate best practices in developing and implementing public health campaigns that effectively engage shared resources within a country</t>
  </si>
  <si>
    <t>OPP1209812</t>
  </si>
  <si>
    <t>The University of Southampton</t>
  </si>
  <si>
    <t>to provide data on malaria connectivity and mobility patterns at the regional, national and sub-national levels in order to inform targeting of malaria interventions by national malaria programs, global donors, and implementing partners</t>
  </si>
  <si>
    <r>
      <rPr>
        <u/>
        <sz val="10"/>
        <color rgb="FF000000"/>
        <rFont val="Helvetica Neue"/>
        <family val="2"/>
      </rPr>
      <t>https://www.southampton.ac.uk/</t>
    </r>
  </si>
  <si>
    <t>INV-002697</t>
  </si>
  <si>
    <t>to provide critical spatial data and population estimates to support polio surveillance and eradication</t>
  </si>
  <si>
    <t>OPP1217126</t>
  </si>
  <si>
    <t>to prevent the spread of typhoid from riverbeds to humans by identifying the microbes, nutrients, and soil composition around bacterial biofilms that support the survival and transmission of the causative S Typhi bacterium</t>
  </si>
  <si>
    <t>OPP1212929</t>
  </si>
  <si>
    <t>The University of Tokyo</t>
  </si>
  <si>
    <t>to develop broadly effective influenza vaccines by mixing millions of different, non-naturally occurring viral protein fragments with conserved fragments to reduce the need to constantly replace the vaccine</t>
  </si>
  <si>
    <r>
      <rPr>
        <u/>
        <sz val="10"/>
        <color rgb="FF000000"/>
        <rFont val="Helvetica Neue"/>
        <family val="2"/>
      </rPr>
      <t>http://www.u-tokyo.ac.jp/en/</t>
    </r>
  </si>
  <si>
    <t>INV-003984</t>
  </si>
  <si>
    <t>The Walter and Eliza Hall Institute of Medical Research</t>
  </si>
  <si>
    <t>to provide travel, registration and conference accommodation support for researchers and scientists from malaria endemic countries  so that they can attend MAM2020</t>
  </si>
  <si>
    <r>
      <rPr>
        <u/>
        <sz val="10"/>
        <color rgb="FF000000"/>
        <rFont val="Helvetica Neue"/>
        <family val="2"/>
      </rPr>
      <t>http://www.wehi.edu.au</t>
    </r>
  </si>
  <si>
    <t>OPP1211286</t>
  </si>
  <si>
    <t>to support GAVI, the Foundation and WHO with total system effectiveness analysis of new vaccines product innovations</t>
  </si>
  <si>
    <t>INV-002185</t>
  </si>
  <si>
    <t>to determine the feasibility of an affordable insurance product to reduce the risk of in country vaccines spoilage due to cold chain failures in GAVI countries</t>
  </si>
  <si>
    <t>OPP1208932</t>
  </si>
  <si>
    <t>The World Society for Pediatric Infectious Diseases / WSPID</t>
  </si>
  <si>
    <t>to support the scientific program of the World Society for Pediatric Infectious Diseases 2019 congress by funding a symposium on pneumonia and  award travel grants for physicians from low and lower-middle income countries</t>
  </si>
  <si>
    <r>
      <rPr>
        <u/>
        <sz val="10"/>
        <color rgb="FF000000"/>
        <rFont val="Helvetica Neue"/>
        <family val="2"/>
      </rPr>
      <t>https://wspid.org/</t>
    </r>
  </si>
  <si>
    <t>INV-003772</t>
  </si>
  <si>
    <t>ThinkMD, Pbc.</t>
  </si>
  <si>
    <t>to build an inter-operable care delivery platform to augment community health workers</t>
  </si>
  <si>
    <r>
      <rPr>
        <u/>
        <sz val="10"/>
        <color rgb="FF000000"/>
        <rFont val="Helvetica Neue"/>
        <family val="2"/>
      </rPr>
      <t>http://www.thinkmd.org/</t>
    </r>
  </si>
  <si>
    <t>Tides Center</t>
  </si>
  <si>
    <t>Tony Blair Institute for Global Change</t>
  </si>
  <si>
    <r>
      <rPr>
        <u/>
        <sz val="10"/>
        <color rgb="FF000000"/>
        <rFont val="Helvetica Neue"/>
        <family val="2"/>
      </rPr>
      <t>http://institute.global/</t>
    </r>
  </si>
  <si>
    <t>INV-002911</t>
  </si>
  <si>
    <t>to support the design/re-activation of a platform for strategic coordination between the FMoH and its MDAs towards a holistic approach to Institutional Capacity Strengthening for universal health coverage for all Nigerians</t>
  </si>
  <si>
    <t>INV-002802</t>
  </si>
  <si>
    <t>Transforming Rural India Foundation</t>
  </si>
  <si>
    <t>This investment will be used “to provide Technical Assistance to National and select State Missions of National Rural Livelihoods Mission to accelerate their efforts of health, nutrition and agriculture integration with SHGs platform”</t>
  </si>
  <si>
    <r>
      <rPr>
        <u/>
        <sz val="10"/>
        <color rgb="FF000000"/>
        <rFont val="Helvetica Neue"/>
        <family val="2"/>
      </rPr>
      <t>www.trif.in</t>
    </r>
  </si>
  <si>
    <t>OPP1210310</t>
  </si>
  <si>
    <t>Tropical Diseases Research Centre</t>
  </si>
  <si>
    <t>OPP1209319</t>
  </si>
  <si>
    <t>Tropical Health and Education Trust</t>
  </si>
  <si>
    <t>to better understand the evidence for mutual benefits from ODA, through the contribution of UK health partnerships to innovation in both the NHS and developing countries</t>
  </si>
  <si>
    <t>https://www.thet.org/</t>
  </si>
  <si>
    <t>OPP1217336</t>
  </si>
  <si>
    <t>Trustees of Dartmouth College</t>
  </si>
  <si>
    <t>to leverage the power of social networks to improve vaccine knowledge and promote positive attitudes toward vaccination to overcome the hysteresis effect, an unprecedented roadblock for increasing the demand for childhood vaccinations</t>
  </si>
  <si>
    <t>OPP1213221</t>
  </si>
  <si>
    <t>Tsinghua University</t>
  </si>
  <si>
    <t>to explore male contraceptive candidates for the birth control worldwide and build awareness among researchers, donors and the general public about the demand and status of novel male contraceptive methods</t>
  </si>
  <si>
    <r>
      <rPr>
        <u/>
        <sz val="10"/>
        <color rgb="FF000000"/>
        <rFont val="Helvetica Neue"/>
        <family val="2"/>
      </rPr>
      <t>http://www.tsinghua.edu.cn</t>
    </r>
  </si>
  <si>
    <t>OPP1217418</t>
  </si>
  <si>
    <t>to support regulatory system strengthening and promote WHO PQ advocacy through think tank to enable innovation ecosystem to deliver more PQed vaccines and other high-quality affordable medical products with global standard</t>
  </si>
  <si>
    <t>http://www.tsinghua.edu.cn</t>
  </si>
  <si>
    <t>OPP1210906</t>
  </si>
  <si>
    <t>TuBerculosis Vaccine Initiative</t>
  </si>
  <si>
    <t>to support critical collaborative activities in the global TB vaccine space</t>
  </si>
  <si>
    <r>
      <rPr>
        <u/>
        <sz val="10"/>
        <color rgb="FF000000"/>
        <rFont val="Helvetica Neue"/>
        <family val="2"/>
      </rPr>
      <t>http://www.tbvi.eu</t>
    </r>
  </si>
  <si>
    <t>OPP1216524</t>
  </si>
  <si>
    <t>to develop a silk fibroin-based MAP for sustained dermal delivery of progestin contraceptive and conduct proof of concept studies including in vitro release, in vitro skin insertion, in vivo pharmacokinetics, tolerance and stability studies</t>
  </si>
  <si>
    <t>INV-003368</t>
  </si>
  <si>
    <t>to generate cohorts of newborn BCG vaccinated non-human primates for ultimate novel TB vaccine testing</t>
  </si>
  <si>
    <r>
      <rPr>
        <u/>
        <sz val="10"/>
        <color rgb="FF000000"/>
        <rFont val="Helvetica Neue"/>
        <family val="2"/>
      </rPr>
      <t>http://www.tulane.edu</t>
    </r>
  </si>
  <si>
    <t>OPP1210509</t>
  </si>
  <si>
    <t>to characterize pregnancy surveillance networks in low and low middle income countries and requirements for sites for active sentinel vaccine safety surveillance</t>
  </si>
  <si>
    <t>GLOBAL|EUROPE|NORTH AMERICA|SOUTH AMERICA</t>
  </si>
  <si>
    <t>OPP1216012</t>
  </si>
  <si>
    <t>to support the Fourth National Conference on Family Planning in the DRC.</t>
  </si>
  <si>
    <t>OPP1210641</t>
  </si>
  <si>
    <t>Unilever PLC</t>
  </si>
  <si>
    <t>to pilot a ‘Utility Intrapreneurship Challenge’ which will find and support intrapreneurs from two utilities to develop new ideas for models that can meet the sanitation needs of low-income consumers</t>
  </si>
  <si>
    <r>
      <rPr>
        <u/>
        <sz val="10"/>
        <color rgb="FF000000"/>
        <rFont val="Helvetica Neue"/>
        <family val="2"/>
      </rPr>
      <t>http://www.unilever.com/</t>
    </r>
  </si>
  <si>
    <t>OPP1212527</t>
  </si>
  <si>
    <t>Union For African Population Studies</t>
  </si>
  <si>
    <t>to support pivotal conference activities, including funding the participation of young research scientists from Francophone and Anglophone Africa who conduct research on population matters, particularly on voluntary family planning</t>
  </si>
  <si>
    <r>
      <rPr>
        <u/>
        <sz val="10"/>
        <color rgb="FF000000"/>
        <rFont val="Helvetica Neue"/>
        <family val="2"/>
      </rPr>
      <t>http://uaps-uepa.org/home-page/</t>
    </r>
  </si>
  <si>
    <t>OPP1213412</t>
  </si>
  <si>
    <t>United Nations Development Programme</t>
  </si>
  <si>
    <t>to accelerate learning about multi-country and regional HIV initiatives focused on key populations</t>
  </si>
  <si>
    <r>
      <rPr>
        <u/>
        <sz val="10"/>
        <color rgb="FF000000"/>
        <rFont val="Helvetica Neue"/>
        <family val="2"/>
      </rPr>
      <t>http://www.undp.org/content/undp/en/home.html</t>
    </r>
  </si>
  <si>
    <t>Global Health and Development Public Awareness and Analysis|HIV</t>
  </si>
  <si>
    <t>OPP1215446</t>
  </si>
  <si>
    <t>to accelerate the uptake of, and progress toward, select Sustainable Development Goals, including and especially those related to global health, through targeted advocacy, policy, and communications activities</t>
  </si>
  <si>
    <t>Global Development|Global Growth &amp; Opportunity|Global Health|Global Policy and Advocacy</t>
  </si>
  <si>
    <r>
      <rPr>
        <u/>
        <sz val="10"/>
        <color rgb="FF000000"/>
        <rFont val="Helvetica Neue"/>
        <family val="2"/>
      </rPr>
      <t>http://www.unfoundation.org</t>
    </r>
  </si>
  <si>
    <t>Agricultural Development|Delivery of Solutions to Improve Global Health|Enteric and Diarrheal Diseases|Family Planning|Global Health and Development Public Awareness and Analysis|Malaria|Pneumonia|Polio|Public Awareness and Analysis</t>
  </si>
  <si>
    <t>INV-004266</t>
  </si>
  <si>
    <t>to support advancing gender equality, and international development through United Nations platforms</t>
  </si>
  <si>
    <t>INV-004022</t>
  </si>
  <si>
    <t>to provide a focal event space for the Decade of Action for Delivery of the SDGs from 2020-2030</t>
  </si>
  <si>
    <t>INV-003142</t>
  </si>
  <si>
    <t>to support the Global Partnership for Sustainable Development Data</t>
  </si>
  <si>
    <t>OPP1215698</t>
  </si>
  <si>
    <t>to conduct the 2019 Youth Reproductive Health Survey (including a user-study on contraceptive use and preferences) in China to generate data for informing youth FP and SRH stakeholder engagement</t>
  </si>
  <si>
    <r>
      <rPr>
        <u/>
        <sz val="10"/>
        <color rgb="FF000000"/>
        <rFont val="Helvetica Neue"/>
        <family val="2"/>
      </rPr>
      <t>http://www.unfpa.org</t>
    </r>
  </si>
  <si>
    <t>INV-001042</t>
  </si>
  <si>
    <t>to support UNFPA to be integrated, results-focused, agile and innovative and, therefore, scale-up its capacities to achieve its Strategic Plan, 2018-2021 and to support countries to deliver its transformative results by 2030</t>
  </si>
  <si>
    <t>OPP1218694</t>
  </si>
  <si>
    <t>to strengthen reproductive health commodity security globally</t>
  </si>
  <si>
    <t>OPP1210382</t>
  </si>
  <si>
    <t>to provide Bootcamp acceleration services to support innovation teams strengthen their products and services to improve vaccines coverage and equity.</t>
  </si>
  <si>
    <r>
      <rPr>
        <u/>
        <sz val="10"/>
        <color rgb="FF000000"/>
        <rFont val="Helvetica Neue"/>
        <family val="2"/>
      </rPr>
      <t>http://www.wfp.org/</t>
    </r>
  </si>
  <si>
    <t>INV-001395</t>
  </si>
  <si>
    <t>to strengthen country data systems and support global, regional and national monitoring of progress for women’s children’s and adolescents’ health and nutrition</t>
  </si>
  <si>
    <t>OPP1216864</t>
  </si>
  <si>
    <t>to support Ebola outbreak emergency relief activities in the DRC</t>
  </si>
  <si>
    <t>Emergency Response|Research and Learning Opportunities</t>
  </si>
  <si>
    <t>INV-001397</t>
  </si>
  <si>
    <t>to enable multiple countries to scale up MNCH, Nutrition and Family Planning innovations via optimized primary health care, food and social protection systems and will do so via UNICEF’s regional offices system</t>
  </si>
  <si>
    <t>INV-001299</t>
  </si>
  <si>
    <t>INV-004211</t>
  </si>
  <si>
    <t>to conduct a two-round campaign in Somalia with fractional doses of inactivated polio vaccine</t>
  </si>
  <si>
    <t>OPP1207783</t>
  </si>
  <si>
    <t>To strengthen national systems and enable countries to identify optimized district implementation models for quality care in health services that are effective, scalable and sustainable across the countries</t>
  </si>
  <si>
    <t>OPP1200204</t>
  </si>
  <si>
    <t>to assess both the micronutrient status and dietary intake among key population groups in Nigeria and provide a baseline from which to monitor and evaluate current interventions to inform policies and programmes.</t>
  </si>
  <si>
    <t>INV-003312</t>
  </si>
  <si>
    <t>to support UNICEF to implement quality and timely outbreak vaccination activities in response to the circulation of vaccine-derived viruses, particularly in the Africa region.</t>
  </si>
  <si>
    <t>OPP1209163</t>
  </si>
  <si>
    <t>to further catalyze impact, by supporting national ownership of supply chain investments at the country level through UNICEF</t>
  </si>
  <si>
    <t>INV-003609</t>
  </si>
  <si>
    <t>to contribute to polio eradication in Afghanistan</t>
  </si>
  <si>
    <t>OPP1214593</t>
  </si>
  <si>
    <t>To help China address the inter-generational transmission of poverty due to malnutrition among the poor rural population through the effective scale up of the YYB program and its related Complementary Feeding Programs, and to document this</t>
  </si>
  <si>
    <t>OPP1196929</t>
  </si>
  <si>
    <t>Univercells</t>
  </si>
  <si>
    <t>to further develop a manufacturing platform (consisting of NevoLine equipment and a manufacturing process) that can deliver concentrated measles and rubella drug substance at low cost, to help eradicate measles and rubella in developing cou</t>
  </si>
  <si>
    <r>
      <rPr>
        <u/>
        <sz val="10"/>
        <color rgb="FF000000"/>
        <rFont val="Helvetica Neue"/>
        <family val="2"/>
      </rPr>
      <t>http://www.univercells.com/</t>
    </r>
  </si>
  <si>
    <t>OPP1217190</t>
  </si>
  <si>
    <t>Université de Montréal</t>
  </si>
  <si>
    <t>to reduce the transmission of S Typhi, which is the bacterium that causes typhoid fever and is spread largely through contaminated water, by identifying the water microbes that promote its survival and may help it to infect humans</t>
  </si>
  <si>
    <r>
      <rPr>
        <u/>
        <sz val="10"/>
        <color rgb="FF000000"/>
        <rFont val="Helvetica Neue"/>
        <family val="2"/>
      </rPr>
      <t>http://www.umontreal.ca</t>
    </r>
  </si>
  <si>
    <t>INV-004301</t>
  </si>
  <si>
    <t>to evaluate the long term effects of mass azithromycin administration among populations included in the Macrolides Oraux pour Réduire les Décès avec un Oeil sur la Résistance trial in Malawi</t>
  </si>
  <si>
    <t>OPP1217268</t>
  </si>
  <si>
    <t>to improve vaccination coverage in Somalia by supporting the leaders of existing women’s groups to share knowledge and experience on the value of vaccinations and facilitate cycles of learning and reflection based around discussions of chil</t>
  </si>
  <si>
    <t>OPP1191655</t>
  </si>
  <si>
    <t>to support a consortium of modelers to inform the planning of HIV programs in Sub-Saharan Africa and to understand the impact of current and future interventions</t>
  </si>
  <si>
    <t>INV-002322</t>
  </si>
  <si>
    <t>to identify the most effective neuroprotective candidate drug for birth asphyxia prior to initiation of a human clinical trial</t>
  </si>
  <si>
    <t>OPP1208803</t>
  </si>
  <si>
    <t>to evaluate impact of pneumococcal conjugate vaccine on carriage using 2 different vaccination schedules</t>
  </si>
  <si>
    <t>INV-003254</t>
  </si>
  <si>
    <t>to influence the program of work in the health sector of the Government of Nigeria and its development partners</t>
  </si>
  <si>
    <t>INV-002321</t>
  </si>
  <si>
    <t>University Hospital of Bonn</t>
  </si>
  <si>
    <t>to triage over a dozen potential neuroprotective compounds in rodents in order to prioritize a small subset for analysis in larger animals and, subsequently, testing in a human clinical trial</t>
  </si>
  <si>
    <r>
      <rPr>
        <u/>
        <sz val="10"/>
        <color rgb="FF000000"/>
        <rFont val="Helvetica Neue"/>
        <family val="2"/>
      </rPr>
      <t>https://www.ukb.uni-bonn.de</t>
    </r>
  </si>
  <si>
    <t>OPP1210954</t>
  </si>
  <si>
    <t>to accelerate the clinical testing of new drugs to treat onchocerciasis - an infectious disease common in Africa caused by a parasitic worm - by using artificial intelligence to automate time-consuming manual analysis of microscopy samples</t>
  </si>
  <si>
    <t>OPP1212985</t>
  </si>
  <si>
    <t>to identify novel macrofilacidal drugs to combat onchocerciasis and lymphatic filariasis, the project will evaluate combination therapies of albendazole and ABBV-4083 in regard to different treatment regimens, which are essential for subsequent human clinical studies</t>
  </si>
  <si>
    <t>INV-001616</t>
  </si>
  <si>
    <t>University of Adelaide</t>
  </si>
  <si>
    <t>to produce safer contraceptives that block ovulation without altering hormone levels and cause fewer side effects by developing an automated, high-throughput in vitro screening platform measuring cell adhesion in the cumulus-oocyte complex</t>
  </si>
  <si>
    <t>INV-004212</t>
  </si>
  <si>
    <t>to understand the molecular and cellular basis of how antigenic imprinting may have shaped the inadequate immune responses in victims of the 1918 influenza pandemic and to use those insights to improve influenza vaccination</t>
  </si>
  <si>
    <t>INV-003811</t>
  </si>
  <si>
    <t>University of Bergen, Norway</t>
  </si>
  <si>
    <t>to support travel for up to 100 participants from LMICs to attend the International Society for Priority Setting in Health Conference, learning from top-class plenary speakers, and create efficient satellite and training meetings</t>
  </si>
  <si>
    <r>
      <rPr>
        <u/>
        <sz val="10"/>
        <color rgb="FF000000"/>
        <rFont val="Helvetica Neue"/>
        <family val="2"/>
      </rPr>
      <t>http://www.uib.no/en</t>
    </r>
  </si>
  <si>
    <t>INV-003122</t>
  </si>
  <si>
    <t>University of Birmingham</t>
  </si>
  <si>
    <t>to build capacity among researchers in low- and middle-income settings for bacterial vaccine development, and among researchers in high-income settings for understanding the challenges and rewards of working in low-income settings</t>
  </si>
  <si>
    <r>
      <rPr>
        <u/>
        <sz val="10"/>
        <color rgb="FF000000"/>
        <rFont val="Helvetica Neue"/>
        <family val="2"/>
      </rPr>
      <t>https://www.birmingham.ac.uk/</t>
    </r>
  </si>
  <si>
    <t>INV-001393</t>
  </si>
  <si>
    <t>to evaluate the effectiveness and cost-effectiveness of early detection and ‘first response’ treatment of PPH through a bundle of care in a cluster randomized trial</t>
  </si>
  <si>
    <t>INV-004013</t>
  </si>
  <si>
    <t>to confirm new malaria drug targets predicted by computer vision</t>
  </si>
  <si>
    <t>OPP1212280</t>
  </si>
  <si>
    <t>to improve large survey-based data to get sharper insights on how to improve women's access and use to spacing/contraceptives especially for lower parity couples</t>
  </si>
  <si>
    <t>OPP1216285</t>
  </si>
  <si>
    <t>To develop plans, including the research design, for an experimental study (to be funded separately) on the use of social network theory to accelerate scale and impact of FP interventions for married youth/first-time parents (aged 15-24)</t>
  </si>
  <si>
    <t>OPP1218404</t>
  </si>
  <si>
    <t>to support countries to prepare for the end of donor finance and long-term sustainability of health programs</t>
  </si>
  <si>
    <t>INV-002039</t>
  </si>
  <si>
    <t>to standardize the definition of endpoint definitions for TB clinical trials to enhance learnings' across clinical studies</t>
  </si>
  <si>
    <t>INV-001821</t>
  </si>
  <si>
    <t>to assess the availability of data to build quantitative models that assess the impact of drug adherence on the success of therapeutic strategies across the disease areas in which the Bill &amp; Melinda Gates Foundation is focused</t>
  </si>
  <si>
    <t>INV-002483</t>
  </si>
  <si>
    <t>to evaluate the penetration of TB drugs at the site of infection and  inform improved translational approaches</t>
  </si>
  <si>
    <t>OPP1215976</t>
  </si>
  <si>
    <t>to evaluate the Common Application System m-health intervention, generate evidence and provide feedback for the implementation and scale-up of the program</t>
  </si>
  <si>
    <t>OPP1216593</t>
  </si>
  <si>
    <t>To conduct rigorous applied research to optimize approaches to implementing self-injection of DMPA-SC within a full basket of contraceptive choices and answer crucial questions about whether SI can enable contraceptive use for women</t>
  </si>
  <si>
    <t>OPP1210548</t>
  </si>
  <si>
    <t>to design and prepare to implement a trial to monitor efficacy and antimicrobial resistance as part of the programmatic implementation of biannual oral azithromycin distribution to reduce under-5 mortality in Niger</t>
  </si>
  <si>
    <t>INV-002454</t>
  </si>
  <si>
    <t>to assess the impact of biannual single dose azithromycin to prevent all-cause mortality across different age groups of children living in high under five mortality settings in Niger</t>
  </si>
  <si>
    <t>OPP1214378</t>
  </si>
  <si>
    <t>to improve maternal and neonatal clinical outcomes by improving the BEmONC and CEmONC skills of frontline workers in facilities throughout the state of Bihar.</t>
  </si>
  <si>
    <t>INV-002885</t>
  </si>
  <si>
    <t>to improve maternal and newborn health outcomes</t>
  </si>
  <si>
    <t>OPP1211463</t>
  </si>
  <si>
    <t>University of California, Berkeley</t>
  </si>
  <si>
    <t>to enable mapping of Loa loa prevalence and intensity through the production of LoaScope devices, software, and capillaries</t>
  </si>
  <si>
    <r>
      <rPr>
        <u/>
        <sz val="10"/>
        <color rgb="FF000000"/>
        <rFont val="Helvetica Neue"/>
        <family val="2"/>
      </rPr>
      <t>http://www.spo.berkeley.edu/</t>
    </r>
  </si>
  <si>
    <t>OPP1206091</t>
  </si>
  <si>
    <t>OPP1199945</t>
  </si>
  <si>
    <t>to change the existing regulatory paradigm for new PrEP interventions to a feasible, pragmatic and scientifically robust approach</t>
  </si>
  <si>
    <t>INV-001169</t>
  </si>
  <si>
    <t>University of California, Davis</t>
  </si>
  <si>
    <t>to characterize the sugars decorating the surfaces of our body including the lining of the gut and better understand their role as a barrier against pathogen invasion</t>
  </si>
  <si>
    <r>
      <rPr>
        <u/>
        <sz val="10"/>
        <color rgb="FF000000"/>
        <rFont val="Helvetica Neue"/>
        <family val="2"/>
      </rPr>
      <t>http://ucdavis.edu</t>
    </r>
  </si>
  <si>
    <t>OPP1211902</t>
  </si>
  <si>
    <t>to enhance the production and activity of live biotherapeutics by pairing healthy human gut bacteria with plant-based food sources specific to each strain to promote growth in mixed-cultures and colonization of the gut</t>
  </si>
  <si>
    <t>INV-001423</t>
  </si>
  <si>
    <t>to develop a cost-effective package of interventions in order to ensure successful linkage of men and other hard-to-reach groups that have learned their status via HIV self-testing</t>
  </si>
  <si>
    <t>OPP1207828</t>
  </si>
  <si>
    <t>to assess the safety and acceptability of a new combination of HIV medicines that are expected to become the new first line treatment.</t>
  </si>
  <si>
    <t>OPP1214155</t>
  </si>
  <si>
    <t>to deliver an effective, universal influenza vaccine candidate ready for clinical trials in 24 months by combining digital design and high-throughput synthetic biology to select and optimize antigens from three essential viral proteins</t>
  </si>
  <si>
    <t>INV-000843</t>
  </si>
  <si>
    <t>to determine where in the chain of care morbidity and mortality occurs for newborns with respiratory distress syndrome (RDS) in order to optimize treatment interventions for maximal impact</t>
  </si>
  <si>
    <t>INV-002304</t>
  </si>
  <si>
    <t>to support the 10th anniversary H3D symposium: celebrating a decade of infectious diseases drug discovery in Africa</t>
  </si>
  <si>
    <t>OPP1206103</t>
  </si>
  <si>
    <t>University of Chicago</t>
  </si>
  <si>
    <r>
      <rPr>
        <u/>
        <sz val="10"/>
        <color rgb="FF000000"/>
        <rFont val="Helvetica Neue"/>
        <family val="2"/>
      </rPr>
      <t>http://www.uchicago.edu</t>
    </r>
  </si>
  <si>
    <t>OPP1216292</t>
  </si>
  <si>
    <t>to empower youth through storytelling and implement innovative, youth-developed solutions to barriers in contraceptive service delivery and uptake</t>
  </si>
  <si>
    <t>INV-002149</t>
  </si>
  <si>
    <t>University of Colorado Boulder</t>
  </si>
  <si>
    <t>To develop ‘single-shot’, ultrastable vaccine formulations that improve vaccine coverage.</t>
  </si>
  <si>
    <r>
      <rPr>
        <u/>
        <sz val="10"/>
        <color rgb="FF000000"/>
        <rFont val="Helvetica Neue"/>
        <family val="2"/>
      </rPr>
      <t>http://colorado.edu/</t>
    </r>
  </si>
  <si>
    <t>INV-004036</t>
  </si>
  <si>
    <t>to integrate Plasmodium falciparum and anopheline genomic data into surveillance and decision-making at the NMCP in Senegal</t>
  </si>
  <si>
    <t>OPP1211742</t>
  </si>
  <si>
    <t>University of Dar es Salaam</t>
  </si>
  <si>
    <t>to promote inclusive agricultural transformation in Tanzania by resolving conflicts between two major agricultural policies to improve the national policy framework in a way that will both protect smallholder farmers and promote stable grow</t>
  </si>
  <si>
    <r>
      <rPr>
        <u/>
        <sz val="10"/>
        <color rgb="FF000000"/>
        <rFont val="Helvetica Neue"/>
        <family val="2"/>
      </rPr>
      <t>http://www.udbs.udsm.ac.tz</t>
    </r>
  </si>
  <si>
    <t>INV-002563</t>
  </si>
  <si>
    <t>to contribute to building a universal, shorter, safer and simpler TB drug regimen by delivering new hits and leads for TB drug discovery</t>
  </si>
  <si>
    <t>OPP1198471</t>
  </si>
  <si>
    <t>University of Florida</t>
  </si>
  <si>
    <t>to build a global body of knowledge, expertise, and capacity among leaders in the utility and utility regulatory sectors</t>
  </si>
  <si>
    <r>
      <rPr>
        <u/>
        <sz val="10"/>
        <color rgb="FF000000"/>
        <rFont val="Helvetica Neue"/>
        <family val="2"/>
      </rPr>
      <t>http://www.ufl.edu</t>
    </r>
  </si>
  <si>
    <t>INV-001614</t>
  </si>
  <si>
    <t>University of Georgia Research Foundation, Inc.</t>
  </si>
  <si>
    <t>to generate a fluorescent reporter system to screen and identify novel male contraceptives that could be used to positively impact the health of the world's poorest populations</t>
  </si>
  <si>
    <r>
      <rPr>
        <u/>
        <sz val="10"/>
        <color rgb="FF000000"/>
        <rFont val="Helvetica Neue"/>
        <family val="2"/>
      </rPr>
      <t>http://ovpr.uga.edu/ugarf/</t>
    </r>
  </si>
  <si>
    <t>INV-003829</t>
  </si>
  <si>
    <t>University of Glasgow</t>
  </si>
  <si>
    <t>to support a DNA-encoded library screen against PfCLK3, a key protein regulating RNA splicing in malaria parasite, to generate novel anti-malarial therapeutic agents</t>
  </si>
  <si>
    <r>
      <rPr>
        <u/>
        <sz val="10"/>
        <color rgb="FF000000"/>
        <rFont val="Helvetica Neue"/>
        <family val="2"/>
      </rPr>
      <t>https://www.gla.ac.uk/</t>
    </r>
  </si>
  <si>
    <t>INV-000692</t>
  </si>
  <si>
    <t>University of Global Health Equity</t>
  </si>
  <si>
    <t>This investment will support the third Women Leaders in Global Health Conference in Rwanda in 2019</t>
  </si>
  <si>
    <r>
      <rPr>
        <u/>
        <sz val="10"/>
        <color rgb="FF000000"/>
        <rFont val="Helvetica Neue"/>
        <family val="2"/>
      </rPr>
      <t>http://ughe.org/</t>
    </r>
  </si>
  <si>
    <t>INV-003752</t>
  </si>
  <si>
    <t>University of Helsinki</t>
  </si>
  <si>
    <t>to support the  Europic 2020 conference</t>
  </si>
  <si>
    <r>
      <rPr>
        <u/>
        <sz val="10"/>
        <color rgb="FF000000"/>
        <rFont val="Helvetica Neue"/>
        <family val="2"/>
      </rPr>
      <t>https://www.helsinki.fi/en</t>
    </r>
  </si>
  <si>
    <t>OPP1211260</t>
  </si>
  <si>
    <t>University of Iowa</t>
  </si>
  <si>
    <t>to explore in a head to head study nicotinamide riboside, nicotinamide, nicotinic acid, nicotinamide mononucleotide and tryptophan in a rat model for maternal and offspring outcomes</t>
  </si>
  <si>
    <r>
      <rPr>
        <u/>
        <sz val="10"/>
        <color rgb="FF000000"/>
        <rFont val="Helvetica Neue"/>
        <family val="2"/>
      </rPr>
      <t>http://www.uiowa.edu/</t>
    </r>
  </si>
  <si>
    <t>OPP1212920</t>
  </si>
  <si>
    <t>to assess the feasiblity of adding the trivalent NRRV antigens to currently available multidose pediatric combination vaccine formulations, thus resulting in the introduction of a low cost, heptavalent pediatric vaccine for the developing w</t>
  </si>
  <si>
    <t>OPP1212883</t>
  </si>
  <si>
    <t>University of KwaZulu-Natal</t>
  </si>
  <si>
    <t>to support an HIV broadly neutralizing antibody (bNAb) profiling study of ~75 founder clade C viruses from the FRESH cohort</t>
  </si>
  <si>
    <r>
      <rPr>
        <u/>
        <sz val="10"/>
        <color rgb="FF000000"/>
        <rFont val="Helvetica Neue"/>
        <family val="2"/>
      </rPr>
      <t>http://www.ukzn.ac.za</t>
    </r>
  </si>
  <si>
    <t>HIV|Research and Learning Opportunities</t>
  </si>
  <si>
    <t>OPP1212006</t>
  </si>
  <si>
    <t>University of Leeds</t>
  </si>
  <si>
    <t>to reduce crop losses from insect pests in Africa by developing methods for monitoring agricultural pest outbreaks using data from dual-polarization weather radar</t>
  </si>
  <si>
    <r>
      <rPr>
        <u/>
        <sz val="10"/>
        <color rgb="FF000000"/>
        <rFont val="Helvetica Neue"/>
        <family val="2"/>
      </rPr>
      <t>http://d.waas@leeds.ac.uk</t>
    </r>
  </si>
  <si>
    <t>OPP1217182</t>
  </si>
  <si>
    <t>University of Liverpool</t>
  </si>
  <si>
    <t>to establish the role of protist-bacteria associations in the growth and transmission of typhoid disease-causing strains of S Typhi in Malawi by cell sorting and single-cell DNA sequencing using water and soil samples</t>
  </si>
  <si>
    <r>
      <rPr>
        <u/>
        <sz val="10"/>
        <color rgb="FF000000"/>
        <rFont val="Helvetica Neue"/>
        <family val="2"/>
      </rPr>
      <t>www.liverpool.ac.uk</t>
    </r>
  </si>
  <si>
    <t>INV-001252</t>
  </si>
  <si>
    <t>to test the feasibility of a maternal sepsis response bundle with pulse oximetry and near patient lactate testing</t>
  </si>
  <si>
    <t>OPP1210327</t>
  </si>
  <si>
    <t>University of Malawi</t>
  </si>
  <si>
    <t>to facilitate elimination of malaria in sub-Saharan Africa by providing essential data for understanding the effect of specific interventions on vector mosquito risk assessment, surveillance, and control</t>
  </si>
  <si>
    <t>INV-001734</t>
  </si>
  <si>
    <t>The objective of this project is to harmonize the laboratory and bioinformatic methods used to analyze human milk samples.</t>
  </si>
  <si>
    <t>INV-003343</t>
  </si>
  <si>
    <t>to track and monitor the quality and progress of Family Planning program</t>
  </si>
  <si>
    <t>OPP1197311</t>
  </si>
  <si>
    <t>to fund identifying and evaluating antibodies for the prevention of HIV-1 infection</t>
  </si>
  <si>
    <t>OPP1212316</t>
  </si>
  <si>
    <t>University of Massachusetts Amherst</t>
  </si>
  <si>
    <t>to provide affordable, safe drinking water for poor households by developing a prototype supply platform for Mexico City using digital technology to optimize the cost and logistics of water delivered by vehicles and by existing infrastructu</t>
  </si>
  <si>
    <t>INV-002270</t>
  </si>
  <si>
    <t>to describe the mechanism-of-action of several key vaccine adjuvants.</t>
  </si>
  <si>
    <t>INV-003350</t>
  </si>
  <si>
    <t>to identify new protective antigens for tuberculosis (TB) vaccines by sequencing human T cell receptors</t>
  </si>
  <si>
    <t>INV-002421</t>
  </si>
  <si>
    <t>to identify monoclonal antibodies for the prevention of neonatal sepsis in developing countries by providing a place to store clinical isolates of pathogens associated with neonatal sepsis</t>
  </si>
  <si>
    <t>OPP1212368</t>
  </si>
  <si>
    <t>to increase vaccination coverage in rural Pakistan by developing an android application that presents real-time performance data of health workers who administer vaccinations to their supervisors to improve accountability and vaccine suppli</t>
  </si>
  <si>
    <t>OPP1217318</t>
  </si>
  <si>
    <t>University of Nairobi</t>
  </si>
  <si>
    <t>to boost vaccination coverage in low-resource settings by teaching health workers and caregivers simple techniques such as swaddling to reduce the pain of injections, which has been deterring caregivers from getting their children vaccinate</t>
  </si>
  <si>
    <r>
      <rPr>
        <u/>
        <sz val="10"/>
        <color rgb="FF000000"/>
        <rFont val="Helvetica Neue"/>
        <family val="2"/>
      </rPr>
      <t>www.uonbi.ac.ke</t>
    </r>
  </si>
  <si>
    <t>INV-004176</t>
  </si>
  <si>
    <t>University of Nebraska Medical Center</t>
  </si>
  <si>
    <t>to directly support Ebola virus sequencing in DRC for more accurate and timely laboratory characterization to support the public health response</t>
  </si>
  <si>
    <r>
      <rPr>
        <u/>
        <sz val="10"/>
        <color rgb="FF000000"/>
        <rFont val="Helvetica Neue"/>
        <family val="2"/>
      </rPr>
      <t>http://www.unmc.edu/</t>
    </r>
  </si>
  <si>
    <t>OPP1203908</t>
  </si>
  <si>
    <t>University of New South Wales</t>
  </si>
  <si>
    <t>to provide travel support for emerging researchers to attend the 7th International Calicivirus conference to be held in Sydney Australia, Oct 2019.</t>
  </si>
  <si>
    <r>
      <rPr>
        <u/>
        <sz val="10"/>
        <color rgb="FF000000"/>
        <rFont val="Helvetica Neue"/>
        <family val="2"/>
      </rPr>
      <t>http://www.unsw.edu.au/</t>
    </r>
  </si>
  <si>
    <t>INV-003266</t>
  </si>
  <si>
    <t>to collect ultrasound data that will enable the creation of a widely-deployable ultrasound device for assessing gestational age and other important obstetric conditions while requiring minimal operator expertise</t>
  </si>
  <si>
    <t>INV-001805</t>
  </si>
  <si>
    <t>to measure fetal electrocardiogram and uterine electromyogram for more effective intrapartum monitoring in limited resource settings</t>
  </si>
  <si>
    <t>OPP1203712</t>
  </si>
  <si>
    <t>To develop a long-acting system for drug delivery to prevent HIV transmission.</t>
  </si>
  <si>
    <t>INV-003112</t>
  </si>
  <si>
    <t>to provide scholarships for participants from low  and middle income countries to participate in the 2019 UNC Water and Health Conference</t>
  </si>
  <si>
    <t>INV-003729</t>
  </si>
  <si>
    <t>to provide a software framework that brings together widely utilised front-facing pathogen genomics analytical tools with to a robust data warehouse and storage platform</t>
  </si>
  <si>
    <t>INV-003680</t>
  </si>
  <si>
    <t>to develop sensitive methods for characterizing HIV infection and transmission</t>
  </si>
  <si>
    <t>INV-000791</t>
  </si>
  <si>
    <t>To improve understanding of the drivers of undernutrition and acute illness which can be targeted through new interventions.</t>
  </si>
  <si>
    <t>INV-002621</t>
  </si>
  <si>
    <t>to contribute to our understanding of when infants across global geographies and epidemiological contexts become susceptible to measles and rubella due to loss of protective maternal antibodies</t>
  </si>
  <si>
    <t>OPP1209888</t>
  </si>
  <si>
    <t>to identify the presence and abundance of species that can transmit diseases such as malaria, dengue, zika and chikungunya</t>
  </si>
  <si>
    <t>INV-001257</t>
  </si>
  <si>
    <t>to continue immunological assessment of naturally-acquired immunity to iNTS disease following infection in Sub-Saharan Africa</t>
  </si>
  <si>
    <t>OPP1210878</t>
  </si>
  <si>
    <t>to better detect, prevent, and respond to deadly infectious diseases by combining next-generation DNA sequencing technology with a simple, web-based data collection, processing, and distribution platform to track global spread in real-time</t>
  </si>
  <si>
    <t>OPP1190441</t>
  </si>
  <si>
    <t>to design and evaluate potentially more immunogenic and protective anti-sporozoite immunogens targeting the P. falciparum circumsporozoite protein based on the hepatitis B virus-like-particle platform</t>
  </si>
  <si>
    <t>OPP1211980</t>
  </si>
  <si>
    <t>to reduce infant deaths from infectious diseases in low-resource settings by applying metagenomic analyses to samples of patients with suspected infectious diseases to identify the causative pathogens for optimizing treatment</t>
  </si>
  <si>
    <t>OPP1202634</t>
  </si>
  <si>
    <t>to provide new evidence about an optimal immunization schedule for infants, potentially leading to a revised EPI schedule</t>
  </si>
  <si>
    <t>OPP1210965</t>
  </si>
  <si>
    <t>to support a course in Vaccinology in Fajara, Banjul, The Gambia. This year’s course is hosted at the UK MRC Unit in The Gambia, which includes a high concentration of scientific expertise and quality research platforms</t>
  </si>
  <si>
    <t>OPP1206647</t>
  </si>
  <si>
    <t>to test novel SOSIP and SHIV combinations for their ability to elicit broadly neutralizing antibodies in rhesus macaques as a “molecular guide” to inform and accelerate HIV/AIDS vaccine development in humans</t>
  </si>
  <si>
    <t>INV-003146</t>
  </si>
  <si>
    <t>University of Pittsburgh</t>
  </si>
  <si>
    <t>to perform a technical assessment of Dimagi's CommCare platform to understand its ability to scale to over 1M users in India and serve as a guide to other groups who will scale their digital health applications in the developing world</t>
  </si>
  <si>
    <t>OPP1213715</t>
  </si>
  <si>
    <t>University of Queensland</t>
  </si>
  <si>
    <t>to test the ability of a light-based tool to diagnose soil transmitted helminths and schistosomiasis</t>
  </si>
  <si>
    <t>INV-004096</t>
  </si>
  <si>
    <t>University of Rochester</t>
  </si>
  <si>
    <t>to development a platform that will help evaluate the differences in breast milk in low and middle income countries</t>
  </si>
  <si>
    <r>
      <rPr>
        <u/>
        <sz val="10"/>
        <color rgb="FF000000"/>
        <rFont val="Helvetica Neue"/>
        <family val="2"/>
      </rPr>
      <t>http://www.rochester.edu/</t>
    </r>
  </si>
  <si>
    <t>INV-004222</t>
  </si>
  <si>
    <t>to understand the immune responses by live attenuated influenza vaccine in young children naïve vs minimally exposed to seasonal influenza viruses and to use those insights to develop a long lasting and broadly protective influenza vaccine</t>
  </si>
  <si>
    <t>OPP1209548</t>
  </si>
  <si>
    <t>to determine whether it is feasible to target enzymes known as flap endonucleases in the organisms that cause malaria and tuberculosis in order to develop new classes of antimicrobial drugs</t>
  </si>
  <si>
    <t>OPP1210462</t>
  </si>
  <si>
    <t>University of Siena</t>
  </si>
  <si>
    <t>to build human capacity in emerging countries with focus in vaccinology, drug and vaccine clinical development, with the aim to impact global health where it is most needed, using continuous education as a tool and with an honorable degree</t>
  </si>
  <si>
    <r>
      <rPr>
        <u/>
        <sz val="10"/>
        <color rgb="FF000000"/>
        <rFont val="Helvetica Neue"/>
        <family val="2"/>
      </rPr>
      <t>https://en.unisi.it/</t>
    </r>
  </si>
  <si>
    <t>OPP1217665</t>
  </si>
  <si>
    <t>University of South Australia</t>
  </si>
  <si>
    <t>to pre-clinically validate a molecular treatment for the control and prevention of preeclampsia using short interfering RNAs delivered to target cells via a high-density lipoprotein nanocarrier</t>
  </si>
  <si>
    <r>
      <rPr>
        <u/>
        <sz val="10"/>
        <color rgb="FF000000"/>
        <rFont val="Helvetica Neue"/>
        <family val="2"/>
      </rPr>
      <t>http://www.unisa.edu.au/</t>
    </r>
  </si>
  <si>
    <t>OPP1210421</t>
  </si>
  <si>
    <t>University of Texas at Austin</t>
  </si>
  <si>
    <t>to further scope and develop details for two-year grant that will provide a variety of support for the Vaccine Delivery team focused primarily on overall Ideas2Scale ecosystem enablers and Innovation &amp;#34;Discovery and Exploration&amp;#34; needs</t>
  </si>
  <si>
    <r>
      <rPr>
        <u/>
        <sz val="10"/>
        <color rgb="FF000000"/>
        <rFont val="Helvetica Neue"/>
        <family val="2"/>
      </rPr>
      <t>http://www.utexas.edu</t>
    </r>
  </si>
  <si>
    <t>INV-003655</t>
  </si>
  <si>
    <t>University of the Western Cape</t>
  </si>
  <si>
    <t>to establish a core secretariat function for PHA4GE at the South African National Bioinformatics Institute (SANBI), in partnership with H3Africa and Africa CDC</t>
  </si>
  <si>
    <r>
      <rPr>
        <u/>
        <sz val="10"/>
        <color rgb="FF000000"/>
        <rFont val="Helvetica Neue"/>
        <family val="2"/>
      </rPr>
      <t>https://www.uwc.ac.za/Pages/default.aspx</t>
    </r>
  </si>
  <si>
    <t>INV-003731</t>
  </si>
  <si>
    <t>University of Vermont</t>
  </si>
  <si>
    <t>to understand reservoir and transmission dynamics of Campylobacter infection in early life and to enhance the health and development of children in low- and middle-income countries</t>
  </si>
  <si>
    <r>
      <rPr>
        <u/>
        <sz val="10"/>
        <color rgb="FF000000"/>
        <rFont val="Helvetica Neue"/>
        <family val="2"/>
      </rPr>
      <t>http://www.uvm.edu/</t>
    </r>
  </si>
  <si>
    <t>INV-002559</t>
  </si>
  <si>
    <t>to identify the optimal trial design and set a baseline for a clinical/implementation trial for delivery of existing formulation of surfactant for newborns with respiratory distress syndrome (RDS) in low- and middle-income countries</t>
  </si>
  <si>
    <t>OPP1204816</t>
  </si>
  <si>
    <t>to eradicate Campylobacter in infants in low- to middle-income countries using genomic sequencing and PCR on stool and breast milk samples to test whether persistent infections and mother-to-child transmission are major causes of infection</t>
  </si>
  <si>
    <t>INV-002595</t>
  </si>
  <si>
    <t>to support a pilot trial of lactating women at the site of the current ELICIT trial in Haydom.</t>
  </si>
  <si>
    <t>INV-003418</t>
  </si>
  <si>
    <t>to provide the statistical support on the Global Pediatric Diarrhea Surveillance platform at WHO, that will improve our estimation of diarrhea burden on multiple diarrheal pathogens across multiple settings</t>
  </si>
  <si>
    <t>OPP1211869</t>
  </si>
  <si>
    <t>to maximize yield and minimize cost of growing probiotic strains of human gut microbes in batch fermenters by building an algorithm from metabolomic and growth data that predicts the optimal strain combinations for specific growth condition</t>
  </si>
  <si>
    <t>OPP1204236</t>
  </si>
  <si>
    <t>to get medical expert written information related to health issues in India in local languages</t>
  </si>
  <si>
    <t>OPP1212391</t>
  </si>
  <si>
    <t>to develop a simplified gene therapy approach for Sickle Cell Anemia that is suitable for resource-poor countries</t>
  </si>
  <si>
    <t>INV-001417</t>
  </si>
  <si>
    <t>To simulate the population level impact of various potential interventions.</t>
  </si>
  <si>
    <t>INV-001674</t>
  </si>
  <si>
    <t>to explore how to improve potency of anti-infection monoclonal antibodies for malaria</t>
  </si>
  <si>
    <t>INV-003225</t>
  </si>
  <si>
    <t>to identify markers and understand the pathophysiology of severe acute malnutrition</t>
  </si>
  <si>
    <t>INV-002114</t>
  </si>
  <si>
    <t>to assess the prevalence of soil-transmitted helminths following mass-drug administration, using a novel high-throughput quantitative polymerase chain reaction protocol</t>
  </si>
  <si>
    <t>INV-002166</t>
  </si>
  <si>
    <t>to support the joint health estimation work between WHO and IHME to optimize global health</t>
  </si>
  <si>
    <t>Global Health and Development Public Awareness and Analysis|Research and Learning Opportunities|Vaccine Development</t>
  </si>
  <si>
    <t>INV-002475</t>
  </si>
  <si>
    <t>to establish a strategic planning grant for the HIV Frontiers Cure Core aimed at clinically testing interventions that might reduce the size, and to discover novel interventions to induce durable, antiretroviral-free remission of HIV</t>
  </si>
  <si>
    <t>INV-002131</t>
  </si>
  <si>
    <t>to provide for planning of a phase 3 study</t>
  </si>
  <si>
    <t>INV-003670</t>
  </si>
  <si>
    <t>to plan for a multi-center Shigella surveillance study to support the clinical development of vaccines against shigellosis</t>
  </si>
  <si>
    <t>OPP1212966</t>
  </si>
  <si>
    <t>to apply more sensitive, specific, and quantitative molecular tests to malaria clinical trials in endemic areas to improve our ability to identify, understand, and advance candidate vaccines and drugs</t>
  </si>
  <si>
    <t>INV-002215</t>
  </si>
  <si>
    <t>to fund student led research exploring an HIV cure</t>
  </si>
  <si>
    <t>OPP1213504</t>
  </si>
  <si>
    <t>to maintain a biorepository of well-characterized clinical specimens and conduct prospective clinical evaluations of emerging TB diagnostics, with an emphasis on novel urine LAM assays, among adults and children in a high TB-burden setting</t>
  </si>
  <si>
    <t>OPP1213492</t>
  </si>
  <si>
    <t>to develop and validate a standardized and high-throughput protocol for real-time PCR-based testing of DeWorm3 stool samples for soil-transmitted helminth infection</t>
  </si>
  <si>
    <t>INV-000882</t>
  </si>
  <si>
    <t>to support development of the Childhood Acute Illness and Nutrition Network (CHAIN) Omics Consortium Project</t>
  </si>
  <si>
    <t>OPP1199811</t>
  </si>
  <si>
    <t>to enable quantitative understanding and effective management of drug-drug interactions in low income countries</t>
  </si>
  <si>
    <t>OPP1199998</t>
  </si>
  <si>
    <t>to support the development of a platform connecting global public health leaders around the world</t>
  </si>
  <si>
    <t>OPP1211836</t>
  </si>
  <si>
    <t>to produce estimates of annual immunization spending, disaggregated by funding source, by activity (routine or supplementary), and by country for all low and middle-income countries from 2000 through 2017</t>
  </si>
  <si>
    <t>OPP1209212</t>
  </si>
  <si>
    <t>to improve the availability, quality, and use of local data for evidence-based decision-making to guide long-term health improvements for the Ethiopian population</t>
  </si>
  <si>
    <t>OPP1211893</t>
  </si>
  <si>
    <t>University of Wisconsin</t>
  </si>
  <si>
    <t>to model the dynamics of a mixed, synthetic microbial community in order to optimize stability and growth, and facilitate large-scale, low-cost production of diverse bacterial populations for biotherapeutics</t>
  </si>
  <si>
    <r>
      <rPr>
        <u/>
        <sz val="10"/>
        <color rgb="FF000000"/>
        <rFont val="Helvetica Neue"/>
        <family val="2"/>
      </rPr>
      <t>http://www.wisc.edu/</t>
    </r>
  </si>
  <si>
    <t>INV-002189</t>
  </si>
  <si>
    <t>University of York</t>
  </si>
  <si>
    <t>to estimate the number of blood stem cells available for gene therapy in sickle cell disease, which disproportionately impacts populations in sub-Saharan Africa</t>
  </si>
  <si>
    <r>
      <rPr>
        <u/>
        <sz val="10"/>
        <color rgb="FF000000"/>
        <rFont val="Helvetica Neue"/>
        <family val="2"/>
      </rPr>
      <t>http://www.york.ac.uk/</t>
    </r>
  </si>
  <si>
    <t>INV-002045</t>
  </si>
  <si>
    <t>US Food and Drug Administration</t>
  </si>
  <si>
    <t>to assess the feasibility of exposure-based paradigm for the development of long acting contraceptive products</t>
  </si>
  <si>
    <r>
      <rPr>
        <u/>
        <sz val="10"/>
        <color rgb="FF000000"/>
        <rFont val="Helvetica Neue"/>
        <family val="2"/>
      </rPr>
      <t>https://www.fda.gov/home</t>
    </r>
  </si>
  <si>
    <t>INV-002300</t>
  </si>
  <si>
    <t>USDA, Agricultural Research Service</t>
  </si>
  <si>
    <t>to develop Reference Values for nutrients and other constituents of human milk</t>
  </si>
  <si>
    <r>
      <rPr>
        <u/>
        <sz val="10"/>
        <color rgb="FF000000"/>
        <rFont val="Helvetica Neue"/>
        <family val="2"/>
      </rPr>
      <t>https://www.ars.usda.gov/</t>
    </r>
  </si>
  <si>
    <t>INV-001759</t>
  </si>
  <si>
    <t>Vaccine Formulation Institute (CH) Ltd</t>
  </si>
  <si>
    <t>To develop a broad portfolio of adjuvants for use in Global Health vaccines</t>
  </si>
  <si>
    <r>
      <rPr>
        <u/>
        <sz val="10"/>
        <color rgb="FF000000"/>
        <rFont val="Helvetica Neue"/>
        <family val="2"/>
      </rPr>
      <t>www.vformulation.org</t>
    </r>
  </si>
  <si>
    <t>INV-001780</t>
  </si>
  <si>
    <t>Vanderbilt University Medical Center</t>
  </si>
  <si>
    <t>To address the unmet need for an in vitro phenotypic platform of the cycling and pregnant human endometrium to improve our understanding of reproductive physiology as well as advance therapeutic or contraceptive drug development</t>
  </si>
  <si>
    <t>INV-003551</t>
  </si>
  <si>
    <t>Vaxxas Pty Ltd</t>
  </si>
  <si>
    <t>to develop a microneedle array patch for measles and rubella vaccination that enables house-to-house campaigns via administration by minimally-trained personnel and improved thermostability</t>
  </si>
  <si>
    <t>OPP1204058</t>
  </si>
  <si>
    <t>Vayu Global Health Innovations</t>
  </si>
  <si>
    <t>to advance to proof-of-concept the development of a prototype ultra-low-cost novel adjustable blender for oxygen delivery for newborns and infants</t>
  </si>
  <si>
    <t>OPP1210788</t>
  </si>
  <si>
    <t>Ventria Bioscience</t>
  </si>
  <si>
    <t>to fund a proof-of-concept for rice produced anti-bacterial proteins that target enteric infections that disproportionately impact the developing world</t>
  </si>
  <si>
    <r>
      <rPr>
        <u/>
        <sz val="10"/>
        <color rgb="FF000000"/>
        <rFont val="Helvetica Neue"/>
        <family val="2"/>
      </rPr>
      <t>http://www.ventria.com</t>
    </r>
  </si>
  <si>
    <t>INV-001139</t>
  </si>
  <si>
    <t>VIA Global Health, Inc.</t>
  </si>
  <si>
    <t>to improve health product procurement by expanding the capabilities and geographic reach of distributors of maternal and newborn health products to solve access challenges for women and infants in low-resource settings.</t>
  </si>
  <si>
    <r>
      <rPr>
        <u/>
        <sz val="10"/>
        <color rgb="FF000000"/>
        <rFont val="Helvetica Neue"/>
        <family val="2"/>
      </rPr>
      <t>https://www.viaglobalhealth.com/</t>
    </r>
  </si>
  <si>
    <t>OPP1210297</t>
  </si>
  <si>
    <t>to expand OpenLMIS, an open source global public good, that can enable improvements in health supply chain management for low-resource countries</t>
  </si>
  <si>
    <r>
      <rPr>
        <u/>
        <sz val="10"/>
        <color rgb="FF000000"/>
        <rFont val="Helvetica Neue"/>
        <family val="2"/>
      </rPr>
      <t>http://www.villagereach.org</t>
    </r>
  </si>
  <si>
    <t>INV-001074</t>
  </si>
  <si>
    <t>to facilitate an enabling environment for increasing supply chain maturity in Kinshasa province of Democratic Republic of Congo</t>
  </si>
  <si>
    <t>INV-003137</t>
  </si>
  <si>
    <t>to develop a GS1 Product Registry software application</t>
  </si>
  <si>
    <t>INV-003773</t>
  </si>
  <si>
    <t>VisualDx</t>
  </si>
  <si>
    <t>to develop an app to assist front line health workers in diagnosing common conditions</t>
  </si>
  <si>
    <r>
      <rPr>
        <u/>
        <sz val="10"/>
        <color rgb="FF000000"/>
        <rFont val="Helvetica Neue"/>
        <family val="2"/>
      </rPr>
      <t>https://www.visualdx.com/</t>
    </r>
  </si>
  <si>
    <t>INV-003758</t>
  </si>
  <si>
    <t>Wadhwani Institute for Artificial Intelligence Foundation</t>
  </si>
  <si>
    <t>to develop a comprehensive program for contextual artificial intelligence in global health</t>
  </si>
  <si>
    <r>
      <rPr>
        <u/>
        <sz val="10"/>
        <color rgb="FF000000"/>
        <rFont val="Helvetica Neue"/>
        <family val="2"/>
      </rPr>
      <t>https://www.wfglobal.org/</t>
    </r>
  </si>
  <si>
    <t>INV-002325</t>
  </si>
  <si>
    <t>Walter Reed Army Institute of Research</t>
  </si>
  <si>
    <t>to isolate and manufacture Plasmodium falciparum reference strains for challenge models that represent better the global genetic diversity of this pathogen</t>
  </si>
  <si>
    <r>
      <rPr>
        <u/>
        <sz val="10"/>
        <color rgb="FF000000"/>
        <rFont val="Helvetica Neue"/>
        <family val="2"/>
      </rPr>
      <t>https://www.wrair.army.mil/</t>
    </r>
  </si>
  <si>
    <t>OPP1212494</t>
  </si>
  <si>
    <t>Washington State University</t>
  </si>
  <si>
    <t>to fund surveillance of carriage in severe acute respiratory infection patients in Kenya</t>
  </si>
  <si>
    <r>
      <rPr>
        <u/>
        <sz val="10"/>
        <color rgb="FF000000"/>
        <rFont val="Helvetica Neue"/>
        <family val="2"/>
      </rPr>
      <t>http://www.wsu.edu/</t>
    </r>
  </si>
  <si>
    <t>OPP1215984</t>
  </si>
  <si>
    <t>to improve the synthesis and use of implementation research and thereby accelerate a data-driven, evidence-informed, global public health response to HIV</t>
  </si>
  <si>
    <t>INV-001782</t>
  </si>
  <si>
    <t>to support operational research to inform stopping decisions by executing an operational research protocol surrounding the triple-drug rollout in East New Britain, Papua New Guinea</t>
  </si>
  <si>
    <t>OPP1201530</t>
  </si>
  <si>
    <t>to fund research to optimize mass drug administration to accelerate elimination of lymphatic filariasis and onchocerciasis</t>
  </si>
  <si>
    <t>INV-002525</t>
  </si>
  <si>
    <t>to identify signatures of a compromised anti-microbial peptide barrier signature in the guts of children with growth stunting and environmental enteric dysfunction</t>
  </si>
  <si>
    <t>INV-003570</t>
  </si>
  <si>
    <t>to generate knowledge on the globally circulating pneumococcal strains to better understand the emergence and spread of vaccine-escape mutations and antibiotic resistance.</t>
  </si>
  <si>
    <t>INV-001927</t>
  </si>
  <si>
    <t>to support the establishment of a working system for genomic surveillance of Plasmodium parasites and Anopheles mosquitoes that will overcome critical knowledge gaps and inform key decisions in malaria control.</t>
  </si>
  <si>
    <t>OPP1213448</t>
  </si>
  <si>
    <t>WeRobotics</t>
  </si>
  <si>
    <t>to determine whether cargo drones can enable more rapid and reliable diagnosis of children who may have polio</t>
  </si>
  <si>
    <r>
      <rPr>
        <u/>
        <sz val="10"/>
        <color rgb="FF000000"/>
        <rFont val="Helvetica Neue"/>
        <family val="2"/>
      </rPr>
      <t>https://werobotics.org/company/</t>
    </r>
  </si>
  <si>
    <t>OPP1210832</t>
  </si>
  <si>
    <t>Westham CO</t>
  </si>
  <si>
    <t>to develop a product that represents a completely novel vector control tool that can be used to protect communities by enabling the use of insecticides not previously usable because of the way the insecticide is offered to the mosquito</t>
  </si>
  <si>
    <r>
      <rPr>
        <u/>
        <sz val="10"/>
        <color rgb="FF000000"/>
        <rFont val="Helvetica Neue"/>
        <family val="2"/>
      </rPr>
      <t>http://westhamco.com/</t>
    </r>
  </si>
  <si>
    <t>INV-003617</t>
  </si>
  <si>
    <t>to establish baseline HPV prevalence among young women in Uganda prior to introduction of HPV vaccine</t>
  </si>
  <si>
    <t>INV-001815</t>
  </si>
  <si>
    <t>to bring together country representatives, training providers and donors to support an integrated approach to digital health leadership capacity building</t>
  </si>
  <si>
    <r>
      <rPr>
        <u/>
        <sz val="10"/>
        <color rgb="FF000000"/>
        <rFont val="Helvetica Neue"/>
        <family val="2"/>
      </rPr>
      <t>https://www.wiltonpark.org.uk/</t>
    </r>
  </si>
  <si>
    <t>INV-002635</t>
  </si>
  <si>
    <t>Wistar Institute of Anatomy &amp; Biology</t>
  </si>
  <si>
    <t>To use these Rubella strain to prepare Master and Working virus seeds which will be used to produce GMP vaccine lots for MR.</t>
  </si>
  <si>
    <r>
      <rPr>
        <u/>
        <sz val="10"/>
        <color rgb="FF000000"/>
        <rFont val="Helvetica Neue"/>
        <family val="2"/>
      </rPr>
      <t>http://www.wistar.org</t>
    </r>
  </si>
  <si>
    <t>INV-001905</t>
  </si>
  <si>
    <t>to evaluate a novel single shot platform for controlling disease in HIV infected individuals</t>
  </si>
  <si>
    <t>INV-004229</t>
  </si>
  <si>
    <t>to conduct environmental microbiological surveillance of surfaces and equipment in the neonatal ward of Chris Hani Baragwanath Hospital</t>
  </si>
  <si>
    <t>INV-003936</t>
  </si>
  <si>
    <t>to conduct a rapid assessment of the risks and benefits of long acting injectable antiretrovirals (ARVs) for HIV treatment</t>
  </si>
  <si>
    <t>OPP1213048</t>
  </si>
  <si>
    <t>to work with SAHPRA by hiring external international experts at SAHPRA's request who will undertake the assessment of specific backlog applications under SAHPRA's oversight</t>
  </si>
  <si>
    <t>OPP1211813</t>
  </si>
  <si>
    <t>to reduce neonatal deaths and stillbirths from infectious diseases by using next generation sequencing and IDseq software on blood samples to identify causative pathogens and help develop more effective diagnostics and treatments</t>
  </si>
  <si>
    <t>OPP1213487</t>
  </si>
  <si>
    <t>to support the development of a country engagement plan by the end of 2019 that will inform countries about the current vision for and the value proposition to them of AMA and to help assure alignment at the policy level within member state</t>
  </si>
  <si>
    <t>OPP1208882</t>
  </si>
  <si>
    <t>to describe the pathogen specific etiology, antimicrobial susceptibility, and clinical of profile of neonatal sepsis at different levels of healthcare facilities across South Africa</t>
  </si>
  <si>
    <t>OPP1211524</t>
  </si>
  <si>
    <t>to provide program continued management of the inherited Backlog Clearance Program and both develop and initiate implementation of a transition strategy with medicines registration and variation applications for the South African Health Products Regulatory Authority using methodologies and learnings from the inherited backlog elimination program.</t>
  </si>
  <si>
    <t>OPP1210314</t>
  </si>
  <si>
    <t>OPP1211735</t>
  </si>
  <si>
    <t>World Agroforestry Centre</t>
  </si>
  <si>
    <t>to develop a transparent method for prioritization of diverse agricultural policy options based on local knowledge and a Bayesian network model using Tanzania’s Agricultural Food Security Investment Plan as a case study</t>
  </si>
  <si>
    <r>
      <rPr>
        <u/>
        <sz val="10"/>
        <color rgb="FF000000"/>
        <rFont val="Helvetica Neue"/>
        <family val="2"/>
      </rPr>
      <t>http://www.worldagroforestrycentre.org/</t>
    </r>
  </si>
  <si>
    <t>INV-001846</t>
  </si>
  <si>
    <t>to test the efficacy and safety of antenatal corticosteroids (both standard dose and lower dose) for improving perinatal outcomes in pregnancies at risk of preterm birth in LMICs.</t>
  </si>
  <si>
    <t>INV-001216</t>
  </si>
  <si>
    <t>to study the etiology of severe diarrhea in infants from the six WHO regions using a standardized specimen selection protocol and TAC technology as a pan-molecular detection strategy</t>
  </si>
  <si>
    <t>INV-003658</t>
  </si>
  <si>
    <t>to support continued partnership with WHO's Department of Immunization, Vaccines and Biologicals on various immunization topics</t>
  </si>
  <si>
    <t>Enteric and Diarrheal Diseases|Pneumonia|Vaccine Development</t>
  </si>
  <si>
    <t>INV-001311</t>
  </si>
  <si>
    <t>to conduct two trials to optimize the treatment of infants with possible serious bacterial infection</t>
  </si>
  <si>
    <t>INV-002107</t>
  </si>
  <si>
    <t>to help countries prepare prioritized national strategy plans for TB and to support WHO to develop global guidance on the preparation of these plans</t>
  </si>
  <si>
    <t>OPP1215224</t>
  </si>
  <si>
    <t>to support an internal validation of the China-Tanzania demonstration project on malaria control</t>
  </si>
  <si>
    <t>OPP1209843</t>
  </si>
  <si>
    <t>to enable the WHO Global Malaria Programme to support Member States to achieve the goals and targets of the Global Technical Strategy for Malaria 2016 - 2030</t>
  </si>
  <si>
    <t>OPP1214973</t>
  </si>
  <si>
    <t>to support new response strategies in the fight against the Ebola outbreak in Democratic Republic of Congo</t>
  </si>
  <si>
    <t>Emergency Response|Research and Learning Opportunities|Vaccine Development</t>
  </si>
  <si>
    <t>OPP1203848</t>
  </si>
  <si>
    <t>to ensure efficient regulation of health products to international standards, and help bring those quality-assured health products promptly, to those who need them most</t>
  </si>
  <si>
    <t>OPP1210534</t>
  </si>
  <si>
    <t>to provide support for Lower-Middle Income Country participation in the World Health Organization's March 2019 Consultation Meeting</t>
  </si>
  <si>
    <t>OPP1214300</t>
  </si>
  <si>
    <t>to provide the technical support to yellow fever yellow fever endemic countries to introduce or bolster vaccine coverage and protect vulnerable populations</t>
  </si>
  <si>
    <t>INV-003064</t>
  </si>
  <si>
    <t>to support global poliovirus containment efforts managed by the World Health Organization</t>
  </si>
  <si>
    <t>OPP1214031</t>
  </si>
  <si>
    <t>to fund the generation of modeled disease and economic outputs which will inform a report on the likelihood and feasibility of measles and rubella eradication to be presented to SAGE in October 2019 and later integrated into a report to the</t>
  </si>
  <si>
    <t>OPP1206336</t>
  </si>
  <si>
    <t>to sustain and further develop a website as the main online resource for the immunization community, strengthening immunization supply chain practitioners’ capacity and disseminating standards and norms, best practices, resources and tools</t>
  </si>
  <si>
    <t>INV-002194</t>
  </si>
  <si>
    <t>to support the WHO Department of Nutrition and Food Safety to improve access to essential nutrition actions in health services, strengthen country capacity in data and progress monitoring; and promote healthy diets.</t>
  </si>
  <si>
    <t>INV-001472</t>
  </si>
  <si>
    <t>to faciliate a global networking hub for countries and technical experts to convene around analytical approaches for guiding better decisions in health systems design and implementation</t>
  </si>
  <si>
    <t>OPP1210060</t>
  </si>
  <si>
    <t>to provide leadership, change management process, and staff capacity support to WHO's Department of Immunization, Vaccines, and Biologicals (IVB)</t>
  </si>
  <si>
    <t>INV-002161</t>
  </si>
  <si>
    <t>to provide “bridge” funding to the WHO Department of Immunization, Vaccine and Biologicals (IVB) to cover an array of ongoing and selected new immunization-related activities while WHO IVB completes a strategy and reorganization process</t>
  </si>
  <si>
    <t>INV-001304</t>
  </si>
  <si>
    <t>to conduct implementation research on effective antenatal care packages designed to meet the 8-contact WHO guideline model, and validate digital global good tools to facilitate antenatal care implementation</t>
  </si>
  <si>
    <t>OPP1207789</t>
  </si>
  <si>
    <t>OPP1203035</t>
  </si>
  <si>
    <t>to improve quality, rights-based family planning services, by accelerating the use of evidence, through a South to South Learning exchange, and direct technical support to advance AYSRH policy and program</t>
  </si>
  <si>
    <t>INV-003348</t>
  </si>
  <si>
    <t>to hold a workshop to develop a research protocol and site-specific implementation plans for the multi-country, multi-center “Optimizing place of treatment and antibiotic regimens for young infants presenting with signs of PSBI” trial</t>
  </si>
  <si>
    <t>INV-001090</t>
  </si>
  <si>
    <t>to ensure the timely development of quality assured normative and technical guidance that will allow the global ecosystem to allocate resources efficiently and increase uptake of products and interventions at country level</t>
  </si>
  <si>
    <t>Global Health and Development Public Awareness and Analysis|Maternal, Neonatal and Child Health|Research and Learning Opportunities</t>
  </si>
  <si>
    <t>OPP1214074</t>
  </si>
  <si>
    <t>to fund a P5-level Senior Expert, who will support the implementation of the EUL procedure for critical products for the Polio Eradication Initiative</t>
  </si>
  <si>
    <t>OPP1214288</t>
  </si>
  <si>
    <t>to provide the technical support to yellow fever endemic countries to introduce or bolster vaccine coverage and protect vulnerable populations</t>
  </si>
  <si>
    <t>INV-003311</t>
  </si>
  <si>
    <t>To support WHO to implement quality and timely outbreak vaccination activities in response to the circulation of vaccine-derived viruses, particularly in the Africa region.</t>
  </si>
  <si>
    <t>OPP1208862</t>
  </si>
  <si>
    <t>to strengthen supply chain performance in Gavi-eligible countries through the use of data and evidence at the both the country and global/partner level to drive coordinated, appropriate investments in country supply chains</t>
  </si>
  <si>
    <t>INV-002426</t>
  </si>
  <si>
    <t>to support advocacy and alignment among 1,000 plus partners in 192 countries driving towards improvements in women's, children's and adolescents' health</t>
  </si>
  <si>
    <t>INV-003587</t>
  </si>
  <si>
    <t>to develop a strategic plan for the launch of the new WHO Innovation Hub (IHub).</t>
  </si>
  <si>
    <t>OPP1217398</t>
  </si>
  <si>
    <t>to assist African and Southeast Asian countries to develop and build capacity to effectively regulate electronic nicotine delivery systems and where applicable, heated tobacco products, and develop, implement and enforce tobacco and related</t>
  </si>
  <si>
    <t>OPP1210212</t>
  </si>
  <si>
    <t>to translate the newly published &amp;#34;Sanitation and Health Guidelines&amp;#34; into additional languages and contribute to roll-out and application of the guidelines at country level</t>
  </si>
  <si>
    <t>INV-003688</t>
  </si>
  <si>
    <t>World Health Organization Central African Republic Country Office</t>
  </si>
  <si>
    <t>to improve routine immunization rates in Central African Republic in support of polio campaign response activities</t>
  </si>
  <si>
    <r>
      <rPr>
        <u/>
        <sz val="10"/>
        <color rgb="FF000000"/>
        <rFont val="Helvetica Neue"/>
        <family val="2"/>
      </rPr>
      <t>https://www.afro.who.int/fr/countries/central-african-republic</t>
    </r>
  </si>
  <si>
    <t>Central African Republic</t>
  </si>
  <si>
    <t>OPP1205821</t>
  </si>
  <si>
    <t>to optimize the clinical development regulatory landscape in Africa including confusing processes for product developers involving regulatory agencies and ethics committees</t>
  </si>
  <si>
    <t>OPP1219029</t>
  </si>
  <si>
    <t>to support the Africa Polio Rapid Response Team operations to support the countries and other administrative and coordination needs for good outbreak response management</t>
  </si>
  <si>
    <t>OPP1212692</t>
  </si>
  <si>
    <t>to strengthen polio environmental surveillance in the African region</t>
  </si>
  <si>
    <t>INV-000903</t>
  </si>
  <si>
    <t>to enable the WHO Eastern Mediterranean Region to develop a one-year Action Plan and Results Management Framework, conduct Regional Office and Country Office Functional Reviews, and develop a Communications Strategy and Implementation Plan</t>
  </si>
  <si>
    <t>INV-001035</t>
  </si>
  <si>
    <t>OPP1212767</t>
  </si>
  <si>
    <t>to provide life-saving assistance and recovery support to communities affected by Cyclone Idai in Mozambique</t>
  </si>
  <si>
    <r>
      <rPr>
        <u/>
        <sz val="10"/>
        <color rgb="FF000000"/>
        <rFont val="Helvetica Neue"/>
        <family val="2"/>
      </rPr>
      <t>http://www.worldvision.org</t>
    </r>
  </si>
  <si>
    <t>OPP1217099</t>
  </si>
  <si>
    <t>to reduce typhoid fever transmission from contaminated water in Pakistan and prevent drug resistance by analyzing water samples to identify microbes that may protect the causative Salmonella Typhi in biofilms and enable resistance gene exch</t>
  </si>
  <si>
    <t>INV-003373</t>
  </si>
  <si>
    <t>to evaluate infant deaths associated with pertussis and respiratory syncytial virus (RSV) in Pakistan</t>
  </si>
  <si>
    <t>INV-003103</t>
  </si>
  <si>
    <t>to investigate the ethical dimensions of one-dose HPV strategy</t>
  </si>
  <si>
    <t>OPP1212203</t>
  </si>
  <si>
    <t>to increase demand for routine immunizations among poor populations in Ethiopia and Cameroon by leveraging the strong social influence of ROSCAs –groups who save and borrow together– using a human-centered design approach</t>
  </si>
  <si>
    <t>INV-001288</t>
  </si>
  <si>
    <t>to further understand the opportunity presented by applying behavioral insights to increase equitable coverage with immunization services</t>
  </si>
  <si>
    <t>INV-003763</t>
  </si>
  <si>
    <t>Yozu International Limited</t>
  </si>
  <si>
    <t>to explore the opportunity of bringing China's technology for building primary healthcare system in African countries</t>
  </si>
  <si>
    <t>http://www.bjcl.net/</t>
  </si>
  <si>
    <t>OPP1215425</t>
  </si>
  <si>
    <t>ZabBio Inc.</t>
  </si>
  <si>
    <t>to support conducting pre-clinical studies of a potential novel, non-hormonal female contraceptive</t>
  </si>
  <si>
    <r>
      <rPr>
        <u/>
        <sz val="10"/>
        <color rgb="FF000000"/>
        <rFont val="Helvetica Neue"/>
        <family val="2"/>
      </rPr>
      <t>http://www.zabbio.com</t>
    </r>
  </si>
  <si>
    <t>OPP1212553</t>
  </si>
  <si>
    <t>Zhejiang University</t>
  </si>
  <si>
    <t>to research challenges and potential solutions for national governance change on China’s National Immunization Program</t>
  </si>
  <si>
    <t>http://www.zju.edu.cn/english/</t>
  </si>
  <si>
    <t>YEAR</t>
  </si>
  <si>
    <r>
      <rPr>
        <u/>
        <sz val="10"/>
        <rFont val="Helvetica Neue"/>
        <family val="2"/>
      </rPr>
      <t>http://www.wondfo.com.cn/</t>
    </r>
  </si>
  <si>
    <r>
      <rPr>
        <u/>
        <sz val="10"/>
        <rFont val="Helvetica Neue"/>
        <family val="2"/>
      </rPr>
      <t>http://www.path.org</t>
    </r>
  </si>
  <si>
    <t>Organisation</t>
  </si>
  <si>
    <t>Number of grants</t>
  </si>
  <si>
    <t>University</t>
  </si>
  <si>
    <t>Location</t>
  </si>
  <si>
    <t>Global</t>
  </si>
  <si>
    <t>Government</t>
  </si>
  <si>
    <t>World Bank</t>
  </si>
  <si>
    <t>LMIC</t>
  </si>
  <si>
    <t>US</t>
  </si>
  <si>
    <t>NPO</t>
  </si>
  <si>
    <t>Uni</t>
  </si>
  <si>
    <t>world bank</t>
  </si>
  <si>
    <t>Frequency</t>
  </si>
  <si>
    <t>Valid Percent</t>
  </si>
  <si>
    <t>Cumulative Percent</t>
  </si>
  <si>
    <t>Valid</t>
  </si>
  <si>
    <t>Total</t>
  </si>
  <si>
    <t>Missing</t>
  </si>
  <si>
    <t>http://www.engconfintl.org/8aa.html</t>
  </si>
  <si>
    <t>http://www.aphrc.org</t>
  </si>
  <si>
    <t>https://healthsystemsglobal.org/regional-networks/africa/#:~:text=The%20Africa%20Regional%20Network%20is,and%20influence%20the%20wider%20Health</t>
  </si>
  <si>
    <t>http://www.irss.bf/</t>
  </si>
  <si>
    <t>http://www.srhm.org</t>
  </si>
  <si>
    <t>https://www.ghap-int.org/</t>
  </si>
  <si>
    <t>GPPP</t>
  </si>
  <si>
    <t>Intergovernmental</t>
  </si>
  <si>
    <t>COUNTRY</t>
  </si>
  <si>
    <t>Philippines</t>
  </si>
  <si>
    <t xml:space="preserve">Lubombo Spatial Development Initiative 2 </t>
  </si>
  <si>
    <t>https://www.orfonline.org/</t>
  </si>
  <si>
    <t>END Fund</t>
  </si>
  <si>
    <t>Statistics</t>
  </si>
  <si>
    <t>N</t>
  </si>
  <si>
    <t>Sum</t>
  </si>
  <si>
    <t>TOTAL</t>
  </si>
  <si>
    <t>Governmental</t>
  </si>
  <si>
    <t>INV-017257</t>
  </si>
  <si>
    <t>3rd Stone Design, Inc.</t>
  </si>
  <si>
    <t>to protect perishable vaccines in campaigns in low-resource settings by adapting their portable vaccine refrigerator, which is battery powered and can be monitored remotely, to prolong charge life</t>
  </si>
  <si>
    <r>
      <rPr>
        <u/>
        <sz val="10"/>
        <color indexed="8"/>
        <rFont val="Helvetica Neue"/>
        <family val="2"/>
      </rPr>
      <t>3rdstonedesign.com</t>
    </r>
  </si>
  <si>
    <t>INV-016651</t>
  </si>
  <si>
    <t>4YouandMe</t>
  </si>
  <si>
    <t>to evaluate the utility of digital biomarkers to evaluate frontline health workers stress and recovery in the COVID epidemic</t>
  </si>
  <si>
    <r>
      <rPr>
        <u/>
        <sz val="10"/>
        <color indexed="8"/>
        <rFont val="Helvetica Neue"/>
        <family val="2"/>
      </rPr>
      <t>https://www.4youandme.org/</t>
    </r>
  </si>
  <si>
    <t>INV-005864</t>
  </si>
  <si>
    <t>to use yeast-based antibody screening to optimize antibodies that target pathogens that effect LMIC populations</t>
  </si>
  <si>
    <r>
      <rPr>
        <u/>
        <sz val="10"/>
        <color indexed="8"/>
        <rFont val="Helvetica Neue"/>
        <family val="2"/>
      </rPr>
      <t>https://www.aalphabio.com/</t>
    </r>
  </si>
  <si>
    <t>Create Novel Biotech Platform Capabilities</t>
  </si>
  <si>
    <t>INV-024617</t>
  </si>
  <si>
    <t>to develop an anti-SARS-CoV-2 mAb product for prevention of severe COVID-19 in vulnerable populations in low and middle income countries</t>
  </si>
  <si>
    <r>
      <rPr>
        <u/>
        <sz val="10"/>
        <color indexed="8"/>
        <rFont val="Helvetica Neue"/>
        <family val="2"/>
      </rPr>
      <t>www.amc.nl</t>
    </r>
  </si>
  <si>
    <t>INV-024995</t>
  </si>
  <si>
    <t>Academy of Nutrition and Dietetics Foundation</t>
  </si>
  <si>
    <t>to support technical writing and communications for the NIH's BEGIN project (Breastmimlk Ecology-Genesis of Infant Nutrition)</t>
  </si>
  <si>
    <t>INV-023198</t>
  </si>
  <si>
    <t>Access Bio, Inc.</t>
  </si>
  <si>
    <t>to expand manufacturing capacity of Covid-19 direct antigen RDTs to better serve demand in low and middle income countries.</t>
  </si>
  <si>
    <t>INV-003040</t>
  </si>
  <si>
    <t>To strengthen the institutional capacity (design and operations) of the PMJAY health insurance scheme in 5 states of India</t>
  </si>
  <si>
    <r>
      <rPr>
        <u/>
        <sz val="10"/>
        <color indexed="8"/>
        <rFont val="Helvetica Neue"/>
        <family val="2"/>
      </rPr>
      <t>http://accessh.org/</t>
    </r>
  </si>
  <si>
    <t>INV-002432</t>
  </si>
  <si>
    <t>to support combination drug-device development efforts for treatment of respiratory distress syndrome in premature infants in the low-resource setting</t>
  </si>
  <si>
    <r>
      <rPr>
        <u/>
        <sz val="10"/>
        <color indexed="8"/>
        <rFont val="Helvetica Neue"/>
        <family val="2"/>
      </rPr>
      <t>http://www.acorda.com</t>
    </r>
  </si>
  <si>
    <t>INV-015909</t>
  </si>
  <si>
    <t>Action Canada for Sexual Health and Rights</t>
  </si>
  <si>
    <t>to provide capacity support for Family Planning advocacy coordination in Canada</t>
  </si>
  <si>
    <r>
      <rPr>
        <u/>
        <sz val="10"/>
        <color indexed="8"/>
        <rFont val="Helvetica Neue"/>
        <family val="2"/>
      </rPr>
      <t>https://www.actioncanadashr.org/</t>
    </r>
  </si>
  <si>
    <t>INV-015996</t>
  </si>
  <si>
    <t>to develop new drugs to eliminate malaria by identifying the molecules that enable the causative parasite Plasmodium vivax develop into a dormant hypnozoite form in the liver where it is resistant to most drugs and a major cause of disease</t>
  </si>
  <si>
    <t>INV-004160</t>
  </si>
  <si>
    <t>to explore the feasibility of conducting home-based minimally invasive tissue sampling (MITS) in Ethiopia and to learn whether MITS can be satisfactorily performed in this setting using different cadres of health professionals</t>
  </si>
  <si>
    <t>INV-024602</t>
  </si>
  <si>
    <t>Afghanistan Analysts Network</t>
  </si>
  <si>
    <t>to analyze household decision making and challenges in accessing health case in the southern region of Afghanistan</t>
  </si>
  <si>
    <r>
      <rPr>
        <u/>
        <sz val="10"/>
        <color indexed="8"/>
        <rFont val="Helvetica Neue"/>
        <family val="2"/>
      </rPr>
      <t>www.afghanistan-analysts.org</t>
    </r>
  </si>
  <si>
    <t>INV-016491</t>
  </si>
  <si>
    <t>to help develop new therapies to fully eradicate HIV by identifying the molecular mechanisms inhibiting the entry of CD8 killer T cells into lymph nodes, where the virus accumulates to evade destruction by existing antiretrovirals</t>
  </si>
  <si>
    <r>
      <rPr>
        <u/>
        <sz val="10"/>
        <color indexed="8"/>
        <rFont val="Helvetica Neue"/>
        <family val="2"/>
      </rPr>
      <t>http://www.k-rith.org/</t>
    </r>
  </si>
  <si>
    <t>INV-016239</t>
  </si>
  <si>
    <t>to develop new drugs to boost the effects of tuberculosis vaccination by performing a genetic screen, Tn-seq, to identify specific bacterial genes protecting the causative Mycobacterium tuberculosis from vaccine-mediated immune destruction</t>
  </si>
  <si>
    <t>INV-022665</t>
  </si>
  <si>
    <t>to plan for a PrEP implementation experiment in KwaZulu-Natal, South Africa</t>
  </si>
  <si>
    <t>INV-025027</t>
  </si>
  <si>
    <t>to support the KZN Dept of HEalth to establish a provincial health data centre to improve the control of TB and HIV in the province</t>
  </si>
  <si>
    <t>INV-018944</t>
  </si>
  <si>
    <t>to understand how HIV and TB change the course of COVID-19 infection, and whether COVID-19 influences HIV and TB</t>
  </si>
  <si>
    <t>Discovery and Translational Sciences|HIV</t>
  </si>
  <si>
    <t>INV-017745</t>
  </si>
  <si>
    <t>Africa Public Health Foundation</t>
  </si>
  <si>
    <t>to support operations of Africa Public Health Foundation in aid of the goals and mission of the Africa Centers for Disease Control and Prevention</t>
  </si>
  <si>
    <r>
      <rPr>
        <u/>
        <sz val="10"/>
        <color indexed="8"/>
        <rFont val="Helvetica Neue"/>
        <family val="2"/>
      </rPr>
      <t>https://aphf.africa/</t>
    </r>
  </si>
  <si>
    <t>INV-017744</t>
  </si>
  <si>
    <t>to support strengthening of regional collaboration centers of the Africa Centers for Disease Control and Prevention</t>
  </si>
  <si>
    <t>INV-017654</t>
  </si>
  <si>
    <t>to support increased African research &amp; development capacity to fight the Covid-19 pandemic in Africa</t>
  </si>
  <si>
    <r>
      <rPr>
        <u/>
        <sz val="10"/>
        <color indexed="8"/>
        <rFont val="Helvetica Neue"/>
        <family val="2"/>
      </rPr>
      <t>https://www.aasciences.africa/</t>
    </r>
  </si>
  <si>
    <t>INV-004538</t>
  </si>
  <si>
    <t>to develop a sustainable platform for supporting African scientists and their institutions in research leadership, scientific excellence and innovation which impacts on global health and development</t>
  </si>
  <si>
    <t>INV-018716</t>
  </si>
  <si>
    <t>to support the development and implementation of actions that promote exchange, sharing, learning and coordination of COVID-19 related topics, among the Global South actors and also with the Global North</t>
  </si>
  <si>
    <r>
      <rPr>
        <u/>
        <sz val="10"/>
        <color indexed="8"/>
        <rFont val="Helvetica Neue"/>
        <family val="2"/>
      </rPr>
      <t>http://Adesoafrica.org</t>
    </r>
  </si>
  <si>
    <t>INV-017532</t>
  </si>
  <si>
    <t>to provide technical and decision support to the East African Community Secretariat to minimize the impact of the COVID-19 pandemic in the region</t>
  </si>
  <si>
    <r>
      <rPr>
        <u/>
        <sz val="10"/>
        <color indexed="8"/>
        <rFont val="Helvetica Neue"/>
        <family val="2"/>
      </rPr>
      <t>http://www.aercafrica.org</t>
    </r>
  </si>
  <si>
    <t>INV-018526</t>
  </si>
  <si>
    <t>to strengthen preparedness and response of the Africa CDC, one of its Regional Collaborating Centres and select African Union member states to detect, prepare for and respond to public health emergencies</t>
  </si>
  <si>
    <r>
      <rPr>
        <u/>
        <sz val="10"/>
        <color indexed="8"/>
        <rFont val="Helvetica Neue"/>
        <family val="2"/>
      </rPr>
      <t>http://www.afenet.net</t>
    </r>
  </si>
  <si>
    <t>INV-016412</t>
  </si>
  <si>
    <t>to provide the Africa CDC with communication capacity to support surge in demand for simple, clear, evidence-based health information</t>
  </si>
  <si>
    <t>INV-016377</t>
  </si>
  <si>
    <t>to support critical gaps to fully implementing COVID-19 surveillance and response in Africa as well as ensure ongoing quality for all technical areas</t>
  </si>
  <si>
    <t>INV-022683</t>
  </si>
  <si>
    <t>to ensure access to dexamethasone for treatment of severe COVID-19 disease in Africa</t>
  </si>
  <si>
    <t>INV-005765</t>
  </si>
  <si>
    <t>to support the response for coronavirus detection and containment in Africa</t>
  </si>
  <si>
    <t>INV-019190</t>
  </si>
  <si>
    <t>to improve polio surveillance using a community-based approach in targeted districts in Chad, Cameroon, DR Congo and Niger</t>
  </si>
  <si>
    <t>INV-005535</t>
  </si>
  <si>
    <t>African Institute for Development Policy</t>
  </si>
  <si>
    <t>to develop a platform to address global health challenges in Sub-Saharan Africa</t>
  </si>
  <si>
    <r>
      <rPr>
        <u/>
        <sz val="10"/>
        <color indexed="8"/>
        <rFont val="Helvetica Neue"/>
        <family val="2"/>
      </rPr>
      <t>https://www.afidep.org/</t>
    </r>
  </si>
  <si>
    <t>INV-006353</t>
  </si>
  <si>
    <t>to research patterns of and motivations for traditional contraceptive use in 4 sub-Saharan African countries to inform how the family planning field should account for traditional method users in FP measurement, goals and program strategies</t>
  </si>
  <si>
    <t>INV-016514</t>
  </si>
  <si>
    <t>To support selected countries in Sub-Saharan Africa to strengthen sub-national data systems</t>
  </si>
  <si>
    <r>
      <rPr>
        <u/>
        <sz val="10"/>
        <color indexed="8"/>
        <rFont val="Helvetica Neue"/>
        <family val="2"/>
      </rPr>
      <t>http://www.aphrc.org</t>
    </r>
  </si>
  <si>
    <t>INV-003603</t>
  </si>
  <si>
    <t>to establish a learning network for laboratory systems strengthening that will increase access to, and use of, HIV and TB testing, leading to improved treatment and HIV/TB outcomes in sub-Saharan Africa</t>
  </si>
  <si>
    <r>
      <rPr>
        <u/>
        <sz val="10"/>
        <color indexed="8"/>
        <rFont val="Helvetica Neue"/>
        <family val="2"/>
      </rPr>
      <t>http://www.aslm.org/</t>
    </r>
  </si>
  <si>
    <t>INV-018978</t>
  </si>
  <si>
    <t>to create an interconnected, pan-African network of public labs embedded within national public health institutes with expertise in NGS and ability to harness NGS for public health use</t>
  </si>
  <si>
    <t>INV-018278</t>
  </si>
  <si>
    <t>to fill critical capacity gaps at the Africa CDC's Institute for Pathogen Genomics and enable them to lead on pathogen genomics on the continent</t>
  </si>
  <si>
    <t>Malaria|Vaccine Development</t>
  </si>
  <si>
    <t>INV-004258</t>
  </si>
  <si>
    <t>African Union Commission</t>
  </si>
  <si>
    <t>to support the Emerging and Re-emerging Infectious Disease Conference.</t>
  </si>
  <si>
    <r>
      <rPr>
        <u/>
        <sz val="10"/>
        <color indexed="8"/>
        <rFont val="Helvetica Neue"/>
        <family val="2"/>
      </rPr>
      <t>https://au.int/en/commission</t>
    </r>
  </si>
  <si>
    <t>INV-018493</t>
  </si>
  <si>
    <t>to support the African Medical Devices Forum technical working groups develop and offer scientific options on use of emerging COVID-19 diagnostics and other products to African countries</t>
  </si>
  <si>
    <r>
      <rPr>
        <u/>
        <sz val="10"/>
        <color indexed="8"/>
        <rFont val="Helvetica Neue"/>
        <family val="2"/>
      </rPr>
      <t>http://www.nepad.org</t>
    </r>
  </si>
  <si>
    <t>INV-022424</t>
  </si>
  <si>
    <t>to increase the adaptation and harnessing of innovation and emerging technologies for the socio-economic development of African countries and to ensure health equity on the continent</t>
  </si>
  <si>
    <t>INV-017869</t>
  </si>
  <si>
    <t>INV-016141</t>
  </si>
  <si>
    <t>to coordinate and facilitate effective and impactful implementation of the AMRH initiative in Africa</t>
  </si>
  <si>
    <t>INV-002645</t>
  </si>
  <si>
    <t>to enhance awareness, strengthen regulatory bodies and build regulatory research capacity relating to genetically based vector control technologies to ensure adequate capabilities to manage their deployment across the African Union</t>
  </si>
  <si>
    <t>INV-017272</t>
  </si>
  <si>
    <t>to support maternal and newborn care and document lessons in Kenya during the COVID-19 pandemic</t>
  </si>
  <si>
    <r>
      <rPr>
        <u/>
        <sz val="10"/>
        <color indexed="8"/>
        <rFont val="Helvetica Neue"/>
        <family val="2"/>
      </rPr>
      <t>http://www.aku.edu</t>
    </r>
  </si>
  <si>
    <t>INV-021944</t>
  </si>
  <si>
    <t>to plan for the integrated development of a Data Science Initiative in Pakistan</t>
  </si>
  <si>
    <t>INV-021777</t>
  </si>
  <si>
    <t>to evaluate transmission dynamics of SARS-CoV-2 in Karachi, Pakistan</t>
  </si>
  <si>
    <t>INV-017820</t>
  </si>
  <si>
    <t>to provide remote training and mentoring of bedside respiratory support care for COVID patients in Pakistan and beyond via videoconferencing with off-site, expert clinicians</t>
  </si>
  <si>
    <t>INV-005274</t>
  </si>
  <si>
    <t>to identify new insights and biomarkers for preterm birth and other pregnancy complications to inform prediction and treatment and improve maternal and neonatal health</t>
  </si>
  <si>
    <t>INV-021528</t>
  </si>
  <si>
    <t>to evaluate a tool using doppler ultrasound to predict pregnancy complications.</t>
  </si>
  <si>
    <t>INV-017580</t>
  </si>
  <si>
    <t>to test new methods of environmental surveillance for control of enteric diseases in lesser resourced settings</t>
  </si>
  <si>
    <t>INV-026713</t>
  </si>
  <si>
    <t>Aga Khan University - Kenya</t>
  </si>
  <si>
    <t>to improve the uptake of neonatal innovations</t>
  </si>
  <si>
    <t>INV-006198</t>
  </si>
  <si>
    <t>Agulhas Applied Knowledge</t>
  </si>
  <si>
    <t>to investigate novel technical assistance methodologies to improve health care systems</t>
  </si>
  <si>
    <r>
      <rPr>
        <u/>
        <sz val="10"/>
        <color indexed="8"/>
        <rFont val="Helvetica Neue"/>
        <family val="2"/>
      </rPr>
      <t>www.agulhas.co.uk</t>
    </r>
  </si>
  <si>
    <t>INV-018478</t>
  </si>
  <si>
    <t>to build a sustainable, Africa-focused civil society coalitions that harnesses South-North solidarity to execute evidence-driven advocacy in Tanzania, Malawi, and Zimbabwe towards impactful HIV responses</t>
  </si>
  <si>
    <r>
      <rPr>
        <u/>
        <sz val="10"/>
        <color indexed="8"/>
        <rFont val="Helvetica Neue"/>
        <family val="2"/>
      </rPr>
      <t>https://www.avac.org/</t>
    </r>
  </si>
  <si>
    <t>INV-016284</t>
  </si>
  <si>
    <t>Ajou University Industry-Academic Cooperation Foundation</t>
  </si>
  <si>
    <t>to improve our understanding of Covid-19 disease</t>
  </si>
  <si>
    <r>
      <rPr>
        <u/>
        <sz val="10"/>
        <color indexed="8"/>
        <rFont val="Helvetica Neue"/>
        <family val="2"/>
      </rPr>
      <t>https://www.ajou.ac.kr/en/</t>
    </r>
  </si>
  <si>
    <t>INV-023662</t>
  </si>
  <si>
    <t>Akros, Inc</t>
  </si>
  <si>
    <t>to improve coverage of mass health campaigns by adapting an existing web-based mapping tool currently in use in multiple countries, which guides and maps the progress of campaigns, to also account for human movement</t>
  </si>
  <si>
    <t>INV-016908</t>
  </si>
  <si>
    <t>to strengthen the response strategies of the Burkina Faso, DRC MoHs to the current outbreak of COVID-19, among other African countries, and to share expertise in epidemic preparedness and response</t>
  </si>
  <si>
    <r>
      <rPr>
        <u/>
        <sz val="10"/>
        <color indexed="8"/>
        <rFont val="Helvetica Neue"/>
        <family val="2"/>
      </rPr>
      <t>http://www.alimaong.org</t>
    </r>
  </si>
  <si>
    <t>INV-025361</t>
  </si>
  <si>
    <t>to provide reilef to people affected by the heavy flooding in Niger.</t>
  </si>
  <si>
    <t>INV-016006</t>
  </si>
  <si>
    <t>to strengthen the response capacities of Senegal’s Ministry of Health and Social Action and Cameroon’s Ministry of Public Health to COVID-19</t>
  </si>
  <si>
    <t>INV-002191</t>
  </si>
  <si>
    <t>to generate learnings in leveraging social protection platforms to increase the uptake of quality RMNCH-N services in urban &amp; peri-urban areas of Ouagadougou towards improving Nutrition and RMNCH outcomes</t>
  </si>
  <si>
    <t>INV-005273</t>
  </si>
  <si>
    <t>to help highlight the work being supported by Foundation in India and also catalyzes thinking and debate amongst the various levels of policy and decision-makers countrywide</t>
  </si>
  <si>
    <r>
      <rPr>
        <u/>
        <sz val="10"/>
        <color indexed="8"/>
        <rFont val="Helvetica Neue"/>
        <family val="2"/>
      </rPr>
      <t>http://www.aiims.edu/</t>
    </r>
  </si>
  <si>
    <t>INV-016047</t>
  </si>
  <si>
    <t>to conduct infection prevention and control (IPC) trainings tailored to the COVID-19 response</t>
  </si>
  <si>
    <t>Agricultural Development</t>
  </si>
  <si>
    <t>INV-022742</t>
  </si>
  <si>
    <t>to develop a biocatalytic approach for the development of Remdesivir</t>
  </si>
  <si>
    <r>
      <rPr>
        <u/>
        <sz val="10"/>
        <color indexed="8"/>
        <rFont val="Helvetica Neue"/>
        <family val="2"/>
      </rPr>
      <t>www.almacgroup.com</t>
    </r>
  </si>
  <si>
    <t>INV-016640</t>
  </si>
  <si>
    <t>Almac Clinical Services LLC</t>
  </si>
  <si>
    <t>To provide clinical trial supply service to accelerate the development of therapeutic drugs to combat COVID-19</t>
  </si>
  <si>
    <t>INV-018252</t>
  </si>
  <si>
    <t>Alternative Energies and Atomic Energy Commission</t>
  </si>
  <si>
    <t>to evaluate the impact of vaccine candidates and antibodies on COVID-19 disease outcomes and immune responses</t>
  </si>
  <si>
    <r>
      <rPr>
        <u/>
        <sz val="10"/>
        <color indexed="8"/>
        <rFont val="Helvetica Neue"/>
        <family val="2"/>
      </rPr>
      <t>http://www.cea.fr/english/Pages/Welcome.aspx</t>
    </r>
  </si>
  <si>
    <t>INV-018693</t>
  </si>
  <si>
    <t>Alveo Technologies</t>
  </si>
  <si>
    <t>to validate a point of care molecular test for SARS-CoV-2 and establish a plan for high capacity manufacturing to ensure affordability in LMICs</t>
  </si>
  <si>
    <r>
      <rPr>
        <u/>
        <sz val="10"/>
        <color indexed="8"/>
        <rFont val="Helvetica Neue"/>
        <family val="2"/>
      </rPr>
      <t>http://www.alveotechnologies.com/</t>
    </r>
  </si>
  <si>
    <t>INV-022171</t>
  </si>
  <si>
    <t>American Academy of Pediatrics</t>
  </si>
  <si>
    <t>to improve birth attendants' skills in neonatal resuscitation</t>
  </si>
  <si>
    <t>INV-017657</t>
  </si>
  <si>
    <t>to support COVID-19 response in Ethiopia by addressing gaps at quarantine and isolation centers to ensure that health and safety needs of this high risk population and those of the front line health care workers serving them is met</t>
  </si>
  <si>
    <r>
      <rPr>
        <u/>
        <sz val="10"/>
        <color indexed="8"/>
        <rFont val="Helvetica Neue"/>
        <family val="2"/>
      </rPr>
      <t>http://www.aiha.com</t>
    </r>
  </si>
  <si>
    <t>INV-016805</t>
  </si>
  <si>
    <t>to provide emergency relief support in response to the COVID-19 pandemic in Ethiopia</t>
  </si>
  <si>
    <t>INV-018982</t>
  </si>
  <si>
    <t>to strengthen a primary health care institution to serve as both a national and regional resource for the delivery of quality health care service for essential, curative, and preventive services</t>
  </si>
  <si>
    <t>INV-005930</t>
  </si>
  <si>
    <t>American Society for Microbiology</t>
  </si>
  <si>
    <t>to support researchers from lower and middle income countries to share their pathogen genomics research at the ASMNGS2020 conference</t>
  </si>
  <si>
    <r>
      <rPr>
        <u/>
        <sz val="10"/>
        <color indexed="8"/>
        <rFont val="Helvetica Neue"/>
        <family val="2"/>
      </rPr>
      <t>www.asm.org</t>
    </r>
  </si>
  <si>
    <t>Malaria|MNCH Discovery and Tools|Vaccine Development</t>
  </si>
  <si>
    <t>INV-024746</t>
  </si>
  <si>
    <t>to reduce health inequalities by enhancing health care accessibility for poor households</t>
  </si>
  <si>
    <r>
      <rPr>
        <u/>
        <sz val="10"/>
        <color indexed="8"/>
        <rFont val="Helvetica Neue"/>
        <family val="2"/>
      </rPr>
      <t>http://www.amref.org</t>
    </r>
  </si>
  <si>
    <t>INV-017544</t>
  </si>
  <si>
    <t>INV-018919</t>
  </si>
  <si>
    <t>to facilitate the Presidential Strategy and Policy Unit in its ambitions with gender and UHC as key development priorities in Kenya</t>
  </si>
  <si>
    <t>INV-022417</t>
  </si>
  <si>
    <t>to build a coalition for advocacy for Global Health R&amp;D in Kenya and in the East Africa Community</t>
  </si>
  <si>
    <t>INV-016920</t>
  </si>
  <si>
    <t>Aptuit (Oxford) Ltd</t>
  </si>
  <si>
    <t>to reproduce the process to make the oxothiolane intermediate for 3TC</t>
  </si>
  <si>
    <r>
      <rPr>
        <u/>
        <sz val="10"/>
        <color indexed="8"/>
        <rFont val="Helvetica Neue"/>
        <family val="2"/>
      </rPr>
      <t>https://www.aptuit.com/aptuit-an-evotec-company</t>
    </r>
  </si>
  <si>
    <t>INV-005379</t>
  </si>
  <si>
    <t>Artepharm Co., Ltd., China</t>
  </si>
  <si>
    <t>to achieve WHO Pre-qualification approval for AS-PQP by Artepharm</t>
  </si>
  <si>
    <r>
      <rPr>
        <u/>
        <sz val="10"/>
        <color indexed="8"/>
        <rFont val="Helvetica Neue"/>
        <family val="2"/>
      </rPr>
      <t>www.xnfyy.com</t>
    </r>
  </si>
  <si>
    <t>INV-004455</t>
  </si>
  <si>
    <t>Asian Development Research Institute</t>
  </si>
  <si>
    <t>to provide technical support to GoB for effective implementation of PMJAY in Bihar</t>
  </si>
  <si>
    <r>
      <rPr>
        <u/>
        <sz val="10"/>
        <color indexed="8"/>
        <rFont val="Helvetica Neue"/>
        <family val="2"/>
      </rPr>
      <t>http://www.adriindia.org</t>
    </r>
  </si>
  <si>
    <t>INV-018394</t>
  </si>
  <si>
    <t>to strengthen emergency preparedness and management systems of the Government of Bihar for managing the COVID-19 crisis so that impacts of at-risk communities would be minimized</t>
  </si>
  <si>
    <r>
      <rPr>
        <u/>
        <sz val="10"/>
        <color indexed="8"/>
        <rFont val="Helvetica Neue"/>
        <family val="2"/>
      </rPr>
      <t>http://adpc.net</t>
    </r>
  </si>
  <si>
    <t>INV-017383</t>
  </si>
  <si>
    <t>to provide technical assistance to local actors across Asian Preparedness Partnership countries who are at the forefront of COVID -19 preparedness and response activities</t>
  </si>
  <si>
    <t>INV-016253</t>
  </si>
  <si>
    <t>Askaan Santé</t>
  </si>
  <si>
    <t>to support the governments of Guinea and Niger to improve routine immunization service delivery in select subnational areas</t>
  </si>
  <si>
    <r>
      <rPr>
        <u/>
        <sz val="10"/>
        <color indexed="8"/>
        <rFont val="Helvetica Neue"/>
        <family val="2"/>
      </rPr>
      <t>http://www.askaan.org/</t>
    </r>
  </si>
  <si>
    <t>INV-004849</t>
  </si>
  <si>
    <t>Assistance Coordination Unit (ACU)</t>
  </si>
  <si>
    <t>to support AFP surveillance and routine immunization in northern Syria</t>
  </si>
  <si>
    <r>
      <rPr>
        <u/>
        <sz val="10"/>
        <color indexed="8"/>
        <rFont val="Helvetica Neue"/>
        <family val="2"/>
      </rPr>
      <t>http://acu-sy.org/HomeEn/</t>
    </r>
  </si>
  <si>
    <t>Turkey</t>
  </si>
  <si>
    <t>INV-023666</t>
  </si>
  <si>
    <t>Associação Académica de Nutrição e Segurança Alimentar (ANSA)</t>
  </si>
  <si>
    <t>to improve the outcome of health campaigns in Mozambique by developing a simple, interactive online mapping and data visualization tool of health-related indicators to identify high-risk and under-served populations</t>
  </si>
  <si>
    <t>INV-022855</t>
  </si>
  <si>
    <t>Asymchem Life Science (Tianjin) Co., Ltd.</t>
  </si>
  <si>
    <t>to enable a lower cost process for production of Remdesivir API</t>
  </si>
  <si>
    <r>
      <rPr>
        <u/>
        <sz val="10"/>
        <color indexed="8"/>
        <rFont val="Helvetica Neue"/>
        <family val="2"/>
      </rPr>
      <t>http://asymchem.com/en/</t>
    </r>
  </si>
  <si>
    <t>INV-004635</t>
  </si>
  <si>
    <t>Atomwise</t>
  </si>
  <si>
    <t>to accelerate the discovery of innovative potential therapeutics against TB and malaria to benefit individuals impacted by these two deadly diseases disproportionately affecting the low and middle-income countries</t>
  </si>
  <si>
    <r>
      <rPr>
        <u/>
        <sz val="10"/>
        <color indexed="8"/>
        <rFont val="Helvetica Neue"/>
        <family val="2"/>
      </rPr>
      <t>https://www.atomwise.com/</t>
    </r>
  </si>
  <si>
    <t>INV-006217</t>
  </si>
  <si>
    <t>Babylon Holdings Limited</t>
  </si>
  <si>
    <t>to improve efficiency and effectiveness of digital health services</t>
  </si>
  <si>
    <r>
      <rPr>
        <u/>
        <sz val="10"/>
        <color indexed="8"/>
        <rFont val="Helvetica Neue"/>
        <family val="2"/>
      </rPr>
      <t>https://www.babylonhealth.com/</t>
    </r>
  </si>
  <si>
    <t>INV-018670</t>
  </si>
  <si>
    <t>BacterioScan, Inc</t>
  </si>
  <si>
    <t>to evaluate a novel low-cost, portable format for conducting direct viral testing of COVID</t>
  </si>
  <si>
    <r>
      <rPr>
        <u/>
        <sz val="10"/>
        <color indexed="8"/>
        <rFont val="Helvetica Neue"/>
        <family val="2"/>
      </rPr>
      <t>https://bacterioscan.com/</t>
    </r>
  </si>
  <si>
    <t>INV-017268</t>
  </si>
  <si>
    <t>Balcony Labs</t>
  </si>
  <si>
    <t>to improve health campaigns by combining smartphone messaging with geographical information systems in a communication tool for health campaign managers to communicate directly with health workers and civilians in a specific location</t>
  </si>
  <si>
    <r>
      <rPr>
        <u/>
        <sz val="10"/>
        <color indexed="8"/>
        <rFont val="Helvetica Neue"/>
        <family val="2"/>
      </rPr>
      <t>http://www.balcony.io</t>
    </r>
  </si>
  <si>
    <t>INV-005809</t>
  </si>
  <si>
    <t>Behavioral Ideas Lab, Inc.</t>
  </si>
  <si>
    <t>to conduct an independent impact assessment of a tobacco control social marketing program in Ghana</t>
  </si>
  <si>
    <r>
      <rPr>
        <u/>
        <sz val="10"/>
        <color indexed="8"/>
        <rFont val="Helvetica Neue"/>
        <family val="2"/>
      </rPr>
      <t>http://www.ideas42.org</t>
    </r>
  </si>
  <si>
    <t>INV-018666</t>
  </si>
  <si>
    <t>to cultivate and empower the digital influencers and create a platform that amplifies the importance of advocating cross-cutting global health and development issues to ultimately help disadvantaged populations facing these challenges</t>
  </si>
  <si>
    <t>INV-023809</t>
  </si>
  <si>
    <t>Beijing New Sunshine Charity Foundation</t>
  </si>
  <si>
    <t>to fund a common fund which will engage local private and public founders in a joint effort to set up a grant-making common fund post COVID-19</t>
  </si>
  <si>
    <t>INV-022480</t>
  </si>
  <si>
    <t>Benshi.ai</t>
  </si>
  <si>
    <t>to build a recommendation platform to assist LMIC frontline health workers in providing the most appropriate triage and care at the time of visit</t>
  </si>
  <si>
    <r>
      <rPr>
        <u/>
        <sz val="10"/>
        <color indexed="8"/>
        <rFont val="Helvetica Neue"/>
        <family val="2"/>
      </rPr>
      <t>https://benshi.ai/#top</t>
    </r>
  </si>
  <si>
    <t>INV-006131</t>
  </si>
  <si>
    <t>to establish animal models for COVID-19 infection, to define the pathogenesis and immunology of infection, and to utilize these models to test vaccines and/or therapeutics</t>
  </si>
  <si>
    <r>
      <rPr>
        <u/>
        <sz val="10"/>
        <color indexed="8"/>
        <rFont val="Helvetica Neue"/>
        <family val="2"/>
      </rPr>
      <t>http://www.bidmc.harvard.edu</t>
    </r>
  </si>
  <si>
    <t>INV-021495</t>
  </si>
  <si>
    <t>Bharatiya Jain Sanghatana</t>
  </si>
  <si>
    <t>to provide support to Mumbai municipal corporation to tackle COVID-19 pandemic in the city's slums, COVID hotspots and containment zones</t>
  </si>
  <si>
    <t>INV-005779</t>
  </si>
  <si>
    <t>BioCrucible Ltd</t>
  </si>
  <si>
    <t>to develop a highly sensitive and specific Mdx diagnostic product for deployment in underdeveloped countries to test and treat individuals suffering from diseases caused by infectious agents</t>
  </si>
  <si>
    <t>N/A</t>
  </si>
  <si>
    <t>INV-025488</t>
  </si>
  <si>
    <t>BioIVT, LLC</t>
  </si>
  <si>
    <t>To enhance clinical performance of oral drug formulations to treat infectious diseases globally</t>
  </si>
  <si>
    <r>
      <rPr>
        <u/>
        <sz val="10"/>
        <color indexed="8"/>
        <rFont val="Helvetica Neue"/>
        <family val="2"/>
      </rPr>
      <t>https://bioivt.com/</t>
    </r>
  </si>
  <si>
    <t>INV-016076</t>
  </si>
  <si>
    <t>to respond to the COVID-19 pandemic by developing a SARS-CoV-2 vaccine evaluated through Phase 1 clinical testing</t>
  </si>
  <si>
    <r>
      <rPr>
        <u/>
        <sz val="10"/>
        <color indexed="8"/>
        <rFont val="Helvetica Neue"/>
        <family val="2"/>
      </rPr>
      <t>http://www.biologicale.com</t>
    </r>
  </si>
  <si>
    <t>INV-019182</t>
  </si>
  <si>
    <t>Biology Works LLC</t>
  </si>
  <si>
    <t>To optimize the performance of a novel instrument-free, point-of-care molecular diagnostic test for SARS-CoV-2</t>
  </si>
  <si>
    <r>
      <rPr>
        <u/>
        <sz val="10"/>
        <color indexed="8"/>
        <rFont val="Helvetica Neue"/>
        <family val="2"/>
      </rPr>
      <t>www.biologyworks.com</t>
    </r>
  </si>
  <si>
    <t>INV-018603</t>
  </si>
  <si>
    <t>BioNTech SE</t>
  </si>
  <si>
    <t>to development of a COVID-19 therapeutic approach</t>
  </si>
  <si>
    <r>
      <rPr>
        <u/>
        <sz val="10"/>
        <color indexed="8"/>
        <rFont val="Helvetica Neue"/>
        <family val="2"/>
      </rPr>
      <t>https://biontech.de/</t>
    </r>
  </si>
  <si>
    <t>INV-023270</t>
  </si>
  <si>
    <t>to measure antibody persistence to COVID infection in Mumbai</t>
  </si>
  <si>
    <r>
      <rPr>
        <u/>
        <sz val="10"/>
        <color indexed="8"/>
        <rFont val="Helvetica Neue"/>
        <family val="2"/>
      </rPr>
      <t>http://birac.nic.in</t>
    </r>
  </si>
  <si>
    <t>INV-005271</t>
  </si>
  <si>
    <t>to allow for the addition of the GSED tool for assessment of those secondary outcomes at 6, 12, and 24 months and further validate the instrument for global use</t>
  </si>
  <si>
    <t>INV-002738</t>
  </si>
  <si>
    <t>to identify new predictive biomarkers for preterm birth to enable treatment and triage to decrease the disease burden.</t>
  </si>
  <si>
    <t>INV-016222</t>
  </si>
  <si>
    <t>to support sample collection for India ARC Platforms</t>
  </si>
  <si>
    <t>INV-021717</t>
  </si>
  <si>
    <t>to increase diagnostics and surveillance capacity</t>
  </si>
  <si>
    <t>Global Development|Global Growth &amp; Opportunity|Global Health</t>
  </si>
  <si>
    <t>Discovery and Translational Sciences|Global Health and Development Public Awareness and Analysis|Water, Sanitation and Hygiene</t>
  </si>
  <si>
    <t>INV-023717</t>
  </si>
  <si>
    <t>Bluebird Bio, Inc.</t>
  </si>
  <si>
    <t>to explore new, low cost capabilities for the in vivo functional cure of sickle cell and/or durable suppression of HIV in developing countries</t>
  </si>
  <si>
    <r>
      <rPr>
        <u/>
        <sz val="10"/>
        <color indexed="8"/>
        <rFont val="Helvetica Neue"/>
        <family val="2"/>
      </rPr>
      <t>https://www.bluebirdbio.com/</t>
    </r>
  </si>
  <si>
    <t>INV-019149</t>
  </si>
  <si>
    <t>BlueSquare</t>
  </si>
  <si>
    <t>to increase the capacity of Emergency Operations Centers in Burkina Faso, Cote d'Ivoire, Cameroon and Niger to respond to direct and indirect effects of COVID-19 through strengthened systems for data integration and use</t>
  </si>
  <si>
    <r>
      <rPr>
        <u/>
        <sz val="10"/>
        <color indexed="8"/>
        <rFont val="Helvetica Neue"/>
        <family val="2"/>
      </rPr>
      <t>BlueSquareHub.Com</t>
    </r>
  </si>
  <si>
    <t>Delivery of Solutions to Improve Global Health|Global Health and Development Public Awareness and Analysis|Malaria|Maternal, Neonatal and Child Health</t>
  </si>
  <si>
    <t>INV-005789</t>
  </si>
  <si>
    <t>To develop predictive neuroimaging (EEG) markers that are predictive of a child's neurodevelopmental outcomes, specifically school readiness and potential.</t>
  </si>
  <si>
    <r>
      <rPr>
        <u/>
        <sz val="10"/>
        <color indexed="8"/>
        <rFont val="Helvetica Neue"/>
        <family val="2"/>
      </rPr>
      <t>http://www.childrenshospital.org/</t>
    </r>
  </si>
  <si>
    <t>INV-004886</t>
  </si>
  <si>
    <t>to apply unique human in vitro platforms to characterize immune responses of adjuvants that are being developed for Global Health vaccines</t>
  </si>
  <si>
    <t>INV-021791</t>
  </si>
  <si>
    <t>INV-021989</t>
  </si>
  <si>
    <t>to accelerate testing of candidate HIV vaccines in appropriate pre-clinical models</t>
  </si>
  <si>
    <t>INV-005691</t>
  </si>
  <si>
    <t>to whole genome sequence Klebsiella pneumoniae and Escherichia coli isolates from bacteremic neonates hospitalized in a large neonatal intensive care unit in Zambia</t>
  </si>
  <si>
    <r>
      <rPr>
        <u/>
        <sz val="10"/>
        <color indexed="8"/>
        <rFont val="Helvetica Neue"/>
        <family val="2"/>
      </rPr>
      <t>http://www.bu.edu/</t>
    </r>
  </si>
  <si>
    <t>INV-005397</t>
  </si>
  <si>
    <t>to evaluate the landscape of potential partners and overlapping health and development priorities for future Grand Challenges in Pakistan</t>
  </si>
  <si>
    <t>INV-022653</t>
  </si>
  <si>
    <t>BRAC</t>
  </si>
  <si>
    <t>to support effective response to vulnerable communities affected by COVID-19 in Bangladesh</t>
  </si>
  <si>
    <r>
      <rPr>
        <u/>
        <sz val="10"/>
        <color indexed="8"/>
        <rFont val="Helvetica Neue"/>
        <family val="2"/>
      </rPr>
      <t>http://www.brac.net/</t>
    </r>
  </si>
  <si>
    <t>Global Health and Development Public Awareness and Analysis|Pneumonia</t>
  </si>
  <si>
    <t>INV-023606</t>
  </si>
  <si>
    <t>to provide humanitarian assistance to victims of monsoon flooding in Bangladesh</t>
  </si>
  <si>
    <r>
      <rPr>
        <u/>
        <sz val="10"/>
        <color indexed="8"/>
        <rFont val="Helvetica Neue"/>
        <family val="2"/>
      </rPr>
      <t>http://www.brac.net/usa</t>
    </r>
  </si>
  <si>
    <t>INV-019103</t>
  </si>
  <si>
    <t>to provide early relief and recovery efforts to people suffering the impact of Typhoon Amphan in Bangladesh</t>
  </si>
  <si>
    <t>INV-024785</t>
  </si>
  <si>
    <t>to develop and provide a tailored Ethics training program to African countries so they can effectively participate and apply AVAREF standards and procedures</t>
  </si>
  <si>
    <r>
      <rPr>
        <u/>
        <sz val="10"/>
        <color indexed="8"/>
        <rFont val="Helvetica Neue"/>
        <family val="2"/>
      </rPr>
      <t>http://www.brighamandwomens.org/</t>
    </r>
  </si>
  <si>
    <t>INV-002177</t>
  </si>
  <si>
    <t>to develop a set of platform technologies to address the unmet need of dosing of patients on an infrequent basis and have the capacity to safely reside in the body for prolonged periods of time &gt;1 month and up to 12 months</t>
  </si>
  <si>
    <t>INV-021424</t>
  </si>
  <si>
    <t>Britain-Nepal Medical Trust</t>
  </si>
  <si>
    <t>to secure alignment with other funders on funding for PDPs and strategic changes in the Product Development (PD) ecosystem</t>
  </si>
  <si>
    <r>
      <rPr>
        <u/>
        <sz val="10"/>
        <color indexed="8"/>
        <rFont val="Helvetica Neue"/>
        <family val="2"/>
      </rPr>
      <t>http://www.britainnepalmedicaltrust.org.uk</t>
    </r>
  </si>
  <si>
    <t>INV-006263</t>
  </si>
  <si>
    <t>to evaluate methods for precise gene insertion, which can be applied to combat infectious diseases</t>
  </si>
  <si>
    <r>
      <rPr>
        <u/>
        <sz val="10"/>
        <color indexed="8"/>
        <rFont val="Helvetica Neue"/>
        <family val="2"/>
      </rPr>
      <t>http://www.broadinstitute.org/</t>
    </r>
  </si>
  <si>
    <t>INV-005701</t>
  </si>
  <si>
    <t>to explore safe and effective methods for the in vivo functional cure of sickle cell and/or durable suppression of HIV in developing countries</t>
  </si>
  <si>
    <t>INV-023273</t>
  </si>
  <si>
    <t>to reduce the rate of cesarean sections and enhance the quality of care during childbirth in India by generating evidence to support the adoption of the new WHO Labor Care Guide, which is a monitoring and support tool for health workers</t>
  </si>
  <si>
    <r>
      <rPr>
        <u/>
        <sz val="10"/>
        <color indexed="8"/>
        <rFont val="Helvetica Neue"/>
        <family val="2"/>
      </rPr>
      <t>http://www.burnet.edu.au</t>
    </r>
  </si>
  <si>
    <t>GLOBAL|ASIA|OCEANIA|SOUTH AMERICA</t>
  </si>
  <si>
    <t>INV-018812</t>
  </si>
  <si>
    <t>to support repurposing drugs to the treatment of COVID-19</t>
  </si>
  <si>
    <r>
      <rPr>
        <u/>
        <sz val="10"/>
        <color indexed="8"/>
        <rFont val="Helvetica Neue"/>
        <family val="2"/>
      </rPr>
      <t>https://www.scripps.edu/science-and-medicine/calibr/</t>
    </r>
  </si>
  <si>
    <t>INV-021560</t>
  </si>
  <si>
    <t>to develop novel long acting antiviral prophylactic therapies</t>
  </si>
  <si>
    <t>INV-016865</t>
  </si>
  <si>
    <t>to contribute to an effort to identify novel broad-spectrum anti-coronavirus agents</t>
  </si>
  <si>
    <t>INV-018569</t>
  </si>
  <si>
    <t>to develop an assay that could be used to enable rapid quantification of SARS-CoV-2 pathogens in wastewater</t>
  </si>
  <si>
    <r>
      <rPr>
        <u/>
        <sz val="10"/>
        <color indexed="8"/>
        <rFont val="Helvetica Neue"/>
        <family val="2"/>
      </rPr>
      <t>http://www.caltech.edu</t>
    </r>
  </si>
  <si>
    <t>INV-023124</t>
  </si>
  <si>
    <t>to characterize the virological features of a cohort of COVID-19 positive patients for improving diagnostic test deployment and understanding of transmission between children and adults</t>
  </si>
  <si>
    <t>INV-024196</t>
  </si>
  <si>
    <t>to accelerate the development of non-hormonal contraceptives by performing imaging-based, high-throughput screens using adeno-associated virus delivery vectors to identify ovary-specific macromolecules that are essential for fertility</t>
  </si>
  <si>
    <t>INV-006114</t>
  </si>
  <si>
    <t>Campaign for Tobacco-Free Kids</t>
  </si>
  <si>
    <t>to provide general operating support, and to support national implementation of proven policies to reduce tobacco use in Africa</t>
  </si>
  <si>
    <r>
      <rPr>
        <u/>
        <sz val="10"/>
        <color indexed="8"/>
        <rFont val="Helvetica Neue"/>
        <family val="2"/>
      </rPr>
      <t>https://www.tobaccofreekids.org/</t>
    </r>
  </si>
  <si>
    <t>INV-025485</t>
  </si>
  <si>
    <r>
      <rPr>
        <u/>
        <sz val="10"/>
        <color indexed="8"/>
        <rFont val="Helvetica Neue"/>
        <family val="2"/>
      </rPr>
      <t>https://www.canwach.ca/</t>
    </r>
  </si>
  <si>
    <t>INV-015921</t>
  </si>
  <si>
    <t>to advance Canadian Leadership in international family planning through public engagement, and data support</t>
  </si>
  <si>
    <t>INV-005838</t>
  </si>
  <si>
    <t>CanSino Biologics Inc.</t>
  </si>
  <si>
    <t>to support international collaboration on development of anti-coronavirus vaccines, which will increase the availability of safe and effective vaccines for sustainable, global distribution and use</t>
  </si>
  <si>
    <r>
      <rPr>
        <u/>
        <sz val="10"/>
        <color indexed="8"/>
        <rFont val="Helvetica Neue"/>
        <family val="2"/>
      </rPr>
      <t>http://www.cansinotech.com/</t>
    </r>
  </si>
  <si>
    <t>INV-004900</t>
  </si>
  <si>
    <t>Capital Medical University</t>
  </si>
  <si>
    <t>This investment will be used to support policy studies of provider payment and financing of TB services in China</t>
  </si>
  <si>
    <r>
      <rPr>
        <u/>
        <sz val="10"/>
        <color indexed="8"/>
        <rFont val="Helvetica Neue"/>
        <family val="2"/>
      </rPr>
      <t>http://www.ccmu.edu.cn/index.htm</t>
    </r>
  </si>
  <si>
    <t>INV-018075</t>
  </si>
  <si>
    <t>CAPRISA</t>
  </si>
  <si>
    <t>to create a platform for adaptive clinical trials of interventions for vaginal dysbiosis and plan future studies</t>
  </si>
  <si>
    <r>
      <rPr>
        <u/>
        <sz val="10"/>
        <color indexed="8"/>
        <rFont val="Helvetica Neue"/>
        <family val="2"/>
      </rPr>
      <t>http://www.caprisa.org</t>
    </r>
  </si>
  <si>
    <t>INV-006401</t>
  </si>
  <si>
    <t>Caption Health, Inc.</t>
  </si>
  <si>
    <t>to develop an AI-based software product to help guide the diagnosis of lung disease in children without the need for highly trained physicians in resource-limited settings, including LMICs.</t>
  </si>
  <si>
    <r>
      <rPr>
        <u/>
        <sz val="10"/>
        <color indexed="8"/>
        <rFont val="Helvetica Neue"/>
        <family val="2"/>
      </rPr>
      <t>https://baylabs.io/</t>
    </r>
  </si>
  <si>
    <t>INV-022193</t>
  </si>
  <si>
    <t>to identify long range attractants associated with sugar feeding behavior of Anopheles gambiae s.l.</t>
  </si>
  <si>
    <r>
      <rPr>
        <u/>
        <sz val="10"/>
        <color indexed="8"/>
        <rFont val="Helvetica Neue"/>
        <family val="2"/>
      </rPr>
      <t>https://www.cardiff.ac.uk/</t>
    </r>
  </si>
  <si>
    <t>INV-024857</t>
  </si>
  <si>
    <t>to provide humanitarian assistance to victims of flooding in Sudan</t>
  </si>
  <si>
    <r>
      <rPr>
        <u/>
        <sz val="10"/>
        <color indexed="8"/>
        <rFont val="Helvetica Neue"/>
        <family val="2"/>
      </rPr>
      <t>http://careinternational.org/</t>
    </r>
    <r>
      <rPr>
        <sz val="10"/>
        <color indexed="8"/>
        <rFont val="Helvetica Neue"/>
        <family val="2"/>
      </rPr>
      <t xml:space="preserve">; </t>
    </r>
    <r>
      <rPr>
        <u/>
        <sz val="10"/>
        <color indexed="8"/>
        <rFont val="Helvetica Neue"/>
        <family val="2"/>
      </rPr>
      <t>https://www.care.org/</t>
    </r>
  </si>
  <si>
    <t>INV-025481</t>
  </si>
  <si>
    <t>INV-016567</t>
  </si>
  <si>
    <t>Caring Cross</t>
  </si>
  <si>
    <r>
      <rPr>
        <u/>
        <sz val="10"/>
        <color indexed="8"/>
        <rFont val="Helvetica Neue"/>
        <family val="2"/>
      </rPr>
      <t>www.caringcross.org</t>
    </r>
  </si>
  <si>
    <t>INV-018275</t>
  </si>
  <si>
    <t>Carramore International Limited</t>
  </si>
  <si>
    <t>to provide technical support to African laboratories via the Africa CDC.</t>
  </si>
  <si>
    <r>
      <rPr>
        <u/>
        <sz val="10"/>
        <color indexed="8"/>
        <rFont val="Helvetica Neue"/>
        <family val="2"/>
      </rPr>
      <t>https://www.carramore.com/</t>
    </r>
  </si>
  <si>
    <t>INV-026207</t>
  </si>
  <si>
    <t>to provide humanitarian assistance to internally displaced people from the Nagorno-Karabakh conflict</t>
  </si>
  <si>
    <r>
      <rPr>
        <u/>
        <sz val="10"/>
        <color indexed="8"/>
        <rFont val="Helvetica Neue"/>
        <family val="2"/>
      </rPr>
      <t>http://www.crs.org/</t>
    </r>
  </si>
  <si>
    <t>INV-025090</t>
  </si>
  <si>
    <t>to provide humanitarian assistance to internally displaced population in Cabo Delgado, Mozambique</t>
  </si>
  <si>
    <t>INV-022459</t>
  </si>
  <si>
    <t>to support the government of Benin to sustainably digitize public health campaigns to increase overall effectiveness and health outcomes</t>
  </si>
  <si>
    <t>Malaria|Neglected Tropical Diseases</t>
  </si>
  <si>
    <t>INV-005725</t>
  </si>
  <si>
    <t>to support development of a microneedle array patch for measles and rubella vaccination that enables house-to-house campaigns via administration by minimally-trained personnel, generation of no sharps waste, and improved thermostability</t>
  </si>
  <si>
    <r>
      <rPr>
        <u/>
        <sz val="10"/>
        <color indexed="8"/>
        <rFont val="Helvetica Neue"/>
        <family val="2"/>
      </rPr>
      <t>http://www.cdcfoundation.org</t>
    </r>
  </si>
  <si>
    <t>OPP1212678</t>
  </si>
  <si>
    <t>to review globally-endorsed TB survey and surveillance tools with a view to consolidating data collection and analytical methods for more efficient use by countries</t>
  </si>
  <si>
    <t>INV-017140</t>
  </si>
  <si>
    <t>to support personnel costs at the Child Health and Mortality Prevention Surveillance site in Kenya to strengthen pregnancy surveillance and service delivery as part of the antenatal and postnatal care research collective.</t>
  </si>
  <si>
    <t>INV-021779</t>
  </si>
  <si>
    <t>to understand the epidemiology of COVID-19 in Kibera, Kenya</t>
  </si>
  <si>
    <t>INV-016362</t>
  </si>
  <si>
    <t>to strengthen preparedness, detection and response to COVID-19, globally</t>
  </si>
  <si>
    <t>INV-005007</t>
  </si>
  <si>
    <t>to maintain lab support for key clinical studies related to polio endgame</t>
  </si>
  <si>
    <t>INV-018838</t>
  </si>
  <si>
    <t>Cedars-Sinai Precision Biomarker Laboratories</t>
  </si>
  <si>
    <t>to identify the optimal nutritional, disease-prevention, and disease-treatment interventions for women and infants via a best-in-class analysis system capable of rapid detection of hundreds of proteins in blood and milk</t>
  </si>
  <si>
    <r>
      <rPr>
        <u/>
        <sz val="10"/>
        <color indexed="8"/>
        <rFont val="Helvetica Neue"/>
        <family val="2"/>
      </rPr>
      <t>www.csmc.edu</t>
    </r>
  </si>
  <si>
    <t>INV-025624</t>
  </si>
  <si>
    <t>to improve the health of vulnerable and conflict-displaced populations of women and children in South Sudan</t>
  </si>
  <si>
    <r>
      <rPr>
        <u/>
        <sz val="10"/>
        <color indexed="8"/>
        <rFont val="Helvetica Neue"/>
        <family val="2"/>
      </rPr>
      <t>http://advancingpublichealth.org/</t>
    </r>
  </si>
  <si>
    <r>
      <rPr>
        <u/>
        <sz val="10"/>
        <color indexed="8"/>
        <rFont val="Helvetica Neue"/>
        <family val="2"/>
      </rPr>
      <t>http://www.cgdev.org</t>
    </r>
  </si>
  <si>
    <t>INV-017625</t>
  </si>
  <si>
    <t>to convene experts to create a roadmap for with new data capabilities and technologies for targeted malaria treatment subsidy programs, following the Affordable Medicines Facility for malaria experience</t>
  </si>
  <si>
    <t>INV-016355</t>
  </si>
  <si>
    <t>to understand and identify key areas to improve the development and implementation processes of RMNCAH-N Investment Cases across GFF countries</t>
  </si>
  <si>
    <t>INV-005275</t>
  </si>
  <si>
    <t>to identify new insights and biomarkers for preterm birth and other pregnancy complications to inform prediction and treatment and improve maternal and neonatal health.</t>
  </si>
  <si>
    <t>INV-018853</t>
  </si>
  <si>
    <t>Center for Strategic &amp; International Studies, Inc.</t>
  </si>
  <si>
    <t>to empower continued U.S. leadership in global health</t>
  </si>
  <si>
    <r>
      <rPr>
        <u/>
        <sz val="10"/>
        <color indexed="8"/>
        <rFont val="Helvetica Neue"/>
        <family val="2"/>
      </rPr>
      <t>http://www.csis.org</t>
    </r>
  </si>
  <si>
    <t>Delivery of Solutions to Improve Global Health|Global Health and Development Public Awareness and Analysis|HIV|Public Awareness and Analysis|Vaccine Development</t>
  </si>
  <si>
    <t>INV-017597</t>
  </si>
  <si>
    <t>to provide communication support to Uttar Pradesh (UP) and Bihar on Covid-19 response</t>
  </si>
  <si>
    <r>
      <rPr>
        <u/>
        <sz val="10"/>
        <color indexed="8"/>
        <rFont val="Helvetica Neue"/>
        <family val="2"/>
      </rPr>
      <t>http://www.cfar.org.in/</t>
    </r>
  </si>
  <si>
    <t>INV-006369</t>
  </si>
  <si>
    <t>Centre for Asian Philanthropy and Society Ltd.</t>
  </si>
  <si>
    <t>to look into the impact of COVID-19 to Chinese philanthropic giving and aims to share useful content and direction to the philanthropic community</t>
  </si>
  <si>
    <t>INV-017470</t>
  </si>
  <si>
    <t>to support and strengthen capacities of PRI members to strengthen health, nutrition, and sanitation service delivery in UP.</t>
  </si>
  <si>
    <r>
      <rPr>
        <u/>
        <sz val="10"/>
        <color indexed="8"/>
        <rFont val="Helvetica Neue"/>
        <family val="2"/>
      </rPr>
      <t>http://www.c3india.org/</t>
    </r>
  </si>
  <si>
    <t>INV-004787</t>
  </si>
  <si>
    <t>Centre for Humanitarian Dialogue</t>
  </si>
  <si>
    <r>
      <rPr>
        <u/>
        <sz val="10"/>
        <color indexed="8"/>
        <rFont val="Helvetica Neue"/>
        <family val="2"/>
      </rPr>
      <t>http://www.hdcentre.org</t>
    </r>
  </si>
  <si>
    <t>INV-002725</t>
  </si>
  <si>
    <t>Centre for Innovation in Regulatory Science Limited</t>
  </si>
  <si>
    <t>to support regulatory performance metrics to help agencies improve their processes and accelerate access to needed medical products</t>
  </si>
  <si>
    <r>
      <rPr>
        <u/>
        <sz val="10"/>
        <color indexed="8"/>
        <rFont val="Helvetica Neue"/>
        <family val="2"/>
      </rPr>
      <t>www.cirsci.org</t>
    </r>
  </si>
  <si>
    <t>INV-006003</t>
  </si>
  <si>
    <t>Centre for Research in Infectious Diseases (CRID)</t>
  </si>
  <si>
    <t>to develop field-applicable DNA-based diagnostic assays for insecticide resistance in a malaria vector mosquito.</t>
  </si>
  <si>
    <r>
      <rPr>
        <u/>
        <sz val="10"/>
        <color indexed="8"/>
        <rFont val="Helvetica Neue"/>
        <family val="2"/>
      </rPr>
      <t>https://crid-cam.net/</t>
    </r>
  </si>
  <si>
    <t>INV-005264</t>
  </si>
  <si>
    <t>to engineer highly potent broadly neutralizing antibodies that in combination can prevent new HIV infections</t>
  </si>
  <si>
    <r>
      <rPr>
        <u/>
        <sz val="10"/>
        <color indexed="8"/>
        <rFont val="Helvetica Neue"/>
        <family val="2"/>
      </rPr>
      <t>http://www.chuv.ch</t>
    </r>
  </si>
  <si>
    <t>INV-017520</t>
  </si>
  <si>
    <t>Certara USA Inc</t>
  </si>
  <si>
    <t>to identify factors that can reduce the risk of contracting COVID-19 by health care workers in resource constrained settings.</t>
  </si>
  <si>
    <r>
      <rPr>
        <u/>
        <sz val="10"/>
        <color indexed="8"/>
        <rFont val="Helvetica Neue"/>
        <family val="2"/>
      </rPr>
      <t>www.certara.com</t>
    </r>
  </si>
  <si>
    <t>INV-003239</t>
  </si>
  <si>
    <t>to strengthen India's institutional capacity in Health Technology Assessment through the Directorate of Health Research and its Academic Hub network, and through the health insurance scheme for the poor, at both national and state levels</t>
  </si>
  <si>
    <r>
      <rPr>
        <u/>
        <sz val="10"/>
        <color indexed="8"/>
        <rFont val="Helvetica Neue"/>
        <family val="2"/>
      </rPr>
      <t>http://www.cgdev.org/cgd-europe</t>
    </r>
  </si>
  <si>
    <t>INV-005971</t>
  </si>
  <si>
    <t>to develop diagnostics and virology tools to enable a rapid response to the novel 2019 coronavirus</t>
  </si>
  <si>
    <r>
      <rPr>
        <u/>
        <sz val="10"/>
        <color indexed="8"/>
        <rFont val="Helvetica Neue"/>
        <family val="2"/>
      </rPr>
      <t>https://www.charite.de/en/</t>
    </r>
  </si>
  <si>
    <t>INV-023821</t>
  </si>
  <si>
    <t>to support DNA/RNA-level detail for infectious pathogen characterization, monitoring, and discovery via expansion of existing sequencing capability at a leading global health infectious disease laboratory</t>
  </si>
  <si>
    <t>Discovery and Translational Sciences|Enteric and Diarrheal Diseases|MNCH Discovery and Tools|Pneumonia</t>
  </si>
  <si>
    <t>INV-016932</t>
  </si>
  <si>
    <t>to support the response to COVID-19 in Bangladesh</t>
  </si>
  <si>
    <t>INV-005832</t>
  </si>
  <si>
    <t>to support emergency response and evaluation, and prepare China for the potential pandemic, which will not only help disease control and containment but contribute China’s experience to global health</t>
  </si>
  <si>
    <r>
      <rPr>
        <u/>
        <sz val="10"/>
        <color indexed="8"/>
        <rFont val="Helvetica Neue"/>
        <family val="2"/>
      </rPr>
      <t>http://www.chinacdc.cn</t>
    </r>
  </si>
  <si>
    <t>INV-006372</t>
  </si>
  <si>
    <t>to support China CDC to develop and test the tobacco control monitoring indicators and systems and provide technical assistance to the relevant agencies to track the TC progress to better achieve Healthy China Initiative’s goals</t>
  </si>
  <si>
    <t>INV-003421</t>
  </si>
  <si>
    <t>Support China CDC on Piloting project on building capacity of malaria molecular lab epidemiology network in Sierra Leone</t>
  </si>
  <si>
    <t>INV-005837</t>
  </si>
  <si>
    <t>China National Biotech Group Company Limited</t>
  </si>
  <si>
    <t>to support international collaboration on anti-coronavirus products to increase the availability of safe and effective products for sustainable distribution and their use in China and the foundation’s target countries.</t>
  </si>
  <si>
    <r>
      <rPr>
        <u/>
        <sz val="10"/>
        <color indexed="8"/>
        <rFont val="Helvetica Neue"/>
        <family val="2"/>
      </rPr>
      <t>http://www.cnbg.com.cn</t>
    </r>
  </si>
  <si>
    <t>INV-019120</t>
  </si>
  <si>
    <t>Chinese Academy of International Trade and Economic Cooperation</t>
  </si>
  <si>
    <t>to support China to develop the effective multisectoral collaboration mechanisms for its Development Assistance for Health Program, with China-Africa Malaria program as an exemplar</t>
  </si>
  <si>
    <r>
      <rPr>
        <u/>
        <sz val="10"/>
        <color indexed="8"/>
        <rFont val="Helvetica Neue"/>
        <family val="2"/>
      </rPr>
      <t>http://www.caitec.org.cn/</t>
    </r>
  </si>
  <si>
    <t>INV-005374</t>
  </si>
  <si>
    <t>to carry out a series of national level publicity activities to promote HIV/AIDS and TB prevention and control in China</t>
  </si>
  <si>
    <r>
      <rPr>
        <u/>
        <sz val="10"/>
        <color indexed="8"/>
        <rFont val="Helvetica Neue"/>
        <family val="2"/>
      </rPr>
      <t>http://www.aids.org.cn</t>
    </r>
  </si>
  <si>
    <t>INV-006373</t>
  </si>
  <si>
    <t>To  strengthen the research of  vaccine safety and pharmacovigilance for COVID-19 vaccine and  NIP vaccine in China</t>
  </si>
  <si>
    <t>INV-018984</t>
  </si>
  <si>
    <t>to support the work of Choose Love during the Covid-19 pandemic</t>
  </si>
  <si>
    <r>
      <rPr>
        <u/>
        <sz val="10"/>
        <color indexed="8"/>
        <rFont val="Helvetica Neue"/>
        <family val="2"/>
      </rPr>
      <t>https://us.choose.love/</t>
    </r>
  </si>
  <si>
    <t>INV-026258</t>
  </si>
  <si>
    <t>INV-024018</t>
  </si>
  <si>
    <t>to upgrade the competencies of community health officers to provide better primary care at health and wellness centers in underserved areas of the country</t>
  </si>
  <si>
    <r>
      <rPr>
        <u/>
        <sz val="10"/>
        <color indexed="8"/>
        <rFont val="Helvetica Neue"/>
        <family val="2"/>
      </rPr>
      <t>http://home.cmcvellore.ac.in</t>
    </r>
  </si>
  <si>
    <t>INV-004584</t>
  </si>
  <si>
    <t>City of Manila</t>
  </si>
  <si>
    <t>to procure and demonstrate innovative, safe, off-grid toilet products and utility services in low-income communities that are not safely reachable by incumbent toilet technologies or utility services</t>
  </si>
  <si>
    <r>
      <rPr>
        <u/>
        <sz val="10"/>
        <color indexed="8"/>
        <rFont val="Helvetica Neue"/>
        <family val="2"/>
      </rPr>
      <t>manila.gov.ph</t>
    </r>
  </si>
  <si>
    <t>INV-026042</t>
  </si>
  <si>
    <t>to better understand demand and to identify and address roadblocks to accessing antigen rapid diagnostic tests for COVID-19</t>
  </si>
  <si>
    <r>
      <rPr>
        <u/>
        <sz val="10"/>
        <color indexed="8"/>
        <rFont val="Helvetica Neue"/>
        <family val="2"/>
      </rPr>
      <t>http://www.clintonhealthaccess.org</t>
    </r>
  </si>
  <si>
    <t>INV-005220</t>
  </si>
  <si>
    <t>to develop and build out the technical detail for UNFPA Supplies to operationalize the high-level country engagement model</t>
  </si>
  <si>
    <t>INV-017492</t>
  </si>
  <si>
    <t>to contribute to the Uganda Ministry of Health COVID response through a catalytic partnership with the private sector</t>
  </si>
  <si>
    <t>Development of Solutions to Improve Global Health|Global Health and Development Public Awareness and Analysis</t>
  </si>
  <si>
    <t>INV-023668</t>
  </si>
  <si>
    <t>to improve success of mass drug administration campaigns in low-middle income regions using a benchmarking approach to guide the behavior of individuals and teams by presenting them with the desired behavior being displayed by their peers</t>
  </si>
  <si>
    <t>INV-017777</t>
  </si>
  <si>
    <t>to support Lagos State's Strategic Communication Initiative to combat COVID 19 Stigma and increase early reporting through the state's &amp;#34; Creatives&amp;#34; Project</t>
  </si>
  <si>
    <t>INV-003216</t>
  </si>
  <si>
    <t>to explore a sustainable financing model for electronic Logistics Management Information Systems (eLMIS)</t>
  </si>
  <si>
    <t>INV-017644</t>
  </si>
  <si>
    <t>to support the Government of Burkina Faso in the planning, resource mobilization and partner engagement for an effective response to the COVID-19 epidemic in the country</t>
  </si>
  <si>
    <t>INV-018037</t>
  </si>
  <si>
    <t>to support the United Nations’ response to the ongoing COVID-19 pandemic</t>
  </si>
  <si>
    <t>INV-023716</t>
  </si>
  <si>
    <t>to inform new investments in TB diagnostic tools by assessing their potential impact on TB case finding, delays to treatment, program costs and patient costs in selected High-Burden Countries</t>
  </si>
  <si>
    <t>INV-021530</t>
  </si>
  <si>
    <t>to help the government improve COVID-19 testing access by supporting the efforts of the national and state governments to overcome key challenges around testing scale-up</t>
  </si>
  <si>
    <t>INV-016254</t>
  </si>
  <si>
    <t>to design an innovative approach for improving the provision of sickle cell disease testing linked to treatment programs in Ghana</t>
  </si>
  <si>
    <t>INV-004723</t>
  </si>
  <si>
    <t>to develop an in-depth understanding of structural challenges faced by the Pharmaceutical and Medical Equipment Directorate and provide recommendations to address for improved supply chain functioning</t>
  </si>
  <si>
    <t>INV-021773</t>
  </si>
  <si>
    <t>to strengthen the ability of Mozambique’s communicable disease surveillance system to track and respond to direct and indirect impacts of COVID-19</t>
  </si>
  <si>
    <t>INV-021362</t>
  </si>
  <si>
    <t>to support Lagos State's COVID 19 case management through the procurement and installation of up to 50 oxygen kiosks to rescue the high number of severe case of COVID 19 being recorded  in health facilities</t>
  </si>
  <si>
    <t>INV-017174</t>
  </si>
  <si>
    <t>to support Nigeria's COVID-19 Emergency Response Systems Readiness for case management</t>
  </si>
  <si>
    <t>INV-017746</t>
  </si>
  <si>
    <t>to provide a lifesaving respiratory support bundle to Ethiopia-based health centers in anticipation of COVID-related needs, including procurement, local production, and asset/inventory tracking</t>
  </si>
  <si>
    <t>Global Health and Development Public Awareness and Analysis|Maternal, Neonatal and Child Health|MNCH Discovery and Tools</t>
  </si>
  <si>
    <t>INV-024933</t>
  </si>
  <si>
    <t>to support effective and efficient implementation of the LumiraDx platform and COVID-19 antigen tests across 14 initial countries in sub-Saharan Africa</t>
  </si>
  <si>
    <t>INV-006162</t>
  </si>
  <si>
    <t>to support the use of GRID3 resources for improved health system planning</t>
  </si>
  <si>
    <t>INV-003573</t>
  </si>
  <si>
    <t>to identify challenges and provide local solutions to address gaps in coverage and equity at every level towards achieving full immunization coverage in Bihar</t>
  </si>
  <si>
    <t>INV-016217</t>
  </si>
  <si>
    <t>to improve digital information system for patient information management, patient notification, and supply management in health centers in Rwanda to help eliminate Hepatitis C infection in Rwanda</t>
  </si>
  <si>
    <t>INV-021823</t>
  </si>
  <si>
    <t>to increase access to and capacity of quality laboratory services in Africa to support the efforts in eliminating the diseases that affect the world's poorest populations</t>
  </si>
  <si>
    <t>INV-003162</t>
  </si>
  <si>
    <t>to produce global strategic demand forecasts for malaria products</t>
  </si>
  <si>
    <t>INV-005738</t>
  </si>
  <si>
    <t>to secure sustainable FP commodity security by contributing to a pooled donor financing mechanism that incentivizes domestic funding for FP supplies in Kenya</t>
  </si>
  <si>
    <t>OPP1191777</t>
  </si>
  <si>
    <t>to reduce the number of new HIV infections by advancing the effective and sustainable epidemiological and programmatic transition of Voluntary Medical Male Circumcisions, while informing the transition of other donor-supported HIV programs.</t>
  </si>
  <si>
    <t>INV-002736</t>
  </si>
  <si>
    <t>To advance data-driven, sub-nationally tailored malaria interventions in high burden Africa &amp; the GMS, along with targeted support to and time-limited transition from previously prioritized elimination geographies</t>
  </si>
  <si>
    <t>INV-025969</t>
  </si>
  <si>
    <t>Coalition for Epidemic Preparedness Innovations</t>
  </si>
  <si>
    <t>to fund research and development of vaccines against emerging infectious diseases for populations in need</t>
  </si>
  <si>
    <r>
      <rPr>
        <u/>
        <sz val="10"/>
        <color indexed="8"/>
        <rFont val="Helvetica Neue"/>
        <family val="2"/>
      </rPr>
      <t>http://cepi.net/</t>
    </r>
  </si>
  <si>
    <t>INV-006350</t>
  </si>
  <si>
    <t>to  provide funding and ensure a diverse audience of participants collaborate at the Cold Spring Harbor Laboratory meeting</t>
  </si>
  <si>
    <r>
      <rPr>
        <u/>
        <sz val="10"/>
        <color indexed="8"/>
        <rFont val="Helvetica Neue"/>
        <family val="2"/>
      </rPr>
      <t>http://www.cshl.org</t>
    </r>
  </si>
  <si>
    <t>INV-021422</t>
  </si>
  <si>
    <t>Collective Good Foundation</t>
  </si>
  <si>
    <t>to support the Secretariat of the India Protector's Alliance to support front-line healthcare and sanitation workers in cities of India</t>
  </si>
  <si>
    <t>INV-024130</t>
  </si>
  <si>
    <t>College of Basic and Applied Sciences</t>
  </si>
  <si>
    <t>to enable evidence generation in Ghana about COVID-19 risk and seroprevalence</t>
  </si>
  <si>
    <r>
      <rPr>
        <u/>
        <sz val="10"/>
        <color indexed="8"/>
        <rFont val="Helvetica Neue"/>
        <family val="2"/>
      </rPr>
      <t>http://www.ug.edu.gh</t>
    </r>
  </si>
  <si>
    <t>INV-017271</t>
  </si>
  <si>
    <t>College of Medicine of the University of Lagos</t>
  </si>
  <si>
    <t>to determine the comparative effectiveness of intravenous iron isomaltoside (intervention) versus oral ferrous sulphate (control) for treating iron deficiency anemia in pregnancy</t>
  </si>
  <si>
    <r>
      <rPr>
        <u/>
        <sz val="10"/>
        <color indexed="8"/>
        <rFont val="Helvetica Neue"/>
        <family val="2"/>
      </rPr>
      <t>https://cmul.unilag.edu.ng/</t>
    </r>
  </si>
  <si>
    <t>Financial Services for the Poor</t>
  </si>
  <si>
    <t>INV-006216</t>
  </si>
  <si>
    <r>
      <rPr>
        <u/>
        <sz val="10"/>
        <color indexed="8"/>
        <rFont val="Helvetica Neue"/>
        <family val="2"/>
      </rPr>
      <t>http://www.columbia.edu/</t>
    </r>
  </si>
  <si>
    <t>INV-015857</t>
  </si>
  <si>
    <t>to produce a monitoring instrument for menstrual health and hygiene that can be used at country and global level</t>
  </si>
  <si>
    <t>Family Planning|Water, Sanitation and Hygiene</t>
  </si>
  <si>
    <t>INV-002005</t>
  </si>
  <si>
    <t>to assess the state of neonatal infection control measures in a representative sample of hospitals across Africa</t>
  </si>
  <si>
    <t>INV-016167</t>
  </si>
  <si>
    <t>to develop Free Energy Perturbation (FEP) as an approach to optimize biologics against global health pathogens</t>
  </si>
  <si>
    <t>INV-019355</t>
  </si>
  <si>
    <t>INV-004630</t>
  </si>
  <si>
    <t>to develop antibody -based intervention to prevent HIV infection</t>
  </si>
  <si>
    <t>INV-018067</t>
  </si>
  <si>
    <t>to aid countries responding to COVID-19 with coordinated data and modeling support</t>
  </si>
  <si>
    <t>Delivery of Solutions to Improve Global Health|Research and Learning Opportunities|Vaccine Development</t>
  </si>
  <si>
    <t>INV-004397</t>
  </si>
  <si>
    <t>Comic Relief, Inc.</t>
  </si>
  <si>
    <t>to provide matching funds to Comic Relief, Inc. to support the Global Fund to Fight AIDS, Tuberculosis and Malaria (GFATM)</t>
  </si>
  <si>
    <r>
      <rPr>
        <u/>
        <sz val="10"/>
        <color indexed="8"/>
        <rFont val="Helvetica Neue"/>
        <family val="2"/>
      </rPr>
      <t>http://www.comicrelief.org/</t>
    </r>
  </si>
  <si>
    <t>INV-023749</t>
  </si>
  <si>
    <t>to assess the drug development pipeline for pregnancy and explore strengthening opportunities</t>
  </si>
  <si>
    <r>
      <rPr>
        <u/>
        <sz val="10"/>
        <color indexed="8"/>
        <rFont val="Helvetica Neue"/>
        <family val="2"/>
      </rPr>
      <t>http://www.conceptfoundation.org</t>
    </r>
  </si>
  <si>
    <t>INV-016005</t>
  </si>
  <si>
    <t>Connecti3 LLC</t>
  </si>
  <si>
    <t>to improve health campaign coverage in Rwanda, particularly of vulnerable populations, by developing computational methods that use existing dataset and predictive analytics to identify the target population and predict the resources needed</t>
  </si>
  <si>
    <t>INV-018271</t>
  </si>
  <si>
    <t>to reduce HIV-related morbidity and mortality and HIV incidence by improving viral suppression among people living with HIV in Malawi through a viral load test results return system</t>
  </si>
  <si>
    <r>
      <rPr>
        <u/>
        <sz val="10"/>
        <color indexed="8"/>
        <rFont val="Helvetica Neue"/>
        <family val="2"/>
      </rPr>
      <t>https://coopersmith.org/</t>
    </r>
  </si>
  <si>
    <t>INV-005885</t>
  </si>
  <si>
    <t>to develop a low cost synthetic process for Darunavir</t>
  </si>
  <si>
    <r>
      <rPr>
        <u/>
        <sz val="10"/>
        <color indexed="8"/>
        <rFont val="Helvetica Neue"/>
        <family val="2"/>
      </rPr>
      <t>http://www.cornell.edu</t>
    </r>
  </si>
  <si>
    <t>INV-005452</t>
  </si>
  <si>
    <t>Crane Engineering</t>
  </si>
  <si>
    <t>to develop and design a mobile treatment unit to make pit emptying and treating more economical to reduce exposure to fecal sludge and associated pathogens impacting the health of young children and the very poor in developing countries</t>
  </si>
  <si>
    <r>
      <rPr>
        <u/>
        <sz val="10"/>
        <color indexed="8"/>
        <rFont val="Helvetica Neue"/>
        <family val="2"/>
      </rPr>
      <t>https://www.craneengineering.net/</t>
    </r>
  </si>
  <si>
    <t>INV-017881</t>
  </si>
  <si>
    <t>Crisis Text Line Inc.</t>
  </si>
  <si>
    <t>to provide support to Crisis Text Line during the Covid-19 Pandemic</t>
  </si>
  <si>
    <r>
      <rPr>
        <u/>
        <sz val="10"/>
        <color indexed="8"/>
        <rFont val="Helvetica Neue"/>
        <family val="2"/>
      </rPr>
      <t>https://www.crisistextline.org/</t>
    </r>
  </si>
  <si>
    <t>INV-016569</t>
  </si>
  <si>
    <t>CRISPR Therapeutics Inc</t>
  </si>
  <si>
    <t>to explore new capabilities for in vivo targeted durable suppression of HIV in developing countries</t>
  </si>
  <si>
    <r>
      <rPr>
        <u/>
        <sz val="10"/>
        <color indexed="8"/>
        <rFont val="Helvetica Neue"/>
        <family val="2"/>
      </rPr>
      <t>http://www.crisprtx.com/</t>
    </r>
  </si>
  <si>
    <t>INV-016959</t>
  </si>
  <si>
    <t>D-Prize</t>
  </si>
  <si>
    <t>to provide startup capital to entrepreneurs to solve DMPA-SC delivery challenges</t>
  </si>
  <si>
    <t>INV-015844</t>
  </si>
  <si>
    <t>DAI Development Activities International Limited</t>
  </si>
  <si>
    <t>to support the conduct of Primary Health Care System Diagnostics in Gombe State, North East, Nigeria</t>
  </si>
  <si>
    <r>
      <rPr>
        <u/>
        <sz val="10"/>
        <color indexed="8"/>
        <rFont val="Helvetica Neue"/>
        <family val="2"/>
      </rPr>
      <t>www.dai.com</t>
    </r>
  </si>
  <si>
    <t>INV-023942</t>
  </si>
  <si>
    <t>to  support global vaccine delivery efforts including access, introduction, and scale of COVID-19 vaccines in countries eligible for the COVAX AMC</t>
  </si>
  <si>
    <t>INV-022917</t>
  </si>
  <si>
    <t>DCN Diagnostics</t>
  </si>
  <si>
    <t>to accelerate the development of a COVID-19 direct antigen test available at an affordable price to LMIC populations</t>
  </si>
  <si>
    <r>
      <rPr>
        <u/>
        <sz val="10"/>
        <color indexed="8"/>
        <rFont val="Helvetica Neue"/>
        <family val="2"/>
      </rPr>
      <t>www.dcndx.com</t>
    </r>
  </si>
  <si>
    <t>INV-019403</t>
  </si>
  <si>
    <t>Delivery Associates Ltd</t>
  </si>
  <si>
    <t>to support strategic visioning for the measles ecosystem and partnerships, in support of the Measles Strategic Response Plan (2020) and Immunization Agenda 2030</t>
  </si>
  <si>
    <r>
      <rPr>
        <u/>
        <sz val="10"/>
        <color indexed="8"/>
        <rFont val="Helvetica Neue"/>
        <family val="2"/>
      </rPr>
      <t>www.deliveryassociates.com</t>
    </r>
  </si>
  <si>
    <t>INV-022666</t>
  </si>
  <si>
    <t>Desmond Tutu Health Foundation NPC</t>
  </si>
  <si>
    <t>to plan for a PrEP implementation experiment in Western Cape, South Africa</t>
  </si>
  <si>
    <r>
      <rPr>
        <u/>
        <sz val="10"/>
        <color indexed="8"/>
        <rFont val="Helvetica Neue"/>
        <family val="2"/>
      </rPr>
      <t>https://desmondtutuhealthfoundation.org.za/</t>
    </r>
  </si>
  <si>
    <t>INV-005875</t>
  </si>
  <si>
    <t>Deutsche Gesellschaft für Internationale Zusammenarbeit (GIZ) GmbH</t>
  </si>
  <si>
    <t>To support strengthening of government sponsored health insurance programs for the low income population of India.</t>
  </si>
  <si>
    <r>
      <rPr>
        <u/>
        <sz val="10"/>
        <color indexed="8"/>
        <rFont val="Helvetica Neue"/>
        <family val="2"/>
      </rPr>
      <t>http://www.giz.de/</t>
    </r>
  </si>
  <si>
    <t>INV-003865</t>
  </si>
  <si>
    <t>Development Outcomes and Support Center</t>
  </si>
  <si>
    <t>to facilitate an enabling policy environment for family planning and maternal, newborn, and child health service delivery, resulting in more effective access to equitable health services for Nigerian women and families</t>
  </si>
  <si>
    <r>
      <rPr>
        <u/>
        <sz val="10"/>
        <color indexed="8"/>
        <rFont val="Helvetica Neue"/>
        <family val="2"/>
      </rPr>
      <t>www.doscenter.org</t>
    </r>
  </si>
  <si>
    <t>INV-021518</t>
  </si>
  <si>
    <t>to support laboratory and epidemiological response to COVID-19 in Nepal</t>
  </si>
  <si>
    <r>
      <rPr>
        <u/>
        <sz val="10"/>
        <color indexed="8"/>
        <rFont val="Helvetica Neue"/>
        <family val="2"/>
      </rPr>
      <t>https://www.dhulikhelhospital.org/</t>
    </r>
  </si>
  <si>
    <t>INV-019131</t>
  </si>
  <si>
    <t>to develop and test a mobile platform for polio campaign worker supervision and payment</t>
  </si>
  <si>
    <r>
      <rPr>
        <u/>
        <sz val="10"/>
        <color indexed="8"/>
        <rFont val="Helvetica Neue"/>
        <family val="2"/>
      </rPr>
      <t>http://www.dimagi.com/</t>
    </r>
  </si>
  <si>
    <t>INV-019523</t>
  </si>
  <si>
    <t>DNALite Therapeutics, Inc.</t>
  </si>
  <si>
    <t>to generate new mucosal vaccination approaches that can be easily deployed to individuals in low resource settings</t>
  </si>
  <si>
    <r>
      <rPr>
        <u/>
        <sz val="10"/>
        <color indexed="8"/>
        <rFont val="Helvetica Neue"/>
        <family val="2"/>
      </rPr>
      <t>www.dnalite.com</t>
    </r>
  </si>
  <si>
    <t>INV-017800</t>
  </si>
  <si>
    <t>DonorsChoose</t>
  </si>
  <si>
    <t>to support grassroots givers in their response to COVID-19</t>
  </si>
  <si>
    <t>INV-018629</t>
  </si>
  <si>
    <t>Drexel University</t>
  </si>
  <si>
    <t>to evaluate the use of a digital health platform to make care for COVID more accessible to marginalized populations</t>
  </si>
  <si>
    <r>
      <rPr>
        <u/>
        <sz val="10"/>
        <color indexed="8"/>
        <rFont val="Helvetica Neue"/>
        <family val="2"/>
      </rPr>
      <t>http://drexel.edu/</t>
    </r>
  </si>
  <si>
    <t>INV-015694</t>
  </si>
  <si>
    <t>to advance the use of novel quantitative methods to support optimal use and approval of drugs in China</t>
  </si>
  <si>
    <r>
      <rPr>
        <u/>
        <sz val="10"/>
        <color indexed="8"/>
        <rFont val="Helvetica Neue"/>
        <family val="2"/>
      </rPr>
      <t>http://puh3.net.cn/englishweb/department/index.shtml</t>
    </r>
  </si>
  <si>
    <r>
      <rPr>
        <u/>
        <sz val="10"/>
        <color indexed="8"/>
        <rFont val="Helvetica Neue"/>
        <family val="2"/>
      </rPr>
      <t>http://www.duke.edu/index.html</t>
    </r>
  </si>
  <si>
    <t>INV-006367</t>
  </si>
  <si>
    <t>to provide technical support and scientific tools in preparation for the potential COVID-19 vaccine implementation in China</t>
  </si>
  <si>
    <t>INV-018014</t>
  </si>
  <si>
    <t>to establish an external technical assistance Hub to support global health research with a focus on vaccine implementation and immunization in China, and acts as an international academic collaboration facilitator</t>
  </si>
  <si>
    <t>INV-022595</t>
  </si>
  <si>
    <t>to explore new platforms to induce protective antibodies in mucosal compartments as a first-line of defense</t>
  </si>
  <si>
    <t>INV-019034</t>
  </si>
  <si>
    <t>Dynavax Technologies Corporation</t>
  </si>
  <si>
    <t>to scale up production of the adjuvant CpG1018 to support the global COVID19 response</t>
  </si>
  <si>
    <r>
      <rPr>
        <u/>
        <sz val="10"/>
        <color indexed="8"/>
        <rFont val="Helvetica Neue"/>
        <family val="2"/>
      </rPr>
      <t>https://www.dynavax.com/</t>
    </r>
  </si>
  <si>
    <t>INV-017872</t>
  </si>
  <si>
    <t>E25Bio Inc</t>
  </si>
  <si>
    <t>to accelerate the development and launch of critical Rapid Diagnostic Tests for the detection of COVID-19 infection in order to control the current global pandemic</t>
  </si>
  <si>
    <r>
      <rPr>
        <u/>
        <sz val="10"/>
        <color indexed="8"/>
        <rFont val="Helvetica Neue"/>
        <family val="2"/>
      </rPr>
      <t>https://e25bio.com/</t>
    </r>
  </si>
  <si>
    <t>OPP1218400</t>
  </si>
  <si>
    <t>Ecobank</t>
  </si>
  <si>
    <t>To enable private sector engagement in advocating for increased political will and resources for malaria elimination activities in high burden countries, including Benin, Burkina Faso, Senegal, Cameroon, Zambia, and Mozambique</t>
  </si>
  <si>
    <t>Togo</t>
  </si>
  <si>
    <t>INV-017614</t>
  </si>
  <si>
    <t>to support the Nigeria government through the Nigeria Center for Disease Control to improve its testing capacity for COVID-19 pandemic</t>
  </si>
  <si>
    <r>
      <rPr>
        <u/>
        <sz val="10"/>
        <color indexed="8"/>
        <rFont val="Helvetica Neue"/>
        <family val="2"/>
      </rPr>
      <t>http://www.ehealthafrica.org</t>
    </r>
  </si>
  <si>
    <t>INV-016639</t>
  </si>
  <si>
    <t>to support the Risk Communications Pillar of the Nigeria Center for Disease Control (NCDC) Action Plan and Presidential Task Force (PTF) emergency response to the novel corona-virus outbreak in Nigeria</t>
  </si>
  <si>
    <t>INV-016779</t>
  </si>
  <si>
    <t>to support the Risk Communications Pillar of the NCDC Action Plan and Presidential Task Force (PTF) emergency response to the novel coronavirus outbreak in Nigeria</t>
  </si>
  <si>
    <t>INV-025006</t>
  </si>
  <si>
    <t>Eiger BioPharmaceuticals, Inc.</t>
  </si>
  <si>
    <t>to investigate the potential of increasing productivity of the downstream process of a recombinant protein</t>
  </si>
  <si>
    <r>
      <rPr>
        <u/>
        <sz val="10"/>
        <color indexed="8"/>
        <rFont val="Helvetica Neue"/>
        <family val="2"/>
      </rPr>
      <t>www.eigerbio.com</t>
    </r>
  </si>
  <si>
    <t>INV-004547</t>
  </si>
  <si>
    <t>Elizabeth Glaser Pediatric AIDS Foundation</t>
  </si>
  <si>
    <t>to accelerate define and then scale up best practices in programming for advanced HIV disease</t>
  </si>
  <si>
    <r>
      <rPr>
        <u/>
        <sz val="10"/>
        <color indexed="8"/>
        <rFont val="Helvetica Neue"/>
        <family val="2"/>
      </rPr>
      <t>http://www.pedaids.org</t>
    </r>
  </si>
  <si>
    <t>INV-005523</t>
  </si>
  <si>
    <t>Emerging Ag Inc.</t>
  </si>
  <si>
    <t>to increase awareness and understanding of possible gene drive applications for public good purposes within international policy forums</t>
  </si>
  <si>
    <r>
      <rPr>
        <u/>
        <sz val="10"/>
        <color indexed="8"/>
        <rFont val="Helvetica Neue"/>
        <family val="2"/>
      </rPr>
      <t>http://emergingag.com/</t>
    </r>
  </si>
  <si>
    <t>INV-016019</t>
  </si>
  <si>
    <t>to enhance the performance of global health campaigns by adapting an organizational learning tool to enable them to draw on their experiences and improve their partner interactions</t>
  </si>
  <si>
    <r>
      <rPr>
        <u/>
        <sz val="10"/>
        <color indexed="8"/>
        <rFont val="Helvetica Neue"/>
        <family val="2"/>
      </rPr>
      <t>http://www.emory.edu</t>
    </r>
  </si>
  <si>
    <t>INV-026399</t>
  </si>
  <si>
    <t>to optimize the planning, execution, and learning of lymphatic filariasis elimination programs in Haiti during COVID-19</t>
  </si>
  <si>
    <t>INV-002034</t>
  </si>
  <si>
    <t>to generate data on duration of immunity from one or two doses of Inactivated polio vaccine</t>
  </si>
  <si>
    <t>INV-016776</t>
  </si>
  <si>
    <t>Epithelix Sàrl</t>
  </si>
  <si>
    <t>to support the global COVID-19 outbreak response by testing of selected compounds in the 3D in vitro human respiratory tissues, MucilAir™</t>
  </si>
  <si>
    <r>
      <rPr>
        <u/>
        <sz val="10"/>
        <color indexed="8"/>
        <rFont val="Helvetica Neue"/>
        <family val="2"/>
      </rPr>
      <t>https://www.epithelix.com/</t>
    </r>
  </si>
  <si>
    <t>Discovery and Translational Sciences|Pneumonia</t>
  </si>
  <si>
    <t>INV-004405</t>
  </si>
  <si>
    <t>European Science Foundation</t>
  </si>
  <si>
    <t>to support the availability and distribution of publications and data from studies on interventions that help the world's poorest populations</t>
  </si>
  <si>
    <r>
      <rPr>
        <u/>
        <sz val="10"/>
        <color indexed="8"/>
        <rFont val="Helvetica Neue"/>
        <family val="2"/>
      </rPr>
      <t>www.esf.org</t>
    </r>
  </si>
  <si>
    <t>INV-016715</t>
  </si>
  <si>
    <t>EvergreenHealth</t>
  </si>
  <si>
    <t>to accelerate the understanding of medical progression of Covid-19 patients</t>
  </si>
  <si>
    <r>
      <rPr>
        <u/>
        <sz val="10"/>
        <color indexed="8"/>
        <rFont val="Helvetica Neue"/>
        <family val="2"/>
      </rPr>
      <t>https://www.evergreenhealth.com/</t>
    </r>
  </si>
  <si>
    <t>INV-003351</t>
  </si>
  <si>
    <t>Evestra</t>
  </si>
  <si>
    <t>to develop a twice-yearly injectable contraceptive to enable broader choice of modern contraceptives by women in low-resource settings who desire convenient and affordable methods to plan their families</t>
  </si>
  <si>
    <r>
      <rPr>
        <u/>
        <sz val="10"/>
        <color indexed="8"/>
        <rFont val="Helvetica Neue"/>
        <family val="2"/>
      </rPr>
      <t>http://www.evestra.com/</t>
    </r>
  </si>
  <si>
    <t>INV-017215</t>
  </si>
  <si>
    <t>Evidation Health Inc</t>
  </si>
  <si>
    <t>to develop a digital biomarker of COVID-19 and understand an individual’s susceptibility to infection and cascading effects of disease</t>
  </si>
  <si>
    <r>
      <rPr>
        <u/>
        <sz val="10"/>
        <color indexed="8"/>
        <rFont val="Helvetica Neue"/>
        <family val="2"/>
      </rPr>
      <t>https://evidation.com/</t>
    </r>
  </si>
  <si>
    <t>INV-004551</t>
  </si>
  <si>
    <t>Explorable Labs, Inc.</t>
  </si>
  <si>
    <t>to develop a cloud-based privacy-friendly health data pipeline for health providers in developing counties with inadequate resources</t>
  </si>
  <si>
    <r>
      <rPr>
        <u/>
        <sz val="10"/>
        <color indexed="8"/>
        <rFont val="Helvetica Neue"/>
        <family val="2"/>
      </rPr>
      <t>https://www.explorablelabs.com</t>
    </r>
  </si>
  <si>
    <t>INV-018500</t>
  </si>
  <si>
    <t>to improve emergency response capacity of the global humanitarian system by increasing access to innovations and adaptive learning around best practices and increase visibility of humanitarian causes, especially in the Middle East</t>
  </si>
  <si>
    <r>
      <rPr>
        <u/>
        <sz val="10"/>
        <color indexed="8"/>
        <rFont val="Helvetica Neue"/>
        <family val="2"/>
      </rPr>
      <t>http://expo2020dubai.com</t>
    </r>
  </si>
  <si>
    <t>INV-004656</t>
  </si>
  <si>
    <t>Exscientia AI Limited</t>
  </si>
  <si>
    <t>to support the discovery of novel and high-quality drug candidates to treat TB and malaria and novel non-hormonal contraceptives for those in low-resource settings.</t>
  </si>
  <si>
    <r>
      <rPr>
        <u/>
        <sz val="10"/>
        <color indexed="8"/>
        <rFont val="Helvetica Neue"/>
        <family val="2"/>
      </rPr>
      <t>https://www.exscientia.ai/</t>
    </r>
  </si>
  <si>
    <t>Discovery and Translational Sciences|Family Planning|Malaria|Tuberculosis</t>
  </si>
  <si>
    <t>INV-004562</t>
  </si>
  <si>
    <t>to advance a novel, long-acting, progestin-only contraceptive formulation through IND-enabling studies and an initial Phase 1 clinical trial</t>
  </si>
  <si>
    <r>
      <rPr>
        <u/>
        <sz val="10"/>
        <color indexed="8"/>
        <rFont val="Helvetica Neue"/>
        <family val="2"/>
      </rPr>
      <t>https://www.fhi360.org/</t>
    </r>
  </si>
  <si>
    <t>INV-022145</t>
  </si>
  <si>
    <t>to advance a novel longer-acting injectable for contraception</t>
  </si>
  <si>
    <t>INV-018229</t>
  </si>
  <si>
    <t>to plan to evaluate safety and immunogenicity of novel OPV2 when co-administered with bOPV in infants in a randomized control trial</t>
  </si>
  <si>
    <r>
      <rPr>
        <u/>
        <sz val="10"/>
        <color indexed="8"/>
        <rFont val="Helvetica Neue"/>
        <family val="2"/>
      </rPr>
      <t>http://www.fidec-online.org</t>
    </r>
  </si>
  <si>
    <t>INV-018179</t>
  </si>
  <si>
    <t>to develop maps of optimized NTD surveillance networks for oncho, schisto and STH, to enable a determination of the cost-effectiveness of deploying various diagnostic tools</t>
  </si>
  <si>
    <r>
      <rPr>
        <u/>
        <sz val="10"/>
        <color indexed="8"/>
        <rFont val="Helvetica Neue"/>
        <family val="2"/>
      </rPr>
      <t>http://www.finddiagnostics.org</t>
    </r>
  </si>
  <si>
    <t>INV-025422</t>
  </si>
  <si>
    <t>to supplement the Municipal Corporation of Greater Mumbai (MCGM)’s efforts to integrate and align RAT and RT-PCR testing strategies allowing for an effective and efficient approach for diagnosis of COVID-19</t>
  </si>
  <si>
    <t>INV-021521</t>
  </si>
  <si>
    <t>FIND proposes to deliver a multi-pronged COVID-19 diagnostic training program to support India’s COVID-19 laboratory network through five different workstreams.</t>
  </si>
  <si>
    <t>INV-024908</t>
  </si>
  <si>
    <t>to further refine and complete a field evaluation of a rapid diagnostic test for schistosomiasis that is based on detection of circulating anodic antigen</t>
  </si>
  <si>
    <t>INV-006196</t>
  </si>
  <si>
    <t>to expand the ability of the Cidacs data center to a greater understanding of public health problems and improve the quality and performance of primary healthcare systems on a global scale</t>
  </si>
  <si>
    <r>
      <rPr>
        <u/>
        <sz val="10"/>
        <color indexed="8"/>
        <rFont val="Helvetica Neue"/>
        <family val="2"/>
      </rPr>
      <t>https://portal.fiocruz.br/en</t>
    </r>
  </si>
  <si>
    <t>Delivery of Solutions to Improve Global Health|Development of Solutions to Improve Global Health</t>
  </si>
  <si>
    <t>INV-017167</t>
  </si>
  <si>
    <t>to search for novel compounds that provide behaviour modifying properties vs. Anopheles mosquitoes that can be incorporated into commonly used consumer products.</t>
  </si>
  <si>
    <r>
      <rPr>
        <u/>
        <sz val="10"/>
        <color indexed="8"/>
        <rFont val="Helvetica Neue"/>
        <family val="2"/>
      </rPr>
      <t>http://www.firmenich.com/</t>
    </r>
  </si>
  <si>
    <t>INV-005931</t>
  </si>
  <si>
    <t>to ensure a favorable environment for France, Spain and Italy to commit on development aid, global health and gender equality for 2021- 2023 period and contribute to the achievement of the Sustainable Development Goals by 2030</t>
  </si>
  <si>
    <r>
      <rPr>
        <u/>
        <sz val="10"/>
        <color indexed="8"/>
        <rFont val="Helvetica Neue"/>
        <family val="2"/>
      </rPr>
      <t>http://www.focus2030.org</t>
    </r>
  </si>
  <si>
    <t>Delivery of Solutions to Improve Global Health|Enteric and Diarrheal Diseases|Global Health and Development Public Awareness and Analysis|Pneumonia</t>
  </si>
  <si>
    <t>INV-015884</t>
  </si>
  <si>
    <t>Fondation Merieux</t>
  </si>
  <si>
    <t>to deploy resources in LMICs with limited or no diagnostic capacity for surveillance (clinical) and diagnosis of SARS-CoV-2.</t>
  </si>
  <si>
    <r>
      <rPr>
        <u/>
        <sz val="10"/>
        <color indexed="8"/>
        <rFont val="Helvetica Neue"/>
        <family val="2"/>
      </rPr>
      <t>http://www.fondation-merieux.org</t>
    </r>
  </si>
  <si>
    <t>INV-004163</t>
  </si>
  <si>
    <t>to support the organization of Global Task Force on Cholera Control (GTFCC) Meetings and maintain a GTFCC website with key materials to ensure alignment among global partners and countries</t>
  </si>
  <si>
    <t>INV-006219</t>
  </si>
  <si>
    <t>to provide emergency funding for the response to the locust crisis in the Horn of Africa</t>
  </si>
  <si>
    <t>Executive|Global Development|Global Growth &amp; Opportunity</t>
  </si>
  <si>
    <r>
      <rPr>
        <u/>
        <sz val="10"/>
        <color indexed="8"/>
        <rFont val="Helvetica Neue"/>
        <family val="2"/>
      </rPr>
      <t>http://www.fao.org/</t>
    </r>
  </si>
  <si>
    <t>INV-022851</t>
  </si>
  <si>
    <t>To support an effective COVID-19 response in Bangladesh</t>
  </si>
  <si>
    <t>Agricultural Development|Community Engagement Grantmaking|Emergency Response|Global Health and Development Public Awareness and Analysis|Research and Learning Opportunities</t>
  </si>
  <si>
    <t>INV-015786</t>
  </si>
  <si>
    <t>Food Chain LLC</t>
  </si>
  <si>
    <t>to improve health campaign planning and population health monitoring by developing a web-based tool that takes existing road network and population data to identify the closest health facility for each area based on type and time of travel</t>
  </si>
  <si>
    <r>
      <rPr>
        <u/>
        <sz val="10"/>
        <color indexed="8"/>
        <rFont val="Helvetica Neue"/>
        <family val="2"/>
      </rPr>
      <t>https://crosscut.io</t>
    </r>
  </si>
  <si>
    <t>INV-017788</t>
  </si>
  <si>
    <t>Foreign Talent Research Center, Ministry of Science and Technology of the People's Republic of China</t>
  </si>
  <si>
    <t>To research on CEPI and study on China's possible engagement in CEPI.</t>
  </si>
  <si>
    <t>INV-004623</t>
  </si>
  <si>
    <t>to provide project management support for the Project to Accelerate Novel TB Drug Regimens Collaboration (PAN-TB) focused on clinical TB regimen development and evaluation</t>
  </si>
  <si>
    <r>
      <rPr>
        <u/>
        <sz val="10"/>
        <color indexed="8"/>
        <rFont val="Helvetica Neue"/>
        <family val="2"/>
      </rPr>
      <t>http://www.fnih.org</t>
    </r>
  </si>
  <si>
    <t>INV-005291</t>
  </si>
  <si>
    <t>to test a new HIV vaccine concept in animals using non-infectious &amp;#34;virus-like particles&amp;#34; encoded by an RNA vaccine with the goal of inducing protective virus neutralizing antibody responses</t>
  </si>
  <si>
    <t>INV-016106</t>
  </si>
  <si>
    <t>to support scholarships at the Conference of the Parties for the WHO Framework Convention on Tobacco Control and at the World Conference on Tobacco or Health</t>
  </si>
  <si>
    <r>
      <rPr>
        <u/>
        <sz val="10"/>
        <color indexed="8"/>
        <rFont val="Helvetica Neue"/>
        <family val="2"/>
      </rPr>
      <t>http://www.fctc.org</t>
    </r>
  </si>
  <si>
    <t>INV-016759</t>
  </si>
  <si>
    <r>
      <rPr>
        <u/>
        <sz val="10"/>
        <color indexed="8"/>
        <rFont val="Helvetica Neue"/>
        <family val="2"/>
      </rPr>
      <t>http://www.fhcrc.org</t>
    </r>
  </si>
  <si>
    <t>INV-004949</t>
  </si>
  <si>
    <t>to leverage mutational antigenic profiling to advance the design of vaccines and therapeutics to SARS-CoV-2, influenza virus and HIV</t>
  </si>
  <si>
    <t>INV-018979</t>
  </si>
  <si>
    <t>to enable genomic epidemiology in low- and middle-income countries</t>
  </si>
  <si>
    <t>INV-006277</t>
  </si>
  <si>
    <t>to support the epidemiology study and identify the high risks of COVID-19 infection, which will contribute to national and international public health intervention strategy and product development</t>
  </si>
  <si>
    <r>
      <rPr>
        <u/>
        <sz val="10"/>
        <color indexed="8"/>
        <rFont val="Helvetica Neue"/>
        <family val="2"/>
      </rPr>
      <t>http://www.fudan.edu.cn/en/</t>
    </r>
  </si>
  <si>
    <t>INV-015911</t>
  </si>
  <si>
    <t>Fund for the Global Fund</t>
  </si>
  <si>
    <t>to contribute towards efforts for greater advocacy and resource mobilization for a successful Global Fund 7th Replenishment</t>
  </si>
  <si>
    <r>
      <rPr>
        <u/>
        <sz val="10"/>
        <color indexed="8"/>
        <rFont val="Helvetica Neue"/>
        <family val="2"/>
      </rPr>
      <t>http://www.fundforthefund.org/</t>
    </r>
  </si>
  <si>
    <t>INV-017995</t>
  </si>
  <si>
    <t>to evaluate the efficacy of concentrated convalescent plasma enriched for anti-S IgG in high-risk elderly people post-exposure to SARS-CoV2</t>
  </si>
  <si>
    <r>
      <rPr>
        <u/>
        <sz val="10"/>
        <color indexed="8"/>
        <rFont val="Helvetica Neue"/>
        <family val="2"/>
      </rPr>
      <t>http://www.infant.org.ar/en/</t>
    </r>
  </si>
  <si>
    <t>INV-018134</t>
  </si>
  <si>
    <t>to pay BMGF's membership fees for 2020 to Funders for Reproductive Equity (FRE)</t>
  </si>
  <si>
    <r>
      <rPr>
        <u/>
        <sz val="10"/>
        <color indexed="8"/>
        <rFont val="Helvetica Neue"/>
        <family val="2"/>
      </rPr>
      <t>https://wearefre.org/</t>
    </r>
  </si>
  <si>
    <t>INV-023708</t>
  </si>
  <si>
    <t>Gates Medical Research Institute</t>
  </si>
  <si>
    <t>to research and test potential therapeutics to treat or eliminate mild COVID-19</t>
  </si>
  <si>
    <r>
      <rPr>
        <u/>
        <sz val="10"/>
        <color indexed="8"/>
        <rFont val="Helvetica Neue"/>
        <family val="2"/>
      </rPr>
      <t>https://www.gatesmri.org/</t>
    </r>
  </si>
  <si>
    <t>INV-024562</t>
  </si>
  <si>
    <t>to reduce the impact of the COVID-19 pandemic within low-income, lower-middle income, and IDA-eligible upper-middle income economies by accelerating the introduction and scale up of vaccines that protect against COVID-19</t>
  </si>
  <si>
    <r>
      <rPr>
        <u/>
        <sz val="10"/>
        <color indexed="8"/>
        <rFont val="Helvetica Neue"/>
        <family val="2"/>
      </rPr>
      <t>http://www.gavi.org/</t>
    </r>
  </si>
  <si>
    <t>INV-016871</t>
  </si>
  <si>
    <t>GE2P2 Global Foundation</t>
  </si>
  <si>
    <t>to advance ethical and scientific rigor in research and evidence generation that supports broad health, education, and sustainability efforts</t>
  </si>
  <si>
    <r>
      <rPr>
        <u/>
        <sz val="10"/>
        <color indexed="8"/>
        <rFont val="Helvetica Neue"/>
        <family val="2"/>
      </rPr>
      <t>http://www.ge2p2.org/</t>
    </r>
  </si>
  <si>
    <t>INV-021994</t>
  </si>
  <si>
    <t>to develop and implement an MLE framework for urban community led C-19 response.</t>
  </si>
  <si>
    <r>
      <rPr>
        <u/>
        <sz val="10"/>
        <color indexed="8"/>
        <rFont val="Helvetica Neue"/>
        <family val="2"/>
      </rPr>
      <t>https://www.georgeinstitute.org.in/</t>
    </r>
  </si>
  <si>
    <t>INV-005634</t>
  </si>
  <si>
    <t>to plan and establish the HIV Cure Africa Acceleration Partnership, a public-private partnership facilitating broad stakeholder engagement in the development and deployment of HIV cures to ensure rapid scalability to sub-Saharan Africa</t>
  </si>
  <si>
    <r>
      <rPr>
        <u/>
        <sz val="10"/>
        <color indexed="8"/>
        <rFont val="Helvetica Neue"/>
        <family val="2"/>
      </rPr>
      <t>http://www.georgetown.edu/</t>
    </r>
  </si>
  <si>
    <t>INV-002605</t>
  </si>
  <si>
    <t>to support a health delivery model that brings a systematic approach to better utilize resources that are available to accelerate outcomes in the fight against HIV and TB/HIV</t>
  </si>
  <si>
    <t>INV-002606</t>
  </si>
  <si>
    <t>to operationalize a sustainable district-level system that deploys new and existing prevention technologies to accelerate the decline in HIV incidence in Blantyre, Malawi</t>
  </si>
  <si>
    <t>INV-006189</t>
  </si>
  <si>
    <t>to lower neonatal mortality rates in low-resource settings by developing a wireless, low-cost, wearable device for use in clinics and in the home to continuously monitor vital signs such as temperature, heart rate, and respiratory rate</t>
  </si>
  <si>
    <r>
      <rPr>
        <u/>
        <sz val="10"/>
        <color indexed="8"/>
        <rFont val="Helvetica Neue"/>
        <family val="2"/>
      </rPr>
      <t>http://www.osp.gatech.edu</t>
    </r>
  </si>
  <si>
    <t>INV-006278</t>
  </si>
  <si>
    <t>to support a series of action studies to summarize social organizations’ responses at the forefront of COVID-19 relief efforts and the implications for peer organization and future learning</t>
  </si>
  <si>
    <r>
      <rPr>
        <u/>
        <sz val="10"/>
        <rFont val="Helvetica Neue"/>
        <family val="2"/>
      </rPr>
      <t>http://www.ginkgofoundation.org</t>
    </r>
  </si>
  <si>
    <t>INV-017791</t>
  </si>
  <si>
    <t>GiveIndia</t>
  </si>
  <si>
    <t>to contribute to India Covid Response Fund, which will deploy resources towards disease spread prevention, healthcare delivery and system capacity, humanitarian needs and socioeconomic support areas</t>
  </si>
  <si>
    <r>
      <rPr>
        <u/>
        <sz val="10"/>
        <color indexed="8"/>
        <rFont val="Helvetica Neue"/>
        <family val="2"/>
      </rPr>
      <t>https://www.giveindia.org/</t>
    </r>
  </si>
  <si>
    <t>Family Planning|Public Awareness and Analysis</t>
  </si>
  <si>
    <t>INV-025642</t>
  </si>
  <si>
    <t>Global Environment &amp; Technology Foundation</t>
  </si>
  <si>
    <t>to evaluate the availability of CO2 in Africa will help the development of strategies for equitable distribution of Covid-19 candidate vaccines requiring ultra cold chain</t>
  </si>
  <si>
    <r>
      <rPr>
        <u/>
        <sz val="10"/>
        <color indexed="8"/>
        <rFont val="Helvetica Neue"/>
        <family val="2"/>
      </rPr>
      <t>http://www.getf.org/</t>
    </r>
  </si>
  <si>
    <t>INV-024788</t>
  </si>
  <si>
    <r>
      <rPr>
        <u/>
        <sz val="10"/>
        <color indexed="8"/>
        <rFont val="Helvetica Neue"/>
        <family val="2"/>
      </rPr>
      <t>http://globalhealth.org</t>
    </r>
  </si>
  <si>
    <t>INV-023643</t>
  </si>
  <si>
    <r>
      <rPr>
        <u/>
        <sz val="10"/>
        <color indexed="8"/>
        <rFont val="Helvetica Neue"/>
        <family val="2"/>
      </rPr>
      <t>http://www.globalhealthstrategies.com/</t>
    </r>
  </si>
  <si>
    <t>INV-017583</t>
  </si>
  <si>
    <t>to create awareness of and inform ICMR's priorities and issues</t>
  </si>
  <si>
    <t>INV-005601</t>
  </si>
  <si>
    <t>to support communications and advocacy for the polio eradication program</t>
  </si>
  <si>
    <t>INV-005624</t>
  </si>
  <si>
    <t>to advocate for universal access to routine immunization for children in the Middle East, neighbouring countries and globally</t>
  </si>
  <si>
    <r>
      <rPr>
        <u/>
        <sz val="10"/>
        <color indexed="8"/>
        <rFont val="Helvetica Neue"/>
        <family val="2"/>
      </rPr>
      <t>https://glide.ae</t>
    </r>
  </si>
  <si>
    <t>INV-017428</t>
  </si>
  <si>
    <t>Gobee Group LLC</t>
  </si>
  <si>
    <t>to validate user personas and journeys for RDS treatment in Newborns in Ethiopia and South Africa</t>
  </si>
  <si>
    <t>INV-024053</t>
  </si>
  <si>
    <t>to convene world leading TB drug discovery scientists to share and discuss the latest development in TB drug discovery</t>
  </si>
  <si>
    <r>
      <rPr>
        <u/>
        <sz val="10"/>
        <color indexed="8"/>
        <rFont val="Helvetica Neue"/>
        <family val="2"/>
      </rPr>
      <t>http://www.grc.org</t>
    </r>
  </si>
  <si>
    <t>INV-016023</t>
  </si>
  <si>
    <t>Greenlight Biosciences</t>
  </si>
  <si>
    <t>INV-019081</t>
  </si>
  <si>
    <t>Gritstone bio, Inc.</t>
  </si>
  <si>
    <t>to evaluate novel potentially protective vaccines to identify new candidate vaccines for future clinical testing for SARS-CoV-2 prevention</t>
  </si>
  <si>
    <r>
      <rPr>
        <u/>
        <sz val="10"/>
        <color indexed="8"/>
        <rFont val="Helvetica Neue"/>
        <family val="2"/>
      </rPr>
      <t>www.Gritstone.com</t>
    </r>
  </si>
  <si>
    <t>INV-006080</t>
  </si>
  <si>
    <t>Guangzhou Institute of Respiratory Health</t>
  </si>
  <si>
    <t>to develop a model to manage NCP assumptive and confirmed cases through an integrated healthcare approach for the patient treatment and quarantine.</t>
  </si>
  <si>
    <r>
      <rPr>
        <u/>
        <sz val="10"/>
        <color indexed="8"/>
        <rFont val="Helvetica Neue"/>
        <family val="2"/>
      </rPr>
      <t>http://www.gird.cn/</t>
    </r>
  </si>
  <si>
    <t>INV-017377</t>
  </si>
  <si>
    <t>Guardian News &amp; Media Ltd</t>
  </si>
  <si>
    <t>to support The Guardian to produce regular reporting on global health and development topics in its Global Development section</t>
  </si>
  <si>
    <r>
      <rPr>
        <u/>
        <sz val="10"/>
        <color indexed="8"/>
        <rFont val="Helvetica Neue"/>
        <family val="2"/>
      </rPr>
      <t>http://www.guardian.co.uk</t>
    </r>
  </si>
  <si>
    <t>INV-005420</t>
  </si>
  <si>
    <t>Guide Therapeutics, Inc.</t>
  </si>
  <si>
    <r>
      <rPr>
        <u/>
        <sz val="10"/>
        <color indexed="8"/>
        <rFont val="Helvetica Neue"/>
        <family val="2"/>
      </rPr>
      <t>https://guidetx.com/</t>
    </r>
  </si>
  <si>
    <t>INV-004704</t>
  </si>
  <si>
    <t>Hackensack University Medical Center</t>
  </si>
  <si>
    <t>to characterize the penetration, distribution and bactericidal activity of new anti-TB compounds in the lungs of rabbits, Kramnik mice and marmosets to guide the selection of preclinical and clinical candidate combinations active against TB</t>
  </si>
  <si>
    <t>INV-005587</t>
  </si>
  <si>
    <t>to analyze data from the Better Birth trial for insights into the relationship between labor and delivery interventions and determinants of vulnerability</t>
  </si>
  <si>
    <r>
      <rPr>
        <u/>
        <sz val="10"/>
        <color indexed="8"/>
        <rFont val="Helvetica Neue"/>
        <family val="2"/>
      </rPr>
      <t>http://www.hsph.harvard.edu/</t>
    </r>
  </si>
  <si>
    <t>INV-005090</t>
  </si>
  <si>
    <t>to create an interactive data base of 127 agro-climatic zones on agriculture and nutrition convergence</t>
  </si>
  <si>
    <t>INV-016436</t>
  </si>
  <si>
    <t>This grant will be used to conduct secondary analyses of data to better understand patterns of gestational weight gain in LMIC contexts and to develop healthy reference ranges that apply to women of all BMI levels, globally.</t>
  </si>
  <si>
    <t>INV-005254</t>
  </si>
  <si>
    <t>to build the evidence base to support transformation to high quality health systems by improving measurement, testing solutions, and creating knowledge in partnership with change makers in low- and middle-income countries</t>
  </si>
  <si>
    <t>INV-017380</t>
  </si>
  <si>
    <t>To facilitate the early development of a new COVID antigen detection assay</t>
  </si>
  <si>
    <r>
      <rPr>
        <u/>
        <sz val="10"/>
        <color indexed="8"/>
        <rFont val="Helvetica Neue"/>
        <family val="2"/>
      </rPr>
      <t>http://www.harvard.edu</t>
    </r>
  </si>
  <si>
    <t>INV-024893</t>
  </si>
  <si>
    <t>to test a therapeutic food product designed to improve microbiome health (microbiome-directed supplementary food [MDSF]) for improving growth in malnourished children</t>
  </si>
  <si>
    <t>INV-005792</t>
  </si>
  <si>
    <t>To develop predictive neuroimaging (fNIRS) factors that are predictive of child neurodevelopmental outcomes that can be obtained wiht the 24 months of life.</t>
  </si>
  <si>
    <r>
      <rPr>
        <u/>
        <sz val="10"/>
        <color indexed="8"/>
        <rFont val="Helvetica Neue"/>
        <family val="2"/>
      </rPr>
      <t>https://haskinslabs.org/</t>
    </r>
  </si>
  <si>
    <t>INV-017293</t>
  </si>
  <si>
    <t>Health Data Research UK</t>
  </si>
  <si>
    <t>To advance the goals of the Therapeutic Accelerator by enabling data sharing and critical collaborative analysis across a wide range of partners.</t>
  </si>
  <si>
    <r>
      <rPr>
        <u/>
        <sz val="10"/>
        <color indexed="8"/>
        <rFont val="Helvetica Neue"/>
        <family val="2"/>
      </rPr>
      <t>https://www.hdruk.ac.uk/</t>
    </r>
  </si>
  <si>
    <t>INV-021881</t>
  </si>
  <si>
    <t>To provide technical assistance to the Department of Medical Education in UP to strengthen training of healthcare workers from L2 &amp; L3 facilities on COVID-19</t>
  </si>
  <si>
    <r>
      <rPr>
        <u/>
        <sz val="10"/>
        <color indexed="8"/>
        <rFont val="Helvetica Neue"/>
        <family val="2"/>
      </rPr>
      <t>http://www.mamta-himc.org</t>
    </r>
  </si>
  <si>
    <t>INV-017601</t>
  </si>
  <si>
    <t>to support the coordination and mobilization of civil society's response to COVID-19 to mitigate community transmission and minimize the health, social and economic impact at the subnational and community level</t>
  </si>
  <si>
    <r>
      <rPr>
        <u/>
        <sz val="10"/>
        <color indexed="8"/>
        <rFont val="Helvetica Neue"/>
        <family val="2"/>
      </rPr>
      <t>http://www.hscgroup.org</t>
    </r>
  </si>
  <si>
    <t>INV-005415</t>
  </si>
  <si>
    <t>Health Systems Global</t>
  </si>
  <si>
    <t>to support the conduct and synthesis of the Health Systems Global Symposium November 18-20 in Dubai with the theme &amp;#34;re-imagining health systems for better health and social justice&amp;#34;</t>
  </si>
  <si>
    <r>
      <rPr>
        <u/>
        <sz val="10"/>
        <color indexed="8"/>
        <rFont val="Helvetica Neue"/>
        <family val="2"/>
      </rPr>
      <t>http://www.healthsystemsglobal.org</t>
    </r>
  </si>
  <si>
    <t>INV-022662</t>
  </si>
  <si>
    <t>Health Systems Trust</t>
  </si>
  <si>
    <t>to implement and evaluate a comprehensive community-based antiretroviral therapy delivery model based on the findings of the &amp;#34;Delivery Optimization for Antiretroviral Therapy&amp;#34; trial</t>
  </si>
  <si>
    <r>
      <rPr>
        <u/>
        <sz val="10"/>
        <color indexed="8"/>
        <rFont val="Helvetica Neue"/>
        <family val="2"/>
      </rPr>
      <t>https://www.hst.org.za</t>
    </r>
  </si>
  <si>
    <t>INV-005395</t>
  </si>
  <si>
    <t>to assess the mortality impact of biannual single dose administration of azithromycin to children 1 to 60 months when integrated into Child Health Week platforms in Burkina Faso</t>
  </si>
  <si>
    <r>
      <rPr>
        <u/>
        <sz val="10"/>
        <color indexed="8"/>
        <rFont val="Helvetica Neue"/>
        <family val="2"/>
      </rPr>
      <t>http://www.hki.org/</t>
    </r>
  </si>
  <si>
    <t>INV-018560</t>
  </si>
  <si>
    <t>Henry Ford Health System</t>
  </si>
  <si>
    <t>to evaluate pre-exposure prophylactic measures against COVID-19 disease</t>
  </si>
  <si>
    <r>
      <rPr>
        <u/>
        <sz val="10"/>
        <color indexed="8"/>
        <rFont val="Helvetica Neue"/>
        <family val="2"/>
      </rPr>
      <t>www.henryford.com</t>
    </r>
  </si>
  <si>
    <t>INV-004638</t>
  </si>
  <si>
    <t>Hexagon Bio, Inc.</t>
  </si>
  <si>
    <t>to identify natural products versus Mtb and Pf targets by exploring biosynthetic gene clusters within fungal genome to benefit individuals impacted by TB and Malaria in the low and middle-income countries</t>
  </si>
  <si>
    <r>
      <rPr>
        <u/>
        <sz val="10"/>
        <color indexed="8"/>
        <rFont val="Helvetica Neue"/>
        <family val="2"/>
      </rPr>
      <t>https://www.hexagonbio.com/</t>
    </r>
  </si>
  <si>
    <t>INV-017221</t>
  </si>
  <si>
    <t>to collect data to estimate the burden of COVID-19 in pregnancy; outcomes associated with COVID-19 in pregnancy and describe maternal and newborn morbidities associated with COVID-19 in Western Kenya</t>
  </si>
  <si>
    <r>
      <rPr>
        <u/>
        <sz val="10"/>
        <color indexed="8"/>
        <rFont val="Helvetica Neue"/>
        <family val="2"/>
      </rPr>
      <t>http://www.hjfmri.org</t>
    </r>
  </si>
  <si>
    <t>INV-017418</t>
  </si>
  <si>
    <t>to document county successes in the reduction of anemia among women of reproductive age, and SDG indicator</t>
  </si>
  <si>
    <r>
      <rPr>
        <u/>
        <sz val="10"/>
        <color indexed="8"/>
        <rFont val="Helvetica Neue"/>
        <family val="2"/>
      </rPr>
      <t>http://www.sickkids.ca</t>
    </r>
  </si>
  <si>
    <t>INV-017322</t>
  </si>
  <si>
    <t>to improve key MNCH practices, care seeking behaviors, immunization coverage, nutritional status and community knowledge in Pakistan</t>
  </si>
  <si>
    <t>INV-023398</t>
  </si>
  <si>
    <t>to evaluate and advance a novel technological platform to increase the potency and breadth of monoclonal antibodies against SARS-CoV-2 and other infectious disease agents</t>
  </si>
  <si>
    <t>INV-023811</t>
  </si>
  <si>
    <t>Hovione FarmaCiencia, S.A.</t>
  </si>
  <si>
    <t>to support the exploratory development project of a low cost dry powder inhalation for the treatment of COVID19.</t>
  </si>
  <si>
    <r>
      <rPr>
        <u/>
        <sz val="10"/>
        <color indexed="8"/>
        <rFont val="Helvetica Neue"/>
        <family val="2"/>
      </rPr>
      <t>www.hovione.com</t>
    </r>
  </si>
  <si>
    <t>Portugal</t>
  </si>
  <si>
    <t>INV-023229</t>
  </si>
  <si>
    <t>Human Sciences Research Council</t>
  </si>
  <si>
    <t>to support a national survey that will provide baseline data on gender-based violence prevalence and patterns in South Africa and serve as a model for other countries in line with the African Union priorities</t>
  </si>
  <si>
    <r>
      <rPr>
        <u/>
        <sz val="10"/>
        <color indexed="8"/>
        <rFont val="Helvetica Neue"/>
        <family val="2"/>
      </rPr>
      <t>www.hsrc.ac.za</t>
    </r>
  </si>
  <si>
    <t>INV-005566</t>
  </si>
  <si>
    <t>Hyperfine Research</t>
  </si>
  <si>
    <t>to make available affordable and scalable brain imaging of babies and infants in low-resource settings to optimize nutrition supplementation outcomes and birth asphyxia diagnosis and treatment</t>
  </si>
  <si>
    <r>
      <rPr>
        <u/>
        <sz val="10"/>
        <color indexed="8"/>
        <rFont val="Helvetica Neue"/>
        <family val="2"/>
      </rPr>
      <t>https://www.hyperfine.io/</t>
    </r>
  </si>
  <si>
    <t>INV-018718</t>
  </si>
  <si>
    <t>to increase our understanding of covid-19</t>
  </si>
  <si>
    <t>INV-023030</t>
  </si>
  <si>
    <t>to test antiviral compounds in hamster infection model for COVID-19</t>
  </si>
  <si>
    <t>INV-022092</t>
  </si>
  <si>
    <t>Icosavax, Inc.</t>
  </si>
  <si>
    <t>To develop, manufacture and  conduct clinical testing of a novel nanoparticle displaying a SARS-CoV2 vaccine co-administered with a novel adjuvant.</t>
  </si>
  <si>
    <r>
      <rPr>
        <u/>
        <sz val="10"/>
        <color indexed="8"/>
        <rFont val="Helvetica Neue"/>
        <family val="2"/>
      </rPr>
      <t>http://www.icosavax.com/</t>
    </r>
  </si>
  <si>
    <t>INV-022988</t>
  </si>
  <si>
    <t>to produce Phase I and Phase II data for evaluation of a new alphacypermethrin-PBO LLIN</t>
  </si>
  <si>
    <r>
      <rPr>
        <u/>
        <sz val="10"/>
        <color indexed="8"/>
        <rFont val="Helvetica Neue"/>
        <family val="2"/>
      </rPr>
      <t>http://www.ihi.or.tz</t>
    </r>
  </si>
  <si>
    <t>INV-016807</t>
  </si>
  <si>
    <t>to build capacity for data management and modeling in Tanzania to support the country's National Malaria Control Program, and train modelers to deploy to other malaria-endemic countries</t>
  </si>
  <si>
    <t>INV-002138</t>
  </si>
  <si>
    <t>to conduct research on the basic biology and population genetics of the major malaria vector Anopheles funestus</t>
  </si>
  <si>
    <t>INV-017880</t>
  </si>
  <si>
    <t>Ilara Health Ltd.</t>
  </si>
  <si>
    <t>to accelerate development of point-of-care tools and home-based ANC innovations to pilot decentralized ANC risk stratification during COVID-19</t>
  </si>
  <si>
    <t>INV-017756</t>
  </si>
  <si>
    <t>to develop and test integral gene drives in laboratory containment</t>
  </si>
  <si>
    <r>
      <rPr>
        <u/>
        <sz val="10"/>
        <color indexed="8"/>
        <rFont val="Helvetica Neue"/>
        <family val="2"/>
      </rPr>
      <t>http://www.imperial.ac.uk</t>
    </r>
  </si>
  <si>
    <t>INV-023013</t>
  </si>
  <si>
    <t>to model the potential impact of rapid diagnostics for COVID-19</t>
  </si>
  <si>
    <t>INV-025664</t>
  </si>
  <si>
    <t>to model impact of TB Control in India and South Africa</t>
  </si>
  <si>
    <t>INV-016635</t>
  </si>
  <si>
    <t>to evaluate the potential efficacy of a Ribonucleic acid (RNA) vaccine against COVID-19</t>
  </si>
  <si>
    <t>INV-005289</t>
  </si>
  <si>
    <t>to optimize methods for tracking patterns of malaria transmission using data from antenatal care visits</t>
  </si>
  <si>
    <t>INV-023210</t>
  </si>
  <si>
    <t>to understand how the social and other indirect impacts of COVID-19 (social distancing, quarantine, etc) and perceptions of risk  impact sexual risk behavior that could lead to HIV</t>
  </si>
  <si>
    <t>INV-024477</t>
  </si>
  <si>
    <t>to facilitate optimization of direct detection methods for poliovirus surveillance</t>
  </si>
  <si>
    <t>INV-004356</t>
  </si>
  <si>
    <t>to develop a biodegradable contraceptive implant</t>
  </si>
  <si>
    <t>INV-002657</t>
  </si>
  <si>
    <t>to design and test population replacement integral gene drives in containment</t>
  </si>
  <si>
    <t>OPP1210755</t>
  </si>
  <si>
    <t>to develop a new tool for malaria control and elimination in sub-Saharan Africa</t>
  </si>
  <si>
    <t>INV-004629</t>
  </si>
  <si>
    <t>to develop assays that will improve cost and speed in manufacturing high quality vaccines to expand access to individuals in Gavi countries</t>
  </si>
  <si>
    <r>
      <rPr>
        <u/>
        <sz val="10"/>
        <color indexed="8"/>
        <rFont val="Helvetica Neue"/>
        <family val="2"/>
      </rPr>
      <t>http://Indevr.com</t>
    </r>
  </si>
  <si>
    <t>INV-005948</t>
  </si>
  <si>
    <t>to develop subunit-based immunogens to the newly emerged Coronavirus as candidate vaccines</t>
  </si>
  <si>
    <r>
      <rPr>
        <u/>
        <sz val="10"/>
        <color indexed="8"/>
        <rFont val="Helvetica Neue"/>
        <family val="2"/>
      </rPr>
      <t>http://www.iisc.ernet.in/about-iisc/generalinformation.php</t>
    </r>
  </si>
  <si>
    <t>INV-023690</t>
  </si>
  <si>
    <t>Infectious Diseases Research Collaboration</t>
  </si>
  <si>
    <t>to leverage Uganda's Malaria Research Centres for enhanced malaria surveillance in the time of COVID-19, to understand how the pandemic is affecting malaria transmission and treatment-seeking</t>
  </si>
  <si>
    <r>
      <rPr>
        <u/>
        <sz val="10"/>
        <color indexed="8"/>
        <rFont val="Helvetica Neue"/>
        <family val="2"/>
      </rPr>
      <t>http://idrc-uganda.org/index.html</t>
    </r>
  </si>
  <si>
    <t>INV-006221</t>
  </si>
  <si>
    <t>Inflammasome Therapeutics, Inc.</t>
  </si>
  <si>
    <r>
      <rPr>
        <u/>
        <sz val="10"/>
        <color indexed="8"/>
        <rFont val="Helvetica Neue"/>
        <family val="2"/>
      </rPr>
      <t>https://www.inflam.com/</t>
    </r>
  </si>
  <si>
    <t>INV-005736</t>
  </si>
  <si>
    <t>InnoCore Pharmaceuticals</t>
  </si>
  <si>
    <t>to develop a long-acting biodegradable drug delivery implant</t>
  </si>
  <si>
    <r>
      <rPr>
        <u/>
        <sz val="10"/>
        <color indexed="8"/>
        <rFont val="Helvetica Neue"/>
        <family val="2"/>
      </rPr>
      <t>https://www.innocorepharma.com/nl</t>
    </r>
  </si>
  <si>
    <t>INV-025826</t>
  </si>
  <si>
    <t>Innovation Alliance on Tuberculosis Diagnosis and Treatment (Beijing)</t>
  </si>
  <si>
    <t>To support the Innovation Alliance on Tuberculosis Diagnosis and Treatment to organize an international TB R&amp;D forum to promote TB research in China  and communications with international community.</t>
  </si>
  <si>
    <r>
      <rPr>
        <u/>
        <sz val="10"/>
        <color indexed="8"/>
        <rFont val="Helvetica Neue"/>
        <family val="2"/>
      </rPr>
      <t>http://www.chinaiatb.com/site-en/</t>
    </r>
  </si>
  <si>
    <t>INV-018043</t>
  </si>
  <si>
    <t>Institut de Cardiologie de Montréal</t>
  </si>
  <si>
    <t>to provide effective, accessible, scalable treatment for covid-19</t>
  </si>
  <si>
    <r>
      <rPr>
        <u/>
        <sz val="10"/>
        <color indexed="8"/>
        <rFont val="Helvetica Neue"/>
        <family val="2"/>
      </rPr>
      <t>https://www.icm-mhi.org/en/montreal-heart-institute</t>
    </r>
  </si>
  <si>
    <t>INV-024425</t>
  </si>
  <si>
    <t>to support trial planning for a trial testing microbiome-directed ready to use therapeutic foods for children with moderate or severe wasting being treated in community management programs</t>
  </si>
  <si>
    <r>
      <rPr>
        <u/>
        <sz val="10"/>
        <color indexed="8"/>
        <rFont val="Helvetica Neue"/>
        <family val="2"/>
      </rPr>
      <t>http://www.irss.bf/</t>
    </r>
  </si>
  <si>
    <t>INV-024198</t>
  </si>
  <si>
    <t>Institut National de la Recherche pour l'Agriculture, l'Alimentation et l'Environnement</t>
  </si>
  <si>
    <t>to improve contraceptive use in developing countries by engineering nanobody-based biologicals to block ovulation and to be secreted within the body as a more practical, non-hormonal contraceptive with fewer side effects</t>
  </si>
  <si>
    <r>
      <rPr>
        <u/>
        <sz val="10"/>
        <color indexed="8"/>
        <rFont val="Helvetica Neue"/>
        <family val="2"/>
      </rPr>
      <t>https://www.inrae.fr/index.php/en</t>
    </r>
  </si>
  <si>
    <t>INV-017335</t>
  </si>
  <si>
    <t>Institut National de la Santé et de la Recherche Médicale</t>
  </si>
  <si>
    <t>to provide timely, optimized dosing recommendations of re-purposed and new medications to combat COVID-19.</t>
  </si>
  <si>
    <r>
      <rPr>
        <u/>
        <sz val="10"/>
        <color indexed="8"/>
        <rFont val="Helvetica Neue"/>
        <family val="2"/>
      </rPr>
      <t>https://www.inserm.fr/</t>
    </r>
  </si>
  <si>
    <t>INV-017252</t>
  </si>
  <si>
    <t>to support Institut Pasteur de Dakar to improve quality and scale of their yellow fever manufacturing facility</t>
  </si>
  <si>
    <r>
      <rPr>
        <u/>
        <sz val="10"/>
        <color indexed="8"/>
        <rFont val="Helvetica Neue"/>
        <family val="2"/>
      </rPr>
      <t>http://www.pasteur.sn</t>
    </r>
  </si>
  <si>
    <t>INV-005218</t>
  </si>
  <si>
    <t>Institute for Health Metrics and Evaluation</t>
  </si>
  <si>
    <t>to estimate potential cost-effectiveness of balanced energy protein nutrition supplements for pregnant and lactation women in low income countries</t>
  </si>
  <si>
    <r>
      <rPr>
        <u/>
        <sz val="10"/>
        <color indexed="8"/>
        <rFont val="Helvetica Neue"/>
        <family val="2"/>
      </rPr>
      <t>http://www.healthdata.org/</t>
    </r>
  </si>
  <si>
    <t>INV-016411</t>
  </si>
  <si>
    <t>to explore the role of the built environment in facilities on maternal and newborn health, and develop global goods to support improved maternal and newborn health spaces</t>
  </si>
  <si>
    <r>
      <rPr>
        <u/>
        <sz val="10"/>
        <color indexed="8"/>
        <rFont val="Helvetica Neue"/>
        <family val="2"/>
      </rPr>
      <t>http://www.ihi.org</t>
    </r>
  </si>
  <si>
    <t>INV-018474</t>
  </si>
  <si>
    <t>Institute for Strategic Dialogue US</t>
  </si>
  <si>
    <t>to research public discourse on vaccines in Germany and address possible implications for the global COVID-19 response</t>
  </si>
  <si>
    <r>
      <rPr>
        <u/>
        <sz val="10"/>
        <color indexed="8"/>
        <rFont val="Helvetica Neue"/>
        <family val="2"/>
      </rPr>
      <t>https://www.isdglobal.org/</t>
    </r>
  </si>
  <si>
    <t>INV-015867</t>
  </si>
  <si>
    <t>to develop a first-in-class therapy designed to prevent and treat infections from harmful bacteria in the gut, which cause disproportionate mortality rates in infants living in unsanitary environments</t>
  </si>
  <si>
    <r>
      <rPr>
        <u/>
        <sz val="10"/>
        <color indexed="8"/>
        <rFont val="Helvetica Neue"/>
        <family val="2"/>
      </rPr>
      <t>http://www.systemsbiology.org/</t>
    </r>
  </si>
  <si>
    <t>INV-002396</t>
  </si>
  <si>
    <t>Institute of Advanced Studies of the University of São Paulo</t>
  </si>
  <si>
    <t>to generate important information on how MITS protocols might be adapted or optimized in other settings, and potentially improve the quality of information and scientific research on causes of death.</t>
  </si>
  <si>
    <r>
      <rPr>
        <u/>
        <sz val="10"/>
        <color indexed="8"/>
        <rFont val="Helvetica Neue"/>
        <family val="2"/>
      </rPr>
      <t>http://www.iea.usp.br/en/</t>
    </r>
  </si>
  <si>
    <t>INV-006377</t>
  </si>
  <si>
    <t>Institute of Microbiology, Chinese Academy of Sciences</t>
  </si>
  <si>
    <t>To support developing assays platform of drug screening and subunit vaccines of coronavirus, which will contribute to product innovation of COVID-19 pandemic control</t>
  </si>
  <si>
    <r>
      <rPr>
        <u/>
        <sz val="10"/>
        <color indexed="8"/>
        <rFont val="Helvetica Neue"/>
        <family val="2"/>
      </rPr>
      <t>http://english.im.cas.cn/</t>
    </r>
  </si>
  <si>
    <t>INV-021464</t>
  </si>
  <si>
    <t>Instituto D'OR de Pesquisa e Ensino</t>
  </si>
  <si>
    <t>to enhance clinical trial site capabilities in preparation of conducting COVID-19 vaccine efficacy trials in LMIC</t>
  </si>
  <si>
    <r>
      <rPr>
        <u/>
        <sz val="10"/>
        <color indexed="8"/>
        <rFont val="Helvetica Neue"/>
        <family val="2"/>
      </rPr>
      <t>https://www.rededorsaoluiz.com.br/instituto/idor</t>
    </r>
  </si>
  <si>
    <t>INV-023750</t>
  </si>
  <si>
    <t>to determine the prevalence of maternal and fetal SARS‐CoV‐2 infection in cases of fetal death in Mozambique, where the COVID‐19 pandemic is established</t>
  </si>
  <si>
    <r>
      <rPr>
        <u/>
        <sz val="10"/>
        <color indexed="8"/>
        <rFont val="Helvetica Neue"/>
        <family val="2"/>
      </rPr>
      <t>http://www.isglobal.org</t>
    </r>
  </si>
  <si>
    <t>INV-006121</t>
  </si>
  <si>
    <t>inSupply Health Limited</t>
  </si>
  <si>
    <t>to improve maternal and child health supply chains for nomadic communities in Kenya by developing a digital tool that combines paper-based methods with feature-phone cameras for low-literate health workers to record stocks and supplies</t>
  </si>
  <si>
    <r>
      <rPr>
        <u/>
        <sz val="10"/>
        <color indexed="8"/>
        <rFont val="Helvetica Neue"/>
        <family val="2"/>
      </rPr>
      <t>https://insupplyhealth.com/</t>
    </r>
  </si>
  <si>
    <t>INV-018277</t>
  </si>
  <si>
    <t>Integrum Scientific LLC</t>
  </si>
  <si>
    <t>to provide COVID-19 sequencing support - in the form of procurement and distribution of key commodities - for a dozen African labs</t>
  </si>
  <si>
    <r>
      <rPr>
        <u/>
        <sz val="10"/>
        <color indexed="8"/>
        <rFont val="Helvetica Neue"/>
        <family val="2"/>
      </rPr>
      <t>https://integrumsci.com/</t>
    </r>
  </si>
  <si>
    <t>INV-018826</t>
  </si>
  <si>
    <t>Intellia Therapeutics Inc</t>
  </si>
  <si>
    <t>to explore new, low cost capabilities for the in vivo functional cure of sickle cell and/or durable suppression of HIV in developing countries.</t>
  </si>
  <si>
    <r>
      <rPr>
        <u/>
        <sz val="10"/>
        <color indexed="8"/>
        <rFont val="Helvetica Neue"/>
        <family val="2"/>
      </rPr>
      <t>www.intelliatx.com</t>
    </r>
  </si>
  <si>
    <t>INV-004725</t>
  </si>
  <si>
    <t>to support the development and execution of the 23rd International AIDS Conference (AIDS 2020)</t>
  </si>
  <si>
    <r>
      <rPr>
        <u/>
        <sz val="10"/>
        <color indexed="8"/>
        <rFont val="Helvetica Neue"/>
        <family val="2"/>
      </rPr>
      <t>http://www.iasociety.org/</t>
    </r>
  </si>
  <si>
    <t>INV-004364</t>
  </si>
  <si>
    <t>to enhance the evidence base and to generate best practices aimed at reducing stigma as a barrier for people living with, and most vulnerable to HIV</t>
  </si>
  <si>
    <t>INV-024949</t>
  </si>
  <si>
    <t>to complete a landscape analysis to estimate whether there is sufficient, reliable, and representative data for African laboratory reference intervals for future clinical trials in Africa</t>
  </si>
  <si>
    <r>
      <rPr>
        <u/>
        <sz val="10"/>
        <color indexed="8"/>
        <rFont val="Helvetica Neue"/>
        <family val="2"/>
      </rPr>
      <t>http://www.iavi.org</t>
    </r>
  </si>
  <si>
    <t>INV-024888</t>
  </si>
  <si>
    <t>to advance TB vaccine research and development by providing a product development consultative service to investigators with novel concepts or candidates for improved TB vaccines with potential to decrease the TB public health burden</t>
  </si>
  <si>
    <t>INV-005175</t>
  </si>
  <si>
    <t>to discover and develop HIV vaccine using platform mRNA technology</t>
  </si>
  <si>
    <t>INV-004448</t>
  </si>
  <si>
    <t>to support international meeting on, &amp;#34;Cross learning experience human and animal vaccine licensure based on technology platforms&amp;#34; to facilitate and accelerate global health vaccine development</t>
  </si>
  <si>
    <t>INV-024495</t>
  </si>
  <si>
    <t>International Association for the Evaluation of Educational Achievement</t>
  </si>
  <si>
    <t>to support a survey on the disruption of COVID 19 on education</t>
  </si>
  <si>
    <r>
      <rPr>
        <u/>
        <sz val="10"/>
        <color indexed="8"/>
        <rFont val="Helvetica Neue"/>
        <family val="2"/>
      </rPr>
      <t>https://www.iea.nl/</t>
    </r>
  </si>
  <si>
    <t>INV-018285</t>
  </si>
  <si>
    <t>to understand the economic impacts of COVID-19 on poor and vulnerable communities in Indonesia</t>
  </si>
  <si>
    <r>
      <rPr>
        <u/>
        <sz val="10"/>
        <color indexed="8"/>
        <rFont val="Helvetica Neue"/>
        <family val="2"/>
      </rPr>
      <t>http://www.worldbank.org</t>
    </r>
  </si>
  <si>
    <t>INV-002465</t>
  </si>
  <si>
    <t>to support development agencies working in health, joining forces to shape a next generation of development assistance for health that is better aligned with country priorities</t>
  </si>
  <si>
    <t>INV-017572</t>
  </si>
  <si>
    <t>To support COVID-19 response in Bangladesh</t>
  </si>
  <si>
    <t>INV-016945</t>
  </si>
  <si>
    <t>to enable the World Bank to support the efforts of Government of India to deal with the health, economic and social consequences of the Covid 19 emergency</t>
  </si>
  <si>
    <t>INV-005384</t>
  </si>
  <si>
    <t>to provide strategic technical assistance to Ministry and 11 priority states to accelerate the scale up of NNM 1.0 as well as designing the NNM 2.0</t>
  </si>
  <si>
    <t>INV-022977</t>
  </si>
  <si>
    <t>to support COVID-19 response in Indonesia</t>
  </si>
  <si>
    <t>INV-006022</t>
  </si>
  <si>
    <t>to accelerate the diffusion of health and nutrition work through leveraging the World Bank investments in priority States</t>
  </si>
  <si>
    <t>INV-015707</t>
  </si>
  <si>
    <t>To support the World Bank's partnership with countries to advance their goals to eliminate or control neglected tropical diseases.</t>
  </si>
  <si>
    <t>INV-002827</t>
  </si>
  <si>
    <t>To strengthen Priority Results Areas of the India National TB Elimination Strategic Plan 2020-25 through Implementation support and Technical Assistance Trust Fund</t>
  </si>
  <si>
    <t>INV-003995</t>
  </si>
  <si>
    <t>to enhance the effectiveness of the Indonesia National Social Heath Insurance System and foster learning for India and selected African health systems</t>
  </si>
  <si>
    <t>OPP1196071</t>
  </si>
  <si>
    <t>to inform stronger family planning initiatives in Uttar Pradesh and Bihar</t>
  </si>
  <si>
    <r>
      <rPr>
        <u/>
        <sz val="10"/>
        <color indexed="8"/>
        <rFont val="Helvetica Neue"/>
        <family val="2"/>
      </rPr>
      <t>http://www.icrw.org</t>
    </r>
  </si>
  <si>
    <t>INV-023006</t>
  </si>
  <si>
    <t>to estimate excess deaths due to COVID 19 in Bangladesh.</t>
  </si>
  <si>
    <r>
      <rPr>
        <u/>
        <sz val="10"/>
        <color indexed="8"/>
        <rFont val="Helvetica Neue"/>
        <family val="2"/>
      </rPr>
      <t>http://www.icddrb.org</t>
    </r>
  </si>
  <si>
    <t>INV-005278</t>
  </si>
  <si>
    <t>INV-025388</t>
  </si>
  <si>
    <t>to provide valuable public health information to be published in peer reviewed journals and to develop expertise among LMIC junior scientists and researchers in the field of epidemiology for statistical analyses and writing of manuscripts.</t>
  </si>
  <si>
    <t>INV-018954</t>
  </si>
  <si>
    <t>to characterize the longitudinal immune response to SARS-CoV-2 in a Bangladeshi population</t>
  </si>
  <si>
    <t>INV-017556</t>
  </si>
  <si>
    <t>to enhance capacity of COVID-19 RT-PCR diagnostic testing and to inform interventions to slow transmission in Bangladesh</t>
  </si>
  <si>
    <t>Global Health and Development Public Awareness and Analysis|Pneumonia|Vaccine Development</t>
  </si>
  <si>
    <t>INV-022816</t>
  </si>
  <si>
    <t>International Centre for Genetic Engineering and Biotechnology - Italy</t>
  </si>
  <si>
    <t>to establish resources in LMICs for laboratory diagnosis of SARS-CoV-2</t>
  </si>
  <si>
    <t>INV-017072</t>
  </si>
  <si>
    <t>to strengthen risk communications and community engagement within the global COVID-19 response</t>
  </si>
  <si>
    <r>
      <rPr>
        <u/>
        <sz val="10"/>
        <color indexed="8"/>
        <rFont val="Helvetica Neue"/>
        <family val="2"/>
      </rPr>
      <t>http://www.ifrc.org</t>
    </r>
  </si>
  <si>
    <t>INV-016322</t>
  </si>
  <si>
    <t>to provide guidance and technical assistance to countries on how to improve the efficiency, effectiveness and equity of insecticide-treated net (ITN) distribution.</t>
  </si>
  <si>
    <t>INV-005775</t>
  </si>
  <si>
    <t>to provide operational support to countries in the implementation of the &amp;#34;Ending Cholera - a Global Roadmap to 2030&amp;#34;, which targets a 90% reduction in cholera deaths and cholera elimination in 20 countries</t>
  </si>
  <si>
    <t>INV-017589</t>
  </si>
  <si>
    <t>to develop a contextually relevant agent-based disease model for India to understand public health impact</t>
  </si>
  <si>
    <r>
      <rPr>
        <u/>
        <sz val="10"/>
        <color indexed="8"/>
        <rFont val="Helvetica Neue"/>
        <family val="2"/>
      </rPr>
      <t>http://ifre.org.in/index.php/about-us/</t>
    </r>
  </si>
  <si>
    <t>INV-005908</t>
  </si>
  <si>
    <t>to support emergency relief efforts in the Democratic Republic of the Congo due to the measles outbreak</t>
  </si>
  <si>
    <r>
      <rPr>
        <u/>
        <sz val="10"/>
        <color indexed="8"/>
        <rFont val="Helvetica Neue"/>
        <family val="2"/>
      </rPr>
      <t>http://www.InternationalMedicalCorps.org</t>
    </r>
  </si>
  <si>
    <t>INV-016206</t>
  </si>
  <si>
    <r>
      <rPr>
        <u/>
        <sz val="10"/>
        <color indexed="8"/>
        <rFont val="Helvetica Neue"/>
        <family val="2"/>
      </rPr>
      <t>http://www.ipinst.org/</t>
    </r>
  </si>
  <si>
    <t>INV-005884</t>
  </si>
  <si>
    <t>INV-021959</t>
  </si>
  <si>
    <t>to accelerate preparedness and response to scale up high quality maternal and newborn health care and improve newborn health and well-being in fragile contexts</t>
  </si>
  <si>
    <r>
      <rPr>
        <u/>
        <sz val="10"/>
        <color indexed="8"/>
        <rFont val="Helvetica Neue"/>
        <family val="2"/>
      </rPr>
      <t>http://www.theirc.org</t>
    </r>
  </si>
  <si>
    <t>Emergency Response|Maternal, Neonatal and Child Health</t>
  </si>
  <si>
    <t>INV-004763</t>
  </si>
  <si>
    <t>International Treatment Preparedness Coalition</t>
  </si>
  <si>
    <t>to demonstrate the role of community-led monitoring in HIV treatment and key population programs in east and southern Africa.</t>
  </si>
  <si>
    <r>
      <rPr>
        <u/>
        <sz val="10"/>
        <color indexed="8"/>
        <rFont val="Helvetica Neue"/>
        <family val="2"/>
      </rPr>
      <t>http://itpcglobal.org/</t>
    </r>
  </si>
  <si>
    <t>INV-016734</t>
  </si>
  <si>
    <t>International Union Against Tuberculosis and Lung Disease (The Union)</t>
  </si>
  <si>
    <t>to support the TBScience Day Conference as part of the Union World Conference on Lung Health to ensure the open sharing of the latest high quality data and information in the field of TB drug development</t>
  </si>
  <si>
    <r>
      <rPr>
        <u/>
        <sz val="10"/>
        <color indexed="8"/>
        <rFont val="Helvetica Neue"/>
        <family val="2"/>
      </rPr>
      <t>https://www.theunion.org/</t>
    </r>
  </si>
  <si>
    <t>INV-018442</t>
  </si>
  <si>
    <t>to catalyze innovation in measurement of unintended pregnancy and fertility intentions through rigorous international scientific convening of an IUSSP panel</t>
  </si>
  <si>
    <r>
      <rPr>
        <u/>
        <sz val="10"/>
        <color indexed="8"/>
        <rFont val="Helvetica Neue"/>
        <family val="2"/>
      </rPr>
      <t>http://www.iussp.org</t>
    </r>
  </si>
  <si>
    <t>INV-022146</t>
  </si>
  <si>
    <t>to support the 2021 HEV Symposia that will convene global experts and country representatives, to improve understanding of HEV disease, vaccine strategies, and policy decisions</t>
  </si>
  <si>
    <r>
      <rPr>
        <u/>
        <sz val="10"/>
        <color indexed="8"/>
        <rFont val="Helvetica Neue"/>
        <family val="2"/>
      </rPr>
      <t>http://www.ivi.org</t>
    </r>
  </si>
  <si>
    <t>INV-005370</t>
  </si>
  <si>
    <t>to enhance the impact of the HPV Thailand Study by applying enhanced approaches for study design, analysis and communication</t>
  </si>
  <si>
    <t>INV-022148</t>
  </si>
  <si>
    <t>to undertake a sero-epidemiology study of Hepatitis E virus infection across 19 African countries to help improve understanding of HEV burden across the continent</t>
  </si>
  <si>
    <t>INV-021581</t>
  </si>
  <si>
    <t>to enhance clinical trial site capacity in preparation for conducting Phase 3 COVID-19 vaccine efficacy trials in low- and middle-income countries</t>
  </si>
  <si>
    <t>INV-025247</t>
  </si>
  <si>
    <t>Internet Security Research Group</t>
  </si>
  <si>
    <t>to develop a privacy preserving service for reporting exposure notification to public health for Covid-19</t>
  </si>
  <si>
    <r>
      <rPr>
        <u/>
        <sz val="10"/>
        <color indexed="8"/>
        <rFont val="Helvetica Neue"/>
        <family val="2"/>
      </rPr>
      <t>https://www.abetterinternet.org/</t>
    </r>
  </si>
  <si>
    <t>INV-018003</t>
  </si>
  <si>
    <t>to maintain the critical role of the Ouagadougou Partnership Coordination Unit for family planning in francophone West Africa, and establish a new host institution that is based in the region</t>
  </si>
  <si>
    <r>
      <rPr>
        <u/>
        <sz val="10"/>
        <color indexed="8"/>
        <rFont val="Helvetica Neue"/>
        <family val="2"/>
      </rPr>
      <t>http://www.intrahealth.org</t>
    </r>
  </si>
  <si>
    <t>INV-017301</t>
  </si>
  <si>
    <t>to promote and enable national scale across Ouagadougou Partnership (OP) countries of client-centered, integrated service delivery during the antenatal and postnatal period</t>
  </si>
  <si>
    <t>INV-004334</t>
  </si>
  <si>
    <t>to achieve proof-of-concept for Group B streptococcus vaccine</t>
  </si>
  <si>
    <r>
      <rPr>
        <u/>
        <sz val="10"/>
        <color indexed="8"/>
        <rFont val="Helvetica Neue"/>
        <family val="2"/>
      </rPr>
      <t>http://www.inventprise.com</t>
    </r>
  </si>
  <si>
    <t>INV-003553</t>
  </si>
  <si>
    <t>to develop vaccine formulation, quality and stability innovations in areas of global health need</t>
  </si>
  <si>
    <t>INV-005088</t>
  </si>
  <si>
    <t>to develop a pediatric vaccine for Gavi</t>
  </si>
  <si>
    <t>INV-003536</t>
  </si>
  <si>
    <t>Investitionsbank Berlin (IBB)</t>
  </si>
  <si>
    <t>to support an R&amp;D investment fund for the development of new vaccines, drugs and diagnostics targeting Malaria through technical support to insure efficient management</t>
  </si>
  <si>
    <r>
      <rPr>
        <u/>
        <sz val="10"/>
        <color indexed="8"/>
        <rFont val="Helvetica Neue"/>
        <family val="2"/>
      </rPr>
      <t>https://www.ibb.de/de/startseite/startseite.html</t>
    </r>
  </si>
  <si>
    <t>INV-005891</t>
  </si>
  <si>
    <t>Ipas Development Foundation</t>
  </si>
  <si>
    <t>strengthen family planning interventions informed by learnings from state and sub-state levels including COVID-related essential service provisions insights from five states</t>
  </si>
  <si>
    <t>INV-022991</t>
  </si>
  <si>
    <t>to implement the TeCHO platform for community health workers in Nigeria, develop federated biometrics and deploy WHO's care guidelines</t>
  </si>
  <si>
    <r>
      <rPr>
        <u/>
        <sz val="10"/>
        <color indexed="8"/>
        <rFont val="Helvetica Neue"/>
        <family val="2"/>
      </rPr>
      <t>https://www.iprdsolutions.com/</t>
    </r>
  </si>
  <si>
    <t>INV-016772</t>
  </si>
  <si>
    <t>Ipsos Mori UK Limited</t>
  </si>
  <si>
    <t>to analyze how communities can be better activated and supported to address their own risks in epidemic situations</t>
  </si>
  <si>
    <r>
      <rPr>
        <u/>
        <sz val="10"/>
        <color indexed="8"/>
        <rFont val="Helvetica Neue"/>
        <family val="2"/>
      </rPr>
      <t>http://www.ipsos-mori.com</t>
    </r>
  </si>
  <si>
    <t>INV-006273</t>
  </si>
  <si>
    <t>to build a &amp;#34;birth cohort module&amp;#34; ensuring the existing digital vaccination system of Sindh Province, Pakistan, Zindagi Mehfooz, has the required functionality for the Expanded Program on Immunization and the Polio Eradication Initiative</t>
  </si>
  <si>
    <t>INV-006183</t>
  </si>
  <si>
    <t>to implement a common agenda among stakeholders to improve Health System Strengthening evaluation</t>
  </si>
  <si>
    <r>
      <rPr>
        <u/>
        <sz val="10"/>
        <color indexed="8"/>
        <rFont val="Helvetica Neue"/>
        <family val="2"/>
      </rPr>
      <t>http://www.itad.com/</t>
    </r>
  </si>
  <si>
    <t>INV-018440</t>
  </si>
  <si>
    <t>Jacaranda Health</t>
  </si>
  <si>
    <t>to support the implementation of service delivery redesign in Kakamega County, and leverage the PROMPTS digital health platform to be a dynamic, direct-to-mother response tool that mitigates the indirect impacts of COVID-19</t>
  </si>
  <si>
    <r>
      <rPr>
        <u/>
        <sz val="10"/>
        <color indexed="8"/>
        <rFont val="Helvetica Neue"/>
        <family val="2"/>
      </rPr>
      <t>http://jacarandahealth.org/</t>
    </r>
  </si>
  <si>
    <t>INV-005546</t>
  </si>
  <si>
    <t>to bring countries together to share programmatic experiences including data and research findings from piloting community intermittent preventive treatment in pregnancy (C-IPTp) and defining a way for sustainability and scale up</t>
  </si>
  <si>
    <r>
      <rPr>
        <u/>
        <sz val="10"/>
        <color indexed="8"/>
        <rFont val="Helvetica Neue"/>
        <family val="2"/>
      </rPr>
      <t>http://www.jhpiego.org</t>
    </r>
  </si>
  <si>
    <t>INV-016773</t>
  </si>
  <si>
    <t>to design and prototype a replicable and scalable  digital platform across the continuum of care</t>
  </si>
  <si>
    <t>INV-017464</t>
  </si>
  <si>
    <t>to ensure that local institutions in DRC have the capacity and quality systems for women and newborns to survive and remain healthy before, during, and after childbirth and that women have options for voluntary contraception post-pregnancy</t>
  </si>
  <si>
    <t>INV-005965</t>
  </si>
  <si>
    <t>to assist GoUP in operationalizing Health &amp; Wellness Centers for Comprehensive Primary Health Care</t>
  </si>
  <si>
    <t>INV-005538</t>
  </si>
  <si>
    <t>to introduce self-injection within the basket of family planning choices in Punjab, Pakistan</t>
  </si>
  <si>
    <t>INV-005357</t>
  </si>
  <si>
    <t>to establish a knowledge exchange mechanism inclusive of bi-annual conference series for the maternal and newborn health community to accelerate declines in maternal and newborn mortality in high burden countries</t>
  </si>
  <si>
    <t>INV-018723</t>
  </si>
  <si>
    <t>To screen ReFrame library using a human lung organoid system</t>
  </si>
  <si>
    <r>
      <rPr>
        <u/>
        <sz val="10"/>
        <color indexed="8"/>
        <rFont val="Helvetica Neue"/>
        <family val="2"/>
      </rPr>
      <t>http://www.med.cornell.edu</t>
    </r>
  </si>
  <si>
    <t>INV-004761</t>
  </si>
  <si>
    <t>to use genetic technologies to contribute to the discovery of new drugs to treat TB</t>
  </si>
  <si>
    <t>INV-004709</t>
  </si>
  <si>
    <t>to contribute to finding treatments for tuberculosis, a disease that disproportionately effects the world's poorest populations.</t>
  </si>
  <si>
    <t>INV-004764</t>
  </si>
  <si>
    <t>to  support the development of drug candidates and regimens for the treatment of TB by identifying the most essential and vulnerable molecular mechanisms to target with drug discovery projects</t>
  </si>
  <si>
    <r>
      <rPr>
        <u/>
        <sz val="10"/>
        <color indexed="8"/>
        <rFont val="Helvetica Neue"/>
        <family val="2"/>
      </rPr>
      <t>https://ccp.jhu.edu/</t>
    </r>
  </si>
  <si>
    <t>INV-004948</t>
  </si>
  <si>
    <t>to support the International Social and Behavior Change Communication Summit 2020</t>
  </si>
  <si>
    <t>INV-026686</t>
  </si>
  <si>
    <t>to support biochemical analyses of maternal plasma, breastmilk, and infant samples using a robust, ultra-high-throughput untargeted metabolomic analytical platform</t>
  </si>
  <si>
    <r>
      <rPr>
        <u/>
        <sz val="10"/>
        <color indexed="8"/>
        <rFont val="Helvetica Neue"/>
        <family val="2"/>
      </rPr>
      <t>http://www.jhu.edu/</t>
    </r>
  </si>
  <si>
    <t>INV-025321</t>
  </si>
  <si>
    <t>to inform sampling strategies for pathogen genomic sequencing for SARS-CoV-2 and Cholera.</t>
  </si>
  <si>
    <t>INV-016794</t>
  </si>
  <si>
    <t>to study biologic pathways involved in lipid, or fat, metabolism and determine whether they are different in pregnancies with normal vs. abnormal fetal growth.</t>
  </si>
  <si>
    <t>INV-005719</t>
  </si>
  <si>
    <t>to support the full-time services of a professional facilitator who will ensure successful implementation of the March 2020 Performance Monitoring and Accountability (PMA) Conference</t>
  </si>
  <si>
    <r>
      <rPr>
        <u/>
        <sz val="10"/>
        <color indexed="8"/>
        <rFont val="Helvetica Neue"/>
        <family val="2"/>
      </rPr>
      <t>http://www.jhsph.edu</t>
    </r>
  </si>
  <si>
    <t>INV-017776</t>
  </si>
  <si>
    <t>to conduct an independent analysis of contact tracing tools that can be used for COVID-19 disease surveillance in developing countries</t>
  </si>
  <si>
    <t>INV-005287</t>
  </si>
  <si>
    <t>to better understand how gender socialization in early adolescence occurs and how it shapes health and wellness for individuals and their communities</t>
  </si>
  <si>
    <t>INV-016017</t>
  </si>
  <si>
    <t>to maximize the impact of health campaigns in low-income settings by developing a computational simulation tool using geospatial measures, community maps, and automated algorithms to optimize design</t>
  </si>
  <si>
    <t>INV-016156</t>
  </si>
  <si>
    <t>to eliminate cholera by providing training and ongoing bioinformatics support as part of a West African disease surveillance network that leverages local pathogen genome sequencing efforts to guide disease control</t>
  </si>
  <si>
    <t>INV-016643</t>
  </si>
  <si>
    <t>to improve the knowledge of Hepatitis E, by supporting partners and researchers interested in advancing the understanding and implementation of Hep E vaccine in LMIC</t>
  </si>
  <si>
    <t>INV-005843</t>
  </si>
  <si>
    <t>to increase polio vaccine coverage in Pakistan through improved motivation and engagement of frontline health workers</t>
  </si>
  <si>
    <t>INV-021879</t>
  </si>
  <si>
    <t>to develop serosurvey tools for cholera surveillance and ensure an accurate estimate of the burden of cholera in Bangladesh</t>
  </si>
  <si>
    <t>INV-005276</t>
  </si>
  <si>
    <t>INV-003132</t>
  </si>
  <si>
    <t>to develop and test methods to perform RT-PCR diagnostics in the field for better mosquito surveillance</t>
  </si>
  <si>
    <t>INV-016248</t>
  </si>
  <si>
    <t>to conduct an evaluation of the Africa Health Diagnostic Platform (AHDP) and its aims to improve access and quality of diagnostic services for low income populations in sub-Saharan Africa by enabling public-private partnerships</t>
  </si>
  <si>
    <t>INV-006006</t>
  </si>
  <si>
    <t>to establish a coalition to strengthen the HPV immunization community in high-burden countries</t>
  </si>
  <si>
    <t>INV-016877</t>
  </si>
  <si>
    <t>to conduct and disseminate formative research to prepare early adopter countries for maternal immunization</t>
  </si>
  <si>
    <t>Maternal, Neonatal and Child Health|Pneumonia</t>
  </si>
  <si>
    <t>INV-005131</t>
  </si>
  <si>
    <t>to improve decision-making on program optimization and to conduct prioritization across vaccines</t>
  </si>
  <si>
    <t>Delivery of Solutions to Improve Global Health|Enteric and Diarrheal Diseases|Pneumonia|Vaccine Development</t>
  </si>
  <si>
    <t>INV-004357</t>
  </si>
  <si>
    <t>This grant will strengthen institutional capacity (policy dialogue, planning and research) on PHC in 5 states of India (UP, Bihar + 3 TBD), with particular emphasis on Health and Wellness Centers, and PHC contracting.</t>
  </si>
  <si>
    <t>INV-019449</t>
  </si>
  <si>
    <t>to gain deeper understanding of the mechanisms by which SARS-CoV-2 causes disease</t>
  </si>
  <si>
    <r>
      <rPr>
        <u/>
        <sz val="10"/>
        <color indexed="8"/>
        <rFont val="Helvetica Neue"/>
        <family val="2"/>
      </rPr>
      <t>https://www.hopkinsmedicine.org/index.html</t>
    </r>
  </si>
  <si>
    <t>INV-004700</t>
  </si>
  <si>
    <t>to support the new UNAIDS Executive Director and her transition team to establish strategic priorities, transform organizational culture and management and develop a five year strategy</t>
  </si>
  <si>
    <r>
      <rPr>
        <u/>
        <sz val="10"/>
        <color indexed="8"/>
        <rFont val="Helvetica Neue"/>
        <family val="2"/>
      </rPr>
      <t>http://www.unaids.org</t>
    </r>
  </si>
  <si>
    <t>INV-024241</t>
  </si>
  <si>
    <t>to improve treatment and coverage of infection in newborns</t>
  </si>
  <si>
    <r>
      <rPr>
        <u/>
        <sz val="10"/>
        <color indexed="8"/>
        <rFont val="Helvetica Neue"/>
        <family val="2"/>
      </rPr>
      <t>http://www.jsi.com</t>
    </r>
  </si>
  <si>
    <t>INV-016062</t>
  </si>
  <si>
    <t>to provide resources and targeted facilitation of the largest global community of public health logisticians for supply chain capacity strengthening</t>
  </si>
  <si>
    <t>INV-017670</t>
  </si>
  <si>
    <t>to support Ethiopia's response to the COVID-10 pandemic by prototyping the optimum digital health information system to facilitate rapid operationalization of public-private collaboration to conduct testing and follow-up in Addis Ababa</t>
  </si>
  <si>
    <t>INV-017621</t>
  </si>
  <si>
    <t>to provide COVID-19 response support in Ethiopia with a focus on supporting health systems strengthening approaches that can prevent the adverse effects pandemics have on routine essential services such as maternal and newborn health</t>
  </si>
  <si>
    <t>INV-018446</t>
  </si>
  <si>
    <t>to promote the adoption of principles of good Technical Assistance by donors in support of countries</t>
  </si>
  <si>
    <t>INV-023644</t>
  </si>
  <si>
    <t>to provide technical assistance to the Government of India for scaling up Pneumococcal Conjugate Vaccine to 14 more states</t>
  </si>
  <si>
    <t>INV-003426</t>
  </si>
  <si>
    <t>to contribute to national efforts of achieving 90% Full Immunization Coverage (FIC).</t>
  </si>
  <si>
    <t>INV-006135</t>
  </si>
  <si>
    <t>Just-Evotec Biologics, Inc.</t>
  </si>
  <si>
    <t>to enable the optimization of anti-SARS-CoV-2 mAb candidates for developability and lowest cost of goods to produce a mAb product for the prevention of severe COVID-19 in vulnerable populations in low and middle income countries</t>
  </si>
  <si>
    <r>
      <rPr>
        <u/>
        <sz val="10"/>
        <color indexed="8"/>
        <rFont val="Helvetica Neue"/>
        <family val="2"/>
      </rPr>
      <t>http://www.justbiotherapeutics.com/</t>
    </r>
  </si>
  <si>
    <t>INV-017275</t>
  </si>
  <si>
    <t>to support COVID-19 Emergency Response Systems Readiness in Kaduna State, Nigeria</t>
  </si>
  <si>
    <t>INV-002888</t>
  </si>
  <si>
    <t>Kaivalya Education Foundation</t>
  </si>
  <si>
    <t>to prepare an action plan that can be used by Piramal Foundation and its affiliates for transforming public health using the Means, Motive, Opportunities framework</t>
  </si>
  <si>
    <r>
      <rPr>
        <u/>
        <sz val="10"/>
        <color indexed="8"/>
        <rFont val="Helvetica Neue"/>
        <family val="2"/>
      </rPr>
      <t>http://www.kefindia.org/</t>
    </r>
  </si>
  <si>
    <t>INV-017613</t>
  </si>
  <si>
    <t>Kano State Government</t>
  </si>
  <si>
    <t>to accelerate Kano State's response to COVID-19 through increasing efficiencies in delivering test samples to laboratories, strengthening surveillance, and providing additional expertise to the State Task Force</t>
  </si>
  <si>
    <r>
      <rPr>
        <u/>
        <sz val="10"/>
        <color indexed="8"/>
        <rFont val="Helvetica Neue"/>
        <family val="2"/>
      </rPr>
      <t>https://kanostate.gov.ng/</t>
    </r>
  </si>
  <si>
    <t>INV-005549</t>
  </si>
  <si>
    <t>to generate strong protection against infectious diseases for which no vaccines are yet available, or existing vaccines are sub-optimal</t>
  </si>
  <si>
    <r>
      <rPr>
        <u/>
        <sz val="10"/>
        <color indexed="8"/>
        <rFont val="Helvetica Neue"/>
        <family val="2"/>
      </rPr>
      <t>https://ki.se/en/startpage</t>
    </r>
  </si>
  <si>
    <t>INV-018945</t>
  </si>
  <si>
    <t>to understand disease severity and identify correlates of protection in human Sars-CoV-2 infection/Covid-19</t>
  </si>
  <si>
    <t>INV-017217</t>
  </si>
  <si>
    <t>to develop a COVID-19 vaccine</t>
  </si>
  <si>
    <t>INV-019352</t>
  </si>
  <si>
    <t>to determine long-term immunogenicity and protective efficacy of a leading CoV2 vaccine produced in insect cells, co-administered with either a saponin-based adjuvant (Matrix M)</t>
  </si>
  <si>
    <t>INV-021790</t>
  </si>
  <si>
    <t>Karolinska University Hospital</t>
  </si>
  <si>
    <t>to support HPV one-dose through accurate HPV testing</t>
  </si>
  <si>
    <t>INV-019331</t>
  </si>
  <si>
    <t>to benefit low and middle income women in rural Kenya gain access to needed family planning and other essential medicines in partnership with the local County health authorities</t>
  </si>
  <si>
    <r>
      <rPr>
        <u/>
        <sz val="10"/>
        <color indexed="8"/>
        <rFont val="Helvetica Neue"/>
        <family val="2"/>
      </rPr>
      <t>http://www.kasha.rw</t>
    </r>
  </si>
  <si>
    <t>INV-006366</t>
  </si>
  <si>
    <t>to screen Reframe library against Covid-19</t>
  </si>
  <si>
    <r>
      <rPr>
        <u/>
        <sz val="10"/>
        <color indexed="8"/>
        <rFont val="Helvetica Neue"/>
        <family val="2"/>
      </rPr>
      <t>http://www.kuleuven.be/eng</t>
    </r>
  </si>
  <si>
    <t>INV-004268</t>
  </si>
  <si>
    <t>KEM Hospital Research Centre</t>
  </si>
  <si>
    <t>to evaluate PCV dosing schedules on pneumococcal nasopharyngeal carriage</t>
  </si>
  <si>
    <r>
      <rPr>
        <u/>
        <sz val="10"/>
        <color indexed="8"/>
        <rFont val="Helvetica Neue"/>
        <family val="2"/>
      </rPr>
      <t>http://kemhrcpune.org/</t>
    </r>
  </si>
  <si>
    <t>INV-005798</t>
  </si>
  <si>
    <t>INV-002220</t>
  </si>
  <si>
    <t>This investment will be used to generate evidence for a group of antenatal nutrient interventions in preventing adverse birth outcomes including preterm birth, preeclampsia and stillbirth</t>
  </si>
  <si>
    <r>
      <rPr>
        <u/>
        <sz val="10"/>
        <color indexed="8"/>
        <rFont val="Helvetica Neue"/>
        <family val="2"/>
      </rPr>
      <t>http://www.kintampo-hrc.org</t>
    </r>
  </si>
  <si>
    <t>INV-017676</t>
  </si>
  <si>
    <t>Kleo Pharmaceuticals Inc.</t>
  </si>
  <si>
    <t>to explore rapid and low cost capabilities for the treatment of emerging viral disease in developing countries</t>
  </si>
  <si>
    <r>
      <rPr>
        <u/>
        <sz val="10"/>
        <color indexed="8"/>
        <rFont val="Helvetica Neue"/>
        <family val="2"/>
      </rPr>
      <t>www.kleopharmaceuticals.com</t>
    </r>
  </si>
  <si>
    <t>INV-006404</t>
  </si>
  <si>
    <t>KT Corporation</t>
  </si>
  <si>
    <t>To generate insights on the transmission dynamics of nCoV and COVID-19 in settings of a rapidly evolving outbreak and high population density.</t>
  </si>
  <si>
    <r>
      <rPr>
        <u/>
        <sz val="10"/>
        <color indexed="8"/>
        <rFont val="Helvetica Neue"/>
        <family val="2"/>
      </rPr>
      <t>https://corp.kt.com/eng/</t>
    </r>
  </si>
  <si>
    <t>INV-017865</t>
  </si>
  <si>
    <t>Kyle House Group</t>
  </si>
  <si>
    <t>to engage policymakers on foreign assistance and global health issues</t>
  </si>
  <si>
    <r>
      <rPr>
        <u/>
        <sz val="10"/>
        <color indexed="8"/>
        <rFont val="Helvetica Neue"/>
        <family val="2"/>
      </rPr>
      <t>http://kylehousegroup.com/home</t>
    </r>
  </si>
  <si>
    <t>INV-006133</t>
  </si>
  <si>
    <t>to identify potent anti-SARS-CoV-2 mAbs to protect vulnerable populations from COVID-19</t>
  </si>
  <si>
    <r>
      <rPr>
        <u/>
        <sz val="10"/>
        <color indexed="8"/>
        <rFont val="Helvetica Neue"/>
        <family val="2"/>
      </rPr>
      <t>https://www.lji.org/</t>
    </r>
  </si>
  <si>
    <t>INV-016366</t>
  </si>
  <si>
    <t>Lagos State Ministry of Health</t>
  </si>
  <si>
    <t>to support Lagos State primary healthcare revitalization agenda, health insurance advocacy and demand generation efforts  to delivery quality essential package of Maternal Newborn and Child Health and Family Planning services</t>
  </si>
  <si>
    <r>
      <rPr>
        <u/>
        <sz val="10"/>
        <color indexed="8"/>
        <rFont val="Helvetica Neue"/>
        <family val="2"/>
      </rPr>
      <t>https://health.lagosstate.gov.ng/</t>
    </r>
  </si>
  <si>
    <t>INV-004259</t>
  </si>
  <si>
    <t>LakePharma, Inc.</t>
  </si>
  <si>
    <t>to work primarily on mAbs for Malaria, a disease which disproportionately impacts the developing world, and COVID-19 mAbs</t>
  </si>
  <si>
    <r>
      <rPr>
        <u/>
        <sz val="10"/>
        <color indexed="8"/>
        <rFont val="Helvetica Neue"/>
        <family val="2"/>
      </rPr>
      <t>https://lakepharma.com/</t>
    </r>
  </si>
  <si>
    <t>INV-003422</t>
  </si>
  <si>
    <t>Landcent (China) Industrial &amp; Development Co. Ltd.</t>
  </si>
  <si>
    <t>to fund the development &amp; discovery of Novel Active Ingredients (AI)from Traditional Chinese Medicine (TCM) library for use in Vector Control originating to formulate these AIs into Insecticides  &amp; other potential solutions</t>
  </si>
  <si>
    <t>INV-022712</t>
  </si>
  <si>
    <t>Latitude Pharmaceuticals Inc.</t>
  </si>
  <si>
    <t>to develop parenteral administration strategies which fit into LMIC settings</t>
  </si>
  <si>
    <r>
      <rPr>
        <u/>
        <sz val="10"/>
        <color indexed="8"/>
        <rFont val="Helvetica Neue"/>
        <family val="2"/>
      </rPr>
      <t>http://latitudepharma.com/</t>
    </r>
  </si>
  <si>
    <t>INV-005887</t>
  </si>
  <si>
    <r>
      <rPr>
        <u/>
        <sz val="10"/>
        <color indexed="8"/>
        <rFont val="Helvetica Neue"/>
        <family val="2"/>
      </rPr>
      <t>http://lgenia.com/</t>
    </r>
  </si>
  <si>
    <t>INV-024458</t>
  </si>
  <si>
    <t>to support the execution of the anti-malaria drug discovery strategy by providing medicinal chemistry expertise and synthetic capability</t>
  </si>
  <si>
    <t>INV-018022</t>
  </si>
  <si>
    <t>Linksbridge SPC</t>
  </si>
  <si>
    <t>to develop a cross-cutting online calendar that reflects planned and completed health service delivery campaign activities, and a knowledge hub containing key information about campaign-based delivery of goods and services</t>
  </si>
  <si>
    <t>INV-022972</t>
  </si>
  <si>
    <t>to support partners with data analyses around COVID-19 vaccines for low-resource settings</t>
  </si>
  <si>
    <t>INV-005180</t>
  </si>
  <si>
    <t>to whole genome sequence all Klebsiella pneumoniae associated with invasive disease isolated from neonates admitted to the Chatinkha neonatal unit between 1996-2019 in order to predict serotype and inform vaccine design</t>
  </si>
  <si>
    <r>
      <rPr>
        <u/>
        <sz val="10"/>
        <color indexed="8"/>
        <rFont val="Helvetica Neue"/>
        <family val="2"/>
      </rPr>
      <t>http://www.liv.ac.uk/lstm/</t>
    </r>
  </si>
  <si>
    <t>INV-022192</t>
  </si>
  <si>
    <t>to explore the potential of tyrosine pathway inhibitors as novel vector control insecticides</t>
  </si>
  <si>
    <t>INV-017131</t>
  </si>
  <si>
    <t>to determine the performance of PBO nets following field use and better understand the relationship between biologically available surface AI content and bioassay performance</t>
  </si>
  <si>
    <t>INV-005692</t>
  </si>
  <si>
    <t>to create a model of Klebsiella immunity in neonates, based on maternal immunity, neonatal health factors and exposure to Klebsiella</t>
  </si>
  <si>
    <t>INV-003078</t>
  </si>
  <si>
    <t>To assure effective and economical use of insecticides for prevention of malaria transmission through the use of indoor residual spraying and long-lasting insecticide-treated bed nets</t>
  </si>
  <si>
    <t>INV-004350</t>
  </si>
  <si>
    <t>to reduce the impact of vector-borne diseases and contribute to their control and elimination by improving vector control tools, supporting enhanced evaluation processes, facilitating quality of products and improving their judicious use</t>
  </si>
  <si>
    <t>INV-017985</t>
  </si>
  <si>
    <t>to assess whether malaria infection affects the clinical course of COVID-19 in Kenya</t>
  </si>
  <si>
    <t>INV-024240</t>
  </si>
  <si>
    <t>Living Goods</t>
  </si>
  <si>
    <t>to support countries with necessary evidence to mitigate impact of COVID-19 on neonatal mortality</t>
  </si>
  <si>
    <r>
      <rPr>
        <u/>
        <sz val="10"/>
        <color indexed="8"/>
        <rFont val="Helvetica Neue"/>
        <family val="2"/>
      </rPr>
      <t>http://www.livinggoods.org</t>
    </r>
  </si>
  <si>
    <t>INV-015957</t>
  </si>
  <si>
    <t>to harness gender for vector control programs to eliminate diseases such as Zika by conducting fieldwork in Brazil and analyzing existing data from Tanzania to determine how women impact these programs, and how they are affected by them</t>
  </si>
  <si>
    <r>
      <rPr>
        <u/>
        <sz val="10"/>
        <color indexed="8"/>
        <rFont val="Helvetica Neue"/>
        <family val="2"/>
      </rPr>
      <t>http://www.lse.ac.uk</t>
    </r>
  </si>
  <si>
    <t>INV-017402</t>
  </si>
  <si>
    <t>to provide technical assistance to hygiene behavior change interventions to reduce the spread of COVID-19 in low and middle income countries.</t>
  </si>
  <si>
    <r>
      <rPr>
        <u/>
        <sz val="10"/>
        <color indexed="8"/>
        <rFont val="Helvetica Neue"/>
        <family val="2"/>
      </rPr>
      <t>http://www.lshtm.ac.uk/</t>
    </r>
  </si>
  <si>
    <t>INV-015823</t>
  </si>
  <si>
    <t>To support global COVID-19 detection and response in the Gambia</t>
  </si>
  <si>
    <t>INV-023420</t>
  </si>
  <si>
    <t>to produce Phase II data for evaluation of a new alphacypermethrin-PBO LLIN</t>
  </si>
  <si>
    <t>INV-016832</t>
  </si>
  <si>
    <t>to model the direct and indirect health and economic impacts of COVID-19 in LMICs</t>
  </si>
  <si>
    <t>INV-023833</t>
  </si>
  <si>
    <t>to understand public perceptions of COVID-19 vaccines in Africa</t>
  </si>
  <si>
    <t>INV-005239</t>
  </si>
  <si>
    <t>to support research and analysis on the role of stigma in HIV treatment and prevention programs</t>
  </si>
  <si>
    <t>INV-004172</t>
  </si>
  <si>
    <t>to explore the patterns of HIV acquisition and the associated risk factors to better understand who is acquiring HIV using data from the POPART trial</t>
  </si>
  <si>
    <t>INV-003659</t>
  </si>
  <si>
    <t>to use CHAMPS data to identify and mitigate meningitis infection</t>
  </si>
  <si>
    <t>INV-021815</t>
  </si>
  <si>
    <t>to identify positive health system outliers, analyzing and understanding what makes these countries successful, and disseminating the core lessons so they can be replicated in comparable settings</t>
  </si>
  <si>
    <t>INV-019400</t>
  </si>
  <si>
    <t>to assess whether malaria infection affects the clinical course of COVID-19 in Kenya and Burkina Faso</t>
  </si>
  <si>
    <t>INV-015870</t>
  </si>
  <si>
    <t>to develop low-cost deployable approaches to block transmission of pathogens of global health importance and that primarily impact LMICs</t>
  </si>
  <si>
    <r>
      <rPr>
        <u/>
        <sz val="10"/>
        <color indexed="8"/>
        <rFont val="Helvetica Neue"/>
        <family val="2"/>
      </rPr>
      <t>http://www.lumenbioscience.com/</t>
    </r>
  </si>
  <si>
    <t>INV-003438</t>
  </si>
  <si>
    <t>to catalyze the introduction and uptake of a point-of-care diagnostic testing platform and high-quality, rapid COVID-19 direct antigen tests across African countries</t>
  </si>
  <si>
    <t>INV-024820</t>
  </si>
  <si>
    <t>to expand test strip manufacturing capacity for access to volume for LMICs</t>
  </si>
  <si>
    <t>INV-025060</t>
  </si>
  <si>
    <t>to provide immediate humanitarian assistance to internally displaced persons and host communities in Burkina Faso</t>
  </si>
  <si>
    <r>
      <rPr>
        <u/>
        <sz val="10"/>
        <color indexed="8"/>
        <rFont val="Helvetica Neue"/>
        <family val="2"/>
      </rPr>
      <t>http://www.lwr.org</t>
    </r>
  </si>
  <si>
    <t>INV-016231</t>
  </si>
  <si>
    <t>to develop a single administration, extended release (14 days) capsule to deliver ivermectin as a malaria endectocide</t>
  </si>
  <si>
    <r>
      <rPr>
        <u/>
        <sz val="10"/>
        <color indexed="8"/>
        <rFont val="Helvetica Neue"/>
        <family val="2"/>
      </rPr>
      <t>http://www.lyndraco.com/</t>
    </r>
  </si>
  <si>
    <t>INV-016016</t>
  </si>
  <si>
    <t>Macha Research Trust dba Malaria Institute at Macha</t>
  </si>
  <si>
    <t>to improve coverage during mass vaccination campaigns by developing a method combining field work with spatial intelligence to identify and map children who have never received vaccinations so they can be targeted by campaign workers</t>
  </si>
  <si>
    <r>
      <rPr>
        <u/>
        <sz val="10"/>
        <color indexed="8"/>
        <rFont val="Helvetica Neue"/>
        <family val="2"/>
      </rPr>
      <t>https://macharesearch.org/</t>
    </r>
  </si>
  <si>
    <t>INV-006124</t>
  </si>
  <si>
    <t>to train and test machine learning approaches for understanding and informing the response to the COVID-19 crisis in Africa</t>
  </si>
  <si>
    <r>
      <rPr>
        <u/>
        <sz val="10"/>
        <color indexed="8"/>
        <rFont val="Helvetica Neue"/>
        <family val="2"/>
      </rPr>
      <t>https://macro-eyes.com/</t>
    </r>
  </si>
  <si>
    <t>INV-015858</t>
  </si>
  <si>
    <t>to support the attendance of  researchers from malaria endemic countries at the  20th International Congress for Tropical Medicine and Malaria September 20-24 2020 in Bangkok, Thailand</t>
  </si>
  <si>
    <r>
      <rPr>
        <u/>
        <sz val="10"/>
        <color indexed="8"/>
        <rFont val="Helvetica Neue"/>
        <family val="2"/>
      </rPr>
      <t>http://www.mahidol.ac.th/</t>
    </r>
  </si>
  <si>
    <t>INV-023298</t>
  </si>
  <si>
    <t>to generate market information on malaria drugs and diagnostics by analyzing import and export data</t>
  </si>
  <si>
    <r>
      <rPr>
        <u/>
        <sz val="10"/>
        <color indexed="8"/>
        <rFont val="Helvetica Neue"/>
        <family val="2"/>
      </rPr>
      <t>http://maishameds.org/</t>
    </r>
  </si>
  <si>
    <t>INV-019313</t>
  </si>
  <si>
    <t>Makerere University School of Public Health</t>
  </si>
  <si>
    <t>To support African public health institutes to assess the impact and efficacy of various policy measures undertaken by African governments to respond to COVID-19, so as as to inform future responses to public health emergencies.</t>
  </si>
  <si>
    <t>INV-024023</t>
  </si>
  <si>
    <t>to assess the feasibility, acceptability and protective efficacy of implementing seasonal malaria chemoprevention in Nampula province, Mozambique</t>
  </si>
  <si>
    <r>
      <rPr>
        <u/>
        <sz val="10"/>
        <color indexed="8"/>
        <rFont val="Helvetica Neue"/>
        <family val="2"/>
      </rPr>
      <t>https://www.malariaconsortium.org/</t>
    </r>
  </si>
  <si>
    <t>INV-017900</t>
  </si>
  <si>
    <t>to strengthen the surveillance focus of the Rollback Malaria Surveillance, Monitoring and Evaluation Reference Group</t>
  </si>
  <si>
    <t>INV-004302</t>
  </si>
  <si>
    <t>to generate local evidence for the protective efficacy, cost effectiveness and programmatic feasibility of IPTi in Nigeria</t>
  </si>
  <si>
    <t>OPP1220141</t>
  </si>
  <si>
    <t>Malaria No More</t>
  </si>
  <si>
    <t>to drive the political will, leadership and momentum required to materially grow annual resources for malaria</t>
  </si>
  <si>
    <r>
      <rPr>
        <u/>
        <sz val="10"/>
        <color indexed="8"/>
        <rFont val="Helvetica Neue"/>
        <family val="2"/>
      </rPr>
      <t>http://www.MalariaNoMore.org</t>
    </r>
  </si>
  <si>
    <t>INV-019203</t>
  </si>
  <si>
    <t>to support malaria endemic countries to optimize the delivery and effectiveness of SMC to local contexts and improve the allocation of their resources for malaria control and eradication</t>
  </si>
  <si>
    <r>
      <rPr>
        <u/>
        <sz val="10"/>
        <color indexed="8"/>
        <rFont val="Helvetica Neue"/>
        <family val="2"/>
      </rPr>
      <t>http://www.msh.org</t>
    </r>
  </si>
  <si>
    <t>INV-003914</t>
  </si>
  <si>
    <t>Masimo Corporation</t>
  </si>
  <si>
    <t>to develop a non-invasive hemoglobin measurement tool for detecting maternal anemia in low resource settings</t>
  </si>
  <si>
    <r>
      <rPr>
        <u/>
        <sz val="10"/>
        <color indexed="8"/>
        <rFont val="Helvetica Neue"/>
        <family val="2"/>
      </rPr>
      <t>http://www.masimo.com/</t>
    </r>
  </si>
  <si>
    <t>INV-018910</t>
  </si>
  <si>
    <t>Massachusetts Eye and Ear Infirmary</t>
  </si>
  <si>
    <t>to bring further validation to the AAV vaccine platform</t>
  </si>
  <si>
    <r>
      <rPr>
        <u/>
        <sz val="10"/>
        <color indexed="8"/>
        <rFont val="Helvetica Neue"/>
        <family val="2"/>
      </rPr>
      <t>https://www.masseyeandear.org/</t>
    </r>
  </si>
  <si>
    <t>INV-004954</t>
  </si>
  <si>
    <t>to develop yeast as a production platform to provide affordable vaccine doses to the developing world</t>
  </si>
  <si>
    <r>
      <rPr>
        <u/>
        <sz val="10"/>
        <color indexed="8"/>
        <rFont val="Helvetica Neue"/>
        <family val="2"/>
      </rPr>
      <t>http://www.mit.edu</t>
    </r>
  </si>
  <si>
    <t>INV-005231</t>
  </si>
  <si>
    <t>to fund four teams as part of the MIT Solve annual primary health care challenge to contribute to reducing maternal and child deaths in priority countries</t>
  </si>
  <si>
    <t>INV-005804</t>
  </si>
  <si>
    <t>to develop a single shot vaccine for vulnerable populations in low and middle income countries.</t>
  </si>
  <si>
    <t>INV-024525</t>
  </si>
  <si>
    <t>to enable more effective house-to-house campaigns for delivery of MR and other antigens</t>
  </si>
  <si>
    <t>INV-005977</t>
  </si>
  <si>
    <t>to support the participation of demographers from the global south to ensure representation of diverse perspectives at Berlin Demography Days</t>
  </si>
  <si>
    <r>
      <rPr>
        <u/>
        <sz val="10"/>
        <color indexed="8"/>
        <rFont val="Helvetica Neue"/>
        <family val="2"/>
      </rPr>
      <t>http://www.mpiib-berlin.mpg.de/</t>
    </r>
  </si>
  <si>
    <t>INV-005371</t>
  </si>
  <si>
    <t>Mediana LLC</t>
  </si>
  <si>
    <t>to provide clinical trial simulation services to improve the informativeness and efficiency of COVID-19 clinical studies</t>
  </si>
  <si>
    <r>
      <rPr>
        <u/>
        <sz val="10"/>
        <color indexed="8"/>
        <rFont val="Helvetica Neue"/>
        <family val="2"/>
      </rPr>
      <t>http://www.medianainc.com/</t>
    </r>
  </si>
  <si>
    <t>Puerto Rico</t>
  </si>
  <si>
    <t>INV-004802</t>
  </si>
  <si>
    <t>to prepare international GBS polysaccharides and human reference standards</t>
  </si>
  <si>
    <r>
      <rPr>
        <u/>
        <sz val="10"/>
        <color indexed="8"/>
        <rFont val="Helvetica Neue"/>
        <family val="2"/>
      </rPr>
      <t>http://www.mhra.gov.uk</t>
    </r>
  </si>
  <si>
    <t>INV-016936</t>
  </si>
  <si>
    <t>to generate a first International Standard Serum for the quantification of Shigella antibodies in response to vaccination with candidate Shigella vaccines in development</t>
  </si>
  <si>
    <t>INV-017660</t>
  </si>
  <si>
    <t>to support Ethiopia's response to the COVID-19 pandemic by leveraging public private partnerships to ramp up and strengthen capacity for testing and diagnostics</t>
  </si>
  <si>
    <r>
      <rPr>
        <u/>
        <sz val="10"/>
        <color indexed="8"/>
        <rFont val="Helvetica Neue"/>
        <family val="2"/>
      </rPr>
      <t>http://www.icladdis.com</t>
    </r>
  </si>
  <si>
    <t>INV-024389</t>
  </si>
  <si>
    <t>Menzies School of Health Research</t>
  </si>
  <si>
    <t>to expand the safe and effective use of primaquine for radical cure in diverse locations</t>
  </si>
  <si>
    <r>
      <rPr>
        <u/>
        <sz val="10"/>
        <color indexed="8"/>
        <rFont val="Helvetica Neue"/>
        <family val="2"/>
      </rPr>
      <t>http://www.menzies.edu.au</t>
    </r>
  </si>
  <si>
    <t>INV-028147</t>
  </si>
  <si>
    <t>to provide humanitarian aid to people affected by food insecurity in the Central African Republic</t>
  </si>
  <si>
    <r>
      <rPr>
        <u/>
        <sz val="10"/>
        <color indexed="8"/>
        <rFont val="Helvetica Neue"/>
        <family val="2"/>
      </rPr>
      <t>http://www.mercycorps.org</t>
    </r>
  </si>
  <si>
    <t>INV-005766</t>
  </si>
  <si>
    <t>Meridian Institute</t>
  </si>
  <si>
    <t>To facilitate a multi-stakeholder process to support improved formula marketing practices in order to promote and protect breastfeeding and to allow companies to make more substantial contributions to addressing global nutrition challenges.</t>
  </si>
  <si>
    <r>
      <rPr>
        <u/>
        <sz val="10"/>
        <color indexed="8"/>
        <rFont val="Helvetica Neue"/>
        <family val="2"/>
      </rPr>
      <t>http://www.merid.org</t>
    </r>
  </si>
  <si>
    <t>INV-018915</t>
  </si>
  <si>
    <r>
      <t xml:space="preserve">MERQ </t>
    </r>
    <r>
      <rPr>
        <sz val="10"/>
        <color theme="4"/>
        <rFont val="Helvetica Neue"/>
        <family val="2"/>
      </rPr>
      <t>Consultancy</t>
    </r>
    <r>
      <rPr>
        <sz val="10"/>
        <rFont val="Helvetica Neue"/>
        <family val="2"/>
      </rPr>
      <t>, PLC</t>
    </r>
  </si>
  <si>
    <t>to conduct a rapid assessment of recent mortalities in Addis Ababa to examine whether or not the very low level of COVID-19 related mortalities registered so far (May 18, 2020) is mostly due to undetected cases</t>
  </si>
  <si>
    <r>
      <rPr>
        <u/>
        <sz val="10"/>
        <color indexed="8"/>
        <rFont val="Helvetica Neue"/>
        <family val="2"/>
      </rPr>
      <t>http://merqconsultancy.org/</t>
    </r>
  </si>
  <si>
    <t>INV-018633</t>
  </si>
  <si>
    <t>to assess Ethiopia's primary health care systems’ capacity</t>
  </si>
  <si>
    <t>INV-016486</t>
  </si>
  <si>
    <t>to fund an evaluation in health equity in developing regions of Ethiopia to inform program design as we move forward into the Health Sector Transformation Plan II era</t>
  </si>
  <si>
    <t>INV-002604</t>
  </si>
  <si>
    <t>The project will provide evidence base on existing ability to pay and willingness to pay of beneficiaries across Ethiopia for informed CBHI roll out.</t>
  </si>
  <si>
    <t>INV-004230</t>
  </si>
  <si>
    <r>
      <rPr>
        <u/>
        <sz val="10"/>
        <color indexed="8"/>
        <rFont val="Helvetica Neue"/>
        <family val="2"/>
      </rPr>
      <t>http://www.milkeninstitute.org</t>
    </r>
  </si>
  <si>
    <t>INV-024220</t>
  </si>
  <si>
    <t>Ministry of Health and Social Action Senegal</t>
  </si>
  <si>
    <t>to further strengthen Emergency Operations Center capacity in Senegal and the region to prepare for and respond to public health emergencies</t>
  </si>
  <si>
    <r>
      <rPr>
        <u/>
        <sz val="10"/>
        <color indexed="8"/>
        <rFont val="Helvetica Neue"/>
        <family val="2"/>
      </rPr>
      <t>http://www.sante.gouv.sn/</t>
    </r>
  </si>
  <si>
    <t>INV-005537</t>
  </si>
  <si>
    <t>to strengthen the capacity and ability of the Public Health Emergency Response Operations Center to fulfill its mandate as the central information and coordination platform for the Government of Burkina Faso’s emergency response mechanism</t>
  </si>
  <si>
    <r>
      <rPr>
        <u/>
        <sz val="10"/>
        <color indexed="8"/>
        <rFont val="Helvetica Neue"/>
        <family val="2"/>
      </rPr>
      <t>https://www.sante.gov.bf/accueil</t>
    </r>
  </si>
  <si>
    <t>Emergency Response|Malaria</t>
  </si>
  <si>
    <t>INV-016969</t>
  </si>
  <si>
    <t>to ensure malaria-endemic countries can access chloroquine for treatment</t>
  </si>
  <si>
    <r>
      <rPr>
        <u/>
        <sz val="10"/>
        <color indexed="8"/>
        <rFont val="Helvetica Neue"/>
        <family val="2"/>
      </rPr>
      <t>http://www.mmv.org</t>
    </r>
  </si>
  <si>
    <t>INV-019354</t>
  </si>
  <si>
    <t>Mobihealth International</t>
  </si>
  <si>
    <t>to develop a proof of concept for the use of telemedicine to increase primary health care service uptake in selected Local Government Areas (LGA) in Lagos, Kaduna and Kano states</t>
  </si>
  <si>
    <r>
      <rPr>
        <u/>
        <sz val="10"/>
        <color indexed="8"/>
        <rFont val="Helvetica Neue"/>
        <family val="2"/>
      </rPr>
      <t>https://mobihealthinternational.com/</t>
    </r>
  </si>
  <si>
    <t>INV-022794</t>
  </si>
  <si>
    <t>to develop an automated high volume manufacturing process to supply diagnostics tests for pandemic, endemic diseases in normal times, and surge capacity for future pandemics to low and middle income countries</t>
  </si>
  <si>
    <r>
      <rPr>
        <u/>
        <sz val="10"/>
        <color indexed="8"/>
        <rFont val="Helvetica Neue"/>
        <family val="2"/>
      </rPr>
      <t>https://mologic.co.uk/</t>
    </r>
  </si>
  <si>
    <t>INV-023041</t>
  </si>
  <si>
    <t>to develop more precise estimates of the accuracy of K type prediction from genome sequence data, on human clinical Klebsiella pneumoniae isolates</t>
  </si>
  <si>
    <r>
      <rPr>
        <u/>
        <sz val="10"/>
        <color indexed="8"/>
        <rFont val="Helvetica Neue"/>
        <family val="2"/>
      </rPr>
      <t>http://www.monash.edu.au</t>
    </r>
  </si>
  <si>
    <t>INV-005381</t>
  </si>
  <si>
    <t>to understand the genetics of bitter taste sensitivity to medicine in people of different ancestry from Sub-Saharan Africa, India and Southeast Asia and to create a potential tool to improve pediatric drug development for LMIC</t>
  </si>
  <si>
    <r>
      <rPr>
        <u/>
        <sz val="10"/>
        <color indexed="8"/>
        <rFont val="Helvetica Neue"/>
        <family val="2"/>
      </rPr>
      <t>http://www.monell.org</t>
    </r>
  </si>
  <si>
    <t>INV-018836</t>
  </si>
  <si>
    <t>Montclair State University</t>
  </si>
  <si>
    <t>to add to the body of knowledge and produce a best practices guide for media entities seeking to amplify the impact of their health journalism by collaborating with advocacy stakeholders</t>
  </si>
  <si>
    <r>
      <rPr>
        <u/>
        <sz val="10"/>
        <color indexed="8"/>
        <rFont val="Helvetica Neue"/>
        <family val="2"/>
      </rPr>
      <t>https://centerforcooperativemedia.org/</t>
    </r>
  </si>
  <si>
    <t>INV-017245</t>
  </si>
  <si>
    <t>MRIGlobal</t>
  </si>
  <si>
    <t>to establish virtual training modules for laboratory and data analytics work related to COVID-19 genomic epidemiology</t>
  </si>
  <si>
    <r>
      <rPr>
        <u/>
        <sz val="10"/>
        <color indexed="8"/>
        <rFont val="Helvetica Neue"/>
        <family val="2"/>
      </rPr>
      <t>https://www.mriglobal.org/</t>
    </r>
  </si>
  <si>
    <t>INV-022681</t>
  </si>
  <si>
    <t>Multiplier</t>
  </si>
  <si>
    <t>to promote equitable access to scientific information and treatments for the most vulnerable populations affected by COVID-19</t>
  </si>
  <si>
    <r>
      <rPr>
        <u/>
        <sz val="10"/>
        <color indexed="8"/>
        <rFont val="Helvetica Neue"/>
        <family val="2"/>
      </rPr>
      <t>www.multiplier.org</t>
    </r>
  </si>
  <si>
    <t>INV-017219</t>
  </si>
  <si>
    <t>to support publication for the Special Issue of Pathogens that is to be devoted to rotavirus and rotavirus vaccines</t>
  </si>
  <si>
    <r>
      <rPr>
        <u/>
        <sz val="10"/>
        <color indexed="8"/>
        <rFont val="Helvetica Neue"/>
        <family val="2"/>
      </rPr>
      <t>https://www.mcri.edu.au/</t>
    </r>
  </si>
  <si>
    <t>INV-004916</t>
  </si>
  <si>
    <t>to assess long term effects of alternate PCV Pneumococcal conjugate vaccine dosing schedules on pneumococcal nasopharyngeal carriage</t>
  </si>
  <si>
    <t>INV-017302</t>
  </si>
  <si>
    <t>to evaluate the potential of the Bacillus Calmette-Guérin vaccine to protect against COVID-19 disease and to further understanding of how Bacillus Calmette-Guérin affects the human immune system</t>
  </si>
  <si>
    <t>INV-015971</t>
  </si>
  <si>
    <t>Narada Foundation</t>
  </si>
  <si>
    <t>to create a more conducive public opinion environment for nonprofits’ long-term development and more inclusive policy environment for the sector to help people suffering from diseases, poverty, gender inequality and other social issues</t>
  </si>
  <si>
    <r>
      <rPr>
        <u/>
        <sz val="10"/>
        <color indexed="8"/>
        <rFont val="Helvetica Neue"/>
        <family val="2"/>
      </rPr>
      <t>http://www.naradafoundation.org/?l=en-us</t>
    </r>
  </si>
  <si>
    <t>INV-006446</t>
  </si>
  <si>
    <t>to fund a series of meetings in LICs with LIC regulators to help identify metrics by which to assess the impacts of formal and informal medicines regulatory reliance arrangements.</t>
  </si>
  <si>
    <r>
      <rPr>
        <u/>
        <sz val="10"/>
        <color indexed="8"/>
        <rFont val="Helvetica Neue"/>
        <family val="2"/>
      </rPr>
      <t>www.nasonline.org</t>
    </r>
  </si>
  <si>
    <t>INV-005270</t>
  </si>
  <si>
    <t>National Agency for Food and Drug Administration and Control</t>
  </si>
  <si>
    <t>to support the convening of the annual African Medicines Quality Forum to advance harmonization of standards among quality control laboratories</t>
  </si>
  <si>
    <r>
      <rPr>
        <u/>
        <sz val="10"/>
        <color indexed="8"/>
        <rFont val="Helvetica Neue"/>
        <family val="2"/>
      </rPr>
      <t>www.nafdac.gov.ng</t>
    </r>
  </si>
  <si>
    <t>OPP1210227</t>
  </si>
  <si>
    <t>National Cancer Institute</t>
  </si>
  <si>
    <t>to evaluate the non-inferiority of 1-dose of Cervarix (HPV2) in girls vs. 3-doses of Gardasil (HPV4) in women</t>
  </si>
  <si>
    <r>
      <rPr>
        <u/>
        <sz val="10"/>
        <color indexed="8"/>
        <rFont val="Helvetica Neue"/>
        <family val="2"/>
      </rPr>
      <t>https://www.cancer.gov/</t>
    </r>
  </si>
  <si>
    <t>INV-019124</t>
  </si>
  <si>
    <t>National Institute for Communicable Disease Control and Prevention, Chinese Center for Disease Control and Prevention</t>
  </si>
  <si>
    <t>to summarize and document Chinese vector control experience and best practice for sharing with malaria epidemic countries</t>
  </si>
  <si>
    <r>
      <rPr>
        <u/>
        <sz val="10"/>
        <color indexed="8"/>
        <rFont val="Helvetica Neue"/>
        <family val="2"/>
      </rPr>
      <t>http://www.icdc.cn/</t>
    </r>
  </si>
  <si>
    <t>INV-002202</t>
  </si>
  <si>
    <t>National Institute for Medical Research</t>
  </si>
  <si>
    <t>to establish local molecular, genetic, and genomic laboratory and analytic capacity to support malaria surveillance in Tanzania.</t>
  </si>
  <si>
    <r>
      <rPr>
        <u/>
        <sz val="10"/>
        <color indexed="8"/>
        <rFont val="Helvetica Neue"/>
        <family val="2"/>
      </rPr>
      <t>http://www.nimr.or.tz/about-us/</t>
    </r>
  </si>
  <si>
    <t>INV-019121</t>
  </si>
  <si>
    <t>National Institute for Viral Disease Control and Prevention, Chinese Center for Disease Control and Prevention</t>
  </si>
  <si>
    <t>to support China CDC to evaluate the quality of COVID-19 serological diagnostic reagents in China and provide evidence for scientific use of reagents in clinical diagnosis and epidemiological survey</t>
  </si>
  <si>
    <r>
      <rPr>
        <u/>
        <sz val="10"/>
        <color indexed="8"/>
        <rFont val="Helvetica Neue"/>
        <family val="2"/>
      </rPr>
      <t>http://ivdc.chinacdc.cn/</t>
    </r>
  </si>
  <si>
    <t>INV-004977</t>
  </si>
  <si>
    <t>to identify potent monoclonal antibodies to prevent infection by plasmodium falciparum and novel epitopes for vaccine design to provide optimal protection from infection</t>
  </si>
  <si>
    <r>
      <rPr>
        <u/>
        <sz val="10"/>
        <color indexed="8"/>
        <rFont val="Helvetica Neue"/>
        <family val="2"/>
      </rPr>
      <t>https://www.niaid.nih.gov/</t>
    </r>
  </si>
  <si>
    <t>INV-003069</t>
  </si>
  <si>
    <t>to expand clinical research capacity to achieve public health goals</t>
  </si>
  <si>
    <t>INV-015719</t>
  </si>
  <si>
    <t>to strengthen the public health response to Covid-19 in Pakistan, a key regional partner in South Asia, through support for epidemiological and laboratory capabilities.</t>
  </si>
  <si>
    <r>
      <rPr>
        <u/>
        <sz val="10"/>
        <color indexed="8"/>
        <rFont val="Helvetica Neue"/>
        <family val="2"/>
      </rPr>
      <t>https://www.nih.org.pk/</t>
    </r>
  </si>
  <si>
    <t>INV-018913</t>
  </si>
  <si>
    <t>to summarize and share China malaria elimination experience in the past seven decades by documenting, filming and coordinating video shooting on China’s efforts</t>
  </si>
  <si>
    <r>
      <rPr>
        <u/>
        <sz val="10"/>
        <color indexed="8"/>
        <rFont val="Helvetica Neue"/>
        <family val="2"/>
      </rPr>
      <t>http://www.chinacdc.cn/en/ne_9359/201604/t20160411_128598.html</t>
    </r>
  </si>
  <si>
    <t>INV-006379</t>
  </si>
  <si>
    <t>National Institutes for Food and Drug Control</t>
  </si>
  <si>
    <t>to support optimizing pseudovirus platforms for COVID-19 product innovation</t>
  </si>
  <si>
    <r>
      <rPr>
        <u/>
        <sz val="10"/>
        <color indexed="8"/>
        <rFont val="Helvetica Neue"/>
        <family val="2"/>
      </rPr>
      <t>https://www.nifdc.org.cn/nifdc/</t>
    </r>
  </si>
  <si>
    <t>INV-016021</t>
  </si>
  <si>
    <t>National Public Health Institute of Liberia</t>
  </si>
  <si>
    <t>to improve the coverage and impact of health campaigns in Liberia by equipping health campaign staff with activity tracking devices and providing movement-based incentives to encourage more accurate reporting</t>
  </si>
  <si>
    <r>
      <rPr>
        <u/>
        <sz val="10"/>
        <color indexed="8"/>
        <rFont val="Helvetica Neue"/>
        <family val="2"/>
      </rPr>
      <t>https://nationalphil.org/</t>
    </r>
  </si>
  <si>
    <t>Liberia</t>
  </si>
  <si>
    <t>INV-018662</t>
  </si>
  <si>
    <t>to support high-quality, evidence-based, and sustained coverage of global health and development issues including as affecting the world's poorest and most vulnerable people</t>
  </si>
  <si>
    <r>
      <rPr>
        <u/>
        <sz val="10"/>
        <color indexed="8"/>
        <rFont val="Helvetica Neue"/>
        <family val="2"/>
      </rPr>
      <t>http://www.npr.org</t>
    </r>
  </si>
  <si>
    <t>INV-005598</t>
  </si>
  <si>
    <t>National University of Singapore</t>
  </si>
  <si>
    <t>to understand the causal factors behind UHC progress in three Asian countries and to identify Asian countries (and underlying factors) that have responded effectively to COVID</t>
  </si>
  <si>
    <r>
      <rPr>
        <u/>
        <sz val="10"/>
        <color indexed="8"/>
        <rFont val="Helvetica Neue"/>
        <family val="2"/>
      </rPr>
      <t>http://nus.edu.sg/</t>
    </r>
  </si>
  <si>
    <t>INV-015847</t>
  </si>
  <si>
    <t>To provide global civil society coordination on advocacy for Global Fund resource mobilization</t>
  </si>
  <si>
    <r>
      <rPr>
        <u/>
        <sz val="10"/>
        <color indexed="8"/>
        <rFont val="Helvetica Neue"/>
        <family val="2"/>
      </rPr>
      <t>http://www.newventurefund.org</t>
    </r>
  </si>
  <si>
    <t>INV-017270</t>
  </si>
  <si>
    <t>Nexelis Laboratories Canada Inc.</t>
  </si>
  <si>
    <t>To provide centralized assays to support studies of vaccine and monoclonal antibody candidates</t>
  </si>
  <si>
    <r>
      <rPr>
        <u/>
        <sz val="10"/>
        <color indexed="8"/>
        <rFont val="Helvetica Neue"/>
        <family val="2"/>
      </rPr>
      <t>www.nexelis.com</t>
    </r>
  </si>
  <si>
    <t>INV-006246</t>
  </si>
  <si>
    <t>to strengthen public health emergency preparedness and response in the Nigeria in the context of the novel coronavirus</t>
  </si>
  <si>
    <r>
      <rPr>
        <u/>
        <sz val="10"/>
        <color indexed="8"/>
        <rFont val="Helvetica Neue"/>
        <family val="2"/>
      </rPr>
      <t>http://www.ncdc.gov.ng/</t>
    </r>
  </si>
  <si>
    <t>INV-005914</t>
  </si>
  <si>
    <t>to strengthen the EOC network and improve the country’s preparedness and response to disease outbreaks by ensuring improved coordination and collaboration</t>
  </si>
  <si>
    <t>OPP1216518</t>
  </si>
  <si>
    <t>Nine Medical, Inc</t>
  </si>
  <si>
    <t>to fund a proof-of-concept study of a low-cost technology to achieve woman-controlled, drug-free, and continuous-wear contraception</t>
  </si>
  <si>
    <r>
      <rPr>
        <u/>
        <sz val="10"/>
        <color indexed="8"/>
        <rFont val="Helvetica Neue"/>
        <family val="2"/>
      </rPr>
      <t>http://ninemed.com/</t>
    </r>
  </si>
  <si>
    <t>INV-022646</t>
  </si>
  <si>
    <t>Northeastern University</t>
  </si>
  <si>
    <t>To test the feasibility of mixed reality technology to make GMP inspections by low-income country regulators more efficient and effective</t>
  </si>
  <si>
    <r>
      <rPr>
        <u/>
        <sz val="10"/>
        <color indexed="8"/>
        <rFont val="Helvetica Neue"/>
        <family val="2"/>
      </rPr>
      <t>http://www.neu.edu</t>
    </r>
  </si>
  <si>
    <t>INV-023650</t>
  </si>
  <si>
    <t>to forecast 3-month incidence of COVID 19 for 60-120 countries in order to assist COVID-19 vaccine developers with clinical trial site selection</t>
  </si>
  <si>
    <t>INV-018835</t>
  </si>
  <si>
    <t>to optimize a drug-device combination product in development intended for treatment of premature infants with lung disease in the low-resource setting</t>
  </si>
  <si>
    <t>INV-006010</t>
  </si>
  <si>
    <t>to produce models that will assist Low and Middle Income Countries in planning response activities for 2019-nCoV</t>
  </si>
  <si>
    <t>INV-003385</t>
  </si>
  <si>
    <t>to provide a biological platform to help develop novel contraceptives for women in developing countries.</t>
  </si>
  <si>
    <r>
      <rPr>
        <u/>
        <sz val="10"/>
        <color indexed="8"/>
        <rFont val="Helvetica Neue"/>
        <family val="2"/>
      </rPr>
      <t>http://www.northwestern.edu/</t>
    </r>
  </si>
  <si>
    <t>INV-004824</t>
  </si>
  <si>
    <t>Norwegian Church Aid</t>
  </si>
  <si>
    <t>to drive Norwegian and Nordic progress on equitable access to healthcare, and the “leave no one behind” agenda of the UN Sustainable Development Goals (SDGs)</t>
  </si>
  <si>
    <r>
      <rPr>
        <u/>
        <sz val="10"/>
        <color indexed="8"/>
        <rFont val="Helvetica Neue"/>
        <family val="2"/>
      </rPr>
      <t>https://www.kirkensnodhjelp.no/en/</t>
    </r>
  </si>
  <si>
    <t>INV-006047</t>
  </si>
  <si>
    <t>to provide humanitarian relief to refugees and displaced peoples</t>
  </si>
  <si>
    <r>
      <rPr>
        <u/>
        <sz val="10"/>
        <color indexed="8"/>
        <rFont val="Helvetica Neue"/>
        <family val="2"/>
      </rPr>
      <t>http://www.nrcusa.org</t>
    </r>
  </si>
  <si>
    <t>INV-021899</t>
  </si>
  <si>
    <t>to establish a new team of researchers and leverage the expertise and resources of Novartis to explore, low cost capabilities for the in vivo functional cure of sickle cell and/or durable suppression of HIV in developing countries</t>
  </si>
  <si>
    <r>
      <rPr>
        <u/>
        <sz val="10"/>
        <color indexed="8"/>
        <rFont val="Helvetica Neue"/>
        <family val="2"/>
      </rPr>
      <t>https://www.nibr.com/</t>
    </r>
  </si>
  <si>
    <t>INV-021500</t>
  </si>
  <si>
    <t>Novavax, Inc.</t>
  </si>
  <si>
    <t>to evaluate the safety, immunogenicity, and potential efficacy of a candidate vaccine to prevent COVID-19 infection and/or disease in the South African population</t>
  </si>
  <si>
    <r>
      <rPr>
        <u/>
        <sz val="10"/>
        <color indexed="8"/>
        <rFont val="Helvetica Neue"/>
        <family val="2"/>
      </rPr>
      <t>http://novavax.com/</t>
    </r>
  </si>
  <si>
    <t>HIV|Pneumonia</t>
  </si>
  <si>
    <t>INV-016928</t>
  </si>
  <si>
    <t>Nuclear Threat Initiative</t>
  </si>
  <si>
    <t>to support the development and publishing of the Global Health Security Index</t>
  </si>
  <si>
    <r>
      <rPr>
        <u/>
        <sz val="10"/>
        <color indexed="8"/>
        <rFont val="Helvetica Neue"/>
        <family val="2"/>
      </rPr>
      <t>http://www.nti.org</t>
    </r>
  </si>
  <si>
    <t>INV-025392</t>
  </si>
  <si>
    <t>nuvoteQ</t>
  </si>
  <si>
    <t>to develop, pilot with and provide to NAFDAC a digital platform, for regulatory review and assessment of prospective clinical trial informativeness for the clinical trial applications that are submitted for review</t>
  </si>
  <si>
    <r>
      <rPr>
        <u/>
        <sz val="10"/>
        <color indexed="8"/>
        <rFont val="Helvetica Neue"/>
        <family val="2"/>
      </rPr>
      <t>www.nuvoteq.io</t>
    </r>
  </si>
  <si>
    <t>ODI</t>
  </si>
  <si>
    <t>INV-021448</t>
  </si>
  <si>
    <t>to provide thought leadership and evidence on the international development finance needed to support an inclusive recovery from the COVID-19 crisis</t>
  </si>
  <si>
    <r>
      <rPr>
        <u/>
        <sz val="10"/>
        <color indexed="8"/>
        <rFont val="Helvetica Neue"/>
        <family val="2"/>
      </rPr>
      <t>http://www.odi.org.uk/</t>
    </r>
  </si>
  <si>
    <t>INV-021455</t>
  </si>
  <si>
    <t>to enable better learning across three public finance issues: how PFM systems can be enhanced to improve service delivery, how to support equitable fiscal policy making at the country level &amp; how digitalization can strengthen PFM processes</t>
  </si>
  <si>
    <t>INV-019364</t>
  </si>
  <si>
    <t>Open Cities Lab</t>
  </si>
  <si>
    <t>to help journalists better cover the COVID-19 pandemic in Africa by building a data hub that will improve their ability to identify stories and use visualizations and interactives in their coverage</t>
  </si>
  <si>
    <r>
      <rPr>
        <u/>
        <sz val="10"/>
        <color indexed="8"/>
        <rFont val="Helvetica Neue"/>
        <family val="2"/>
      </rPr>
      <t>https://opencitieslab.org/odd/home</t>
    </r>
  </si>
  <si>
    <t>INV-016492</t>
  </si>
  <si>
    <t>Open Imagery Network, Inc</t>
  </si>
  <si>
    <t>to improve food security in low-resource settings by testing whether synthetic imaging data can replace ground reference data, which is difficult to collect, train machine learning algorithms better classify crop types from satellite images</t>
  </si>
  <si>
    <r>
      <rPr>
        <u/>
        <sz val="10"/>
        <color indexed="8"/>
        <rFont val="Helvetica Neue"/>
        <family val="2"/>
      </rPr>
      <t>http://www.oinetwork.org</t>
    </r>
  </si>
  <si>
    <t>INV-016160</t>
  </si>
  <si>
    <t>Operation Fistula</t>
  </si>
  <si>
    <t>to end obstetric fistula for every woman by using facial recognition technology with existing automated patient registry to better track women in low-resource settings through their identification, treatment, and reintegration into society</t>
  </si>
  <si>
    <t>INV-024195</t>
  </si>
  <si>
    <t>to develop well-tolerated, long-lasting non-hormonal contraceptives by building a hydration-based drug discovery platform for the cervix to identify drugs that alter hydration of the cervical mucus and thereby inhibit fertility</t>
  </si>
  <si>
    <r>
      <rPr>
        <u/>
        <sz val="10"/>
        <color indexed="8"/>
        <rFont val="Helvetica Neue"/>
        <family val="2"/>
      </rPr>
      <t>https://www.ohsu.edu/xd/</t>
    </r>
  </si>
  <si>
    <t>INV-024722</t>
  </si>
  <si>
    <t>to accelerate preclinical testing of non-hormonal contraceptives in human-relevant models by developing imaging method using Positron Emission Tomography-Computed Tomography (PET-CT) to non-invasively visualize sperm in reproductive tracts</t>
  </si>
  <si>
    <t>INV-005170</t>
  </si>
  <si>
    <t>to evaluate monoclonal antibody and vaccine candidates for the ability to protect against plasmodium falciparum infection in a preclinical model</t>
  </si>
  <si>
    <t>INV-004575</t>
  </si>
  <si>
    <t>to determine whether a CMV-vectored TB vaccine protects against TB disease in non-human primates vaccinated with BCG at birth</t>
  </si>
  <si>
    <t>INV-004626</t>
  </si>
  <si>
    <t>to develop an effective and durable HIV vaccine</t>
  </si>
  <si>
    <t>INV-024849</t>
  </si>
  <si>
    <t>to provide humanitarian assistance to victims of flooding in South Sudan</t>
  </si>
  <si>
    <r>
      <rPr>
        <u/>
        <sz val="10"/>
        <color indexed="8"/>
        <rFont val="Helvetica Neue"/>
        <family val="2"/>
      </rPr>
      <t>http://www.oxfamamerica.org/</t>
    </r>
  </si>
  <si>
    <t>INV-017822</t>
  </si>
  <si>
    <t>to contribute to saving lives and building community resilience in response to drought and food and nutrition insecurity in Zimbabwe</t>
  </si>
  <si>
    <t>INV-019219</t>
  </si>
  <si>
    <t>Oxford Policy Management India Private Limited</t>
  </si>
  <si>
    <t>to undertake data cleaning and report writing for primary data collected in Odisha state as part of a state wide health systems analysis at the request of state health leaders</t>
  </si>
  <si>
    <t>INV-004506</t>
  </si>
  <si>
    <t>to provide insights on the trends and causes of neonatal mortality in Bihar to facilitate saving lives of newborns in the state</t>
  </si>
  <si>
    <r>
      <rPr>
        <u/>
        <sz val="10"/>
        <color indexed="8"/>
        <rFont val="Helvetica Neue"/>
        <family val="2"/>
      </rPr>
      <t>www.opml.co.uk</t>
    </r>
  </si>
  <si>
    <t>INV-025822</t>
  </si>
  <si>
    <t>to make the entire Special Issue on Contraceptive Development open access, which will allow both the researchers and general public to access it freely</t>
  </si>
  <si>
    <r>
      <rPr>
        <u/>
        <sz val="10"/>
        <color indexed="8"/>
        <rFont val="Helvetica Neue"/>
        <family val="2"/>
      </rPr>
      <t>http://global.oup.com/</t>
    </r>
  </si>
  <si>
    <t>INV-019029</t>
  </si>
  <si>
    <t>to prepare and engage partners for potential self-limited mosquito field trials</t>
  </si>
  <si>
    <r>
      <rPr>
        <u/>
        <sz val="10"/>
        <color indexed="8"/>
        <rFont val="Helvetica Neue"/>
        <family val="2"/>
      </rPr>
      <t>http://www.oxitec.com</t>
    </r>
  </si>
  <si>
    <t>INV-006395</t>
  </si>
  <si>
    <t>PAI Life Sciences Inc.</t>
  </si>
  <si>
    <t>to support the production of the SchistoShield vaccine for use in early human clinical studies in USA and Africa</t>
  </si>
  <si>
    <r>
      <rPr>
        <u/>
        <sz val="10"/>
        <color indexed="8"/>
        <rFont val="Helvetica Neue"/>
        <family val="2"/>
      </rPr>
      <t>https://pailifesciences.com</t>
    </r>
  </si>
  <si>
    <t>INV-015746</t>
  </si>
  <si>
    <r>
      <rPr>
        <u/>
        <sz val="10"/>
        <color indexed="8"/>
        <rFont val="Helvetica Neue"/>
        <family val="2"/>
      </rPr>
      <t>http://panoramaglobal.org/</t>
    </r>
  </si>
  <si>
    <t>INV-005782</t>
  </si>
  <si>
    <t>to provide project management support to the End Malaria Council, and to provide members with assistance for priority projects</t>
  </si>
  <si>
    <t>INV-006393</t>
  </si>
  <si>
    <t>to operationalize a cross donor governance structure to increase alignment and impact of procurement and supply chain investments, improve visibility of supply chain performance and increase access to quality, affordable health products</t>
  </si>
  <si>
    <t>INV-025211</t>
  </si>
  <si>
    <t>Paris Peace Forum</t>
  </si>
  <si>
    <t>to support high-level dialogue and boost coordinated global policies on how to respond to the COVID-19 pandemic</t>
  </si>
  <si>
    <r>
      <rPr>
        <u/>
        <sz val="10"/>
        <color indexed="8"/>
        <rFont val="Helvetica Neue"/>
        <family val="2"/>
      </rPr>
      <t>https://parispeaceforum.org/</t>
    </r>
  </si>
  <si>
    <t>INV-004354</t>
  </si>
  <si>
    <t>Particle Sciences Inc</t>
  </si>
  <si>
    <t>to support the development of novel contraceptive technologies to meet the needs of women in low income countries who seek greater access to modern contraceptive methods</t>
  </si>
  <si>
    <r>
      <rPr>
        <u/>
        <sz val="10"/>
        <color indexed="8"/>
        <rFont val="Helvetica Neue"/>
        <family val="2"/>
      </rPr>
      <t>www.particlesciences.com</t>
    </r>
  </si>
  <si>
    <t>INV-005718</t>
  </si>
  <si>
    <t>to establish and deliver for clinical use an optimized formulation of encapsulated vitamin A palmitate</t>
  </si>
  <si>
    <t>Development of Solutions to Improve Global Health|Nutrition|Research and Learning Opportunities</t>
  </si>
  <si>
    <t>INV-004360</t>
  </si>
  <si>
    <t>to develop a single shot vaccine for vulnerable populations in low and middle income countries</t>
  </si>
  <si>
    <t>INV-003814</t>
  </si>
  <si>
    <t>Partnership for Public Service Inc</t>
  </si>
  <si>
    <t>to increase prioritization of and political support for global health and development among key US decisionmakers</t>
  </si>
  <si>
    <r>
      <rPr>
        <u/>
        <sz val="10"/>
        <color indexed="8"/>
        <rFont val="Helvetica Neue"/>
        <family val="2"/>
      </rPr>
      <t>http://www.ourpublicservice.org</t>
    </r>
  </si>
  <si>
    <t>INV-005553</t>
  </si>
  <si>
    <t>to support Global Health Clinical Consortium (GHCC) members to participate in leadership roles that work to improve the health of the world's poorest populations</t>
  </si>
  <si>
    <r>
      <rPr>
        <u/>
        <sz val="10"/>
        <color indexed="8"/>
        <rFont val="Helvetica Neue"/>
        <family val="2"/>
      </rPr>
      <t>http://www.path.org</t>
    </r>
  </si>
  <si>
    <t>INV-024734</t>
  </si>
  <si>
    <t>to conduct a market assessment of syringe availability and plan procurement and placement scenarios.</t>
  </si>
  <si>
    <t>INV-018460</t>
  </si>
  <si>
    <t>to support the preparation of a Shigella Vaccines Value Proposition</t>
  </si>
  <si>
    <t>INV-005679</t>
  </si>
  <si>
    <t>to generate evidence that will contribute to the sustainability of the Ghana immunization program and inform other countries in the region on the potential value of switching rotavirus vaccines</t>
  </si>
  <si>
    <t>INV-025525</t>
  </si>
  <si>
    <t>to provide technical assistance to the DRC government to develop and implement its Health - Polio agenda for the African Union DRC presidency from February 2021 - February 2022</t>
  </si>
  <si>
    <t>INV-021239</t>
  </si>
  <si>
    <t>to develop a Covid-19 vaccine candidate that could be produced using the existing influenza virus vaccine manufacturing facilities</t>
  </si>
  <si>
    <t>INV-017680</t>
  </si>
  <si>
    <t>to provide clear guidance to the global good community on digital health data models</t>
  </si>
  <si>
    <t>INV-005388</t>
  </si>
  <si>
    <t>to document the experience of setting up inpatient care units for small and sick newborns in lower to middle income countries and to use this information to develop implementation guidance with global partners</t>
  </si>
  <si>
    <t>INV-003660</t>
  </si>
  <si>
    <t>to optimize a nanopore-based sequencing assay for the detection of drug-resistant malaria and pilot the platform in Zambia</t>
  </si>
  <si>
    <t>INV-005880</t>
  </si>
  <si>
    <t>to support using and maintaining a VAN with established governance (people), processes, policies, and technology will ultimately lead to more efficient and effective supply chain management across more countries and products</t>
  </si>
  <si>
    <t>INV-018614</t>
  </si>
  <si>
    <t>to support the DRC Ministry of Health in delivering &gt;35 Million doses of yellow fever vaccine to at risk populations throughout the country</t>
  </si>
  <si>
    <t>INV-006259</t>
  </si>
  <si>
    <t>to enable developing country HPV vaccine manufacturers to access the monoclonals to assist in converting from in vivo potency testing to in vitro (mAb) potency testing, reducing COGS and increasing reliability of supply and delivery</t>
  </si>
  <si>
    <t>INV-003761</t>
  </si>
  <si>
    <t>to leverage the New Nets Project surveys to validate whether the parasitemia and coverage data collected from ANC surveillance are valid and representative of the population as a whole, or, for parasitemia, how data mirror those among CU5</t>
  </si>
  <si>
    <t>INV-003304</t>
  </si>
  <si>
    <t>to support the Democratic Republic of Congo to ensure coordination for Polio preparedness, surveillance and outbreak response</t>
  </si>
  <si>
    <t>INV-004388</t>
  </si>
  <si>
    <t>to support DRC's national plan to strengthen its polio surveillance system which will allow the early detection and investigation of Acute Flaccid Paralysis</t>
  </si>
  <si>
    <t>INV-005053</t>
  </si>
  <si>
    <t>to measure the cost of delivering human papillomavirus vaccines through routine immunization programs in Gavi-eligible countries</t>
  </si>
  <si>
    <t>INV-021539</t>
  </si>
  <si>
    <t>to enhance clinical trial site capabilities for Quality Assurance/Quality Control systems in preparation of conducting phase 3 COVID-19 vaccine efficacy trials in LMIC</t>
  </si>
  <si>
    <t>INV-017623</t>
  </si>
  <si>
    <t>to support development of a more affordable, reliable, and expedient alternative lot release assay for attenuated polio vaccines</t>
  </si>
  <si>
    <t>INV-005087</t>
  </si>
  <si>
    <t>INV-005588</t>
  </si>
  <si>
    <t>INV-017728</t>
  </si>
  <si>
    <t>to support the Democratic Republic of the Congo Emergency Operations Center to effectively respond to COVID-19 and associated health threats, including malaria resurgence</t>
  </si>
  <si>
    <t>INV-003316</t>
  </si>
  <si>
    <t>To disseminate and diffuse lessons and best practices from projects in several African countries to accelerate progress toward effective, country-owned national health information systems and improved use of health data</t>
  </si>
  <si>
    <t>Delivery of Solutions to Improve Global Health|HIV</t>
  </si>
  <si>
    <t>INV-023725</t>
  </si>
  <si>
    <t>to support clinical development of COVID-19 vaccines by Chinese manufacturers in order to bolster supply of prequalified COVID-19 vaccines available for global health purposes</t>
  </si>
  <si>
    <t>INV-021602</t>
  </si>
  <si>
    <t>to develop and implement methods for SARS-CoV-2 detection and quantification in low and middle income countries, with a focus on populations not connected to underground sewers</t>
  </si>
  <si>
    <t>Vaccine Development|Water, Sanitation and Hygiene</t>
  </si>
  <si>
    <t>INV-003159</t>
  </si>
  <si>
    <t>to strengthen Senegal’s public health Emergency Operations Center to accelerate malaria burden reduction and elimination and increase capacity to respond to other health threats</t>
  </si>
  <si>
    <t>INV-024349</t>
  </si>
  <si>
    <t>to diagnose access challenges facing medical devices pertaining to MNCH by conducting rapid market landscapes and situational analyses for select products to further understand each product market</t>
  </si>
  <si>
    <t>INV-026719</t>
  </si>
  <si>
    <t>to increase immunization coverage in the Haut Lomami, Lualaba, and Tanganyila provinces in the Democratic Republic of Congo</t>
  </si>
  <si>
    <t>INV-018590</t>
  </si>
  <si>
    <t>to accelerate efforts towards achieving and sustaining Lymphatic filariasis and Visceral leishmaniasis elimination targets in Uttar Pradesh through strategic technical assistance</t>
  </si>
  <si>
    <t>INV-016821</t>
  </si>
  <si>
    <t>to develop a repository of essential diagnostics reagents, and to evaluate diagnostics tools for the novel SARS-CoV-2 virus</t>
  </si>
  <si>
    <t>INV-005630</t>
  </si>
  <si>
    <t>to evaluate a newly licensed HPV vaccine in countries of highest potential impact</t>
  </si>
  <si>
    <t>INV-016600</t>
  </si>
  <si>
    <t>to support improved access to respiratory care equipment as part of a COVID-19 response in low- and middle-income countries</t>
  </si>
  <si>
    <t>Delivery of Solutions to Improve Global Health|Maternal, Neonatal and Child Health|MNCH Discovery and Tools</t>
  </si>
  <si>
    <t>INV-003212</t>
  </si>
  <si>
    <t>to advance data-driven, subnationally tailored malaria interventions in high burden Africa, along with targeted support to and time-limited transition from previously prioritized elimination geographies</t>
  </si>
  <si>
    <t>INV-022394</t>
  </si>
  <si>
    <t>to build up regional cooperative platform based on Pujiang Innovation Forum and to create R&amp;D partnerships with Shanghai to address global health and global development challenges in China and the world</t>
  </si>
  <si>
    <t>INV-022392</t>
  </si>
  <si>
    <t>to build up R&amp;D partnership with Shanghai to address global health and development challenges in China and the world</t>
  </si>
  <si>
    <t>INV-017784</t>
  </si>
  <si>
    <t>To create R&amp;D partnerships with Shanghai to address global health and global development challenges in China and the world</t>
  </si>
  <si>
    <t>INV-023808</t>
  </si>
  <si>
    <t>to establish a new research and postgraduate education platform of Global Health and Public Health for mitigating the challenges of Women and Children Immunization</t>
  </si>
  <si>
    <r>
      <rPr>
        <u/>
        <sz val="10"/>
        <color indexed="8"/>
        <rFont val="Helvetica Neue"/>
        <family val="2"/>
      </rPr>
      <t>http://www.pumc.edu.cn/</t>
    </r>
  </si>
  <si>
    <t>INV-016183</t>
  </si>
  <si>
    <t>to conduct policy studies to improve China's participation and engagement in global governance regarding public health security and emergency preparedness and responses</t>
  </si>
  <si>
    <r>
      <rPr>
        <u/>
        <sz val="10"/>
        <color indexed="8"/>
        <rFont val="Helvetica Neue"/>
        <family val="2"/>
      </rPr>
      <t>http://www.pku.edu.cn</t>
    </r>
  </si>
  <si>
    <t>INV-018912</t>
  </si>
  <si>
    <t>To evaluate the impact of the Malaria Molecular Epi Lab Network Pilot Projects in Sierra Leone and to promote integration and adoption by the local government and China-Africa health cooperation program for project sustainability</t>
  </si>
  <si>
    <t>INV-018021</t>
  </si>
  <si>
    <t>to assess the impact of COVID-19 on measles incidence and deaths, including delays or cancellations of SIAs (both reactive and planned) and decreases in routine MCV coverage</t>
  </si>
  <si>
    <r>
      <rPr>
        <u/>
        <sz val="10"/>
        <color indexed="8"/>
        <rFont val="Helvetica Neue"/>
        <family val="2"/>
      </rPr>
      <t>http://www.psu.edu/</t>
    </r>
  </si>
  <si>
    <t>INV-004942</t>
  </si>
  <si>
    <t>to accelerate the harmonization of protocols across a portfolio of maternal nutrition trials</t>
  </si>
  <si>
    <t>INV-022373</t>
  </si>
  <si>
    <t>to coordinate and conduct high quality harmonization and synthesis of data generated from BEP clinical trials along with study PIs</t>
  </si>
  <si>
    <t>INV-005517</t>
  </si>
  <si>
    <t>to use mathematical modelling approaches to understand the emergence of antimalarial drug resistance, including in the context of multiple first-line therapies</t>
  </si>
  <si>
    <t>INV-017588</t>
  </si>
  <si>
    <t>to reduce the impact of COVID-19 on the most vulnerable populations in South Africa through innovative delivery solutions of essential products and services</t>
  </si>
  <si>
    <r>
      <rPr>
        <u/>
        <sz val="10"/>
        <color indexed="8"/>
        <rFont val="Helvetica Neue"/>
        <family val="2"/>
      </rPr>
      <t>https://percept.co.za</t>
    </r>
  </si>
  <si>
    <t>INV-017123</t>
  </si>
  <si>
    <t>Pharmaceutical Research Associates, Inc.</t>
  </si>
  <si>
    <t>to impact public health by making clinical research data more accessible to research and development partners in order to reduce and prevent the spread of COVID-19</t>
  </si>
  <si>
    <r>
      <rPr>
        <u/>
        <sz val="10"/>
        <color indexed="8"/>
        <rFont val="Helvetica Neue"/>
        <family val="2"/>
      </rPr>
      <t>https://prahs.com/</t>
    </r>
  </si>
  <si>
    <t>INV-022587</t>
  </si>
  <si>
    <t>Pine Trees Health, Inc.</t>
  </si>
  <si>
    <t>INV-024635</t>
  </si>
  <si>
    <t>Pioneer Hi-Bred International, Inc.</t>
  </si>
  <si>
    <t>To expand molecular disease testing capacity to economically disadvantaged individuals and communities outside of clinical facilities or settings staffed by health professionals</t>
  </si>
  <si>
    <r>
      <rPr>
        <u/>
        <sz val="10"/>
        <color indexed="8"/>
        <rFont val="Helvetica Neue"/>
        <family val="2"/>
      </rPr>
      <t>https://www.corteva.com/</t>
    </r>
  </si>
  <si>
    <t>INV-005924</t>
  </si>
  <si>
    <t>Piramal Swasthya Management and Research Institute</t>
  </si>
  <si>
    <t>to support Covid response and maintain essential health services in Aspirational Districts</t>
  </si>
  <si>
    <r>
      <rPr>
        <u/>
        <sz val="10"/>
        <color indexed="8"/>
        <rFont val="Helvetica Neue"/>
        <family val="2"/>
      </rPr>
      <t>https://www.piramalswasthya.org/</t>
    </r>
  </si>
  <si>
    <t>INV-019082</t>
  </si>
  <si>
    <t>to build strong advocacy ecosystems, sustainable FP champions, and political will to advance voluntary access to FP by elevating voices of key population segments and mitigating against financial shocks and growing opposition</t>
  </si>
  <si>
    <r>
      <rPr>
        <u/>
        <sz val="10"/>
        <color indexed="8"/>
        <rFont val="Helvetica Neue"/>
        <family val="2"/>
      </rPr>
      <t>http://www.populationaction.org</t>
    </r>
  </si>
  <si>
    <t>INV-005386</t>
  </si>
  <si>
    <t>to systematically review the pathways through which an additional year of education affects health outcomes</t>
  </si>
  <si>
    <r>
      <rPr>
        <u/>
        <sz val="10"/>
        <color indexed="8"/>
        <rFont val="Helvetica Neue"/>
        <family val="2"/>
      </rPr>
      <t>http://www.popcouncil.org</t>
    </r>
  </si>
  <si>
    <t>INV-021715</t>
  </si>
  <si>
    <t>to survey support for independent verification of bank loan to Government  of India for Tuberculosis</t>
  </si>
  <si>
    <t>INV-023667</t>
  </si>
  <si>
    <t>to improve the planning and performance, and lower the cost, of health campaigns by developing a “Digital Gateway” that provides managers easy and guided access to a comprehensive range of datasets for planning campaigns</t>
  </si>
  <si>
    <r>
      <rPr>
        <u/>
        <sz val="10"/>
        <color indexed="8"/>
        <rFont val="Helvetica Neue"/>
        <family val="2"/>
      </rPr>
      <t>http://www.psi.org</t>
    </r>
  </si>
  <si>
    <t>INV-002871</t>
  </si>
  <si>
    <t>to enhance private sector participation in the service of India’s family planning goals</t>
  </si>
  <si>
    <t>INV-019356</t>
  </si>
  <si>
    <t>to develop user friendly approaches to promote the concept of U=U (undetectable viral load = un-transmissible HIV transmission) that will improve HIV treatment initiation, retention, and viral lead suppression</t>
  </si>
  <si>
    <t>INV-002050</t>
  </si>
  <si>
    <t>to rapidly move toward elimination of Plasmodium falciparum in the Greater Mekong Subregion through sustainable and high quality malaria case management and surveillance in the private sector</t>
  </si>
  <si>
    <t>OPP1214941</t>
  </si>
  <si>
    <t>to develop a district-level program that is able to own, manage and transition the VMMC program to sustainability, ultimately in order to accelerate the decline in HIV incidence in Zimbabwe</t>
  </si>
  <si>
    <t>INV-004274</t>
  </si>
  <si>
    <t>to adapt and integrate innovative adolescent health models that support girls' agency and voluntary use of contraception while accelerating learning for greater impact</t>
  </si>
  <si>
    <t>INV-016386</t>
  </si>
  <si>
    <t>Praekelt Foundation</t>
  </si>
  <si>
    <t>to develop and deploy a WhatsApp based self-triage tool in South Africa</t>
  </si>
  <si>
    <t>Tuberculosis|Vaccine Development</t>
  </si>
  <si>
    <t>INV-023637</t>
  </si>
  <si>
    <t>Precision Nanosystems, Inc.</t>
  </si>
  <si>
    <t>to assess the potential of a novel mRNA manufacturing platform for future pandemic responses</t>
  </si>
  <si>
    <r>
      <rPr>
        <u/>
        <sz val="10"/>
        <color indexed="8"/>
        <rFont val="Helvetica Neue"/>
        <family val="2"/>
      </rPr>
      <t>www.precisionnanosystems.com</t>
    </r>
  </si>
  <si>
    <t>INV-026945</t>
  </si>
  <si>
    <t>to provide humanitarian assistance to victims of tropical storm Eta in Honduras, Nicaragua, and Guatemala</t>
  </si>
  <si>
    <r>
      <rPr>
        <u/>
        <sz val="10"/>
        <color indexed="8"/>
        <rFont val="Helvetica Neue"/>
        <family val="2"/>
      </rPr>
      <t>https://asociacionprovida.sv/</t>
    </r>
  </si>
  <si>
    <t>INV-018724</t>
  </si>
  <si>
    <t>to provide humanitarian relief to people affected by tropical storms in Central America while strengthening CRGR's staff and humanitarian teams in the context of COVID-19</t>
  </si>
  <si>
    <t>INV-017376</t>
  </si>
  <si>
    <t>to provide coordinated support to relief measures in the light of COVID 19</t>
  </si>
  <si>
    <r>
      <rPr>
        <u/>
        <sz val="10"/>
        <color indexed="8"/>
        <rFont val="Helvetica Neue"/>
        <family val="2"/>
      </rPr>
      <t>http://www.pradan.net</t>
    </r>
  </si>
  <si>
    <t>INV-018673</t>
  </si>
  <si>
    <t>to create and disseminate social and behaviour change communication on Covid-19 issues in Bihar</t>
  </si>
  <si>
    <r>
      <rPr>
        <u/>
        <sz val="10"/>
        <color indexed="8"/>
        <rFont val="Helvetica Neue"/>
        <family val="2"/>
      </rPr>
      <t>https://www.pciglobal.org/</t>
    </r>
  </si>
  <si>
    <t>INV-023271</t>
  </si>
  <si>
    <t>to set up a migrant cell with Department of Rural Development, GoUP to support returning migrants and SHG women in accessing various government entitlements to mitigate adverse financial implication of COVID-19 pandemic</t>
  </si>
  <si>
    <t>INV-017779</t>
  </si>
  <si>
    <t>ProMed Pharma LLC</t>
  </si>
  <si>
    <r>
      <rPr>
        <u/>
        <sz val="10"/>
        <color indexed="8"/>
        <rFont val="Helvetica Neue"/>
        <family val="2"/>
      </rPr>
      <t>www.promedpharmallc.com</t>
    </r>
  </si>
  <si>
    <t>INV-006102</t>
  </si>
  <si>
    <t>PT Polinasi Iddea Investama</t>
  </si>
  <si>
    <t>to better understand technology-based nudges that enable midwives to provide higher quality antenatal and intrapartum care.</t>
  </si>
  <si>
    <r>
      <rPr>
        <u/>
        <sz val="10"/>
        <color indexed="8"/>
        <rFont val="Helvetica Neue"/>
        <family val="2"/>
      </rPr>
      <t>https://www.halodoc.com/</t>
    </r>
  </si>
  <si>
    <t>INV-004075</t>
  </si>
  <si>
    <t>to support expansion of manufacturing and filling capacity to allow for the accelerated production of nOPV2 for use after WHO EUL is achieved to then produce stockpile of 100M doses to allow for rapid substitution of nOPV2 for mOPV2</t>
  </si>
  <si>
    <r>
      <rPr>
        <u/>
        <sz val="10"/>
        <color indexed="8"/>
        <rFont val="Helvetica Neue"/>
        <family val="2"/>
      </rPr>
      <t>http://www.biofarma.co.id</t>
    </r>
  </si>
  <si>
    <t>INV-017799</t>
  </si>
  <si>
    <t>To improve drug access for TB high burden LMIC region.</t>
  </si>
  <si>
    <r>
      <rPr>
        <u/>
        <sz val="10"/>
        <color indexed="8"/>
        <rFont val="Helvetica Neue"/>
        <family val="2"/>
      </rPr>
      <t>http://www.purdue.edu</t>
    </r>
  </si>
  <si>
    <t>INV-016831</t>
  </si>
  <si>
    <t>Quantigen LLC</t>
  </si>
  <si>
    <t>to develop a low cost and high-throughput method for COVID molecular testing to expand testing capacity</t>
  </si>
  <si>
    <r>
      <rPr>
        <u/>
        <sz val="10"/>
        <color indexed="8"/>
        <rFont val="Helvetica Neue"/>
        <family val="2"/>
      </rPr>
      <t>https://www.quantigen.com/</t>
    </r>
  </si>
  <si>
    <t>INV-004976</t>
  </si>
  <si>
    <r>
      <rPr>
        <u/>
        <sz val="10"/>
        <color indexed="8"/>
        <rFont val="Helvetica Neue"/>
        <family val="2"/>
      </rPr>
      <t>https://www.ru.nl/english/</t>
    </r>
  </si>
  <si>
    <t>INV-001822</t>
  </si>
  <si>
    <t>Radboud University Medical Center</t>
  </si>
  <si>
    <t>to inform safe and effective use of medications in pediatrics</t>
  </si>
  <si>
    <r>
      <rPr>
        <u/>
        <sz val="10"/>
        <color indexed="8"/>
        <rFont val="Helvetica Neue"/>
        <family val="2"/>
      </rPr>
      <t>https://www.radboudumc.nl/en/</t>
    </r>
  </si>
  <si>
    <t>INV-006414</t>
  </si>
  <si>
    <t>Re-Imagine Europa</t>
  </si>
  <si>
    <t>to engage with a broad set of European stakeholders on genome editing in the 21st century</t>
  </si>
  <si>
    <r>
      <rPr>
        <u/>
        <sz val="10"/>
        <color indexed="8"/>
        <rFont val="Helvetica Neue"/>
        <family val="2"/>
      </rPr>
      <t>http://reimagine-europa.eu/</t>
    </r>
  </si>
  <si>
    <t>INV-019229</t>
  </si>
  <si>
    <t>Relation Therapeutics</t>
  </si>
  <si>
    <t>to develop a machine learning approach to discover new combinations of drugs against Covid</t>
  </si>
  <si>
    <r>
      <rPr>
        <u/>
        <sz val="10"/>
        <color indexed="8"/>
        <rFont val="Helvetica Neue"/>
        <family val="2"/>
      </rPr>
      <t>https://www.relationrx.com/</t>
    </r>
  </si>
  <si>
    <t>INV-016020</t>
  </si>
  <si>
    <t>to improve the impact of health campaigns in in low- and middle-income countries by developing a decision-making tool that considers competing interests of stakeholders</t>
  </si>
  <si>
    <r>
      <rPr>
        <u/>
        <sz val="10"/>
        <color indexed="8"/>
        <rFont val="Helvetica Neue"/>
        <family val="2"/>
      </rPr>
      <t>http://www.rfsuny.org</t>
    </r>
  </si>
  <si>
    <t>INV-022420</t>
  </si>
  <si>
    <t>to inform strategies for engaging private healthcare providers in TB care and prevention by generating evidence on the extent to which healthcare markets in priority countries have been disrupted by the Covid pandemic</t>
  </si>
  <si>
    <r>
      <rPr>
        <u/>
        <sz val="10"/>
        <color indexed="8"/>
        <rFont val="Helvetica Neue"/>
        <family val="2"/>
      </rPr>
      <t>http://rimuhc.ca/home</t>
    </r>
  </si>
  <si>
    <t>INV-024972</t>
  </si>
  <si>
    <t>to create a brief that will be shared with policy makers that will help with the understanding of end user injectables vs. oral prep</t>
  </si>
  <si>
    <r>
      <rPr>
        <u/>
        <sz val="10"/>
        <color indexed="8"/>
        <rFont val="Helvetica Neue"/>
        <family val="2"/>
      </rPr>
      <t>http://www.rti.org/</t>
    </r>
  </si>
  <si>
    <t>INV-005913</t>
  </si>
  <si>
    <t>RESULTS Educational Fund, Inc.</t>
  </si>
  <si>
    <t>to mobilize resources and improve non-legislative policy to increase equitable access to priority health interventions for the reduction and prevention of poverty-related diseases</t>
  </si>
  <si>
    <r>
      <rPr>
        <u/>
        <sz val="10"/>
        <color indexed="8"/>
        <rFont val="Helvetica Neue"/>
        <family val="2"/>
      </rPr>
      <t>http://www.results.org</t>
    </r>
  </si>
  <si>
    <t>Delivery of Solutions to Improve Global Health|Enteric and Diarrheal Diseases|Global Health and Development Public Awareness and Analysis|Maternal, Neonatal and Child Health|Nutrition|Pneumonia|Polio|Tuberculosis</t>
  </si>
  <si>
    <r>
      <rPr>
        <u/>
        <sz val="10"/>
        <color indexed="8"/>
        <rFont val="Helvetica Neue"/>
        <family val="2"/>
      </rPr>
      <t>http://www.r4d.org/</t>
    </r>
  </si>
  <si>
    <t>INV-005327</t>
  </si>
  <si>
    <t>to assess the demand for and feasibility of creating a strategic purchasing resource center in India</t>
  </si>
  <si>
    <t>INV-005504</t>
  </si>
  <si>
    <t>to make well-informed strategic decisions regarding how best to catalytically implement solutions to improve access for priority MNCH products</t>
  </si>
  <si>
    <t>INV-005774</t>
  </si>
  <si>
    <t>to develop predictive neuroimaging (MRI) biomarkers that are predictive of a child's neurodevelopmental outcomes, specifically school readiness and potential, that can be reliably obtained within the first two years of a child's life</t>
  </si>
  <si>
    <r>
      <rPr>
        <u/>
        <sz val="10"/>
        <color indexed="8"/>
        <rFont val="Helvetica Neue"/>
        <family val="2"/>
      </rPr>
      <t>http://www.rhodeislandhospital.org/</t>
    </r>
  </si>
  <si>
    <t>INV-023152</t>
  </si>
  <si>
    <t>to measure human monoclonal antibody interactions with hamster Fc gamma receptors to support preclinical studies for identification of human anti-SARS-CoV-2 monoclonal antibody product candidates</t>
  </si>
  <si>
    <t>INV-005895</t>
  </si>
  <si>
    <t>to evaluate oral delivery of phage lysins that target enteric pathogens critical in global health</t>
  </si>
  <si>
    <t>INV-001933</t>
  </si>
  <si>
    <t>Rommelag</t>
  </si>
  <si>
    <t>to advance rapid, low-cost fill/finish options for LMICs</t>
  </si>
  <si>
    <r>
      <rPr>
        <u/>
        <sz val="10"/>
        <color indexed="8"/>
        <rFont val="Helvetica Neue"/>
        <family val="2"/>
      </rPr>
      <t>http://www.Rommelag.com</t>
    </r>
  </si>
  <si>
    <t>INV-025171</t>
  </si>
  <si>
    <t>Roshan Aaj - Akhter Hameed Khan Foundation</t>
  </si>
  <si>
    <t>to help the government coordinate between different ministries and sub-nationally to support the COVID19 and other foundation priority diseases response and prevent disease among the poor and marginalized.</t>
  </si>
  <si>
    <r>
      <rPr>
        <u/>
        <sz val="10"/>
        <color indexed="8"/>
        <rFont val="Helvetica Neue"/>
        <family val="2"/>
      </rPr>
      <t>ayesha@khans.org</t>
    </r>
  </si>
  <si>
    <t>INV-016372</t>
  </si>
  <si>
    <t>to analyze maternal/fetal physiological patterns during childbirth to identify high-risk predictors of stillbirth and/or birth asphyxia</t>
  </si>
  <si>
    <r>
      <rPr>
        <u/>
        <sz val="10"/>
        <color indexed="8"/>
        <rFont val="Helvetica Neue"/>
        <family val="2"/>
      </rPr>
      <t>http://www.mcgill.ca/</t>
    </r>
  </si>
  <si>
    <t>INV-004048</t>
  </si>
  <si>
    <t>to develop a highly sensitive urine-based test for TB, which has improved performance and may be used to detect TB in patients with or without HIV</t>
  </si>
  <si>
    <r>
      <rPr>
        <u/>
        <sz val="10"/>
        <color indexed="8"/>
        <rFont val="Helvetica Neue"/>
        <family val="2"/>
      </rPr>
      <t>http://www.rutgers.edu/</t>
    </r>
  </si>
  <si>
    <t>INV-017543</t>
  </si>
  <si>
    <t>to support the Economic Task Force of the Rwandan government to ensure an effective response to COVID-19 across recovery and normalization phases</t>
  </si>
  <si>
    <r>
      <rPr>
        <u/>
        <sz val="10"/>
        <color indexed="8"/>
        <rFont val="Helvetica Neue"/>
        <family val="2"/>
      </rPr>
      <t>www.rbc.gov.rw</t>
    </r>
  </si>
  <si>
    <t>INV-005810</t>
  </si>
  <si>
    <t>to support the 2020 Albert B. Sabin Award, which recognizes individuals who have helped to reduce needless human suffering from vaccine-preventable and neglected tropical diseases.</t>
  </si>
  <si>
    <r>
      <rPr>
        <u/>
        <sz val="10"/>
        <color indexed="8"/>
        <rFont val="Helvetica Neue"/>
        <family val="2"/>
      </rPr>
      <t>http://www.sabin.org</t>
    </r>
  </si>
  <si>
    <t>INV-021978</t>
  </si>
  <si>
    <t>to convene a cross-disciplinary group of experts to discuss the health and future of the vaccine ecosystem and the future of vaccine development and subsequently publish a meeting report</t>
  </si>
  <si>
    <t>INV-004734</t>
  </si>
  <si>
    <t>to support an Asia Regional Typhoid meeting in 2021.</t>
  </si>
  <si>
    <t>INV-019412</t>
  </si>
  <si>
    <t>Safe Water &amp; AIDS Project</t>
  </si>
  <si>
    <t>to test the feasibility of differentiated ANC provisions through primary clinics and home care innovations in mitigating the disruption of ANC services due to COVID-19</t>
  </si>
  <si>
    <r>
      <rPr>
        <u/>
        <sz val="10"/>
        <color indexed="8"/>
        <rFont val="Helvetica Neue"/>
        <family val="2"/>
      </rPr>
      <t>http://www.swapkenya.org</t>
    </r>
  </si>
  <si>
    <t>INV-018455</t>
  </si>
  <si>
    <t>Sage Bionetworks</t>
  </si>
  <si>
    <t>to evaluate the signs and symptoms of COVID-19 in a data-consortium approach to inform better clinical decision making for diagnosis</t>
  </si>
  <si>
    <r>
      <rPr>
        <u/>
        <sz val="10"/>
        <color indexed="8"/>
        <rFont val="Helvetica Neue"/>
        <family val="2"/>
      </rPr>
      <t>http://www.sagebase.org</t>
    </r>
  </si>
  <si>
    <t>INV-018768</t>
  </si>
  <si>
    <t>SAJIDA Foundation</t>
  </si>
  <si>
    <t>to support Covid response by developing and implementing an Integrated Approach to strengthen containment, detection &amp; treatment in Bangladesh</t>
  </si>
  <si>
    <t>Public Awareness and Analysis|Research and Learning Opportunities</t>
  </si>
  <si>
    <t>INV-004805</t>
  </si>
  <si>
    <t>Sapient Bioanalytics, LLC</t>
  </si>
  <si>
    <t>to identify the optimal nutritional, disease-prevention, and disease-treatment interventions for women and infants via a best-in-class analysis system capable of rapid detection of thousands of biochemicals in blood and milk</t>
  </si>
  <si>
    <t>INV-024243</t>
  </si>
  <si>
    <t>Sarhad Rural Support Programme (Guarantee) Limited</t>
  </si>
  <si>
    <t>to support community based organizations to improve basic infrastructure of health facilities in areas of Khyber Pakhtunkhwa at high risk for polio</t>
  </si>
  <si>
    <r>
      <rPr>
        <u/>
        <sz val="10"/>
        <color indexed="8"/>
        <rFont val="Helvetica Neue"/>
        <family val="2"/>
      </rPr>
      <t>http://www1.srsp.org.pk/site/</t>
    </r>
  </si>
  <si>
    <t>INV-025286</t>
  </si>
  <si>
    <r>
      <rPr>
        <u/>
        <sz val="10"/>
        <color indexed="8"/>
        <rFont val="Helvetica Neue"/>
        <family val="2"/>
      </rPr>
      <t>http://www.savethechildren.org.au/</t>
    </r>
  </si>
  <si>
    <t>INV-005280</t>
  </si>
  <si>
    <t>to develop a landscape analysis of very young adolescents and sexual reproductive health</t>
  </si>
  <si>
    <r>
      <rPr>
        <u/>
        <sz val="10"/>
        <color indexed="8"/>
        <rFont val="Helvetica Neue"/>
        <family val="2"/>
      </rPr>
      <t>http://www.savethechildren.org</t>
    </r>
  </si>
  <si>
    <t>INV-018248</t>
  </si>
  <si>
    <t>to develop a gender transformative family planning intervention that can be tested in two high priority geographies</t>
  </si>
  <si>
    <t>INV-028004</t>
  </si>
  <si>
    <t>to provide humanitarian assistance to people suffering from food insecurity and declining health services in Yemen</t>
  </si>
  <si>
    <t>INV-016166</t>
  </si>
  <si>
    <t>SCIFRO Inc</t>
  </si>
  <si>
    <t>to inspire college students in Africa to solve local health problems through science by holding workshops to teach the scientific method and the use of simple, inexpensive science tools including paper-based microscopes and chemistry kits</t>
  </si>
  <si>
    <t>INV-019398</t>
  </si>
  <si>
    <t>Search for Common Ground</t>
  </si>
  <si>
    <t>to build the capacity of government health officials to implement collaborative RCCE interventions to mitigate the spread of COVID-19 and future disease outbreaks</t>
  </si>
  <si>
    <r>
      <rPr>
        <u/>
        <sz val="10"/>
        <color indexed="8"/>
        <rFont val="Helvetica Neue"/>
        <family val="2"/>
      </rPr>
      <t>https://www.sfcg.org/</t>
    </r>
  </si>
  <si>
    <t>INV-017542</t>
  </si>
  <si>
    <t>to develop scalable in vivo gene targeting approaches for the durable production of anti-pathogen proteins from immune cells</t>
  </si>
  <si>
    <r>
      <rPr>
        <u/>
        <sz val="10"/>
        <color indexed="8"/>
        <rFont val="Helvetica Neue"/>
        <family val="2"/>
      </rPr>
      <t>http://www.seattlechildrens.org/</t>
    </r>
  </si>
  <si>
    <t>INV-005585</t>
  </si>
  <si>
    <t>to develop anti-Tb drug candidates with novel mode of action</t>
  </si>
  <si>
    <t>INV-017812</t>
  </si>
  <si>
    <t>Seattle Foundation</t>
  </si>
  <si>
    <t>to capture and package lessons learned, templates, toolkits, etc. from the Seattle Foundation COVID-19 Response Fund as a model for other emergency response funds around the country</t>
  </si>
  <si>
    <t>INV-021423</t>
  </si>
  <si>
    <t>Serum Institute of India</t>
  </si>
  <si>
    <t>to support R&amp;D for COVID-19 response</t>
  </si>
  <si>
    <r>
      <rPr>
        <u/>
        <sz val="10"/>
        <color indexed="8"/>
        <rFont val="Helvetica Neue"/>
        <family val="2"/>
      </rPr>
      <t>http://www.seruminstitute.com</t>
    </r>
  </si>
  <si>
    <t>INV-017787</t>
  </si>
  <si>
    <t>Shanghai Science and Technology Exchange Center</t>
  </si>
  <si>
    <t>to support a workshop to increase stakeholder’s awareness of global health and COVID-19 R&amp;D importance and discuss prioritized R&amp;D and clinical areas in the post-COVID-19 times</t>
  </si>
  <si>
    <r>
      <rPr>
        <u/>
        <sz val="10"/>
        <color indexed="8"/>
        <rFont val="Helvetica Neue"/>
        <family val="2"/>
      </rPr>
      <t>http://english.mofcom.gov.cn/article/services/supplydemandofchina/cooperation/201710/20171002654349.shtml</t>
    </r>
  </si>
  <si>
    <t>INV-006445</t>
  </si>
  <si>
    <t>to support research and development for COVID-19 response</t>
  </si>
  <si>
    <r>
      <rPr>
        <u/>
        <sz val="10"/>
        <color indexed="8"/>
        <rFont val="Helvetica Neue"/>
        <family val="2"/>
      </rPr>
      <t>http://www.walvax.com</t>
    </r>
  </si>
  <si>
    <t>INV-006106</t>
  </si>
  <si>
    <t>Shanghai ZJ Bio-Tech Co., Ltd.</t>
  </si>
  <si>
    <t>To support the post-licensure clinical evaluation and comparison studies of nucleic acid detection reagent to demonstrate the key factors impact the sensitivity and specificity of diagnostics reagents of COVID</t>
  </si>
  <si>
    <r>
      <rPr>
        <u/>
        <sz val="10"/>
        <color indexed="8"/>
        <rFont val="Helvetica Neue"/>
        <family val="2"/>
      </rPr>
      <t>http://www.liferiver.com.cn/</t>
    </r>
  </si>
  <si>
    <t>INV-006376</t>
  </si>
  <si>
    <t>Shenzhen Center for Disease Control and Prevention</t>
  </si>
  <si>
    <t>To support serological investigation in Shenzhen to assess resurging risks of COVID-19 or outbreaks and provide guidance on targeted outbreak response measures after the release of containment</t>
  </si>
  <si>
    <r>
      <rPr>
        <u/>
        <sz val="10"/>
        <color indexed="8"/>
        <rFont val="Helvetica Neue"/>
        <family val="2"/>
      </rPr>
      <t>www.szcdc.net</t>
    </r>
  </si>
  <si>
    <t>INV-017021</t>
  </si>
  <si>
    <t>Shenzhen Health Development and Research Center</t>
  </si>
  <si>
    <t>to build up regional partnership with Shenzhen for joint efforts to promote local health capacity building and China’s engagement in global health</t>
  </si>
  <si>
    <r>
      <rPr>
        <u/>
        <sz val="10"/>
        <color indexed="8"/>
        <rFont val="Helvetica Neue"/>
        <family val="2"/>
      </rPr>
      <t>http://wjw.sz.gov.cn/jyzx/</t>
    </r>
  </si>
  <si>
    <t>INV-018013</t>
  </si>
  <si>
    <t>to establish the “The Vaccine &amp; Health Research Consortium” to fund and coordinate research on global health in China, with a focus on vaccine and immunization, to accelerate vaccine preventable disease and vaccine delivery research</t>
  </si>
  <si>
    <t>INV-022787</t>
  </si>
  <si>
    <t>Sherlock Biosciences, Inc.</t>
  </si>
  <si>
    <t>to develop a rapid, sensitive and easily deployable molecular diagnostic device for affordable SARS-CoV-2  detection in LMICs</t>
  </si>
  <si>
    <r>
      <rPr>
        <u/>
        <sz val="10"/>
        <color indexed="8"/>
        <rFont val="Helvetica Neue"/>
        <family val="2"/>
      </rPr>
      <t>https://sherlock.bio/</t>
    </r>
  </si>
  <si>
    <t>INV-019423</t>
  </si>
  <si>
    <t>to develop a low-cost, wireless EEG sensor system for neurodevelopment assessment in children that is deployable in LMIC environments.</t>
  </si>
  <si>
    <t>INV-022648</t>
  </si>
  <si>
    <t>to develop advocacy capacity and resource mobilization efforts toward achieving the London Declaration goals for Neglected Tropical Diseases</t>
  </si>
  <si>
    <r>
      <rPr>
        <u/>
        <sz val="10"/>
        <color indexed="8"/>
        <rFont val="Helvetica Neue"/>
        <family val="2"/>
      </rPr>
      <t>https://www.sightsavers.org/</t>
    </r>
  </si>
  <si>
    <t>INV-006105</t>
  </si>
  <si>
    <t>Sino Biological Inc.</t>
  </si>
  <si>
    <t>to support colloidal gold and ELISA diagnosis of COVID-19 to speed up innovation and increase the availability of effective and large-scale products for the sustainable distribution and use in both China and Foundation’s target countries</t>
  </si>
  <si>
    <r>
      <rPr>
        <u/>
        <sz val="10"/>
        <color indexed="8"/>
        <rFont val="Helvetica Neue"/>
        <family val="2"/>
      </rPr>
      <t>www.sinobiological.com</t>
    </r>
  </si>
  <si>
    <t>INV-006462</t>
  </si>
  <si>
    <t>SK bioscience Co., Ltd.</t>
  </si>
  <si>
    <t>to develop a COVID-19 vaccine that can be produced in large amounts at low cost to meet the pandemic-response needs of low- and middle-income countries</t>
  </si>
  <si>
    <t>INV-016061</t>
  </si>
  <si>
    <t>to support the National Malaria Elimination Program in Nigeria to rapidly fill critical systems gaps and thereby achieve its objectives of malaria control and eventual elimination</t>
  </si>
  <si>
    <r>
      <rPr>
        <u/>
        <sz val="10"/>
        <color indexed="8"/>
        <rFont val="Helvetica Neue"/>
        <family val="2"/>
      </rPr>
      <t>http://solinagroup.com/</t>
    </r>
  </si>
  <si>
    <t>INV-005698</t>
  </si>
  <si>
    <t>to support GPEI efforts to respond effectively to outbreaks of circulating vaccine derived polioviruses in the Africa region</t>
  </si>
  <si>
    <t>INV-004537</t>
  </si>
  <si>
    <t>Solutions Journalism Network Inc</t>
  </si>
  <si>
    <t>to support solutions journalism in Nigeria and Kenya using initial coverage of responses to the COVID‐19 crisis to create a strong foundation for broad‐based solutions reporting on a range of health and development issues</t>
  </si>
  <si>
    <r>
      <rPr>
        <u/>
        <sz val="10"/>
        <color indexed="8"/>
        <rFont val="Helvetica Neue"/>
        <family val="2"/>
      </rPr>
      <t>http://solutionsjournalism.org/</t>
    </r>
  </si>
  <si>
    <t>INV-017895</t>
  </si>
  <si>
    <t>SomaLogic, Inc</t>
  </si>
  <si>
    <r>
      <rPr>
        <u/>
        <sz val="10"/>
        <color indexed="8"/>
        <rFont val="Helvetica Neue"/>
        <family val="2"/>
      </rPr>
      <t>http://www.somalogic.com</t>
    </r>
  </si>
  <si>
    <t>INV-004597</t>
  </si>
  <si>
    <t>to understand the HIV patient's journey and identify barriers to retention on antiretroviral therapy</t>
  </si>
  <si>
    <r>
      <rPr>
        <u/>
        <sz val="10"/>
        <color indexed="8"/>
        <rFont val="Helvetica Neue"/>
        <family val="2"/>
      </rPr>
      <t>http://www.mrc.ac.za/</t>
    </r>
  </si>
  <si>
    <t>INV-023276</t>
  </si>
  <si>
    <t>to ensure cesarean sections in South Africa are only provided when medically appropriate by assessing different contracting models for the new National Health Insurance system, which is managing all public and private health services</t>
  </si>
  <si>
    <t>INV-005406</t>
  </si>
  <si>
    <t>to support the Asia Pacific Conference on Tobacco Control</t>
  </si>
  <si>
    <r>
      <rPr>
        <u/>
        <sz val="10"/>
        <color indexed="8"/>
        <rFont val="Helvetica Neue"/>
        <family val="2"/>
      </rPr>
      <t>http://www.seatca.org</t>
    </r>
  </si>
  <si>
    <r>
      <rPr>
        <u/>
        <sz val="10"/>
        <color indexed="8"/>
        <rFont val="Helvetica Neue"/>
        <family val="2"/>
      </rPr>
      <t>http://www.speakupafrica.org/</t>
    </r>
  </si>
  <si>
    <t>INV-019169</t>
  </si>
  <si>
    <t>to provide strategic advocacy support to accelerate progress toward the control and elimination of malaria and neglected tropical diseases, improved sanitation outcomes and greater investment in health R&amp;D in targeted countries</t>
  </si>
  <si>
    <t>Delivery of Solutions to Improve Global Health|Global Health and Development Public Awareness and Analysis|Malaria|Neglected Tropical Diseases|Water, Sanitation and Hygiene</t>
  </si>
  <si>
    <t>INV-016541</t>
  </si>
  <si>
    <t>SpringStar Inc.</t>
  </si>
  <si>
    <t>This investment will be used to develop a a more efficacious and globally available glue to be used on traps for black flies.</t>
  </si>
  <si>
    <r>
      <rPr>
        <u/>
        <sz val="10"/>
        <color indexed="8"/>
        <rFont val="Helvetica Neue"/>
        <family val="2"/>
      </rPr>
      <t>springstar.net</t>
    </r>
  </si>
  <si>
    <t>INV-017214</t>
  </si>
  <si>
    <t>to create a continually updating symptom profile of the patients screened and tested for SARS-CoV-2.</t>
  </si>
  <si>
    <r>
      <rPr>
        <u/>
        <sz val="10"/>
        <color indexed="8"/>
        <rFont val="Helvetica Neue"/>
        <family val="2"/>
      </rPr>
      <t>http://www.stanford.edu</t>
    </r>
  </si>
  <si>
    <t>INV-017737</t>
  </si>
  <si>
    <t>to provide deep characterization of a cohort of COVID-19-positive patients and insights into the virological and immunological features</t>
  </si>
  <si>
    <t>INV-017641</t>
  </si>
  <si>
    <t>to explore and develop computer tools and cryptographic techniques that allow public health needs to be better balanced with privacy</t>
  </si>
  <si>
    <t>INV-016002</t>
  </si>
  <si>
    <t>to broaden the reach of health campaigns in low- and middle-income countries by developing a computational tool to predict the optimal numbers and locations of campaign posts needed to ensure adequate coverage within a given budget</t>
  </si>
  <si>
    <t>INV-015886</t>
  </si>
  <si>
    <t>to identify neglected and high-risk nomadic populations for inclusion in health databases and campaign planning by developing a modelling-based approach using remote sensing and geospatial analysis to capture population movements over time</t>
  </si>
  <si>
    <t>INV-017234</t>
  </si>
  <si>
    <t>to support leveraging high value data re-use and analytics to generate insights to solve complex and new questions around health systems resilience and social economic determinants of health</t>
  </si>
  <si>
    <t>OPP1196624</t>
  </si>
  <si>
    <t>to develop and co-culture a defined complex microbial consortia of microbes as a therapeutic for environmental enteric dysfunction with microbial immaturity</t>
  </si>
  <si>
    <t>INV-005226</t>
  </si>
  <si>
    <t>to identify and optimize potent anti-CSP mAbs to protect vulnerable populations in low and middle income countries from malaria</t>
  </si>
  <si>
    <t>INV-025755</t>
  </si>
  <si>
    <t>to support the Africa Union to develop a gender intentional COVID-19 response</t>
  </si>
  <si>
    <t>INV-024267</t>
  </si>
  <si>
    <t>to rapidly test therapeutic antibodies in human organoid tissue cultures for efficacy to block infection with SARS-CoV-2</t>
  </si>
  <si>
    <t>INV-022362</t>
  </si>
  <si>
    <t>to help optimize new, low cost capabilities for the in vivo functional cure of sickle cell and/or durable suppression of HIV in developing countries</t>
  </si>
  <si>
    <t>INV-004446</t>
  </si>
  <si>
    <t>to characterize the microbes and metabolites of the maternal gut and locally produced fermented foods for the purpose of developing next generation nutritional and microbial interventions that improve maternal and child health</t>
  </si>
  <si>
    <t>INV-018675</t>
  </si>
  <si>
    <t>to assess the immunogencitiy and protective capacity of leading CoV2 immunogen designs and co-administered adjuvants in non-human primates for further development and clinical evaluation</t>
  </si>
  <si>
    <t>INV-025304</t>
  </si>
  <si>
    <t>to support phenotypic characterization of Klebsiella spp. and E. coli  strains</t>
  </si>
  <si>
    <r>
      <rPr>
        <u/>
        <sz val="10"/>
        <color indexed="8"/>
        <rFont val="Helvetica Neue"/>
        <family val="2"/>
      </rPr>
      <t>http://www.ssi.dk</t>
    </r>
  </si>
  <si>
    <t>INV-023825</t>
  </si>
  <si>
    <t>to characterize the prevalence of SARS-CoV-2, TB co-infection, and impact of SARS-CoV-2 co-infection on TB treatment response in TB endemic regions</t>
  </si>
  <si>
    <t>INV-017637</t>
  </si>
  <si>
    <t>SteriPack (USA) Limited</t>
  </si>
  <si>
    <t>to develop an inexpensive and high-throughput manufacturing and packaging system for the production of nasal swabs which are required for SARS-CoV-2 testing</t>
  </si>
  <si>
    <r>
      <rPr>
        <u/>
        <sz val="10"/>
        <color indexed="8"/>
        <rFont val="Helvetica Neue"/>
        <family val="2"/>
      </rPr>
      <t>https://steripackgroup.com/</t>
    </r>
  </si>
  <si>
    <t>INV-023851</t>
  </si>
  <si>
    <t>Stichting Open Access Scholarly Publishers Association</t>
  </si>
  <si>
    <t>to provide for a central information exchange hub streamlining the exchange of publication information for funders and researchers in global health and global development</t>
  </si>
  <si>
    <r>
      <rPr>
        <u/>
        <sz val="10"/>
        <color indexed="8"/>
        <rFont val="Helvetica Neue"/>
        <family val="2"/>
      </rPr>
      <t>https://oaspa.org/</t>
    </r>
  </si>
  <si>
    <t>INV-018616</t>
  </si>
  <si>
    <t>Stony Brook Foundation, Inc.</t>
  </si>
  <si>
    <t>to teach the next generation of TB scientists tools that make the sharing of scientific ideas and advances easy</t>
  </si>
  <si>
    <r>
      <rPr>
        <u/>
        <sz val="10"/>
        <color indexed="8"/>
        <rFont val="Helvetica Neue"/>
        <family val="2"/>
      </rPr>
      <t>https://www.stonybrook.edu/foundation/</t>
    </r>
  </si>
  <si>
    <t>INV-005780</t>
  </si>
  <si>
    <t>to support the Action for Global Health Network UK and Students for Global Health in sustaining UK leadership on global health</t>
  </si>
  <si>
    <r>
      <rPr>
        <u/>
        <sz val="10"/>
        <color indexed="8"/>
        <rFont val="Helvetica Neue"/>
        <family val="2"/>
      </rPr>
      <t>https://stopaids.org.uk/</t>
    </r>
  </si>
  <si>
    <t>INV-017780</t>
  </si>
  <si>
    <t>STRM.BIO INCORPORATED</t>
  </si>
  <si>
    <t>to develop a low-cost solution for curing individuals with sickle cell disease in low income countries.</t>
  </si>
  <si>
    <r>
      <rPr>
        <u/>
        <sz val="10"/>
        <color indexed="8"/>
        <rFont val="Helvetica Neue"/>
        <family val="2"/>
      </rPr>
      <t>http://strm.bio/</t>
    </r>
  </si>
  <si>
    <t>INV-024583</t>
  </si>
  <si>
    <t>Surgo Ventures, Inc.</t>
  </si>
  <si>
    <t>to increase the currently limited evidence on patterns of geospatial and racial vulnerability across the US with respect to maternal conditions</t>
  </si>
  <si>
    <t>INV-005033</t>
  </si>
  <si>
    <t>Swiss Agency for Therapeutic Products</t>
  </si>
  <si>
    <t>to contribute expertise and know-how in building the capacity of continental frameworks, RECs and NRAs in Africa</t>
  </si>
  <si>
    <r>
      <rPr>
        <u/>
        <sz val="10"/>
        <color indexed="8"/>
        <rFont val="Helvetica Neue"/>
        <family val="2"/>
      </rPr>
      <t>www.swissmedic.ch</t>
    </r>
  </si>
  <si>
    <t>INV-018218</t>
  </si>
  <si>
    <t>Swiss Center for Scientific Research in Cote d'Ivoire</t>
  </si>
  <si>
    <t>to evaluate the entomological performance of pyriproxyfen long-lasting insecticidal nets</t>
  </si>
  <si>
    <r>
      <rPr>
        <u/>
        <sz val="10"/>
        <color indexed="8"/>
        <rFont val="Helvetica Neue"/>
        <family val="2"/>
      </rPr>
      <t>www.csrs.ch/en/</t>
    </r>
  </si>
  <si>
    <t>INV-005367</t>
  </si>
  <si>
    <t>to support National Malaria Control Programs to use data to create stratified and tailored national strategic plans</t>
  </si>
  <si>
    <r>
      <rPr>
        <u/>
        <sz val="10"/>
        <color indexed="8"/>
        <rFont val="Helvetica Neue"/>
        <family val="2"/>
      </rPr>
      <t>https://www.swisstph.ch/en/</t>
    </r>
  </si>
  <si>
    <t>INV-004352</t>
  </si>
  <si>
    <t>To screen food-based chemical libraries for growth of health-promoting and health-deteriorating gut microbes, and to establish a mouse model of environmental enteric dysfunction (EED).</t>
  </si>
  <si>
    <t>INV-002562</t>
  </si>
  <si>
    <t>to model the performance characteristics of future medical interventions targeting malaria</t>
  </si>
  <si>
    <t>INV-025372</t>
  </si>
  <si>
    <t>Syntegra, Inc.</t>
  </si>
  <si>
    <t>to develop COVID19 synthetic data for sharing</t>
  </si>
  <si>
    <r>
      <rPr>
        <u/>
        <sz val="10"/>
        <color indexed="8"/>
        <rFont val="Helvetica Neue"/>
        <family val="2"/>
      </rPr>
      <t>www.syntegra.io</t>
    </r>
  </si>
  <si>
    <t>INV-017356</t>
  </si>
  <si>
    <t>SYSTEM INC</t>
  </si>
  <si>
    <t>to generate a machine learning framework to answer researchers and decision makers questions related to COVID-19 symptoms and tracking mitigation</t>
  </si>
  <si>
    <r>
      <rPr>
        <u/>
        <sz val="10"/>
        <color indexed="8"/>
        <rFont val="Helvetica Neue"/>
        <family val="2"/>
      </rPr>
      <t>beta.system.com</t>
    </r>
  </si>
  <si>
    <t>INV-017141</t>
  </si>
  <si>
    <t>to strengthen the Government of Mali in its COVID-19 surveillance and response, and collect supporting sero-epidemiological and health system data</t>
  </si>
  <si>
    <r>
      <rPr>
        <u/>
        <sz val="10"/>
        <color indexed="8"/>
        <rFont val="Helvetica Neue"/>
        <family val="2"/>
      </rPr>
      <t>https://www.tuni.fi/fi</t>
    </r>
  </si>
  <si>
    <t>INV-005877</t>
  </si>
  <si>
    <t>to monitor the impact of azithromycin mass treatment on antimicrobial resistance among Malian infants</t>
  </si>
  <si>
    <t>INV-021664</t>
  </si>
  <si>
    <t>Tax Justice Network Africa</t>
  </si>
  <si>
    <t>This grant will support members of Tax Justice Network Africa in the Democratic Republic of Congo, Ghana, Kenya, Nigeria, and Zambia in advocacy and research regarding tobacco taxation.</t>
  </si>
  <si>
    <r>
      <rPr>
        <u/>
        <sz val="10"/>
        <color indexed="8"/>
        <rFont val="Helvetica Neue"/>
        <family val="2"/>
      </rPr>
      <t>http://www.taxjusticeafrica.net</t>
    </r>
  </si>
  <si>
    <t>OPP1210739</t>
  </si>
  <si>
    <t>Technische Universität München</t>
  </si>
  <si>
    <t>to cure TB by studying how a new antibiotic, which uniquely also activates proteins and targets dormant bacteria, kills Mycobacterium tuberculosis, in order to optimize its activity and eradicate strains resistant to current antibiotics</t>
  </si>
  <si>
    <r>
      <rPr>
        <u/>
        <sz val="10"/>
        <color indexed="8"/>
        <rFont val="Helvetica Neue"/>
        <family val="2"/>
      </rPr>
      <t>https://www.tum.de/en/</t>
    </r>
  </si>
  <si>
    <t>INV-017646</t>
  </si>
  <si>
    <t>to support service delivery by deploying a digital algorithm to triage and manage COVID-19 patients at primary health care facilities, and optimise date use</t>
  </si>
  <si>
    <r>
      <rPr>
        <u/>
        <sz val="10"/>
        <color indexed="8"/>
        <rFont val="Helvetica Neue"/>
        <family val="2"/>
      </rPr>
      <t>http://www.terredeshommes.org/</t>
    </r>
  </si>
  <si>
    <t>INV-019155</t>
  </si>
  <si>
    <t>Texas Biomedical Research Institute</t>
  </si>
  <si>
    <t>to enable the identification of highly efficacious human anti-SARS-CoV-2 mAbs to protect the most vulnerable populations in low and middle income countries from severe COVID-19</t>
  </si>
  <si>
    <r>
      <rPr>
        <u/>
        <sz val="10"/>
        <color indexed="8"/>
        <rFont val="Helvetica Neue"/>
        <family val="2"/>
      </rPr>
      <t>https://www.txbiomed.org/</t>
    </r>
  </si>
  <si>
    <t>INV-021246</t>
  </si>
  <si>
    <t>The Antara Foundation</t>
  </si>
  <si>
    <t>to support Antara Foundation's work in the areas of Maternal Child Health and Nutrition program in Madhya Pradesh and/or Chhattisgarh</t>
  </si>
  <si>
    <r>
      <rPr>
        <u/>
        <sz val="10"/>
        <color indexed="8"/>
        <rFont val="Helvetica Neue"/>
        <family val="2"/>
      </rPr>
      <t>www.antarafoundation.org</t>
    </r>
  </si>
  <si>
    <t>INV-022416</t>
  </si>
  <si>
    <t>to build a coalition for advocacy for Global Health R&amp;D in South Africa and in the SADC region</t>
  </si>
  <si>
    <r>
      <rPr>
        <u/>
        <sz val="10"/>
        <color indexed="8"/>
        <rFont val="Helvetica Neue"/>
        <family val="2"/>
      </rPr>
      <t>http://www.auruminstitute.org</t>
    </r>
  </si>
  <si>
    <t>INV-004598</t>
  </si>
  <si>
    <t>to support HIV Quality Improvement at South Africa national level through Operation Phuthuma</t>
  </si>
  <si>
    <t>INV-006096</t>
  </si>
  <si>
    <t>to evaluate the risks and benefits of widescale implementation of tuberculosis preventive therapy</t>
  </si>
  <si>
    <t>INV-025101</t>
  </si>
  <si>
    <t>The Carter Center</t>
  </si>
  <si>
    <t>to learn about community engagement in an emergency context</t>
  </si>
  <si>
    <r>
      <rPr>
        <u/>
        <sz val="10"/>
        <color indexed="8"/>
        <rFont val="Helvetica Neue"/>
        <family val="2"/>
      </rPr>
      <t>http://www.cartercenter.org</t>
    </r>
  </si>
  <si>
    <t>INV-026437</t>
  </si>
  <si>
    <t>to accelerate elimination of trachoma by implementing and evaluating an enhanced mass drug administration strategy in South Sudan</t>
  </si>
  <si>
    <t>INV-016164</t>
  </si>
  <si>
    <t>The College of William &amp; Mary</t>
  </si>
  <si>
    <t>to reduce the mobile gender gap in emerging economies by testing whether promoting cooperative mobile phone use in households can improve their income and welfare by providing cost-free smart phones and joint training</t>
  </si>
  <si>
    <r>
      <rPr>
        <u/>
        <sz val="10"/>
        <color indexed="8"/>
        <rFont val="Helvetica Neue"/>
        <family val="2"/>
      </rPr>
      <t>http://www.wm.edu</t>
    </r>
  </si>
  <si>
    <t>INV-002001</t>
  </si>
  <si>
    <t>The Commercial University ‘Luigi Bocconi’ in Milan</t>
  </si>
  <si>
    <t>to produce evidence on the effectiveness, affordability and sustainability of electronic immunization registries and logistics management information systems to support donor and country decision making</t>
  </si>
  <si>
    <r>
      <rPr>
        <u/>
        <sz val="10"/>
        <color indexed="8"/>
        <rFont val="Helvetica Neue"/>
        <family val="2"/>
      </rPr>
      <t>https://www.unibocconi.eu/</t>
    </r>
  </si>
  <si>
    <t>INV-018265</t>
  </si>
  <si>
    <t>The END Fund</t>
  </si>
  <si>
    <t>to improve the quality of NTD microplanning in routine deworming programs in Kenya and Zimbabwe, through innovative solutions and tools and best practices successfully used by other health programs</t>
  </si>
  <si>
    <r>
      <rPr>
        <u/>
        <sz val="10"/>
        <color indexed="8"/>
        <rFont val="Helvetica Neue"/>
        <family val="2"/>
      </rPr>
      <t>http://www.endfund.org/</t>
    </r>
  </si>
  <si>
    <t>INV-004842</t>
  </si>
  <si>
    <t>to identify possible HIV vaccine candidates from the T cell responses of people who naturally control HIV</t>
  </si>
  <si>
    <r>
      <rPr>
        <u/>
        <sz val="10"/>
        <color indexed="8"/>
        <rFont val="Helvetica Neue"/>
        <family val="2"/>
      </rPr>
      <t>http://www.massgeneral.org/</t>
    </r>
  </si>
  <si>
    <t>INV-024200</t>
  </si>
  <si>
    <t>to discover the molecular pathways that control human fertility for developing novel non-hormonal contraceptives by performing large-scale, human genetic studies to identify the genetic variants that influence fertility</t>
  </si>
  <si>
    <t>INV-019055</t>
  </si>
  <si>
    <t>to create a platform for adaptive clinical trials of interventions for vaginal dysbiosis and plan future studies.</t>
  </si>
  <si>
    <t>INV-018464</t>
  </si>
  <si>
    <t>to surface immunization best practices and innovations in the field and related service delivery insights in response to COVID-19</t>
  </si>
  <si>
    <t>INV-002510</t>
  </si>
  <si>
    <t>to develop a business plan to support sustainable growth in immunization field and to conduct WHO immunization Scholar courses</t>
  </si>
  <si>
    <t>INV-018183</t>
  </si>
  <si>
    <t>to  provide technical assistance and input into Maternal Infant and Young Child Nutrition portfolio</t>
  </si>
  <si>
    <r>
      <rPr>
        <u/>
        <sz val="10"/>
        <color indexed="8"/>
        <rFont val="Helvetica Neue"/>
        <family val="2"/>
      </rPr>
      <t>http://www.gwu.edu/</t>
    </r>
  </si>
  <si>
    <t>INV-022057</t>
  </si>
  <si>
    <t>to support rapid synthesis of data on COVID-19 in pregnancy</t>
  </si>
  <si>
    <t>MNCH Discovery and Tools|Pneumonia</t>
  </si>
  <si>
    <t>INV-016930</t>
  </si>
  <si>
    <t>to generate data on the appropriate micronutrient dose to optimize maternal and child health</t>
  </si>
  <si>
    <t>INV-017760</t>
  </si>
  <si>
    <t>to support the Global Fund to Fight AIDS, Tuberculosis, and Malaria</t>
  </si>
  <si>
    <r>
      <rPr>
        <u/>
        <sz val="10"/>
        <color indexed="8"/>
        <rFont val="Helvetica Neue"/>
        <family val="2"/>
      </rPr>
      <t>http://www.theglobalfund.org</t>
    </r>
  </si>
  <si>
    <t>INV-016951</t>
  </si>
  <si>
    <t>The Health Foundation of South Africa NPC</t>
  </si>
  <si>
    <t>To develop a home delivery system for chronic medications in the Western Cape Province of South Africa</t>
  </si>
  <si>
    <r>
      <rPr>
        <u/>
        <sz val="10"/>
        <color indexed="8"/>
        <rFont val="Helvetica Neue"/>
        <family val="2"/>
      </rPr>
      <t>http://www.thehealthfoundation.org.za/</t>
    </r>
  </si>
  <si>
    <t>INV-004657</t>
  </si>
  <si>
    <t>to support the Western Cape Department of Health and the City of Cape Town to improve TB and HIV outcomes through scaling a package of data use cases, quality improvement and innovative approaches</t>
  </si>
  <si>
    <t>INV-004363</t>
  </si>
  <si>
    <t>The Hebrew University of Jerusalem</t>
  </si>
  <si>
    <t>to develop genetic expression techniques for alternative, Y-chromosome-based gene drives in Anopheles gambiae</t>
  </si>
  <si>
    <r>
      <rPr>
        <u/>
        <sz val="10"/>
        <color indexed="8"/>
        <rFont val="Helvetica Neue"/>
        <family val="2"/>
      </rPr>
      <t>http://www.huji.ac.il</t>
    </r>
  </si>
  <si>
    <t>INV-016637</t>
  </si>
  <si>
    <t>The How We Feel Project, Inc.</t>
  </si>
  <si>
    <t>to create interactive surveys that participants may complete through their mobile devices or on the web to track the spread of COVID-19</t>
  </si>
  <si>
    <r>
      <rPr>
        <u/>
        <sz val="10"/>
        <color indexed="8"/>
        <rFont val="Helvetica Neue"/>
        <family val="2"/>
      </rPr>
      <t>http://howwefeel.org</t>
    </r>
  </si>
  <si>
    <t>INV-023898</t>
  </si>
  <si>
    <t>The Howard University</t>
  </si>
  <si>
    <t>to increase access to COVID-19 testing at historically black colleges and universities (HBCUs) and their local communities in the US</t>
  </si>
  <si>
    <t>Global Health|U.S. Program</t>
  </si>
  <si>
    <t>INV-005534</t>
  </si>
  <si>
    <t>to support strategic planning for RED</t>
  </si>
  <si>
    <r>
      <rPr>
        <u/>
        <sz val="10"/>
        <color indexed="8"/>
        <rFont val="Helvetica Neue"/>
        <family val="2"/>
      </rPr>
      <t>http://www.one.org/</t>
    </r>
  </si>
  <si>
    <t>INV-022426</t>
  </si>
  <si>
    <t>INV-022428</t>
  </si>
  <si>
    <t>The One Campaign / RED</t>
  </si>
  <si>
    <t>Project support to (RED) for advocacy and private sector resource mobilization</t>
  </si>
  <si>
    <r>
      <rPr>
        <u/>
        <sz val="10"/>
        <color indexed="8"/>
        <rFont val="Helvetica Neue"/>
        <family val="2"/>
      </rPr>
      <t>www.one.org</t>
    </r>
  </si>
  <si>
    <t>INV-024300</t>
  </si>
  <si>
    <r>
      <rPr>
        <u/>
        <sz val="10"/>
        <color indexed="8"/>
        <rFont val="Helvetica Neue"/>
        <family val="2"/>
      </rPr>
      <t>http://www.rotary.org</t>
    </r>
  </si>
  <si>
    <t>INV-025976</t>
  </si>
  <si>
    <t>to improve our understanding of molecular mechanism(s) underlying the neutralisation of pertussis toxin</t>
  </si>
  <si>
    <r>
      <rPr>
        <u/>
        <sz val="10"/>
        <color indexed="8"/>
        <rFont val="Helvetica Neue"/>
        <family val="2"/>
      </rPr>
      <t>www.scripps.edu</t>
    </r>
  </si>
  <si>
    <t>INV-002916</t>
  </si>
  <si>
    <t>to provide electron microscopy services to guide the design and evaluation of HIV vaccine candidates</t>
  </si>
  <si>
    <t>INV-004923</t>
  </si>
  <si>
    <t>to establish a Center of Excellence for structure-guided immunogen design for global health-related problems</t>
  </si>
  <si>
    <t>INV-005919</t>
  </si>
  <si>
    <r>
      <rPr>
        <u/>
        <sz val="10"/>
        <color indexed="8"/>
        <rFont val="Helvetica Neue"/>
        <family val="2"/>
      </rPr>
      <t>http://www.taskforce.org</t>
    </r>
  </si>
  <si>
    <t>INV-005840</t>
  </si>
  <si>
    <t>The Third People‘s Hospital of Shenzhen</t>
  </si>
  <si>
    <t>To support the study of clinical epidemiology for 2019-nCoV outbreak and evaluation of IVD Diagnostics in China, which will contribute national and international public health intervention strategy development to against 2019-nCoV</t>
  </si>
  <si>
    <r>
      <rPr>
        <u/>
        <sz val="10"/>
        <color indexed="8"/>
        <rFont val="Helvetica Neue"/>
        <family val="2"/>
      </rPr>
      <t>http://www.szdsyy.com</t>
    </r>
  </si>
  <si>
    <t>INV-017453</t>
  </si>
  <si>
    <t>The University of Alabama at Birmingham</t>
  </si>
  <si>
    <t>to screen ReFrame library to identify molecules active on COVID-19</t>
  </si>
  <si>
    <t>INV-024911</t>
  </si>
  <si>
    <t>to characterize the seasonality of the SARS-CoV2 virus is different setting around the world to best support mitigation efforts</t>
  </si>
  <si>
    <r>
      <rPr>
        <u/>
        <sz val="10"/>
        <color indexed="8"/>
        <rFont val="Helvetica Neue"/>
        <family val="2"/>
      </rPr>
      <t>https://www.southampton.ac.uk/</t>
    </r>
  </si>
  <si>
    <t>INV-016631</t>
  </si>
  <si>
    <t>to test the efficacy of inhaled pulmonary surfactant replacement therapy in adults with COVID-19 disease</t>
  </si>
  <si>
    <t>INV-017405</t>
  </si>
  <si>
    <t>The Vellore Christian Medical College Foundation, Inc.</t>
  </si>
  <si>
    <t>to provide a comprehensive overview of Vaccinology, including basic immunology, concepts of vaccine development, licensure, regulatory and policy requirements, and principles of new vaccine introduction into a country</t>
  </si>
  <si>
    <r>
      <rPr>
        <u/>
        <sz val="10"/>
        <color indexed="8"/>
        <rFont val="Helvetica Neue"/>
        <family val="2"/>
      </rPr>
      <t>http://www.vellorecmc.org</t>
    </r>
  </si>
  <si>
    <t>INV-024368</t>
  </si>
  <si>
    <t>to coordinate the development of  P. vivax serology-based diagnostic tools and their programmatic applications to accelerate malaria elimination</t>
  </si>
  <si>
    <r>
      <rPr>
        <u/>
        <sz val="10"/>
        <color indexed="8"/>
        <rFont val="Helvetica Neue"/>
        <family val="2"/>
      </rPr>
      <t>http://www.wehi.edu.au</t>
    </r>
  </si>
  <si>
    <t>GLOBAL|AFRICA|ASIA|NORTH AMERICA|OCEANIA|SOUTH AMERICA</t>
  </si>
  <si>
    <t>INV-004505</t>
  </si>
  <si>
    <t>to generate further evidence on the use of intravenous iron for the treatment of moderate to severe maternal anemia and improving maternal and  fetal adverse outcomes</t>
  </si>
  <si>
    <t>INV-017316</t>
  </si>
  <si>
    <t>to test the effectiveness of intravenous iron as a novel treatment of anemia during pregnancy in Bangladesh</t>
  </si>
  <si>
    <t>INV-021412</t>
  </si>
  <si>
    <t>The Water Research Foundation</t>
  </si>
  <si>
    <t>to develop and compare methods for SARS-CoV-2 surveillance based on sewage and fecal sludge samples</t>
  </si>
  <si>
    <r>
      <rPr>
        <u/>
        <sz val="10"/>
        <color indexed="8"/>
        <rFont val="Helvetica Neue"/>
        <family val="2"/>
      </rPr>
      <t>www.waterrf.org</t>
    </r>
  </si>
  <si>
    <t>INV-023696</t>
  </si>
  <si>
    <t>to inform prioritization of vaccine innovations for low- and middle-income countries, at a global institutional level and in-country</t>
  </si>
  <si>
    <r>
      <rPr>
        <u/>
        <sz val="10"/>
        <color indexed="8"/>
        <rFont val="Helvetica Neue"/>
        <family val="2"/>
      </rPr>
      <t>http://www.wdi.umich.edu</t>
    </r>
  </si>
  <si>
    <t>INV-025232</t>
  </si>
  <si>
    <t>to assess and describe the data used for day to day operational management of primary health case systems in Bangladesh and Uganda</t>
  </si>
  <si>
    <t>INV-022253</t>
  </si>
  <si>
    <t>to provide external technical assistance (TA) to the Government of Bangladesh as part of the Gates Foundation COVID-19 mitigation efforts, addressing both essential health services and COVID-19 response</t>
  </si>
  <si>
    <t>INV-017749</t>
  </si>
  <si>
    <t>to support strengthening of Mozambique’s COVID-19 response and essential health services continuity</t>
  </si>
  <si>
    <t>INV-004286</t>
  </si>
  <si>
    <t>to support local innovators in developing needed demand-side immunization solutions addressing overall coverage and equity challenges</t>
  </si>
  <si>
    <r>
      <rPr>
        <u/>
        <sz val="10"/>
        <color indexed="8"/>
        <rFont val="Helvetica Neue"/>
        <family val="2"/>
      </rPr>
      <t>http://www.tides.org/</t>
    </r>
  </si>
  <si>
    <t>INV-016608</t>
  </si>
  <si>
    <t>to support improved and efficient strategic coordination for Nigeria's emergency response to COVID-19 outbreak</t>
  </si>
  <si>
    <r>
      <rPr>
        <u/>
        <sz val="10"/>
        <color indexed="8"/>
        <rFont val="Helvetica Neue"/>
        <family val="2"/>
      </rPr>
      <t>http://institute.global/</t>
    </r>
  </si>
  <si>
    <t>INV-023364</t>
  </si>
  <si>
    <t>to support the strategic planning of the Africa Centers for Disease Control and Prevention</t>
  </si>
  <si>
    <t>INV-018557</t>
  </si>
  <si>
    <t>to support the office of the President of Burkina Faso in rethinking, redesigning, and implementing an updated HCD agenda, which has been severely affected by the Covid-19 pandemic</t>
  </si>
  <si>
    <t>INV-017626</t>
  </si>
  <si>
    <t>to support West Africa Health Organization (WAHO) to build its  Institutional Capacity  to ensure it is best positioned to fulfill its Health systems leadership mandate across the region - with attention to ensuring a gender approach</t>
  </si>
  <si>
    <t>INV-017861</t>
  </si>
  <si>
    <t>to develop and implement a rapid response for COVID-preparedness and COVID-management in the aspirational districts</t>
  </si>
  <si>
    <r>
      <rPr>
        <u/>
        <sz val="10"/>
        <color indexed="8"/>
        <rFont val="Helvetica Neue"/>
        <family val="2"/>
      </rPr>
      <t>www.trif.in</t>
    </r>
  </si>
  <si>
    <t>INV-017595</t>
  </si>
  <si>
    <t>To strengthen and support the Uttar Pradesh Government's multi-pronged plan for containment and treatment of COVID-19</t>
  </si>
  <si>
    <t>INV-004680</t>
  </si>
  <si>
    <t>Treatment Action Group</t>
  </si>
  <si>
    <t>to advocate for sustained investment and prioritization of research and development for new tools to accelerate the fight against tuberculosis including vaccines, drugs and diagnostics</t>
  </si>
  <si>
    <r>
      <rPr>
        <u/>
        <sz val="10"/>
        <color indexed="8"/>
        <rFont val="Helvetica Neue"/>
        <family val="2"/>
      </rPr>
      <t>http://www.treatmentactiongroup.org</t>
    </r>
  </si>
  <si>
    <t>INV-006282</t>
  </si>
  <si>
    <t>to support public understanding of the UK role in global health</t>
  </si>
  <si>
    <r>
      <rPr>
        <u/>
        <sz val="10"/>
        <color indexed="8"/>
        <rFont val="Helvetica Neue"/>
        <family val="2"/>
      </rPr>
      <t>https://www.thet.org/</t>
    </r>
  </si>
  <si>
    <t>INV-021766</t>
  </si>
  <si>
    <t>to apply machine learning human olfaction models to mosquitoes</t>
  </si>
  <si>
    <r>
      <rPr>
        <u/>
        <sz val="10"/>
        <color indexed="8"/>
        <rFont val="Helvetica Neue"/>
        <family val="2"/>
      </rPr>
      <t>http://tropiq.nl/</t>
    </r>
  </si>
  <si>
    <t>INV-018302</t>
  </si>
  <si>
    <t>to conduct a qualitative comparative analysis (QCA) of health system and develop a tabletop exercises to improve the response and preparedness to the pandemic</t>
  </si>
  <si>
    <r>
      <rPr>
        <u/>
        <sz val="10"/>
        <color indexed="8"/>
        <rFont val="Helvetica Neue"/>
        <family val="2"/>
      </rPr>
      <t>http://www.tsinghua.edu.cn</t>
    </r>
  </si>
  <si>
    <t>OPP1217414</t>
  </si>
  <si>
    <t>to establish a think tank to provide regulatory science research and technical support for vaccine ecosystem building suggestions</t>
  </si>
  <si>
    <t>INV-006261</t>
  </si>
  <si>
    <t>to provide evidence-based recommendations and technical assistance to improve China public health governance and system to better response to the pandemics such as COVID-19 outbreaks, in China and Globally</t>
  </si>
  <si>
    <t>INV-006407</t>
  </si>
  <si>
    <t>to fund practical research, capacity building, community cultivation and issue communication in the GH and GD space with the ultimate goal to help those who are suffering from infectious diseases, hunger and poverty.</t>
  </si>
  <si>
    <t>INV-019102</t>
  </si>
  <si>
    <r>
      <rPr>
        <u/>
        <sz val="10"/>
        <color indexed="8"/>
        <rFont val="Helvetica Neue"/>
        <family val="2"/>
      </rPr>
      <t>http://www.tbvi.eu</t>
    </r>
  </si>
  <si>
    <t>INV-001600</t>
  </si>
  <si>
    <t>to develop and disseminate a tool to collect and analyze high-quality individual quantitative dietary data to inform nutrition and agriculture program design and policy making</t>
  </si>
  <si>
    <r>
      <rPr>
        <u/>
        <sz val="10"/>
        <color indexed="8"/>
        <rFont val="Helvetica Neue"/>
        <family val="2"/>
      </rPr>
      <t>http://www.tufts.edu</t>
    </r>
  </si>
  <si>
    <t>INV-005622</t>
  </si>
  <si>
    <t>United Kingdom Research and Innovation</t>
  </si>
  <si>
    <t>to improve efficiency and accuracy in vaccine manufacturing quality testing</t>
  </si>
  <si>
    <r>
      <rPr>
        <u/>
        <sz val="10"/>
        <color indexed="8"/>
        <rFont val="Helvetica Neue"/>
        <family val="2"/>
      </rPr>
      <t>https://www.ukri.org/</t>
    </r>
  </si>
  <si>
    <t>INV-017541</t>
  </si>
  <si>
    <t>to support the Government of Uganda to expand its testing capabilities to meet the need for COVID-19 case finding and strengthen contact tracing</t>
  </si>
  <si>
    <r>
      <rPr>
        <u/>
        <sz val="10"/>
        <color indexed="8"/>
        <rFont val="Helvetica Neue"/>
        <family val="2"/>
      </rPr>
      <t>http://www.undp.org/content/undp/en/home.html</t>
    </r>
  </si>
  <si>
    <t>INV-018341</t>
  </si>
  <si>
    <t>to support the effort of the Government of Nigeria, in collaboration with other development partners, towards curbing the impact of the corona virus pandemic across the country</t>
  </si>
  <si>
    <t>INV-017568</t>
  </si>
  <si>
    <t>United Nations Development Programme Bangladesh</t>
  </si>
  <si>
    <t>to support COVID-19 response in Bangladesh</t>
  </si>
  <si>
    <t>INV-022759</t>
  </si>
  <si>
    <t>to support phase one of the development of &amp;#34;Project Sunshine&amp;#34; to raise awareness and funds for global immunization efforts</t>
  </si>
  <si>
    <r>
      <rPr>
        <u/>
        <sz val="10"/>
        <color indexed="8"/>
        <rFont val="Helvetica Neue"/>
        <family val="2"/>
      </rPr>
      <t>http://www.unfoundation.org</t>
    </r>
  </si>
  <si>
    <t>INV-023790</t>
  </si>
  <si>
    <t>to support the activities of the RBM Partnership to End Malaria Secretariat around the strategic priorities of keeping malaria high on the agenda, increasing the financing envelope for malaria, and supporting a high performing Secretariat</t>
  </si>
  <si>
    <r>
      <rPr>
        <u/>
        <sz val="10"/>
        <color indexed="8"/>
        <rFont val="Helvetica Neue"/>
        <family val="2"/>
      </rPr>
      <t>https://www.unops.org/</t>
    </r>
  </si>
  <si>
    <t>INV-022986</t>
  </si>
  <si>
    <t>to advance the R&amp;D and market expansion models of innovative enterprises leading the digitization of fortification quality, while addressing the impact of COVID on access to fortified foods by vulnerable populations</t>
  </si>
  <si>
    <r>
      <rPr>
        <u/>
        <sz val="10"/>
        <color indexed="8"/>
        <rFont val="Helvetica Neue"/>
        <family val="2"/>
      </rPr>
      <t>http://www.wfp.org/</t>
    </r>
  </si>
  <si>
    <t>INV-017847</t>
  </si>
  <si>
    <t>United Philanthropy Forum</t>
  </si>
  <si>
    <t>to build the capacity of funders to manage US-centric COVID-19 emergency funds effectively and efficiently.</t>
  </si>
  <si>
    <t>INV-001166</t>
  </si>
  <si>
    <t>to share experiences of operationalizing PHC within communities; enable stakeholders to share progress and solutions; inform policies and plans through evidence; and engage communities as resources and agents of national and local systems</t>
  </si>
  <si>
    <t>INV-026703</t>
  </si>
  <si>
    <t>to provide humanitarian aid to people affected by Typhoon Molave in Vietnam</t>
  </si>
  <si>
    <t>INV-016048</t>
  </si>
  <si>
    <t>to support the Risk Communication segment of the COVID 19 Response plan of the Ministry of Health &amp; Family Welfare in the states of Bihar and Uttar Pradesh</t>
  </si>
  <si>
    <t>INV-016506</t>
  </si>
  <si>
    <t>to assist the Government of Afghanistan and partners in the COVID-19 response by protecting frontline workers and vulnerable communities</t>
  </si>
  <si>
    <t>INV-005565</t>
  </si>
  <si>
    <t>INV-022305</t>
  </si>
  <si>
    <t>to support operations in the Global Polio Eradication Initiative (GPEI) Hub</t>
  </si>
  <si>
    <t>INV-017593</t>
  </si>
  <si>
    <t>INV-023211</t>
  </si>
  <si>
    <t>to develop a viable approach to generating timely mortality data using mobile phone surveys in low and lower-middle income countries</t>
  </si>
  <si>
    <t>Delivery of Solutions to Improve Global Health|Maternal, Neonatal and Child Health|MNCH Discovery and Tools|Vaccine Development</t>
  </si>
  <si>
    <t>INV-016788</t>
  </si>
  <si>
    <t>to improve child health in polio high-risk provinces of Afghanistan</t>
  </si>
  <si>
    <t>INV-005778</t>
  </si>
  <si>
    <t>to support the Ethiopia Integrated Health Plan's supply chain systems strengthening work and EPSA’s strategic plan for improving operational efficiency goals by integrating donor-funded health commodities into the public supply chain</t>
  </si>
  <si>
    <t>INV-006255</t>
  </si>
  <si>
    <t>to enable the UNICEF and Gates Foundation Partnership to accelerate progress on shared maternal, newborn, child and adolescent health, nutrition and well-being goals</t>
  </si>
  <si>
    <t>INV-005552</t>
  </si>
  <si>
    <t>to fund Community Based Vaccination (CBV) and Social Mobilization activities contributing to polio eradication in Pakistan</t>
  </si>
  <si>
    <t>INV-017789</t>
  </si>
  <si>
    <t>United Way Worldwide</t>
  </si>
  <si>
    <t>to support non-governmental organizations and social enterprises/ organizations to catalyze or scale-up COVID-19 innovations</t>
  </si>
  <si>
    <r>
      <rPr>
        <u/>
        <sz val="10"/>
        <color indexed="8"/>
        <rFont val="Helvetica Neue"/>
        <family val="2"/>
      </rPr>
      <t>http://www.unitedway.org</t>
    </r>
  </si>
  <si>
    <t>INV-005260</t>
  </si>
  <si>
    <t>Université de Thies</t>
  </si>
  <si>
    <t>...to assess the public health impact of not delivering Seasonal Malaria Chemoprevention during the malaria transmission season</t>
  </si>
  <si>
    <r>
      <rPr>
        <u/>
        <sz val="10"/>
        <color indexed="8"/>
        <rFont val="Helvetica Neue"/>
        <family val="2"/>
      </rPr>
      <t>https://www.univ-thies.sn/</t>
    </r>
  </si>
  <si>
    <t>INV-004372</t>
  </si>
  <si>
    <t>to enable opportunities for participants from regions who otherwise may not have been able to attend to learn about vaccine development, network and form new collaboration to further goal of reducing healthcare inequity</t>
  </si>
  <si>
    <r>
      <rPr>
        <u/>
        <sz val="10"/>
        <color indexed="8"/>
        <rFont val="Helvetica Neue"/>
        <family val="2"/>
      </rPr>
      <t>http://www.ucl.ac.uk/</t>
    </r>
  </si>
  <si>
    <t>INV-017443</t>
  </si>
  <si>
    <t>to support the Government of Nigeria and the Presidential Task Force with rapid access to Epi, Surveillance and modeling information for rapid decision making  in response to COVID-19</t>
  </si>
  <si>
    <t>INV-024199</t>
  </si>
  <si>
    <t>to accelerate discovery and development of novel non-hormonal contraceptives by characterizing multiple responses of granulosa cells to progesterone and identifying downstream mechanisms that could be targeted by non-hormonal means</t>
  </si>
  <si>
    <r>
      <rPr>
        <u/>
        <sz val="10"/>
        <color indexed="8"/>
        <rFont val="Helvetica Neue"/>
        <family val="2"/>
      </rPr>
      <t>http://www.ucsd.edu/</t>
    </r>
  </si>
  <si>
    <t>INV-015983</t>
  </si>
  <si>
    <t>to provide the first detailed description of the spatial and temporal development of the early infant microbiome in Dhaka, Bangladesh</t>
  </si>
  <si>
    <t>INV-004273</t>
  </si>
  <si>
    <t>to adapt and evaluate feasibility, acceptability, cost and effectiveness of the ARCHES model to improve FP outcomes and reduce GBV among women and girls seeking FP services in government health centers in Kenya</t>
  </si>
  <si>
    <t>INV-004564</t>
  </si>
  <si>
    <t>to generate evidence on use of social network-based approaches to accelerate scale and impact of social and behavior change family planning interventions</t>
  </si>
  <si>
    <t>INV-026773</t>
  </si>
  <si>
    <t>to generate the data, identify the differentially expressed genes, and use qRT-PCR from the project &amp;#34;Credentialing Banked Placental Biospecimen Quality&amp;#34;</t>
  </si>
  <si>
    <r>
      <rPr>
        <u/>
        <sz val="10"/>
        <color indexed="8"/>
        <rFont val="Helvetica Neue"/>
        <family val="2"/>
      </rPr>
      <t>http://www.ucsf.edu</t>
    </r>
  </si>
  <si>
    <t>INV-016793</t>
  </si>
  <si>
    <t>to study biologic pathways involved in preterm birth and intrauterine/placental infection during pregnancy</t>
  </si>
  <si>
    <t>INV-017330</t>
  </si>
  <si>
    <t>to provide timely, optimized dosing recommendations of re-purposed and new medications to combat COVID-19</t>
  </si>
  <si>
    <t>INV-017894</t>
  </si>
  <si>
    <t>INV-025780</t>
  </si>
  <si>
    <t>to develop the Single use technology as a platform for converting multi-injection vaccines, that are important in LMICs, into single injection vaccines that have the potential to increase accessibility</t>
  </si>
  <si>
    <t>INV-017026</t>
  </si>
  <si>
    <t>to evaluate the efficacy of a single dose of azithromycin in the treatment of outpatient COVID-19 to prevent progression to hospitalization and severe disease.</t>
  </si>
  <si>
    <t>INV-017035</t>
  </si>
  <si>
    <t>to assess the impact of COVID-19 on pregnancy and newborn health in the US and rapidly share the data with global partners</t>
  </si>
  <si>
    <t>INV-002137</t>
  </si>
  <si>
    <t>to inform and optimize stakeholder operating models to achieve a sustainable HIV prevention program in Zimbabwe</t>
  </si>
  <si>
    <t>INV-017206</t>
  </si>
  <si>
    <t>to develop and test low cost digital tools and at home testing for surveillance of COVID-19</t>
  </si>
  <si>
    <t>INV-005860</t>
  </si>
  <si>
    <t>to  identify and develop, through proof of concept, of low cost approaches to the manufacture of key Global Health drugs</t>
  </si>
  <si>
    <r>
      <rPr>
        <u/>
        <sz val="10"/>
        <color indexed="8"/>
        <rFont val="Helvetica Neue"/>
        <family val="2"/>
      </rPr>
      <t>http://www.spo.berkeley.edu/</t>
    </r>
  </si>
  <si>
    <t>INV-004892</t>
  </si>
  <si>
    <t>University of California, Irvine</t>
  </si>
  <si>
    <t>to determine if an in vitro human tonsil organoid system can be used to study sex-based differences in antigen-specific immune responses to flu vaccines and adjuvants to inform early vaccine development.</t>
  </si>
  <si>
    <r>
      <rPr>
        <u/>
        <sz val="10"/>
        <color indexed="8"/>
        <rFont val="Helvetica Neue"/>
        <family val="2"/>
      </rPr>
      <t>http://uci.edu/</t>
    </r>
  </si>
  <si>
    <t>INV-018586</t>
  </si>
  <si>
    <t>to identify factors related to effective service delivery and experiences of care of maternal and newborn health services in Kenya during the COVID-19 pandemic</t>
  </si>
  <si>
    <r>
      <rPr>
        <u/>
        <sz val="10"/>
        <color indexed="8"/>
        <rFont val="Helvetica Neue"/>
        <family val="2"/>
      </rPr>
      <t>http://www.ucla.edu/</t>
    </r>
  </si>
  <si>
    <t>INV-005117</t>
  </si>
  <si>
    <t>to develop novel methods of quickly discovering highly effective antigens to enable vaccine design for influenza and other high impact pathogens</t>
  </si>
  <si>
    <t>INV-005858</t>
  </si>
  <si>
    <t>University of California, Santa Barbara</t>
  </si>
  <si>
    <t>to identify and develop, through proof of concept, of low cost approaches to the manufacture of key Global Health drugs</t>
  </si>
  <si>
    <r>
      <rPr>
        <u/>
        <sz val="10"/>
        <color indexed="8"/>
        <rFont val="Helvetica Neue"/>
        <family val="2"/>
      </rPr>
      <t>http://www.ucsb.edu/</t>
    </r>
  </si>
  <si>
    <t>INV-023515</t>
  </si>
  <si>
    <t>to research the impact of covid19 on learning losses in Ethiopia</t>
  </si>
  <si>
    <r>
      <rPr>
        <u/>
        <sz val="10"/>
        <color indexed="8"/>
        <rFont val="Helvetica Neue"/>
        <family val="2"/>
      </rPr>
      <t>https://www.cam.ac.uk/</t>
    </r>
  </si>
  <si>
    <t>INV-026401</t>
  </si>
  <si>
    <t>to develop clinical trial protocols to assess the safety and efficacy of less invasive or noninvasive surfactant delivery in South African neonates with Respiratory Distress Syndrome</t>
  </si>
  <si>
    <r>
      <rPr>
        <u/>
        <sz val="10"/>
        <color indexed="8"/>
        <rFont val="Helvetica Neue"/>
        <family val="2"/>
      </rPr>
      <t>https://www.uct.ac.za/</t>
    </r>
  </si>
  <si>
    <t>INV-004807</t>
  </si>
  <si>
    <t>to understand mode of action of anti-TB compounds using mycobacterial phenotyping</t>
  </si>
  <si>
    <t>INV-004813</t>
  </si>
  <si>
    <t>to provide expertise in TB immune correlates to the GMRI and their BCG revax correlates program</t>
  </si>
  <si>
    <t>INV-023509</t>
  </si>
  <si>
    <t>to demonstrate the ability to characterize fetal and infant  neurodevelopmental outcomes associated with maternal iron deficiency using low field portable MRI</t>
  </si>
  <si>
    <t>INV-018977</t>
  </si>
  <si>
    <t>to create a semi-standardized pathogen NGS training curriculum for the African continent</t>
  </si>
  <si>
    <t>INV-001738</t>
  </si>
  <si>
    <t>to evaluate the impact on vaccine effectiveness of bacille Calmette-Guerin strain, potentially a key parameter in optimizing bacille Calmette-Guerin's ability to decrease Tuberculosis incidence</t>
  </si>
  <si>
    <t>INV-004757</t>
  </si>
  <si>
    <t>to contribute to delivering novel candidate drugs for the treatment of TB patients</t>
  </si>
  <si>
    <t>INV-019496</t>
  </si>
  <si>
    <t>to conduct key modeling analyses to support policy and program decision making in South Africa</t>
  </si>
  <si>
    <t>INV-023309</t>
  </si>
  <si>
    <t>University of Central Lancashire</t>
  </si>
  <si>
    <t>to help ensure that cesarean sections are performed for health indications and not to avoid litigation by developing an open-access multi-media evidence and behavioral program to educate lawyers and judges ruling in childbirth cases</t>
  </si>
  <si>
    <r>
      <rPr>
        <u/>
        <sz val="10"/>
        <color indexed="8"/>
        <rFont val="Helvetica Neue"/>
        <family val="2"/>
      </rPr>
      <t>www.uclan.ac.uk</t>
    </r>
  </si>
  <si>
    <t>INV-004814</t>
  </si>
  <si>
    <t>to provide scientific input on TB immune correlates to the GMRI and their BCG revax correlates program</t>
  </si>
  <si>
    <r>
      <rPr>
        <u/>
        <sz val="10"/>
        <color indexed="8"/>
        <rFont val="Helvetica Neue"/>
        <family val="2"/>
      </rPr>
      <t>http://www.uchicago.edu</t>
    </r>
  </si>
  <si>
    <t>INV-015711</t>
  </si>
  <si>
    <t>to improve functional MRI data signal-to-noise and build models that use resting-state functional connectivity data collected early in life to predict developmental outcomes</t>
  </si>
  <si>
    <t>INV-017785</t>
  </si>
  <si>
    <t>University of Chinese Academy of Sciences</t>
  </si>
  <si>
    <t>to research on how China better engage in CGIAR led multi-lateral partnership in Ag areas</t>
  </si>
  <si>
    <r>
      <rPr>
        <u/>
        <sz val="10"/>
        <color indexed="8"/>
        <rFont val="Helvetica Neue"/>
        <family val="2"/>
      </rPr>
      <t>http://english.ucas.ac.cn/index.php/about-ucas</t>
    </r>
  </si>
  <si>
    <t>INV-006307</t>
  </si>
  <si>
    <t>to enable quality management and equitable access to diagnostic test materials for the novel 2019 coronavirus</t>
  </si>
  <si>
    <r>
      <rPr>
        <u/>
        <sz val="10"/>
        <color indexed="8"/>
        <rFont val="Helvetica Neue"/>
        <family val="2"/>
      </rPr>
      <t>http://www.ucdenver.edu</t>
    </r>
  </si>
  <si>
    <t>INV-002102</t>
  </si>
  <si>
    <r>
      <rPr>
        <u/>
        <sz val="10"/>
        <color indexed="8"/>
        <rFont val="Helvetica Neue"/>
        <family val="2"/>
      </rPr>
      <t>http://www.udel.edu</t>
    </r>
  </si>
  <si>
    <t>INV-004640</t>
  </si>
  <si>
    <t>to develop systematically specific inhibitors of amino acid tRNA synthetases (aaRS) for the treatment of TB and malaria</t>
  </si>
  <si>
    <r>
      <rPr>
        <u/>
        <sz val="10"/>
        <color indexed="8"/>
        <rFont val="Helvetica Neue"/>
        <family val="2"/>
      </rPr>
      <t>http://www.dundee.ac.uk</t>
    </r>
  </si>
  <si>
    <t>INV-016131</t>
  </si>
  <si>
    <t>to identify a novel broad-spectrum anti-coronavirus drug candidate.</t>
  </si>
  <si>
    <t>INV-016128</t>
  </si>
  <si>
    <t>to screen for potential therapeutics against  low passage patient-isolate of the current pandemic coronavirus (SARS-CoV-2, England2)</t>
  </si>
  <si>
    <r>
      <rPr>
        <u/>
        <sz val="10"/>
        <color indexed="8"/>
        <rFont val="Helvetica Neue"/>
        <family val="2"/>
      </rPr>
      <t>https://www.gla.ac.uk/</t>
    </r>
  </si>
  <si>
    <t>INV-018138</t>
  </si>
  <si>
    <t>to describe the histopathology and immune response in fatal COVID-19 cases in Malawi, thereby generating knowledge that may inform effective immunomodulatory treatments</t>
  </si>
  <si>
    <t>INV-025462</t>
  </si>
  <si>
    <t>to translate research from the under-five mortality project into policy and program support for countries, and to  evaluate the resilience of evidence-based interventions to reduce U5M during the COVID-19 pandemic</t>
  </si>
  <si>
    <r>
      <rPr>
        <u/>
        <sz val="10"/>
        <color indexed="8"/>
        <rFont val="Helvetica Neue"/>
        <family val="2"/>
      </rPr>
      <t>http://ughe.org/</t>
    </r>
  </si>
  <si>
    <t>INV-016943</t>
  </si>
  <si>
    <t>University of Idaho</t>
  </si>
  <si>
    <t>to address important questions regarding the vertical transmission of COVID-19 virus and the transfer of maternal immunity through breastmilk</t>
  </si>
  <si>
    <t>INV-004366</t>
  </si>
  <si>
    <t>to support the development of a novel Ipa protein/LPS O-antigen-based glycoconjugate vaccines against shigellosis</t>
  </si>
  <si>
    <r>
      <rPr>
        <u/>
        <sz val="10"/>
        <color indexed="8"/>
        <rFont val="Helvetica Neue"/>
        <family val="2"/>
      </rPr>
      <t>https://research.ku.edu/</t>
    </r>
  </si>
  <si>
    <t>INV-004839</t>
  </si>
  <si>
    <t>to support development of a surveillance system for maternal newborn and child health in Malawi during the COVID-19 epidemic</t>
  </si>
  <si>
    <r>
      <rPr>
        <u/>
        <sz val="10"/>
        <color indexed="8"/>
        <rFont val="Helvetica Neue"/>
        <family val="2"/>
      </rPr>
      <t>www.liverpool.ac.uk</t>
    </r>
  </si>
  <si>
    <t>INV-005862</t>
  </si>
  <si>
    <t>INV-025512</t>
  </si>
  <si>
    <t>to support the development of a robust agenda for a consultation to ensure high-quality, locally relevant program / implementation science that actually influences program improvement</t>
  </si>
  <si>
    <r>
      <rPr>
        <u/>
        <sz val="10"/>
        <color indexed="8"/>
        <rFont val="Helvetica Neue"/>
        <family val="2"/>
      </rPr>
      <t>http://www.umanitoba.ca</t>
    </r>
  </si>
  <si>
    <t>INV-016157</t>
  </si>
  <si>
    <t>to improve treatments for bacterial vaginosis, which causes reproductive health complications and increases HIV risk, by studying the role of the epithelial-to-mesenchymal transition, which they have genetically linked to the condition</t>
  </si>
  <si>
    <t>INV-005497</t>
  </si>
  <si>
    <t>to better understand the HIV prevention product delivery ecosystem in Kenya</t>
  </si>
  <si>
    <t>INV-021712</t>
  </si>
  <si>
    <t>to systematically and comprehensively research and document factors associated with rapid reduction in maternal and neonatal mortality over the past two decades in states of India</t>
  </si>
  <si>
    <t>INV-006281</t>
  </si>
  <si>
    <t>to provide technical assistance to Government of Uttar Pradesh in operationalizing of the National Digital Health Mission in the State</t>
  </si>
  <si>
    <t>INV-006035</t>
  </si>
  <si>
    <t>to support the Government of Uttar Pradesh in rolling out effective digital job aid tools for the health front line workers</t>
  </si>
  <si>
    <t>INV-004120</t>
  </si>
  <si>
    <t>To strengthen district-centered problem-solving in Amethi, in our priority geography UP, for improving health and nutrition outcomes to drive statewide policy and practice.</t>
  </si>
  <si>
    <t>INV-003424</t>
  </si>
  <si>
    <t>to strengthen immunization program in Uttar Pradesh for achieving 90% Full Immunization Coverage by 2022 and sustain thereafter</t>
  </si>
  <si>
    <t>INV-022295</t>
  </si>
  <si>
    <t>to characterize viological features of exhaled breath in a COVID-19 positive cohort</t>
  </si>
  <si>
    <r>
      <rPr>
        <u/>
        <sz val="10"/>
        <color indexed="8"/>
        <rFont val="Helvetica Neue"/>
        <family val="2"/>
      </rPr>
      <t>http://www.umd.edu</t>
    </r>
  </si>
  <si>
    <t>INV-016638</t>
  </si>
  <si>
    <t>to establish human organ chip model in BSL3 lab to assess potential Covid19 therapeutics</t>
  </si>
  <si>
    <r>
      <rPr>
        <u/>
        <sz val="10"/>
        <color indexed="8"/>
        <rFont val="Helvetica Neue"/>
        <family val="2"/>
      </rPr>
      <t>http://www.umaryland.edu</t>
    </r>
  </si>
  <si>
    <t>INV-006099</t>
  </si>
  <si>
    <t>to screen prioritized FDA-approved drugs against SARS-CoV-2 in vitro</t>
  </si>
  <si>
    <t>INV-005284</t>
  </si>
  <si>
    <t>to develop a broadly neutralizing bNAb, N49X, to prevent HIV infection</t>
  </si>
  <si>
    <t>INV-016641</t>
  </si>
  <si>
    <t>to leverage existing funded platforms for integration of COVID-19 research relevant to pregnant women, infants and young children in Mali.</t>
  </si>
  <si>
    <t>INV-005929</t>
  </si>
  <si>
    <t>to understand the strategies used by Indian families to cope with catastrophic health spending, and to propose public policy (government, NGOs, self-help groups, etc) options to such end</t>
  </si>
  <si>
    <r>
      <rPr>
        <u/>
        <sz val="10"/>
        <color indexed="8"/>
        <rFont val="Helvetica Neue"/>
        <family val="2"/>
      </rPr>
      <t>http://www.unimelb.edu.au/</t>
    </r>
  </si>
  <si>
    <r>
      <rPr>
        <u/>
        <sz val="10"/>
        <color indexed="8"/>
        <rFont val="Helvetica Neue"/>
        <family val="2"/>
      </rPr>
      <t>http://www.umich.edu</t>
    </r>
  </si>
  <si>
    <t>INV-023274</t>
  </si>
  <si>
    <t>to reduce maternal mortality rates in Liberia by implementing a WhatsApp platform for medical staff and community health workers in rural areas to communicate with staff at larger hospitals to accelerate treatment of obstetric emergencies</t>
  </si>
  <si>
    <t>INV-017069</t>
  </si>
  <si>
    <r>
      <rPr>
        <u/>
        <sz val="10"/>
        <color indexed="8"/>
        <rFont val="Helvetica Neue"/>
        <family val="2"/>
      </rPr>
      <t>http://www.umn.edu</t>
    </r>
  </si>
  <si>
    <t>INV-017529</t>
  </si>
  <si>
    <t>to support the University of Nairobi data and analytics collaboration with their response to the COVID-19 emergency and strengthening of health data analytics</t>
  </si>
  <si>
    <r>
      <rPr>
        <u/>
        <sz val="10"/>
        <color indexed="8"/>
        <rFont val="Helvetica Neue"/>
        <family val="2"/>
      </rPr>
      <t>www.uonbi.ac.ke</t>
    </r>
  </si>
  <si>
    <t>INV-018030</t>
  </si>
  <si>
    <t>to fund core lab capacity to conduct next-generation sequencing, data analysis, and visualization on SARS-CoV-2 in the DRC</t>
  </si>
  <si>
    <r>
      <rPr>
        <u/>
        <sz val="10"/>
        <color indexed="8"/>
        <rFont val="Helvetica Neue"/>
        <family val="2"/>
      </rPr>
      <t>http://www.unmc.edu/</t>
    </r>
  </si>
  <si>
    <t>INV-025345</t>
  </si>
  <si>
    <t>to provide field support (personnel) to manage DRC's 11th EVD outbreak</t>
  </si>
  <si>
    <t>INV-001748</t>
  </si>
  <si>
    <t>to develop bioanalytical methods for the measurement of an active pharmaceutical ingredient in blood samples of animal models</t>
  </si>
  <si>
    <r>
      <rPr>
        <u/>
        <sz val="10"/>
        <color indexed="8"/>
        <rFont val="Helvetica Neue"/>
        <family val="2"/>
      </rPr>
      <t>http://www.unc.edu</t>
    </r>
  </si>
  <si>
    <t>INV-006232</t>
  </si>
  <si>
    <t>to seek treatments for COVID-19 as part of the foundation's emergency response efforts</t>
  </si>
  <si>
    <t>INV-005277</t>
  </si>
  <si>
    <t>INV-016221</t>
  </si>
  <si>
    <t>to build a translational, data-generating and effectiveness-testing research platform focused on antenatal and postnatal care in the UNC-UNZA site in Lusaka, Zambia</t>
  </si>
  <si>
    <t>INV-003171</t>
  </si>
  <si>
    <t>University of Notre Dame</t>
  </si>
  <si>
    <t>to conduct a survey of best practices in vector control surveillance as part of a landscaping work being done to develop a comprehensive vector control surveillance strategy</t>
  </si>
  <si>
    <r>
      <rPr>
        <u/>
        <sz val="10"/>
        <color indexed="8"/>
        <rFont val="Helvetica Neue"/>
        <family val="2"/>
      </rPr>
      <t>http://www.nd.edu</t>
    </r>
  </si>
  <si>
    <t>INV-025582</t>
  </si>
  <si>
    <t>to better assess the burden of severe enteric fever and hence inform decision-making around TCV introduction</t>
  </si>
  <si>
    <r>
      <rPr>
        <u/>
        <sz val="10"/>
        <color indexed="8"/>
        <rFont val="Helvetica Neue"/>
        <family val="2"/>
      </rPr>
      <t>http://www.otago.ac.nz/</t>
    </r>
  </si>
  <si>
    <t>INV-017319</t>
  </si>
  <si>
    <r>
      <rPr>
        <u/>
        <sz val="10"/>
        <color indexed="8"/>
        <rFont val="Helvetica Neue"/>
        <family val="2"/>
      </rPr>
      <t>http://www.ox.ac.uk</t>
    </r>
  </si>
  <si>
    <t>INV-019257</t>
  </si>
  <si>
    <t>to understand the comparative effectiveness of treatments for covid-19</t>
  </si>
  <si>
    <t>INV-005425</t>
  </si>
  <si>
    <t>to support researchers from malaria-endemic countries to attend and present their work at the 2020 Genomic Epidemiology of Malaria conference</t>
  </si>
  <si>
    <t>INV-004891</t>
  </si>
  <si>
    <t>to evaluate Bacilli DNA specimens for the presence of antibiotic resistant genes</t>
  </si>
  <si>
    <t>INV-016778</t>
  </si>
  <si>
    <t>to provide bridging financial support to maintain 2 public Oxford University websites that provide data regarding substandard and falsified medicines: The Medicine Quality Surveyor and The Medicine Quality Monitoring Globe</t>
  </si>
  <si>
    <t>INV-006052</t>
  </si>
  <si>
    <t>to optimize dosing of antimalarial drugs in malnourished children in low and middle income countries (LMICs)</t>
  </si>
  <si>
    <t>INV-016201</t>
  </si>
  <si>
    <t>INV-017547</t>
  </si>
  <si>
    <t>to support the development of serologic assays within a scaled laboratory network for detection of SARS-CoV-2 in specific populations in Kenya for decision-making</t>
  </si>
  <si>
    <t>INV-005567</t>
  </si>
  <si>
    <t>to determine the prevalence of neonatal sepsis and antimicrobial resistance in two district level hospitals in Kenya</t>
  </si>
  <si>
    <t>INV-018647</t>
  </si>
  <si>
    <t>to launch an open digital platform for greater visibility to, and uptake of the research methods that lead to informative outcomes in clinical research, part of our Design, Analyze, Communicate program</t>
  </si>
  <si>
    <t>GLOBAL|AFRICA|ASIA|EUROPE|NORTH AMERICA|OCEANIA|SOUTH AMERICA</t>
  </si>
  <si>
    <t>INV-006359</t>
  </si>
  <si>
    <t>to evaluate typhoid conjugate vaccine effectiveness four years post-vaccination in Bangladesh</t>
  </si>
  <si>
    <t>INV-004713</t>
  </si>
  <si>
    <t>to understand factors and evidence affecting antimalarial efficacy and the production of evidence to optimally use existing antimalarials, visceral leishmaniasis and lymphatic filariasis treatments, and to develop new drugs and treatments</t>
  </si>
  <si>
    <t>INV-025280</t>
  </si>
  <si>
    <t>to develop a comprehensive platform for Klebsiella pneumoniae genomic surveillance, with a focus on informing vaccine development and development of a Klebsiella genomic epidemiology community</t>
  </si>
  <si>
    <t>INV-025589</t>
  </si>
  <si>
    <t>to test various approaches to promoting the flu vaccine</t>
  </si>
  <si>
    <r>
      <rPr>
        <u/>
        <sz val="10"/>
        <color indexed="8"/>
        <rFont val="Helvetica Neue"/>
        <family val="2"/>
      </rPr>
      <t>http://www.upenn.edu/</t>
    </r>
  </si>
  <si>
    <t>INV-018479</t>
  </si>
  <si>
    <t>to test the ReFrame library in human lung cell line infected with SARS2</t>
  </si>
  <si>
    <t>INV-016988</t>
  </si>
  <si>
    <t>to accelerate MNCH-related research and information dissemination by making more priority data available through the UPenn ClinEpiDB platform, and by advancing the platform's core capabilities in data discovery, access, and analysis</t>
  </si>
  <si>
    <t>Development of Solutions to Improve Global Health|Maternal, Neonatal and Child Health|MNCH Discovery and Tools</t>
  </si>
  <si>
    <t>INV-005911</t>
  </si>
  <si>
    <t>to see immune cells in lungs affected by TB</t>
  </si>
  <si>
    <t>INV-018417</t>
  </si>
  <si>
    <t>to understand imaging measures of COVID-19 disease severity in non-human primates</t>
  </si>
  <si>
    <t>INV-017177</t>
  </si>
  <si>
    <t>to develop laboratory proof-of-principle for population replacement gene drives in Anopheles farauti</t>
  </si>
  <si>
    <t>INV-021585</t>
  </si>
  <si>
    <t>University of Rwanda</t>
  </si>
  <si>
    <t>to produce evidence of digital health and telemedicine effectiveness in low-income country settings</t>
  </si>
  <si>
    <r>
      <rPr>
        <u/>
        <sz val="10"/>
        <color indexed="8"/>
        <rFont val="Helvetica Neue"/>
        <family val="2"/>
      </rPr>
      <t>www.kist.ac.rw</t>
    </r>
  </si>
  <si>
    <t>INV-018728</t>
  </si>
  <si>
    <t>University of Saskatchewan</t>
  </si>
  <si>
    <t>to screen compounds in SARS2 infection model</t>
  </si>
  <si>
    <r>
      <rPr>
        <u/>
        <sz val="10"/>
        <color indexed="8"/>
        <rFont val="Helvetica Neue"/>
        <family val="2"/>
      </rPr>
      <t>https://www.usask.ca/</t>
    </r>
  </si>
  <si>
    <t>INV-005735</t>
  </si>
  <si>
    <t>University of Sciences, Techniques, and Technologies of Bamako</t>
  </si>
  <si>
    <t>to determine if tafenoquine in combination with an ACT will be effective in reducing gametocyte density and onward parasite transmission as part of case management</t>
  </si>
  <si>
    <r>
      <rPr>
        <u/>
        <sz val="10"/>
        <color indexed="8"/>
        <rFont val="Helvetica Neue"/>
        <family val="2"/>
      </rPr>
      <t>https://www.fst-usttb-edu.ml</t>
    </r>
  </si>
  <si>
    <t>Mali</t>
  </si>
  <si>
    <t>INV-016365</t>
  </si>
  <si>
    <t>University of Southern California</t>
  </si>
  <si>
    <t>to provide representative data on household responses to and impacts from COVID-19 related to health, economic, education, household adaptation, sources of information, etc. for comparison across the outbreak of the disease</t>
  </si>
  <si>
    <t>Global Growth &amp; Opportunity|U.S. Program</t>
  </si>
  <si>
    <r>
      <rPr>
        <u/>
        <sz val="10"/>
        <color indexed="8"/>
        <rFont val="Helvetica Neue"/>
        <family val="2"/>
      </rPr>
      <t>http://www.usc.edu/</t>
    </r>
  </si>
  <si>
    <t>INV-017592</t>
  </si>
  <si>
    <t>Structure-guided stabilization of the SARS-CoV-2 spike protein for vaccines and diagnostics.</t>
  </si>
  <si>
    <r>
      <rPr>
        <u/>
        <sz val="10"/>
        <color indexed="8"/>
        <rFont val="Helvetica Neue"/>
        <family val="2"/>
      </rPr>
      <t>http://www.utexas.edu</t>
    </r>
  </si>
  <si>
    <t>INV-016014</t>
  </si>
  <si>
    <t>to capture and disseminate learnings from a mixed methodological and sociologically nested approach to understanding ASHA motivation in Bihar State, India</t>
  </si>
  <si>
    <t>INV-024197</t>
  </si>
  <si>
    <t>University of Toronto</t>
  </si>
  <si>
    <t>to develop low-cost non-hormonal contraceptives with fewer side effects by engineering single-domain camelid antibodies (nanobodies) to block fusion between two exclusive sperm and egg proteins, which is required for fertilization</t>
  </si>
  <si>
    <r>
      <rPr>
        <u/>
        <sz val="10"/>
        <color indexed="8"/>
        <rFont val="Helvetica Neue"/>
        <family val="2"/>
      </rPr>
      <t>http://www.utoronto.ca/</t>
    </r>
  </si>
  <si>
    <t>INV-016078</t>
  </si>
  <si>
    <t>to provide data on epidemiology and seasonality of infant low birthweight, and detect indirect effects of the COVID-19 outbreak on MNCH outcomes in Haydom, Tanzania</t>
  </si>
  <si>
    <r>
      <rPr>
        <u/>
        <sz val="10"/>
        <color indexed="8"/>
        <rFont val="Helvetica Neue"/>
        <family val="2"/>
      </rPr>
      <t>https://sponsoredprograms.virginia.edu/</t>
    </r>
  </si>
  <si>
    <t>INV-024609</t>
  </si>
  <si>
    <t>to evaluate impact of SARS-CoV-2 on ACE2 and NAD metabolism pathways in a human intestine model</t>
  </si>
  <si>
    <t>INV-025308</t>
  </si>
  <si>
    <t>INV-022699</t>
  </si>
  <si>
    <t>to develop proof-of-concept methods for SARS-CoV-2 surveillance based on sewage and fecal sludge samples</t>
  </si>
  <si>
    <t>Enteric and Diarrheal Diseases|Vaccine Development|Water, Sanitation and Hygiene</t>
  </si>
  <si>
    <t>INV-005121</t>
  </si>
  <si>
    <t>University of Warwick</t>
  </si>
  <si>
    <t>to support planning and implementation of gambiense sleeping sickness interventions through the use of mathematical modelling predictions and economic analyses</t>
  </si>
  <si>
    <r>
      <rPr>
        <u/>
        <sz val="10"/>
        <color indexed="8"/>
        <rFont val="Helvetica Neue"/>
        <family val="2"/>
      </rPr>
      <t>http://www2.warwick.ac.uk/about</t>
    </r>
  </si>
  <si>
    <t>INV-017692</t>
  </si>
  <si>
    <t>to explore new, low cost capabilities for the in vivo delivery of durable suppression therapies of HIV in developing countries</t>
  </si>
  <si>
    <r>
      <rPr>
        <u/>
        <sz val="10"/>
        <color indexed="8"/>
        <rFont val="Helvetica Neue"/>
        <family val="2"/>
      </rPr>
      <t>http://www.washington.edu/president/</t>
    </r>
  </si>
  <si>
    <t>INV-018240</t>
  </si>
  <si>
    <t>to assess the performance of a novel tongue swab for detection of COVID and TB from the same specimen</t>
  </si>
  <si>
    <r>
      <rPr>
        <u/>
        <sz val="10"/>
        <color indexed="8"/>
        <rFont val="Helvetica Neue"/>
        <family val="2"/>
      </rPr>
      <t>http://www.washington.edu/foundation/</t>
    </r>
  </si>
  <si>
    <t>INV-022287</t>
  </si>
  <si>
    <t>to use models to project where COVID-19 cases are likely to be surging in the next 4-12 weeks in the United States and across the globe to best anticipate needs for future investment in therapeutics development</t>
  </si>
  <si>
    <t>INV-016575</t>
  </si>
  <si>
    <t>to enable access to samples from COVID-19 patients to support mAb discovery and identification of correlates of natural protection/disease severity.</t>
  </si>
  <si>
    <t>INV-016333</t>
  </si>
  <si>
    <t>to supply urgently needed materials to the UW site for the upcoming hydroxychloroquine(HCQ) post-exposure prophylaxis trial of persons with known COVID-19 exposure</t>
  </si>
  <si>
    <t>INV-022767</t>
  </si>
  <si>
    <t>to assess burden of maternal anemia in low- and middle-income countries</t>
  </si>
  <si>
    <t>INV-026705</t>
  </si>
  <si>
    <t>to finalize standard operating procedures for typhoid Environmental Surveillance, serving as a low-cost tool for typhoid surveillance</t>
  </si>
  <si>
    <t>INV-026213</t>
  </si>
  <si>
    <t>to build out pertinent research questions and methods that would help inform potential studies evaluating neonatal health and survival interventions</t>
  </si>
  <si>
    <t>INV-016823</t>
  </si>
  <si>
    <t>to improve our understanding of Covid-19, which will inform the development of medicines to treat the disease</t>
  </si>
  <si>
    <t>INV-006113</t>
  </si>
  <si>
    <t>to support the modeling of COVID-19</t>
  </si>
  <si>
    <t>INV-017893</t>
  </si>
  <si>
    <t>to enhance the impact of the DeWorm3 by applying enhanced approaches for study design, analysis and communication</t>
  </si>
  <si>
    <t>INV-004342</t>
  </si>
  <si>
    <t>to support the transition of the financial and contracting arrangements for a multi-country randomized control trial from one partner to another</t>
  </si>
  <si>
    <t>INV-005607</t>
  </si>
  <si>
    <t>to develop drugs to treat tuberculosis, a disease that impacts the world's poorest populations</t>
  </si>
  <si>
    <t>INV-016910</t>
  </si>
  <si>
    <t>to improve our understanding of covid-19 disease</t>
  </si>
  <si>
    <t>INV-004841</t>
  </si>
  <si>
    <t>to develop new machine learning approaches to understand human health</t>
  </si>
  <si>
    <t>INV-025713</t>
  </si>
  <si>
    <t>to foster innovation and collaboration through the UW TB Research and Training Center (TRTC) - among investigators, trainees, and local institutions to enhance TB vaccine research and decrease the global burden of TB</t>
  </si>
  <si>
    <t>INV-016189</t>
  </si>
  <si>
    <t>to develop and refine statistical tools that can be used to understand effectiveness of biomedical prevention interventions</t>
  </si>
  <si>
    <t>INV-002214</t>
  </si>
  <si>
    <t>INV-015882</t>
  </si>
  <si>
    <t>to develop a publicly available, rigorous, and scientifically validated methodology for local resolution coverage estimates of FP indicators to enable targeted investments in FP policies and programs</t>
  </si>
  <si>
    <t>INV-005967</t>
  </si>
  <si>
    <t>to produce a comprehensive assessment of the funding landscape for malaria and identify options for more effective and efficient use of resources</t>
  </si>
  <si>
    <t>INV-005923</t>
  </si>
  <si>
    <t>to build national capacity to produce robust disease burden and risk factor estimates for each state of India and to inform actions to improve population health</t>
  </si>
  <si>
    <t>INV-016894</t>
  </si>
  <si>
    <t>to understand prevalence and outcomes of COVID-19 in children and their adult contacts, and healthcare workers in low-resource settings</t>
  </si>
  <si>
    <t>INV-017105</t>
  </si>
  <si>
    <t>to establish a digital learning network to improve the technical and managerial capacity of African NTD program managers and program performance.</t>
  </si>
  <si>
    <t>INV-004527</t>
  </si>
  <si>
    <t>to develop an alternative TB specimen collection device and method that will be simpler to use and may be successful in detecting TB in patients for whom specimen collection is a challenge</t>
  </si>
  <si>
    <t>INV-017205</t>
  </si>
  <si>
    <t>to develop and assess novel diagnostic tests for SARS-CoV-2, which may be useful in both the developed world as well as in low- and middle-income countries</t>
  </si>
  <si>
    <t>INV-017106</t>
  </si>
  <si>
    <t>Enable the sub-national identification of the most vulnerable populations of mothers to include local area estimation of maternal mortality and its main drivers.</t>
  </si>
  <si>
    <t>INV-022827</t>
  </si>
  <si>
    <t>to support the collation of relevant data, production of models, and dissemination of results on projections of COVID-19 impact for the world</t>
  </si>
  <si>
    <t>INV-016650</t>
  </si>
  <si>
    <t>to support a multi-center Shigella surveillance study to support the clinical development of vaccines against shigellosis</t>
  </si>
  <si>
    <t>INV-018617</t>
  </si>
  <si>
    <t>to provide useful and actionable information necessary to ameliorate gender inequalities in health.</t>
  </si>
  <si>
    <t>Gender Equality|Global Development|Global Health</t>
  </si>
  <si>
    <t>Empower Women and Girls|Maternal, Neonatal and Child Health|MNCH Discovery and Tools|Vaccine Development</t>
  </si>
  <si>
    <t>INV-017062</t>
  </si>
  <si>
    <t>to rapidly assess the impact of therapeutic drugs to reduce viral shedding and progression of early SARS-CoV-2 infection</t>
  </si>
  <si>
    <t>INV-022149</t>
  </si>
  <si>
    <t>to evaluate the feasibility of interrupting the transmission of intestinal worms and to improve the delivery of interventions to reach difficult to reach populations in low- and middle-income countries.</t>
  </si>
  <si>
    <t>INV-016204</t>
  </si>
  <si>
    <t>to evaluate post-exposure prophylactic measures against COVID-19 disease</t>
  </si>
  <si>
    <t>University of Witwatersrand</t>
  </si>
  <si>
    <r>
      <rPr>
        <u/>
        <sz val="10"/>
        <color indexed="8"/>
        <rFont val="Helvetica Neue"/>
        <family val="2"/>
      </rPr>
      <t>http://www.wits.ac.za</t>
    </r>
  </si>
  <si>
    <t>INV-003810</t>
  </si>
  <si>
    <t>to ensure that health and development issues that particularly affect the poorest people are highlighted through media, so that they reach decision makers who would in turn formulate and implement policies that improve lives</t>
  </si>
  <si>
    <t>INV-017651</t>
  </si>
  <si>
    <t>INV-006004</t>
  </si>
  <si>
    <t>Vecotech Ltd</t>
  </si>
  <si>
    <t>to develop a proof of concept for a more accessible malaria diagnostic that could be used by a health worker or individual</t>
  </si>
  <si>
    <r>
      <rPr>
        <u/>
        <sz val="10"/>
        <color indexed="8"/>
        <rFont val="Helvetica Neue"/>
        <family val="2"/>
      </rPr>
      <t>http://www.vecotech.co.uk/</t>
    </r>
  </si>
  <si>
    <t>INV-015806</t>
  </si>
  <si>
    <t>Viable Helpers Development Organization</t>
  </si>
  <si>
    <t>to produce a framework for the MNCH team to use to apply a vulnerability lens to our work across the strategy</t>
  </si>
  <si>
    <r>
      <rPr>
        <u/>
        <sz val="10"/>
        <color indexed="8"/>
        <rFont val="Helvetica Neue"/>
        <family val="2"/>
      </rPr>
      <t>http://vhdo.org/</t>
    </r>
  </si>
  <si>
    <t>INV-027835</t>
  </si>
  <si>
    <t>to facilitate epidemiological and operational support to King County vaccination program and document lessons learned</t>
  </si>
  <si>
    <t>Executive|Global Development|Global Health</t>
  </si>
  <si>
    <r>
      <rPr>
        <u/>
        <sz val="10"/>
        <color indexed="8"/>
        <rFont val="Helvetica Neue"/>
        <family val="2"/>
      </rPr>
      <t>http://www.villagereach.org</t>
    </r>
  </si>
  <si>
    <t>Community Engagement Grantmaking|Delivery of Solutions to Improve Global Health|Vaccine Development</t>
  </si>
  <si>
    <t>INV-023576</t>
  </si>
  <si>
    <t>to shorten the shipment times for polio and COVID-19 test samples and jump start a sustainable, integrated drone program in CAR</t>
  </si>
  <si>
    <t>INV-024231</t>
  </si>
  <si>
    <t>to strengthen strategic development capacity within Mozambique's Ministry of Health and support the government's operationalization  plan to build sub-national Emergency Operations Center capacity</t>
  </si>
  <si>
    <t>INV-005399</t>
  </si>
  <si>
    <t>to sustain the stewardship of the OpenLMIS community while it defines and establishes the future operating model including further exploring a partnership to handover</t>
  </si>
  <si>
    <t>INV-018833</t>
  </si>
  <si>
    <t>Virginia Commonwealth University</t>
  </si>
  <si>
    <r>
      <rPr>
        <u/>
        <sz val="10"/>
        <color indexed="8"/>
        <rFont val="Helvetica Neue"/>
        <family val="2"/>
      </rPr>
      <t>https://www.vcu.edu/</t>
    </r>
  </si>
  <si>
    <t>INV-005341</t>
  </si>
  <si>
    <t>VITAL Pakistan Trust</t>
  </si>
  <si>
    <t>To support planning activities and infrastructure for future nutritional studies of pregnant and lactating women.</t>
  </si>
  <si>
    <r>
      <rPr>
        <u/>
        <sz val="10"/>
        <color indexed="8"/>
        <rFont val="Helvetica Neue"/>
        <family val="2"/>
      </rPr>
      <t>http://vitalpakistantrust.org/</t>
    </r>
  </si>
  <si>
    <t>INV-005776</t>
  </si>
  <si>
    <t>to expand  maternal, newborn and child health research and service delivery platform through the generation of key data and test new interventions and innovations for pregnant women and their children.</t>
  </si>
  <si>
    <t>INV-017575</t>
  </si>
  <si>
    <t>to prevent enteric infections, improve immunization coverage, and decrease mortality in infants and young children by expanding primary health care services, including nutritional services and routine immunization, in Karachi, Pakistan</t>
  </si>
  <si>
    <t>INV-005999</t>
  </si>
  <si>
    <t>Vital Strategies, Inc.</t>
  </si>
  <si>
    <t>to strengthen epidemic preparedness capacity and mitigate harm related to the 2019 novel coronavirus (nCoV) in the African region</t>
  </si>
  <si>
    <r>
      <rPr>
        <u/>
        <sz val="10"/>
        <color indexed="8"/>
        <rFont val="Helvetica Neue"/>
        <family val="2"/>
      </rPr>
      <t>https://www.vitalstrategies.org/</t>
    </r>
  </si>
  <si>
    <t>INV-003447</t>
  </si>
  <si>
    <t>Vital Wave Consulting, Inc.</t>
  </si>
  <si>
    <t>to establish a landscaping on health workforce analytics and planning</t>
  </si>
  <si>
    <r>
      <rPr>
        <u/>
        <sz val="10"/>
        <color indexed="8"/>
        <rFont val="Helvetica Neue"/>
        <family val="2"/>
      </rPr>
      <t>http://vitalwave.com/</t>
    </r>
  </si>
  <si>
    <t>INV-022387</t>
  </si>
  <si>
    <t>Voluntary Health Services</t>
  </si>
  <si>
    <t>to provide support to select slum communities in the city of Chennai, for reducing the spread of COVID-19 incidences, through Community Response Teams (CRTs)</t>
  </si>
  <si>
    <r>
      <rPr>
        <u/>
        <sz val="10"/>
        <color indexed="8"/>
        <rFont val="Helvetica Neue"/>
        <family val="2"/>
      </rPr>
      <t>https://vhschennai.org/</t>
    </r>
  </si>
  <si>
    <t>INV-005695</t>
  </si>
  <si>
    <t>Voluntary Service Overseas</t>
  </si>
  <si>
    <t>to support the expansion of polio Emergency Operations Centers in Africa to improve strategic planning, field operations and partner-government coordination in response to outbreaks of circulating vaccine-derived polioviruses</t>
  </si>
  <si>
    <r>
      <rPr>
        <u/>
        <sz val="10"/>
        <color indexed="8"/>
        <rFont val="Helvetica Neue"/>
        <family val="2"/>
      </rPr>
      <t>https://www.vsointernational.org/</t>
    </r>
  </si>
  <si>
    <t>INV-021366</t>
  </si>
  <si>
    <t>to support the use of big data, predictive data analysis and artificial intelligence in the response to COVID-19</t>
  </si>
  <si>
    <r>
      <rPr>
        <u/>
        <sz val="10"/>
        <color indexed="8"/>
        <rFont val="Helvetica Neue"/>
        <family val="2"/>
      </rPr>
      <t>https://www.wfglobal.org/</t>
    </r>
  </si>
  <si>
    <t>INV-016937</t>
  </si>
  <si>
    <t>to facilitate the standardization of ELISA required for the licensure of Shigella vaccines</t>
  </si>
  <si>
    <r>
      <rPr>
        <u/>
        <sz val="10"/>
        <color indexed="8"/>
        <rFont val="Helvetica Neue"/>
        <family val="2"/>
      </rPr>
      <t>https://www.wrair.army.mil/</t>
    </r>
  </si>
  <si>
    <t>INV-016931</t>
  </si>
  <si>
    <t>to develop a clinical study protocol and platform to support the evaluation of re-purposed drugs to prevent COVID-19 infection in health care workers</t>
  </si>
  <si>
    <r>
      <rPr>
        <u/>
        <sz val="10"/>
        <color indexed="8"/>
        <rFont val="Helvetica Neue"/>
        <family val="2"/>
      </rPr>
      <t>https://wustl.edu/</t>
    </r>
  </si>
  <si>
    <t>INV-005417</t>
  </si>
  <si>
    <t>to develop a low-cost and portable electromyometrial imaging system for managing human labor</t>
  </si>
  <si>
    <t>INV-021433</t>
  </si>
  <si>
    <t>This investment will be used to support the development of critical diagnostic tools necessary for NTD Programs to meet global elimination targets for Onchocerciasis and Lymphatic Filariasis.</t>
  </si>
  <si>
    <t>INV-017499</t>
  </si>
  <si>
    <t>to conduct a clinical study evaluating the efficacy of re-purposed drugs to prevent COVID-19 infection in health care workers in Sub-Saharan Africa</t>
  </si>
  <si>
    <t>INV-018540</t>
  </si>
  <si>
    <t>WaterAid America Inc.</t>
  </si>
  <si>
    <t>to leverage global and regional platforms to improve labor rights and protections for workers in the sanitation sector</t>
  </si>
  <si>
    <r>
      <rPr>
        <u/>
        <sz val="10"/>
        <color indexed="8"/>
        <rFont val="Helvetica Neue"/>
        <family val="2"/>
      </rPr>
      <t>http://www.wateraid.org/usa</t>
    </r>
  </si>
  <si>
    <t>INV-017659</t>
  </si>
  <si>
    <t>to support citizen in a communications and advocacy campaign to reform the  health systems in West Africa following the COVID-19 outbreak</t>
  </si>
  <si>
    <r>
      <rPr>
        <u/>
        <sz val="10"/>
        <color indexed="8"/>
        <rFont val="Helvetica Neue"/>
        <family val="2"/>
      </rPr>
      <t>http://www.wathi.org</t>
    </r>
  </si>
  <si>
    <t>INV-023498</t>
  </si>
  <si>
    <t>West African Health Organisation</t>
  </si>
  <si>
    <t>to facilitate faster access to safe, efficacious, and quality essential medicines for treatment of conditions of public health importance in west Africa</t>
  </si>
  <si>
    <r>
      <rPr>
        <u/>
        <sz val="10"/>
        <color indexed="8"/>
        <rFont val="Helvetica Neue"/>
        <family val="2"/>
      </rPr>
      <t>http://www.wahooas.org</t>
    </r>
  </si>
  <si>
    <t>INV-005396</t>
  </si>
  <si>
    <t>What Works Association, Inc.</t>
  </si>
  <si>
    <t>to complete and disseminate findings from the study in Nigeria so that others can benefit from lessons learned from the research and have access to the measurement criteria in order to build on Voluntary Rights-Based Family Planning</t>
  </si>
  <si>
    <t>INV-024254</t>
  </si>
  <si>
    <t>WHS Foundation GmbH</t>
  </si>
  <si>
    <t>to support the World Health Summit´s mission to make progress on SDG 3 and raise awareness for global health</t>
  </si>
  <si>
    <r>
      <rPr>
        <u/>
        <sz val="10"/>
        <color indexed="8"/>
        <rFont val="Helvetica Neue"/>
        <family val="2"/>
      </rPr>
      <t>https://www.worldhealthsummit.org/</t>
    </r>
  </si>
  <si>
    <t>INV-023020</t>
  </si>
  <si>
    <t>to evaluate mucosal antibodies against mucosal pathogens</t>
  </si>
  <si>
    <r>
      <rPr>
        <u/>
        <sz val="10"/>
        <color indexed="8"/>
        <rFont val="Helvetica Neue"/>
        <family val="2"/>
      </rPr>
      <t>http://www.wistar.org</t>
    </r>
  </si>
  <si>
    <t>INV-026161</t>
  </si>
  <si>
    <t>To support understanding of immune response to SARS CoV 2 in low and middle income countries</t>
  </si>
  <si>
    <r>
      <rPr>
        <u/>
        <sz val="10"/>
        <color indexed="8"/>
        <rFont val="Helvetica Neue"/>
        <family val="2"/>
      </rPr>
      <t>https://www.witshealth.co.za/</t>
    </r>
  </si>
  <si>
    <t>INV-023084</t>
  </si>
  <si>
    <t>To provide project management support to the Dalberg group so they can complete the Phase 2 of the landscape analysis work in SSA pharma talent building</t>
  </si>
  <si>
    <t>INV-025996</t>
  </si>
  <si>
    <t>to secure African political leadership endorsement of interventions at the national level to accelerate regulatory approval of safe, efficacious, and quality manufacturer COVID-related vaccines and therapeutics</t>
  </si>
  <si>
    <t>INV-005773</t>
  </si>
  <si>
    <t>to characterize both pathogen and immune response to neonatal sepsis due to Klebsiella pneumoniae and E coli among infants in South Africa</t>
  </si>
  <si>
    <t>INV-018160</t>
  </si>
  <si>
    <t>to provide project management support to the WHO AFRO AVAREF program so that they can implement their revised procedure for clinical trial application review as efficiently as possible given the influx of COVID related applications expected</t>
  </si>
  <si>
    <t>INV-021431</t>
  </si>
  <si>
    <t>to improve our understanding of the natural immunity induced by GBS colonization during pregnancy</t>
  </si>
  <si>
    <t>INV-017587</t>
  </si>
  <si>
    <t>This grant will be used to operationalize validated COVID rapid diagnostic testing and sample self- collection in South Africa</t>
  </si>
  <si>
    <t>INV-016202</t>
  </si>
  <si>
    <t>to assess burden of SARS-CoV-2-infections in African adults in a setting with high HIV and TB prevalence</t>
  </si>
  <si>
    <t>INV-021780</t>
  </si>
  <si>
    <t>to characterize SARS-CoV-2 transmission dynamics and understand perceptions and opinions of those affected in an high density poor urban setting in South Africa</t>
  </si>
  <si>
    <t>INV-004508</t>
  </si>
  <si>
    <t>to assess the safety of dolutegravir based antiretroviral therapy and HIV prevention products in pregnancy by establishing a National Pregnancy Exposure Registry across 3 provinces in South Africa</t>
  </si>
  <si>
    <t>INV-022667</t>
  </si>
  <si>
    <t>to plan for a PrEP implementation experiment in Gauteng Province, South Africa</t>
  </si>
  <si>
    <t>INV-018148</t>
  </si>
  <si>
    <t>to investigate the epidemiology of SARS-CoV-2 infection among health care workers who triage patients and provide care to COVID-19 patients, and laboratory personnel who test clinical samples for SARS-CoV-2 infection</t>
  </si>
  <si>
    <t>INV-023514</t>
  </si>
  <si>
    <t>to determine the overall, age and gender specific prevalence of SARS CoV-2 in the general population of Gauteng, following the peak of the COVID-19 outbreak</t>
  </si>
  <si>
    <t>INV-017282</t>
  </si>
  <si>
    <t>to study the effects of COVID-19 on mother and newborn outcomes in an established pregnancy cohort study in South Africa</t>
  </si>
  <si>
    <t>INV-017710</t>
  </si>
  <si>
    <t>to evaluate the safety and immune responses elicited by a candidate COVID-19 vaccine in the South African population including but not limited to individuals living with HIV</t>
  </si>
  <si>
    <t>INV-005944</t>
  </si>
  <si>
    <t>Women in Global Health Inc</t>
  </si>
  <si>
    <t>to support the advancement of women into leadership roles in Global Health</t>
  </si>
  <si>
    <t>Gender Equality|Global Health</t>
  </si>
  <si>
    <r>
      <rPr>
        <u/>
        <sz val="10"/>
        <color indexed="8"/>
        <rFont val="Helvetica Neue"/>
        <family val="2"/>
      </rPr>
      <t>https://www.womeningh.org/</t>
    </r>
  </si>
  <si>
    <t>Empower Women and Girls|Vaccine Development</t>
  </si>
  <si>
    <t>INV-003687</t>
  </si>
  <si>
    <t>to improve the supply of quality Chinese COVID-19 medical products to low and middle income countries through technical assistance to accelerate their World Health Organization Emergency Use Listing application process</t>
  </si>
  <si>
    <r>
      <rPr>
        <u/>
        <sz val="10"/>
        <color indexed="8"/>
        <rFont val="Helvetica Neue"/>
        <family val="2"/>
      </rPr>
      <t>http://www.who.int</t>
    </r>
  </si>
  <si>
    <t>INV-006337</t>
  </si>
  <si>
    <t>for support for WHO staff to participate in Health Financing Accelerator, facilitate alignment with WHO-HQ and regional and country offices as well as coordinate WHO priorities and activities with members of the Accelerator</t>
  </si>
  <si>
    <t>INV-005100</t>
  </si>
  <si>
    <t>to produce and disseminate country level data on WSH expenditures</t>
  </si>
  <si>
    <t>INV-023253</t>
  </si>
  <si>
    <t>to strengthen national sanitation and WASH monitoring data and monitoring processes that will contribute to more publicly available data on WASH systems and sanitation policies</t>
  </si>
  <si>
    <t>INV-019397</t>
  </si>
  <si>
    <t>to strengthen the international network of drinking-water regulators and to make sanitation part of its remit and area of engagement and expertise</t>
  </si>
  <si>
    <t>INV-006002</t>
  </si>
  <si>
    <t>to advance tobacco control measures compliant with the WHO Framework Convention on Tobacco Control in Africa</t>
  </si>
  <si>
    <t>INV-025257</t>
  </si>
  <si>
    <t>to support the coordination of the Ending Preventable Maternal Mortality steering and working group activities</t>
  </si>
  <si>
    <t>INV-025385</t>
  </si>
  <si>
    <t>To ensure safety, efficacy, and quality assessment of COVID-related products and their prequalification/emergency use listing.</t>
  </si>
  <si>
    <t>INV-023616</t>
  </si>
  <si>
    <t>to conduct a comprehensive management review of GPEI groups to evaluate alignment of mandate and operational structure in support of the GPEI</t>
  </si>
  <si>
    <t>INV-002173</t>
  </si>
  <si>
    <t>to support a senior advisory body in WHO to support the evaluation of techniques and tools for the control of all vector-borne diseases.</t>
  </si>
  <si>
    <t>INV-006317</t>
  </si>
  <si>
    <t>to increase the collaboration with GAP-f to accelerate pediatric medicine development and access</t>
  </si>
  <si>
    <t>INV-022273</t>
  </si>
  <si>
    <t>to standardize global definitions and guidance on the health services countries can make available for their populations and align other global initiatives</t>
  </si>
  <si>
    <t>INV-018276</t>
  </si>
  <si>
    <t>to coordinate modeling across diseases on the health impacts of Essential Health Service disruptions caused by COVID-19, and translate the insights to inform policies and programs</t>
  </si>
  <si>
    <t>INV-017574</t>
  </si>
  <si>
    <t>INV-005570</t>
  </si>
  <si>
    <t>to support WHO in development of technical guidelines on the opportunities, strengths and weaknesses of various incidence measurement methods, with a focus on sustainable approaches that can be owned by national governments</t>
  </si>
  <si>
    <t>INV-001277</t>
  </si>
  <si>
    <t>to strengthen WHO's capabilities in data governance, by allowing the Data, Analytics and Delivery for Impact team (DDI) to recruit and support two roles that will continue the implementation of the transformation plans for this team</t>
  </si>
  <si>
    <t>INV-022413</t>
  </si>
  <si>
    <t>to fast track the development, production and equitable global access to safe, quality, effective and affordable COVID-19 diagnostics, therapeutics and vaccines so that lives can be spared and so that life can return to ‘normal’</t>
  </si>
  <si>
    <t>INV-017273</t>
  </si>
  <si>
    <t>to study the effects of COVID-19 on maternal, newborn, and child health outcomes in an established network of pregnancy cohort studies</t>
  </si>
  <si>
    <t>INV-005215</t>
  </si>
  <si>
    <t>to enhance the World Health Organization's ability to attract, recruit and retain talent for successful programme delivery</t>
  </si>
  <si>
    <t>INV-024432</t>
  </si>
  <si>
    <t>to support countries to make progress toward the first 95 target: to diagnose 95% of people with HIV (PLHIV) and facilitate effective linkage to prevention and antiretroviral therapy</t>
  </si>
  <si>
    <t>INV-000965</t>
  </si>
  <si>
    <t>INV-017112</t>
  </si>
  <si>
    <t>to support Global Polio Eradication Initiative Novel Oral Polio Vaccine Type-2 (nOPV2) Working Group to facilitate nOPV2 introduction</t>
  </si>
  <si>
    <t>INV-004439</t>
  </si>
  <si>
    <t>to provide technical and management staff and required support for the Pakistan/Afghanistan Polio Hub</t>
  </si>
  <si>
    <t>INV-015900</t>
  </si>
  <si>
    <t>to support global COVID-19 detection and response by leveraging GISRS platform for sentinel surveillance in low and middle income countries in WHO AFRO, SEARO, and EMRO regions</t>
  </si>
  <si>
    <t>INV-001527</t>
  </si>
  <si>
    <t>to support the Mother and Newborn Information for Tracking Outcomes and Results (MoNITOR) and Global Action for Measurement of Adolescent health (GAMA) WHO advisory groups to develop norms for maternal, newborn and adolescent health metrics</t>
  </si>
  <si>
    <t>INV-005555</t>
  </si>
  <si>
    <t>to support the WHO's recommendations and guidance related to HIV prevention</t>
  </si>
  <si>
    <t>INV-017424</t>
  </si>
  <si>
    <t>to mitigate the indirect impact of COVID-19 on essential health services for pregnant mothers, newborns, children, adolescents and older adults</t>
  </si>
  <si>
    <t>GLOBAL|AFRICA|ASIA|EUROPE|SOUTH AMERICA</t>
  </si>
  <si>
    <t>INV-021904</t>
  </si>
  <si>
    <t>to help optimize the end-to-end processes across WHO divisions in order to accelerate the innovation and development of interventions with potential impact for the health of the world’s poorest populations</t>
  </si>
  <si>
    <t>INV-006200</t>
  </si>
  <si>
    <t>to allow WHO to build surge capacity to detect and respond to COVID-19.</t>
  </si>
  <si>
    <t>INV-016684</t>
  </si>
  <si>
    <t>to establish guidelines and standards, rooted in quality data and rigorous review, and improve access to tools that enable countries to implement the most effective strategies and measure progress against the targets of the 2030 NTD Roadmap</t>
  </si>
  <si>
    <t>INV-005557</t>
  </si>
  <si>
    <t>to support technical assistance for the implementation of polio activities in high-priority countries</t>
  </si>
  <si>
    <t>INV-004260</t>
  </si>
  <si>
    <t>to support optimization of feeding guidelines for malnourished children with acute illness.</t>
  </si>
  <si>
    <t>INV-005390</t>
  </si>
  <si>
    <t>to generate evidence around the best way to implement ACS in LMICs with high fidelity to improve effective coverage to influence guideline development and evidence to inform uptake and scale of ACS in other settings</t>
  </si>
  <si>
    <t>INV-005318</t>
  </si>
  <si>
    <t>Enteric and Diarrheal Diseases|Pneumonia|Tuberculosis|Vaccine Development</t>
  </si>
  <si>
    <t>INV-024805</t>
  </si>
  <si>
    <t>to purchase oral polio vaccine</t>
  </si>
  <si>
    <t>INV-002735</t>
  </si>
  <si>
    <t>to reduce mortality and morbidity from vaccine preventable diseases through ensuring access to new and existing vaccines and with an enhanced focus on equity</t>
  </si>
  <si>
    <t>INV-003922</t>
  </si>
  <si>
    <t>INV-004440</t>
  </si>
  <si>
    <t>to support personnel and activities that will work to interrupt the transmission of polio virus</t>
  </si>
  <si>
    <t>INV-017216</t>
  </si>
  <si>
    <t>to strengthen capacity of health workers in response to COVID 19</t>
  </si>
  <si>
    <r>
      <rPr>
        <u/>
        <sz val="10"/>
        <color indexed="8"/>
        <rFont val="Helvetica Neue"/>
        <family val="2"/>
      </rPr>
      <t>http://www.searo.who.int/india/en/</t>
    </r>
  </si>
  <si>
    <t>INV-005892</t>
  </si>
  <si>
    <t>to use integrated VPD surveillance in India to drive higher immunization coverage, measure impact of new vaccines, prepare responsiveness to epidemics and contribute to disease control and elimination</t>
  </si>
  <si>
    <t>INV-005937</t>
  </si>
  <si>
    <t>to provide technical support for the Elimination of Neglected Tropical Diseases (LF &amp; VL) in India</t>
  </si>
  <si>
    <t>INV-006008</t>
  </si>
  <si>
    <t>to strengthen public health emergency preparedness and response in the WHO African region in the context of the novel coronavirus</t>
  </si>
  <si>
    <r>
      <rPr>
        <u/>
        <sz val="10"/>
        <color indexed="8"/>
        <rFont val="Helvetica Neue"/>
        <family val="2"/>
      </rPr>
      <t>http://www.afro.who.int</t>
    </r>
  </si>
  <si>
    <t>INV-005699</t>
  </si>
  <si>
    <t>to support WHO AFRO in strengthening its operational response to cVDPV circulation, leading to better quality immunization activities and a more rapid closure of outbreaks</t>
  </si>
  <si>
    <t>INV-027013</t>
  </si>
  <si>
    <t>to provide humanitarian assistance to people affected by Typhoon Goni in the Philippines</t>
  </si>
  <si>
    <r>
      <rPr>
        <u/>
        <sz val="10"/>
        <color indexed="8"/>
        <rFont val="Helvetica Neue"/>
        <family val="2"/>
      </rPr>
      <t>http://www.worldvision.org</t>
    </r>
  </si>
  <si>
    <t>INV-026151</t>
  </si>
  <si>
    <t>to provide humanitarian aid to people affected by flooding in Chad</t>
  </si>
  <si>
    <t>INV-003826</t>
  </si>
  <si>
    <t>to secure broad political and public support for maintaining/increasing foreign assistance within the United States with a particular focus on family planning</t>
  </si>
  <si>
    <t>INV-006104</t>
  </si>
  <si>
    <t>Xi’an Jiaotong University</t>
  </si>
  <si>
    <t>To support epidemiological prediction and risk assessment, which will facilitate an evidence-based decision-making and allocoation of medical resourses during the battle over COVID-19 outbreak</t>
  </si>
  <si>
    <r>
      <rPr>
        <u/>
        <sz val="10"/>
        <color indexed="8"/>
        <rFont val="Helvetica Neue"/>
        <family val="2"/>
      </rPr>
      <t>http://www.xjtu.edu.cn/</t>
    </r>
  </si>
  <si>
    <t>INV-005834</t>
  </si>
  <si>
    <t>Xiamen University</t>
  </si>
  <si>
    <t>to support innovation of vaccine and  Point of Care Testing (POCT) through epitope identification, the modeling outputs of which will facilitate an evidence-based decision-making during the battle over 2019-nCoV outbreak</t>
  </si>
  <si>
    <r>
      <rPr>
        <u/>
        <sz val="10"/>
        <color indexed="8"/>
        <rFont val="Helvetica Neue"/>
        <family val="2"/>
      </rPr>
      <t>https://www.xmu.edu.cn/</t>
    </r>
  </si>
  <si>
    <t>INV-017940</t>
  </si>
  <si>
    <t>to determine how to optimally design clinical trials for respiratory syncytial virus (RSV) using multiple endpoints for decision-making in lower and middle-income country settings</t>
  </si>
  <si>
    <r>
      <rPr>
        <u/>
        <sz val="10"/>
        <color indexed="8"/>
        <rFont val="Helvetica Neue"/>
        <family val="2"/>
      </rPr>
      <t>http://www.yale.edu</t>
    </r>
  </si>
  <si>
    <t>INV-002169</t>
  </si>
  <si>
    <t>Yangzhou Pharmaceutical Co., Ltd.</t>
  </si>
  <si>
    <t>To achieve WHO Pre-qualification approval for Yangzhou LNG API.</t>
  </si>
  <si>
    <r>
      <rPr>
        <u/>
        <sz val="10"/>
        <color indexed="8"/>
        <rFont val="Helvetica Neue"/>
        <family val="2"/>
      </rPr>
      <t>www.lhpharma.com</t>
    </r>
  </si>
  <si>
    <t>INV-017373</t>
  </si>
  <si>
    <t>Zenysis Technologies Inc.</t>
  </si>
  <si>
    <t>to create a remote data platform to support Benin’s Emergency Operations Center</t>
  </si>
  <si>
    <r>
      <rPr>
        <u/>
        <sz val="10"/>
        <color indexed="8"/>
        <rFont val="Helvetica Neue"/>
        <family val="2"/>
      </rPr>
      <t>http://www.zenysis.com</t>
    </r>
  </si>
  <si>
    <t>INV-006406</t>
  </si>
  <si>
    <t>to engage China play a bigger role in global governance and to contribute more to GAVI</t>
  </si>
  <si>
    <r>
      <rPr>
        <u/>
        <sz val="10"/>
        <color indexed="8"/>
        <rFont val="Helvetica Neue"/>
        <family val="2"/>
      </rPr>
      <t>http://www.zju.edu.cn/english/</t>
    </r>
  </si>
  <si>
    <t>Research Foundation for the State University of New York</t>
  </si>
  <si>
    <t>malaria</t>
  </si>
  <si>
    <t>vaccine</t>
  </si>
  <si>
    <t>polio</t>
  </si>
  <si>
    <t>vacine</t>
  </si>
  <si>
    <t>drugs</t>
  </si>
  <si>
    <t>Organisational type</t>
  </si>
  <si>
    <t>Percentage of total monies allocated</t>
  </si>
  <si>
    <t>UK</t>
  </si>
  <si>
    <t>Year</t>
  </si>
  <si>
    <t>Other HIC</t>
  </si>
  <si>
    <t>AMOUNT</t>
  </si>
  <si>
    <r>
      <rPr>
        <u/>
        <sz val="10"/>
        <rFont val="Helvetica Neue"/>
        <family val="2"/>
      </rPr>
      <t>https://www.seattlefoundation.org/</t>
    </r>
  </si>
  <si>
    <r>
      <rPr>
        <u/>
        <sz val="10"/>
        <rFont val="Helvetica Neue"/>
        <family val="2"/>
      </rPr>
      <t>http://www.unitedphilforum.org</t>
    </r>
  </si>
  <si>
    <r>
      <rPr>
        <u/>
        <sz val="10"/>
        <rFont val="Helvetica Neue"/>
        <family val="2"/>
      </rPr>
      <t>http://www.afenet.net</t>
    </r>
  </si>
  <si>
    <r>
      <rPr>
        <u/>
        <sz val="10"/>
        <rFont val="Helvetica Neue"/>
        <family val="2"/>
      </rPr>
      <t>http://www.isun.org/</t>
    </r>
  </si>
  <si>
    <r>
      <rPr>
        <u/>
        <sz val="10"/>
        <rFont val="Helvetica Neue"/>
        <family val="2"/>
      </rPr>
      <t>http://www.caps.org</t>
    </r>
  </si>
  <si>
    <r>
      <rPr>
        <u/>
        <sz val="10"/>
        <rFont val="Helvetica Neue"/>
        <family val="2"/>
      </rPr>
      <t>http://www.donorschoose.org</t>
    </r>
  </si>
  <si>
    <t>Mc Gill University</t>
  </si>
  <si>
    <t>CORNELL UNI</t>
  </si>
  <si>
    <t xml:space="preserve">McGill University </t>
  </si>
  <si>
    <t>to support the global coverage on youth demographics in the Global South and implications for global development and health issues</t>
  </si>
  <si>
    <t>Communications</t>
  </si>
  <si>
    <t>OPP1197725</t>
  </si>
  <si>
    <t>University of California</t>
  </si>
  <si>
    <t>to build empathy and understanding about those living with HIV/AIDS</t>
  </si>
  <si>
    <t>INV-016009</t>
  </si>
  <si>
    <t xml:space="preserve">Inventprise </t>
  </si>
  <si>
    <t>product design</t>
  </si>
  <si>
    <t>bio</t>
  </si>
  <si>
    <t>ther</t>
  </si>
  <si>
    <t>pharma</t>
  </si>
  <si>
    <t>tech</t>
  </si>
  <si>
    <t>product delivery</t>
  </si>
  <si>
    <t>tech/pharma</t>
  </si>
  <si>
    <t>biotech</t>
  </si>
  <si>
    <t>biotec</t>
  </si>
  <si>
    <t>Amount</t>
  </si>
  <si>
    <t>Top 20 individual grants</t>
  </si>
  <si>
    <t>Duration</t>
  </si>
  <si>
    <t>Grantee</t>
  </si>
  <si>
    <t>Duration (months)</t>
  </si>
  <si>
    <t xml:space="preserve">Amount awarded </t>
  </si>
  <si>
    <t>Purpose of grant</t>
  </si>
  <si>
    <t>infectious disease</t>
  </si>
  <si>
    <t>durg</t>
  </si>
  <si>
    <t>tests</t>
  </si>
  <si>
    <t>WHO</t>
  </si>
  <si>
    <t>NGO</t>
  </si>
  <si>
    <t>Bank</t>
  </si>
  <si>
    <t>biopharm</t>
  </si>
  <si>
    <t>EC</t>
  </si>
  <si>
    <t>who</t>
  </si>
  <si>
    <t>ngo</t>
  </si>
  <si>
    <t>Who</t>
  </si>
  <si>
    <t>drug developmetn</t>
  </si>
  <si>
    <t>PHC</t>
  </si>
  <si>
    <t>COVID-19</t>
  </si>
  <si>
    <t>AIDS/TB/Malaria</t>
  </si>
  <si>
    <t>AID/TB/Malaria</t>
  </si>
  <si>
    <t>Cumulative</t>
  </si>
  <si>
    <t>amount awarded (USD)</t>
  </si>
  <si>
    <t>awarded</t>
  </si>
  <si>
    <t>Inventprise</t>
  </si>
  <si>
    <t>intergovernmental</t>
  </si>
  <si>
    <t>Private-for-profit</t>
  </si>
  <si>
    <t>SUM TOP 20 CUMULATIVE</t>
  </si>
  <si>
    <t>McGill University</t>
  </si>
  <si>
    <t>Lubombo Spatial Development Initiative 2</t>
  </si>
  <si>
    <t>Global/Regional/Country</t>
  </si>
  <si>
    <t>Types of organisations granted</t>
  </si>
  <si>
    <t>Primary recipient code</t>
  </si>
  <si>
    <t>Amount money</t>
  </si>
  <si>
    <t>Percentage share</t>
  </si>
  <si>
    <t>Universities</t>
  </si>
  <si>
    <t>Aus</t>
  </si>
  <si>
    <t>can</t>
  </si>
  <si>
    <t>\</t>
  </si>
  <si>
    <t>This has been removed</t>
  </si>
  <si>
    <t>CORRECT</t>
  </si>
  <si>
    <t>GRANTS</t>
  </si>
  <si>
    <t>M</t>
  </si>
  <si>
    <t xml:space="preserve">total </t>
  </si>
  <si>
    <t>total</t>
  </si>
  <si>
    <t>`1</t>
  </si>
  <si>
    <t>COVID_related_SARS_CoV2 (Red vaccine)</t>
  </si>
  <si>
    <t>global</t>
  </si>
  <si>
    <t>NO grants</t>
  </si>
  <si>
    <t>% share</t>
  </si>
  <si>
    <t>LIC</t>
  </si>
  <si>
    <t>total GPPP</t>
  </si>
  <si>
    <t>HIC</t>
  </si>
  <si>
    <t>grants no</t>
  </si>
  <si>
    <t>% gates</t>
  </si>
  <si>
    <t>total gates</t>
  </si>
  <si>
    <t>vaccine-related</t>
  </si>
  <si>
    <t xml:space="preserve">percentage gates funding </t>
  </si>
  <si>
    <t xml:space="preserve">Percentage covid funding </t>
  </si>
  <si>
    <t>Total Gates Funding</t>
  </si>
  <si>
    <t>Total top 20 individual</t>
  </si>
  <si>
    <t xml:space="preserve">Percetage total Gates funding </t>
  </si>
  <si>
    <t>Combining WHO</t>
  </si>
  <si>
    <t>combined all WHO grants</t>
  </si>
  <si>
    <t>Cumulative funding</t>
  </si>
  <si>
    <t>% total uni</t>
  </si>
  <si>
    <t>Private</t>
  </si>
  <si>
    <t>UNI</t>
  </si>
  <si>
    <t>IG</t>
  </si>
  <si>
    <t>UK AND OTHER HIC</t>
  </si>
  <si>
    <t>other HIC</t>
  </si>
  <si>
    <t>Uppper middle-income</t>
  </si>
  <si>
    <t>Lower-middle income</t>
  </si>
  <si>
    <t>Lower income</t>
  </si>
  <si>
    <t>Money</t>
  </si>
  <si>
    <t>Funding minus global</t>
  </si>
  <si>
    <t>% minus global</t>
  </si>
  <si>
    <t>Redo location</t>
  </si>
  <si>
    <t>Euorpe (other than UK) and HIC</t>
  </si>
  <si>
    <t>upper middle income</t>
  </si>
  <si>
    <t>lower middle income</t>
  </si>
  <si>
    <t>low income</t>
  </si>
  <si>
    <t>Global/regional</t>
  </si>
  <si>
    <t>funding location</t>
  </si>
  <si>
    <r>
      <t>Statistics</t>
    </r>
    <r>
      <rPr>
        <b/>
        <vertAlign val="superscript"/>
        <sz val="15"/>
        <color rgb="FF010205"/>
        <rFont val="Arial"/>
        <family val="2"/>
      </rPr>
      <t>a</t>
    </r>
  </si>
  <si>
    <t>Gov</t>
  </si>
  <si>
    <t>OTHER HIC</t>
  </si>
  <si>
    <t>total minus global</t>
  </si>
  <si>
    <t xml:space="preserve">HIC </t>
  </si>
  <si>
    <t>no grants</t>
  </si>
  <si>
    <t>Median duration months</t>
  </si>
  <si>
    <t>All grants (excude global)</t>
  </si>
  <si>
    <t>NO</t>
  </si>
  <si>
    <t>NPO (minus global)</t>
  </si>
  <si>
    <t>Title</t>
  </si>
  <si>
    <t>Description</t>
  </si>
  <si>
    <r>
      <rPr>
        <b/>
        <u/>
        <sz val="10"/>
        <color rgb="FF0070C0"/>
        <rFont val="Helvetica Neue"/>
        <family val="2"/>
      </rPr>
      <t>http://www.unicefusa.org</t>
    </r>
  </si>
  <si>
    <t>]</t>
  </si>
  <si>
    <t>GHP</t>
  </si>
  <si>
    <t xml:space="preserve">UN </t>
  </si>
  <si>
    <t>Recipient</t>
  </si>
  <si>
    <t>grants no.</t>
  </si>
  <si>
    <t>NGO/NPO</t>
  </si>
  <si>
    <t>NO GRANSTS</t>
  </si>
  <si>
    <t>LOC</t>
  </si>
  <si>
    <t>UPPER MID</t>
  </si>
  <si>
    <t>LOWER MID</t>
  </si>
  <si>
    <t>LOWINCOME</t>
  </si>
  <si>
    <t>% SHARE FUNDING</t>
  </si>
  <si>
    <t>NO GRANTS</t>
  </si>
  <si>
    <t>upper mid</t>
  </si>
  <si>
    <t>lower mid</t>
  </si>
  <si>
    <t>lower income</t>
  </si>
  <si>
    <t>total - global</t>
  </si>
  <si>
    <t>cost per grant</t>
  </si>
  <si>
    <t>SUM MONTHS</t>
  </si>
  <si>
    <t>Months total</t>
  </si>
  <si>
    <t>total private</t>
  </si>
  <si>
    <t>amount usd</t>
  </si>
  <si>
    <t>amount</t>
  </si>
  <si>
    <t>no grant</t>
  </si>
  <si>
    <t>total gov</t>
  </si>
  <si>
    <t>% gov</t>
  </si>
  <si>
    <t>us</t>
  </si>
  <si>
    <t>AMOUNT/GRANT</t>
  </si>
  <si>
    <t>% SHARE</t>
  </si>
  <si>
    <t>iG TOTAL</t>
  </si>
  <si>
    <t>no grantw</t>
  </si>
  <si>
    <t>spend</t>
  </si>
  <si>
    <t>other hic</t>
  </si>
  <si>
    <t>%</t>
  </si>
  <si>
    <t>global removed</t>
  </si>
  <si>
    <t>% global removed</t>
  </si>
  <si>
    <t>av grant</t>
  </si>
  <si>
    <t>all</t>
  </si>
  <si>
    <t>all gates</t>
  </si>
  <si>
    <t>2020 gates</t>
  </si>
  <si>
    <t>covid spend</t>
  </si>
  <si>
    <t>total NPO</t>
  </si>
  <si>
    <t>UN</t>
  </si>
  <si>
    <t>multilateral</t>
  </si>
  <si>
    <t>Non-governmental/non-profit organisation </t>
  </si>
  <si>
    <t>University </t>
  </si>
  <si>
    <t>Global health partnerships </t>
  </si>
  <si>
    <t>Intergovernmental </t>
  </si>
  <si>
    <t>Government/governmental  </t>
  </si>
  <si>
    <t>Private-for-profit </t>
  </si>
  <si>
    <t>36.8 </t>
  </si>
  <si>
    <t>20.2 </t>
  </si>
  <si>
    <t>32.5 </t>
  </si>
  <si>
    <t>7.9 </t>
  </si>
  <si>
    <t>1.4 </t>
  </si>
  <si>
    <t>0.9 </t>
  </si>
  <si>
    <t>37.4 </t>
  </si>
  <si>
    <t>17.6 </t>
  </si>
  <si>
    <t>16.5 </t>
  </si>
  <si>
    <t>13.6 </t>
  </si>
  <si>
    <t>2.7 </t>
  </si>
  <si>
    <t>12.1 </t>
  </si>
  <si>
    <t xml:space="preserve">1st </t>
  </si>
  <si>
    <t>2nd</t>
  </si>
  <si>
    <t>annual mean spend</t>
  </si>
  <si>
    <t>av.annual spend</t>
  </si>
  <si>
    <t>av. annual spend</t>
  </si>
  <si>
    <t xml:space="preserve">IG </t>
  </si>
  <si>
    <t>PFP</t>
  </si>
  <si>
    <t>annual spend, mean</t>
  </si>
  <si>
    <t>million USD</t>
  </si>
  <si>
    <t>mean grant</t>
  </si>
  <si>
    <t>USE ALL.</t>
  </si>
  <si>
    <t>COMPUTE filter_$=(Redolocation ~= 10 AND (PRIMARYRECIPIENT=51 OR PRIMARYRECIPIENT=52 OR</t>
  </si>
  <si>
    <t>    PRIMARYRECIPIENT=53 OR PRIMARYRECIPIENT=54 OR PRIMARYRECIPIENT=55 OR PRIMARYRECIPIENT=56 OR</t>
  </si>
  <si>
    <t>    PRIMARYRECIPIENT=57 OR PRIMARYRECIPIENT=58) AND (Redolocation=1 OR Redolocation=2 OR</t>
  </si>
  <si>
    <t>    Redolocation=9)).</t>
  </si>
  <si>
    <t>VARIABLE LABELS filter_$ 'Redolocation ~= 10 AND (PRIMARYRECIPIENT=51 OR PRIMARYRECIPIENT=52 OR '+</t>
  </si>
  <si>
    <t>    'PRIMARYRECIPIENT=57 OR PRIMARYRECIPIENT=58) AND (Redolocation=1 OR Redolocation... (FILTER)'.</t>
  </si>
  <si>
    <t>VALUE LABELS filter_$ 0 'Not Selected' 1 'Selected'.</t>
  </si>
  <si>
    <t>  </t>
  </si>
  <si>
    <t>Field1</t>
  </si>
  <si>
    <t>Average of % share</t>
  </si>
  <si>
    <t>Sum of % share2</t>
  </si>
  <si>
    <t>Grand Total</t>
  </si>
  <si>
    <t>annual award</t>
  </si>
  <si>
    <t>GOV</t>
  </si>
  <si>
    <t xml:space="preserve">LMIC only organisaitons </t>
  </si>
  <si>
    <t>GHPs</t>
  </si>
  <si>
    <t>PRIV</t>
  </si>
  <si>
    <t xml:space="preserve">Remove global </t>
  </si>
  <si>
    <t>Mean</t>
  </si>
  <si>
    <t>Median</t>
  </si>
  <si>
    <t>Skewness</t>
  </si>
  <si>
    <t>Std. Error of Skewness</t>
  </si>
  <si>
    <t>Kurtosis</t>
  </si>
  <si>
    <t>Std. Error of Kurtosis</t>
  </si>
  <si>
    <t>Minimum</t>
  </si>
  <si>
    <t>Maximum</t>
  </si>
  <si>
    <r>
      <t>HIC = no</t>
    </r>
    <r>
      <rPr>
        <vertAlign val="subscript"/>
        <sz val="12"/>
        <color rgb="FF010205"/>
        <rFont val="Arial"/>
        <family val="2"/>
      </rPr>
      <t>a</t>
    </r>
  </si>
  <si>
    <r>
      <t>HIC = yes</t>
    </r>
    <r>
      <rPr>
        <vertAlign val="subscript"/>
        <sz val="12"/>
        <color rgb="FF010205"/>
        <rFont val="Arial"/>
        <family val="2"/>
      </rPr>
      <t>a</t>
    </r>
  </si>
  <si>
    <t>All uni</t>
  </si>
  <si>
    <t>HIC = yesa</t>
  </si>
  <si>
    <t>LMIC PFP</t>
  </si>
  <si>
    <t>HI*C</t>
  </si>
  <si>
    <t>Minus global</t>
  </si>
  <si>
    <t>LMIC + global</t>
  </si>
  <si>
    <t>Independent Samples Test</t>
  </si>
  <si>
    <t>Levene's Test for Equality of Variances</t>
  </si>
  <si>
    <t>t-test for Equality of Means</t>
  </si>
  <si>
    <t>F</t>
  </si>
  <si>
    <t>Sig.</t>
  </si>
  <si>
    <t>t</t>
  </si>
  <si>
    <t>df</t>
  </si>
  <si>
    <t>Sig. (2-tailed)</t>
  </si>
  <si>
    <t>Mean Difference</t>
  </si>
  <si>
    <t>Std. Error Difference</t>
  </si>
  <si>
    <t>95% Confidence Interval of the Difference</t>
  </si>
  <si>
    <t>Lower</t>
  </si>
  <si>
    <t>Upper</t>
  </si>
  <si>
    <t>Equal variances assumed</t>
  </si>
  <si>
    <t>Equal variances not assumed</t>
  </si>
  <si>
    <t>Not sig for time.</t>
  </si>
  <si>
    <t>Uni total top twenty</t>
  </si>
  <si>
    <t>Total LMIC  money</t>
  </si>
  <si>
    <t>Total HIC money</t>
  </si>
  <si>
    <t>I looked at BMGF LMIC only grants -  26.7% of funding goes to private-for-profits  (12.1%. for both HIC and LMIC). </t>
  </si>
  <si>
    <t>LMIC only    </t>
  </si>
  <si>
    <t>IG 7.6%.           </t>
  </si>
  <si>
    <t>UNI 14.8%</t>
  </si>
  <si>
    <t>Gov 11.3</t>
  </si>
  <si>
    <t>PRIV 27.0</t>
  </si>
  <si>
    <t>NGO 39.3</t>
  </si>
  <si>
    <t>both HIC and LMIC minus global</t>
  </si>
  <si>
    <t>Private for profit</t>
  </si>
  <si>
    <t>Total PFP</t>
  </si>
  <si>
    <t>79.5% to HIC and 20.5% to LMICs</t>
  </si>
  <si>
    <t>i.e.</t>
  </si>
  <si>
    <t>For PFP</t>
  </si>
  <si>
    <t>For all LMIC spending</t>
  </si>
  <si>
    <t>For all HIC spending</t>
  </si>
  <si>
    <t>goes to PFP</t>
  </si>
  <si>
    <t>IGO</t>
  </si>
  <si>
    <t>low mid</t>
  </si>
  <si>
    <t>Mode</t>
  </si>
  <si>
    <t>SUM(</t>
  </si>
  <si>
    <t>LMIC+HIC</t>
  </si>
  <si>
    <t>WHO Total</t>
  </si>
  <si>
    <t>grants</t>
  </si>
  <si>
    <t>/</t>
  </si>
  <si>
    <t>country office total</t>
  </si>
  <si>
    <t>306 grants</t>
  </si>
  <si>
    <r>
      <t>100000</t>
    </r>
    <r>
      <rPr>
        <vertAlign val="superscript"/>
        <sz val="12"/>
        <color rgb="FF010205"/>
        <rFont val="Arial"/>
        <family val="2"/>
      </rPr>
      <t>b</t>
    </r>
  </si>
  <si>
    <r>
      <t>Multiple modes exist. The smallest value is shown</t>
    </r>
    <r>
      <rPr>
        <vertAlign val="subscript"/>
        <sz val="12"/>
        <color rgb="FF010205"/>
        <rFont val="Arial"/>
        <family val="2"/>
      </rPr>
      <t>b</t>
    </r>
  </si>
  <si>
    <t xml:space="preserve">global </t>
  </si>
  <si>
    <t>total-global</t>
  </si>
  <si>
    <t>with global</t>
  </si>
  <si>
    <t>without global</t>
  </si>
  <si>
    <t>withotut global</t>
  </si>
  <si>
    <t>top ten</t>
  </si>
  <si>
    <t>Both mean time 26 months for HC and LMIC NPOS</t>
  </si>
  <si>
    <t xml:space="preserve">US </t>
  </si>
  <si>
    <t>LMIC UNI</t>
  </si>
  <si>
    <t>HIC UNI</t>
  </si>
  <si>
    <t>LMIC time</t>
  </si>
  <si>
    <t>HC time</t>
  </si>
  <si>
    <t>HIC and LMIC</t>
  </si>
  <si>
    <t xml:space="preserve">COVID related </t>
  </si>
  <si>
    <t xml:space="preserve">NON covid </t>
  </si>
  <si>
    <t>NO. grants</t>
  </si>
  <si>
    <t xml:space="preserve">Amount </t>
  </si>
  <si>
    <t>PFP grants</t>
  </si>
  <si>
    <t xml:space="preserve">Covid </t>
  </si>
  <si>
    <t>non covid</t>
  </si>
  <si>
    <t>WB</t>
  </si>
  <si>
    <t>PRI</t>
  </si>
  <si>
    <t>2018/2019</t>
  </si>
  <si>
    <t>BMGF</t>
  </si>
  <si>
    <t>2018/19/20</t>
  </si>
  <si>
    <t>LMIC INSTITUTIONS</t>
  </si>
  <si>
    <t>102 US</t>
  </si>
  <si>
    <t xml:space="preserve">US unis </t>
  </si>
  <si>
    <t>total unis</t>
  </si>
  <si>
    <t>B</t>
  </si>
  <si>
    <t>O</t>
  </si>
  <si>
    <t>BMGF non-covid grants</t>
  </si>
  <si>
    <t>BMGF COVID grants</t>
  </si>
  <si>
    <t xml:space="preserve">Private </t>
  </si>
  <si>
    <t>NGO total</t>
  </si>
  <si>
    <t>Vaccine-related grants individual</t>
  </si>
  <si>
    <t>Cumulative vaccine grants</t>
  </si>
  <si>
    <t>AMOUNT COMMITTED (USD)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</si>
</sst>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0">
    <font>
      <sz val="12"/>
      <color theme="1"/>
      <name val="Calibri"/>
      <family val="2"/>
      <scheme val="minor"/>
    </font>
    <font>
      <b/>
      <sz val="12"/>
      <color theme="1"/>
      <name val="Calibri"/>
      <family val="2"/>
      <scheme val="minor"/>
    </font>
    <font>
      <u/>
      <sz val="12"/>
      <color theme="10"/>
      <name val="Calibri"/>
      <family val="2"/>
      <scheme val="minor"/>
    </font>
    <font>
      <sz val="10"/>
      <color rgb="FFFF0000"/>
      <name val="Helvetica Neue"/>
      <family val="2"/>
    </font>
    <font>
      <sz val="12"/>
      <color rgb="FFFF0000"/>
      <name val="Calibri (Body)"/>
    </font>
    <font>
      <sz val="10"/>
      <name val="Helvetica Neue"/>
      <family val="2"/>
    </font>
    <font>
      <sz val="10"/>
      <color rgb="FFFFFF00"/>
      <name val="Helvetica Neue"/>
      <family val="2"/>
    </font>
    <font>
      <b/>
      <sz val="10"/>
      <color rgb="FF000000"/>
      <name val="Helvetica Neue"/>
      <family val="2"/>
    </font>
    <font>
      <sz val="10"/>
      <color rgb="FF000000"/>
      <name val="Helvetica Neue"/>
      <family val="2"/>
    </font>
    <font>
      <u/>
      <sz val="10"/>
      <color rgb="FF000000"/>
      <name val="Helvetica Neue"/>
      <family val="2"/>
    </font>
    <font>
      <u/>
      <sz val="10"/>
      <color rgb="FF0000FF"/>
      <name val="Helvetica Neue"/>
      <family val="2"/>
    </font>
    <font>
      <sz val="12"/>
      <name val="Helvetica Neue"/>
      <family val="2"/>
    </font>
    <font>
      <u/>
      <sz val="10"/>
      <name val="Helvetica Neue"/>
      <family val="2"/>
    </font>
    <font>
      <sz val="12"/>
      <color rgb="FF010205"/>
      <name val="Arial"/>
      <family val="2"/>
    </font>
    <font>
      <b/>
      <sz val="15"/>
      <color rgb="FF010205"/>
      <name val="Arial"/>
      <family val="2"/>
    </font>
    <font>
      <sz val="12"/>
      <color rgb="FF264A60"/>
      <name val="Arial"/>
      <family val="2"/>
    </font>
    <font>
      <b/>
      <sz val="9"/>
      <color rgb="FF000000"/>
      <name val="Helvetica Neue"/>
      <family val="2"/>
    </font>
    <font>
      <b/>
      <sz val="9"/>
      <color rgb="FF000000"/>
      <name val="Arial"/>
      <family val="2"/>
    </font>
    <font>
      <sz val="10"/>
      <color indexed="8"/>
      <name val="Helvetica Neue"/>
      <family val="2"/>
    </font>
    <font>
      <u/>
      <sz val="10"/>
      <color indexed="8"/>
      <name val="Helvetica Neue"/>
      <family val="2"/>
    </font>
    <font>
      <sz val="10"/>
      <color theme="4"/>
      <name val="Helvetica Neue"/>
      <family val="2"/>
    </font>
    <font>
      <sz val="10"/>
      <color theme="1"/>
      <name val="Helvetica Neue"/>
      <family val="2"/>
    </font>
    <font>
      <u/>
      <sz val="12"/>
      <name val="Calibri"/>
      <family val="2"/>
      <scheme val="minor"/>
    </font>
    <font>
      <sz val="12"/>
      <name val="Calibri"/>
      <family val="2"/>
      <scheme val="minor"/>
    </font>
    <font>
      <b/>
      <sz val="9"/>
      <name val="Helvetica Neue"/>
      <family val="2"/>
    </font>
    <font>
      <b/>
      <sz val="12"/>
      <color rgb="FF000000"/>
      <name val="Times New Roman"/>
      <family val="1"/>
    </font>
    <font>
      <sz val="12"/>
      <color rgb="FF000000"/>
      <name val="Times New Roman"/>
      <family val="1"/>
    </font>
    <font>
      <b/>
      <sz val="12"/>
      <color rgb="FF000000"/>
      <name val="Calibri"/>
      <family val="2"/>
      <scheme val="minor"/>
    </font>
    <font>
      <sz val="12"/>
      <color rgb="FF000000"/>
      <name val="Calibri"/>
      <family val="2"/>
      <scheme val="minor"/>
    </font>
    <font>
      <sz val="12"/>
      <color rgb="FFFF0000"/>
      <name val="Calibri"/>
      <family val="2"/>
      <scheme val="minor"/>
    </font>
    <font>
      <b/>
      <sz val="12"/>
      <color rgb="FF010205"/>
      <name val="Arial"/>
      <family val="2"/>
    </font>
    <font>
      <b/>
      <sz val="12"/>
      <color rgb="FFFF0000"/>
      <name val="Calibri"/>
      <family val="2"/>
      <scheme val="minor"/>
    </font>
    <font>
      <sz val="12"/>
      <color rgb="FF000000"/>
      <name val="Helvetica Neue"/>
      <family val="2"/>
    </font>
    <font>
      <b/>
      <sz val="12"/>
      <color rgb="FFFF0000"/>
      <name val="Arial"/>
      <family val="2"/>
    </font>
    <font>
      <sz val="12"/>
      <color rgb="FFFF0000"/>
      <name val="Arial"/>
      <family val="2"/>
    </font>
    <font>
      <sz val="10"/>
      <color theme="1"/>
      <name val="Times New Roman"/>
      <family val="1"/>
    </font>
    <font>
      <b/>
      <vertAlign val="superscript"/>
      <sz val="15"/>
      <color rgb="FF010205"/>
      <name val="Arial"/>
      <family val="2"/>
    </font>
    <font>
      <vertAlign val="subscript"/>
      <sz val="12"/>
      <color rgb="FF010205"/>
      <name val="Arial"/>
      <family val="2"/>
    </font>
    <font>
      <sz val="12"/>
      <color rgb="FF0070C0"/>
      <name val="Calibri"/>
      <family val="2"/>
      <scheme val="minor"/>
    </font>
    <font>
      <sz val="12"/>
      <color rgb="FF00B0F0"/>
      <name val="Calibri"/>
      <family val="2"/>
      <scheme val="minor"/>
    </font>
    <font>
      <sz val="12"/>
      <name val="Arial"/>
      <family val="2"/>
    </font>
    <font>
      <b/>
      <sz val="12"/>
      <name val="Arial"/>
      <family val="2"/>
    </font>
    <font>
      <b/>
      <sz val="10"/>
      <color theme="1"/>
      <name val="Times New Roman"/>
      <family val="1"/>
    </font>
    <font>
      <b/>
      <sz val="10"/>
      <color rgb="FFFF0000"/>
      <name val="Times New Roman"/>
      <family val="1"/>
    </font>
    <font>
      <b/>
      <sz val="10"/>
      <color rgb="FF0070C0"/>
      <name val="Helvetica Neue"/>
      <family val="2"/>
    </font>
    <font>
      <b/>
      <sz val="12"/>
      <color rgb="FF0070C0"/>
      <name val="Calibri"/>
      <family val="2"/>
      <scheme val="minor"/>
    </font>
    <font>
      <b/>
      <u/>
      <sz val="10"/>
      <color rgb="FF0070C0"/>
      <name val="Helvetica Neue"/>
      <family val="2"/>
    </font>
    <font>
      <b/>
      <sz val="12"/>
      <color rgb="FF0070C0"/>
      <name val="Helvetica Neue"/>
      <family val="2"/>
    </font>
    <font>
      <sz val="12"/>
      <color theme="4"/>
      <name val="Calibri"/>
      <family val="2"/>
      <scheme val="minor"/>
    </font>
    <font>
      <sz val="12"/>
      <color rgb="FF00B0F0"/>
      <name val="Arial"/>
      <family val="2"/>
    </font>
    <font>
      <sz val="13.5"/>
      <color rgb="FF000000"/>
      <name val="Monospaced"/>
    </font>
    <font>
      <sz val="13.5"/>
      <color rgb="FFFF0000"/>
      <name val="Monospaced"/>
    </font>
    <font>
      <sz val="12"/>
      <color theme="1"/>
      <name val="Arial"/>
      <family val="2"/>
    </font>
    <font>
      <sz val="12"/>
      <color rgb="FF333333"/>
      <name val="Inherit"/>
    </font>
    <font>
      <sz val="12"/>
      <color rgb="FF333333"/>
      <name val="Arial"/>
      <family val="2"/>
    </font>
    <font>
      <b/>
      <sz val="15"/>
      <color rgb="FFFF0000"/>
      <name val="Arial"/>
      <family val="2"/>
    </font>
    <font>
      <sz val="12"/>
      <color theme="8"/>
      <name val="Arial"/>
      <family val="2"/>
    </font>
    <font>
      <sz val="12"/>
      <color theme="8"/>
      <name val="Calibri"/>
      <family val="2"/>
      <scheme val="minor"/>
    </font>
    <font>
      <b/>
      <sz val="12"/>
      <color rgb="FF00B0F0"/>
      <name val="Arial"/>
      <family val="2"/>
    </font>
    <font>
      <vertAlign val="superscript"/>
      <sz val="12"/>
      <color rgb="FF010205"/>
      <name val="Arial"/>
      <family val="2"/>
    </font>
  </fonts>
  <fills count="20">
    <fill>
      <patternFill patternType="none"/>
    </fill>
    <fill>
      <patternFill patternType="gray125"/>
    </fill>
    <fill>
      <patternFill patternType="solid">
        <fgColor rgb="FF7CB1D2"/>
        <bgColor rgb="FF000000"/>
      </patternFill>
    </fill>
    <fill>
      <patternFill patternType="solid">
        <fgColor rgb="FFFFFF00"/>
        <bgColor indexed="64"/>
      </patternFill>
    </fill>
    <fill>
      <patternFill patternType="solid">
        <fgColor rgb="FFFF0000"/>
        <bgColor indexed="64"/>
      </patternFill>
    </fill>
    <fill>
      <patternFill patternType="solid">
        <fgColor rgb="FFFFFF00"/>
        <bgColor rgb="FFFFFF00"/>
      </patternFill>
    </fill>
    <fill>
      <patternFill patternType="solid">
        <fgColor rgb="FF00B050"/>
        <bgColor indexed="64"/>
      </patternFill>
    </fill>
    <fill>
      <patternFill patternType="solid">
        <fgColor rgb="FFFFFF00"/>
        <bgColor rgb="FF000000"/>
      </patternFill>
    </fill>
    <fill>
      <patternFill patternType="solid">
        <fgColor rgb="FFFF0000"/>
        <bgColor rgb="FF000000"/>
      </patternFill>
    </fill>
    <fill>
      <patternFill patternType="solid">
        <fgColor rgb="FF00B050"/>
        <bgColor rgb="FF000000"/>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39997558519241921"/>
        <bgColor indexed="64"/>
      </patternFill>
    </fill>
    <fill>
      <patternFill patternType="solid">
        <fgColor theme="4"/>
        <bgColor indexed="64"/>
      </patternFill>
    </fill>
    <fill>
      <patternFill patternType="solid">
        <fgColor rgb="FFFFC000"/>
        <bgColor indexed="64"/>
      </patternFill>
    </fill>
    <fill>
      <patternFill patternType="solid">
        <fgColor rgb="FFFF85FF"/>
        <bgColor indexed="64"/>
      </patternFill>
    </fill>
    <fill>
      <patternFill patternType="solid">
        <fgColor theme="5"/>
        <bgColor indexed="64"/>
      </patternFill>
    </fill>
    <fill>
      <patternFill patternType="solid">
        <fgColor rgb="FF73FDD6"/>
        <bgColor indexed="64"/>
      </patternFill>
    </fill>
    <fill>
      <patternFill patternType="solid">
        <fgColor theme="9"/>
        <bgColor indexed="64"/>
      </patternFill>
    </fill>
  </fills>
  <borders count="29">
    <border>
      <left/>
      <right/>
      <top/>
      <bottom/>
      <diagonal/>
    </border>
    <border>
      <left style="thin">
        <color rgb="FFA5A5A5"/>
      </left>
      <right style="thin">
        <color rgb="FF3F3F3F"/>
      </right>
      <top style="thin">
        <color rgb="FF3F3F3F"/>
      </top>
      <bottom style="thin">
        <color rgb="FFA5A5A5"/>
      </bottom>
      <diagonal/>
    </border>
    <border>
      <left/>
      <right/>
      <top style="thin">
        <color rgb="FF3F3F3F"/>
      </top>
      <bottom style="thin">
        <color rgb="FFA5A5A5"/>
      </bottom>
      <diagonal/>
    </border>
    <border>
      <left style="thin">
        <color rgb="FF3F3F3F"/>
      </left>
      <right style="thin">
        <color rgb="FFA5A5A5"/>
      </right>
      <top style="thin">
        <color rgb="FF3F3F3F"/>
      </top>
      <bottom style="thin">
        <color rgb="FFA5A5A5"/>
      </bottom>
      <diagonal/>
    </border>
    <border>
      <left style="thin">
        <color rgb="FFA5A5A5"/>
      </left>
      <right style="thin">
        <color rgb="FFA5A5A5"/>
      </right>
      <top style="thin">
        <color rgb="FF3F3F3F"/>
      </top>
      <bottom style="thin">
        <color rgb="FFA5A5A5"/>
      </bottom>
      <diagonal/>
    </border>
    <border>
      <left style="thin">
        <color rgb="FFA5A5A5"/>
      </left>
      <right style="thin">
        <color rgb="FF3F3F3F"/>
      </right>
      <top style="thin">
        <color rgb="FFA5A5A5"/>
      </top>
      <bottom style="thin">
        <color rgb="FFA5A5A5"/>
      </bottom>
      <diagonal/>
    </border>
    <border>
      <left/>
      <right/>
      <top style="thin">
        <color rgb="FFA5A5A5"/>
      </top>
      <bottom style="thin">
        <color rgb="FFA5A5A5"/>
      </bottom>
      <diagonal/>
    </border>
    <border>
      <left style="thin">
        <color rgb="FF3F3F3F"/>
      </left>
      <right style="thin">
        <color rgb="FFA5A5A5"/>
      </right>
      <top style="thin">
        <color rgb="FFA5A5A5"/>
      </top>
      <bottom style="thin">
        <color rgb="FFA5A5A5"/>
      </bottom>
      <diagonal/>
    </border>
    <border>
      <left style="thin">
        <color rgb="FFA5A5A5"/>
      </left>
      <right style="thin">
        <color rgb="FFA5A5A5"/>
      </right>
      <top style="thin">
        <color rgb="FFA5A5A5"/>
      </top>
      <bottom style="thin">
        <color rgb="FFA5A5A5"/>
      </bottom>
      <diagonal/>
    </border>
    <border>
      <left style="thin">
        <color indexed="10"/>
      </left>
      <right style="thin">
        <color indexed="11"/>
      </right>
      <top style="thin">
        <color indexed="10"/>
      </top>
      <bottom style="thin">
        <color indexed="10"/>
      </bottom>
      <diagonal/>
    </border>
    <border>
      <left/>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right style="thin">
        <color indexed="10"/>
      </right>
      <top style="thin">
        <color indexed="10"/>
      </top>
      <bottom style="thin">
        <color indexed="10"/>
      </bottom>
      <diagonal/>
    </border>
    <border>
      <left/>
      <right style="thin">
        <color rgb="FFA5A5A5"/>
      </right>
      <top style="thin">
        <color rgb="FF3F3F3F"/>
      </top>
      <bottom style="thin">
        <color rgb="FFA5A5A5"/>
      </bottom>
      <diagonal/>
    </border>
    <border>
      <left/>
      <right style="thin">
        <color rgb="FFA5A5A5"/>
      </right>
      <top style="thin">
        <color rgb="FFA5A5A5"/>
      </top>
      <bottom style="thin">
        <color rgb="FFA5A5A5"/>
      </bottom>
      <diagonal/>
    </border>
    <border>
      <left style="medium">
        <color rgb="FFBFBFBF"/>
      </left>
      <right style="medium">
        <color rgb="FFBFBFBF"/>
      </right>
      <top style="medium">
        <color rgb="FFBFBFBF"/>
      </top>
      <bottom/>
      <diagonal/>
    </border>
    <border>
      <left style="medium">
        <color rgb="FFBFBFBF"/>
      </left>
      <right style="medium">
        <color rgb="FFBFBFBF"/>
      </right>
      <top/>
      <bottom style="medium">
        <color rgb="FFBFBFBF"/>
      </bottom>
      <diagonal/>
    </border>
    <border>
      <left/>
      <right style="medium">
        <color rgb="FFBFBFBF"/>
      </right>
      <top style="medium">
        <color rgb="FFBFBFBF"/>
      </top>
      <bottom/>
      <diagonal/>
    </border>
    <border>
      <left/>
      <right style="medium">
        <color rgb="FFBFBFBF"/>
      </right>
      <top/>
      <bottom style="medium">
        <color rgb="FFBFBFBF"/>
      </bottom>
      <diagonal/>
    </border>
    <border>
      <left/>
      <right style="medium">
        <color indexed="64"/>
      </right>
      <top/>
      <bottom/>
      <diagonal/>
    </border>
    <border>
      <left style="thin">
        <color rgb="FF000000"/>
      </left>
      <right style="medium">
        <color indexed="64"/>
      </right>
      <top style="thin">
        <color rgb="FF000000"/>
      </top>
      <bottom/>
      <diagonal/>
    </border>
    <border>
      <left/>
      <right style="medium">
        <color indexed="64"/>
      </right>
      <top style="thin">
        <color rgb="FF000000"/>
      </top>
      <bottom/>
      <diagonal/>
    </border>
    <border>
      <left/>
      <right style="thin">
        <color rgb="FF000000"/>
      </right>
      <top style="thin">
        <color rgb="FF000000"/>
      </top>
      <bottom/>
      <diagonal/>
    </border>
    <border>
      <left style="thin">
        <color rgb="FF000000"/>
      </left>
      <right style="medium">
        <color indexed="64"/>
      </right>
      <top/>
      <bottom/>
      <diagonal/>
    </border>
    <border>
      <left/>
      <right style="thin">
        <color rgb="FF000000"/>
      </right>
      <top/>
      <bottom/>
      <diagonal/>
    </border>
    <border>
      <left style="thin">
        <color rgb="FF000000"/>
      </left>
      <right style="medium">
        <color indexed="64"/>
      </right>
      <top/>
      <bottom style="thin">
        <color rgb="FF000000"/>
      </bottom>
      <diagonal/>
    </border>
    <border>
      <left/>
      <right style="medium">
        <color indexed="64"/>
      </right>
      <top/>
      <bottom style="thin">
        <color rgb="FF000000"/>
      </bottom>
      <diagonal/>
    </border>
    <border>
      <left/>
      <right style="thin">
        <color rgb="FF000000"/>
      </right>
      <top/>
      <bottom style="thin">
        <color rgb="FF000000"/>
      </bottom>
      <diagonal/>
    </border>
  </borders>
  <cellStyleXfs count="2">
    <xf numFmtId="0" fontId="0" fillId="0" borderId="0"/>
    <xf numFmtId="0" fontId="2" fillId="0" borderId="0" applyNumberFormat="0" applyFill="0" applyBorder="0" applyAlignment="0" applyProtection="0"/>
  </cellStyleXfs>
  <cellXfs count="373">
    <xf numFmtId="0" fontId="0" fillId="0" borderId="0" xfId="0"/>
    <xf numFmtId="0" fontId="3" fillId="0" borderId="0" xfId="0" applyFont="1" applyAlignment="1">
      <alignment vertical="top"/>
    </xf>
    <xf numFmtId="0" fontId="5" fillId="0" borderId="0" xfId="0" applyFont="1" applyAlignment="1">
      <alignment vertical="top"/>
    </xf>
    <xf numFmtId="49" fontId="8" fillId="0" borderId="8" xfId="0" applyNumberFormat="1" applyFont="1" applyBorder="1" applyAlignment="1">
      <alignment vertical="top"/>
    </xf>
    <xf numFmtId="0" fontId="8" fillId="0" borderId="8" xfId="0" applyFont="1" applyBorder="1" applyAlignment="1">
      <alignment vertical="top"/>
    </xf>
    <xf numFmtId="1" fontId="8" fillId="0" borderId="8" xfId="0" applyNumberFormat="1" applyFont="1" applyBorder="1" applyAlignment="1">
      <alignment vertical="top"/>
    </xf>
    <xf numFmtId="0" fontId="8" fillId="0" borderId="0" xfId="0" applyFont="1" applyAlignment="1">
      <alignment vertical="top"/>
    </xf>
    <xf numFmtId="49" fontId="8" fillId="0" borderId="0" xfId="0" applyNumberFormat="1" applyFont="1" applyAlignment="1">
      <alignment vertical="top"/>
    </xf>
    <xf numFmtId="1" fontId="8" fillId="7" borderId="8" xfId="0" applyNumberFormat="1" applyFont="1" applyFill="1" applyBorder="1" applyAlignment="1">
      <alignment vertical="top"/>
    </xf>
    <xf numFmtId="0" fontId="8" fillId="7" borderId="0" xfId="0" applyFont="1" applyFill="1" applyAlignment="1">
      <alignment vertical="top"/>
    </xf>
    <xf numFmtId="49" fontId="3" fillId="0" borderId="8" xfId="0" applyNumberFormat="1" applyFont="1" applyBorder="1" applyAlignment="1">
      <alignment vertical="top"/>
    </xf>
    <xf numFmtId="0" fontId="8" fillId="8" borderId="0" xfId="0" applyFont="1" applyFill="1" applyAlignment="1">
      <alignment vertical="top"/>
    </xf>
    <xf numFmtId="0" fontId="8" fillId="7" borderId="8" xfId="0" applyFont="1" applyFill="1" applyBorder="1" applyAlignment="1">
      <alignment vertical="top"/>
    </xf>
    <xf numFmtId="1" fontId="8" fillId="0" borderId="0" xfId="0" applyNumberFormat="1" applyFont="1" applyAlignment="1">
      <alignment vertical="top"/>
    </xf>
    <xf numFmtId="0" fontId="8" fillId="9" borderId="0" xfId="0" applyFont="1" applyFill="1" applyAlignment="1">
      <alignment vertical="top"/>
    </xf>
    <xf numFmtId="1" fontId="8" fillId="7" borderId="0" xfId="0" applyNumberFormat="1" applyFont="1" applyFill="1" applyAlignment="1">
      <alignment vertical="top"/>
    </xf>
    <xf numFmtId="49" fontId="8" fillId="9" borderId="0" xfId="0" applyNumberFormat="1" applyFont="1" applyFill="1" applyAlignment="1">
      <alignment vertical="top"/>
    </xf>
    <xf numFmtId="49" fontId="5" fillId="0" borderId="8" xfId="0" applyNumberFormat="1" applyFont="1" applyBorder="1" applyAlignment="1">
      <alignment vertical="top"/>
    </xf>
    <xf numFmtId="49" fontId="5" fillId="0" borderId="0" xfId="0" applyNumberFormat="1" applyFont="1" applyAlignment="1">
      <alignment vertical="top"/>
    </xf>
    <xf numFmtId="0" fontId="10" fillId="0" borderId="8" xfId="1" applyFont="1" applyFill="1" applyBorder="1" applyAlignment="1">
      <alignment vertical="top"/>
    </xf>
    <xf numFmtId="1" fontId="5" fillId="0" borderId="0" xfId="0" applyNumberFormat="1" applyFont="1" applyAlignment="1">
      <alignment vertical="top"/>
    </xf>
    <xf numFmtId="49" fontId="8" fillId="7" borderId="0" xfId="0" applyNumberFormat="1" applyFont="1" applyFill="1" applyAlignment="1">
      <alignment vertical="top"/>
    </xf>
    <xf numFmtId="1" fontId="7" fillId="0" borderId="0" xfId="0" applyNumberFormat="1" applyFont="1" applyAlignment="1">
      <alignment vertical="top"/>
    </xf>
    <xf numFmtId="0" fontId="1" fillId="0" borderId="0" xfId="0" applyFont="1"/>
    <xf numFmtId="0" fontId="13" fillId="0" borderId="0" xfId="0" applyFont="1"/>
    <xf numFmtId="164" fontId="0" fillId="0" borderId="0" xfId="0" applyNumberFormat="1"/>
    <xf numFmtId="164" fontId="1" fillId="0" borderId="0" xfId="0" applyNumberFormat="1" applyFont="1"/>
    <xf numFmtId="0" fontId="14" fillId="0" borderId="0" xfId="0" applyFont="1"/>
    <xf numFmtId="0" fontId="15" fillId="0" borderId="0" xfId="0" applyFont="1"/>
    <xf numFmtId="49" fontId="3" fillId="0" borderId="0" xfId="0" applyNumberFormat="1" applyFont="1" applyAlignment="1">
      <alignment vertical="top"/>
    </xf>
    <xf numFmtId="0" fontId="16" fillId="2" borderId="0" xfId="0" applyFont="1" applyFill="1" applyAlignment="1">
      <alignment vertical="top"/>
    </xf>
    <xf numFmtId="0" fontId="2" fillId="0" borderId="8" xfId="1" applyBorder="1" applyAlignment="1">
      <alignment vertical="top"/>
    </xf>
    <xf numFmtId="0" fontId="17" fillId="2" borderId="0" xfId="0" applyFont="1" applyFill="1" applyAlignment="1">
      <alignment horizontal="center" vertical="top"/>
    </xf>
    <xf numFmtId="1" fontId="17" fillId="2" borderId="0" xfId="0" applyNumberFormat="1" applyFont="1" applyFill="1" applyAlignment="1">
      <alignment horizontal="center" vertical="top"/>
    </xf>
    <xf numFmtId="1" fontId="17" fillId="2" borderId="0" xfId="0" applyNumberFormat="1" applyFont="1" applyFill="1" applyAlignment="1">
      <alignment horizontal="center"/>
    </xf>
    <xf numFmtId="0" fontId="8" fillId="0" borderId="7" xfId="0" applyFont="1" applyBorder="1" applyAlignment="1">
      <alignment vertical="top"/>
    </xf>
    <xf numFmtId="0" fontId="8" fillId="0" borderId="8" xfId="0" applyFont="1" applyBorder="1"/>
    <xf numFmtId="0" fontId="8" fillId="0" borderId="0" xfId="0" applyFont="1"/>
    <xf numFmtId="49" fontId="8" fillId="0" borderId="7" xfId="0" applyNumberFormat="1" applyFont="1" applyBorder="1" applyAlignment="1">
      <alignment vertical="top"/>
    </xf>
    <xf numFmtId="0" fontId="8" fillId="7" borderId="8" xfId="0" applyFont="1" applyFill="1" applyBorder="1"/>
    <xf numFmtId="0" fontId="5" fillId="6" borderId="0" xfId="0" applyFont="1" applyFill="1"/>
    <xf numFmtId="0" fontId="5" fillId="6" borderId="0" xfId="0" applyFont="1" applyFill="1" applyAlignment="1">
      <alignment vertical="top"/>
    </xf>
    <xf numFmtId="0" fontId="8" fillId="9" borderId="0" xfId="0" applyFont="1" applyFill="1"/>
    <xf numFmtId="49" fontId="5" fillId="0" borderId="7" xfId="0" applyNumberFormat="1" applyFont="1" applyBorder="1" applyAlignment="1">
      <alignment vertical="top"/>
    </xf>
    <xf numFmtId="0" fontId="5" fillId="0" borderId="8" xfId="0" applyFont="1" applyBorder="1" applyAlignment="1">
      <alignment vertical="top"/>
    </xf>
    <xf numFmtId="49" fontId="0" fillId="0" borderId="11" xfId="0" applyNumberFormat="1" applyBorder="1" applyAlignment="1">
      <alignment vertical="top"/>
    </xf>
    <xf numFmtId="49" fontId="0" fillId="0" borderId="12" xfId="0" applyNumberFormat="1" applyBorder="1" applyAlignment="1">
      <alignment vertical="top"/>
    </xf>
    <xf numFmtId="0" fontId="0" fillId="0" borderId="12" xfId="0" applyBorder="1" applyAlignment="1">
      <alignment vertical="top"/>
    </xf>
    <xf numFmtId="0" fontId="0" fillId="0" borderId="0" xfId="0" applyAlignment="1">
      <alignment vertical="top"/>
    </xf>
    <xf numFmtId="0" fontId="0" fillId="0" borderId="0" xfId="0" applyAlignment="1">
      <alignment vertical="top" wrapText="1"/>
    </xf>
    <xf numFmtId="0" fontId="3" fillId="0" borderId="0" xfId="0" applyFont="1" applyAlignment="1">
      <alignment vertical="top" wrapText="1"/>
    </xf>
    <xf numFmtId="49" fontId="5" fillId="0" borderId="11" xfId="0" applyNumberFormat="1" applyFont="1" applyBorder="1" applyAlignment="1">
      <alignment vertical="top"/>
    </xf>
    <xf numFmtId="49" fontId="5" fillId="0" borderId="12" xfId="0" applyNumberFormat="1" applyFont="1" applyBorder="1" applyAlignment="1">
      <alignment vertical="top"/>
    </xf>
    <xf numFmtId="0" fontId="5" fillId="0" borderId="0" xfId="0" applyFont="1" applyAlignment="1">
      <alignment vertical="top" wrapText="1"/>
    </xf>
    <xf numFmtId="49" fontId="18" fillId="0" borderId="12" xfId="0" applyNumberFormat="1" applyFont="1" applyBorder="1" applyAlignment="1">
      <alignment vertical="top"/>
    </xf>
    <xf numFmtId="0" fontId="0" fillId="3" borderId="0" xfId="0" applyFill="1"/>
    <xf numFmtId="49" fontId="0" fillId="0" borderId="0" xfId="0" applyNumberFormat="1" applyAlignment="1">
      <alignment vertical="top"/>
    </xf>
    <xf numFmtId="49" fontId="0" fillId="0" borderId="8" xfId="0" applyNumberFormat="1" applyBorder="1" applyAlignment="1">
      <alignment vertical="top"/>
    </xf>
    <xf numFmtId="0" fontId="0" fillId="0" borderId="8" xfId="0" applyBorder="1" applyAlignment="1">
      <alignment vertical="top"/>
    </xf>
    <xf numFmtId="0" fontId="3" fillId="0" borderId="8" xfId="0" applyFont="1" applyBorder="1" applyAlignment="1">
      <alignment vertical="top"/>
    </xf>
    <xf numFmtId="1" fontId="5" fillId="7" borderId="0" xfId="0" applyNumberFormat="1" applyFont="1" applyFill="1" applyAlignment="1">
      <alignment vertical="top"/>
    </xf>
    <xf numFmtId="49" fontId="8" fillId="8" borderId="0" xfId="0" applyNumberFormat="1" applyFont="1" applyFill="1" applyAlignment="1">
      <alignment vertical="top"/>
    </xf>
    <xf numFmtId="0" fontId="0" fillId="16" borderId="0" xfId="0" applyFill="1"/>
    <xf numFmtId="3" fontId="0" fillId="0" borderId="0" xfId="0" applyNumberFormat="1"/>
    <xf numFmtId="1" fontId="0" fillId="0" borderId="0" xfId="0" applyNumberFormat="1"/>
    <xf numFmtId="49" fontId="0" fillId="0" borderId="7" xfId="0" applyNumberFormat="1" applyBorder="1" applyAlignment="1">
      <alignment vertical="top"/>
    </xf>
    <xf numFmtId="49" fontId="8" fillId="0" borderId="11" xfId="0" applyNumberFormat="1" applyFont="1" applyBorder="1" applyAlignment="1">
      <alignment vertical="top"/>
    </xf>
    <xf numFmtId="0" fontId="8" fillId="0" borderId="11" xfId="0" applyFont="1" applyBorder="1" applyAlignment="1">
      <alignment vertical="top"/>
    </xf>
    <xf numFmtId="49" fontId="8" fillId="0" borderId="12" xfId="0" applyNumberFormat="1" applyFont="1" applyBorder="1" applyAlignment="1">
      <alignment vertical="top"/>
    </xf>
    <xf numFmtId="0" fontId="8" fillId="0" borderId="12" xfId="0" applyFont="1" applyBorder="1"/>
    <xf numFmtId="0" fontId="8" fillId="0" borderId="12" xfId="0" applyFont="1" applyBorder="1" applyAlignment="1">
      <alignment vertical="top"/>
    </xf>
    <xf numFmtId="49" fontId="2" fillId="0" borderId="12" xfId="1" applyNumberFormat="1" applyBorder="1" applyAlignment="1">
      <alignment vertical="top"/>
    </xf>
    <xf numFmtId="0" fontId="2" fillId="0" borderId="12" xfId="1" applyBorder="1" applyAlignment="1">
      <alignment vertical="top"/>
    </xf>
    <xf numFmtId="0" fontId="10" fillId="0" borderId="12" xfId="1" applyFont="1" applyFill="1" applyBorder="1" applyAlignment="1">
      <alignment vertical="top"/>
    </xf>
    <xf numFmtId="49" fontId="18" fillId="0" borderId="8" xfId="0" applyNumberFormat="1" applyFont="1" applyBorder="1" applyAlignment="1">
      <alignment vertical="top"/>
    </xf>
    <xf numFmtId="49" fontId="8" fillId="7" borderId="12" xfId="0" applyNumberFormat="1" applyFont="1" applyFill="1" applyBorder="1" applyAlignment="1">
      <alignment vertical="top"/>
    </xf>
    <xf numFmtId="1" fontId="18" fillId="0" borderId="8" xfId="0" applyNumberFormat="1" applyFont="1" applyBorder="1" applyAlignment="1">
      <alignment horizontal="center" vertical="top"/>
    </xf>
    <xf numFmtId="0" fontId="8" fillId="0" borderId="8" xfId="0" applyFont="1" applyBorder="1" applyAlignment="1">
      <alignment horizontal="center" vertical="top"/>
    </xf>
    <xf numFmtId="1" fontId="0" fillId="0" borderId="8" xfId="0" applyNumberFormat="1" applyBorder="1" applyAlignment="1">
      <alignment horizontal="center" vertical="top"/>
    </xf>
    <xf numFmtId="1" fontId="8" fillId="0" borderId="8" xfId="0" applyNumberFormat="1" applyFont="1" applyBorder="1" applyAlignment="1">
      <alignment horizontal="center" vertical="top"/>
    </xf>
    <xf numFmtId="0" fontId="5" fillId="0" borderId="8" xfId="0" applyFont="1" applyBorder="1" applyAlignment="1">
      <alignment horizontal="center" vertical="top"/>
    </xf>
    <xf numFmtId="1" fontId="5" fillId="0" borderId="8" xfId="0" applyNumberFormat="1" applyFont="1" applyBorder="1" applyAlignment="1">
      <alignment horizontal="center" vertical="top"/>
    </xf>
    <xf numFmtId="1" fontId="3" fillId="0" borderId="8" xfId="0" applyNumberFormat="1" applyFont="1" applyBorder="1" applyAlignment="1">
      <alignment horizontal="center" vertical="top"/>
    </xf>
    <xf numFmtId="0" fontId="8" fillId="0" borderId="0" xfId="0" applyFont="1" applyAlignment="1">
      <alignment horizontal="center" vertical="top"/>
    </xf>
    <xf numFmtId="1" fontId="0" fillId="0" borderId="0" xfId="0" applyNumberFormat="1" applyAlignment="1">
      <alignment horizontal="center" vertical="top"/>
    </xf>
    <xf numFmtId="1" fontId="8" fillId="0" borderId="0" xfId="0" applyNumberFormat="1" applyFont="1" applyAlignment="1">
      <alignment horizontal="center" vertical="top"/>
    </xf>
    <xf numFmtId="0" fontId="5" fillId="0" borderId="0" xfId="0" applyFont="1" applyAlignment="1">
      <alignment horizontal="center" vertical="top"/>
    </xf>
    <xf numFmtId="0" fontId="11" fillId="0" borderId="8" xfId="0" applyFont="1" applyBorder="1" applyAlignment="1">
      <alignment horizontal="center" vertical="top"/>
    </xf>
    <xf numFmtId="0" fontId="11" fillId="0" borderId="0" xfId="0" applyFont="1" applyAlignment="1">
      <alignment horizontal="center" vertical="top"/>
    </xf>
    <xf numFmtId="0" fontId="8" fillId="0" borderId="12" xfId="0" applyFont="1" applyBorder="1" applyAlignment="1">
      <alignment horizontal="center" vertical="top"/>
    </xf>
    <xf numFmtId="1" fontId="0" fillId="0" borderId="12" xfId="0" applyNumberFormat="1" applyBorder="1" applyAlignment="1">
      <alignment horizontal="center" vertical="top"/>
    </xf>
    <xf numFmtId="0" fontId="11" fillId="0" borderId="12" xfId="0" applyFont="1" applyBorder="1" applyAlignment="1">
      <alignment horizontal="center" vertical="top"/>
    </xf>
    <xf numFmtId="1" fontId="8" fillId="0" borderId="12" xfId="0" applyNumberFormat="1" applyFont="1" applyBorder="1" applyAlignment="1">
      <alignment horizontal="center" vertical="top"/>
    </xf>
    <xf numFmtId="0" fontId="5" fillId="0" borderId="12" xfId="0" applyFont="1" applyBorder="1" applyAlignment="1">
      <alignment horizontal="center" vertical="top"/>
    </xf>
    <xf numFmtId="1" fontId="18" fillId="0" borderId="12" xfId="0" applyNumberFormat="1" applyFont="1" applyBorder="1" applyAlignment="1">
      <alignment horizontal="center" vertical="top"/>
    </xf>
    <xf numFmtId="1" fontId="3" fillId="0" borderId="12" xfId="0" applyNumberFormat="1" applyFont="1" applyBorder="1" applyAlignment="1">
      <alignment horizontal="center" vertical="top"/>
    </xf>
    <xf numFmtId="0" fontId="8" fillId="11" borderId="12" xfId="0" applyFont="1" applyFill="1" applyBorder="1" applyAlignment="1">
      <alignment horizontal="center" vertical="top"/>
    </xf>
    <xf numFmtId="1" fontId="5" fillId="0" borderId="10" xfId="0" applyNumberFormat="1" applyFont="1" applyBorder="1" applyAlignment="1">
      <alignment vertical="top"/>
    </xf>
    <xf numFmtId="1" fontId="5" fillId="0" borderId="10" xfId="0" applyNumberFormat="1" applyFont="1" applyBorder="1" applyAlignment="1">
      <alignment horizontal="center" vertical="top"/>
    </xf>
    <xf numFmtId="1" fontId="5" fillId="0" borderId="12" xfId="0" applyNumberFormat="1" applyFont="1" applyBorder="1" applyAlignment="1">
      <alignment horizontal="center" vertical="top"/>
    </xf>
    <xf numFmtId="0" fontId="23" fillId="0" borderId="0" xfId="0" applyFont="1" applyAlignment="1">
      <alignment vertical="top"/>
    </xf>
    <xf numFmtId="0" fontId="23" fillId="0" borderId="0" xfId="0" applyFont="1" applyAlignment="1">
      <alignment vertical="top" wrapText="1"/>
    </xf>
    <xf numFmtId="0" fontId="5" fillId="0" borderId="9" xfId="0" applyFont="1" applyBorder="1"/>
    <xf numFmtId="0" fontId="5" fillId="0" borderId="10" xfId="0" applyFont="1" applyBorder="1"/>
    <xf numFmtId="0" fontId="5" fillId="0" borderId="10" xfId="0" applyFont="1" applyBorder="1" applyAlignment="1">
      <alignment horizontal="center" vertical="top"/>
    </xf>
    <xf numFmtId="0" fontId="5" fillId="0" borderId="0" xfId="0" applyFont="1"/>
    <xf numFmtId="1" fontId="23" fillId="0" borderId="12" xfId="0" applyNumberFormat="1" applyFont="1" applyBorder="1" applyAlignment="1">
      <alignment horizontal="center" vertical="top"/>
    </xf>
    <xf numFmtId="0" fontId="5" fillId="0" borderId="6" xfId="0" applyFont="1" applyBorder="1" applyAlignment="1">
      <alignment vertical="top"/>
    </xf>
    <xf numFmtId="0" fontId="5" fillId="0" borderId="6" xfId="0" applyFont="1" applyBorder="1" applyAlignment="1">
      <alignment horizontal="center" vertical="top"/>
    </xf>
    <xf numFmtId="1" fontId="5" fillId="0" borderId="6" xfId="0" applyNumberFormat="1" applyFont="1" applyBorder="1" applyAlignment="1">
      <alignment horizontal="center" vertical="top"/>
    </xf>
    <xf numFmtId="1" fontId="5" fillId="0" borderId="6" xfId="0" applyNumberFormat="1" applyFont="1" applyBorder="1" applyAlignment="1">
      <alignment vertical="top"/>
    </xf>
    <xf numFmtId="0" fontId="5" fillId="0" borderId="5" xfId="0" applyFont="1" applyBorder="1"/>
    <xf numFmtId="0" fontId="5" fillId="0" borderId="6" xfId="0" applyFont="1" applyBorder="1"/>
    <xf numFmtId="0" fontId="5" fillId="0" borderId="10" xfId="0" applyFont="1" applyBorder="1" applyAlignment="1">
      <alignment vertical="top"/>
    </xf>
    <xf numFmtId="0" fontId="5" fillId="0" borderId="0" xfId="0" applyFont="1" applyAlignment="1" applyProtection="1">
      <alignment vertical="top"/>
      <protection locked="0"/>
    </xf>
    <xf numFmtId="0" fontId="5" fillId="0" borderId="0" xfId="0" applyFont="1" applyAlignment="1" applyProtection="1">
      <alignment horizontal="center" vertical="top"/>
      <protection locked="0"/>
    </xf>
    <xf numFmtId="49" fontId="5" fillId="0" borderId="5" xfId="0" applyNumberFormat="1" applyFont="1" applyBorder="1" applyAlignment="1">
      <alignment vertical="top"/>
    </xf>
    <xf numFmtId="49" fontId="5" fillId="0" borderId="5" xfId="0" applyNumberFormat="1" applyFont="1" applyBorder="1" applyAlignment="1" applyProtection="1">
      <alignment vertical="top"/>
      <protection locked="0"/>
    </xf>
    <xf numFmtId="0" fontId="5" fillId="0" borderId="6" xfId="0" applyFont="1" applyBorder="1" applyAlignment="1" applyProtection="1">
      <alignment vertical="top"/>
      <protection locked="0"/>
    </xf>
    <xf numFmtId="49" fontId="5" fillId="0" borderId="0" xfId="0" applyNumberFormat="1" applyFont="1" applyAlignment="1" applyProtection="1">
      <alignment vertical="top"/>
      <protection locked="0"/>
    </xf>
    <xf numFmtId="49" fontId="5" fillId="0" borderId="9" xfId="0" applyNumberFormat="1" applyFont="1" applyBorder="1" applyAlignment="1">
      <alignment vertical="top"/>
    </xf>
    <xf numFmtId="49" fontId="5" fillId="0" borderId="9" xfId="0" applyNumberFormat="1" applyFont="1" applyBorder="1" applyAlignment="1" applyProtection="1">
      <alignment vertical="top"/>
      <protection locked="0"/>
    </xf>
    <xf numFmtId="0" fontId="5" fillId="0" borderId="10" xfId="0" applyFont="1" applyBorder="1" applyAlignment="1" applyProtection="1">
      <alignment vertical="top"/>
      <protection locked="0"/>
    </xf>
    <xf numFmtId="0" fontId="5" fillId="12" borderId="0" xfId="0" applyFont="1" applyFill="1" applyAlignment="1">
      <alignment vertical="top"/>
    </xf>
    <xf numFmtId="49" fontId="8" fillId="9" borderId="8" xfId="0" applyNumberFormat="1" applyFont="1" applyFill="1" applyBorder="1" applyAlignment="1">
      <alignment vertical="top"/>
    </xf>
    <xf numFmtId="0" fontId="5" fillId="0" borderId="2" xfId="0" applyFont="1" applyBorder="1" applyAlignment="1">
      <alignment horizontal="center" vertical="top"/>
    </xf>
    <xf numFmtId="49" fontId="16" fillId="2" borderId="0" xfId="0" applyNumberFormat="1" applyFont="1" applyFill="1" applyAlignment="1">
      <alignment vertical="top"/>
    </xf>
    <xf numFmtId="0" fontId="8" fillId="0" borderId="9" xfId="0" applyFont="1" applyBorder="1"/>
    <xf numFmtId="0" fontId="5" fillId="0" borderId="6" xfId="0" applyFont="1" applyBorder="1" applyAlignment="1" applyProtection="1">
      <alignment horizontal="center" vertical="top"/>
      <protection locked="0"/>
    </xf>
    <xf numFmtId="0" fontId="5" fillId="0" borderId="10" xfId="0" applyFont="1" applyBorder="1" applyAlignment="1" applyProtection="1">
      <alignment horizontal="center" vertical="top"/>
      <protection locked="0"/>
    </xf>
    <xf numFmtId="0" fontId="8" fillId="0" borderId="11" xfId="0" applyFont="1" applyBorder="1"/>
    <xf numFmtId="49" fontId="24" fillId="0" borderId="9" xfId="0" applyNumberFormat="1" applyFont="1" applyBorder="1" applyAlignment="1" applyProtection="1">
      <alignment vertical="top"/>
      <protection locked="0"/>
    </xf>
    <xf numFmtId="49" fontId="24" fillId="0" borderId="10" xfId="0" applyNumberFormat="1" applyFont="1" applyBorder="1" applyAlignment="1" applyProtection="1">
      <alignment vertical="top"/>
      <protection locked="0"/>
    </xf>
    <xf numFmtId="49" fontId="24" fillId="0" borderId="10" xfId="0" applyNumberFormat="1" applyFont="1" applyBorder="1" applyAlignment="1" applyProtection="1">
      <alignment horizontal="center" vertical="top"/>
      <protection locked="0"/>
    </xf>
    <xf numFmtId="49" fontId="16" fillId="2" borderId="11" xfId="0" applyNumberFormat="1" applyFont="1" applyFill="1" applyBorder="1" applyAlignment="1">
      <alignment vertical="top"/>
    </xf>
    <xf numFmtId="49" fontId="16" fillId="2" borderId="12" xfId="0" applyNumberFormat="1" applyFont="1" applyFill="1" applyBorder="1" applyAlignment="1">
      <alignment vertical="top"/>
    </xf>
    <xf numFmtId="1" fontId="16" fillId="2" borderId="12" xfId="0" applyNumberFormat="1" applyFont="1" applyFill="1" applyBorder="1" applyAlignment="1">
      <alignment horizontal="center" vertical="top"/>
    </xf>
    <xf numFmtId="0" fontId="17" fillId="2" borderId="12" xfId="0" applyFont="1" applyFill="1" applyBorder="1" applyAlignment="1">
      <alignment horizontal="center" vertical="top"/>
    </xf>
    <xf numFmtId="0" fontId="16" fillId="2" borderId="12" xfId="0" applyFont="1" applyFill="1" applyBorder="1" applyAlignment="1">
      <alignment vertical="top"/>
    </xf>
    <xf numFmtId="49" fontId="16" fillId="2" borderId="13" xfId="0" applyNumberFormat="1" applyFont="1" applyFill="1" applyBorder="1" applyAlignment="1">
      <alignment vertical="top"/>
    </xf>
    <xf numFmtId="49" fontId="0" fillId="0" borderId="15" xfId="0" applyNumberFormat="1" applyBorder="1" applyAlignment="1">
      <alignment vertical="top"/>
    </xf>
    <xf numFmtId="49" fontId="8" fillId="0" borderId="15" xfId="0" applyNumberFormat="1" applyFont="1" applyBorder="1" applyAlignment="1">
      <alignment vertical="top"/>
    </xf>
    <xf numFmtId="0" fontId="8" fillId="0" borderId="15" xfId="0" applyFont="1" applyBorder="1" applyAlignment="1">
      <alignment vertical="top"/>
    </xf>
    <xf numFmtId="49" fontId="5" fillId="0" borderId="15" xfId="0" applyNumberFormat="1" applyFont="1" applyBorder="1" applyAlignment="1">
      <alignment vertical="top"/>
    </xf>
    <xf numFmtId="0" fontId="8" fillId="0" borderId="13" xfId="0" applyFont="1" applyBorder="1" applyAlignment="1">
      <alignment vertical="top"/>
    </xf>
    <xf numFmtId="49" fontId="8" fillId="0" borderId="13" xfId="0" applyNumberFormat="1" applyFont="1" applyBorder="1" applyAlignment="1">
      <alignment vertical="top"/>
    </xf>
    <xf numFmtId="49" fontId="0" fillId="0" borderId="13" xfId="0" applyNumberFormat="1" applyBorder="1" applyAlignment="1">
      <alignment vertical="top"/>
    </xf>
    <xf numFmtId="49" fontId="5" fillId="0" borderId="13" xfId="0" applyNumberFormat="1" applyFont="1" applyBorder="1" applyAlignment="1">
      <alignment vertical="top"/>
    </xf>
    <xf numFmtId="0" fontId="8" fillId="0" borderId="13" xfId="0" applyFont="1" applyBorder="1"/>
    <xf numFmtId="0" fontId="8" fillId="3" borderId="0" xfId="0" applyFont="1" applyFill="1" applyAlignment="1">
      <alignment vertical="top"/>
    </xf>
    <xf numFmtId="0" fontId="8" fillId="3" borderId="0" xfId="0" applyFont="1" applyFill="1"/>
    <xf numFmtId="3" fontId="13" fillId="0" borderId="0" xfId="0" applyNumberFormat="1" applyFont="1"/>
    <xf numFmtId="3" fontId="1" fillId="0" borderId="0" xfId="0" applyNumberFormat="1" applyFont="1"/>
    <xf numFmtId="1" fontId="5" fillId="0" borderId="2" xfId="0" applyNumberFormat="1" applyFont="1" applyBorder="1" applyAlignment="1">
      <alignment horizontal="center" vertical="top"/>
    </xf>
    <xf numFmtId="49" fontId="0" fillId="0" borderId="3" xfId="0" applyNumberFormat="1" applyBorder="1" applyAlignment="1">
      <alignment vertical="top"/>
    </xf>
    <xf numFmtId="49" fontId="0" fillId="0" borderId="4" xfId="0" applyNumberFormat="1" applyBorder="1" applyAlignment="1">
      <alignment vertical="top"/>
    </xf>
    <xf numFmtId="1" fontId="0" fillId="0" borderId="4" xfId="0" applyNumberFormat="1" applyBorder="1" applyAlignment="1">
      <alignment horizontal="center" vertical="top"/>
    </xf>
    <xf numFmtId="1" fontId="23" fillId="0" borderId="8" xfId="0" applyNumberFormat="1" applyFont="1" applyBorder="1" applyAlignment="1">
      <alignment horizontal="center" vertical="top"/>
    </xf>
    <xf numFmtId="49" fontId="2" fillId="0" borderId="8" xfId="1" applyNumberFormat="1" applyBorder="1" applyAlignment="1">
      <alignment vertical="top"/>
    </xf>
    <xf numFmtId="49" fontId="0" fillId="0" borderId="4" xfId="0" applyNumberFormat="1" applyBorder="1" applyAlignment="1">
      <alignment vertical="top" wrapText="1"/>
    </xf>
    <xf numFmtId="49" fontId="0" fillId="0" borderId="8" xfId="0" applyNumberFormat="1" applyBorder="1" applyAlignment="1">
      <alignment vertical="top" wrapText="1"/>
    </xf>
    <xf numFmtId="49" fontId="8" fillId="0" borderId="8" xfId="0" applyNumberFormat="1" applyFont="1" applyBorder="1" applyAlignment="1">
      <alignment vertical="top" wrapText="1"/>
    </xf>
    <xf numFmtId="0" fontId="8" fillId="0" borderId="8" xfId="0" applyFont="1" applyBorder="1" applyAlignment="1">
      <alignment wrapText="1"/>
    </xf>
    <xf numFmtId="0" fontId="25" fillId="0" borderId="18" xfId="0" applyFont="1" applyBorder="1" applyAlignment="1">
      <alignment horizontal="center" vertical="center"/>
    </xf>
    <xf numFmtId="0" fontId="25" fillId="0" borderId="19" xfId="0" applyFont="1" applyBorder="1" applyAlignment="1">
      <alignment horizontal="center" vertical="center"/>
    </xf>
    <xf numFmtId="3" fontId="27" fillId="0" borderId="0" xfId="0" applyNumberFormat="1" applyFont="1"/>
    <xf numFmtId="0" fontId="26" fillId="0" borderId="0" xfId="0" applyFont="1" applyAlignment="1">
      <alignment horizontal="center" vertical="center"/>
    </xf>
    <xf numFmtId="0" fontId="26" fillId="0" borderId="0" xfId="0" applyFont="1" applyAlignment="1">
      <alignment vertical="center"/>
    </xf>
    <xf numFmtId="164" fontId="25" fillId="0" borderId="0" xfId="0" applyNumberFormat="1" applyFont="1" applyAlignment="1">
      <alignment horizontal="center" vertical="center"/>
    </xf>
    <xf numFmtId="3" fontId="26" fillId="0" borderId="0" xfId="0" applyNumberFormat="1" applyFont="1" applyAlignment="1">
      <alignment horizontal="center" vertical="center"/>
    </xf>
    <xf numFmtId="3" fontId="0" fillId="0" borderId="0" xfId="0" applyNumberFormat="1" applyAlignment="1">
      <alignment horizontal="center"/>
    </xf>
    <xf numFmtId="0" fontId="0" fillId="0" borderId="0" xfId="0" applyAlignment="1">
      <alignment horizontal="center"/>
    </xf>
    <xf numFmtId="164" fontId="0" fillId="0" borderId="0" xfId="0" applyNumberFormat="1" applyAlignment="1">
      <alignment horizontal="center"/>
    </xf>
    <xf numFmtId="164" fontId="26" fillId="0" borderId="0" xfId="0" applyNumberFormat="1" applyFont="1" applyAlignment="1">
      <alignment horizontal="center"/>
    </xf>
    <xf numFmtId="0" fontId="0" fillId="18" borderId="0" xfId="0" applyFill="1"/>
    <xf numFmtId="0" fontId="0" fillId="4" borderId="0" xfId="0" applyFill="1"/>
    <xf numFmtId="0" fontId="1" fillId="4" borderId="0" xfId="0" applyFont="1" applyFill="1"/>
    <xf numFmtId="3" fontId="1" fillId="4" borderId="0" xfId="0" applyNumberFormat="1" applyFont="1" applyFill="1"/>
    <xf numFmtId="164" fontId="1" fillId="4" borderId="0" xfId="0" applyNumberFormat="1" applyFont="1" applyFill="1"/>
    <xf numFmtId="164" fontId="0" fillId="4" borderId="0" xfId="0" applyNumberFormat="1" applyFill="1"/>
    <xf numFmtId="3" fontId="13" fillId="4" borderId="0" xfId="0" applyNumberFormat="1" applyFont="1" applyFill="1"/>
    <xf numFmtId="3" fontId="0" fillId="4" borderId="0" xfId="0" applyNumberFormat="1" applyFill="1"/>
    <xf numFmtId="0" fontId="0" fillId="6" borderId="0" xfId="0" applyFill="1"/>
    <xf numFmtId="0" fontId="23" fillId="0" borderId="0" xfId="0" applyFont="1"/>
    <xf numFmtId="164" fontId="0" fillId="3" borderId="0" xfId="0" applyNumberFormat="1" applyFill="1"/>
    <xf numFmtId="3" fontId="28" fillId="0" borderId="0" xfId="0" applyNumberFormat="1" applyFont="1"/>
    <xf numFmtId="3" fontId="23" fillId="0" borderId="0" xfId="0" applyNumberFormat="1" applyFont="1"/>
    <xf numFmtId="3" fontId="0" fillId="3" borderId="0" xfId="0" applyNumberFormat="1" applyFill="1"/>
    <xf numFmtId="165" fontId="0" fillId="0" borderId="0" xfId="0" applyNumberFormat="1"/>
    <xf numFmtId="3" fontId="16" fillId="2" borderId="12" xfId="0" applyNumberFormat="1" applyFont="1" applyFill="1" applyBorder="1" applyAlignment="1">
      <alignment horizontal="center" vertical="top"/>
    </xf>
    <xf numFmtId="3" fontId="0" fillId="0" borderId="4" xfId="0" applyNumberFormat="1" applyBorder="1" applyAlignment="1">
      <alignment horizontal="center" vertical="top"/>
    </xf>
    <xf numFmtId="3" fontId="8" fillId="0" borderId="8" xfId="0" applyNumberFormat="1" applyFont="1" applyBorder="1" applyAlignment="1">
      <alignment horizontal="center"/>
    </xf>
    <xf numFmtId="3" fontId="0" fillId="0" borderId="8" xfId="0" applyNumberFormat="1" applyBorder="1" applyAlignment="1">
      <alignment horizontal="center" vertical="top"/>
    </xf>
    <xf numFmtId="3" fontId="8" fillId="0" borderId="8" xfId="0" applyNumberFormat="1" applyFont="1" applyBorder="1" applyAlignment="1">
      <alignment horizontal="center" vertical="top"/>
    </xf>
    <xf numFmtId="3" fontId="5" fillId="0" borderId="8" xfId="0" applyNumberFormat="1" applyFont="1" applyBorder="1" applyAlignment="1">
      <alignment horizontal="center" vertical="top"/>
    </xf>
    <xf numFmtId="3" fontId="0" fillId="0" borderId="0" xfId="0" applyNumberFormat="1" applyAlignment="1">
      <alignment horizontal="center" vertical="top"/>
    </xf>
    <xf numFmtId="3" fontId="8" fillId="0" borderId="0" xfId="0" applyNumberFormat="1" applyFont="1" applyAlignment="1">
      <alignment horizontal="center" vertical="top"/>
    </xf>
    <xf numFmtId="3" fontId="8" fillId="0" borderId="0" xfId="0" applyNumberFormat="1" applyFont="1" applyAlignment="1">
      <alignment horizontal="center"/>
    </xf>
    <xf numFmtId="3" fontId="0" fillId="0" borderId="12" xfId="0" applyNumberFormat="1" applyBorder="1" applyAlignment="1">
      <alignment horizontal="center" vertical="top"/>
    </xf>
    <xf numFmtId="3" fontId="8" fillId="0" borderId="12" xfId="0" applyNumberFormat="1" applyFont="1" applyBorder="1" applyAlignment="1">
      <alignment horizontal="center"/>
    </xf>
    <xf numFmtId="3" fontId="8" fillId="0" borderId="12" xfId="0" applyNumberFormat="1" applyFont="1" applyBorder="1" applyAlignment="1">
      <alignment horizontal="center" vertical="top"/>
    </xf>
    <xf numFmtId="3" fontId="5" fillId="0" borderId="12" xfId="0" applyNumberFormat="1" applyFont="1" applyBorder="1" applyAlignment="1">
      <alignment horizontal="center" vertical="top"/>
    </xf>
    <xf numFmtId="0" fontId="30" fillId="0" borderId="0" xfId="0" applyFont="1"/>
    <xf numFmtId="3" fontId="31" fillId="0" borderId="0" xfId="0" applyNumberFormat="1" applyFont="1"/>
    <xf numFmtId="3" fontId="29" fillId="0" borderId="0" xfId="0" applyNumberFormat="1" applyFont="1"/>
    <xf numFmtId="4" fontId="13" fillId="0" borderId="0" xfId="0" applyNumberFormat="1" applyFont="1"/>
    <xf numFmtId="4" fontId="0" fillId="0" borderId="0" xfId="0" applyNumberFormat="1"/>
    <xf numFmtId="0" fontId="0" fillId="19" borderId="0" xfId="0" applyFill="1"/>
    <xf numFmtId="3" fontId="30" fillId="0" borderId="0" xfId="0" applyNumberFormat="1" applyFont="1"/>
    <xf numFmtId="164" fontId="0" fillId="15" borderId="0" xfId="0" applyNumberFormat="1" applyFill="1"/>
    <xf numFmtId="164" fontId="23" fillId="0" borderId="0" xfId="0" applyNumberFormat="1" applyFont="1"/>
    <xf numFmtId="164" fontId="0" fillId="17" borderId="0" xfId="0" applyNumberFormat="1" applyFill="1"/>
    <xf numFmtId="4" fontId="1" fillId="0" borderId="0" xfId="0" applyNumberFormat="1" applyFont="1"/>
    <xf numFmtId="3" fontId="32" fillId="0" borderId="8" xfId="0" applyNumberFormat="1" applyFont="1" applyBorder="1" applyAlignment="1">
      <alignment horizontal="center" vertical="top"/>
    </xf>
    <xf numFmtId="3" fontId="32" fillId="0" borderId="8" xfId="0" applyNumberFormat="1" applyFont="1" applyBorder="1" applyAlignment="1">
      <alignment horizontal="center"/>
    </xf>
    <xf numFmtId="1" fontId="0" fillId="0" borderId="0" xfId="0" applyNumberFormat="1" applyProtection="1">
      <protection locked="0"/>
    </xf>
    <xf numFmtId="0" fontId="29" fillId="0" borderId="0" xfId="0" applyFont="1"/>
    <xf numFmtId="0" fontId="33" fillId="0" borderId="0" xfId="0" applyFont="1"/>
    <xf numFmtId="0" fontId="31" fillId="0" borderId="0" xfId="0" applyFont="1"/>
    <xf numFmtId="0" fontId="34" fillId="0" borderId="0" xfId="0" applyFont="1"/>
    <xf numFmtId="164" fontId="29" fillId="0" borderId="0" xfId="0" applyNumberFormat="1" applyFont="1"/>
    <xf numFmtId="164" fontId="31" fillId="0" borderId="0" xfId="0" applyNumberFormat="1" applyFont="1"/>
    <xf numFmtId="49" fontId="5" fillId="0" borderId="1" xfId="0" applyNumberFormat="1" applyFont="1" applyBorder="1" applyAlignment="1">
      <alignment vertical="top"/>
    </xf>
    <xf numFmtId="0" fontId="8" fillId="0" borderId="5" xfId="0" applyFont="1" applyBorder="1"/>
    <xf numFmtId="0" fontId="5" fillId="0" borderId="2" xfId="0" applyFont="1" applyBorder="1" applyAlignment="1">
      <alignment vertical="top"/>
    </xf>
    <xf numFmtId="0" fontId="5" fillId="3" borderId="6" xfId="0" applyFont="1" applyFill="1" applyBorder="1" applyAlignment="1">
      <alignment horizontal="center" vertical="top"/>
    </xf>
    <xf numFmtId="1" fontId="5" fillId="0" borderId="0" xfId="0" applyNumberFormat="1" applyFont="1" applyAlignment="1">
      <alignment horizontal="center" vertical="top"/>
    </xf>
    <xf numFmtId="0" fontId="5" fillId="12" borderId="6" xfId="0" applyFont="1" applyFill="1" applyBorder="1" applyAlignment="1">
      <alignment horizontal="center" vertical="top"/>
    </xf>
    <xf numFmtId="0" fontId="8" fillId="0" borderId="7" xfId="0" applyFont="1" applyBorder="1"/>
    <xf numFmtId="49" fontId="0" fillId="0" borderId="14" xfId="0" applyNumberFormat="1" applyBorder="1" applyAlignment="1">
      <alignment vertical="top"/>
    </xf>
    <xf numFmtId="0" fontId="8" fillId="0" borderId="15" xfId="0" applyFont="1" applyBorder="1"/>
    <xf numFmtId="1" fontId="18" fillId="0" borderId="0" xfId="0" applyNumberFormat="1" applyFont="1" applyAlignment="1">
      <alignment horizontal="center" vertical="top"/>
    </xf>
    <xf numFmtId="49" fontId="8" fillId="13" borderId="12" xfId="0" applyNumberFormat="1" applyFont="1" applyFill="1" applyBorder="1" applyAlignment="1">
      <alignment vertical="top"/>
    </xf>
    <xf numFmtId="0" fontId="35" fillId="0" borderId="0" xfId="0" applyFont="1" applyAlignment="1">
      <alignment horizontal="center" vertical="center"/>
    </xf>
    <xf numFmtId="0" fontId="35" fillId="0" borderId="0" xfId="0" applyFont="1"/>
    <xf numFmtId="0" fontId="38" fillId="0" borderId="0" xfId="0" applyFont="1"/>
    <xf numFmtId="0" fontId="39" fillId="0" borderId="0" xfId="0" applyFont="1"/>
    <xf numFmtId="3" fontId="40" fillId="0" borderId="0" xfId="0" applyNumberFormat="1" applyFont="1"/>
    <xf numFmtId="3" fontId="41" fillId="0" borderId="0" xfId="0" applyNumberFormat="1" applyFont="1"/>
    <xf numFmtId="1" fontId="23" fillId="0" borderId="0" xfId="0" applyNumberFormat="1" applyFont="1" applyAlignment="1">
      <alignment horizontal="center" vertical="top"/>
    </xf>
    <xf numFmtId="1" fontId="3" fillId="0" borderId="0" xfId="0" applyNumberFormat="1" applyFont="1" applyAlignment="1">
      <alignment horizontal="center" vertical="top"/>
    </xf>
    <xf numFmtId="3" fontId="5" fillId="0" borderId="0" xfId="0" applyNumberFormat="1" applyFont="1" applyAlignment="1">
      <alignment horizontal="center" vertical="top"/>
    </xf>
    <xf numFmtId="0" fontId="10" fillId="0" borderId="0" xfId="1" applyFont="1" applyFill="1" applyBorder="1" applyAlignment="1">
      <alignment vertical="top"/>
    </xf>
    <xf numFmtId="0" fontId="2" fillId="0" borderId="0" xfId="1" applyBorder="1" applyAlignment="1">
      <alignment vertical="top"/>
    </xf>
    <xf numFmtId="49" fontId="2" fillId="0" borderId="0" xfId="1" applyNumberFormat="1" applyBorder="1" applyAlignment="1">
      <alignment vertical="top"/>
    </xf>
    <xf numFmtId="49" fontId="10" fillId="0" borderId="8" xfId="1" applyNumberFormat="1" applyFont="1" applyFill="1" applyBorder="1" applyAlignment="1">
      <alignment vertical="top"/>
    </xf>
    <xf numFmtId="0" fontId="5" fillId="4" borderId="8" xfId="0" applyFont="1" applyFill="1" applyBorder="1" applyAlignment="1">
      <alignment vertical="top"/>
    </xf>
    <xf numFmtId="0" fontId="8" fillId="12" borderId="12" xfId="0" applyFont="1" applyFill="1" applyBorder="1" applyAlignment="1">
      <alignment horizontal="center" vertical="top"/>
    </xf>
    <xf numFmtId="0" fontId="18" fillId="0" borderId="8" xfId="0" applyFont="1" applyBorder="1" applyAlignment="1">
      <alignment horizontal="center" vertical="top"/>
    </xf>
    <xf numFmtId="0" fontId="8" fillId="3" borderId="0" xfId="0" applyFont="1" applyFill="1" applyAlignment="1">
      <alignment horizontal="center" vertical="top"/>
    </xf>
    <xf numFmtId="49" fontId="8" fillId="3" borderId="0" xfId="0" applyNumberFormat="1" applyFont="1" applyFill="1" applyAlignment="1">
      <alignment vertical="top"/>
    </xf>
    <xf numFmtId="1" fontId="6" fillId="7" borderId="0" xfId="0" applyNumberFormat="1" applyFont="1" applyFill="1" applyAlignment="1">
      <alignment vertical="top"/>
    </xf>
    <xf numFmtId="1" fontId="8" fillId="5" borderId="8" xfId="0" applyNumberFormat="1" applyFont="1" applyFill="1" applyBorder="1" applyAlignment="1">
      <alignment vertical="top"/>
    </xf>
    <xf numFmtId="1" fontId="5" fillId="7" borderId="8" xfId="0" applyNumberFormat="1" applyFont="1" applyFill="1" applyBorder="1" applyAlignment="1">
      <alignment vertical="top"/>
    </xf>
    <xf numFmtId="0" fontId="35" fillId="0" borderId="20" xfId="0" applyFont="1" applyBorder="1" applyAlignment="1">
      <alignment horizontal="center" vertical="center" wrapText="1"/>
    </xf>
    <xf numFmtId="0" fontId="35" fillId="0" borderId="21" xfId="0" applyFont="1" applyBorder="1" applyAlignment="1">
      <alignment horizontal="left" vertical="center" wrapText="1"/>
    </xf>
    <xf numFmtId="0" fontId="35" fillId="0" borderId="22" xfId="0" applyFont="1" applyBorder="1" applyAlignment="1">
      <alignment horizontal="center" vertical="center" wrapText="1"/>
    </xf>
    <xf numFmtId="0" fontId="35" fillId="0" borderId="23" xfId="0" applyFont="1" applyBorder="1" applyAlignment="1">
      <alignment horizontal="center" vertical="center" wrapText="1"/>
    </xf>
    <xf numFmtId="0" fontId="42" fillId="0" borderId="24" xfId="0" applyFont="1" applyBorder="1" applyAlignment="1">
      <alignment horizontal="left" vertical="center" wrapText="1"/>
    </xf>
    <xf numFmtId="0" fontId="35" fillId="0" borderId="25" xfId="0" applyFont="1" applyBorder="1" applyAlignment="1">
      <alignment horizontal="center" vertical="center" wrapText="1"/>
    </xf>
    <xf numFmtId="0" fontId="43" fillId="0" borderId="24" xfId="0" applyFont="1" applyBorder="1" applyAlignment="1">
      <alignment horizontal="left" vertical="center" wrapText="1"/>
    </xf>
    <xf numFmtId="0" fontId="35" fillId="0" borderId="26" xfId="0" applyFont="1" applyBorder="1" applyAlignment="1">
      <alignment horizontal="left" vertical="center" wrapText="1"/>
    </xf>
    <xf numFmtId="0" fontId="0" fillId="0" borderId="27" xfId="0" applyBorder="1" applyAlignment="1">
      <alignment vertical="top" wrapText="1"/>
    </xf>
    <xf numFmtId="0" fontId="0" fillId="0" borderId="28" xfId="0" applyBorder="1" applyAlignment="1">
      <alignment vertical="top" wrapText="1"/>
    </xf>
    <xf numFmtId="49" fontId="5" fillId="3" borderId="0" xfId="0" applyNumberFormat="1" applyFont="1" applyFill="1" applyAlignment="1">
      <alignment vertical="top"/>
    </xf>
    <xf numFmtId="49" fontId="5" fillId="12" borderId="5" xfId="0" applyNumberFormat="1" applyFont="1" applyFill="1" applyBorder="1" applyAlignment="1" applyProtection="1">
      <alignment vertical="top"/>
      <protection locked="0"/>
    </xf>
    <xf numFmtId="0" fontId="5" fillId="3" borderId="0" xfId="0" applyFont="1" applyFill="1" applyAlignment="1">
      <alignment vertical="top"/>
    </xf>
    <xf numFmtId="0" fontId="5" fillId="12" borderId="6" xfId="0" applyFont="1" applyFill="1" applyBorder="1" applyAlignment="1" applyProtection="1">
      <alignment vertical="top"/>
      <protection locked="0"/>
    </xf>
    <xf numFmtId="49" fontId="0" fillId="16" borderId="0" xfId="0" applyNumberFormat="1" applyFill="1" applyAlignment="1">
      <alignment vertical="top"/>
    </xf>
    <xf numFmtId="0" fontId="22" fillId="0" borderId="11" xfId="1" applyFont="1" applyBorder="1"/>
    <xf numFmtId="49" fontId="0" fillId="14" borderId="0" xfId="0" applyNumberFormat="1" applyFill="1" applyAlignment="1">
      <alignment vertical="top"/>
    </xf>
    <xf numFmtId="49" fontId="5" fillId="12" borderId="7" xfId="0" applyNumberFormat="1" applyFont="1" applyFill="1" applyBorder="1" applyAlignment="1">
      <alignment vertical="top"/>
    </xf>
    <xf numFmtId="0" fontId="5" fillId="0" borderId="11" xfId="0" applyFont="1" applyBorder="1" applyAlignment="1">
      <alignment vertical="top"/>
    </xf>
    <xf numFmtId="0" fontId="22" fillId="0" borderId="13" xfId="1" applyFont="1" applyBorder="1"/>
    <xf numFmtId="49" fontId="5" fillId="12" borderId="15" xfId="0" applyNumberFormat="1" applyFont="1" applyFill="1" applyBorder="1" applyAlignment="1">
      <alignment vertical="top"/>
    </xf>
    <xf numFmtId="0" fontId="5" fillId="0" borderId="13" xfId="0" applyFont="1" applyBorder="1" applyAlignment="1">
      <alignment vertical="top"/>
    </xf>
    <xf numFmtId="49" fontId="8" fillId="10" borderId="8" xfId="0" applyNumberFormat="1" applyFont="1" applyFill="1" applyBorder="1" applyAlignment="1">
      <alignment vertical="top"/>
    </xf>
    <xf numFmtId="49" fontId="5" fillId="12" borderId="8" xfId="0" applyNumberFormat="1" applyFont="1" applyFill="1" applyBorder="1" applyAlignment="1">
      <alignment vertical="top"/>
    </xf>
    <xf numFmtId="0" fontId="5" fillId="0" borderId="12" xfId="0" applyFont="1" applyBorder="1"/>
    <xf numFmtId="0" fontId="5" fillId="0" borderId="12" xfId="0" applyFont="1" applyBorder="1" applyAlignment="1">
      <alignment vertical="top"/>
    </xf>
    <xf numFmtId="1" fontId="8" fillId="3" borderId="0" xfId="0" applyNumberFormat="1" applyFont="1" applyFill="1" applyAlignment="1">
      <alignment horizontal="center" vertical="top"/>
    </xf>
    <xf numFmtId="1" fontId="5" fillId="12" borderId="8" xfId="0" applyNumberFormat="1" applyFont="1" applyFill="1" applyBorder="1" applyAlignment="1">
      <alignment horizontal="center" vertical="top"/>
    </xf>
    <xf numFmtId="3" fontId="8" fillId="3" borderId="0" xfId="0" applyNumberFormat="1" applyFont="1" applyFill="1" applyAlignment="1">
      <alignment horizontal="center" vertical="top"/>
    </xf>
    <xf numFmtId="3" fontId="5" fillId="12" borderId="8" xfId="0" applyNumberFormat="1" applyFont="1" applyFill="1" applyBorder="1" applyAlignment="1">
      <alignment horizontal="center" vertical="top"/>
    </xf>
    <xf numFmtId="3" fontId="5" fillId="0" borderId="12" xfId="0" applyNumberFormat="1" applyFont="1" applyBorder="1" applyAlignment="1">
      <alignment horizontal="center"/>
    </xf>
    <xf numFmtId="0" fontId="2" fillId="8" borderId="12" xfId="1" applyFill="1" applyBorder="1" applyAlignment="1">
      <alignment vertical="top"/>
    </xf>
    <xf numFmtId="1" fontId="18" fillId="0" borderId="4" xfId="0" applyNumberFormat="1" applyFont="1" applyBorder="1" applyAlignment="1">
      <alignment horizontal="center" vertical="top"/>
    </xf>
    <xf numFmtId="1" fontId="8" fillId="11" borderId="8" xfId="0" applyNumberFormat="1" applyFont="1" applyFill="1" applyBorder="1" applyAlignment="1">
      <alignment horizontal="center" vertical="top"/>
    </xf>
    <xf numFmtId="1" fontId="5" fillId="12" borderId="8" xfId="0" applyNumberFormat="1" applyFont="1" applyFill="1" applyBorder="1" applyAlignment="1">
      <alignment vertical="top"/>
    </xf>
    <xf numFmtId="0" fontId="23" fillId="0" borderId="8" xfId="0" applyFont="1" applyBorder="1" applyAlignment="1">
      <alignment vertical="top"/>
    </xf>
    <xf numFmtId="0" fontId="5" fillId="7" borderId="8" xfId="0" applyFont="1" applyFill="1" applyBorder="1" applyAlignment="1">
      <alignment vertical="top"/>
    </xf>
    <xf numFmtId="1" fontId="5" fillId="0" borderId="8" xfId="0" applyNumberFormat="1" applyFont="1" applyBorder="1" applyAlignment="1">
      <alignment vertical="top"/>
    </xf>
    <xf numFmtId="0" fontId="8" fillId="0" borderId="4" xfId="0" applyFont="1" applyBorder="1"/>
    <xf numFmtId="49" fontId="44" fillId="0" borderId="9" xfId="0" applyNumberFormat="1" applyFont="1" applyBorder="1" applyAlignment="1">
      <alignment vertical="top"/>
    </xf>
    <xf numFmtId="0" fontId="44" fillId="0" borderId="10" xfId="0" applyFont="1" applyBorder="1" applyAlignment="1">
      <alignment vertical="top"/>
    </xf>
    <xf numFmtId="0" fontId="44" fillId="0" borderId="10" xfId="0" applyFont="1" applyBorder="1" applyAlignment="1">
      <alignment horizontal="center" vertical="top"/>
    </xf>
    <xf numFmtId="49" fontId="45" fillId="0" borderId="11" xfId="0" applyNumberFormat="1" applyFont="1" applyBorder="1" applyAlignment="1">
      <alignment vertical="top"/>
    </xf>
    <xf numFmtId="49" fontId="45" fillId="0" borderId="13" xfId="0" applyNumberFormat="1" applyFont="1" applyBorder="1" applyAlignment="1">
      <alignment vertical="top"/>
    </xf>
    <xf numFmtId="49" fontId="45" fillId="0" borderId="12" xfId="0" applyNumberFormat="1" applyFont="1" applyBorder="1" applyAlignment="1">
      <alignment vertical="top"/>
    </xf>
    <xf numFmtId="1" fontId="45" fillId="0" borderId="12" xfId="0" applyNumberFormat="1" applyFont="1" applyBorder="1" applyAlignment="1">
      <alignment horizontal="center" vertical="top"/>
    </xf>
    <xf numFmtId="3" fontId="45" fillId="0" borderId="12" xfId="0" applyNumberFormat="1" applyFont="1" applyBorder="1" applyAlignment="1">
      <alignment horizontal="center" vertical="top"/>
    </xf>
    <xf numFmtId="1" fontId="45" fillId="0" borderId="0" xfId="0" applyNumberFormat="1" applyFont="1" applyProtection="1">
      <protection locked="0"/>
    </xf>
    <xf numFmtId="0" fontId="45" fillId="0" borderId="0" xfId="0" applyFont="1" applyAlignment="1">
      <alignment vertical="top"/>
    </xf>
    <xf numFmtId="0" fontId="44" fillId="0" borderId="0" xfId="0" applyFont="1" applyAlignment="1">
      <alignment vertical="top"/>
    </xf>
    <xf numFmtId="0" fontId="45" fillId="0" borderId="0" xfId="0" applyFont="1" applyAlignment="1">
      <alignment vertical="top" wrapText="1"/>
    </xf>
    <xf numFmtId="0" fontId="44" fillId="0" borderId="9" xfId="0" applyFont="1" applyBorder="1"/>
    <xf numFmtId="0" fontId="44" fillId="0" borderId="10" xfId="0" applyFont="1" applyBorder="1"/>
    <xf numFmtId="0" fontId="44" fillId="0" borderId="11" xfId="0" applyFont="1" applyBorder="1" applyAlignment="1">
      <alignment vertical="top"/>
    </xf>
    <xf numFmtId="0" fontId="44" fillId="0" borderId="13" xfId="0" applyFont="1" applyBorder="1" applyAlignment="1">
      <alignment vertical="top"/>
    </xf>
    <xf numFmtId="0" fontId="44" fillId="0" borderId="12" xfId="0" applyFont="1" applyBorder="1"/>
    <xf numFmtId="0" fontId="44" fillId="0" borderId="12" xfId="0" applyFont="1" applyBorder="1" applyAlignment="1">
      <alignment vertical="top"/>
    </xf>
    <xf numFmtId="1" fontId="44" fillId="0" borderId="12" xfId="0" applyNumberFormat="1" applyFont="1" applyBorder="1" applyAlignment="1">
      <alignment horizontal="center" vertical="top"/>
    </xf>
    <xf numFmtId="3" fontId="44" fillId="0" borderId="12" xfId="0" applyNumberFormat="1" applyFont="1" applyBorder="1" applyAlignment="1">
      <alignment horizontal="center"/>
    </xf>
    <xf numFmtId="0" fontId="47" fillId="0" borderId="12" xfId="0" applyFont="1" applyBorder="1" applyAlignment="1">
      <alignment horizontal="center" vertical="top"/>
    </xf>
    <xf numFmtId="0" fontId="44" fillId="0" borderId="0" xfId="0" applyFont="1"/>
    <xf numFmtId="49" fontId="44" fillId="0" borderId="0" xfId="0" applyNumberFormat="1" applyFont="1" applyAlignment="1">
      <alignment vertical="top"/>
    </xf>
    <xf numFmtId="49" fontId="44" fillId="0" borderId="11" xfId="0" applyNumberFormat="1" applyFont="1" applyBorder="1" applyAlignment="1">
      <alignment vertical="top"/>
    </xf>
    <xf numFmtId="49" fontId="44" fillId="0" borderId="13" xfId="0" applyNumberFormat="1" applyFont="1" applyBorder="1" applyAlignment="1">
      <alignment vertical="top"/>
    </xf>
    <xf numFmtId="49" fontId="44" fillId="0" borderId="12" xfId="0" applyNumberFormat="1" applyFont="1" applyBorder="1" applyAlignment="1">
      <alignment vertical="top"/>
    </xf>
    <xf numFmtId="3" fontId="44" fillId="0" borderId="12" xfId="0" applyNumberFormat="1" applyFont="1" applyBorder="1" applyAlignment="1">
      <alignment horizontal="center" vertical="top"/>
    </xf>
    <xf numFmtId="1" fontId="44" fillId="0" borderId="10" xfId="0" applyNumberFormat="1" applyFont="1" applyBorder="1" applyAlignment="1">
      <alignment horizontal="center" vertical="top"/>
    </xf>
    <xf numFmtId="49" fontId="44" fillId="0" borderId="9" xfId="0" applyNumberFormat="1" applyFont="1" applyBorder="1" applyAlignment="1" applyProtection="1">
      <alignment vertical="top"/>
      <protection locked="0"/>
    </xf>
    <xf numFmtId="0" fontId="44" fillId="0" borderId="10" xfId="0" applyFont="1" applyBorder="1" applyAlignment="1" applyProtection="1">
      <alignment vertical="top"/>
      <protection locked="0"/>
    </xf>
    <xf numFmtId="1" fontId="44" fillId="0" borderId="0" xfId="0" applyNumberFormat="1" applyFont="1" applyAlignment="1">
      <alignment vertical="top"/>
    </xf>
    <xf numFmtId="0" fontId="48" fillId="0" borderId="0" xfId="0" applyFont="1"/>
    <xf numFmtId="1" fontId="29" fillId="0" borderId="0" xfId="0" applyNumberFormat="1" applyFont="1"/>
    <xf numFmtId="2" fontId="0" fillId="0" borderId="0" xfId="0" applyNumberFormat="1"/>
    <xf numFmtId="1" fontId="1" fillId="0" borderId="0" xfId="0" applyNumberFormat="1" applyFont="1"/>
    <xf numFmtId="0" fontId="13" fillId="4" borderId="0" xfId="0" applyFont="1" applyFill="1"/>
    <xf numFmtId="0" fontId="49" fillId="0" borderId="0" xfId="0" applyFont="1"/>
    <xf numFmtId="3" fontId="29" fillId="3" borderId="0" xfId="0" applyNumberFormat="1" applyFont="1" applyFill="1"/>
    <xf numFmtId="3" fontId="39" fillId="0" borderId="0" xfId="0" applyNumberFormat="1" applyFont="1"/>
    <xf numFmtId="0" fontId="28" fillId="0" borderId="0" xfId="0" applyFont="1"/>
    <xf numFmtId="0" fontId="27" fillId="0" borderId="0" xfId="0" applyFont="1"/>
    <xf numFmtId="0" fontId="50" fillId="0" borderId="0" xfId="0" applyFont="1"/>
    <xf numFmtId="0" fontId="0" fillId="0" borderId="0" xfId="0" pivotButton="1"/>
    <xf numFmtId="49" fontId="23" fillId="0" borderId="7" xfId="0" applyNumberFormat="1" applyFont="1" applyBorder="1" applyAlignment="1">
      <alignment vertical="top"/>
    </xf>
    <xf numFmtId="3" fontId="15" fillId="0" borderId="0" xfId="0" applyNumberFormat="1" applyFont="1"/>
    <xf numFmtId="3" fontId="34" fillId="0" borderId="0" xfId="0" applyNumberFormat="1" applyFont="1"/>
    <xf numFmtId="3" fontId="51" fillId="0" borderId="0" xfId="0" applyNumberFormat="1" applyFont="1"/>
    <xf numFmtId="3" fontId="52" fillId="0" borderId="0" xfId="0" applyNumberFormat="1" applyFont="1"/>
    <xf numFmtId="0" fontId="53" fillId="0" borderId="0" xfId="0" applyFont="1"/>
    <xf numFmtId="0" fontId="54" fillId="0" borderId="0" xfId="0" applyFont="1"/>
    <xf numFmtId="0" fontId="55" fillId="0" borderId="0" xfId="0" applyFont="1"/>
    <xf numFmtId="0" fontId="56" fillId="0" borderId="0" xfId="0" applyFont="1"/>
    <xf numFmtId="3" fontId="57" fillId="0" borderId="0" xfId="0" applyNumberFormat="1" applyFont="1"/>
    <xf numFmtId="0" fontId="58" fillId="0" borderId="0" xfId="0" applyFont="1"/>
    <xf numFmtId="3" fontId="56" fillId="0" borderId="0" xfId="0" applyNumberFormat="1" applyFont="1"/>
    <xf numFmtId="3" fontId="14" fillId="0" borderId="0" xfId="0" applyNumberFormat="1" applyFont="1"/>
    <xf numFmtId="1" fontId="3" fillId="0" borderId="6" xfId="0" applyNumberFormat="1" applyFont="1" applyBorder="1" applyAlignment="1">
      <alignment horizontal="center" vertical="top"/>
    </xf>
    <xf numFmtId="0" fontId="3" fillId="0" borderId="6" xfId="0" applyFont="1" applyBorder="1" applyAlignment="1">
      <alignment horizontal="center" vertical="top"/>
    </xf>
    <xf numFmtId="1" fontId="16" fillId="0" borderId="13" xfId="0" applyNumberFormat="1" applyFont="1" applyBorder="1" applyAlignment="1">
      <alignment vertical="top"/>
    </xf>
    <xf numFmtId="1" fontId="0" fillId="0" borderId="14" xfId="0" applyNumberFormat="1" applyBorder="1" applyAlignment="1">
      <alignment vertical="top"/>
    </xf>
    <xf numFmtId="1" fontId="8" fillId="0" borderId="15" xfId="0" applyNumberFormat="1" applyFont="1" applyBorder="1" applyAlignment="1">
      <alignment vertical="top"/>
    </xf>
    <xf numFmtId="1" fontId="0" fillId="0" borderId="15" xfId="0" applyNumberFormat="1" applyBorder="1" applyAlignment="1">
      <alignment vertical="top"/>
    </xf>
    <xf numFmtId="1" fontId="5" fillId="0" borderId="15" xfId="0" applyNumberFormat="1" applyFont="1" applyBorder="1" applyAlignment="1">
      <alignment vertical="top"/>
    </xf>
    <xf numFmtId="1" fontId="0" fillId="0" borderId="0" xfId="0" applyNumberFormat="1" applyAlignment="1">
      <alignment vertical="top"/>
    </xf>
    <xf numFmtId="1" fontId="8" fillId="0" borderId="15" xfId="0" applyNumberFormat="1" applyFont="1" applyBorder="1"/>
    <xf numFmtId="1" fontId="8" fillId="0" borderId="13" xfId="0" applyNumberFormat="1" applyFont="1" applyBorder="1" applyAlignment="1">
      <alignment vertical="top"/>
    </xf>
    <xf numFmtId="1" fontId="0" fillId="0" borderId="13" xfId="0" applyNumberFormat="1" applyBorder="1" applyAlignment="1">
      <alignment vertical="top"/>
    </xf>
    <xf numFmtId="1" fontId="22" fillId="0" borderId="13" xfId="1" applyNumberFormat="1" applyFont="1" applyFill="1" applyBorder="1"/>
    <xf numFmtId="1" fontId="5" fillId="0" borderId="13" xfId="0" applyNumberFormat="1" applyFont="1" applyBorder="1" applyAlignment="1">
      <alignment vertical="top"/>
    </xf>
    <xf numFmtId="1" fontId="45" fillId="0" borderId="13" xfId="0" applyNumberFormat="1" applyFont="1" applyBorder="1" applyAlignment="1">
      <alignment vertical="top"/>
    </xf>
    <xf numFmtId="1" fontId="44" fillId="0" borderId="13" xfId="0" applyNumberFormat="1" applyFont="1" applyBorder="1" applyAlignment="1">
      <alignment vertical="top"/>
    </xf>
    <xf numFmtId="1" fontId="8" fillId="0" borderId="13" xfId="0" applyNumberFormat="1" applyFont="1" applyBorder="1"/>
    <xf numFmtId="0" fontId="17" fillId="0" borderId="12" xfId="0" applyFont="1" applyBorder="1" applyAlignment="1">
      <alignment horizontal="center" vertical="top"/>
    </xf>
    <xf numFmtId="1" fontId="21" fillId="0" borderId="8" xfId="0" applyNumberFormat="1" applyFont="1" applyBorder="1" applyAlignment="1">
      <alignment horizontal="center" vertical="top"/>
    </xf>
    <xf numFmtId="0" fontId="25" fillId="0" borderId="16" xfId="0" applyFont="1" applyBorder="1" applyAlignment="1">
      <alignment horizontal="center" vertical="center"/>
    </xf>
    <xf numFmtId="0" fontId="25" fillId="0" borderId="17" xfId="0" applyFont="1" applyBorder="1" applyAlignment="1">
      <alignment horizontal="center" vertical="center"/>
    </xf>
    <xf numFmtId="164" fontId="39" fillId="0" borderId="0" xfId="0" applyNumberFormat="1" applyFont="1"/>
    <xf numFmtId="164" fontId="29" fillId="3" borderId="0" xfId="0" applyNumberFormat="1" applyFont="1" applyFill="1"/>
    <xf numFmtId="164" fontId="56" fillId="0" borderId="0" xfId="0" applyNumberFormat="1" applyFont="1"/>
    <xf numFmtId="164" fontId="57" fillId="0" borderId="0" xfId="0" applyNumberFormat="1" applyFont="1"/>
  </cellXfs>
  <cellStyles count="2">
    <cellStyle name="Hyperlink" xfId="1" builtinId="8"/>
    <cellStyle name="Normal" xfId="0" builtinId="0"/>
  </cellStyles>
  <dxfs count="0"/>
  <tableStyles count="0" defaultTableStyle="TableStyleMedium2" defaultPivotStyle="PivotStyleLight16"/>
  <colors>
    <mruColors>
      <color rgb="FFFF85FF"/>
      <color rgb="FF73FD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1AEA-C044-873B-E27873716486}"/>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1AEA-C044-873B-E27873716486}"/>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1AEA-C044-873B-E27873716486}"/>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1AEA-C044-873B-E27873716486}"/>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9-1AEA-C044-873B-E27873716486}"/>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numRef>
              <c:f>Final_organisations_funded!$J$42:$J$46</c:f>
              <c:numCache>
                <c:formatCode>#,##0</c:formatCode>
                <c:ptCount val="5"/>
              </c:numCache>
            </c:numRef>
          </c:cat>
          <c:val>
            <c:numRef>
              <c:f>Final_organisations_funded!$K$42:$K$46</c:f>
              <c:numCache>
                <c:formatCode>0.0</c:formatCode>
                <c:ptCount val="5"/>
              </c:numCache>
            </c:numRef>
          </c:val>
          <c:extLst>
            <c:ext xmlns:c16="http://schemas.microsoft.com/office/drawing/2014/chart" uri="{C3380CC4-5D6E-409C-BE32-E72D297353CC}">
              <c16:uniqueId val="{00000000-96A2-DE48-BEA4-FAA4998BD840}"/>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2828686954671208E-2"/>
          <c:y val="8.8852988691437804E-2"/>
          <c:w val="0.60972972972972972"/>
          <c:h val="0.91114701130856224"/>
        </c:manualLayout>
      </c:layout>
      <c:pieChart>
        <c:varyColors val="1"/>
        <c:ser>
          <c:idx val="0"/>
          <c:order val="0"/>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7F58-614F-9F6B-428914A3943B}"/>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7F58-614F-9F6B-428914A3943B}"/>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7F58-614F-9F6B-428914A3943B}"/>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7F58-614F-9F6B-428914A3943B}"/>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9-7F58-614F-9F6B-428914A3943B}"/>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B-7F58-614F-9F6B-428914A3943B}"/>
              </c:ext>
            </c:extLst>
          </c:dPt>
          <c:dLbls>
            <c:dLbl>
              <c:idx val="0"/>
              <c:layout>
                <c:manualLayout>
                  <c:x val="-4.1220253718285214E-2"/>
                  <c:y val="0.19894247594050746"/>
                </c:manualLayout>
              </c:layout>
              <c:tx>
                <c:rich>
                  <a:bodyPr rot="0" spcFirstLastPara="1" vertOverflow="ellipsis" vert="horz" wrap="square" lIns="38100" tIns="19050" rIns="38100" bIns="19050" anchor="ctr" anchorCtr="1">
                    <a:noAutofit/>
                  </a:bodyPr>
                  <a:lstStyle/>
                  <a:p>
                    <a:pPr>
                      <a:defRPr sz="900" b="1" i="0" u="none" strike="noStrike" kern="1200" baseline="0">
                        <a:solidFill>
                          <a:schemeClr val="lt1"/>
                        </a:solidFill>
                        <a:latin typeface="+mn-lt"/>
                        <a:ea typeface="+mn-ea"/>
                        <a:cs typeface="+mn-cs"/>
                      </a:defRPr>
                    </a:pPr>
                    <a:r>
                      <a:rPr lang="en-US"/>
                      <a:t>16.5%</a:t>
                    </a:r>
                  </a:p>
                </c:rich>
              </c:tx>
              <c:numFmt formatCode="0.0%" sourceLinked="0"/>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lt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15:layout>
                    <c:manualLayout>
                      <c:w val="7.6458223972003497E-2"/>
                      <c:h val="0.11567147856517936"/>
                    </c:manualLayout>
                  </c15:layout>
                  <c15:showDataLabelsRange val="0"/>
                </c:ext>
                <c:ext xmlns:c16="http://schemas.microsoft.com/office/drawing/2014/chart" uri="{C3380CC4-5D6E-409C-BE32-E72D297353CC}">
                  <c16:uniqueId val="{00000001-7F58-614F-9F6B-428914A3943B}"/>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Final_organisations_funded!$V$10:$V$15</c:f>
              <c:strCache>
                <c:ptCount val="6"/>
                <c:pt idx="0">
                  <c:v>GHP</c:v>
                </c:pt>
                <c:pt idx="1">
                  <c:v>Intergovernmental</c:v>
                </c:pt>
                <c:pt idx="2">
                  <c:v>NGO/NPO</c:v>
                </c:pt>
                <c:pt idx="3">
                  <c:v>University</c:v>
                </c:pt>
                <c:pt idx="4">
                  <c:v>Government</c:v>
                </c:pt>
                <c:pt idx="5">
                  <c:v>Private-for-profit</c:v>
                </c:pt>
              </c:strCache>
            </c:strRef>
          </c:cat>
          <c:val>
            <c:numRef>
              <c:f>Final_organisations_funded!$W$10:$W$15</c:f>
              <c:numCache>
                <c:formatCode>0.0</c:formatCode>
                <c:ptCount val="6"/>
                <c:pt idx="0">
                  <c:v>16.537624580744694</c:v>
                </c:pt>
                <c:pt idx="1">
                  <c:v>16.138147905414353</c:v>
                </c:pt>
                <c:pt idx="2">
                  <c:v>34.409219320653904</c:v>
                </c:pt>
                <c:pt idx="3">
                  <c:v>18.156829099316429</c:v>
                </c:pt>
                <c:pt idx="4">
                  <c:v>2.7000061553334644</c:v>
                </c:pt>
                <c:pt idx="5">
                  <c:v>12.128277868645961</c:v>
                </c:pt>
              </c:numCache>
            </c:numRef>
          </c:val>
          <c:extLst>
            <c:ext xmlns:c16="http://schemas.microsoft.com/office/drawing/2014/chart" uri="{C3380CC4-5D6E-409C-BE32-E72D297353CC}">
              <c16:uniqueId val="{00000000-5C5C-2146-89E3-8DEF73864067}"/>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29C0-BD42-B0CB-B8A93A54E3D6}"/>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29C0-BD42-B0CB-B8A93A54E3D6}"/>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29C0-BD42-B0CB-B8A93A54E3D6}"/>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29C0-BD42-B0CB-B8A93A54E3D6}"/>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9-29C0-BD42-B0CB-B8A93A54E3D6}"/>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B-29C0-BD42-B0CB-B8A93A54E3D6}"/>
              </c:ext>
            </c:extLst>
          </c:dPt>
          <c:dLbls>
            <c:numFmt formatCode="0.0%" sourceLinked="0"/>
            <c:spPr>
              <a:noFill/>
              <a:ln>
                <a:noFill/>
              </a:ln>
              <a:effectLst/>
            </c:spPr>
            <c:txPr>
              <a:bodyPr rot="0" spcFirstLastPara="1" vertOverflow="ellipsis" vert="horz" wrap="square" anchor="ctr" anchorCtr="1"/>
              <a:lstStyle/>
              <a:p>
                <a:pPr>
                  <a:defRPr sz="1400" b="0" i="0" u="none" strike="noStrike" kern="1200" baseline="0">
                    <a:solidFill>
                      <a:schemeClr val="bg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Final_organisations_funded!$Y$9:$Y$14</c:f>
              <c:strCache>
                <c:ptCount val="6"/>
                <c:pt idx="0">
                  <c:v>NGO</c:v>
                </c:pt>
                <c:pt idx="1">
                  <c:v>University</c:v>
                </c:pt>
                <c:pt idx="2">
                  <c:v>GHP</c:v>
                </c:pt>
                <c:pt idx="3">
                  <c:v>IGO</c:v>
                </c:pt>
                <c:pt idx="4">
                  <c:v>Private-for-profit</c:v>
                </c:pt>
                <c:pt idx="5">
                  <c:v>Governmental</c:v>
                </c:pt>
              </c:strCache>
            </c:strRef>
          </c:cat>
          <c:val>
            <c:numRef>
              <c:f>Final_organisations_funded!$Z$9:$Z$14</c:f>
              <c:numCache>
                <c:formatCode>0.0</c:formatCode>
                <c:ptCount val="6"/>
                <c:pt idx="0">
                  <c:v>34.299999999999997</c:v>
                </c:pt>
                <c:pt idx="1">
                  <c:v>18.2</c:v>
                </c:pt>
                <c:pt idx="2">
                  <c:v>16.5</c:v>
                </c:pt>
                <c:pt idx="3">
                  <c:v>16.2</c:v>
                </c:pt>
                <c:pt idx="4">
                  <c:v>12.128277868645961</c:v>
                </c:pt>
                <c:pt idx="5">
                  <c:v>2.7</c:v>
                </c:pt>
              </c:numCache>
            </c:numRef>
          </c:val>
          <c:extLst>
            <c:ext xmlns:c16="http://schemas.microsoft.com/office/drawing/2014/chart" uri="{C3380CC4-5D6E-409C-BE32-E72D297353CC}">
              <c16:uniqueId val="{00000000-F8F2-E445-8337-EF5303EBBC7D}"/>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r"/>
      <c:legendEntry>
        <c:idx val="0"/>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Entry>
      <c:legendEntry>
        <c:idx val="1"/>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Entry>
      <c:legendEntry>
        <c:idx val="2"/>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Entry>
      <c:legendEntry>
        <c:idx val="3"/>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Entry>
      <c:legendEntry>
        <c:idx val="4"/>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Entry>
      <c:legendEntry>
        <c:idx val="5"/>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Entry>
      <c:layout>
        <c:manualLayout>
          <c:xMode val="edge"/>
          <c:yMode val="edge"/>
          <c:x val="0.67844910873870823"/>
          <c:y val="0.11241196412948382"/>
          <c:w val="0.30629162152276973"/>
          <c:h val="0.576633022828379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C25D-814A-9F65-D1D79CB4E091}"/>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C25D-814A-9F65-D1D79CB4E091}"/>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C25D-814A-9F65-D1D79CB4E091}"/>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C25D-814A-9F65-D1D79CB4E091}"/>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9-C25D-814A-9F65-D1D79CB4E091}"/>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B-C25D-814A-9F65-D1D79CB4E091}"/>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Final_organisations_funded!$Y$9:$Y$14</c:f>
              <c:strCache>
                <c:ptCount val="6"/>
                <c:pt idx="0">
                  <c:v>NGO</c:v>
                </c:pt>
                <c:pt idx="1">
                  <c:v>University</c:v>
                </c:pt>
                <c:pt idx="2">
                  <c:v>GHP</c:v>
                </c:pt>
                <c:pt idx="3">
                  <c:v>IGO</c:v>
                </c:pt>
                <c:pt idx="4">
                  <c:v>Private-for-profit</c:v>
                </c:pt>
                <c:pt idx="5">
                  <c:v>Governmental</c:v>
                </c:pt>
              </c:strCache>
            </c:strRef>
          </c:cat>
          <c:val>
            <c:numRef>
              <c:f>Final_organisations_funded!$Z$9:$Z$14</c:f>
              <c:numCache>
                <c:formatCode>0.0</c:formatCode>
                <c:ptCount val="6"/>
                <c:pt idx="0">
                  <c:v>34.299999999999997</c:v>
                </c:pt>
                <c:pt idx="1">
                  <c:v>18.2</c:v>
                </c:pt>
                <c:pt idx="2">
                  <c:v>16.5</c:v>
                </c:pt>
                <c:pt idx="3">
                  <c:v>16.2</c:v>
                </c:pt>
                <c:pt idx="4">
                  <c:v>12.128277868645961</c:v>
                </c:pt>
                <c:pt idx="5">
                  <c:v>2.7</c:v>
                </c:pt>
              </c:numCache>
            </c:numRef>
          </c:val>
          <c:extLst>
            <c:ext xmlns:c16="http://schemas.microsoft.com/office/drawing/2014/chart" uri="{C3380CC4-5D6E-409C-BE32-E72D297353CC}">
              <c16:uniqueId val="{00000000-6521-4040-89D5-38430FA7D920}"/>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33857696534324"/>
          <c:y val="5.1118210862619806E-2"/>
          <c:w val="0.84471726000500169"/>
          <c:h val="0.89076677316293928"/>
        </c:manualLayout>
      </c:layout>
      <c:barChart>
        <c:barDir val="bar"/>
        <c:grouping val="clustered"/>
        <c:varyColors val="0"/>
        <c:ser>
          <c:idx val="0"/>
          <c:order val="0"/>
          <c:spPr>
            <a:solidFill>
              <a:schemeClr val="accent1"/>
            </a:solidFill>
            <a:ln>
              <a:noFill/>
            </a:ln>
            <a:effectLst/>
          </c:spPr>
          <c:invertIfNegative val="0"/>
          <c:cat>
            <c:strRef>
              <c:f>comparisons!$T$19:$T$24</c:f>
              <c:strCache>
                <c:ptCount val="6"/>
                <c:pt idx="0">
                  <c:v>NGO/NPO</c:v>
                </c:pt>
                <c:pt idx="1">
                  <c:v>GHP</c:v>
                </c:pt>
                <c:pt idx="2">
                  <c:v>UNI</c:v>
                </c:pt>
                <c:pt idx="3">
                  <c:v>IG</c:v>
                </c:pt>
                <c:pt idx="4">
                  <c:v>Gov</c:v>
                </c:pt>
                <c:pt idx="5">
                  <c:v>PFP</c:v>
                </c:pt>
              </c:strCache>
            </c:strRef>
          </c:cat>
          <c:val>
            <c:numRef>
              <c:f>comparisons!$U$19:$U$24</c:f>
              <c:numCache>
                <c:formatCode>General</c:formatCode>
                <c:ptCount val="6"/>
                <c:pt idx="0">
                  <c:v>329</c:v>
                </c:pt>
                <c:pt idx="1">
                  <c:v>291</c:v>
                </c:pt>
                <c:pt idx="2">
                  <c:v>181</c:v>
                </c:pt>
                <c:pt idx="3">
                  <c:v>71</c:v>
                </c:pt>
                <c:pt idx="4">
                  <c:v>13</c:v>
                </c:pt>
                <c:pt idx="5">
                  <c:v>8</c:v>
                </c:pt>
              </c:numCache>
            </c:numRef>
          </c:val>
          <c:extLst>
            <c:ext xmlns:c16="http://schemas.microsoft.com/office/drawing/2014/chart" uri="{C3380CC4-5D6E-409C-BE32-E72D297353CC}">
              <c16:uniqueId val="{00000000-4148-E44F-9427-91FC10C808FA}"/>
            </c:ext>
          </c:extLst>
        </c:ser>
        <c:ser>
          <c:idx val="1"/>
          <c:order val="1"/>
          <c:spPr>
            <a:solidFill>
              <a:schemeClr val="accent2"/>
            </a:solidFill>
            <a:ln>
              <a:noFill/>
            </a:ln>
            <a:effectLst/>
          </c:spPr>
          <c:invertIfNegative val="0"/>
          <c:cat>
            <c:strRef>
              <c:f>comparisons!$T$19:$T$24</c:f>
              <c:strCache>
                <c:ptCount val="6"/>
                <c:pt idx="0">
                  <c:v>NGO/NPO</c:v>
                </c:pt>
                <c:pt idx="1">
                  <c:v>GHP</c:v>
                </c:pt>
                <c:pt idx="2">
                  <c:v>UNI</c:v>
                </c:pt>
                <c:pt idx="3">
                  <c:v>IG</c:v>
                </c:pt>
                <c:pt idx="4">
                  <c:v>Gov</c:v>
                </c:pt>
                <c:pt idx="5">
                  <c:v>PFP</c:v>
                </c:pt>
              </c:strCache>
            </c:strRef>
          </c:cat>
          <c:val>
            <c:numRef>
              <c:f>comparisons!$V$19:$V$24</c:f>
              <c:numCache>
                <c:formatCode>General</c:formatCode>
                <c:ptCount val="6"/>
                <c:pt idx="0">
                  <c:v>975</c:v>
                </c:pt>
                <c:pt idx="1">
                  <c:v>431</c:v>
                </c:pt>
                <c:pt idx="2">
                  <c:v>458</c:v>
                </c:pt>
                <c:pt idx="3">
                  <c:v>355</c:v>
                </c:pt>
                <c:pt idx="4">
                  <c:v>70</c:v>
                </c:pt>
                <c:pt idx="5">
                  <c:v>316</c:v>
                </c:pt>
              </c:numCache>
            </c:numRef>
          </c:val>
          <c:extLst>
            <c:ext xmlns:c16="http://schemas.microsoft.com/office/drawing/2014/chart" uri="{C3380CC4-5D6E-409C-BE32-E72D297353CC}">
              <c16:uniqueId val="{00000001-4148-E44F-9427-91FC10C808FA}"/>
            </c:ext>
          </c:extLst>
        </c:ser>
        <c:dLbls>
          <c:showLegendKey val="0"/>
          <c:showVal val="0"/>
          <c:showCatName val="0"/>
          <c:showSerName val="0"/>
          <c:showPercent val="0"/>
          <c:showBubbleSize val="0"/>
        </c:dLbls>
        <c:gapWidth val="182"/>
        <c:axId val="201898047"/>
        <c:axId val="201899695"/>
      </c:barChart>
      <c:catAx>
        <c:axId val="20189804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899695"/>
        <c:crosses val="autoZero"/>
        <c:auto val="1"/>
        <c:lblAlgn val="ctr"/>
        <c:lblOffset val="100"/>
        <c:noMultiLvlLbl val="0"/>
      </c:catAx>
      <c:valAx>
        <c:axId val="201899695"/>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89804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0"/>
    </c:view3D>
    <c:floor>
      <c:thickness val="0"/>
      <c:spPr>
        <a:noFill/>
        <a:ln w="9525" cap="flat" cmpd="sng" algn="ctr">
          <a:solidFill>
            <a:schemeClr val="tx1">
              <a:lumMod val="15000"/>
              <a:lumOff val="85000"/>
            </a:schemeClr>
          </a:solidFill>
          <a:round/>
        </a:ln>
        <a:effectLst/>
        <a:sp3d contourW="9525">
          <a:contourClr>
            <a:schemeClr val="tx1">
              <a:lumMod val="15000"/>
              <a:lumOff val="85000"/>
            </a:schemeClr>
          </a:contourClr>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5.2680446194225725E-2"/>
          <c:y val="7.407407407407407E-2"/>
          <c:w val="0.90287510936132986"/>
          <c:h val="0.84171296296296294"/>
        </c:manualLayout>
      </c:layout>
      <c:bar3DChart>
        <c:barDir val="col"/>
        <c:grouping val="clustered"/>
        <c:varyColors val="0"/>
        <c:ser>
          <c:idx val="0"/>
          <c:order val="0"/>
          <c:tx>
            <c:strRef>
              <c:f>comparisons!$J$18</c:f>
              <c:strCache>
                <c:ptCount val="1"/>
                <c:pt idx="0">
                  <c:v>% share</c:v>
                </c:pt>
              </c:strCache>
            </c:strRef>
          </c:tx>
          <c:spPr>
            <a:solidFill>
              <a:schemeClr val="accent1"/>
            </a:solidFill>
            <a:ln>
              <a:noFill/>
            </a:ln>
            <a:effectLst/>
            <a:sp3d/>
          </c:spPr>
          <c:invertIfNegative val="0"/>
          <c:cat>
            <c:strRef>
              <c:f>comparisons!$I$19:$I$24</c:f>
              <c:strCache>
                <c:ptCount val="6"/>
                <c:pt idx="0">
                  <c:v>NGO/NPO</c:v>
                </c:pt>
                <c:pt idx="1">
                  <c:v>GHP</c:v>
                </c:pt>
                <c:pt idx="2">
                  <c:v>UNI</c:v>
                </c:pt>
                <c:pt idx="3">
                  <c:v>IG</c:v>
                </c:pt>
                <c:pt idx="4">
                  <c:v>Gov</c:v>
                </c:pt>
                <c:pt idx="5">
                  <c:v>PFP</c:v>
                </c:pt>
              </c:strCache>
            </c:strRef>
          </c:cat>
          <c:val>
            <c:numRef>
              <c:f>comparisons!$J$19:$J$24</c:f>
              <c:numCache>
                <c:formatCode>General</c:formatCode>
                <c:ptCount val="6"/>
                <c:pt idx="0">
                  <c:v>36.799999999999997</c:v>
                </c:pt>
                <c:pt idx="1">
                  <c:v>32.5</c:v>
                </c:pt>
                <c:pt idx="2">
                  <c:v>20.2</c:v>
                </c:pt>
                <c:pt idx="3">
                  <c:v>7.9</c:v>
                </c:pt>
                <c:pt idx="4">
                  <c:v>1.4</c:v>
                </c:pt>
                <c:pt idx="5">
                  <c:v>0.9</c:v>
                </c:pt>
              </c:numCache>
            </c:numRef>
          </c:val>
          <c:extLst>
            <c:ext xmlns:c16="http://schemas.microsoft.com/office/drawing/2014/chart" uri="{C3380CC4-5D6E-409C-BE32-E72D297353CC}">
              <c16:uniqueId val="{00000000-83DB-3B42-B3A3-AFC48AFD48F3}"/>
            </c:ext>
          </c:extLst>
        </c:ser>
        <c:ser>
          <c:idx val="1"/>
          <c:order val="1"/>
          <c:tx>
            <c:strRef>
              <c:f>comparisons!$K$18</c:f>
              <c:strCache>
                <c:ptCount val="1"/>
                <c:pt idx="0">
                  <c:v>% share</c:v>
                </c:pt>
              </c:strCache>
            </c:strRef>
          </c:tx>
          <c:spPr>
            <a:solidFill>
              <a:schemeClr val="accent2"/>
            </a:solidFill>
            <a:ln>
              <a:noFill/>
            </a:ln>
            <a:effectLst/>
            <a:sp3d/>
          </c:spPr>
          <c:invertIfNegative val="0"/>
          <c:cat>
            <c:strRef>
              <c:f>comparisons!$I$19:$I$24</c:f>
              <c:strCache>
                <c:ptCount val="6"/>
                <c:pt idx="0">
                  <c:v>NGO/NPO</c:v>
                </c:pt>
                <c:pt idx="1">
                  <c:v>GHP</c:v>
                </c:pt>
                <c:pt idx="2">
                  <c:v>UNI</c:v>
                </c:pt>
                <c:pt idx="3">
                  <c:v>IG</c:v>
                </c:pt>
                <c:pt idx="4">
                  <c:v>Gov</c:v>
                </c:pt>
                <c:pt idx="5">
                  <c:v>PFP</c:v>
                </c:pt>
              </c:strCache>
            </c:strRef>
          </c:cat>
          <c:val>
            <c:numRef>
              <c:f>comparisons!$K$19:$K$24</c:f>
              <c:numCache>
                <c:formatCode>General</c:formatCode>
                <c:ptCount val="6"/>
                <c:pt idx="0">
                  <c:v>37.4</c:v>
                </c:pt>
                <c:pt idx="1">
                  <c:v>16.5</c:v>
                </c:pt>
                <c:pt idx="2">
                  <c:v>17.600000000000001</c:v>
                </c:pt>
                <c:pt idx="3">
                  <c:v>13.6</c:v>
                </c:pt>
                <c:pt idx="4">
                  <c:v>2.7</c:v>
                </c:pt>
                <c:pt idx="5">
                  <c:v>12.1</c:v>
                </c:pt>
              </c:numCache>
            </c:numRef>
          </c:val>
          <c:extLst>
            <c:ext xmlns:c16="http://schemas.microsoft.com/office/drawing/2014/chart" uri="{C3380CC4-5D6E-409C-BE32-E72D297353CC}">
              <c16:uniqueId val="{00000001-83DB-3B42-B3A3-AFC48AFD48F3}"/>
            </c:ext>
          </c:extLst>
        </c:ser>
        <c:dLbls>
          <c:showLegendKey val="0"/>
          <c:showVal val="0"/>
          <c:showCatName val="0"/>
          <c:showSerName val="0"/>
          <c:showPercent val="0"/>
          <c:showBubbleSize val="0"/>
        </c:dLbls>
        <c:gapWidth val="150"/>
        <c:shape val="box"/>
        <c:axId val="227244063"/>
        <c:axId val="204336751"/>
        <c:axId val="0"/>
      </c:bar3DChart>
      <c:catAx>
        <c:axId val="22724406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4336751"/>
        <c:crosses val="autoZero"/>
        <c:auto val="1"/>
        <c:lblAlgn val="ctr"/>
        <c:lblOffset val="100"/>
        <c:noMultiLvlLbl val="0"/>
      </c:catAx>
      <c:valAx>
        <c:axId val="20433675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724406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5</xdr:col>
      <xdr:colOff>438150</xdr:colOff>
      <xdr:row>50</xdr:row>
      <xdr:rowOff>0</xdr:rowOff>
    </xdr:from>
    <xdr:to>
      <xdr:col>9</xdr:col>
      <xdr:colOff>1339850</xdr:colOff>
      <xdr:row>57</xdr:row>
      <xdr:rowOff>50800</xdr:rowOff>
    </xdr:to>
    <xdr:graphicFrame macro="">
      <xdr:nvGraphicFramePr>
        <xdr:cNvPr id="5" name="Chart 4">
          <a:extLst>
            <a:ext uri="{FF2B5EF4-FFF2-40B4-BE49-F238E27FC236}">
              <a16:creationId xmlns:a16="http://schemas.microsoft.com/office/drawing/2014/main" id="{C9AD06AB-F7AA-3C43-9FEE-BDFF3A0136D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562187</xdr:colOff>
      <xdr:row>26</xdr:row>
      <xdr:rowOff>196427</xdr:rowOff>
    </xdr:from>
    <xdr:to>
      <xdr:col>22</xdr:col>
      <xdr:colOff>18627</xdr:colOff>
      <xdr:row>42</xdr:row>
      <xdr:rowOff>89747</xdr:rowOff>
    </xdr:to>
    <xdr:graphicFrame macro="">
      <xdr:nvGraphicFramePr>
        <xdr:cNvPr id="2" name="Chart 1">
          <a:extLst>
            <a:ext uri="{FF2B5EF4-FFF2-40B4-BE49-F238E27FC236}">
              <a16:creationId xmlns:a16="http://schemas.microsoft.com/office/drawing/2014/main" id="{CC7649FE-CE3A-BF43-B391-5549C6AAD00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797560</xdr:colOff>
      <xdr:row>9</xdr:row>
      <xdr:rowOff>50800</xdr:rowOff>
    </xdr:from>
    <xdr:to>
      <xdr:col>36</xdr:col>
      <xdr:colOff>10160</xdr:colOff>
      <xdr:row>28</xdr:row>
      <xdr:rowOff>20320</xdr:rowOff>
    </xdr:to>
    <xdr:graphicFrame macro="">
      <xdr:nvGraphicFramePr>
        <xdr:cNvPr id="3" name="Chart 2">
          <a:extLst>
            <a:ext uri="{FF2B5EF4-FFF2-40B4-BE49-F238E27FC236}">
              <a16:creationId xmlns:a16="http://schemas.microsoft.com/office/drawing/2014/main" id="{7CDFD0AF-4C3D-C446-A3BB-49B7B107825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20</xdr:col>
      <xdr:colOff>410633</xdr:colOff>
      <xdr:row>8</xdr:row>
      <xdr:rowOff>84668</xdr:rowOff>
    </xdr:from>
    <xdr:to>
      <xdr:col>24</xdr:col>
      <xdr:colOff>105833</xdr:colOff>
      <xdr:row>21</xdr:row>
      <xdr:rowOff>186268</xdr:rowOff>
    </xdr:to>
    <xdr:graphicFrame macro="">
      <xdr:nvGraphicFramePr>
        <xdr:cNvPr id="6" name="Chart 5">
          <a:extLst>
            <a:ext uri="{FF2B5EF4-FFF2-40B4-BE49-F238E27FC236}">
              <a16:creationId xmlns:a16="http://schemas.microsoft.com/office/drawing/2014/main" id="{9657468E-FFB1-9F45-960A-72345CDE97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14</xdr:col>
      <xdr:colOff>723900</xdr:colOff>
      <xdr:row>35</xdr:row>
      <xdr:rowOff>0</xdr:rowOff>
    </xdr:from>
    <xdr:to>
      <xdr:col>21</xdr:col>
      <xdr:colOff>186267</xdr:colOff>
      <xdr:row>54</xdr:row>
      <xdr:rowOff>114300</xdr:rowOff>
    </xdr:to>
    <xdr:graphicFrame macro="">
      <xdr:nvGraphicFramePr>
        <xdr:cNvPr id="5" name="Chart 4">
          <a:extLst>
            <a:ext uri="{FF2B5EF4-FFF2-40B4-BE49-F238E27FC236}">
              <a16:creationId xmlns:a16="http://schemas.microsoft.com/office/drawing/2014/main" id="{9029FBFD-A3F5-DE41-9461-B4AD66258B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469900</xdr:colOff>
      <xdr:row>35</xdr:row>
      <xdr:rowOff>173567</xdr:rowOff>
    </xdr:from>
    <xdr:to>
      <xdr:col>5</xdr:col>
      <xdr:colOff>342900</xdr:colOff>
      <xdr:row>49</xdr:row>
      <xdr:rowOff>71967</xdr:rowOff>
    </xdr:to>
    <xdr:graphicFrame macro="">
      <xdr:nvGraphicFramePr>
        <xdr:cNvPr id="16" name="Chart 15">
          <a:extLst>
            <a:ext uri="{FF2B5EF4-FFF2-40B4-BE49-F238E27FC236}">
              <a16:creationId xmlns:a16="http://schemas.microsoft.com/office/drawing/2014/main" id="{77B2C725-FAAA-8847-B324-73ACF0A27CF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McCoy, David" id="{42345324-B2C1-4C43-AE11-9E8207E31E39}" userId="S::mccoy@unu.edu::c8f43854-4b49-452d-892c-f04413cdda38" providerId="AD"/>
</personList>
</file>

<file path=xl/pivotCache/_rels/pivotCacheDefinition1.xml.rels><?xml version="1.0" encoding="UTF-8" standalone="yes"?>
<Relationships xmlns="http://schemas.openxmlformats.org/package/2006/relationships"><Relationship Id="rId2" Type="http://schemas.openxmlformats.org/officeDocument/2006/relationships/externalLinkPath" Target="/var/folders/kx/r4x56knj5mg5km4yg91p6dr00000gn/T/com.apple.mail/com.apple.mail/compose/attach/BMGF_2018-2000_workingfile_8_APR_2023.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4957.892151388885" createdVersion="7" refreshedVersion="7" minRefreshableVersion="3" recordCount="6" xr:uid="{0F47AB6E-60F9-7143-93F4-1E29CDFF860A}">
  <cacheSource type="worksheet">
    <worksheetSource ref="C6:E12" sheet="Transformed Data" r:id="rId2"/>
  </cacheSource>
  <cacheFields count="3">
    <cacheField name="Field1" numFmtId="0">
      <sharedItems count="6">
        <s v="NGO/NPO"/>
        <s v="GHP"/>
        <s v="UNI"/>
        <s v="IG"/>
        <s v="Gov"/>
        <s v="PFP"/>
      </sharedItems>
    </cacheField>
    <cacheField name="% share" numFmtId="0">
      <sharedItems containsSemiMixedTypes="0" containsString="0" containsNumber="1" minValue="0.9" maxValue="36.799999999999997"/>
    </cacheField>
    <cacheField name="% share2" numFmtId="0">
      <sharedItems containsSemiMixedTypes="0" containsString="0" containsNumber="1" minValue="2.7" maxValue="37.4"/>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
  <r>
    <x v="0"/>
    <n v="36.799999999999997"/>
    <n v="37.4"/>
  </r>
  <r>
    <x v="1"/>
    <n v="32.5"/>
    <n v="16.5"/>
  </r>
  <r>
    <x v="2"/>
    <n v="20.2"/>
    <n v="17.600000000000001"/>
  </r>
  <r>
    <x v="3"/>
    <n v="7.9"/>
    <n v="13.6"/>
  </r>
  <r>
    <x v="4"/>
    <n v="1.4"/>
    <n v="2.7"/>
  </r>
  <r>
    <x v="5"/>
    <n v="0.9"/>
    <n v="12.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D618CCC-E870-0D4C-A5E9-81AA29970BE6}" name="PivotTable1" cacheId="4" applyNumberFormats="0" applyBorderFormats="0" applyFontFormats="0" applyPatternFormats="0" applyAlignmentFormats="0" applyWidthHeightFormats="1" dataCaption="Values" updatedVersion="7" minRefreshableVersion="3" useAutoFormatting="1" itemPrintTitles="1" createdVersion="7" indent="0" compact="0" compactData="0" multipleFieldFilters="0">
  <location ref="A2:C9" firstHeaderRow="0" firstDataRow="1" firstDataCol="1"/>
  <pivotFields count="3">
    <pivotField axis="axisRow" compact="0" outline="0" showAll="0" sortType="descending">
      <items count="7">
        <item x="1"/>
        <item x="4"/>
        <item x="3"/>
        <item x="0"/>
        <item x="5"/>
        <item x="2"/>
        <item t="default"/>
      </items>
      <autoSortScope>
        <pivotArea dataOnly="0" outline="0" fieldPosition="0">
          <references count="1">
            <reference field="4294967294" count="1" selected="0">
              <x v="0"/>
            </reference>
          </references>
        </pivotArea>
      </autoSortScope>
    </pivotField>
    <pivotField dataField="1" compact="0" outline="0" showAll="0"/>
    <pivotField dataField="1" compact="0" outline="0" showAll="0"/>
  </pivotFields>
  <rowFields count="1">
    <field x="0"/>
  </rowFields>
  <rowItems count="7">
    <i>
      <x v="3"/>
    </i>
    <i>
      <x/>
    </i>
    <i>
      <x v="5"/>
    </i>
    <i>
      <x v="2"/>
    </i>
    <i>
      <x v="1"/>
    </i>
    <i>
      <x v="4"/>
    </i>
    <i t="grand">
      <x/>
    </i>
  </rowItems>
  <colFields count="1">
    <field x="-2"/>
  </colFields>
  <colItems count="2">
    <i>
      <x/>
    </i>
    <i i="1">
      <x v="1"/>
    </i>
  </colItems>
  <dataFields count="2">
    <dataField name="Average of % share" fld="1" subtotal="average" baseField="0" baseItem="0"/>
    <dataField name="Sum of % share2" fld="2"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853" dT="2022-05-06T09:24:54.93" personId="{42345324-B2C1-4C43-AE11-9E8207E31E39}" id="{6A6B90D4-9798-45AF-92D9-78E4BB23DCEE}">
    <text>HJF is a 501(c)(3) nonprofit organization dedicated to advancing military medicine. We serve military, medical, academic and government clients by administering, managing and supporting preeminent scientific programs that benefit members of the armed forces and civilians alike.
Since its founding in 1983, HJF has served as a vital link between the military medical community and its federal and private partners. HJF's support and administrative capabilities allow military medical researchers and clinicians to maintain their scientific focus and accomplish their research goals.</text>
  </threadedComment>
</ThreadedComments>
</file>

<file path=xl/worksheets/_rels/sheet1.xml.rels><?xml version="1.0" encoding="UTF-8" standalone="yes"?>
<Relationships xmlns="http://schemas.openxmlformats.org/package/2006/relationships"><Relationship Id="rId1827" Type="http://schemas.openxmlformats.org/officeDocument/2006/relationships/hyperlink" Target="http://www.taskforce.org/" TargetMode="External"/><Relationship Id="rId170" Type="http://schemas.openxmlformats.org/officeDocument/2006/relationships/hyperlink" Target="http://birac.nic.in/" TargetMode="External"/><Relationship Id="rId987" Type="http://schemas.openxmlformats.org/officeDocument/2006/relationships/hyperlink" Target="http://www.grc.org/" TargetMode="External"/><Relationship Id="rId847" Type="http://schemas.openxmlformats.org/officeDocument/2006/relationships/hyperlink" Target="http://www.hackoregon.org/" TargetMode="External"/><Relationship Id="rId1477" Type="http://schemas.openxmlformats.org/officeDocument/2006/relationships/hyperlink" Target="http://www.liv.ac.uk/lstm/" TargetMode="External"/><Relationship Id="rId1684" Type="http://schemas.openxmlformats.org/officeDocument/2006/relationships/hyperlink" Target="http://panoramaglobal.org/" TargetMode="External"/><Relationship Id="rId1891" Type="http://schemas.openxmlformats.org/officeDocument/2006/relationships/hyperlink" Target="http://www.uclan.ac.uk/" TargetMode="External"/><Relationship Id="rId707" Type="http://schemas.openxmlformats.org/officeDocument/2006/relationships/hyperlink" Target="https://www.weizmann.ac.il/pages/" TargetMode="External"/><Relationship Id="rId914" Type="http://schemas.openxmlformats.org/officeDocument/2006/relationships/hyperlink" Target="http://www.labiomed.org/" TargetMode="External"/><Relationship Id="rId1337" Type="http://schemas.openxmlformats.org/officeDocument/2006/relationships/hyperlink" Target="http://www.duke.edu/index.html" TargetMode="External"/><Relationship Id="rId1544" Type="http://schemas.openxmlformats.org/officeDocument/2006/relationships/hyperlink" Target="http://www.liv.ac.uk/lstm/" TargetMode="External"/><Relationship Id="rId1751" Type="http://schemas.openxmlformats.org/officeDocument/2006/relationships/hyperlink" Target="http://www.georgetown.edu/" TargetMode="External"/><Relationship Id="rId43" Type="http://schemas.openxmlformats.org/officeDocument/2006/relationships/hyperlink" Target="http://www.cincinnatichildrens.org/" TargetMode="External"/><Relationship Id="rId1404" Type="http://schemas.openxmlformats.org/officeDocument/2006/relationships/hyperlink" Target="http://www.columbia.edu/" TargetMode="External"/><Relationship Id="rId1611" Type="http://schemas.openxmlformats.org/officeDocument/2006/relationships/hyperlink" Target="http://www.med.cornell.edu/" TargetMode="External"/><Relationship Id="rId497" Type="http://schemas.openxmlformats.org/officeDocument/2006/relationships/hyperlink" Target="http://www.one.org/" TargetMode="External"/><Relationship Id="rId2178" Type="http://schemas.openxmlformats.org/officeDocument/2006/relationships/hyperlink" Target="http://www.savethechildren.org/" TargetMode="External"/><Relationship Id="rId357" Type="http://schemas.openxmlformats.org/officeDocument/2006/relationships/hyperlink" Target="https://ona.io/home/" TargetMode="External"/><Relationship Id="rId1194" Type="http://schemas.openxmlformats.org/officeDocument/2006/relationships/hyperlink" Target="https://www.ghap-int.org/" TargetMode="External"/><Relationship Id="rId2038" Type="http://schemas.openxmlformats.org/officeDocument/2006/relationships/hyperlink" Target="https://vhschennai.org/" TargetMode="External"/><Relationship Id="rId217" Type="http://schemas.openxmlformats.org/officeDocument/2006/relationships/hyperlink" Target="https://ki.se/en/startpage" TargetMode="External"/><Relationship Id="rId564" Type="http://schemas.openxmlformats.org/officeDocument/2006/relationships/hyperlink" Target="http://www.finddiagnostics.org/" TargetMode="External"/><Relationship Id="rId771" Type="http://schemas.openxmlformats.org/officeDocument/2006/relationships/hyperlink" Target="http://www.brighamandwomens.org/" TargetMode="External"/><Relationship Id="rId2245" Type="http://schemas.openxmlformats.org/officeDocument/2006/relationships/hyperlink" Target="http://www.newventurefund.org/" TargetMode="External"/><Relationship Id="rId424" Type="http://schemas.openxmlformats.org/officeDocument/2006/relationships/hyperlink" Target="http://www.kuleuven.be/eng" TargetMode="External"/><Relationship Id="rId631" Type="http://schemas.openxmlformats.org/officeDocument/2006/relationships/hyperlink" Target="http://www.ucl.ac.uk/" TargetMode="External"/><Relationship Id="rId1054" Type="http://schemas.openxmlformats.org/officeDocument/2006/relationships/hyperlink" Target="https://cog.go.ke/" TargetMode="External"/><Relationship Id="rId1261" Type="http://schemas.openxmlformats.org/officeDocument/2006/relationships/hyperlink" Target="http://www.who.int/" TargetMode="External"/><Relationship Id="rId2105" Type="http://schemas.openxmlformats.org/officeDocument/2006/relationships/hyperlink" Target="https://www.inflam.com/" TargetMode="External"/><Relationship Id="rId1121" Type="http://schemas.openxmlformats.org/officeDocument/2006/relationships/hyperlink" Target="http://www.lshtm.ac.uk/" TargetMode="External"/><Relationship Id="rId1938" Type="http://schemas.openxmlformats.org/officeDocument/2006/relationships/hyperlink" Target="http://global.oup.com/" TargetMode="External"/><Relationship Id="rId281" Type="http://schemas.openxmlformats.org/officeDocument/2006/relationships/hyperlink" Target="http://www.who.int/" TargetMode="External"/><Relationship Id="rId141" Type="http://schemas.openxmlformats.org/officeDocument/2006/relationships/hyperlink" Target="http://www.purdue.edu/" TargetMode="External"/><Relationship Id="rId7" Type="http://schemas.openxmlformats.org/officeDocument/2006/relationships/hyperlink" Target="http://home.cmcvellore.ac.in/" TargetMode="External"/><Relationship Id="rId958" Type="http://schemas.openxmlformats.org/officeDocument/2006/relationships/hyperlink" Target="http://www.lshtm.ac.uk/" TargetMode="External"/><Relationship Id="rId1588" Type="http://schemas.openxmlformats.org/officeDocument/2006/relationships/hyperlink" Target="https://integrumsci.com/" TargetMode="External"/><Relationship Id="rId1795" Type="http://schemas.openxmlformats.org/officeDocument/2006/relationships/hyperlink" Target="https://www.ibb.de/de/startseite/startseite.html" TargetMode="External"/><Relationship Id="rId87" Type="http://schemas.openxmlformats.org/officeDocument/2006/relationships/hyperlink" Target="http://www.teampata.org/" TargetMode="External"/><Relationship Id="rId818" Type="http://schemas.openxmlformats.org/officeDocument/2006/relationships/hyperlink" Target="https://biologicaldynamics.com/" TargetMode="External"/><Relationship Id="rId1448" Type="http://schemas.openxmlformats.org/officeDocument/2006/relationships/hyperlink" Target="http://www.unc.edu/" TargetMode="External"/><Relationship Id="rId1655" Type="http://schemas.openxmlformats.org/officeDocument/2006/relationships/hyperlink" Target="http://www.path.org/" TargetMode="External"/><Relationship Id="rId1308" Type="http://schemas.openxmlformats.org/officeDocument/2006/relationships/hyperlink" Target="http://www.massgeneral.org/" TargetMode="External"/><Relationship Id="rId1862" Type="http://schemas.openxmlformats.org/officeDocument/2006/relationships/hyperlink" Target="http://www.lshtm.ac.uk/" TargetMode="External"/><Relationship Id="rId1515" Type="http://schemas.openxmlformats.org/officeDocument/2006/relationships/hyperlink" Target="https://www.ru.nl/english/" TargetMode="External"/><Relationship Id="rId1722" Type="http://schemas.openxmlformats.org/officeDocument/2006/relationships/hyperlink" Target="https://www.swisstph.ch/en/" TargetMode="External"/><Relationship Id="rId14" Type="http://schemas.openxmlformats.org/officeDocument/2006/relationships/hyperlink" Target="http://www.calibr.org/" TargetMode="External"/><Relationship Id="rId2289" Type="http://schemas.openxmlformats.org/officeDocument/2006/relationships/hyperlink" Target="http://www.tufts.edu/" TargetMode="External"/><Relationship Id="rId468" Type="http://schemas.openxmlformats.org/officeDocument/2006/relationships/hyperlink" Target="http://www.aiims.edu/" TargetMode="External"/><Relationship Id="rId675" Type="http://schemas.openxmlformats.org/officeDocument/2006/relationships/hyperlink" Target="http://www.ivi.org/" TargetMode="External"/><Relationship Id="rId882" Type="http://schemas.openxmlformats.org/officeDocument/2006/relationships/hyperlink" Target="http://www.clintonhealthaccess.org/" TargetMode="External"/><Relationship Id="rId1098" Type="http://schemas.openxmlformats.org/officeDocument/2006/relationships/hyperlink" Target="http://www.ipinst.org/" TargetMode="External"/><Relationship Id="rId2149" Type="http://schemas.openxmlformats.org/officeDocument/2006/relationships/hyperlink" Target="http://www.jsi.com/" TargetMode="External"/><Relationship Id="rId328" Type="http://schemas.openxmlformats.org/officeDocument/2006/relationships/hyperlink" Target="http://twoporeguys.com/" TargetMode="External"/><Relationship Id="rId535" Type="http://schemas.openxmlformats.org/officeDocument/2006/relationships/hyperlink" Target="http://www.thinkmd.org/" TargetMode="External"/><Relationship Id="rId742" Type="http://schemas.openxmlformats.org/officeDocument/2006/relationships/hyperlink" Target="http://www.ins.gov.mz/" TargetMode="External"/><Relationship Id="rId1165" Type="http://schemas.openxmlformats.org/officeDocument/2006/relationships/hyperlink" Target="http://www.popcouncil.org/" TargetMode="External"/><Relationship Id="rId1372" Type="http://schemas.openxmlformats.org/officeDocument/2006/relationships/hyperlink" Target="http://www.precisionnanosystems.com/" TargetMode="External"/><Relationship Id="rId2009" Type="http://schemas.openxmlformats.org/officeDocument/2006/relationships/hyperlink" Target="http://www.crs.org/" TargetMode="External"/><Relationship Id="rId2216" Type="http://schemas.openxmlformats.org/officeDocument/2006/relationships/hyperlink" Target="http://www.afenet.net/" TargetMode="External"/><Relationship Id="rId602" Type="http://schemas.openxmlformats.org/officeDocument/2006/relationships/hyperlink" Target="http://www.cddep.org/" TargetMode="External"/><Relationship Id="rId1025" Type="http://schemas.openxmlformats.org/officeDocument/2006/relationships/hyperlink" Target="http://www.cdcfoundation.org/" TargetMode="External"/><Relationship Id="rId1232" Type="http://schemas.openxmlformats.org/officeDocument/2006/relationships/hyperlink" Target="http://www.liverpool.ac.uk/" TargetMode="External"/><Relationship Id="rId185" Type="http://schemas.openxmlformats.org/officeDocument/2006/relationships/hyperlink" Target="http://www.cpri.com.cn/" TargetMode="External"/><Relationship Id="rId1909" Type="http://schemas.openxmlformats.org/officeDocument/2006/relationships/hyperlink" Target="http://www.imperial.ac.uk/" TargetMode="External"/><Relationship Id="rId392" Type="http://schemas.openxmlformats.org/officeDocument/2006/relationships/hyperlink" Target="http://www.rhodeislandhospital.org/" TargetMode="External"/><Relationship Id="rId2073" Type="http://schemas.openxmlformats.org/officeDocument/2006/relationships/hyperlink" Target="http://panoramaglobal.org/" TargetMode="External"/><Relationship Id="rId2280" Type="http://schemas.openxmlformats.org/officeDocument/2006/relationships/hyperlink" Target="https://www.iea.nl/" TargetMode="External"/><Relationship Id="rId252" Type="http://schemas.openxmlformats.org/officeDocument/2006/relationships/hyperlink" Target="https://www.sanger.ac.uk/group/lee-group/" TargetMode="External"/><Relationship Id="rId2140" Type="http://schemas.openxmlformats.org/officeDocument/2006/relationships/hyperlink" Target="http://www.icladdis.com/" TargetMode="External"/><Relationship Id="rId112" Type="http://schemas.openxmlformats.org/officeDocument/2006/relationships/hyperlink" Target="http://www.ucsd.edu/" TargetMode="External"/><Relationship Id="rId1699" Type="http://schemas.openxmlformats.org/officeDocument/2006/relationships/hyperlink" Target="http://www.uonbi.ac.ke/" TargetMode="External"/><Relationship Id="rId2000" Type="http://schemas.openxmlformats.org/officeDocument/2006/relationships/hyperlink" Target="http://www.alimaong.org/" TargetMode="External"/><Relationship Id="rId929" Type="http://schemas.openxmlformats.org/officeDocument/2006/relationships/hyperlink" Target="http://www.lshtm.ac.uk/" TargetMode="External"/><Relationship Id="rId1559" Type="http://schemas.openxmlformats.org/officeDocument/2006/relationships/hyperlink" Target="http://www.childrenshospital.org/" TargetMode="External"/><Relationship Id="rId1766" Type="http://schemas.openxmlformats.org/officeDocument/2006/relationships/hyperlink" Target="http://www.path.org/" TargetMode="External"/><Relationship Id="rId1973" Type="http://schemas.openxmlformats.org/officeDocument/2006/relationships/hyperlink" Target="https://www.ohsu.edu/xd/" TargetMode="External"/><Relationship Id="rId58" Type="http://schemas.openxmlformats.org/officeDocument/2006/relationships/hyperlink" Target="http://www.clintonhealthaccess.org/" TargetMode="External"/><Relationship Id="rId1419" Type="http://schemas.openxmlformats.org/officeDocument/2006/relationships/hyperlink" Target="http://www.fnih.org/" TargetMode="External"/><Relationship Id="rId1626" Type="http://schemas.openxmlformats.org/officeDocument/2006/relationships/hyperlink" Target="http://www.columbia.edu/" TargetMode="External"/><Relationship Id="rId1833" Type="http://schemas.openxmlformats.org/officeDocument/2006/relationships/hyperlink" Target="http://www.monell.org/" TargetMode="External"/><Relationship Id="rId1900" Type="http://schemas.openxmlformats.org/officeDocument/2006/relationships/hyperlink" Target="http://birac.nic.in/" TargetMode="External"/><Relationship Id="rId579" Type="http://schemas.openxmlformats.org/officeDocument/2006/relationships/hyperlink" Target="http://maishameds.org/" TargetMode="External"/><Relationship Id="rId786" Type="http://schemas.openxmlformats.org/officeDocument/2006/relationships/hyperlink" Target="http://rimuhc.ca/home" TargetMode="External"/><Relationship Id="rId993" Type="http://schemas.openxmlformats.org/officeDocument/2006/relationships/hyperlink" Target="http://www.afenet.net/" TargetMode="External"/><Relationship Id="rId439" Type="http://schemas.openxmlformats.org/officeDocument/2006/relationships/hyperlink" Target="http://www.utk.edu/" TargetMode="External"/><Relationship Id="rId646" Type="http://schemas.openxmlformats.org/officeDocument/2006/relationships/hyperlink" Target="http://www.hsph.harvard.edu/" TargetMode="External"/><Relationship Id="rId1069" Type="http://schemas.openxmlformats.org/officeDocument/2006/relationships/hyperlink" Target="http://www.globaldevincubator.org/" TargetMode="External"/><Relationship Id="rId1276" Type="http://schemas.openxmlformats.org/officeDocument/2006/relationships/hyperlink" Target="http://www.unilever.com/" TargetMode="External"/><Relationship Id="rId1483" Type="http://schemas.openxmlformats.org/officeDocument/2006/relationships/hyperlink" Target="http://www.icddrb.org/" TargetMode="External"/><Relationship Id="rId506" Type="http://schemas.openxmlformats.org/officeDocument/2006/relationships/hyperlink" Target="https://www.rki.de/" TargetMode="External"/><Relationship Id="rId853" Type="http://schemas.openxmlformats.org/officeDocument/2006/relationships/hyperlink" Target="http://www.rutgers.edu/" TargetMode="External"/><Relationship Id="rId1136" Type="http://schemas.openxmlformats.org/officeDocument/2006/relationships/hyperlink" Target="http://nhed.org.ng/" TargetMode="External"/><Relationship Id="rId1690" Type="http://schemas.openxmlformats.org/officeDocument/2006/relationships/hyperlink" Target="http://beta.system.com/" TargetMode="External"/><Relationship Id="rId713" Type="http://schemas.openxmlformats.org/officeDocument/2006/relationships/hyperlink" Target="https://www.birmingham.ac.uk/" TargetMode="External"/><Relationship Id="rId920" Type="http://schemas.openxmlformats.org/officeDocument/2006/relationships/hyperlink" Target="https://www.scripps.edu/science-and-medicine/calibr/" TargetMode="External"/><Relationship Id="rId1343" Type="http://schemas.openxmlformats.org/officeDocument/2006/relationships/hyperlink" Target="http://www.cartercenter.org/" TargetMode="External"/><Relationship Id="rId1550" Type="http://schemas.openxmlformats.org/officeDocument/2006/relationships/hyperlink" Target="https://www.iprdsolutions.com/" TargetMode="External"/><Relationship Id="rId1203" Type="http://schemas.openxmlformats.org/officeDocument/2006/relationships/hyperlink" Target="http://www.trif.in/" TargetMode="External"/><Relationship Id="rId1410" Type="http://schemas.openxmlformats.org/officeDocument/2006/relationships/hyperlink" Target="http://www.hovione.com/" TargetMode="External"/><Relationship Id="rId296" Type="http://schemas.openxmlformats.org/officeDocument/2006/relationships/hyperlink" Target="http://www.systemsbiology.org/" TargetMode="External"/><Relationship Id="rId2184" Type="http://schemas.openxmlformats.org/officeDocument/2006/relationships/hyperlink" Target="http://www.who.int/" TargetMode="External"/><Relationship Id="rId156" Type="http://schemas.openxmlformats.org/officeDocument/2006/relationships/hyperlink" Target="http://www.iavi.org/" TargetMode="External"/><Relationship Id="rId363" Type="http://schemas.openxmlformats.org/officeDocument/2006/relationships/hyperlink" Target="https://www.nih.org.pk/" TargetMode="External"/><Relationship Id="rId570" Type="http://schemas.openxmlformats.org/officeDocument/2006/relationships/hyperlink" Target="http://www.rochester.edu/" TargetMode="External"/><Relationship Id="rId2044" Type="http://schemas.openxmlformats.org/officeDocument/2006/relationships/hyperlink" Target="http://www.terredeshommes.org/" TargetMode="External"/><Relationship Id="rId2251" Type="http://schemas.openxmlformats.org/officeDocument/2006/relationships/hyperlink" Target="https://opencitieslab.org/odd/home" TargetMode="External"/><Relationship Id="rId223" Type="http://schemas.openxmlformats.org/officeDocument/2006/relationships/hyperlink" Target="http://www.dundee.ac.uk/" TargetMode="External"/><Relationship Id="rId430" Type="http://schemas.openxmlformats.org/officeDocument/2006/relationships/hyperlink" Target="http://www.massgeneral.org/" TargetMode="External"/><Relationship Id="rId1060" Type="http://schemas.openxmlformats.org/officeDocument/2006/relationships/hyperlink" Target="http://www.dimagi.com/" TargetMode="External"/><Relationship Id="rId2111" Type="http://schemas.openxmlformats.org/officeDocument/2006/relationships/hyperlink" Target="http://www.ucl.ac.uk/" TargetMode="External"/><Relationship Id="rId1877" Type="http://schemas.openxmlformats.org/officeDocument/2006/relationships/hyperlink" Target="http://www.iea.usp.br/en/" TargetMode="External"/><Relationship Id="rId1737" Type="http://schemas.openxmlformats.org/officeDocument/2006/relationships/hyperlink" Target="http://vitalpakistantrust.org/" TargetMode="External"/><Relationship Id="rId1944" Type="http://schemas.openxmlformats.org/officeDocument/2006/relationships/hyperlink" Target="http://www.unicefusa.org/" TargetMode="External"/><Relationship Id="rId29" Type="http://schemas.openxmlformats.org/officeDocument/2006/relationships/hyperlink" Target="http://www.harvard.edu/" TargetMode="External"/><Relationship Id="rId1804" Type="http://schemas.openxmlformats.org/officeDocument/2006/relationships/hyperlink" Target="http://www.acorda.com/" TargetMode="External"/><Relationship Id="rId897" Type="http://schemas.openxmlformats.org/officeDocument/2006/relationships/hyperlink" Target="http://www.icddrb.org/" TargetMode="External"/><Relationship Id="rId757" Type="http://schemas.openxmlformats.org/officeDocument/2006/relationships/hyperlink" Target="http://www.fnih.org/" TargetMode="External"/><Relationship Id="rId964" Type="http://schemas.openxmlformats.org/officeDocument/2006/relationships/hyperlink" Target="http://www.unsw.edu.au/" TargetMode="External"/><Relationship Id="rId1387" Type="http://schemas.openxmlformats.org/officeDocument/2006/relationships/hyperlink" Target="http://www.ivi.org/" TargetMode="External"/><Relationship Id="rId1594" Type="http://schemas.openxmlformats.org/officeDocument/2006/relationships/hyperlink" Target="https://www.atomwise.com/" TargetMode="External"/><Relationship Id="rId93" Type="http://schemas.openxmlformats.org/officeDocument/2006/relationships/hyperlink" Target="http://iehts-mehti.or.id/" TargetMode="External"/><Relationship Id="rId617" Type="http://schemas.openxmlformats.org/officeDocument/2006/relationships/hyperlink" Target="http://www.iarc.fr/" TargetMode="External"/><Relationship Id="rId824" Type="http://schemas.openxmlformats.org/officeDocument/2006/relationships/hyperlink" Target="http://www.who.int/" TargetMode="External"/><Relationship Id="rId1247" Type="http://schemas.openxmlformats.org/officeDocument/2006/relationships/hyperlink" Target="http://www.who.int/" TargetMode="External"/><Relationship Id="rId1454" Type="http://schemas.openxmlformats.org/officeDocument/2006/relationships/hyperlink" Target="http://www.fhcrc.org/" TargetMode="External"/><Relationship Id="rId1661" Type="http://schemas.openxmlformats.org/officeDocument/2006/relationships/hyperlink" Target="http://www.upenn.edu/" TargetMode="External"/><Relationship Id="rId1107" Type="http://schemas.openxmlformats.org/officeDocument/2006/relationships/hyperlink" Target="http://www.jhu.edu/" TargetMode="External"/><Relationship Id="rId1314" Type="http://schemas.openxmlformats.org/officeDocument/2006/relationships/hyperlink" Target="http://www.umanitoba.ca/" TargetMode="External"/><Relationship Id="rId1521" Type="http://schemas.openxmlformats.org/officeDocument/2006/relationships/hyperlink" Target="http://birac.nic.in/" TargetMode="External"/><Relationship Id="rId20" Type="http://schemas.openxmlformats.org/officeDocument/2006/relationships/hyperlink" Target="http://www.path.org/" TargetMode="External"/><Relationship Id="rId2088" Type="http://schemas.openxmlformats.org/officeDocument/2006/relationships/hyperlink" Target="http://www.clintonhealthaccess.org/" TargetMode="External"/><Relationship Id="rId2295" Type="http://schemas.openxmlformats.org/officeDocument/2006/relationships/hyperlink" Target="https://www.ardex.com/project/children-hospital-ho-chi-minh-vietnam/" TargetMode="External"/><Relationship Id="rId267" Type="http://schemas.openxmlformats.org/officeDocument/2006/relationships/hyperlink" Target="https://feltp.or.ke/" TargetMode="External"/><Relationship Id="rId474" Type="http://schemas.openxmlformats.org/officeDocument/2006/relationships/hyperlink" Target="http://www.emory.edu/" TargetMode="External"/><Relationship Id="rId2155" Type="http://schemas.openxmlformats.org/officeDocument/2006/relationships/hyperlink" Target="https://nationalphil.org/" TargetMode="External"/><Relationship Id="rId127" Type="http://schemas.openxmlformats.org/officeDocument/2006/relationships/hyperlink" Target="http://www.jhu.edu/" TargetMode="External"/><Relationship Id="rId681" Type="http://schemas.openxmlformats.org/officeDocument/2006/relationships/hyperlink" Target="https://federation.edu.au/" TargetMode="External"/><Relationship Id="rId334" Type="http://schemas.openxmlformats.org/officeDocument/2006/relationships/hyperlink" Target="https://gtrc.gatech.edu/" TargetMode="External"/><Relationship Id="rId541" Type="http://schemas.openxmlformats.org/officeDocument/2006/relationships/hyperlink" Target="http://www.massgeneral.org/" TargetMode="External"/><Relationship Id="rId1171" Type="http://schemas.openxmlformats.org/officeDocument/2006/relationships/hyperlink" Target="http://preciseethiopia.com/" TargetMode="External"/><Relationship Id="rId2015" Type="http://schemas.openxmlformats.org/officeDocument/2006/relationships/hyperlink" Target="http://www.oxfamamerica.org/" TargetMode="External"/><Relationship Id="rId2222" Type="http://schemas.openxmlformats.org/officeDocument/2006/relationships/hyperlink" Target="https://www.crisistextline.org/" TargetMode="External"/><Relationship Id="rId401" Type="http://schemas.openxmlformats.org/officeDocument/2006/relationships/hyperlink" Target="http://www.columbia.edu/" TargetMode="External"/><Relationship Id="rId1031" Type="http://schemas.openxmlformats.org/officeDocument/2006/relationships/hyperlink" Target="http://www.cbgaindia.org/" TargetMode="External"/><Relationship Id="rId1988" Type="http://schemas.openxmlformats.org/officeDocument/2006/relationships/hyperlink" Target="http://www.rotary.org/" TargetMode="External"/><Relationship Id="rId706" Type="http://schemas.openxmlformats.org/officeDocument/2006/relationships/hyperlink" Target="https://www.gla.ac.uk/" TargetMode="External"/><Relationship Id="rId913" Type="http://schemas.openxmlformats.org/officeDocument/2006/relationships/hyperlink" Target="http://www.broadinstitute.org/" TargetMode="External"/><Relationship Id="rId1336" Type="http://schemas.openxmlformats.org/officeDocument/2006/relationships/hyperlink" Target="http://www.jhsph.edu/" TargetMode="External"/><Relationship Id="rId1543" Type="http://schemas.openxmlformats.org/officeDocument/2006/relationships/hyperlink" Target="http://www.hsph.harvard.edu/" TargetMode="External"/><Relationship Id="rId1750" Type="http://schemas.openxmlformats.org/officeDocument/2006/relationships/hyperlink" Target="http://www.umaryland.edu/" TargetMode="External"/><Relationship Id="rId42" Type="http://schemas.openxmlformats.org/officeDocument/2006/relationships/hyperlink" Target="http://cmgpce.cnam.fr/" TargetMode="External"/><Relationship Id="rId1403" Type="http://schemas.openxmlformats.org/officeDocument/2006/relationships/hyperlink" Target="http://www.icddrb.org/" TargetMode="External"/><Relationship Id="rId1610" Type="http://schemas.openxmlformats.org/officeDocument/2006/relationships/hyperlink" Target="http://www.popcouncil.org/" TargetMode="External"/><Relationship Id="rId1848" Type="http://schemas.openxmlformats.org/officeDocument/2006/relationships/hyperlink" Target="http://www.imperial.ac.uk/" TargetMode="External"/><Relationship Id="rId191" Type="http://schemas.openxmlformats.org/officeDocument/2006/relationships/hyperlink" Target="http://www.finddiagnostics.org/" TargetMode="External"/><Relationship Id="rId1708" Type="http://schemas.openxmlformats.org/officeDocument/2006/relationships/hyperlink" Target="http://www.path.org/" TargetMode="External"/><Relationship Id="rId1915" Type="http://schemas.openxmlformats.org/officeDocument/2006/relationships/hyperlink" Target="http://www.path.org/" TargetMode="External"/><Relationship Id="rId289" Type="http://schemas.openxmlformats.org/officeDocument/2006/relationships/hyperlink" Target="http://www.umaryland.edu/" TargetMode="External"/><Relationship Id="rId496" Type="http://schemas.openxmlformats.org/officeDocument/2006/relationships/hyperlink" Target="http://www.fhcrc.org/" TargetMode="External"/><Relationship Id="rId2177" Type="http://schemas.openxmlformats.org/officeDocument/2006/relationships/hyperlink" Target="http://www.path.org/" TargetMode="External"/><Relationship Id="rId149" Type="http://schemas.openxmlformats.org/officeDocument/2006/relationships/hyperlink" Target="http://www.emory.edu/" TargetMode="External"/><Relationship Id="rId356" Type="http://schemas.openxmlformats.org/officeDocument/2006/relationships/hyperlink" Target="http://www.yale.edu/" TargetMode="External"/><Relationship Id="rId563" Type="http://schemas.openxmlformats.org/officeDocument/2006/relationships/hyperlink" Target="http://www.imperial.ac.uk/" TargetMode="External"/><Relationship Id="rId770" Type="http://schemas.openxmlformats.org/officeDocument/2006/relationships/hyperlink" Target="http://www.unicefusa.org/" TargetMode="External"/><Relationship Id="rId1193" Type="http://schemas.openxmlformats.org/officeDocument/2006/relationships/hyperlink" Target="http://surveyauto.com/" TargetMode="External"/><Relationship Id="rId2037" Type="http://schemas.openxmlformats.org/officeDocument/2006/relationships/hyperlink" Target="http://www.unicefusa.org/" TargetMode="External"/><Relationship Id="rId2244" Type="http://schemas.openxmlformats.org/officeDocument/2006/relationships/hyperlink" Target="http://ivdc.chinacdc.cn/" TargetMode="External"/><Relationship Id="rId216" Type="http://schemas.openxmlformats.org/officeDocument/2006/relationships/hyperlink" Target="http://www.grc.org/" TargetMode="External"/><Relationship Id="rId423" Type="http://schemas.openxmlformats.org/officeDocument/2006/relationships/hyperlink" Target="http://www.pasteur.fr/" TargetMode="External"/><Relationship Id="rId868" Type="http://schemas.openxmlformats.org/officeDocument/2006/relationships/hyperlink" Target="http://www.congretype.co.za/" TargetMode="External"/><Relationship Id="rId1053" Type="http://schemas.openxmlformats.org/officeDocument/2006/relationships/hyperlink" Target="http://www.cornell.edu/" TargetMode="External"/><Relationship Id="rId1260" Type="http://schemas.openxmlformats.org/officeDocument/2006/relationships/hyperlink" Target="http://www.who.int/" TargetMode="External"/><Relationship Id="rId1498" Type="http://schemas.openxmlformats.org/officeDocument/2006/relationships/hyperlink" Target="https://www.vcu.edu/" TargetMode="External"/><Relationship Id="rId2104" Type="http://schemas.openxmlformats.org/officeDocument/2006/relationships/hyperlink" Target="http://www.jhsph.edu/" TargetMode="External"/><Relationship Id="rId630" Type="http://schemas.openxmlformats.org/officeDocument/2006/relationships/hyperlink" Target="http://www.lshtm.ac.uk/" TargetMode="External"/><Relationship Id="rId728" Type="http://schemas.openxmlformats.org/officeDocument/2006/relationships/hyperlink" Target="http://www.georgetown.edu/" TargetMode="External"/><Relationship Id="rId935" Type="http://schemas.openxmlformats.org/officeDocument/2006/relationships/hyperlink" Target="http://www.bataviabiosciences.com/" TargetMode="External"/><Relationship Id="rId1358" Type="http://schemas.openxmlformats.org/officeDocument/2006/relationships/hyperlink" Target="https://www.sightsavers.org/" TargetMode="External"/><Relationship Id="rId1565" Type="http://schemas.openxmlformats.org/officeDocument/2006/relationships/hyperlink" Target="http://www.icdc.cn/" TargetMode="External"/><Relationship Id="rId1772" Type="http://schemas.openxmlformats.org/officeDocument/2006/relationships/hyperlink" Target="https://www.witshealth.co.za/" TargetMode="External"/><Relationship Id="rId64" Type="http://schemas.openxmlformats.org/officeDocument/2006/relationships/hyperlink" Target="http://www.ucl.ac.uk/" TargetMode="External"/><Relationship Id="rId1120" Type="http://schemas.openxmlformats.org/officeDocument/2006/relationships/hyperlink" Target="http://www.lshtm.ac.uk/" TargetMode="External"/><Relationship Id="rId1218" Type="http://schemas.openxmlformats.org/officeDocument/2006/relationships/hyperlink" Target="http://www.unicefusa.org/" TargetMode="External"/><Relationship Id="rId1425" Type="http://schemas.openxmlformats.org/officeDocument/2006/relationships/hyperlink" Target="http://www.aku.edu/" TargetMode="External"/><Relationship Id="rId1632" Type="http://schemas.openxmlformats.org/officeDocument/2006/relationships/hyperlink" Target="http://www.clintonhealthaccess.org/" TargetMode="External"/><Relationship Id="rId1937" Type="http://schemas.openxmlformats.org/officeDocument/2006/relationships/hyperlink" Target="http://www.kist.ac.rw/" TargetMode="External"/><Relationship Id="rId2199" Type="http://schemas.openxmlformats.org/officeDocument/2006/relationships/hyperlink" Target="http://www.gird.cn/" TargetMode="External"/><Relationship Id="rId280" Type="http://schemas.openxmlformats.org/officeDocument/2006/relationships/hyperlink" Target="http://www.path.org/" TargetMode="External"/><Relationship Id="rId140" Type="http://schemas.openxmlformats.org/officeDocument/2006/relationships/hyperlink" Target="http://www.psu.edu/" TargetMode="External"/><Relationship Id="rId378" Type="http://schemas.openxmlformats.org/officeDocument/2006/relationships/hyperlink" Target="https://www.chemonics.com/" TargetMode="External"/><Relationship Id="rId585" Type="http://schemas.openxmlformats.org/officeDocument/2006/relationships/hyperlink" Target="http://www.umanitoba.ca/" TargetMode="External"/><Relationship Id="rId792" Type="http://schemas.openxmlformats.org/officeDocument/2006/relationships/hyperlink" Target="http://www.niab.com/" TargetMode="External"/><Relationship Id="rId2059" Type="http://schemas.openxmlformats.org/officeDocument/2006/relationships/hyperlink" Target="http://www.nepad.org/" TargetMode="External"/><Relationship Id="rId2266" Type="http://schemas.openxmlformats.org/officeDocument/2006/relationships/hyperlink" Target="http://www.chinacdc.cn/" TargetMode="External"/><Relationship Id="rId6" Type="http://schemas.openxmlformats.org/officeDocument/2006/relationships/hyperlink" Target="https://www.vir.bio/" TargetMode="External"/><Relationship Id="rId238" Type="http://schemas.openxmlformats.org/officeDocument/2006/relationships/hyperlink" Target="http://www.c-path.org/" TargetMode="External"/><Relationship Id="rId445" Type="http://schemas.openxmlformats.org/officeDocument/2006/relationships/hyperlink" Target="http://www.jhu.edu/" TargetMode="External"/><Relationship Id="rId652" Type="http://schemas.openxmlformats.org/officeDocument/2006/relationships/hyperlink" Target="https://quadram.ac.uk/" TargetMode="External"/><Relationship Id="rId1075" Type="http://schemas.openxmlformats.org/officeDocument/2006/relationships/hyperlink" Target="http://www.hsph.harvard.edu/" TargetMode="External"/><Relationship Id="rId1282" Type="http://schemas.openxmlformats.org/officeDocument/2006/relationships/hyperlink" Target="http://www.acbfpact.org/" TargetMode="External"/><Relationship Id="rId2126" Type="http://schemas.openxmlformats.org/officeDocument/2006/relationships/hyperlink" Target="http://www.hsph.harvard.edu/" TargetMode="External"/><Relationship Id="rId305" Type="http://schemas.openxmlformats.org/officeDocument/2006/relationships/hyperlink" Target="http://quantumdiamondtech.com/" TargetMode="External"/><Relationship Id="rId512" Type="http://schemas.openxmlformats.org/officeDocument/2006/relationships/hyperlink" Target="http://www.dndi.org/" TargetMode="External"/><Relationship Id="rId957" Type="http://schemas.openxmlformats.org/officeDocument/2006/relationships/hyperlink" Target="http://rimuhc.ca/home" TargetMode="External"/><Relationship Id="rId1142" Type="http://schemas.openxmlformats.org/officeDocument/2006/relationships/hyperlink" Target="http://www.gramvaani.org/oniondev/" TargetMode="External"/><Relationship Id="rId1587" Type="http://schemas.openxmlformats.org/officeDocument/2006/relationships/hyperlink" Target="http://www.path.org/" TargetMode="External"/><Relationship Id="rId1794" Type="http://schemas.openxmlformats.org/officeDocument/2006/relationships/hyperlink" Target="http://www.psu.edu/" TargetMode="External"/><Relationship Id="rId86" Type="http://schemas.openxmlformats.org/officeDocument/2006/relationships/hyperlink" Target="http://www.uconn.edu/" TargetMode="External"/><Relationship Id="rId817" Type="http://schemas.openxmlformats.org/officeDocument/2006/relationships/hyperlink" Target="https://www.africaresourcecentre.org/" TargetMode="External"/><Relationship Id="rId1002" Type="http://schemas.openxmlformats.org/officeDocument/2006/relationships/hyperlink" Target="http://www.aiha.com/" TargetMode="External"/><Relationship Id="rId1447" Type="http://schemas.openxmlformats.org/officeDocument/2006/relationships/hyperlink" Target="http://www.unc.edu/" TargetMode="External"/><Relationship Id="rId1654" Type="http://schemas.openxmlformats.org/officeDocument/2006/relationships/hyperlink" Target="http://www.path.org/" TargetMode="External"/><Relationship Id="rId1861" Type="http://schemas.openxmlformats.org/officeDocument/2006/relationships/hyperlink" Target="http://www.ox.ac.uk/" TargetMode="External"/><Relationship Id="rId1307" Type="http://schemas.openxmlformats.org/officeDocument/2006/relationships/hyperlink" Target="https://www.malariaconsortium.org/" TargetMode="External"/><Relationship Id="rId1514" Type="http://schemas.openxmlformats.org/officeDocument/2006/relationships/hyperlink" Target="http://www.k-rith.org/" TargetMode="External"/><Relationship Id="rId1721" Type="http://schemas.openxmlformats.org/officeDocument/2006/relationships/hyperlink" Target="http://www.nimr.or.tz/about-us/" TargetMode="External"/><Relationship Id="rId1959" Type="http://schemas.openxmlformats.org/officeDocument/2006/relationships/hyperlink" Target="https://mobihealthinternational.com/" TargetMode="External"/><Relationship Id="rId13" Type="http://schemas.openxmlformats.org/officeDocument/2006/relationships/hyperlink" Target="http://www.umbc.edu/" TargetMode="External"/><Relationship Id="rId1819" Type="http://schemas.openxmlformats.org/officeDocument/2006/relationships/hyperlink" Target="http://www.washington.edu/foundation/" TargetMode="External"/><Relationship Id="rId2190" Type="http://schemas.openxmlformats.org/officeDocument/2006/relationships/hyperlink" Target="http://www.healthsystemsglobal.org/" TargetMode="External"/><Relationship Id="rId2288" Type="http://schemas.openxmlformats.org/officeDocument/2006/relationships/hyperlink" Target="http://www.fao.org/" TargetMode="External"/><Relationship Id="rId162" Type="http://schemas.openxmlformats.org/officeDocument/2006/relationships/hyperlink" Target="http://www.ucdenver.edu/" TargetMode="External"/><Relationship Id="rId467" Type="http://schemas.openxmlformats.org/officeDocument/2006/relationships/hyperlink" Target="http://www.ox.ac.uk/" TargetMode="External"/><Relationship Id="rId1097" Type="http://schemas.openxmlformats.org/officeDocument/2006/relationships/hyperlink" Target="http://www.internationalmedicalcorps.org/" TargetMode="External"/><Relationship Id="rId2050" Type="http://schemas.openxmlformats.org/officeDocument/2006/relationships/hyperlink" Target="https://aphf.africa/" TargetMode="External"/><Relationship Id="rId2148" Type="http://schemas.openxmlformats.org/officeDocument/2006/relationships/hyperlink" Target="https://macharesearch.org/" TargetMode="External"/><Relationship Id="rId674" Type="http://schemas.openxmlformats.org/officeDocument/2006/relationships/hyperlink" Target="http://www.massgeneral.org/" TargetMode="External"/><Relationship Id="rId881" Type="http://schemas.openxmlformats.org/officeDocument/2006/relationships/hyperlink" Target="http://www.phcglobal.org/" TargetMode="External"/><Relationship Id="rId979" Type="http://schemas.openxmlformats.org/officeDocument/2006/relationships/hyperlink" Target="http://www.who.int/" TargetMode="External"/><Relationship Id="rId327" Type="http://schemas.openxmlformats.org/officeDocument/2006/relationships/hyperlink" Target="http://www.caltech.edu/" TargetMode="External"/><Relationship Id="rId534" Type="http://schemas.openxmlformats.org/officeDocument/2006/relationships/hyperlink" Target="http://www.emory.edu/" TargetMode="External"/><Relationship Id="rId741" Type="http://schemas.openxmlformats.org/officeDocument/2006/relationships/hyperlink" Target="http://www.york.ac.uk/" TargetMode="External"/><Relationship Id="rId839" Type="http://schemas.openxmlformats.org/officeDocument/2006/relationships/hyperlink" Target="https://www.witshealth.co.za/" TargetMode="External"/><Relationship Id="rId1164" Type="http://schemas.openxmlformats.org/officeDocument/2006/relationships/hyperlink" Target="http://www.popcouncil.org/" TargetMode="External"/><Relationship Id="rId1371" Type="http://schemas.openxmlformats.org/officeDocument/2006/relationships/hyperlink" Target="https://www.gatesmri.org/" TargetMode="External"/><Relationship Id="rId1469" Type="http://schemas.openxmlformats.org/officeDocument/2006/relationships/hyperlink" Target="http://bluesquarehub.com/" TargetMode="External"/><Relationship Id="rId2008" Type="http://schemas.openxmlformats.org/officeDocument/2006/relationships/hyperlink" Target="http://www.hki.org/" TargetMode="External"/><Relationship Id="rId2215" Type="http://schemas.openxmlformats.org/officeDocument/2006/relationships/hyperlink" Target="http://www.cnbg.com.cn/" TargetMode="External"/><Relationship Id="rId601" Type="http://schemas.openxmlformats.org/officeDocument/2006/relationships/hyperlink" Target="https://www.fhi360.org/" TargetMode="External"/><Relationship Id="rId1024" Type="http://schemas.openxmlformats.org/officeDocument/2006/relationships/hyperlink" Target="http://www.crs.org/" TargetMode="External"/><Relationship Id="rId1231" Type="http://schemas.openxmlformats.org/officeDocument/2006/relationships/hyperlink" Target="http://ovpr.uga.edu/ugarf/" TargetMode="External"/><Relationship Id="rId1676" Type="http://schemas.openxmlformats.org/officeDocument/2006/relationships/hyperlink" Target="https://www.halodoc.com/" TargetMode="External"/><Relationship Id="rId1883" Type="http://schemas.openxmlformats.org/officeDocument/2006/relationships/hyperlink" Target="http://www.gavi.org/" TargetMode="External"/><Relationship Id="rId906" Type="http://schemas.openxmlformats.org/officeDocument/2006/relationships/hyperlink" Target="https://research.ku.edu/" TargetMode="External"/><Relationship Id="rId1329" Type="http://schemas.openxmlformats.org/officeDocument/2006/relationships/hyperlink" Target="http://www2.warwick.ac.uk/about" TargetMode="External"/><Relationship Id="rId1536" Type="http://schemas.openxmlformats.org/officeDocument/2006/relationships/hyperlink" Target="http://www.csrs.ch/en/" TargetMode="External"/><Relationship Id="rId1743" Type="http://schemas.openxmlformats.org/officeDocument/2006/relationships/hyperlink" Target="http://www.lshtm.ac.uk/" TargetMode="External"/><Relationship Id="rId1950" Type="http://schemas.openxmlformats.org/officeDocument/2006/relationships/hyperlink" Target="http://www.aphrc.org/" TargetMode="External"/><Relationship Id="rId35" Type="http://schemas.openxmlformats.org/officeDocument/2006/relationships/hyperlink" Target="http://www.harvard.edu/" TargetMode="External"/><Relationship Id="rId1603" Type="http://schemas.openxmlformats.org/officeDocument/2006/relationships/hyperlink" Target="http://www.gwu.edu/" TargetMode="External"/><Relationship Id="rId1810" Type="http://schemas.openxmlformats.org/officeDocument/2006/relationships/hyperlink" Target="http://www.washington.edu/foundation/" TargetMode="External"/><Relationship Id="rId184" Type="http://schemas.openxmlformats.org/officeDocument/2006/relationships/hyperlink" Target="http://www.cdcfoundation.org/" TargetMode="External"/><Relationship Id="rId391" Type="http://schemas.openxmlformats.org/officeDocument/2006/relationships/hyperlink" Target="http://www.uwaterloo.ca/" TargetMode="External"/><Relationship Id="rId1908" Type="http://schemas.openxmlformats.org/officeDocument/2006/relationships/hyperlink" Target="http://www.umanitoba.ca/" TargetMode="External"/><Relationship Id="rId2072" Type="http://schemas.openxmlformats.org/officeDocument/2006/relationships/hyperlink" Target="http://www.cfar.org.in/" TargetMode="External"/><Relationship Id="rId251" Type="http://schemas.openxmlformats.org/officeDocument/2006/relationships/hyperlink" Target="http://www.icddrb.org/" TargetMode="External"/><Relationship Id="rId489" Type="http://schemas.openxmlformats.org/officeDocument/2006/relationships/hyperlink" Target="http://www.ucsf.edu/" TargetMode="External"/><Relationship Id="rId696" Type="http://schemas.openxmlformats.org/officeDocument/2006/relationships/hyperlink" Target="https://www.rjhbiosciences.com/" TargetMode="External"/><Relationship Id="rId349" Type="http://schemas.openxmlformats.org/officeDocument/2006/relationships/hyperlink" Target="https://macro-eyes.com/" TargetMode="External"/><Relationship Id="rId556" Type="http://schemas.openxmlformats.org/officeDocument/2006/relationships/hyperlink" Target="http://www.cdcfoundation.org/" TargetMode="External"/><Relationship Id="rId763" Type="http://schemas.openxmlformats.org/officeDocument/2006/relationships/hyperlink" Target="http://en.screen.org.cn/" TargetMode="External"/><Relationship Id="rId1186" Type="http://schemas.openxmlformats.org/officeDocument/2006/relationships/hyperlink" Target="http://www.savethechildren.org/" TargetMode="External"/><Relationship Id="rId1393" Type="http://schemas.openxmlformats.org/officeDocument/2006/relationships/hyperlink" Target="http://www.endfund.org/" TargetMode="External"/><Relationship Id="rId2237" Type="http://schemas.openxmlformats.org/officeDocument/2006/relationships/hyperlink" Target="http://english.mofcom.gov.cn/article/services/supplydemandofchina/cooperation/201710/20171002654349.shtml" TargetMode="External"/><Relationship Id="rId111" Type="http://schemas.openxmlformats.org/officeDocument/2006/relationships/hyperlink" Target="http://www.liv.ac.uk/lstm/" TargetMode="External"/><Relationship Id="rId209" Type="http://schemas.openxmlformats.org/officeDocument/2006/relationships/hyperlink" Target="https://www.uct.ac.za/" TargetMode="External"/><Relationship Id="rId416" Type="http://schemas.openxmlformats.org/officeDocument/2006/relationships/hyperlink" Target="http://www.washington.edu/foundation/" TargetMode="External"/><Relationship Id="rId970" Type="http://schemas.openxmlformats.org/officeDocument/2006/relationships/hyperlink" Target="http://home.cmcvellore.ac.in/" TargetMode="External"/><Relationship Id="rId1046" Type="http://schemas.openxmlformats.org/officeDocument/2006/relationships/hyperlink" Target="http://www.columbia.edu/" TargetMode="External"/><Relationship Id="rId1253" Type="http://schemas.openxmlformats.org/officeDocument/2006/relationships/hyperlink" Target="http://www.who.int/" TargetMode="External"/><Relationship Id="rId1698" Type="http://schemas.openxmlformats.org/officeDocument/2006/relationships/hyperlink" Target="http://www.who.int/" TargetMode="External"/><Relationship Id="rId623" Type="http://schemas.openxmlformats.org/officeDocument/2006/relationships/hyperlink" Target="http://www.iasociety.org/" TargetMode="External"/><Relationship Id="rId830" Type="http://schemas.openxmlformats.org/officeDocument/2006/relationships/hyperlink" Target="http://www.ox.ac.uk/" TargetMode="External"/><Relationship Id="rId928" Type="http://schemas.openxmlformats.org/officeDocument/2006/relationships/hyperlink" Target="http://www.pasteur.fr/" TargetMode="External"/><Relationship Id="rId1460" Type="http://schemas.openxmlformats.org/officeDocument/2006/relationships/hyperlink" Target="http://www.imperial.ac.uk/" TargetMode="External"/><Relationship Id="rId1558" Type="http://schemas.openxmlformats.org/officeDocument/2006/relationships/hyperlink" Target="http://www.aku.edu/" TargetMode="External"/><Relationship Id="rId1765" Type="http://schemas.openxmlformats.org/officeDocument/2006/relationships/hyperlink" Target="https://www.witshealth.co.za/" TargetMode="External"/><Relationship Id="rId57" Type="http://schemas.openxmlformats.org/officeDocument/2006/relationships/hyperlink" Target="http://www.nottingham.ac.uk/" TargetMode="External"/><Relationship Id="rId1113" Type="http://schemas.openxmlformats.org/officeDocument/2006/relationships/hyperlink" Target="http://www.jsi.com/" TargetMode="External"/><Relationship Id="rId1320" Type="http://schemas.openxmlformats.org/officeDocument/2006/relationships/hyperlink" Target="http://www.path.org/" TargetMode="External"/><Relationship Id="rId1418" Type="http://schemas.openxmlformats.org/officeDocument/2006/relationships/hyperlink" Target="http://www.lshtm.ac.uk/" TargetMode="External"/><Relationship Id="rId1972" Type="http://schemas.openxmlformats.org/officeDocument/2006/relationships/hyperlink" Target="http://www.worldvision.org/" TargetMode="External"/><Relationship Id="rId1625" Type="http://schemas.openxmlformats.org/officeDocument/2006/relationships/hyperlink" Target="http://www.bu.edu/" TargetMode="External"/><Relationship Id="rId1832" Type="http://schemas.openxmlformats.org/officeDocument/2006/relationships/hyperlink" Target="http://www.georgetown.edu/" TargetMode="External"/><Relationship Id="rId2094" Type="http://schemas.openxmlformats.org/officeDocument/2006/relationships/hyperlink" Target="http://www.emory.edu/" TargetMode="External"/><Relationship Id="rId273" Type="http://schemas.openxmlformats.org/officeDocument/2006/relationships/hyperlink" Target="http://www.fhcrc.org/" TargetMode="External"/><Relationship Id="rId480" Type="http://schemas.openxmlformats.org/officeDocument/2006/relationships/hyperlink" Target="http://www.ucl.ac.uk/" TargetMode="External"/><Relationship Id="rId2161" Type="http://schemas.openxmlformats.org/officeDocument/2006/relationships/hyperlink" Target="http://www.stanford.edu/" TargetMode="External"/><Relationship Id="rId133" Type="http://schemas.openxmlformats.org/officeDocument/2006/relationships/hyperlink" Target="http://www.aeras.org/" TargetMode="External"/><Relationship Id="rId340" Type="http://schemas.openxmlformats.org/officeDocument/2006/relationships/hyperlink" Target="http://www.finddiagnostics.org/" TargetMode="External"/><Relationship Id="rId578" Type="http://schemas.openxmlformats.org/officeDocument/2006/relationships/hyperlink" Target="http://www.terredeshommes.org/" TargetMode="External"/><Relationship Id="rId785" Type="http://schemas.openxmlformats.org/officeDocument/2006/relationships/hyperlink" Target="http://www.topra.org/" TargetMode="External"/><Relationship Id="rId992" Type="http://schemas.openxmlformats.org/officeDocument/2006/relationships/hyperlink" Target="http://www.afenet.net/" TargetMode="External"/><Relationship Id="rId2021" Type="http://schemas.openxmlformats.org/officeDocument/2006/relationships/hyperlink" Target="http://www.columbia.edu/" TargetMode="External"/><Relationship Id="rId2259" Type="http://schemas.openxmlformats.org/officeDocument/2006/relationships/hyperlink" Target="https://parispeaceforum.org/" TargetMode="External"/><Relationship Id="rId200" Type="http://schemas.openxmlformats.org/officeDocument/2006/relationships/hyperlink" Target="https://www.scripps.edu/science-and-medicine/calibr/" TargetMode="External"/><Relationship Id="rId438" Type="http://schemas.openxmlformats.org/officeDocument/2006/relationships/hyperlink" Target="http://www.ucsd.edu/" TargetMode="External"/><Relationship Id="rId645" Type="http://schemas.openxmlformats.org/officeDocument/2006/relationships/hyperlink" Target="http://www.indena.com/" TargetMode="External"/><Relationship Id="rId852" Type="http://schemas.openxmlformats.org/officeDocument/2006/relationships/hyperlink" Target="https://www.universiteitleiden.nl/en/medicine-lumc" TargetMode="External"/><Relationship Id="rId1068" Type="http://schemas.openxmlformats.org/officeDocument/2006/relationships/hyperlink" Target="https://www.georgeinstitute.org.in/" TargetMode="External"/><Relationship Id="rId1275" Type="http://schemas.openxmlformats.org/officeDocument/2006/relationships/hyperlink" Target="http://www.scg.com/" TargetMode="External"/><Relationship Id="rId1482" Type="http://schemas.openxmlformats.org/officeDocument/2006/relationships/hyperlink" Target="http://www.dnalite.com/" TargetMode="External"/><Relationship Id="rId2119" Type="http://schemas.openxmlformats.org/officeDocument/2006/relationships/hyperlink" Target="http://www.imperial.ac.uk/" TargetMode="External"/><Relationship Id="rId505" Type="http://schemas.openxmlformats.org/officeDocument/2006/relationships/hyperlink" Target="http://www.stanford.edu/" TargetMode="External"/><Relationship Id="rId712" Type="http://schemas.openxmlformats.org/officeDocument/2006/relationships/hyperlink" Target="https://sponsoredprograms.virginia.edu/" TargetMode="External"/><Relationship Id="rId1135" Type="http://schemas.openxmlformats.org/officeDocument/2006/relationships/hyperlink" Target="https://nigeriacrvs.gov.ng/" TargetMode="External"/><Relationship Id="rId1342" Type="http://schemas.openxmlformats.org/officeDocument/2006/relationships/hyperlink" Target="http://www.unmc.edu/" TargetMode="External"/><Relationship Id="rId1787" Type="http://schemas.openxmlformats.org/officeDocument/2006/relationships/hyperlink" Target="https://www.nih.org.pk/" TargetMode="External"/><Relationship Id="rId1994" Type="http://schemas.openxmlformats.org/officeDocument/2006/relationships/hyperlink" Target="http://www.pasteur.sn/" TargetMode="External"/><Relationship Id="rId79" Type="http://schemas.openxmlformats.org/officeDocument/2006/relationships/hyperlink" Target="http://www.med.cornell.edu/" TargetMode="External"/><Relationship Id="rId1202" Type="http://schemas.openxmlformats.org/officeDocument/2006/relationships/hyperlink" Target="http://institute.global/" TargetMode="External"/><Relationship Id="rId1647" Type="http://schemas.openxmlformats.org/officeDocument/2006/relationships/hyperlink" Target="http://www.washington.edu/foundation/" TargetMode="External"/><Relationship Id="rId1854" Type="http://schemas.openxmlformats.org/officeDocument/2006/relationships/hyperlink" Target="http://www.fondation-merieux.org/" TargetMode="External"/><Relationship Id="rId1507" Type="http://schemas.openxmlformats.org/officeDocument/2006/relationships/hyperlink" Target="https://wustl.edu/" TargetMode="External"/><Relationship Id="rId1714" Type="http://schemas.openxmlformats.org/officeDocument/2006/relationships/hyperlink" Target="http://www.stanford.edu/" TargetMode="External"/><Relationship Id="rId295" Type="http://schemas.openxmlformats.org/officeDocument/2006/relationships/hyperlink" Target="http://www.sgul.ac.uk/" TargetMode="External"/><Relationship Id="rId1921" Type="http://schemas.openxmlformats.org/officeDocument/2006/relationships/hyperlink" Target="http://www.ucsd.edu/" TargetMode="External"/><Relationship Id="rId2183" Type="http://schemas.openxmlformats.org/officeDocument/2006/relationships/hyperlink" Target="http://www.unicefusa.org/" TargetMode="External"/><Relationship Id="rId155" Type="http://schemas.openxmlformats.org/officeDocument/2006/relationships/hyperlink" Target="http://www.cdcfoundation.org/" TargetMode="External"/><Relationship Id="rId362" Type="http://schemas.openxmlformats.org/officeDocument/2006/relationships/hyperlink" Target="http://www.ivi.org/" TargetMode="External"/><Relationship Id="rId1297" Type="http://schemas.openxmlformats.org/officeDocument/2006/relationships/hyperlink" Target="https://bioivt.com/" TargetMode="External"/><Relationship Id="rId2043" Type="http://schemas.openxmlformats.org/officeDocument/2006/relationships/hyperlink" Target="http://www.clintonhealthaccess.org/" TargetMode="External"/><Relationship Id="rId2250" Type="http://schemas.openxmlformats.org/officeDocument/2006/relationships/hyperlink" Target="http://globalhealth.org/" TargetMode="External"/><Relationship Id="rId222" Type="http://schemas.openxmlformats.org/officeDocument/2006/relationships/hyperlink" Target="http://www.iasociety.org/" TargetMode="External"/><Relationship Id="rId667" Type="http://schemas.openxmlformats.org/officeDocument/2006/relationships/hyperlink" Target="http://www.irb.usi.ch/" TargetMode="External"/><Relationship Id="rId874" Type="http://schemas.openxmlformats.org/officeDocument/2006/relationships/hyperlink" Target="https://www.christianaid.org.uk/" TargetMode="External"/><Relationship Id="rId2110" Type="http://schemas.openxmlformats.org/officeDocument/2006/relationships/hyperlink" Target="http://www.brac.net/usa" TargetMode="External"/><Relationship Id="rId527" Type="http://schemas.openxmlformats.org/officeDocument/2006/relationships/hyperlink" Target="http://www.ox.ac.uk/" TargetMode="External"/><Relationship Id="rId734" Type="http://schemas.openxmlformats.org/officeDocument/2006/relationships/hyperlink" Target="http://www.mit.edu/" TargetMode="External"/><Relationship Id="rId941" Type="http://schemas.openxmlformats.org/officeDocument/2006/relationships/hyperlink" Target="http://kemri.org/" TargetMode="External"/><Relationship Id="rId1157" Type="http://schemas.openxmlformats.org/officeDocument/2006/relationships/hyperlink" Target="http://www.psu.edu/" TargetMode="External"/><Relationship Id="rId1364" Type="http://schemas.openxmlformats.org/officeDocument/2006/relationships/hyperlink" Target="http://www.imperial.ac.uk/" TargetMode="External"/><Relationship Id="rId1571" Type="http://schemas.openxmlformats.org/officeDocument/2006/relationships/hyperlink" Target="http://www.washington.edu/foundation/" TargetMode="External"/><Relationship Id="rId2208" Type="http://schemas.openxmlformats.org/officeDocument/2006/relationships/hyperlink" Target="http://www.milkeninstitute.org/" TargetMode="External"/><Relationship Id="rId70" Type="http://schemas.openxmlformats.org/officeDocument/2006/relationships/hyperlink" Target="https://wustl.edu/" TargetMode="External"/><Relationship Id="rId801" Type="http://schemas.openxmlformats.org/officeDocument/2006/relationships/hyperlink" Target="http://www.clintonhealthaccess.org/" TargetMode="External"/><Relationship Id="rId1017" Type="http://schemas.openxmlformats.org/officeDocument/2006/relationships/hyperlink" Target="http://careinternational.org/" TargetMode="External"/><Relationship Id="rId1224" Type="http://schemas.openxmlformats.org/officeDocument/2006/relationships/hyperlink" Target="http://www.ucsf.edu/" TargetMode="External"/><Relationship Id="rId1431" Type="http://schemas.openxmlformats.org/officeDocument/2006/relationships/hyperlink" Target="https://www.abetterinternet.org/" TargetMode="External"/><Relationship Id="rId1669" Type="http://schemas.openxmlformats.org/officeDocument/2006/relationships/hyperlink" Target="http://www.certara.com/" TargetMode="External"/><Relationship Id="rId1876" Type="http://schemas.openxmlformats.org/officeDocument/2006/relationships/hyperlink" Target="http://kemhrcpune.org/" TargetMode="External"/><Relationship Id="rId1529" Type="http://schemas.openxmlformats.org/officeDocument/2006/relationships/hyperlink" Target="http://www.who.int/" TargetMode="External"/><Relationship Id="rId1736" Type="http://schemas.openxmlformats.org/officeDocument/2006/relationships/hyperlink" Target="https://www.womeningh.org/" TargetMode="External"/><Relationship Id="rId1943" Type="http://schemas.openxmlformats.org/officeDocument/2006/relationships/hyperlink" Target="https://asociacionprovida.sv/" TargetMode="External"/><Relationship Id="rId28" Type="http://schemas.openxmlformats.org/officeDocument/2006/relationships/hyperlink" Target="https://www.vir.bio/" TargetMode="External"/><Relationship Id="rId1803" Type="http://schemas.openxmlformats.org/officeDocument/2006/relationships/hyperlink" Target="http://www.huji.ac.il/" TargetMode="External"/><Relationship Id="rId177" Type="http://schemas.openxmlformats.org/officeDocument/2006/relationships/hyperlink" Target="http://fondation-merieuxusa.org/" TargetMode="External"/><Relationship Id="rId384" Type="http://schemas.openxmlformats.org/officeDocument/2006/relationships/hyperlink" Target="http://www.who.int/" TargetMode="External"/><Relationship Id="rId591" Type="http://schemas.openxmlformats.org/officeDocument/2006/relationships/hyperlink" Target="http://www.caltech.edu/" TargetMode="External"/><Relationship Id="rId2065" Type="http://schemas.openxmlformats.org/officeDocument/2006/relationships/hyperlink" Target="http://www.cgdev.org/" TargetMode="External"/><Relationship Id="rId2272" Type="http://schemas.openxmlformats.org/officeDocument/2006/relationships/hyperlink" Target="http://www.theglobalfund.org/" TargetMode="External"/><Relationship Id="rId244" Type="http://schemas.openxmlformats.org/officeDocument/2006/relationships/hyperlink" Target="http://www.sunnylands.org/" TargetMode="External"/><Relationship Id="rId689" Type="http://schemas.openxmlformats.org/officeDocument/2006/relationships/hyperlink" Target="http://www.fondazionesclavo.org/" TargetMode="External"/><Relationship Id="rId896" Type="http://schemas.openxmlformats.org/officeDocument/2006/relationships/hyperlink" Target="http://www.ox.ac.uk/" TargetMode="External"/><Relationship Id="rId1081" Type="http://schemas.openxmlformats.org/officeDocument/2006/relationships/hyperlink" Target="http://www.ahive.co/" TargetMode="External"/><Relationship Id="rId451" Type="http://schemas.openxmlformats.org/officeDocument/2006/relationships/hyperlink" Target="http://www.searo.who.int/india/en/" TargetMode="External"/><Relationship Id="rId549" Type="http://schemas.openxmlformats.org/officeDocument/2006/relationships/hyperlink" Target="http://www.inventprise.com/" TargetMode="External"/><Relationship Id="rId756" Type="http://schemas.openxmlformats.org/officeDocument/2006/relationships/hyperlink" Target="https://www.cam.ac.uk/" TargetMode="External"/><Relationship Id="rId1179" Type="http://schemas.openxmlformats.org/officeDocument/2006/relationships/hyperlink" Target="http://www.r4d.org/" TargetMode="External"/><Relationship Id="rId1386" Type="http://schemas.openxmlformats.org/officeDocument/2006/relationships/hyperlink" Target="https://www.ohsu.edu/xd/" TargetMode="External"/><Relationship Id="rId1593" Type="http://schemas.openxmlformats.org/officeDocument/2006/relationships/hyperlink" Target="http://www.ivi.org/" TargetMode="External"/><Relationship Id="rId2132" Type="http://schemas.openxmlformats.org/officeDocument/2006/relationships/hyperlink" Target="http://www.who.int/" TargetMode="External"/><Relationship Id="rId104" Type="http://schemas.openxmlformats.org/officeDocument/2006/relationships/hyperlink" Target="http://www.jhu.edu/" TargetMode="External"/><Relationship Id="rId311" Type="http://schemas.openxmlformats.org/officeDocument/2006/relationships/hyperlink" Target="http://www.harvard.edu/" TargetMode="External"/><Relationship Id="rId409" Type="http://schemas.openxmlformats.org/officeDocument/2006/relationships/hyperlink" Target="http://www.who.int/" TargetMode="External"/><Relationship Id="rId963" Type="http://schemas.openxmlformats.org/officeDocument/2006/relationships/hyperlink" Target="http://en.sjtu.edu.cn/" TargetMode="External"/><Relationship Id="rId1039" Type="http://schemas.openxmlformats.org/officeDocument/2006/relationships/hyperlink" Target="http://www.clintonhealthaccess.org/" TargetMode="External"/><Relationship Id="rId1246" Type="http://schemas.openxmlformats.org/officeDocument/2006/relationships/hyperlink" Target="https://www.wiltonpark.org.uk/" TargetMode="External"/><Relationship Id="rId1898" Type="http://schemas.openxmlformats.org/officeDocument/2006/relationships/hyperlink" Target="http://home.cmcvellore.ac.in/" TargetMode="External"/><Relationship Id="rId92" Type="http://schemas.openxmlformats.org/officeDocument/2006/relationships/hyperlink" Target="http://www.innovatorsinhealth.org/" TargetMode="External"/><Relationship Id="rId616" Type="http://schemas.openxmlformats.org/officeDocument/2006/relationships/hyperlink" Target="http://linnaeusbio.com/" TargetMode="External"/><Relationship Id="rId823" Type="http://schemas.openxmlformats.org/officeDocument/2006/relationships/hyperlink" Target="http://panoramaglobal.org/" TargetMode="External"/><Relationship Id="rId1453" Type="http://schemas.openxmlformats.org/officeDocument/2006/relationships/hyperlink" Target="http://www.globalhealthstrategies.com/" TargetMode="External"/><Relationship Id="rId1660" Type="http://schemas.openxmlformats.org/officeDocument/2006/relationships/hyperlink" Target="http://www.fhcrc.org/" TargetMode="External"/><Relationship Id="rId1758" Type="http://schemas.openxmlformats.org/officeDocument/2006/relationships/hyperlink" Target="http://www.washington.edu/foundation/" TargetMode="External"/><Relationship Id="rId1106" Type="http://schemas.openxmlformats.org/officeDocument/2006/relationships/hyperlink" Target="http://www.jhpiego.org/" TargetMode="External"/><Relationship Id="rId1313" Type="http://schemas.openxmlformats.org/officeDocument/2006/relationships/hyperlink" Target="http://www.syntegra.io/" TargetMode="External"/><Relationship Id="rId1520" Type="http://schemas.openxmlformats.org/officeDocument/2006/relationships/hyperlink" Target="http://www.almacgroup.com/" TargetMode="External"/><Relationship Id="rId1965" Type="http://schemas.openxmlformats.org/officeDocument/2006/relationships/hyperlink" Target="http://www.who.int/" TargetMode="External"/><Relationship Id="rId1618" Type="http://schemas.openxmlformats.org/officeDocument/2006/relationships/hyperlink" Target="http://novavax.com/" TargetMode="External"/><Relationship Id="rId1825" Type="http://schemas.openxmlformats.org/officeDocument/2006/relationships/hyperlink" Target="http://www.nepad.org/" TargetMode="External"/><Relationship Id="rId199" Type="http://schemas.openxmlformats.org/officeDocument/2006/relationships/hyperlink" Target="http://www.ox.ac.uk/" TargetMode="External"/><Relationship Id="rId2087" Type="http://schemas.openxmlformats.org/officeDocument/2006/relationships/hyperlink" Target="http://www.amref.org/" TargetMode="External"/><Relationship Id="rId2294" Type="http://schemas.openxmlformats.org/officeDocument/2006/relationships/hyperlink" Target="http://www.amc.nl/" TargetMode="External"/><Relationship Id="rId266" Type="http://schemas.openxmlformats.org/officeDocument/2006/relationships/hyperlink" Target="https://sponsoredprograms.virginia.edu/" TargetMode="External"/><Relationship Id="rId473" Type="http://schemas.openxmlformats.org/officeDocument/2006/relationships/hyperlink" Target="http://waterinstitute.unc.edu/" TargetMode="External"/><Relationship Id="rId680" Type="http://schemas.openxmlformats.org/officeDocument/2006/relationships/hyperlink" Target="http://www.isglobal.org/" TargetMode="External"/><Relationship Id="rId2154" Type="http://schemas.openxmlformats.org/officeDocument/2006/relationships/hyperlink" Target="http://www.thehealthfoundation.org.za/" TargetMode="External"/><Relationship Id="rId126" Type="http://schemas.openxmlformats.org/officeDocument/2006/relationships/hyperlink" Target="http://www.sgul.ac.uk/" TargetMode="External"/><Relationship Id="rId333" Type="http://schemas.openxmlformats.org/officeDocument/2006/relationships/hyperlink" Target="https://ifsp.edu.br/" TargetMode="External"/><Relationship Id="rId540" Type="http://schemas.openxmlformats.org/officeDocument/2006/relationships/hyperlink" Target="https://www.uwc.ac.za/Pages/default.aspx" TargetMode="External"/><Relationship Id="rId778" Type="http://schemas.openxmlformats.org/officeDocument/2006/relationships/hyperlink" Target="https://www.helmholtz-hzi.de/en/" TargetMode="External"/><Relationship Id="rId985" Type="http://schemas.openxmlformats.org/officeDocument/2006/relationships/hyperlink" Target="http://www.rti.org/" TargetMode="External"/><Relationship Id="rId1170" Type="http://schemas.openxmlformats.org/officeDocument/2006/relationships/hyperlink" Target="http://www.populationfoundation.in/" TargetMode="External"/><Relationship Id="rId2014" Type="http://schemas.openxmlformats.org/officeDocument/2006/relationships/hyperlink" Target="http://www.who.int/" TargetMode="External"/><Relationship Id="rId2221" Type="http://schemas.openxmlformats.org/officeDocument/2006/relationships/hyperlink" Target="http://www.fctc.org/" TargetMode="External"/><Relationship Id="rId638" Type="http://schemas.openxmlformats.org/officeDocument/2006/relationships/hyperlink" Target="http://www.ucsf.edu/" TargetMode="External"/><Relationship Id="rId845" Type="http://schemas.openxmlformats.org/officeDocument/2006/relationships/hyperlink" Target="http://www.ucl.ac.uk/" TargetMode="External"/><Relationship Id="rId1030" Type="http://schemas.openxmlformats.org/officeDocument/2006/relationships/hyperlink" Target="http://www.cfar.org.in/" TargetMode="External"/><Relationship Id="rId1268" Type="http://schemas.openxmlformats.org/officeDocument/2006/relationships/hyperlink" Target="http://www.afro.who.int/" TargetMode="External"/><Relationship Id="rId1475" Type="http://schemas.openxmlformats.org/officeDocument/2006/relationships/hyperlink" Target="https://desmondtutuhealthfoundation.org.za/" TargetMode="External"/><Relationship Id="rId1682" Type="http://schemas.openxmlformats.org/officeDocument/2006/relationships/hyperlink" Target="https://www.witshealth.co.za/" TargetMode="External"/><Relationship Id="rId400" Type="http://schemas.openxmlformats.org/officeDocument/2006/relationships/hyperlink" Target="https://www.swisstph.ch/en/" TargetMode="External"/><Relationship Id="rId705" Type="http://schemas.openxmlformats.org/officeDocument/2006/relationships/hyperlink" Target="https://www.universiteitleiden.nl/en/medicine-lumc" TargetMode="External"/><Relationship Id="rId1128" Type="http://schemas.openxmlformats.org/officeDocument/2006/relationships/hyperlink" Target="http://www.medincell.com/" TargetMode="External"/><Relationship Id="rId1335" Type="http://schemas.openxmlformats.org/officeDocument/2006/relationships/hyperlink" Target="http://www.nuvoteq.io/" TargetMode="External"/><Relationship Id="rId1542" Type="http://schemas.openxmlformats.org/officeDocument/2006/relationships/hyperlink" Target="http://birac.nic.in/" TargetMode="External"/><Relationship Id="rId1987" Type="http://schemas.openxmlformats.org/officeDocument/2006/relationships/hyperlink" Target="http://www.villagereach.org/" TargetMode="External"/><Relationship Id="rId912" Type="http://schemas.openxmlformats.org/officeDocument/2006/relationships/hyperlink" Target="https://www.aalphabio.com/" TargetMode="External"/><Relationship Id="rId1847" Type="http://schemas.openxmlformats.org/officeDocument/2006/relationships/hyperlink" Target="https://www.uct.ac.za/" TargetMode="External"/><Relationship Id="rId41" Type="http://schemas.openxmlformats.org/officeDocument/2006/relationships/hyperlink" Target="http://www.iasociety.org/" TargetMode="External"/><Relationship Id="rId1402" Type="http://schemas.openxmlformats.org/officeDocument/2006/relationships/hyperlink" Target="http://www.worldbank.org/" TargetMode="External"/><Relationship Id="rId1707" Type="http://schemas.openxmlformats.org/officeDocument/2006/relationships/hyperlink" Target="http://www.washington.edu/foundation/" TargetMode="External"/><Relationship Id="rId190" Type="http://schemas.openxmlformats.org/officeDocument/2006/relationships/hyperlink" Target="http://www.ucsf.edu/" TargetMode="External"/><Relationship Id="rId288" Type="http://schemas.openxmlformats.org/officeDocument/2006/relationships/hyperlink" Target="https://www.inovio.com/" TargetMode="External"/><Relationship Id="rId1914" Type="http://schemas.openxmlformats.org/officeDocument/2006/relationships/hyperlink" Target="http://www.intrahealth.org/" TargetMode="External"/><Relationship Id="rId495" Type="http://schemas.openxmlformats.org/officeDocument/2006/relationships/hyperlink" Target="http://www.ssi.dk/" TargetMode="External"/><Relationship Id="rId2176" Type="http://schemas.openxmlformats.org/officeDocument/2006/relationships/hyperlink" Target="http://www.mpiib-berlin.mpg.de/" TargetMode="External"/><Relationship Id="rId148" Type="http://schemas.openxmlformats.org/officeDocument/2006/relationships/hyperlink" Target="http://www.washington.edu/foundation/" TargetMode="External"/><Relationship Id="rId355" Type="http://schemas.openxmlformats.org/officeDocument/2006/relationships/hyperlink" Target="http://www.ripplefoods.com/" TargetMode="External"/><Relationship Id="rId562" Type="http://schemas.openxmlformats.org/officeDocument/2006/relationships/hyperlink" Target="http://www.bu.edu/" TargetMode="External"/><Relationship Id="rId1192" Type="http://schemas.openxmlformats.org/officeDocument/2006/relationships/hyperlink" Target="http://www.ejc.net/" TargetMode="External"/><Relationship Id="rId2036" Type="http://schemas.openxmlformats.org/officeDocument/2006/relationships/hyperlink" Target="http://www.mamta-himc.org/" TargetMode="External"/><Relationship Id="rId2243" Type="http://schemas.openxmlformats.org/officeDocument/2006/relationships/hyperlink" Target="https://www.isdglobal.org/" TargetMode="External"/><Relationship Id="rId215" Type="http://schemas.openxmlformats.org/officeDocument/2006/relationships/hyperlink" Target="http://osp.gmu.edu/" TargetMode="External"/><Relationship Id="rId422" Type="http://schemas.openxmlformats.org/officeDocument/2006/relationships/hyperlink" Target="http://www.ox.ac.uk/" TargetMode="External"/><Relationship Id="rId867" Type="http://schemas.openxmlformats.org/officeDocument/2006/relationships/hyperlink" Target="http://www.ethz.ch/" TargetMode="External"/><Relationship Id="rId1052" Type="http://schemas.openxmlformats.org/officeDocument/2006/relationships/hyperlink" Target="http://www.coregroup.org/" TargetMode="External"/><Relationship Id="rId1497" Type="http://schemas.openxmlformats.org/officeDocument/2006/relationships/hyperlink" Target="https://www.fst-usttb-edu.ml/" TargetMode="External"/><Relationship Id="rId2103" Type="http://schemas.openxmlformats.org/officeDocument/2006/relationships/hyperlink" Target="http://www.who.int/" TargetMode="External"/><Relationship Id="rId727" Type="http://schemas.openxmlformats.org/officeDocument/2006/relationships/hyperlink" Target="http://birac.nic.in/" TargetMode="External"/><Relationship Id="rId934" Type="http://schemas.openxmlformats.org/officeDocument/2006/relationships/hyperlink" Target="http://www.modernatx.com/" TargetMode="External"/><Relationship Id="rId1357" Type="http://schemas.openxmlformats.org/officeDocument/2006/relationships/hyperlink" Target="http://www.cea.fr/english/Pages/Welcome.aspx" TargetMode="External"/><Relationship Id="rId1564" Type="http://schemas.openxmlformats.org/officeDocument/2006/relationships/hyperlink" Target="http://www.path.org/" TargetMode="External"/><Relationship Id="rId1771" Type="http://schemas.openxmlformats.org/officeDocument/2006/relationships/hyperlink" Target="http://www.cornell.edu/" TargetMode="External"/><Relationship Id="rId63" Type="http://schemas.openxmlformats.org/officeDocument/2006/relationships/hyperlink" Target="https://www.swisstph.ch/en/" TargetMode="External"/><Relationship Id="rId1217" Type="http://schemas.openxmlformats.org/officeDocument/2006/relationships/hyperlink" Target="http://www.unicefusa.org/" TargetMode="External"/><Relationship Id="rId1424" Type="http://schemas.openxmlformats.org/officeDocument/2006/relationships/hyperlink" Target="http://www.aku.edu/" TargetMode="External"/><Relationship Id="rId1631" Type="http://schemas.openxmlformats.org/officeDocument/2006/relationships/hyperlink" Target="http://www.imperial.ac.uk/" TargetMode="External"/><Relationship Id="rId1869" Type="http://schemas.openxmlformats.org/officeDocument/2006/relationships/hyperlink" Target="http://www.ox.ac.uk/" TargetMode="External"/><Relationship Id="rId1729" Type="http://schemas.openxmlformats.org/officeDocument/2006/relationships/hyperlink" Target="https://www.quantigen.com/" TargetMode="External"/><Relationship Id="rId1936" Type="http://schemas.openxmlformats.org/officeDocument/2006/relationships/hyperlink" Target="http://www.utoronto.ca/" TargetMode="External"/><Relationship Id="rId2198" Type="http://schemas.openxmlformats.org/officeDocument/2006/relationships/hyperlink" Target="http://merqconsultancy.org/" TargetMode="External"/><Relationship Id="rId377" Type="http://schemas.openxmlformats.org/officeDocument/2006/relationships/hyperlink" Target="http://www.cdcfoundation.org/" TargetMode="External"/><Relationship Id="rId584" Type="http://schemas.openxmlformats.org/officeDocument/2006/relationships/hyperlink" Target="http://www.savethechildren.org/" TargetMode="External"/><Relationship Id="rId2058" Type="http://schemas.openxmlformats.org/officeDocument/2006/relationships/hyperlink" Target="http://www.dimagi.com/" TargetMode="External"/><Relationship Id="rId2265" Type="http://schemas.openxmlformats.org/officeDocument/2006/relationships/hyperlink" Target="http://www.odi.org.uk/" TargetMode="External"/><Relationship Id="rId5" Type="http://schemas.openxmlformats.org/officeDocument/2006/relationships/hyperlink" Target="http://www.clintonhealthaccess.org/" TargetMode="External"/><Relationship Id="rId237" Type="http://schemas.openxmlformats.org/officeDocument/2006/relationships/hyperlink" Target="https://www.aasciences.africa/" TargetMode="External"/><Relationship Id="rId791" Type="http://schemas.openxmlformats.org/officeDocument/2006/relationships/hyperlink" Target="http://www.ox.ac.uk/" TargetMode="External"/><Relationship Id="rId889" Type="http://schemas.openxmlformats.org/officeDocument/2006/relationships/hyperlink" Target="http://www.nepad.org/" TargetMode="External"/><Relationship Id="rId1074" Type="http://schemas.openxmlformats.org/officeDocument/2006/relationships/hyperlink" Target="http://www.hsph.harvard.edu/" TargetMode="External"/><Relationship Id="rId444" Type="http://schemas.openxmlformats.org/officeDocument/2006/relationships/hyperlink" Target="http://www.ucsf.edu/" TargetMode="External"/><Relationship Id="rId651" Type="http://schemas.openxmlformats.org/officeDocument/2006/relationships/hyperlink" Target="http://www.pasteur.fr/" TargetMode="External"/><Relationship Id="rId749" Type="http://schemas.openxmlformats.org/officeDocument/2006/relationships/hyperlink" Target="https://www.wrair.army.mil/" TargetMode="External"/><Relationship Id="rId1281" Type="http://schemas.openxmlformats.org/officeDocument/2006/relationships/hyperlink" Target="https://www.thebureauinvestigates.com/" TargetMode="External"/><Relationship Id="rId1379" Type="http://schemas.openxmlformats.org/officeDocument/2006/relationships/hyperlink" Target="http://www.jhu.edu/" TargetMode="External"/><Relationship Id="rId1586" Type="http://schemas.openxmlformats.org/officeDocument/2006/relationships/hyperlink" Target="http://www.washington.edu/foundation/" TargetMode="External"/><Relationship Id="rId2125" Type="http://schemas.openxmlformats.org/officeDocument/2006/relationships/hyperlink" Target="http://www.clintonhealthaccess.org/" TargetMode="External"/><Relationship Id="rId304" Type="http://schemas.openxmlformats.org/officeDocument/2006/relationships/hyperlink" Target="http://www.clintonhealthaccess.org/" TargetMode="External"/><Relationship Id="rId511" Type="http://schemas.openxmlformats.org/officeDocument/2006/relationships/hyperlink" Target="http://www.stanford.edu/" TargetMode="External"/><Relationship Id="rId609" Type="http://schemas.openxmlformats.org/officeDocument/2006/relationships/hyperlink" Target="http://www.jhsph.edu/" TargetMode="External"/><Relationship Id="rId956" Type="http://schemas.openxmlformats.org/officeDocument/2006/relationships/hyperlink" Target="http://www.bu.edu/" TargetMode="External"/><Relationship Id="rId1141" Type="http://schemas.openxmlformats.org/officeDocument/2006/relationships/hyperlink" Target="http://mspgh.unimelb.edu.au/centres-institutes/nossal-institute-for-global-health" TargetMode="External"/><Relationship Id="rId1239" Type="http://schemas.openxmlformats.org/officeDocument/2006/relationships/hyperlink" Target="http://www.washington.edu/foundation/" TargetMode="External"/><Relationship Id="rId1793" Type="http://schemas.openxmlformats.org/officeDocument/2006/relationships/hyperlink" Target="http://www.ox.ac.uk/" TargetMode="External"/><Relationship Id="rId85" Type="http://schemas.openxmlformats.org/officeDocument/2006/relationships/hyperlink" Target="http://www.ucr.edu/" TargetMode="External"/><Relationship Id="rId816" Type="http://schemas.openxmlformats.org/officeDocument/2006/relationships/hyperlink" Target="http://www.tulane.edu/" TargetMode="External"/><Relationship Id="rId1001" Type="http://schemas.openxmlformats.org/officeDocument/2006/relationships/hyperlink" Target="http://www.almacgroup.com/" TargetMode="External"/><Relationship Id="rId1446" Type="http://schemas.openxmlformats.org/officeDocument/2006/relationships/hyperlink" Target="https://www.exscientia.ai/" TargetMode="External"/><Relationship Id="rId1653" Type="http://schemas.openxmlformats.org/officeDocument/2006/relationships/hyperlink" Target="http://www.ucsf.edu/" TargetMode="External"/><Relationship Id="rId1860" Type="http://schemas.openxmlformats.org/officeDocument/2006/relationships/hyperlink" Target="https://ki.se/en/startpage" TargetMode="External"/><Relationship Id="rId1306" Type="http://schemas.openxmlformats.org/officeDocument/2006/relationships/hyperlink" Target="http://www.who.int/" TargetMode="External"/><Relationship Id="rId1513" Type="http://schemas.openxmlformats.org/officeDocument/2006/relationships/hyperlink" Target="http://rimuhc.ca/home" TargetMode="External"/><Relationship Id="rId1720" Type="http://schemas.openxmlformats.org/officeDocument/2006/relationships/hyperlink" Target="https://pailifesciences.com/" TargetMode="External"/><Relationship Id="rId1958" Type="http://schemas.openxmlformats.org/officeDocument/2006/relationships/hyperlink" Target="http://www.who.int/" TargetMode="External"/><Relationship Id="rId12" Type="http://schemas.openxmlformats.org/officeDocument/2006/relationships/hyperlink" Target="http://www.syntheticgenomics.com/" TargetMode="External"/><Relationship Id="rId1818" Type="http://schemas.openxmlformats.org/officeDocument/2006/relationships/hyperlink" Target="http://www.who.int/" TargetMode="External"/><Relationship Id="rId161" Type="http://schemas.openxmlformats.org/officeDocument/2006/relationships/hyperlink" Target="http://www.path.org/" TargetMode="External"/><Relationship Id="rId399" Type="http://schemas.openxmlformats.org/officeDocument/2006/relationships/hyperlink" Target="http://www.globalhealthstrategies.com/" TargetMode="External"/><Relationship Id="rId2287" Type="http://schemas.openxmlformats.org/officeDocument/2006/relationships/hyperlink" Target="https://www.craneengineering.net/" TargetMode="External"/><Relationship Id="rId259" Type="http://schemas.openxmlformats.org/officeDocument/2006/relationships/hyperlink" Target="http://www.clintonhealthaccess.org/" TargetMode="External"/><Relationship Id="rId466" Type="http://schemas.openxmlformats.org/officeDocument/2006/relationships/hyperlink" Target="http://www.finddiagnostics.org/" TargetMode="External"/><Relationship Id="rId673" Type="http://schemas.openxmlformats.org/officeDocument/2006/relationships/hyperlink" Target="http://www.microsofttranslator.com/bv.aspx?from=ja&amp;to=en&amp;a=http%3A%2F%2Fpeptidream.com%2Findex.html" TargetMode="External"/><Relationship Id="rId880" Type="http://schemas.openxmlformats.org/officeDocument/2006/relationships/hyperlink" Target="http://www.udbs.udsm.ac.tz/" TargetMode="External"/><Relationship Id="rId1096" Type="http://schemas.openxmlformats.org/officeDocument/2006/relationships/hyperlink" Target="http://www.ifrc.org/" TargetMode="External"/><Relationship Id="rId2147" Type="http://schemas.openxmlformats.org/officeDocument/2006/relationships/hyperlink" Target="http://www.jsi.com/" TargetMode="External"/><Relationship Id="rId119" Type="http://schemas.openxmlformats.org/officeDocument/2006/relationships/hyperlink" Target="http://www.usyd.edu.au/ro" TargetMode="External"/><Relationship Id="rId326" Type="http://schemas.openxmlformats.org/officeDocument/2006/relationships/hyperlink" Target="http://www.wondfo.com.cn/" TargetMode="External"/><Relationship Id="rId533" Type="http://schemas.openxmlformats.org/officeDocument/2006/relationships/hyperlink" Target="http://www.finddiagnostics.org/" TargetMode="External"/><Relationship Id="rId978" Type="http://schemas.openxmlformats.org/officeDocument/2006/relationships/hyperlink" Target="http://www.inventprise.com/" TargetMode="External"/><Relationship Id="rId1163" Type="http://schemas.openxmlformats.org/officeDocument/2006/relationships/hyperlink" Target="http://www.popcouncil.org/" TargetMode="External"/><Relationship Id="rId1370" Type="http://schemas.openxmlformats.org/officeDocument/2006/relationships/hyperlink" Target="http://www.scripps.edu/" TargetMode="External"/><Relationship Id="rId2007" Type="http://schemas.openxmlformats.org/officeDocument/2006/relationships/hyperlink" Target="https://www.pciglobal.org/" TargetMode="External"/><Relationship Id="rId2214" Type="http://schemas.openxmlformats.org/officeDocument/2006/relationships/hyperlink" Target="http://www.ginkgofoundation.org/" TargetMode="External"/><Relationship Id="rId740" Type="http://schemas.openxmlformats.org/officeDocument/2006/relationships/hyperlink" Target="http://www.cornell.edu/" TargetMode="External"/><Relationship Id="rId838" Type="http://schemas.openxmlformats.org/officeDocument/2006/relationships/hyperlink" Target="https://www.evotec.com/en" TargetMode="External"/><Relationship Id="rId1023" Type="http://schemas.openxmlformats.org/officeDocument/2006/relationships/hyperlink" Target="http://www.crs.org/" TargetMode="External"/><Relationship Id="rId1468" Type="http://schemas.openxmlformats.org/officeDocument/2006/relationships/hyperlink" Target="https://www.masseyeandear.org/" TargetMode="External"/><Relationship Id="rId1675" Type="http://schemas.openxmlformats.org/officeDocument/2006/relationships/hyperlink" Target="http://www.seattlechildrens.org/" TargetMode="External"/><Relationship Id="rId1882" Type="http://schemas.openxmlformats.org/officeDocument/2006/relationships/hyperlink" Target="http://www.healthdata.org/" TargetMode="External"/><Relationship Id="rId600" Type="http://schemas.openxmlformats.org/officeDocument/2006/relationships/hyperlink" Target="https://www.wfglobal.org/" TargetMode="External"/><Relationship Id="rId1230" Type="http://schemas.openxmlformats.org/officeDocument/2006/relationships/hyperlink" Target="http://www.uchicago.edu/" TargetMode="External"/><Relationship Id="rId1328" Type="http://schemas.openxmlformats.org/officeDocument/2006/relationships/hyperlink" Target="https://portal.fiocruz.br/en" TargetMode="External"/><Relationship Id="rId1535" Type="http://schemas.openxmlformats.org/officeDocument/2006/relationships/hyperlink" Target="http://www.ifrc.org/" TargetMode="External"/><Relationship Id="rId905" Type="http://schemas.openxmlformats.org/officeDocument/2006/relationships/hyperlink" Target="http://www.engconfintl.org/8aa.html" TargetMode="External"/><Relationship Id="rId1742" Type="http://schemas.openxmlformats.org/officeDocument/2006/relationships/hyperlink" Target="http://www.ox.ac.uk/" TargetMode="External"/><Relationship Id="rId34" Type="http://schemas.openxmlformats.org/officeDocument/2006/relationships/hyperlink" Target="https://www.swisstph.ch/en/" TargetMode="External"/><Relationship Id="rId1602" Type="http://schemas.openxmlformats.org/officeDocument/2006/relationships/hyperlink" Target="https://www.aptuit.com/aptuit-an-evotec-company" TargetMode="External"/><Relationship Id="rId183" Type="http://schemas.openxmlformats.org/officeDocument/2006/relationships/hyperlink" Target="http://www.stanford.edu/" TargetMode="External"/><Relationship Id="rId390" Type="http://schemas.openxmlformats.org/officeDocument/2006/relationships/hyperlink" Target="http://www.washington.edu/foundation/" TargetMode="External"/><Relationship Id="rId1907" Type="http://schemas.openxmlformats.org/officeDocument/2006/relationships/hyperlink" Target="http://www.umanitoba.ca/" TargetMode="External"/><Relationship Id="rId2071" Type="http://schemas.openxmlformats.org/officeDocument/2006/relationships/hyperlink" Target="http://www.globalhealthstrategies.com/" TargetMode="External"/><Relationship Id="rId250" Type="http://schemas.openxmlformats.org/officeDocument/2006/relationships/hyperlink" Target="http://bodysurfacetranslations.com/" TargetMode="External"/><Relationship Id="rId488" Type="http://schemas.openxmlformats.org/officeDocument/2006/relationships/hyperlink" Target="http://home.cmcvellore.ac.in/" TargetMode="External"/><Relationship Id="rId695" Type="http://schemas.openxmlformats.org/officeDocument/2006/relationships/hyperlink" Target="http://www.cornell.edu/" TargetMode="External"/><Relationship Id="rId2169" Type="http://schemas.openxmlformats.org/officeDocument/2006/relationships/hyperlink" Target="http://acu-sy.org/HomeEn/" TargetMode="External"/><Relationship Id="rId110" Type="http://schemas.openxmlformats.org/officeDocument/2006/relationships/hyperlink" Target="http://www.engconfintl.org/8aa.html" TargetMode="External"/><Relationship Id="rId348" Type="http://schemas.openxmlformats.org/officeDocument/2006/relationships/hyperlink" Target="http://www.drugstoc.com/" TargetMode="External"/><Relationship Id="rId555" Type="http://schemas.openxmlformats.org/officeDocument/2006/relationships/hyperlink" Target="http://www.liv.ac.uk/lstm/" TargetMode="External"/><Relationship Id="rId762" Type="http://schemas.openxmlformats.org/officeDocument/2006/relationships/hyperlink" Target="http://www.emory.edu/" TargetMode="External"/><Relationship Id="rId1185" Type="http://schemas.openxmlformats.org/officeDocument/2006/relationships/hyperlink" Target="http://www.savethechildren.org/" TargetMode="External"/><Relationship Id="rId1392" Type="http://schemas.openxmlformats.org/officeDocument/2006/relationships/hyperlink" Target="http://www.conceptfoundation.org/" TargetMode="External"/><Relationship Id="rId2029" Type="http://schemas.openxmlformats.org/officeDocument/2006/relationships/hyperlink" Target="http://www.clintonhealthaccess.org/" TargetMode="External"/><Relationship Id="rId2236" Type="http://schemas.openxmlformats.org/officeDocument/2006/relationships/hyperlink" Target="http://www.tsinghua.edu.cn/" TargetMode="External"/><Relationship Id="rId208" Type="http://schemas.openxmlformats.org/officeDocument/2006/relationships/hyperlink" Target="http://www.fondazionesclavo.org/" TargetMode="External"/><Relationship Id="rId415" Type="http://schemas.openxmlformats.org/officeDocument/2006/relationships/hyperlink" Target="http://www.harvard.edu/" TargetMode="External"/><Relationship Id="rId622" Type="http://schemas.openxmlformats.org/officeDocument/2006/relationships/hyperlink" Target="https://www.witshealth.co.za/" TargetMode="External"/><Relationship Id="rId1045" Type="http://schemas.openxmlformats.org/officeDocument/2006/relationships/hyperlink" Target="https://www.com.ui.edu.ng/" TargetMode="External"/><Relationship Id="rId1252" Type="http://schemas.openxmlformats.org/officeDocument/2006/relationships/hyperlink" Target="http://www.who.int/" TargetMode="External"/><Relationship Id="rId1697" Type="http://schemas.openxmlformats.org/officeDocument/2006/relationships/hyperlink" Target="http://www.who.int/" TargetMode="External"/><Relationship Id="rId2303" Type="http://schemas.microsoft.com/office/2017/10/relationships/threadedComment" Target="../threadedComments/threadedComment1.xml"/><Relationship Id="rId927" Type="http://schemas.openxmlformats.org/officeDocument/2006/relationships/hyperlink" Target="http://www.cdcfoundation.org/" TargetMode="External"/><Relationship Id="rId1112" Type="http://schemas.openxmlformats.org/officeDocument/2006/relationships/hyperlink" Target="http://www.jhsph.edu/" TargetMode="External"/><Relationship Id="rId1557" Type="http://schemas.openxmlformats.org/officeDocument/2006/relationships/hyperlink" Target="http://asymchem.com/en/" TargetMode="External"/><Relationship Id="rId1764" Type="http://schemas.openxmlformats.org/officeDocument/2006/relationships/hyperlink" Target="http://www.inventprise.com/" TargetMode="External"/><Relationship Id="rId1971" Type="http://schemas.openxmlformats.org/officeDocument/2006/relationships/hyperlink" Target="http://www.hsrc.ac.za/" TargetMode="External"/><Relationship Id="rId56" Type="http://schemas.openxmlformats.org/officeDocument/2006/relationships/hyperlink" Target="http://www.tballiance.org/" TargetMode="External"/><Relationship Id="rId1417" Type="http://schemas.openxmlformats.org/officeDocument/2006/relationships/hyperlink" Target="http://www.ug.edu.gh/" TargetMode="External"/><Relationship Id="rId1624" Type="http://schemas.openxmlformats.org/officeDocument/2006/relationships/hyperlink" Target="http://www.path.org/" TargetMode="External"/><Relationship Id="rId1831" Type="http://schemas.openxmlformats.org/officeDocument/2006/relationships/hyperlink" Target="http://puh3.net.cn/englishweb/department/index.shtml" TargetMode="External"/><Relationship Id="rId1929" Type="http://schemas.openxmlformats.org/officeDocument/2006/relationships/hyperlink" Target="https://www.babylonhealth.com/" TargetMode="External"/><Relationship Id="rId2093" Type="http://schemas.openxmlformats.org/officeDocument/2006/relationships/hyperlink" Target="http://www.ifrc.org/" TargetMode="External"/><Relationship Id="rId272" Type="http://schemas.openxmlformats.org/officeDocument/2006/relationships/hyperlink" Target="http://www.keystonesymposia.org/" TargetMode="External"/><Relationship Id="rId577" Type="http://schemas.openxmlformats.org/officeDocument/2006/relationships/hyperlink" Target="http://www.ox.ac.uk/" TargetMode="External"/><Relationship Id="rId2160" Type="http://schemas.openxmlformats.org/officeDocument/2006/relationships/hyperlink" Target="http://www.aiha.com/" TargetMode="External"/><Relationship Id="rId2258" Type="http://schemas.openxmlformats.org/officeDocument/2006/relationships/hyperlink" Target="http://www.who.int/" TargetMode="External"/><Relationship Id="rId132" Type="http://schemas.openxmlformats.org/officeDocument/2006/relationships/hyperlink" Target="http://www.ivi.org/" TargetMode="External"/><Relationship Id="rId784" Type="http://schemas.openxmlformats.org/officeDocument/2006/relationships/hyperlink" Target="http://www.who.int/" TargetMode="External"/><Relationship Id="rId991" Type="http://schemas.openxmlformats.org/officeDocument/2006/relationships/hyperlink" Target="http://adesoafrica.org/" TargetMode="External"/><Relationship Id="rId1067" Type="http://schemas.openxmlformats.org/officeDocument/2006/relationships/hyperlink" Target="http://www.gavi.org/" TargetMode="External"/><Relationship Id="rId2020" Type="http://schemas.openxmlformats.org/officeDocument/2006/relationships/hyperlink" Target="http://www.clintonhealthaccess.org/" TargetMode="External"/><Relationship Id="rId437" Type="http://schemas.openxmlformats.org/officeDocument/2006/relationships/hyperlink" Target="http://www.ucsf.edu/" TargetMode="External"/><Relationship Id="rId644" Type="http://schemas.openxmlformats.org/officeDocument/2006/relationships/hyperlink" Target="http://www.med.navy.mil/sites/nmrc/Pages/index.htm" TargetMode="External"/><Relationship Id="rId851" Type="http://schemas.openxmlformats.org/officeDocument/2006/relationships/hyperlink" Target="http://www.tbvi.eu/" TargetMode="External"/><Relationship Id="rId1274" Type="http://schemas.openxmlformats.org/officeDocument/2006/relationships/hyperlink" Target="http://www.zabbio.com/" TargetMode="External"/><Relationship Id="rId1481" Type="http://schemas.openxmlformats.org/officeDocument/2006/relationships/hyperlink" Target="http://www.nepad.org/" TargetMode="External"/><Relationship Id="rId1579" Type="http://schemas.openxmlformats.org/officeDocument/2006/relationships/hyperlink" Target="https://mologic.co.uk/" TargetMode="External"/><Relationship Id="rId2118" Type="http://schemas.openxmlformats.org/officeDocument/2006/relationships/hyperlink" Target="http://www.path.org/" TargetMode="External"/><Relationship Id="rId504" Type="http://schemas.openxmlformats.org/officeDocument/2006/relationships/hyperlink" Target="http://www.cmu.edu/" TargetMode="External"/><Relationship Id="rId711" Type="http://schemas.openxmlformats.org/officeDocument/2006/relationships/hyperlink" Target="http://www.unfoundation.org/" TargetMode="External"/><Relationship Id="rId949" Type="http://schemas.openxmlformats.org/officeDocument/2006/relationships/hyperlink" Target="https://www.witshealth.co.za/" TargetMode="External"/><Relationship Id="rId1134" Type="http://schemas.openxmlformats.org/officeDocument/2006/relationships/hyperlink" Target="http://nips.org.pk/" TargetMode="External"/><Relationship Id="rId1341" Type="http://schemas.openxmlformats.org/officeDocument/2006/relationships/hyperlink" Target="http://www.columbia.edu/" TargetMode="External"/><Relationship Id="rId1786" Type="http://schemas.openxmlformats.org/officeDocument/2006/relationships/hyperlink" Target="https://www.tuni.fi/fi" TargetMode="External"/><Relationship Id="rId1993" Type="http://schemas.openxmlformats.org/officeDocument/2006/relationships/hyperlink" Target="https://www.actioncanadashr.org/" TargetMode="External"/><Relationship Id="rId78" Type="http://schemas.openxmlformats.org/officeDocument/2006/relationships/hyperlink" Target="http://www.tamhsc.edu/" TargetMode="External"/><Relationship Id="rId809" Type="http://schemas.openxmlformats.org/officeDocument/2006/relationships/hyperlink" Target="http://www.biologicale.com/" TargetMode="External"/><Relationship Id="rId1201" Type="http://schemas.openxmlformats.org/officeDocument/2006/relationships/hyperlink" Target="http://www.wdi.umich.edu/" TargetMode="External"/><Relationship Id="rId1439" Type="http://schemas.openxmlformats.org/officeDocument/2006/relationships/hyperlink" Target="http://www.ssi.dk/" TargetMode="External"/><Relationship Id="rId1646" Type="http://schemas.openxmlformats.org/officeDocument/2006/relationships/hyperlink" Target="https://www.ohsu.edu/xd/" TargetMode="External"/><Relationship Id="rId1853" Type="http://schemas.openxmlformats.org/officeDocument/2006/relationships/hyperlink" Target="http://www.stanford.edu/" TargetMode="External"/><Relationship Id="rId1506" Type="http://schemas.openxmlformats.org/officeDocument/2006/relationships/hyperlink" Target="http://www.iavi.org/" TargetMode="External"/><Relationship Id="rId1713" Type="http://schemas.openxmlformats.org/officeDocument/2006/relationships/hyperlink" Target="http://www.washington.edu/foundation/" TargetMode="External"/><Relationship Id="rId1920" Type="http://schemas.openxmlformats.org/officeDocument/2006/relationships/hyperlink" Target="http://www.massgeneral.org/" TargetMode="External"/><Relationship Id="rId294" Type="http://schemas.openxmlformats.org/officeDocument/2006/relationships/hyperlink" Target="http://en.kpc.com.cn/index.htm" TargetMode="External"/><Relationship Id="rId2182" Type="http://schemas.openxmlformats.org/officeDocument/2006/relationships/hyperlink" Target="http://www.who.int/" TargetMode="External"/><Relationship Id="rId154" Type="http://schemas.openxmlformats.org/officeDocument/2006/relationships/hyperlink" Target="http://www.ivi.org/" TargetMode="External"/><Relationship Id="rId361" Type="http://schemas.openxmlformats.org/officeDocument/2006/relationships/hyperlink" Target="http://www.lshtm.ac.uk/" TargetMode="External"/><Relationship Id="rId599" Type="http://schemas.openxmlformats.org/officeDocument/2006/relationships/hyperlink" Target="http://www.finddiagnostics.org/" TargetMode="External"/><Relationship Id="rId2042" Type="http://schemas.openxmlformats.org/officeDocument/2006/relationships/hyperlink" Target="http://www.dai.com/" TargetMode="External"/><Relationship Id="rId459" Type="http://schemas.openxmlformats.org/officeDocument/2006/relationships/hyperlink" Target="http://www.theglobalfund.org/" TargetMode="External"/><Relationship Id="rId666" Type="http://schemas.openxmlformats.org/officeDocument/2006/relationships/hyperlink" Target="http://www.fhcrc.org/" TargetMode="External"/><Relationship Id="rId873" Type="http://schemas.openxmlformats.org/officeDocument/2006/relationships/hyperlink" Target="http://www.safisana.org/en/" TargetMode="External"/><Relationship Id="rId1089" Type="http://schemas.openxmlformats.org/officeDocument/2006/relationships/hyperlink" Target="http://www.worldbank.org/" TargetMode="External"/><Relationship Id="rId1296" Type="http://schemas.openxmlformats.org/officeDocument/2006/relationships/hyperlink" Target="http://www.villagereach.org/" TargetMode="External"/><Relationship Id="rId221" Type="http://schemas.openxmlformats.org/officeDocument/2006/relationships/hyperlink" Target="https://www.witshealth.co.za/" TargetMode="External"/><Relationship Id="rId319" Type="http://schemas.openxmlformats.org/officeDocument/2006/relationships/hyperlink" Target="http://www.speakupafrica.org/" TargetMode="External"/><Relationship Id="rId526" Type="http://schemas.openxmlformats.org/officeDocument/2006/relationships/hyperlink" Target="https://sunflowertx.com/" TargetMode="External"/><Relationship Id="rId1156" Type="http://schemas.openxmlformats.org/officeDocument/2006/relationships/hyperlink" Target="http://www.path.org/" TargetMode="External"/><Relationship Id="rId1363" Type="http://schemas.openxmlformats.org/officeDocument/2006/relationships/hyperlink" Target="https://sponsoredprograms.virginia.edu/" TargetMode="External"/><Relationship Id="rId2207" Type="http://schemas.openxmlformats.org/officeDocument/2006/relationships/hyperlink" Target="http://www.seatca.org/" TargetMode="External"/><Relationship Id="rId733" Type="http://schemas.openxmlformats.org/officeDocument/2006/relationships/hyperlink" Target="http://www.medincell.com/" TargetMode="External"/><Relationship Id="rId940" Type="http://schemas.openxmlformats.org/officeDocument/2006/relationships/hyperlink" Target="https://wustl.edu/" TargetMode="External"/><Relationship Id="rId1016" Type="http://schemas.openxmlformats.org/officeDocument/2006/relationships/hyperlink" Target="http://careinternational.org/" TargetMode="External"/><Relationship Id="rId1570" Type="http://schemas.openxmlformats.org/officeDocument/2006/relationships/hyperlink" Target="http://www.medianainc.com/" TargetMode="External"/><Relationship Id="rId1668" Type="http://schemas.openxmlformats.org/officeDocument/2006/relationships/hyperlink" Target="http://www.k-rith.org/" TargetMode="External"/><Relationship Id="rId1875" Type="http://schemas.openxmlformats.org/officeDocument/2006/relationships/hyperlink" Target="http://www.washington.edu/foundation/" TargetMode="External"/><Relationship Id="rId800" Type="http://schemas.openxmlformats.org/officeDocument/2006/relationships/hyperlink" Target="https://sensoryspectrum.com/" TargetMode="External"/><Relationship Id="rId1223" Type="http://schemas.openxmlformats.org/officeDocument/2006/relationships/hyperlink" Target="http://www.ucsd.edu/" TargetMode="External"/><Relationship Id="rId1430" Type="http://schemas.openxmlformats.org/officeDocument/2006/relationships/hyperlink" Target="http://www.aslm.org/" TargetMode="External"/><Relationship Id="rId1528" Type="http://schemas.openxmlformats.org/officeDocument/2006/relationships/hyperlink" Target="http://www.stanford.edu/" TargetMode="External"/><Relationship Id="rId1735" Type="http://schemas.openxmlformats.org/officeDocument/2006/relationships/hyperlink" Target="http://www.imperial.ac.uk/" TargetMode="External"/><Relationship Id="rId1942" Type="http://schemas.openxmlformats.org/officeDocument/2006/relationships/hyperlink" Target="http://www.evestra.com/" TargetMode="External"/><Relationship Id="rId27" Type="http://schemas.openxmlformats.org/officeDocument/2006/relationships/hyperlink" Target="https://www.cardiff.ac.uk/" TargetMode="External"/><Relationship Id="rId1802" Type="http://schemas.openxmlformats.org/officeDocument/2006/relationships/hyperlink" Target="http://www.mmv.org/" TargetMode="External"/><Relationship Id="rId176" Type="http://schemas.openxmlformats.org/officeDocument/2006/relationships/hyperlink" Target="http://www.afenet.net/" TargetMode="External"/><Relationship Id="rId383" Type="http://schemas.openxmlformats.org/officeDocument/2006/relationships/hyperlink" Target="http://www.path.org/" TargetMode="External"/><Relationship Id="rId590" Type="http://schemas.openxmlformats.org/officeDocument/2006/relationships/hyperlink" Target="http://www.jhsph.edu/" TargetMode="External"/><Relationship Id="rId2064" Type="http://schemas.openxmlformats.org/officeDocument/2006/relationships/hyperlink" Target="http://www.washington.edu/foundation/" TargetMode="External"/><Relationship Id="rId2271" Type="http://schemas.openxmlformats.org/officeDocument/2006/relationships/hyperlink" Target="http://www.upenn.edu/" TargetMode="External"/><Relationship Id="rId243" Type="http://schemas.openxmlformats.org/officeDocument/2006/relationships/hyperlink" Target="https://www.ohsu.edu/xd/" TargetMode="External"/><Relationship Id="rId450" Type="http://schemas.openxmlformats.org/officeDocument/2006/relationships/hyperlink" Target="https://glide.ae/" TargetMode="External"/><Relationship Id="rId688" Type="http://schemas.openxmlformats.org/officeDocument/2006/relationships/hyperlink" Target="http://www.hsph.harvard.edu/" TargetMode="External"/><Relationship Id="rId895" Type="http://schemas.openxmlformats.org/officeDocument/2006/relationships/hyperlink" Target="http://www.cimmyt.org/" TargetMode="External"/><Relationship Id="rId1080" Type="http://schemas.openxmlformats.org/officeDocument/2006/relationships/hyperlink" Target="http://www.hki.org/" TargetMode="External"/><Relationship Id="rId2131" Type="http://schemas.openxmlformats.org/officeDocument/2006/relationships/hyperlink" Target="http://www.worldvision.org/" TargetMode="External"/><Relationship Id="rId103" Type="http://schemas.openxmlformats.org/officeDocument/2006/relationships/hyperlink" Target="http://www.otago.ac.nz/" TargetMode="External"/><Relationship Id="rId310" Type="http://schemas.openxmlformats.org/officeDocument/2006/relationships/hyperlink" Target="https://www.evoxtherapeutics.com/" TargetMode="External"/><Relationship Id="rId548" Type="http://schemas.openxmlformats.org/officeDocument/2006/relationships/hyperlink" Target="https://www.tuni.fi/fi" TargetMode="External"/><Relationship Id="rId755" Type="http://schemas.openxmlformats.org/officeDocument/2006/relationships/hyperlink" Target="http://www.hsph.harvard.edu/" TargetMode="External"/><Relationship Id="rId962" Type="http://schemas.openxmlformats.org/officeDocument/2006/relationships/hyperlink" Target="http://www.ivi.org/" TargetMode="External"/><Relationship Id="rId1178" Type="http://schemas.openxmlformats.org/officeDocument/2006/relationships/hyperlink" Target="http://www.r4d.org/" TargetMode="External"/><Relationship Id="rId1385" Type="http://schemas.openxmlformats.org/officeDocument/2006/relationships/hyperlink" Target="https://www.ohsu.edu/xd/" TargetMode="External"/><Relationship Id="rId1592" Type="http://schemas.openxmlformats.org/officeDocument/2006/relationships/hyperlink" Target="http://www.cgdev.org/" TargetMode="External"/><Relationship Id="rId2229" Type="http://schemas.openxmlformats.org/officeDocument/2006/relationships/hyperlink" Target="http://www.worldbank.org/" TargetMode="External"/><Relationship Id="rId91" Type="http://schemas.openxmlformats.org/officeDocument/2006/relationships/hyperlink" Target="https://www.malariaconsortium.org/" TargetMode="External"/><Relationship Id="rId408" Type="http://schemas.openxmlformats.org/officeDocument/2006/relationships/hyperlink" Target="http://www.unicefusa.org/" TargetMode="External"/><Relationship Id="rId615" Type="http://schemas.openxmlformats.org/officeDocument/2006/relationships/hyperlink" Target="http://www.yale.edu/" TargetMode="External"/><Relationship Id="rId822" Type="http://schemas.openxmlformats.org/officeDocument/2006/relationships/hyperlink" Target="http://www.wsu.edu/" TargetMode="External"/><Relationship Id="rId1038" Type="http://schemas.openxmlformats.org/officeDocument/2006/relationships/hyperlink" Target="http://www.clintonhealthaccess.org/" TargetMode="External"/><Relationship Id="rId1245" Type="http://schemas.openxmlformats.org/officeDocument/2006/relationships/hyperlink" Target="https://werobotics.org/company/" TargetMode="External"/><Relationship Id="rId1452" Type="http://schemas.openxmlformats.org/officeDocument/2006/relationships/hyperlink" Target="http://www.liv.ac.uk/lstm/" TargetMode="External"/><Relationship Id="rId1897" Type="http://schemas.openxmlformats.org/officeDocument/2006/relationships/hyperlink" Target="http://www.worldbank.org/" TargetMode="External"/><Relationship Id="rId1105" Type="http://schemas.openxmlformats.org/officeDocument/2006/relationships/hyperlink" Target="http://www.jhpiego.org/" TargetMode="External"/><Relationship Id="rId1312" Type="http://schemas.openxmlformats.org/officeDocument/2006/relationships/hyperlink" Target="http://www.who.int/" TargetMode="External"/><Relationship Id="rId1757" Type="http://schemas.openxmlformats.org/officeDocument/2006/relationships/hyperlink" Target="http://www.washington.edu/foundation/" TargetMode="External"/><Relationship Id="rId1964" Type="http://schemas.openxmlformats.org/officeDocument/2006/relationships/hyperlink" Target="http://merqconsultancy.org/" TargetMode="External"/><Relationship Id="rId49" Type="http://schemas.openxmlformats.org/officeDocument/2006/relationships/hyperlink" Target="http://www.pasteur.sn/" TargetMode="External"/><Relationship Id="rId1617" Type="http://schemas.openxmlformats.org/officeDocument/2006/relationships/hyperlink" Target="http://www.somalogic.com/" TargetMode="External"/><Relationship Id="rId1824" Type="http://schemas.openxmlformats.org/officeDocument/2006/relationships/hyperlink" Target="https://www.lji.org/" TargetMode="External"/><Relationship Id="rId198" Type="http://schemas.openxmlformats.org/officeDocument/2006/relationships/hyperlink" Target="http://www.cddep.org/" TargetMode="External"/><Relationship Id="rId2086" Type="http://schemas.openxmlformats.org/officeDocument/2006/relationships/hyperlink" Target="http://www.unicefusa.org/" TargetMode="External"/><Relationship Id="rId2293" Type="http://schemas.openxmlformats.org/officeDocument/2006/relationships/hyperlink" Target="http://www.amc.nl/" TargetMode="External"/><Relationship Id="rId265" Type="http://schemas.openxmlformats.org/officeDocument/2006/relationships/hyperlink" Target="http://www.imperial.ac.uk/" TargetMode="External"/><Relationship Id="rId472" Type="http://schemas.openxmlformats.org/officeDocument/2006/relationships/hyperlink" Target="http://www.who.int/" TargetMode="External"/><Relationship Id="rId2153" Type="http://schemas.openxmlformats.org/officeDocument/2006/relationships/hyperlink" Target="http://solinagroup.com/" TargetMode="External"/><Relationship Id="rId125" Type="http://schemas.openxmlformats.org/officeDocument/2006/relationships/hyperlink" Target="http://www.mmv.org/" TargetMode="External"/><Relationship Id="rId332" Type="http://schemas.openxmlformats.org/officeDocument/2006/relationships/hyperlink" Target="http://www.ufpe.br/" TargetMode="External"/><Relationship Id="rId777" Type="http://schemas.openxmlformats.org/officeDocument/2006/relationships/hyperlink" Target="http://www.desireline.org/" TargetMode="External"/><Relationship Id="rId984" Type="http://schemas.openxmlformats.org/officeDocument/2006/relationships/hyperlink" Target="http://www.path.org/" TargetMode="External"/><Relationship Id="rId2013" Type="http://schemas.openxmlformats.org/officeDocument/2006/relationships/hyperlink" Target="http://www.northwestern.edu/" TargetMode="External"/><Relationship Id="rId2220" Type="http://schemas.openxmlformats.org/officeDocument/2006/relationships/hyperlink" Target="http://www.chinacdc.cn/" TargetMode="External"/><Relationship Id="rId637" Type="http://schemas.openxmlformats.org/officeDocument/2006/relationships/hyperlink" Target="http://www.lshtm.ac.uk/" TargetMode="External"/><Relationship Id="rId844" Type="http://schemas.openxmlformats.org/officeDocument/2006/relationships/hyperlink" Target="https://www.niaid.nih.gov/" TargetMode="External"/><Relationship Id="rId1267" Type="http://schemas.openxmlformats.org/officeDocument/2006/relationships/hyperlink" Target="http://www.afro.who.int/" TargetMode="External"/><Relationship Id="rId1474" Type="http://schemas.openxmlformats.org/officeDocument/2006/relationships/hyperlink" Target="https://www.avac.org/" TargetMode="External"/><Relationship Id="rId1681" Type="http://schemas.openxmlformats.org/officeDocument/2006/relationships/hyperlink" Target="https://www.witshealth.co.za/" TargetMode="External"/><Relationship Id="rId704" Type="http://schemas.openxmlformats.org/officeDocument/2006/relationships/hyperlink" Target="http://www.washington.edu/foundation/" TargetMode="External"/><Relationship Id="rId911" Type="http://schemas.openxmlformats.org/officeDocument/2006/relationships/hyperlink" Target="https://www.witshealth.co.za/" TargetMode="External"/><Relationship Id="rId1127" Type="http://schemas.openxmlformats.org/officeDocument/2006/relationships/hyperlink" Target="http://www.nwmti.org/" TargetMode="External"/><Relationship Id="rId1334" Type="http://schemas.openxmlformats.org/officeDocument/2006/relationships/hyperlink" Target="http://www.menzies.edu.au/" TargetMode="External"/><Relationship Id="rId1541" Type="http://schemas.openxmlformats.org/officeDocument/2006/relationships/hyperlink" Target="http://www.washington.edu/foundation/" TargetMode="External"/><Relationship Id="rId1779" Type="http://schemas.openxmlformats.org/officeDocument/2006/relationships/hyperlink" Target="http://www.fondation-merieux.org/" TargetMode="External"/><Relationship Id="rId1986" Type="http://schemas.openxmlformats.org/officeDocument/2006/relationships/hyperlink" Target="http://www.who.int/" TargetMode="External"/><Relationship Id="rId40" Type="http://schemas.openxmlformats.org/officeDocument/2006/relationships/hyperlink" Target="http://birac.nic.in/" TargetMode="External"/><Relationship Id="rId1401" Type="http://schemas.openxmlformats.org/officeDocument/2006/relationships/hyperlink" Target="http://www.rti.org/" TargetMode="External"/><Relationship Id="rId1639" Type="http://schemas.openxmlformats.org/officeDocument/2006/relationships/hyperlink" Target="http://www.nepad.org/" TargetMode="External"/><Relationship Id="rId1846" Type="http://schemas.openxmlformats.org/officeDocument/2006/relationships/hyperlink" Target="https://www.vitalstrategies.org/" TargetMode="External"/><Relationship Id="rId1706" Type="http://schemas.openxmlformats.org/officeDocument/2006/relationships/hyperlink" Target="http://www.masimo.com/" TargetMode="External"/><Relationship Id="rId1913" Type="http://schemas.openxmlformats.org/officeDocument/2006/relationships/hyperlink" Target="http://www.lshtm.ac.uk/" TargetMode="External"/><Relationship Id="rId287" Type="http://schemas.openxmlformats.org/officeDocument/2006/relationships/hyperlink" Target="https://www.niaid.nih.gov/" TargetMode="External"/><Relationship Id="rId494" Type="http://schemas.openxmlformats.org/officeDocument/2006/relationships/hyperlink" Target="http://www.broadinstitute.org/" TargetMode="External"/><Relationship Id="rId2175" Type="http://schemas.openxmlformats.org/officeDocument/2006/relationships/hyperlink" Target="http://www.cdcfoundation.org/" TargetMode="External"/><Relationship Id="rId147" Type="http://schemas.openxmlformats.org/officeDocument/2006/relationships/hyperlink" Target="http://www.crfilmt.org/" TargetMode="External"/><Relationship Id="rId354" Type="http://schemas.openxmlformats.org/officeDocument/2006/relationships/hyperlink" Target="http://www.unc.edu/" TargetMode="External"/><Relationship Id="rId799" Type="http://schemas.openxmlformats.org/officeDocument/2006/relationships/hyperlink" Target="https://www.ru.nl/english/" TargetMode="External"/><Relationship Id="rId1191" Type="http://schemas.openxmlformats.org/officeDocument/2006/relationships/hyperlink" Target="http://www.stanford.edu/" TargetMode="External"/><Relationship Id="rId2035" Type="http://schemas.openxmlformats.org/officeDocument/2006/relationships/hyperlink" Target="http://www.ucla.edu/" TargetMode="External"/><Relationship Id="rId561" Type="http://schemas.openxmlformats.org/officeDocument/2006/relationships/hyperlink" Target="https://www.niaid.nih.gov/" TargetMode="External"/><Relationship Id="rId659" Type="http://schemas.openxmlformats.org/officeDocument/2006/relationships/hyperlink" Target="http://www.childrenshospital.org/" TargetMode="External"/><Relationship Id="rId866" Type="http://schemas.openxmlformats.org/officeDocument/2006/relationships/hyperlink" Target="http://www.sioltatherapeutics.com/" TargetMode="External"/><Relationship Id="rId1289" Type="http://schemas.openxmlformats.org/officeDocument/2006/relationships/hyperlink" Target="https://www.orfonline.org/" TargetMode="External"/><Relationship Id="rId1496" Type="http://schemas.openxmlformats.org/officeDocument/2006/relationships/hyperlink" Target="http://www.clintonhealthaccess.org/" TargetMode="External"/><Relationship Id="rId2242" Type="http://schemas.openxmlformats.org/officeDocument/2006/relationships/hyperlink" Target="https://centerforcooperativemedia.org/" TargetMode="External"/><Relationship Id="rId214" Type="http://schemas.openxmlformats.org/officeDocument/2006/relationships/hyperlink" Target="http://www.ivi.org/" TargetMode="External"/><Relationship Id="rId421" Type="http://schemas.openxmlformats.org/officeDocument/2006/relationships/hyperlink" Target="http://www.pasteur.fr/" TargetMode="External"/><Relationship Id="rId519" Type="http://schemas.openxmlformats.org/officeDocument/2006/relationships/hyperlink" Target="http://www.ucsd.edu/" TargetMode="External"/><Relationship Id="rId1051" Type="http://schemas.openxmlformats.org/officeDocument/2006/relationships/hyperlink" Target="https://www.cordaid.org/en/" TargetMode="External"/><Relationship Id="rId1149" Type="http://schemas.openxmlformats.org/officeDocument/2006/relationships/hyperlink" Target="http://www.path.org/" TargetMode="External"/><Relationship Id="rId1356" Type="http://schemas.openxmlformats.org/officeDocument/2006/relationships/hyperlink" Target="http://www.wehi.edu.au/" TargetMode="External"/><Relationship Id="rId2102" Type="http://schemas.openxmlformats.org/officeDocument/2006/relationships/hyperlink" Target="http://www.path.org/" TargetMode="External"/><Relationship Id="rId726" Type="http://schemas.openxmlformats.org/officeDocument/2006/relationships/hyperlink" Target="http://www.usyd.edu.au/ro" TargetMode="External"/><Relationship Id="rId933" Type="http://schemas.openxmlformats.org/officeDocument/2006/relationships/hyperlink" Target="http://www.mpiib-berlin.mpg.de/" TargetMode="External"/><Relationship Id="rId1009" Type="http://schemas.openxmlformats.org/officeDocument/2006/relationships/hyperlink" Target="http://www.bcm.edu/research/office-of-research/sponsored-programs" TargetMode="External"/><Relationship Id="rId1563" Type="http://schemas.openxmlformats.org/officeDocument/2006/relationships/hyperlink" Target="http://www.who.int/" TargetMode="External"/><Relationship Id="rId1770" Type="http://schemas.openxmlformats.org/officeDocument/2006/relationships/hyperlink" Target="https://lakepharma.com/" TargetMode="External"/><Relationship Id="rId1868" Type="http://schemas.openxmlformats.org/officeDocument/2006/relationships/hyperlink" Target="http://www.washington.edu/foundation/" TargetMode="External"/><Relationship Id="rId62" Type="http://schemas.openxmlformats.org/officeDocument/2006/relationships/hyperlink" Target="https://www.iiitd.ac.in/" TargetMode="External"/><Relationship Id="rId1216" Type="http://schemas.openxmlformats.org/officeDocument/2006/relationships/hyperlink" Target="http://www.unicefusa.org/" TargetMode="External"/><Relationship Id="rId1423" Type="http://schemas.openxmlformats.org/officeDocument/2006/relationships/hyperlink" Target="http://www.jhsph.edu/" TargetMode="External"/><Relationship Id="rId1630" Type="http://schemas.openxmlformats.org/officeDocument/2006/relationships/hyperlink" Target="http://www.ucsf.edu/" TargetMode="External"/><Relationship Id="rId1728" Type="http://schemas.openxmlformats.org/officeDocument/2006/relationships/hyperlink" Target="https://wustl.edu/" TargetMode="External"/><Relationship Id="rId1935" Type="http://schemas.openxmlformats.org/officeDocument/2006/relationships/hyperlink" Target="http://www.sante.gouv.sn/" TargetMode="External"/><Relationship Id="rId2197" Type="http://schemas.openxmlformats.org/officeDocument/2006/relationships/hyperlink" Target="http://www.worldbank.org/" TargetMode="External"/><Relationship Id="rId169" Type="http://schemas.openxmlformats.org/officeDocument/2006/relationships/hyperlink" Target="http://birac.nic.in/" TargetMode="External"/><Relationship Id="rId376" Type="http://schemas.openxmlformats.org/officeDocument/2006/relationships/hyperlink" Target="http://www.childrenshospital.org/" TargetMode="External"/><Relationship Id="rId583" Type="http://schemas.openxmlformats.org/officeDocument/2006/relationships/hyperlink" Target="https://www.sheffield.ac.uk/" TargetMode="External"/><Relationship Id="rId790" Type="http://schemas.openxmlformats.org/officeDocument/2006/relationships/hyperlink" Target="http://www.uiowa.edu/" TargetMode="External"/><Relationship Id="rId2057" Type="http://schemas.openxmlformats.org/officeDocument/2006/relationships/hyperlink" Target="http://www.wits.ac.za/" TargetMode="External"/><Relationship Id="rId2264" Type="http://schemas.openxmlformats.org/officeDocument/2006/relationships/hyperlink" Target="http://www.taxjusticeafrica.net/" TargetMode="External"/><Relationship Id="rId4" Type="http://schemas.openxmlformats.org/officeDocument/2006/relationships/hyperlink" Target="https://www.scripps.edu/science-and-medicine/calibr/" TargetMode="External"/><Relationship Id="rId236" Type="http://schemas.openxmlformats.org/officeDocument/2006/relationships/hyperlink" Target="http://venturewell.org/" TargetMode="External"/><Relationship Id="rId443" Type="http://schemas.openxmlformats.org/officeDocument/2006/relationships/hyperlink" Target="http://www.ucsf.edu/" TargetMode="External"/><Relationship Id="rId650" Type="http://schemas.openxmlformats.org/officeDocument/2006/relationships/hyperlink" Target="http://www.endfund.org/" TargetMode="External"/><Relationship Id="rId888" Type="http://schemas.openxmlformats.org/officeDocument/2006/relationships/hyperlink" Target="http://www.ventria.com/" TargetMode="External"/><Relationship Id="rId1073" Type="http://schemas.openxmlformats.org/officeDocument/2006/relationships/hyperlink" Target="http://www.guttmacher.org/" TargetMode="External"/><Relationship Id="rId1280" Type="http://schemas.openxmlformats.org/officeDocument/2006/relationships/hyperlink" Target="http://www.who.int/" TargetMode="External"/><Relationship Id="rId2124" Type="http://schemas.openxmlformats.org/officeDocument/2006/relationships/hyperlink" Target="http://www.aiims.edu/" TargetMode="External"/><Relationship Id="rId303" Type="http://schemas.openxmlformats.org/officeDocument/2006/relationships/hyperlink" Target="https://ona.io/home/" TargetMode="External"/><Relationship Id="rId748" Type="http://schemas.openxmlformats.org/officeDocument/2006/relationships/hyperlink" Target="http://www.med.navy.mil/sites/nmrc/Pages/index.htm" TargetMode="External"/><Relationship Id="rId955" Type="http://schemas.openxmlformats.org/officeDocument/2006/relationships/hyperlink" Target="http://www.liv.ac.uk/lstm/" TargetMode="External"/><Relationship Id="rId1140" Type="http://schemas.openxmlformats.org/officeDocument/2006/relationships/hyperlink" Target="http://www.nrcusa.org/" TargetMode="External"/><Relationship Id="rId1378" Type="http://schemas.openxmlformats.org/officeDocument/2006/relationships/hyperlink" Target="https://www.univ-thies.sn/" TargetMode="External"/><Relationship Id="rId1585" Type="http://schemas.openxmlformats.org/officeDocument/2006/relationships/hyperlink" Target="http://birac.nic.in/" TargetMode="External"/><Relationship Id="rId1792" Type="http://schemas.openxmlformats.org/officeDocument/2006/relationships/hyperlink" Target="http://www.wm.edu/" TargetMode="External"/><Relationship Id="rId84" Type="http://schemas.openxmlformats.org/officeDocument/2006/relationships/hyperlink" Target="https://gtrc.gatech.edu/" TargetMode="External"/><Relationship Id="rId510" Type="http://schemas.openxmlformats.org/officeDocument/2006/relationships/hyperlink" Target="http://www.rti.org/" TargetMode="External"/><Relationship Id="rId608" Type="http://schemas.openxmlformats.org/officeDocument/2006/relationships/hyperlink" Target="https://www.broadreachcorporation.com/" TargetMode="External"/><Relationship Id="rId815" Type="http://schemas.openxmlformats.org/officeDocument/2006/relationships/hyperlink" Target="http://www.who.int/" TargetMode="External"/><Relationship Id="rId1238" Type="http://schemas.openxmlformats.org/officeDocument/2006/relationships/hyperlink" Target="http://www.washington.edu/foundation/" TargetMode="External"/><Relationship Id="rId1445" Type="http://schemas.openxmlformats.org/officeDocument/2006/relationships/hyperlink" Target="http://www.liv.ac.uk/lstm/" TargetMode="External"/><Relationship Id="rId1652" Type="http://schemas.openxmlformats.org/officeDocument/2006/relationships/hyperlink" Target="http://www.med.cornell.edu/" TargetMode="External"/><Relationship Id="rId1000" Type="http://schemas.openxmlformats.org/officeDocument/2006/relationships/hyperlink" Target="http://www.alimaong.org/" TargetMode="External"/><Relationship Id="rId1305" Type="http://schemas.openxmlformats.org/officeDocument/2006/relationships/hyperlink" Target="https://www.cardiff.ac.uk/" TargetMode="External"/><Relationship Id="rId1957" Type="http://schemas.openxmlformats.org/officeDocument/2006/relationships/hyperlink" Target="http://www.ncdc.gov.ng/" TargetMode="External"/><Relationship Id="rId1512" Type="http://schemas.openxmlformats.org/officeDocument/2006/relationships/hyperlink" Target="https://baylabs.io/" TargetMode="External"/><Relationship Id="rId1817" Type="http://schemas.openxmlformats.org/officeDocument/2006/relationships/hyperlink" Target="http://www.umaryland.edu/" TargetMode="External"/><Relationship Id="rId11" Type="http://schemas.openxmlformats.org/officeDocument/2006/relationships/hyperlink" Target="http://www.iasociety.org/" TargetMode="External"/><Relationship Id="rId398" Type="http://schemas.openxmlformats.org/officeDocument/2006/relationships/hyperlink" Target="http://www.path.org/" TargetMode="External"/><Relationship Id="rId2079" Type="http://schemas.openxmlformats.org/officeDocument/2006/relationships/hyperlink" Target="http://www.psu.edu/" TargetMode="External"/><Relationship Id="rId160" Type="http://schemas.openxmlformats.org/officeDocument/2006/relationships/hyperlink" Target="http://www.lshtm.ac.uk/" TargetMode="External"/><Relationship Id="rId2286" Type="http://schemas.openxmlformats.org/officeDocument/2006/relationships/hyperlink" Target="http://www.usc.edu/" TargetMode="External"/><Relationship Id="rId258" Type="http://schemas.openxmlformats.org/officeDocument/2006/relationships/hyperlink" Target="http://icipe.org/" TargetMode="External"/><Relationship Id="rId465" Type="http://schemas.openxmlformats.org/officeDocument/2006/relationships/hyperlink" Target="http://www.who.int/" TargetMode="External"/><Relationship Id="rId672" Type="http://schemas.openxmlformats.org/officeDocument/2006/relationships/hyperlink" Target="http://www.ipnc2020.co.za/" TargetMode="External"/><Relationship Id="rId1095" Type="http://schemas.openxmlformats.org/officeDocument/2006/relationships/hyperlink" Target="http://www.figo.org/" TargetMode="External"/><Relationship Id="rId2146" Type="http://schemas.openxmlformats.org/officeDocument/2006/relationships/hyperlink" Target="http://vitalwave.com/" TargetMode="External"/><Relationship Id="rId118" Type="http://schemas.openxmlformats.org/officeDocument/2006/relationships/hyperlink" Target="http://www.chuv.ch/" TargetMode="External"/><Relationship Id="rId325" Type="http://schemas.openxmlformats.org/officeDocument/2006/relationships/hyperlink" Target="http://tropiq.nl/" TargetMode="External"/><Relationship Id="rId532" Type="http://schemas.openxmlformats.org/officeDocument/2006/relationships/hyperlink" Target="http://www.mit.edu/" TargetMode="External"/><Relationship Id="rId977" Type="http://schemas.openxmlformats.org/officeDocument/2006/relationships/hyperlink" Target="http://www.mit.edu/" TargetMode="External"/><Relationship Id="rId1162" Type="http://schemas.openxmlformats.org/officeDocument/2006/relationships/hyperlink" Target="http://www.popcouncil.org/" TargetMode="External"/><Relationship Id="rId2006" Type="http://schemas.openxmlformats.org/officeDocument/2006/relationships/hyperlink" Target="https://www.piramalswasthya.org/" TargetMode="External"/><Relationship Id="rId2213" Type="http://schemas.openxmlformats.org/officeDocument/2006/relationships/hyperlink" Target="http://www.szcdc.net/" TargetMode="External"/><Relationship Id="rId837" Type="http://schemas.openxmlformats.org/officeDocument/2006/relationships/hyperlink" Target="http://www.ox.ac.uk/" TargetMode="External"/><Relationship Id="rId1022" Type="http://schemas.openxmlformats.org/officeDocument/2006/relationships/hyperlink" Target="http://www.crs.org/" TargetMode="External"/><Relationship Id="rId1467" Type="http://schemas.openxmlformats.org/officeDocument/2006/relationships/hyperlink" Target="http://birac.nic.in/" TargetMode="External"/><Relationship Id="rId1674" Type="http://schemas.openxmlformats.org/officeDocument/2006/relationships/hyperlink" Target="https://www.scripps.edu/science-and-medicine/calibr/" TargetMode="External"/><Relationship Id="rId1881" Type="http://schemas.openxmlformats.org/officeDocument/2006/relationships/hyperlink" Target="http://www.esf.org/" TargetMode="External"/><Relationship Id="rId904" Type="http://schemas.openxmlformats.org/officeDocument/2006/relationships/hyperlink" Target="https://www.witshealth.co.za/" TargetMode="External"/><Relationship Id="rId1327" Type="http://schemas.openxmlformats.org/officeDocument/2006/relationships/hyperlink" Target="http://www.path.org/" TargetMode="External"/><Relationship Id="rId1534" Type="http://schemas.openxmlformats.org/officeDocument/2006/relationships/hyperlink" Target="http://www.unaids.org/" TargetMode="External"/><Relationship Id="rId1741" Type="http://schemas.openxmlformats.org/officeDocument/2006/relationships/hyperlink" Target="http://www.path.org/" TargetMode="External"/><Relationship Id="rId1979" Type="http://schemas.openxmlformats.org/officeDocument/2006/relationships/hyperlink" Target="http://vhdo.org/" TargetMode="External"/><Relationship Id="rId33" Type="http://schemas.openxmlformats.org/officeDocument/2006/relationships/hyperlink" Target="http://www.umaryland.edu/" TargetMode="External"/><Relationship Id="rId1601" Type="http://schemas.openxmlformats.org/officeDocument/2006/relationships/hyperlink" Target="http://www.fnih.org/" TargetMode="External"/><Relationship Id="rId1839" Type="http://schemas.openxmlformats.org/officeDocument/2006/relationships/hyperlink" Target="https://www.charite.de/en/" TargetMode="External"/><Relationship Id="rId182" Type="http://schemas.openxmlformats.org/officeDocument/2006/relationships/hyperlink" Target="http://www.unc.edu/" TargetMode="External"/><Relationship Id="rId1906" Type="http://schemas.openxmlformats.org/officeDocument/2006/relationships/hyperlink" Target="http://www.kefindia.org/" TargetMode="External"/><Relationship Id="rId487" Type="http://schemas.openxmlformats.org/officeDocument/2006/relationships/hyperlink" Target="http://www.northwestern.edu/" TargetMode="External"/><Relationship Id="rId694" Type="http://schemas.openxmlformats.org/officeDocument/2006/relationships/hyperlink" Target="http://www.wehi.edu.au/" TargetMode="External"/><Relationship Id="rId2070" Type="http://schemas.openxmlformats.org/officeDocument/2006/relationships/hyperlink" Target="http://www.hsph.harvard.edu/" TargetMode="External"/><Relationship Id="rId2168" Type="http://schemas.openxmlformats.org/officeDocument/2006/relationships/hyperlink" Target="http://www.aiims.edu/" TargetMode="External"/><Relationship Id="rId347" Type="http://schemas.openxmlformats.org/officeDocument/2006/relationships/hyperlink" Target="http://www.beyondessential.com.au/" TargetMode="External"/><Relationship Id="rId999" Type="http://schemas.openxmlformats.org/officeDocument/2006/relationships/hyperlink" Target="https://www.avac.org/" TargetMode="External"/><Relationship Id="rId1184" Type="http://schemas.openxmlformats.org/officeDocument/2006/relationships/hyperlink" Target="http://www.savethechildren.org/" TargetMode="External"/><Relationship Id="rId2028" Type="http://schemas.openxmlformats.org/officeDocument/2006/relationships/hyperlink" Target="http://www.fidec-online.org/" TargetMode="External"/><Relationship Id="rId554" Type="http://schemas.openxmlformats.org/officeDocument/2006/relationships/hyperlink" Target="https://www.pciglobal.org/" TargetMode="External"/><Relationship Id="rId761" Type="http://schemas.openxmlformats.org/officeDocument/2006/relationships/hyperlink" Target="https://www.nibr.com/" TargetMode="External"/><Relationship Id="rId859" Type="http://schemas.openxmlformats.org/officeDocument/2006/relationships/hyperlink" Target="http://www.thesgc.org/" TargetMode="External"/><Relationship Id="rId1391" Type="http://schemas.openxmlformats.org/officeDocument/2006/relationships/hyperlink" Target="http://www.who.int/" TargetMode="External"/><Relationship Id="rId1489" Type="http://schemas.openxmlformats.org/officeDocument/2006/relationships/hyperlink" Target="http://www.ifrc.org/" TargetMode="External"/><Relationship Id="rId1696" Type="http://schemas.openxmlformats.org/officeDocument/2006/relationships/hyperlink" Target="http://www.jhu.edu/" TargetMode="External"/><Relationship Id="rId2235" Type="http://schemas.openxmlformats.org/officeDocument/2006/relationships/hyperlink" Target="http://www.naradafoundation.org/?l=en-us" TargetMode="External"/><Relationship Id="rId207" Type="http://schemas.openxmlformats.org/officeDocument/2006/relationships/hyperlink" Target="http://www.avenirhealth.org/" TargetMode="External"/><Relationship Id="rId414" Type="http://schemas.openxmlformats.org/officeDocument/2006/relationships/hyperlink" Target="http://www.washington.edu/foundation/" TargetMode="External"/><Relationship Id="rId621" Type="http://schemas.openxmlformats.org/officeDocument/2006/relationships/hyperlink" Target="https://argusoft.com/" TargetMode="External"/><Relationship Id="rId1044" Type="http://schemas.openxmlformats.org/officeDocument/2006/relationships/hyperlink" Target="https://cchubnigeria.com/" TargetMode="External"/><Relationship Id="rId1251" Type="http://schemas.openxmlformats.org/officeDocument/2006/relationships/hyperlink" Target="http://www.who.int/" TargetMode="External"/><Relationship Id="rId1349" Type="http://schemas.openxmlformats.org/officeDocument/2006/relationships/hyperlink" Target="https://www.uct.ac.za/" TargetMode="External"/><Relationship Id="rId2302" Type="http://schemas.openxmlformats.org/officeDocument/2006/relationships/comments" Target="../comments1.xml"/><Relationship Id="rId719" Type="http://schemas.openxmlformats.org/officeDocument/2006/relationships/hyperlink" Target="http://www.sickkids.ca/" TargetMode="External"/><Relationship Id="rId926" Type="http://schemas.openxmlformats.org/officeDocument/2006/relationships/hyperlink" Target="http://ucdavis.edu/" TargetMode="External"/><Relationship Id="rId1111" Type="http://schemas.openxmlformats.org/officeDocument/2006/relationships/hyperlink" Target="http://www.jhsph.edu/" TargetMode="External"/><Relationship Id="rId1556" Type="http://schemas.openxmlformats.org/officeDocument/2006/relationships/hyperlink" Target="http://www.afenet.net/" TargetMode="External"/><Relationship Id="rId1763" Type="http://schemas.openxmlformats.org/officeDocument/2006/relationships/hyperlink" Target="https://www.gla.ac.uk/" TargetMode="External"/><Relationship Id="rId1970" Type="http://schemas.openxmlformats.org/officeDocument/2006/relationships/hyperlink" Target="https://www.ohsu.edu/xd/" TargetMode="External"/><Relationship Id="rId55" Type="http://schemas.openxmlformats.org/officeDocument/2006/relationships/hyperlink" Target="http://www.ivi.org/" TargetMode="External"/><Relationship Id="rId1209" Type="http://schemas.openxmlformats.org/officeDocument/2006/relationships/hyperlink" Target="http://www.unfpa.org/" TargetMode="External"/><Relationship Id="rId1416" Type="http://schemas.openxmlformats.org/officeDocument/2006/relationships/hyperlink" Target="http://www.eigerbio.com/" TargetMode="External"/><Relationship Id="rId1623" Type="http://schemas.openxmlformats.org/officeDocument/2006/relationships/hyperlink" Target="https://guidetx.com/" TargetMode="External"/><Relationship Id="rId1830" Type="http://schemas.openxmlformats.org/officeDocument/2006/relationships/hyperlink" Target="http://www.lshtm.ac.uk/" TargetMode="External"/><Relationship Id="rId1928" Type="http://schemas.openxmlformats.org/officeDocument/2006/relationships/hyperlink" Target="https://health.lagosstate.gov.ng/" TargetMode="External"/><Relationship Id="rId2092" Type="http://schemas.openxmlformats.org/officeDocument/2006/relationships/hyperlink" Target="http://www.mit.edu/" TargetMode="External"/><Relationship Id="rId271" Type="http://schemas.openxmlformats.org/officeDocument/2006/relationships/hyperlink" Target="http://tiba.bio/" TargetMode="External"/><Relationship Id="rId131" Type="http://schemas.openxmlformats.org/officeDocument/2006/relationships/hyperlink" Target="http://www.ubc.ca/" TargetMode="External"/><Relationship Id="rId369" Type="http://schemas.openxmlformats.org/officeDocument/2006/relationships/hyperlink" Target="https://www.swisstph.ch/en/" TargetMode="External"/><Relationship Id="rId576" Type="http://schemas.openxmlformats.org/officeDocument/2006/relationships/hyperlink" Target="http://www.jhpiego.org/" TargetMode="External"/><Relationship Id="rId783" Type="http://schemas.openxmlformats.org/officeDocument/2006/relationships/hyperlink" Target="http://www.pirbright.ac.uk/" TargetMode="External"/><Relationship Id="rId990" Type="http://schemas.openxmlformats.org/officeDocument/2006/relationships/hyperlink" Target="http://accessh.org/" TargetMode="External"/><Relationship Id="rId2257" Type="http://schemas.openxmlformats.org/officeDocument/2006/relationships/hyperlink" Target="http://www.amref.org/" TargetMode="External"/><Relationship Id="rId229" Type="http://schemas.openxmlformats.org/officeDocument/2006/relationships/hyperlink" Target="http://www.jhu.edu/" TargetMode="External"/><Relationship Id="rId436" Type="http://schemas.openxmlformats.org/officeDocument/2006/relationships/hyperlink" Target="http://www.ucsf.edu/" TargetMode="External"/><Relationship Id="rId643" Type="http://schemas.openxmlformats.org/officeDocument/2006/relationships/hyperlink" Target="http://www.fnih.org/" TargetMode="External"/><Relationship Id="rId1066" Type="http://schemas.openxmlformats.org/officeDocument/2006/relationships/hyperlink" Target="https://wearefre.org/" TargetMode="External"/><Relationship Id="rId1273" Type="http://schemas.openxmlformats.org/officeDocument/2006/relationships/hyperlink" Target="http://www.yale.edu/" TargetMode="External"/><Relationship Id="rId1480" Type="http://schemas.openxmlformats.org/officeDocument/2006/relationships/hyperlink" Target="http://www.icddrb.org/" TargetMode="External"/><Relationship Id="rId2117" Type="http://schemas.openxmlformats.org/officeDocument/2006/relationships/hyperlink" Target="http://www.path.org/" TargetMode="External"/><Relationship Id="rId850" Type="http://schemas.openxmlformats.org/officeDocument/2006/relationships/hyperlink" Target="http://www.pasteur.mg/" TargetMode="External"/><Relationship Id="rId948" Type="http://schemas.openxmlformats.org/officeDocument/2006/relationships/hyperlink" Target="http://ec.europa.eu/index_en.htm" TargetMode="External"/><Relationship Id="rId1133" Type="http://schemas.openxmlformats.org/officeDocument/2006/relationships/hyperlink" Target="http://www.nasonline.org/" TargetMode="External"/><Relationship Id="rId1578" Type="http://schemas.openxmlformats.org/officeDocument/2006/relationships/hyperlink" Target="http://www.path.org/" TargetMode="External"/><Relationship Id="rId1785" Type="http://schemas.openxmlformats.org/officeDocument/2006/relationships/hyperlink" Target="http://howwefeel.org/" TargetMode="External"/><Relationship Id="rId1992" Type="http://schemas.openxmlformats.org/officeDocument/2006/relationships/hyperlink" Target="https://www.canwach.ca/" TargetMode="External"/><Relationship Id="rId77" Type="http://schemas.openxmlformats.org/officeDocument/2006/relationships/hyperlink" Target="https://www.hias.org/" TargetMode="External"/><Relationship Id="rId503" Type="http://schemas.openxmlformats.org/officeDocument/2006/relationships/hyperlink" Target="http://www.clintonhealthaccess.org/" TargetMode="External"/><Relationship Id="rId710" Type="http://schemas.openxmlformats.org/officeDocument/2006/relationships/hyperlink" Target="http://www.cdcfoundation.org/" TargetMode="External"/><Relationship Id="rId808" Type="http://schemas.openxmlformats.org/officeDocument/2006/relationships/hyperlink" Target="http://www.biologicale.com/" TargetMode="External"/><Relationship Id="rId1340" Type="http://schemas.openxmlformats.org/officeDocument/2006/relationships/hyperlink" Target="https://www.nibr.com/" TargetMode="External"/><Relationship Id="rId1438" Type="http://schemas.openxmlformats.org/officeDocument/2006/relationships/hyperlink" Target="http://www.seruminstitute.com/" TargetMode="External"/><Relationship Id="rId1645" Type="http://schemas.openxmlformats.org/officeDocument/2006/relationships/hyperlink" Target="http://www.cdcfoundation.org/" TargetMode="External"/><Relationship Id="rId1200" Type="http://schemas.openxmlformats.org/officeDocument/2006/relationships/hyperlink" Target="http://www.wdi.umich.edu/" TargetMode="External"/><Relationship Id="rId1852" Type="http://schemas.openxmlformats.org/officeDocument/2006/relationships/hyperlink" Target="https://www.mcri.edu.au/" TargetMode="External"/><Relationship Id="rId1505" Type="http://schemas.openxmlformats.org/officeDocument/2006/relationships/hyperlink" Target="http://www.justbiotherapeutics.com/" TargetMode="External"/><Relationship Id="rId1712" Type="http://schemas.openxmlformats.org/officeDocument/2006/relationships/hyperlink" Target="http://www.who.int/" TargetMode="External"/><Relationship Id="rId293" Type="http://schemas.openxmlformats.org/officeDocument/2006/relationships/hyperlink" Target="https://phasegenomics.com/" TargetMode="External"/><Relationship Id="rId2181" Type="http://schemas.openxmlformats.org/officeDocument/2006/relationships/hyperlink" Target="http://www.alimaong.org/" TargetMode="External"/><Relationship Id="rId153" Type="http://schemas.openxmlformats.org/officeDocument/2006/relationships/hyperlink" Target="http://www.fic.nih.gov/" TargetMode="External"/><Relationship Id="rId360" Type="http://schemas.openxmlformats.org/officeDocument/2006/relationships/hyperlink" Target="https://www.unisantos.br/" TargetMode="External"/><Relationship Id="rId598" Type="http://schemas.openxmlformats.org/officeDocument/2006/relationships/hyperlink" Target="https://micronbiomedical.com/" TargetMode="External"/><Relationship Id="rId2041" Type="http://schemas.openxmlformats.org/officeDocument/2006/relationships/hyperlink" Target="http://expo2020dubai.com/" TargetMode="External"/><Relationship Id="rId2279" Type="http://schemas.openxmlformats.org/officeDocument/2006/relationships/hyperlink" Target="http://www.wateraid.org/usa" TargetMode="External"/><Relationship Id="rId220" Type="http://schemas.openxmlformats.org/officeDocument/2006/relationships/hyperlink" Target="http://www.northwestern.edu/" TargetMode="External"/><Relationship Id="rId458" Type="http://schemas.openxmlformats.org/officeDocument/2006/relationships/hyperlink" Target="http://www.theglobalfund.org/" TargetMode="External"/><Relationship Id="rId665" Type="http://schemas.openxmlformats.org/officeDocument/2006/relationships/hyperlink" Target="http://solinagroup.com/" TargetMode="External"/><Relationship Id="rId872" Type="http://schemas.openxmlformats.org/officeDocument/2006/relationships/hyperlink" Target="http://www.piquant.asia/" TargetMode="External"/><Relationship Id="rId1088" Type="http://schemas.openxmlformats.org/officeDocument/2006/relationships/hyperlink" Target="http://www.worldbank.org/" TargetMode="External"/><Relationship Id="rId1295" Type="http://schemas.openxmlformats.org/officeDocument/2006/relationships/hyperlink" Target="http://www.udel.edu/" TargetMode="External"/><Relationship Id="rId2139" Type="http://schemas.openxmlformats.org/officeDocument/2006/relationships/hyperlink" Target="http://www.ehealthafrica.org/" TargetMode="External"/><Relationship Id="rId318" Type="http://schemas.openxmlformats.org/officeDocument/2006/relationships/hyperlink" Target="http://www.wdi.umich.edu/" TargetMode="External"/><Relationship Id="rId525" Type="http://schemas.openxmlformats.org/officeDocument/2006/relationships/hyperlink" Target="https://wustl.edu/" TargetMode="External"/><Relationship Id="rId732" Type="http://schemas.openxmlformats.org/officeDocument/2006/relationships/hyperlink" Target="http://www.hsph.harvard.edu/" TargetMode="External"/><Relationship Id="rId1155" Type="http://schemas.openxmlformats.org/officeDocument/2006/relationships/hyperlink" Target="http://www.path.org/" TargetMode="External"/><Relationship Id="rId1362" Type="http://schemas.openxmlformats.org/officeDocument/2006/relationships/hyperlink" Target="http://www.ucla.edu/" TargetMode="External"/><Relationship Id="rId2206" Type="http://schemas.openxmlformats.org/officeDocument/2006/relationships/hyperlink" Target="http://www.xjtu.edu.cn/" TargetMode="External"/><Relationship Id="rId99" Type="http://schemas.openxmlformats.org/officeDocument/2006/relationships/hyperlink" Target="https://research.ku.edu/" TargetMode="External"/><Relationship Id="rId1015" Type="http://schemas.openxmlformats.org/officeDocument/2006/relationships/hyperlink" Target="http://careinternational.org/" TargetMode="External"/><Relationship Id="rId1222" Type="http://schemas.openxmlformats.org/officeDocument/2006/relationships/hyperlink" Target="http://www.ucsd.edu/" TargetMode="External"/><Relationship Id="rId1667" Type="http://schemas.openxmlformats.org/officeDocument/2006/relationships/hyperlink" Target="http://www.unmc.edu/" TargetMode="External"/><Relationship Id="rId1874" Type="http://schemas.openxmlformats.org/officeDocument/2006/relationships/hyperlink" Target="http://www.rutgers.edu/" TargetMode="External"/><Relationship Id="rId1527" Type="http://schemas.openxmlformats.org/officeDocument/2006/relationships/hyperlink" Target="http://www.nepad.org/" TargetMode="External"/><Relationship Id="rId1734" Type="http://schemas.openxmlformats.org/officeDocument/2006/relationships/hyperlink" Target="http://www.harvard.edu/" TargetMode="External"/><Relationship Id="rId1941" Type="http://schemas.openxmlformats.org/officeDocument/2006/relationships/hyperlink" Target="http://www.itad.com/" TargetMode="External"/><Relationship Id="rId26" Type="http://schemas.openxmlformats.org/officeDocument/2006/relationships/hyperlink" Target="http://www.columbia.edu/" TargetMode="External"/><Relationship Id="rId175" Type="http://schemas.openxmlformats.org/officeDocument/2006/relationships/hyperlink" Target="http://www.visolisbio.com/" TargetMode="External"/><Relationship Id="rId1801" Type="http://schemas.openxmlformats.org/officeDocument/2006/relationships/hyperlink" Target="https://wustl.edu/" TargetMode="External"/><Relationship Id="rId382" Type="http://schemas.openxmlformats.org/officeDocument/2006/relationships/hyperlink" Target="https://www.curtin.edu.au/" TargetMode="External"/><Relationship Id="rId687" Type="http://schemas.openxmlformats.org/officeDocument/2006/relationships/hyperlink" Target="http://lgenia.com/" TargetMode="External"/><Relationship Id="rId2063" Type="http://schemas.openxmlformats.org/officeDocument/2006/relationships/hyperlink" Target="https://www.pciglobal.org/" TargetMode="External"/><Relationship Id="rId2270" Type="http://schemas.openxmlformats.org/officeDocument/2006/relationships/hyperlink" Target="http://www.pumc.edu.cn/" TargetMode="External"/><Relationship Id="rId242" Type="http://schemas.openxmlformats.org/officeDocument/2006/relationships/hyperlink" Target="https://www.intractpharma.com/" TargetMode="External"/><Relationship Id="rId894" Type="http://schemas.openxmlformats.org/officeDocument/2006/relationships/hyperlink" Target="http://www.worldagroforestrycentre.org/" TargetMode="External"/><Relationship Id="rId1177" Type="http://schemas.openxmlformats.org/officeDocument/2006/relationships/hyperlink" Target="http://www.srhm.org/" TargetMode="External"/><Relationship Id="rId2130" Type="http://schemas.openxmlformats.org/officeDocument/2006/relationships/hyperlink" Target="http://3rdstonedesign.com/" TargetMode="External"/><Relationship Id="rId102" Type="http://schemas.openxmlformats.org/officeDocument/2006/relationships/hyperlink" Target="http://www.duke.edu/index.html" TargetMode="External"/><Relationship Id="rId547" Type="http://schemas.openxmlformats.org/officeDocument/2006/relationships/hyperlink" Target="https://www.musohealth.org/" TargetMode="External"/><Relationship Id="rId754" Type="http://schemas.openxmlformats.org/officeDocument/2006/relationships/hyperlink" Target="http://www.iuisonline.org/" TargetMode="External"/><Relationship Id="rId961" Type="http://schemas.openxmlformats.org/officeDocument/2006/relationships/hyperlink" Target="http://www.washington.edu/foundation/" TargetMode="External"/><Relationship Id="rId1384" Type="http://schemas.openxmlformats.org/officeDocument/2006/relationships/hyperlink" Target="http://www.ihi.or.tz/" TargetMode="External"/><Relationship Id="rId1591" Type="http://schemas.openxmlformats.org/officeDocument/2006/relationships/hyperlink" Target="https://www.uct.ac.za/" TargetMode="External"/><Relationship Id="rId1689" Type="http://schemas.openxmlformats.org/officeDocument/2006/relationships/hyperlink" Target="http://www.utexas.edu/" TargetMode="External"/><Relationship Id="rId2228" Type="http://schemas.openxmlformats.org/officeDocument/2006/relationships/hyperlink" Target="http://www.ideas42.org/" TargetMode="External"/><Relationship Id="rId90" Type="http://schemas.openxmlformats.org/officeDocument/2006/relationships/hyperlink" Target="http://www.imperial.ac.uk/" TargetMode="External"/><Relationship Id="rId407" Type="http://schemas.openxmlformats.org/officeDocument/2006/relationships/hyperlink" Target="http://agenusbio.com/" TargetMode="External"/><Relationship Id="rId614" Type="http://schemas.openxmlformats.org/officeDocument/2006/relationships/hyperlink" Target="http://www.liverpool.ac.uk/" TargetMode="External"/><Relationship Id="rId821" Type="http://schemas.openxmlformats.org/officeDocument/2006/relationships/hyperlink" Target="http://www.wfp.org/" TargetMode="External"/><Relationship Id="rId1037" Type="http://schemas.openxmlformats.org/officeDocument/2006/relationships/hyperlink" Target="http://www.clintonhealthaccess.org/" TargetMode="External"/><Relationship Id="rId1244" Type="http://schemas.openxmlformats.org/officeDocument/2006/relationships/hyperlink" Target="http://www.villagereach.org/" TargetMode="External"/><Relationship Id="rId1451" Type="http://schemas.openxmlformats.org/officeDocument/2006/relationships/hyperlink" Target="http://www.auruminstitute.org/" TargetMode="External"/><Relationship Id="rId1896" Type="http://schemas.openxmlformats.org/officeDocument/2006/relationships/hyperlink" Target="http://www.who.int/" TargetMode="External"/><Relationship Id="rId919" Type="http://schemas.openxmlformats.org/officeDocument/2006/relationships/hyperlink" Target="http://www.washington.edu/president/" TargetMode="External"/><Relationship Id="rId1104" Type="http://schemas.openxmlformats.org/officeDocument/2006/relationships/hyperlink" Target="http://www.jhpiego.org/" TargetMode="External"/><Relationship Id="rId1311" Type="http://schemas.openxmlformats.org/officeDocument/2006/relationships/hyperlink" Target="http://www.pku.edu.cn/" TargetMode="External"/><Relationship Id="rId1549" Type="http://schemas.openxmlformats.org/officeDocument/2006/relationships/hyperlink" Target="http://www.ox.ac.uk/" TargetMode="External"/><Relationship Id="rId1756" Type="http://schemas.openxmlformats.org/officeDocument/2006/relationships/hyperlink" Target="http://www.bu.edu/" TargetMode="External"/><Relationship Id="rId1963" Type="http://schemas.openxmlformats.org/officeDocument/2006/relationships/hyperlink" Target="http://www.who.int/" TargetMode="External"/><Relationship Id="rId48" Type="http://schemas.openxmlformats.org/officeDocument/2006/relationships/hyperlink" Target="https://www.anu.edu.au/" TargetMode="External"/><Relationship Id="rId1409" Type="http://schemas.openxmlformats.org/officeDocument/2006/relationships/hyperlink" Target="http://www.sickkids.ca/" TargetMode="External"/><Relationship Id="rId1616" Type="http://schemas.openxmlformats.org/officeDocument/2006/relationships/hyperlink" Target="https://e25bio.com/" TargetMode="External"/><Relationship Id="rId1823" Type="http://schemas.openxmlformats.org/officeDocument/2006/relationships/hyperlink" Target="http://www.treatmentactiongroup.org/" TargetMode="External"/><Relationship Id="rId197" Type="http://schemas.openxmlformats.org/officeDocument/2006/relationships/hyperlink" Target="https://www.aasciences.africa/" TargetMode="External"/><Relationship Id="rId2085" Type="http://schemas.openxmlformats.org/officeDocument/2006/relationships/hyperlink" Target="http://www.undp.org/content/undp/en/home.html" TargetMode="External"/><Relationship Id="rId2292" Type="http://schemas.openxmlformats.org/officeDocument/2006/relationships/hyperlink" Target="https://www.gatesfoundation.org/about/committed-grants/2020/05/inv016020" TargetMode="External"/><Relationship Id="rId264" Type="http://schemas.openxmlformats.org/officeDocument/2006/relationships/hyperlink" Target="http://www.cdcfoundation.org/" TargetMode="External"/><Relationship Id="rId471" Type="http://schemas.openxmlformats.org/officeDocument/2006/relationships/hyperlink" Target="http://www.emory.edu/" TargetMode="External"/><Relationship Id="rId2152" Type="http://schemas.openxmlformats.org/officeDocument/2006/relationships/hyperlink" Target="http://institute.global/" TargetMode="External"/><Relationship Id="rId124" Type="http://schemas.openxmlformats.org/officeDocument/2006/relationships/hyperlink" Target="http://www.umanitoba.ca/" TargetMode="External"/><Relationship Id="rId569" Type="http://schemas.openxmlformats.org/officeDocument/2006/relationships/hyperlink" Target="http://www.hjfmri.org/" TargetMode="External"/><Relationship Id="rId776" Type="http://schemas.openxmlformats.org/officeDocument/2006/relationships/hyperlink" Target="http://colorado.edu/" TargetMode="External"/><Relationship Id="rId983" Type="http://schemas.openxmlformats.org/officeDocument/2006/relationships/hyperlink" Target="http://www.icddrb.org/" TargetMode="External"/><Relationship Id="rId1199" Type="http://schemas.openxmlformats.org/officeDocument/2006/relationships/hyperlink" Target="https://www.southampton.ac.uk/" TargetMode="External"/><Relationship Id="rId331" Type="http://schemas.openxmlformats.org/officeDocument/2006/relationships/hyperlink" Target="http://www.ufpe.br/" TargetMode="External"/><Relationship Id="rId429" Type="http://schemas.openxmlformats.org/officeDocument/2006/relationships/hyperlink" Target="http://www.udel.edu/" TargetMode="External"/><Relationship Id="rId636" Type="http://schemas.openxmlformats.org/officeDocument/2006/relationships/hyperlink" Target="http://www.eubiologics.com/" TargetMode="External"/><Relationship Id="rId1059" Type="http://schemas.openxmlformats.org/officeDocument/2006/relationships/hyperlink" Target="http://www.dimagi.com/" TargetMode="External"/><Relationship Id="rId1266" Type="http://schemas.openxmlformats.org/officeDocument/2006/relationships/hyperlink" Target="https://www.afro.who.int/fr/countries/central-african-republic" TargetMode="External"/><Relationship Id="rId1473" Type="http://schemas.openxmlformats.org/officeDocument/2006/relationships/hyperlink" Target="http://www.caprisa.org/" TargetMode="External"/><Relationship Id="rId2012" Type="http://schemas.openxmlformats.org/officeDocument/2006/relationships/hyperlink" Target="http://www.afenet.net/" TargetMode="External"/><Relationship Id="rId843" Type="http://schemas.openxmlformats.org/officeDocument/2006/relationships/hyperlink" Target="http://www.aku.edu/" TargetMode="External"/><Relationship Id="rId1126" Type="http://schemas.openxmlformats.org/officeDocument/2006/relationships/hyperlink" Target="http://www.maternity.dk/" TargetMode="External"/><Relationship Id="rId1680" Type="http://schemas.openxmlformats.org/officeDocument/2006/relationships/hyperlink" Target="https://bacterioscan.com/" TargetMode="External"/><Relationship Id="rId1778" Type="http://schemas.openxmlformats.org/officeDocument/2006/relationships/hyperlink" Target="http://www.ucsf.edu/" TargetMode="External"/><Relationship Id="rId1985" Type="http://schemas.openxmlformats.org/officeDocument/2006/relationships/hyperlink" Target="http://www.amref.org/" TargetMode="External"/><Relationship Id="rId703" Type="http://schemas.openxmlformats.org/officeDocument/2006/relationships/hyperlink" Target="http://www.stanford.edu/" TargetMode="External"/><Relationship Id="rId910" Type="http://schemas.openxmlformats.org/officeDocument/2006/relationships/hyperlink" Target="http://www.jhsph.edu/" TargetMode="External"/><Relationship Id="rId1333" Type="http://schemas.openxmlformats.org/officeDocument/2006/relationships/hyperlink" Target="http://www.mit.edu/" TargetMode="External"/><Relationship Id="rId1540" Type="http://schemas.openxmlformats.org/officeDocument/2006/relationships/hyperlink" Target="http://www.wistar.org/" TargetMode="External"/><Relationship Id="rId1638" Type="http://schemas.openxmlformats.org/officeDocument/2006/relationships/hyperlink" Target="http://www.biologyworks.com/" TargetMode="External"/><Relationship Id="rId1400" Type="http://schemas.openxmlformats.org/officeDocument/2006/relationships/hyperlink" Target="http://www.washington.edu/foundation/" TargetMode="External"/><Relationship Id="rId1845" Type="http://schemas.openxmlformats.org/officeDocument/2006/relationships/hyperlink" Target="http://www.asm.org/" TargetMode="External"/><Relationship Id="rId1705" Type="http://schemas.openxmlformats.org/officeDocument/2006/relationships/hyperlink" Target="http://www.mit.edu/" TargetMode="External"/><Relationship Id="rId1912" Type="http://schemas.openxmlformats.org/officeDocument/2006/relationships/hyperlink" Target="http://www.clintonhealthaccess.org/" TargetMode="External"/><Relationship Id="rId286" Type="http://schemas.openxmlformats.org/officeDocument/2006/relationships/hyperlink" Target="http://www.fm.usp.br/en/portal/" TargetMode="External"/><Relationship Id="rId493" Type="http://schemas.openxmlformats.org/officeDocument/2006/relationships/hyperlink" Target="http://www.sps.arizona.edu/" TargetMode="External"/><Relationship Id="rId2174" Type="http://schemas.openxmlformats.org/officeDocument/2006/relationships/hyperlink" Target="http://ninemed.com/" TargetMode="External"/><Relationship Id="rId146" Type="http://schemas.openxmlformats.org/officeDocument/2006/relationships/hyperlink" Target="http://www.who.int/" TargetMode="External"/><Relationship Id="rId353" Type="http://schemas.openxmlformats.org/officeDocument/2006/relationships/hyperlink" Target="https://www.cga.msu.edu/" TargetMode="External"/><Relationship Id="rId560" Type="http://schemas.openxmlformats.org/officeDocument/2006/relationships/hyperlink" Target="https://www.jcflowersfoundation.org/" TargetMode="External"/><Relationship Id="rId798" Type="http://schemas.openxmlformats.org/officeDocument/2006/relationships/hyperlink" Target="http://www.ox.ac.uk/" TargetMode="External"/><Relationship Id="rId1190" Type="http://schemas.openxmlformats.org/officeDocument/2006/relationships/hyperlink" Target="http://www.stanford.edu/" TargetMode="External"/><Relationship Id="rId2034" Type="http://schemas.openxmlformats.org/officeDocument/2006/relationships/hyperlink" Target="https://www.georgeinstitute.org.in/" TargetMode="External"/><Relationship Id="rId2241" Type="http://schemas.openxmlformats.org/officeDocument/2006/relationships/hyperlink" Target="http://www.who.int/" TargetMode="External"/><Relationship Id="rId213" Type="http://schemas.openxmlformats.org/officeDocument/2006/relationships/hyperlink" Target="http://www.who.int/" TargetMode="External"/><Relationship Id="rId420" Type="http://schemas.openxmlformats.org/officeDocument/2006/relationships/hyperlink" Target="http://www.path.org/" TargetMode="External"/><Relationship Id="rId658" Type="http://schemas.openxmlformats.org/officeDocument/2006/relationships/hyperlink" Target="https://www.bcdbio.com/" TargetMode="External"/><Relationship Id="rId865" Type="http://schemas.openxmlformats.org/officeDocument/2006/relationships/hyperlink" Target="http://www.geegah.com/" TargetMode="External"/><Relationship Id="rId1050" Type="http://schemas.openxmlformats.org/officeDocument/2006/relationships/hyperlink" Target="https://coopersmith.org/" TargetMode="External"/><Relationship Id="rId1288" Type="http://schemas.openxmlformats.org/officeDocument/2006/relationships/hyperlink" Target="http://www.iussp.org/" TargetMode="External"/><Relationship Id="rId1495" Type="http://schemas.openxmlformats.org/officeDocument/2006/relationships/hyperlink" Target="https://ki.se/en/startpage" TargetMode="External"/><Relationship Id="rId2101" Type="http://schemas.openxmlformats.org/officeDocument/2006/relationships/hyperlink" Target="http://www.hscgroup.org/" TargetMode="External"/><Relationship Id="rId518" Type="http://schemas.openxmlformats.org/officeDocument/2006/relationships/hyperlink" Target="https://www.evotec.com/en" TargetMode="External"/><Relationship Id="rId725" Type="http://schemas.openxmlformats.org/officeDocument/2006/relationships/hyperlink" Target="https://www.ars.usda.gov/" TargetMode="External"/><Relationship Id="rId932" Type="http://schemas.openxmlformats.org/officeDocument/2006/relationships/hyperlink" Target="http://www.itg.be/" TargetMode="External"/><Relationship Id="rId1148" Type="http://schemas.openxmlformats.org/officeDocument/2006/relationships/hyperlink" Target="http://www.path.org/" TargetMode="External"/><Relationship Id="rId1355" Type="http://schemas.openxmlformats.org/officeDocument/2006/relationships/hyperlink" Target="http://www.washington.edu/foundation/" TargetMode="External"/><Relationship Id="rId1562" Type="http://schemas.openxmlformats.org/officeDocument/2006/relationships/hyperlink" Target="http://www.msh.org/" TargetMode="External"/><Relationship Id="rId1008" Type="http://schemas.openxmlformats.org/officeDocument/2006/relationships/hyperlink" Target="http://www.aurisco.com/en/index.asp" TargetMode="External"/><Relationship Id="rId1215" Type="http://schemas.openxmlformats.org/officeDocument/2006/relationships/hyperlink" Target="http://www.unicefusa.org/" TargetMode="External"/><Relationship Id="rId1422" Type="http://schemas.openxmlformats.org/officeDocument/2006/relationships/hyperlink" Target="http://www.lumenbioscience.com/" TargetMode="External"/><Relationship Id="rId1867" Type="http://schemas.openxmlformats.org/officeDocument/2006/relationships/hyperlink" Target="http://www.swissmedic.ch/" TargetMode="External"/><Relationship Id="rId61" Type="http://schemas.openxmlformats.org/officeDocument/2006/relationships/hyperlink" Target="http://www.ciet.org/" TargetMode="External"/><Relationship Id="rId1727" Type="http://schemas.openxmlformats.org/officeDocument/2006/relationships/hyperlink" Target="https://ki.se/en/startpage" TargetMode="External"/><Relationship Id="rId1934" Type="http://schemas.openxmlformats.org/officeDocument/2006/relationships/hyperlink" Target="http://www.mrc.ac.za/" TargetMode="External"/><Relationship Id="rId19" Type="http://schemas.openxmlformats.org/officeDocument/2006/relationships/hyperlink" Target="http://www.savethechildren.org/" TargetMode="External"/><Relationship Id="rId2196" Type="http://schemas.openxmlformats.org/officeDocument/2006/relationships/hyperlink" Target="http://www.who.int/" TargetMode="External"/><Relationship Id="rId168" Type="http://schemas.openxmlformats.org/officeDocument/2006/relationships/hyperlink" Target="https://www.sightsavers.org/" TargetMode="External"/><Relationship Id="rId375" Type="http://schemas.openxmlformats.org/officeDocument/2006/relationships/hyperlink" Target="http://www.acorda.com/" TargetMode="External"/><Relationship Id="rId582" Type="http://schemas.openxmlformats.org/officeDocument/2006/relationships/hyperlink" Target="https://www.ohsu.edu/xd/" TargetMode="External"/><Relationship Id="rId2056" Type="http://schemas.openxmlformats.org/officeDocument/2006/relationships/hyperlink" Target="http://adesoafrica.org/" TargetMode="External"/><Relationship Id="rId2263" Type="http://schemas.openxmlformats.org/officeDocument/2006/relationships/hyperlink" Target="https://www.worldhealthsummit.org/" TargetMode="External"/><Relationship Id="rId3" Type="http://schemas.openxmlformats.org/officeDocument/2006/relationships/hyperlink" Target="http://www.ivi.org/" TargetMode="External"/><Relationship Id="rId235" Type="http://schemas.openxmlformats.org/officeDocument/2006/relationships/hyperlink" Target="http://www.washington.edu/foundation/" TargetMode="External"/><Relationship Id="rId442" Type="http://schemas.openxmlformats.org/officeDocument/2006/relationships/hyperlink" Target="http://www.umd.edu/" TargetMode="External"/><Relationship Id="rId887" Type="http://schemas.openxmlformats.org/officeDocument/2006/relationships/hyperlink" Target="http://www.emory.edu/" TargetMode="External"/><Relationship Id="rId1072" Type="http://schemas.openxmlformats.org/officeDocument/2006/relationships/hyperlink" Target="http://www.grc.org/" TargetMode="External"/><Relationship Id="rId2123" Type="http://schemas.openxmlformats.org/officeDocument/2006/relationships/hyperlink" Target="http://www.oxfamamerica.org/" TargetMode="External"/><Relationship Id="rId302" Type="http://schemas.openxmlformats.org/officeDocument/2006/relationships/hyperlink" Target="http://www.utah.edu/" TargetMode="External"/><Relationship Id="rId747" Type="http://schemas.openxmlformats.org/officeDocument/2006/relationships/hyperlink" Target="https://www.stemcell.com/" TargetMode="External"/><Relationship Id="rId954" Type="http://schemas.openxmlformats.org/officeDocument/2006/relationships/hyperlink" Target="https://www.tuni.fi/fi" TargetMode="External"/><Relationship Id="rId1377" Type="http://schemas.openxmlformats.org/officeDocument/2006/relationships/hyperlink" Target="http://www.jhpiego.org/" TargetMode="External"/><Relationship Id="rId1584" Type="http://schemas.openxmlformats.org/officeDocument/2006/relationships/hyperlink" Target="https://prahs.com/" TargetMode="External"/><Relationship Id="rId1791" Type="http://schemas.openxmlformats.org/officeDocument/2006/relationships/hyperlink" Target="https://www.explorablelabs.com/" TargetMode="External"/><Relationship Id="rId83" Type="http://schemas.openxmlformats.org/officeDocument/2006/relationships/hyperlink" Target="http://www.washington.edu/president/" TargetMode="External"/><Relationship Id="rId607" Type="http://schemas.openxmlformats.org/officeDocument/2006/relationships/hyperlink" Target="http://www.ncsu.edu/" TargetMode="External"/><Relationship Id="rId814" Type="http://schemas.openxmlformats.org/officeDocument/2006/relationships/hyperlink" Target="http://www.univercells.com/" TargetMode="External"/><Relationship Id="rId1237" Type="http://schemas.openxmlformats.org/officeDocument/2006/relationships/hyperlink" Target="http://www.washington.edu/foundation/" TargetMode="External"/><Relationship Id="rId1444" Type="http://schemas.openxmlformats.org/officeDocument/2006/relationships/hyperlink" Target="http://www.worldbank.org/" TargetMode="External"/><Relationship Id="rId1651" Type="http://schemas.openxmlformats.org/officeDocument/2006/relationships/hyperlink" Target="http://www.kintampo-hrc.org/" TargetMode="External"/><Relationship Id="rId1889" Type="http://schemas.openxmlformats.org/officeDocument/2006/relationships/hyperlink" Target="http://www.stanford.edu/" TargetMode="External"/><Relationship Id="rId1304" Type="http://schemas.openxmlformats.org/officeDocument/2006/relationships/hyperlink" Target="http://www.otago.ac.nz/" TargetMode="External"/><Relationship Id="rId1511" Type="http://schemas.openxmlformats.org/officeDocument/2006/relationships/hyperlink" Target="http://vitalpakistantrust.org/" TargetMode="External"/><Relationship Id="rId1749" Type="http://schemas.openxmlformats.org/officeDocument/2006/relationships/hyperlink" Target="http://www.almacgroup.com/" TargetMode="External"/><Relationship Id="rId1956" Type="http://schemas.openxmlformats.org/officeDocument/2006/relationships/hyperlink" Target="http://www.washington.edu/foundation/" TargetMode="External"/><Relationship Id="rId1609" Type="http://schemas.openxmlformats.org/officeDocument/2006/relationships/hyperlink" Target="http://www.finddiagnostics.org/" TargetMode="External"/><Relationship Id="rId1816" Type="http://schemas.openxmlformats.org/officeDocument/2006/relationships/hyperlink" Target="http://www.kuleuven.be/eng" TargetMode="External"/><Relationship Id="rId10" Type="http://schemas.openxmlformats.org/officeDocument/2006/relationships/hyperlink" Target="http://www.nepad.org/" TargetMode="External"/><Relationship Id="rId397" Type="http://schemas.openxmlformats.org/officeDocument/2006/relationships/hyperlink" Target="http://www.ox.ac.uk/" TargetMode="External"/><Relationship Id="rId2078" Type="http://schemas.openxmlformats.org/officeDocument/2006/relationships/hyperlink" Target="http://www.clintonhealthaccess.org/" TargetMode="External"/><Relationship Id="rId2285" Type="http://schemas.openxmlformats.org/officeDocument/2006/relationships/hyperlink" Target="http://www.lshtm.ac.uk/" TargetMode="External"/><Relationship Id="rId257" Type="http://schemas.openxmlformats.org/officeDocument/2006/relationships/hyperlink" Target="http://www.tufts.edu/" TargetMode="External"/><Relationship Id="rId464" Type="http://schemas.openxmlformats.org/officeDocument/2006/relationships/hyperlink" Target="http://www.oxfamamerica.org/" TargetMode="External"/><Relationship Id="rId1094" Type="http://schemas.openxmlformats.org/officeDocument/2006/relationships/hyperlink" Target="http://www.icddrb.org/" TargetMode="External"/><Relationship Id="rId2145" Type="http://schemas.openxmlformats.org/officeDocument/2006/relationships/hyperlink" Target="http://www.aku.edu/" TargetMode="External"/><Relationship Id="rId117" Type="http://schemas.openxmlformats.org/officeDocument/2006/relationships/hyperlink" Target="http://www.cdcfoundation.org/" TargetMode="External"/><Relationship Id="rId671" Type="http://schemas.openxmlformats.org/officeDocument/2006/relationships/hyperlink" Target="http://www.walvax.com/" TargetMode="External"/><Relationship Id="rId769" Type="http://schemas.openxmlformats.org/officeDocument/2006/relationships/hyperlink" Target="http://www.fhcrc.org/" TargetMode="External"/><Relationship Id="rId976" Type="http://schemas.openxmlformats.org/officeDocument/2006/relationships/hyperlink" Target="http://www.imaworldhealth.org/" TargetMode="External"/><Relationship Id="rId1399" Type="http://schemas.openxmlformats.org/officeDocument/2006/relationships/hyperlink" Target="http://www.columbia.edu/" TargetMode="External"/><Relationship Id="rId324" Type="http://schemas.openxmlformats.org/officeDocument/2006/relationships/hyperlink" Target="http://www.path.org/" TargetMode="External"/><Relationship Id="rId531" Type="http://schemas.openxmlformats.org/officeDocument/2006/relationships/hyperlink" Target="http://www.rti.org/" TargetMode="External"/><Relationship Id="rId629" Type="http://schemas.openxmlformats.org/officeDocument/2006/relationships/hyperlink" Target="https://www.ohsu.edu/xd/" TargetMode="External"/><Relationship Id="rId1161" Type="http://schemas.openxmlformats.org/officeDocument/2006/relationships/hyperlink" Target="http://www.populationaction.org/" TargetMode="External"/><Relationship Id="rId1259" Type="http://schemas.openxmlformats.org/officeDocument/2006/relationships/hyperlink" Target="http://www.who.int/" TargetMode="External"/><Relationship Id="rId1466" Type="http://schemas.openxmlformats.org/officeDocument/2006/relationships/hyperlink" Target="http://springstar.net/" TargetMode="External"/><Relationship Id="rId2005" Type="http://schemas.openxmlformats.org/officeDocument/2006/relationships/hyperlink" Target="http://www.lshtm.ac.uk/" TargetMode="External"/><Relationship Id="rId2212" Type="http://schemas.openxmlformats.org/officeDocument/2006/relationships/hyperlink" Target="http://www.fudan.edu.cn/en/" TargetMode="External"/><Relationship Id="rId836" Type="http://schemas.openxmlformats.org/officeDocument/2006/relationships/hyperlink" Target="http://www.washington.edu/foundation/" TargetMode="External"/><Relationship Id="rId1021" Type="http://schemas.openxmlformats.org/officeDocument/2006/relationships/hyperlink" Target="http://www.careindia.org/" TargetMode="External"/><Relationship Id="rId1119" Type="http://schemas.openxmlformats.org/officeDocument/2006/relationships/hyperlink" Target="http://www.lshtm.ac.uk/" TargetMode="External"/><Relationship Id="rId1673" Type="http://schemas.openxmlformats.org/officeDocument/2006/relationships/hyperlink" Target="http://www.childrenshospital.org/" TargetMode="External"/><Relationship Id="rId1880" Type="http://schemas.openxmlformats.org/officeDocument/2006/relationships/hyperlink" Target="http://www.psu.edu/" TargetMode="External"/><Relationship Id="rId1978" Type="http://schemas.openxmlformats.org/officeDocument/2006/relationships/hyperlink" Target="http://merqconsultancy.org/" TargetMode="External"/><Relationship Id="rId903" Type="http://schemas.openxmlformats.org/officeDocument/2006/relationships/hyperlink" Target="https://mologic.co.uk/" TargetMode="External"/><Relationship Id="rId1326" Type="http://schemas.openxmlformats.org/officeDocument/2006/relationships/hyperlink" Target="http://www.ox.ac.uk/" TargetMode="External"/><Relationship Id="rId1533" Type="http://schemas.openxmlformats.org/officeDocument/2006/relationships/hyperlink" Target="http://www.mit.edu/" TargetMode="External"/><Relationship Id="rId1740" Type="http://schemas.openxmlformats.org/officeDocument/2006/relationships/hyperlink" Target="http://www.path.org/" TargetMode="External"/><Relationship Id="rId32" Type="http://schemas.openxmlformats.org/officeDocument/2006/relationships/hyperlink" Target="http://www.harvard.edu/" TargetMode="External"/><Relationship Id="rId1600" Type="http://schemas.openxmlformats.org/officeDocument/2006/relationships/hyperlink" Target="http://www.sickkids.ca/" TargetMode="External"/><Relationship Id="rId1838" Type="http://schemas.openxmlformats.org/officeDocument/2006/relationships/hyperlink" Target="https://www.radboudumc.nl/en/" TargetMode="External"/><Relationship Id="rId181" Type="http://schemas.openxmlformats.org/officeDocument/2006/relationships/hyperlink" Target="http://www.unc.edu/" TargetMode="External"/><Relationship Id="rId1905" Type="http://schemas.openxmlformats.org/officeDocument/2006/relationships/hyperlink" Target="http://solinagroup.com/" TargetMode="External"/><Relationship Id="rId279" Type="http://schemas.openxmlformats.org/officeDocument/2006/relationships/hyperlink" Target="https://www.witshealth.co.za/" TargetMode="External"/><Relationship Id="rId486" Type="http://schemas.openxmlformats.org/officeDocument/2006/relationships/hyperlink" Target="https://www.charite.de/en/" TargetMode="External"/><Relationship Id="rId693" Type="http://schemas.openxmlformats.org/officeDocument/2006/relationships/hyperlink" Target="http://home.cmcvellore.ac.in/" TargetMode="External"/><Relationship Id="rId2167" Type="http://schemas.openxmlformats.org/officeDocument/2006/relationships/hyperlink" Target="http://www.clintonhealthaccess.org/" TargetMode="External"/><Relationship Id="rId139" Type="http://schemas.openxmlformats.org/officeDocument/2006/relationships/hyperlink" Target="http://www.irss.bf/" TargetMode="External"/><Relationship Id="rId346" Type="http://schemas.openxmlformats.org/officeDocument/2006/relationships/hyperlink" Target="http://www.violethealth.com/" TargetMode="External"/><Relationship Id="rId553" Type="http://schemas.openxmlformats.org/officeDocument/2006/relationships/hyperlink" Target="http://www.washington.edu/foundation/" TargetMode="External"/><Relationship Id="rId760" Type="http://schemas.openxmlformats.org/officeDocument/2006/relationships/hyperlink" Target="http://www.childrenshospital.org/" TargetMode="External"/><Relationship Id="rId998" Type="http://schemas.openxmlformats.org/officeDocument/2006/relationships/hyperlink" Target="http://www.aku.edu/" TargetMode="External"/><Relationship Id="rId1183" Type="http://schemas.openxmlformats.org/officeDocument/2006/relationships/hyperlink" Target="http://www.savethechildren.org/" TargetMode="External"/><Relationship Id="rId1390" Type="http://schemas.openxmlformats.org/officeDocument/2006/relationships/hyperlink" Target="https://www.witshealth.co.za/" TargetMode="External"/><Relationship Id="rId2027" Type="http://schemas.openxmlformats.org/officeDocument/2006/relationships/hyperlink" Target="http://www.unicefusa.org/" TargetMode="External"/><Relationship Id="rId2234" Type="http://schemas.openxmlformats.org/officeDocument/2006/relationships/hyperlink" Target="http://www.fundforthefund.org/" TargetMode="External"/><Relationship Id="rId206" Type="http://schemas.openxmlformats.org/officeDocument/2006/relationships/hyperlink" Target="http://www.fnih.org/" TargetMode="External"/><Relationship Id="rId413" Type="http://schemas.openxmlformats.org/officeDocument/2006/relationships/hyperlink" Target="http://www.path.org/" TargetMode="External"/><Relationship Id="rId858" Type="http://schemas.openxmlformats.org/officeDocument/2006/relationships/hyperlink" Target="http://ughe.org/" TargetMode="External"/><Relationship Id="rId1043" Type="http://schemas.openxmlformats.org/officeDocument/2006/relationships/hyperlink" Target="https://helloclue.com/" TargetMode="External"/><Relationship Id="rId1488" Type="http://schemas.openxmlformats.org/officeDocument/2006/relationships/hyperlink" Target="http://www.vellorecmc.org/" TargetMode="External"/><Relationship Id="rId1695" Type="http://schemas.openxmlformats.org/officeDocument/2006/relationships/hyperlink" Target="http://www.umaryland.edu/" TargetMode="External"/><Relationship Id="rId620" Type="http://schemas.openxmlformats.org/officeDocument/2006/relationships/hyperlink" Target="https://www.witshealth.co.za/" TargetMode="External"/><Relationship Id="rId718" Type="http://schemas.openxmlformats.org/officeDocument/2006/relationships/hyperlink" Target="http://www.yale.edu/" TargetMode="External"/><Relationship Id="rId925" Type="http://schemas.openxmlformats.org/officeDocument/2006/relationships/hyperlink" Target="http://www.washington.edu/foundation/" TargetMode="External"/><Relationship Id="rId1250" Type="http://schemas.openxmlformats.org/officeDocument/2006/relationships/hyperlink" Target="http://www.who.int/" TargetMode="External"/><Relationship Id="rId1348" Type="http://schemas.openxmlformats.org/officeDocument/2006/relationships/hyperlink" Target="http://www.wahooas.org/" TargetMode="External"/><Relationship Id="rId1555" Type="http://schemas.openxmlformats.org/officeDocument/2006/relationships/hyperlink" Target="http://www.washington.edu/foundation/" TargetMode="External"/><Relationship Id="rId1762" Type="http://schemas.openxmlformats.org/officeDocument/2006/relationships/hyperlink" Target="http://www.ox.ac.uk/" TargetMode="External"/><Relationship Id="rId2301" Type="http://schemas.openxmlformats.org/officeDocument/2006/relationships/vmlDrawing" Target="../drawings/vmlDrawing1.vml"/><Relationship Id="rId1110" Type="http://schemas.openxmlformats.org/officeDocument/2006/relationships/hyperlink" Target="http://www.jhu.edu/" TargetMode="External"/><Relationship Id="rId1208" Type="http://schemas.openxmlformats.org/officeDocument/2006/relationships/hyperlink" Target="http://www.unfpa.org/" TargetMode="External"/><Relationship Id="rId1415" Type="http://schemas.openxmlformats.org/officeDocument/2006/relationships/hyperlink" Target="http://cepi.net/" TargetMode="External"/><Relationship Id="rId54" Type="http://schemas.openxmlformats.org/officeDocument/2006/relationships/hyperlink" Target="http://www.gwu.edu/" TargetMode="External"/><Relationship Id="rId1622" Type="http://schemas.openxmlformats.org/officeDocument/2006/relationships/hyperlink" Target="https://www.gla.ac.uk/" TargetMode="External"/><Relationship Id="rId1927" Type="http://schemas.openxmlformats.org/officeDocument/2006/relationships/hyperlink" Target="http://www.caltech.edu/" TargetMode="External"/><Relationship Id="rId2091" Type="http://schemas.openxmlformats.org/officeDocument/2006/relationships/hyperlink" Target="http://www.unitedway.org/" TargetMode="External"/><Relationship Id="rId2189" Type="http://schemas.openxmlformats.org/officeDocument/2006/relationships/hyperlink" Target="https://ccp.jhu.edu/" TargetMode="External"/><Relationship Id="rId270" Type="http://schemas.openxmlformats.org/officeDocument/2006/relationships/hyperlink" Target="http://www.ufc.br/" TargetMode="External"/><Relationship Id="rId130" Type="http://schemas.openxmlformats.org/officeDocument/2006/relationships/hyperlink" Target="http://www.path.org/" TargetMode="External"/><Relationship Id="rId368" Type="http://schemas.openxmlformats.org/officeDocument/2006/relationships/hyperlink" Target="http://www.nimhans.ac.in/" TargetMode="External"/><Relationship Id="rId575" Type="http://schemas.openxmlformats.org/officeDocument/2006/relationships/hyperlink" Target="https://portal.fiocruz.br/en" TargetMode="External"/><Relationship Id="rId782" Type="http://schemas.openxmlformats.org/officeDocument/2006/relationships/hyperlink" Target="http://www.isirv.org/site/" TargetMode="External"/><Relationship Id="rId2049" Type="http://schemas.openxmlformats.org/officeDocument/2006/relationships/hyperlink" Target="https://asociacionprovida.sv/" TargetMode="External"/><Relationship Id="rId2256" Type="http://schemas.openxmlformats.org/officeDocument/2006/relationships/hyperlink" Target="http://www.savethechildren.org.au/" TargetMode="External"/><Relationship Id="rId228" Type="http://schemas.openxmlformats.org/officeDocument/2006/relationships/hyperlink" Target="http://www.jhsph.edu/" TargetMode="External"/><Relationship Id="rId435" Type="http://schemas.openxmlformats.org/officeDocument/2006/relationships/hyperlink" Target="http://www.pasteur.fr/" TargetMode="External"/><Relationship Id="rId642" Type="http://schemas.openxmlformats.org/officeDocument/2006/relationships/hyperlink" Target="https://www.immunartes.com/" TargetMode="External"/><Relationship Id="rId1065" Type="http://schemas.openxmlformats.org/officeDocument/2006/relationships/hyperlink" Target="http://www.faepa.br/" TargetMode="External"/><Relationship Id="rId1272" Type="http://schemas.openxmlformats.org/officeDocument/2006/relationships/hyperlink" Target="http://www.yale.edu/" TargetMode="External"/><Relationship Id="rId2116" Type="http://schemas.openxmlformats.org/officeDocument/2006/relationships/hyperlink" Target="http://www.utexas.edu/" TargetMode="External"/><Relationship Id="rId502" Type="http://schemas.openxmlformats.org/officeDocument/2006/relationships/hyperlink" Target="http://www.who.int/" TargetMode="External"/><Relationship Id="rId947" Type="http://schemas.openxmlformats.org/officeDocument/2006/relationships/hyperlink" Target="http://www.afro.who.int/" TargetMode="External"/><Relationship Id="rId1132" Type="http://schemas.openxmlformats.org/officeDocument/2006/relationships/hyperlink" Target="http://www.mpharma.com/" TargetMode="External"/><Relationship Id="rId1577" Type="http://schemas.openxmlformats.org/officeDocument/2006/relationships/hyperlink" Target="https://www.witshealth.co.za/" TargetMode="External"/><Relationship Id="rId1784" Type="http://schemas.openxmlformats.org/officeDocument/2006/relationships/hyperlink" Target="https://www.scripps.edu/science-and-medicine/calibr/" TargetMode="External"/><Relationship Id="rId1991" Type="http://schemas.openxmlformats.org/officeDocument/2006/relationships/hyperlink" Target="http://www.who.int/" TargetMode="External"/><Relationship Id="rId76" Type="http://schemas.openxmlformats.org/officeDocument/2006/relationships/hyperlink" Target="http://www.jhu.edu/" TargetMode="External"/><Relationship Id="rId807" Type="http://schemas.openxmlformats.org/officeDocument/2006/relationships/hyperlink" Target="http://www.infant.org.ar/en/" TargetMode="External"/><Relationship Id="rId1437" Type="http://schemas.openxmlformats.org/officeDocument/2006/relationships/hyperlink" Target="https://www.aasciences.africa/" TargetMode="External"/><Relationship Id="rId1644" Type="http://schemas.openxmlformats.org/officeDocument/2006/relationships/hyperlink" Target="https://haskinslabs.org/" TargetMode="External"/><Relationship Id="rId1851" Type="http://schemas.openxmlformats.org/officeDocument/2006/relationships/hyperlink" Target="http://www.wehi.edu.au/" TargetMode="External"/><Relationship Id="rId1504" Type="http://schemas.openxmlformats.org/officeDocument/2006/relationships/hyperlink" Target="http://www.alveotechnologies.com/" TargetMode="External"/><Relationship Id="rId1711" Type="http://schemas.openxmlformats.org/officeDocument/2006/relationships/hyperlink" Target="http://www.ccmu.edu.cn/index.htm" TargetMode="External"/><Relationship Id="rId1949" Type="http://schemas.openxmlformats.org/officeDocument/2006/relationships/hyperlink" Target="http://www.kasha.rw/" TargetMode="External"/><Relationship Id="rId292" Type="http://schemas.openxmlformats.org/officeDocument/2006/relationships/hyperlink" Target="http://www.faculty.ie/" TargetMode="External"/><Relationship Id="rId1809" Type="http://schemas.openxmlformats.org/officeDocument/2006/relationships/hyperlink" Target="http://www.dundee.ac.uk/" TargetMode="External"/><Relationship Id="rId597" Type="http://schemas.openxmlformats.org/officeDocument/2006/relationships/hyperlink" Target="http://www.dundee.ac.uk/" TargetMode="External"/><Relationship Id="rId2180" Type="http://schemas.openxmlformats.org/officeDocument/2006/relationships/hyperlink" Target="http://www.clintonhealthaccess.org/" TargetMode="External"/><Relationship Id="rId2278" Type="http://schemas.openxmlformats.org/officeDocument/2006/relationships/hyperlink" Target="https://www.cam.ac.uk/" TargetMode="External"/><Relationship Id="rId152" Type="http://schemas.openxmlformats.org/officeDocument/2006/relationships/hyperlink" Target="https://www.aasciences.africa/" TargetMode="External"/><Relationship Id="rId457" Type="http://schemas.openxmlformats.org/officeDocument/2006/relationships/hyperlink" Target="http://www.who.int/" TargetMode="External"/><Relationship Id="rId1087" Type="http://schemas.openxmlformats.org/officeDocument/2006/relationships/hyperlink" Target="http://www.worldbank.org/" TargetMode="External"/><Relationship Id="rId1294" Type="http://schemas.openxmlformats.org/officeDocument/2006/relationships/hyperlink" Target="http://www.emory.edu/" TargetMode="External"/><Relationship Id="rId2040" Type="http://schemas.openxmlformats.org/officeDocument/2006/relationships/hyperlink" Target="http://www.worldbank.org/" TargetMode="External"/><Relationship Id="rId2138" Type="http://schemas.openxmlformats.org/officeDocument/2006/relationships/hyperlink" Target="http://www.trif.in/" TargetMode="External"/><Relationship Id="rId664" Type="http://schemas.openxmlformats.org/officeDocument/2006/relationships/hyperlink" Target="http://www.iasociety.org/" TargetMode="External"/><Relationship Id="rId871" Type="http://schemas.openxmlformats.org/officeDocument/2006/relationships/hyperlink" Target="http://www.pitvidura.com/" TargetMode="External"/><Relationship Id="rId969" Type="http://schemas.openxmlformats.org/officeDocument/2006/relationships/hyperlink" Target="http://www.princeton.edu/trustees/" TargetMode="External"/><Relationship Id="rId1599" Type="http://schemas.openxmlformats.org/officeDocument/2006/relationships/hyperlink" Target="https://www.dynavax.com/" TargetMode="External"/><Relationship Id="rId317" Type="http://schemas.openxmlformats.org/officeDocument/2006/relationships/hyperlink" Target="https://portal.fiocruz.br/en" TargetMode="External"/><Relationship Id="rId524" Type="http://schemas.openxmlformats.org/officeDocument/2006/relationships/hyperlink" Target="http://new.paho.org/" TargetMode="External"/><Relationship Id="rId731" Type="http://schemas.openxmlformats.org/officeDocument/2006/relationships/hyperlink" Target="http://www.jhsph.edu/" TargetMode="External"/><Relationship Id="rId1154" Type="http://schemas.openxmlformats.org/officeDocument/2006/relationships/hyperlink" Target="http://www.path.org/" TargetMode="External"/><Relationship Id="rId1361" Type="http://schemas.openxmlformats.org/officeDocument/2006/relationships/hyperlink" Target="http://www.med.cornell.edu/" TargetMode="External"/><Relationship Id="rId1459" Type="http://schemas.openxmlformats.org/officeDocument/2006/relationships/hyperlink" Target="https://benshi.ai/" TargetMode="External"/><Relationship Id="rId2205" Type="http://schemas.openxmlformats.org/officeDocument/2006/relationships/hyperlink" Target="http://www.ourpublicservice.org/" TargetMode="External"/><Relationship Id="rId98" Type="http://schemas.openxmlformats.org/officeDocument/2006/relationships/hyperlink" Target="http://www.masante-cam.org/" TargetMode="External"/><Relationship Id="rId829" Type="http://schemas.openxmlformats.org/officeDocument/2006/relationships/hyperlink" Target="https://www.kncvtbc.org/en/" TargetMode="External"/><Relationship Id="rId1014" Type="http://schemas.openxmlformats.org/officeDocument/2006/relationships/hyperlink" Target="https://www.cardiff.ac.uk/" TargetMode="External"/><Relationship Id="rId1221" Type="http://schemas.openxmlformats.org/officeDocument/2006/relationships/hyperlink" Target="https://www.birmingham.ac.uk/" TargetMode="External"/><Relationship Id="rId1666" Type="http://schemas.openxmlformats.org/officeDocument/2006/relationships/hyperlink" Target="http://www.henryford.com/" TargetMode="External"/><Relationship Id="rId1873" Type="http://schemas.openxmlformats.org/officeDocument/2006/relationships/hyperlink" Target="http://www.cirsci.org/" TargetMode="External"/><Relationship Id="rId1319" Type="http://schemas.openxmlformats.org/officeDocument/2006/relationships/hyperlink" Target="http://www.finddiagnostics.org/" TargetMode="External"/><Relationship Id="rId1526" Type="http://schemas.openxmlformats.org/officeDocument/2006/relationships/hyperlink" Target="https://www.niaid.nih.gov/" TargetMode="External"/><Relationship Id="rId1733" Type="http://schemas.openxmlformats.org/officeDocument/2006/relationships/hyperlink" Target="https://www.icm-mhi.org/en/montreal-heart-institute" TargetMode="External"/><Relationship Id="rId1940" Type="http://schemas.openxmlformats.org/officeDocument/2006/relationships/hyperlink" Target="http://institute.global/" TargetMode="External"/><Relationship Id="rId25" Type="http://schemas.openxmlformats.org/officeDocument/2006/relationships/hyperlink" Target="http://www.r4d.org/" TargetMode="External"/><Relationship Id="rId1800" Type="http://schemas.openxmlformats.org/officeDocument/2006/relationships/hyperlink" Target="http://www.ucdenver.edu/" TargetMode="External"/><Relationship Id="rId174" Type="http://schemas.openxmlformats.org/officeDocument/2006/relationships/hyperlink" Target="https://icmr.nic.in/" TargetMode="External"/><Relationship Id="rId381" Type="http://schemas.openxmlformats.org/officeDocument/2006/relationships/hyperlink" Target="http://www.georgetown.edu/" TargetMode="External"/><Relationship Id="rId2062" Type="http://schemas.openxmlformats.org/officeDocument/2006/relationships/hyperlink" Target="http://www.undp.org/content/undp/en/home.html" TargetMode="External"/><Relationship Id="rId241" Type="http://schemas.openxmlformats.org/officeDocument/2006/relationships/hyperlink" Target="http://www.ox.ac.uk/" TargetMode="External"/><Relationship Id="rId479" Type="http://schemas.openxmlformats.org/officeDocument/2006/relationships/hyperlink" Target="http://birac.nic.in/" TargetMode="External"/><Relationship Id="rId686" Type="http://schemas.openxmlformats.org/officeDocument/2006/relationships/hyperlink" Target="http://www.ihi.or.tz/" TargetMode="External"/><Relationship Id="rId893" Type="http://schemas.openxmlformats.org/officeDocument/2006/relationships/hyperlink" Target="https://sponsoredprograms.virginia.edu/" TargetMode="External"/><Relationship Id="rId339" Type="http://schemas.openxmlformats.org/officeDocument/2006/relationships/hyperlink" Target="https://www.nibr.com/" TargetMode="External"/><Relationship Id="rId546" Type="http://schemas.openxmlformats.org/officeDocument/2006/relationships/hyperlink" Target="https://www.lji.org/" TargetMode="External"/><Relationship Id="rId753" Type="http://schemas.openxmlformats.org/officeDocument/2006/relationships/hyperlink" Target="http://www.northwestern.edu/" TargetMode="External"/><Relationship Id="rId1176" Type="http://schemas.openxmlformats.org/officeDocument/2006/relationships/hyperlink" Target="http://www.biofarma.co.id/" TargetMode="External"/><Relationship Id="rId1383" Type="http://schemas.openxmlformats.org/officeDocument/2006/relationships/hyperlink" Target="https://oaspa.org/" TargetMode="External"/><Relationship Id="rId2227" Type="http://schemas.openxmlformats.org/officeDocument/2006/relationships/hyperlink" Target="https://us.choose.love/" TargetMode="External"/><Relationship Id="rId101" Type="http://schemas.openxmlformats.org/officeDocument/2006/relationships/hyperlink" Target="http://www.washington.edu/foundation/" TargetMode="External"/><Relationship Id="rId406" Type="http://schemas.openxmlformats.org/officeDocument/2006/relationships/hyperlink" Target="http://www.columbia.edu/" TargetMode="External"/><Relationship Id="rId960" Type="http://schemas.openxmlformats.org/officeDocument/2006/relationships/hyperlink" Target="http://www.spo.berkeley.edu/" TargetMode="External"/><Relationship Id="rId1036" Type="http://schemas.openxmlformats.org/officeDocument/2006/relationships/hyperlink" Target="http://www.clintonhealthaccess.org/" TargetMode="External"/><Relationship Id="rId1243" Type="http://schemas.openxmlformats.org/officeDocument/2006/relationships/hyperlink" Target="http://www.villagereach.org/" TargetMode="External"/><Relationship Id="rId1590" Type="http://schemas.openxmlformats.org/officeDocument/2006/relationships/hyperlink" Target="https://www.rededorsaoluiz.com.br/instituto/idor" TargetMode="External"/><Relationship Id="rId1688" Type="http://schemas.openxmlformats.org/officeDocument/2006/relationships/hyperlink" Target="http://www.scripps.edu/" TargetMode="External"/><Relationship Id="rId1895" Type="http://schemas.openxmlformats.org/officeDocument/2006/relationships/hyperlink" Target="http://www.jsi.com/" TargetMode="External"/><Relationship Id="rId613" Type="http://schemas.openxmlformats.org/officeDocument/2006/relationships/hyperlink" Target="http://www.umontreal.ca/" TargetMode="External"/><Relationship Id="rId820" Type="http://schemas.openxmlformats.org/officeDocument/2006/relationships/hyperlink" Target="https://www.malariaconsortium.org/" TargetMode="External"/><Relationship Id="rId918" Type="http://schemas.openxmlformats.org/officeDocument/2006/relationships/hyperlink" Target="http://www.lumenbioscience.com/" TargetMode="External"/><Relationship Id="rId1450" Type="http://schemas.openxmlformats.org/officeDocument/2006/relationships/hyperlink" Target="http://www.who.int/" TargetMode="External"/><Relationship Id="rId1548" Type="http://schemas.openxmlformats.org/officeDocument/2006/relationships/hyperlink" Target="http://www.monash.edu.au/" TargetMode="External"/><Relationship Id="rId1755" Type="http://schemas.openxmlformats.org/officeDocument/2006/relationships/hyperlink" Target="https://www.southampton.ac.uk/" TargetMode="External"/><Relationship Id="rId1103" Type="http://schemas.openxmlformats.org/officeDocument/2006/relationships/hyperlink" Target="http://www.isdb.org/" TargetMode="External"/><Relationship Id="rId1310" Type="http://schemas.openxmlformats.org/officeDocument/2006/relationships/hyperlink" Target="http://www.jhsph.edu/" TargetMode="External"/><Relationship Id="rId1408" Type="http://schemas.openxmlformats.org/officeDocument/2006/relationships/hyperlink" Target="http://www.broadinstitute.org/" TargetMode="External"/><Relationship Id="rId1962" Type="http://schemas.openxmlformats.org/officeDocument/2006/relationships/hyperlink" Target="http://www.duke.edu/index.html" TargetMode="External"/><Relationship Id="rId47" Type="http://schemas.openxmlformats.org/officeDocument/2006/relationships/hyperlink" Target="http://www.cgdev.org/" TargetMode="External"/><Relationship Id="rId1615" Type="http://schemas.openxmlformats.org/officeDocument/2006/relationships/hyperlink" Target="http://www.unc.edu/" TargetMode="External"/><Relationship Id="rId1822" Type="http://schemas.openxmlformats.org/officeDocument/2006/relationships/hyperlink" Target="http://www.columbia.edu/" TargetMode="External"/><Relationship Id="rId196" Type="http://schemas.openxmlformats.org/officeDocument/2006/relationships/hyperlink" Target="http://www.stanford.edu/" TargetMode="External"/><Relationship Id="rId2084" Type="http://schemas.openxmlformats.org/officeDocument/2006/relationships/hyperlink" Target="http://www.ox.ac.uk/" TargetMode="External"/><Relationship Id="rId2291" Type="http://schemas.openxmlformats.org/officeDocument/2006/relationships/hyperlink" Target="http://manila.gov.ph/" TargetMode="External"/><Relationship Id="rId263" Type="http://schemas.openxmlformats.org/officeDocument/2006/relationships/hyperlink" Target="http://www.path.org/" TargetMode="External"/><Relationship Id="rId470" Type="http://schemas.openxmlformats.org/officeDocument/2006/relationships/hyperlink" Target="https://us.choose.love/" TargetMode="External"/><Relationship Id="rId2151" Type="http://schemas.openxmlformats.org/officeDocument/2006/relationships/hyperlink" Target="http://www.aiha.com/" TargetMode="External"/><Relationship Id="rId123" Type="http://schemas.openxmlformats.org/officeDocument/2006/relationships/hyperlink" Target="http://www.bu.edu/" TargetMode="External"/><Relationship Id="rId330" Type="http://schemas.openxmlformats.org/officeDocument/2006/relationships/hyperlink" Target="https://www.nibr.com/" TargetMode="External"/><Relationship Id="rId568" Type="http://schemas.openxmlformats.org/officeDocument/2006/relationships/hyperlink" Target="http://www.jhsph.edu/" TargetMode="External"/><Relationship Id="rId775" Type="http://schemas.openxmlformats.org/officeDocument/2006/relationships/hyperlink" Target="http://panoramaglobal.org/" TargetMode="External"/><Relationship Id="rId982" Type="http://schemas.openxmlformats.org/officeDocument/2006/relationships/hyperlink" Target="http://www.nyu.edu/" TargetMode="External"/><Relationship Id="rId1198" Type="http://schemas.openxmlformats.org/officeDocument/2006/relationships/hyperlink" Target="http://www.taskforce.org/" TargetMode="External"/><Relationship Id="rId2011" Type="http://schemas.openxmlformats.org/officeDocument/2006/relationships/hyperlink" Target="http://www.adriindia.org/" TargetMode="External"/><Relationship Id="rId2249" Type="http://schemas.openxmlformats.org/officeDocument/2006/relationships/hyperlink" Target="http://www.britainnepalmedicaltrust.org.uk/" TargetMode="External"/><Relationship Id="rId428" Type="http://schemas.openxmlformats.org/officeDocument/2006/relationships/hyperlink" Target="http://www.pasteur.fr/" TargetMode="External"/><Relationship Id="rId635" Type="http://schemas.openxmlformats.org/officeDocument/2006/relationships/hyperlink" Target="http://www.lshtm.ac.uk/" TargetMode="External"/><Relationship Id="rId842" Type="http://schemas.openxmlformats.org/officeDocument/2006/relationships/hyperlink" Target="https://portal.fiocruz.br/en" TargetMode="External"/><Relationship Id="rId1058" Type="http://schemas.openxmlformats.org/officeDocument/2006/relationships/hyperlink" Target="http://devcons.org/" TargetMode="External"/><Relationship Id="rId1265" Type="http://schemas.openxmlformats.org/officeDocument/2006/relationships/hyperlink" Target="http://www.who.int/" TargetMode="External"/><Relationship Id="rId1472" Type="http://schemas.openxmlformats.org/officeDocument/2006/relationships/hyperlink" Target="https://www.witshealth.co.za/" TargetMode="External"/><Relationship Id="rId2109" Type="http://schemas.openxmlformats.org/officeDocument/2006/relationships/hyperlink" Target="https://percept.co.za/" TargetMode="External"/><Relationship Id="rId702" Type="http://schemas.openxmlformats.org/officeDocument/2006/relationships/hyperlink" Target="http://www.undp.org/content/undp/en/home.html" TargetMode="External"/><Relationship Id="rId1125" Type="http://schemas.openxmlformats.org/officeDocument/2006/relationships/hyperlink" Target="http://www.msh.org/" TargetMode="External"/><Relationship Id="rId1332" Type="http://schemas.openxmlformats.org/officeDocument/2006/relationships/hyperlink" Target="http://www.stanford.edu/" TargetMode="External"/><Relationship Id="rId1777" Type="http://schemas.openxmlformats.org/officeDocument/2006/relationships/hyperlink" Target="http://www.washington.edu/foundation/" TargetMode="External"/><Relationship Id="rId1984" Type="http://schemas.openxmlformats.org/officeDocument/2006/relationships/hyperlink" Target="http://www.getf.org/" TargetMode="External"/><Relationship Id="rId69" Type="http://schemas.openxmlformats.org/officeDocument/2006/relationships/hyperlink" Target="https://www.witshealth.co.za/" TargetMode="External"/><Relationship Id="rId1637" Type="http://schemas.openxmlformats.org/officeDocument/2006/relationships/hyperlink" Target="http://www.sagebase.org/" TargetMode="External"/><Relationship Id="rId1844" Type="http://schemas.openxmlformats.org/officeDocument/2006/relationships/hyperlink" Target="http://www.washington.edu/foundation/" TargetMode="External"/><Relationship Id="rId1704" Type="http://schemas.openxmlformats.org/officeDocument/2006/relationships/hyperlink" Target="https://www.inserm.fr/" TargetMode="External"/><Relationship Id="rId285" Type="http://schemas.openxmlformats.org/officeDocument/2006/relationships/hyperlink" Target="http://www.cshl.org/" TargetMode="External"/><Relationship Id="rId1911" Type="http://schemas.openxmlformats.org/officeDocument/2006/relationships/hyperlink" Target="http://www.c3india.org/" TargetMode="External"/><Relationship Id="rId492" Type="http://schemas.openxmlformats.org/officeDocument/2006/relationships/hyperlink" Target="http://www.uvm.edu/" TargetMode="External"/><Relationship Id="rId797" Type="http://schemas.openxmlformats.org/officeDocument/2006/relationships/hyperlink" Target="http://www.ivi.org/" TargetMode="External"/><Relationship Id="rId2173" Type="http://schemas.openxmlformats.org/officeDocument/2006/relationships/hyperlink" Target="http://www.afenet.net/" TargetMode="External"/><Relationship Id="rId145" Type="http://schemas.openxmlformats.org/officeDocument/2006/relationships/hyperlink" Target="http://www.biofarma.co.id/" TargetMode="External"/><Relationship Id="rId352" Type="http://schemas.openxmlformats.org/officeDocument/2006/relationships/hyperlink" Target="http://www.washington.edu/president/" TargetMode="External"/><Relationship Id="rId1287" Type="http://schemas.openxmlformats.org/officeDocument/2006/relationships/hyperlink" Target="https://www.diinsider.com/" TargetMode="External"/><Relationship Id="rId2033" Type="http://schemas.openxmlformats.org/officeDocument/2006/relationships/hyperlink" Target="http://www.who.int/" TargetMode="External"/><Relationship Id="rId2240" Type="http://schemas.openxmlformats.org/officeDocument/2006/relationships/hyperlink" Target="http://www.who.int/" TargetMode="External"/><Relationship Id="rId212" Type="http://schemas.openxmlformats.org/officeDocument/2006/relationships/hyperlink" Target="http://www.path.org/" TargetMode="External"/><Relationship Id="rId657" Type="http://schemas.openxmlformats.org/officeDocument/2006/relationships/hyperlink" Target="http://www.path.org/" TargetMode="External"/><Relationship Id="rId864" Type="http://schemas.openxmlformats.org/officeDocument/2006/relationships/hyperlink" Target="http://www.imperial.ac.uk/" TargetMode="External"/><Relationship Id="rId1494" Type="http://schemas.openxmlformats.org/officeDocument/2006/relationships/hyperlink" Target="https://www.uct.ac.za/" TargetMode="External"/><Relationship Id="rId1799" Type="http://schemas.openxmlformats.org/officeDocument/2006/relationships/hyperlink" Target="http://www.biologicale.com/" TargetMode="External"/><Relationship Id="rId2100" Type="http://schemas.openxmlformats.org/officeDocument/2006/relationships/hyperlink" Target="http://www.who.int/" TargetMode="External"/><Relationship Id="rId517" Type="http://schemas.openxmlformats.org/officeDocument/2006/relationships/hyperlink" Target="http://www.seattlechildrens.org/" TargetMode="External"/><Relationship Id="rId724" Type="http://schemas.openxmlformats.org/officeDocument/2006/relationships/hyperlink" Target="http://www.inventprise.com/" TargetMode="External"/><Relationship Id="rId931" Type="http://schemas.openxmlformats.org/officeDocument/2006/relationships/hyperlink" Target="http://www.iisc.ernet.in/about-iisc/generalinformation.php" TargetMode="External"/><Relationship Id="rId1147" Type="http://schemas.openxmlformats.org/officeDocument/2006/relationships/hyperlink" Target="http://www.path.org/" TargetMode="External"/><Relationship Id="rId1354" Type="http://schemas.openxmlformats.org/officeDocument/2006/relationships/hyperlink" Target="http://www.scripps.edu/" TargetMode="External"/><Relationship Id="rId1561" Type="http://schemas.openxmlformats.org/officeDocument/2006/relationships/hyperlink" Target="http://www.ihi.or.tz/" TargetMode="External"/><Relationship Id="rId60" Type="http://schemas.openxmlformats.org/officeDocument/2006/relationships/hyperlink" Target="http://www.iavi.org/" TargetMode="External"/><Relationship Id="rId1007" Type="http://schemas.openxmlformats.org/officeDocument/2006/relationships/hyperlink" Target="http://adpc.net/" TargetMode="External"/><Relationship Id="rId1214" Type="http://schemas.openxmlformats.org/officeDocument/2006/relationships/hyperlink" Target="http://www.unicefusa.org/" TargetMode="External"/><Relationship Id="rId1421" Type="http://schemas.openxmlformats.org/officeDocument/2006/relationships/hyperlink" Target="https://www.uct.ac.za/" TargetMode="External"/><Relationship Id="rId1659" Type="http://schemas.openxmlformats.org/officeDocument/2006/relationships/hyperlink" Target="https://www.hdruk.ac.uk/" TargetMode="External"/><Relationship Id="rId1866" Type="http://schemas.openxmlformats.org/officeDocument/2006/relationships/hyperlink" Target="http://www.path.org/" TargetMode="External"/><Relationship Id="rId1519" Type="http://schemas.openxmlformats.org/officeDocument/2006/relationships/hyperlink" Target="http://www.wdi.umich.edu/" TargetMode="External"/><Relationship Id="rId1726" Type="http://schemas.openxmlformats.org/officeDocument/2006/relationships/hyperlink" Target="http://www.stanford.edu/" TargetMode="External"/><Relationship Id="rId1933" Type="http://schemas.openxmlformats.org/officeDocument/2006/relationships/hyperlink" Target="http://www.worldvision.org/" TargetMode="External"/><Relationship Id="rId18" Type="http://schemas.openxmlformats.org/officeDocument/2006/relationships/hyperlink" Target="http://www.who.int/" TargetMode="External"/><Relationship Id="rId2195" Type="http://schemas.openxmlformats.org/officeDocument/2006/relationships/hyperlink" Target="http://www.tides.org/" TargetMode="External"/><Relationship Id="rId167" Type="http://schemas.openxmlformats.org/officeDocument/2006/relationships/hyperlink" Target="http://www.sgul.ac.uk/" TargetMode="External"/><Relationship Id="rId374" Type="http://schemas.openxmlformats.org/officeDocument/2006/relationships/hyperlink" Target="https://www.weizmann.ac.il/pages/" TargetMode="External"/><Relationship Id="rId581" Type="http://schemas.openxmlformats.org/officeDocument/2006/relationships/hyperlink" Target="http://www.globalhealthstrategies.com/" TargetMode="External"/><Relationship Id="rId2055" Type="http://schemas.openxmlformats.org/officeDocument/2006/relationships/hyperlink" Target="http://www.undp.org/content/undp/en/home.html" TargetMode="External"/><Relationship Id="rId2262" Type="http://schemas.openxmlformats.org/officeDocument/2006/relationships/hyperlink" Target="https://us.choose.love/" TargetMode="External"/><Relationship Id="rId234" Type="http://schemas.openxmlformats.org/officeDocument/2006/relationships/hyperlink" Target="http://www.ejc.net/" TargetMode="External"/><Relationship Id="rId679" Type="http://schemas.openxmlformats.org/officeDocument/2006/relationships/hyperlink" Target="http://www.uonbi.ac.ke/" TargetMode="External"/><Relationship Id="rId886" Type="http://schemas.openxmlformats.org/officeDocument/2006/relationships/hyperlink" Target="http://www.who.int/" TargetMode="External"/><Relationship Id="rId2" Type="http://schemas.openxmlformats.org/officeDocument/2006/relationships/hyperlink" Target="http://www.globalhealthstrategies.com/" TargetMode="External"/><Relationship Id="rId441" Type="http://schemas.openxmlformats.org/officeDocument/2006/relationships/hyperlink" Target="http://www.ucad.sn/" TargetMode="External"/><Relationship Id="rId539" Type="http://schemas.openxmlformats.org/officeDocument/2006/relationships/hyperlink" Target="http://www.washington.edu/foundation/" TargetMode="External"/><Relationship Id="rId746" Type="http://schemas.openxmlformats.org/officeDocument/2006/relationships/hyperlink" Target="http://www.fhcrc.org/" TargetMode="External"/><Relationship Id="rId1071" Type="http://schemas.openxmlformats.org/officeDocument/2006/relationships/hyperlink" Target="http://www.globalhealthstrategies.com/" TargetMode="External"/><Relationship Id="rId1169" Type="http://schemas.openxmlformats.org/officeDocument/2006/relationships/hyperlink" Target="http://www.populationfoundation.in/" TargetMode="External"/><Relationship Id="rId1376" Type="http://schemas.openxmlformats.org/officeDocument/2006/relationships/hyperlink" Target="http://www.aku.edu/" TargetMode="External"/><Relationship Id="rId1583" Type="http://schemas.openxmlformats.org/officeDocument/2006/relationships/hyperlink" Target="http://www.ucsf.edu/" TargetMode="External"/><Relationship Id="rId2122" Type="http://schemas.openxmlformats.org/officeDocument/2006/relationships/hyperlink" Target="https://kanostate.gov.ng/" TargetMode="External"/><Relationship Id="rId301" Type="http://schemas.openxmlformats.org/officeDocument/2006/relationships/hyperlink" Target="http://www.clintonhealthaccess.org/" TargetMode="External"/><Relationship Id="rId953" Type="http://schemas.openxmlformats.org/officeDocument/2006/relationships/hyperlink" Target="http://benaroyaresearch.org/" TargetMode="External"/><Relationship Id="rId1029" Type="http://schemas.openxmlformats.org/officeDocument/2006/relationships/hyperlink" Target="http://www.cgdev.org/" TargetMode="External"/><Relationship Id="rId1236" Type="http://schemas.openxmlformats.org/officeDocument/2006/relationships/hyperlink" Target="https://sponsoredprograms.virginia.edu/" TargetMode="External"/><Relationship Id="rId1790" Type="http://schemas.openxmlformats.org/officeDocument/2006/relationships/hyperlink" Target="https://www.tuni.fi/fi" TargetMode="External"/><Relationship Id="rId1888" Type="http://schemas.openxmlformats.org/officeDocument/2006/relationships/hyperlink" Target="https://aphf.africa/" TargetMode="External"/><Relationship Id="rId82" Type="http://schemas.openxmlformats.org/officeDocument/2006/relationships/hyperlink" Target="https://www.swri.org/" TargetMode="External"/><Relationship Id="rId606" Type="http://schemas.openxmlformats.org/officeDocument/2006/relationships/hyperlink" Target="http://www.cornell.edu/" TargetMode="External"/><Relationship Id="rId813" Type="http://schemas.openxmlformats.org/officeDocument/2006/relationships/hyperlink" Target="http://www.biologicale.com/" TargetMode="External"/><Relationship Id="rId1443" Type="http://schemas.openxmlformats.org/officeDocument/2006/relationships/hyperlink" Target="http://www.pedaids.org/" TargetMode="External"/><Relationship Id="rId1650" Type="http://schemas.openxmlformats.org/officeDocument/2006/relationships/hyperlink" Target="http://www.kleopharmaceuticals.com/" TargetMode="External"/><Relationship Id="rId1748" Type="http://schemas.openxmlformats.org/officeDocument/2006/relationships/hyperlink" Target="http://www.aku.edu/" TargetMode="External"/><Relationship Id="rId1303" Type="http://schemas.openxmlformats.org/officeDocument/2006/relationships/hyperlink" Target="http://www.icddrb.org/" TargetMode="External"/><Relationship Id="rId1510" Type="http://schemas.openxmlformats.org/officeDocument/2006/relationships/hyperlink" Target="http://www.oxitec.com/" TargetMode="External"/><Relationship Id="rId1955" Type="http://schemas.openxmlformats.org/officeDocument/2006/relationships/hyperlink" Target="http://ughe.org/" TargetMode="External"/><Relationship Id="rId1608" Type="http://schemas.openxmlformats.org/officeDocument/2006/relationships/hyperlink" Target="http://www.washington.edu/foundation/" TargetMode="External"/><Relationship Id="rId1815" Type="http://schemas.openxmlformats.org/officeDocument/2006/relationships/hyperlink" Target="https://research.ku.edu/" TargetMode="External"/><Relationship Id="rId189" Type="http://schemas.openxmlformats.org/officeDocument/2006/relationships/hyperlink" Target="https://www.witshealth.co.za/" TargetMode="External"/><Relationship Id="rId396" Type="http://schemas.openxmlformats.org/officeDocument/2006/relationships/hyperlink" Target="https://www.weizmann.ac.il/pages/" TargetMode="External"/><Relationship Id="rId2077" Type="http://schemas.openxmlformats.org/officeDocument/2006/relationships/hyperlink" Target="http://www.worldbank.org/" TargetMode="External"/><Relationship Id="rId2284" Type="http://schemas.openxmlformats.org/officeDocument/2006/relationships/hyperlink" Target="http://www.caltech.edu/" TargetMode="External"/><Relationship Id="rId256" Type="http://schemas.openxmlformats.org/officeDocument/2006/relationships/hyperlink" Target="http://www.wdi.umich.edu/" TargetMode="External"/><Relationship Id="rId463" Type="http://schemas.openxmlformats.org/officeDocument/2006/relationships/hyperlink" Target="http://www.mmv.org/" TargetMode="External"/><Relationship Id="rId670" Type="http://schemas.openxmlformats.org/officeDocument/2006/relationships/hyperlink" Target="http://www.lshtm.ac.uk/" TargetMode="External"/><Relationship Id="rId1093" Type="http://schemas.openxmlformats.org/officeDocument/2006/relationships/hyperlink" Target="http://www.icddrb.org/" TargetMode="External"/><Relationship Id="rId2144" Type="http://schemas.openxmlformats.org/officeDocument/2006/relationships/hyperlink" Target="http://www.unicefusa.org/" TargetMode="External"/><Relationship Id="rId116" Type="http://schemas.openxmlformats.org/officeDocument/2006/relationships/hyperlink" Target="https://www.ohsu.edu/xd/" TargetMode="External"/><Relationship Id="rId323" Type="http://schemas.openxmlformats.org/officeDocument/2006/relationships/hyperlink" Target="https://portal.fgv.br/" TargetMode="External"/><Relationship Id="rId530" Type="http://schemas.openxmlformats.org/officeDocument/2006/relationships/hyperlink" Target="http://www.nepad.org/" TargetMode="External"/><Relationship Id="rId768" Type="http://schemas.openxmlformats.org/officeDocument/2006/relationships/hyperlink" Target="https://wustl.edu/" TargetMode="External"/><Relationship Id="rId975" Type="http://schemas.openxmlformats.org/officeDocument/2006/relationships/hyperlink" Target="http://www.uvm.edu/" TargetMode="External"/><Relationship Id="rId1160" Type="http://schemas.openxmlformats.org/officeDocument/2006/relationships/hyperlink" Target="http://www.policycuresresearch.org/" TargetMode="External"/><Relationship Id="rId1398" Type="http://schemas.openxmlformats.org/officeDocument/2006/relationships/hyperlink" Target="http://www.unfoundation.org/" TargetMode="External"/><Relationship Id="rId2004" Type="http://schemas.openxmlformats.org/officeDocument/2006/relationships/hyperlink" Target="http://www.path.org/" TargetMode="External"/><Relationship Id="rId2211" Type="http://schemas.openxmlformats.org/officeDocument/2006/relationships/hyperlink" Target="http://www.tsinghua.edu.cn/" TargetMode="External"/><Relationship Id="rId628" Type="http://schemas.openxmlformats.org/officeDocument/2006/relationships/hyperlink" Target="https://www.datasciencenigeria.org/" TargetMode="External"/><Relationship Id="rId835" Type="http://schemas.openxmlformats.org/officeDocument/2006/relationships/hyperlink" Target="http://www.delsitech.com/" TargetMode="External"/><Relationship Id="rId1258" Type="http://schemas.openxmlformats.org/officeDocument/2006/relationships/hyperlink" Target="http://www.who.int/" TargetMode="External"/><Relationship Id="rId1465" Type="http://schemas.openxmlformats.org/officeDocument/2006/relationships/hyperlink" Target="mailto:ayesha@khans.org" TargetMode="External"/><Relationship Id="rId1672" Type="http://schemas.openxmlformats.org/officeDocument/2006/relationships/hyperlink" Target="https://www.stonybrook.edu/foundation/" TargetMode="External"/><Relationship Id="rId1020" Type="http://schemas.openxmlformats.org/officeDocument/2006/relationships/hyperlink" Target="http://www.careindia.org/" TargetMode="External"/><Relationship Id="rId1118" Type="http://schemas.openxmlformats.org/officeDocument/2006/relationships/hyperlink" Target="http://www.lshtm.ac.uk/" TargetMode="External"/><Relationship Id="rId1325" Type="http://schemas.openxmlformats.org/officeDocument/2006/relationships/hyperlink" Target="http://www.ox.ac.uk/" TargetMode="External"/><Relationship Id="rId1532" Type="http://schemas.openxmlformats.org/officeDocument/2006/relationships/hyperlink" Target="http://tropiq.nl/" TargetMode="External"/><Relationship Id="rId1977" Type="http://schemas.openxmlformats.org/officeDocument/2006/relationships/hyperlink" Target="http://www1.srsp.org.pk/site/" TargetMode="External"/><Relationship Id="rId902" Type="http://schemas.openxmlformats.org/officeDocument/2006/relationships/hyperlink" Target="http://www.wisc.edu/" TargetMode="External"/><Relationship Id="rId1837" Type="http://schemas.openxmlformats.org/officeDocument/2006/relationships/hyperlink" Target="http://www.brighamandwomens.org/" TargetMode="External"/><Relationship Id="rId31" Type="http://schemas.openxmlformats.org/officeDocument/2006/relationships/hyperlink" Target="http://www.ucl.ac.uk/" TargetMode="External"/><Relationship Id="rId2099" Type="http://schemas.openxmlformats.org/officeDocument/2006/relationships/hyperlink" Target="https://macro-eyes.com/" TargetMode="External"/><Relationship Id="rId180" Type="http://schemas.openxmlformats.org/officeDocument/2006/relationships/hyperlink" Target="http://www.scripps.edu/" TargetMode="External"/><Relationship Id="rId278" Type="http://schemas.openxmlformats.org/officeDocument/2006/relationships/hyperlink" Target="http://www.iavi.org/" TargetMode="External"/><Relationship Id="rId1904" Type="http://schemas.openxmlformats.org/officeDocument/2006/relationships/hyperlink" Target="http://www.who.int/" TargetMode="External"/><Relationship Id="rId485" Type="http://schemas.openxmlformats.org/officeDocument/2006/relationships/hyperlink" Target="http://www.cdcfoundation.org/" TargetMode="External"/><Relationship Id="rId692" Type="http://schemas.openxmlformats.org/officeDocument/2006/relationships/hyperlink" Target="http://home.cmcvellore.ac.in/" TargetMode="External"/><Relationship Id="rId2166" Type="http://schemas.openxmlformats.org/officeDocument/2006/relationships/hyperlink" Target="http://www.globalhealthstrategies.com/" TargetMode="External"/><Relationship Id="rId138" Type="http://schemas.openxmlformats.org/officeDocument/2006/relationships/hyperlink" Target="http://www.broadinstitute.org/" TargetMode="External"/><Relationship Id="rId345" Type="http://schemas.openxmlformats.org/officeDocument/2006/relationships/hyperlink" Target="https://www.cam.ac.uk/" TargetMode="External"/><Relationship Id="rId552" Type="http://schemas.openxmlformats.org/officeDocument/2006/relationships/hyperlink" Target="https://www.mylan.com/" TargetMode="External"/><Relationship Id="rId997" Type="http://schemas.openxmlformats.org/officeDocument/2006/relationships/hyperlink" Target="http://www.aku.edu/" TargetMode="External"/><Relationship Id="rId1182" Type="http://schemas.openxmlformats.org/officeDocument/2006/relationships/hyperlink" Target="http://www.sandia.gov/" TargetMode="External"/><Relationship Id="rId2026" Type="http://schemas.openxmlformats.org/officeDocument/2006/relationships/hyperlink" Target="http://www.psi.org/" TargetMode="External"/><Relationship Id="rId2233" Type="http://schemas.openxmlformats.org/officeDocument/2006/relationships/hyperlink" Target="http://english.ucas.ac.cn/index.php/about-ucas" TargetMode="External"/><Relationship Id="rId205" Type="http://schemas.openxmlformats.org/officeDocument/2006/relationships/hyperlink" Target="http://www.jhsph.edu/" TargetMode="External"/><Relationship Id="rId412" Type="http://schemas.openxmlformats.org/officeDocument/2006/relationships/hyperlink" Target="http://www.childrenshospital.org/" TargetMode="External"/><Relationship Id="rId857" Type="http://schemas.openxmlformats.org/officeDocument/2006/relationships/hyperlink" Target="http://d-rev.org/" TargetMode="External"/><Relationship Id="rId1042" Type="http://schemas.openxmlformats.org/officeDocument/2006/relationships/hyperlink" Target="http://www.clintonhealthaccess.org/" TargetMode="External"/><Relationship Id="rId1487" Type="http://schemas.openxmlformats.org/officeDocument/2006/relationships/hyperlink" Target="http://www.csis.org/" TargetMode="External"/><Relationship Id="rId1694" Type="http://schemas.openxmlformats.org/officeDocument/2006/relationships/hyperlink" Target="https://www.witshealth.co.za/" TargetMode="External"/><Relationship Id="rId2300" Type="http://schemas.openxmlformats.org/officeDocument/2006/relationships/printerSettings" Target="../printerSettings/printerSettings1.bin"/><Relationship Id="rId717" Type="http://schemas.openxmlformats.org/officeDocument/2006/relationships/hyperlink" Target="http://www.ox.ac.uk/" TargetMode="External"/><Relationship Id="rId924" Type="http://schemas.openxmlformats.org/officeDocument/2006/relationships/hyperlink" Target="https://www.cityu.edu.hk/" TargetMode="External"/><Relationship Id="rId1347" Type="http://schemas.openxmlformats.org/officeDocument/2006/relationships/hyperlink" Target="http://www.crisprtx.com/" TargetMode="External"/><Relationship Id="rId1554" Type="http://schemas.openxmlformats.org/officeDocument/2006/relationships/hyperlink" Target="http://www.ucsd.edu/" TargetMode="External"/><Relationship Id="rId1761" Type="http://schemas.openxmlformats.org/officeDocument/2006/relationships/hyperlink" Target="https://www.epithelix.com/" TargetMode="External"/><Relationship Id="rId1999" Type="http://schemas.openxmlformats.org/officeDocument/2006/relationships/hyperlink" Target="http://www.lshtm.ac.uk/" TargetMode="External"/><Relationship Id="rId53" Type="http://schemas.openxmlformats.org/officeDocument/2006/relationships/hyperlink" Target="http://www.aphrc.org/" TargetMode="External"/><Relationship Id="rId1207" Type="http://schemas.openxmlformats.org/officeDocument/2006/relationships/hyperlink" Target="http://uaps-uepa.org/home-page/" TargetMode="External"/><Relationship Id="rId1414" Type="http://schemas.openxmlformats.org/officeDocument/2006/relationships/hyperlink" Target="https://www.malariaconsortium.org/" TargetMode="External"/><Relationship Id="rId1621" Type="http://schemas.openxmlformats.org/officeDocument/2006/relationships/hyperlink" Target="http://www.crs.org/" TargetMode="External"/><Relationship Id="rId1859" Type="http://schemas.openxmlformats.org/officeDocument/2006/relationships/hyperlink" Target="http://www.malarianomore.org/" TargetMode="External"/><Relationship Id="rId1719" Type="http://schemas.openxmlformats.org/officeDocument/2006/relationships/hyperlink" Target="http://www.clintonhealthaccess.org/" TargetMode="External"/><Relationship Id="rId1926" Type="http://schemas.openxmlformats.org/officeDocument/2006/relationships/hyperlink" Target="http://advancingpublichealth.org/" TargetMode="External"/><Relationship Id="rId2090" Type="http://schemas.openxmlformats.org/officeDocument/2006/relationships/hyperlink" Target="http://ifre.org.in/index.php/about-us/" TargetMode="External"/><Relationship Id="rId2188" Type="http://schemas.openxmlformats.org/officeDocument/2006/relationships/hyperlink" Target="http://www.ncdc.gov.ng/" TargetMode="External"/><Relationship Id="rId367" Type="http://schemas.openxmlformats.org/officeDocument/2006/relationships/hyperlink" Target="http://www.tufts.edu/" TargetMode="External"/><Relationship Id="rId574" Type="http://schemas.openxmlformats.org/officeDocument/2006/relationships/hyperlink" Target="https://www.niaid.nih.gov/" TargetMode="External"/><Relationship Id="rId2048" Type="http://schemas.openxmlformats.org/officeDocument/2006/relationships/hyperlink" Target="http://www.who.int/" TargetMode="External"/><Relationship Id="rId2255" Type="http://schemas.openxmlformats.org/officeDocument/2006/relationships/hyperlink" Target="http://careinternational.org/" TargetMode="External"/><Relationship Id="rId227" Type="http://schemas.openxmlformats.org/officeDocument/2006/relationships/hyperlink" Target="http://www.mrc.ac.za/" TargetMode="External"/><Relationship Id="rId781" Type="http://schemas.openxmlformats.org/officeDocument/2006/relationships/hyperlink" Target="http://www.imperial.ac.uk/" TargetMode="External"/><Relationship Id="rId879" Type="http://schemas.openxmlformats.org/officeDocument/2006/relationships/hyperlink" Target="http://www.aphrc.org/" TargetMode="External"/><Relationship Id="rId434" Type="http://schemas.openxmlformats.org/officeDocument/2006/relationships/hyperlink" Target="http://www.ox.ac.uk/" TargetMode="External"/><Relationship Id="rId641" Type="http://schemas.openxmlformats.org/officeDocument/2006/relationships/hyperlink" Target="http://www.grc.org/" TargetMode="External"/><Relationship Id="rId739" Type="http://schemas.openxmlformats.org/officeDocument/2006/relationships/hyperlink" Target="http://www.fnih.org/" TargetMode="External"/><Relationship Id="rId1064" Type="http://schemas.openxmlformats.org/officeDocument/2006/relationships/hyperlink" Target="https://www.securityconference.de/en/" TargetMode="External"/><Relationship Id="rId1271" Type="http://schemas.openxmlformats.org/officeDocument/2006/relationships/hyperlink" Target="http://www.worldvision.org/" TargetMode="External"/><Relationship Id="rId1369" Type="http://schemas.openxmlformats.org/officeDocument/2006/relationships/hyperlink" Target="https://www.uct.ac.za/" TargetMode="External"/><Relationship Id="rId1576" Type="http://schemas.openxmlformats.org/officeDocument/2006/relationships/hyperlink" Target="http://www.mhra.gov.uk/" TargetMode="External"/><Relationship Id="rId2115" Type="http://schemas.openxmlformats.org/officeDocument/2006/relationships/hyperlink" Target="http://www.who.int/" TargetMode="External"/><Relationship Id="rId501" Type="http://schemas.openxmlformats.org/officeDocument/2006/relationships/hyperlink" Target="http://www.pku.edu.cn/" TargetMode="External"/><Relationship Id="rId946" Type="http://schemas.openxmlformats.org/officeDocument/2006/relationships/hyperlink" Target="http://www.auruminstitute.org/" TargetMode="External"/><Relationship Id="rId1131" Type="http://schemas.openxmlformats.org/officeDocument/2006/relationships/hyperlink" Target="http://www.molecularhealth.com/" TargetMode="External"/><Relationship Id="rId1229" Type="http://schemas.openxmlformats.org/officeDocument/2006/relationships/hyperlink" Target="http://www.ucsf.edu/" TargetMode="External"/><Relationship Id="rId1783" Type="http://schemas.openxmlformats.org/officeDocument/2006/relationships/hyperlink" Target="http://www.nasonline.org/" TargetMode="External"/><Relationship Id="rId1990" Type="http://schemas.openxmlformats.org/officeDocument/2006/relationships/hyperlink" Target="http://www.ipsos-mori.com/" TargetMode="External"/><Relationship Id="rId75" Type="http://schemas.openxmlformats.org/officeDocument/2006/relationships/hyperlink" Target="http://www.kuleuven.be/eng" TargetMode="External"/><Relationship Id="rId806" Type="http://schemas.openxmlformats.org/officeDocument/2006/relationships/hyperlink" Target="http://www.washington.edu/foundation/" TargetMode="External"/><Relationship Id="rId1436" Type="http://schemas.openxmlformats.org/officeDocument/2006/relationships/hyperlink" Target="http://www.brac.net/" TargetMode="External"/><Relationship Id="rId1643" Type="http://schemas.openxmlformats.org/officeDocument/2006/relationships/hyperlink" Target="https://wustl.edu/" TargetMode="External"/><Relationship Id="rId1850" Type="http://schemas.openxmlformats.org/officeDocument/2006/relationships/hyperlink" Target="https://www.cancer.gov/" TargetMode="External"/><Relationship Id="rId1503" Type="http://schemas.openxmlformats.org/officeDocument/2006/relationships/hyperlink" Target="http://www.umaryland.edu/" TargetMode="External"/><Relationship Id="rId1710" Type="http://schemas.openxmlformats.org/officeDocument/2006/relationships/hyperlink" Target="http://www.ivi.org/" TargetMode="External"/><Relationship Id="rId1948" Type="http://schemas.openxmlformats.org/officeDocument/2006/relationships/hyperlink" Target="http://www.jsi.com/" TargetMode="External"/><Relationship Id="rId291" Type="http://schemas.openxmlformats.org/officeDocument/2006/relationships/hyperlink" Target="http://www.taskforce.org/" TargetMode="External"/><Relationship Id="rId1808" Type="http://schemas.openxmlformats.org/officeDocument/2006/relationships/hyperlink" Target="http://www.aslm.org/" TargetMode="External"/><Relationship Id="rId151" Type="http://schemas.openxmlformats.org/officeDocument/2006/relationships/hyperlink" Target="http://www.oxitec.com/" TargetMode="External"/><Relationship Id="rId389" Type="http://schemas.openxmlformats.org/officeDocument/2006/relationships/hyperlink" Target="http://www.sickkids.ca/" TargetMode="External"/><Relationship Id="rId596" Type="http://schemas.openxmlformats.org/officeDocument/2006/relationships/hyperlink" Target="https://www.visualdx.com/" TargetMode="External"/><Relationship Id="rId2277" Type="http://schemas.openxmlformats.org/officeDocument/2006/relationships/hyperlink" Target="http://www.worldbank.org/" TargetMode="External"/><Relationship Id="rId249" Type="http://schemas.openxmlformats.org/officeDocument/2006/relationships/hyperlink" Target="http://www.savethechildren.org/" TargetMode="External"/><Relationship Id="rId456" Type="http://schemas.openxmlformats.org/officeDocument/2006/relationships/hyperlink" Target="http://www.afro.who.int/" TargetMode="External"/><Relationship Id="rId663" Type="http://schemas.openxmlformats.org/officeDocument/2006/relationships/hyperlink" Target="http://www.aplma.org/" TargetMode="External"/><Relationship Id="rId870" Type="http://schemas.openxmlformats.org/officeDocument/2006/relationships/hyperlink" Target="http://www.kuleuven.be/eng" TargetMode="External"/><Relationship Id="rId1086" Type="http://schemas.openxmlformats.org/officeDocument/2006/relationships/hyperlink" Target="http://www.worldbank.org/" TargetMode="External"/><Relationship Id="rId1293" Type="http://schemas.openxmlformats.org/officeDocument/2006/relationships/hyperlink" Target="http://www.ucsf.edu/" TargetMode="External"/><Relationship Id="rId2137" Type="http://schemas.openxmlformats.org/officeDocument/2006/relationships/hyperlink" Target="http://www.clintonhealthaccess.org/" TargetMode="External"/><Relationship Id="rId109" Type="http://schemas.openxmlformats.org/officeDocument/2006/relationships/hyperlink" Target="http://www.washington.edu/foundation/" TargetMode="External"/><Relationship Id="rId316" Type="http://schemas.openxmlformats.org/officeDocument/2006/relationships/hyperlink" Target="http://www.grc.org/" TargetMode="External"/><Relationship Id="rId523" Type="http://schemas.openxmlformats.org/officeDocument/2006/relationships/hyperlink" Target="http://www.seattlerotary.org/" TargetMode="External"/><Relationship Id="rId968" Type="http://schemas.openxmlformats.org/officeDocument/2006/relationships/hyperlink" Target="http://www.grc.org/" TargetMode="External"/><Relationship Id="rId1153" Type="http://schemas.openxmlformats.org/officeDocument/2006/relationships/hyperlink" Target="http://www.path.org/" TargetMode="External"/><Relationship Id="rId1598" Type="http://schemas.openxmlformats.org/officeDocument/2006/relationships/hyperlink" Target="http://www.gwu.edu/" TargetMode="External"/><Relationship Id="rId2204" Type="http://schemas.openxmlformats.org/officeDocument/2006/relationships/hyperlink" Target="http://www.sinobiological.com/" TargetMode="External"/><Relationship Id="rId97" Type="http://schemas.openxmlformats.org/officeDocument/2006/relationships/hyperlink" Target="https://www.clovekvtisni.cz/en" TargetMode="External"/><Relationship Id="rId730" Type="http://schemas.openxmlformats.org/officeDocument/2006/relationships/hyperlink" Target="http://www.aslm.org/" TargetMode="External"/><Relationship Id="rId828" Type="http://schemas.openxmlformats.org/officeDocument/2006/relationships/hyperlink" Target="http://www.psu.edu/" TargetMode="External"/><Relationship Id="rId1013" Type="http://schemas.openxmlformats.org/officeDocument/2006/relationships/hyperlink" Target="http://www.brac.net/usa" TargetMode="External"/><Relationship Id="rId1360" Type="http://schemas.openxmlformats.org/officeDocument/2006/relationships/hyperlink" Target="http://www.med.cornell.edu/" TargetMode="External"/><Relationship Id="rId1458" Type="http://schemas.openxmlformats.org/officeDocument/2006/relationships/hyperlink" Target="http://www.imperial.ac.uk/" TargetMode="External"/><Relationship Id="rId1665" Type="http://schemas.openxmlformats.org/officeDocument/2006/relationships/hyperlink" Target="http://www.k-rith.org/" TargetMode="External"/><Relationship Id="rId1872" Type="http://schemas.openxmlformats.org/officeDocument/2006/relationships/hyperlink" Target="http://www.liv.ac.uk/lstm/" TargetMode="External"/><Relationship Id="rId1220" Type="http://schemas.openxmlformats.org/officeDocument/2006/relationships/hyperlink" Target="http://www.uib.no/en" TargetMode="External"/><Relationship Id="rId1318" Type="http://schemas.openxmlformats.org/officeDocument/2006/relationships/hyperlink" Target="http://www.ucsf.edu/" TargetMode="External"/><Relationship Id="rId1525" Type="http://schemas.openxmlformats.org/officeDocument/2006/relationships/hyperlink" Target="https://www.txbiomed.org/" TargetMode="External"/><Relationship Id="rId1732" Type="http://schemas.openxmlformats.org/officeDocument/2006/relationships/hyperlink" Target="https://www.witshealth.co.za/" TargetMode="External"/><Relationship Id="rId24" Type="http://schemas.openxmlformats.org/officeDocument/2006/relationships/hyperlink" Target="http://www.massgeneral.org/" TargetMode="External"/><Relationship Id="rId2299" Type="http://schemas.openxmlformats.org/officeDocument/2006/relationships/hyperlink" Target="https://www.standardco.de/" TargetMode="External"/><Relationship Id="rId173" Type="http://schemas.openxmlformats.org/officeDocument/2006/relationships/hyperlink" Target="https://www.sanger.ac.uk/group/lee-group/" TargetMode="External"/><Relationship Id="rId380" Type="http://schemas.openxmlformats.org/officeDocument/2006/relationships/hyperlink" Target="http://www.washington.edu/foundation/" TargetMode="External"/><Relationship Id="rId2061" Type="http://schemas.openxmlformats.org/officeDocument/2006/relationships/hyperlink" Target="http://kylehousegroup.com/home" TargetMode="External"/><Relationship Id="rId240" Type="http://schemas.openxmlformats.org/officeDocument/2006/relationships/hyperlink" Target="http://www.harvard.edu/" TargetMode="External"/><Relationship Id="rId478" Type="http://schemas.openxmlformats.org/officeDocument/2006/relationships/hyperlink" Target="http://www.seattlechildrens.org/" TargetMode="External"/><Relationship Id="rId685" Type="http://schemas.openxmlformats.org/officeDocument/2006/relationships/hyperlink" Target="http://www.jhsph.edu/" TargetMode="External"/><Relationship Id="rId892" Type="http://schemas.openxmlformats.org/officeDocument/2006/relationships/hyperlink" Target="http://www.ifpri.org/" TargetMode="External"/><Relationship Id="rId2159" Type="http://schemas.openxmlformats.org/officeDocument/2006/relationships/hyperlink" Target="http://www.ehealthafrica.org/" TargetMode="External"/><Relationship Id="rId100" Type="http://schemas.openxmlformats.org/officeDocument/2006/relationships/hyperlink" Target="http://www.isv-online.org/" TargetMode="External"/><Relationship Id="rId338" Type="http://schemas.openxmlformats.org/officeDocument/2006/relationships/hyperlink" Target="http://tropiq.nl/" TargetMode="External"/><Relationship Id="rId545" Type="http://schemas.openxmlformats.org/officeDocument/2006/relationships/hyperlink" Target="http://www.jhu.edu/" TargetMode="External"/><Relationship Id="rId752" Type="http://schemas.openxmlformats.org/officeDocument/2006/relationships/hyperlink" Target="https://www.niaid.nih.gov/" TargetMode="External"/><Relationship Id="rId1175" Type="http://schemas.openxmlformats.org/officeDocument/2006/relationships/hyperlink" Target="https://www.pciglobal.org/" TargetMode="External"/><Relationship Id="rId1382" Type="http://schemas.openxmlformats.org/officeDocument/2006/relationships/hyperlink" Target="https://www.malariaconsortium.org/" TargetMode="External"/><Relationship Id="rId2019" Type="http://schemas.openxmlformats.org/officeDocument/2006/relationships/hyperlink" Target="http://www.theirc.org/" TargetMode="External"/><Relationship Id="rId2226" Type="http://schemas.openxmlformats.org/officeDocument/2006/relationships/hyperlink" Target="http://english.im.cas.cn/" TargetMode="External"/><Relationship Id="rId405" Type="http://schemas.openxmlformats.org/officeDocument/2006/relationships/hyperlink" Target="http://www.pasteur.fr/" TargetMode="External"/><Relationship Id="rId612" Type="http://schemas.openxmlformats.org/officeDocument/2006/relationships/hyperlink" Target="https://www.com.ui.edu.ng/" TargetMode="External"/><Relationship Id="rId1035" Type="http://schemas.openxmlformats.org/officeDocument/2006/relationships/hyperlink" Target="http://www.clintonhealthaccess.org/" TargetMode="External"/><Relationship Id="rId1242" Type="http://schemas.openxmlformats.org/officeDocument/2006/relationships/hyperlink" Target="http://www.villagereach.org/" TargetMode="External"/><Relationship Id="rId1687" Type="http://schemas.openxmlformats.org/officeDocument/2006/relationships/hyperlink" Target="http://www.caringcross.org/" TargetMode="External"/><Relationship Id="rId1894" Type="http://schemas.openxmlformats.org/officeDocument/2006/relationships/hyperlink" Target="http://www.unimelb.edu.au/" TargetMode="External"/><Relationship Id="rId917" Type="http://schemas.openxmlformats.org/officeDocument/2006/relationships/hyperlink" Target="http://www.isid.org/" TargetMode="External"/><Relationship Id="rId1102" Type="http://schemas.openxmlformats.org/officeDocument/2006/relationships/hyperlink" Target="http://www.ign.org/" TargetMode="External"/><Relationship Id="rId1547" Type="http://schemas.openxmlformats.org/officeDocument/2006/relationships/hyperlink" Target="http://www.wehi.edu.au/" TargetMode="External"/><Relationship Id="rId1754" Type="http://schemas.openxmlformats.org/officeDocument/2006/relationships/hyperlink" Target="http://www.lse.ac.uk/" TargetMode="External"/><Relationship Id="rId1961" Type="http://schemas.openxmlformats.org/officeDocument/2006/relationships/hyperlink" Target="http://www.umich.edu/" TargetMode="External"/><Relationship Id="rId46" Type="http://schemas.openxmlformats.org/officeDocument/2006/relationships/hyperlink" Target="https://www.witshealth.co.za/" TargetMode="External"/><Relationship Id="rId1407" Type="http://schemas.openxmlformats.org/officeDocument/2006/relationships/hyperlink" Target="http://www.irss.bf/" TargetMode="External"/><Relationship Id="rId1614" Type="http://schemas.openxmlformats.org/officeDocument/2006/relationships/hyperlink" Target="http://www.umanitoba.ca/" TargetMode="External"/><Relationship Id="rId1821" Type="http://schemas.openxmlformats.org/officeDocument/2006/relationships/hyperlink" Target="http://www.psi.org/" TargetMode="External"/><Relationship Id="rId195" Type="http://schemas.openxmlformats.org/officeDocument/2006/relationships/hyperlink" Target="http://www.lshtm.ac.uk/" TargetMode="External"/><Relationship Id="rId1919" Type="http://schemas.openxmlformats.org/officeDocument/2006/relationships/hyperlink" Target="http://www.r4d.org/" TargetMode="External"/><Relationship Id="rId2083" Type="http://schemas.openxmlformats.org/officeDocument/2006/relationships/hyperlink" Target="http://www.aercafrica.org/" TargetMode="External"/><Relationship Id="rId2290" Type="http://schemas.openxmlformats.org/officeDocument/2006/relationships/hyperlink" Target="http://www.popcouncil.org/" TargetMode="External"/><Relationship Id="rId262" Type="http://schemas.openxmlformats.org/officeDocument/2006/relationships/hyperlink" Target="http://www.isirv.org/site/" TargetMode="External"/><Relationship Id="rId567" Type="http://schemas.openxmlformats.org/officeDocument/2006/relationships/hyperlink" Target="http://www.clintonhealthaccess.org/" TargetMode="External"/><Relationship Id="rId1197" Type="http://schemas.openxmlformats.org/officeDocument/2006/relationships/hyperlink" Target="http://www.rotary.org/" TargetMode="External"/><Relationship Id="rId2150" Type="http://schemas.openxmlformats.org/officeDocument/2006/relationships/hyperlink" Target="http://www.stanford.edu/" TargetMode="External"/><Relationship Id="rId2248" Type="http://schemas.openxmlformats.org/officeDocument/2006/relationships/hyperlink" Target="http://www.guardian.co.uk/" TargetMode="External"/><Relationship Id="rId122" Type="http://schemas.openxmlformats.org/officeDocument/2006/relationships/hyperlink" Target="http://www.umaryland.edu/" TargetMode="External"/><Relationship Id="rId774" Type="http://schemas.openxmlformats.org/officeDocument/2006/relationships/hyperlink" Target="http://www.endfund.org/" TargetMode="External"/><Relationship Id="rId981" Type="http://schemas.openxmlformats.org/officeDocument/2006/relationships/hyperlink" Target="http://www.path.org/" TargetMode="External"/><Relationship Id="rId1057" Type="http://schemas.openxmlformats.org/officeDocument/2006/relationships/hyperlink" Target="http://devcons.org/" TargetMode="External"/><Relationship Id="rId2010" Type="http://schemas.openxmlformats.org/officeDocument/2006/relationships/hyperlink" Target="http://www.psi.org/" TargetMode="External"/><Relationship Id="rId427" Type="http://schemas.openxmlformats.org/officeDocument/2006/relationships/hyperlink" Target="https://mologic.co.uk/" TargetMode="External"/><Relationship Id="rId634" Type="http://schemas.openxmlformats.org/officeDocument/2006/relationships/hyperlink" Target="http://www.clintonhealthaccess.org/" TargetMode="External"/><Relationship Id="rId841" Type="http://schemas.openxmlformats.org/officeDocument/2006/relationships/hyperlink" Target="https://www.med.unc.edu/infdis/malawi" TargetMode="External"/><Relationship Id="rId1264" Type="http://schemas.openxmlformats.org/officeDocument/2006/relationships/hyperlink" Target="http://www.who.int/" TargetMode="External"/><Relationship Id="rId1471" Type="http://schemas.openxmlformats.org/officeDocument/2006/relationships/hyperlink" Target="http://www.psi.org/" TargetMode="External"/><Relationship Id="rId1569" Type="http://schemas.openxmlformats.org/officeDocument/2006/relationships/hyperlink" Target="http://www.chinacdc.cn/en/ne_9359/201604/t20160411_128598.html" TargetMode="External"/><Relationship Id="rId2108" Type="http://schemas.openxmlformats.org/officeDocument/2006/relationships/hyperlink" Target="http://www.stanford.edu/" TargetMode="External"/><Relationship Id="rId701" Type="http://schemas.openxmlformats.org/officeDocument/2006/relationships/hyperlink" Target="https://rostropovich.org/en/home/" TargetMode="External"/><Relationship Id="rId939" Type="http://schemas.openxmlformats.org/officeDocument/2006/relationships/hyperlink" Target="http://www.jhu.edu/" TargetMode="External"/><Relationship Id="rId1124" Type="http://schemas.openxmlformats.org/officeDocument/2006/relationships/hyperlink" Target="https://macro-eyes.com/" TargetMode="External"/><Relationship Id="rId1331" Type="http://schemas.openxmlformats.org/officeDocument/2006/relationships/hyperlink" Target="http://www.washington.edu/foundation/" TargetMode="External"/><Relationship Id="rId1776" Type="http://schemas.openxmlformats.org/officeDocument/2006/relationships/hyperlink" Target="http://www.cshl.org/" TargetMode="External"/><Relationship Id="rId1983" Type="http://schemas.openxmlformats.org/officeDocument/2006/relationships/hyperlink" Target="http://www.doscenter.org/" TargetMode="External"/><Relationship Id="rId68" Type="http://schemas.openxmlformats.org/officeDocument/2006/relationships/hyperlink" Target="http://www.uog.edu.et/en/" TargetMode="External"/><Relationship Id="rId1429" Type="http://schemas.openxmlformats.org/officeDocument/2006/relationships/hyperlink" Target="https://cmul.unilag.edu.ng/" TargetMode="External"/><Relationship Id="rId1636" Type="http://schemas.openxmlformats.org/officeDocument/2006/relationships/hyperlink" Target="https://sponsoredprograms.virginia.edu/" TargetMode="External"/><Relationship Id="rId1843" Type="http://schemas.openxmlformats.org/officeDocument/2006/relationships/hyperlink" Target="http://www.unc.edu/" TargetMode="External"/><Relationship Id="rId1703" Type="http://schemas.openxmlformats.org/officeDocument/2006/relationships/hyperlink" Target="http://emergingag.com/" TargetMode="External"/><Relationship Id="rId1910" Type="http://schemas.openxmlformats.org/officeDocument/2006/relationships/hyperlink" Target="http://www.opml.co.uk/" TargetMode="External"/><Relationship Id="rId284" Type="http://schemas.openxmlformats.org/officeDocument/2006/relationships/hyperlink" Target="http://www.duke.edu/index.html" TargetMode="External"/><Relationship Id="rId491" Type="http://schemas.openxmlformats.org/officeDocument/2006/relationships/hyperlink" Target="http://www.ucla.edu/" TargetMode="External"/><Relationship Id="rId2172" Type="http://schemas.openxmlformats.org/officeDocument/2006/relationships/hyperlink" Target="http://www.path.org/" TargetMode="External"/><Relationship Id="rId144" Type="http://schemas.openxmlformats.org/officeDocument/2006/relationships/hyperlink" Target="http://www.tau.ac.il/index-eng.html" TargetMode="External"/><Relationship Id="rId589" Type="http://schemas.openxmlformats.org/officeDocument/2006/relationships/hyperlink" Target="http://www.unmc.edu/" TargetMode="External"/><Relationship Id="rId796" Type="http://schemas.openxmlformats.org/officeDocument/2006/relationships/hyperlink" Target="http://www.spo.berkeley.edu/" TargetMode="External"/><Relationship Id="rId351" Type="http://schemas.openxmlformats.org/officeDocument/2006/relationships/hyperlink" Target="http://www.clintonhealthaccess.org/" TargetMode="External"/><Relationship Id="rId449" Type="http://schemas.openxmlformats.org/officeDocument/2006/relationships/hyperlink" Target="http://www.mit.edu/" TargetMode="External"/><Relationship Id="rId656" Type="http://schemas.openxmlformats.org/officeDocument/2006/relationships/hyperlink" Target="http://birac.nic.in/" TargetMode="External"/><Relationship Id="rId863" Type="http://schemas.openxmlformats.org/officeDocument/2006/relationships/hyperlink" Target="http://careinternational.org/" TargetMode="External"/><Relationship Id="rId1079" Type="http://schemas.openxmlformats.org/officeDocument/2006/relationships/hyperlink" Target="http://www.uni-heidelberg.de/index_e.html" TargetMode="External"/><Relationship Id="rId1286" Type="http://schemas.openxmlformats.org/officeDocument/2006/relationships/hyperlink" Target="http://www.ccfdie.org.cn/" TargetMode="External"/><Relationship Id="rId1493" Type="http://schemas.openxmlformats.org/officeDocument/2006/relationships/hyperlink" Target="https://www.hst.org.za/" TargetMode="External"/><Relationship Id="rId2032" Type="http://schemas.openxmlformats.org/officeDocument/2006/relationships/hyperlink" Target="https://www.kirkensnodhjelp.no/en/" TargetMode="External"/><Relationship Id="rId211" Type="http://schemas.openxmlformats.org/officeDocument/2006/relationships/hyperlink" Target="http://www.fnih.org/" TargetMode="External"/><Relationship Id="rId309" Type="http://schemas.openxmlformats.org/officeDocument/2006/relationships/hyperlink" Target="http://www.avenirhealth.org/" TargetMode="External"/><Relationship Id="rId516" Type="http://schemas.openxmlformats.org/officeDocument/2006/relationships/hyperlink" Target="http://www.bharatbiotech.com/" TargetMode="External"/><Relationship Id="rId1146" Type="http://schemas.openxmlformats.org/officeDocument/2006/relationships/hyperlink" Target="https://pfscm.org/" TargetMode="External"/><Relationship Id="rId1798" Type="http://schemas.openxmlformats.org/officeDocument/2006/relationships/hyperlink" Target="http://www.cdcfoundation.org/" TargetMode="External"/><Relationship Id="rId723" Type="http://schemas.openxmlformats.org/officeDocument/2006/relationships/hyperlink" Target="http://www.crs.org/" TargetMode="External"/><Relationship Id="rId930" Type="http://schemas.openxmlformats.org/officeDocument/2006/relationships/hyperlink" Target="https://mologic.co.uk/" TargetMode="External"/><Relationship Id="rId1006" Type="http://schemas.openxmlformats.org/officeDocument/2006/relationships/hyperlink" Target="http://adpc.net/" TargetMode="External"/><Relationship Id="rId1353" Type="http://schemas.openxmlformats.org/officeDocument/2006/relationships/hyperlink" Target="http://www.ox.ac.uk/" TargetMode="External"/><Relationship Id="rId1560" Type="http://schemas.openxmlformats.org/officeDocument/2006/relationships/hyperlink" Target="https://ki.se/en/startpage" TargetMode="External"/><Relationship Id="rId1658" Type="http://schemas.openxmlformats.org/officeDocument/2006/relationships/hyperlink" Target="http://drexel.edu/" TargetMode="External"/><Relationship Id="rId1865" Type="http://schemas.openxmlformats.org/officeDocument/2006/relationships/hyperlink" Target="http://www.biofarma.co.id/" TargetMode="External"/><Relationship Id="rId1213" Type="http://schemas.openxmlformats.org/officeDocument/2006/relationships/hyperlink" Target="http://www.unicefusa.org/" TargetMode="External"/><Relationship Id="rId1420" Type="http://schemas.openxmlformats.org/officeDocument/2006/relationships/hyperlink" Target="https://www.bluebirdbio.com/" TargetMode="External"/><Relationship Id="rId1518" Type="http://schemas.openxmlformats.org/officeDocument/2006/relationships/hyperlink" Target="http://www.csmc.edu/" TargetMode="External"/><Relationship Id="rId1725" Type="http://schemas.openxmlformats.org/officeDocument/2006/relationships/hyperlink" Target="https://evidation.com/" TargetMode="External"/><Relationship Id="rId1932" Type="http://schemas.openxmlformats.org/officeDocument/2006/relationships/hyperlink" Target="http://www.iussp.org/" TargetMode="External"/><Relationship Id="rId17" Type="http://schemas.openxmlformats.org/officeDocument/2006/relationships/hyperlink" Target="http://utsa.edu/" TargetMode="External"/><Relationship Id="rId2194" Type="http://schemas.openxmlformats.org/officeDocument/2006/relationships/hyperlink" Target="http://www.clintonhealthaccess.org/" TargetMode="External"/><Relationship Id="rId166" Type="http://schemas.openxmlformats.org/officeDocument/2006/relationships/hyperlink" Target="https://www.avac.org/" TargetMode="External"/><Relationship Id="rId373" Type="http://schemas.openxmlformats.org/officeDocument/2006/relationships/hyperlink" Target="http://www.malariapartnersinternational.org/" TargetMode="External"/><Relationship Id="rId580" Type="http://schemas.openxmlformats.org/officeDocument/2006/relationships/hyperlink" Target="http://www.savethechildren.org/" TargetMode="External"/><Relationship Id="rId2054" Type="http://schemas.openxmlformats.org/officeDocument/2006/relationships/hyperlink" Target="http://www.clintonhealthaccess.org/" TargetMode="External"/><Relationship Id="rId2261" Type="http://schemas.openxmlformats.org/officeDocument/2006/relationships/hyperlink" Target="http://www.isun.org/" TargetMode="External"/><Relationship Id="rId1" Type="http://schemas.openxmlformats.org/officeDocument/2006/relationships/hyperlink" Target="https://rightfund.org/en/overview/introduction/" TargetMode="External"/><Relationship Id="rId233" Type="http://schemas.openxmlformats.org/officeDocument/2006/relationships/hyperlink" Target="http://www.nepad.org/" TargetMode="External"/><Relationship Id="rId440" Type="http://schemas.openxmlformats.org/officeDocument/2006/relationships/hyperlink" Target="http://www.broadinstitute.org/" TargetMode="External"/><Relationship Id="rId678" Type="http://schemas.openxmlformats.org/officeDocument/2006/relationships/hyperlink" Target="https://www.hsi.org/" TargetMode="External"/><Relationship Id="rId885" Type="http://schemas.openxmlformats.org/officeDocument/2006/relationships/hyperlink" Target="http://www.isglobal.org/" TargetMode="External"/><Relationship Id="rId1070" Type="http://schemas.openxmlformats.org/officeDocument/2006/relationships/hyperlink" Target="https://globalhealthmedia.org/" TargetMode="External"/><Relationship Id="rId2121" Type="http://schemas.openxmlformats.org/officeDocument/2006/relationships/hyperlink" Target="http://www.searo.who.int/india/en/" TargetMode="External"/><Relationship Id="rId300" Type="http://schemas.openxmlformats.org/officeDocument/2006/relationships/hyperlink" Target="http://www.upenn.edu/" TargetMode="External"/><Relationship Id="rId538" Type="http://schemas.openxmlformats.org/officeDocument/2006/relationships/hyperlink" Target="http://www.pologgb.com/" TargetMode="External"/><Relationship Id="rId745" Type="http://schemas.openxmlformats.org/officeDocument/2006/relationships/hyperlink" Target="http://www.seattlechildrens.org/" TargetMode="External"/><Relationship Id="rId952" Type="http://schemas.openxmlformats.org/officeDocument/2006/relationships/hyperlink" Target="http://www.lgchem.com/" TargetMode="External"/><Relationship Id="rId1168" Type="http://schemas.openxmlformats.org/officeDocument/2006/relationships/hyperlink" Target="http://www.popcouncil.org/" TargetMode="External"/><Relationship Id="rId1375" Type="http://schemas.openxmlformats.org/officeDocument/2006/relationships/hyperlink" Target="http://www.psu.edu/" TargetMode="External"/><Relationship Id="rId1582" Type="http://schemas.openxmlformats.org/officeDocument/2006/relationships/hyperlink" Target="http://www.ivi.org/" TargetMode="External"/><Relationship Id="rId2219" Type="http://schemas.openxmlformats.org/officeDocument/2006/relationships/hyperlink" Target="https://www.seattlefoundation.org/" TargetMode="External"/><Relationship Id="rId81" Type="http://schemas.openxmlformats.org/officeDocument/2006/relationships/hyperlink" Target="https://www.com.ui.edu.ng/" TargetMode="External"/><Relationship Id="rId605" Type="http://schemas.openxmlformats.org/officeDocument/2006/relationships/hyperlink" Target="https://www.nih.gov/" TargetMode="External"/><Relationship Id="rId812" Type="http://schemas.openxmlformats.org/officeDocument/2006/relationships/hyperlink" Target="http://puh3.net.cn/englishweb/department/index.shtml" TargetMode="External"/><Relationship Id="rId1028" Type="http://schemas.openxmlformats.org/officeDocument/2006/relationships/hyperlink" Target="http://advancingpublichealth.org/" TargetMode="External"/><Relationship Id="rId1235" Type="http://schemas.openxmlformats.org/officeDocument/2006/relationships/hyperlink" Target="http://www.utexas.edu/" TargetMode="External"/><Relationship Id="rId1442" Type="http://schemas.openxmlformats.org/officeDocument/2006/relationships/hyperlink" Target="https://www.uct.ac.za/" TargetMode="External"/><Relationship Id="rId1887" Type="http://schemas.openxmlformats.org/officeDocument/2006/relationships/hyperlink" Target="http://www.askaan.org/" TargetMode="External"/><Relationship Id="rId1302" Type="http://schemas.openxmlformats.org/officeDocument/2006/relationships/hyperlink" Target="http://www.jhsph.edu/" TargetMode="External"/><Relationship Id="rId1747" Type="http://schemas.openxmlformats.org/officeDocument/2006/relationships/hyperlink" Target="http://www.broadinstitute.org/" TargetMode="External"/><Relationship Id="rId1954" Type="http://schemas.openxmlformats.org/officeDocument/2006/relationships/hyperlink" Target="http://www.aiha.com/" TargetMode="External"/><Relationship Id="rId39" Type="http://schemas.openxmlformats.org/officeDocument/2006/relationships/hyperlink" Target="http://www.georgetown.edu/" TargetMode="External"/><Relationship Id="rId1607" Type="http://schemas.openxmlformats.org/officeDocument/2006/relationships/hyperlink" Target="http://www.chuv.ch/" TargetMode="External"/><Relationship Id="rId1814" Type="http://schemas.openxmlformats.org/officeDocument/2006/relationships/hyperlink" Target="https://www.ajou.ac.kr/en/" TargetMode="External"/><Relationship Id="rId188" Type="http://schemas.openxmlformats.org/officeDocument/2006/relationships/hyperlink" Target="http://www.fhcrc.org/" TargetMode="External"/><Relationship Id="rId395" Type="http://schemas.openxmlformats.org/officeDocument/2006/relationships/hyperlink" Target="http://www.engconfintl.org/8aa.html" TargetMode="External"/><Relationship Id="rId2076" Type="http://schemas.openxmlformats.org/officeDocument/2006/relationships/hyperlink" Target="http://nus.edu.sg/" TargetMode="External"/><Relationship Id="rId2283" Type="http://schemas.openxmlformats.org/officeDocument/2006/relationships/hyperlink" Target="http://www.waterrf.org/" TargetMode="External"/><Relationship Id="rId255" Type="http://schemas.openxmlformats.org/officeDocument/2006/relationships/hyperlink" Target="http://www.irb.usi.ch/" TargetMode="External"/><Relationship Id="rId462" Type="http://schemas.openxmlformats.org/officeDocument/2006/relationships/hyperlink" Target="https://wustl.edu/" TargetMode="External"/><Relationship Id="rId1092" Type="http://schemas.openxmlformats.org/officeDocument/2006/relationships/hyperlink" Target="http://www.worldbank.org/" TargetMode="External"/><Relationship Id="rId1397" Type="http://schemas.openxmlformats.org/officeDocument/2006/relationships/hyperlink" Target="https://www.corteva.com/" TargetMode="External"/><Relationship Id="rId2143" Type="http://schemas.openxmlformats.org/officeDocument/2006/relationships/hyperlink" Target="http://www.jhsph.edu/" TargetMode="External"/><Relationship Id="rId115" Type="http://schemas.openxmlformats.org/officeDocument/2006/relationships/hyperlink" Target="http://www.gardp.org/" TargetMode="External"/><Relationship Id="rId322" Type="http://schemas.openxmlformats.org/officeDocument/2006/relationships/hyperlink" Target="https://portal.fgv.br/" TargetMode="External"/><Relationship Id="rId767" Type="http://schemas.openxmlformats.org/officeDocument/2006/relationships/hyperlink" Target="http://www.path.org/" TargetMode="External"/><Relationship Id="rId974" Type="http://schemas.openxmlformats.org/officeDocument/2006/relationships/hyperlink" Target="https://haskinslabs.org/" TargetMode="External"/><Relationship Id="rId2003" Type="http://schemas.openxmlformats.org/officeDocument/2006/relationships/hyperlink" Target="http://www.populationaction.org/" TargetMode="External"/><Relationship Id="rId2210" Type="http://schemas.openxmlformats.org/officeDocument/2006/relationships/hyperlink" Target="http://www.cansinotech.com/" TargetMode="External"/><Relationship Id="rId627" Type="http://schemas.openxmlformats.org/officeDocument/2006/relationships/hyperlink" Target="http://www.washington.edu/foundation/" TargetMode="External"/><Relationship Id="rId834" Type="http://schemas.openxmlformats.org/officeDocument/2006/relationships/hyperlink" Target="http://www.resvinet.org/" TargetMode="External"/><Relationship Id="rId1257" Type="http://schemas.openxmlformats.org/officeDocument/2006/relationships/hyperlink" Target="http://www.who.int/" TargetMode="External"/><Relationship Id="rId1464" Type="http://schemas.openxmlformats.org/officeDocument/2006/relationships/hyperlink" Target="https://www.carramore.com/" TargetMode="External"/><Relationship Id="rId1671" Type="http://schemas.openxmlformats.org/officeDocument/2006/relationships/hyperlink" Target="https://www.hopkinsmedicine.org/index.html" TargetMode="External"/><Relationship Id="rId901" Type="http://schemas.openxmlformats.org/officeDocument/2006/relationships/hyperlink" Target="http://kemri.org/" TargetMode="External"/><Relationship Id="rId1117" Type="http://schemas.openxmlformats.org/officeDocument/2006/relationships/hyperlink" Target="http://www.kasha.rw/" TargetMode="External"/><Relationship Id="rId1324" Type="http://schemas.openxmlformats.org/officeDocument/2006/relationships/hyperlink" Target="http://www.aku.edu/" TargetMode="External"/><Relationship Id="rId1531" Type="http://schemas.openxmlformats.org/officeDocument/2006/relationships/hyperlink" Target="http://latitudepharma.com/" TargetMode="External"/><Relationship Id="rId1769" Type="http://schemas.openxmlformats.org/officeDocument/2006/relationships/hyperlink" Target="http://www.stanford.edu/" TargetMode="External"/><Relationship Id="rId1976" Type="http://schemas.openxmlformats.org/officeDocument/2006/relationships/hyperlink" Target="http://www.clintonhealthaccess.org/" TargetMode="External"/><Relationship Id="rId30" Type="http://schemas.openxmlformats.org/officeDocument/2006/relationships/hyperlink" Target="http://www.mhra.gov.uk/" TargetMode="External"/><Relationship Id="rId1629" Type="http://schemas.openxmlformats.org/officeDocument/2006/relationships/hyperlink" Target="http://itpcglobal.org/" TargetMode="External"/><Relationship Id="rId1836" Type="http://schemas.openxmlformats.org/officeDocument/2006/relationships/hyperlink" Target="http://www.washington.edu/foundation/" TargetMode="External"/><Relationship Id="rId1903" Type="http://schemas.openxmlformats.org/officeDocument/2006/relationships/hyperlink" Target="http://www.umanitoba.ca/" TargetMode="External"/><Relationship Id="rId2098" Type="http://schemas.openxmlformats.org/officeDocument/2006/relationships/hyperlink" Target="http://www.pradan.net/" TargetMode="External"/><Relationship Id="rId277" Type="http://schemas.openxmlformats.org/officeDocument/2006/relationships/hyperlink" Target="http://www.path.org/" TargetMode="External"/><Relationship Id="rId484" Type="http://schemas.openxmlformats.org/officeDocument/2006/relationships/hyperlink" Target="http://www.osp.gatech.edu/" TargetMode="External"/><Relationship Id="rId2165" Type="http://schemas.openxmlformats.org/officeDocument/2006/relationships/hyperlink" Target="http://www.ehealthafrica.org/" TargetMode="External"/><Relationship Id="rId137" Type="http://schemas.openxmlformats.org/officeDocument/2006/relationships/hyperlink" Target="http://www.kgmu.org/" TargetMode="External"/><Relationship Id="rId344" Type="http://schemas.openxmlformats.org/officeDocument/2006/relationships/hyperlink" Target="http://www.bu.edu/" TargetMode="External"/><Relationship Id="rId691" Type="http://schemas.openxmlformats.org/officeDocument/2006/relationships/hyperlink" Target="http://www.credencemed.com/" TargetMode="External"/><Relationship Id="rId789" Type="http://schemas.openxmlformats.org/officeDocument/2006/relationships/hyperlink" Target="http://www.lshtm.ac.uk/" TargetMode="External"/><Relationship Id="rId996" Type="http://schemas.openxmlformats.org/officeDocument/2006/relationships/hyperlink" Target="http://www.aku.edu/" TargetMode="External"/><Relationship Id="rId2025" Type="http://schemas.openxmlformats.org/officeDocument/2006/relationships/hyperlink" Target="https://www.unibocconi.eu/" TargetMode="External"/><Relationship Id="rId551" Type="http://schemas.openxmlformats.org/officeDocument/2006/relationships/hyperlink" Target="https://www.niaid.nih.gov/" TargetMode="External"/><Relationship Id="rId649" Type="http://schemas.openxmlformats.org/officeDocument/2006/relationships/hyperlink" Target="https://www.fuelium.tech/" TargetMode="External"/><Relationship Id="rId856" Type="http://schemas.openxmlformats.org/officeDocument/2006/relationships/hyperlink" Target="http://www.k-rith.org/" TargetMode="External"/><Relationship Id="rId1181" Type="http://schemas.openxmlformats.org/officeDocument/2006/relationships/hyperlink" Target="http://www.sabin.org/" TargetMode="External"/><Relationship Id="rId1279" Type="http://schemas.openxmlformats.org/officeDocument/2006/relationships/hyperlink" Target="http://www.emory.edu/" TargetMode="External"/><Relationship Id="rId1486" Type="http://schemas.openxmlformats.org/officeDocument/2006/relationships/hyperlink" Target="http://www.thehealthfoundation.org.za/" TargetMode="External"/><Relationship Id="rId2232" Type="http://schemas.openxmlformats.org/officeDocument/2006/relationships/hyperlink" Target="https://stopaids.org.uk/" TargetMode="External"/><Relationship Id="rId204" Type="http://schemas.openxmlformats.org/officeDocument/2006/relationships/hyperlink" Target="http://www.umich.edu/" TargetMode="External"/><Relationship Id="rId411" Type="http://schemas.openxmlformats.org/officeDocument/2006/relationships/hyperlink" Target="https://www.ohsu.edu/xd/" TargetMode="External"/><Relationship Id="rId509" Type="http://schemas.openxmlformats.org/officeDocument/2006/relationships/hyperlink" Target="http://new.paho.org/" TargetMode="External"/><Relationship Id="rId1041" Type="http://schemas.openxmlformats.org/officeDocument/2006/relationships/hyperlink" Target="http://www.clintonhealthaccess.org/" TargetMode="External"/><Relationship Id="rId1139" Type="http://schemas.openxmlformats.org/officeDocument/2006/relationships/hyperlink" Target="http://animas-sutura.org/" TargetMode="External"/><Relationship Id="rId1346" Type="http://schemas.openxmlformats.org/officeDocument/2006/relationships/hyperlink" Target="http://www.stanford.edu/" TargetMode="External"/><Relationship Id="rId1693" Type="http://schemas.openxmlformats.org/officeDocument/2006/relationships/hyperlink" Target="http://www.who.int/" TargetMode="External"/><Relationship Id="rId1998" Type="http://schemas.openxmlformats.org/officeDocument/2006/relationships/hyperlink" Target="http://www.jsi.com/" TargetMode="External"/><Relationship Id="rId716" Type="http://schemas.openxmlformats.org/officeDocument/2006/relationships/hyperlink" Target="http://www.impact-rdo.org/index.html" TargetMode="External"/><Relationship Id="rId923" Type="http://schemas.openxmlformats.org/officeDocument/2006/relationships/hyperlink" Target="http://www.ivi.org/" TargetMode="External"/><Relationship Id="rId1553" Type="http://schemas.openxmlformats.org/officeDocument/2006/relationships/hyperlink" Target="http://www.ox.ac.uk/" TargetMode="External"/><Relationship Id="rId1760" Type="http://schemas.openxmlformats.org/officeDocument/2006/relationships/hyperlink" Target="http://www.seattlechildrens.org/" TargetMode="External"/><Relationship Id="rId1858" Type="http://schemas.openxmlformats.org/officeDocument/2006/relationships/hyperlink" Target="https://www.swisstph.ch/en/" TargetMode="External"/><Relationship Id="rId52" Type="http://schemas.openxmlformats.org/officeDocument/2006/relationships/hyperlink" Target="http://www.aeras.org/" TargetMode="External"/><Relationship Id="rId1206" Type="http://schemas.openxmlformats.org/officeDocument/2006/relationships/hyperlink" Target="http://www.tulane.edu/" TargetMode="External"/><Relationship Id="rId1413" Type="http://schemas.openxmlformats.org/officeDocument/2006/relationships/hyperlink" Target="http://www.fhcrc.org/" TargetMode="External"/><Relationship Id="rId1620" Type="http://schemas.openxmlformats.org/officeDocument/2006/relationships/hyperlink" Target="https://www.relationrx.com/" TargetMode="External"/><Relationship Id="rId1718" Type="http://schemas.openxmlformats.org/officeDocument/2006/relationships/hyperlink" Target="http://www.path.org/" TargetMode="External"/><Relationship Id="rId1925" Type="http://schemas.openxmlformats.org/officeDocument/2006/relationships/hyperlink" Target="http://www.agulhas.co.uk/" TargetMode="External"/><Relationship Id="rId299" Type="http://schemas.openxmlformats.org/officeDocument/2006/relationships/hyperlink" Target="https://portal.fiocruz.br/en" TargetMode="External"/><Relationship Id="rId2187" Type="http://schemas.openxmlformats.org/officeDocument/2006/relationships/hyperlink" Target="http://www.jhsph.edu/" TargetMode="External"/><Relationship Id="rId159" Type="http://schemas.openxmlformats.org/officeDocument/2006/relationships/hyperlink" Target="http://www.udel.edu/" TargetMode="External"/><Relationship Id="rId366" Type="http://schemas.openxmlformats.org/officeDocument/2006/relationships/hyperlink" Target="http://www.cdcfoundation.org/" TargetMode="External"/><Relationship Id="rId573" Type="http://schemas.openxmlformats.org/officeDocument/2006/relationships/hyperlink" Target="https://www.sanger.ac.uk/group/lee-group/" TargetMode="External"/><Relationship Id="rId780" Type="http://schemas.openxmlformats.org/officeDocument/2006/relationships/hyperlink" Target="http://www.stanford.edu/" TargetMode="External"/><Relationship Id="rId2047" Type="http://schemas.openxmlformats.org/officeDocument/2006/relationships/hyperlink" Target="http://www.brac.net/usa" TargetMode="External"/><Relationship Id="rId2254" Type="http://schemas.openxmlformats.org/officeDocument/2006/relationships/hyperlink" Target="https://www.canwach.ca/" TargetMode="External"/><Relationship Id="rId226" Type="http://schemas.openxmlformats.org/officeDocument/2006/relationships/hyperlink" Target="https://www.healthcubed.com/" TargetMode="External"/><Relationship Id="rId433" Type="http://schemas.openxmlformats.org/officeDocument/2006/relationships/hyperlink" Target="http://niramai.com/" TargetMode="External"/><Relationship Id="rId878" Type="http://schemas.openxmlformats.org/officeDocument/2006/relationships/hyperlink" Target="http://www.tamhsc.edu/" TargetMode="External"/><Relationship Id="rId1063" Type="http://schemas.openxmlformats.org/officeDocument/2006/relationships/hyperlink" Target="https://fdc.org.mz/" TargetMode="External"/><Relationship Id="rId1270" Type="http://schemas.openxmlformats.org/officeDocument/2006/relationships/hyperlink" Target="http://www.who.int/" TargetMode="External"/><Relationship Id="rId2114" Type="http://schemas.openxmlformats.org/officeDocument/2006/relationships/hyperlink" Target="https://www.giveindia.org/" TargetMode="External"/><Relationship Id="rId640" Type="http://schemas.openxmlformats.org/officeDocument/2006/relationships/hyperlink" Target="http://www.dndi.org/" TargetMode="External"/><Relationship Id="rId738" Type="http://schemas.openxmlformats.org/officeDocument/2006/relationships/hyperlink" Target="http://www.icddrb.org/" TargetMode="External"/><Relationship Id="rId945" Type="http://schemas.openxmlformats.org/officeDocument/2006/relationships/hyperlink" Target="http://www.k-rith.org/" TargetMode="External"/><Relationship Id="rId1368" Type="http://schemas.openxmlformats.org/officeDocument/2006/relationships/hyperlink" Target="http://www.firmenich.com/" TargetMode="External"/><Relationship Id="rId1575" Type="http://schemas.openxmlformats.org/officeDocument/2006/relationships/hyperlink" Target="http://www.mrc.ac.za/" TargetMode="External"/><Relationship Id="rId1782" Type="http://schemas.openxmlformats.org/officeDocument/2006/relationships/hyperlink" Target="http://www.umanitoba.ca/" TargetMode="External"/><Relationship Id="rId74" Type="http://schemas.openxmlformats.org/officeDocument/2006/relationships/hyperlink" Target="http://www.usf.edu/" TargetMode="External"/><Relationship Id="rId500" Type="http://schemas.openxmlformats.org/officeDocument/2006/relationships/hyperlink" Target="http://www.who.int/" TargetMode="External"/><Relationship Id="rId805" Type="http://schemas.openxmlformats.org/officeDocument/2006/relationships/hyperlink" Target="http://www.wistar.org/" TargetMode="External"/><Relationship Id="rId1130" Type="http://schemas.openxmlformats.org/officeDocument/2006/relationships/hyperlink" Target="https://sante-tchad.org/" TargetMode="External"/><Relationship Id="rId1228" Type="http://schemas.openxmlformats.org/officeDocument/2006/relationships/hyperlink" Target="http://www.ucsf.edu/" TargetMode="External"/><Relationship Id="rId1435" Type="http://schemas.openxmlformats.org/officeDocument/2006/relationships/hyperlink" Target="http://www.jhsph.edu/" TargetMode="External"/><Relationship Id="rId1642" Type="http://schemas.openxmlformats.org/officeDocument/2006/relationships/hyperlink" Target="http://www.osp.gatech.edu/" TargetMode="External"/><Relationship Id="rId1947" Type="http://schemas.openxmlformats.org/officeDocument/2006/relationships/hyperlink" Target="http://www.crs.org/" TargetMode="External"/><Relationship Id="rId1502" Type="http://schemas.openxmlformats.org/officeDocument/2006/relationships/hyperlink" Target="http://www.path.org/" TargetMode="External"/><Relationship Id="rId1807" Type="http://schemas.openxmlformats.org/officeDocument/2006/relationships/hyperlink" Target="http://www.uchicago.edu/" TargetMode="External"/><Relationship Id="rId290" Type="http://schemas.openxmlformats.org/officeDocument/2006/relationships/hyperlink" Target="https://www.results.org.uk/" TargetMode="External"/><Relationship Id="rId388" Type="http://schemas.openxmlformats.org/officeDocument/2006/relationships/hyperlink" Target="http://www.washington.edu/foundation/" TargetMode="External"/><Relationship Id="rId2069" Type="http://schemas.openxmlformats.org/officeDocument/2006/relationships/hyperlink" Target="http://www.rbc.gov.rw/" TargetMode="External"/><Relationship Id="rId150" Type="http://schemas.openxmlformats.org/officeDocument/2006/relationships/hyperlink" Target="http://www.duke.edu/index.html" TargetMode="External"/><Relationship Id="rId595" Type="http://schemas.openxmlformats.org/officeDocument/2006/relationships/hyperlink" Target="http://www.washington.edu/foundation/" TargetMode="External"/><Relationship Id="rId2276" Type="http://schemas.openxmlformats.org/officeDocument/2006/relationships/hyperlink" Target="http://www.who.int/" TargetMode="External"/><Relationship Id="rId248" Type="http://schemas.openxmlformats.org/officeDocument/2006/relationships/hyperlink" Target="https://www.carleton.edu/" TargetMode="External"/><Relationship Id="rId455" Type="http://schemas.openxmlformats.org/officeDocument/2006/relationships/hyperlink" Target="https://www.gsk.com/" TargetMode="External"/><Relationship Id="rId662" Type="http://schemas.openxmlformats.org/officeDocument/2006/relationships/hyperlink" Target="http://www.ihi.or.tz/" TargetMode="External"/><Relationship Id="rId1085" Type="http://schemas.openxmlformats.org/officeDocument/2006/relationships/hyperlink" Target="http://www.ihi.org/" TargetMode="External"/><Relationship Id="rId1292" Type="http://schemas.openxmlformats.org/officeDocument/2006/relationships/hyperlink" Target="http://www.aku.edu/" TargetMode="External"/><Relationship Id="rId2136" Type="http://schemas.openxmlformats.org/officeDocument/2006/relationships/hyperlink" Target="http://www.afro.who.int/" TargetMode="External"/><Relationship Id="rId108" Type="http://schemas.openxmlformats.org/officeDocument/2006/relationships/hyperlink" Target="http://www.clintonhealthaccess.org/" TargetMode="External"/><Relationship Id="rId315" Type="http://schemas.openxmlformats.org/officeDocument/2006/relationships/hyperlink" Target="http://www.endfund.org/" TargetMode="External"/><Relationship Id="rId522" Type="http://schemas.openxmlformats.org/officeDocument/2006/relationships/hyperlink" Target="http://www.massgeneral.org/" TargetMode="External"/><Relationship Id="rId967" Type="http://schemas.openxmlformats.org/officeDocument/2006/relationships/hyperlink" Target="http://www.grc.org/" TargetMode="External"/><Relationship Id="rId1152" Type="http://schemas.openxmlformats.org/officeDocument/2006/relationships/hyperlink" Target="http://www.path.org/" TargetMode="External"/><Relationship Id="rId1597" Type="http://schemas.openxmlformats.org/officeDocument/2006/relationships/hyperlink" Target="http://www.nti.org/" TargetMode="External"/><Relationship Id="rId2203" Type="http://schemas.openxmlformats.org/officeDocument/2006/relationships/hyperlink" Target="http://www.liferiver.com.cn/" TargetMode="External"/><Relationship Id="rId96" Type="http://schemas.openxmlformats.org/officeDocument/2006/relationships/hyperlink" Target="http://hdrfoundation.org/" TargetMode="External"/><Relationship Id="rId827" Type="http://schemas.openxmlformats.org/officeDocument/2006/relationships/hyperlink" Target="https://www.southampton.ac.uk/" TargetMode="External"/><Relationship Id="rId1012" Type="http://schemas.openxmlformats.org/officeDocument/2006/relationships/hyperlink" Target="http://www.bracinternational.nl/en/where-we-work/afghanistan/" TargetMode="External"/><Relationship Id="rId1457" Type="http://schemas.openxmlformats.org/officeDocument/2006/relationships/hyperlink" Target="http://www.neu.edu/" TargetMode="External"/><Relationship Id="rId1664" Type="http://schemas.openxmlformats.org/officeDocument/2006/relationships/hyperlink" Target="http://www.sabin.org/" TargetMode="External"/><Relationship Id="rId1871" Type="http://schemas.openxmlformats.org/officeDocument/2006/relationships/hyperlink" Target="http://www.afenet.net/" TargetMode="External"/><Relationship Id="rId1317" Type="http://schemas.openxmlformats.org/officeDocument/2006/relationships/hyperlink" Target="http://www.jhu.edu/" TargetMode="External"/><Relationship Id="rId1524" Type="http://schemas.openxmlformats.org/officeDocument/2006/relationships/hyperlink" Target="http://www.ge2p2.org/" TargetMode="External"/><Relationship Id="rId1731" Type="http://schemas.openxmlformats.org/officeDocument/2006/relationships/hyperlink" Target="http://www.walvax.com/" TargetMode="External"/><Relationship Id="rId1969" Type="http://schemas.openxmlformats.org/officeDocument/2006/relationships/hyperlink" Target="http://wjw.sz.gov.cn/jyzx/" TargetMode="External"/><Relationship Id="rId23" Type="http://schemas.openxmlformats.org/officeDocument/2006/relationships/hyperlink" Target="https://nacc.or.ke/" TargetMode="External"/><Relationship Id="rId1829" Type="http://schemas.openxmlformats.org/officeDocument/2006/relationships/hyperlink" Target="http://www.neu.edu/" TargetMode="External"/><Relationship Id="rId2298" Type="http://schemas.openxmlformats.org/officeDocument/2006/relationships/hyperlink" Target="http://www.afr.kaizen.com/" TargetMode="External"/><Relationship Id="rId172" Type="http://schemas.openxmlformats.org/officeDocument/2006/relationships/hyperlink" Target="http://www.massgeneral.org/" TargetMode="External"/><Relationship Id="rId477" Type="http://schemas.openxmlformats.org/officeDocument/2006/relationships/hyperlink" Target="https://www.niaid.nih.gov/" TargetMode="External"/><Relationship Id="rId684" Type="http://schemas.openxmlformats.org/officeDocument/2006/relationships/hyperlink" Target="http://www.path.org/" TargetMode="External"/><Relationship Id="rId2060" Type="http://schemas.openxmlformats.org/officeDocument/2006/relationships/hyperlink" Target="http://www.wathi.org/" TargetMode="External"/><Relationship Id="rId2158" Type="http://schemas.openxmlformats.org/officeDocument/2006/relationships/hyperlink" Target="http://www.umanitoba.ca/" TargetMode="External"/><Relationship Id="rId337" Type="http://schemas.openxmlformats.org/officeDocument/2006/relationships/hyperlink" Target="https://biologicaldynamics.com/" TargetMode="External"/><Relationship Id="rId891" Type="http://schemas.openxmlformats.org/officeDocument/2006/relationships/hyperlink" Target="https://nacc.or.ke/" TargetMode="External"/><Relationship Id="rId989" Type="http://schemas.openxmlformats.org/officeDocument/2006/relationships/hyperlink" Target="http://accessh.org/" TargetMode="External"/><Relationship Id="rId2018" Type="http://schemas.openxmlformats.org/officeDocument/2006/relationships/hyperlink" Target="http://www.savethechildren.org/" TargetMode="External"/><Relationship Id="rId544" Type="http://schemas.openxmlformats.org/officeDocument/2006/relationships/hyperlink" Target="http://www.hsph.harvard.edu/" TargetMode="External"/><Relationship Id="rId751" Type="http://schemas.openxmlformats.org/officeDocument/2006/relationships/hyperlink" Target="http://www.u-tokyo.ac.jp/en/" TargetMode="External"/><Relationship Id="rId849" Type="http://schemas.openxmlformats.org/officeDocument/2006/relationships/hyperlink" Target="http://www.lshtm.ac.uk/" TargetMode="External"/><Relationship Id="rId1174" Type="http://schemas.openxmlformats.org/officeDocument/2006/relationships/hyperlink" Target="https://www.pciglobal.org/" TargetMode="External"/><Relationship Id="rId1381" Type="http://schemas.openxmlformats.org/officeDocument/2006/relationships/hyperlink" Target="http://www.stanford.edu/" TargetMode="External"/><Relationship Id="rId1479" Type="http://schemas.openxmlformats.org/officeDocument/2006/relationships/hyperlink" Target="http://www.path.org/" TargetMode="External"/><Relationship Id="rId1686" Type="http://schemas.openxmlformats.org/officeDocument/2006/relationships/hyperlink" Target="http://www.imperial.ac.uk/" TargetMode="External"/><Relationship Id="rId2225" Type="http://schemas.openxmlformats.org/officeDocument/2006/relationships/hyperlink" Target="http://www.zju.edu.cn/english/" TargetMode="External"/><Relationship Id="rId404" Type="http://schemas.openxmlformats.org/officeDocument/2006/relationships/hyperlink" Target="http://www.psi.org/" TargetMode="External"/><Relationship Id="rId611" Type="http://schemas.openxmlformats.org/officeDocument/2006/relationships/hyperlink" Target="http://www.coronams.com/" TargetMode="External"/><Relationship Id="rId1034" Type="http://schemas.openxmlformats.org/officeDocument/2006/relationships/hyperlink" Target="http://www.clintonhealthaccess.org/" TargetMode="External"/><Relationship Id="rId1241" Type="http://schemas.openxmlformats.org/officeDocument/2006/relationships/hyperlink" Target="https://www.viaglobalhealth.com/" TargetMode="External"/><Relationship Id="rId1339" Type="http://schemas.openxmlformats.org/officeDocument/2006/relationships/hyperlink" Target="http://www.brighamandwomens.org/" TargetMode="External"/><Relationship Id="rId1893" Type="http://schemas.openxmlformats.org/officeDocument/2006/relationships/hyperlink" Target="http://institute.global/" TargetMode="External"/><Relationship Id="rId709" Type="http://schemas.openxmlformats.org/officeDocument/2006/relationships/hyperlink" Target="http://www.cdcfoundation.org/" TargetMode="External"/><Relationship Id="rId916" Type="http://schemas.openxmlformats.org/officeDocument/2006/relationships/hyperlink" Target="http://www.oxfam.org.uk/" TargetMode="External"/><Relationship Id="rId1101" Type="http://schemas.openxmlformats.org/officeDocument/2006/relationships/hyperlink" Target="http://www.iussp.org/" TargetMode="External"/><Relationship Id="rId1546" Type="http://schemas.openxmlformats.org/officeDocument/2006/relationships/hyperlink" Target="http://www.gritstone.com/" TargetMode="External"/><Relationship Id="rId1753" Type="http://schemas.openxmlformats.org/officeDocument/2006/relationships/hyperlink" Target="http://www.zenysis.com/" TargetMode="External"/><Relationship Id="rId1960" Type="http://schemas.openxmlformats.org/officeDocument/2006/relationships/hyperlink" Target="https://glide.ae/" TargetMode="External"/><Relationship Id="rId45" Type="http://schemas.openxmlformats.org/officeDocument/2006/relationships/hyperlink" Target="http://www.grc.org/" TargetMode="External"/><Relationship Id="rId1406" Type="http://schemas.openxmlformats.org/officeDocument/2006/relationships/hyperlink" Target="http://lgenia.com/" TargetMode="External"/><Relationship Id="rId1613" Type="http://schemas.openxmlformats.org/officeDocument/2006/relationships/hyperlink" Target="http://www.results.org/" TargetMode="External"/><Relationship Id="rId1820" Type="http://schemas.openxmlformats.org/officeDocument/2006/relationships/hyperlink" Target="http://www.inventprise.com/" TargetMode="External"/><Relationship Id="rId194" Type="http://schemas.openxmlformats.org/officeDocument/2006/relationships/hyperlink" Target="http://www.case.edu/" TargetMode="External"/><Relationship Id="rId1918" Type="http://schemas.openxmlformats.org/officeDocument/2006/relationships/hyperlink" Target="http://www.intrahealth.org/" TargetMode="External"/><Relationship Id="rId2082" Type="http://schemas.openxmlformats.org/officeDocument/2006/relationships/hyperlink" Target="https://www.innocorepharma.com/nl" TargetMode="External"/><Relationship Id="rId261" Type="http://schemas.openxmlformats.org/officeDocument/2006/relationships/hyperlink" Target="http://www.savethechildren.org/" TargetMode="External"/><Relationship Id="rId499" Type="http://schemas.openxmlformats.org/officeDocument/2006/relationships/hyperlink" Target="http://www.who.int/" TargetMode="External"/><Relationship Id="rId359" Type="http://schemas.openxmlformats.org/officeDocument/2006/relationships/hyperlink" Target="http://www.cel.org.in/" TargetMode="External"/><Relationship Id="rId566" Type="http://schemas.openxmlformats.org/officeDocument/2006/relationships/hyperlink" Target="http://panoramaglobal.org/" TargetMode="External"/><Relationship Id="rId773" Type="http://schemas.openxmlformats.org/officeDocument/2006/relationships/hyperlink" Target="http://www.sickkids.ca/" TargetMode="External"/><Relationship Id="rId1196" Type="http://schemas.openxmlformats.org/officeDocument/2006/relationships/hyperlink" Target="http://www.iyafp.org/" TargetMode="External"/><Relationship Id="rId2247" Type="http://schemas.openxmlformats.org/officeDocument/2006/relationships/hyperlink" Target="http://wjw.sz.gov.cn/jyzx/" TargetMode="External"/><Relationship Id="rId121" Type="http://schemas.openxmlformats.org/officeDocument/2006/relationships/hyperlink" Target="http://www.iarc.fr/" TargetMode="External"/><Relationship Id="rId219" Type="http://schemas.openxmlformats.org/officeDocument/2006/relationships/hyperlink" Target="http://www.sas.org.in/" TargetMode="External"/><Relationship Id="rId426" Type="http://schemas.openxmlformats.org/officeDocument/2006/relationships/hyperlink" Target="https://www.sheffield.ac.uk/" TargetMode="External"/><Relationship Id="rId633" Type="http://schemas.openxmlformats.org/officeDocument/2006/relationships/hyperlink" Target="http://www.liv.ac.uk/lstm/" TargetMode="External"/><Relationship Id="rId980" Type="http://schemas.openxmlformats.org/officeDocument/2006/relationships/hyperlink" Target="http://www.hsph.harvard.edu/" TargetMode="External"/><Relationship Id="rId1056" Type="http://schemas.openxmlformats.org/officeDocument/2006/relationships/hyperlink" Target="https://www.datasciencenigeria.org/" TargetMode="External"/><Relationship Id="rId1263" Type="http://schemas.openxmlformats.org/officeDocument/2006/relationships/hyperlink" Target="http://www.who.int/" TargetMode="External"/><Relationship Id="rId2107" Type="http://schemas.openxmlformats.org/officeDocument/2006/relationships/hyperlink" Target="http://www.unicefusa.org/" TargetMode="External"/><Relationship Id="rId840" Type="http://schemas.openxmlformats.org/officeDocument/2006/relationships/hyperlink" Target="https://www.witshealth.co.za/" TargetMode="External"/><Relationship Id="rId938" Type="http://schemas.openxmlformats.org/officeDocument/2006/relationships/hyperlink" Target="http://www.upenn.edu/" TargetMode="External"/><Relationship Id="rId1470" Type="http://schemas.openxmlformats.org/officeDocument/2006/relationships/hyperlink" Target="http://www.clintonhealthaccess.org/" TargetMode="External"/><Relationship Id="rId1568" Type="http://schemas.openxmlformats.org/officeDocument/2006/relationships/hyperlink" Target="http://www.swapkenya.org/" TargetMode="External"/><Relationship Id="rId1775" Type="http://schemas.openxmlformats.org/officeDocument/2006/relationships/hyperlink" Target="http://www.umn.edu/" TargetMode="External"/><Relationship Id="rId67" Type="http://schemas.openxmlformats.org/officeDocument/2006/relationships/hyperlink" Target="https://wustl.edu/" TargetMode="External"/><Relationship Id="rId700" Type="http://schemas.openxmlformats.org/officeDocument/2006/relationships/hyperlink" Target="http://www.harvard.edu/" TargetMode="External"/><Relationship Id="rId1123" Type="http://schemas.openxmlformats.org/officeDocument/2006/relationships/hyperlink" Target="https://macro-eyes.com/" TargetMode="External"/><Relationship Id="rId1330" Type="http://schemas.openxmlformats.org/officeDocument/2006/relationships/hyperlink" Target="http://www.multiplier.org/" TargetMode="External"/><Relationship Id="rId1428" Type="http://schemas.openxmlformats.org/officeDocument/2006/relationships/hyperlink" Target="http://www.caitec.org.cn/" TargetMode="External"/><Relationship Id="rId1635" Type="http://schemas.openxmlformats.org/officeDocument/2006/relationships/hyperlink" Target="http://www.rhodeislandhospital.org/" TargetMode="External"/><Relationship Id="rId1982" Type="http://schemas.openxmlformats.org/officeDocument/2006/relationships/hyperlink" Target="http://www.villagereach.org/" TargetMode="External"/><Relationship Id="rId1842" Type="http://schemas.openxmlformats.org/officeDocument/2006/relationships/hyperlink" Target="http://www.nd.edu/" TargetMode="External"/><Relationship Id="rId1702" Type="http://schemas.openxmlformats.org/officeDocument/2006/relationships/hyperlink" Target="http://www.xnfyy.com/" TargetMode="External"/><Relationship Id="rId283" Type="http://schemas.openxmlformats.org/officeDocument/2006/relationships/hyperlink" Target="http://www.systemsbiology.org/" TargetMode="External"/><Relationship Id="rId490" Type="http://schemas.openxmlformats.org/officeDocument/2006/relationships/hyperlink" Target="http://www.path.org/" TargetMode="External"/><Relationship Id="rId2171" Type="http://schemas.openxmlformats.org/officeDocument/2006/relationships/hyperlink" Target="http://www.unicefusa.org/" TargetMode="External"/><Relationship Id="rId143" Type="http://schemas.openxmlformats.org/officeDocument/2006/relationships/hyperlink" Target="http://www.pmxafrica.org/" TargetMode="External"/><Relationship Id="rId350" Type="http://schemas.openxmlformats.org/officeDocument/2006/relationships/hyperlink" Target="http://www.vissot.com/index.php/about-vissot" TargetMode="External"/><Relationship Id="rId588" Type="http://schemas.openxmlformats.org/officeDocument/2006/relationships/hyperlink" Target="http://www.who.int/" TargetMode="External"/><Relationship Id="rId795" Type="http://schemas.openxmlformats.org/officeDocument/2006/relationships/hyperlink" Target="http://westhamco.com/" TargetMode="External"/><Relationship Id="rId2031" Type="http://schemas.openxmlformats.org/officeDocument/2006/relationships/hyperlink" Target="http://www.promedpharmallc.com/" TargetMode="External"/><Relationship Id="rId2269" Type="http://schemas.openxmlformats.org/officeDocument/2006/relationships/hyperlink" Target="http://www.tsinghua.edu.cn/" TargetMode="External"/><Relationship Id="rId9" Type="http://schemas.openxmlformats.org/officeDocument/2006/relationships/hyperlink" Target="http://www.pacsci.org/" TargetMode="External"/><Relationship Id="rId210" Type="http://schemas.openxmlformats.org/officeDocument/2006/relationships/hyperlink" Target="http://www.dundee.ac.uk/" TargetMode="External"/><Relationship Id="rId448" Type="http://schemas.openxmlformats.org/officeDocument/2006/relationships/hyperlink" Target="http://www.sabin.org/" TargetMode="External"/><Relationship Id="rId655" Type="http://schemas.openxmlformats.org/officeDocument/2006/relationships/hyperlink" Target="http://www.iasociety.org/" TargetMode="External"/><Relationship Id="rId862" Type="http://schemas.openxmlformats.org/officeDocument/2006/relationships/hyperlink" Target="http://www.cihpng.org/" TargetMode="External"/><Relationship Id="rId1078" Type="http://schemas.openxmlformats.org/officeDocument/2006/relationships/hyperlink" Target="http://www.hsdf.org.ng/" TargetMode="External"/><Relationship Id="rId1285" Type="http://schemas.openxmlformats.org/officeDocument/2006/relationships/hyperlink" Target="https://africanconstituency.org/" TargetMode="External"/><Relationship Id="rId1492" Type="http://schemas.openxmlformats.org/officeDocument/2006/relationships/hyperlink" Target="http://www.psi.org/" TargetMode="External"/><Relationship Id="rId2129" Type="http://schemas.openxmlformats.org/officeDocument/2006/relationships/hyperlink" Target="http://adpc.net/" TargetMode="External"/><Relationship Id="rId308" Type="http://schemas.openxmlformats.org/officeDocument/2006/relationships/hyperlink" Target="http://www.rti.org/" TargetMode="External"/><Relationship Id="rId515" Type="http://schemas.openxmlformats.org/officeDocument/2006/relationships/hyperlink" Target="http://www.washington.edu/foundation/" TargetMode="External"/><Relationship Id="rId722" Type="http://schemas.openxmlformats.org/officeDocument/2006/relationships/hyperlink" Target="https://www.aasciences.africa/" TargetMode="External"/><Relationship Id="rId1145" Type="http://schemas.openxmlformats.org/officeDocument/2006/relationships/hyperlink" Target="http://global.oup.com/" TargetMode="External"/><Relationship Id="rId1352" Type="http://schemas.openxmlformats.org/officeDocument/2006/relationships/hyperlink" Target="https://sponsoredprograms.virginia.edu/" TargetMode="External"/><Relationship Id="rId1797" Type="http://schemas.openxmlformats.org/officeDocument/2006/relationships/hyperlink" Target="http://www.oinetwork.org/" TargetMode="External"/><Relationship Id="rId89" Type="http://schemas.openxmlformats.org/officeDocument/2006/relationships/hyperlink" Target="https://manipal.edu/mu.html" TargetMode="External"/><Relationship Id="rId1005" Type="http://schemas.openxmlformats.org/officeDocument/2006/relationships/hyperlink" Target="http://www.amrefusa.org/" TargetMode="External"/><Relationship Id="rId1212" Type="http://schemas.openxmlformats.org/officeDocument/2006/relationships/hyperlink" Target="http://www.unicefusa.org/" TargetMode="External"/><Relationship Id="rId1657" Type="http://schemas.openxmlformats.org/officeDocument/2006/relationships/hyperlink" Target="http://www.lshtm.ac.uk/" TargetMode="External"/><Relationship Id="rId1864" Type="http://schemas.openxmlformats.org/officeDocument/2006/relationships/hyperlink" Target="http://www.jhpiego.org/" TargetMode="External"/><Relationship Id="rId1517" Type="http://schemas.openxmlformats.org/officeDocument/2006/relationships/hyperlink" Target="http://www.neu.edu/" TargetMode="External"/><Relationship Id="rId1724" Type="http://schemas.openxmlformats.org/officeDocument/2006/relationships/hyperlink" Target="http://www.jhpiego.org/" TargetMode="External"/><Relationship Id="rId16" Type="http://schemas.openxmlformats.org/officeDocument/2006/relationships/hyperlink" Target="http://www.ucsf.edu/" TargetMode="External"/><Relationship Id="rId1931" Type="http://schemas.openxmlformats.org/officeDocument/2006/relationships/hyperlink" Target="http://www.alimaong.org/" TargetMode="External"/><Relationship Id="rId2193" Type="http://schemas.openxmlformats.org/officeDocument/2006/relationships/hyperlink" Target="http://www.hdcentre.org/" TargetMode="External"/><Relationship Id="rId165" Type="http://schemas.openxmlformats.org/officeDocument/2006/relationships/hyperlink" Target="http://www.tufts.edu/" TargetMode="External"/><Relationship Id="rId372" Type="http://schemas.openxmlformats.org/officeDocument/2006/relationships/hyperlink" Target="https://makesense.org/en/" TargetMode="External"/><Relationship Id="rId677" Type="http://schemas.openxmlformats.org/officeDocument/2006/relationships/hyperlink" Target="http://www.unc.edu/" TargetMode="External"/><Relationship Id="rId2053" Type="http://schemas.openxmlformats.org/officeDocument/2006/relationships/hyperlink" Target="https://www.afidep.org/" TargetMode="External"/><Relationship Id="rId2260" Type="http://schemas.openxmlformats.org/officeDocument/2006/relationships/hyperlink" Target="http://www.caps.org/" TargetMode="External"/><Relationship Id="rId232" Type="http://schemas.openxmlformats.org/officeDocument/2006/relationships/hyperlink" Target="https://www.jugend-forscht.de/information-in-english.html" TargetMode="External"/><Relationship Id="rId884" Type="http://schemas.openxmlformats.org/officeDocument/2006/relationships/hyperlink" Target="http://www.path.org/" TargetMode="External"/><Relationship Id="rId2120" Type="http://schemas.openxmlformats.org/officeDocument/2006/relationships/hyperlink" Target="http://www.cgdev.org/cgd-europe" TargetMode="External"/><Relationship Id="rId537" Type="http://schemas.openxmlformats.org/officeDocument/2006/relationships/hyperlink" Target="https://www.centivax.com/" TargetMode="External"/><Relationship Id="rId744" Type="http://schemas.openxmlformats.org/officeDocument/2006/relationships/hyperlink" Target="http://www.sas.org.in/" TargetMode="External"/><Relationship Id="rId951" Type="http://schemas.openxmlformats.org/officeDocument/2006/relationships/hyperlink" Target="http://www.path.org/" TargetMode="External"/><Relationship Id="rId1167" Type="http://schemas.openxmlformats.org/officeDocument/2006/relationships/hyperlink" Target="http://www.popcouncil.org/" TargetMode="External"/><Relationship Id="rId1374" Type="http://schemas.openxmlformats.org/officeDocument/2006/relationships/hyperlink" Target="http://www.lshtm.ac.uk/" TargetMode="External"/><Relationship Id="rId1581" Type="http://schemas.openxmlformats.org/officeDocument/2006/relationships/hyperlink" Target="http://www.clintonhealthaccess.org/" TargetMode="External"/><Relationship Id="rId1679" Type="http://schemas.openxmlformats.org/officeDocument/2006/relationships/hyperlink" Target="https://www.mriglobal.org/" TargetMode="External"/><Relationship Id="rId2218" Type="http://schemas.openxmlformats.org/officeDocument/2006/relationships/hyperlink" Target="http://www.unitedphilforum.org/" TargetMode="External"/><Relationship Id="rId80" Type="http://schemas.openxmlformats.org/officeDocument/2006/relationships/hyperlink" Target="http://www.fidec-online.org/" TargetMode="External"/><Relationship Id="rId604" Type="http://schemas.openxmlformats.org/officeDocument/2006/relationships/hyperlink" Target="http://www.unisa.edu.au/" TargetMode="External"/><Relationship Id="rId811" Type="http://schemas.openxmlformats.org/officeDocument/2006/relationships/hyperlink" Target="https://www.sheffield.ac.uk/" TargetMode="External"/><Relationship Id="rId1027" Type="http://schemas.openxmlformats.org/officeDocument/2006/relationships/hyperlink" Target="https://www.celmatix.com/" TargetMode="External"/><Relationship Id="rId1234" Type="http://schemas.openxmlformats.org/officeDocument/2006/relationships/hyperlink" Target="http://www.umich.edu/" TargetMode="External"/><Relationship Id="rId1441" Type="http://schemas.openxmlformats.org/officeDocument/2006/relationships/hyperlink" Target="https://www.witshealth.co.za/" TargetMode="External"/><Relationship Id="rId1886" Type="http://schemas.openxmlformats.org/officeDocument/2006/relationships/hyperlink" Target="http://www.mercycorps.org/" TargetMode="External"/><Relationship Id="rId909" Type="http://schemas.openxmlformats.org/officeDocument/2006/relationships/hyperlink" Target="https://www.kyoto-u.ac.jp/en/" TargetMode="External"/><Relationship Id="rId1301" Type="http://schemas.openxmlformats.org/officeDocument/2006/relationships/hyperlink" Target="http://www.stanford.edu/" TargetMode="External"/><Relationship Id="rId1539" Type="http://schemas.openxmlformats.org/officeDocument/2006/relationships/hyperlink" Target="https://coopersmith.org/" TargetMode="External"/><Relationship Id="rId1746" Type="http://schemas.openxmlformats.org/officeDocument/2006/relationships/hyperlink" Target="https://www.mcri.edu.au/" TargetMode="External"/><Relationship Id="rId1953" Type="http://schemas.openxmlformats.org/officeDocument/2006/relationships/hyperlink" Target="http://www.burnet.edu.au/" TargetMode="External"/><Relationship Id="rId38" Type="http://schemas.openxmlformats.org/officeDocument/2006/relationships/hyperlink" Target="http://www.molecularhealth.com/" TargetMode="External"/><Relationship Id="rId1606" Type="http://schemas.openxmlformats.org/officeDocument/2006/relationships/hyperlink" Target="http://www.washington.edu/foundation/" TargetMode="External"/><Relationship Id="rId1813" Type="http://schemas.openxmlformats.org/officeDocument/2006/relationships/hyperlink" Target="https://www.evergreenhealth.com/" TargetMode="External"/><Relationship Id="rId187" Type="http://schemas.openxmlformats.org/officeDocument/2006/relationships/hyperlink" Target="http://www.ox.ac.uk/" TargetMode="External"/><Relationship Id="rId394" Type="http://schemas.openxmlformats.org/officeDocument/2006/relationships/hyperlink" Target="https://www.lji.org/" TargetMode="External"/><Relationship Id="rId2075" Type="http://schemas.openxmlformats.org/officeDocument/2006/relationships/hyperlink" Target="http://adpc.net/" TargetMode="External"/><Relationship Id="rId2282" Type="http://schemas.openxmlformats.org/officeDocument/2006/relationships/hyperlink" Target="http://reimagine-europa.eu/" TargetMode="External"/><Relationship Id="rId254" Type="http://schemas.openxmlformats.org/officeDocument/2006/relationships/hyperlink" Target="https://www.genesis-analytics.com/" TargetMode="External"/><Relationship Id="rId699" Type="http://schemas.openxmlformats.org/officeDocument/2006/relationships/hyperlink" Target="http://www.duke.edu/index.html" TargetMode="External"/><Relationship Id="rId1091" Type="http://schemas.openxmlformats.org/officeDocument/2006/relationships/hyperlink" Target="http://www.worldbank.org/" TargetMode="External"/><Relationship Id="rId114" Type="http://schemas.openxmlformats.org/officeDocument/2006/relationships/hyperlink" Target="http://www.path.org/" TargetMode="External"/><Relationship Id="rId461" Type="http://schemas.openxmlformats.org/officeDocument/2006/relationships/hyperlink" Target="http://www.liv.ac.uk/lstm/" TargetMode="External"/><Relationship Id="rId559" Type="http://schemas.openxmlformats.org/officeDocument/2006/relationships/hyperlink" Target="http://www.mcmaster.ca/" TargetMode="External"/><Relationship Id="rId766" Type="http://schemas.openxmlformats.org/officeDocument/2006/relationships/hyperlink" Target="http://www.duke.edu/index.html" TargetMode="External"/><Relationship Id="rId1189" Type="http://schemas.openxmlformats.org/officeDocument/2006/relationships/hyperlink" Target="https://www.sonderdesign.org/" TargetMode="External"/><Relationship Id="rId1396" Type="http://schemas.openxmlformats.org/officeDocument/2006/relationships/hyperlink" Target="http://www.cdcfoundation.org/" TargetMode="External"/><Relationship Id="rId2142" Type="http://schemas.openxmlformats.org/officeDocument/2006/relationships/hyperlink" Target="http://www.balcony.io/" TargetMode="External"/><Relationship Id="rId321" Type="http://schemas.openxmlformats.org/officeDocument/2006/relationships/hyperlink" Target="http://www.irss.bf/" TargetMode="External"/><Relationship Id="rId419" Type="http://schemas.openxmlformats.org/officeDocument/2006/relationships/hyperlink" Target="http://www.umanitoba.ca/" TargetMode="External"/><Relationship Id="rId626" Type="http://schemas.openxmlformats.org/officeDocument/2006/relationships/hyperlink" Target="http://www.stanford.edu/" TargetMode="External"/><Relationship Id="rId973" Type="http://schemas.openxmlformats.org/officeDocument/2006/relationships/hyperlink" Target="http://www.path.org/" TargetMode="External"/><Relationship Id="rId1049" Type="http://schemas.openxmlformats.org/officeDocument/2006/relationships/hyperlink" Target="https://coopersmith.org/" TargetMode="External"/><Relationship Id="rId1256" Type="http://schemas.openxmlformats.org/officeDocument/2006/relationships/hyperlink" Target="http://www.who.int/" TargetMode="External"/><Relationship Id="rId2002" Type="http://schemas.openxmlformats.org/officeDocument/2006/relationships/hyperlink" Target="http://www.washington.edu/foundation/" TargetMode="External"/><Relationship Id="rId833" Type="http://schemas.openxmlformats.org/officeDocument/2006/relationships/hyperlink" Target="http://www.ucla.edu/" TargetMode="External"/><Relationship Id="rId1116" Type="http://schemas.openxmlformats.org/officeDocument/2006/relationships/hyperlink" Target="https://ki.se/en/startpage" TargetMode="External"/><Relationship Id="rId1463" Type="http://schemas.openxmlformats.org/officeDocument/2006/relationships/hyperlink" Target="https://www.scripps.edu/science-and-medicine/calibr/" TargetMode="External"/><Relationship Id="rId1670" Type="http://schemas.openxmlformats.org/officeDocument/2006/relationships/hyperlink" Target="http://www.ucsf.edu/" TargetMode="External"/><Relationship Id="rId1768" Type="http://schemas.openxmlformats.org/officeDocument/2006/relationships/hyperlink" Target="http://www.washington.edu/foundation/" TargetMode="External"/><Relationship Id="rId900" Type="http://schemas.openxmlformats.org/officeDocument/2006/relationships/hyperlink" Target="http://www.gaiavaccine.org/" TargetMode="External"/><Relationship Id="rId1323" Type="http://schemas.openxmlformats.org/officeDocument/2006/relationships/hyperlink" Target="http://www.path.org/" TargetMode="External"/><Relationship Id="rId1530" Type="http://schemas.openxmlformats.org/officeDocument/2006/relationships/hyperlink" Target="http://www.washington.edu/foundation/" TargetMode="External"/><Relationship Id="rId1628" Type="http://schemas.openxmlformats.org/officeDocument/2006/relationships/hyperlink" Target="http://www.iasociety.org/" TargetMode="External"/><Relationship Id="rId1975" Type="http://schemas.openxmlformats.org/officeDocument/2006/relationships/hyperlink" Target="http://www.livinggoods.org/" TargetMode="External"/><Relationship Id="rId1835" Type="http://schemas.openxmlformats.org/officeDocument/2006/relationships/hyperlink" Target="http://www.spo.berkeley.edu/" TargetMode="External"/><Relationship Id="rId1902" Type="http://schemas.openxmlformats.org/officeDocument/2006/relationships/hyperlink" Target="http://www.worldbank.org/" TargetMode="External"/><Relationship Id="rId2097" Type="http://schemas.openxmlformats.org/officeDocument/2006/relationships/hyperlink" Target="http://www.gwu.edu/" TargetMode="External"/><Relationship Id="rId276" Type="http://schemas.openxmlformats.org/officeDocument/2006/relationships/hyperlink" Target="http://www.mrc.ac.za/" TargetMode="External"/><Relationship Id="rId483" Type="http://schemas.openxmlformats.org/officeDocument/2006/relationships/hyperlink" Target="http://www.ox.ac.uk/" TargetMode="External"/><Relationship Id="rId690" Type="http://schemas.openxmlformats.org/officeDocument/2006/relationships/hyperlink" Target="http://rimuhc.ca/home" TargetMode="External"/><Relationship Id="rId2164" Type="http://schemas.openxmlformats.org/officeDocument/2006/relationships/hyperlink" Target="http://www.villagereach.org/" TargetMode="External"/><Relationship Id="rId136" Type="http://schemas.openxmlformats.org/officeDocument/2006/relationships/hyperlink" Target="http://www.mhra.gov.uk/" TargetMode="External"/><Relationship Id="rId343" Type="http://schemas.openxmlformats.org/officeDocument/2006/relationships/hyperlink" Target="http://www.iaupe.com.br/" TargetMode="External"/><Relationship Id="rId550" Type="http://schemas.openxmlformats.org/officeDocument/2006/relationships/hyperlink" Target="http://www.wistar.org/" TargetMode="External"/><Relationship Id="rId788" Type="http://schemas.openxmlformats.org/officeDocument/2006/relationships/hyperlink" Target="http://www.ethz.ch/" TargetMode="External"/><Relationship Id="rId995" Type="http://schemas.openxmlformats.org/officeDocument/2006/relationships/hyperlink" Target="http://www.aphrc.org/" TargetMode="External"/><Relationship Id="rId1180" Type="http://schemas.openxmlformats.org/officeDocument/2006/relationships/hyperlink" Target="https://reprohealthinvestors.org/" TargetMode="External"/><Relationship Id="rId2024" Type="http://schemas.openxmlformats.org/officeDocument/2006/relationships/hyperlink" Target="http://www.merid.org/" TargetMode="External"/><Relationship Id="rId2231" Type="http://schemas.openxmlformats.org/officeDocument/2006/relationships/hyperlink" Target="https://www.thet.org/" TargetMode="External"/><Relationship Id="rId203" Type="http://schemas.openxmlformats.org/officeDocument/2006/relationships/hyperlink" Target="http://www.bu.edu/" TargetMode="External"/><Relationship Id="rId648" Type="http://schemas.openxmlformats.org/officeDocument/2006/relationships/hyperlink" Target="http://www.ucad.sn/" TargetMode="External"/><Relationship Id="rId855" Type="http://schemas.openxmlformats.org/officeDocument/2006/relationships/hyperlink" Target="http://www.savethechildren.org/" TargetMode="External"/><Relationship Id="rId1040" Type="http://schemas.openxmlformats.org/officeDocument/2006/relationships/hyperlink" Target="http://www.clintonhealthaccess.org/" TargetMode="External"/><Relationship Id="rId1278" Type="http://schemas.openxmlformats.org/officeDocument/2006/relationships/hyperlink" Target="http://www.ufl.edu/" TargetMode="External"/><Relationship Id="rId1485" Type="http://schemas.openxmlformats.org/officeDocument/2006/relationships/hyperlink" Target="http://idrc-uganda.org/index.html" TargetMode="External"/><Relationship Id="rId1692" Type="http://schemas.openxmlformats.org/officeDocument/2006/relationships/hyperlink" Target="https://www.ukri.org/" TargetMode="External"/><Relationship Id="rId410" Type="http://schemas.openxmlformats.org/officeDocument/2006/relationships/hyperlink" Target="http://www.kva.se/" TargetMode="External"/><Relationship Id="rId508" Type="http://schemas.openxmlformats.org/officeDocument/2006/relationships/hyperlink" Target="https://www.dkfz.de/en/index.html" TargetMode="External"/><Relationship Id="rId715" Type="http://schemas.openxmlformats.org/officeDocument/2006/relationships/hyperlink" Target="https://www.helsinki.fi/en" TargetMode="External"/><Relationship Id="rId922" Type="http://schemas.openxmlformats.org/officeDocument/2006/relationships/hyperlink" Target="http://www.liv.ac.uk/lstm/" TargetMode="External"/><Relationship Id="rId1138" Type="http://schemas.openxmlformats.org/officeDocument/2006/relationships/hyperlink" Target="http://www.nggovernorsforum.org/" TargetMode="External"/><Relationship Id="rId1345" Type="http://schemas.openxmlformats.org/officeDocument/2006/relationships/hyperlink" Target="https://www.swisstph.ch/en/" TargetMode="External"/><Relationship Id="rId1552" Type="http://schemas.openxmlformats.org/officeDocument/2006/relationships/hyperlink" Target="http://www.isglobal.org/" TargetMode="External"/><Relationship Id="rId1997" Type="http://schemas.openxmlformats.org/officeDocument/2006/relationships/hyperlink" Target="http://www.searo.who.int/india/en/" TargetMode="External"/><Relationship Id="rId1205" Type="http://schemas.openxmlformats.org/officeDocument/2006/relationships/hyperlink" Target="http://www.tufts.edu/" TargetMode="External"/><Relationship Id="rId1857" Type="http://schemas.openxmlformats.org/officeDocument/2006/relationships/hyperlink" Target="http://www.iisc.ernet.in/about-iisc/generalinformation.php" TargetMode="External"/><Relationship Id="rId51" Type="http://schemas.openxmlformats.org/officeDocument/2006/relationships/hyperlink" Target="http://www.malihealth.org/" TargetMode="External"/><Relationship Id="rId1412" Type="http://schemas.openxmlformats.org/officeDocument/2006/relationships/hyperlink" Target="https://www.hexagonbio.com/" TargetMode="External"/><Relationship Id="rId1717" Type="http://schemas.openxmlformats.org/officeDocument/2006/relationships/hyperlink" Target="http://www.vecotech.co.uk/" TargetMode="External"/><Relationship Id="rId1924" Type="http://schemas.openxmlformats.org/officeDocument/2006/relationships/hyperlink" Target="http://www.giz.de/" TargetMode="External"/><Relationship Id="rId298" Type="http://schemas.openxmlformats.org/officeDocument/2006/relationships/hyperlink" Target="http://www.iarc.fr/" TargetMode="External"/><Relationship Id="rId158" Type="http://schemas.openxmlformats.org/officeDocument/2006/relationships/hyperlink" Target="https://gtrc.gatech.edu/" TargetMode="External"/><Relationship Id="rId2186" Type="http://schemas.openxmlformats.org/officeDocument/2006/relationships/hyperlink" Target="http://www.jhsph.edu/" TargetMode="External"/><Relationship Id="rId365" Type="http://schemas.openxmlformats.org/officeDocument/2006/relationships/hyperlink" Target="http://www.mantaraymedia.co.uk/" TargetMode="External"/><Relationship Id="rId572" Type="http://schemas.openxmlformats.org/officeDocument/2006/relationships/hyperlink" Target="https://www.sanger.ac.uk/group/lee-group/" TargetMode="External"/><Relationship Id="rId2046" Type="http://schemas.openxmlformats.org/officeDocument/2006/relationships/hyperlink" Target="http://www.sabin.org/" TargetMode="External"/><Relationship Id="rId2253" Type="http://schemas.openxmlformats.org/officeDocument/2006/relationships/hyperlink" Target="http://www.auruminstitute.org/" TargetMode="External"/><Relationship Id="rId225" Type="http://schemas.openxmlformats.org/officeDocument/2006/relationships/hyperlink" Target="http://www.columbia.edu/" TargetMode="External"/><Relationship Id="rId432" Type="http://schemas.openxmlformats.org/officeDocument/2006/relationships/hyperlink" Target="http://auderenow.org/" TargetMode="External"/><Relationship Id="rId877" Type="http://schemas.openxmlformats.org/officeDocument/2006/relationships/hyperlink" Target="http://www.bu.edu/" TargetMode="External"/><Relationship Id="rId1062" Type="http://schemas.openxmlformats.org/officeDocument/2006/relationships/hyperlink" Target="https://portal.fiocruz.br/en" TargetMode="External"/><Relationship Id="rId2113" Type="http://schemas.openxmlformats.org/officeDocument/2006/relationships/hyperlink" Target="https://www.witshealth.co.za/" TargetMode="External"/><Relationship Id="rId737" Type="http://schemas.openxmlformats.org/officeDocument/2006/relationships/hyperlink" Target="http://www.mhra.gov.uk/" TargetMode="External"/><Relationship Id="rId944" Type="http://schemas.openxmlformats.org/officeDocument/2006/relationships/hyperlink" Target="http://d.waas@leeds.ac.uk" TargetMode="External"/><Relationship Id="rId1367" Type="http://schemas.openxmlformats.org/officeDocument/2006/relationships/hyperlink" Target="http://www.speakupafrica.org/" TargetMode="External"/><Relationship Id="rId1574" Type="http://schemas.openxmlformats.org/officeDocument/2006/relationships/hyperlink" Target="http://www.clintonhealthaccess.org/" TargetMode="External"/><Relationship Id="rId1781" Type="http://schemas.openxmlformats.org/officeDocument/2006/relationships/hyperlink" Target="https://www.sante.gov.bf/accueil" TargetMode="External"/><Relationship Id="rId73" Type="http://schemas.openxmlformats.org/officeDocument/2006/relationships/hyperlink" Target="http://www.burnet.edu.au/" TargetMode="External"/><Relationship Id="rId804" Type="http://schemas.openxmlformats.org/officeDocument/2006/relationships/hyperlink" Target="http://www.washington.edu/president/" TargetMode="External"/><Relationship Id="rId1227" Type="http://schemas.openxmlformats.org/officeDocument/2006/relationships/hyperlink" Target="http://www.ucsf.edu/" TargetMode="External"/><Relationship Id="rId1434" Type="http://schemas.openxmlformats.org/officeDocument/2006/relationships/hyperlink" Target="http://www.unicefusa.org/" TargetMode="External"/><Relationship Id="rId1641" Type="http://schemas.openxmlformats.org/officeDocument/2006/relationships/hyperlink" Target="https://insupplyhealth.com/" TargetMode="External"/><Relationship Id="rId1879" Type="http://schemas.openxmlformats.org/officeDocument/2006/relationships/hyperlink" Target="http://www.nafdac.gov.ng/" TargetMode="External"/><Relationship Id="rId1501" Type="http://schemas.openxmlformats.org/officeDocument/2006/relationships/hyperlink" Target="https://crid-cam.net/" TargetMode="External"/><Relationship Id="rId1739" Type="http://schemas.openxmlformats.org/officeDocument/2006/relationships/hyperlink" Target="http://www.path.org/" TargetMode="External"/><Relationship Id="rId1946" Type="http://schemas.openxmlformats.org/officeDocument/2006/relationships/hyperlink" Target="http://www.cartercenter.org/" TargetMode="External"/><Relationship Id="rId1806" Type="http://schemas.openxmlformats.org/officeDocument/2006/relationships/hyperlink" Target="http://www.bidmc.harvard.edu/" TargetMode="External"/><Relationship Id="rId387" Type="http://schemas.openxmlformats.org/officeDocument/2006/relationships/hyperlink" Target="https://www.scripps.edu/science-and-medicine/calibr/" TargetMode="External"/><Relationship Id="rId594" Type="http://schemas.openxmlformats.org/officeDocument/2006/relationships/hyperlink" Target="http://www.hsph.harvard.edu/" TargetMode="External"/><Relationship Id="rId2068" Type="http://schemas.openxmlformats.org/officeDocument/2006/relationships/hyperlink" Target="http://www.path.org/" TargetMode="External"/><Relationship Id="rId2275" Type="http://schemas.openxmlformats.org/officeDocument/2006/relationships/hyperlink" Target="http://www.who.int/" TargetMode="External"/><Relationship Id="rId247" Type="http://schemas.openxmlformats.org/officeDocument/2006/relationships/hyperlink" Target="http://www.alma2015.org/" TargetMode="External"/><Relationship Id="rId899" Type="http://schemas.openxmlformats.org/officeDocument/2006/relationships/hyperlink" Target="http://www.rohrerag.com/" TargetMode="External"/><Relationship Id="rId1084" Type="http://schemas.openxmlformats.org/officeDocument/2006/relationships/hyperlink" Target="http://www.pasteur.sn/" TargetMode="External"/><Relationship Id="rId107" Type="http://schemas.openxmlformats.org/officeDocument/2006/relationships/hyperlink" Target="http://www.unc.edu/" TargetMode="External"/><Relationship Id="rId454" Type="http://schemas.openxmlformats.org/officeDocument/2006/relationships/hyperlink" Target="http://www.mit.edu/" TargetMode="External"/><Relationship Id="rId661" Type="http://schemas.openxmlformats.org/officeDocument/2006/relationships/hyperlink" Target="http://www.stanford.edu/" TargetMode="External"/><Relationship Id="rId759" Type="http://schemas.openxmlformats.org/officeDocument/2006/relationships/hyperlink" Target="http://www.ivi.org/" TargetMode="External"/><Relationship Id="rId966" Type="http://schemas.openxmlformats.org/officeDocument/2006/relationships/hyperlink" Target="http://www.spo.berkeley.edu/" TargetMode="External"/><Relationship Id="rId1291" Type="http://schemas.openxmlformats.org/officeDocument/2006/relationships/hyperlink" Target="http://www.project-everyone.org/" TargetMode="External"/><Relationship Id="rId1389" Type="http://schemas.openxmlformats.org/officeDocument/2006/relationships/hyperlink" Target="https://www.witshealth.co.za/" TargetMode="External"/><Relationship Id="rId1596" Type="http://schemas.openxmlformats.org/officeDocument/2006/relationships/hyperlink" Target="http://www.childrenshospital.org/" TargetMode="External"/><Relationship Id="rId2135" Type="http://schemas.openxmlformats.org/officeDocument/2006/relationships/hyperlink" Target="http://www.emory.edu/" TargetMode="External"/><Relationship Id="rId314" Type="http://schemas.openxmlformats.org/officeDocument/2006/relationships/hyperlink" Target="http://indevr.com/" TargetMode="External"/><Relationship Id="rId521" Type="http://schemas.openxmlformats.org/officeDocument/2006/relationships/hyperlink" Target="http://www.massgeneral.org/" TargetMode="External"/><Relationship Id="rId619" Type="http://schemas.openxmlformats.org/officeDocument/2006/relationships/hyperlink" Target="http://www.ucsf.edu/" TargetMode="External"/><Relationship Id="rId1151" Type="http://schemas.openxmlformats.org/officeDocument/2006/relationships/hyperlink" Target="http://www.path.org/" TargetMode="External"/><Relationship Id="rId1249" Type="http://schemas.openxmlformats.org/officeDocument/2006/relationships/hyperlink" Target="http://www.who.int/" TargetMode="External"/><Relationship Id="rId2202" Type="http://schemas.openxmlformats.org/officeDocument/2006/relationships/hyperlink" Target="https://www.xmu.edu.cn/" TargetMode="External"/><Relationship Id="rId95" Type="http://schemas.openxmlformats.org/officeDocument/2006/relationships/hyperlink" Target="http://www.innovatorsinhealth.org/" TargetMode="External"/><Relationship Id="rId826" Type="http://schemas.openxmlformats.org/officeDocument/2006/relationships/hyperlink" Target="http://www.k-rith.org/" TargetMode="External"/><Relationship Id="rId1011" Type="http://schemas.openxmlformats.org/officeDocument/2006/relationships/hyperlink" Target="http://www.biologicale.com/" TargetMode="External"/><Relationship Id="rId1109" Type="http://schemas.openxmlformats.org/officeDocument/2006/relationships/hyperlink" Target="http://www.jhu.edu/" TargetMode="External"/><Relationship Id="rId1456" Type="http://schemas.openxmlformats.org/officeDocument/2006/relationships/hyperlink" Target="https://www.afidep.org/" TargetMode="External"/><Relationship Id="rId1663" Type="http://schemas.openxmlformats.org/officeDocument/2006/relationships/hyperlink" Target="http://www.mhra.gov.uk/" TargetMode="External"/><Relationship Id="rId1870" Type="http://schemas.openxmlformats.org/officeDocument/2006/relationships/hyperlink" Target="http://www.path.org/" TargetMode="External"/><Relationship Id="rId1968" Type="http://schemas.openxmlformats.org/officeDocument/2006/relationships/hyperlink" Target="http://www.unicefusa.org/" TargetMode="External"/><Relationship Id="rId1316" Type="http://schemas.openxmlformats.org/officeDocument/2006/relationships/hyperlink" Target="http://www.who.int/" TargetMode="External"/><Relationship Id="rId1523" Type="http://schemas.openxmlformats.org/officeDocument/2006/relationships/hyperlink" Target="http://www.who.int/" TargetMode="External"/><Relationship Id="rId1730" Type="http://schemas.openxmlformats.org/officeDocument/2006/relationships/hyperlink" Target="http://www.iasociety.org/" TargetMode="External"/><Relationship Id="rId22" Type="http://schemas.openxmlformats.org/officeDocument/2006/relationships/hyperlink" Target="http://www.tau.ac.il/index-eng.html" TargetMode="External"/><Relationship Id="rId1828" Type="http://schemas.openxmlformats.org/officeDocument/2006/relationships/hyperlink" Target="https://www.witshealth.co.za/" TargetMode="External"/><Relationship Id="rId171" Type="http://schemas.openxmlformats.org/officeDocument/2006/relationships/hyperlink" Target="http://www.afro.who.int/" TargetMode="External"/><Relationship Id="rId2297" Type="http://schemas.openxmlformats.org/officeDocument/2006/relationships/hyperlink" Target="http://www.cghr.org/" TargetMode="External"/><Relationship Id="rId269" Type="http://schemas.openxmlformats.org/officeDocument/2006/relationships/hyperlink" Target="https://wustl.edu/" TargetMode="External"/><Relationship Id="rId476" Type="http://schemas.openxmlformats.org/officeDocument/2006/relationships/hyperlink" Target="https://www.cga.msu.edu/" TargetMode="External"/><Relationship Id="rId683" Type="http://schemas.openxmlformats.org/officeDocument/2006/relationships/hyperlink" Target="http://www.washington.edu/foundation/" TargetMode="External"/><Relationship Id="rId890" Type="http://schemas.openxmlformats.org/officeDocument/2006/relationships/hyperlink" Target="https://www.ukb.uni-bonn.de/" TargetMode="External"/><Relationship Id="rId2157" Type="http://schemas.openxmlformats.org/officeDocument/2006/relationships/hyperlink" Target="http://www.umanitoba.ca/" TargetMode="External"/><Relationship Id="rId129" Type="http://schemas.openxmlformats.org/officeDocument/2006/relationships/hyperlink" Target="http://www.hsph.harvard.edu/" TargetMode="External"/><Relationship Id="rId336" Type="http://schemas.openxmlformats.org/officeDocument/2006/relationships/hyperlink" Target="https://www.witshealth.co.za/" TargetMode="External"/><Relationship Id="rId543" Type="http://schemas.openxmlformats.org/officeDocument/2006/relationships/hyperlink" Target="http://www.who.int/" TargetMode="External"/><Relationship Id="rId988" Type="http://schemas.openxmlformats.org/officeDocument/2006/relationships/hyperlink" Target="http://www.aku.edu/" TargetMode="External"/><Relationship Id="rId1173" Type="http://schemas.openxmlformats.org/officeDocument/2006/relationships/hyperlink" Target="http://www.pradan.net/" TargetMode="External"/><Relationship Id="rId1380" Type="http://schemas.openxmlformats.org/officeDocument/2006/relationships/hyperlink" Target="http://www.childrenshospital.org/" TargetMode="External"/><Relationship Id="rId2017" Type="http://schemas.openxmlformats.org/officeDocument/2006/relationships/hyperlink" Target="http://www.jhpiego.org/" TargetMode="External"/><Relationship Id="rId2224" Type="http://schemas.openxmlformats.org/officeDocument/2006/relationships/hyperlink" Target="http://www.one.org/" TargetMode="External"/><Relationship Id="rId403" Type="http://schemas.openxmlformats.org/officeDocument/2006/relationships/hyperlink" Target="http://www.ivi.org/" TargetMode="External"/><Relationship Id="rId750" Type="http://schemas.openxmlformats.org/officeDocument/2006/relationships/hyperlink" Target="https://www.ohsu.edu/xd/" TargetMode="External"/><Relationship Id="rId848" Type="http://schemas.openxmlformats.org/officeDocument/2006/relationships/hyperlink" Target="https://www.dhulikhelhospital.org/" TargetMode="External"/><Relationship Id="rId1033" Type="http://schemas.openxmlformats.org/officeDocument/2006/relationships/hyperlink" Target="http://www.clintonhealthaccess.org/" TargetMode="External"/><Relationship Id="rId1478" Type="http://schemas.openxmlformats.org/officeDocument/2006/relationships/hyperlink" Target="http://www.jhsph.edu/" TargetMode="External"/><Relationship Id="rId1685" Type="http://schemas.openxmlformats.org/officeDocument/2006/relationships/hyperlink" Target="https://www.aalphabio.com/" TargetMode="External"/><Relationship Id="rId1892" Type="http://schemas.openxmlformats.org/officeDocument/2006/relationships/hyperlink" Target="http://institute.global/" TargetMode="External"/><Relationship Id="rId610" Type="http://schemas.openxmlformats.org/officeDocument/2006/relationships/hyperlink" Target="http://www.ucl.ac.uk/" TargetMode="External"/><Relationship Id="rId708" Type="http://schemas.openxmlformats.org/officeDocument/2006/relationships/hyperlink" Target="https://www.ukb.uni-bonn.de/" TargetMode="External"/><Relationship Id="rId915" Type="http://schemas.openxmlformats.org/officeDocument/2006/relationships/hyperlink" Target="https://en.unisi.it/" TargetMode="External"/><Relationship Id="rId1240" Type="http://schemas.openxmlformats.org/officeDocument/2006/relationships/hyperlink" Target="https://www.fda.gov/home" TargetMode="External"/><Relationship Id="rId1338" Type="http://schemas.openxmlformats.org/officeDocument/2006/relationships/hyperlink" Target="https://sherlock.bio/" TargetMode="External"/><Relationship Id="rId1545" Type="http://schemas.openxmlformats.org/officeDocument/2006/relationships/hyperlink" Target="https://sponsoredprograms.virginia.edu/" TargetMode="External"/><Relationship Id="rId1100" Type="http://schemas.openxmlformats.org/officeDocument/2006/relationships/hyperlink" Target="http://www.theirc.org/" TargetMode="External"/><Relationship Id="rId1405" Type="http://schemas.openxmlformats.org/officeDocument/2006/relationships/hyperlink" Target="http://www.k-rith.org/" TargetMode="External"/><Relationship Id="rId1752" Type="http://schemas.openxmlformats.org/officeDocument/2006/relationships/hyperlink" Target="https://www.4youandme.org/" TargetMode="External"/><Relationship Id="rId44" Type="http://schemas.openxmlformats.org/officeDocument/2006/relationships/hyperlink" Target="https://www.aasciences.africa/" TargetMode="External"/><Relationship Id="rId1612" Type="http://schemas.openxmlformats.org/officeDocument/2006/relationships/hyperlink" Target="http://www.sickkids.ca/" TargetMode="External"/><Relationship Id="rId1917" Type="http://schemas.openxmlformats.org/officeDocument/2006/relationships/hyperlink" Target="http://www.jhpiego.org/" TargetMode="External"/><Relationship Id="rId193" Type="http://schemas.openxmlformats.org/officeDocument/2006/relationships/hyperlink" Target="http://www.path.org/" TargetMode="External"/><Relationship Id="rId498" Type="http://schemas.openxmlformats.org/officeDocument/2006/relationships/hyperlink" Target="http://www.ucsf.edu/" TargetMode="External"/><Relationship Id="rId2081" Type="http://schemas.openxmlformats.org/officeDocument/2006/relationships/hyperlink" Target="http://www.jhsph.edu/" TargetMode="External"/><Relationship Id="rId2179" Type="http://schemas.openxmlformats.org/officeDocument/2006/relationships/hyperlink" Target="http://www.fao.org/" TargetMode="External"/><Relationship Id="rId260" Type="http://schemas.openxmlformats.org/officeDocument/2006/relationships/hyperlink" Target="http://www.ufma.br/" TargetMode="External"/><Relationship Id="rId120" Type="http://schemas.openxmlformats.org/officeDocument/2006/relationships/hyperlink" Target="http://www.ucsf.edu/" TargetMode="External"/><Relationship Id="rId358" Type="http://schemas.openxmlformats.org/officeDocument/2006/relationships/hyperlink" Target="http://www.unc.edu/" TargetMode="External"/><Relationship Id="rId565" Type="http://schemas.openxmlformats.org/officeDocument/2006/relationships/hyperlink" Target="http://www.imperial.ac.uk/" TargetMode="External"/><Relationship Id="rId772" Type="http://schemas.openxmlformats.org/officeDocument/2006/relationships/hyperlink" Target="http://www.clintonhealthaccess.org/" TargetMode="External"/><Relationship Id="rId1195" Type="http://schemas.openxmlformats.org/officeDocument/2006/relationships/hyperlink" Target="http://www.nigeria.gov.ng/" TargetMode="External"/><Relationship Id="rId2039" Type="http://schemas.openxmlformats.org/officeDocument/2006/relationships/hyperlink" Target="http://www.path.org/" TargetMode="External"/><Relationship Id="rId2246" Type="http://schemas.openxmlformats.org/officeDocument/2006/relationships/hyperlink" Target="https://www.tobaccofreekids.org/" TargetMode="External"/><Relationship Id="rId218" Type="http://schemas.openxmlformats.org/officeDocument/2006/relationships/hyperlink" Target="https://portal.fiocruz.br/en" TargetMode="External"/><Relationship Id="rId425" Type="http://schemas.openxmlformats.org/officeDocument/2006/relationships/hyperlink" Target="http://www.sps.arizona.edu/" TargetMode="External"/><Relationship Id="rId632" Type="http://schemas.openxmlformats.org/officeDocument/2006/relationships/hyperlink" Target="https://www.malarianomore.org.uk/" TargetMode="External"/><Relationship Id="rId1055" Type="http://schemas.openxmlformats.org/officeDocument/2006/relationships/hyperlink" Target="http://www.damaxsolutions.co.tz/" TargetMode="External"/><Relationship Id="rId1262" Type="http://schemas.openxmlformats.org/officeDocument/2006/relationships/hyperlink" Target="http://www.who.int/" TargetMode="External"/><Relationship Id="rId2106" Type="http://schemas.openxmlformats.org/officeDocument/2006/relationships/hyperlink" Target="https://wearefre.org/" TargetMode="External"/><Relationship Id="rId937" Type="http://schemas.openxmlformats.org/officeDocument/2006/relationships/hyperlink" Target="https://www.kff.org/" TargetMode="External"/><Relationship Id="rId1122" Type="http://schemas.openxmlformats.org/officeDocument/2006/relationships/hyperlink" Target="http://www.lwr.org/" TargetMode="External"/><Relationship Id="rId1567" Type="http://schemas.openxmlformats.org/officeDocument/2006/relationships/hyperlink" Target="https://www.wrair.army.mil/" TargetMode="External"/><Relationship Id="rId1774" Type="http://schemas.openxmlformats.org/officeDocument/2006/relationships/hyperlink" Target="http://www.washington.edu/foundation/" TargetMode="External"/><Relationship Id="rId1981" Type="http://schemas.openxmlformats.org/officeDocument/2006/relationships/hyperlink" Target="http://www.ihi.org/" TargetMode="External"/><Relationship Id="rId66" Type="http://schemas.openxmlformats.org/officeDocument/2006/relationships/hyperlink" Target="http://www.mmv.org/" TargetMode="External"/><Relationship Id="rId1427" Type="http://schemas.openxmlformats.org/officeDocument/2006/relationships/hyperlink" Target="http://www.dcndx.com/" TargetMode="External"/><Relationship Id="rId1634" Type="http://schemas.openxmlformats.org/officeDocument/2006/relationships/hyperlink" Target="http://strm.bio/" TargetMode="External"/><Relationship Id="rId1841" Type="http://schemas.openxmlformats.org/officeDocument/2006/relationships/hyperlink" Target="http://www.ucl.ac.uk/" TargetMode="External"/><Relationship Id="rId1939" Type="http://schemas.openxmlformats.org/officeDocument/2006/relationships/hyperlink" Target="https://www.fhi360.org/" TargetMode="External"/><Relationship Id="rId1701" Type="http://schemas.openxmlformats.org/officeDocument/2006/relationships/hyperlink" Target="http://merqconsultancy.org/" TargetMode="External"/><Relationship Id="rId282" Type="http://schemas.openxmlformats.org/officeDocument/2006/relationships/hyperlink" Target="http://www.lumenbioscience.com/" TargetMode="External"/><Relationship Id="rId587" Type="http://schemas.openxmlformats.org/officeDocument/2006/relationships/hyperlink" Target="https://sponsoredprograms.virginia.edu/" TargetMode="External"/><Relationship Id="rId2170" Type="http://schemas.openxmlformats.org/officeDocument/2006/relationships/hyperlink" Target="http://www.unicefusa.org/" TargetMode="External"/><Relationship Id="rId2268" Type="http://schemas.openxmlformats.org/officeDocument/2006/relationships/hyperlink" Target="http://www.odi.org.uk/" TargetMode="External"/><Relationship Id="rId8" Type="http://schemas.openxmlformats.org/officeDocument/2006/relationships/hyperlink" Target="https://www.niaid.nih.gov/" TargetMode="External"/><Relationship Id="rId142" Type="http://schemas.openxmlformats.org/officeDocument/2006/relationships/hyperlink" Target="https://www.su.se/english/" TargetMode="External"/><Relationship Id="rId447" Type="http://schemas.openxmlformats.org/officeDocument/2006/relationships/hyperlink" Target="http://www.umn.edu/" TargetMode="External"/><Relationship Id="rId794" Type="http://schemas.openxmlformats.org/officeDocument/2006/relationships/hyperlink" Target="https://www.uct.ac.za/" TargetMode="External"/><Relationship Id="rId1077" Type="http://schemas.openxmlformats.org/officeDocument/2006/relationships/hyperlink" Target="http://www.hsdf.org.ng/" TargetMode="External"/><Relationship Id="rId2030" Type="http://schemas.openxmlformats.org/officeDocument/2006/relationships/hyperlink" Target="https://www.dhulikhelhospital.org/" TargetMode="External"/><Relationship Id="rId2128" Type="http://schemas.openxmlformats.org/officeDocument/2006/relationships/hyperlink" Target="http://www.trif.in/" TargetMode="External"/><Relationship Id="rId654" Type="http://schemas.openxmlformats.org/officeDocument/2006/relationships/hyperlink" Target="https://quadram.ac.uk/" TargetMode="External"/><Relationship Id="rId861" Type="http://schemas.openxmlformats.org/officeDocument/2006/relationships/hyperlink" Target="https://www.ausvet.com.au/" TargetMode="External"/><Relationship Id="rId959" Type="http://schemas.openxmlformats.org/officeDocument/2006/relationships/hyperlink" Target="http://www.frhsindia.org/" TargetMode="External"/><Relationship Id="rId1284" Type="http://schemas.openxmlformats.org/officeDocument/2006/relationships/hyperlink" Target="http://www.ighp.ncgm.go.jp/en/" TargetMode="External"/><Relationship Id="rId1491" Type="http://schemas.openxmlformats.org/officeDocument/2006/relationships/hyperlink" Target="https://www.uct.ac.za/" TargetMode="External"/><Relationship Id="rId1589" Type="http://schemas.openxmlformats.org/officeDocument/2006/relationships/hyperlink" Target="https://www.witshealth.co.za/" TargetMode="External"/><Relationship Id="rId307" Type="http://schemas.openxmlformats.org/officeDocument/2006/relationships/hyperlink" Target="http://www.psu.edu/" TargetMode="External"/><Relationship Id="rId514" Type="http://schemas.openxmlformats.org/officeDocument/2006/relationships/hyperlink" Target="http://www.stanford.edu/" TargetMode="External"/><Relationship Id="rId721" Type="http://schemas.openxmlformats.org/officeDocument/2006/relationships/hyperlink" Target="https://www.niaid.nih.gov/" TargetMode="External"/><Relationship Id="rId1144" Type="http://schemas.openxmlformats.org/officeDocument/2006/relationships/hyperlink" Target="http://www.oxfamamerica.org/" TargetMode="External"/><Relationship Id="rId1351" Type="http://schemas.openxmlformats.org/officeDocument/2006/relationships/hyperlink" Target="http://www.path.org/" TargetMode="External"/><Relationship Id="rId1449" Type="http://schemas.openxmlformats.org/officeDocument/2006/relationships/hyperlink" Target="http://www.jsi.com/" TargetMode="External"/><Relationship Id="rId1796" Type="http://schemas.openxmlformats.org/officeDocument/2006/relationships/hyperlink" Target="http://www.mcgill.ca/" TargetMode="External"/><Relationship Id="rId88" Type="http://schemas.openxmlformats.org/officeDocument/2006/relationships/hyperlink" Target="http://www.lshtm.ac.uk/" TargetMode="External"/><Relationship Id="rId819" Type="http://schemas.openxmlformats.org/officeDocument/2006/relationships/hyperlink" Target="http://www.path.org/" TargetMode="External"/><Relationship Id="rId1004" Type="http://schemas.openxmlformats.org/officeDocument/2006/relationships/hyperlink" Target="http://www.amref.org/" TargetMode="External"/><Relationship Id="rId1211" Type="http://schemas.openxmlformats.org/officeDocument/2006/relationships/hyperlink" Target="http://www.unicefusa.org/" TargetMode="External"/><Relationship Id="rId1656" Type="http://schemas.openxmlformats.org/officeDocument/2006/relationships/hyperlink" Target="http://www.icddrb.org/" TargetMode="External"/><Relationship Id="rId1863" Type="http://schemas.openxmlformats.org/officeDocument/2006/relationships/hyperlink" Target="https://au.int/en/commission" TargetMode="External"/><Relationship Id="rId1309" Type="http://schemas.openxmlformats.org/officeDocument/2006/relationships/hyperlink" Target="http://uci.edu/" TargetMode="External"/><Relationship Id="rId1516" Type="http://schemas.openxmlformats.org/officeDocument/2006/relationships/hyperlink" Target="https://www.witshealth.co.za/" TargetMode="External"/><Relationship Id="rId1723" Type="http://schemas.openxmlformats.org/officeDocument/2006/relationships/hyperlink" Target="http://www.systemsbiology.org/" TargetMode="External"/><Relationship Id="rId1930" Type="http://schemas.openxmlformats.org/officeDocument/2006/relationships/hyperlink" Target="http://www.unicefusa.org/" TargetMode="External"/><Relationship Id="rId15" Type="http://schemas.openxmlformats.org/officeDocument/2006/relationships/hyperlink" Target="http://www.jhu.edu/" TargetMode="External"/><Relationship Id="rId2192" Type="http://schemas.openxmlformats.org/officeDocument/2006/relationships/hyperlink" Target="http://www.internationalmedicalcorps.org/" TargetMode="External"/><Relationship Id="rId164" Type="http://schemas.openxmlformats.org/officeDocument/2006/relationships/hyperlink" Target="http://www.monell.org/" TargetMode="External"/><Relationship Id="rId371" Type="http://schemas.openxmlformats.org/officeDocument/2006/relationships/hyperlink" Target="http://www.orientgene.com/" TargetMode="External"/><Relationship Id="rId2052" Type="http://schemas.openxmlformats.org/officeDocument/2006/relationships/hyperlink" Target="http://www.finddiagnostics.org/" TargetMode="External"/><Relationship Id="rId469" Type="http://schemas.openxmlformats.org/officeDocument/2006/relationships/hyperlink" Target="http://www.conceptfoundation.org/" TargetMode="External"/><Relationship Id="rId676" Type="http://schemas.openxmlformats.org/officeDocument/2006/relationships/hyperlink" Target="https://laegemiddelstyrelsen.dk/" TargetMode="External"/><Relationship Id="rId883" Type="http://schemas.openxmlformats.org/officeDocument/2006/relationships/hyperlink" Target="https://www.aasciences.africa/" TargetMode="External"/><Relationship Id="rId1099" Type="http://schemas.openxmlformats.org/officeDocument/2006/relationships/hyperlink" Target="http://www.ippfen.org/" TargetMode="External"/><Relationship Id="rId231" Type="http://schemas.openxmlformats.org/officeDocument/2006/relationships/hyperlink" Target="http://www.stanford.edu/" TargetMode="External"/><Relationship Id="rId329" Type="http://schemas.openxmlformats.org/officeDocument/2006/relationships/hyperlink" Target="http://www.finddiagnostics.org/" TargetMode="External"/><Relationship Id="rId536" Type="http://schemas.openxmlformats.org/officeDocument/2006/relationships/hyperlink" Target="http://www.vformulation.org/" TargetMode="External"/><Relationship Id="rId1166" Type="http://schemas.openxmlformats.org/officeDocument/2006/relationships/hyperlink" Target="http://www.popcouncil.org/" TargetMode="External"/><Relationship Id="rId1373" Type="http://schemas.openxmlformats.org/officeDocument/2006/relationships/hyperlink" Target="http://www.massgeneral.org/" TargetMode="External"/><Relationship Id="rId2217" Type="http://schemas.openxmlformats.org/officeDocument/2006/relationships/hyperlink" Target="http://www.donorschoose.org/" TargetMode="External"/><Relationship Id="rId743" Type="http://schemas.openxmlformats.org/officeDocument/2006/relationships/hyperlink" Target="http://www.icddrb.org/" TargetMode="External"/><Relationship Id="rId950" Type="http://schemas.openxmlformats.org/officeDocument/2006/relationships/hyperlink" Target="https://www.com.ui.edu.ng/" TargetMode="External"/><Relationship Id="rId1026" Type="http://schemas.openxmlformats.org/officeDocument/2006/relationships/hyperlink" Target="http://www.cdcfoundation.org/" TargetMode="External"/><Relationship Id="rId1580" Type="http://schemas.openxmlformats.org/officeDocument/2006/relationships/hyperlink" Target="http://www.neu.edu/" TargetMode="External"/><Relationship Id="rId1678" Type="http://schemas.openxmlformats.org/officeDocument/2006/relationships/hyperlink" Target="http://www.liv.ac.uk/lstm/" TargetMode="External"/><Relationship Id="rId1885" Type="http://schemas.openxmlformats.org/officeDocument/2006/relationships/hyperlink" Target="http://www.savethechildren.org/" TargetMode="External"/><Relationship Id="rId603" Type="http://schemas.openxmlformats.org/officeDocument/2006/relationships/hyperlink" Target="http://www.iss.it/chis/?lang=2" TargetMode="External"/><Relationship Id="rId810" Type="http://schemas.openxmlformats.org/officeDocument/2006/relationships/hyperlink" Target="http://www.ukzn.ac.za/" TargetMode="External"/><Relationship Id="rId908" Type="http://schemas.openxmlformats.org/officeDocument/2006/relationships/hyperlink" Target="http://www.astmh.org/" TargetMode="External"/><Relationship Id="rId1233" Type="http://schemas.openxmlformats.org/officeDocument/2006/relationships/hyperlink" Target="http://www.umanitoba.ca/" TargetMode="External"/><Relationship Id="rId1440" Type="http://schemas.openxmlformats.org/officeDocument/2006/relationships/hyperlink" Target="http://www.clintonhealthaccess.org/" TargetMode="External"/><Relationship Id="rId1538" Type="http://schemas.openxmlformats.org/officeDocument/2006/relationships/hyperlink" Target="https://www.usask.ca/" TargetMode="External"/><Relationship Id="rId1300" Type="http://schemas.openxmlformats.org/officeDocument/2006/relationships/hyperlink" Target="http://www.fao.org/" TargetMode="External"/><Relationship Id="rId1745" Type="http://schemas.openxmlformats.org/officeDocument/2006/relationships/hyperlink" Target="http://www.clintonhealthaccess.org/" TargetMode="External"/><Relationship Id="rId1952" Type="http://schemas.openxmlformats.org/officeDocument/2006/relationships/hyperlink" Target="http://www.path.org/" TargetMode="External"/><Relationship Id="rId37" Type="http://schemas.openxmlformats.org/officeDocument/2006/relationships/hyperlink" Target="http://www.stanford.edu/" TargetMode="External"/><Relationship Id="rId1605" Type="http://schemas.openxmlformats.org/officeDocument/2006/relationships/hyperlink" Target="http://www.clintonhealthaccess.org/" TargetMode="External"/><Relationship Id="rId1812" Type="http://schemas.openxmlformats.org/officeDocument/2006/relationships/hyperlink" Target="http://www.clintonhealthaccess.org/" TargetMode="External"/><Relationship Id="rId186" Type="http://schemas.openxmlformats.org/officeDocument/2006/relationships/hyperlink" Target="http://www.grc.org/" TargetMode="External"/><Relationship Id="rId393" Type="http://schemas.openxmlformats.org/officeDocument/2006/relationships/hyperlink" Target="http://www.afenet.net/" TargetMode="External"/><Relationship Id="rId2074" Type="http://schemas.openxmlformats.org/officeDocument/2006/relationships/hyperlink" Target="http://www.hsph.harvard.edu/" TargetMode="External"/><Relationship Id="rId2281" Type="http://schemas.openxmlformats.org/officeDocument/2006/relationships/hyperlink" Target="http://www.who.int/" TargetMode="External"/><Relationship Id="rId253" Type="http://schemas.openxmlformats.org/officeDocument/2006/relationships/hyperlink" Target="http://auderenow.org/" TargetMode="External"/><Relationship Id="rId460" Type="http://schemas.openxmlformats.org/officeDocument/2006/relationships/hyperlink" Target="https://biomedicine.gu.se/ominst/avd/mikrobio/forskare/GUVAX" TargetMode="External"/><Relationship Id="rId698" Type="http://schemas.openxmlformats.org/officeDocument/2006/relationships/hyperlink" Target="http://www.unicefusa.org/" TargetMode="External"/><Relationship Id="rId1090" Type="http://schemas.openxmlformats.org/officeDocument/2006/relationships/hyperlink" Target="http://www.worldbank.org/" TargetMode="External"/><Relationship Id="rId2141" Type="http://schemas.openxmlformats.org/officeDocument/2006/relationships/hyperlink" Target="http://www.jhsph.edu/" TargetMode="External"/><Relationship Id="rId113" Type="http://schemas.openxmlformats.org/officeDocument/2006/relationships/hyperlink" Target="http://www.who.int/" TargetMode="External"/><Relationship Id="rId320" Type="http://schemas.openxmlformats.org/officeDocument/2006/relationships/hyperlink" Target="https://www.meduniwien.ac.at/web/en/" TargetMode="External"/><Relationship Id="rId558" Type="http://schemas.openxmlformats.org/officeDocument/2006/relationships/hyperlink" Target="http://www.jhsph.edu/" TargetMode="External"/><Relationship Id="rId765" Type="http://schemas.openxmlformats.org/officeDocument/2006/relationships/hyperlink" Target="http://www.unc.edu/" TargetMode="External"/><Relationship Id="rId972" Type="http://schemas.openxmlformats.org/officeDocument/2006/relationships/hyperlink" Target="http://www.isirv.org/site/" TargetMode="External"/><Relationship Id="rId1188" Type="http://schemas.openxmlformats.org/officeDocument/2006/relationships/hyperlink" Target="http://www.m4id.fi/" TargetMode="External"/><Relationship Id="rId1395" Type="http://schemas.openxmlformats.org/officeDocument/2006/relationships/hyperlink" Target="http://www.aslm.org/" TargetMode="External"/><Relationship Id="rId2001" Type="http://schemas.openxmlformats.org/officeDocument/2006/relationships/hyperlink" Target="http://www.psi.org/" TargetMode="External"/><Relationship Id="rId2239" Type="http://schemas.openxmlformats.org/officeDocument/2006/relationships/hyperlink" Target="http://solutionsjournalism.org/" TargetMode="External"/><Relationship Id="rId418" Type="http://schemas.openxmlformats.org/officeDocument/2006/relationships/hyperlink" Target="http://www.who.int/" TargetMode="External"/><Relationship Id="rId625" Type="http://schemas.openxmlformats.org/officeDocument/2006/relationships/hyperlink" Target="http://www.lshtm.ac.uk/" TargetMode="External"/><Relationship Id="rId832" Type="http://schemas.openxmlformats.org/officeDocument/2006/relationships/hyperlink" Target="http://www.jhu.edu/" TargetMode="External"/><Relationship Id="rId1048" Type="http://schemas.openxmlformats.org/officeDocument/2006/relationships/hyperlink" Target="https://coopersmith.org/" TargetMode="External"/><Relationship Id="rId1255" Type="http://schemas.openxmlformats.org/officeDocument/2006/relationships/hyperlink" Target="http://www.who.int/" TargetMode="External"/><Relationship Id="rId1462" Type="http://schemas.openxmlformats.org/officeDocument/2006/relationships/hyperlink" Target="http://www.lyndraco.com/" TargetMode="External"/><Relationship Id="rId1115" Type="http://schemas.openxmlformats.org/officeDocument/2006/relationships/hyperlink" Target="http://www.jsi.com/" TargetMode="External"/><Relationship Id="rId1322" Type="http://schemas.openxmlformats.org/officeDocument/2006/relationships/hyperlink" Target="https://biontech.de/" TargetMode="External"/><Relationship Id="rId1767" Type="http://schemas.openxmlformats.org/officeDocument/2006/relationships/hyperlink" Target="https://corp.kt.com/eng/" TargetMode="External"/><Relationship Id="rId1974" Type="http://schemas.openxmlformats.org/officeDocument/2006/relationships/hyperlink" Target="http://www.who.int/" TargetMode="External"/><Relationship Id="rId59" Type="http://schemas.openxmlformats.org/officeDocument/2006/relationships/hyperlink" Target="http://birac.nic.in/" TargetMode="External"/><Relationship Id="rId1627" Type="http://schemas.openxmlformats.org/officeDocument/2006/relationships/hyperlink" Target="http://www.chinacdc.cn/" TargetMode="External"/><Relationship Id="rId1834" Type="http://schemas.openxmlformats.org/officeDocument/2006/relationships/hyperlink" Target="http://www.columbia.edu/" TargetMode="External"/><Relationship Id="rId2096" Type="http://schemas.openxmlformats.org/officeDocument/2006/relationships/hyperlink" Target="https://www.vsointernational.org/" TargetMode="External"/><Relationship Id="rId1901" Type="http://schemas.openxmlformats.org/officeDocument/2006/relationships/hyperlink" Target="http://www.antarafoundation.org/" TargetMode="External"/><Relationship Id="rId275" Type="http://schemas.openxmlformats.org/officeDocument/2006/relationships/hyperlink" Target="http://www.fhcrc.org/" TargetMode="External"/><Relationship Id="rId482" Type="http://schemas.openxmlformats.org/officeDocument/2006/relationships/hyperlink" Target="http://www.stanford.edu/" TargetMode="External"/><Relationship Id="rId2163" Type="http://schemas.openxmlformats.org/officeDocument/2006/relationships/hyperlink" Target="http://www.alimaong.org/" TargetMode="External"/><Relationship Id="rId135" Type="http://schemas.openxmlformats.org/officeDocument/2006/relationships/hyperlink" Target="http://www.massgeneral.org/" TargetMode="External"/><Relationship Id="rId342" Type="http://schemas.openxmlformats.org/officeDocument/2006/relationships/hyperlink" Target="http://www.fsp.usp.br/site/" TargetMode="External"/><Relationship Id="rId787" Type="http://schemas.openxmlformats.org/officeDocument/2006/relationships/hyperlink" Target="http://www.theglobalfund.org/" TargetMode="External"/><Relationship Id="rId994" Type="http://schemas.openxmlformats.org/officeDocument/2006/relationships/hyperlink" Target="http://www.aphrc.org/" TargetMode="External"/><Relationship Id="rId2023" Type="http://schemas.openxmlformats.org/officeDocument/2006/relationships/hyperlink" Target="https://www.sfcg.org/" TargetMode="External"/><Relationship Id="rId2230" Type="http://schemas.openxmlformats.org/officeDocument/2006/relationships/hyperlink" Target="http://www.pku.edu.cn/" TargetMode="External"/><Relationship Id="rId202" Type="http://schemas.openxmlformats.org/officeDocument/2006/relationships/hyperlink" Target="http://www.ucla.edu/" TargetMode="External"/><Relationship Id="rId647" Type="http://schemas.openxmlformats.org/officeDocument/2006/relationships/hyperlink" Target="http://www.path.org/" TargetMode="External"/><Relationship Id="rId854" Type="http://schemas.openxmlformats.org/officeDocument/2006/relationships/hyperlink" Target="https://www.ukb.uni-bonn.de/" TargetMode="External"/><Relationship Id="rId1277" Type="http://schemas.openxmlformats.org/officeDocument/2006/relationships/hyperlink" Target="http://www.unc.edu/" TargetMode="External"/><Relationship Id="rId1484" Type="http://schemas.openxmlformats.org/officeDocument/2006/relationships/hyperlink" Target="http://www.clintonhealthaccess.org/" TargetMode="External"/><Relationship Id="rId1691" Type="http://schemas.openxmlformats.org/officeDocument/2006/relationships/hyperlink" Target="http://www.hjfmri.org/" TargetMode="External"/><Relationship Id="rId507" Type="http://schemas.openxmlformats.org/officeDocument/2006/relationships/hyperlink" Target="http://www.washington.edu/foundation/" TargetMode="External"/><Relationship Id="rId714" Type="http://schemas.openxmlformats.org/officeDocument/2006/relationships/hyperlink" Target="https://www.aasciences.africa/" TargetMode="External"/><Relationship Id="rId921" Type="http://schemas.openxmlformats.org/officeDocument/2006/relationships/hyperlink" Target="http://www.oceac.org/" TargetMode="External"/><Relationship Id="rId1137" Type="http://schemas.openxmlformats.org/officeDocument/2006/relationships/hyperlink" Target="https://www.neworleansairlift.org/" TargetMode="External"/><Relationship Id="rId1344" Type="http://schemas.openxmlformats.org/officeDocument/2006/relationships/hyperlink" Target="http://www.harvard.edu/" TargetMode="External"/><Relationship Id="rId1551" Type="http://schemas.openxmlformats.org/officeDocument/2006/relationships/hyperlink" Target="http://www.umd.edu/" TargetMode="External"/><Relationship Id="rId1789" Type="http://schemas.openxmlformats.org/officeDocument/2006/relationships/hyperlink" Target="http://www.ucsf.edu/" TargetMode="External"/><Relationship Id="rId1996" Type="http://schemas.openxmlformats.org/officeDocument/2006/relationships/hyperlink" Target="http://www.cdcfoundation.org/" TargetMode="External"/><Relationship Id="rId50" Type="http://schemas.openxmlformats.org/officeDocument/2006/relationships/hyperlink" Target="http://www.aphrc.org/" TargetMode="External"/><Relationship Id="rId1204" Type="http://schemas.openxmlformats.org/officeDocument/2006/relationships/hyperlink" Target="http://www.tsinghua.edu.cn/" TargetMode="External"/><Relationship Id="rId1411" Type="http://schemas.openxmlformats.org/officeDocument/2006/relationships/hyperlink" Target="http://www.rommelag.com/" TargetMode="External"/><Relationship Id="rId1649" Type="http://schemas.openxmlformats.org/officeDocument/2006/relationships/hyperlink" Target="http://www.upenn.edu/" TargetMode="External"/><Relationship Id="rId1856" Type="http://schemas.openxmlformats.org/officeDocument/2006/relationships/hyperlink" Target="http://www.cdcfoundation.org/" TargetMode="External"/><Relationship Id="rId1509" Type="http://schemas.openxmlformats.org/officeDocument/2006/relationships/hyperlink" Target="http://www.icosavax.com/" TargetMode="External"/><Relationship Id="rId1716" Type="http://schemas.openxmlformats.org/officeDocument/2006/relationships/hyperlink" Target="http://www.jhsph.edu/" TargetMode="External"/><Relationship Id="rId1923" Type="http://schemas.openxmlformats.org/officeDocument/2006/relationships/hyperlink" Target="http://www.wfp.org/" TargetMode="External"/><Relationship Id="rId297" Type="http://schemas.openxmlformats.org/officeDocument/2006/relationships/hyperlink" Target="https://www.witshealth.co.za/" TargetMode="External"/><Relationship Id="rId2185" Type="http://schemas.openxmlformats.org/officeDocument/2006/relationships/hyperlink" Target="http://www.afro.who.int/" TargetMode="External"/><Relationship Id="rId157" Type="http://schemas.openxmlformats.org/officeDocument/2006/relationships/hyperlink" Target="http://www.stanford.edu/" TargetMode="External"/><Relationship Id="rId364" Type="http://schemas.openxmlformats.org/officeDocument/2006/relationships/hyperlink" Target="https://www.tcd.ie/" TargetMode="External"/><Relationship Id="rId2045" Type="http://schemas.openxmlformats.org/officeDocument/2006/relationships/hyperlink" Target="http://www.amref.org/" TargetMode="External"/><Relationship Id="rId571" Type="http://schemas.openxmlformats.org/officeDocument/2006/relationships/hyperlink" Target="http://www.aku.edu/" TargetMode="External"/><Relationship Id="rId669" Type="http://schemas.openxmlformats.org/officeDocument/2006/relationships/hyperlink" Target="https://www.enesipharma.com/" TargetMode="External"/><Relationship Id="rId876" Type="http://schemas.openxmlformats.org/officeDocument/2006/relationships/hyperlink" Target="http://onekeycare.com/" TargetMode="External"/><Relationship Id="rId1299" Type="http://schemas.openxmlformats.org/officeDocument/2006/relationships/hyperlink" Target="http://www.path.org/" TargetMode="External"/><Relationship Id="rId2252" Type="http://schemas.openxmlformats.org/officeDocument/2006/relationships/hyperlink" Target="http://www.duke.edu/index.html" TargetMode="External"/><Relationship Id="rId224" Type="http://schemas.openxmlformats.org/officeDocument/2006/relationships/hyperlink" Target="http://www.ivcc.com/" TargetMode="External"/><Relationship Id="rId431" Type="http://schemas.openxmlformats.org/officeDocument/2006/relationships/hyperlink" Target="https://www.iprdsolutions.com/" TargetMode="External"/><Relationship Id="rId529" Type="http://schemas.openxmlformats.org/officeDocument/2006/relationships/hyperlink" Target="http://www.massgeneral.org/" TargetMode="External"/><Relationship Id="rId736" Type="http://schemas.openxmlformats.org/officeDocument/2006/relationships/hyperlink" Target="http://www.harvard.edu/" TargetMode="External"/><Relationship Id="rId1061" Type="http://schemas.openxmlformats.org/officeDocument/2006/relationships/hyperlink" Target="http://www.ehealthafrica.org/" TargetMode="External"/><Relationship Id="rId1159" Type="http://schemas.openxmlformats.org/officeDocument/2006/relationships/hyperlink" Target="https://www.planindia.org/" TargetMode="External"/><Relationship Id="rId1366" Type="http://schemas.openxmlformats.org/officeDocument/2006/relationships/hyperlink" Target="http://www.washington.edu/foundation/" TargetMode="External"/><Relationship Id="rId2112" Type="http://schemas.openxmlformats.org/officeDocument/2006/relationships/hyperlink" Target="http://www.lhpharma.com/" TargetMode="External"/><Relationship Id="rId943" Type="http://schemas.openxmlformats.org/officeDocument/2006/relationships/hyperlink" Target="https://wspid.org/" TargetMode="External"/><Relationship Id="rId1019" Type="http://schemas.openxmlformats.org/officeDocument/2006/relationships/hyperlink" Target="http://www.careindia.org/" TargetMode="External"/><Relationship Id="rId1573" Type="http://schemas.openxmlformats.org/officeDocument/2006/relationships/hyperlink" Target="http://www.washington.edu/foundation/" TargetMode="External"/><Relationship Id="rId1780" Type="http://schemas.openxmlformats.org/officeDocument/2006/relationships/hyperlink" Target="http://panoramaglobal.org/" TargetMode="External"/><Relationship Id="rId1878" Type="http://schemas.openxmlformats.org/officeDocument/2006/relationships/hyperlink" Target="https://www.tum.de/en/" TargetMode="External"/><Relationship Id="rId72" Type="http://schemas.openxmlformats.org/officeDocument/2006/relationships/hyperlink" Target="http://www.sinapibiomedical.com/" TargetMode="External"/><Relationship Id="rId803" Type="http://schemas.openxmlformats.org/officeDocument/2006/relationships/hyperlink" Target="https://www.witshealth.co.za/" TargetMode="External"/><Relationship Id="rId1226" Type="http://schemas.openxmlformats.org/officeDocument/2006/relationships/hyperlink" Target="http://www.ucsf.edu/" TargetMode="External"/><Relationship Id="rId1433" Type="http://schemas.openxmlformats.org/officeDocument/2006/relationships/hyperlink" Target="http://www.iavi.org/" TargetMode="External"/><Relationship Id="rId1640" Type="http://schemas.openxmlformats.org/officeDocument/2006/relationships/hyperlink" Target="http://www.ox.ac.uk/" TargetMode="External"/><Relationship Id="rId1738" Type="http://schemas.openxmlformats.org/officeDocument/2006/relationships/hyperlink" Target="https://steripackgroup.com/" TargetMode="External"/><Relationship Id="rId1500" Type="http://schemas.openxmlformats.org/officeDocument/2006/relationships/hyperlink" Target="https://www.theunion.org/" TargetMode="External"/><Relationship Id="rId1945" Type="http://schemas.openxmlformats.org/officeDocument/2006/relationships/hyperlink" Target="http://www.finddiagnostics.org/" TargetMode="External"/><Relationship Id="rId1805" Type="http://schemas.openxmlformats.org/officeDocument/2006/relationships/hyperlink" Target="https://www.hyperfine.io/" TargetMode="External"/><Relationship Id="rId179" Type="http://schemas.openxmlformats.org/officeDocument/2006/relationships/hyperlink" Target="http://www.vaccinemakers.org/" TargetMode="External"/><Relationship Id="rId386" Type="http://schemas.openxmlformats.org/officeDocument/2006/relationships/hyperlink" Target="http://www.imperial.ac.uk/" TargetMode="External"/><Relationship Id="rId593" Type="http://schemas.openxmlformats.org/officeDocument/2006/relationships/hyperlink" Target="http://www.tulane.edu/" TargetMode="External"/><Relationship Id="rId2067" Type="http://schemas.openxmlformats.org/officeDocument/2006/relationships/hyperlink" Target="http://www.ipinst.org/" TargetMode="External"/><Relationship Id="rId2274" Type="http://schemas.openxmlformats.org/officeDocument/2006/relationships/hyperlink" Target="http://www.chinaiatb.com/site-en/" TargetMode="External"/><Relationship Id="rId246" Type="http://schemas.openxmlformats.org/officeDocument/2006/relationships/hyperlink" Target="http://www.pirbright.ac.uk/" TargetMode="External"/><Relationship Id="rId453" Type="http://schemas.openxmlformats.org/officeDocument/2006/relationships/hyperlink" Target="https://www.einstein.yu.edu/" TargetMode="External"/><Relationship Id="rId660" Type="http://schemas.openxmlformats.org/officeDocument/2006/relationships/hyperlink" Target="https://www.helmholtz-hzi.de/en/" TargetMode="External"/><Relationship Id="rId898" Type="http://schemas.openxmlformats.org/officeDocument/2006/relationships/hyperlink" Target="http://www.clintonhealthaccess.org/" TargetMode="External"/><Relationship Id="rId1083" Type="http://schemas.openxmlformats.org/officeDocument/2006/relationships/hyperlink" Target="http://www.iith.ac.in/" TargetMode="External"/><Relationship Id="rId1290" Type="http://schemas.openxmlformats.org/officeDocument/2006/relationships/hyperlink" Target="https://peace-winds.org/en/" TargetMode="External"/><Relationship Id="rId2134" Type="http://schemas.openxmlformats.org/officeDocument/2006/relationships/hyperlink" Target="http://www.liverpool.ac.uk/" TargetMode="External"/><Relationship Id="rId106" Type="http://schemas.openxmlformats.org/officeDocument/2006/relationships/hyperlink" Target="http://www.pasteur.fr/" TargetMode="External"/><Relationship Id="rId313" Type="http://schemas.openxmlformats.org/officeDocument/2006/relationships/hyperlink" Target="http://www.rice.edu/" TargetMode="External"/><Relationship Id="rId758" Type="http://schemas.openxmlformats.org/officeDocument/2006/relationships/hyperlink" Target="http://www.liv.ac.uk/lstm/" TargetMode="External"/><Relationship Id="rId965" Type="http://schemas.openxmlformats.org/officeDocument/2006/relationships/hyperlink" Target="http://www.hsph.harvard.edu/" TargetMode="External"/><Relationship Id="rId1150" Type="http://schemas.openxmlformats.org/officeDocument/2006/relationships/hyperlink" Target="http://www.path.org/" TargetMode="External"/><Relationship Id="rId1388" Type="http://schemas.openxmlformats.org/officeDocument/2006/relationships/hyperlink" Target="http://maishameds.org/" TargetMode="External"/><Relationship Id="rId1595" Type="http://schemas.openxmlformats.org/officeDocument/2006/relationships/hyperlink" Target="http://www.georgetown.edu/" TargetMode="External"/><Relationship Id="rId94" Type="http://schemas.openxmlformats.org/officeDocument/2006/relationships/hyperlink" Target="http://www.umcg.nl/" TargetMode="External"/><Relationship Id="rId520" Type="http://schemas.openxmlformats.org/officeDocument/2006/relationships/hyperlink" Target="http://www.emory.edu/" TargetMode="External"/><Relationship Id="rId618" Type="http://schemas.openxmlformats.org/officeDocument/2006/relationships/hyperlink" Target="https://www.ikanahealth.com/" TargetMode="External"/><Relationship Id="rId825" Type="http://schemas.openxmlformats.org/officeDocument/2006/relationships/hyperlink" Target="http://health.go.ug/" TargetMode="External"/><Relationship Id="rId1248" Type="http://schemas.openxmlformats.org/officeDocument/2006/relationships/hyperlink" Target="http://www.who.int/" TargetMode="External"/><Relationship Id="rId1455" Type="http://schemas.openxmlformats.org/officeDocument/2006/relationships/hyperlink" Target="http://www.yale.edu/" TargetMode="External"/><Relationship Id="rId1662" Type="http://schemas.openxmlformats.org/officeDocument/2006/relationships/hyperlink" Target="http://www.auruminstitute.org/" TargetMode="External"/><Relationship Id="rId2201" Type="http://schemas.openxmlformats.org/officeDocument/2006/relationships/hyperlink" Target="http://www.szdsyy.com/" TargetMode="External"/><Relationship Id="rId1010" Type="http://schemas.openxmlformats.org/officeDocument/2006/relationships/hyperlink" Target="http://www.bcm.edu/research/office-of-research/sponsored-programs" TargetMode="External"/><Relationship Id="rId1108" Type="http://schemas.openxmlformats.org/officeDocument/2006/relationships/hyperlink" Target="http://www.jhu.edu/" TargetMode="External"/><Relationship Id="rId1315" Type="http://schemas.openxmlformats.org/officeDocument/2006/relationships/hyperlink" Target="http://www.focus2030.org/" TargetMode="External"/><Relationship Id="rId1967" Type="http://schemas.openxmlformats.org/officeDocument/2006/relationships/hyperlink" Target="http://www.afghanistan-analysts.org/" TargetMode="External"/><Relationship Id="rId1522" Type="http://schemas.openxmlformats.org/officeDocument/2006/relationships/hyperlink" Target="http://www.washington.edu/foundation/" TargetMode="External"/><Relationship Id="rId21" Type="http://schemas.openxmlformats.org/officeDocument/2006/relationships/hyperlink" Target="http://www.tufts.edu/" TargetMode="External"/><Relationship Id="rId2089" Type="http://schemas.openxmlformats.org/officeDocument/2006/relationships/hyperlink" Target="https://www.niaid.nih.gov/" TargetMode="External"/><Relationship Id="rId2296" Type="http://schemas.openxmlformats.org/officeDocument/2006/relationships/hyperlink" Target="http://www.bbc.co.uk/mediaaction/" TargetMode="External"/><Relationship Id="rId268" Type="http://schemas.openxmlformats.org/officeDocument/2006/relationships/hyperlink" Target="http://www.liv.ac.uk/lstm/" TargetMode="External"/><Relationship Id="rId475" Type="http://schemas.openxmlformats.org/officeDocument/2006/relationships/hyperlink" Target="http://www.caltech.edu/" TargetMode="External"/><Relationship Id="rId682" Type="http://schemas.openxmlformats.org/officeDocument/2006/relationships/hyperlink" Target="https://www.chempartner.com/" TargetMode="External"/><Relationship Id="rId2156" Type="http://schemas.openxmlformats.org/officeDocument/2006/relationships/hyperlink" Target="https://crosscut.io/" TargetMode="External"/><Relationship Id="rId128" Type="http://schemas.openxmlformats.org/officeDocument/2006/relationships/hyperlink" Target="http://www.dundee.ac.uk/" TargetMode="External"/><Relationship Id="rId335" Type="http://schemas.openxmlformats.org/officeDocument/2006/relationships/hyperlink" Target="http://www.uwa.edu.au/" TargetMode="External"/><Relationship Id="rId542" Type="http://schemas.openxmlformats.org/officeDocument/2006/relationships/hyperlink" Target="https://www.uct.ac.za/" TargetMode="External"/><Relationship Id="rId1172" Type="http://schemas.openxmlformats.org/officeDocument/2006/relationships/hyperlink" Target="https://asociacionprovida.sv/" TargetMode="External"/><Relationship Id="rId2016" Type="http://schemas.openxmlformats.org/officeDocument/2006/relationships/hyperlink" Target="http://careinternational.org/" TargetMode="External"/><Relationship Id="rId2223" Type="http://schemas.openxmlformats.org/officeDocument/2006/relationships/hyperlink" Target="https://www.nifdc.org.cn/nifdc/" TargetMode="External"/><Relationship Id="rId402" Type="http://schemas.openxmlformats.org/officeDocument/2006/relationships/hyperlink" Target="http://www.unc.edu/" TargetMode="External"/><Relationship Id="rId1032" Type="http://schemas.openxmlformats.org/officeDocument/2006/relationships/hyperlink" Target="http://www.c3india.org/" TargetMode="External"/><Relationship Id="rId1989" Type="http://schemas.openxmlformats.org/officeDocument/2006/relationships/hyperlink" Target="http://www.lwr.org/" TargetMode="External"/><Relationship Id="rId1849" Type="http://schemas.openxmlformats.org/officeDocument/2006/relationships/hyperlink" Target="http://www.ihi.or.tz/" TargetMode="External"/><Relationship Id="rId192" Type="http://schemas.openxmlformats.org/officeDocument/2006/relationships/hyperlink" Target="http://www.aidsfonds.nl/" TargetMode="External"/><Relationship Id="rId1709" Type="http://schemas.openxmlformats.org/officeDocument/2006/relationships/hyperlink" Target="https://www.mcri.edu.au/" TargetMode="External"/><Relationship Id="rId1916" Type="http://schemas.openxmlformats.org/officeDocument/2006/relationships/hyperlink" Target="http://www.jsi.com/" TargetMode="External"/><Relationship Id="rId2080" Type="http://schemas.openxmlformats.org/officeDocument/2006/relationships/hyperlink" Target="http://www.icrw.org/" TargetMode="External"/><Relationship Id="rId869" Type="http://schemas.openxmlformats.org/officeDocument/2006/relationships/hyperlink" Target="http://bempu.com/" TargetMode="External"/><Relationship Id="rId1499" Type="http://schemas.openxmlformats.org/officeDocument/2006/relationships/hyperlink" Target="http://www.washington.edu/foundation/" TargetMode="External"/><Relationship Id="rId729" Type="http://schemas.openxmlformats.org/officeDocument/2006/relationships/hyperlink" Target="http://www.massgeneral.org/" TargetMode="External"/><Relationship Id="rId1359" Type="http://schemas.openxmlformats.org/officeDocument/2006/relationships/hyperlink" Target="http://www.dundee.ac.uk/" TargetMode="External"/><Relationship Id="rId936" Type="http://schemas.openxmlformats.org/officeDocument/2006/relationships/hyperlink" Target="http://birac.nic.in/" TargetMode="External"/><Relationship Id="rId1219" Type="http://schemas.openxmlformats.org/officeDocument/2006/relationships/hyperlink" Target="http://www.ucl.ac.uk/" TargetMode="External"/><Relationship Id="rId1566" Type="http://schemas.openxmlformats.org/officeDocument/2006/relationships/hyperlink" Target="http://www.liv.ac.uk/lstm/" TargetMode="External"/><Relationship Id="rId1773" Type="http://schemas.openxmlformats.org/officeDocument/2006/relationships/hyperlink" Target="http://www.particlesciences.com/" TargetMode="External"/><Relationship Id="rId1980" Type="http://schemas.openxmlformats.org/officeDocument/2006/relationships/hyperlink" Target="http://www.who.int/" TargetMode="External"/><Relationship Id="rId65" Type="http://schemas.openxmlformats.org/officeDocument/2006/relationships/hyperlink" Target="https://www.cardiff.ac.uk/" TargetMode="External"/><Relationship Id="rId1426" Type="http://schemas.openxmlformats.org/officeDocument/2006/relationships/hyperlink" Target="http://www.iavi.org/" TargetMode="External"/><Relationship Id="rId1633" Type="http://schemas.openxmlformats.org/officeDocument/2006/relationships/hyperlink" Target="http://www.uchicago.edu/" TargetMode="External"/><Relationship Id="rId1840" Type="http://schemas.openxmlformats.org/officeDocument/2006/relationships/hyperlink" Target="http://www.inventprise.com/" TargetMode="External"/><Relationship Id="rId1700" Type="http://schemas.openxmlformats.org/officeDocument/2006/relationships/hyperlink" Target="http://www.ox.ac.uk/" TargetMode="External"/><Relationship Id="rId379" Type="http://schemas.openxmlformats.org/officeDocument/2006/relationships/hyperlink" Target="http://www.bataviabiosciences.com/" TargetMode="External"/><Relationship Id="rId586" Type="http://schemas.openxmlformats.org/officeDocument/2006/relationships/hyperlink" Target="https://www.genesis-analytics.com/" TargetMode="External"/><Relationship Id="rId793" Type="http://schemas.openxmlformats.org/officeDocument/2006/relationships/hyperlink" Target="http://www.uchicago.edu/" TargetMode="External"/><Relationship Id="rId2267" Type="http://schemas.openxmlformats.org/officeDocument/2006/relationships/hyperlink" Target="http://www.npr.org/" TargetMode="External"/><Relationship Id="rId239" Type="http://schemas.openxmlformats.org/officeDocument/2006/relationships/hyperlink" Target="http://www.chinacdc.cn/en/ne_9359/201604/t20160411_128598.html" TargetMode="External"/><Relationship Id="rId446" Type="http://schemas.openxmlformats.org/officeDocument/2006/relationships/hyperlink" Target="http://www.sabin.org/" TargetMode="External"/><Relationship Id="rId653" Type="http://schemas.openxmlformats.org/officeDocument/2006/relationships/hyperlink" Target="https://percept.co.za/" TargetMode="External"/><Relationship Id="rId1076" Type="http://schemas.openxmlformats.org/officeDocument/2006/relationships/hyperlink" Target="http://www.hsdf.org.ng/" TargetMode="External"/><Relationship Id="rId1283" Type="http://schemas.openxmlformats.org/officeDocument/2006/relationships/hyperlink" Target="http://www.globaldevincubator.org/" TargetMode="External"/><Relationship Id="rId1490" Type="http://schemas.openxmlformats.org/officeDocument/2006/relationships/hyperlink" Target="http://www.grc.org/" TargetMode="External"/><Relationship Id="rId2127" Type="http://schemas.openxmlformats.org/officeDocument/2006/relationships/hyperlink" Target="http://www.rfsuny.org/" TargetMode="External"/><Relationship Id="rId306" Type="http://schemas.openxmlformats.org/officeDocument/2006/relationships/hyperlink" Target="http://www.tufts.edu/" TargetMode="External"/><Relationship Id="rId860" Type="http://schemas.openxmlformats.org/officeDocument/2006/relationships/hyperlink" Target="http://www.syngentafoundation.org/" TargetMode="External"/><Relationship Id="rId1143" Type="http://schemas.openxmlformats.org/officeDocument/2006/relationships/hyperlink" Target="http://www.options.co.uk/options-international-health" TargetMode="External"/><Relationship Id="rId513" Type="http://schemas.openxmlformats.org/officeDocument/2006/relationships/hyperlink" Target="http://www.washington.edu/foundation/" TargetMode="External"/><Relationship Id="rId720" Type="http://schemas.openxmlformats.org/officeDocument/2006/relationships/hyperlink" Target="https://www.mcri.edu.au/" TargetMode="External"/><Relationship Id="rId1350" Type="http://schemas.openxmlformats.org/officeDocument/2006/relationships/hyperlink" Target="https://www.unops.org/" TargetMode="External"/><Relationship Id="rId1003" Type="http://schemas.openxmlformats.org/officeDocument/2006/relationships/hyperlink" Target="http://www.amref.org/" TargetMode="External"/><Relationship Id="rId1210" Type="http://schemas.openxmlformats.org/officeDocument/2006/relationships/hyperlink" Target="http://www.unfpa.org/" TargetMode="External"/><Relationship Id="rId2191" Type="http://schemas.openxmlformats.org/officeDocument/2006/relationships/hyperlink" Target="http://www.sabin.org/" TargetMode="External"/><Relationship Id="rId163" Type="http://schemas.openxmlformats.org/officeDocument/2006/relationships/hyperlink" Target="http://www.c-path.org/" TargetMode="External"/><Relationship Id="rId370" Type="http://schemas.openxmlformats.org/officeDocument/2006/relationships/hyperlink" Target="http://www.mundosano.org/" TargetMode="External"/><Relationship Id="rId2051" Type="http://schemas.openxmlformats.org/officeDocument/2006/relationships/hyperlink" Target="http://jacarandahealth.org/" TargetMode="External"/><Relationship Id="rId230" Type="http://schemas.openxmlformats.org/officeDocument/2006/relationships/hyperlink" Target="http://en.sjtu.edu.cn/" TargetMode="External"/><Relationship Id="rId1677" Type="http://schemas.openxmlformats.org/officeDocument/2006/relationships/hyperlink" Target="http://www.jhsph.edu/" TargetMode="External"/><Relationship Id="rId1884" Type="http://schemas.openxmlformats.org/officeDocument/2006/relationships/hyperlink" Target="https://www.inrae.fr/index.php/en" TargetMode="External"/><Relationship Id="rId907" Type="http://schemas.openxmlformats.org/officeDocument/2006/relationships/hyperlink" Target="http://www.lshtm.ac.uk/" TargetMode="External"/><Relationship Id="rId1537" Type="http://schemas.openxmlformats.org/officeDocument/2006/relationships/hyperlink" Target="http://www.k-rith.org/" TargetMode="External"/><Relationship Id="rId1744" Type="http://schemas.openxmlformats.org/officeDocument/2006/relationships/hyperlink" Target="http://www.path.org/" TargetMode="External"/><Relationship Id="rId1951" Type="http://schemas.openxmlformats.org/officeDocument/2006/relationships/hyperlink" Target="http://www.jhpiego.org/" TargetMode="External"/><Relationship Id="rId36" Type="http://schemas.openxmlformats.org/officeDocument/2006/relationships/hyperlink" Target="http://www.monash.edu.au/" TargetMode="External"/><Relationship Id="rId1604" Type="http://schemas.openxmlformats.org/officeDocument/2006/relationships/hyperlink" Target="http://www.washington.edu/president/" TargetMode="External"/><Relationship Id="rId1811" Type="http://schemas.openxmlformats.org/officeDocument/2006/relationships/hyperlink" Target="http://lgenia.com/" TargetMode="External"/><Relationship Id="rId697" Type="http://schemas.openxmlformats.org/officeDocument/2006/relationships/hyperlink" Target="http://www.ucl.ac.uk/" TargetMode="External"/><Relationship Id="rId1187" Type="http://schemas.openxmlformats.org/officeDocument/2006/relationships/hyperlink" Target="http://www.scinopharm.com/" TargetMode="External"/><Relationship Id="rId557" Type="http://schemas.openxmlformats.org/officeDocument/2006/relationships/hyperlink" Target="https://www.fhi360.org/" TargetMode="External"/><Relationship Id="rId764" Type="http://schemas.openxmlformats.org/officeDocument/2006/relationships/hyperlink" Target="http://www.kintampo-hrc.org/" TargetMode="External"/><Relationship Id="rId971" Type="http://schemas.openxmlformats.org/officeDocument/2006/relationships/hyperlink" Target="http://www.ox.ac.uk/" TargetMode="External"/><Relationship Id="rId1394" Type="http://schemas.openxmlformats.org/officeDocument/2006/relationships/hyperlink" Target="http://www.intelliatx.com/" TargetMode="External"/><Relationship Id="rId2238" Type="http://schemas.openxmlformats.org/officeDocument/2006/relationships/hyperlink" Target="http://www.tsinghua.edu.cn/" TargetMode="External"/><Relationship Id="rId417" Type="http://schemas.openxmlformats.org/officeDocument/2006/relationships/hyperlink" Target="http://www.iavi.org/" TargetMode="External"/><Relationship Id="rId624" Type="http://schemas.openxmlformats.org/officeDocument/2006/relationships/hyperlink" Target="http://www.bidmc.harvard.edu/" TargetMode="External"/><Relationship Id="rId831" Type="http://schemas.openxmlformats.org/officeDocument/2006/relationships/hyperlink" Target="http://www.ox.ac.uk/" TargetMode="External"/><Relationship Id="rId1047" Type="http://schemas.openxmlformats.org/officeDocument/2006/relationships/hyperlink" Target="http://www.comunidadandina.org/" TargetMode="External"/><Relationship Id="rId1254" Type="http://schemas.openxmlformats.org/officeDocument/2006/relationships/hyperlink" Target="http://www.who.int/" TargetMode="External"/><Relationship Id="rId1461" Type="http://schemas.openxmlformats.org/officeDocument/2006/relationships/hyperlink" Target="http://www.imperial.ac.uk/" TargetMode="External"/><Relationship Id="rId1114" Type="http://schemas.openxmlformats.org/officeDocument/2006/relationships/hyperlink" Target="http://www.jsi.com/" TargetMode="External"/><Relationship Id="rId1321" Type="http://schemas.openxmlformats.org/officeDocument/2006/relationships/hyperlink" Target="http://www.searo.who.int/india/en/" TargetMode="External"/><Relationship Id="rId2095" Type="http://schemas.openxmlformats.org/officeDocument/2006/relationships/hyperlink" Target="http://www.r4d.org/" TargetMode="External"/><Relationship Id="rId274" Type="http://schemas.openxmlformats.org/officeDocument/2006/relationships/hyperlink" Target="http://www.fhcrc.org/" TargetMode="External"/><Relationship Id="rId481" Type="http://schemas.openxmlformats.org/officeDocument/2006/relationships/hyperlink" Target="http://new.paho.org/" TargetMode="External"/><Relationship Id="rId2162" Type="http://schemas.openxmlformats.org/officeDocument/2006/relationships/hyperlink" Target="http://accessh.org/" TargetMode="External"/><Relationship Id="rId134" Type="http://schemas.openxmlformats.org/officeDocument/2006/relationships/hyperlink" Target="http://www.ucsf.edu/" TargetMode="External"/><Relationship Id="rId341" Type="http://schemas.openxmlformats.org/officeDocument/2006/relationships/hyperlink" Target="http://osp.gmu.edu/" TargetMode="External"/><Relationship Id="rId2022" Type="http://schemas.openxmlformats.org/officeDocument/2006/relationships/hyperlink" Target="http://www.worldbank.org/" TargetMode="External"/><Relationship Id="rId201" Type="http://schemas.openxmlformats.org/officeDocument/2006/relationships/hyperlink" Target="http://www.x4pharma.com/" TargetMode="External"/><Relationship Id="rId1788" Type="http://schemas.openxmlformats.org/officeDocument/2006/relationships/hyperlink" Target="http://www.mahidol.ac.th/" TargetMode="External"/><Relationship Id="rId1995" Type="http://schemas.openxmlformats.org/officeDocument/2006/relationships/hyperlink" Target="https://www.fhi360.org/" TargetMode="External"/><Relationship Id="rId1648" Type="http://schemas.openxmlformats.org/officeDocument/2006/relationships/hyperlink" Target="https://www.aasciences.africa/" TargetMode="External"/><Relationship Id="rId1508" Type="http://schemas.openxmlformats.org/officeDocument/2006/relationships/hyperlink" Target="http://www.tbvi.eu/" TargetMode="External"/><Relationship Id="rId1855" Type="http://schemas.openxmlformats.org/officeDocument/2006/relationships/hyperlink" Target="http://vitalpakistantrust.org/" TargetMode="External"/><Relationship Id="rId1715" Type="http://schemas.openxmlformats.org/officeDocument/2006/relationships/hyperlink" Target="http://www.infant.org.ar/en/" TargetMode="External"/><Relationship Id="rId1922" Type="http://schemas.openxmlformats.org/officeDocument/2006/relationships/hyperlink" Target="http://www.ucsd.edu/" TargetMode="External"/><Relationship Id="rId668" Type="http://schemas.openxmlformats.org/officeDocument/2006/relationships/hyperlink" Target="http://www.yale.edu/" TargetMode="External"/><Relationship Id="rId875" Type="http://schemas.openxmlformats.org/officeDocument/2006/relationships/hyperlink" Target="http://www.nyu.edu/" TargetMode="External"/><Relationship Id="rId1298" Type="http://schemas.openxmlformats.org/officeDocument/2006/relationships/hyperlink" Target="http://www.one.org/" TargetMode="External"/><Relationship Id="rId528" Type="http://schemas.openxmlformats.org/officeDocument/2006/relationships/hyperlink" Target="http://www.uvm.edu/" TargetMode="External"/><Relationship Id="rId735" Type="http://schemas.openxmlformats.org/officeDocument/2006/relationships/hyperlink" Target="http://www.engconfintl.org/8aa.html" TargetMode="External"/><Relationship Id="rId942" Type="http://schemas.openxmlformats.org/officeDocument/2006/relationships/hyperlink" Target="https://centreforglobalequality.org/" TargetMode="External"/><Relationship Id="rId1158" Type="http://schemas.openxmlformats.org/officeDocument/2006/relationships/hyperlink" Target="http://www.pepsico.com/" TargetMode="External"/><Relationship Id="rId1365" Type="http://schemas.openxmlformats.org/officeDocument/2006/relationships/hyperlink" Target="https://www.southampton.ac.uk/" TargetMode="External"/><Relationship Id="rId1572" Type="http://schemas.openxmlformats.org/officeDocument/2006/relationships/hyperlink" Target="http://www.caltech.edu/" TargetMode="External"/><Relationship Id="rId2209" Type="http://schemas.openxmlformats.org/officeDocument/2006/relationships/hyperlink" Target="http://www.aids.org.cn/" TargetMode="External"/><Relationship Id="rId1018" Type="http://schemas.openxmlformats.org/officeDocument/2006/relationships/hyperlink" Target="http://careinternational.org/" TargetMode="External"/><Relationship Id="rId1225" Type="http://schemas.openxmlformats.org/officeDocument/2006/relationships/hyperlink" Target="http://www.ucsf.edu/" TargetMode="External"/><Relationship Id="rId1432" Type="http://schemas.openxmlformats.org/officeDocument/2006/relationships/hyperlink" Target="http://www.ucsf.edu/" TargetMode="External"/><Relationship Id="rId71" Type="http://schemas.openxmlformats.org/officeDocument/2006/relationships/hyperlink" Target="http://www.ivi.org/" TargetMode="External"/><Relationship Id="rId802" Type="http://schemas.openxmlformats.org/officeDocument/2006/relationships/hyperlink" Target="http://ucdavis.edu/" TargetMode="External"/><Relationship Id="rId178" Type="http://schemas.openxmlformats.org/officeDocument/2006/relationships/hyperlink" Target="http://www.lshtm.ac.uk/" TargetMode="External"/><Relationship Id="rId385" Type="http://schemas.openxmlformats.org/officeDocument/2006/relationships/hyperlink" Target="http://sdgspromise.org/" TargetMode="External"/><Relationship Id="rId592" Type="http://schemas.openxmlformats.org/officeDocument/2006/relationships/hyperlink" Target="http://www.unc.edu/" TargetMode="External"/><Relationship Id="rId2066" Type="http://schemas.openxmlformats.org/officeDocument/2006/relationships/hyperlink" Target="http://www.afenet.net/" TargetMode="External"/><Relationship Id="rId2273" Type="http://schemas.openxmlformats.org/officeDocument/2006/relationships/hyperlink" Target="http://www.one.org/" TargetMode="External"/><Relationship Id="rId245" Type="http://schemas.openxmlformats.org/officeDocument/2006/relationships/hyperlink" Target="https://ufrj.br/" TargetMode="External"/><Relationship Id="rId452" Type="http://schemas.openxmlformats.org/officeDocument/2006/relationships/hyperlink" Target="http://www.massgeneral.org/" TargetMode="External"/><Relationship Id="rId1082" Type="http://schemas.openxmlformats.org/officeDocument/2006/relationships/hyperlink" Target="http://www.sickkids.ca/" TargetMode="External"/><Relationship Id="rId2133" Type="http://schemas.openxmlformats.org/officeDocument/2006/relationships/hyperlink" Target="http://www.nrcusa.org/" TargetMode="External"/><Relationship Id="rId105" Type="http://schemas.openxmlformats.org/officeDocument/2006/relationships/hyperlink" Target="http://www.iavi.org/" TargetMode="External"/><Relationship Id="rId312" Type="http://schemas.openxmlformats.org/officeDocument/2006/relationships/hyperlink" Target="http://www.mcmaster.ca/" TargetMode="External"/><Relationship Id="rId2200" Type="http://schemas.openxmlformats.org/officeDocument/2006/relationships/hyperlink" Target="http://www.comicrelief.org/" TargetMode="External"/><Relationship Id="rId1899" Type="http://schemas.openxmlformats.org/officeDocument/2006/relationships/hyperlink" Target="https://www.wfglobal.org/" TargetMode="External"/><Relationship Id="rId1759" Type="http://schemas.openxmlformats.org/officeDocument/2006/relationships/hyperlink" Target="http://www.ucsb.edu/" TargetMode="External"/><Relationship Id="rId1966" Type="http://schemas.openxmlformats.org/officeDocument/2006/relationships/hyperlink" Target="http://www.clintonhealthaccess.org/" TargetMode="External"/><Relationship Id="rId1619" Type="http://schemas.openxmlformats.org/officeDocument/2006/relationships/hyperlink" Target="http://www.nexelis.com/" TargetMode="External"/><Relationship Id="rId1826" Type="http://schemas.openxmlformats.org/officeDocument/2006/relationships/hyperlink" Target="http://indevr.com/" TargetMode="External"/><Relationship Id="rId779" Type="http://schemas.openxmlformats.org/officeDocument/2006/relationships/hyperlink" Target="http://www.umaryland.edu/" TargetMode="External"/><Relationship Id="rId986" Type="http://schemas.openxmlformats.org/officeDocument/2006/relationships/hyperlink" Target="http://www.path.org/" TargetMode="External"/><Relationship Id="rId639" Type="http://schemas.openxmlformats.org/officeDocument/2006/relationships/hyperlink" Target="http://www.ivi.org/" TargetMode="External"/><Relationship Id="rId1269" Type="http://schemas.openxmlformats.org/officeDocument/2006/relationships/hyperlink" Target="http://www.who.int/" TargetMode="External"/><Relationship Id="rId1476" Type="http://schemas.openxmlformats.org/officeDocument/2006/relationships/hyperlink" Target="http://www.jhsph.edu/" TargetMode="External"/><Relationship Id="rId846" Type="http://schemas.openxmlformats.org/officeDocument/2006/relationships/hyperlink" Target="http://www.isv-online.org/" TargetMode="External"/><Relationship Id="rId1129" Type="http://schemas.openxmlformats.org/officeDocument/2006/relationships/hyperlink" Target="http://www.mercycorps.org/" TargetMode="External"/><Relationship Id="rId1683" Type="http://schemas.openxmlformats.org/officeDocument/2006/relationships/hyperlink" Target="http://www.purdue.edu/" TargetMode="External"/><Relationship Id="rId1890" Type="http://schemas.openxmlformats.org/officeDocument/2006/relationships/hyperlink" Target="http://www.deliveryassociates.com/"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6623D-0872-1B42-B870-88769A74B618}">
  <dimension ref="A1:JM2811"/>
  <sheetViews>
    <sheetView zoomScale="165" zoomScaleNormal="100" workbookViewId="0">
      <pane ySplit="1" topLeftCell="A73" activePane="bottomLeft" state="frozen"/>
      <selection activeCell="F30" sqref="F30"/>
      <selection pane="bottomLeft" activeCell="P1" sqref="P1:P1048576"/>
    </sheetView>
  </sheetViews>
  <sheetFormatPr baseColWidth="10" defaultColWidth="32.1640625" defaultRowHeight="16"/>
  <cols>
    <col min="1" max="1" width="32.1640625" style="6"/>
    <col min="2" max="2" width="10.5" style="114" customWidth="1"/>
    <col min="3" max="3" width="13" style="114" customWidth="1"/>
    <col min="4" max="4" width="5" style="115" customWidth="1"/>
    <col min="5" max="5" width="32.1640625" style="6"/>
    <col min="6" max="6" width="11" style="6" customWidth="1"/>
    <col min="7" max="7" width="19.6640625" style="13" customWidth="1"/>
    <col min="8" max="8" width="84.83203125" style="6" customWidth="1"/>
    <col min="9" max="9" width="10.6640625" style="6" customWidth="1"/>
    <col min="10" max="10" width="13" style="85" customWidth="1"/>
    <col min="11" max="11" width="24.5" style="196" customWidth="1"/>
    <col min="12" max="12" width="20.5" style="6" customWidth="1"/>
    <col min="13" max="13" width="13" style="6" customWidth="1"/>
    <col min="14" max="14" width="13" style="215" customWidth="1"/>
    <col min="15" max="15" width="7.33203125" style="85" customWidth="1"/>
    <col min="16" max="16" width="13.6640625" style="83" customWidth="1"/>
    <col min="17" max="18" width="32.1640625" style="6"/>
    <col min="19" max="20" width="32.1640625" style="13"/>
    <col min="21" max="24" width="32.1640625" style="6"/>
    <col min="25" max="26" width="32.1640625" style="13"/>
    <col min="27" max="16384" width="32.1640625" style="6"/>
  </cols>
  <sheetData>
    <row r="1" spans="2:273" s="49" customFormat="1" ht="20" customHeight="1">
      <c r="B1" s="131" t="s">
        <v>0</v>
      </c>
      <c r="C1" s="132" t="s">
        <v>1</v>
      </c>
      <c r="D1" s="133" t="s">
        <v>5347</v>
      </c>
      <c r="E1" s="134" t="s">
        <v>2</v>
      </c>
      <c r="F1" s="139"/>
      <c r="G1" s="351" t="s">
        <v>8433</v>
      </c>
      <c r="H1" s="135" t="s">
        <v>3</v>
      </c>
      <c r="I1" s="135" t="s">
        <v>4</v>
      </c>
      <c r="J1" s="136" t="s">
        <v>5</v>
      </c>
      <c r="K1" s="189" t="s">
        <v>8675</v>
      </c>
      <c r="L1" s="135" t="s">
        <v>7</v>
      </c>
      <c r="M1" s="135" t="s">
        <v>5376</v>
      </c>
      <c r="N1" s="215" t="s">
        <v>8464</v>
      </c>
      <c r="O1" s="136" t="s">
        <v>8</v>
      </c>
      <c r="P1" s="365" t="s">
        <v>9</v>
      </c>
      <c r="Q1" s="138" t="s">
        <v>10</v>
      </c>
      <c r="R1" s="137" t="s">
        <v>11</v>
      </c>
      <c r="S1" s="33" t="s">
        <v>12</v>
      </c>
      <c r="T1" s="33" t="s">
        <v>13</v>
      </c>
      <c r="U1" s="32" t="s">
        <v>14</v>
      </c>
      <c r="V1" s="32" t="s">
        <v>15</v>
      </c>
      <c r="W1" s="32" t="s">
        <v>16</v>
      </c>
      <c r="X1" s="32" t="s">
        <v>17</v>
      </c>
      <c r="Y1" s="34" t="s">
        <v>18</v>
      </c>
      <c r="Z1" s="34" t="s">
        <v>19</v>
      </c>
      <c r="AA1" s="32" t="s">
        <v>20</v>
      </c>
      <c r="AB1" s="32" t="s">
        <v>21</v>
      </c>
      <c r="AC1" s="32" t="s">
        <v>22</v>
      </c>
      <c r="AD1" s="32" t="s">
        <v>23</v>
      </c>
      <c r="AE1" s="30" t="s">
        <v>24</v>
      </c>
      <c r="AF1" s="11"/>
      <c r="AG1" s="11"/>
      <c r="AH1" s="11"/>
      <c r="AI1" s="11"/>
      <c r="AJ1" s="11"/>
      <c r="AK1" s="11"/>
      <c r="AL1" s="11"/>
      <c r="AM1" s="11"/>
      <c r="AN1" s="11"/>
      <c r="AO1" s="11"/>
      <c r="AP1" s="11"/>
      <c r="AQ1" s="11"/>
      <c r="AR1" s="61" t="s">
        <v>55</v>
      </c>
      <c r="AS1" s="61" t="s">
        <v>107</v>
      </c>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c r="GE1" s="11"/>
      <c r="GF1" s="11"/>
      <c r="GG1" s="11"/>
      <c r="GH1" s="11"/>
      <c r="GI1" s="11"/>
      <c r="GJ1" s="11"/>
      <c r="GK1" s="11"/>
      <c r="GL1" s="11"/>
      <c r="GM1" s="11"/>
      <c r="GN1" s="11"/>
      <c r="GO1" s="11"/>
      <c r="GP1" s="11"/>
      <c r="GQ1" s="11"/>
      <c r="GR1" s="11"/>
      <c r="GS1" s="11"/>
      <c r="GT1" s="11"/>
      <c r="GU1" s="11"/>
      <c r="GV1" s="11"/>
      <c r="GW1" s="11"/>
      <c r="GX1" s="11"/>
      <c r="GY1" s="11"/>
      <c r="GZ1" s="11"/>
      <c r="HA1" s="11"/>
      <c r="HB1" s="11"/>
      <c r="HC1" s="11"/>
      <c r="HD1" s="11"/>
      <c r="HE1" s="11"/>
      <c r="HF1" s="11"/>
      <c r="HG1" s="11"/>
      <c r="HH1" s="11"/>
      <c r="HI1" s="11"/>
      <c r="HJ1" s="11"/>
      <c r="HK1" s="11"/>
      <c r="HL1" s="11"/>
      <c r="HM1" s="11"/>
      <c r="HN1" s="11"/>
      <c r="HO1" s="11"/>
      <c r="HP1" s="11"/>
      <c r="HQ1" s="11"/>
      <c r="HR1" s="11"/>
      <c r="HS1" s="11"/>
      <c r="HT1" s="11"/>
      <c r="HU1" s="11"/>
      <c r="HV1" s="11"/>
      <c r="HW1" s="11"/>
      <c r="HX1" s="11"/>
      <c r="HY1" s="11"/>
      <c r="HZ1" s="11"/>
      <c r="IA1" s="11"/>
      <c r="IB1" s="11"/>
      <c r="IC1" s="11"/>
      <c r="ID1" s="11"/>
      <c r="IE1" s="11"/>
      <c r="IF1" s="11"/>
      <c r="IG1" s="11"/>
      <c r="IH1" s="11"/>
      <c r="II1" s="11"/>
      <c r="IJ1" s="11"/>
      <c r="IK1" s="11"/>
      <c r="IL1" s="11"/>
      <c r="IM1" s="11"/>
      <c r="IN1" s="11"/>
      <c r="IO1" s="11"/>
      <c r="IP1" s="11"/>
      <c r="IQ1" s="11"/>
      <c r="IR1" s="11"/>
      <c r="IS1" s="11"/>
      <c r="IT1" s="11"/>
      <c r="IU1" s="11"/>
      <c r="IV1" s="11"/>
      <c r="IW1" s="11"/>
      <c r="IX1" s="11"/>
      <c r="IY1" s="11"/>
      <c r="IZ1" s="11"/>
      <c r="JA1" s="11"/>
      <c r="JB1" s="11"/>
      <c r="JC1" s="11"/>
      <c r="JD1" s="11"/>
      <c r="JE1" s="11"/>
      <c r="JF1" s="11"/>
      <c r="JG1" s="11"/>
      <c r="JH1" s="11"/>
      <c r="JI1" s="11"/>
      <c r="JJ1" s="11"/>
      <c r="JK1" s="11"/>
      <c r="JL1" s="11"/>
      <c r="JM1" s="11"/>
    </row>
    <row r="2" spans="2:273" s="30" customFormat="1" ht="12" customHeight="1">
      <c r="B2" s="222" t="s">
        <v>5386</v>
      </c>
      <c r="C2" s="224">
        <v>20202</v>
      </c>
      <c r="D2" s="125">
        <v>2020</v>
      </c>
      <c r="E2" s="154" t="s">
        <v>5387</v>
      </c>
      <c r="F2" s="229" t="s">
        <v>8376</v>
      </c>
      <c r="G2" s="352"/>
      <c r="H2" s="155" t="s">
        <v>5388</v>
      </c>
      <c r="I2" s="155" t="s">
        <v>37</v>
      </c>
      <c r="J2" s="156">
        <v>18</v>
      </c>
      <c r="K2" s="190">
        <v>100000</v>
      </c>
      <c r="L2" s="155" t="s">
        <v>5389</v>
      </c>
      <c r="M2" s="155" t="s">
        <v>39</v>
      </c>
      <c r="N2" s="215">
        <v>9</v>
      </c>
      <c r="O2" s="286">
        <v>2</v>
      </c>
      <c r="P2" s="231">
        <v>8</v>
      </c>
      <c r="Q2" s="56" t="s">
        <v>55</v>
      </c>
      <c r="R2" s="56" t="s">
        <v>193</v>
      </c>
      <c r="S2" s="48"/>
      <c r="T2" s="48"/>
      <c r="U2" s="48"/>
      <c r="V2" s="48"/>
      <c r="W2" s="48"/>
      <c r="X2" s="48"/>
      <c r="Y2" s="48"/>
      <c r="Z2" s="48"/>
      <c r="AA2" s="48"/>
      <c r="AB2" s="48"/>
      <c r="AC2" s="48"/>
      <c r="AD2" s="48"/>
      <c r="AE2" s="48"/>
      <c r="AF2" s="37"/>
      <c r="AG2" s="37"/>
      <c r="AH2" s="37"/>
      <c r="AI2" s="37"/>
      <c r="AJ2" s="37"/>
      <c r="AK2" s="37"/>
      <c r="AL2" s="37"/>
      <c r="AM2" s="37"/>
      <c r="AN2" s="37"/>
      <c r="AO2" s="37"/>
      <c r="AP2" s="37"/>
      <c r="AQ2" s="37"/>
      <c r="AR2" s="292"/>
      <c r="AS2" s="292"/>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c r="CL2" s="37"/>
      <c r="CM2" s="37"/>
      <c r="CN2" s="37"/>
      <c r="CO2" s="37"/>
      <c r="CP2" s="37"/>
      <c r="CQ2" s="37"/>
      <c r="CR2" s="37"/>
      <c r="CS2" s="37"/>
      <c r="CT2" s="37"/>
      <c r="CU2" s="37"/>
      <c r="CV2" s="37"/>
      <c r="CW2" s="37"/>
      <c r="CX2" s="37"/>
      <c r="CY2" s="37"/>
      <c r="CZ2" s="37"/>
      <c r="DA2" s="37"/>
      <c r="DB2" s="37"/>
      <c r="DC2" s="37"/>
      <c r="DD2" s="37"/>
      <c r="DE2" s="37"/>
      <c r="DF2" s="37"/>
      <c r="DG2" s="37"/>
      <c r="DH2" s="37"/>
      <c r="DI2" s="37"/>
      <c r="DJ2" s="37"/>
      <c r="DK2" s="37"/>
      <c r="DL2" s="37"/>
      <c r="DM2" s="37"/>
      <c r="DN2" s="37"/>
      <c r="DO2" s="37"/>
      <c r="DP2" s="37"/>
      <c r="DQ2" s="37"/>
      <c r="DR2" s="37"/>
      <c r="DS2" s="37"/>
      <c r="DT2" s="37"/>
      <c r="DU2" s="37"/>
      <c r="DV2" s="37"/>
      <c r="DW2" s="37"/>
      <c r="DX2" s="37"/>
      <c r="DY2" s="37"/>
      <c r="DZ2" s="37"/>
      <c r="EA2" s="37"/>
      <c r="EB2" s="37"/>
      <c r="EC2" s="37"/>
      <c r="ED2" s="37"/>
      <c r="EE2" s="37"/>
      <c r="EF2" s="37"/>
      <c r="EG2" s="37"/>
      <c r="EH2" s="37"/>
      <c r="EI2" s="37"/>
      <c r="EJ2" s="37"/>
      <c r="EK2" s="37"/>
      <c r="EL2" s="37"/>
      <c r="EM2" s="37"/>
      <c r="EN2" s="37"/>
      <c r="EO2" s="37"/>
      <c r="EP2" s="37"/>
      <c r="EQ2" s="37"/>
      <c r="ER2" s="37"/>
      <c r="ES2" s="37"/>
      <c r="ET2" s="37"/>
      <c r="EU2" s="37"/>
      <c r="EV2" s="37"/>
      <c r="EW2" s="37"/>
      <c r="EX2" s="37"/>
      <c r="EY2" s="37"/>
      <c r="EZ2" s="37"/>
      <c r="FA2" s="37"/>
      <c r="FB2" s="37"/>
      <c r="FC2" s="37"/>
      <c r="FD2" s="37"/>
      <c r="FE2" s="37"/>
      <c r="FF2" s="37"/>
      <c r="FG2" s="37"/>
      <c r="FH2" s="37"/>
      <c r="FI2" s="37"/>
      <c r="FJ2" s="37"/>
      <c r="FK2" s="37"/>
      <c r="FL2" s="37"/>
      <c r="FM2" s="37"/>
      <c r="FN2" s="37"/>
      <c r="FO2" s="37"/>
      <c r="FP2" s="37"/>
      <c r="FQ2" s="37"/>
      <c r="FR2" s="37"/>
      <c r="FS2" s="37"/>
      <c r="FT2" s="37"/>
      <c r="FU2" s="37"/>
      <c r="FV2" s="37"/>
      <c r="FW2" s="37"/>
      <c r="FX2" s="37"/>
      <c r="FY2" s="37"/>
      <c r="FZ2" s="37"/>
      <c r="GA2" s="37"/>
      <c r="GB2" s="37"/>
      <c r="GC2" s="37"/>
      <c r="GD2" s="37"/>
      <c r="GE2" s="37"/>
      <c r="GF2" s="37"/>
      <c r="GG2" s="37"/>
      <c r="GH2" s="37"/>
      <c r="GI2" s="37"/>
      <c r="GJ2" s="37"/>
      <c r="GK2" s="37"/>
      <c r="GL2" s="37"/>
      <c r="GM2" s="37"/>
      <c r="GN2" s="37"/>
      <c r="GO2" s="37"/>
      <c r="GP2" s="37"/>
      <c r="GQ2" s="37"/>
      <c r="GR2" s="37"/>
      <c r="GS2" s="37"/>
      <c r="GT2" s="37"/>
      <c r="GU2" s="37"/>
      <c r="GV2" s="37"/>
      <c r="GW2" s="37"/>
      <c r="GX2" s="37"/>
      <c r="GY2" s="37"/>
      <c r="GZ2" s="37"/>
      <c r="HA2" s="37"/>
      <c r="HB2" s="37"/>
      <c r="HC2" s="37"/>
      <c r="HD2" s="37"/>
      <c r="HE2" s="37"/>
      <c r="HF2" s="37"/>
      <c r="HG2" s="37"/>
      <c r="HH2" s="37"/>
      <c r="HI2" s="37"/>
      <c r="HJ2" s="37"/>
      <c r="HK2" s="37"/>
      <c r="HL2" s="37"/>
      <c r="HM2" s="37"/>
      <c r="HN2" s="37"/>
      <c r="HO2" s="37"/>
      <c r="HP2" s="37"/>
      <c r="HQ2" s="37"/>
      <c r="HR2" s="37"/>
      <c r="HS2" s="37"/>
      <c r="HT2" s="37"/>
      <c r="HU2" s="37"/>
      <c r="HV2" s="37"/>
      <c r="HW2" s="37"/>
      <c r="HX2" s="37"/>
      <c r="HY2" s="37"/>
      <c r="HZ2" s="37"/>
      <c r="IA2" s="37"/>
      <c r="IB2" s="37"/>
      <c r="IC2" s="37"/>
      <c r="ID2" s="37"/>
      <c r="IE2" s="37"/>
      <c r="IF2" s="37"/>
      <c r="IG2" s="37"/>
      <c r="IH2" s="37"/>
      <c r="II2" s="37"/>
      <c r="IJ2" s="37"/>
      <c r="IK2" s="37"/>
      <c r="IL2" s="37"/>
      <c r="IM2" s="37"/>
      <c r="IN2" s="37"/>
      <c r="IO2" s="37"/>
      <c r="IP2" s="37"/>
      <c r="IQ2" s="37"/>
      <c r="IR2" s="37"/>
      <c r="IS2" s="37"/>
      <c r="IT2" s="37"/>
      <c r="IU2" s="37"/>
      <c r="IV2" s="37"/>
      <c r="IW2" s="37"/>
      <c r="IX2" s="37"/>
      <c r="IY2" s="37"/>
      <c r="IZ2" s="37"/>
      <c r="JA2" s="37"/>
      <c r="JB2" s="6"/>
      <c r="JC2" s="6"/>
      <c r="JD2" s="6"/>
      <c r="JE2" s="6"/>
      <c r="JF2" s="6"/>
      <c r="JG2" s="6"/>
      <c r="JH2" s="6"/>
      <c r="JI2" s="6"/>
      <c r="JJ2" s="6"/>
      <c r="JK2" s="6"/>
      <c r="JL2" s="6"/>
      <c r="JM2" s="6"/>
    </row>
    <row r="3" spans="2:273" ht="13" customHeight="1">
      <c r="B3" s="111" t="s">
        <v>26</v>
      </c>
      <c r="C3" s="112">
        <v>20183</v>
      </c>
      <c r="D3" s="108">
        <v>2018</v>
      </c>
      <c r="E3" s="35" t="s">
        <v>27</v>
      </c>
      <c r="F3" s="142"/>
      <c r="G3" s="353"/>
      <c r="H3" s="36" t="s">
        <v>28</v>
      </c>
      <c r="I3" s="4" t="s">
        <v>29</v>
      </c>
      <c r="J3" s="79">
        <v>39</v>
      </c>
      <c r="K3" s="191">
        <v>150000</v>
      </c>
      <c r="L3" s="4" t="s">
        <v>30</v>
      </c>
      <c r="M3" s="4" t="s">
        <v>31</v>
      </c>
      <c r="N3" s="215">
        <v>3</v>
      </c>
      <c r="O3" s="77">
        <v>5</v>
      </c>
      <c r="P3" s="77">
        <v>7</v>
      </c>
      <c r="Q3" s="37" t="s">
        <v>32</v>
      </c>
      <c r="R3" s="4" t="s">
        <v>33</v>
      </c>
      <c r="S3" s="36"/>
      <c r="T3" s="36"/>
      <c r="U3" s="36"/>
      <c r="V3" s="36"/>
      <c r="W3" s="36"/>
      <c r="X3" s="36"/>
      <c r="Y3" s="36"/>
      <c r="Z3" s="36"/>
      <c r="AA3" s="36"/>
      <c r="AB3" s="36"/>
      <c r="AC3" s="36"/>
      <c r="AD3" s="36"/>
      <c r="AE3" s="37"/>
      <c r="AR3" s="3" t="s">
        <v>55</v>
      </c>
      <c r="AS3" s="3" t="s">
        <v>53</v>
      </c>
    </row>
    <row r="4" spans="2:273" ht="13" customHeight="1">
      <c r="B4" s="116" t="s">
        <v>5390</v>
      </c>
      <c r="C4" s="107">
        <v>20201</v>
      </c>
      <c r="D4" s="109">
        <v>2020</v>
      </c>
      <c r="E4" s="65" t="s">
        <v>5391</v>
      </c>
      <c r="F4" s="140"/>
      <c r="G4" s="354" t="s">
        <v>1086</v>
      </c>
      <c r="H4" s="57" t="s">
        <v>5392</v>
      </c>
      <c r="I4" s="57" t="s">
        <v>53</v>
      </c>
      <c r="J4" s="78">
        <v>10</v>
      </c>
      <c r="K4" s="192">
        <v>276576</v>
      </c>
      <c r="L4" s="57" t="s">
        <v>5393</v>
      </c>
      <c r="M4" s="57" t="s">
        <v>39</v>
      </c>
      <c r="N4" s="215">
        <v>9</v>
      </c>
      <c r="O4" s="76">
        <v>2</v>
      </c>
      <c r="P4" s="78">
        <v>52</v>
      </c>
      <c r="Q4" s="56" t="s">
        <v>47</v>
      </c>
      <c r="R4" s="57" t="s">
        <v>65</v>
      </c>
      <c r="S4" s="58"/>
      <c r="T4" s="58"/>
      <c r="U4" s="58"/>
      <c r="V4" s="58"/>
      <c r="W4" s="58"/>
      <c r="X4" s="58"/>
      <c r="Y4" s="58"/>
      <c r="Z4" s="58"/>
      <c r="AA4" s="58"/>
      <c r="AB4" s="58"/>
      <c r="AC4" s="58"/>
      <c r="AD4" s="58"/>
      <c r="AE4" s="48"/>
      <c r="AR4" s="3" t="s">
        <v>47</v>
      </c>
      <c r="AS4" s="3" t="s">
        <v>53</v>
      </c>
    </row>
    <row r="5" spans="2:273" ht="13" customHeight="1">
      <c r="B5" s="116" t="s">
        <v>2824</v>
      </c>
      <c r="C5" s="107">
        <v>20191</v>
      </c>
      <c r="D5" s="108">
        <v>2019</v>
      </c>
      <c r="E5" s="38" t="s">
        <v>2825</v>
      </c>
      <c r="F5" s="141" t="s">
        <v>8377</v>
      </c>
      <c r="G5" s="353"/>
      <c r="H5" s="3" t="s">
        <v>2826</v>
      </c>
      <c r="I5" s="3" t="s">
        <v>53</v>
      </c>
      <c r="J5" s="79">
        <v>6</v>
      </c>
      <c r="K5" s="193">
        <v>68653</v>
      </c>
      <c r="L5" s="3" t="s">
        <v>2827</v>
      </c>
      <c r="M5" s="3" t="s">
        <v>39</v>
      </c>
      <c r="N5" s="215">
        <v>9</v>
      </c>
      <c r="O5" s="77">
        <v>2</v>
      </c>
      <c r="P5" s="77">
        <v>8</v>
      </c>
      <c r="Q5" s="7" t="s">
        <v>47</v>
      </c>
      <c r="R5" s="3" t="s">
        <v>179</v>
      </c>
      <c r="S5" s="4"/>
      <c r="T5" s="4"/>
      <c r="U5" s="4"/>
      <c r="V5" s="4"/>
      <c r="W5" s="4"/>
      <c r="X5" s="4"/>
      <c r="Y5" s="4"/>
      <c r="Z5" s="4"/>
      <c r="AA5" s="4"/>
      <c r="AB5" s="4"/>
      <c r="AC5" s="4"/>
      <c r="AD5" s="4"/>
      <c r="AR5" s="3" t="s">
        <v>47</v>
      </c>
      <c r="AS5" s="3" t="s">
        <v>53</v>
      </c>
    </row>
    <row r="6" spans="2:273" ht="13" customHeight="1">
      <c r="B6" s="116" t="s">
        <v>5394</v>
      </c>
      <c r="C6" s="107">
        <v>20201</v>
      </c>
      <c r="D6" s="109">
        <v>2020</v>
      </c>
      <c r="E6" s="65" t="s">
        <v>2825</v>
      </c>
      <c r="F6" s="140" t="s">
        <v>8377</v>
      </c>
      <c r="G6" s="354"/>
      <c r="H6" s="57" t="s">
        <v>5395</v>
      </c>
      <c r="I6" s="57" t="s">
        <v>53</v>
      </c>
      <c r="J6" s="78">
        <v>24</v>
      </c>
      <c r="K6" s="192">
        <v>793987</v>
      </c>
      <c r="L6" s="57" t="s">
        <v>5396</v>
      </c>
      <c r="M6" s="57" t="s">
        <v>39</v>
      </c>
      <c r="N6" s="215">
        <v>9</v>
      </c>
      <c r="O6" s="78">
        <v>2</v>
      </c>
      <c r="P6" s="78">
        <v>8</v>
      </c>
      <c r="Q6" s="56" t="s">
        <v>47</v>
      </c>
      <c r="R6" s="57" t="s">
        <v>5397</v>
      </c>
      <c r="S6" s="58"/>
      <c r="T6" s="58"/>
      <c r="U6" s="58"/>
      <c r="V6" s="58"/>
      <c r="W6" s="58"/>
      <c r="X6" s="58"/>
      <c r="Y6" s="58"/>
      <c r="Z6" s="58"/>
      <c r="AA6" s="58"/>
      <c r="AB6" s="58"/>
      <c r="AC6" s="58"/>
      <c r="AD6" s="58"/>
      <c r="AE6" s="48"/>
      <c r="AF6" s="48"/>
      <c r="AG6" s="48"/>
      <c r="AH6" s="48"/>
      <c r="AI6" s="48"/>
      <c r="AJ6" s="48"/>
      <c r="AK6" s="48"/>
      <c r="AL6" s="48"/>
      <c r="AM6" s="48"/>
      <c r="AN6" s="48"/>
      <c r="AO6" s="48"/>
      <c r="AP6" s="48"/>
      <c r="AQ6" s="48"/>
      <c r="AR6" s="58"/>
      <c r="AS6" s="58"/>
      <c r="AT6" s="48"/>
      <c r="AU6" s="48"/>
      <c r="AV6" s="48"/>
      <c r="AW6" s="48"/>
      <c r="AX6" s="48"/>
      <c r="AY6" s="48"/>
      <c r="AZ6" s="48"/>
      <c r="BA6" s="48"/>
      <c r="BB6" s="48"/>
      <c r="BC6" s="48"/>
      <c r="BD6" s="48"/>
      <c r="BE6" s="48"/>
      <c r="BF6" s="48"/>
      <c r="BG6" s="48"/>
      <c r="BH6" s="48"/>
      <c r="BI6" s="48"/>
      <c r="BJ6" s="48"/>
      <c r="BK6" s="48"/>
      <c r="BL6" s="48"/>
      <c r="BM6" s="48"/>
      <c r="BN6" s="48"/>
      <c r="BO6" s="48"/>
      <c r="BP6" s="48"/>
      <c r="BQ6" s="48"/>
      <c r="BR6" s="48"/>
      <c r="BS6" s="48"/>
      <c r="BT6" s="48"/>
      <c r="BU6" s="48"/>
      <c r="BV6" s="48"/>
      <c r="BW6" s="48"/>
      <c r="BX6" s="48"/>
      <c r="BY6" s="48"/>
      <c r="BZ6" s="48"/>
      <c r="CA6" s="48"/>
      <c r="CB6" s="48"/>
      <c r="CC6" s="48"/>
      <c r="CD6" s="48"/>
      <c r="CE6" s="48"/>
      <c r="CF6" s="48"/>
      <c r="CG6" s="48"/>
      <c r="CH6" s="48"/>
      <c r="CI6" s="48"/>
      <c r="CJ6" s="48"/>
      <c r="CK6" s="48"/>
      <c r="CL6" s="48"/>
      <c r="CM6" s="48"/>
      <c r="CN6" s="48"/>
      <c r="CO6" s="48"/>
      <c r="CP6" s="48"/>
      <c r="CQ6" s="48"/>
      <c r="CR6" s="48"/>
      <c r="CS6" s="48"/>
      <c r="CT6" s="48"/>
      <c r="CU6" s="48"/>
      <c r="CV6" s="48"/>
      <c r="CW6" s="48"/>
      <c r="CX6" s="48"/>
      <c r="CY6" s="48"/>
      <c r="CZ6" s="48"/>
      <c r="DA6" s="48"/>
      <c r="DB6" s="48"/>
      <c r="DC6" s="48"/>
      <c r="DD6" s="48"/>
      <c r="DE6" s="48"/>
      <c r="DF6" s="48"/>
      <c r="DG6" s="48"/>
      <c r="DH6" s="48"/>
      <c r="DI6" s="48"/>
      <c r="DJ6" s="48"/>
      <c r="DK6" s="48"/>
      <c r="DL6" s="48"/>
      <c r="DM6" s="48"/>
      <c r="DN6" s="48"/>
      <c r="DO6" s="48"/>
      <c r="DP6" s="48"/>
      <c r="DQ6" s="48"/>
      <c r="DR6" s="48"/>
      <c r="DS6" s="48"/>
      <c r="DT6" s="48"/>
      <c r="DU6" s="48"/>
      <c r="DV6" s="48"/>
      <c r="DW6" s="48"/>
      <c r="DX6" s="48"/>
      <c r="DY6" s="48"/>
      <c r="DZ6" s="48"/>
      <c r="EA6" s="48"/>
      <c r="EB6" s="48"/>
      <c r="EC6" s="48"/>
      <c r="ED6" s="48"/>
      <c r="EE6" s="48"/>
      <c r="EF6" s="48"/>
      <c r="EG6" s="48"/>
      <c r="EH6" s="48"/>
      <c r="EI6" s="48"/>
      <c r="EJ6" s="48"/>
      <c r="EK6" s="48"/>
      <c r="EL6" s="48"/>
      <c r="EM6" s="48"/>
      <c r="EN6" s="48"/>
      <c r="EO6" s="48"/>
      <c r="EP6" s="48"/>
      <c r="EQ6" s="48"/>
      <c r="ER6" s="48"/>
      <c r="ES6" s="48"/>
      <c r="ET6" s="48"/>
      <c r="EU6" s="48"/>
      <c r="EV6" s="48"/>
      <c r="EW6" s="48"/>
      <c r="EX6" s="48"/>
      <c r="EY6" s="48"/>
      <c r="EZ6" s="48"/>
      <c r="FA6" s="48"/>
      <c r="FB6" s="48"/>
      <c r="FC6" s="48"/>
      <c r="FD6" s="48"/>
      <c r="FE6" s="48"/>
      <c r="FF6" s="48"/>
      <c r="FG6" s="48"/>
      <c r="FH6" s="48"/>
      <c r="FI6" s="48"/>
      <c r="FJ6" s="48"/>
      <c r="FK6" s="48"/>
      <c r="FL6" s="48"/>
      <c r="FM6" s="48"/>
      <c r="FN6" s="48"/>
      <c r="FO6" s="48"/>
      <c r="FP6" s="48"/>
      <c r="FQ6" s="48"/>
      <c r="FR6" s="48"/>
      <c r="FS6" s="48"/>
      <c r="FT6" s="48"/>
      <c r="FU6" s="48"/>
      <c r="FV6" s="48"/>
      <c r="FW6" s="48"/>
      <c r="FX6" s="48"/>
      <c r="FY6" s="48"/>
      <c r="FZ6" s="48"/>
      <c r="GA6" s="48"/>
      <c r="GB6" s="48"/>
      <c r="GC6" s="48"/>
      <c r="GD6" s="48"/>
      <c r="GE6" s="48"/>
      <c r="GF6" s="48"/>
      <c r="GG6" s="48"/>
      <c r="GH6" s="48"/>
      <c r="GI6" s="48"/>
      <c r="GJ6" s="48"/>
      <c r="GK6" s="48"/>
      <c r="GL6" s="48"/>
      <c r="GM6" s="48"/>
      <c r="GN6" s="48"/>
      <c r="GO6" s="48"/>
      <c r="GP6" s="48"/>
      <c r="GQ6" s="48"/>
      <c r="GR6" s="48"/>
      <c r="GS6" s="48"/>
      <c r="GT6" s="48"/>
      <c r="GU6" s="48"/>
      <c r="GV6" s="48"/>
      <c r="GW6" s="48"/>
      <c r="GX6" s="48"/>
      <c r="GY6" s="48"/>
      <c r="GZ6" s="48"/>
      <c r="HA6" s="48"/>
      <c r="HB6" s="48"/>
      <c r="HC6" s="48"/>
      <c r="HD6" s="48"/>
      <c r="HE6" s="48"/>
      <c r="HF6" s="48"/>
      <c r="HG6" s="48"/>
      <c r="HH6" s="48"/>
      <c r="HI6" s="48"/>
      <c r="HJ6" s="48"/>
      <c r="HK6" s="48"/>
      <c r="HL6" s="48"/>
      <c r="HM6" s="48"/>
      <c r="HN6" s="48"/>
      <c r="HO6" s="48"/>
      <c r="HP6" s="48"/>
      <c r="HQ6" s="48"/>
      <c r="HR6" s="48"/>
      <c r="HS6" s="48"/>
      <c r="HT6" s="48"/>
      <c r="HU6" s="48"/>
      <c r="HV6" s="48"/>
      <c r="HW6" s="48"/>
      <c r="HX6" s="48"/>
      <c r="HY6" s="48"/>
      <c r="HZ6" s="48"/>
      <c r="IA6" s="48"/>
      <c r="IB6" s="48"/>
      <c r="IC6" s="48"/>
      <c r="ID6" s="48"/>
      <c r="IE6" s="48"/>
      <c r="IF6" s="48"/>
      <c r="IG6" s="48"/>
      <c r="IH6" s="48"/>
      <c r="II6" s="48"/>
      <c r="IJ6" s="48"/>
      <c r="IK6" s="48"/>
      <c r="IL6" s="48"/>
      <c r="IM6" s="48"/>
      <c r="IN6" s="48"/>
      <c r="IO6" s="48"/>
      <c r="IP6" s="48"/>
      <c r="IQ6" s="48"/>
      <c r="IR6" s="48"/>
      <c r="IS6" s="48"/>
      <c r="IT6" s="48"/>
      <c r="IU6" s="48"/>
      <c r="IV6" s="48"/>
      <c r="IW6" s="48"/>
      <c r="IX6" s="48"/>
      <c r="IY6" s="48"/>
      <c r="IZ6" s="48"/>
      <c r="JA6" s="48"/>
      <c r="JB6" s="49"/>
      <c r="JC6" s="49"/>
      <c r="JD6" s="49"/>
      <c r="JE6" s="49"/>
      <c r="JF6" s="49"/>
      <c r="JG6" s="49"/>
      <c r="JH6" s="49"/>
      <c r="JI6" s="49"/>
      <c r="JJ6" s="49"/>
      <c r="JK6" s="49"/>
      <c r="JL6" s="49"/>
      <c r="JM6" s="49"/>
    </row>
    <row r="7" spans="2:273" ht="13" customHeight="1">
      <c r="B7" s="116" t="s">
        <v>5398</v>
      </c>
      <c r="C7" s="107">
        <v>20201</v>
      </c>
      <c r="D7" s="109">
        <v>2020</v>
      </c>
      <c r="E7" s="65" t="s">
        <v>2829</v>
      </c>
      <c r="F7" s="140"/>
      <c r="G7" s="354" t="s">
        <v>1086</v>
      </c>
      <c r="H7" s="57" t="s">
        <v>5399</v>
      </c>
      <c r="I7" s="57" t="s">
        <v>53</v>
      </c>
      <c r="J7" s="78">
        <v>13</v>
      </c>
      <c r="K7" s="192">
        <v>223307</v>
      </c>
      <c r="L7" s="57" t="s">
        <v>5400</v>
      </c>
      <c r="M7" s="57" t="s">
        <v>46</v>
      </c>
      <c r="N7" s="215">
        <v>2</v>
      </c>
      <c r="O7" s="78">
        <v>3</v>
      </c>
      <c r="P7" s="78">
        <v>56</v>
      </c>
      <c r="Q7" s="56" t="s">
        <v>47</v>
      </c>
      <c r="R7" s="57" t="s">
        <v>80</v>
      </c>
      <c r="S7" s="58"/>
      <c r="T7" s="58"/>
      <c r="U7" s="58"/>
      <c r="V7" s="58"/>
      <c r="W7" s="58"/>
      <c r="X7" s="58"/>
      <c r="Y7" s="58"/>
      <c r="Z7" s="58"/>
      <c r="AA7" s="58"/>
      <c r="AB7" s="58"/>
      <c r="AC7" s="58"/>
      <c r="AD7" s="58"/>
      <c r="AE7" s="48"/>
      <c r="AF7" s="37"/>
      <c r="AG7" s="37"/>
      <c r="AH7" s="37"/>
      <c r="AI7" s="37"/>
      <c r="AJ7" s="37"/>
      <c r="AK7" s="37"/>
      <c r="AL7" s="37"/>
      <c r="AM7" s="37"/>
      <c r="AN7" s="37"/>
      <c r="AO7" s="37"/>
      <c r="AP7" s="37"/>
      <c r="AQ7" s="37"/>
      <c r="AR7" s="36"/>
      <c r="AS7" s="36"/>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c r="EJ7" s="37"/>
      <c r="EK7" s="37"/>
      <c r="EL7" s="37"/>
      <c r="EM7" s="37"/>
      <c r="EN7" s="37"/>
      <c r="EO7" s="37"/>
      <c r="EP7" s="37"/>
      <c r="EQ7" s="37"/>
      <c r="ER7" s="37"/>
      <c r="ES7" s="37"/>
      <c r="ET7" s="37"/>
      <c r="EU7" s="37"/>
      <c r="EV7" s="37"/>
      <c r="EW7" s="37"/>
      <c r="EX7" s="37"/>
      <c r="EY7" s="37"/>
      <c r="EZ7" s="37"/>
      <c r="FA7" s="37"/>
      <c r="FB7" s="37"/>
      <c r="FC7" s="37"/>
      <c r="FD7" s="37"/>
      <c r="FE7" s="37"/>
      <c r="FF7" s="37"/>
      <c r="FG7" s="37"/>
      <c r="FH7" s="37"/>
      <c r="FI7" s="37"/>
      <c r="FJ7" s="37"/>
      <c r="FK7" s="37"/>
      <c r="FL7" s="37"/>
      <c r="FM7" s="37"/>
      <c r="FN7" s="37"/>
      <c r="FO7" s="37"/>
      <c r="FP7" s="37"/>
      <c r="FQ7" s="37"/>
      <c r="FR7" s="37"/>
      <c r="FS7" s="37"/>
      <c r="FT7" s="37"/>
      <c r="FU7" s="37"/>
      <c r="FV7" s="37"/>
      <c r="FW7" s="37"/>
      <c r="FX7" s="37"/>
      <c r="FY7" s="37"/>
      <c r="FZ7" s="37"/>
      <c r="GA7" s="37"/>
      <c r="GB7" s="37"/>
      <c r="GC7" s="37"/>
      <c r="GD7" s="37"/>
      <c r="GE7" s="37"/>
      <c r="GF7" s="37"/>
      <c r="GG7" s="37"/>
      <c r="GH7" s="37"/>
      <c r="GI7" s="37"/>
      <c r="GJ7" s="37"/>
      <c r="GK7" s="37"/>
      <c r="GL7" s="37"/>
      <c r="GM7" s="37"/>
      <c r="GN7" s="37"/>
      <c r="GO7" s="37"/>
      <c r="GP7" s="37"/>
      <c r="GQ7" s="37"/>
      <c r="GR7" s="37"/>
      <c r="GS7" s="37"/>
      <c r="GT7" s="37"/>
      <c r="GU7" s="37"/>
      <c r="GV7" s="37"/>
      <c r="GW7" s="37"/>
      <c r="GX7" s="37"/>
      <c r="GY7" s="37"/>
      <c r="GZ7" s="37"/>
      <c r="HA7" s="37"/>
      <c r="HB7" s="37"/>
      <c r="HC7" s="37"/>
      <c r="HD7" s="37"/>
      <c r="HE7" s="37"/>
      <c r="HF7" s="37"/>
      <c r="HG7" s="37"/>
      <c r="HH7" s="37"/>
      <c r="HI7" s="37"/>
      <c r="HJ7" s="37"/>
      <c r="HK7" s="37"/>
      <c r="HL7" s="37"/>
      <c r="HM7" s="37"/>
      <c r="HN7" s="37"/>
      <c r="HO7" s="37"/>
      <c r="HP7" s="37"/>
      <c r="HQ7" s="37"/>
      <c r="HR7" s="37"/>
      <c r="HS7" s="37"/>
      <c r="HT7" s="37"/>
      <c r="HU7" s="37"/>
      <c r="HV7" s="37"/>
      <c r="HW7" s="37"/>
      <c r="HX7" s="37"/>
      <c r="HY7" s="37"/>
      <c r="HZ7" s="37"/>
      <c r="IA7" s="37"/>
      <c r="IB7" s="37"/>
      <c r="IC7" s="37"/>
      <c r="ID7" s="37"/>
      <c r="IE7" s="37"/>
      <c r="IF7" s="37"/>
      <c r="IG7" s="37"/>
      <c r="IH7" s="37"/>
      <c r="II7" s="37"/>
      <c r="IJ7" s="37"/>
      <c r="IK7" s="37"/>
      <c r="IL7" s="37"/>
      <c r="IM7" s="37"/>
      <c r="IN7" s="37"/>
      <c r="IO7" s="37"/>
      <c r="IP7" s="37"/>
      <c r="IQ7" s="37"/>
      <c r="IR7" s="37"/>
      <c r="IS7" s="37"/>
      <c r="IT7" s="37"/>
      <c r="IU7" s="37"/>
      <c r="IV7" s="37"/>
      <c r="IW7" s="37"/>
      <c r="IX7" s="37"/>
      <c r="IY7" s="37"/>
      <c r="IZ7" s="37"/>
      <c r="JA7" s="37"/>
    </row>
    <row r="8" spans="2:273" ht="13" customHeight="1">
      <c r="B8" s="116" t="s">
        <v>2828</v>
      </c>
      <c r="C8" s="107">
        <v>20191</v>
      </c>
      <c r="D8" s="108">
        <v>2019</v>
      </c>
      <c r="E8" s="38" t="s">
        <v>2829</v>
      </c>
      <c r="F8" s="141"/>
      <c r="G8" s="353"/>
      <c r="H8" s="3" t="s">
        <v>2830</v>
      </c>
      <c r="I8" s="3" t="s">
        <v>53</v>
      </c>
      <c r="J8" s="79">
        <v>50</v>
      </c>
      <c r="K8" s="193">
        <v>4999999</v>
      </c>
      <c r="L8" s="3" t="s">
        <v>2831</v>
      </c>
      <c r="M8" s="3" t="s">
        <v>46</v>
      </c>
      <c r="N8" s="215">
        <v>2</v>
      </c>
      <c r="O8" s="77">
        <v>3</v>
      </c>
      <c r="P8" s="77">
        <v>56</v>
      </c>
      <c r="Q8" s="7" t="s">
        <v>47</v>
      </c>
      <c r="R8" s="3" t="s">
        <v>133</v>
      </c>
      <c r="S8" s="4"/>
      <c r="T8" s="4"/>
      <c r="U8" s="4"/>
      <c r="V8" s="4"/>
      <c r="W8" s="4"/>
      <c r="X8" s="4"/>
      <c r="Y8" s="4"/>
      <c r="Z8" s="4"/>
      <c r="AA8" s="4"/>
      <c r="AB8" s="4"/>
      <c r="AC8" s="4"/>
      <c r="AD8" s="4"/>
      <c r="AR8" s="4"/>
      <c r="AS8" s="4"/>
    </row>
    <row r="9" spans="2:273" ht="13" customHeight="1">
      <c r="B9" s="116" t="s">
        <v>5401</v>
      </c>
      <c r="C9" s="107">
        <v>20201</v>
      </c>
      <c r="D9" s="109">
        <v>2020</v>
      </c>
      <c r="E9" s="65" t="s">
        <v>5402</v>
      </c>
      <c r="F9" s="140"/>
      <c r="G9" s="354"/>
      <c r="H9" s="57" t="s">
        <v>5403</v>
      </c>
      <c r="I9" s="57" t="s">
        <v>53</v>
      </c>
      <c r="J9" s="78">
        <v>7</v>
      </c>
      <c r="K9" s="192">
        <v>49450</v>
      </c>
      <c r="L9" s="58"/>
      <c r="M9" s="57" t="s">
        <v>39</v>
      </c>
      <c r="N9" s="215">
        <v>9</v>
      </c>
      <c r="O9" s="78">
        <v>2</v>
      </c>
      <c r="P9" s="78">
        <v>55</v>
      </c>
      <c r="Q9" s="56" t="s">
        <v>47</v>
      </c>
      <c r="R9" s="57" t="s">
        <v>52</v>
      </c>
      <c r="S9" s="58"/>
      <c r="T9" s="58"/>
      <c r="U9" s="58"/>
      <c r="V9" s="58"/>
      <c r="W9" s="58"/>
      <c r="X9" s="58"/>
      <c r="Y9" s="58"/>
      <c r="Z9" s="58"/>
      <c r="AA9" s="58"/>
      <c r="AB9" s="58"/>
      <c r="AC9" s="58"/>
      <c r="AD9" s="58"/>
      <c r="AE9" s="48"/>
      <c r="AR9" s="3" t="s">
        <v>1389</v>
      </c>
      <c r="AS9" s="3" t="s">
        <v>53</v>
      </c>
    </row>
    <row r="10" spans="2:273" ht="13" customHeight="1">
      <c r="B10" s="116" t="s">
        <v>5404</v>
      </c>
      <c r="C10" s="107">
        <v>20201</v>
      </c>
      <c r="D10" s="109">
        <v>2020</v>
      </c>
      <c r="E10" s="65" t="s">
        <v>5405</v>
      </c>
      <c r="F10" s="140" t="s">
        <v>8377</v>
      </c>
      <c r="G10" s="354" t="s">
        <v>1086</v>
      </c>
      <c r="H10" s="57" t="s">
        <v>5406</v>
      </c>
      <c r="I10" s="57" t="s">
        <v>53</v>
      </c>
      <c r="J10" s="78">
        <v>14</v>
      </c>
      <c r="K10" s="192">
        <v>4601243</v>
      </c>
      <c r="L10" s="58"/>
      <c r="M10" s="57" t="s">
        <v>39</v>
      </c>
      <c r="N10" s="215">
        <v>9</v>
      </c>
      <c r="O10" s="78">
        <v>2</v>
      </c>
      <c r="P10" s="78">
        <v>8</v>
      </c>
      <c r="Q10" s="56" t="s">
        <v>47</v>
      </c>
      <c r="R10" s="57" t="s">
        <v>65</v>
      </c>
      <c r="S10" s="58"/>
      <c r="T10" s="58"/>
      <c r="U10" s="58"/>
      <c r="V10" s="58"/>
      <c r="W10" s="58"/>
      <c r="X10" s="58"/>
      <c r="Y10" s="58"/>
      <c r="Z10" s="58"/>
      <c r="AA10" s="58"/>
      <c r="AB10" s="58"/>
      <c r="AC10" s="58"/>
      <c r="AD10" s="58"/>
      <c r="AE10" s="48"/>
      <c r="AR10" s="4"/>
      <c r="AS10" s="4"/>
    </row>
    <row r="11" spans="2:273" ht="13" customHeight="1">
      <c r="B11" s="111" t="s">
        <v>44</v>
      </c>
      <c r="C11" s="112">
        <v>20182</v>
      </c>
      <c r="D11" s="108">
        <v>2018</v>
      </c>
      <c r="E11" s="35" t="s">
        <v>35</v>
      </c>
      <c r="F11" s="142"/>
      <c r="G11" s="353"/>
      <c r="H11" s="36" t="s">
        <v>45</v>
      </c>
      <c r="I11" s="4" t="s">
        <v>37</v>
      </c>
      <c r="J11" s="79">
        <v>16</v>
      </c>
      <c r="K11" s="191">
        <v>1423148</v>
      </c>
      <c r="L11" s="4" t="s">
        <v>38</v>
      </c>
      <c r="M11" s="4" t="s">
        <v>39</v>
      </c>
      <c r="N11" s="215">
        <v>9</v>
      </c>
      <c r="O11" s="77">
        <v>2</v>
      </c>
      <c r="P11" s="77">
        <v>51</v>
      </c>
      <c r="Q11" s="37" t="s">
        <v>32</v>
      </c>
      <c r="R11" s="4" t="s">
        <v>33</v>
      </c>
      <c r="S11" s="36">
        <v>14</v>
      </c>
      <c r="T11" s="36"/>
      <c r="U11" s="36"/>
      <c r="V11" s="36"/>
      <c r="W11" s="36"/>
      <c r="X11" s="36"/>
      <c r="Y11" s="36">
        <v>99</v>
      </c>
      <c r="Z11" s="36"/>
      <c r="AA11" s="36"/>
      <c r="AB11" s="36"/>
      <c r="AC11" s="36"/>
      <c r="AD11" s="36"/>
      <c r="AE11" s="37"/>
      <c r="AF11" s="48"/>
      <c r="AG11" s="48"/>
      <c r="AH11" s="48"/>
      <c r="AI11" s="48"/>
      <c r="AJ11" s="48"/>
      <c r="AK11" s="48"/>
      <c r="AL11" s="48"/>
      <c r="AM11" s="48"/>
      <c r="AN11" s="48"/>
      <c r="AO11" s="48"/>
      <c r="AP11" s="48"/>
      <c r="AQ11" s="48"/>
      <c r="AR11" s="58"/>
      <c r="AS11" s="5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c r="DA11" s="48"/>
      <c r="DB11" s="48"/>
      <c r="DC11" s="48"/>
      <c r="DD11" s="48"/>
      <c r="DE11" s="48"/>
      <c r="DF11" s="48"/>
      <c r="DG11" s="48"/>
      <c r="DH11" s="48"/>
      <c r="DI11" s="48"/>
      <c r="DJ11" s="48"/>
      <c r="DK11" s="48"/>
      <c r="DL11" s="48"/>
      <c r="DM11" s="48"/>
      <c r="DN11" s="48"/>
      <c r="DO11" s="48"/>
      <c r="DP11" s="48"/>
      <c r="DQ11" s="48"/>
      <c r="DR11" s="48"/>
      <c r="DS11" s="48"/>
      <c r="DT11" s="48"/>
      <c r="DU11" s="48"/>
      <c r="DV11" s="48"/>
      <c r="DW11" s="48"/>
      <c r="DX11" s="48"/>
      <c r="DY11" s="48"/>
      <c r="DZ11" s="48"/>
      <c r="EA11" s="48"/>
      <c r="EB11" s="48"/>
      <c r="EC11" s="48"/>
      <c r="ED11" s="48"/>
      <c r="EE11" s="48"/>
      <c r="EF11" s="48"/>
      <c r="EG11" s="48"/>
      <c r="EH11" s="48"/>
      <c r="EI11" s="48"/>
      <c r="EJ11" s="48"/>
      <c r="EK11" s="48"/>
      <c r="EL11" s="48"/>
      <c r="EM11" s="48"/>
      <c r="EN11" s="48"/>
      <c r="EO11" s="48"/>
      <c r="EP11" s="48"/>
      <c r="EQ11" s="48"/>
      <c r="ER11" s="48"/>
      <c r="ES11" s="48"/>
      <c r="ET11" s="48"/>
      <c r="EU11" s="48"/>
      <c r="EV11" s="48"/>
      <c r="EW11" s="48"/>
      <c r="EX11" s="48"/>
      <c r="EY11" s="48"/>
      <c r="EZ11" s="48"/>
      <c r="FA11" s="48"/>
      <c r="FB11" s="48"/>
      <c r="FC11" s="48"/>
      <c r="FD11" s="48"/>
      <c r="FE11" s="48"/>
      <c r="FF11" s="48"/>
      <c r="FG11" s="48"/>
      <c r="FH11" s="48"/>
      <c r="FI11" s="48"/>
      <c r="FJ11" s="48"/>
      <c r="FK11" s="48"/>
      <c r="FL11" s="48"/>
      <c r="FM11" s="48"/>
      <c r="FN11" s="48"/>
      <c r="FO11" s="48"/>
      <c r="FP11" s="48"/>
      <c r="FQ11" s="48"/>
      <c r="FR11" s="48"/>
      <c r="FS11" s="48"/>
      <c r="FT11" s="48"/>
      <c r="FU11" s="48"/>
      <c r="FV11" s="48"/>
      <c r="FW11" s="48"/>
      <c r="FX11" s="48"/>
      <c r="FY11" s="48"/>
      <c r="FZ11" s="48"/>
      <c r="GA11" s="48"/>
      <c r="GB11" s="48"/>
      <c r="GC11" s="48"/>
      <c r="GD11" s="48"/>
      <c r="GE11" s="48"/>
      <c r="GF11" s="48"/>
      <c r="GG11" s="48"/>
      <c r="GH11" s="48"/>
      <c r="GI11" s="48"/>
      <c r="GJ11" s="48"/>
      <c r="GK11" s="48"/>
      <c r="GL11" s="48"/>
      <c r="GM11" s="48"/>
      <c r="GN11" s="48"/>
      <c r="GO11" s="48"/>
      <c r="GP11" s="48"/>
      <c r="GQ11" s="48"/>
      <c r="GR11" s="48"/>
      <c r="GS11" s="48"/>
      <c r="GT11" s="48"/>
      <c r="GU11" s="48"/>
      <c r="GV11" s="48"/>
      <c r="GW11" s="48"/>
      <c r="GX11" s="48"/>
      <c r="GY11" s="48"/>
      <c r="GZ11" s="48"/>
      <c r="HA11" s="48"/>
      <c r="HB11" s="48"/>
      <c r="HC11" s="48"/>
      <c r="HD11" s="48"/>
      <c r="HE11" s="48"/>
      <c r="HF11" s="48"/>
      <c r="HG11" s="48"/>
      <c r="HH11" s="48"/>
      <c r="HI11" s="48"/>
      <c r="HJ11" s="48"/>
      <c r="HK11" s="48"/>
      <c r="HL11" s="48"/>
      <c r="HM11" s="48"/>
      <c r="HN11" s="48"/>
      <c r="HO11" s="48"/>
      <c r="HP11" s="48"/>
      <c r="HQ11" s="48"/>
      <c r="HR11" s="48"/>
      <c r="HS11" s="48"/>
      <c r="HT11" s="48"/>
      <c r="HU11" s="48"/>
      <c r="HV11" s="48"/>
      <c r="HW11" s="48"/>
      <c r="HX11" s="48"/>
      <c r="HY11" s="48"/>
      <c r="HZ11" s="48"/>
      <c r="IA11" s="48"/>
      <c r="IB11" s="48"/>
      <c r="IC11" s="48"/>
      <c r="ID11" s="48"/>
      <c r="IE11" s="48"/>
      <c r="IF11" s="48"/>
      <c r="IG11" s="48"/>
      <c r="IH11" s="48"/>
      <c r="II11" s="48"/>
      <c r="IJ11" s="48"/>
      <c r="IK11" s="48"/>
      <c r="IL11" s="48"/>
      <c r="IM11" s="48"/>
      <c r="IN11" s="48"/>
      <c r="IO11" s="48"/>
      <c r="IP11" s="48"/>
      <c r="IQ11" s="48"/>
      <c r="IR11" s="48"/>
      <c r="IS11" s="48"/>
      <c r="IT11" s="48"/>
      <c r="IU11" s="48"/>
      <c r="IV11" s="48"/>
      <c r="IW11" s="48"/>
      <c r="IX11" s="48"/>
      <c r="IY11" s="48"/>
      <c r="IZ11" s="48"/>
      <c r="JA11" s="48"/>
      <c r="JB11" s="49"/>
      <c r="JC11" s="49"/>
      <c r="JD11" s="49"/>
      <c r="JE11" s="49"/>
      <c r="JF11" s="49"/>
      <c r="JG11" s="49"/>
      <c r="JH11" s="49"/>
      <c r="JI11" s="49"/>
      <c r="JJ11" s="49"/>
      <c r="JK11" s="49"/>
      <c r="JL11" s="49"/>
      <c r="JM11" s="49"/>
    </row>
    <row r="12" spans="2:273" ht="13" customHeight="1">
      <c r="B12" s="111" t="s">
        <v>40</v>
      </c>
      <c r="C12" s="112">
        <v>20182</v>
      </c>
      <c r="D12" s="108">
        <v>2018</v>
      </c>
      <c r="E12" s="35" t="s">
        <v>35</v>
      </c>
      <c r="F12" s="142"/>
      <c r="G12" s="353"/>
      <c r="H12" s="36" t="s">
        <v>41</v>
      </c>
      <c r="I12" s="4" t="s">
        <v>37</v>
      </c>
      <c r="J12" s="79">
        <v>44</v>
      </c>
      <c r="K12" s="191">
        <v>1487282</v>
      </c>
      <c r="L12" s="4" t="s">
        <v>38</v>
      </c>
      <c r="M12" s="4" t="s">
        <v>39</v>
      </c>
      <c r="N12" s="215">
        <v>9</v>
      </c>
      <c r="O12" s="77">
        <v>2</v>
      </c>
      <c r="P12" s="77">
        <v>51</v>
      </c>
      <c r="Q12" s="37" t="s">
        <v>32</v>
      </c>
      <c r="R12" s="4" t="s">
        <v>33</v>
      </c>
      <c r="S12" s="36">
        <v>10</v>
      </c>
      <c r="T12" s="36"/>
      <c r="U12" s="36"/>
      <c r="V12" s="36"/>
      <c r="W12" s="36"/>
      <c r="X12" s="36"/>
      <c r="Y12" s="39">
        <v>99</v>
      </c>
      <c r="Z12" s="36"/>
      <c r="AA12" s="36"/>
      <c r="AB12" s="36"/>
      <c r="AC12" s="36"/>
      <c r="AD12" s="36"/>
      <c r="AE12" s="37"/>
      <c r="AF12" s="48"/>
      <c r="AG12" s="48"/>
      <c r="AH12" s="48"/>
      <c r="AI12" s="48"/>
      <c r="AJ12" s="48"/>
      <c r="AK12" s="48"/>
      <c r="AL12" s="48"/>
      <c r="AM12" s="48"/>
      <c r="AN12" s="48"/>
      <c r="AO12" s="48"/>
      <c r="AP12" s="48"/>
      <c r="AQ12" s="48"/>
      <c r="AR12" s="58"/>
      <c r="AS12" s="5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c r="DA12" s="48"/>
      <c r="DB12" s="48"/>
      <c r="DC12" s="48"/>
      <c r="DD12" s="48"/>
      <c r="DE12" s="48"/>
      <c r="DF12" s="48"/>
      <c r="DG12" s="48"/>
      <c r="DH12" s="48"/>
      <c r="DI12" s="48"/>
      <c r="DJ12" s="48"/>
      <c r="DK12" s="48"/>
      <c r="DL12" s="48"/>
      <c r="DM12" s="48"/>
      <c r="DN12" s="48"/>
      <c r="DO12" s="48"/>
      <c r="DP12" s="48"/>
      <c r="DQ12" s="48"/>
      <c r="DR12" s="48"/>
      <c r="DS12" s="48"/>
      <c r="DT12" s="48"/>
      <c r="DU12" s="48"/>
      <c r="DV12" s="48"/>
      <c r="DW12" s="48"/>
      <c r="DX12" s="48"/>
      <c r="DY12" s="48"/>
      <c r="DZ12" s="48"/>
      <c r="EA12" s="48"/>
      <c r="EB12" s="48"/>
      <c r="EC12" s="48"/>
      <c r="ED12" s="48"/>
      <c r="EE12" s="48"/>
      <c r="EF12" s="48"/>
      <c r="EG12" s="48"/>
      <c r="EH12" s="48"/>
      <c r="EI12" s="48"/>
      <c r="EJ12" s="48"/>
      <c r="EK12" s="48"/>
      <c r="EL12" s="48"/>
      <c r="EM12" s="48"/>
      <c r="EN12" s="48"/>
      <c r="EO12" s="48"/>
      <c r="EP12" s="48"/>
      <c r="EQ12" s="48"/>
      <c r="ER12" s="48"/>
      <c r="ES12" s="48"/>
      <c r="ET12" s="48"/>
      <c r="EU12" s="48"/>
      <c r="EV12" s="48"/>
      <c r="EW12" s="48"/>
      <c r="EX12" s="48"/>
      <c r="EY12" s="48"/>
      <c r="EZ12" s="48"/>
      <c r="FA12" s="48"/>
      <c r="FB12" s="48"/>
      <c r="FC12" s="48"/>
      <c r="FD12" s="48"/>
      <c r="FE12" s="48"/>
      <c r="FF12" s="48"/>
      <c r="FG12" s="48"/>
      <c r="FH12" s="48"/>
      <c r="FI12" s="48"/>
      <c r="FJ12" s="48"/>
      <c r="FK12" s="48"/>
      <c r="FL12" s="48"/>
      <c r="FM12" s="48"/>
      <c r="FN12" s="48"/>
      <c r="FO12" s="48"/>
      <c r="FP12" s="48"/>
      <c r="FQ12" s="48"/>
      <c r="FR12" s="48"/>
      <c r="FS12" s="48"/>
      <c r="FT12" s="48"/>
      <c r="FU12" s="48"/>
      <c r="FV12" s="48"/>
      <c r="FW12" s="48"/>
      <c r="FX12" s="48"/>
      <c r="FY12" s="48"/>
      <c r="FZ12" s="48"/>
      <c r="GA12" s="48"/>
      <c r="GB12" s="48"/>
      <c r="GC12" s="48"/>
      <c r="GD12" s="48"/>
      <c r="GE12" s="48"/>
      <c r="GF12" s="48"/>
      <c r="GG12" s="48"/>
      <c r="GH12" s="48"/>
      <c r="GI12" s="48"/>
      <c r="GJ12" s="48"/>
      <c r="GK12" s="48"/>
      <c r="GL12" s="48"/>
      <c r="GM12" s="48"/>
      <c r="GN12" s="48"/>
      <c r="GO12" s="48"/>
      <c r="GP12" s="48"/>
      <c r="GQ12" s="48"/>
      <c r="GR12" s="48"/>
      <c r="GS12" s="48"/>
      <c r="GT12" s="48"/>
      <c r="GU12" s="48"/>
      <c r="GV12" s="48"/>
      <c r="GW12" s="48"/>
      <c r="GX12" s="48"/>
      <c r="GY12" s="48"/>
      <c r="GZ12" s="48"/>
      <c r="HA12" s="48"/>
      <c r="HB12" s="48"/>
      <c r="HC12" s="48"/>
      <c r="HD12" s="48"/>
      <c r="HE12" s="48"/>
      <c r="HF12" s="48"/>
      <c r="HG12" s="48"/>
      <c r="HH12" s="48"/>
      <c r="HI12" s="48"/>
      <c r="HJ12" s="48"/>
      <c r="HK12" s="48"/>
      <c r="HL12" s="48"/>
      <c r="HM12" s="48"/>
      <c r="HN12" s="48"/>
      <c r="HO12" s="48"/>
      <c r="HP12" s="48"/>
      <c r="HQ12" s="48"/>
      <c r="HR12" s="48"/>
      <c r="HS12" s="48"/>
      <c r="HT12" s="48"/>
      <c r="HU12" s="48"/>
      <c r="HV12" s="48"/>
      <c r="HW12" s="48"/>
      <c r="HX12" s="48"/>
      <c r="HY12" s="48"/>
      <c r="HZ12" s="48"/>
      <c r="IA12" s="48"/>
      <c r="IB12" s="48"/>
      <c r="IC12" s="48"/>
      <c r="ID12" s="48"/>
      <c r="IE12" s="48"/>
      <c r="IF12" s="48"/>
      <c r="IG12" s="48"/>
      <c r="IH12" s="48"/>
      <c r="II12" s="48"/>
      <c r="IJ12" s="48"/>
      <c r="IK12" s="48"/>
      <c r="IL12" s="48"/>
      <c r="IM12" s="48"/>
      <c r="IN12" s="48"/>
      <c r="IO12" s="48"/>
      <c r="IP12" s="48"/>
      <c r="IQ12" s="48"/>
      <c r="IR12" s="48"/>
      <c r="IS12" s="48"/>
      <c r="IT12" s="48"/>
      <c r="IU12" s="48"/>
      <c r="IV12" s="48"/>
      <c r="IW12" s="48"/>
      <c r="IX12" s="48"/>
      <c r="IY12" s="48"/>
      <c r="IZ12" s="48"/>
      <c r="JA12" s="48"/>
      <c r="JB12" s="49"/>
      <c r="JC12" s="49"/>
      <c r="JD12" s="49"/>
      <c r="JE12" s="49"/>
      <c r="JF12" s="49"/>
      <c r="JG12" s="49"/>
      <c r="JH12" s="49"/>
      <c r="JI12" s="49"/>
      <c r="JJ12" s="49"/>
      <c r="JK12" s="49"/>
      <c r="JL12" s="49"/>
      <c r="JM12" s="49"/>
    </row>
    <row r="13" spans="2:273" ht="13" customHeight="1">
      <c r="B13" s="111" t="s">
        <v>42</v>
      </c>
      <c r="C13" s="112">
        <v>20182</v>
      </c>
      <c r="D13" s="108">
        <v>2018</v>
      </c>
      <c r="E13" s="35" t="s">
        <v>35</v>
      </c>
      <c r="F13" s="142"/>
      <c r="G13" s="353"/>
      <c r="H13" s="36" t="s">
        <v>43</v>
      </c>
      <c r="I13" s="4" t="s">
        <v>37</v>
      </c>
      <c r="J13" s="79">
        <v>32</v>
      </c>
      <c r="K13" s="191">
        <v>1497667</v>
      </c>
      <c r="L13" s="4" t="s">
        <v>38</v>
      </c>
      <c r="M13" s="4" t="s">
        <v>39</v>
      </c>
      <c r="N13" s="215">
        <v>9</v>
      </c>
      <c r="O13" s="77">
        <v>2</v>
      </c>
      <c r="P13" s="77">
        <v>51</v>
      </c>
      <c r="Q13" s="37" t="s">
        <v>32</v>
      </c>
      <c r="R13" s="4" t="s">
        <v>33</v>
      </c>
      <c r="S13" s="39">
        <v>14</v>
      </c>
      <c r="T13" s="36"/>
      <c r="U13" s="36"/>
      <c r="V13" s="36"/>
      <c r="W13" s="36"/>
      <c r="X13" s="36"/>
      <c r="Y13" s="36">
        <v>99</v>
      </c>
      <c r="Z13" s="36"/>
      <c r="AA13" s="36"/>
      <c r="AB13" s="36"/>
      <c r="AC13" s="36"/>
      <c r="AD13" s="36"/>
      <c r="AE13" s="37"/>
      <c r="AR13" s="4"/>
      <c r="AS13" s="4"/>
    </row>
    <row r="14" spans="2:273" ht="13" customHeight="1">
      <c r="B14" s="116" t="s">
        <v>2832</v>
      </c>
      <c r="C14" s="107">
        <v>20192</v>
      </c>
      <c r="D14" s="108">
        <v>2019</v>
      </c>
      <c r="E14" s="38" t="s">
        <v>35</v>
      </c>
      <c r="F14" s="141"/>
      <c r="G14" s="353"/>
      <c r="H14" s="3" t="s">
        <v>2833</v>
      </c>
      <c r="I14" s="3" t="s">
        <v>37</v>
      </c>
      <c r="J14" s="79">
        <v>22</v>
      </c>
      <c r="K14" s="193">
        <v>2450690</v>
      </c>
      <c r="L14" s="3" t="s">
        <v>2834</v>
      </c>
      <c r="M14" s="3" t="s">
        <v>39</v>
      </c>
      <c r="N14" s="215">
        <v>9</v>
      </c>
      <c r="O14" s="77">
        <v>2</v>
      </c>
      <c r="P14" s="77">
        <v>51</v>
      </c>
      <c r="Q14" s="7" t="s">
        <v>32</v>
      </c>
      <c r="R14" s="3" t="s">
        <v>33</v>
      </c>
      <c r="S14" s="4"/>
      <c r="T14" s="4"/>
      <c r="U14" s="4"/>
      <c r="V14" s="4"/>
      <c r="W14" s="4"/>
      <c r="X14" s="4"/>
      <c r="Y14" s="4"/>
      <c r="Z14" s="4"/>
      <c r="AA14" s="4"/>
      <c r="AB14" s="4"/>
      <c r="AC14" s="4"/>
      <c r="AD14" s="4"/>
      <c r="AF14" s="37"/>
      <c r="AG14" s="37"/>
      <c r="AH14" s="37"/>
      <c r="AI14" s="37"/>
      <c r="AJ14" s="37"/>
      <c r="AK14" s="37"/>
      <c r="AL14" s="37"/>
      <c r="AM14" s="37"/>
      <c r="AN14" s="37"/>
      <c r="AO14" s="37"/>
      <c r="AP14" s="37"/>
      <c r="AQ14" s="37"/>
      <c r="AR14" s="36"/>
      <c r="AS14" s="36"/>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c r="IW14" s="37"/>
      <c r="IX14" s="37"/>
      <c r="IY14" s="37"/>
      <c r="IZ14" s="37"/>
      <c r="JA14" s="37"/>
      <c r="JB14" s="37"/>
      <c r="JC14" s="37"/>
      <c r="JD14" s="37"/>
      <c r="JE14" s="37"/>
      <c r="JF14" s="37"/>
      <c r="JG14" s="37"/>
      <c r="JH14" s="37"/>
      <c r="JI14" s="37"/>
      <c r="JJ14" s="37"/>
      <c r="JK14" s="37"/>
      <c r="JL14" s="37"/>
      <c r="JM14" s="37"/>
    </row>
    <row r="15" spans="2:273" ht="13" customHeight="1">
      <c r="B15" s="116" t="s">
        <v>2835</v>
      </c>
      <c r="C15" s="107">
        <v>20192</v>
      </c>
      <c r="D15" s="108">
        <v>2019</v>
      </c>
      <c r="E15" s="38" t="s">
        <v>35</v>
      </c>
      <c r="F15" s="141"/>
      <c r="G15" s="353"/>
      <c r="H15" s="3" t="s">
        <v>2836</v>
      </c>
      <c r="I15" s="3" t="s">
        <v>37</v>
      </c>
      <c r="J15" s="79">
        <v>37</v>
      </c>
      <c r="K15" s="193">
        <v>2999277</v>
      </c>
      <c r="L15" s="3" t="s">
        <v>2834</v>
      </c>
      <c r="M15" s="3" t="s">
        <v>39</v>
      </c>
      <c r="N15" s="215">
        <v>9</v>
      </c>
      <c r="O15" s="77">
        <v>2</v>
      </c>
      <c r="P15" s="77">
        <v>51</v>
      </c>
      <c r="Q15" s="7" t="s">
        <v>32</v>
      </c>
      <c r="R15" s="3" t="s">
        <v>33</v>
      </c>
      <c r="S15" s="4"/>
      <c r="T15" s="4"/>
      <c r="U15" s="4"/>
      <c r="V15" s="4"/>
      <c r="W15" s="4"/>
      <c r="X15" s="4"/>
      <c r="Y15" s="4"/>
      <c r="Z15" s="4"/>
      <c r="AA15" s="4"/>
      <c r="AB15" s="4"/>
      <c r="AC15" s="4"/>
      <c r="AD15" s="4"/>
      <c r="AF15" s="48"/>
      <c r="AG15" s="48"/>
      <c r="AH15" s="48"/>
      <c r="AI15" s="48"/>
      <c r="AJ15" s="48"/>
      <c r="AK15" s="48"/>
      <c r="AL15" s="48"/>
      <c r="AM15" s="48"/>
      <c r="AN15" s="48"/>
      <c r="AO15" s="48"/>
      <c r="AP15" s="48"/>
      <c r="AQ15" s="48"/>
      <c r="AR15" s="58"/>
      <c r="AS15" s="5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48"/>
      <c r="DN15" s="48"/>
      <c r="DO15" s="48"/>
      <c r="DP15" s="48"/>
      <c r="DQ15" s="48"/>
      <c r="DR15" s="48"/>
      <c r="DS15" s="48"/>
      <c r="DT15" s="48"/>
      <c r="DU15" s="48"/>
      <c r="DV15" s="48"/>
      <c r="DW15" s="48"/>
      <c r="DX15" s="48"/>
      <c r="DY15" s="48"/>
      <c r="DZ15" s="48"/>
      <c r="EA15" s="48"/>
      <c r="EB15" s="48"/>
      <c r="EC15" s="48"/>
      <c r="ED15" s="48"/>
      <c r="EE15" s="48"/>
      <c r="EF15" s="48"/>
      <c r="EG15" s="48"/>
      <c r="EH15" s="48"/>
      <c r="EI15" s="48"/>
      <c r="EJ15" s="48"/>
      <c r="EK15" s="48"/>
      <c r="EL15" s="48"/>
      <c r="EM15" s="48"/>
      <c r="EN15" s="48"/>
      <c r="EO15" s="48"/>
      <c r="EP15" s="48"/>
      <c r="EQ15" s="48"/>
      <c r="ER15" s="48"/>
      <c r="ES15" s="48"/>
      <c r="ET15" s="48"/>
      <c r="EU15" s="48"/>
      <c r="EV15" s="48"/>
      <c r="EW15" s="48"/>
      <c r="EX15" s="48"/>
      <c r="EY15" s="48"/>
      <c r="EZ15" s="48"/>
      <c r="FA15" s="48"/>
      <c r="FB15" s="48"/>
      <c r="FC15" s="48"/>
      <c r="FD15" s="48"/>
      <c r="FE15" s="48"/>
      <c r="FF15" s="48"/>
      <c r="FG15" s="48"/>
      <c r="FH15" s="48"/>
      <c r="FI15" s="48"/>
      <c r="FJ15" s="48"/>
      <c r="FK15" s="48"/>
      <c r="FL15" s="48"/>
      <c r="FM15" s="48"/>
      <c r="FN15" s="48"/>
      <c r="FO15" s="48"/>
      <c r="FP15" s="48"/>
      <c r="FQ15" s="48"/>
      <c r="FR15" s="48"/>
      <c r="FS15" s="48"/>
      <c r="FT15" s="48"/>
      <c r="FU15" s="48"/>
      <c r="FV15" s="48"/>
      <c r="FW15" s="48"/>
      <c r="FX15" s="48"/>
      <c r="FY15" s="48"/>
      <c r="FZ15" s="48"/>
      <c r="GA15" s="48"/>
      <c r="GB15" s="48"/>
      <c r="GC15" s="48"/>
      <c r="GD15" s="48"/>
      <c r="GE15" s="48"/>
      <c r="GF15" s="48"/>
      <c r="GG15" s="48"/>
      <c r="GH15" s="48"/>
      <c r="GI15" s="48"/>
      <c r="GJ15" s="48"/>
      <c r="GK15" s="48"/>
      <c r="GL15" s="48"/>
      <c r="GM15" s="48"/>
      <c r="GN15" s="48"/>
      <c r="GO15" s="48"/>
      <c r="GP15" s="48"/>
      <c r="GQ15" s="48"/>
      <c r="GR15" s="48"/>
      <c r="GS15" s="48"/>
      <c r="GT15" s="48"/>
      <c r="GU15" s="48"/>
      <c r="GV15" s="48"/>
      <c r="GW15" s="48"/>
      <c r="GX15" s="48"/>
      <c r="GY15" s="48"/>
      <c r="GZ15" s="48"/>
      <c r="HA15" s="48"/>
      <c r="HB15" s="48"/>
      <c r="HC15" s="48"/>
      <c r="HD15" s="48"/>
      <c r="HE15" s="48"/>
      <c r="HF15" s="48"/>
      <c r="HG15" s="48"/>
      <c r="HH15" s="48"/>
      <c r="HI15" s="48"/>
      <c r="HJ15" s="48"/>
      <c r="HK15" s="48"/>
      <c r="HL15" s="48"/>
      <c r="HM15" s="48"/>
      <c r="HN15" s="48"/>
      <c r="HO15" s="48"/>
      <c r="HP15" s="48"/>
      <c r="HQ15" s="48"/>
      <c r="HR15" s="48"/>
      <c r="HS15" s="48"/>
      <c r="HT15" s="48"/>
      <c r="HU15" s="48"/>
      <c r="HV15" s="48"/>
      <c r="HW15" s="48"/>
      <c r="HX15" s="48"/>
      <c r="HY15" s="48"/>
      <c r="HZ15" s="48"/>
      <c r="IA15" s="48"/>
      <c r="IB15" s="48"/>
      <c r="IC15" s="48"/>
      <c r="ID15" s="48"/>
      <c r="IE15" s="48"/>
      <c r="IF15" s="48"/>
      <c r="IG15" s="48"/>
      <c r="IH15" s="48"/>
      <c r="II15" s="48"/>
      <c r="IJ15" s="48"/>
      <c r="IK15" s="48"/>
      <c r="IL15" s="48"/>
      <c r="IM15" s="48"/>
      <c r="IN15" s="48"/>
      <c r="IO15" s="48"/>
      <c r="IP15" s="48"/>
      <c r="IQ15" s="48"/>
      <c r="IR15" s="48"/>
      <c r="IS15" s="48"/>
      <c r="IT15" s="48"/>
      <c r="IU15" s="48"/>
      <c r="IV15" s="48"/>
      <c r="IW15" s="48"/>
      <c r="IX15" s="48"/>
      <c r="IY15" s="48"/>
      <c r="IZ15" s="48"/>
      <c r="JA15" s="48"/>
      <c r="JB15" s="49"/>
      <c r="JC15" s="49"/>
      <c r="JD15" s="49"/>
      <c r="JE15" s="49"/>
      <c r="JF15" s="49"/>
      <c r="JG15" s="49"/>
      <c r="JH15" s="49"/>
      <c r="JI15" s="49"/>
      <c r="JJ15" s="49"/>
      <c r="JK15" s="49"/>
      <c r="JL15" s="49"/>
      <c r="JM15" s="49"/>
    </row>
    <row r="16" spans="2:273" ht="13" customHeight="1">
      <c r="B16" s="116" t="s">
        <v>5407</v>
      </c>
      <c r="C16" s="107">
        <v>20202</v>
      </c>
      <c r="D16" s="108">
        <v>2020</v>
      </c>
      <c r="E16" s="65" t="s">
        <v>35</v>
      </c>
      <c r="F16" s="140"/>
      <c r="G16" s="354"/>
      <c r="H16" s="57" t="s">
        <v>5408</v>
      </c>
      <c r="I16" s="57" t="s">
        <v>37</v>
      </c>
      <c r="J16" s="78">
        <v>37</v>
      </c>
      <c r="K16" s="192">
        <v>3230526</v>
      </c>
      <c r="L16" s="57" t="s">
        <v>5409</v>
      </c>
      <c r="M16" s="57" t="s">
        <v>39</v>
      </c>
      <c r="N16" s="215">
        <v>9</v>
      </c>
      <c r="O16" s="76">
        <v>2</v>
      </c>
      <c r="P16" s="76">
        <v>51</v>
      </c>
      <c r="Q16" s="56" t="s">
        <v>32</v>
      </c>
      <c r="R16" s="57" t="s">
        <v>33</v>
      </c>
      <c r="S16" s="58"/>
      <c r="T16" s="58"/>
      <c r="U16" s="58"/>
      <c r="V16" s="58"/>
      <c r="W16" s="58"/>
      <c r="X16" s="58"/>
      <c r="Y16" s="58"/>
      <c r="Z16" s="58"/>
      <c r="AA16" s="58"/>
      <c r="AB16" s="58"/>
      <c r="AC16" s="58"/>
      <c r="AD16" s="58"/>
      <c r="AE16" s="48"/>
      <c r="AR16" s="4"/>
      <c r="AS16" s="4"/>
    </row>
    <row r="17" spans="2:273" ht="13" customHeight="1">
      <c r="B17" s="111" t="s">
        <v>34</v>
      </c>
      <c r="C17" s="112">
        <v>20182</v>
      </c>
      <c r="D17" s="108">
        <v>2018</v>
      </c>
      <c r="E17" s="35" t="s">
        <v>35</v>
      </c>
      <c r="F17" s="142"/>
      <c r="G17" s="353"/>
      <c r="H17" s="36" t="s">
        <v>36</v>
      </c>
      <c r="I17" s="4" t="s">
        <v>37</v>
      </c>
      <c r="J17" s="79">
        <v>50</v>
      </c>
      <c r="K17" s="191">
        <v>3357880</v>
      </c>
      <c r="L17" s="4" t="s">
        <v>38</v>
      </c>
      <c r="M17" s="4" t="s">
        <v>39</v>
      </c>
      <c r="N17" s="215">
        <v>9</v>
      </c>
      <c r="O17" s="77">
        <v>2</v>
      </c>
      <c r="P17" s="77">
        <v>51</v>
      </c>
      <c r="Q17" s="37" t="s">
        <v>32</v>
      </c>
      <c r="R17" s="4" t="s">
        <v>33</v>
      </c>
      <c r="S17" s="39">
        <v>12</v>
      </c>
      <c r="T17" s="39">
        <v>14</v>
      </c>
      <c r="U17" s="36"/>
      <c r="V17" s="36"/>
      <c r="W17" s="36"/>
      <c r="X17" s="36"/>
      <c r="Y17" s="39">
        <v>99</v>
      </c>
      <c r="Z17" s="36"/>
      <c r="AA17" s="36"/>
      <c r="AB17" s="36"/>
      <c r="AC17" s="36"/>
      <c r="AD17" s="36"/>
      <c r="AE17" s="37"/>
      <c r="AF17" s="48"/>
      <c r="AG17" s="48"/>
      <c r="AH17" s="48"/>
      <c r="AI17" s="48"/>
      <c r="AJ17" s="48"/>
      <c r="AK17" s="48"/>
      <c r="AL17" s="48"/>
      <c r="AM17" s="48"/>
      <c r="AN17" s="48"/>
      <c r="AO17" s="48"/>
      <c r="AP17" s="48"/>
      <c r="AQ17" s="48"/>
      <c r="AR17" s="58"/>
      <c r="AS17" s="5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c r="DA17" s="48"/>
      <c r="DB17" s="48"/>
      <c r="DC17" s="48"/>
      <c r="DD17" s="48"/>
      <c r="DE17" s="48"/>
      <c r="DF17" s="48"/>
      <c r="DG17" s="48"/>
      <c r="DH17" s="48"/>
      <c r="DI17" s="48"/>
      <c r="DJ17" s="48"/>
      <c r="DK17" s="48"/>
      <c r="DL17" s="48"/>
      <c r="DM17" s="48"/>
      <c r="DN17" s="48"/>
      <c r="DO17" s="48"/>
      <c r="DP17" s="48"/>
      <c r="DQ17" s="48"/>
      <c r="DR17" s="48"/>
      <c r="DS17" s="48"/>
      <c r="DT17" s="48"/>
      <c r="DU17" s="48"/>
      <c r="DV17" s="48"/>
      <c r="DW17" s="48"/>
      <c r="DX17" s="48"/>
      <c r="DY17" s="48"/>
      <c r="DZ17" s="48"/>
      <c r="EA17" s="48"/>
      <c r="EB17" s="48"/>
      <c r="EC17" s="48"/>
      <c r="ED17" s="48"/>
      <c r="EE17" s="48"/>
      <c r="EF17" s="48"/>
      <c r="EG17" s="48"/>
      <c r="EH17" s="48"/>
      <c r="EI17" s="48"/>
      <c r="EJ17" s="48"/>
      <c r="EK17" s="48"/>
      <c r="EL17" s="48"/>
      <c r="EM17" s="48"/>
      <c r="EN17" s="48"/>
      <c r="EO17" s="48"/>
      <c r="EP17" s="48"/>
      <c r="EQ17" s="48"/>
      <c r="ER17" s="48"/>
      <c r="ES17" s="48"/>
      <c r="ET17" s="48"/>
      <c r="EU17" s="48"/>
      <c r="EV17" s="48"/>
      <c r="EW17" s="48"/>
      <c r="EX17" s="48"/>
      <c r="EY17" s="48"/>
      <c r="EZ17" s="48"/>
      <c r="FA17" s="48"/>
      <c r="FB17" s="48"/>
      <c r="FC17" s="48"/>
      <c r="FD17" s="48"/>
      <c r="FE17" s="48"/>
      <c r="FF17" s="48"/>
      <c r="FG17" s="48"/>
      <c r="FH17" s="48"/>
      <c r="FI17" s="48"/>
      <c r="FJ17" s="48"/>
      <c r="FK17" s="48"/>
      <c r="FL17" s="48"/>
      <c r="FM17" s="48"/>
      <c r="FN17" s="48"/>
      <c r="FO17" s="48"/>
      <c r="FP17" s="48"/>
      <c r="FQ17" s="48"/>
      <c r="FR17" s="48"/>
      <c r="FS17" s="48"/>
      <c r="FT17" s="48"/>
      <c r="FU17" s="48"/>
      <c r="FV17" s="48"/>
      <c r="FW17" s="48"/>
      <c r="FX17" s="48"/>
      <c r="FY17" s="48"/>
      <c r="FZ17" s="48"/>
      <c r="GA17" s="48"/>
      <c r="GB17" s="48"/>
      <c r="GC17" s="48"/>
      <c r="GD17" s="48"/>
      <c r="GE17" s="48"/>
      <c r="GF17" s="48"/>
      <c r="GG17" s="48"/>
      <c r="GH17" s="48"/>
      <c r="GI17" s="48"/>
      <c r="GJ17" s="48"/>
      <c r="GK17" s="48"/>
      <c r="GL17" s="48"/>
      <c r="GM17" s="48"/>
      <c r="GN17" s="48"/>
      <c r="GO17" s="48"/>
      <c r="GP17" s="48"/>
      <c r="GQ17" s="48"/>
      <c r="GR17" s="48"/>
      <c r="GS17" s="48"/>
      <c r="GT17" s="48"/>
      <c r="GU17" s="48"/>
      <c r="GV17" s="48"/>
      <c r="GW17" s="48"/>
      <c r="GX17" s="48"/>
      <c r="GY17" s="48"/>
      <c r="GZ17" s="48"/>
      <c r="HA17" s="48"/>
      <c r="HB17" s="48"/>
      <c r="HC17" s="48"/>
      <c r="HD17" s="48"/>
      <c r="HE17" s="48"/>
      <c r="HF17" s="48"/>
      <c r="HG17" s="48"/>
      <c r="HH17" s="48"/>
      <c r="HI17" s="48"/>
      <c r="HJ17" s="48"/>
      <c r="HK17" s="48"/>
      <c r="HL17" s="48"/>
      <c r="HM17" s="48"/>
      <c r="HN17" s="48"/>
      <c r="HO17" s="48"/>
      <c r="HP17" s="48"/>
      <c r="HQ17" s="48"/>
      <c r="HR17" s="48"/>
      <c r="HS17" s="48"/>
      <c r="HT17" s="48"/>
      <c r="HU17" s="48"/>
      <c r="HV17" s="48"/>
      <c r="HW17" s="48"/>
      <c r="HX17" s="48"/>
      <c r="HY17" s="48"/>
      <c r="HZ17" s="48"/>
      <c r="IA17" s="48"/>
      <c r="IB17" s="48"/>
      <c r="IC17" s="48"/>
      <c r="ID17" s="48"/>
      <c r="IE17" s="48"/>
      <c r="IF17" s="48"/>
      <c r="IG17" s="48"/>
      <c r="IH17" s="48"/>
      <c r="II17" s="48"/>
      <c r="IJ17" s="48"/>
      <c r="IK17" s="48"/>
      <c r="IL17" s="48"/>
      <c r="IM17" s="48"/>
      <c r="IN17" s="48"/>
      <c r="IO17" s="48"/>
      <c r="IP17" s="48"/>
      <c r="IQ17" s="48"/>
      <c r="IR17" s="48"/>
      <c r="IS17" s="48"/>
      <c r="IT17" s="48"/>
      <c r="IU17" s="48"/>
      <c r="IV17" s="48"/>
      <c r="IW17" s="48"/>
      <c r="IX17" s="48"/>
      <c r="IY17" s="48"/>
      <c r="IZ17" s="48"/>
      <c r="JA17" s="48"/>
      <c r="JB17" s="49"/>
      <c r="JC17" s="50"/>
      <c r="JD17" s="50"/>
      <c r="JE17" s="50"/>
      <c r="JF17" s="50"/>
      <c r="JG17" s="50"/>
      <c r="JH17" s="50"/>
      <c r="JI17" s="50"/>
      <c r="JJ17" s="50"/>
      <c r="JK17" s="50"/>
      <c r="JL17" s="50"/>
      <c r="JM17" s="50"/>
    </row>
    <row r="18" spans="2:273" ht="16" customHeight="1">
      <c r="B18" s="117" t="s">
        <v>49</v>
      </c>
      <c r="C18" s="118">
        <v>20181</v>
      </c>
      <c r="D18" s="108">
        <v>2018</v>
      </c>
      <c r="E18" s="38" t="s">
        <v>50</v>
      </c>
      <c r="F18" s="141" t="s">
        <v>8378</v>
      </c>
      <c r="G18" s="353"/>
      <c r="H18" s="3" t="s">
        <v>51</v>
      </c>
      <c r="I18" s="3"/>
      <c r="J18" s="79">
        <v>14</v>
      </c>
      <c r="K18" s="193">
        <v>879329</v>
      </c>
      <c r="L18" s="3" t="s">
        <v>2559</v>
      </c>
      <c r="M18" s="3" t="s">
        <v>39</v>
      </c>
      <c r="N18" s="215">
        <v>9</v>
      </c>
      <c r="O18" s="79">
        <v>2</v>
      </c>
      <c r="P18" s="77">
        <v>8</v>
      </c>
      <c r="R18" s="3" t="s">
        <v>52</v>
      </c>
      <c r="S18" s="5">
        <v>1</v>
      </c>
      <c r="T18" s="5"/>
      <c r="U18" s="3"/>
      <c r="V18" s="3"/>
      <c r="W18" s="3"/>
      <c r="X18" s="3"/>
      <c r="Y18" s="5">
        <v>8</v>
      </c>
      <c r="Z18" s="5"/>
      <c r="AA18" s="3"/>
      <c r="AB18" s="3"/>
      <c r="AC18" s="3"/>
      <c r="AD18" s="3"/>
      <c r="AF18" s="48"/>
      <c r="AG18" s="48"/>
      <c r="AH18" s="48"/>
      <c r="AI18" s="48"/>
      <c r="AJ18" s="48"/>
      <c r="AK18" s="48"/>
      <c r="AL18" s="48"/>
      <c r="AM18" s="48"/>
      <c r="AN18" s="48"/>
      <c r="AO18" s="48"/>
      <c r="AP18" s="48"/>
      <c r="AQ18" s="48"/>
      <c r="AR18" s="58"/>
      <c r="AS18" s="5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c r="DA18" s="48"/>
      <c r="DB18" s="48"/>
      <c r="DC18" s="48"/>
      <c r="DD18" s="48"/>
      <c r="DE18" s="48"/>
      <c r="DF18" s="48"/>
      <c r="DG18" s="48"/>
      <c r="DH18" s="48"/>
      <c r="DI18" s="48"/>
      <c r="DJ18" s="48"/>
      <c r="DK18" s="48"/>
      <c r="DL18" s="48"/>
      <c r="DM18" s="48"/>
      <c r="DN18" s="48"/>
      <c r="DO18" s="48"/>
      <c r="DP18" s="48"/>
      <c r="DQ18" s="48"/>
      <c r="DR18" s="48"/>
      <c r="DS18" s="48"/>
      <c r="DT18" s="48"/>
      <c r="DU18" s="48"/>
      <c r="DV18" s="48"/>
      <c r="DW18" s="48"/>
      <c r="DX18" s="48"/>
      <c r="DY18" s="48"/>
      <c r="DZ18" s="48"/>
      <c r="EA18" s="48"/>
      <c r="EB18" s="48"/>
      <c r="EC18" s="48"/>
      <c r="ED18" s="48"/>
      <c r="EE18" s="48"/>
      <c r="EF18" s="48"/>
      <c r="EG18" s="48"/>
      <c r="EH18" s="48"/>
      <c r="EI18" s="48"/>
      <c r="EJ18" s="48"/>
      <c r="EK18" s="48"/>
      <c r="EL18" s="48"/>
      <c r="EM18" s="48"/>
      <c r="EN18" s="48"/>
      <c r="EO18" s="48"/>
      <c r="EP18" s="48"/>
      <c r="EQ18" s="48"/>
      <c r="ER18" s="48"/>
      <c r="ES18" s="48"/>
      <c r="ET18" s="48"/>
      <c r="EU18" s="48"/>
      <c r="EV18" s="48"/>
      <c r="EW18" s="48"/>
      <c r="EX18" s="48"/>
      <c r="EY18" s="48"/>
      <c r="EZ18" s="48"/>
      <c r="FA18" s="48"/>
      <c r="FB18" s="48"/>
      <c r="FC18" s="48"/>
      <c r="FD18" s="48"/>
      <c r="FE18" s="48"/>
      <c r="FF18" s="48"/>
      <c r="FG18" s="48"/>
      <c r="FH18" s="48"/>
      <c r="FI18" s="48"/>
      <c r="FJ18" s="48"/>
      <c r="FK18" s="48"/>
      <c r="FL18" s="48"/>
      <c r="FM18" s="48"/>
      <c r="FN18" s="48"/>
      <c r="FO18" s="48"/>
      <c r="FP18" s="48"/>
      <c r="FQ18" s="48"/>
      <c r="FR18" s="48"/>
      <c r="FS18" s="48"/>
      <c r="FT18" s="48"/>
      <c r="FU18" s="48"/>
      <c r="FV18" s="48"/>
      <c r="FW18" s="48"/>
      <c r="FX18" s="48"/>
      <c r="FY18" s="48"/>
      <c r="FZ18" s="48"/>
      <c r="GA18" s="48"/>
      <c r="GB18" s="48"/>
      <c r="GC18" s="48"/>
      <c r="GD18" s="48"/>
      <c r="GE18" s="48"/>
      <c r="GF18" s="48"/>
      <c r="GG18" s="48"/>
      <c r="GH18" s="48"/>
      <c r="GI18" s="48"/>
      <c r="GJ18" s="48"/>
      <c r="GK18" s="48"/>
      <c r="GL18" s="48"/>
      <c r="GM18" s="48"/>
      <c r="GN18" s="48"/>
      <c r="GO18" s="48"/>
      <c r="GP18" s="48"/>
      <c r="GQ18" s="48"/>
      <c r="GR18" s="48"/>
      <c r="GS18" s="48"/>
      <c r="GT18" s="48"/>
      <c r="GU18" s="48"/>
      <c r="GV18" s="48"/>
      <c r="GW18" s="48"/>
      <c r="GX18" s="48"/>
      <c r="GY18" s="48"/>
      <c r="GZ18" s="48"/>
      <c r="HA18" s="48"/>
      <c r="HB18" s="48"/>
      <c r="HC18" s="48"/>
      <c r="HD18" s="48"/>
      <c r="HE18" s="48"/>
      <c r="HF18" s="48"/>
      <c r="HG18" s="48"/>
      <c r="HH18" s="48"/>
      <c r="HI18" s="48"/>
      <c r="HJ18" s="48"/>
      <c r="HK18" s="48"/>
      <c r="HL18" s="48"/>
      <c r="HM18" s="48"/>
      <c r="HN18" s="48"/>
      <c r="HO18" s="48"/>
      <c r="HP18" s="48"/>
      <c r="HQ18" s="48"/>
      <c r="HR18" s="48"/>
      <c r="HS18" s="48"/>
      <c r="HT18" s="48"/>
      <c r="HU18" s="48"/>
      <c r="HV18" s="48"/>
      <c r="HW18" s="48"/>
      <c r="HX18" s="48"/>
      <c r="HY18" s="48"/>
      <c r="HZ18" s="48"/>
      <c r="IA18" s="48"/>
      <c r="IB18" s="48"/>
      <c r="IC18" s="48"/>
      <c r="ID18" s="48"/>
      <c r="IE18" s="48"/>
      <c r="IF18" s="48"/>
      <c r="IG18" s="48"/>
      <c r="IH18" s="48"/>
      <c r="II18" s="48"/>
      <c r="IJ18" s="48"/>
      <c r="IK18" s="48"/>
      <c r="IL18" s="48"/>
      <c r="IM18" s="48"/>
      <c r="IN18" s="48"/>
      <c r="IO18" s="48"/>
      <c r="IP18" s="48"/>
      <c r="IQ18" s="48"/>
      <c r="IR18" s="48"/>
      <c r="IS18" s="48"/>
      <c r="IT18" s="48"/>
      <c r="IU18" s="48"/>
      <c r="IV18" s="48"/>
      <c r="IW18" s="48"/>
      <c r="IX18" s="48"/>
      <c r="IY18" s="48"/>
      <c r="IZ18" s="48"/>
      <c r="JA18" s="48"/>
      <c r="JB18" s="49"/>
      <c r="JC18" s="49"/>
      <c r="JD18" s="49"/>
      <c r="JE18" s="49"/>
      <c r="JF18" s="49"/>
      <c r="JG18" s="49"/>
      <c r="JH18" s="49"/>
      <c r="JI18" s="49"/>
      <c r="JJ18" s="49"/>
      <c r="JK18" s="49"/>
      <c r="JL18" s="49"/>
      <c r="JM18" s="49"/>
    </row>
    <row r="19" spans="2:273" ht="13" customHeight="1">
      <c r="B19" s="116" t="s">
        <v>5410</v>
      </c>
      <c r="C19" s="107">
        <v>20201</v>
      </c>
      <c r="D19" s="109">
        <v>2020</v>
      </c>
      <c r="E19" s="65" t="s">
        <v>50</v>
      </c>
      <c r="F19" s="140" t="s">
        <v>8378</v>
      </c>
      <c r="G19" s="354"/>
      <c r="H19" s="57" t="s">
        <v>5411</v>
      </c>
      <c r="I19" s="57" t="s">
        <v>53</v>
      </c>
      <c r="J19" s="78">
        <v>13</v>
      </c>
      <c r="K19" s="192">
        <v>2076855</v>
      </c>
      <c r="L19" s="57" t="s">
        <v>5412</v>
      </c>
      <c r="M19" s="57" t="s">
        <v>39</v>
      </c>
      <c r="N19" s="215">
        <v>9</v>
      </c>
      <c r="O19" s="78">
        <v>2</v>
      </c>
      <c r="P19" s="78">
        <v>8</v>
      </c>
      <c r="Q19" s="56" t="s">
        <v>47</v>
      </c>
      <c r="R19" s="57" t="s">
        <v>52</v>
      </c>
      <c r="S19" s="58"/>
      <c r="T19" s="58"/>
      <c r="U19" s="58"/>
      <c r="V19" s="58"/>
      <c r="W19" s="58"/>
      <c r="X19" s="58"/>
      <c r="Y19" s="58"/>
      <c r="Z19" s="58"/>
      <c r="AA19" s="58"/>
      <c r="AB19" s="58"/>
      <c r="AC19" s="58"/>
      <c r="AD19" s="58"/>
      <c r="AE19" s="48"/>
      <c r="AR19" s="3" t="s">
        <v>47</v>
      </c>
      <c r="AS19" s="10" t="s">
        <v>103</v>
      </c>
    </row>
    <row r="20" spans="2:273" ht="31.5" customHeight="1">
      <c r="B20" s="116" t="s">
        <v>5413</v>
      </c>
      <c r="C20" s="107">
        <v>20202</v>
      </c>
      <c r="D20" s="108">
        <v>2020</v>
      </c>
      <c r="E20" s="65" t="s">
        <v>5414</v>
      </c>
      <c r="F20" s="140"/>
      <c r="G20" s="354"/>
      <c r="H20" s="57" t="s">
        <v>5415</v>
      </c>
      <c r="I20" s="57" t="s">
        <v>37</v>
      </c>
      <c r="J20" s="78">
        <v>21</v>
      </c>
      <c r="K20" s="192">
        <v>458260</v>
      </c>
      <c r="L20" s="57" t="s">
        <v>5416</v>
      </c>
      <c r="M20" s="57" t="s">
        <v>296</v>
      </c>
      <c r="N20" s="215">
        <v>2</v>
      </c>
      <c r="O20" s="78">
        <v>4</v>
      </c>
      <c r="P20" s="78">
        <v>53</v>
      </c>
      <c r="Q20" s="56" t="s">
        <v>263</v>
      </c>
      <c r="R20" s="57" t="s">
        <v>156</v>
      </c>
      <c r="S20" s="58"/>
      <c r="T20" s="58"/>
      <c r="U20" s="58"/>
      <c r="V20" s="58"/>
      <c r="W20" s="58"/>
      <c r="X20" s="58"/>
      <c r="Y20" s="58"/>
      <c r="Z20" s="58"/>
      <c r="AA20" s="58"/>
      <c r="AB20" s="58"/>
      <c r="AC20" s="58"/>
      <c r="AD20" s="58"/>
      <c r="AE20" s="48"/>
      <c r="AF20" s="48"/>
      <c r="AG20" s="48"/>
      <c r="AH20" s="48"/>
      <c r="AI20" s="48"/>
      <c r="AJ20" s="48"/>
      <c r="AK20" s="48"/>
      <c r="AL20" s="48"/>
      <c r="AM20" s="48"/>
      <c r="AN20" s="48"/>
      <c r="AO20" s="48"/>
      <c r="AP20" s="48"/>
      <c r="AQ20" s="48"/>
      <c r="AR20" s="58"/>
      <c r="AS20" s="5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c r="DA20" s="48"/>
      <c r="DB20" s="48"/>
      <c r="DC20" s="48"/>
      <c r="DD20" s="48"/>
      <c r="DE20" s="48"/>
      <c r="DF20" s="48"/>
      <c r="DG20" s="48"/>
      <c r="DH20" s="48"/>
      <c r="DI20" s="48"/>
      <c r="DJ20" s="48"/>
      <c r="DK20" s="48"/>
      <c r="DL20" s="48"/>
      <c r="DM20" s="48"/>
      <c r="DN20" s="48"/>
      <c r="DO20" s="48"/>
      <c r="DP20" s="48"/>
      <c r="DQ20" s="48"/>
      <c r="DR20" s="48"/>
      <c r="DS20" s="48"/>
      <c r="DT20" s="48"/>
      <c r="DU20" s="48"/>
      <c r="DV20" s="48"/>
      <c r="DW20" s="48"/>
      <c r="DX20" s="48"/>
      <c r="DY20" s="48"/>
      <c r="DZ20" s="48"/>
      <c r="EA20" s="48"/>
      <c r="EB20" s="48"/>
      <c r="EC20" s="48"/>
      <c r="ED20" s="48"/>
      <c r="EE20" s="48"/>
      <c r="EF20" s="48"/>
      <c r="EG20" s="48"/>
      <c r="EH20" s="48"/>
      <c r="EI20" s="48"/>
      <c r="EJ20" s="48"/>
      <c r="EK20" s="48"/>
      <c r="EL20" s="48"/>
      <c r="EM20" s="48"/>
      <c r="EN20" s="48"/>
      <c r="EO20" s="48"/>
      <c r="EP20" s="48"/>
      <c r="EQ20" s="48"/>
      <c r="ER20" s="48"/>
      <c r="ES20" s="48"/>
      <c r="ET20" s="48"/>
      <c r="EU20" s="48"/>
      <c r="EV20" s="48"/>
      <c r="EW20" s="48"/>
      <c r="EX20" s="48"/>
      <c r="EY20" s="48"/>
      <c r="EZ20" s="48"/>
      <c r="FA20" s="48"/>
      <c r="FB20" s="48"/>
      <c r="FC20" s="48"/>
      <c r="FD20" s="48"/>
      <c r="FE20" s="48"/>
      <c r="FF20" s="48"/>
      <c r="FG20" s="48"/>
      <c r="FH20" s="48"/>
      <c r="FI20" s="48"/>
      <c r="FJ20" s="48"/>
      <c r="FK20" s="48"/>
      <c r="FL20" s="48"/>
      <c r="FM20" s="48"/>
      <c r="FN20" s="48"/>
      <c r="FO20" s="48"/>
      <c r="FP20" s="48"/>
      <c r="FQ20" s="48"/>
      <c r="FR20" s="48"/>
      <c r="FS20" s="48"/>
      <c r="FT20" s="48"/>
      <c r="FU20" s="48"/>
      <c r="FV20" s="48"/>
      <c r="FW20" s="48"/>
      <c r="FX20" s="48"/>
      <c r="FY20" s="48"/>
      <c r="FZ20" s="48"/>
      <c r="GA20" s="48"/>
      <c r="GB20" s="48"/>
      <c r="GC20" s="48"/>
      <c r="GD20" s="48"/>
      <c r="GE20" s="48"/>
      <c r="GF20" s="48"/>
      <c r="GG20" s="48"/>
      <c r="GH20" s="48"/>
      <c r="GI20" s="48"/>
      <c r="GJ20" s="48"/>
      <c r="GK20" s="48"/>
      <c r="GL20" s="48"/>
      <c r="GM20" s="48"/>
      <c r="GN20" s="48"/>
      <c r="GO20" s="48"/>
      <c r="GP20" s="48"/>
      <c r="GQ20" s="48"/>
      <c r="GR20" s="48"/>
      <c r="GS20" s="48"/>
      <c r="GT20" s="48"/>
      <c r="GU20" s="48"/>
      <c r="GV20" s="48"/>
      <c r="GW20" s="48"/>
      <c r="GX20" s="48"/>
      <c r="GY20" s="48"/>
      <c r="GZ20" s="48"/>
      <c r="HA20" s="48"/>
      <c r="HB20" s="48"/>
      <c r="HC20" s="48"/>
      <c r="HD20" s="48"/>
      <c r="HE20" s="48"/>
      <c r="HF20" s="48"/>
      <c r="HG20" s="48"/>
      <c r="HH20" s="48"/>
      <c r="HI20" s="48"/>
      <c r="HJ20" s="48"/>
      <c r="HK20" s="48"/>
      <c r="HL20" s="48"/>
      <c r="HM20" s="48"/>
      <c r="HN20" s="48"/>
      <c r="HO20" s="48"/>
      <c r="HP20" s="48"/>
      <c r="HQ20" s="48"/>
      <c r="HR20" s="48"/>
      <c r="HS20" s="48"/>
      <c r="HT20" s="48"/>
      <c r="HU20" s="48"/>
      <c r="HV20" s="48"/>
      <c r="HW20" s="48"/>
      <c r="HX20" s="48"/>
      <c r="HY20" s="48"/>
      <c r="HZ20" s="48"/>
      <c r="IA20" s="48"/>
      <c r="IB20" s="48"/>
      <c r="IC20" s="48"/>
      <c r="ID20" s="48"/>
      <c r="IE20" s="48"/>
      <c r="IF20" s="48"/>
      <c r="IG20" s="48"/>
      <c r="IH20" s="48"/>
      <c r="II20" s="48"/>
      <c r="IJ20" s="48"/>
      <c r="IK20" s="48"/>
      <c r="IL20" s="48"/>
      <c r="IM20" s="48"/>
      <c r="IN20" s="48"/>
      <c r="IO20" s="48"/>
      <c r="IP20" s="48"/>
      <c r="IQ20" s="48"/>
      <c r="IR20" s="48"/>
      <c r="IS20" s="48"/>
      <c r="IT20" s="48"/>
      <c r="IU20" s="48"/>
      <c r="IV20" s="48"/>
      <c r="IW20" s="48"/>
      <c r="IX20" s="48"/>
      <c r="IY20" s="48"/>
      <c r="IZ20" s="48"/>
      <c r="JA20" s="48"/>
      <c r="JB20" s="49"/>
      <c r="JC20" s="49"/>
      <c r="JD20" s="49"/>
      <c r="JE20" s="49"/>
      <c r="JF20" s="49"/>
      <c r="JG20" s="49"/>
      <c r="JH20" s="49"/>
      <c r="JI20" s="49"/>
      <c r="JJ20" s="49"/>
      <c r="JK20" s="49"/>
      <c r="JL20" s="49"/>
      <c r="JM20" s="49"/>
    </row>
    <row r="21" spans="2:273" ht="16" customHeight="1">
      <c r="B21" s="116" t="s">
        <v>5417</v>
      </c>
      <c r="C21" s="107">
        <v>20201</v>
      </c>
      <c r="D21" s="109">
        <v>2020</v>
      </c>
      <c r="E21" s="65" t="s">
        <v>56</v>
      </c>
      <c r="F21" s="140"/>
      <c r="G21" s="354"/>
      <c r="H21" s="57" t="s">
        <v>5418</v>
      </c>
      <c r="I21" s="57" t="s">
        <v>53</v>
      </c>
      <c r="J21" s="78">
        <v>18</v>
      </c>
      <c r="K21" s="192">
        <v>200000</v>
      </c>
      <c r="L21" s="58"/>
      <c r="M21" s="57" t="s">
        <v>57</v>
      </c>
      <c r="N21" s="215">
        <v>5</v>
      </c>
      <c r="O21" s="78">
        <v>6</v>
      </c>
      <c r="P21" s="78">
        <v>6</v>
      </c>
      <c r="Q21" s="56" t="s">
        <v>47</v>
      </c>
      <c r="R21" s="57" t="s">
        <v>80</v>
      </c>
      <c r="S21" s="58"/>
      <c r="T21" s="58"/>
      <c r="U21" s="58"/>
      <c r="V21" s="58"/>
      <c r="W21" s="58"/>
      <c r="X21" s="58"/>
      <c r="Y21" s="58"/>
      <c r="Z21" s="58"/>
      <c r="AA21" s="58"/>
      <c r="AB21" s="58"/>
      <c r="AC21" s="58"/>
      <c r="AD21" s="58"/>
      <c r="AE21" s="48"/>
      <c r="AF21" s="48"/>
      <c r="AG21" s="48"/>
      <c r="AH21" s="48"/>
      <c r="AI21" s="48"/>
      <c r="AJ21" s="48"/>
      <c r="AK21" s="48"/>
      <c r="AL21" s="48"/>
      <c r="AM21" s="48"/>
      <c r="AN21" s="48"/>
      <c r="AO21" s="48"/>
      <c r="AP21" s="48"/>
      <c r="AQ21" s="48"/>
      <c r="AR21" s="58"/>
      <c r="AS21" s="5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c r="DA21" s="48"/>
      <c r="DB21" s="48"/>
      <c r="DC21" s="48"/>
      <c r="DD21" s="48"/>
      <c r="DE21" s="48"/>
      <c r="DF21" s="48"/>
      <c r="DG21" s="48"/>
      <c r="DH21" s="48"/>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c r="EL21" s="48"/>
      <c r="EM21" s="48"/>
      <c r="EN21" s="48"/>
      <c r="EO21" s="48"/>
      <c r="EP21" s="48"/>
      <c r="EQ21" s="48"/>
      <c r="ER21" s="48"/>
      <c r="ES21" s="48"/>
      <c r="ET21" s="48"/>
      <c r="EU21" s="48"/>
      <c r="EV21" s="48"/>
      <c r="EW21" s="48"/>
      <c r="EX21" s="48"/>
      <c r="EY21" s="48"/>
      <c r="EZ21" s="48"/>
      <c r="FA21" s="48"/>
      <c r="FB21" s="48"/>
      <c r="FC21" s="48"/>
      <c r="FD21" s="48"/>
      <c r="FE21" s="48"/>
      <c r="FF21" s="48"/>
      <c r="FG21" s="48"/>
      <c r="FH21" s="48"/>
      <c r="FI21" s="48"/>
      <c r="FJ21" s="48"/>
      <c r="FK21" s="48"/>
      <c r="FL21" s="48"/>
      <c r="FM21" s="48"/>
      <c r="FN21" s="48"/>
      <c r="FO21" s="48"/>
      <c r="FP21" s="48"/>
      <c r="FQ21" s="48"/>
      <c r="FR21" s="48"/>
      <c r="FS21" s="48"/>
      <c r="FT21" s="48"/>
      <c r="FU21" s="48"/>
      <c r="FV21" s="48"/>
      <c r="FW21" s="48"/>
      <c r="FX21" s="48"/>
      <c r="FY21" s="48"/>
      <c r="FZ21" s="48"/>
      <c r="GA21" s="48"/>
      <c r="GB21" s="48"/>
      <c r="GC21" s="48"/>
      <c r="GD21" s="48"/>
      <c r="GE21" s="48"/>
      <c r="GF21" s="48"/>
      <c r="GG21" s="48"/>
      <c r="GH21" s="48"/>
      <c r="GI21" s="48"/>
      <c r="GJ21" s="48"/>
      <c r="GK21" s="48"/>
      <c r="GL21" s="48"/>
      <c r="GM21" s="48"/>
      <c r="GN21" s="48"/>
      <c r="GO21" s="48"/>
      <c r="GP21" s="48"/>
      <c r="GQ21" s="48"/>
      <c r="GR21" s="48"/>
      <c r="GS21" s="48"/>
      <c r="GT21" s="48"/>
      <c r="GU21" s="48"/>
      <c r="GV21" s="48"/>
      <c r="GW21" s="48"/>
      <c r="GX21" s="48"/>
      <c r="GY21" s="48"/>
      <c r="GZ21" s="48"/>
      <c r="HA21" s="48"/>
      <c r="HB21" s="48"/>
      <c r="HC21" s="48"/>
      <c r="HD21" s="48"/>
      <c r="HE21" s="48"/>
      <c r="HF21" s="48"/>
      <c r="HG21" s="48"/>
      <c r="HH21" s="48"/>
      <c r="HI21" s="48"/>
      <c r="HJ21" s="48"/>
      <c r="HK21" s="48"/>
      <c r="HL21" s="48"/>
      <c r="HM21" s="48"/>
      <c r="HN21" s="48"/>
      <c r="HO21" s="48"/>
      <c r="HP21" s="48"/>
      <c r="HQ21" s="48"/>
      <c r="HR21" s="48"/>
      <c r="HS21" s="48"/>
      <c r="HT21" s="48"/>
      <c r="HU21" s="48"/>
      <c r="HV21" s="48"/>
      <c r="HW21" s="48"/>
      <c r="HX21" s="48"/>
      <c r="HY21" s="48"/>
      <c r="HZ21" s="48"/>
      <c r="IA21" s="48"/>
      <c r="IB21" s="48"/>
      <c r="IC21" s="48"/>
      <c r="ID21" s="48"/>
      <c r="IE21" s="48"/>
      <c r="IF21" s="48"/>
      <c r="IG21" s="48"/>
      <c r="IH21" s="48"/>
      <c r="II21" s="48"/>
      <c r="IJ21" s="48"/>
      <c r="IK21" s="48"/>
      <c r="IL21" s="48"/>
      <c r="IM21" s="48"/>
      <c r="IN21" s="48"/>
      <c r="IO21" s="48"/>
      <c r="IP21" s="48"/>
      <c r="IQ21" s="48"/>
      <c r="IR21" s="48"/>
      <c r="IS21" s="48"/>
      <c r="IT21" s="48"/>
      <c r="IU21" s="48"/>
      <c r="IV21" s="48"/>
      <c r="IW21" s="48"/>
      <c r="IX21" s="48"/>
      <c r="IY21" s="48"/>
      <c r="IZ21" s="48"/>
      <c r="JA21" s="48"/>
      <c r="JB21" s="49"/>
      <c r="JC21" s="49"/>
      <c r="JD21" s="49"/>
      <c r="JE21" s="49"/>
      <c r="JF21" s="49"/>
      <c r="JG21" s="49"/>
      <c r="JH21" s="49"/>
      <c r="JI21" s="49"/>
      <c r="JJ21" s="49"/>
      <c r="JK21" s="49"/>
      <c r="JL21" s="49"/>
      <c r="JM21" s="49"/>
    </row>
    <row r="22" spans="2:273" ht="13" customHeight="1">
      <c r="B22" s="116" t="s">
        <v>5419</v>
      </c>
      <c r="C22" s="107">
        <v>20201</v>
      </c>
      <c r="D22" s="109">
        <v>2020</v>
      </c>
      <c r="E22" s="65" t="s">
        <v>56</v>
      </c>
      <c r="F22" s="140"/>
      <c r="G22" s="354"/>
      <c r="H22" s="57" t="s">
        <v>5420</v>
      </c>
      <c r="I22" s="57" t="s">
        <v>53</v>
      </c>
      <c r="J22" s="78">
        <v>25</v>
      </c>
      <c r="K22" s="192">
        <v>250001</v>
      </c>
      <c r="L22" s="58"/>
      <c r="M22" s="57" t="s">
        <v>57</v>
      </c>
      <c r="N22" s="215">
        <v>5</v>
      </c>
      <c r="O22" s="78">
        <v>6</v>
      </c>
      <c r="P22" s="78">
        <v>6</v>
      </c>
      <c r="Q22" s="56" t="s">
        <v>55</v>
      </c>
      <c r="R22" s="57" t="s">
        <v>219</v>
      </c>
      <c r="S22" s="58"/>
      <c r="T22" s="58"/>
      <c r="U22" s="58"/>
      <c r="V22" s="58"/>
      <c r="W22" s="58"/>
      <c r="X22" s="58"/>
      <c r="Y22" s="58"/>
      <c r="Z22" s="58"/>
      <c r="AA22" s="58"/>
      <c r="AB22" s="58"/>
      <c r="AC22" s="58"/>
      <c r="AD22" s="58"/>
      <c r="AE22" s="48"/>
      <c r="AF22" s="48"/>
      <c r="AG22" s="48"/>
      <c r="AH22" s="48"/>
      <c r="AI22" s="48"/>
      <c r="AJ22" s="48"/>
      <c r="AK22" s="48"/>
      <c r="AL22" s="48"/>
      <c r="AM22" s="48"/>
      <c r="AN22" s="48"/>
      <c r="AO22" s="48"/>
      <c r="AP22" s="48"/>
      <c r="AQ22" s="48"/>
      <c r="AR22" s="58"/>
      <c r="AS22" s="5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c r="EL22" s="48"/>
      <c r="EM22" s="48"/>
      <c r="EN22" s="48"/>
      <c r="EO22" s="48"/>
      <c r="EP22" s="48"/>
      <c r="EQ22" s="48"/>
      <c r="ER22" s="48"/>
      <c r="ES22" s="48"/>
      <c r="ET22" s="48"/>
      <c r="EU22" s="48"/>
      <c r="EV22" s="48"/>
      <c r="EW22" s="48"/>
      <c r="EX22" s="48"/>
      <c r="EY22" s="48"/>
      <c r="EZ22" s="48"/>
      <c r="FA22" s="48"/>
      <c r="FB22" s="48"/>
      <c r="FC22" s="48"/>
      <c r="FD22" s="48"/>
      <c r="FE22" s="48"/>
      <c r="FF22" s="48"/>
      <c r="FG22" s="48"/>
      <c r="FH22" s="48"/>
      <c r="FI22" s="48"/>
      <c r="FJ22" s="48"/>
      <c r="FK22" s="48"/>
      <c r="FL22" s="48"/>
      <c r="FM22" s="48"/>
      <c r="FN22" s="48"/>
      <c r="FO22" s="48"/>
      <c r="FP22" s="48"/>
      <c r="FQ22" s="48"/>
      <c r="FR22" s="48"/>
      <c r="FS22" s="48"/>
      <c r="FT22" s="48"/>
      <c r="FU22" s="48"/>
      <c r="FV22" s="48"/>
      <c r="FW22" s="48"/>
      <c r="FX22" s="48"/>
      <c r="FY22" s="48"/>
      <c r="FZ22" s="48"/>
      <c r="GA22" s="48"/>
      <c r="GB22" s="48"/>
      <c r="GC22" s="48"/>
      <c r="GD22" s="48"/>
      <c r="GE22" s="48"/>
      <c r="GF22" s="48"/>
      <c r="GG22" s="48"/>
      <c r="GH22" s="48"/>
      <c r="GI22" s="48"/>
      <c r="GJ22" s="48"/>
      <c r="GK22" s="48"/>
      <c r="GL22" s="48"/>
      <c r="GM22" s="48"/>
      <c r="GN22" s="48"/>
      <c r="GO22" s="48"/>
      <c r="GP22" s="48"/>
      <c r="GQ22" s="48"/>
      <c r="GR22" s="48"/>
      <c r="GS22" s="48"/>
      <c r="GT22" s="48"/>
      <c r="GU22" s="48"/>
      <c r="GV22" s="48"/>
      <c r="GW22" s="48"/>
      <c r="GX22" s="48"/>
      <c r="GY22" s="48"/>
      <c r="GZ22" s="48"/>
      <c r="HA22" s="48"/>
      <c r="HB22" s="48"/>
      <c r="HC22" s="48"/>
      <c r="HD22" s="48"/>
      <c r="HE22" s="48"/>
      <c r="HF22" s="48"/>
      <c r="HG22" s="48"/>
      <c r="HH22" s="48"/>
      <c r="HI22" s="48"/>
      <c r="HJ22" s="48"/>
      <c r="HK22" s="48"/>
      <c r="HL22" s="48"/>
      <c r="HM22" s="48"/>
      <c r="HN22" s="48"/>
      <c r="HO22" s="48"/>
      <c r="HP22" s="48"/>
      <c r="HQ22" s="48"/>
      <c r="HR22" s="48"/>
      <c r="HS22" s="48"/>
      <c r="HT22" s="48"/>
      <c r="HU22" s="48"/>
      <c r="HV22" s="48"/>
      <c r="HW22" s="48"/>
      <c r="HX22" s="48"/>
      <c r="HY22" s="48"/>
      <c r="HZ22" s="48"/>
      <c r="IA22" s="48"/>
      <c r="IB22" s="48"/>
      <c r="IC22" s="48"/>
      <c r="ID22" s="48"/>
      <c r="IE22" s="48"/>
      <c r="IF22" s="48"/>
      <c r="IG22" s="48"/>
      <c r="IH22" s="48"/>
      <c r="II22" s="48"/>
      <c r="IJ22" s="48"/>
      <c r="IK22" s="48"/>
      <c r="IL22" s="48"/>
      <c r="IM22" s="48"/>
      <c r="IN22" s="48"/>
      <c r="IO22" s="48"/>
      <c r="IP22" s="48"/>
      <c r="IQ22" s="48"/>
      <c r="IR22" s="48"/>
      <c r="IS22" s="48"/>
      <c r="IT22" s="48"/>
      <c r="IU22" s="48"/>
      <c r="IV22" s="48"/>
      <c r="IW22" s="48"/>
      <c r="IX22" s="48"/>
      <c r="IY22" s="48"/>
      <c r="IZ22" s="48"/>
      <c r="JA22" s="48"/>
      <c r="JB22" s="49"/>
      <c r="JC22" s="49"/>
      <c r="JD22" s="49"/>
      <c r="JE22" s="49"/>
      <c r="JF22" s="49"/>
      <c r="JG22" s="49"/>
      <c r="JH22" s="49"/>
      <c r="JI22" s="49"/>
      <c r="JJ22" s="49"/>
      <c r="JK22" s="49"/>
      <c r="JL22" s="49"/>
      <c r="JM22" s="49"/>
    </row>
    <row r="23" spans="2:273" ht="13" customHeight="1">
      <c r="B23" s="117" t="s">
        <v>66</v>
      </c>
      <c r="C23" s="118">
        <v>20181</v>
      </c>
      <c r="D23" s="108">
        <v>2018</v>
      </c>
      <c r="E23" s="38" t="s">
        <v>62</v>
      </c>
      <c r="F23" s="141"/>
      <c r="G23" s="353"/>
      <c r="H23" s="3" t="s">
        <v>63</v>
      </c>
      <c r="I23" s="3"/>
      <c r="J23" s="79">
        <v>1</v>
      </c>
      <c r="K23" s="193">
        <v>5000</v>
      </c>
      <c r="L23" s="158" t="s">
        <v>64</v>
      </c>
      <c r="M23" s="3" t="s">
        <v>39</v>
      </c>
      <c r="N23" s="215">
        <v>9</v>
      </c>
      <c r="O23" s="79">
        <v>2</v>
      </c>
      <c r="P23" s="77">
        <v>52</v>
      </c>
      <c r="R23" s="3" t="s">
        <v>65</v>
      </c>
      <c r="S23" s="4">
        <v>2</v>
      </c>
      <c r="T23" s="5">
        <v>17</v>
      </c>
      <c r="U23" s="3"/>
      <c r="V23" s="3"/>
      <c r="W23" s="3"/>
      <c r="X23" s="3"/>
      <c r="Y23" s="5">
        <v>3</v>
      </c>
      <c r="Z23" s="5"/>
      <c r="AA23" s="3"/>
      <c r="AB23" s="3"/>
      <c r="AC23" s="3"/>
      <c r="AD23" s="3"/>
      <c r="AR23" s="4"/>
      <c r="AS23" s="4"/>
    </row>
    <row r="24" spans="2:273" ht="13" customHeight="1">
      <c r="B24" s="117" t="s">
        <v>61</v>
      </c>
      <c r="C24" s="118">
        <v>20181</v>
      </c>
      <c r="D24" s="108">
        <v>2018</v>
      </c>
      <c r="E24" s="38" t="s">
        <v>62</v>
      </c>
      <c r="F24" s="141"/>
      <c r="G24" s="353"/>
      <c r="H24" s="3" t="s">
        <v>63</v>
      </c>
      <c r="I24" s="3"/>
      <c r="J24" s="79">
        <v>24</v>
      </c>
      <c r="K24" s="193">
        <v>10000</v>
      </c>
      <c r="L24" s="245" t="s">
        <v>64</v>
      </c>
      <c r="M24" s="3" t="s">
        <v>39</v>
      </c>
      <c r="N24" s="215">
        <v>9</v>
      </c>
      <c r="O24" s="79">
        <v>2</v>
      </c>
      <c r="P24" s="77">
        <v>52</v>
      </c>
      <c r="R24" s="3" t="s">
        <v>65</v>
      </c>
      <c r="S24" s="4">
        <v>2</v>
      </c>
      <c r="T24" s="5">
        <v>17</v>
      </c>
      <c r="U24" s="3"/>
      <c r="V24" s="3"/>
      <c r="W24" s="3"/>
      <c r="X24" s="3"/>
      <c r="Y24" s="5">
        <v>3</v>
      </c>
      <c r="Z24" s="5"/>
      <c r="AA24" s="3"/>
      <c r="AB24" s="3"/>
      <c r="AC24" s="3"/>
      <c r="AD24" s="3"/>
      <c r="AR24" s="3" t="s">
        <v>47</v>
      </c>
      <c r="AS24" s="3" t="s">
        <v>53</v>
      </c>
    </row>
    <row r="25" spans="2:273" ht="13" customHeight="1">
      <c r="B25" s="116" t="s">
        <v>5421</v>
      </c>
      <c r="C25" s="107">
        <v>20202</v>
      </c>
      <c r="D25" s="108">
        <v>2020</v>
      </c>
      <c r="E25" s="65" t="s">
        <v>5422</v>
      </c>
      <c r="F25" s="140"/>
      <c r="G25" s="354"/>
      <c r="H25" s="57" t="s">
        <v>5423</v>
      </c>
      <c r="I25" s="57" t="s">
        <v>37</v>
      </c>
      <c r="J25" s="78">
        <v>6</v>
      </c>
      <c r="K25" s="192">
        <v>63635</v>
      </c>
      <c r="L25" s="57" t="s">
        <v>5424</v>
      </c>
      <c r="M25" s="57" t="s">
        <v>395</v>
      </c>
      <c r="N25" s="215">
        <v>2</v>
      </c>
      <c r="O25" s="78">
        <v>3</v>
      </c>
      <c r="P25" s="78">
        <v>53</v>
      </c>
      <c r="Q25" s="56" t="s">
        <v>32</v>
      </c>
      <c r="R25" s="57" t="s">
        <v>353</v>
      </c>
      <c r="S25" s="58"/>
      <c r="T25" s="58"/>
      <c r="U25" s="58"/>
      <c r="V25" s="58"/>
      <c r="W25" s="58"/>
      <c r="X25" s="58"/>
      <c r="Y25" s="58"/>
      <c r="Z25" s="58"/>
      <c r="AA25" s="58"/>
      <c r="AB25" s="58"/>
      <c r="AC25" s="58"/>
      <c r="AD25" s="58"/>
      <c r="AE25" s="48"/>
      <c r="AR25" s="4"/>
      <c r="AS25" s="4"/>
    </row>
    <row r="26" spans="2:273" ht="16" customHeight="1">
      <c r="B26" s="111" t="s">
        <v>2837</v>
      </c>
      <c r="C26" s="112">
        <v>20193</v>
      </c>
      <c r="D26" s="108">
        <v>2019</v>
      </c>
      <c r="E26" s="35" t="s">
        <v>2838</v>
      </c>
      <c r="F26" s="142"/>
      <c r="G26" s="353"/>
      <c r="H26" s="36" t="s">
        <v>2839</v>
      </c>
      <c r="I26" s="4" t="s">
        <v>29</v>
      </c>
      <c r="J26" s="79">
        <v>49</v>
      </c>
      <c r="K26" s="191">
        <v>1478700</v>
      </c>
      <c r="L26" s="4" t="s">
        <v>2840</v>
      </c>
      <c r="M26" s="4" t="s">
        <v>69</v>
      </c>
      <c r="N26" s="215">
        <v>3</v>
      </c>
      <c r="O26" s="77">
        <v>5</v>
      </c>
      <c r="P26" s="77">
        <v>52</v>
      </c>
      <c r="Q26" s="37" t="s">
        <v>55</v>
      </c>
      <c r="R26" s="4" t="s">
        <v>33</v>
      </c>
      <c r="S26" s="36"/>
      <c r="T26" s="36"/>
      <c r="U26" s="36"/>
      <c r="V26" s="36"/>
      <c r="W26" s="36"/>
      <c r="X26" s="36"/>
      <c r="Y26" s="36"/>
      <c r="Z26" s="36"/>
      <c r="AA26" s="36"/>
      <c r="AB26" s="36"/>
      <c r="AC26" s="36"/>
      <c r="AD26" s="36"/>
      <c r="AE26" s="37"/>
      <c r="AF26" s="48"/>
      <c r="AG26" s="48"/>
      <c r="AH26" s="48"/>
      <c r="AI26" s="48"/>
      <c r="AJ26" s="48"/>
      <c r="AK26" s="48"/>
      <c r="AL26" s="48"/>
      <c r="AM26" s="48"/>
      <c r="AN26" s="48"/>
      <c r="AO26" s="48"/>
      <c r="AP26" s="48"/>
      <c r="AQ26" s="48"/>
      <c r="AR26" s="58"/>
      <c r="AS26" s="5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c r="DA26" s="48"/>
      <c r="DB26" s="48"/>
      <c r="DC26" s="48"/>
      <c r="DD26" s="48"/>
      <c r="DE26" s="48"/>
      <c r="DF26" s="48"/>
      <c r="DG26" s="48"/>
      <c r="DH26" s="48"/>
      <c r="DI26" s="48"/>
      <c r="DJ26" s="48"/>
      <c r="DK26" s="48"/>
      <c r="DL26" s="48"/>
      <c r="DM26" s="48"/>
      <c r="DN26" s="48"/>
      <c r="DO26" s="48"/>
      <c r="DP26" s="48"/>
      <c r="DQ26" s="48"/>
      <c r="DR26" s="48"/>
      <c r="DS26" s="48"/>
      <c r="DT26" s="48"/>
      <c r="DU26" s="48"/>
      <c r="DV26" s="48"/>
      <c r="DW26" s="48"/>
      <c r="DX26" s="48"/>
      <c r="DY26" s="48"/>
      <c r="DZ26" s="48"/>
      <c r="EA26" s="48"/>
      <c r="EB26" s="48"/>
      <c r="EC26" s="48"/>
      <c r="ED26" s="48"/>
      <c r="EE26" s="48"/>
      <c r="EF26" s="48"/>
      <c r="EG26" s="48"/>
      <c r="EH26" s="48"/>
      <c r="EI26" s="48"/>
      <c r="EJ26" s="48"/>
      <c r="EK26" s="48"/>
      <c r="EL26" s="48"/>
      <c r="EM26" s="48"/>
      <c r="EN26" s="48"/>
      <c r="EO26" s="48"/>
      <c r="EP26" s="48"/>
      <c r="EQ26" s="48"/>
      <c r="ER26" s="48"/>
      <c r="ES26" s="48"/>
      <c r="ET26" s="48"/>
      <c r="EU26" s="48"/>
      <c r="EV26" s="48"/>
      <c r="EW26" s="48"/>
      <c r="EX26" s="48"/>
      <c r="EY26" s="48"/>
      <c r="EZ26" s="48"/>
      <c r="FA26" s="48"/>
      <c r="FB26" s="48"/>
      <c r="FC26" s="48"/>
      <c r="FD26" s="48"/>
      <c r="FE26" s="48"/>
      <c r="FF26" s="48"/>
      <c r="FG26" s="48"/>
      <c r="FH26" s="48"/>
      <c r="FI26" s="48"/>
      <c r="FJ26" s="48"/>
      <c r="FK26" s="48"/>
      <c r="FL26" s="48"/>
      <c r="FM26" s="48"/>
      <c r="FN26" s="48"/>
      <c r="FO26" s="48"/>
      <c r="FP26" s="48"/>
      <c r="FQ26" s="48"/>
      <c r="FR26" s="48"/>
      <c r="FS26" s="48"/>
      <c r="FT26" s="48"/>
      <c r="FU26" s="48"/>
      <c r="FV26" s="48"/>
      <c r="FW26" s="48"/>
      <c r="FX26" s="48"/>
      <c r="FY26" s="48"/>
      <c r="FZ26" s="48"/>
      <c r="GA26" s="48"/>
      <c r="GB26" s="48"/>
      <c r="GC26" s="48"/>
      <c r="GD26" s="48"/>
      <c r="GE26" s="48"/>
      <c r="GF26" s="48"/>
      <c r="GG26" s="48"/>
      <c r="GH26" s="48"/>
      <c r="GI26" s="48"/>
      <c r="GJ26" s="48"/>
      <c r="GK26" s="48"/>
      <c r="GL26" s="48"/>
      <c r="GM26" s="48"/>
      <c r="GN26" s="48"/>
      <c r="GO26" s="48"/>
      <c r="GP26" s="48"/>
      <c r="GQ26" s="48"/>
      <c r="GR26" s="48"/>
      <c r="GS26" s="48"/>
      <c r="GT26" s="48"/>
      <c r="GU26" s="48"/>
      <c r="GV26" s="48"/>
      <c r="GW26" s="48"/>
      <c r="GX26" s="48"/>
      <c r="GY26" s="48"/>
      <c r="GZ26" s="48"/>
      <c r="HA26" s="48"/>
      <c r="HB26" s="48"/>
      <c r="HC26" s="48"/>
      <c r="HD26" s="48"/>
      <c r="HE26" s="48"/>
      <c r="HF26" s="48"/>
      <c r="HG26" s="48"/>
      <c r="HH26" s="48"/>
      <c r="HI26" s="48"/>
      <c r="HJ26" s="48"/>
      <c r="HK26" s="48"/>
      <c r="HL26" s="48"/>
      <c r="HM26" s="48"/>
      <c r="HN26" s="48"/>
      <c r="HO26" s="48"/>
      <c r="HP26" s="48"/>
      <c r="HQ26" s="48"/>
      <c r="HR26" s="48"/>
      <c r="HS26" s="48"/>
      <c r="HT26" s="48"/>
      <c r="HU26" s="48"/>
      <c r="HV26" s="48"/>
      <c r="HW26" s="48"/>
      <c r="HX26" s="48"/>
      <c r="HY26" s="48"/>
      <c r="HZ26" s="48"/>
      <c r="IA26" s="48"/>
      <c r="IB26" s="48"/>
      <c r="IC26" s="48"/>
      <c r="ID26" s="48"/>
      <c r="IE26" s="48"/>
      <c r="IF26" s="48"/>
      <c r="IG26" s="48"/>
      <c r="IH26" s="48"/>
      <c r="II26" s="48"/>
      <c r="IJ26" s="48"/>
      <c r="IK26" s="48"/>
      <c r="IL26" s="48"/>
      <c r="IM26" s="48"/>
      <c r="IN26" s="48"/>
      <c r="IO26" s="48"/>
      <c r="IP26" s="48"/>
      <c r="IQ26" s="48"/>
      <c r="IR26" s="48"/>
      <c r="IS26" s="48"/>
      <c r="IT26" s="48"/>
      <c r="IU26" s="48"/>
      <c r="IV26" s="48"/>
      <c r="IW26" s="48"/>
      <c r="IX26" s="48"/>
      <c r="IY26" s="48"/>
      <c r="IZ26" s="48"/>
      <c r="JA26" s="48"/>
      <c r="JB26" s="49"/>
      <c r="JC26" s="49"/>
      <c r="JD26" s="49"/>
      <c r="JE26" s="49"/>
      <c r="JF26" s="49"/>
      <c r="JG26" s="49"/>
      <c r="JH26" s="49"/>
      <c r="JI26" s="49"/>
      <c r="JJ26" s="49"/>
      <c r="JK26" s="49"/>
      <c r="JL26" s="49"/>
      <c r="JM26" s="49"/>
    </row>
    <row r="27" spans="2:273" ht="13" customHeight="1">
      <c r="B27" s="116" t="s">
        <v>5434</v>
      </c>
      <c r="C27" s="107">
        <v>20201</v>
      </c>
      <c r="D27" s="109">
        <v>2020</v>
      </c>
      <c r="E27" s="65" t="s">
        <v>2842</v>
      </c>
      <c r="F27" s="140"/>
      <c r="G27" s="354" t="s">
        <v>1086</v>
      </c>
      <c r="H27" s="57" t="s">
        <v>5435</v>
      </c>
      <c r="I27" s="57" t="s">
        <v>53</v>
      </c>
      <c r="J27" s="78">
        <v>27</v>
      </c>
      <c r="K27" s="192">
        <v>2629795</v>
      </c>
      <c r="L27" s="57" t="s">
        <v>5427</v>
      </c>
      <c r="M27" s="57" t="s">
        <v>69</v>
      </c>
      <c r="N27" s="49">
        <v>3</v>
      </c>
      <c r="O27" s="78">
        <v>5</v>
      </c>
      <c r="P27" s="78">
        <v>52</v>
      </c>
      <c r="Q27" s="56" t="s">
        <v>47</v>
      </c>
      <c r="R27" s="57" t="s">
        <v>5436</v>
      </c>
      <c r="S27" s="58"/>
      <c r="T27" s="58"/>
      <c r="U27" s="58"/>
      <c r="V27" s="58"/>
      <c r="W27" s="58"/>
      <c r="X27" s="58"/>
      <c r="Y27" s="58"/>
      <c r="Z27" s="58"/>
      <c r="AA27" s="58"/>
      <c r="AB27" s="58"/>
      <c r="AC27" s="58"/>
      <c r="AD27" s="58"/>
      <c r="AE27" s="48"/>
      <c r="AF27" s="37"/>
      <c r="AG27" s="37"/>
      <c r="AH27" s="37"/>
      <c r="AI27" s="37"/>
      <c r="AJ27" s="37"/>
      <c r="AK27" s="37"/>
      <c r="AL27" s="37"/>
      <c r="AM27" s="37"/>
      <c r="AN27" s="37"/>
      <c r="AO27" s="37"/>
      <c r="AP27" s="37"/>
      <c r="AQ27" s="37"/>
      <c r="AR27" s="36"/>
      <c r="AS27" s="36"/>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c r="EK27" s="37"/>
      <c r="EL27" s="37"/>
      <c r="EM27" s="37"/>
      <c r="EN27" s="37"/>
      <c r="EO27" s="37"/>
      <c r="EP27" s="37"/>
      <c r="EQ27" s="37"/>
      <c r="ER27" s="37"/>
      <c r="ES27" s="37"/>
      <c r="ET27" s="37"/>
      <c r="EU27" s="37"/>
      <c r="EV27" s="37"/>
      <c r="EW27" s="37"/>
      <c r="EX27" s="37"/>
      <c r="EY27" s="37"/>
      <c r="EZ27" s="37"/>
      <c r="FA27" s="37"/>
      <c r="FB27" s="37"/>
      <c r="FC27" s="37"/>
      <c r="FD27" s="37"/>
      <c r="FE27" s="37"/>
      <c r="FF27" s="37"/>
      <c r="FG27" s="37"/>
      <c r="FH27" s="37"/>
      <c r="FI27" s="37"/>
      <c r="FJ27" s="37"/>
      <c r="FK27" s="37"/>
      <c r="FL27" s="37"/>
      <c r="FM27" s="37"/>
      <c r="FN27" s="37"/>
      <c r="FO27" s="37"/>
      <c r="FP27" s="37"/>
      <c r="FQ27" s="37"/>
      <c r="FR27" s="37"/>
      <c r="FS27" s="37"/>
      <c r="FT27" s="37"/>
      <c r="FU27" s="37"/>
      <c r="FV27" s="37"/>
      <c r="FW27" s="37"/>
      <c r="FX27" s="37"/>
      <c r="FY27" s="37"/>
      <c r="FZ27" s="37"/>
      <c r="GA27" s="37"/>
      <c r="GB27" s="37"/>
      <c r="GC27" s="37"/>
      <c r="GD27" s="37"/>
      <c r="GE27" s="37"/>
      <c r="GF27" s="37"/>
      <c r="GG27" s="37"/>
      <c r="GH27" s="37"/>
      <c r="GI27" s="37"/>
      <c r="GJ27" s="37"/>
      <c r="GK27" s="37"/>
      <c r="GL27" s="37"/>
      <c r="GM27" s="37"/>
      <c r="GN27" s="37"/>
      <c r="GO27" s="37"/>
      <c r="GP27" s="37"/>
      <c r="GQ27" s="37"/>
      <c r="GR27" s="37"/>
      <c r="GS27" s="37"/>
      <c r="GT27" s="37"/>
      <c r="GU27" s="37"/>
      <c r="GV27" s="37"/>
      <c r="GW27" s="37"/>
      <c r="GX27" s="37"/>
      <c r="GY27" s="37"/>
      <c r="GZ27" s="37"/>
      <c r="HA27" s="37"/>
      <c r="HB27" s="37"/>
      <c r="HC27" s="37"/>
      <c r="HD27" s="37"/>
      <c r="HE27" s="37"/>
      <c r="HF27" s="37"/>
      <c r="HG27" s="37"/>
      <c r="HH27" s="37"/>
      <c r="HI27" s="37"/>
      <c r="HJ27" s="37"/>
      <c r="HK27" s="37"/>
      <c r="HL27" s="37"/>
      <c r="HM27" s="37"/>
      <c r="HN27" s="37"/>
      <c r="HO27" s="37"/>
      <c r="HP27" s="37"/>
      <c r="HQ27" s="37"/>
      <c r="HR27" s="37"/>
      <c r="HS27" s="37"/>
      <c r="HT27" s="37"/>
      <c r="HU27" s="37"/>
      <c r="HV27" s="37"/>
      <c r="HW27" s="37"/>
      <c r="HX27" s="37"/>
      <c r="HY27" s="37"/>
      <c r="HZ27" s="37"/>
      <c r="IA27" s="37"/>
      <c r="IB27" s="37"/>
      <c r="IC27" s="37"/>
      <c r="ID27" s="37"/>
      <c r="IE27" s="37"/>
      <c r="IF27" s="37"/>
      <c r="IG27" s="37"/>
      <c r="IH27" s="37"/>
      <c r="II27" s="37"/>
      <c r="IJ27" s="37"/>
      <c r="IK27" s="37"/>
      <c r="IL27" s="37"/>
      <c r="IM27" s="37"/>
      <c r="IN27" s="37"/>
      <c r="IO27" s="37"/>
      <c r="IP27" s="37"/>
      <c r="IQ27" s="37"/>
      <c r="IR27" s="37"/>
      <c r="IS27" s="37"/>
      <c r="IT27" s="37"/>
      <c r="IU27" s="37"/>
      <c r="IV27" s="37"/>
      <c r="IW27" s="37"/>
      <c r="IX27" s="37"/>
      <c r="IY27" s="37"/>
      <c r="IZ27" s="37"/>
      <c r="JA27" s="37"/>
      <c r="JB27" s="37"/>
      <c r="JC27" s="37"/>
      <c r="JD27" s="37"/>
      <c r="JE27" s="37"/>
      <c r="JF27" s="37"/>
      <c r="JG27" s="37"/>
      <c r="JH27" s="37"/>
      <c r="JI27" s="37"/>
      <c r="JJ27" s="37"/>
      <c r="JK27" s="37"/>
      <c r="JL27" s="37"/>
      <c r="JM27" s="37"/>
    </row>
    <row r="28" spans="2:273" ht="13" customHeight="1">
      <c r="B28" s="116" t="s">
        <v>2847</v>
      </c>
      <c r="C28" s="107">
        <v>20191</v>
      </c>
      <c r="D28" s="108">
        <v>2019</v>
      </c>
      <c r="E28" s="38" t="s">
        <v>2842</v>
      </c>
      <c r="F28" s="141"/>
      <c r="G28" s="353"/>
      <c r="H28" s="3" t="s">
        <v>2848</v>
      </c>
      <c r="I28" s="3" t="s">
        <v>53</v>
      </c>
      <c r="J28" s="79">
        <v>31</v>
      </c>
      <c r="K28" s="193">
        <v>100000</v>
      </c>
      <c r="L28" s="3" t="s">
        <v>2844</v>
      </c>
      <c r="M28" s="3" t="s">
        <v>69</v>
      </c>
      <c r="N28" s="215">
        <v>3</v>
      </c>
      <c r="O28" s="77">
        <v>5</v>
      </c>
      <c r="P28" s="77">
        <v>52</v>
      </c>
      <c r="Q28" s="7" t="s">
        <v>47</v>
      </c>
      <c r="R28" s="3" t="s">
        <v>80</v>
      </c>
      <c r="S28" s="4"/>
      <c r="T28" s="4"/>
      <c r="U28" s="4"/>
      <c r="V28" s="4"/>
      <c r="W28" s="4"/>
      <c r="X28" s="4"/>
      <c r="Y28" s="4"/>
      <c r="Z28" s="4"/>
      <c r="AA28" s="4"/>
      <c r="AB28" s="4"/>
      <c r="AC28" s="4"/>
      <c r="AD28" s="4"/>
      <c r="AF28" s="48"/>
      <c r="AG28" s="48"/>
      <c r="AH28" s="48"/>
      <c r="AI28" s="48"/>
      <c r="AJ28" s="48"/>
      <c r="AK28" s="48"/>
      <c r="AL28" s="48"/>
      <c r="AM28" s="48"/>
      <c r="AN28" s="48"/>
      <c r="AO28" s="48"/>
      <c r="AP28" s="48"/>
      <c r="AQ28" s="48"/>
      <c r="AR28" s="58"/>
      <c r="AS28" s="5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c r="DA28" s="48"/>
      <c r="DB28" s="48"/>
      <c r="DC28" s="48"/>
      <c r="DD28" s="48"/>
      <c r="DE28" s="48"/>
      <c r="DF28" s="48"/>
      <c r="DG28" s="48"/>
      <c r="DH28" s="48"/>
      <c r="DI28" s="48"/>
      <c r="DJ28" s="48"/>
      <c r="DK28" s="48"/>
      <c r="DL28" s="48"/>
      <c r="DM28" s="48"/>
      <c r="DN28" s="48"/>
      <c r="DO28" s="48"/>
      <c r="DP28" s="48"/>
      <c r="DQ28" s="48"/>
      <c r="DR28" s="48"/>
      <c r="DS28" s="48"/>
      <c r="DT28" s="48"/>
      <c r="DU28" s="48"/>
      <c r="DV28" s="48"/>
      <c r="DW28" s="48"/>
      <c r="DX28" s="48"/>
      <c r="DY28" s="48"/>
      <c r="DZ28" s="48"/>
      <c r="EA28" s="48"/>
      <c r="EB28" s="48"/>
      <c r="EC28" s="48"/>
      <c r="ED28" s="48"/>
      <c r="EE28" s="48"/>
      <c r="EF28" s="48"/>
      <c r="EG28" s="48"/>
      <c r="EH28" s="48"/>
      <c r="EI28" s="48"/>
      <c r="EJ28" s="48"/>
      <c r="EK28" s="48"/>
      <c r="EL28" s="48"/>
      <c r="EM28" s="48"/>
      <c r="EN28" s="48"/>
      <c r="EO28" s="48"/>
      <c r="EP28" s="48"/>
      <c r="EQ28" s="48"/>
      <c r="ER28" s="48"/>
      <c r="ES28" s="48"/>
      <c r="ET28" s="48"/>
      <c r="EU28" s="48"/>
      <c r="EV28" s="48"/>
      <c r="EW28" s="48"/>
      <c r="EX28" s="48"/>
      <c r="EY28" s="48"/>
      <c r="EZ28" s="48"/>
      <c r="FA28" s="48"/>
      <c r="FB28" s="48"/>
      <c r="FC28" s="48"/>
      <c r="FD28" s="48"/>
      <c r="FE28" s="48"/>
      <c r="FF28" s="48"/>
      <c r="FG28" s="48"/>
      <c r="FH28" s="48"/>
      <c r="FI28" s="48"/>
      <c r="FJ28" s="48"/>
      <c r="FK28" s="48"/>
      <c r="FL28" s="48"/>
      <c r="FM28" s="48"/>
      <c r="FN28" s="48"/>
      <c r="FO28" s="48"/>
      <c r="FP28" s="48"/>
      <c r="FQ28" s="48"/>
      <c r="FR28" s="48"/>
      <c r="FS28" s="48"/>
      <c r="FT28" s="48"/>
      <c r="FU28" s="48"/>
      <c r="FV28" s="48"/>
      <c r="FW28" s="48"/>
      <c r="FX28" s="48"/>
      <c r="FY28" s="48"/>
      <c r="FZ28" s="48"/>
      <c r="GA28" s="48"/>
      <c r="GB28" s="48"/>
      <c r="GC28" s="48"/>
      <c r="GD28" s="48"/>
      <c r="GE28" s="48"/>
      <c r="GF28" s="48"/>
      <c r="GG28" s="48"/>
      <c r="GH28" s="48"/>
      <c r="GI28" s="48"/>
      <c r="GJ28" s="48"/>
      <c r="GK28" s="48"/>
      <c r="GL28" s="48"/>
      <c r="GM28" s="48"/>
      <c r="GN28" s="48"/>
      <c r="GO28" s="48"/>
      <c r="GP28" s="48"/>
      <c r="GQ28" s="48"/>
      <c r="GR28" s="48"/>
      <c r="GS28" s="48"/>
      <c r="GT28" s="48"/>
      <c r="GU28" s="48"/>
      <c r="GV28" s="48"/>
      <c r="GW28" s="48"/>
      <c r="GX28" s="48"/>
      <c r="GY28" s="48"/>
      <c r="GZ28" s="48"/>
      <c r="HA28" s="48"/>
      <c r="HB28" s="48"/>
      <c r="HC28" s="48"/>
      <c r="HD28" s="48"/>
      <c r="HE28" s="48"/>
      <c r="HF28" s="48"/>
      <c r="HG28" s="48"/>
      <c r="HH28" s="48"/>
      <c r="HI28" s="48"/>
      <c r="HJ28" s="48"/>
      <c r="HK28" s="48"/>
      <c r="HL28" s="48"/>
      <c r="HM28" s="48"/>
      <c r="HN28" s="48"/>
      <c r="HO28" s="48"/>
      <c r="HP28" s="48"/>
      <c r="HQ28" s="48"/>
      <c r="HR28" s="48"/>
      <c r="HS28" s="48"/>
      <c r="HT28" s="48"/>
      <c r="HU28" s="48"/>
      <c r="HV28" s="48"/>
      <c r="HW28" s="48"/>
      <c r="HX28" s="48"/>
      <c r="HY28" s="48"/>
      <c r="HZ28" s="48"/>
      <c r="IA28" s="48"/>
      <c r="IB28" s="48"/>
      <c r="IC28" s="48"/>
      <c r="ID28" s="48"/>
      <c r="IE28" s="48"/>
      <c r="IF28" s="48"/>
      <c r="IG28" s="48"/>
      <c r="IH28" s="48"/>
      <c r="II28" s="48"/>
      <c r="IJ28" s="48"/>
      <c r="IK28" s="48"/>
      <c r="IL28" s="48"/>
      <c r="IM28" s="48"/>
      <c r="IN28" s="48"/>
      <c r="IO28" s="48"/>
      <c r="IP28" s="48"/>
      <c r="IQ28" s="48"/>
      <c r="IR28" s="48"/>
      <c r="IS28" s="48"/>
      <c r="IT28" s="48"/>
      <c r="IU28" s="48"/>
      <c r="IV28" s="48"/>
      <c r="IW28" s="48"/>
      <c r="IX28" s="48"/>
      <c r="IY28" s="48"/>
      <c r="IZ28" s="48"/>
      <c r="JA28" s="48"/>
      <c r="JB28" s="49"/>
      <c r="JC28" s="49"/>
      <c r="JD28" s="49"/>
      <c r="JE28" s="49"/>
      <c r="JF28" s="49"/>
      <c r="JG28" s="49"/>
      <c r="JH28" s="49"/>
      <c r="JI28" s="49"/>
      <c r="JJ28" s="49"/>
      <c r="JK28" s="49"/>
      <c r="JL28" s="49"/>
      <c r="JM28" s="49"/>
    </row>
    <row r="29" spans="2:273" ht="13" customHeight="1">
      <c r="B29" s="116" t="s">
        <v>2845</v>
      </c>
      <c r="C29" s="107">
        <v>20191</v>
      </c>
      <c r="D29" s="108">
        <v>2019</v>
      </c>
      <c r="E29" s="38" t="s">
        <v>2842</v>
      </c>
      <c r="F29" s="141"/>
      <c r="G29" s="353"/>
      <c r="H29" s="3" t="s">
        <v>2846</v>
      </c>
      <c r="I29" s="3" t="s">
        <v>53</v>
      </c>
      <c r="J29" s="79">
        <v>19</v>
      </c>
      <c r="K29" s="193">
        <v>100000</v>
      </c>
      <c r="L29" s="3" t="s">
        <v>2844</v>
      </c>
      <c r="M29" s="3" t="s">
        <v>69</v>
      </c>
      <c r="N29" s="215">
        <v>3</v>
      </c>
      <c r="O29" s="77">
        <v>5</v>
      </c>
      <c r="P29" s="77">
        <v>52</v>
      </c>
      <c r="Q29" s="7" t="s">
        <v>47</v>
      </c>
      <c r="R29" s="3" t="s">
        <v>139</v>
      </c>
      <c r="S29" s="4"/>
      <c r="T29" s="4"/>
      <c r="U29" s="4"/>
      <c r="V29" s="4"/>
      <c r="W29" s="4"/>
      <c r="X29" s="4"/>
      <c r="Y29" s="4"/>
      <c r="Z29" s="4"/>
      <c r="AA29" s="4"/>
      <c r="AB29" s="4"/>
      <c r="AC29" s="4"/>
      <c r="AD29" s="4"/>
      <c r="AR29" s="4"/>
      <c r="AS29" s="4"/>
    </row>
    <row r="30" spans="2:273" ht="13" customHeight="1">
      <c r="B30" s="116" t="s">
        <v>5425</v>
      </c>
      <c r="C30" s="107">
        <v>20201</v>
      </c>
      <c r="D30" s="109">
        <v>2020</v>
      </c>
      <c r="E30" s="65" t="s">
        <v>2842</v>
      </c>
      <c r="F30" s="140"/>
      <c r="G30" s="354"/>
      <c r="H30" s="57" t="s">
        <v>5426</v>
      </c>
      <c r="I30" s="57" t="s">
        <v>53</v>
      </c>
      <c r="J30" s="78">
        <v>28</v>
      </c>
      <c r="K30" s="192">
        <v>200000</v>
      </c>
      <c r="L30" s="57" t="s">
        <v>5427</v>
      </c>
      <c r="M30" s="57" t="s">
        <v>69</v>
      </c>
      <c r="N30" s="215">
        <v>3</v>
      </c>
      <c r="O30" s="78">
        <v>5</v>
      </c>
      <c r="P30" s="78">
        <v>52</v>
      </c>
      <c r="Q30" s="56" t="s">
        <v>47</v>
      </c>
      <c r="R30" s="57" t="s">
        <v>80</v>
      </c>
      <c r="S30" s="58"/>
      <c r="T30" s="58"/>
      <c r="U30" s="58"/>
      <c r="V30" s="58"/>
      <c r="W30" s="58"/>
      <c r="X30" s="58"/>
      <c r="Y30" s="58"/>
      <c r="Z30" s="58"/>
      <c r="AA30" s="58"/>
      <c r="AB30" s="58"/>
      <c r="AC30" s="58"/>
      <c r="AD30" s="58"/>
      <c r="AE30" s="48"/>
      <c r="AF30" s="48"/>
      <c r="AG30" s="48"/>
      <c r="AH30" s="48"/>
      <c r="AI30" s="48"/>
      <c r="AJ30" s="48"/>
      <c r="AK30" s="48"/>
      <c r="AL30" s="48"/>
      <c r="AM30" s="48"/>
      <c r="AN30" s="48"/>
      <c r="AO30" s="48"/>
      <c r="AP30" s="48"/>
      <c r="AQ30" s="48"/>
      <c r="AR30" s="58"/>
      <c r="AS30" s="5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c r="DA30" s="48"/>
      <c r="DB30" s="48"/>
      <c r="DC30" s="48"/>
      <c r="DD30" s="48"/>
      <c r="DE30" s="48"/>
      <c r="DF30" s="48"/>
      <c r="DG30" s="48"/>
      <c r="DH30" s="48"/>
      <c r="DI30" s="48"/>
      <c r="DJ30" s="48"/>
      <c r="DK30" s="48"/>
      <c r="DL30" s="48"/>
      <c r="DM30" s="48"/>
      <c r="DN30" s="48"/>
      <c r="DO30" s="48"/>
      <c r="DP30" s="48"/>
      <c r="DQ30" s="48"/>
      <c r="DR30" s="48"/>
      <c r="DS30" s="48"/>
      <c r="DT30" s="48"/>
      <c r="DU30" s="48"/>
      <c r="DV30" s="48"/>
      <c r="DW30" s="48"/>
      <c r="DX30" s="48"/>
      <c r="DY30" s="48"/>
      <c r="DZ30" s="48"/>
      <c r="EA30" s="48"/>
      <c r="EB30" s="48"/>
      <c r="EC30" s="48"/>
      <c r="ED30" s="48"/>
      <c r="EE30" s="48"/>
      <c r="EF30" s="48"/>
      <c r="EG30" s="48"/>
      <c r="EH30" s="48"/>
      <c r="EI30" s="48"/>
      <c r="EJ30" s="48"/>
      <c r="EK30" s="48"/>
      <c r="EL30" s="48"/>
      <c r="EM30" s="48"/>
      <c r="EN30" s="48"/>
      <c r="EO30" s="48"/>
      <c r="EP30" s="48"/>
      <c r="EQ30" s="48"/>
      <c r="ER30" s="48"/>
      <c r="ES30" s="48"/>
      <c r="ET30" s="48"/>
      <c r="EU30" s="48"/>
      <c r="EV30" s="48"/>
      <c r="EW30" s="48"/>
      <c r="EX30" s="48"/>
      <c r="EY30" s="48"/>
      <c r="EZ30" s="48"/>
      <c r="FA30" s="48"/>
      <c r="FB30" s="48"/>
      <c r="FC30" s="48"/>
      <c r="FD30" s="48"/>
      <c r="FE30" s="48"/>
      <c r="FF30" s="48"/>
      <c r="FG30" s="48"/>
      <c r="FH30" s="48"/>
      <c r="FI30" s="48"/>
      <c r="FJ30" s="48"/>
      <c r="FK30" s="48"/>
      <c r="FL30" s="48"/>
      <c r="FM30" s="48"/>
      <c r="FN30" s="48"/>
      <c r="FO30" s="48"/>
      <c r="FP30" s="48"/>
      <c r="FQ30" s="48"/>
      <c r="FR30" s="48"/>
      <c r="FS30" s="48"/>
      <c r="FT30" s="48"/>
      <c r="FU30" s="48"/>
      <c r="FV30" s="48"/>
      <c r="FW30" s="48"/>
      <c r="FX30" s="48"/>
      <c r="FY30" s="48"/>
      <c r="FZ30" s="48"/>
      <c r="GA30" s="48"/>
      <c r="GB30" s="48"/>
      <c r="GC30" s="48"/>
      <c r="GD30" s="48"/>
      <c r="GE30" s="48"/>
      <c r="GF30" s="48"/>
      <c r="GG30" s="48"/>
      <c r="GH30" s="48"/>
      <c r="GI30" s="48"/>
      <c r="GJ30" s="48"/>
      <c r="GK30" s="48"/>
      <c r="GL30" s="48"/>
      <c r="GM30" s="48"/>
      <c r="GN30" s="48"/>
      <c r="GO30" s="48"/>
      <c r="GP30" s="48"/>
      <c r="GQ30" s="48"/>
      <c r="GR30" s="48"/>
      <c r="GS30" s="48"/>
      <c r="GT30" s="48"/>
      <c r="GU30" s="48"/>
      <c r="GV30" s="48"/>
      <c r="GW30" s="48"/>
      <c r="GX30" s="48"/>
      <c r="GY30" s="48"/>
      <c r="GZ30" s="48"/>
      <c r="HA30" s="48"/>
      <c r="HB30" s="48"/>
      <c r="HC30" s="48"/>
      <c r="HD30" s="48"/>
      <c r="HE30" s="48"/>
      <c r="HF30" s="48"/>
      <c r="HG30" s="48"/>
      <c r="HH30" s="48"/>
      <c r="HI30" s="48"/>
      <c r="HJ30" s="48"/>
      <c r="HK30" s="48"/>
      <c r="HL30" s="48"/>
      <c r="HM30" s="48"/>
      <c r="HN30" s="48"/>
      <c r="HO30" s="48"/>
      <c r="HP30" s="48"/>
      <c r="HQ30" s="48"/>
      <c r="HR30" s="48"/>
      <c r="HS30" s="48"/>
      <c r="HT30" s="48"/>
      <c r="HU30" s="48"/>
      <c r="HV30" s="48"/>
      <c r="HW30" s="48"/>
      <c r="HX30" s="48"/>
      <c r="HY30" s="48"/>
      <c r="HZ30" s="48"/>
      <c r="IA30" s="48"/>
      <c r="IB30" s="48"/>
      <c r="IC30" s="48"/>
      <c r="ID30" s="48"/>
      <c r="IE30" s="48"/>
      <c r="IF30" s="48"/>
      <c r="IG30" s="48"/>
      <c r="IH30" s="48"/>
      <c r="II30" s="48"/>
      <c r="IJ30" s="48"/>
      <c r="IK30" s="48"/>
      <c r="IL30" s="48"/>
      <c r="IM30" s="48"/>
      <c r="IN30" s="48"/>
      <c r="IO30" s="48"/>
      <c r="IP30" s="48"/>
      <c r="IQ30" s="48"/>
      <c r="IR30" s="48"/>
      <c r="IS30" s="48"/>
      <c r="IT30" s="48"/>
      <c r="IU30" s="48"/>
      <c r="IV30" s="48"/>
      <c r="IW30" s="48"/>
      <c r="IX30" s="48"/>
      <c r="IY30" s="48"/>
      <c r="IZ30" s="48"/>
      <c r="JA30" s="48"/>
      <c r="JB30" s="49"/>
      <c r="JC30" s="49"/>
      <c r="JD30" s="49"/>
      <c r="JE30" s="49"/>
      <c r="JF30" s="49"/>
      <c r="JG30" s="49"/>
      <c r="JH30" s="49"/>
      <c r="JI30" s="49"/>
      <c r="JJ30" s="49"/>
      <c r="JK30" s="49"/>
      <c r="JL30" s="49"/>
      <c r="JM30" s="49"/>
    </row>
    <row r="31" spans="2:273" ht="16" customHeight="1">
      <c r="B31" s="116" t="s">
        <v>5428</v>
      </c>
      <c r="C31" s="107">
        <v>20201</v>
      </c>
      <c r="D31" s="109">
        <v>2020</v>
      </c>
      <c r="E31" s="65" t="s">
        <v>2842</v>
      </c>
      <c r="F31" s="140"/>
      <c r="G31" s="354"/>
      <c r="H31" s="57" t="s">
        <v>5429</v>
      </c>
      <c r="I31" s="57" t="s">
        <v>53</v>
      </c>
      <c r="J31" s="78">
        <v>28</v>
      </c>
      <c r="K31" s="192">
        <v>200000</v>
      </c>
      <c r="L31" s="57" t="s">
        <v>5427</v>
      </c>
      <c r="M31" s="57" t="s">
        <v>69</v>
      </c>
      <c r="N31" s="215">
        <v>3</v>
      </c>
      <c r="O31" s="78">
        <v>5</v>
      </c>
      <c r="P31" s="78">
        <v>52</v>
      </c>
      <c r="Q31" s="56" t="s">
        <v>47</v>
      </c>
      <c r="R31" s="57" t="s">
        <v>80</v>
      </c>
      <c r="S31" s="59"/>
      <c r="T31" s="59"/>
      <c r="U31" s="59"/>
      <c r="V31" s="59"/>
      <c r="W31" s="59"/>
      <c r="X31" s="59"/>
      <c r="Y31" s="59"/>
      <c r="Z31" s="59"/>
      <c r="AA31" s="59"/>
      <c r="AB31" s="59"/>
      <c r="AC31" s="59"/>
      <c r="AD31" s="59"/>
      <c r="AE31" s="1"/>
      <c r="AF31" s="48"/>
      <c r="AG31" s="48"/>
      <c r="AH31" s="48"/>
      <c r="AI31" s="48"/>
      <c r="AJ31" s="48"/>
      <c r="AK31" s="48"/>
      <c r="AL31" s="48"/>
      <c r="AM31" s="48"/>
      <c r="AN31" s="48"/>
      <c r="AO31" s="48"/>
      <c r="AP31" s="48"/>
      <c r="AQ31" s="48"/>
      <c r="AR31" s="58"/>
      <c r="AS31" s="5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c r="DA31" s="48"/>
      <c r="DB31" s="48"/>
      <c r="DC31" s="48"/>
      <c r="DD31" s="48"/>
      <c r="DE31" s="48"/>
      <c r="DF31" s="48"/>
      <c r="DG31" s="48"/>
      <c r="DH31" s="48"/>
      <c r="DI31" s="48"/>
      <c r="DJ31" s="48"/>
      <c r="DK31" s="48"/>
      <c r="DL31" s="48"/>
      <c r="DM31" s="48"/>
      <c r="DN31" s="48"/>
      <c r="DO31" s="48"/>
      <c r="DP31" s="48"/>
      <c r="DQ31" s="48"/>
      <c r="DR31" s="48"/>
      <c r="DS31" s="48"/>
      <c r="DT31" s="48"/>
      <c r="DU31" s="48"/>
      <c r="DV31" s="48"/>
      <c r="DW31" s="48"/>
      <c r="DX31" s="48"/>
      <c r="DY31" s="48"/>
      <c r="DZ31" s="48"/>
      <c r="EA31" s="48"/>
      <c r="EB31" s="48"/>
      <c r="EC31" s="48"/>
      <c r="ED31" s="48"/>
      <c r="EE31" s="48"/>
      <c r="EF31" s="48"/>
      <c r="EG31" s="48"/>
      <c r="EH31" s="48"/>
      <c r="EI31" s="48"/>
      <c r="EJ31" s="48"/>
      <c r="EK31" s="48"/>
      <c r="EL31" s="48"/>
      <c r="EM31" s="48"/>
      <c r="EN31" s="48"/>
      <c r="EO31" s="48"/>
      <c r="EP31" s="48"/>
      <c r="EQ31" s="48"/>
      <c r="ER31" s="48"/>
      <c r="ES31" s="48"/>
      <c r="ET31" s="48"/>
      <c r="EU31" s="48"/>
      <c r="EV31" s="48"/>
      <c r="EW31" s="48"/>
      <c r="EX31" s="48"/>
      <c r="EY31" s="48"/>
      <c r="EZ31" s="48"/>
      <c r="FA31" s="48"/>
      <c r="FB31" s="48"/>
      <c r="FC31" s="48"/>
      <c r="FD31" s="48"/>
      <c r="FE31" s="48"/>
      <c r="FF31" s="48"/>
      <c r="FG31" s="48"/>
      <c r="FH31" s="48"/>
      <c r="FI31" s="48"/>
      <c r="FJ31" s="48"/>
      <c r="FK31" s="48"/>
      <c r="FL31" s="48"/>
      <c r="FM31" s="48"/>
      <c r="FN31" s="48"/>
      <c r="FO31" s="48"/>
      <c r="FP31" s="48"/>
      <c r="FQ31" s="48"/>
      <c r="FR31" s="48"/>
      <c r="FS31" s="48"/>
      <c r="FT31" s="48"/>
      <c r="FU31" s="48"/>
      <c r="FV31" s="48"/>
      <c r="FW31" s="48"/>
      <c r="FX31" s="48"/>
      <c r="FY31" s="48"/>
      <c r="FZ31" s="48"/>
      <c r="GA31" s="48"/>
      <c r="GB31" s="48"/>
      <c r="GC31" s="48"/>
      <c r="GD31" s="48"/>
      <c r="GE31" s="48"/>
      <c r="GF31" s="48"/>
      <c r="GG31" s="48"/>
      <c r="GH31" s="48"/>
      <c r="GI31" s="48"/>
      <c r="GJ31" s="48"/>
      <c r="GK31" s="48"/>
      <c r="GL31" s="48"/>
      <c r="GM31" s="48"/>
      <c r="GN31" s="48"/>
      <c r="GO31" s="48"/>
      <c r="GP31" s="48"/>
      <c r="GQ31" s="48"/>
      <c r="GR31" s="48"/>
      <c r="GS31" s="48"/>
      <c r="GT31" s="48"/>
      <c r="GU31" s="48"/>
      <c r="GV31" s="48"/>
      <c r="GW31" s="48"/>
      <c r="GX31" s="48"/>
      <c r="GY31" s="48"/>
      <c r="GZ31" s="48"/>
      <c r="HA31" s="48"/>
      <c r="HB31" s="48"/>
      <c r="HC31" s="48"/>
      <c r="HD31" s="48"/>
      <c r="HE31" s="48"/>
      <c r="HF31" s="48"/>
      <c r="HG31" s="48"/>
      <c r="HH31" s="48"/>
      <c r="HI31" s="48"/>
      <c r="HJ31" s="48"/>
      <c r="HK31" s="48"/>
      <c r="HL31" s="48"/>
      <c r="HM31" s="48"/>
      <c r="HN31" s="48"/>
      <c r="HO31" s="48"/>
      <c r="HP31" s="48"/>
      <c r="HQ31" s="48"/>
      <c r="HR31" s="48"/>
      <c r="HS31" s="48"/>
      <c r="HT31" s="48"/>
      <c r="HU31" s="48"/>
      <c r="HV31" s="48"/>
      <c r="HW31" s="48"/>
      <c r="HX31" s="48"/>
      <c r="HY31" s="48"/>
      <c r="HZ31" s="48"/>
      <c r="IA31" s="48"/>
      <c r="IB31" s="48"/>
      <c r="IC31" s="48"/>
      <c r="ID31" s="48"/>
      <c r="IE31" s="48"/>
      <c r="IF31" s="48"/>
      <c r="IG31" s="48"/>
      <c r="IH31" s="48"/>
      <c r="II31" s="48"/>
      <c r="IJ31" s="48"/>
      <c r="IK31" s="48"/>
      <c r="IL31" s="48"/>
      <c r="IM31" s="48"/>
      <c r="IN31" s="48"/>
      <c r="IO31" s="48"/>
      <c r="IP31" s="48"/>
      <c r="IQ31" s="48"/>
      <c r="IR31" s="48"/>
      <c r="IS31" s="48"/>
      <c r="IT31" s="48"/>
      <c r="IU31" s="48"/>
      <c r="IV31" s="48"/>
      <c r="IW31" s="48"/>
      <c r="IX31" s="48"/>
      <c r="IY31" s="48"/>
      <c r="IZ31" s="48"/>
      <c r="JA31" s="48"/>
      <c r="JB31" s="49"/>
      <c r="JC31" s="49"/>
      <c r="JD31" s="49"/>
      <c r="JE31" s="49"/>
      <c r="JF31" s="49"/>
      <c r="JG31" s="49"/>
      <c r="JH31" s="49"/>
      <c r="JI31" s="49"/>
      <c r="JJ31" s="49"/>
      <c r="JK31" s="49"/>
      <c r="JL31" s="49"/>
      <c r="JM31" s="49"/>
    </row>
    <row r="32" spans="2:273" ht="13" customHeight="1">
      <c r="B32" s="116" t="s">
        <v>5430</v>
      </c>
      <c r="C32" s="107">
        <v>20201</v>
      </c>
      <c r="D32" s="109">
        <v>2020</v>
      </c>
      <c r="E32" s="65" t="s">
        <v>2842</v>
      </c>
      <c r="F32" s="140"/>
      <c r="G32" s="354"/>
      <c r="H32" s="57" t="s">
        <v>5431</v>
      </c>
      <c r="I32" s="57" t="s">
        <v>53</v>
      </c>
      <c r="J32" s="78">
        <v>12</v>
      </c>
      <c r="K32" s="192">
        <v>398737</v>
      </c>
      <c r="L32" s="57" t="s">
        <v>5427</v>
      </c>
      <c r="M32" s="57" t="s">
        <v>69</v>
      </c>
      <c r="N32" s="215">
        <v>3</v>
      </c>
      <c r="O32" s="78">
        <v>5</v>
      </c>
      <c r="P32" s="78">
        <v>52</v>
      </c>
      <c r="Q32" s="56" t="s">
        <v>55</v>
      </c>
      <c r="R32" s="57" t="s">
        <v>133</v>
      </c>
      <c r="S32" s="58"/>
      <c r="T32" s="58"/>
      <c r="U32" s="58"/>
      <c r="V32" s="58"/>
      <c r="W32" s="58"/>
      <c r="X32" s="58"/>
      <c r="Y32" s="58"/>
      <c r="Z32" s="58"/>
      <c r="AA32" s="58"/>
      <c r="AB32" s="58"/>
      <c r="AC32" s="58"/>
      <c r="AD32" s="58"/>
      <c r="AE32" s="48"/>
      <c r="AR32" s="4"/>
      <c r="AS32" s="4"/>
    </row>
    <row r="33" spans="2:273" ht="13" customHeight="1">
      <c r="B33" s="116" t="s">
        <v>2841</v>
      </c>
      <c r="C33" s="107">
        <v>20191</v>
      </c>
      <c r="D33" s="108">
        <v>2019</v>
      </c>
      <c r="E33" s="38" t="s">
        <v>2842</v>
      </c>
      <c r="F33" s="141"/>
      <c r="G33" s="353"/>
      <c r="H33" s="3" t="s">
        <v>2843</v>
      </c>
      <c r="I33" s="3" t="s">
        <v>53</v>
      </c>
      <c r="J33" s="79">
        <v>27</v>
      </c>
      <c r="K33" s="193">
        <v>482509</v>
      </c>
      <c r="L33" s="3" t="s">
        <v>2844</v>
      </c>
      <c r="M33" s="3" t="s">
        <v>69</v>
      </c>
      <c r="N33" s="215">
        <v>3</v>
      </c>
      <c r="O33" s="77">
        <v>5</v>
      </c>
      <c r="P33" s="77">
        <v>52</v>
      </c>
      <c r="Q33" s="7" t="s">
        <v>47</v>
      </c>
      <c r="R33" s="3" t="s">
        <v>65</v>
      </c>
      <c r="S33" s="4"/>
      <c r="T33" s="4"/>
      <c r="U33" s="4"/>
      <c r="V33" s="4"/>
      <c r="W33" s="4"/>
      <c r="X33" s="4"/>
      <c r="Y33" s="4"/>
      <c r="Z33" s="4"/>
      <c r="AA33" s="4"/>
      <c r="AB33" s="4"/>
      <c r="AC33" s="4"/>
      <c r="AD33" s="4"/>
      <c r="AR33" s="4"/>
      <c r="AS33" s="4"/>
    </row>
    <row r="34" spans="2:273" ht="16" customHeight="1">
      <c r="B34" s="116" t="s">
        <v>5432</v>
      </c>
      <c r="C34" s="107">
        <v>20201</v>
      </c>
      <c r="D34" s="109">
        <v>2020</v>
      </c>
      <c r="E34" s="65" t="s">
        <v>2842</v>
      </c>
      <c r="F34" s="140"/>
      <c r="G34" s="354"/>
      <c r="H34" s="57" t="s">
        <v>5433</v>
      </c>
      <c r="I34" s="57" t="s">
        <v>53</v>
      </c>
      <c r="J34" s="78">
        <v>20</v>
      </c>
      <c r="K34" s="192">
        <v>821655</v>
      </c>
      <c r="L34" s="57" t="s">
        <v>5427</v>
      </c>
      <c r="M34" s="57" t="s">
        <v>69</v>
      </c>
      <c r="N34" s="215">
        <v>3</v>
      </c>
      <c r="O34" s="78">
        <v>5</v>
      </c>
      <c r="P34" s="78">
        <v>52</v>
      </c>
      <c r="Q34" s="56" t="s">
        <v>55</v>
      </c>
      <c r="R34" s="57" t="s">
        <v>133</v>
      </c>
      <c r="S34" s="58"/>
      <c r="T34" s="58"/>
      <c r="U34" s="58"/>
      <c r="V34" s="58"/>
      <c r="W34" s="58"/>
      <c r="X34" s="58"/>
      <c r="Y34" s="58"/>
      <c r="Z34" s="58"/>
      <c r="AA34" s="58"/>
      <c r="AB34" s="58"/>
      <c r="AC34" s="58"/>
      <c r="AD34" s="58"/>
      <c r="AE34" s="48"/>
      <c r="AR34" s="3" t="s">
        <v>47</v>
      </c>
      <c r="AS34" s="3" t="s">
        <v>53</v>
      </c>
    </row>
    <row r="35" spans="2:273" ht="13" customHeight="1">
      <c r="B35" s="116" t="s">
        <v>5437</v>
      </c>
      <c r="C35" s="107">
        <v>20202</v>
      </c>
      <c r="D35" s="108">
        <v>2020</v>
      </c>
      <c r="E35" s="65" t="s">
        <v>5438</v>
      </c>
      <c r="F35" s="140"/>
      <c r="G35" s="354"/>
      <c r="H35" s="57" t="s">
        <v>5439</v>
      </c>
      <c r="I35" s="57" t="s">
        <v>37</v>
      </c>
      <c r="J35" s="78">
        <v>17</v>
      </c>
      <c r="K35" s="192">
        <v>1000000</v>
      </c>
      <c r="L35" s="57" t="s">
        <v>5440</v>
      </c>
      <c r="M35" s="57" t="s">
        <v>74</v>
      </c>
      <c r="N35" s="215">
        <v>4</v>
      </c>
      <c r="O35" s="78">
        <v>6</v>
      </c>
      <c r="P35" s="78">
        <v>51</v>
      </c>
      <c r="Q35" s="56" t="s">
        <v>55</v>
      </c>
      <c r="R35" s="57" t="s">
        <v>33</v>
      </c>
      <c r="S35" s="58"/>
      <c r="T35" s="58"/>
      <c r="U35" s="58"/>
      <c r="V35" s="58"/>
      <c r="W35" s="58"/>
      <c r="X35" s="58"/>
      <c r="Y35" s="58"/>
      <c r="Z35" s="58"/>
      <c r="AA35" s="58"/>
      <c r="AB35" s="58"/>
      <c r="AC35" s="58"/>
      <c r="AD35" s="58"/>
      <c r="AE35" s="48"/>
      <c r="AF35" s="48"/>
      <c r="AG35" s="48"/>
      <c r="AH35" s="48"/>
      <c r="AI35" s="48"/>
      <c r="AJ35" s="48"/>
      <c r="AK35" s="48"/>
      <c r="AL35" s="48"/>
      <c r="AM35" s="48"/>
      <c r="AN35" s="48"/>
      <c r="AO35" s="48"/>
      <c r="AP35" s="48"/>
      <c r="AQ35" s="48"/>
      <c r="AR35" s="58"/>
      <c r="AS35" s="5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c r="DA35" s="48"/>
      <c r="DB35" s="48"/>
      <c r="DC35" s="48"/>
      <c r="DD35" s="48"/>
      <c r="DE35" s="48"/>
      <c r="DF35" s="48"/>
      <c r="DG35" s="48"/>
      <c r="DH35" s="48"/>
      <c r="DI35" s="48"/>
      <c r="DJ35" s="48"/>
      <c r="DK35" s="48"/>
      <c r="DL35" s="48"/>
      <c r="DM35" s="48"/>
      <c r="DN35" s="48"/>
      <c r="DO35" s="48"/>
      <c r="DP35" s="48"/>
      <c r="DQ35" s="48"/>
      <c r="DR35" s="48"/>
      <c r="DS35" s="48"/>
      <c r="DT35" s="48"/>
      <c r="DU35" s="48"/>
      <c r="DV35" s="48"/>
      <c r="DW35" s="48"/>
      <c r="DX35" s="48"/>
      <c r="DY35" s="48"/>
      <c r="DZ35" s="48"/>
      <c r="EA35" s="48"/>
      <c r="EB35" s="48"/>
      <c r="EC35" s="48"/>
      <c r="ED35" s="48"/>
      <c r="EE35" s="48"/>
      <c r="EF35" s="48"/>
      <c r="EG35" s="48"/>
      <c r="EH35" s="48"/>
      <c r="EI35" s="48"/>
      <c r="EJ35" s="48"/>
      <c r="EK35" s="48"/>
      <c r="EL35" s="48"/>
      <c r="EM35" s="48"/>
      <c r="EN35" s="48"/>
      <c r="EO35" s="48"/>
      <c r="EP35" s="48"/>
      <c r="EQ35" s="48"/>
      <c r="ER35" s="48"/>
      <c r="ES35" s="48"/>
      <c r="ET35" s="48"/>
      <c r="EU35" s="48"/>
      <c r="EV35" s="48"/>
      <c r="EW35" s="48"/>
      <c r="EX35" s="48"/>
      <c r="EY35" s="48"/>
      <c r="EZ35" s="48"/>
      <c r="FA35" s="48"/>
      <c r="FB35" s="48"/>
      <c r="FC35" s="48"/>
      <c r="FD35" s="48"/>
      <c r="FE35" s="48"/>
      <c r="FF35" s="48"/>
      <c r="FG35" s="48"/>
      <c r="FH35" s="48"/>
      <c r="FI35" s="48"/>
      <c r="FJ35" s="48"/>
      <c r="FK35" s="48"/>
      <c r="FL35" s="48"/>
      <c r="FM35" s="48"/>
      <c r="FN35" s="48"/>
      <c r="FO35" s="48"/>
      <c r="FP35" s="48"/>
      <c r="FQ35" s="48"/>
      <c r="FR35" s="48"/>
      <c r="FS35" s="48"/>
      <c r="FT35" s="48"/>
      <c r="FU35" s="48"/>
      <c r="FV35" s="48"/>
      <c r="FW35" s="48"/>
      <c r="FX35" s="48"/>
      <c r="FY35" s="48"/>
      <c r="FZ35" s="48"/>
      <c r="GA35" s="48"/>
      <c r="GB35" s="48"/>
      <c r="GC35" s="48"/>
      <c r="GD35" s="48"/>
      <c r="GE35" s="48"/>
      <c r="GF35" s="48"/>
      <c r="GG35" s="48"/>
      <c r="GH35" s="48"/>
      <c r="GI35" s="48"/>
      <c r="GJ35" s="48"/>
      <c r="GK35" s="48"/>
      <c r="GL35" s="48"/>
      <c r="GM35" s="48"/>
      <c r="GN35" s="48"/>
      <c r="GO35" s="48"/>
      <c r="GP35" s="48"/>
      <c r="GQ35" s="48"/>
      <c r="GR35" s="48"/>
      <c r="GS35" s="48"/>
      <c r="GT35" s="48"/>
      <c r="GU35" s="48"/>
      <c r="GV35" s="48"/>
      <c r="GW35" s="48"/>
      <c r="GX35" s="48"/>
      <c r="GY35" s="48"/>
      <c r="GZ35" s="48"/>
      <c r="HA35" s="48"/>
      <c r="HB35" s="48"/>
      <c r="HC35" s="48"/>
      <c r="HD35" s="48"/>
      <c r="HE35" s="48"/>
      <c r="HF35" s="48"/>
      <c r="HG35" s="48"/>
      <c r="HH35" s="48"/>
      <c r="HI35" s="48"/>
      <c r="HJ35" s="48"/>
      <c r="HK35" s="48"/>
      <c r="HL35" s="48"/>
      <c r="HM35" s="48"/>
      <c r="HN35" s="48"/>
      <c r="HO35" s="48"/>
      <c r="HP35" s="48"/>
      <c r="HQ35" s="48"/>
      <c r="HR35" s="48"/>
      <c r="HS35" s="48"/>
      <c r="HT35" s="48"/>
      <c r="HU35" s="48"/>
      <c r="HV35" s="48"/>
      <c r="HW35" s="48"/>
      <c r="HX35" s="48"/>
      <c r="HY35" s="48"/>
      <c r="HZ35" s="48"/>
      <c r="IA35" s="48"/>
      <c r="IB35" s="48"/>
      <c r="IC35" s="48"/>
      <c r="ID35" s="48"/>
      <c r="IE35" s="48"/>
      <c r="IF35" s="48"/>
      <c r="IG35" s="48"/>
      <c r="IH35" s="48"/>
      <c r="II35" s="48"/>
      <c r="IJ35" s="48"/>
      <c r="IK35" s="48"/>
      <c r="IL35" s="48"/>
      <c r="IM35" s="48"/>
      <c r="IN35" s="48"/>
      <c r="IO35" s="48"/>
      <c r="IP35" s="48"/>
      <c r="IQ35" s="48"/>
      <c r="IR35" s="48"/>
      <c r="IS35" s="48"/>
      <c r="IT35" s="48"/>
      <c r="IU35" s="48"/>
      <c r="IV35" s="48"/>
      <c r="IW35" s="48"/>
      <c r="IX35" s="48"/>
      <c r="IY35" s="48"/>
      <c r="IZ35" s="48"/>
      <c r="JA35" s="48"/>
      <c r="JB35" s="49"/>
      <c r="JC35" s="49"/>
      <c r="JD35" s="49"/>
      <c r="JE35" s="49"/>
      <c r="JF35" s="49"/>
      <c r="JG35" s="49"/>
      <c r="JH35" s="49"/>
      <c r="JI35" s="49"/>
      <c r="JJ35" s="49"/>
      <c r="JK35" s="49"/>
      <c r="JL35" s="49"/>
      <c r="JM35" s="49"/>
    </row>
    <row r="36" spans="2:273" ht="13" customHeight="1">
      <c r="B36" s="116" t="s">
        <v>5441</v>
      </c>
      <c r="C36" s="107">
        <v>20202</v>
      </c>
      <c r="D36" s="108">
        <v>2020</v>
      </c>
      <c r="E36" s="65" t="s">
        <v>5438</v>
      </c>
      <c r="F36" s="140"/>
      <c r="G36" s="354"/>
      <c r="H36" s="57" t="s">
        <v>5442</v>
      </c>
      <c r="I36" s="57" t="s">
        <v>37</v>
      </c>
      <c r="J36" s="78">
        <v>26</v>
      </c>
      <c r="K36" s="192">
        <v>4000075</v>
      </c>
      <c r="L36" s="57" t="s">
        <v>5440</v>
      </c>
      <c r="M36" s="57" t="s">
        <v>74</v>
      </c>
      <c r="N36" s="215">
        <v>4</v>
      </c>
      <c r="O36" s="78">
        <v>6</v>
      </c>
      <c r="P36" s="78">
        <v>51</v>
      </c>
      <c r="Q36" s="56" t="s">
        <v>55</v>
      </c>
      <c r="R36" s="57" t="s">
        <v>33</v>
      </c>
      <c r="S36" s="58"/>
      <c r="T36" s="58"/>
      <c r="U36" s="58"/>
      <c r="V36" s="58"/>
      <c r="W36" s="58"/>
      <c r="X36" s="58"/>
      <c r="Y36" s="58"/>
      <c r="Z36" s="58"/>
      <c r="AA36" s="58"/>
      <c r="AB36" s="58"/>
      <c r="AC36" s="58"/>
      <c r="AD36" s="58"/>
      <c r="AE36" s="48"/>
      <c r="AF36" s="48"/>
      <c r="AG36" s="48"/>
      <c r="AH36" s="48"/>
      <c r="AI36" s="48"/>
      <c r="AJ36" s="48"/>
      <c r="AK36" s="48"/>
      <c r="AL36" s="48"/>
      <c r="AM36" s="48"/>
      <c r="AN36" s="48"/>
      <c r="AO36" s="48"/>
      <c r="AP36" s="48"/>
      <c r="AQ36" s="48"/>
      <c r="AR36" s="58"/>
      <c r="AS36" s="5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c r="DA36" s="48"/>
      <c r="DB36" s="48"/>
      <c r="DC36" s="48"/>
      <c r="DD36" s="48"/>
      <c r="DE36" s="48"/>
      <c r="DF36" s="48"/>
      <c r="DG36" s="48"/>
      <c r="DH36" s="48"/>
      <c r="DI36" s="48"/>
      <c r="DJ36" s="48"/>
      <c r="DK36" s="48"/>
      <c r="DL36" s="48"/>
      <c r="DM36" s="48"/>
      <c r="DN36" s="48"/>
      <c r="DO36" s="48"/>
      <c r="DP36" s="48"/>
      <c r="DQ36" s="48"/>
      <c r="DR36" s="48"/>
      <c r="DS36" s="48"/>
      <c r="DT36" s="48"/>
      <c r="DU36" s="48"/>
      <c r="DV36" s="48"/>
      <c r="DW36" s="48"/>
      <c r="DX36" s="48"/>
      <c r="DY36" s="48"/>
      <c r="DZ36" s="48"/>
      <c r="EA36" s="48"/>
      <c r="EB36" s="48"/>
      <c r="EC36" s="48"/>
      <c r="ED36" s="48"/>
      <c r="EE36" s="48"/>
      <c r="EF36" s="48"/>
      <c r="EG36" s="48"/>
      <c r="EH36" s="48"/>
      <c r="EI36" s="48"/>
      <c r="EJ36" s="48"/>
      <c r="EK36" s="48"/>
      <c r="EL36" s="48"/>
      <c r="EM36" s="48"/>
      <c r="EN36" s="48"/>
      <c r="EO36" s="48"/>
      <c r="EP36" s="48"/>
      <c r="EQ36" s="48"/>
      <c r="ER36" s="48"/>
      <c r="ES36" s="48"/>
      <c r="ET36" s="48"/>
      <c r="EU36" s="48"/>
      <c r="EV36" s="48"/>
      <c r="EW36" s="48"/>
      <c r="EX36" s="48"/>
      <c r="EY36" s="48"/>
      <c r="EZ36" s="48"/>
      <c r="FA36" s="48"/>
      <c r="FB36" s="48"/>
      <c r="FC36" s="48"/>
      <c r="FD36" s="48"/>
      <c r="FE36" s="48"/>
      <c r="FF36" s="48"/>
      <c r="FG36" s="48"/>
      <c r="FH36" s="48"/>
      <c r="FI36" s="48"/>
      <c r="FJ36" s="48"/>
      <c r="FK36" s="48"/>
      <c r="FL36" s="48"/>
      <c r="FM36" s="48"/>
      <c r="FN36" s="48"/>
      <c r="FO36" s="48"/>
      <c r="FP36" s="48"/>
      <c r="FQ36" s="48"/>
      <c r="FR36" s="48"/>
      <c r="FS36" s="48"/>
      <c r="FT36" s="48"/>
      <c r="FU36" s="48"/>
      <c r="FV36" s="48"/>
      <c r="FW36" s="48"/>
      <c r="FX36" s="48"/>
      <c r="FY36" s="48"/>
      <c r="FZ36" s="48"/>
      <c r="GA36" s="48"/>
      <c r="GB36" s="48"/>
      <c r="GC36" s="48"/>
      <c r="GD36" s="48"/>
      <c r="GE36" s="48"/>
      <c r="GF36" s="48"/>
      <c r="GG36" s="48"/>
      <c r="GH36" s="48"/>
      <c r="GI36" s="48"/>
      <c r="GJ36" s="48"/>
      <c r="GK36" s="48"/>
      <c r="GL36" s="48"/>
      <c r="GM36" s="48"/>
      <c r="GN36" s="48"/>
      <c r="GO36" s="48"/>
      <c r="GP36" s="48"/>
      <c r="GQ36" s="48"/>
      <c r="GR36" s="48"/>
      <c r="GS36" s="48"/>
      <c r="GT36" s="48"/>
      <c r="GU36" s="48"/>
      <c r="GV36" s="48"/>
      <c r="GW36" s="48"/>
      <c r="GX36" s="48"/>
      <c r="GY36" s="48"/>
      <c r="GZ36" s="48"/>
      <c r="HA36" s="48"/>
      <c r="HB36" s="48"/>
      <c r="HC36" s="48"/>
      <c r="HD36" s="48"/>
      <c r="HE36" s="48"/>
      <c r="HF36" s="48"/>
      <c r="HG36" s="48"/>
      <c r="HH36" s="48"/>
      <c r="HI36" s="48"/>
      <c r="HJ36" s="48"/>
      <c r="HK36" s="48"/>
      <c r="HL36" s="48"/>
      <c r="HM36" s="48"/>
      <c r="HN36" s="48"/>
      <c r="HO36" s="48"/>
      <c r="HP36" s="48"/>
      <c r="HQ36" s="48"/>
      <c r="HR36" s="48"/>
      <c r="HS36" s="48"/>
      <c r="HT36" s="48"/>
      <c r="HU36" s="48"/>
      <c r="HV36" s="48"/>
      <c r="HW36" s="48"/>
      <c r="HX36" s="48"/>
      <c r="HY36" s="48"/>
      <c r="HZ36" s="48"/>
      <c r="IA36" s="48"/>
      <c r="IB36" s="48"/>
      <c r="IC36" s="48"/>
      <c r="ID36" s="48"/>
      <c r="IE36" s="48"/>
      <c r="IF36" s="48"/>
      <c r="IG36" s="48"/>
      <c r="IH36" s="48"/>
      <c r="II36" s="48"/>
      <c r="IJ36" s="48"/>
      <c r="IK36" s="48"/>
      <c r="IL36" s="48"/>
      <c r="IM36" s="48"/>
      <c r="IN36" s="48"/>
      <c r="IO36" s="48"/>
      <c r="IP36" s="48"/>
      <c r="IQ36" s="48"/>
      <c r="IR36" s="48"/>
      <c r="IS36" s="48"/>
      <c r="IT36" s="48"/>
      <c r="IU36" s="48"/>
      <c r="IV36" s="48"/>
      <c r="IW36" s="48"/>
      <c r="IX36" s="48"/>
      <c r="IY36" s="48"/>
      <c r="IZ36" s="48"/>
      <c r="JA36" s="48"/>
      <c r="JB36" s="49"/>
      <c r="JC36" s="50"/>
      <c r="JD36" s="50"/>
      <c r="JE36" s="50"/>
      <c r="JF36" s="50"/>
      <c r="JG36" s="50"/>
      <c r="JH36" s="50"/>
      <c r="JI36" s="50"/>
      <c r="JJ36" s="50"/>
      <c r="JK36" s="50"/>
      <c r="JL36" s="50"/>
      <c r="JM36" s="50"/>
    </row>
    <row r="37" spans="2:273" ht="16" customHeight="1">
      <c r="B37" s="116" t="s">
        <v>2849</v>
      </c>
      <c r="C37" s="107">
        <v>20191</v>
      </c>
      <c r="D37" s="108">
        <v>2019</v>
      </c>
      <c r="E37" s="38" t="s">
        <v>67</v>
      </c>
      <c r="F37" s="141"/>
      <c r="G37" s="353"/>
      <c r="H37" s="3" t="s">
        <v>2850</v>
      </c>
      <c r="I37" s="3" t="s">
        <v>53</v>
      </c>
      <c r="J37" s="79">
        <v>19</v>
      </c>
      <c r="K37" s="193">
        <v>828801</v>
      </c>
      <c r="L37" s="158" t="s">
        <v>68</v>
      </c>
      <c r="M37" s="3" t="s">
        <v>69</v>
      </c>
      <c r="N37" s="215">
        <v>10</v>
      </c>
      <c r="O37" s="77">
        <v>1</v>
      </c>
      <c r="P37" s="77">
        <v>1</v>
      </c>
      <c r="Q37" s="7" t="s">
        <v>55</v>
      </c>
      <c r="R37" s="3" t="s">
        <v>133</v>
      </c>
      <c r="S37" s="4"/>
      <c r="T37" s="4"/>
      <c r="U37" s="4"/>
      <c r="V37" s="4"/>
      <c r="W37" s="4"/>
      <c r="X37" s="4"/>
      <c r="Y37" s="4"/>
      <c r="Z37" s="4"/>
      <c r="AA37" s="4"/>
      <c r="AB37" s="4"/>
      <c r="AC37" s="4"/>
      <c r="AD37" s="4"/>
      <c r="AF37" s="37"/>
      <c r="AG37" s="37"/>
      <c r="AH37" s="37"/>
      <c r="AI37" s="37"/>
      <c r="AJ37" s="37"/>
      <c r="AK37" s="37"/>
      <c r="AL37" s="37"/>
      <c r="AM37" s="37"/>
      <c r="AN37" s="37"/>
      <c r="AO37" s="37"/>
      <c r="AP37" s="37"/>
      <c r="AQ37" s="37"/>
      <c r="AR37" s="36"/>
      <c r="AS37" s="36"/>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c r="IW37" s="37"/>
      <c r="IX37" s="37"/>
      <c r="IY37" s="37"/>
      <c r="IZ37" s="37"/>
      <c r="JA37" s="37"/>
    </row>
    <row r="38" spans="2:273" ht="13" customHeight="1">
      <c r="B38" s="116" t="s">
        <v>5443</v>
      </c>
      <c r="C38" s="107">
        <v>20201</v>
      </c>
      <c r="D38" s="109">
        <v>2020</v>
      </c>
      <c r="E38" s="65" t="s">
        <v>72</v>
      </c>
      <c r="F38" s="140"/>
      <c r="G38" s="354" t="s">
        <v>1086</v>
      </c>
      <c r="H38" s="57" t="s">
        <v>5444</v>
      </c>
      <c r="I38" s="57" t="s">
        <v>53</v>
      </c>
      <c r="J38" s="78">
        <v>13</v>
      </c>
      <c r="K38" s="192">
        <v>730374</v>
      </c>
      <c r="L38" s="57" t="s">
        <v>5445</v>
      </c>
      <c r="M38" s="57" t="s">
        <v>74</v>
      </c>
      <c r="N38" s="215">
        <v>4</v>
      </c>
      <c r="O38" s="78">
        <v>6</v>
      </c>
      <c r="P38" s="78">
        <v>52</v>
      </c>
      <c r="Q38" s="56" t="s">
        <v>55</v>
      </c>
      <c r="R38" s="57" t="s">
        <v>2172</v>
      </c>
      <c r="S38" s="58"/>
      <c r="T38" s="58"/>
      <c r="U38" s="58"/>
      <c r="V38" s="58"/>
      <c r="W38" s="58"/>
      <c r="X38" s="58"/>
      <c r="Y38" s="58"/>
      <c r="Z38" s="58"/>
      <c r="AA38" s="58"/>
      <c r="AB38" s="58"/>
      <c r="AC38" s="58"/>
      <c r="AD38" s="58"/>
      <c r="AE38" s="48"/>
      <c r="AF38" s="37"/>
      <c r="AG38" s="37"/>
      <c r="AH38" s="37"/>
      <c r="AI38" s="37"/>
      <c r="AJ38" s="37"/>
      <c r="AK38" s="37"/>
      <c r="AL38" s="37"/>
      <c r="AM38" s="37"/>
      <c r="AN38" s="37"/>
      <c r="AO38" s="37"/>
      <c r="AP38" s="37"/>
      <c r="AQ38" s="37"/>
      <c r="AR38" s="36"/>
      <c r="AS38" s="36"/>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c r="DD38" s="37"/>
      <c r="DE38" s="37"/>
      <c r="DF38" s="37"/>
      <c r="DG38" s="37"/>
      <c r="DH38" s="37"/>
      <c r="DI38" s="37"/>
      <c r="DJ38" s="37"/>
      <c r="DK38" s="37"/>
      <c r="DL38" s="37"/>
      <c r="DM38" s="37"/>
      <c r="DN38" s="37"/>
      <c r="DO38" s="37"/>
      <c r="DP38" s="37"/>
      <c r="DQ38" s="37"/>
      <c r="DR38" s="37"/>
      <c r="DS38" s="37"/>
      <c r="DT38" s="37"/>
      <c r="DU38" s="37"/>
      <c r="DV38" s="37"/>
      <c r="DW38" s="37"/>
      <c r="DX38" s="37"/>
      <c r="DY38" s="37"/>
      <c r="DZ38" s="37"/>
      <c r="EA38" s="37"/>
      <c r="EB38" s="37"/>
      <c r="EC38" s="37"/>
      <c r="ED38" s="37"/>
      <c r="EE38" s="37"/>
      <c r="EF38" s="37"/>
      <c r="EG38" s="37"/>
      <c r="EH38" s="37"/>
      <c r="EI38" s="37"/>
      <c r="EJ38" s="37"/>
      <c r="EK38" s="37"/>
      <c r="EL38" s="37"/>
      <c r="EM38" s="37"/>
      <c r="EN38" s="37"/>
      <c r="EO38" s="37"/>
      <c r="EP38" s="37"/>
      <c r="EQ38" s="37"/>
      <c r="ER38" s="37"/>
      <c r="ES38" s="37"/>
      <c r="ET38" s="37"/>
      <c r="EU38" s="37"/>
      <c r="EV38" s="37"/>
      <c r="EW38" s="37"/>
      <c r="EX38" s="37"/>
      <c r="EY38" s="37"/>
      <c r="EZ38" s="37"/>
      <c r="FA38" s="37"/>
      <c r="FB38" s="37"/>
      <c r="FC38" s="37"/>
      <c r="FD38" s="37"/>
      <c r="FE38" s="37"/>
      <c r="FF38" s="37"/>
      <c r="FG38" s="37"/>
      <c r="FH38" s="37"/>
      <c r="FI38" s="37"/>
      <c r="FJ38" s="37"/>
      <c r="FK38" s="37"/>
      <c r="FL38" s="37"/>
      <c r="FM38" s="37"/>
      <c r="FN38" s="37"/>
      <c r="FO38" s="37"/>
      <c r="FP38" s="37"/>
      <c r="FQ38" s="37"/>
      <c r="FR38" s="37"/>
      <c r="FS38" s="37"/>
      <c r="FT38" s="37"/>
      <c r="FU38" s="37"/>
      <c r="FV38" s="37"/>
      <c r="FW38" s="37"/>
      <c r="FX38" s="37"/>
      <c r="FY38" s="37"/>
      <c r="FZ38" s="37"/>
      <c r="GA38" s="37"/>
      <c r="GB38" s="37"/>
      <c r="GC38" s="37"/>
      <c r="GD38" s="37"/>
      <c r="GE38" s="37"/>
      <c r="GF38" s="37"/>
      <c r="GG38" s="37"/>
      <c r="GH38" s="37"/>
      <c r="GI38" s="37"/>
      <c r="GJ38" s="37"/>
      <c r="GK38" s="37"/>
      <c r="GL38" s="37"/>
      <c r="GM38" s="37"/>
      <c r="GN38" s="37"/>
      <c r="GO38" s="37"/>
      <c r="GP38" s="37"/>
      <c r="GQ38" s="37"/>
      <c r="GR38" s="37"/>
      <c r="GS38" s="37"/>
      <c r="GT38" s="37"/>
      <c r="GU38" s="37"/>
      <c r="GV38" s="37"/>
      <c r="GW38" s="37"/>
      <c r="GX38" s="37"/>
      <c r="GY38" s="37"/>
      <c r="GZ38" s="37"/>
      <c r="HA38" s="37"/>
      <c r="HB38" s="37"/>
      <c r="HC38" s="37"/>
      <c r="HD38" s="37"/>
      <c r="HE38" s="37"/>
      <c r="HF38" s="37"/>
      <c r="HG38" s="37"/>
      <c r="HH38" s="37"/>
      <c r="HI38" s="37"/>
      <c r="HJ38" s="37"/>
      <c r="HK38" s="37"/>
      <c r="HL38" s="37"/>
      <c r="HM38" s="37"/>
      <c r="HN38" s="37"/>
      <c r="HO38" s="37"/>
      <c r="HP38" s="37"/>
      <c r="HQ38" s="37"/>
      <c r="HR38" s="37"/>
      <c r="HS38" s="37"/>
      <c r="HT38" s="37"/>
      <c r="HU38" s="37"/>
      <c r="HV38" s="37"/>
      <c r="HW38" s="37"/>
      <c r="HX38" s="37"/>
      <c r="HY38" s="37"/>
      <c r="HZ38" s="37"/>
      <c r="IA38" s="37"/>
      <c r="IB38" s="37"/>
      <c r="IC38" s="37"/>
      <c r="ID38" s="37"/>
      <c r="IE38" s="37"/>
      <c r="IF38" s="37"/>
      <c r="IG38" s="37"/>
      <c r="IH38" s="37"/>
      <c r="II38" s="37"/>
      <c r="IJ38" s="37"/>
      <c r="IK38" s="37"/>
      <c r="IL38" s="37"/>
      <c r="IM38" s="37"/>
      <c r="IN38" s="37"/>
      <c r="IO38" s="37"/>
      <c r="IP38" s="37"/>
      <c r="IQ38" s="37"/>
      <c r="IR38" s="37"/>
      <c r="IS38" s="37"/>
      <c r="IT38" s="37"/>
      <c r="IU38" s="37"/>
      <c r="IV38" s="37"/>
      <c r="IW38" s="37"/>
      <c r="IX38" s="37"/>
      <c r="IY38" s="37"/>
      <c r="IZ38" s="37"/>
      <c r="JA38" s="37"/>
      <c r="JB38" s="37"/>
      <c r="JC38" s="37"/>
      <c r="JD38" s="37"/>
      <c r="JE38" s="37"/>
      <c r="JF38" s="37"/>
      <c r="JG38" s="37"/>
      <c r="JH38" s="37"/>
      <c r="JI38" s="37"/>
      <c r="JJ38" s="37"/>
      <c r="JK38" s="37"/>
      <c r="JL38" s="37"/>
      <c r="JM38" s="37"/>
    </row>
    <row r="39" spans="2:273">
      <c r="B39" s="117" t="s">
        <v>85</v>
      </c>
      <c r="C39" s="118">
        <v>20181</v>
      </c>
      <c r="D39" s="108">
        <v>2018</v>
      </c>
      <c r="E39" s="38" t="s">
        <v>72</v>
      </c>
      <c r="F39" s="141"/>
      <c r="G39" s="353"/>
      <c r="H39" s="3" t="s">
        <v>86</v>
      </c>
      <c r="I39" s="3"/>
      <c r="J39" s="79">
        <v>14</v>
      </c>
      <c r="K39" s="193">
        <v>100000</v>
      </c>
      <c r="L39" s="3" t="s">
        <v>2560</v>
      </c>
      <c r="M39" s="3" t="s">
        <v>74</v>
      </c>
      <c r="N39" s="215">
        <v>4</v>
      </c>
      <c r="O39" s="77">
        <v>6</v>
      </c>
      <c r="P39" s="77">
        <v>52</v>
      </c>
      <c r="R39" s="3" t="s">
        <v>65</v>
      </c>
      <c r="S39" s="5">
        <v>10</v>
      </c>
      <c r="T39" s="5"/>
      <c r="U39" s="3"/>
      <c r="V39" s="3"/>
      <c r="W39" s="3"/>
      <c r="X39" s="3"/>
      <c r="Y39" s="5">
        <v>21</v>
      </c>
      <c r="Z39" s="5"/>
      <c r="AA39" s="3"/>
      <c r="AB39" s="3"/>
      <c r="AC39" s="3"/>
      <c r="AD39" s="3"/>
      <c r="AR39" s="4"/>
      <c r="AS39" s="4"/>
    </row>
    <row r="40" spans="2:273" ht="13" customHeight="1">
      <c r="B40" s="116" t="s">
        <v>5446</v>
      </c>
      <c r="C40" s="107">
        <v>20201</v>
      </c>
      <c r="D40" s="109">
        <v>2020</v>
      </c>
      <c r="E40" s="65" t="s">
        <v>72</v>
      </c>
      <c r="F40" s="140"/>
      <c r="G40" s="354"/>
      <c r="H40" s="57" t="s">
        <v>5447</v>
      </c>
      <c r="I40" s="57" t="s">
        <v>53</v>
      </c>
      <c r="J40" s="78">
        <v>9</v>
      </c>
      <c r="K40" s="192">
        <v>730597</v>
      </c>
      <c r="L40" s="57" t="s">
        <v>5445</v>
      </c>
      <c r="M40" s="57" t="s">
        <v>74</v>
      </c>
      <c r="N40" s="215">
        <v>4</v>
      </c>
      <c r="O40" s="78">
        <v>6</v>
      </c>
      <c r="P40" s="78">
        <v>52</v>
      </c>
      <c r="Q40" s="56" t="s">
        <v>55</v>
      </c>
      <c r="R40" s="57" t="s">
        <v>80</v>
      </c>
      <c r="S40" s="58"/>
      <c r="T40" s="58"/>
      <c r="U40" s="58"/>
      <c r="V40" s="58"/>
      <c r="W40" s="58"/>
      <c r="X40" s="58"/>
      <c r="Y40" s="58"/>
      <c r="Z40" s="58"/>
      <c r="AA40" s="58"/>
      <c r="AB40" s="58"/>
      <c r="AC40" s="58"/>
      <c r="AD40" s="58"/>
      <c r="AE40" s="48"/>
      <c r="AR40" s="4"/>
      <c r="AS40" s="4"/>
    </row>
    <row r="41" spans="2:273" ht="13" customHeight="1">
      <c r="B41" s="117" t="s">
        <v>83</v>
      </c>
      <c r="C41" s="118">
        <v>20181</v>
      </c>
      <c r="D41" s="108">
        <v>2018</v>
      </c>
      <c r="E41" s="38" t="s">
        <v>72</v>
      </c>
      <c r="F41" s="141"/>
      <c r="G41" s="353"/>
      <c r="H41" s="3" t="s">
        <v>84</v>
      </c>
      <c r="I41" s="3"/>
      <c r="J41" s="79">
        <v>31</v>
      </c>
      <c r="K41" s="193">
        <v>1069309</v>
      </c>
      <c r="L41" s="3" t="s">
        <v>2560</v>
      </c>
      <c r="M41" s="3" t="s">
        <v>74</v>
      </c>
      <c r="N41" s="215">
        <v>4</v>
      </c>
      <c r="O41" s="79">
        <v>6</v>
      </c>
      <c r="P41" s="77">
        <v>52</v>
      </c>
      <c r="R41" s="3" t="s">
        <v>80</v>
      </c>
      <c r="S41" s="5">
        <v>1</v>
      </c>
      <c r="T41" s="5">
        <v>9</v>
      </c>
      <c r="U41" s="3"/>
      <c r="V41" s="3"/>
      <c r="W41" s="3"/>
      <c r="X41" s="3"/>
      <c r="Y41" s="5">
        <v>21</v>
      </c>
      <c r="Z41" s="5"/>
      <c r="AA41" s="3"/>
      <c r="AB41" s="3"/>
      <c r="AC41" s="3"/>
      <c r="AD41" s="3"/>
      <c r="AF41" s="37"/>
      <c r="AG41" s="37"/>
      <c r="AH41" s="37"/>
      <c r="AI41" s="37"/>
      <c r="AJ41" s="37"/>
      <c r="AK41" s="37"/>
      <c r="AL41" s="37"/>
      <c r="AM41" s="37"/>
      <c r="AN41" s="37"/>
      <c r="AO41" s="37"/>
      <c r="AP41" s="37"/>
      <c r="AQ41" s="37"/>
      <c r="AR41" s="36"/>
      <c r="AS41" s="36"/>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37"/>
      <c r="DV41" s="37"/>
      <c r="DW41" s="37"/>
      <c r="DX41" s="37"/>
      <c r="DY41" s="37"/>
      <c r="DZ41" s="37"/>
      <c r="EA41" s="37"/>
      <c r="EB41" s="37"/>
      <c r="EC41" s="37"/>
      <c r="ED41" s="37"/>
      <c r="EE41" s="37"/>
      <c r="EF41" s="37"/>
      <c r="EG41" s="37"/>
      <c r="EH41" s="37"/>
      <c r="EI41" s="37"/>
      <c r="EJ41" s="37"/>
      <c r="EK41" s="37"/>
      <c r="EL41" s="37"/>
      <c r="EM41" s="37"/>
      <c r="EN41" s="37"/>
      <c r="EO41" s="37"/>
      <c r="EP41" s="37"/>
      <c r="EQ41" s="37"/>
      <c r="ER41" s="37"/>
      <c r="ES41" s="37"/>
      <c r="ET41" s="37"/>
      <c r="EU41" s="37"/>
      <c r="EV41" s="37"/>
      <c r="EW41" s="37"/>
      <c r="EX41" s="37"/>
      <c r="EY41" s="37"/>
      <c r="EZ41" s="37"/>
      <c r="FA41" s="37"/>
      <c r="FB41" s="37"/>
      <c r="FC41" s="37"/>
      <c r="FD41" s="37"/>
      <c r="FE41" s="37"/>
      <c r="FF41" s="37"/>
      <c r="FG41" s="37"/>
      <c r="FH41" s="37"/>
      <c r="FI41" s="37"/>
      <c r="FJ41" s="37"/>
      <c r="FK41" s="37"/>
      <c r="FL41" s="37"/>
      <c r="FM41" s="37"/>
      <c r="FN41" s="37"/>
      <c r="FO41" s="37"/>
      <c r="FP41" s="37"/>
      <c r="FQ41" s="37"/>
      <c r="FR41" s="37"/>
      <c r="FS41" s="37"/>
      <c r="FT41" s="37"/>
      <c r="FU41" s="37"/>
      <c r="FV41" s="37"/>
      <c r="FW41" s="37"/>
      <c r="FX41" s="37"/>
      <c r="FY41" s="37"/>
      <c r="FZ41" s="37"/>
      <c r="GA41" s="37"/>
      <c r="GB41" s="37"/>
      <c r="GC41" s="37"/>
      <c r="GD41" s="37"/>
      <c r="GE41" s="37"/>
      <c r="GF41" s="37"/>
      <c r="GG41" s="37"/>
      <c r="GH41" s="37"/>
      <c r="GI41" s="37"/>
      <c r="GJ41" s="37"/>
      <c r="GK41" s="37"/>
      <c r="GL41" s="37"/>
      <c r="GM41" s="37"/>
      <c r="GN41" s="37"/>
      <c r="GO41" s="37"/>
      <c r="GP41" s="37"/>
      <c r="GQ41" s="37"/>
      <c r="GR41" s="37"/>
      <c r="GS41" s="37"/>
      <c r="GT41" s="37"/>
      <c r="GU41" s="37"/>
      <c r="GV41" s="37"/>
      <c r="GW41" s="37"/>
      <c r="GX41" s="37"/>
      <c r="GY41" s="37"/>
      <c r="GZ41" s="37"/>
      <c r="HA41" s="37"/>
      <c r="HB41" s="37"/>
      <c r="HC41" s="37"/>
      <c r="HD41" s="37"/>
      <c r="HE41" s="37"/>
      <c r="HF41" s="37"/>
      <c r="HG41" s="37"/>
      <c r="HH41" s="37"/>
      <c r="HI41" s="37"/>
      <c r="HJ41" s="37"/>
      <c r="HK41" s="37"/>
      <c r="HL41" s="37"/>
      <c r="HM41" s="37"/>
      <c r="HN41" s="37"/>
      <c r="HO41" s="37"/>
      <c r="HP41" s="37"/>
      <c r="HQ41" s="37"/>
      <c r="HR41" s="37"/>
      <c r="HS41" s="37"/>
      <c r="HT41" s="37"/>
      <c r="HU41" s="37"/>
      <c r="HV41" s="37"/>
      <c r="HW41" s="37"/>
      <c r="HX41" s="37"/>
      <c r="HY41" s="37"/>
      <c r="HZ41" s="37"/>
      <c r="IA41" s="37"/>
      <c r="IB41" s="37"/>
      <c r="IC41" s="37"/>
      <c r="ID41" s="37"/>
      <c r="IE41" s="37"/>
      <c r="IF41" s="37"/>
      <c r="IG41" s="37"/>
      <c r="IH41" s="37"/>
      <c r="II41" s="37"/>
      <c r="IJ41" s="37"/>
      <c r="IK41" s="37"/>
      <c r="IL41" s="37"/>
      <c r="IM41" s="37"/>
      <c r="IN41" s="37"/>
      <c r="IO41" s="37"/>
      <c r="IP41" s="37"/>
      <c r="IQ41" s="37"/>
      <c r="IR41" s="37"/>
      <c r="IS41" s="37"/>
      <c r="IT41" s="37"/>
      <c r="IU41" s="37"/>
      <c r="IV41" s="37"/>
      <c r="IW41" s="37"/>
      <c r="IX41" s="37"/>
      <c r="IY41" s="37"/>
      <c r="IZ41" s="37"/>
      <c r="JA41" s="37"/>
      <c r="JB41" s="37"/>
      <c r="JC41" s="37"/>
      <c r="JD41" s="37"/>
      <c r="JE41" s="37"/>
      <c r="JF41" s="37"/>
      <c r="JG41" s="37"/>
      <c r="JH41" s="37"/>
      <c r="JI41" s="37"/>
      <c r="JJ41" s="37"/>
      <c r="JK41" s="37"/>
      <c r="JL41" s="37"/>
      <c r="JM41" s="37"/>
    </row>
    <row r="42" spans="2:273">
      <c r="B42" s="117" t="s">
        <v>77</v>
      </c>
      <c r="C42" s="118">
        <v>20181</v>
      </c>
      <c r="D42" s="108">
        <v>2018</v>
      </c>
      <c r="E42" s="38" t="s">
        <v>72</v>
      </c>
      <c r="F42" s="141"/>
      <c r="G42" s="353"/>
      <c r="H42" s="3" t="s">
        <v>78</v>
      </c>
      <c r="I42" s="3"/>
      <c r="J42" s="79">
        <v>37</v>
      </c>
      <c r="K42" s="193">
        <v>1083955</v>
      </c>
      <c r="L42" s="245" t="s">
        <v>79</v>
      </c>
      <c r="M42" s="3" t="s">
        <v>74</v>
      </c>
      <c r="N42" s="215">
        <v>4</v>
      </c>
      <c r="O42" s="79">
        <v>6</v>
      </c>
      <c r="P42" s="77">
        <v>52</v>
      </c>
      <c r="R42" s="3" t="s">
        <v>80</v>
      </c>
      <c r="S42" s="8">
        <v>1</v>
      </c>
      <c r="T42" s="5"/>
      <c r="U42" s="3"/>
      <c r="V42" s="3"/>
      <c r="W42" s="3"/>
      <c r="X42" s="3"/>
      <c r="Y42" s="5">
        <v>21</v>
      </c>
      <c r="Z42" s="5"/>
      <c r="AA42" s="3"/>
      <c r="AB42" s="3"/>
      <c r="AC42" s="3"/>
      <c r="AD42" s="3" t="s">
        <v>81</v>
      </c>
      <c r="AE42" s="9" t="s">
        <v>82</v>
      </c>
      <c r="AR42" s="4"/>
      <c r="AS42" s="4"/>
    </row>
    <row r="43" spans="2:273" ht="16" customHeight="1">
      <c r="B43" s="116" t="s">
        <v>2853</v>
      </c>
      <c r="C43" s="107">
        <v>20191</v>
      </c>
      <c r="D43" s="108">
        <v>2019</v>
      </c>
      <c r="E43" s="38" t="s">
        <v>72</v>
      </c>
      <c r="F43" s="141"/>
      <c r="G43" s="353"/>
      <c r="H43" s="3" t="s">
        <v>2854</v>
      </c>
      <c r="I43" s="3" t="s">
        <v>53</v>
      </c>
      <c r="J43" s="79">
        <v>23</v>
      </c>
      <c r="K43" s="193">
        <v>1374606</v>
      </c>
      <c r="L43" s="3" t="s">
        <v>2560</v>
      </c>
      <c r="M43" s="3" t="s">
        <v>74</v>
      </c>
      <c r="N43" s="215">
        <v>4</v>
      </c>
      <c r="O43" s="77">
        <v>6</v>
      </c>
      <c r="P43" s="77">
        <v>52</v>
      </c>
      <c r="Q43" s="7" t="s">
        <v>55</v>
      </c>
      <c r="R43" s="3" t="s">
        <v>80</v>
      </c>
      <c r="S43" s="4"/>
      <c r="T43" s="4"/>
      <c r="U43" s="4"/>
      <c r="V43" s="4"/>
      <c r="W43" s="4"/>
      <c r="X43" s="4"/>
      <c r="Y43" s="4"/>
      <c r="Z43" s="4"/>
      <c r="AA43" s="4"/>
      <c r="AB43" s="4"/>
      <c r="AC43" s="4"/>
      <c r="AD43" s="4"/>
      <c r="AR43" s="4"/>
      <c r="AS43" s="4"/>
    </row>
    <row r="44" spans="2:273" ht="13" customHeight="1">
      <c r="B44" s="116" t="s">
        <v>2851</v>
      </c>
      <c r="C44" s="107">
        <v>20191</v>
      </c>
      <c r="D44" s="108">
        <v>2019</v>
      </c>
      <c r="E44" s="38" t="s">
        <v>72</v>
      </c>
      <c r="F44" s="141"/>
      <c r="G44" s="353"/>
      <c r="H44" s="3" t="s">
        <v>2852</v>
      </c>
      <c r="I44" s="3" t="s">
        <v>53</v>
      </c>
      <c r="J44" s="79">
        <v>23</v>
      </c>
      <c r="K44" s="193">
        <v>1587201</v>
      </c>
      <c r="L44" s="3" t="s">
        <v>2560</v>
      </c>
      <c r="M44" s="3" t="s">
        <v>74</v>
      </c>
      <c r="N44" s="215">
        <v>4</v>
      </c>
      <c r="O44" s="77">
        <v>6</v>
      </c>
      <c r="P44" s="77">
        <v>52</v>
      </c>
      <c r="Q44" s="7" t="s">
        <v>55</v>
      </c>
      <c r="R44" s="3" t="s">
        <v>65</v>
      </c>
      <c r="S44" s="4"/>
      <c r="T44" s="4"/>
      <c r="U44" s="4"/>
      <c r="V44" s="4"/>
      <c r="W44" s="4"/>
      <c r="X44" s="4"/>
      <c r="Y44" s="4"/>
      <c r="Z44" s="4"/>
      <c r="AA44" s="4"/>
      <c r="AB44" s="4"/>
      <c r="AC44" s="4"/>
      <c r="AD44" s="4"/>
      <c r="AR44" s="4"/>
      <c r="AS44" s="4"/>
    </row>
    <row r="45" spans="2:273" ht="16" customHeight="1">
      <c r="B45" s="116" t="s">
        <v>2855</v>
      </c>
      <c r="C45" s="107">
        <v>20191</v>
      </c>
      <c r="D45" s="108">
        <v>2019</v>
      </c>
      <c r="E45" s="38" t="s">
        <v>72</v>
      </c>
      <c r="F45" s="141"/>
      <c r="G45" s="353"/>
      <c r="H45" s="3" t="s">
        <v>2856</v>
      </c>
      <c r="I45" s="3" t="s">
        <v>53</v>
      </c>
      <c r="J45" s="79">
        <v>60</v>
      </c>
      <c r="K45" s="193">
        <v>1912822</v>
      </c>
      <c r="L45" s="3" t="s">
        <v>2560</v>
      </c>
      <c r="M45" s="3" t="s">
        <v>74</v>
      </c>
      <c r="N45" s="215">
        <v>4</v>
      </c>
      <c r="O45" s="77">
        <v>6</v>
      </c>
      <c r="P45" s="77">
        <v>52</v>
      </c>
      <c r="Q45" s="7" t="s">
        <v>55</v>
      </c>
      <c r="R45" s="3" t="s">
        <v>80</v>
      </c>
      <c r="S45" s="4"/>
      <c r="T45" s="4"/>
      <c r="U45" s="4"/>
      <c r="V45" s="4"/>
      <c r="W45" s="4"/>
      <c r="X45" s="4"/>
      <c r="Y45" s="4"/>
      <c r="Z45" s="4"/>
      <c r="AA45" s="4"/>
      <c r="AB45" s="4"/>
      <c r="AC45" s="4"/>
      <c r="AD45" s="4"/>
      <c r="AR45" s="4"/>
      <c r="AS45" s="4"/>
    </row>
    <row r="46" spans="2:273" ht="13" customHeight="1">
      <c r="B46" s="117" t="s">
        <v>71</v>
      </c>
      <c r="C46" s="118">
        <v>20181</v>
      </c>
      <c r="D46" s="108">
        <v>2018</v>
      </c>
      <c r="E46" s="38" t="s">
        <v>72</v>
      </c>
      <c r="F46" s="141"/>
      <c r="G46" s="353"/>
      <c r="H46" s="3" t="s">
        <v>73</v>
      </c>
      <c r="I46" s="3"/>
      <c r="J46" s="79">
        <v>81</v>
      </c>
      <c r="K46" s="193">
        <v>6130427</v>
      </c>
      <c r="L46" s="3" t="s">
        <v>2560</v>
      </c>
      <c r="M46" s="3" t="s">
        <v>74</v>
      </c>
      <c r="N46" s="215">
        <v>4</v>
      </c>
      <c r="O46" s="79">
        <v>6</v>
      </c>
      <c r="P46" s="77">
        <v>52</v>
      </c>
      <c r="R46" s="3" t="s">
        <v>75</v>
      </c>
      <c r="S46" s="5">
        <v>18</v>
      </c>
      <c r="T46" s="5"/>
      <c r="U46" s="3"/>
      <c r="V46" s="3"/>
      <c r="W46" s="3"/>
      <c r="X46" s="3"/>
      <c r="Y46" s="5">
        <v>21</v>
      </c>
      <c r="Z46" s="5"/>
      <c r="AA46" s="3"/>
      <c r="AB46" s="3"/>
      <c r="AC46" s="3"/>
      <c r="AD46" s="3"/>
      <c r="AE46" s="6" t="s">
        <v>76</v>
      </c>
      <c r="AF46" s="48"/>
      <c r="AG46" s="48"/>
      <c r="AH46" s="48"/>
      <c r="AI46" s="48"/>
      <c r="AJ46" s="48"/>
      <c r="AK46" s="48"/>
      <c r="AL46" s="48"/>
      <c r="AM46" s="48"/>
      <c r="AN46" s="48"/>
      <c r="AO46" s="48"/>
      <c r="AP46" s="48"/>
      <c r="AQ46" s="48"/>
      <c r="AR46" s="58"/>
      <c r="AS46" s="5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c r="DA46" s="48"/>
      <c r="DB46" s="48"/>
      <c r="DC46" s="48"/>
      <c r="DD46" s="48"/>
      <c r="DE46" s="48"/>
      <c r="DF46" s="48"/>
      <c r="DG46" s="48"/>
      <c r="DH46" s="48"/>
      <c r="DI46" s="48"/>
      <c r="DJ46" s="48"/>
      <c r="DK46" s="48"/>
      <c r="DL46" s="48"/>
      <c r="DM46" s="48"/>
      <c r="DN46" s="48"/>
      <c r="DO46" s="48"/>
      <c r="DP46" s="48"/>
      <c r="DQ46" s="48"/>
      <c r="DR46" s="48"/>
      <c r="DS46" s="48"/>
      <c r="DT46" s="48"/>
      <c r="DU46" s="48"/>
      <c r="DV46" s="48"/>
      <c r="DW46" s="48"/>
      <c r="DX46" s="48"/>
      <c r="DY46" s="48"/>
      <c r="DZ46" s="48"/>
      <c r="EA46" s="48"/>
      <c r="EB46" s="48"/>
      <c r="EC46" s="48"/>
      <c r="ED46" s="48"/>
      <c r="EE46" s="48"/>
      <c r="EF46" s="48"/>
      <c r="EG46" s="48"/>
      <c r="EH46" s="48"/>
      <c r="EI46" s="48"/>
      <c r="EJ46" s="48"/>
      <c r="EK46" s="48"/>
      <c r="EL46" s="48"/>
      <c r="EM46" s="48"/>
      <c r="EN46" s="48"/>
      <c r="EO46" s="48"/>
      <c r="EP46" s="48"/>
      <c r="EQ46" s="48"/>
      <c r="ER46" s="48"/>
      <c r="ES46" s="48"/>
      <c r="ET46" s="48"/>
      <c r="EU46" s="48"/>
      <c r="EV46" s="48"/>
      <c r="EW46" s="48"/>
      <c r="EX46" s="48"/>
      <c r="EY46" s="48"/>
      <c r="EZ46" s="48"/>
      <c r="FA46" s="48"/>
      <c r="FB46" s="48"/>
      <c r="FC46" s="48"/>
      <c r="FD46" s="48"/>
      <c r="FE46" s="48"/>
      <c r="FF46" s="48"/>
      <c r="FG46" s="48"/>
      <c r="FH46" s="48"/>
      <c r="FI46" s="48"/>
      <c r="FJ46" s="48"/>
      <c r="FK46" s="48"/>
      <c r="FL46" s="48"/>
      <c r="FM46" s="48"/>
      <c r="FN46" s="48"/>
      <c r="FO46" s="48"/>
      <c r="FP46" s="48"/>
      <c r="FQ46" s="48"/>
      <c r="FR46" s="48"/>
      <c r="FS46" s="48"/>
      <c r="FT46" s="48"/>
      <c r="FU46" s="48"/>
      <c r="FV46" s="48"/>
      <c r="FW46" s="48"/>
      <c r="FX46" s="48"/>
      <c r="FY46" s="48"/>
      <c r="FZ46" s="48"/>
      <c r="GA46" s="48"/>
      <c r="GB46" s="48"/>
      <c r="GC46" s="48"/>
      <c r="GD46" s="48"/>
      <c r="GE46" s="48"/>
      <c r="GF46" s="48"/>
      <c r="GG46" s="48"/>
      <c r="GH46" s="48"/>
      <c r="GI46" s="48"/>
      <c r="GJ46" s="48"/>
      <c r="GK46" s="48"/>
      <c r="GL46" s="48"/>
      <c r="GM46" s="48"/>
      <c r="GN46" s="48"/>
      <c r="GO46" s="48"/>
      <c r="GP46" s="48"/>
      <c r="GQ46" s="48"/>
      <c r="GR46" s="48"/>
      <c r="GS46" s="48"/>
      <c r="GT46" s="48"/>
      <c r="GU46" s="48"/>
      <c r="GV46" s="48"/>
      <c r="GW46" s="48"/>
      <c r="GX46" s="48"/>
      <c r="GY46" s="48"/>
      <c r="GZ46" s="48"/>
      <c r="HA46" s="48"/>
      <c r="HB46" s="48"/>
      <c r="HC46" s="48"/>
      <c r="HD46" s="48"/>
      <c r="HE46" s="48"/>
      <c r="HF46" s="48"/>
      <c r="HG46" s="48"/>
      <c r="HH46" s="48"/>
      <c r="HI46" s="48"/>
      <c r="HJ46" s="48"/>
      <c r="HK46" s="48"/>
      <c r="HL46" s="48"/>
      <c r="HM46" s="48"/>
      <c r="HN46" s="48"/>
      <c r="HO46" s="48"/>
      <c r="HP46" s="48"/>
      <c r="HQ46" s="48"/>
      <c r="HR46" s="48"/>
      <c r="HS46" s="48"/>
      <c r="HT46" s="48"/>
      <c r="HU46" s="48"/>
      <c r="HV46" s="48"/>
      <c r="HW46" s="48"/>
      <c r="HX46" s="48"/>
      <c r="HY46" s="48"/>
      <c r="HZ46" s="48"/>
      <c r="IA46" s="48"/>
      <c r="IB46" s="48"/>
      <c r="IC46" s="48"/>
      <c r="ID46" s="48"/>
      <c r="IE46" s="48"/>
      <c r="IF46" s="48"/>
      <c r="IG46" s="48"/>
      <c r="IH46" s="48"/>
      <c r="II46" s="48"/>
      <c r="IJ46" s="48"/>
      <c r="IK46" s="48"/>
      <c r="IL46" s="48"/>
      <c r="IM46" s="48"/>
      <c r="IN46" s="48"/>
      <c r="IO46" s="48"/>
      <c r="IP46" s="48"/>
      <c r="IQ46" s="48"/>
      <c r="IR46" s="48"/>
      <c r="IS46" s="48"/>
      <c r="IT46" s="48"/>
      <c r="IU46" s="48"/>
      <c r="IV46" s="48"/>
      <c r="IW46" s="48"/>
      <c r="IX46" s="48"/>
      <c r="IY46" s="48"/>
      <c r="IZ46" s="48"/>
      <c r="JA46" s="48"/>
      <c r="JB46" s="49"/>
      <c r="JC46" s="49"/>
      <c r="JD46" s="49"/>
      <c r="JE46" s="49"/>
      <c r="JF46" s="49"/>
      <c r="JG46" s="49"/>
      <c r="JH46" s="49"/>
      <c r="JI46" s="49"/>
      <c r="JJ46" s="49"/>
      <c r="JK46" s="49"/>
      <c r="JL46" s="49"/>
      <c r="JM46" s="49"/>
    </row>
    <row r="47" spans="2:273" ht="13" customHeight="1">
      <c r="B47" s="111" t="s">
        <v>87</v>
      </c>
      <c r="C47" s="112">
        <v>20183</v>
      </c>
      <c r="D47" s="108">
        <v>2018</v>
      </c>
      <c r="E47" s="35" t="s">
        <v>88</v>
      </c>
      <c r="F47" s="142"/>
      <c r="G47" s="353"/>
      <c r="H47" s="36" t="s">
        <v>89</v>
      </c>
      <c r="I47" s="4" t="s">
        <v>29</v>
      </c>
      <c r="J47" s="79">
        <v>48</v>
      </c>
      <c r="K47" s="191">
        <v>15019853</v>
      </c>
      <c r="L47" s="31" t="s">
        <v>90</v>
      </c>
      <c r="M47" s="4" t="s">
        <v>91</v>
      </c>
      <c r="N47" s="215">
        <v>4</v>
      </c>
      <c r="O47" s="77">
        <v>5</v>
      </c>
      <c r="P47" s="77">
        <v>57</v>
      </c>
      <c r="Q47" s="37" t="s">
        <v>55</v>
      </c>
      <c r="R47" s="4" t="s">
        <v>92</v>
      </c>
      <c r="S47" s="36"/>
      <c r="T47" s="36"/>
      <c r="U47" s="36"/>
      <c r="V47" s="36"/>
      <c r="W47" s="36"/>
      <c r="X47" s="36"/>
      <c r="Y47" s="36"/>
      <c r="Z47" s="36"/>
      <c r="AA47" s="36"/>
      <c r="AB47" s="36"/>
      <c r="AC47" s="36"/>
      <c r="AD47" s="36"/>
      <c r="AE47" s="37"/>
      <c r="AR47" s="4"/>
      <c r="AS47" s="4"/>
    </row>
    <row r="48" spans="2:273" ht="13" customHeight="1">
      <c r="B48" s="111" t="s">
        <v>93</v>
      </c>
      <c r="C48" s="112">
        <v>20183</v>
      </c>
      <c r="D48" s="108">
        <v>2018</v>
      </c>
      <c r="E48" s="35" t="s">
        <v>94</v>
      </c>
      <c r="F48" s="142"/>
      <c r="G48" s="353"/>
      <c r="H48" s="36" t="s">
        <v>95</v>
      </c>
      <c r="I48" s="4" t="s">
        <v>29</v>
      </c>
      <c r="J48" s="79">
        <v>38</v>
      </c>
      <c r="K48" s="191">
        <v>2250000</v>
      </c>
      <c r="L48" s="31" t="s">
        <v>96</v>
      </c>
      <c r="M48" s="4" t="s">
        <v>57</v>
      </c>
      <c r="N48" s="215">
        <v>5</v>
      </c>
      <c r="O48" s="80">
        <v>6</v>
      </c>
      <c r="P48" s="80">
        <v>53</v>
      </c>
      <c r="Q48" s="37" t="s">
        <v>55</v>
      </c>
      <c r="R48" s="4" t="s">
        <v>33</v>
      </c>
      <c r="S48" s="36"/>
      <c r="T48" s="36"/>
      <c r="U48" s="36"/>
      <c r="V48" s="36"/>
      <c r="W48" s="36"/>
      <c r="X48" s="36"/>
      <c r="Y48" s="36"/>
      <c r="Z48" s="36"/>
      <c r="AA48" s="36"/>
      <c r="AB48" s="36"/>
      <c r="AC48" s="36"/>
      <c r="AD48" s="36"/>
      <c r="AE48" s="37"/>
      <c r="AR48" s="3" t="s">
        <v>55</v>
      </c>
      <c r="AS48" s="3" t="s">
        <v>53</v>
      </c>
    </row>
    <row r="49" spans="1:273" ht="16" customHeight="1">
      <c r="B49" s="116" t="s">
        <v>5448</v>
      </c>
      <c r="C49" s="107">
        <v>20202</v>
      </c>
      <c r="D49" s="108">
        <v>2020</v>
      </c>
      <c r="E49" s="65" t="s">
        <v>2858</v>
      </c>
      <c r="F49" s="140"/>
      <c r="G49" s="354" t="s">
        <v>1086</v>
      </c>
      <c r="H49" s="57" t="s">
        <v>5449</v>
      </c>
      <c r="I49" s="57" t="s">
        <v>37</v>
      </c>
      <c r="J49" s="78">
        <v>20</v>
      </c>
      <c r="K49" s="192">
        <v>291200</v>
      </c>
      <c r="L49" s="57" t="s">
        <v>5450</v>
      </c>
      <c r="M49" s="57" t="s">
        <v>74</v>
      </c>
      <c r="N49" s="215">
        <v>4</v>
      </c>
      <c r="O49" s="78">
        <v>6</v>
      </c>
      <c r="P49" s="78">
        <v>51</v>
      </c>
      <c r="Q49" s="56" t="s">
        <v>47</v>
      </c>
      <c r="R49" s="57" t="s">
        <v>145</v>
      </c>
      <c r="S49" s="58"/>
      <c r="T49" s="58"/>
      <c r="U49" s="58"/>
      <c r="V49" s="58"/>
      <c r="W49" s="58"/>
      <c r="X49" s="58"/>
      <c r="Y49" s="58"/>
      <c r="Z49" s="58"/>
      <c r="AA49" s="58"/>
      <c r="AB49" s="58"/>
      <c r="AC49" s="58"/>
      <c r="AD49" s="58"/>
      <c r="AE49" s="48"/>
      <c r="AR49" s="4"/>
      <c r="AS49" s="4"/>
    </row>
    <row r="50" spans="1:273" ht="16" customHeight="1">
      <c r="B50" s="116" t="s">
        <v>2857</v>
      </c>
      <c r="C50" s="107">
        <v>20192</v>
      </c>
      <c r="D50" s="108">
        <v>2019</v>
      </c>
      <c r="E50" s="38" t="s">
        <v>2858</v>
      </c>
      <c r="F50" s="141"/>
      <c r="G50" s="353"/>
      <c r="H50" s="3" t="s">
        <v>2859</v>
      </c>
      <c r="I50" s="3" t="s">
        <v>37</v>
      </c>
      <c r="J50" s="79">
        <v>17</v>
      </c>
      <c r="K50" s="193">
        <v>500000</v>
      </c>
      <c r="L50" s="3" t="s">
        <v>2860</v>
      </c>
      <c r="M50" s="3" t="s">
        <v>74</v>
      </c>
      <c r="N50" s="215">
        <v>4</v>
      </c>
      <c r="O50" s="77">
        <v>6</v>
      </c>
      <c r="P50" s="77">
        <v>51</v>
      </c>
      <c r="Q50" s="7" t="s">
        <v>47</v>
      </c>
      <c r="R50" s="3" t="s">
        <v>145</v>
      </c>
      <c r="S50" s="4"/>
      <c r="T50" s="4"/>
      <c r="U50" s="4"/>
      <c r="V50" s="4"/>
      <c r="W50" s="4"/>
      <c r="X50" s="4"/>
      <c r="Y50" s="4"/>
      <c r="Z50" s="4"/>
      <c r="AA50" s="4"/>
      <c r="AB50" s="4"/>
      <c r="AC50" s="4"/>
      <c r="AD50" s="4"/>
      <c r="AF50" s="37"/>
      <c r="AG50" s="37"/>
      <c r="AH50" s="37"/>
      <c r="AI50" s="37"/>
      <c r="AJ50" s="37"/>
      <c r="AK50" s="37"/>
      <c r="AL50" s="37"/>
      <c r="AM50" s="37"/>
      <c r="AN50" s="37"/>
      <c r="AO50" s="37"/>
      <c r="AP50" s="37"/>
      <c r="AQ50" s="37"/>
      <c r="AR50" s="36"/>
      <c r="AS50" s="36"/>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c r="DA50" s="37"/>
      <c r="DB50" s="37"/>
      <c r="DC50" s="37"/>
      <c r="DD50" s="37"/>
      <c r="DE50" s="37"/>
      <c r="DF50" s="37"/>
      <c r="DG50" s="37"/>
      <c r="DH50" s="37"/>
      <c r="DI50" s="37"/>
      <c r="DJ50" s="37"/>
      <c r="DK50" s="37"/>
      <c r="DL50" s="37"/>
      <c r="DM50" s="37"/>
      <c r="DN50" s="37"/>
      <c r="DO50" s="37"/>
      <c r="DP50" s="37"/>
      <c r="DQ50" s="37"/>
      <c r="DR50" s="37"/>
      <c r="DS50" s="37"/>
      <c r="DT50" s="37"/>
      <c r="DU50" s="37"/>
      <c r="DV50" s="37"/>
      <c r="DW50" s="37"/>
      <c r="DX50" s="37"/>
      <c r="DY50" s="37"/>
      <c r="DZ50" s="37"/>
      <c r="EA50" s="37"/>
      <c r="EB50" s="37"/>
      <c r="EC50" s="37"/>
      <c r="ED50" s="37"/>
      <c r="EE50" s="37"/>
      <c r="EF50" s="37"/>
      <c r="EG50" s="37"/>
      <c r="EH50" s="37"/>
      <c r="EI50" s="37"/>
      <c r="EJ50" s="37"/>
      <c r="EK50" s="37"/>
      <c r="EL50" s="37"/>
      <c r="EM50" s="37"/>
      <c r="EN50" s="37"/>
      <c r="EO50" s="37"/>
      <c r="EP50" s="37"/>
      <c r="EQ50" s="37"/>
      <c r="ER50" s="37"/>
      <c r="ES50" s="37"/>
      <c r="ET50" s="37"/>
      <c r="EU50" s="37"/>
      <c r="EV50" s="37"/>
      <c r="EW50" s="37"/>
      <c r="EX50" s="37"/>
      <c r="EY50" s="37"/>
      <c r="EZ50" s="37"/>
      <c r="FA50" s="37"/>
      <c r="FB50" s="37"/>
      <c r="FC50" s="37"/>
      <c r="FD50" s="37"/>
      <c r="FE50" s="37"/>
      <c r="FF50" s="37"/>
      <c r="FG50" s="37"/>
      <c r="FH50" s="37"/>
      <c r="FI50" s="37"/>
      <c r="FJ50" s="37"/>
      <c r="FK50" s="37"/>
      <c r="FL50" s="37"/>
      <c r="FM50" s="37"/>
      <c r="FN50" s="37"/>
      <c r="FO50" s="37"/>
      <c r="FP50" s="37"/>
      <c r="FQ50" s="37"/>
      <c r="FR50" s="37"/>
      <c r="FS50" s="37"/>
      <c r="FT50" s="37"/>
      <c r="FU50" s="37"/>
      <c r="FV50" s="37"/>
      <c r="FW50" s="37"/>
      <c r="FX50" s="37"/>
      <c r="FY50" s="37"/>
      <c r="FZ50" s="37"/>
      <c r="GA50" s="37"/>
      <c r="GB50" s="37"/>
      <c r="GC50" s="37"/>
      <c r="GD50" s="37"/>
      <c r="GE50" s="37"/>
      <c r="GF50" s="37"/>
      <c r="GG50" s="37"/>
      <c r="GH50" s="37"/>
      <c r="GI50" s="37"/>
      <c r="GJ50" s="37"/>
      <c r="GK50" s="37"/>
      <c r="GL50" s="37"/>
      <c r="GM50" s="37"/>
      <c r="GN50" s="37"/>
      <c r="GO50" s="37"/>
      <c r="GP50" s="37"/>
      <c r="GQ50" s="37"/>
      <c r="GR50" s="37"/>
      <c r="GS50" s="37"/>
      <c r="GT50" s="37"/>
      <c r="GU50" s="37"/>
      <c r="GV50" s="37"/>
      <c r="GW50" s="37"/>
      <c r="GX50" s="37"/>
      <c r="GY50" s="37"/>
      <c r="GZ50" s="37"/>
      <c r="HA50" s="37"/>
      <c r="HB50" s="37"/>
      <c r="HC50" s="37"/>
      <c r="HD50" s="37"/>
      <c r="HE50" s="37"/>
      <c r="HF50" s="37"/>
      <c r="HG50" s="37"/>
      <c r="HH50" s="37"/>
      <c r="HI50" s="37"/>
      <c r="HJ50" s="37"/>
      <c r="HK50" s="37"/>
      <c r="HL50" s="37"/>
      <c r="HM50" s="37"/>
      <c r="HN50" s="37"/>
      <c r="HO50" s="37"/>
      <c r="HP50" s="37"/>
      <c r="HQ50" s="37"/>
      <c r="HR50" s="37"/>
      <c r="HS50" s="37"/>
      <c r="HT50" s="37"/>
      <c r="HU50" s="37"/>
      <c r="HV50" s="37"/>
      <c r="HW50" s="37"/>
      <c r="HX50" s="37"/>
      <c r="HY50" s="37"/>
      <c r="HZ50" s="37"/>
      <c r="IA50" s="37"/>
      <c r="IB50" s="37"/>
      <c r="IC50" s="37"/>
      <c r="ID50" s="37"/>
      <c r="IE50" s="37"/>
      <c r="IF50" s="37"/>
      <c r="IG50" s="37"/>
      <c r="IH50" s="37"/>
      <c r="II50" s="37"/>
      <c r="IJ50" s="37"/>
      <c r="IK50" s="37"/>
      <c r="IL50" s="37"/>
      <c r="IM50" s="37"/>
      <c r="IN50" s="37"/>
      <c r="IO50" s="37"/>
      <c r="IP50" s="37"/>
      <c r="IQ50" s="37"/>
      <c r="IR50" s="37"/>
      <c r="IS50" s="37"/>
      <c r="IT50" s="37"/>
      <c r="IU50" s="37"/>
      <c r="IV50" s="37"/>
      <c r="IW50" s="37"/>
      <c r="IX50" s="37"/>
      <c r="IY50" s="37"/>
      <c r="IZ50" s="37"/>
      <c r="JA50" s="37"/>
      <c r="JB50" s="37"/>
      <c r="JC50" s="37"/>
      <c r="JD50" s="37"/>
      <c r="JE50" s="37"/>
      <c r="JF50" s="37"/>
      <c r="JG50" s="37"/>
      <c r="JH50" s="37"/>
      <c r="JI50" s="37"/>
      <c r="JJ50" s="37"/>
      <c r="JK50" s="37"/>
      <c r="JL50" s="37"/>
      <c r="JM50" s="37"/>
    </row>
    <row r="51" spans="1:273" ht="13" customHeight="1">
      <c r="B51" s="116" t="s">
        <v>5451</v>
      </c>
      <c r="C51" s="107">
        <v>20202</v>
      </c>
      <c r="D51" s="108">
        <v>2020</v>
      </c>
      <c r="E51" s="65" t="s">
        <v>2861</v>
      </c>
      <c r="F51" s="140"/>
      <c r="G51" s="354" t="s">
        <v>1086</v>
      </c>
      <c r="H51" s="57" t="s">
        <v>5452</v>
      </c>
      <c r="I51" s="57" t="s">
        <v>37</v>
      </c>
      <c r="J51" s="78">
        <v>18</v>
      </c>
      <c r="K51" s="192">
        <v>650000</v>
      </c>
      <c r="L51" s="57" t="s">
        <v>5453</v>
      </c>
      <c r="M51" s="57" t="s">
        <v>74</v>
      </c>
      <c r="N51" s="215">
        <v>4</v>
      </c>
      <c r="O51" s="78">
        <v>6</v>
      </c>
      <c r="P51" s="78">
        <v>53</v>
      </c>
      <c r="Q51" s="56" t="s">
        <v>55</v>
      </c>
      <c r="R51" s="57" t="s">
        <v>33</v>
      </c>
      <c r="S51" s="58"/>
      <c r="T51" s="58"/>
      <c r="U51" s="58"/>
      <c r="V51" s="58"/>
      <c r="W51" s="58"/>
      <c r="X51" s="58"/>
      <c r="Y51" s="58"/>
      <c r="Z51" s="58"/>
      <c r="AA51" s="58"/>
      <c r="AB51" s="58"/>
      <c r="AC51" s="58"/>
      <c r="AD51" s="58"/>
      <c r="AE51" s="48"/>
      <c r="AR51" s="4"/>
      <c r="AS51" s="4"/>
    </row>
    <row r="52" spans="1:273" ht="16" customHeight="1">
      <c r="B52" s="116" t="s">
        <v>5459</v>
      </c>
      <c r="C52" s="107">
        <v>20202</v>
      </c>
      <c r="D52" s="108">
        <v>2020</v>
      </c>
      <c r="E52" s="65" t="s">
        <v>99</v>
      </c>
      <c r="F52" s="140"/>
      <c r="G52" s="354" t="s">
        <v>1086</v>
      </c>
      <c r="H52" s="57" t="s">
        <v>5460</v>
      </c>
      <c r="I52" s="57" t="s">
        <v>37</v>
      </c>
      <c r="J52" s="78">
        <v>12</v>
      </c>
      <c r="K52" s="192">
        <v>2000000</v>
      </c>
      <c r="L52" s="57" t="s">
        <v>5456</v>
      </c>
      <c r="M52" s="57" t="s">
        <v>101</v>
      </c>
      <c r="N52" s="215">
        <v>5</v>
      </c>
      <c r="O52" s="78">
        <v>6</v>
      </c>
      <c r="P52" s="78">
        <v>51</v>
      </c>
      <c r="Q52" s="56" t="s">
        <v>55</v>
      </c>
      <c r="R52" s="57" t="s">
        <v>145</v>
      </c>
      <c r="S52" s="59"/>
      <c r="T52" s="59"/>
      <c r="U52" s="59"/>
      <c r="V52" s="59"/>
      <c r="W52" s="59"/>
      <c r="X52" s="59"/>
      <c r="Y52" s="59"/>
      <c r="Z52" s="59"/>
      <c r="AA52" s="59"/>
      <c r="AB52" s="59"/>
      <c r="AC52" s="59"/>
      <c r="AD52" s="59"/>
      <c r="AE52" s="1"/>
      <c r="AR52" s="3" t="s">
        <v>47</v>
      </c>
      <c r="AS52" s="3" t="s">
        <v>53</v>
      </c>
    </row>
    <row r="53" spans="1:273" s="123" customFormat="1" ht="13" customHeight="1">
      <c r="A53" s="6"/>
      <c r="B53" s="116" t="s">
        <v>5461</v>
      </c>
      <c r="C53" s="107">
        <v>20201</v>
      </c>
      <c r="D53" s="109">
        <v>2020</v>
      </c>
      <c r="E53" s="65" t="s">
        <v>99</v>
      </c>
      <c r="F53" s="140"/>
      <c r="G53" s="354" t="s">
        <v>1086</v>
      </c>
      <c r="H53" s="57" t="s">
        <v>5462</v>
      </c>
      <c r="I53" s="57" t="s">
        <v>53</v>
      </c>
      <c r="J53" s="78">
        <v>6</v>
      </c>
      <c r="K53" s="192">
        <v>2202974</v>
      </c>
      <c r="L53" s="57" t="s">
        <v>5456</v>
      </c>
      <c r="M53" s="57" t="s">
        <v>101</v>
      </c>
      <c r="N53" s="215">
        <v>5</v>
      </c>
      <c r="O53" s="78">
        <v>6</v>
      </c>
      <c r="P53" s="78">
        <v>51</v>
      </c>
      <c r="Q53" s="56" t="s">
        <v>55</v>
      </c>
      <c r="R53" s="57" t="s">
        <v>52</v>
      </c>
      <c r="S53" s="58"/>
      <c r="T53" s="58"/>
      <c r="U53" s="58"/>
      <c r="V53" s="58"/>
      <c r="W53" s="58"/>
      <c r="X53" s="58"/>
      <c r="Y53" s="58"/>
      <c r="Z53" s="58"/>
      <c r="AA53" s="58"/>
      <c r="AB53" s="58"/>
      <c r="AC53" s="58"/>
      <c r="AD53" s="58"/>
      <c r="AE53" s="48"/>
      <c r="AF53" s="6"/>
      <c r="AG53" s="6"/>
      <c r="AH53" s="6"/>
      <c r="AI53" s="6"/>
      <c r="AJ53" s="6"/>
      <c r="AK53" s="6"/>
      <c r="AL53" s="6"/>
      <c r="AM53" s="6"/>
      <c r="AN53" s="6"/>
      <c r="AO53" s="6"/>
      <c r="AP53" s="6"/>
      <c r="AQ53" s="6"/>
      <c r="AR53" s="3" t="s">
        <v>47</v>
      </c>
      <c r="AS53" s="3" t="s">
        <v>53</v>
      </c>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row>
    <row r="54" spans="1:273" ht="13" customHeight="1">
      <c r="B54" s="116" t="s">
        <v>5454</v>
      </c>
      <c r="C54" s="107">
        <v>20202</v>
      </c>
      <c r="D54" s="108">
        <v>2020</v>
      </c>
      <c r="E54" s="65" t="s">
        <v>99</v>
      </c>
      <c r="F54" s="140"/>
      <c r="G54" s="354"/>
      <c r="H54" s="57" t="s">
        <v>5455</v>
      </c>
      <c r="I54" s="57" t="s">
        <v>37</v>
      </c>
      <c r="J54" s="78">
        <v>23</v>
      </c>
      <c r="K54" s="192">
        <v>101043</v>
      </c>
      <c r="L54" s="57" t="s">
        <v>5456</v>
      </c>
      <c r="M54" s="57" t="s">
        <v>101</v>
      </c>
      <c r="N54" s="215">
        <v>5</v>
      </c>
      <c r="O54" s="78">
        <v>6</v>
      </c>
      <c r="P54" s="78">
        <v>51</v>
      </c>
      <c r="Q54" s="56" t="s">
        <v>55</v>
      </c>
      <c r="R54" s="57" t="s">
        <v>167</v>
      </c>
      <c r="S54" s="58"/>
      <c r="T54" s="58"/>
      <c r="U54" s="58"/>
      <c r="V54" s="58"/>
      <c r="W54" s="58"/>
      <c r="X54" s="58"/>
      <c r="Y54" s="58"/>
      <c r="Z54" s="58"/>
      <c r="AA54" s="58"/>
      <c r="AB54" s="58"/>
      <c r="AC54" s="58"/>
      <c r="AD54" s="58"/>
      <c r="AE54" s="48"/>
      <c r="AF54" s="48"/>
      <c r="AG54" s="48"/>
      <c r="AH54" s="48"/>
      <c r="AI54" s="48"/>
      <c r="AJ54" s="48"/>
      <c r="AK54" s="48"/>
      <c r="AL54" s="48"/>
      <c r="AM54" s="48"/>
      <c r="AN54" s="48"/>
      <c r="AO54" s="48"/>
      <c r="AP54" s="48"/>
      <c r="AQ54" s="48"/>
      <c r="AR54" s="58"/>
      <c r="AS54" s="5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c r="DA54" s="48"/>
      <c r="DB54" s="48"/>
      <c r="DC54" s="48"/>
      <c r="DD54" s="48"/>
      <c r="DE54" s="48"/>
      <c r="DF54" s="48"/>
      <c r="DG54" s="48"/>
      <c r="DH54" s="48"/>
      <c r="DI54" s="48"/>
      <c r="DJ54" s="48"/>
      <c r="DK54" s="48"/>
      <c r="DL54" s="48"/>
      <c r="DM54" s="48"/>
      <c r="DN54" s="48"/>
      <c r="DO54" s="48"/>
      <c r="DP54" s="48"/>
      <c r="DQ54" s="48"/>
      <c r="DR54" s="48"/>
      <c r="DS54" s="48"/>
      <c r="DT54" s="48"/>
      <c r="DU54" s="48"/>
      <c r="DV54" s="48"/>
      <c r="DW54" s="48"/>
      <c r="DX54" s="48"/>
      <c r="DY54" s="48"/>
      <c r="DZ54" s="48"/>
      <c r="EA54" s="48"/>
      <c r="EB54" s="48"/>
      <c r="EC54" s="48"/>
      <c r="ED54" s="48"/>
      <c r="EE54" s="48"/>
      <c r="EF54" s="48"/>
      <c r="EG54" s="48"/>
      <c r="EH54" s="48"/>
      <c r="EI54" s="48"/>
      <c r="EJ54" s="48"/>
      <c r="EK54" s="48"/>
      <c r="EL54" s="48"/>
      <c r="EM54" s="48"/>
      <c r="EN54" s="48"/>
      <c r="EO54" s="48"/>
      <c r="EP54" s="48"/>
      <c r="EQ54" s="48"/>
      <c r="ER54" s="48"/>
      <c r="ES54" s="48"/>
      <c r="ET54" s="48"/>
      <c r="EU54" s="48"/>
      <c r="EV54" s="48"/>
      <c r="EW54" s="48"/>
      <c r="EX54" s="48"/>
      <c r="EY54" s="48"/>
      <c r="EZ54" s="48"/>
      <c r="FA54" s="48"/>
      <c r="FB54" s="48"/>
      <c r="FC54" s="48"/>
      <c r="FD54" s="48"/>
      <c r="FE54" s="48"/>
      <c r="FF54" s="48"/>
      <c r="FG54" s="48"/>
      <c r="FH54" s="48"/>
      <c r="FI54" s="48"/>
      <c r="FJ54" s="48"/>
      <c r="FK54" s="48"/>
      <c r="FL54" s="48"/>
      <c r="FM54" s="48"/>
      <c r="FN54" s="48"/>
      <c r="FO54" s="48"/>
      <c r="FP54" s="48"/>
      <c r="FQ54" s="48"/>
      <c r="FR54" s="48"/>
      <c r="FS54" s="48"/>
      <c r="FT54" s="48"/>
      <c r="FU54" s="48"/>
      <c r="FV54" s="48"/>
      <c r="FW54" s="48"/>
      <c r="FX54" s="48"/>
      <c r="FY54" s="48"/>
      <c r="FZ54" s="48"/>
      <c r="GA54" s="48"/>
      <c r="GB54" s="48"/>
      <c r="GC54" s="48"/>
      <c r="GD54" s="48"/>
      <c r="GE54" s="48"/>
      <c r="GF54" s="48"/>
      <c r="GG54" s="48"/>
      <c r="GH54" s="48"/>
      <c r="GI54" s="48"/>
      <c r="GJ54" s="48"/>
      <c r="GK54" s="48"/>
      <c r="GL54" s="48"/>
      <c r="GM54" s="48"/>
      <c r="GN54" s="48"/>
      <c r="GO54" s="48"/>
      <c r="GP54" s="48"/>
      <c r="GQ54" s="48"/>
      <c r="GR54" s="48"/>
      <c r="GS54" s="48"/>
      <c r="GT54" s="48"/>
      <c r="GU54" s="48"/>
      <c r="GV54" s="48"/>
      <c r="GW54" s="48"/>
      <c r="GX54" s="48"/>
      <c r="GY54" s="48"/>
      <c r="GZ54" s="48"/>
      <c r="HA54" s="48"/>
      <c r="HB54" s="48"/>
      <c r="HC54" s="48"/>
      <c r="HD54" s="48"/>
      <c r="HE54" s="48"/>
      <c r="HF54" s="48"/>
      <c r="HG54" s="48"/>
      <c r="HH54" s="48"/>
      <c r="HI54" s="48"/>
      <c r="HJ54" s="48"/>
      <c r="HK54" s="48"/>
      <c r="HL54" s="48"/>
      <c r="HM54" s="48"/>
      <c r="HN54" s="48"/>
      <c r="HO54" s="48"/>
      <c r="HP54" s="48"/>
      <c r="HQ54" s="48"/>
      <c r="HR54" s="48"/>
      <c r="HS54" s="48"/>
      <c r="HT54" s="48"/>
      <c r="HU54" s="48"/>
      <c r="HV54" s="48"/>
      <c r="HW54" s="48"/>
      <c r="HX54" s="48"/>
      <c r="HY54" s="48"/>
      <c r="HZ54" s="48"/>
      <c r="IA54" s="48"/>
      <c r="IB54" s="48"/>
      <c r="IC54" s="48"/>
      <c r="ID54" s="48"/>
      <c r="IE54" s="48"/>
      <c r="IF54" s="48"/>
      <c r="IG54" s="48"/>
      <c r="IH54" s="48"/>
      <c r="II54" s="48"/>
      <c r="IJ54" s="48"/>
      <c r="IK54" s="48"/>
      <c r="IL54" s="48"/>
      <c r="IM54" s="48"/>
      <c r="IN54" s="48"/>
      <c r="IO54" s="48"/>
      <c r="IP54" s="48"/>
      <c r="IQ54" s="48"/>
      <c r="IR54" s="48"/>
      <c r="IS54" s="48"/>
      <c r="IT54" s="48"/>
      <c r="IU54" s="48"/>
      <c r="IV54" s="48"/>
      <c r="IW54" s="48"/>
      <c r="IX54" s="48"/>
      <c r="IY54" s="48"/>
      <c r="IZ54" s="48"/>
      <c r="JA54" s="48"/>
      <c r="JB54" s="49"/>
      <c r="JC54" s="49"/>
      <c r="JD54" s="49"/>
      <c r="JE54" s="49"/>
      <c r="JF54" s="49"/>
      <c r="JG54" s="49"/>
      <c r="JH54" s="49"/>
      <c r="JI54" s="49"/>
      <c r="JJ54" s="49"/>
      <c r="JK54" s="49"/>
      <c r="JL54" s="49"/>
      <c r="JM54" s="49"/>
    </row>
    <row r="55" spans="1:273" ht="13" customHeight="1">
      <c r="A55" s="123"/>
      <c r="B55" s="116" t="s">
        <v>5457</v>
      </c>
      <c r="C55" s="110">
        <v>20203</v>
      </c>
      <c r="D55" s="109">
        <v>2020</v>
      </c>
      <c r="E55" s="65" t="s">
        <v>99</v>
      </c>
      <c r="F55" s="140"/>
      <c r="G55" s="354"/>
      <c r="H55" s="57" t="s">
        <v>5458</v>
      </c>
      <c r="I55" s="57" t="s">
        <v>29</v>
      </c>
      <c r="J55" s="78">
        <v>8</v>
      </c>
      <c r="K55" s="192">
        <v>311623</v>
      </c>
      <c r="L55" s="57" t="s">
        <v>5456</v>
      </c>
      <c r="M55" s="57" t="s">
        <v>101</v>
      </c>
      <c r="N55" s="215">
        <v>5</v>
      </c>
      <c r="O55" s="248">
        <v>6</v>
      </c>
      <c r="P55" s="248">
        <v>51</v>
      </c>
      <c r="Q55" s="56" t="s">
        <v>55</v>
      </c>
      <c r="R55" s="57" t="s">
        <v>33</v>
      </c>
      <c r="S55" s="58"/>
      <c r="T55" s="58"/>
      <c r="U55" s="58"/>
      <c r="V55" s="58"/>
      <c r="W55" s="58"/>
      <c r="X55" s="58"/>
      <c r="Y55" s="58"/>
      <c r="Z55" s="58"/>
      <c r="AA55" s="58"/>
      <c r="AB55" s="58"/>
      <c r="AC55" s="58"/>
      <c r="AD55" s="58"/>
      <c r="AE55" s="48"/>
      <c r="AR55" s="3" t="s">
        <v>47</v>
      </c>
      <c r="AS55" s="3" t="s">
        <v>53</v>
      </c>
    </row>
    <row r="56" spans="1:273" ht="13" customHeight="1">
      <c r="B56" s="116" t="s">
        <v>2862</v>
      </c>
      <c r="C56" s="107">
        <v>20192</v>
      </c>
      <c r="D56" s="108">
        <v>2019</v>
      </c>
      <c r="E56" s="38" t="s">
        <v>99</v>
      </c>
      <c r="F56" s="141"/>
      <c r="G56" s="353"/>
      <c r="H56" s="3" t="s">
        <v>2863</v>
      </c>
      <c r="I56" s="3" t="s">
        <v>37</v>
      </c>
      <c r="J56" s="79">
        <v>36</v>
      </c>
      <c r="K56" s="193">
        <v>1161501</v>
      </c>
      <c r="L56" s="3" t="s">
        <v>2561</v>
      </c>
      <c r="M56" s="3" t="s">
        <v>101</v>
      </c>
      <c r="N56" s="215">
        <v>5</v>
      </c>
      <c r="O56" s="81">
        <v>6</v>
      </c>
      <c r="P56" s="80">
        <v>51</v>
      </c>
      <c r="Q56" s="7" t="s">
        <v>55</v>
      </c>
      <c r="R56" s="3" t="s">
        <v>33</v>
      </c>
      <c r="S56" s="4"/>
      <c r="T56" s="4"/>
      <c r="U56" s="4"/>
      <c r="V56" s="4"/>
      <c r="W56" s="4"/>
      <c r="X56" s="4"/>
      <c r="Y56" s="4"/>
      <c r="Z56" s="4"/>
      <c r="AA56" s="4"/>
      <c r="AB56" s="4"/>
      <c r="AC56" s="4"/>
      <c r="AD56" s="4"/>
      <c r="AR56" s="4"/>
      <c r="AS56" s="4"/>
      <c r="JB56" s="37"/>
      <c r="JC56" s="37"/>
      <c r="JD56" s="37"/>
      <c r="JE56" s="37"/>
      <c r="JF56" s="37"/>
      <c r="JG56" s="37"/>
      <c r="JH56" s="37"/>
      <c r="JI56" s="37"/>
      <c r="JJ56" s="37"/>
      <c r="JK56" s="37"/>
      <c r="JL56" s="37"/>
      <c r="JM56" s="37"/>
    </row>
    <row r="57" spans="1:273" ht="16" customHeight="1">
      <c r="B57" s="117" t="s">
        <v>104</v>
      </c>
      <c r="C57" s="118">
        <v>20181</v>
      </c>
      <c r="D57" s="108">
        <v>2018</v>
      </c>
      <c r="E57" s="38" t="s">
        <v>99</v>
      </c>
      <c r="F57" s="141"/>
      <c r="G57" s="353"/>
      <c r="H57" s="3" t="s">
        <v>105</v>
      </c>
      <c r="I57" s="3"/>
      <c r="J57" s="79">
        <v>41</v>
      </c>
      <c r="K57" s="193">
        <v>2585791</v>
      </c>
      <c r="L57" s="3" t="s">
        <v>2561</v>
      </c>
      <c r="M57" s="3" t="s">
        <v>101</v>
      </c>
      <c r="N57" s="215">
        <v>5</v>
      </c>
      <c r="O57" s="81">
        <v>6</v>
      </c>
      <c r="P57" s="80">
        <v>51</v>
      </c>
      <c r="R57" s="3" t="s">
        <v>106</v>
      </c>
      <c r="S57" s="5">
        <v>14</v>
      </c>
      <c r="T57" s="5"/>
      <c r="U57" s="3"/>
      <c r="V57" s="3"/>
      <c r="W57" s="3"/>
      <c r="X57" s="3"/>
      <c r="Y57" s="5">
        <v>21</v>
      </c>
      <c r="Z57" s="5">
        <v>23</v>
      </c>
      <c r="AA57" s="3"/>
      <c r="AB57" s="3"/>
      <c r="AC57" s="3"/>
      <c r="AD57" s="3" t="s">
        <v>81</v>
      </c>
      <c r="AR57" s="4"/>
      <c r="AS57" s="4"/>
    </row>
    <row r="58" spans="1:273" ht="16" customHeight="1">
      <c r="B58" s="116" t="s">
        <v>5463</v>
      </c>
      <c r="C58" s="107">
        <v>20201</v>
      </c>
      <c r="D58" s="109">
        <v>2020</v>
      </c>
      <c r="E58" s="65" t="s">
        <v>99</v>
      </c>
      <c r="F58" s="140"/>
      <c r="G58" s="354"/>
      <c r="H58" s="57" t="s">
        <v>5464</v>
      </c>
      <c r="I58" s="57" t="s">
        <v>53</v>
      </c>
      <c r="J58" s="78">
        <v>12</v>
      </c>
      <c r="K58" s="192">
        <v>3000000</v>
      </c>
      <c r="L58" s="57" t="s">
        <v>5456</v>
      </c>
      <c r="M58" s="57" t="s">
        <v>101</v>
      </c>
      <c r="N58" s="215">
        <v>5</v>
      </c>
      <c r="O58" s="78">
        <v>6</v>
      </c>
      <c r="P58" s="78">
        <v>51</v>
      </c>
      <c r="Q58" s="56" t="s">
        <v>55</v>
      </c>
      <c r="R58" s="57" t="s">
        <v>65</v>
      </c>
      <c r="S58" s="59"/>
      <c r="T58" s="59"/>
      <c r="U58" s="59"/>
      <c r="V58" s="59"/>
      <c r="W58" s="59"/>
      <c r="X58" s="59"/>
      <c r="Y58" s="59"/>
      <c r="Z58" s="59"/>
      <c r="AA58" s="59"/>
      <c r="AB58" s="59"/>
      <c r="AC58" s="59"/>
      <c r="AD58" s="59"/>
      <c r="AE58" s="1"/>
      <c r="AR58" s="3" t="s">
        <v>47</v>
      </c>
      <c r="AS58" s="3" t="s">
        <v>53</v>
      </c>
    </row>
    <row r="59" spans="1:273" ht="13" customHeight="1">
      <c r="B59" s="116" t="s">
        <v>2864</v>
      </c>
      <c r="C59" s="107">
        <v>20192</v>
      </c>
      <c r="D59" s="108">
        <v>2019</v>
      </c>
      <c r="E59" s="38" t="s">
        <v>99</v>
      </c>
      <c r="F59" s="141"/>
      <c r="G59" s="353"/>
      <c r="H59" s="3" t="s">
        <v>2865</v>
      </c>
      <c r="I59" s="3" t="s">
        <v>37</v>
      </c>
      <c r="J59" s="79">
        <v>47</v>
      </c>
      <c r="K59" s="193">
        <v>4250000</v>
      </c>
      <c r="L59" s="3" t="s">
        <v>2561</v>
      </c>
      <c r="M59" s="3" t="s">
        <v>101</v>
      </c>
      <c r="N59" s="215">
        <v>5</v>
      </c>
      <c r="O59" s="81">
        <v>6</v>
      </c>
      <c r="P59" s="80">
        <v>51</v>
      </c>
      <c r="Q59" s="7" t="s">
        <v>55</v>
      </c>
      <c r="R59" s="3" t="s">
        <v>390</v>
      </c>
      <c r="S59" s="4"/>
      <c r="T59" s="4"/>
      <c r="U59" s="4"/>
      <c r="V59" s="4"/>
      <c r="W59" s="4"/>
      <c r="X59" s="4"/>
      <c r="Y59" s="4"/>
      <c r="Z59" s="4"/>
      <c r="AA59" s="4"/>
      <c r="AB59" s="4"/>
      <c r="AC59" s="4"/>
      <c r="AD59" s="4"/>
      <c r="AR59" s="4"/>
      <c r="AS59" s="4"/>
    </row>
    <row r="60" spans="1:273" ht="13" customHeight="1">
      <c r="B60" s="265" t="s">
        <v>98</v>
      </c>
      <c r="C60" s="267">
        <v>20181</v>
      </c>
      <c r="D60" s="227">
        <v>2018</v>
      </c>
      <c r="E60" s="271" t="s">
        <v>99</v>
      </c>
      <c r="F60" s="274"/>
      <c r="G60" s="355"/>
      <c r="H60" s="277" t="s">
        <v>100</v>
      </c>
      <c r="I60" s="277"/>
      <c r="J60" s="281">
        <v>52</v>
      </c>
      <c r="K60" s="283">
        <v>6499978</v>
      </c>
      <c r="L60" s="277" t="s">
        <v>8362</v>
      </c>
      <c r="M60" s="277" t="s">
        <v>101</v>
      </c>
      <c r="N60" s="215">
        <v>5</v>
      </c>
      <c r="O60" s="281">
        <v>6</v>
      </c>
      <c r="P60" s="80">
        <v>51</v>
      </c>
      <c r="Q60" s="123"/>
      <c r="R60" s="277" t="s">
        <v>102</v>
      </c>
      <c r="S60" s="288">
        <v>20</v>
      </c>
      <c r="T60" s="288"/>
      <c r="U60" s="277"/>
      <c r="V60" s="277"/>
      <c r="W60" s="277"/>
      <c r="X60" s="277"/>
      <c r="Y60" s="288">
        <v>21</v>
      </c>
      <c r="Z60" s="288">
        <v>23</v>
      </c>
      <c r="AA60" s="277"/>
      <c r="AB60" s="277"/>
      <c r="AC60" s="277"/>
      <c r="AD60" s="277" t="s">
        <v>81</v>
      </c>
      <c r="AE60" s="123"/>
      <c r="AR60" s="4"/>
      <c r="AS60" s="4"/>
    </row>
    <row r="61" spans="1:273" ht="13" customHeight="1">
      <c r="B61" s="116" t="s">
        <v>5465</v>
      </c>
      <c r="C61" s="107">
        <v>20202</v>
      </c>
      <c r="D61" s="108">
        <v>2020</v>
      </c>
      <c r="E61" s="65" t="s">
        <v>99</v>
      </c>
      <c r="F61" s="140"/>
      <c r="G61" s="354"/>
      <c r="H61" s="57" t="s">
        <v>5466</v>
      </c>
      <c r="I61" s="57" t="s">
        <v>37</v>
      </c>
      <c r="J61" s="78">
        <v>30</v>
      </c>
      <c r="K61" s="192">
        <v>15868035</v>
      </c>
      <c r="L61" s="57" t="s">
        <v>5456</v>
      </c>
      <c r="M61" s="57" t="s">
        <v>101</v>
      </c>
      <c r="N61" s="215">
        <v>5</v>
      </c>
      <c r="O61" s="78">
        <v>6</v>
      </c>
      <c r="P61" s="78">
        <v>51</v>
      </c>
      <c r="Q61" s="56" t="s">
        <v>55</v>
      </c>
      <c r="R61" s="57" t="s">
        <v>353</v>
      </c>
      <c r="S61" s="58"/>
      <c r="T61" s="58"/>
      <c r="U61" s="58"/>
      <c r="V61" s="58"/>
      <c r="W61" s="58"/>
      <c r="X61" s="58"/>
      <c r="Y61" s="58"/>
      <c r="Z61" s="58"/>
      <c r="AA61" s="58"/>
      <c r="AB61" s="58"/>
      <c r="AC61" s="58"/>
      <c r="AD61" s="58"/>
      <c r="AE61" s="48"/>
      <c r="AR61" s="3" t="s">
        <v>47</v>
      </c>
      <c r="AS61" s="3" t="s">
        <v>53</v>
      </c>
    </row>
    <row r="62" spans="1:273" ht="13" customHeight="1">
      <c r="B62" s="116" t="s">
        <v>2866</v>
      </c>
      <c r="C62" s="107">
        <v>20191</v>
      </c>
      <c r="D62" s="108">
        <v>2019</v>
      </c>
      <c r="E62" s="38" t="s">
        <v>2867</v>
      </c>
      <c r="F62" s="141"/>
      <c r="G62" s="353"/>
      <c r="H62" s="3" t="s">
        <v>2868</v>
      </c>
      <c r="I62" s="3" t="s">
        <v>53</v>
      </c>
      <c r="J62" s="79">
        <v>40</v>
      </c>
      <c r="K62" s="193">
        <v>1154854</v>
      </c>
      <c r="L62" s="246" t="s">
        <v>5370</v>
      </c>
      <c r="M62" s="3" t="s">
        <v>937</v>
      </c>
      <c r="N62" s="215">
        <v>4</v>
      </c>
      <c r="O62" s="77">
        <v>6</v>
      </c>
      <c r="P62" s="77">
        <v>55</v>
      </c>
      <c r="Q62" s="7" t="s">
        <v>47</v>
      </c>
      <c r="R62" s="3" t="s">
        <v>65</v>
      </c>
      <c r="S62" s="4"/>
      <c r="T62" s="4"/>
      <c r="U62" s="4"/>
      <c r="V62" s="4"/>
      <c r="W62" s="4"/>
      <c r="X62" s="4"/>
      <c r="Y62" s="4"/>
      <c r="Z62" s="4"/>
      <c r="AA62" s="4"/>
      <c r="AB62" s="4"/>
      <c r="AC62" s="4"/>
      <c r="AD62" s="4"/>
      <c r="AF62" s="48"/>
      <c r="AG62" s="48"/>
      <c r="AH62" s="48"/>
      <c r="AI62" s="48"/>
      <c r="AJ62" s="48"/>
      <c r="AK62" s="48"/>
      <c r="AL62" s="48"/>
      <c r="AM62" s="48"/>
      <c r="AN62" s="48"/>
      <c r="AO62" s="48"/>
      <c r="AP62" s="48"/>
      <c r="AQ62" s="48"/>
      <c r="AR62" s="58"/>
      <c r="AS62" s="5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c r="DA62" s="48"/>
      <c r="DB62" s="48"/>
      <c r="DC62" s="48"/>
      <c r="DD62" s="48"/>
      <c r="DE62" s="48"/>
      <c r="DF62" s="48"/>
      <c r="DG62" s="48"/>
      <c r="DH62" s="48"/>
      <c r="DI62" s="48"/>
      <c r="DJ62" s="48"/>
      <c r="DK62" s="48"/>
      <c r="DL62" s="48"/>
      <c r="DM62" s="48"/>
      <c r="DN62" s="48"/>
      <c r="DO62" s="48"/>
      <c r="DP62" s="48"/>
      <c r="DQ62" s="48"/>
      <c r="DR62" s="48"/>
      <c r="DS62" s="48"/>
      <c r="DT62" s="48"/>
      <c r="DU62" s="48"/>
      <c r="DV62" s="48"/>
      <c r="DW62" s="48"/>
      <c r="DX62" s="48"/>
      <c r="DY62" s="48"/>
      <c r="DZ62" s="48"/>
      <c r="EA62" s="48"/>
      <c r="EB62" s="48"/>
      <c r="EC62" s="48"/>
      <c r="ED62" s="48"/>
      <c r="EE62" s="48"/>
      <c r="EF62" s="48"/>
      <c r="EG62" s="48"/>
      <c r="EH62" s="48"/>
      <c r="EI62" s="48"/>
      <c r="EJ62" s="48"/>
      <c r="EK62" s="48"/>
      <c r="EL62" s="48"/>
      <c r="EM62" s="48"/>
      <c r="EN62" s="48"/>
      <c r="EO62" s="48"/>
      <c r="EP62" s="48"/>
      <c r="EQ62" s="48"/>
      <c r="ER62" s="48"/>
      <c r="ES62" s="48"/>
      <c r="ET62" s="48"/>
      <c r="EU62" s="48"/>
      <c r="EV62" s="48"/>
      <c r="EW62" s="48"/>
      <c r="EX62" s="48"/>
      <c r="EY62" s="48"/>
      <c r="EZ62" s="48"/>
      <c r="FA62" s="48"/>
      <c r="FB62" s="48"/>
      <c r="FC62" s="48"/>
      <c r="FD62" s="48"/>
      <c r="FE62" s="48"/>
      <c r="FF62" s="48"/>
      <c r="FG62" s="48"/>
      <c r="FH62" s="48"/>
      <c r="FI62" s="48"/>
      <c r="FJ62" s="48"/>
      <c r="FK62" s="48"/>
      <c r="FL62" s="48"/>
      <c r="FM62" s="48"/>
      <c r="FN62" s="48"/>
      <c r="FO62" s="48"/>
      <c r="FP62" s="48"/>
      <c r="FQ62" s="48"/>
      <c r="FR62" s="48"/>
      <c r="FS62" s="48"/>
      <c r="FT62" s="48"/>
      <c r="FU62" s="48"/>
      <c r="FV62" s="48"/>
      <c r="FW62" s="48"/>
      <c r="FX62" s="48"/>
      <c r="FY62" s="48"/>
      <c r="FZ62" s="48"/>
      <c r="GA62" s="48"/>
      <c r="GB62" s="48"/>
      <c r="GC62" s="48"/>
      <c r="GD62" s="48"/>
      <c r="GE62" s="48"/>
      <c r="GF62" s="48"/>
      <c r="GG62" s="48"/>
      <c r="GH62" s="48"/>
      <c r="GI62" s="48"/>
      <c r="GJ62" s="48"/>
      <c r="GK62" s="48"/>
      <c r="GL62" s="48"/>
      <c r="GM62" s="48"/>
      <c r="GN62" s="48"/>
      <c r="GO62" s="48"/>
      <c r="GP62" s="48"/>
      <c r="GQ62" s="48"/>
      <c r="GR62" s="48"/>
      <c r="GS62" s="48"/>
      <c r="GT62" s="48"/>
      <c r="GU62" s="48"/>
      <c r="GV62" s="48"/>
      <c r="GW62" s="48"/>
      <c r="GX62" s="48"/>
      <c r="GY62" s="48"/>
      <c r="GZ62" s="48"/>
      <c r="HA62" s="48"/>
      <c r="HB62" s="48"/>
      <c r="HC62" s="48"/>
      <c r="HD62" s="48"/>
      <c r="HE62" s="48"/>
      <c r="HF62" s="48"/>
      <c r="HG62" s="48"/>
      <c r="HH62" s="48"/>
      <c r="HI62" s="48"/>
      <c r="HJ62" s="48"/>
      <c r="HK62" s="48"/>
      <c r="HL62" s="48"/>
      <c r="HM62" s="48"/>
      <c r="HN62" s="48"/>
      <c r="HO62" s="48"/>
      <c r="HP62" s="48"/>
      <c r="HQ62" s="48"/>
      <c r="HR62" s="48"/>
      <c r="HS62" s="48"/>
      <c r="HT62" s="48"/>
      <c r="HU62" s="48"/>
      <c r="HV62" s="48"/>
      <c r="HW62" s="48"/>
      <c r="HX62" s="48"/>
      <c r="HY62" s="48"/>
      <c r="HZ62" s="48"/>
      <c r="IA62" s="48"/>
      <c r="IB62" s="48"/>
      <c r="IC62" s="48"/>
      <c r="ID62" s="48"/>
      <c r="IE62" s="48"/>
      <c r="IF62" s="48"/>
      <c r="IG62" s="48"/>
      <c r="IH62" s="48"/>
      <c r="II62" s="48"/>
      <c r="IJ62" s="48"/>
      <c r="IK62" s="48"/>
      <c r="IL62" s="48"/>
      <c r="IM62" s="48"/>
      <c r="IN62" s="48"/>
      <c r="IO62" s="48"/>
      <c r="IP62" s="48"/>
      <c r="IQ62" s="48"/>
      <c r="IR62" s="48"/>
      <c r="IS62" s="48"/>
      <c r="IT62" s="48"/>
      <c r="IU62" s="48"/>
      <c r="IV62" s="48"/>
      <c r="IW62" s="48"/>
      <c r="IX62" s="48"/>
      <c r="IY62" s="48"/>
      <c r="IZ62" s="48"/>
      <c r="JA62" s="48"/>
      <c r="JB62" s="49"/>
      <c r="JC62" s="49"/>
      <c r="JD62" s="49"/>
      <c r="JE62" s="49"/>
      <c r="JF62" s="49"/>
      <c r="JG62" s="49"/>
      <c r="JH62" s="49"/>
      <c r="JI62" s="49"/>
      <c r="JJ62" s="49"/>
      <c r="JK62" s="49"/>
      <c r="JL62" s="49"/>
      <c r="JM62" s="49"/>
    </row>
    <row r="63" spans="1:273" ht="16" customHeight="1">
      <c r="B63" s="116" t="s">
        <v>5467</v>
      </c>
      <c r="C63" s="107">
        <v>20201</v>
      </c>
      <c r="D63" s="109">
        <v>2020</v>
      </c>
      <c r="E63" s="65" t="s">
        <v>5468</v>
      </c>
      <c r="F63" s="140"/>
      <c r="G63" s="354"/>
      <c r="H63" s="57" t="s">
        <v>5469</v>
      </c>
      <c r="I63" s="57" t="s">
        <v>107</v>
      </c>
      <c r="J63" s="78">
        <v>36</v>
      </c>
      <c r="K63" s="192">
        <v>3237770</v>
      </c>
      <c r="L63" s="57" t="s">
        <v>5470</v>
      </c>
      <c r="M63" s="57" t="s">
        <v>74</v>
      </c>
      <c r="N63" s="215">
        <v>4</v>
      </c>
      <c r="O63" s="81">
        <v>6</v>
      </c>
      <c r="P63" s="78">
        <v>52</v>
      </c>
      <c r="Q63" s="56" t="s">
        <v>55</v>
      </c>
      <c r="R63" s="57" t="s">
        <v>817</v>
      </c>
      <c r="S63" s="59"/>
      <c r="T63" s="59"/>
      <c r="U63" s="59"/>
      <c r="V63" s="59"/>
      <c r="W63" s="59"/>
      <c r="X63" s="59"/>
      <c r="Y63" s="59"/>
      <c r="Z63" s="59"/>
      <c r="AA63" s="59"/>
      <c r="AB63" s="59"/>
      <c r="AC63" s="59"/>
      <c r="AD63" s="59"/>
      <c r="AE63" s="1"/>
      <c r="AR63" s="4"/>
      <c r="AS63" s="4"/>
    </row>
    <row r="64" spans="1:273" ht="16" customHeight="1">
      <c r="B64" s="116" t="s">
        <v>5471</v>
      </c>
      <c r="C64" s="107">
        <v>20202</v>
      </c>
      <c r="D64" s="108">
        <v>2020</v>
      </c>
      <c r="E64" s="65" t="s">
        <v>5468</v>
      </c>
      <c r="F64" s="140"/>
      <c r="G64" s="354"/>
      <c r="H64" s="57" t="s">
        <v>5472</v>
      </c>
      <c r="I64" s="57" t="s">
        <v>37</v>
      </c>
      <c r="J64" s="78">
        <v>35</v>
      </c>
      <c r="K64" s="192">
        <v>3288632</v>
      </c>
      <c r="L64" s="57" t="s">
        <v>5470</v>
      </c>
      <c r="M64" s="57" t="s">
        <v>74</v>
      </c>
      <c r="N64" s="215">
        <v>4</v>
      </c>
      <c r="O64" s="78">
        <v>6</v>
      </c>
      <c r="P64" s="78">
        <v>52</v>
      </c>
      <c r="Q64" s="56" t="s">
        <v>55</v>
      </c>
      <c r="R64" s="57" t="s">
        <v>156</v>
      </c>
      <c r="S64" s="59"/>
      <c r="T64" s="59"/>
      <c r="U64" s="59"/>
      <c r="V64" s="59"/>
      <c r="W64" s="59"/>
      <c r="X64" s="59"/>
      <c r="Y64" s="59"/>
      <c r="Z64" s="59"/>
      <c r="AA64" s="59"/>
      <c r="AB64" s="59"/>
      <c r="AC64" s="59"/>
      <c r="AD64" s="59"/>
      <c r="AE64" s="1"/>
      <c r="AR64" s="4"/>
      <c r="AS64" s="4"/>
    </row>
    <row r="65" spans="2:273" ht="16" customHeight="1">
      <c r="B65" s="117" t="s">
        <v>108</v>
      </c>
      <c r="C65" s="118">
        <v>20181</v>
      </c>
      <c r="D65" s="108">
        <v>2018</v>
      </c>
      <c r="E65" s="38" t="s">
        <v>109</v>
      </c>
      <c r="F65" s="141"/>
      <c r="G65" s="353"/>
      <c r="H65" s="3" t="s">
        <v>110</v>
      </c>
      <c r="I65" s="3"/>
      <c r="J65" s="79">
        <v>36</v>
      </c>
      <c r="K65" s="193">
        <v>12474748</v>
      </c>
      <c r="L65" s="3" t="s">
        <v>2562</v>
      </c>
      <c r="M65" s="10" t="s">
        <v>39</v>
      </c>
      <c r="N65" s="215">
        <v>10</v>
      </c>
      <c r="O65" s="79">
        <v>1</v>
      </c>
      <c r="P65" s="77">
        <v>4</v>
      </c>
      <c r="R65" s="3" t="s">
        <v>111</v>
      </c>
      <c r="S65" s="5">
        <v>14</v>
      </c>
      <c r="T65" s="5"/>
      <c r="U65" s="3"/>
      <c r="V65" s="3"/>
      <c r="W65" s="3"/>
      <c r="X65" s="3"/>
      <c r="Y65" s="4">
        <v>4</v>
      </c>
      <c r="Z65" s="5"/>
      <c r="AA65" s="3"/>
      <c r="AB65" s="3"/>
      <c r="AC65" s="3"/>
      <c r="AD65" s="3"/>
      <c r="AR65" s="4"/>
      <c r="AS65" s="4"/>
    </row>
    <row r="66" spans="2:273" ht="13" customHeight="1">
      <c r="B66" s="117" t="s">
        <v>112</v>
      </c>
      <c r="C66" s="118">
        <v>20181</v>
      </c>
      <c r="D66" s="108">
        <v>2018</v>
      </c>
      <c r="E66" s="38" t="s">
        <v>113</v>
      </c>
      <c r="F66" s="141"/>
      <c r="G66" s="353"/>
      <c r="H66" s="3" t="s">
        <v>114</v>
      </c>
      <c r="I66" s="3"/>
      <c r="J66" s="79">
        <v>19</v>
      </c>
      <c r="K66" s="193">
        <v>100000</v>
      </c>
      <c r="L66" s="158" t="s">
        <v>5369</v>
      </c>
      <c r="M66" s="3" t="s">
        <v>74</v>
      </c>
      <c r="N66" s="215">
        <v>4</v>
      </c>
      <c r="O66" s="79">
        <v>6</v>
      </c>
      <c r="P66" s="77">
        <v>52</v>
      </c>
      <c r="R66" s="3" t="s">
        <v>80</v>
      </c>
      <c r="S66" s="5">
        <v>12</v>
      </c>
      <c r="T66" s="5"/>
      <c r="U66" s="3"/>
      <c r="V66" s="3"/>
      <c r="W66" s="3"/>
      <c r="X66" s="3"/>
      <c r="Y66" s="5">
        <v>10</v>
      </c>
      <c r="Z66" s="5"/>
      <c r="AA66" s="3"/>
      <c r="AB66" s="3"/>
      <c r="AC66" s="3"/>
      <c r="AD66" s="3"/>
      <c r="AF66" s="48"/>
      <c r="AG66" s="48"/>
      <c r="AH66" s="48"/>
      <c r="AI66" s="48"/>
      <c r="AJ66" s="48"/>
      <c r="AK66" s="48"/>
      <c r="AL66" s="48"/>
      <c r="AM66" s="48"/>
      <c r="AN66" s="48"/>
      <c r="AO66" s="48"/>
      <c r="AP66" s="48"/>
      <c r="AQ66" s="48"/>
      <c r="AR66" s="58"/>
      <c r="AS66" s="5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c r="DA66" s="48"/>
      <c r="DB66" s="48"/>
      <c r="DC66" s="48"/>
      <c r="DD66" s="48"/>
      <c r="DE66" s="48"/>
      <c r="DF66" s="48"/>
      <c r="DG66" s="48"/>
      <c r="DH66" s="48"/>
      <c r="DI66" s="48"/>
      <c r="DJ66" s="48"/>
      <c r="DK66" s="48"/>
      <c r="DL66" s="48"/>
      <c r="DM66" s="48"/>
      <c r="DN66" s="48"/>
      <c r="DO66" s="48"/>
      <c r="DP66" s="48"/>
      <c r="DQ66" s="48"/>
      <c r="DR66" s="48"/>
      <c r="DS66" s="48"/>
      <c r="DT66" s="48"/>
      <c r="DU66" s="48"/>
      <c r="DV66" s="48"/>
      <c r="DW66" s="48"/>
      <c r="DX66" s="48"/>
      <c r="DY66" s="48"/>
      <c r="DZ66" s="48"/>
      <c r="EA66" s="48"/>
      <c r="EB66" s="48"/>
      <c r="EC66" s="48"/>
      <c r="ED66" s="48"/>
      <c r="EE66" s="48"/>
      <c r="EF66" s="48"/>
      <c r="EG66" s="48"/>
      <c r="EH66" s="48"/>
      <c r="EI66" s="48"/>
      <c r="EJ66" s="48"/>
      <c r="EK66" s="48"/>
      <c r="EL66" s="48"/>
      <c r="EM66" s="48"/>
      <c r="EN66" s="48"/>
      <c r="EO66" s="48"/>
      <c r="EP66" s="48"/>
      <c r="EQ66" s="48"/>
      <c r="ER66" s="48"/>
      <c r="ES66" s="48"/>
      <c r="ET66" s="48"/>
      <c r="EU66" s="48"/>
      <c r="EV66" s="48"/>
      <c r="EW66" s="48"/>
      <c r="EX66" s="48"/>
      <c r="EY66" s="48"/>
      <c r="EZ66" s="48"/>
      <c r="FA66" s="48"/>
      <c r="FB66" s="48"/>
      <c r="FC66" s="48"/>
      <c r="FD66" s="48"/>
      <c r="FE66" s="48"/>
      <c r="FF66" s="48"/>
      <c r="FG66" s="48"/>
      <c r="FH66" s="48"/>
      <c r="FI66" s="48"/>
      <c r="FJ66" s="48"/>
      <c r="FK66" s="48"/>
      <c r="FL66" s="48"/>
      <c r="FM66" s="48"/>
      <c r="FN66" s="48"/>
      <c r="FO66" s="48"/>
      <c r="FP66" s="48"/>
      <c r="FQ66" s="48"/>
      <c r="FR66" s="48"/>
      <c r="FS66" s="48"/>
      <c r="FT66" s="48"/>
      <c r="FU66" s="48"/>
      <c r="FV66" s="48"/>
      <c r="FW66" s="48"/>
      <c r="FX66" s="48"/>
      <c r="FY66" s="48"/>
      <c r="FZ66" s="48"/>
      <c r="GA66" s="48"/>
      <c r="GB66" s="48"/>
      <c r="GC66" s="48"/>
      <c r="GD66" s="48"/>
      <c r="GE66" s="48"/>
      <c r="GF66" s="48"/>
      <c r="GG66" s="48"/>
      <c r="GH66" s="48"/>
      <c r="GI66" s="48"/>
      <c r="GJ66" s="48"/>
      <c r="GK66" s="48"/>
      <c r="GL66" s="48"/>
      <c r="GM66" s="48"/>
      <c r="GN66" s="48"/>
      <c r="GO66" s="48"/>
      <c r="GP66" s="48"/>
      <c r="GQ66" s="48"/>
      <c r="GR66" s="48"/>
      <c r="GS66" s="48"/>
      <c r="GT66" s="48"/>
      <c r="GU66" s="48"/>
      <c r="GV66" s="48"/>
      <c r="GW66" s="48"/>
      <c r="GX66" s="48"/>
      <c r="GY66" s="48"/>
      <c r="GZ66" s="48"/>
      <c r="HA66" s="48"/>
      <c r="HB66" s="48"/>
      <c r="HC66" s="48"/>
      <c r="HD66" s="48"/>
      <c r="HE66" s="48"/>
      <c r="HF66" s="48"/>
      <c r="HG66" s="48"/>
      <c r="HH66" s="48"/>
      <c r="HI66" s="48"/>
      <c r="HJ66" s="48"/>
      <c r="HK66" s="48"/>
      <c r="HL66" s="48"/>
      <c r="HM66" s="48"/>
      <c r="HN66" s="48"/>
      <c r="HO66" s="48"/>
      <c r="HP66" s="48"/>
      <c r="HQ66" s="48"/>
      <c r="HR66" s="48"/>
      <c r="HS66" s="48"/>
      <c r="HT66" s="48"/>
      <c r="HU66" s="48"/>
      <c r="HV66" s="48"/>
      <c r="HW66" s="48"/>
      <c r="HX66" s="48"/>
      <c r="HY66" s="48"/>
      <c r="HZ66" s="48"/>
      <c r="IA66" s="48"/>
      <c r="IB66" s="48"/>
      <c r="IC66" s="48"/>
      <c r="ID66" s="48"/>
      <c r="IE66" s="48"/>
      <c r="IF66" s="48"/>
      <c r="IG66" s="48"/>
      <c r="IH66" s="48"/>
      <c r="II66" s="48"/>
      <c r="IJ66" s="48"/>
      <c r="IK66" s="48"/>
      <c r="IL66" s="48"/>
      <c r="IM66" s="48"/>
      <c r="IN66" s="48"/>
      <c r="IO66" s="48"/>
      <c r="IP66" s="48"/>
      <c r="IQ66" s="48"/>
      <c r="IR66" s="48"/>
      <c r="IS66" s="48"/>
      <c r="IT66" s="48"/>
      <c r="IU66" s="48"/>
      <c r="IV66" s="48"/>
      <c r="IW66" s="48"/>
      <c r="IX66" s="48"/>
      <c r="IY66" s="48"/>
      <c r="IZ66" s="48"/>
      <c r="JA66" s="48"/>
      <c r="JB66" s="49"/>
      <c r="JC66" s="49"/>
      <c r="JD66" s="49"/>
      <c r="JE66" s="49"/>
      <c r="JF66" s="49"/>
      <c r="JG66" s="49"/>
      <c r="JH66" s="49"/>
      <c r="JI66" s="49"/>
      <c r="JJ66" s="49"/>
      <c r="JK66" s="49"/>
      <c r="JL66" s="49"/>
      <c r="JM66" s="49"/>
    </row>
    <row r="67" spans="2:273" ht="16" customHeight="1">
      <c r="B67" s="117" t="s">
        <v>115</v>
      </c>
      <c r="C67" s="118">
        <v>20181</v>
      </c>
      <c r="D67" s="108">
        <v>2018</v>
      </c>
      <c r="E67" s="38" t="s">
        <v>113</v>
      </c>
      <c r="F67" s="141"/>
      <c r="G67" s="353"/>
      <c r="H67" s="3" t="s">
        <v>116</v>
      </c>
      <c r="I67" s="3"/>
      <c r="J67" s="79">
        <v>19</v>
      </c>
      <c r="K67" s="193">
        <v>100000</v>
      </c>
      <c r="L67" s="3" t="s">
        <v>2563</v>
      </c>
      <c r="M67" s="3" t="s">
        <v>74</v>
      </c>
      <c r="N67" s="215">
        <v>4</v>
      </c>
      <c r="O67" s="79">
        <v>6</v>
      </c>
      <c r="P67" s="77">
        <v>52</v>
      </c>
      <c r="R67" s="3" t="s">
        <v>80</v>
      </c>
      <c r="S67" s="5">
        <v>12</v>
      </c>
      <c r="T67" s="5"/>
      <c r="U67" s="3"/>
      <c r="V67" s="3"/>
      <c r="W67" s="3"/>
      <c r="X67" s="3"/>
      <c r="Y67" s="5">
        <v>3</v>
      </c>
      <c r="Z67" s="5">
        <v>14</v>
      </c>
      <c r="AA67" s="3"/>
      <c r="AB67" s="3"/>
      <c r="AC67" s="3"/>
      <c r="AD67" s="3" t="s">
        <v>81</v>
      </c>
      <c r="AR67" s="4"/>
      <c r="AS67" s="4"/>
    </row>
    <row r="68" spans="2:273" ht="13" customHeight="1">
      <c r="B68" s="116" t="s">
        <v>2869</v>
      </c>
      <c r="C68" s="107">
        <v>20191</v>
      </c>
      <c r="D68" s="108">
        <v>2019</v>
      </c>
      <c r="E68" s="38" t="s">
        <v>113</v>
      </c>
      <c r="F68" s="141"/>
      <c r="G68" s="353"/>
      <c r="H68" s="3" t="s">
        <v>2870</v>
      </c>
      <c r="I68" s="3" t="s">
        <v>53</v>
      </c>
      <c r="J68" s="79">
        <v>18</v>
      </c>
      <c r="K68" s="193">
        <v>100000</v>
      </c>
      <c r="L68" s="3" t="s">
        <v>2563</v>
      </c>
      <c r="M68" s="3" t="s">
        <v>74</v>
      </c>
      <c r="N68" s="215">
        <v>4</v>
      </c>
      <c r="O68" s="77">
        <v>6</v>
      </c>
      <c r="P68" s="77">
        <v>52</v>
      </c>
      <c r="Q68" s="7" t="s">
        <v>47</v>
      </c>
      <c r="R68" s="3" t="s">
        <v>80</v>
      </c>
      <c r="S68" s="4"/>
      <c r="T68" s="4"/>
      <c r="U68" s="4"/>
      <c r="V68" s="4"/>
      <c r="W68" s="4"/>
      <c r="X68" s="4"/>
      <c r="Y68" s="4"/>
      <c r="Z68" s="4"/>
      <c r="AA68" s="4"/>
      <c r="AB68" s="4"/>
      <c r="AC68" s="4"/>
      <c r="AD68" s="4"/>
      <c r="AR68" s="3" t="s">
        <v>47</v>
      </c>
      <c r="AS68" s="3" t="s">
        <v>53</v>
      </c>
    </row>
    <row r="69" spans="2:273" ht="13" customHeight="1">
      <c r="B69" s="116" t="s">
        <v>2873</v>
      </c>
      <c r="C69" s="107">
        <v>20192</v>
      </c>
      <c r="D69" s="108">
        <v>2019</v>
      </c>
      <c r="E69" s="38" t="s">
        <v>113</v>
      </c>
      <c r="F69" s="141"/>
      <c r="G69" s="353"/>
      <c r="H69" s="3" t="s">
        <v>2874</v>
      </c>
      <c r="I69" s="3" t="s">
        <v>37</v>
      </c>
      <c r="J69" s="79">
        <v>31</v>
      </c>
      <c r="K69" s="193">
        <v>500000</v>
      </c>
      <c r="L69" s="3" t="s">
        <v>2563</v>
      </c>
      <c r="M69" s="3" t="s">
        <v>74</v>
      </c>
      <c r="N69" s="215">
        <v>4</v>
      </c>
      <c r="O69" s="77">
        <v>6</v>
      </c>
      <c r="P69" s="77">
        <v>52</v>
      </c>
      <c r="Q69" s="7" t="s">
        <v>55</v>
      </c>
      <c r="R69" s="3" t="s">
        <v>33</v>
      </c>
      <c r="S69" s="4"/>
      <c r="T69" s="4"/>
      <c r="U69" s="4"/>
      <c r="V69" s="4"/>
      <c r="W69" s="4"/>
      <c r="X69" s="4"/>
      <c r="Y69" s="4"/>
      <c r="Z69" s="4"/>
      <c r="AA69" s="4"/>
      <c r="AB69" s="4"/>
      <c r="AC69" s="4"/>
      <c r="AD69" s="4"/>
      <c r="AR69" s="4"/>
      <c r="AS69" s="4"/>
    </row>
    <row r="70" spans="2:273">
      <c r="B70" s="116" t="s">
        <v>2871</v>
      </c>
      <c r="C70" s="107">
        <v>20192</v>
      </c>
      <c r="D70" s="108">
        <v>2019</v>
      </c>
      <c r="E70" s="38" t="s">
        <v>113</v>
      </c>
      <c r="F70" s="141"/>
      <c r="G70" s="353"/>
      <c r="H70" s="3" t="s">
        <v>2872</v>
      </c>
      <c r="I70" s="3" t="s">
        <v>37</v>
      </c>
      <c r="J70" s="79">
        <v>38</v>
      </c>
      <c r="K70" s="193">
        <v>3774000</v>
      </c>
      <c r="L70" s="3" t="s">
        <v>2563</v>
      </c>
      <c r="M70" s="3" t="s">
        <v>74</v>
      </c>
      <c r="N70" s="215">
        <v>4</v>
      </c>
      <c r="O70" s="77">
        <v>6</v>
      </c>
      <c r="P70" s="77">
        <v>52</v>
      </c>
      <c r="Q70" s="7" t="s">
        <v>55</v>
      </c>
      <c r="R70" s="3" t="s">
        <v>489</v>
      </c>
      <c r="S70" s="4"/>
      <c r="T70" s="4"/>
      <c r="U70" s="4"/>
      <c r="V70" s="4"/>
      <c r="W70" s="4"/>
      <c r="X70" s="4"/>
      <c r="Y70" s="4"/>
      <c r="Z70" s="4"/>
      <c r="AA70" s="4"/>
      <c r="AB70" s="4"/>
      <c r="AC70" s="4"/>
      <c r="AD70" s="4"/>
      <c r="AR70" s="4"/>
      <c r="AS70" s="4"/>
    </row>
    <row r="71" spans="2:273" ht="16" customHeight="1">
      <c r="B71" s="116" t="s">
        <v>5473</v>
      </c>
      <c r="C71" s="107">
        <v>20202</v>
      </c>
      <c r="D71" s="108">
        <v>2020</v>
      </c>
      <c r="E71" s="65" t="s">
        <v>113</v>
      </c>
      <c r="F71" s="140"/>
      <c r="G71" s="354"/>
      <c r="H71" s="57" t="s">
        <v>5474</v>
      </c>
      <c r="I71" s="57" t="s">
        <v>37</v>
      </c>
      <c r="J71" s="78">
        <v>50</v>
      </c>
      <c r="K71" s="192">
        <v>4000000</v>
      </c>
      <c r="L71" s="57" t="s">
        <v>5475</v>
      </c>
      <c r="M71" s="57" t="s">
        <v>74</v>
      </c>
      <c r="N71" s="215">
        <v>4</v>
      </c>
      <c r="O71" s="78">
        <v>6</v>
      </c>
      <c r="P71" s="78">
        <v>52</v>
      </c>
      <c r="Q71" s="56" t="s">
        <v>55</v>
      </c>
      <c r="R71" s="57" t="s">
        <v>33</v>
      </c>
      <c r="S71" s="58"/>
      <c r="T71" s="58"/>
      <c r="U71" s="58"/>
      <c r="V71" s="58"/>
      <c r="W71" s="58"/>
      <c r="X71" s="58"/>
      <c r="Y71" s="58"/>
      <c r="Z71" s="58"/>
      <c r="AA71" s="58"/>
      <c r="AB71" s="58"/>
      <c r="AC71" s="58"/>
      <c r="AD71" s="58"/>
      <c r="AE71" s="48"/>
      <c r="AF71" s="37"/>
      <c r="AG71" s="37"/>
      <c r="AH71" s="37"/>
      <c r="AI71" s="37"/>
      <c r="AJ71" s="37"/>
      <c r="AK71" s="37"/>
      <c r="AL71" s="37"/>
      <c r="AM71" s="37"/>
      <c r="AN71" s="37"/>
      <c r="AO71" s="37"/>
      <c r="AP71" s="37"/>
      <c r="AQ71" s="37"/>
      <c r="AR71" s="36"/>
      <c r="AS71" s="36"/>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c r="CI71" s="37"/>
      <c r="CJ71" s="37"/>
      <c r="CK71" s="37"/>
      <c r="CL71" s="37"/>
      <c r="CM71" s="37"/>
      <c r="CN71" s="37"/>
      <c r="CO71" s="37"/>
      <c r="CP71" s="37"/>
      <c r="CQ71" s="37"/>
      <c r="CR71" s="37"/>
      <c r="CS71" s="37"/>
      <c r="CT71" s="37"/>
      <c r="CU71" s="37"/>
      <c r="CV71" s="37"/>
      <c r="CW71" s="37"/>
      <c r="CX71" s="37"/>
      <c r="CY71" s="37"/>
      <c r="CZ71" s="37"/>
      <c r="DA71" s="37"/>
      <c r="DB71" s="37"/>
      <c r="DC71" s="37"/>
      <c r="DD71" s="37"/>
      <c r="DE71" s="37"/>
      <c r="DF71" s="37"/>
      <c r="DG71" s="37"/>
      <c r="DH71" s="37"/>
      <c r="DI71" s="37"/>
      <c r="DJ71" s="37"/>
      <c r="DK71" s="37"/>
      <c r="DL71" s="37"/>
      <c r="DM71" s="37"/>
      <c r="DN71" s="37"/>
      <c r="DO71" s="37"/>
      <c r="DP71" s="37"/>
      <c r="DQ71" s="37"/>
      <c r="DR71" s="37"/>
      <c r="DS71" s="37"/>
      <c r="DT71" s="37"/>
      <c r="DU71" s="37"/>
      <c r="DV71" s="37"/>
      <c r="DW71" s="37"/>
      <c r="DX71" s="37"/>
      <c r="DY71" s="37"/>
      <c r="DZ71" s="37"/>
      <c r="EA71" s="37"/>
      <c r="EB71" s="37"/>
      <c r="EC71" s="37"/>
      <c r="ED71" s="37"/>
      <c r="EE71" s="37"/>
      <c r="EF71" s="37"/>
      <c r="EG71" s="37"/>
      <c r="EH71" s="37"/>
      <c r="EI71" s="37"/>
      <c r="EJ71" s="37"/>
      <c r="EK71" s="37"/>
      <c r="EL71" s="37"/>
      <c r="EM71" s="37"/>
      <c r="EN71" s="37"/>
      <c r="EO71" s="37"/>
      <c r="EP71" s="37"/>
      <c r="EQ71" s="37"/>
      <c r="ER71" s="37"/>
      <c r="ES71" s="37"/>
      <c r="ET71" s="37"/>
      <c r="EU71" s="37"/>
      <c r="EV71" s="37"/>
      <c r="EW71" s="37"/>
      <c r="EX71" s="37"/>
      <c r="EY71" s="37"/>
      <c r="EZ71" s="37"/>
      <c r="FA71" s="37"/>
      <c r="FB71" s="37"/>
      <c r="FC71" s="37"/>
      <c r="FD71" s="37"/>
      <c r="FE71" s="37"/>
      <c r="FF71" s="37"/>
      <c r="FG71" s="37"/>
      <c r="FH71" s="37"/>
      <c r="FI71" s="37"/>
      <c r="FJ71" s="37"/>
      <c r="FK71" s="37"/>
      <c r="FL71" s="37"/>
      <c r="FM71" s="37"/>
      <c r="FN71" s="37"/>
      <c r="FO71" s="37"/>
      <c r="FP71" s="37"/>
      <c r="FQ71" s="37"/>
      <c r="FR71" s="37"/>
      <c r="FS71" s="37"/>
      <c r="FT71" s="37"/>
      <c r="FU71" s="37"/>
      <c r="FV71" s="37"/>
      <c r="FW71" s="37"/>
      <c r="FX71" s="37"/>
      <c r="FY71" s="37"/>
      <c r="FZ71" s="37"/>
      <c r="GA71" s="37"/>
      <c r="GB71" s="37"/>
      <c r="GC71" s="37"/>
      <c r="GD71" s="37"/>
      <c r="GE71" s="37"/>
      <c r="GF71" s="37"/>
      <c r="GG71" s="37"/>
      <c r="GH71" s="37"/>
      <c r="GI71" s="37"/>
      <c r="GJ71" s="37"/>
      <c r="GK71" s="37"/>
      <c r="GL71" s="37"/>
      <c r="GM71" s="37"/>
      <c r="GN71" s="37"/>
      <c r="GO71" s="37"/>
      <c r="GP71" s="37"/>
      <c r="GQ71" s="37"/>
      <c r="GR71" s="37"/>
      <c r="GS71" s="37"/>
      <c r="GT71" s="37"/>
      <c r="GU71" s="37"/>
      <c r="GV71" s="37"/>
      <c r="GW71" s="37"/>
      <c r="GX71" s="37"/>
      <c r="GY71" s="37"/>
      <c r="GZ71" s="37"/>
      <c r="HA71" s="37"/>
      <c r="HB71" s="37"/>
      <c r="HC71" s="37"/>
      <c r="HD71" s="37"/>
      <c r="HE71" s="37"/>
      <c r="HF71" s="37"/>
      <c r="HG71" s="37"/>
      <c r="HH71" s="37"/>
      <c r="HI71" s="37"/>
      <c r="HJ71" s="37"/>
      <c r="HK71" s="37"/>
      <c r="HL71" s="37"/>
      <c r="HM71" s="37"/>
      <c r="HN71" s="37"/>
      <c r="HO71" s="37"/>
      <c r="HP71" s="37"/>
      <c r="HQ71" s="37"/>
      <c r="HR71" s="37"/>
      <c r="HS71" s="37"/>
      <c r="HT71" s="37"/>
      <c r="HU71" s="37"/>
      <c r="HV71" s="37"/>
      <c r="HW71" s="37"/>
      <c r="HX71" s="37"/>
      <c r="HY71" s="37"/>
      <c r="HZ71" s="37"/>
      <c r="IA71" s="37"/>
      <c r="IB71" s="37"/>
      <c r="IC71" s="37"/>
      <c r="ID71" s="37"/>
      <c r="IE71" s="37"/>
      <c r="IF71" s="37"/>
      <c r="IG71" s="37"/>
      <c r="IH71" s="37"/>
      <c r="II71" s="37"/>
      <c r="IJ71" s="37"/>
      <c r="IK71" s="37"/>
      <c r="IL71" s="37"/>
      <c r="IM71" s="37"/>
      <c r="IN71" s="37"/>
      <c r="IO71" s="37"/>
      <c r="IP71" s="37"/>
      <c r="IQ71" s="37"/>
      <c r="IR71" s="37"/>
      <c r="IS71" s="37"/>
      <c r="IT71" s="37"/>
      <c r="IU71" s="37"/>
      <c r="IV71" s="37"/>
      <c r="IW71" s="37"/>
      <c r="IX71" s="37"/>
      <c r="IY71" s="37"/>
      <c r="IZ71" s="37"/>
      <c r="JA71" s="37"/>
      <c r="JB71" s="37"/>
      <c r="JC71" s="37"/>
      <c r="JD71" s="37"/>
      <c r="JE71" s="37"/>
      <c r="JF71" s="37"/>
      <c r="JG71" s="37"/>
      <c r="JH71" s="37"/>
      <c r="JI71" s="37"/>
      <c r="JJ71" s="37"/>
      <c r="JK71" s="37"/>
      <c r="JL71" s="37"/>
      <c r="JM71" s="37"/>
    </row>
    <row r="72" spans="2:273" ht="13" customHeight="1">
      <c r="B72" s="116" t="s">
        <v>2875</v>
      </c>
      <c r="C72" s="107">
        <v>20191</v>
      </c>
      <c r="D72" s="108">
        <v>2019</v>
      </c>
      <c r="E72" s="38" t="s">
        <v>2876</v>
      </c>
      <c r="F72" s="141"/>
      <c r="G72" s="353"/>
      <c r="H72" s="3" t="s">
        <v>2877</v>
      </c>
      <c r="I72" s="3" t="s">
        <v>53</v>
      </c>
      <c r="J72" s="79">
        <v>10</v>
      </c>
      <c r="K72" s="193">
        <v>273410</v>
      </c>
      <c r="L72" s="3" t="s">
        <v>2878</v>
      </c>
      <c r="M72" s="3" t="s">
        <v>57</v>
      </c>
      <c r="N72" s="215">
        <v>5</v>
      </c>
      <c r="O72" s="77">
        <v>6</v>
      </c>
      <c r="P72" s="77">
        <v>55</v>
      </c>
      <c r="Q72" s="7" t="s">
        <v>55</v>
      </c>
      <c r="R72" s="3" t="s">
        <v>111</v>
      </c>
      <c r="S72" s="4"/>
      <c r="T72" s="4"/>
      <c r="U72" s="4"/>
      <c r="V72" s="4"/>
      <c r="W72" s="4"/>
      <c r="X72" s="4"/>
      <c r="Y72" s="4"/>
      <c r="Z72" s="4"/>
      <c r="AA72" s="4"/>
      <c r="AB72" s="4"/>
      <c r="AC72" s="4"/>
      <c r="AD72" s="4"/>
      <c r="AF72" s="37"/>
      <c r="AG72" s="37"/>
      <c r="AH72" s="37"/>
      <c r="AI72" s="37"/>
      <c r="AJ72" s="37"/>
      <c r="AK72" s="37"/>
      <c r="AL72" s="37"/>
      <c r="AM72" s="37"/>
      <c r="AN72" s="37"/>
      <c r="AO72" s="37"/>
      <c r="AP72" s="37"/>
      <c r="AQ72" s="37"/>
      <c r="AR72" s="36"/>
      <c r="AS72" s="36"/>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c r="CD72" s="37"/>
      <c r="CE72" s="37"/>
      <c r="CF72" s="37"/>
      <c r="CG72" s="37"/>
      <c r="CH72" s="37"/>
      <c r="CI72" s="37"/>
      <c r="CJ72" s="37"/>
      <c r="CK72" s="37"/>
      <c r="CL72" s="37"/>
      <c r="CM72" s="37"/>
      <c r="CN72" s="37"/>
      <c r="CO72" s="37"/>
      <c r="CP72" s="37"/>
      <c r="CQ72" s="37"/>
      <c r="CR72" s="37"/>
      <c r="CS72" s="37"/>
      <c r="CT72" s="37"/>
      <c r="CU72" s="37"/>
      <c r="CV72" s="37"/>
      <c r="CW72" s="37"/>
      <c r="CX72" s="37"/>
      <c r="CY72" s="37"/>
      <c r="CZ72" s="37"/>
      <c r="DA72" s="37"/>
      <c r="DB72" s="37"/>
      <c r="DC72" s="37"/>
      <c r="DD72" s="37"/>
      <c r="DE72" s="37"/>
      <c r="DF72" s="37"/>
      <c r="DG72" s="37"/>
      <c r="DH72" s="37"/>
      <c r="DI72" s="37"/>
      <c r="DJ72" s="37"/>
      <c r="DK72" s="37"/>
      <c r="DL72" s="37"/>
      <c r="DM72" s="37"/>
      <c r="DN72" s="37"/>
      <c r="DO72" s="37"/>
      <c r="DP72" s="37"/>
      <c r="DQ72" s="37"/>
      <c r="DR72" s="37"/>
      <c r="DS72" s="37"/>
      <c r="DT72" s="37"/>
      <c r="DU72" s="37"/>
      <c r="DV72" s="37"/>
      <c r="DW72" s="37"/>
      <c r="DX72" s="37"/>
      <c r="DY72" s="37"/>
      <c r="DZ72" s="37"/>
      <c r="EA72" s="37"/>
      <c r="EB72" s="37"/>
      <c r="EC72" s="37"/>
      <c r="ED72" s="37"/>
      <c r="EE72" s="37"/>
      <c r="EF72" s="37"/>
      <c r="EG72" s="37"/>
      <c r="EH72" s="37"/>
      <c r="EI72" s="37"/>
      <c r="EJ72" s="37"/>
      <c r="EK72" s="37"/>
      <c r="EL72" s="37"/>
      <c r="EM72" s="37"/>
      <c r="EN72" s="37"/>
      <c r="EO72" s="37"/>
      <c r="EP72" s="37"/>
      <c r="EQ72" s="37"/>
      <c r="ER72" s="37"/>
      <c r="ES72" s="37"/>
      <c r="ET72" s="37"/>
      <c r="EU72" s="37"/>
      <c r="EV72" s="37"/>
      <c r="EW72" s="37"/>
      <c r="EX72" s="37"/>
      <c r="EY72" s="37"/>
      <c r="EZ72" s="37"/>
      <c r="FA72" s="37"/>
      <c r="FB72" s="37"/>
      <c r="FC72" s="37"/>
      <c r="FD72" s="37"/>
      <c r="FE72" s="37"/>
      <c r="FF72" s="37"/>
      <c r="FG72" s="37"/>
      <c r="FH72" s="37"/>
      <c r="FI72" s="37"/>
      <c r="FJ72" s="37"/>
      <c r="FK72" s="37"/>
      <c r="FL72" s="37"/>
      <c r="FM72" s="37"/>
      <c r="FN72" s="37"/>
      <c r="FO72" s="37"/>
      <c r="FP72" s="37"/>
      <c r="FQ72" s="37"/>
      <c r="FR72" s="37"/>
      <c r="FS72" s="37"/>
      <c r="FT72" s="37"/>
      <c r="FU72" s="37"/>
      <c r="FV72" s="37"/>
      <c r="FW72" s="37"/>
      <c r="FX72" s="37"/>
      <c r="FY72" s="37"/>
      <c r="FZ72" s="37"/>
      <c r="GA72" s="37"/>
      <c r="GB72" s="37"/>
      <c r="GC72" s="37"/>
      <c r="GD72" s="37"/>
      <c r="GE72" s="37"/>
      <c r="GF72" s="37"/>
      <c r="GG72" s="37"/>
      <c r="GH72" s="37"/>
      <c r="GI72" s="37"/>
      <c r="GJ72" s="37"/>
      <c r="GK72" s="37"/>
      <c r="GL72" s="37"/>
      <c r="GM72" s="37"/>
      <c r="GN72" s="37"/>
      <c r="GO72" s="37"/>
      <c r="GP72" s="37"/>
      <c r="GQ72" s="37"/>
      <c r="GR72" s="37"/>
      <c r="GS72" s="37"/>
      <c r="GT72" s="37"/>
      <c r="GU72" s="37"/>
      <c r="GV72" s="37"/>
      <c r="GW72" s="37"/>
      <c r="GX72" s="37"/>
      <c r="GY72" s="37"/>
      <c r="GZ72" s="37"/>
      <c r="HA72" s="37"/>
      <c r="HB72" s="37"/>
      <c r="HC72" s="37"/>
      <c r="HD72" s="37"/>
      <c r="HE72" s="37"/>
      <c r="HF72" s="37"/>
      <c r="HG72" s="37"/>
      <c r="HH72" s="37"/>
      <c r="HI72" s="37"/>
      <c r="HJ72" s="37"/>
      <c r="HK72" s="37"/>
      <c r="HL72" s="37"/>
      <c r="HM72" s="37"/>
      <c r="HN72" s="37"/>
      <c r="HO72" s="37"/>
      <c r="HP72" s="37"/>
      <c r="HQ72" s="37"/>
      <c r="HR72" s="37"/>
      <c r="HS72" s="37"/>
      <c r="HT72" s="37"/>
      <c r="HU72" s="37"/>
      <c r="HV72" s="37"/>
      <c r="HW72" s="37"/>
      <c r="HX72" s="37"/>
      <c r="HY72" s="37"/>
      <c r="HZ72" s="37"/>
      <c r="IA72" s="37"/>
      <c r="IB72" s="37"/>
      <c r="IC72" s="37"/>
      <c r="ID72" s="37"/>
      <c r="IE72" s="37"/>
      <c r="IF72" s="37"/>
      <c r="IG72" s="37"/>
      <c r="IH72" s="37"/>
      <c r="II72" s="37"/>
      <c r="IJ72" s="37"/>
      <c r="IK72" s="37"/>
      <c r="IL72" s="37"/>
      <c r="IM72" s="37"/>
      <c r="IN72" s="37"/>
      <c r="IO72" s="37"/>
      <c r="IP72" s="37"/>
      <c r="IQ72" s="37"/>
      <c r="IR72" s="37"/>
      <c r="IS72" s="37"/>
      <c r="IT72" s="37"/>
      <c r="IU72" s="37"/>
      <c r="IV72" s="37"/>
      <c r="IW72" s="37"/>
      <c r="IX72" s="37"/>
      <c r="IY72" s="37"/>
      <c r="IZ72" s="37"/>
      <c r="JA72" s="37"/>
      <c r="JB72" s="37"/>
      <c r="JC72" s="37"/>
      <c r="JD72" s="37"/>
      <c r="JE72" s="37"/>
      <c r="JF72" s="37"/>
      <c r="JG72" s="37"/>
      <c r="JH72" s="37"/>
      <c r="JI72" s="37"/>
      <c r="JJ72" s="37"/>
      <c r="JK72" s="37"/>
      <c r="JL72" s="37"/>
      <c r="JM72" s="37"/>
    </row>
    <row r="73" spans="2:273" ht="13" customHeight="1">
      <c r="B73" s="116" t="s">
        <v>5476</v>
      </c>
      <c r="C73" s="107">
        <v>20201</v>
      </c>
      <c r="D73" s="109">
        <v>2020</v>
      </c>
      <c r="E73" s="65" t="s">
        <v>2876</v>
      </c>
      <c r="F73" s="140"/>
      <c r="G73" s="354"/>
      <c r="H73" s="57" t="s">
        <v>5477</v>
      </c>
      <c r="I73" s="57" t="s">
        <v>53</v>
      </c>
      <c r="J73" s="78">
        <v>36</v>
      </c>
      <c r="K73" s="192">
        <v>4053217</v>
      </c>
      <c r="L73" s="57" t="s">
        <v>5478</v>
      </c>
      <c r="M73" s="57" t="s">
        <v>57</v>
      </c>
      <c r="N73" s="215">
        <v>5</v>
      </c>
      <c r="O73" s="78">
        <v>6</v>
      </c>
      <c r="P73" s="78">
        <v>55</v>
      </c>
      <c r="Q73" s="56" t="s">
        <v>55</v>
      </c>
      <c r="R73" s="57" t="s">
        <v>133</v>
      </c>
      <c r="S73" s="59"/>
      <c r="T73" s="59"/>
      <c r="U73" s="59"/>
      <c r="V73" s="59"/>
      <c r="W73" s="59"/>
      <c r="X73" s="59"/>
      <c r="Y73" s="59"/>
      <c r="Z73" s="59"/>
      <c r="AA73" s="59"/>
      <c r="AB73" s="59"/>
      <c r="AC73" s="59"/>
      <c r="AD73" s="59"/>
      <c r="AE73" s="1"/>
      <c r="AR73" s="4"/>
      <c r="AS73" s="4"/>
    </row>
    <row r="74" spans="2:273" ht="13" customHeight="1">
      <c r="B74" s="116" t="s">
        <v>5479</v>
      </c>
      <c r="C74" s="107">
        <v>20201</v>
      </c>
      <c r="D74" s="109">
        <v>2020</v>
      </c>
      <c r="E74" s="65" t="s">
        <v>2876</v>
      </c>
      <c r="F74" s="140"/>
      <c r="G74" s="354"/>
      <c r="H74" s="57" t="s">
        <v>5480</v>
      </c>
      <c r="I74" s="57" t="s">
        <v>53</v>
      </c>
      <c r="J74" s="78">
        <v>20</v>
      </c>
      <c r="K74" s="192">
        <v>4567698</v>
      </c>
      <c r="L74" s="57" t="s">
        <v>5478</v>
      </c>
      <c r="M74" s="57" t="s">
        <v>57</v>
      </c>
      <c r="N74" s="215">
        <v>5</v>
      </c>
      <c r="O74" s="78">
        <v>6</v>
      </c>
      <c r="P74" s="78">
        <v>55</v>
      </c>
      <c r="Q74" s="56" t="s">
        <v>55</v>
      </c>
      <c r="R74" s="57" t="s">
        <v>219</v>
      </c>
      <c r="S74" s="58"/>
      <c r="T74" s="58"/>
      <c r="U74" s="58"/>
      <c r="V74" s="58"/>
      <c r="W74" s="58"/>
      <c r="X74" s="58"/>
      <c r="Y74" s="58"/>
      <c r="Z74" s="58"/>
      <c r="AA74" s="58"/>
      <c r="AB74" s="58"/>
      <c r="AC74" s="58"/>
      <c r="AD74" s="58"/>
      <c r="AE74" s="48"/>
      <c r="AF74" s="37"/>
      <c r="AG74" s="37"/>
      <c r="AH74" s="37"/>
      <c r="AI74" s="37"/>
      <c r="AJ74" s="37"/>
      <c r="AK74" s="37"/>
      <c r="AL74" s="37"/>
      <c r="AM74" s="37"/>
      <c r="AN74" s="37"/>
      <c r="AO74" s="37"/>
      <c r="AP74" s="37"/>
      <c r="AQ74" s="37"/>
      <c r="AR74" s="36"/>
      <c r="AS74" s="36"/>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c r="DA74" s="37"/>
      <c r="DB74" s="37"/>
      <c r="DC74" s="37"/>
      <c r="DD74" s="37"/>
      <c r="DE74" s="37"/>
      <c r="DF74" s="37"/>
      <c r="DG74" s="37"/>
      <c r="DH74" s="37"/>
      <c r="DI74" s="37"/>
      <c r="DJ74" s="37"/>
      <c r="DK74" s="37"/>
      <c r="DL74" s="37"/>
      <c r="DM74" s="37"/>
      <c r="DN74" s="37"/>
      <c r="DO74" s="37"/>
      <c r="DP74" s="37"/>
      <c r="DQ74" s="37"/>
      <c r="DR74" s="37"/>
      <c r="DS74" s="37"/>
      <c r="DT74" s="37"/>
      <c r="DU74" s="37"/>
      <c r="DV74" s="37"/>
      <c r="DW74" s="37"/>
      <c r="DX74" s="37"/>
      <c r="DY74" s="37"/>
      <c r="DZ74" s="37"/>
      <c r="EA74" s="37"/>
      <c r="EB74" s="37"/>
      <c r="EC74" s="37"/>
      <c r="ED74" s="37"/>
      <c r="EE74" s="37"/>
      <c r="EF74" s="37"/>
      <c r="EG74" s="37"/>
      <c r="EH74" s="37"/>
      <c r="EI74" s="37"/>
      <c r="EJ74" s="37"/>
      <c r="EK74" s="37"/>
      <c r="EL74" s="37"/>
      <c r="EM74" s="37"/>
      <c r="EN74" s="37"/>
      <c r="EO74" s="37"/>
      <c r="EP74" s="37"/>
      <c r="EQ74" s="37"/>
      <c r="ER74" s="37"/>
      <c r="ES74" s="37"/>
      <c r="ET74" s="37"/>
      <c r="EU74" s="37"/>
      <c r="EV74" s="37"/>
      <c r="EW74" s="37"/>
      <c r="EX74" s="37"/>
      <c r="EY74" s="37"/>
      <c r="EZ74" s="37"/>
      <c r="FA74" s="37"/>
      <c r="FB74" s="37"/>
      <c r="FC74" s="37"/>
      <c r="FD74" s="37"/>
      <c r="FE74" s="37"/>
      <c r="FF74" s="37"/>
      <c r="FG74" s="37"/>
      <c r="FH74" s="37"/>
      <c r="FI74" s="37"/>
      <c r="FJ74" s="37"/>
      <c r="FK74" s="37"/>
      <c r="FL74" s="37"/>
      <c r="FM74" s="37"/>
      <c r="FN74" s="37"/>
      <c r="FO74" s="37"/>
      <c r="FP74" s="37"/>
      <c r="FQ74" s="37"/>
      <c r="FR74" s="37"/>
      <c r="FS74" s="37"/>
      <c r="FT74" s="37"/>
      <c r="FU74" s="37"/>
      <c r="FV74" s="37"/>
      <c r="FW74" s="37"/>
      <c r="FX74" s="37"/>
      <c r="FY74" s="37"/>
      <c r="FZ74" s="37"/>
      <c r="GA74" s="37"/>
      <c r="GB74" s="37"/>
      <c r="GC74" s="37"/>
      <c r="GD74" s="37"/>
      <c r="GE74" s="37"/>
      <c r="GF74" s="37"/>
      <c r="GG74" s="37"/>
      <c r="GH74" s="37"/>
      <c r="GI74" s="37"/>
      <c r="GJ74" s="37"/>
      <c r="GK74" s="37"/>
      <c r="GL74" s="37"/>
      <c r="GM74" s="37"/>
      <c r="GN74" s="37"/>
      <c r="GO74" s="37"/>
      <c r="GP74" s="37"/>
      <c r="GQ74" s="37"/>
      <c r="GR74" s="37"/>
      <c r="GS74" s="37"/>
      <c r="GT74" s="37"/>
      <c r="GU74" s="37"/>
      <c r="GV74" s="37"/>
      <c r="GW74" s="37"/>
      <c r="GX74" s="37"/>
      <c r="GY74" s="37"/>
      <c r="GZ74" s="37"/>
      <c r="HA74" s="37"/>
      <c r="HB74" s="37"/>
      <c r="HC74" s="37"/>
      <c r="HD74" s="37"/>
      <c r="HE74" s="37"/>
      <c r="HF74" s="37"/>
      <c r="HG74" s="37"/>
      <c r="HH74" s="37"/>
      <c r="HI74" s="37"/>
      <c r="HJ74" s="37"/>
      <c r="HK74" s="37"/>
      <c r="HL74" s="37"/>
      <c r="HM74" s="37"/>
      <c r="HN74" s="37"/>
      <c r="HO74" s="37"/>
      <c r="HP74" s="37"/>
      <c r="HQ74" s="37"/>
      <c r="HR74" s="37"/>
      <c r="HS74" s="37"/>
      <c r="HT74" s="37"/>
      <c r="HU74" s="37"/>
      <c r="HV74" s="37"/>
      <c r="HW74" s="37"/>
      <c r="HX74" s="37"/>
      <c r="HY74" s="37"/>
      <c r="HZ74" s="37"/>
      <c r="IA74" s="37"/>
      <c r="IB74" s="37"/>
      <c r="IC74" s="37"/>
      <c r="ID74" s="37"/>
      <c r="IE74" s="37"/>
      <c r="IF74" s="37"/>
      <c r="IG74" s="37"/>
      <c r="IH74" s="37"/>
      <c r="II74" s="37"/>
      <c r="IJ74" s="37"/>
      <c r="IK74" s="37"/>
      <c r="IL74" s="37"/>
      <c r="IM74" s="37"/>
      <c r="IN74" s="37"/>
      <c r="IO74" s="37"/>
      <c r="IP74" s="37"/>
      <c r="IQ74" s="37"/>
      <c r="IR74" s="37"/>
      <c r="IS74" s="37"/>
      <c r="IT74" s="37"/>
      <c r="IU74" s="37"/>
      <c r="IV74" s="37"/>
      <c r="IW74" s="37"/>
      <c r="IX74" s="37"/>
      <c r="IY74" s="37"/>
      <c r="IZ74" s="37"/>
      <c r="JA74" s="37"/>
    </row>
    <row r="75" spans="2:273" ht="13" customHeight="1">
      <c r="B75" s="116" t="s">
        <v>5481</v>
      </c>
      <c r="C75" s="107">
        <v>20201</v>
      </c>
      <c r="D75" s="109">
        <v>2020</v>
      </c>
      <c r="E75" s="65" t="s">
        <v>2876</v>
      </c>
      <c r="F75" s="140"/>
      <c r="G75" s="354"/>
      <c r="H75" s="57" t="s">
        <v>5482</v>
      </c>
      <c r="I75" s="57" t="s">
        <v>53</v>
      </c>
      <c r="J75" s="78">
        <v>60</v>
      </c>
      <c r="K75" s="192">
        <v>10884142</v>
      </c>
      <c r="L75" s="57" t="s">
        <v>5478</v>
      </c>
      <c r="M75" s="57" t="s">
        <v>57</v>
      </c>
      <c r="N75" s="215">
        <v>5</v>
      </c>
      <c r="O75" s="78">
        <v>6</v>
      </c>
      <c r="P75" s="78">
        <v>55</v>
      </c>
      <c r="Q75" s="56" t="s">
        <v>55</v>
      </c>
      <c r="R75" s="57" t="s">
        <v>5483</v>
      </c>
      <c r="S75" s="58"/>
      <c r="T75" s="58"/>
      <c r="U75" s="58"/>
      <c r="V75" s="58"/>
      <c r="W75" s="58"/>
      <c r="X75" s="58"/>
      <c r="Y75" s="58"/>
      <c r="Z75" s="58"/>
      <c r="AA75" s="58"/>
      <c r="AB75" s="58"/>
      <c r="AC75" s="58"/>
      <c r="AD75" s="58"/>
      <c r="AE75" s="48"/>
      <c r="AR75" s="4"/>
      <c r="AS75" s="4"/>
    </row>
    <row r="76" spans="2:273" ht="13" customHeight="1">
      <c r="B76" s="116" t="s">
        <v>5484</v>
      </c>
      <c r="C76" s="107">
        <v>20201</v>
      </c>
      <c r="D76" s="109">
        <v>2020</v>
      </c>
      <c r="E76" s="65" t="s">
        <v>5485</v>
      </c>
      <c r="F76" s="140"/>
      <c r="G76" s="354"/>
      <c r="H76" s="57" t="s">
        <v>5486</v>
      </c>
      <c r="I76" s="57" t="s">
        <v>53</v>
      </c>
      <c r="J76" s="78">
        <v>6</v>
      </c>
      <c r="K76" s="192">
        <v>40500</v>
      </c>
      <c r="L76" s="57" t="s">
        <v>5487</v>
      </c>
      <c r="M76" s="57" t="s">
        <v>57</v>
      </c>
      <c r="N76" s="215">
        <v>10</v>
      </c>
      <c r="O76" s="78">
        <v>1</v>
      </c>
      <c r="P76" s="78">
        <v>4</v>
      </c>
      <c r="Q76" s="56" t="s">
        <v>47</v>
      </c>
      <c r="R76" s="57" t="s">
        <v>5483</v>
      </c>
      <c r="S76" s="58"/>
      <c r="T76" s="58"/>
      <c r="U76" s="58"/>
      <c r="V76" s="58"/>
      <c r="W76" s="58"/>
      <c r="X76" s="58"/>
      <c r="Y76" s="58"/>
      <c r="Z76" s="58"/>
      <c r="AA76" s="58"/>
      <c r="AB76" s="58"/>
      <c r="AC76" s="58"/>
      <c r="AD76" s="58"/>
      <c r="AE76" s="48"/>
      <c r="AR76" s="4"/>
      <c r="AS76" s="4"/>
      <c r="JB76" s="37"/>
      <c r="JC76" s="37"/>
      <c r="JD76" s="37"/>
      <c r="JE76" s="37"/>
      <c r="JF76" s="37"/>
      <c r="JG76" s="37"/>
      <c r="JH76" s="37"/>
      <c r="JI76" s="37"/>
      <c r="JJ76" s="37"/>
      <c r="JK76" s="37"/>
      <c r="JL76" s="37"/>
      <c r="JM76" s="37"/>
    </row>
    <row r="77" spans="2:273" ht="16" customHeight="1">
      <c r="B77" s="116" t="s">
        <v>5488</v>
      </c>
      <c r="C77" s="107">
        <v>20202</v>
      </c>
      <c r="D77" s="108">
        <v>2020</v>
      </c>
      <c r="E77" s="65" t="s">
        <v>118</v>
      </c>
      <c r="F77" s="140"/>
      <c r="G77" s="354" t="s">
        <v>1086</v>
      </c>
      <c r="H77" s="57" t="s">
        <v>5489</v>
      </c>
      <c r="I77" s="57" t="s">
        <v>37</v>
      </c>
      <c r="J77" s="78">
        <v>17</v>
      </c>
      <c r="K77" s="192">
        <v>100000</v>
      </c>
      <c r="L77" s="57" t="s">
        <v>5490</v>
      </c>
      <c r="M77" s="57" t="s">
        <v>69</v>
      </c>
      <c r="N77" s="215">
        <v>10</v>
      </c>
      <c r="O77" s="78">
        <v>1</v>
      </c>
      <c r="P77" s="78">
        <v>4</v>
      </c>
      <c r="Q77" s="56" t="s">
        <v>55</v>
      </c>
      <c r="R77" s="57" t="s">
        <v>33</v>
      </c>
      <c r="S77" s="59"/>
      <c r="T77" s="59"/>
      <c r="U77" s="59"/>
      <c r="V77" s="59"/>
      <c r="W77" s="59"/>
      <c r="X77" s="59"/>
      <c r="Y77" s="59"/>
      <c r="Z77" s="59"/>
      <c r="AA77" s="59"/>
      <c r="AB77" s="59"/>
      <c r="AC77" s="59"/>
      <c r="AD77" s="59"/>
      <c r="AE77" s="1"/>
      <c r="AR77" s="4"/>
      <c r="AS77" s="4"/>
    </row>
    <row r="78" spans="2:273" ht="13" customHeight="1">
      <c r="B78" s="111" t="s">
        <v>123</v>
      </c>
      <c r="C78" s="112">
        <v>20182</v>
      </c>
      <c r="D78" s="108">
        <v>2018</v>
      </c>
      <c r="E78" s="35" t="s">
        <v>118</v>
      </c>
      <c r="F78" s="142"/>
      <c r="G78" s="353"/>
      <c r="H78" s="36" t="s">
        <v>124</v>
      </c>
      <c r="I78" s="4" t="s">
        <v>37</v>
      </c>
      <c r="J78" s="79">
        <v>10</v>
      </c>
      <c r="K78" s="191">
        <v>50000</v>
      </c>
      <c r="L78" s="4" t="s">
        <v>125</v>
      </c>
      <c r="M78" s="4" t="s">
        <v>69</v>
      </c>
      <c r="N78" s="215">
        <v>10</v>
      </c>
      <c r="O78" s="77">
        <v>1</v>
      </c>
      <c r="P78" s="77">
        <v>4</v>
      </c>
      <c r="Q78" s="37" t="s">
        <v>55</v>
      </c>
      <c r="R78" s="4" t="s">
        <v>33</v>
      </c>
      <c r="S78" s="39">
        <v>17</v>
      </c>
      <c r="T78" s="39">
        <v>5</v>
      </c>
      <c r="U78" s="36"/>
      <c r="V78" s="36"/>
      <c r="W78" s="36"/>
      <c r="X78" s="36"/>
      <c r="Y78" s="39">
        <v>21</v>
      </c>
      <c r="Z78" s="36"/>
      <c r="AA78" s="36"/>
      <c r="AB78" s="36"/>
      <c r="AC78" s="36"/>
      <c r="AD78" s="36"/>
      <c r="AE78" s="37"/>
      <c r="AR78" s="3" t="s">
        <v>55</v>
      </c>
      <c r="AS78" s="3" t="s">
        <v>53</v>
      </c>
    </row>
    <row r="79" spans="2:273" ht="13" customHeight="1">
      <c r="B79" s="117" t="s">
        <v>121</v>
      </c>
      <c r="C79" s="118">
        <v>20181</v>
      </c>
      <c r="D79" s="108">
        <v>2018</v>
      </c>
      <c r="E79" s="38" t="s">
        <v>118</v>
      </c>
      <c r="F79" s="141"/>
      <c r="G79" s="353"/>
      <c r="H79" s="3" t="s">
        <v>122</v>
      </c>
      <c r="I79" s="3"/>
      <c r="J79" s="79">
        <v>40</v>
      </c>
      <c r="K79" s="193">
        <v>364796</v>
      </c>
      <c r="L79" s="3" t="s">
        <v>2564</v>
      </c>
      <c r="M79" s="3" t="s">
        <v>69</v>
      </c>
      <c r="N79" s="215">
        <v>10</v>
      </c>
      <c r="O79" s="79">
        <v>1</v>
      </c>
      <c r="P79" s="77">
        <v>4</v>
      </c>
      <c r="R79" s="3" t="s">
        <v>111</v>
      </c>
      <c r="S79" s="5">
        <v>18</v>
      </c>
      <c r="T79" s="5"/>
      <c r="U79" s="3"/>
      <c r="V79" s="3"/>
      <c r="W79" s="3"/>
      <c r="X79" s="3"/>
      <c r="Y79" s="5">
        <v>4</v>
      </c>
      <c r="Z79" s="5"/>
      <c r="AA79" s="3"/>
      <c r="AB79" s="3"/>
      <c r="AC79" s="3"/>
      <c r="AD79" s="3"/>
      <c r="AF79" s="48"/>
      <c r="AG79" s="48"/>
      <c r="AH79" s="48"/>
      <c r="AI79" s="48"/>
      <c r="AJ79" s="48"/>
      <c r="AK79" s="48"/>
      <c r="AL79" s="48"/>
      <c r="AM79" s="48"/>
      <c r="AN79" s="48"/>
      <c r="AO79" s="48"/>
      <c r="AP79" s="48"/>
      <c r="AQ79" s="48"/>
      <c r="AR79" s="58"/>
      <c r="AS79" s="5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c r="DA79" s="48"/>
      <c r="DB79" s="48"/>
      <c r="DC79" s="48"/>
      <c r="DD79" s="48"/>
      <c r="DE79" s="48"/>
      <c r="DF79" s="48"/>
      <c r="DG79" s="48"/>
      <c r="DH79" s="48"/>
      <c r="DI79" s="48"/>
      <c r="DJ79" s="48"/>
      <c r="DK79" s="48"/>
      <c r="DL79" s="48"/>
      <c r="DM79" s="48"/>
      <c r="DN79" s="48"/>
      <c r="DO79" s="48"/>
      <c r="DP79" s="48"/>
      <c r="DQ79" s="48"/>
      <c r="DR79" s="48"/>
      <c r="DS79" s="48"/>
      <c r="DT79" s="48"/>
      <c r="DU79" s="48"/>
      <c r="DV79" s="48"/>
      <c r="DW79" s="48"/>
      <c r="DX79" s="48"/>
      <c r="DY79" s="48"/>
      <c r="DZ79" s="48"/>
      <c r="EA79" s="48"/>
      <c r="EB79" s="48"/>
      <c r="EC79" s="48"/>
      <c r="ED79" s="48"/>
      <c r="EE79" s="48"/>
      <c r="EF79" s="48"/>
      <c r="EG79" s="48"/>
      <c r="EH79" s="48"/>
      <c r="EI79" s="48"/>
      <c r="EJ79" s="48"/>
      <c r="EK79" s="48"/>
      <c r="EL79" s="48"/>
      <c r="EM79" s="48"/>
      <c r="EN79" s="48"/>
      <c r="EO79" s="48"/>
      <c r="EP79" s="48"/>
      <c r="EQ79" s="48"/>
      <c r="ER79" s="48"/>
      <c r="ES79" s="48"/>
      <c r="ET79" s="48"/>
      <c r="EU79" s="48"/>
      <c r="EV79" s="48"/>
      <c r="EW79" s="48"/>
      <c r="EX79" s="48"/>
      <c r="EY79" s="48"/>
      <c r="EZ79" s="48"/>
      <c r="FA79" s="48"/>
      <c r="FB79" s="48"/>
      <c r="FC79" s="48"/>
      <c r="FD79" s="48"/>
      <c r="FE79" s="48"/>
      <c r="FF79" s="48"/>
      <c r="FG79" s="48"/>
      <c r="FH79" s="48"/>
      <c r="FI79" s="48"/>
      <c r="FJ79" s="48"/>
      <c r="FK79" s="48"/>
      <c r="FL79" s="48"/>
      <c r="FM79" s="48"/>
      <c r="FN79" s="48"/>
      <c r="FO79" s="48"/>
      <c r="FP79" s="48"/>
      <c r="FQ79" s="48"/>
      <c r="FR79" s="48"/>
      <c r="FS79" s="48"/>
      <c r="FT79" s="48"/>
      <c r="FU79" s="48"/>
      <c r="FV79" s="48"/>
      <c r="FW79" s="48"/>
      <c r="FX79" s="48"/>
      <c r="FY79" s="48"/>
      <c r="FZ79" s="48"/>
      <c r="GA79" s="48"/>
      <c r="GB79" s="48"/>
      <c r="GC79" s="48"/>
      <c r="GD79" s="48"/>
      <c r="GE79" s="48"/>
      <c r="GF79" s="48"/>
      <c r="GG79" s="48"/>
      <c r="GH79" s="48"/>
      <c r="GI79" s="48"/>
      <c r="GJ79" s="48"/>
      <c r="GK79" s="48"/>
      <c r="GL79" s="48"/>
      <c r="GM79" s="48"/>
      <c r="GN79" s="48"/>
      <c r="GO79" s="48"/>
      <c r="GP79" s="48"/>
      <c r="GQ79" s="48"/>
      <c r="GR79" s="48"/>
      <c r="GS79" s="48"/>
      <c r="GT79" s="48"/>
      <c r="GU79" s="48"/>
      <c r="GV79" s="48"/>
      <c r="GW79" s="48"/>
      <c r="GX79" s="48"/>
      <c r="GY79" s="48"/>
      <c r="GZ79" s="48"/>
      <c r="HA79" s="48"/>
      <c r="HB79" s="48"/>
      <c r="HC79" s="48"/>
      <c r="HD79" s="48"/>
      <c r="HE79" s="48"/>
      <c r="HF79" s="48"/>
      <c r="HG79" s="48"/>
      <c r="HH79" s="48"/>
      <c r="HI79" s="48"/>
      <c r="HJ79" s="48"/>
      <c r="HK79" s="48"/>
      <c r="HL79" s="48"/>
      <c r="HM79" s="48"/>
      <c r="HN79" s="48"/>
      <c r="HO79" s="48"/>
      <c r="HP79" s="48"/>
      <c r="HQ79" s="48"/>
      <c r="HR79" s="48"/>
      <c r="HS79" s="48"/>
      <c r="HT79" s="48"/>
      <c r="HU79" s="48"/>
      <c r="HV79" s="48"/>
      <c r="HW79" s="48"/>
      <c r="HX79" s="48"/>
      <c r="HY79" s="48"/>
      <c r="HZ79" s="48"/>
      <c r="IA79" s="48"/>
      <c r="IB79" s="48"/>
      <c r="IC79" s="48"/>
      <c r="ID79" s="48"/>
      <c r="IE79" s="48"/>
      <c r="IF79" s="48"/>
      <c r="IG79" s="48"/>
      <c r="IH79" s="48"/>
      <c r="II79" s="48"/>
      <c r="IJ79" s="48"/>
      <c r="IK79" s="48"/>
      <c r="IL79" s="48"/>
      <c r="IM79" s="48"/>
      <c r="IN79" s="48"/>
      <c r="IO79" s="48"/>
      <c r="IP79" s="48"/>
      <c r="IQ79" s="48"/>
      <c r="IR79" s="48"/>
      <c r="IS79" s="48"/>
      <c r="IT79" s="48"/>
      <c r="IU79" s="48"/>
      <c r="IV79" s="48"/>
      <c r="IW79" s="48"/>
      <c r="IX79" s="48"/>
      <c r="IY79" s="48"/>
      <c r="IZ79" s="48"/>
      <c r="JA79" s="48"/>
      <c r="JB79" s="49"/>
      <c r="JC79" s="49"/>
      <c r="JD79" s="49"/>
      <c r="JE79" s="49"/>
      <c r="JF79" s="49"/>
      <c r="JG79" s="49"/>
      <c r="JH79" s="49"/>
      <c r="JI79" s="49"/>
      <c r="JJ79" s="49"/>
      <c r="JK79" s="49"/>
      <c r="JL79" s="49"/>
      <c r="JM79" s="49"/>
    </row>
    <row r="80" spans="2:273" ht="13" customHeight="1">
      <c r="B80" s="116" t="s">
        <v>2881</v>
      </c>
      <c r="C80" s="107">
        <v>20191</v>
      </c>
      <c r="D80" s="108">
        <v>2019</v>
      </c>
      <c r="E80" s="38" t="s">
        <v>118</v>
      </c>
      <c r="F80" s="141"/>
      <c r="G80" s="353"/>
      <c r="H80" s="3" t="s">
        <v>2882</v>
      </c>
      <c r="I80" s="3" t="s">
        <v>53</v>
      </c>
      <c r="J80" s="79">
        <v>36</v>
      </c>
      <c r="K80" s="193">
        <v>905990</v>
      </c>
      <c r="L80" s="3" t="s">
        <v>2564</v>
      </c>
      <c r="M80" s="3" t="s">
        <v>69</v>
      </c>
      <c r="N80" s="215">
        <v>10</v>
      </c>
      <c r="O80" s="77">
        <v>1</v>
      </c>
      <c r="P80" s="77">
        <v>4</v>
      </c>
      <c r="Q80" s="7" t="s">
        <v>55</v>
      </c>
      <c r="R80" s="3" t="s">
        <v>80</v>
      </c>
      <c r="S80" s="4"/>
      <c r="T80" s="4"/>
      <c r="U80" s="4"/>
      <c r="V80" s="4"/>
      <c r="W80" s="4"/>
      <c r="X80" s="4"/>
      <c r="Y80" s="4"/>
      <c r="Z80" s="4"/>
      <c r="AA80" s="4"/>
      <c r="AB80" s="4"/>
      <c r="AC80" s="4"/>
      <c r="AD80" s="4"/>
      <c r="AF80" s="37"/>
      <c r="AG80" s="37"/>
      <c r="AH80" s="37"/>
      <c r="AI80" s="37"/>
      <c r="AJ80" s="37"/>
      <c r="AK80" s="37"/>
      <c r="AL80" s="37"/>
      <c r="AM80" s="37"/>
      <c r="AN80" s="37"/>
      <c r="AO80" s="37"/>
      <c r="AP80" s="37"/>
      <c r="AQ80" s="37"/>
      <c r="AR80" s="36"/>
      <c r="AS80" s="36"/>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CH80" s="37"/>
      <c r="CI80" s="37"/>
      <c r="CJ80" s="37"/>
      <c r="CK80" s="37"/>
      <c r="CL80" s="37"/>
      <c r="CM80" s="37"/>
      <c r="CN80" s="37"/>
      <c r="CO80" s="37"/>
      <c r="CP80" s="37"/>
      <c r="CQ80" s="37"/>
      <c r="CR80" s="37"/>
      <c r="CS80" s="37"/>
      <c r="CT80" s="37"/>
      <c r="CU80" s="37"/>
      <c r="CV80" s="37"/>
      <c r="CW80" s="37"/>
      <c r="CX80" s="37"/>
      <c r="CY80" s="37"/>
      <c r="CZ80" s="37"/>
      <c r="DA80" s="37"/>
      <c r="DB80" s="37"/>
      <c r="DC80" s="37"/>
      <c r="DD80" s="37"/>
      <c r="DE80" s="37"/>
      <c r="DF80" s="37"/>
      <c r="DG80" s="37"/>
      <c r="DH80" s="37"/>
      <c r="DI80" s="37"/>
      <c r="DJ80" s="37"/>
      <c r="DK80" s="37"/>
      <c r="DL80" s="37"/>
      <c r="DM80" s="37"/>
      <c r="DN80" s="37"/>
      <c r="DO80" s="37"/>
      <c r="DP80" s="37"/>
      <c r="DQ80" s="37"/>
      <c r="DR80" s="37"/>
      <c r="DS80" s="37"/>
      <c r="DT80" s="37"/>
      <c r="DU80" s="37"/>
      <c r="DV80" s="37"/>
      <c r="DW80" s="37"/>
      <c r="DX80" s="37"/>
      <c r="DY80" s="37"/>
      <c r="DZ80" s="37"/>
      <c r="EA80" s="37"/>
      <c r="EB80" s="37"/>
      <c r="EC80" s="37"/>
      <c r="ED80" s="37"/>
      <c r="EE80" s="37"/>
      <c r="EF80" s="37"/>
      <c r="EG80" s="37"/>
      <c r="EH80" s="37"/>
      <c r="EI80" s="37"/>
      <c r="EJ80" s="37"/>
      <c r="EK80" s="37"/>
      <c r="EL80" s="37"/>
      <c r="EM80" s="37"/>
      <c r="EN80" s="37"/>
      <c r="EO80" s="37"/>
      <c r="EP80" s="37"/>
      <c r="EQ80" s="37"/>
      <c r="ER80" s="37"/>
      <c r="ES80" s="37"/>
      <c r="ET80" s="37"/>
      <c r="EU80" s="37"/>
      <c r="EV80" s="37"/>
      <c r="EW80" s="37"/>
      <c r="EX80" s="37"/>
      <c r="EY80" s="37"/>
      <c r="EZ80" s="37"/>
      <c r="FA80" s="37"/>
      <c r="FB80" s="37"/>
      <c r="FC80" s="37"/>
      <c r="FD80" s="37"/>
      <c r="FE80" s="37"/>
      <c r="FF80" s="37"/>
      <c r="FG80" s="37"/>
      <c r="FH80" s="37"/>
      <c r="FI80" s="37"/>
      <c r="FJ80" s="37"/>
      <c r="FK80" s="37"/>
      <c r="FL80" s="37"/>
      <c r="FM80" s="37"/>
      <c r="FN80" s="37"/>
      <c r="FO80" s="37"/>
      <c r="FP80" s="37"/>
      <c r="FQ80" s="37"/>
      <c r="FR80" s="37"/>
      <c r="FS80" s="37"/>
      <c r="FT80" s="37"/>
      <c r="FU80" s="37"/>
      <c r="FV80" s="37"/>
      <c r="FW80" s="37"/>
      <c r="FX80" s="37"/>
      <c r="FY80" s="37"/>
      <c r="FZ80" s="37"/>
      <c r="GA80" s="37"/>
      <c r="GB80" s="37"/>
      <c r="GC80" s="37"/>
      <c r="GD80" s="37"/>
      <c r="GE80" s="37"/>
      <c r="GF80" s="37"/>
      <c r="GG80" s="37"/>
      <c r="GH80" s="37"/>
      <c r="GI80" s="37"/>
      <c r="GJ80" s="37"/>
      <c r="GK80" s="37"/>
      <c r="GL80" s="37"/>
      <c r="GM80" s="37"/>
      <c r="GN80" s="37"/>
      <c r="GO80" s="37"/>
      <c r="GP80" s="37"/>
      <c r="GQ80" s="37"/>
      <c r="GR80" s="37"/>
      <c r="GS80" s="37"/>
      <c r="GT80" s="37"/>
      <c r="GU80" s="37"/>
      <c r="GV80" s="37"/>
      <c r="GW80" s="37"/>
      <c r="GX80" s="37"/>
      <c r="GY80" s="37"/>
      <c r="GZ80" s="37"/>
      <c r="HA80" s="37"/>
      <c r="HB80" s="37"/>
      <c r="HC80" s="37"/>
      <c r="HD80" s="37"/>
      <c r="HE80" s="37"/>
      <c r="HF80" s="37"/>
      <c r="HG80" s="37"/>
      <c r="HH80" s="37"/>
      <c r="HI80" s="37"/>
      <c r="HJ80" s="37"/>
      <c r="HK80" s="37"/>
      <c r="HL80" s="37"/>
      <c r="HM80" s="37"/>
      <c r="HN80" s="37"/>
      <c r="HO80" s="37"/>
      <c r="HP80" s="37"/>
      <c r="HQ80" s="37"/>
      <c r="HR80" s="37"/>
      <c r="HS80" s="37"/>
      <c r="HT80" s="37"/>
      <c r="HU80" s="37"/>
      <c r="HV80" s="37"/>
      <c r="HW80" s="37"/>
      <c r="HX80" s="37"/>
      <c r="HY80" s="37"/>
      <c r="HZ80" s="37"/>
      <c r="IA80" s="37"/>
      <c r="IB80" s="37"/>
      <c r="IC80" s="37"/>
      <c r="ID80" s="37"/>
      <c r="IE80" s="37"/>
      <c r="IF80" s="37"/>
      <c r="IG80" s="37"/>
      <c r="IH80" s="37"/>
      <c r="II80" s="37"/>
      <c r="IJ80" s="37"/>
      <c r="IK80" s="37"/>
      <c r="IL80" s="37"/>
      <c r="IM80" s="37"/>
      <c r="IN80" s="37"/>
      <c r="IO80" s="37"/>
      <c r="IP80" s="37"/>
      <c r="IQ80" s="37"/>
      <c r="IR80" s="37"/>
      <c r="IS80" s="37"/>
      <c r="IT80" s="37"/>
      <c r="IU80" s="37"/>
      <c r="IV80" s="37"/>
      <c r="IW80" s="37"/>
      <c r="IX80" s="37"/>
      <c r="IY80" s="37"/>
      <c r="IZ80" s="37"/>
      <c r="JA80" s="37"/>
      <c r="JB80" s="37"/>
      <c r="JC80" s="37"/>
      <c r="JD80" s="37"/>
      <c r="JE80" s="37"/>
      <c r="JF80" s="37"/>
      <c r="JG80" s="37"/>
      <c r="JH80" s="37"/>
      <c r="JI80" s="37"/>
      <c r="JJ80" s="37"/>
      <c r="JK80" s="37"/>
      <c r="JL80" s="37"/>
      <c r="JM80" s="37"/>
    </row>
    <row r="81" spans="2:273" ht="13" customHeight="1">
      <c r="B81" s="116" t="s">
        <v>5491</v>
      </c>
      <c r="C81" s="107">
        <v>20201</v>
      </c>
      <c r="D81" s="109">
        <v>2020</v>
      </c>
      <c r="E81" s="65" t="s">
        <v>118</v>
      </c>
      <c r="F81" s="140"/>
      <c r="G81" s="354"/>
      <c r="H81" s="57" t="s">
        <v>5492</v>
      </c>
      <c r="I81" s="57" t="s">
        <v>53</v>
      </c>
      <c r="J81" s="78">
        <v>59</v>
      </c>
      <c r="K81" s="192">
        <v>1096110</v>
      </c>
      <c r="L81" s="57" t="s">
        <v>5490</v>
      </c>
      <c r="M81" s="57" t="s">
        <v>69</v>
      </c>
      <c r="N81" s="215">
        <v>10</v>
      </c>
      <c r="O81" s="78">
        <v>1</v>
      </c>
      <c r="P81" s="78">
        <v>4</v>
      </c>
      <c r="Q81" s="56" t="s">
        <v>55</v>
      </c>
      <c r="R81" s="57" t="s">
        <v>80</v>
      </c>
      <c r="S81" s="58"/>
      <c r="T81" s="58"/>
      <c r="U81" s="58"/>
      <c r="V81" s="58"/>
      <c r="W81" s="58"/>
      <c r="X81" s="58"/>
      <c r="Y81" s="58"/>
      <c r="Z81" s="58"/>
      <c r="AA81" s="58"/>
      <c r="AB81" s="58"/>
      <c r="AC81" s="58"/>
      <c r="AD81" s="58"/>
      <c r="AE81" s="48"/>
      <c r="AR81" s="4"/>
      <c r="AS81" s="4"/>
    </row>
    <row r="82" spans="2:273" ht="13" customHeight="1">
      <c r="B82" s="116" t="s">
        <v>5493</v>
      </c>
      <c r="C82" s="107">
        <v>20201</v>
      </c>
      <c r="D82" s="109">
        <v>2020</v>
      </c>
      <c r="E82" s="65" t="s">
        <v>118</v>
      </c>
      <c r="F82" s="140"/>
      <c r="G82" s="354"/>
      <c r="H82" s="57" t="s">
        <v>122</v>
      </c>
      <c r="I82" s="57" t="s">
        <v>53</v>
      </c>
      <c r="J82" s="78">
        <v>59</v>
      </c>
      <c r="K82" s="192">
        <v>1813038</v>
      </c>
      <c r="L82" s="57" t="s">
        <v>5490</v>
      </c>
      <c r="M82" s="57" t="s">
        <v>69</v>
      </c>
      <c r="N82" s="215">
        <v>10</v>
      </c>
      <c r="O82" s="78">
        <v>1</v>
      </c>
      <c r="P82" s="78">
        <v>4</v>
      </c>
      <c r="Q82" s="56" t="s">
        <v>55</v>
      </c>
      <c r="R82" s="57" t="s">
        <v>80</v>
      </c>
      <c r="S82" s="59"/>
      <c r="T82" s="59"/>
      <c r="U82" s="59"/>
      <c r="V82" s="59"/>
      <c r="W82" s="59"/>
      <c r="X82" s="59"/>
      <c r="Y82" s="59"/>
      <c r="Z82" s="59"/>
      <c r="AA82" s="59"/>
      <c r="AB82" s="59"/>
      <c r="AC82" s="59"/>
      <c r="AD82" s="59"/>
      <c r="AE82" s="1"/>
      <c r="AR82" s="4"/>
      <c r="AS82" s="4"/>
    </row>
    <row r="83" spans="2:273" ht="13" customHeight="1">
      <c r="B83" s="116" t="s">
        <v>5494</v>
      </c>
      <c r="C83" s="107">
        <v>20201</v>
      </c>
      <c r="D83" s="109">
        <v>2020</v>
      </c>
      <c r="E83" s="65" t="s">
        <v>118</v>
      </c>
      <c r="F83" s="140"/>
      <c r="G83" s="354"/>
      <c r="H83" s="57" t="s">
        <v>5495</v>
      </c>
      <c r="I83" s="57" t="s">
        <v>53</v>
      </c>
      <c r="J83" s="78">
        <v>36</v>
      </c>
      <c r="K83" s="192">
        <v>2000000</v>
      </c>
      <c r="L83" s="57" t="s">
        <v>5490</v>
      </c>
      <c r="M83" s="57" t="s">
        <v>69</v>
      </c>
      <c r="N83" s="215">
        <v>10</v>
      </c>
      <c r="O83" s="78">
        <v>1</v>
      </c>
      <c r="P83" s="78">
        <v>4</v>
      </c>
      <c r="Q83" s="56" t="s">
        <v>55</v>
      </c>
      <c r="R83" s="57" t="s">
        <v>120</v>
      </c>
      <c r="S83" s="58"/>
      <c r="T83" s="58"/>
      <c r="U83" s="58"/>
      <c r="V83" s="58"/>
      <c r="W83" s="58"/>
      <c r="X83" s="58"/>
      <c r="Y83" s="58"/>
      <c r="Z83" s="58"/>
      <c r="AA83" s="58"/>
      <c r="AB83" s="58"/>
      <c r="AC83" s="58"/>
      <c r="AD83" s="58"/>
      <c r="AE83" s="48"/>
      <c r="AR83" s="4"/>
      <c r="AS83" s="4"/>
    </row>
    <row r="84" spans="2:273" ht="13" customHeight="1">
      <c r="B84" s="117" t="s">
        <v>117</v>
      </c>
      <c r="C84" s="118">
        <v>20181</v>
      </c>
      <c r="D84" s="108">
        <v>2018</v>
      </c>
      <c r="E84" s="38" t="s">
        <v>118</v>
      </c>
      <c r="F84" s="141"/>
      <c r="G84" s="353"/>
      <c r="H84" s="3" t="s">
        <v>119</v>
      </c>
      <c r="I84" s="3"/>
      <c r="J84" s="79">
        <v>41</v>
      </c>
      <c r="K84" s="193">
        <v>2399654</v>
      </c>
      <c r="L84" s="3" t="s">
        <v>2564</v>
      </c>
      <c r="M84" s="3" t="s">
        <v>69</v>
      </c>
      <c r="N84" s="215">
        <v>10</v>
      </c>
      <c r="O84" s="79">
        <v>1</v>
      </c>
      <c r="P84" s="77">
        <v>4</v>
      </c>
      <c r="R84" s="3" t="s">
        <v>120</v>
      </c>
      <c r="S84" s="5">
        <v>12</v>
      </c>
      <c r="T84" s="5">
        <v>11</v>
      </c>
      <c r="U84" s="3"/>
      <c r="V84" s="3"/>
      <c r="W84" s="3"/>
      <c r="X84" s="3"/>
      <c r="Y84" s="5">
        <v>21</v>
      </c>
      <c r="Z84" s="5">
        <v>23</v>
      </c>
      <c r="AA84" s="3"/>
      <c r="AB84" s="3"/>
      <c r="AC84" s="3"/>
      <c r="AD84" s="3"/>
      <c r="AF84" s="48"/>
      <c r="AG84" s="48"/>
      <c r="AH84" s="48"/>
      <c r="AI84" s="48"/>
      <c r="AJ84" s="48"/>
      <c r="AK84" s="48"/>
      <c r="AL84" s="48"/>
      <c r="AM84" s="48"/>
      <c r="AN84" s="48"/>
      <c r="AO84" s="48"/>
      <c r="AP84" s="48"/>
      <c r="AQ84" s="48"/>
      <c r="AR84" s="58"/>
      <c r="AS84" s="5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c r="DA84" s="48"/>
      <c r="DB84" s="48"/>
      <c r="DC84" s="48"/>
      <c r="DD84" s="48"/>
      <c r="DE84" s="48"/>
      <c r="DF84" s="48"/>
      <c r="DG84" s="48"/>
      <c r="DH84" s="48"/>
      <c r="DI84" s="48"/>
      <c r="DJ84" s="48"/>
      <c r="DK84" s="48"/>
      <c r="DL84" s="48"/>
      <c r="DM84" s="48"/>
      <c r="DN84" s="48"/>
      <c r="DO84" s="48"/>
      <c r="DP84" s="48"/>
      <c r="DQ84" s="48"/>
      <c r="DR84" s="48"/>
      <c r="DS84" s="48"/>
      <c r="DT84" s="48"/>
      <c r="DU84" s="48"/>
      <c r="DV84" s="48"/>
      <c r="DW84" s="48"/>
      <c r="DX84" s="48"/>
      <c r="DY84" s="48"/>
      <c r="DZ84" s="48"/>
      <c r="EA84" s="48"/>
      <c r="EB84" s="48"/>
      <c r="EC84" s="48"/>
      <c r="ED84" s="48"/>
      <c r="EE84" s="48"/>
      <c r="EF84" s="48"/>
      <c r="EG84" s="48"/>
      <c r="EH84" s="48"/>
      <c r="EI84" s="48"/>
      <c r="EJ84" s="48"/>
      <c r="EK84" s="48"/>
      <c r="EL84" s="48"/>
      <c r="EM84" s="48"/>
      <c r="EN84" s="48"/>
      <c r="EO84" s="48"/>
      <c r="EP84" s="48"/>
      <c r="EQ84" s="48"/>
      <c r="ER84" s="48"/>
      <c r="ES84" s="48"/>
      <c r="ET84" s="48"/>
      <c r="EU84" s="48"/>
      <c r="EV84" s="48"/>
      <c r="EW84" s="48"/>
      <c r="EX84" s="48"/>
      <c r="EY84" s="48"/>
      <c r="EZ84" s="48"/>
      <c r="FA84" s="48"/>
      <c r="FB84" s="48"/>
      <c r="FC84" s="48"/>
      <c r="FD84" s="48"/>
      <c r="FE84" s="48"/>
      <c r="FF84" s="48"/>
      <c r="FG84" s="48"/>
      <c r="FH84" s="48"/>
      <c r="FI84" s="48"/>
      <c r="FJ84" s="48"/>
      <c r="FK84" s="48"/>
      <c r="FL84" s="48"/>
      <c r="FM84" s="48"/>
      <c r="FN84" s="48"/>
      <c r="FO84" s="48"/>
      <c r="FP84" s="48"/>
      <c r="FQ84" s="48"/>
      <c r="FR84" s="48"/>
      <c r="FS84" s="48"/>
      <c r="FT84" s="48"/>
      <c r="FU84" s="48"/>
      <c r="FV84" s="48"/>
      <c r="FW84" s="48"/>
      <c r="FX84" s="48"/>
      <c r="FY84" s="48"/>
      <c r="FZ84" s="48"/>
      <c r="GA84" s="48"/>
      <c r="GB84" s="48"/>
      <c r="GC84" s="48"/>
      <c r="GD84" s="48"/>
      <c r="GE84" s="48"/>
      <c r="GF84" s="48"/>
      <c r="GG84" s="48"/>
      <c r="GH84" s="48"/>
      <c r="GI84" s="48"/>
      <c r="GJ84" s="48"/>
      <c r="GK84" s="48"/>
      <c r="GL84" s="48"/>
      <c r="GM84" s="48"/>
      <c r="GN84" s="48"/>
      <c r="GO84" s="48"/>
      <c r="GP84" s="48"/>
      <c r="GQ84" s="48"/>
      <c r="GR84" s="48"/>
      <c r="GS84" s="48"/>
      <c r="GT84" s="48"/>
      <c r="GU84" s="48"/>
      <c r="GV84" s="48"/>
      <c r="GW84" s="48"/>
      <c r="GX84" s="48"/>
      <c r="GY84" s="48"/>
      <c r="GZ84" s="48"/>
      <c r="HA84" s="48"/>
      <c r="HB84" s="48"/>
      <c r="HC84" s="48"/>
      <c r="HD84" s="48"/>
      <c r="HE84" s="48"/>
      <c r="HF84" s="48"/>
      <c r="HG84" s="48"/>
      <c r="HH84" s="48"/>
      <c r="HI84" s="48"/>
      <c r="HJ84" s="48"/>
      <c r="HK84" s="48"/>
      <c r="HL84" s="48"/>
      <c r="HM84" s="48"/>
      <c r="HN84" s="48"/>
      <c r="HO84" s="48"/>
      <c r="HP84" s="48"/>
      <c r="HQ84" s="48"/>
      <c r="HR84" s="48"/>
      <c r="HS84" s="48"/>
      <c r="HT84" s="48"/>
      <c r="HU84" s="48"/>
      <c r="HV84" s="48"/>
      <c r="HW84" s="48"/>
      <c r="HX84" s="48"/>
      <c r="HY84" s="48"/>
      <c r="HZ84" s="48"/>
      <c r="IA84" s="48"/>
      <c r="IB84" s="48"/>
      <c r="IC84" s="48"/>
      <c r="ID84" s="48"/>
      <c r="IE84" s="48"/>
      <c r="IF84" s="48"/>
      <c r="IG84" s="48"/>
      <c r="IH84" s="48"/>
      <c r="II84" s="48"/>
      <c r="IJ84" s="48"/>
      <c r="IK84" s="48"/>
      <c r="IL84" s="48"/>
      <c r="IM84" s="48"/>
      <c r="IN84" s="48"/>
      <c r="IO84" s="48"/>
      <c r="IP84" s="48"/>
      <c r="IQ84" s="48"/>
      <c r="IR84" s="48"/>
      <c r="IS84" s="48"/>
      <c r="IT84" s="48"/>
      <c r="IU84" s="48"/>
      <c r="IV84" s="48"/>
      <c r="IW84" s="48"/>
      <c r="IX84" s="48"/>
      <c r="IY84" s="48"/>
      <c r="IZ84" s="48"/>
      <c r="JA84" s="48"/>
      <c r="JB84" s="49"/>
      <c r="JC84" s="49"/>
      <c r="JD84" s="49"/>
      <c r="JE84" s="49"/>
      <c r="JF84" s="49"/>
      <c r="JG84" s="49"/>
      <c r="JH84" s="49"/>
      <c r="JI84" s="49"/>
      <c r="JJ84" s="49"/>
      <c r="JK84" s="49"/>
      <c r="JL84" s="49"/>
      <c r="JM84" s="49"/>
    </row>
    <row r="85" spans="2:273" ht="13" customHeight="1">
      <c r="B85" s="116" t="s">
        <v>5496</v>
      </c>
      <c r="C85" s="107">
        <v>20201</v>
      </c>
      <c r="D85" s="109">
        <v>2020</v>
      </c>
      <c r="E85" s="65" t="s">
        <v>118</v>
      </c>
      <c r="F85" s="140"/>
      <c r="G85" s="354"/>
      <c r="H85" s="57" t="s">
        <v>5497</v>
      </c>
      <c r="I85" s="57" t="s">
        <v>53</v>
      </c>
      <c r="J85" s="78">
        <v>60</v>
      </c>
      <c r="K85" s="192">
        <v>6000000</v>
      </c>
      <c r="L85" s="57" t="s">
        <v>5490</v>
      </c>
      <c r="M85" s="57" t="s">
        <v>69</v>
      </c>
      <c r="N85" s="215">
        <v>10</v>
      </c>
      <c r="O85" s="78">
        <v>1</v>
      </c>
      <c r="P85" s="78">
        <v>4</v>
      </c>
      <c r="Q85" s="56" t="s">
        <v>55</v>
      </c>
      <c r="R85" s="57" t="s">
        <v>111</v>
      </c>
      <c r="S85" s="58"/>
      <c r="T85" s="58"/>
      <c r="U85" s="58"/>
      <c r="V85" s="58"/>
      <c r="W85" s="58"/>
      <c r="X85" s="58"/>
      <c r="Y85" s="58"/>
      <c r="Z85" s="58"/>
      <c r="AA85" s="58"/>
      <c r="AB85" s="58"/>
      <c r="AC85" s="58"/>
      <c r="AD85" s="58"/>
      <c r="AE85" s="48"/>
      <c r="AR85" s="3" t="s">
        <v>47</v>
      </c>
      <c r="AS85" s="3" t="s">
        <v>53</v>
      </c>
    </row>
    <row r="86" spans="2:273" ht="13" customHeight="1">
      <c r="B86" s="116" t="s">
        <v>2879</v>
      </c>
      <c r="C86" s="107">
        <v>20191</v>
      </c>
      <c r="D86" s="108">
        <v>2019</v>
      </c>
      <c r="E86" s="38" t="s">
        <v>118</v>
      </c>
      <c r="F86" s="141"/>
      <c r="G86" s="353"/>
      <c r="H86" s="3" t="s">
        <v>2880</v>
      </c>
      <c r="I86" s="3" t="s">
        <v>53</v>
      </c>
      <c r="J86" s="79">
        <v>60</v>
      </c>
      <c r="K86" s="193">
        <v>9995275</v>
      </c>
      <c r="L86" s="3" t="s">
        <v>2564</v>
      </c>
      <c r="M86" s="3" t="s">
        <v>69</v>
      </c>
      <c r="N86" s="215">
        <v>10</v>
      </c>
      <c r="O86" s="77">
        <v>1</v>
      </c>
      <c r="P86" s="77">
        <v>4</v>
      </c>
      <c r="Q86" s="7" t="s">
        <v>55</v>
      </c>
      <c r="R86" s="3" t="s">
        <v>120</v>
      </c>
      <c r="S86" s="4"/>
      <c r="T86" s="4"/>
      <c r="U86" s="4"/>
      <c r="V86" s="4"/>
      <c r="W86" s="4"/>
      <c r="X86" s="4"/>
      <c r="Y86" s="4"/>
      <c r="Z86" s="4"/>
      <c r="AA86" s="4"/>
      <c r="AB86" s="4"/>
      <c r="AC86" s="4"/>
      <c r="AD86" s="4"/>
      <c r="AR86" s="4"/>
      <c r="AS86" s="4"/>
    </row>
    <row r="87" spans="2:273" ht="42" customHeight="1">
      <c r="B87" s="116" t="s">
        <v>5498</v>
      </c>
      <c r="C87" s="107">
        <v>20202</v>
      </c>
      <c r="D87" s="108">
        <v>2020</v>
      </c>
      <c r="E87" s="65" t="s">
        <v>2884</v>
      </c>
      <c r="F87" s="140"/>
      <c r="G87" s="354" t="s">
        <v>1086</v>
      </c>
      <c r="H87" s="57" t="s">
        <v>5499</v>
      </c>
      <c r="I87" s="57" t="s">
        <v>37</v>
      </c>
      <c r="J87" s="78">
        <v>6</v>
      </c>
      <c r="K87" s="192">
        <v>99890</v>
      </c>
      <c r="L87" s="57" t="s">
        <v>5500</v>
      </c>
      <c r="M87" s="57" t="s">
        <v>879</v>
      </c>
      <c r="N87" s="215">
        <v>4</v>
      </c>
      <c r="O87" s="78">
        <v>6</v>
      </c>
      <c r="P87" s="78">
        <v>6</v>
      </c>
      <c r="Q87" s="56" t="s">
        <v>55</v>
      </c>
      <c r="R87" s="57" t="s">
        <v>489</v>
      </c>
      <c r="S87" s="58"/>
      <c r="T87" s="58"/>
      <c r="U87" s="58"/>
      <c r="V87" s="58"/>
      <c r="W87" s="58"/>
      <c r="X87" s="58"/>
      <c r="Y87" s="58"/>
      <c r="Z87" s="58"/>
      <c r="AA87" s="58"/>
      <c r="AB87" s="58"/>
      <c r="AC87" s="58"/>
      <c r="AD87" s="58"/>
      <c r="AE87" s="48"/>
      <c r="AR87" s="4"/>
      <c r="AS87" s="4"/>
    </row>
    <row r="88" spans="2:273" ht="13" customHeight="1">
      <c r="B88" s="116" t="s">
        <v>5503</v>
      </c>
      <c r="C88" s="107">
        <v>20201</v>
      </c>
      <c r="D88" s="109">
        <v>2020</v>
      </c>
      <c r="E88" s="65" t="s">
        <v>2884</v>
      </c>
      <c r="F88" s="140"/>
      <c r="G88" s="354" t="s">
        <v>1086</v>
      </c>
      <c r="H88" s="57" t="s">
        <v>5504</v>
      </c>
      <c r="I88" s="57" t="s">
        <v>53</v>
      </c>
      <c r="J88" s="78">
        <v>28</v>
      </c>
      <c r="K88" s="192">
        <v>454499</v>
      </c>
      <c r="L88" s="57" t="s">
        <v>5500</v>
      </c>
      <c r="M88" s="57" t="s">
        <v>879</v>
      </c>
      <c r="N88" s="215">
        <v>4</v>
      </c>
      <c r="O88" s="78">
        <v>6</v>
      </c>
      <c r="P88" s="78">
        <v>6</v>
      </c>
      <c r="Q88" s="56" t="s">
        <v>32</v>
      </c>
      <c r="R88" s="57" t="s">
        <v>219</v>
      </c>
      <c r="S88" s="58"/>
      <c r="T88" s="58"/>
      <c r="U88" s="58"/>
      <c r="V88" s="58"/>
      <c r="W88" s="58"/>
      <c r="X88" s="58"/>
      <c r="Y88" s="58"/>
      <c r="Z88" s="58"/>
      <c r="AA88" s="58"/>
      <c r="AB88" s="58"/>
      <c r="AC88" s="58"/>
      <c r="AD88" s="58"/>
      <c r="AE88" s="48"/>
      <c r="AR88" s="4"/>
      <c r="AS88" s="4"/>
    </row>
    <row r="89" spans="2:273" ht="16" customHeight="1">
      <c r="B89" s="116" t="s">
        <v>5505</v>
      </c>
      <c r="C89" s="107">
        <v>20201</v>
      </c>
      <c r="D89" s="109">
        <v>2020</v>
      </c>
      <c r="E89" s="65" t="s">
        <v>2884</v>
      </c>
      <c r="F89" s="140"/>
      <c r="G89" s="354" t="s">
        <v>1086</v>
      </c>
      <c r="H89" s="57" t="s">
        <v>5506</v>
      </c>
      <c r="I89" s="57" t="s">
        <v>53</v>
      </c>
      <c r="J89" s="78">
        <v>29</v>
      </c>
      <c r="K89" s="192">
        <v>499756</v>
      </c>
      <c r="L89" s="57" t="s">
        <v>5500</v>
      </c>
      <c r="M89" s="57" t="s">
        <v>879</v>
      </c>
      <c r="N89" s="215">
        <v>4</v>
      </c>
      <c r="O89" s="78">
        <v>6</v>
      </c>
      <c r="P89" s="78">
        <v>6</v>
      </c>
      <c r="Q89" s="56" t="s">
        <v>32</v>
      </c>
      <c r="R89" s="57" t="s">
        <v>52</v>
      </c>
      <c r="S89" s="58"/>
      <c r="T89" s="58"/>
      <c r="U89" s="58"/>
      <c r="V89" s="58"/>
      <c r="W89" s="58"/>
      <c r="X89" s="58"/>
      <c r="Y89" s="58"/>
      <c r="Z89" s="58"/>
      <c r="AA89" s="58"/>
      <c r="AB89" s="58"/>
      <c r="AC89" s="58"/>
      <c r="AD89" s="58"/>
      <c r="AE89" s="48"/>
      <c r="AR89" s="4"/>
      <c r="AS89" s="4"/>
    </row>
    <row r="90" spans="2:273" ht="13" customHeight="1">
      <c r="B90" s="116" t="s">
        <v>2894</v>
      </c>
      <c r="C90" s="107">
        <v>20192</v>
      </c>
      <c r="D90" s="108">
        <v>2019</v>
      </c>
      <c r="E90" s="38" t="s">
        <v>2884</v>
      </c>
      <c r="F90" s="141"/>
      <c r="G90" s="353"/>
      <c r="H90" s="3" t="s">
        <v>2895</v>
      </c>
      <c r="I90" s="3" t="s">
        <v>37</v>
      </c>
      <c r="J90" s="79">
        <v>31</v>
      </c>
      <c r="K90" s="193">
        <v>99513</v>
      </c>
      <c r="L90" s="3" t="s">
        <v>2886</v>
      </c>
      <c r="M90" s="3" t="s">
        <v>879</v>
      </c>
      <c r="N90" s="215">
        <v>4</v>
      </c>
      <c r="O90" s="77">
        <v>6</v>
      </c>
      <c r="P90" s="77">
        <v>6</v>
      </c>
      <c r="Q90" s="7" t="s">
        <v>32</v>
      </c>
      <c r="R90" s="3" t="s">
        <v>353</v>
      </c>
      <c r="S90" s="4"/>
      <c r="T90" s="4"/>
      <c r="U90" s="4"/>
      <c r="V90" s="4"/>
      <c r="W90" s="4"/>
      <c r="X90" s="4"/>
      <c r="Y90" s="4"/>
      <c r="Z90" s="4"/>
      <c r="AA90" s="4"/>
      <c r="AB90" s="4"/>
      <c r="AC90" s="4"/>
      <c r="AD90" s="4"/>
      <c r="AF90" s="48"/>
      <c r="AG90" s="48"/>
      <c r="AH90" s="48"/>
      <c r="AI90" s="48"/>
      <c r="AJ90" s="48"/>
      <c r="AK90" s="48"/>
      <c r="AL90" s="48"/>
      <c r="AM90" s="48"/>
      <c r="AN90" s="48"/>
      <c r="AO90" s="48"/>
      <c r="AP90" s="48"/>
      <c r="AQ90" s="48"/>
      <c r="AR90" s="58"/>
      <c r="AS90" s="5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48"/>
      <c r="DF90" s="48"/>
      <c r="DG90" s="48"/>
      <c r="DH90" s="48"/>
      <c r="DI90" s="48"/>
      <c r="DJ90" s="48"/>
      <c r="DK90" s="48"/>
      <c r="DL90" s="48"/>
      <c r="DM90" s="48"/>
      <c r="DN90" s="48"/>
      <c r="DO90" s="48"/>
      <c r="DP90" s="48"/>
      <c r="DQ90" s="48"/>
      <c r="DR90" s="48"/>
      <c r="DS90" s="48"/>
      <c r="DT90" s="48"/>
      <c r="DU90" s="48"/>
      <c r="DV90" s="48"/>
      <c r="DW90" s="48"/>
      <c r="DX90" s="48"/>
      <c r="DY90" s="48"/>
      <c r="DZ90" s="48"/>
      <c r="EA90" s="48"/>
      <c r="EB90" s="48"/>
      <c r="EC90" s="48"/>
      <c r="ED90" s="48"/>
      <c r="EE90" s="48"/>
      <c r="EF90" s="48"/>
      <c r="EG90" s="48"/>
      <c r="EH90" s="48"/>
      <c r="EI90" s="48"/>
      <c r="EJ90" s="48"/>
      <c r="EK90" s="48"/>
      <c r="EL90" s="48"/>
      <c r="EM90" s="48"/>
      <c r="EN90" s="48"/>
      <c r="EO90" s="48"/>
      <c r="EP90" s="48"/>
      <c r="EQ90" s="48"/>
      <c r="ER90" s="48"/>
      <c r="ES90" s="48"/>
      <c r="ET90" s="48"/>
      <c r="EU90" s="48"/>
      <c r="EV90" s="48"/>
      <c r="EW90" s="48"/>
      <c r="EX90" s="48"/>
      <c r="EY90" s="48"/>
      <c r="EZ90" s="48"/>
      <c r="FA90" s="48"/>
      <c r="FB90" s="48"/>
      <c r="FC90" s="48"/>
      <c r="FD90" s="48"/>
      <c r="FE90" s="48"/>
      <c r="FF90" s="48"/>
      <c r="FG90" s="48"/>
      <c r="FH90" s="48"/>
      <c r="FI90" s="48"/>
      <c r="FJ90" s="48"/>
      <c r="FK90" s="48"/>
      <c r="FL90" s="48"/>
      <c r="FM90" s="48"/>
      <c r="FN90" s="48"/>
      <c r="FO90" s="48"/>
      <c r="FP90" s="48"/>
      <c r="FQ90" s="48"/>
      <c r="FR90" s="48"/>
      <c r="FS90" s="48"/>
      <c r="FT90" s="48"/>
      <c r="FU90" s="48"/>
      <c r="FV90" s="48"/>
      <c r="FW90" s="48"/>
      <c r="FX90" s="48"/>
      <c r="FY90" s="48"/>
      <c r="FZ90" s="48"/>
      <c r="GA90" s="48"/>
      <c r="GB90" s="48"/>
      <c r="GC90" s="48"/>
      <c r="GD90" s="48"/>
      <c r="GE90" s="48"/>
      <c r="GF90" s="48"/>
      <c r="GG90" s="48"/>
      <c r="GH90" s="48"/>
      <c r="GI90" s="48"/>
      <c r="GJ90" s="48"/>
      <c r="GK90" s="48"/>
      <c r="GL90" s="48"/>
      <c r="GM90" s="48"/>
      <c r="GN90" s="48"/>
      <c r="GO90" s="48"/>
      <c r="GP90" s="48"/>
      <c r="GQ90" s="48"/>
      <c r="GR90" s="48"/>
      <c r="GS90" s="48"/>
      <c r="GT90" s="48"/>
      <c r="GU90" s="48"/>
      <c r="GV90" s="48"/>
      <c r="GW90" s="48"/>
      <c r="GX90" s="48"/>
      <c r="GY90" s="48"/>
      <c r="GZ90" s="48"/>
      <c r="HA90" s="48"/>
      <c r="HB90" s="48"/>
      <c r="HC90" s="48"/>
      <c r="HD90" s="48"/>
      <c r="HE90" s="48"/>
      <c r="HF90" s="48"/>
      <c r="HG90" s="48"/>
      <c r="HH90" s="48"/>
      <c r="HI90" s="48"/>
      <c r="HJ90" s="48"/>
      <c r="HK90" s="48"/>
      <c r="HL90" s="48"/>
      <c r="HM90" s="48"/>
      <c r="HN90" s="48"/>
      <c r="HO90" s="48"/>
      <c r="HP90" s="48"/>
      <c r="HQ90" s="48"/>
      <c r="HR90" s="48"/>
      <c r="HS90" s="48"/>
      <c r="HT90" s="48"/>
      <c r="HU90" s="48"/>
      <c r="HV90" s="48"/>
      <c r="HW90" s="48"/>
      <c r="HX90" s="48"/>
      <c r="HY90" s="48"/>
      <c r="HZ90" s="48"/>
      <c r="IA90" s="48"/>
      <c r="IB90" s="48"/>
      <c r="IC90" s="48"/>
      <c r="ID90" s="48"/>
      <c r="IE90" s="48"/>
      <c r="IF90" s="48"/>
      <c r="IG90" s="48"/>
      <c r="IH90" s="48"/>
      <c r="II90" s="48"/>
      <c r="IJ90" s="48"/>
      <c r="IK90" s="48"/>
      <c r="IL90" s="48"/>
      <c r="IM90" s="48"/>
      <c r="IN90" s="48"/>
      <c r="IO90" s="48"/>
      <c r="IP90" s="48"/>
      <c r="IQ90" s="48"/>
      <c r="IR90" s="48"/>
      <c r="IS90" s="48"/>
      <c r="IT90" s="48"/>
      <c r="IU90" s="48"/>
      <c r="IV90" s="48"/>
      <c r="IW90" s="48"/>
      <c r="IX90" s="48"/>
      <c r="IY90" s="48"/>
      <c r="IZ90" s="48"/>
      <c r="JA90" s="48"/>
      <c r="JB90" s="49"/>
      <c r="JC90" s="49"/>
      <c r="JD90" s="49"/>
      <c r="JE90" s="49"/>
      <c r="JF90" s="49"/>
      <c r="JG90" s="49"/>
      <c r="JH90" s="49"/>
      <c r="JI90" s="49"/>
      <c r="JJ90" s="49"/>
      <c r="JK90" s="49"/>
      <c r="JL90" s="49"/>
      <c r="JM90" s="49"/>
    </row>
    <row r="91" spans="2:273" ht="13" customHeight="1">
      <c r="B91" s="116" t="s">
        <v>2887</v>
      </c>
      <c r="C91" s="107">
        <v>20191</v>
      </c>
      <c r="D91" s="108">
        <v>2019</v>
      </c>
      <c r="E91" s="38" t="s">
        <v>2884</v>
      </c>
      <c r="F91" s="141"/>
      <c r="G91" s="353"/>
      <c r="H91" s="3" t="s">
        <v>2888</v>
      </c>
      <c r="I91" s="3" t="s">
        <v>53</v>
      </c>
      <c r="J91" s="79">
        <v>44</v>
      </c>
      <c r="K91" s="193">
        <v>130000</v>
      </c>
      <c r="L91" s="3" t="s">
        <v>2886</v>
      </c>
      <c r="M91" s="3" t="s">
        <v>879</v>
      </c>
      <c r="N91" s="215">
        <v>4</v>
      </c>
      <c r="O91" s="77">
        <v>6</v>
      </c>
      <c r="P91" s="77">
        <v>6</v>
      </c>
      <c r="Q91" s="7" t="s">
        <v>47</v>
      </c>
      <c r="R91" s="3" t="s">
        <v>80</v>
      </c>
      <c r="S91" s="4"/>
      <c r="T91" s="4"/>
      <c r="U91" s="4"/>
      <c r="V91" s="4"/>
      <c r="W91" s="4"/>
      <c r="X91" s="4"/>
      <c r="Y91" s="4"/>
      <c r="Z91" s="4"/>
      <c r="AA91" s="4"/>
      <c r="AB91" s="4"/>
      <c r="AC91" s="4"/>
      <c r="AD91" s="4"/>
      <c r="AF91" s="48"/>
      <c r="AG91" s="48"/>
      <c r="AH91" s="48"/>
      <c r="AI91" s="48"/>
      <c r="AJ91" s="48"/>
      <c r="AK91" s="48"/>
      <c r="AL91" s="48"/>
      <c r="AM91" s="48"/>
      <c r="AN91" s="48"/>
      <c r="AO91" s="48"/>
      <c r="AP91" s="48"/>
      <c r="AQ91" s="48"/>
      <c r="AR91" s="58"/>
      <c r="AS91" s="5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c r="DA91" s="48"/>
      <c r="DB91" s="48"/>
      <c r="DC91" s="48"/>
      <c r="DD91" s="48"/>
      <c r="DE91" s="48"/>
      <c r="DF91" s="48"/>
      <c r="DG91" s="48"/>
      <c r="DH91" s="48"/>
      <c r="DI91" s="48"/>
      <c r="DJ91" s="48"/>
      <c r="DK91" s="48"/>
      <c r="DL91" s="48"/>
      <c r="DM91" s="48"/>
      <c r="DN91" s="48"/>
      <c r="DO91" s="48"/>
      <c r="DP91" s="48"/>
      <c r="DQ91" s="48"/>
      <c r="DR91" s="48"/>
      <c r="DS91" s="48"/>
      <c r="DT91" s="48"/>
      <c r="DU91" s="48"/>
      <c r="DV91" s="48"/>
      <c r="DW91" s="48"/>
      <c r="DX91" s="48"/>
      <c r="DY91" s="48"/>
      <c r="DZ91" s="48"/>
      <c r="EA91" s="48"/>
      <c r="EB91" s="48"/>
      <c r="EC91" s="48"/>
      <c r="ED91" s="48"/>
      <c r="EE91" s="48"/>
      <c r="EF91" s="48"/>
      <c r="EG91" s="48"/>
      <c r="EH91" s="48"/>
      <c r="EI91" s="48"/>
      <c r="EJ91" s="48"/>
      <c r="EK91" s="48"/>
      <c r="EL91" s="48"/>
      <c r="EM91" s="48"/>
      <c r="EN91" s="48"/>
      <c r="EO91" s="48"/>
      <c r="EP91" s="48"/>
      <c r="EQ91" s="48"/>
      <c r="ER91" s="48"/>
      <c r="ES91" s="48"/>
      <c r="ET91" s="48"/>
      <c r="EU91" s="48"/>
      <c r="EV91" s="48"/>
      <c r="EW91" s="48"/>
      <c r="EX91" s="48"/>
      <c r="EY91" s="48"/>
      <c r="EZ91" s="48"/>
      <c r="FA91" s="48"/>
      <c r="FB91" s="48"/>
      <c r="FC91" s="48"/>
      <c r="FD91" s="48"/>
      <c r="FE91" s="48"/>
      <c r="FF91" s="48"/>
      <c r="FG91" s="48"/>
      <c r="FH91" s="48"/>
      <c r="FI91" s="48"/>
      <c r="FJ91" s="48"/>
      <c r="FK91" s="48"/>
      <c r="FL91" s="48"/>
      <c r="FM91" s="48"/>
      <c r="FN91" s="48"/>
      <c r="FO91" s="48"/>
      <c r="FP91" s="48"/>
      <c r="FQ91" s="48"/>
      <c r="FR91" s="48"/>
      <c r="FS91" s="48"/>
      <c r="FT91" s="48"/>
      <c r="FU91" s="48"/>
      <c r="FV91" s="48"/>
      <c r="FW91" s="48"/>
      <c r="FX91" s="48"/>
      <c r="FY91" s="48"/>
      <c r="FZ91" s="48"/>
      <c r="GA91" s="48"/>
      <c r="GB91" s="48"/>
      <c r="GC91" s="48"/>
      <c r="GD91" s="48"/>
      <c r="GE91" s="48"/>
      <c r="GF91" s="48"/>
      <c r="GG91" s="48"/>
      <c r="GH91" s="48"/>
      <c r="GI91" s="48"/>
      <c r="GJ91" s="48"/>
      <c r="GK91" s="48"/>
      <c r="GL91" s="48"/>
      <c r="GM91" s="48"/>
      <c r="GN91" s="48"/>
      <c r="GO91" s="48"/>
      <c r="GP91" s="48"/>
      <c r="GQ91" s="48"/>
      <c r="GR91" s="48"/>
      <c r="GS91" s="48"/>
      <c r="GT91" s="48"/>
      <c r="GU91" s="48"/>
      <c r="GV91" s="48"/>
      <c r="GW91" s="48"/>
      <c r="GX91" s="48"/>
      <c r="GY91" s="48"/>
      <c r="GZ91" s="48"/>
      <c r="HA91" s="48"/>
      <c r="HB91" s="48"/>
      <c r="HC91" s="48"/>
      <c r="HD91" s="48"/>
      <c r="HE91" s="48"/>
      <c r="HF91" s="48"/>
      <c r="HG91" s="48"/>
      <c r="HH91" s="48"/>
      <c r="HI91" s="48"/>
      <c r="HJ91" s="48"/>
      <c r="HK91" s="48"/>
      <c r="HL91" s="48"/>
      <c r="HM91" s="48"/>
      <c r="HN91" s="48"/>
      <c r="HO91" s="48"/>
      <c r="HP91" s="48"/>
      <c r="HQ91" s="48"/>
      <c r="HR91" s="48"/>
      <c r="HS91" s="48"/>
      <c r="HT91" s="48"/>
      <c r="HU91" s="48"/>
      <c r="HV91" s="48"/>
      <c r="HW91" s="48"/>
      <c r="HX91" s="48"/>
      <c r="HY91" s="48"/>
      <c r="HZ91" s="48"/>
      <c r="IA91" s="48"/>
      <c r="IB91" s="48"/>
      <c r="IC91" s="48"/>
      <c r="ID91" s="48"/>
      <c r="IE91" s="48"/>
      <c r="IF91" s="48"/>
      <c r="IG91" s="48"/>
      <c r="IH91" s="48"/>
      <c r="II91" s="48"/>
      <c r="IJ91" s="48"/>
      <c r="IK91" s="48"/>
      <c r="IL91" s="48"/>
      <c r="IM91" s="48"/>
      <c r="IN91" s="48"/>
      <c r="IO91" s="48"/>
      <c r="IP91" s="48"/>
      <c r="IQ91" s="48"/>
      <c r="IR91" s="48"/>
      <c r="IS91" s="48"/>
      <c r="IT91" s="48"/>
      <c r="IU91" s="48"/>
      <c r="IV91" s="48"/>
      <c r="IW91" s="48"/>
      <c r="IX91" s="48"/>
      <c r="IY91" s="48"/>
      <c r="IZ91" s="48"/>
      <c r="JA91" s="48"/>
      <c r="JB91" s="49"/>
      <c r="JC91" s="49"/>
      <c r="JD91" s="49"/>
      <c r="JE91" s="49"/>
      <c r="JF91" s="49"/>
      <c r="JG91" s="49"/>
      <c r="JH91" s="49"/>
      <c r="JI91" s="49"/>
      <c r="JJ91" s="49"/>
      <c r="JK91" s="49"/>
      <c r="JL91" s="49"/>
      <c r="JM91" s="49"/>
    </row>
    <row r="92" spans="2:273" ht="13" customHeight="1">
      <c r="B92" s="116" t="s">
        <v>5501</v>
      </c>
      <c r="C92" s="107">
        <v>20201</v>
      </c>
      <c r="D92" s="109">
        <v>2020</v>
      </c>
      <c r="E92" s="65" t="s">
        <v>2884</v>
      </c>
      <c r="F92" s="140"/>
      <c r="G92" s="354"/>
      <c r="H92" s="57" t="s">
        <v>5502</v>
      </c>
      <c r="I92" s="57" t="s">
        <v>53</v>
      </c>
      <c r="J92" s="78">
        <v>24</v>
      </c>
      <c r="K92" s="192">
        <v>378708</v>
      </c>
      <c r="L92" s="57" t="s">
        <v>5500</v>
      </c>
      <c r="M92" s="57" t="s">
        <v>879</v>
      </c>
      <c r="N92" s="215">
        <v>4</v>
      </c>
      <c r="O92" s="78">
        <v>6</v>
      </c>
      <c r="P92" s="78">
        <v>6</v>
      </c>
      <c r="Q92" s="56" t="s">
        <v>32</v>
      </c>
      <c r="R92" s="57" t="s">
        <v>219</v>
      </c>
      <c r="S92" s="58"/>
      <c r="T92" s="58"/>
      <c r="U92" s="58"/>
      <c r="V92" s="58"/>
      <c r="W92" s="58"/>
      <c r="X92" s="58"/>
      <c r="Y92" s="58"/>
      <c r="Z92" s="58"/>
      <c r="AA92" s="58"/>
      <c r="AB92" s="58"/>
      <c r="AC92" s="58"/>
      <c r="AD92" s="58"/>
      <c r="AE92" s="48"/>
      <c r="AR92" s="4"/>
      <c r="AS92" s="4"/>
    </row>
    <row r="93" spans="2:273" ht="13" customHeight="1">
      <c r="B93" s="116" t="s">
        <v>2889</v>
      </c>
      <c r="C93" s="107">
        <v>20191</v>
      </c>
      <c r="D93" s="108">
        <v>2019</v>
      </c>
      <c r="E93" s="38" t="s">
        <v>2884</v>
      </c>
      <c r="F93" s="141"/>
      <c r="G93" s="353"/>
      <c r="H93" s="3" t="s">
        <v>1147</v>
      </c>
      <c r="I93" s="3" t="s">
        <v>53</v>
      </c>
      <c r="J93" s="79">
        <v>36</v>
      </c>
      <c r="K93" s="193">
        <v>585933</v>
      </c>
      <c r="L93" s="3" t="s">
        <v>2886</v>
      </c>
      <c r="M93" s="3" t="s">
        <v>879</v>
      </c>
      <c r="N93" s="215">
        <v>4</v>
      </c>
      <c r="O93" s="77">
        <v>6</v>
      </c>
      <c r="P93" s="77">
        <v>6</v>
      </c>
      <c r="Q93" s="7" t="s">
        <v>47</v>
      </c>
      <c r="R93" s="3" t="s">
        <v>52</v>
      </c>
      <c r="S93" s="4"/>
      <c r="T93" s="4"/>
      <c r="U93" s="4"/>
      <c r="V93" s="4"/>
      <c r="W93" s="4"/>
      <c r="X93" s="4"/>
      <c r="Y93" s="4"/>
      <c r="Z93" s="4"/>
      <c r="AA93" s="4"/>
      <c r="AB93" s="4"/>
      <c r="AC93" s="4"/>
      <c r="AD93" s="4"/>
      <c r="AF93" s="48"/>
      <c r="AG93" s="48"/>
      <c r="AH93" s="48"/>
      <c r="AI93" s="48"/>
      <c r="AJ93" s="48"/>
      <c r="AK93" s="48"/>
      <c r="AL93" s="48"/>
      <c r="AM93" s="48"/>
      <c r="AN93" s="48"/>
      <c r="AO93" s="48"/>
      <c r="AP93" s="48"/>
      <c r="AQ93" s="48"/>
      <c r="AR93" s="58"/>
      <c r="AS93" s="5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c r="DA93" s="48"/>
      <c r="DB93" s="48"/>
      <c r="DC93" s="48"/>
      <c r="DD93" s="48"/>
      <c r="DE93" s="48"/>
      <c r="DF93" s="48"/>
      <c r="DG93" s="48"/>
      <c r="DH93" s="48"/>
      <c r="DI93" s="48"/>
      <c r="DJ93" s="48"/>
      <c r="DK93" s="48"/>
      <c r="DL93" s="48"/>
      <c r="DM93" s="48"/>
      <c r="DN93" s="48"/>
      <c r="DO93" s="48"/>
      <c r="DP93" s="48"/>
      <c r="DQ93" s="48"/>
      <c r="DR93" s="48"/>
      <c r="DS93" s="48"/>
      <c r="DT93" s="48"/>
      <c r="DU93" s="48"/>
      <c r="DV93" s="48"/>
      <c r="DW93" s="48"/>
      <c r="DX93" s="48"/>
      <c r="DY93" s="48"/>
      <c r="DZ93" s="48"/>
      <c r="EA93" s="48"/>
      <c r="EB93" s="48"/>
      <c r="EC93" s="48"/>
      <c r="ED93" s="48"/>
      <c r="EE93" s="48"/>
      <c r="EF93" s="48"/>
      <c r="EG93" s="48"/>
      <c r="EH93" s="48"/>
      <c r="EI93" s="48"/>
      <c r="EJ93" s="48"/>
      <c r="EK93" s="48"/>
      <c r="EL93" s="48"/>
      <c r="EM93" s="48"/>
      <c r="EN93" s="48"/>
      <c r="EO93" s="48"/>
      <c r="EP93" s="48"/>
      <c r="EQ93" s="48"/>
      <c r="ER93" s="48"/>
      <c r="ES93" s="48"/>
      <c r="ET93" s="48"/>
      <c r="EU93" s="48"/>
      <c r="EV93" s="48"/>
      <c r="EW93" s="48"/>
      <c r="EX93" s="48"/>
      <c r="EY93" s="48"/>
      <c r="EZ93" s="48"/>
      <c r="FA93" s="48"/>
      <c r="FB93" s="48"/>
      <c r="FC93" s="48"/>
      <c r="FD93" s="48"/>
      <c r="FE93" s="48"/>
      <c r="FF93" s="48"/>
      <c r="FG93" s="48"/>
      <c r="FH93" s="48"/>
      <c r="FI93" s="48"/>
      <c r="FJ93" s="48"/>
      <c r="FK93" s="48"/>
      <c r="FL93" s="48"/>
      <c r="FM93" s="48"/>
      <c r="FN93" s="48"/>
      <c r="FO93" s="48"/>
      <c r="FP93" s="48"/>
      <c r="FQ93" s="48"/>
      <c r="FR93" s="48"/>
      <c r="FS93" s="48"/>
      <c r="FT93" s="48"/>
      <c r="FU93" s="48"/>
      <c r="FV93" s="48"/>
      <c r="FW93" s="48"/>
      <c r="FX93" s="48"/>
      <c r="FY93" s="48"/>
      <c r="FZ93" s="48"/>
      <c r="GA93" s="48"/>
      <c r="GB93" s="48"/>
      <c r="GC93" s="48"/>
      <c r="GD93" s="48"/>
      <c r="GE93" s="48"/>
      <c r="GF93" s="48"/>
      <c r="GG93" s="48"/>
      <c r="GH93" s="48"/>
      <c r="GI93" s="48"/>
      <c r="GJ93" s="48"/>
      <c r="GK93" s="48"/>
      <c r="GL93" s="48"/>
      <c r="GM93" s="48"/>
      <c r="GN93" s="48"/>
      <c r="GO93" s="48"/>
      <c r="GP93" s="48"/>
      <c r="GQ93" s="48"/>
      <c r="GR93" s="48"/>
      <c r="GS93" s="48"/>
      <c r="GT93" s="48"/>
      <c r="GU93" s="48"/>
      <c r="GV93" s="48"/>
      <c r="GW93" s="48"/>
      <c r="GX93" s="48"/>
      <c r="GY93" s="48"/>
      <c r="GZ93" s="48"/>
      <c r="HA93" s="48"/>
      <c r="HB93" s="48"/>
      <c r="HC93" s="48"/>
      <c r="HD93" s="48"/>
      <c r="HE93" s="48"/>
      <c r="HF93" s="48"/>
      <c r="HG93" s="48"/>
      <c r="HH93" s="48"/>
      <c r="HI93" s="48"/>
      <c r="HJ93" s="48"/>
      <c r="HK93" s="48"/>
      <c r="HL93" s="48"/>
      <c r="HM93" s="48"/>
      <c r="HN93" s="48"/>
      <c r="HO93" s="48"/>
      <c r="HP93" s="48"/>
      <c r="HQ93" s="48"/>
      <c r="HR93" s="48"/>
      <c r="HS93" s="48"/>
      <c r="HT93" s="48"/>
      <c r="HU93" s="48"/>
      <c r="HV93" s="48"/>
      <c r="HW93" s="48"/>
      <c r="HX93" s="48"/>
      <c r="HY93" s="48"/>
      <c r="HZ93" s="48"/>
      <c r="IA93" s="48"/>
      <c r="IB93" s="48"/>
      <c r="IC93" s="48"/>
      <c r="ID93" s="48"/>
      <c r="IE93" s="48"/>
      <c r="IF93" s="48"/>
      <c r="IG93" s="48"/>
      <c r="IH93" s="48"/>
      <c r="II93" s="48"/>
      <c r="IJ93" s="48"/>
      <c r="IK93" s="48"/>
      <c r="IL93" s="48"/>
      <c r="IM93" s="48"/>
      <c r="IN93" s="48"/>
      <c r="IO93" s="48"/>
      <c r="IP93" s="48"/>
      <c r="IQ93" s="48"/>
      <c r="IR93" s="48"/>
      <c r="IS93" s="48"/>
      <c r="IT93" s="48"/>
      <c r="IU93" s="48"/>
      <c r="IV93" s="48"/>
      <c r="IW93" s="48"/>
      <c r="IX93" s="48"/>
      <c r="IY93" s="48"/>
      <c r="IZ93" s="48"/>
      <c r="JA93" s="48"/>
      <c r="JB93" s="49"/>
      <c r="JC93" s="49"/>
      <c r="JD93" s="49"/>
      <c r="JE93" s="49"/>
      <c r="JF93" s="49"/>
      <c r="JG93" s="49"/>
      <c r="JH93" s="49"/>
      <c r="JI93" s="49"/>
      <c r="JJ93" s="49"/>
      <c r="JK93" s="49"/>
      <c r="JL93" s="49"/>
      <c r="JM93" s="49"/>
    </row>
    <row r="94" spans="2:273" ht="13" customHeight="1">
      <c r="B94" s="116" t="s">
        <v>2892</v>
      </c>
      <c r="C94" s="107">
        <v>20192</v>
      </c>
      <c r="D94" s="108">
        <v>2019</v>
      </c>
      <c r="E94" s="38" t="s">
        <v>2884</v>
      </c>
      <c r="F94" s="141"/>
      <c r="G94" s="353"/>
      <c r="H94" s="3" t="s">
        <v>2893</v>
      </c>
      <c r="I94" s="3" t="s">
        <v>37</v>
      </c>
      <c r="J94" s="79">
        <v>44</v>
      </c>
      <c r="K94" s="193">
        <v>1019746</v>
      </c>
      <c r="L94" s="3" t="s">
        <v>2886</v>
      </c>
      <c r="M94" s="3" t="s">
        <v>879</v>
      </c>
      <c r="N94" s="215">
        <v>4</v>
      </c>
      <c r="O94" s="77">
        <v>6</v>
      </c>
      <c r="P94" s="77">
        <v>6</v>
      </c>
      <c r="Q94" s="7" t="s">
        <v>32</v>
      </c>
      <c r="R94" s="3" t="s">
        <v>193</v>
      </c>
      <c r="S94" s="4"/>
      <c r="T94" s="4"/>
      <c r="U94" s="4"/>
      <c r="V94" s="4"/>
      <c r="W94" s="4"/>
      <c r="X94" s="4"/>
      <c r="Y94" s="4"/>
      <c r="Z94" s="4"/>
      <c r="AA94" s="4"/>
      <c r="AB94" s="4"/>
      <c r="AC94" s="4"/>
      <c r="AD94" s="4"/>
      <c r="AR94" s="3" t="s">
        <v>47</v>
      </c>
      <c r="AS94" s="3" t="s">
        <v>53</v>
      </c>
    </row>
    <row r="95" spans="2:273" ht="13" customHeight="1">
      <c r="B95" s="116" t="s">
        <v>5507</v>
      </c>
      <c r="C95" s="107">
        <v>20201</v>
      </c>
      <c r="D95" s="109">
        <v>2020</v>
      </c>
      <c r="E95" s="65" t="s">
        <v>2884</v>
      </c>
      <c r="F95" s="140"/>
      <c r="G95" s="354"/>
      <c r="H95" s="57" t="s">
        <v>5508</v>
      </c>
      <c r="I95" s="57" t="s">
        <v>53</v>
      </c>
      <c r="J95" s="78">
        <v>34</v>
      </c>
      <c r="K95" s="192">
        <v>1521815</v>
      </c>
      <c r="L95" s="57" t="s">
        <v>5500</v>
      </c>
      <c r="M95" s="57" t="s">
        <v>879</v>
      </c>
      <c r="N95" s="215">
        <v>4</v>
      </c>
      <c r="O95" s="78">
        <v>6</v>
      </c>
      <c r="P95" s="78">
        <v>6</v>
      </c>
      <c r="Q95" s="56" t="s">
        <v>32</v>
      </c>
      <c r="R95" s="57" t="s">
        <v>52</v>
      </c>
      <c r="S95" s="59"/>
      <c r="T95" s="59"/>
      <c r="U95" s="59"/>
      <c r="V95" s="59"/>
      <c r="W95" s="59"/>
      <c r="X95" s="59"/>
      <c r="Y95" s="59"/>
      <c r="Z95" s="59"/>
      <c r="AA95" s="59"/>
      <c r="AB95" s="59"/>
      <c r="AC95" s="59"/>
      <c r="AD95" s="59"/>
      <c r="AE95" s="1"/>
      <c r="AF95" s="48"/>
      <c r="AG95" s="48"/>
      <c r="AH95" s="48"/>
      <c r="AI95" s="48"/>
      <c r="AJ95" s="48"/>
      <c r="AK95" s="48"/>
      <c r="AL95" s="48"/>
      <c r="AM95" s="48"/>
      <c r="AN95" s="48"/>
      <c r="AO95" s="48"/>
      <c r="AP95" s="48"/>
      <c r="AQ95" s="48"/>
      <c r="AR95" s="58"/>
      <c r="AS95" s="5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c r="DA95" s="48"/>
      <c r="DB95" s="48"/>
      <c r="DC95" s="48"/>
      <c r="DD95" s="48"/>
      <c r="DE95" s="48"/>
      <c r="DF95" s="48"/>
      <c r="DG95" s="48"/>
      <c r="DH95" s="48"/>
      <c r="DI95" s="48"/>
      <c r="DJ95" s="48"/>
      <c r="DK95" s="48"/>
      <c r="DL95" s="48"/>
      <c r="DM95" s="48"/>
      <c r="DN95" s="48"/>
      <c r="DO95" s="48"/>
      <c r="DP95" s="48"/>
      <c r="DQ95" s="48"/>
      <c r="DR95" s="48"/>
      <c r="DS95" s="48"/>
      <c r="DT95" s="48"/>
      <c r="DU95" s="48"/>
      <c r="DV95" s="48"/>
      <c r="DW95" s="48"/>
      <c r="DX95" s="48"/>
      <c r="DY95" s="48"/>
      <c r="DZ95" s="48"/>
      <c r="EA95" s="48"/>
      <c r="EB95" s="48"/>
      <c r="EC95" s="48"/>
      <c r="ED95" s="48"/>
      <c r="EE95" s="48"/>
      <c r="EF95" s="48"/>
      <c r="EG95" s="48"/>
      <c r="EH95" s="48"/>
      <c r="EI95" s="48"/>
      <c r="EJ95" s="48"/>
      <c r="EK95" s="48"/>
      <c r="EL95" s="48"/>
      <c r="EM95" s="48"/>
      <c r="EN95" s="48"/>
      <c r="EO95" s="48"/>
      <c r="EP95" s="48"/>
      <c r="EQ95" s="48"/>
      <c r="ER95" s="48"/>
      <c r="ES95" s="48"/>
      <c r="ET95" s="48"/>
      <c r="EU95" s="48"/>
      <c r="EV95" s="48"/>
      <c r="EW95" s="48"/>
      <c r="EX95" s="48"/>
      <c r="EY95" s="48"/>
      <c r="EZ95" s="48"/>
      <c r="FA95" s="48"/>
      <c r="FB95" s="48"/>
      <c r="FC95" s="48"/>
      <c r="FD95" s="48"/>
      <c r="FE95" s="48"/>
      <c r="FF95" s="48"/>
      <c r="FG95" s="48"/>
      <c r="FH95" s="48"/>
      <c r="FI95" s="48"/>
      <c r="FJ95" s="48"/>
      <c r="FK95" s="48"/>
      <c r="FL95" s="48"/>
      <c r="FM95" s="48"/>
      <c r="FN95" s="48"/>
      <c r="FO95" s="48"/>
      <c r="FP95" s="48"/>
      <c r="FQ95" s="48"/>
      <c r="FR95" s="48"/>
      <c r="FS95" s="48"/>
      <c r="FT95" s="48"/>
      <c r="FU95" s="48"/>
      <c r="FV95" s="48"/>
      <c r="FW95" s="48"/>
      <c r="FX95" s="48"/>
      <c r="FY95" s="48"/>
      <c r="FZ95" s="48"/>
      <c r="GA95" s="48"/>
      <c r="GB95" s="48"/>
      <c r="GC95" s="48"/>
      <c r="GD95" s="48"/>
      <c r="GE95" s="48"/>
      <c r="GF95" s="48"/>
      <c r="GG95" s="48"/>
      <c r="GH95" s="48"/>
      <c r="GI95" s="48"/>
      <c r="GJ95" s="48"/>
      <c r="GK95" s="48"/>
      <c r="GL95" s="48"/>
      <c r="GM95" s="48"/>
      <c r="GN95" s="48"/>
      <c r="GO95" s="48"/>
      <c r="GP95" s="48"/>
      <c r="GQ95" s="48"/>
      <c r="GR95" s="48"/>
      <c r="GS95" s="48"/>
      <c r="GT95" s="48"/>
      <c r="GU95" s="48"/>
      <c r="GV95" s="48"/>
      <c r="GW95" s="48"/>
      <c r="GX95" s="48"/>
      <c r="GY95" s="48"/>
      <c r="GZ95" s="48"/>
      <c r="HA95" s="48"/>
      <c r="HB95" s="48"/>
      <c r="HC95" s="48"/>
      <c r="HD95" s="48"/>
      <c r="HE95" s="48"/>
      <c r="HF95" s="48"/>
      <c r="HG95" s="48"/>
      <c r="HH95" s="48"/>
      <c r="HI95" s="48"/>
      <c r="HJ95" s="48"/>
      <c r="HK95" s="48"/>
      <c r="HL95" s="48"/>
      <c r="HM95" s="48"/>
      <c r="HN95" s="48"/>
      <c r="HO95" s="48"/>
      <c r="HP95" s="48"/>
      <c r="HQ95" s="48"/>
      <c r="HR95" s="48"/>
      <c r="HS95" s="48"/>
      <c r="HT95" s="48"/>
      <c r="HU95" s="48"/>
      <c r="HV95" s="48"/>
      <c r="HW95" s="48"/>
      <c r="HX95" s="48"/>
      <c r="HY95" s="48"/>
      <c r="HZ95" s="48"/>
      <c r="IA95" s="48"/>
      <c r="IB95" s="48"/>
      <c r="IC95" s="48"/>
      <c r="ID95" s="48"/>
      <c r="IE95" s="48"/>
      <c r="IF95" s="48"/>
      <c r="IG95" s="48"/>
      <c r="IH95" s="48"/>
      <c r="II95" s="48"/>
      <c r="IJ95" s="48"/>
      <c r="IK95" s="48"/>
      <c r="IL95" s="48"/>
      <c r="IM95" s="48"/>
      <c r="IN95" s="48"/>
      <c r="IO95" s="48"/>
      <c r="IP95" s="48"/>
      <c r="IQ95" s="48"/>
      <c r="IR95" s="48"/>
      <c r="IS95" s="48"/>
      <c r="IT95" s="48"/>
      <c r="IU95" s="48"/>
      <c r="IV95" s="48"/>
      <c r="IW95" s="48"/>
      <c r="IX95" s="48"/>
      <c r="IY95" s="48"/>
      <c r="IZ95" s="48"/>
      <c r="JA95" s="48"/>
      <c r="JB95" s="49"/>
      <c r="JC95" s="49"/>
      <c r="JD95" s="49"/>
      <c r="JE95" s="49"/>
      <c r="JF95" s="49"/>
      <c r="JG95" s="49"/>
      <c r="JH95" s="49"/>
      <c r="JI95" s="49"/>
      <c r="JJ95" s="49"/>
      <c r="JK95" s="49"/>
      <c r="JL95" s="49"/>
      <c r="JM95" s="49"/>
    </row>
    <row r="96" spans="2:273" ht="13" customHeight="1">
      <c r="B96" s="116" t="s">
        <v>5509</v>
      </c>
      <c r="C96" s="107">
        <v>20201</v>
      </c>
      <c r="D96" s="109">
        <v>2020</v>
      </c>
      <c r="E96" s="65" t="s">
        <v>2884</v>
      </c>
      <c r="F96" s="140"/>
      <c r="G96" s="354"/>
      <c r="H96" s="57" t="s">
        <v>5510</v>
      </c>
      <c r="I96" s="57" t="s">
        <v>53</v>
      </c>
      <c r="J96" s="78">
        <v>50</v>
      </c>
      <c r="K96" s="192">
        <v>2525000</v>
      </c>
      <c r="L96" s="57" t="s">
        <v>5500</v>
      </c>
      <c r="M96" s="57" t="s">
        <v>879</v>
      </c>
      <c r="N96" s="215">
        <v>4</v>
      </c>
      <c r="O96" s="78">
        <v>6</v>
      </c>
      <c r="P96" s="78">
        <v>6</v>
      </c>
      <c r="Q96" s="56" t="s">
        <v>47</v>
      </c>
      <c r="R96" s="57" t="s">
        <v>52</v>
      </c>
      <c r="S96" s="59"/>
      <c r="T96" s="59"/>
      <c r="U96" s="59"/>
      <c r="V96" s="59"/>
      <c r="W96" s="59"/>
      <c r="X96" s="59"/>
      <c r="Y96" s="59"/>
      <c r="Z96" s="59"/>
      <c r="AA96" s="59"/>
      <c r="AB96" s="59"/>
      <c r="AC96" s="59"/>
      <c r="AD96" s="59"/>
      <c r="AE96" s="1"/>
      <c r="AR96" s="4"/>
      <c r="AS96" s="4"/>
    </row>
    <row r="97" spans="2:273" ht="13" customHeight="1">
      <c r="B97" s="116" t="s">
        <v>2883</v>
      </c>
      <c r="C97" s="107">
        <v>20191</v>
      </c>
      <c r="D97" s="108">
        <v>2019</v>
      </c>
      <c r="E97" s="38" t="s">
        <v>2884</v>
      </c>
      <c r="F97" s="141"/>
      <c r="G97" s="353"/>
      <c r="H97" s="3" t="s">
        <v>2885</v>
      </c>
      <c r="I97" s="3" t="s">
        <v>53</v>
      </c>
      <c r="J97" s="79">
        <v>36</v>
      </c>
      <c r="K97" s="193">
        <v>2863354</v>
      </c>
      <c r="L97" s="3" t="s">
        <v>2886</v>
      </c>
      <c r="M97" s="3" t="s">
        <v>879</v>
      </c>
      <c r="N97" s="215">
        <v>4</v>
      </c>
      <c r="O97" s="77">
        <v>6</v>
      </c>
      <c r="P97" s="77">
        <v>6</v>
      </c>
      <c r="Q97" s="7" t="s">
        <v>55</v>
      </c>
      <c r="R97" s="3" t="s">
        <v>52</v>
      </c>
      <c r="S97" s="4"/>
      <c r="T97" s="4"/>
      <c r="U97" s="4"/>
      <c r="V97" s="4"/>
      <c r="W97" s="4"/>
      <c r="X97" s="4"/>
      <c r="Y97" s="4"/>
      <c r="Z97" s="4"/>
      <c r="AA97" s="4"/>
      <c r="AB97" s="4"/>
      <c r="AC97" s="4"/>
      <c r="AD97" s="4"/>
      <c r="AR97" s="4"/>
      <c r="AS97" s="4"/>
    </row>
    <row r="98" spans="2:273" ht="16" customHeight="1">
      <c r="B98" s="116" t="s">
        <v>5511</v>
      </c>
      <c r="C98" s="107">
        <v>20201</v>
      </c>
      <c r="D98" s="109">
        <v>2020</v>
      </c>
      <c r="E98" s="65" t="s">
        <v>2884</v>
      </c>
      <c r="F98" s="140"/>
      <c r="G98" s="354"/>
      <c r="H98" s="57" t="s">
        <v>5512</v>
      </c>
      <c r="I98" s="57" t="s">
        <v>53</v>
      </c>
      <c r="J98" s="78">
        <v>43</v>
      </c>
      <c r="K98" s="192">
        <v>3034216</v>
      </c>
      <c r="L98" s="57" t="s">
        <v>5500</v>
      </c>
      <c r="M98" s="57" t="s">
        <v>879</v>
      </c>
      <c r="N98" s="215">
        <v>4</v>
      </c>
      <c r="O98" s="78">
        <v>6</v>
      </c>
      <c r="P98" s="78">
        <v>6</v>
      </c>
      <c r="Q98" s="56" t="s">
        <v>47</v>
      </c>
      <c r="R98" s="57" t="s">
        <v>219</v>
      </c>
      <c r="S98" s="58"/>
      <c r="T98" s="58"/>
      <c r="U98" s="58"/>
      <c r="V98" s="58"/>
      <c r="W98" s="58"/>
      <c r="X98" s="58"/>
      <c r="Y98" s="58"/>
      <c r="Z98" s="58"/>
      <c r="AA98" s="58"/>
      <c r="AB98" s="58"/>
      <c r="AC98" s="58"/>
      <c r="AD98" s="58"/>
      <c r="AE98" s="48"/>
      <c r="AF98" s="48"/>
      <c r="AG98" s="48"/>
      <c r="AH98" s="48"/>
      <c r="AI98" s="48"/>
      <c r="AJ98" s="48"/>
      <c r="AK98" s="48"/>
      <c r="AL98" s="48"/>
      <c r="AM98" s="48"/>
      <c r="AN98" s="48"/>
      <c r="AO98" s="48"/>
      <c r="AP98" s="48"/>
      <c r="AQ98" s="48"/>
      <c r="AR98" s="58"/>
      <c r="AS98" s="5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c r="DA98" s="48"/>
      <c r="DB98" s="48"/>
      <c r="DC98" s="48"/>
      <c r="DD98" s="48"/>
      <c r="DE98" s="48"/>
      <c r="DF98" s="48"/>
      <c r="DG98" s="48"/>
      <c r="DH98" s="48"/>
      <c r="DI98" s="48"/>
      <c r="DJ98" s="48"/>
      <c r="DK98" s="48"/>
      <c r="DL98" s="48"/>
      <c r="DM98" s="48"/>
      <c r="DN98" s="48"/>
      <c r="DO98" s="48"/>
      <c r="DP98" s="48"/>
      <c r="DQ98" s="48"/>
      <c r="DR98" s="48"/>
      <c r="DS98" s="48"/>
      <c r="DT98" s="48"/>
      <c r="DU98" s="48"/>
      <c r="DV98" s="48"/>
      <c r="DW98" s="48"/>
      <c r="DX98" s="48"/>
      <c r="DY98" s="48"/>
      <c r="DZ98" s="48"/>
      <c r="EA98" s="48"/>
      <c r="EB98" s="48"/>
      <c r="EC98" s="48"/>
      <c r="ED98" s="48"/>
      <c r="EE98" s="48"/>
      <c r="EF98" s="48"/>
      <c r="EG98" s="48"/>
      <c r="EH98" s="48"/>
      <c r="EI98" s="48"/>
      <c r="EJ98" s="48"/>
      <c r="EK98" s="48"/>
      <c r="EL98" s="48"/>
      <c r="EM98" s="48"/>
      <c r="EN98" s="48"/>
      <c r="EO98" s="48"/>
      <c r="EP98" s="48"/>
      <c r="EQ98" s="48"/>
      <c r="ER98" s="48"/>
      <c r="ES98" s="48"/>
      <c r="ET98" s="48"/>
      <c r="EU98" s="48"/>
      <c r="EV98" s="48"/>
      <c r="EW98" s="48"/>
      <c r="EX98" s="48"/>
      <c r="EY98" s="48"/>
      <c r="EZ98" s="48"/>
      <c r="FA98" s="48"/>
      <c r="FB98" s="48"/>
      <c r="FC98" s="48"/>
      <c r="FD98" s="48"/>
      <c r="FE98" s="48"/>
      <c r="FF98" s="48"/>
      <c r="FG98" s="48"/>
      <c r="FH98" s="48"/>
      <c r="FI98" s="48"/>
      <c r="FJ98" s="48"/>
      <c r="FK98" s="48"/>
      <c r="FL98" s="48"/>
      <c r="FM98" s="48"/>
      <c r="FN98" s="48"/>
      <c r="FO98" s="48"/>
      <c r="FP98" s="48"/>
      <c r="FQ98" s="48"/>
      <c r="FR98" s="48"/>
      <c r="FS98" s="48"/>
      <c r="FT98" s="48"/>
      <c r="FU98" s="48"/>
      <c r="FV98" s="48"/>
      <c r="FW98" s="48"/>
      <c r="FX98" s="48"/>
      <c r="FY98" s="48"/>
      <c r="FZ98" s="48"/>
      <c r="GA98" s="48"/>
      <c r="GB98" s="48"/>
      <c r="GC98" s="48"/>
      <c r="GD98" s="48"/>
      <c r="GE98" s="48"/>
      <c r="GF98" s="48"/>
      <c r="GG98" s="48"/>
      <c r="GH98" s="48"/>
      <c r="GI98" s="48"/>
      <c r="GJ98" s="48"/>
      <c r="GK98" s="48"/>
      <c r="GL98" s="48"/>
      <c r="GM98" s="48"/>
      <c r="GN98" s="48"/>
      <c r="GO98" s="48"/>
      <c r="GP98" s="48"/>
      <c r="GQ98" s="48"/>
      <c r="GR98" s="48"/>
      <c r="GS98" s="48"/>
      <c r="GT98" s="48"/>
      <c r="GU98" s="48"/>
      <c r="GV98" s="48"/>
      <c r="GW98" s="48"/>
      <c r="GX98" s="48"/>
      <c r="GY98" s="48"/>
      <c r="GZ98" s="48"/>
      <c r="HA98" s="48"/>
      <c r="HB98" s="48"/>
      <c r="HC98" s="48"/>
      <c r="HD98" s="48"/>
      <c r="HE98" s="48"/>
      <c r="HF98" s="48"/>
      <c r="HG98" s="48"/>
      <c r="HH98" s="48"/>
      <c r="HI98" s="48"/>
      <c r="HJ98" s="48"/>
      <c r="HK98" s="48"/>
      <c r="HL98" s="48"/>
      <c r="HM98" s="48"/>
      <c r="HN98" s="48"/>
      <c r="HO98" s="48"/>
      <c r="HP98" s="48"/>
      <c r="HQ98" s="48"/>
      <c r="HR98" s="48"/>
      <c r="HS98" s="48"/>
      <c r="HT98" s="48"/>
      <c r="HU98" s="48"/>
      <c r="HV98" s="48"/>
      <c r="HW98" s="48"/>
      <c r="HX98" s="48"/>
      <c r="HY98" s="48"/>
      <c r="HZ98" s="48"/>
      <c r="IA98" s="48"/>
      <c r="IB98" s="48"/>
      <c r="IC98" s="48"/>
      <c r="ID98" s="48"/>
      <c r="IE98" s="48"/>
      <c r="IF98" s="48"/>
      <c r="IG98" s="48"/>
      <c r="IH98" s="48"/>
      <c r="II98" s="48"/>
      <c r="IJ98" s="48"/>
      <c r="IK98" s="48"/>
      <c r="IL98" s="48"/>
      <c r="IM98" s="48"/>
      <c r="IN98" s="48"/>
      <c r="IO98" s="48"/>
      <c r="IP98" s="48"/>
      <c r="IQ98" s="48"/>
      <c r="IR98" s="48"/>
      <c r="IS98" s="48"/>
      <c r="IT98" s="48"/>
      <c r="IU98" s="48"/>
      <c r="IV98" s="48"/>
      <c r="IW98" s="48"/>
      <c r="IX98" s="48"/>
      <c r="IY98" s="48"/>
      <c r="IZ98" s="48"/>
      <c r="JA98" s="48"/>
      <c r="JB98" s="49"/>
      <c r="JC98" s="49"/>
      <c r="JD98" s="49"/>
      <c r="JE98" s="49"/>
      <c r="JF98" s="49"/>
      <c r="JG98" s="49"/>
      <c r="JH98" s="49"/>
      <c r="JI98" s="49"/>
      <c r="JJ98" s="49"/>
      <c r="JK98" s="49"/>
      <c r="JL98" s="49"/>
      <c r="JM98" s="49"/>
    </row>
    <row r="99" spans="2:273" ht="13" customHeight="1">
      <c r="B99" s="116" t="s">
        <v>2890</v>
      </c>
      <c r="C99" s="107">
        <v>20192</v>
      </c>
      <c r="D99" s="108">
        <v>2019</v>
      </c>
      <c r="E99" s="38" t="s">
        <v>2884</v>
      </c>
      <c r="F99" s="141"/>
      <c r="G99" s="353"/>
      <c r="H99" s="3" t="s">
        <v>2891</v>
      </c>
      <c r="I99" s="3" t="s">
        <v>37</v>
      </c>
      <c r="J99" s="79">
        <v>38</v>
      </c>
      <c r="K99" s="193">
        <v>3266223</v>
      </c>
      <c r="L99" s="3" t="s">
        <v>2886</v>
      </c>
      <c r="M99" s="3" t="s">
        <v>879</v>
      </c>
      <c r="N99" s="215">
        <v>4</v>
      </c>
      <c r="O99" s="77">
        <v>6</v>
      </c>
      <c r="P99" s="77">
        <v>6</v>
      </c>
      <c r="Q99" s="7" t="s">
        <v>32</v>
      </c>
      <c r="R99" s="3" t="s">
        <v>353</v>
      </c>
      <c r="S99" s="4"/>
      <c r="T99" s="4"/>
      <c r="U99" s="4"/>
      <c r="V99" s="4"/>
      <c r="W99" s="4"/>
      <c r="X99" s="4"/>
      <c r="Y99" s="4"/>
      <c r="Z99" s="4"/>
      <c r="AA99" s="4"/>
      <c r="AB99" s="4"/>
      <c r="AC99" s="4"/>
      <c r="AD99" s="4"/>
      <c r="AF99" s="37"/>
      <c r="AG99" s="37"/>
      <c r="AH99" s="37"/>
      <c r="AI99" s="37"/>
      <c r="AJ99" s="37"/>
      <c r="AK99" s="37"/>
      <c r="AL99" s="37"/>
      <c r="AM99" s="37"/>
      <c r="AN99" s="37"/>
      <c r="AO99" s="37"/>
      <c r="AP99" s="37"/>
      <c r="AQ99" s="37"/>
      <c r="AR99" s="36"/>
      <c r="AS99" s="36"/>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c r="CH99" s="37"/>
      <c r="CI99" s="37"/>
      <c r="CJ99" s="37"/>
      <c r="CK99" s="37"/>
      <c r="CL99" s="37"/>
      <c r="CM99" s="37"/>
      <c r="CN99" s="37"/>
      <c r="CO99" s="37"/>
      <c r="CP99" s="37"/>
      <c r="CQ99" s="37"/>
      <c r="CR99" s="37"/>
      <c r="CS99" s="37"/>
      <c r="CT99" s="37"/>
      <c r="CU99" s="37"/>
      <c r="CV99" s="37"/>
      <c r="CW99" s="37"/>
      <c r="CX99" s="37"/>
      <c r="CY99" s="37"/>
      <c r="CZ99" s="37"/>
      <c r="DA99" s="37"/>
      <c r="DB99" s="37"/>
      <c r="DC99" s="37"/>
      <c r="DD99" s="37"/>
      <c r="DE99" s="37"/>
      <c r="DF99" s="37"/>
      <c r="DG99" s="37"/>
      <c r="DH99" s="37"/>
      <c r="DI99" s="37"/>
      <c r="DJ99" s="37"/>
      <c r="DK99" s="37"/>
      <c r="DL99" s="37"/>
      <c r="DM99" s="37"/>
      <c r="DN99" s="37"/>
      <c r="DO99" s="37"/>
      <c r="DP99" s="37"/>
      <c r="DQ99" s="37"/>
      <c r="DR99" s="37"/>
      <c r="DS99" s="37"/>
      <c r="DT99" s="37"/>
      <c r="DU99" s="37"/>
      <c r="DV99" s="37"/>
      <c r="DW99" s="37"/>
      <c r="DX99" s="37"/>
      <c r="DY99" s="37"/>
      <c r="DZ99" s="37"/>
      <c r="EA99" s="37"/>
      <c r="EB99" s="37"/>
      <c r="EC99" s="37"/>
      <c r="ED99" s="37"/>
      <c r="EE99" s="37"/>
      <c r="EF99" s="37"/>
      <c r="EG99" s="37"/>
      <c r="EH99" s="37"/>
      <c r="EI99" s="37"/>
      <c r="EJ99" s="37"/>
      <c r="EK99" s="37"/>
      <c r="EL99" s="37"/>
      <c r="EM99" s="37"/>
      <c r="EN99" s="37"/>
      <c r="EO99" s="37"/>
      <c r="EP99" s="37"/>
      <c r="EQ99" s="37"/>
      <c r="ER99" s="37"/>
      <c r="ES99" s="37"/>
      <c r="ET99" s="37"/>
      <c r="EU99" s="37"/>
      <c r="EV99" s="37"/>
      <c r="EW99" s="37"/>
      <c r="EX99" s="37"/>
      <c r="EY99" s="37"/>
      <c r="EZ99" s="37"/>
      <c r="FA99" s="37"/>
      <c r="FB99" s="37"/>
      <c r="FC99" s="37"/>
      <c r="FD99" s="37"/>
      <c r="FE99" s="37"/>
      <c r="FF99" s="37"/>
      <c r="FG99" s="37"/>
      <c r="FH99" s="37"/>
      <c r="FI99" s="37"/>
      <c r="FJ99" s="37"/>
      <c r="FK99" s="37"/>
      <c r="FL99" s="37"/>
      <c r="FM99" s="37"/>
      <c r="FN99" s="37"/>
      <c r="FO99" s="37"/>
      <c r="FP99" s="37"/>
      <c r="FQ99" s="37"/>
      <c r="FR99" s="37"/>
      <c r="FS99" s="37"/>
      <c r="FT99" s="37"/>
      <c r="FU99" s="37"/>
      <c r="FV99" s="37"/>
      <c r="FW99" s="37"/>
      <c r="FX99" s="37"/>
      <c r="FY99" s="37"/>
      <c r="FZ99" s="37"/>
      <c r="GA99" s="37"/>
      <c r="GB99" s="37"/>
      <c r="GC99" s="37"/>
      <c r="GD99" s="37"/>
      <c r="GE99" s="37"/>
      <c r="GF99" s="37"/>
      <c r="GG99" s="37"/>
      <c r="GH99" s="37"/>
      <c r="GI99" s="37"/>
      <c r="GJ99" s="37"/>
      <c r="GK99" s="37"/>
      <c r="GL99" s="37"/>
      <c r="GM99" s="37"/>
      <c r="GN99" s="37"/>
      <c r="GO99" s="37"/>
      <c r="GP99" s="37"/>
      <c r="GQ99" s="37"/>
      <c r="GR99" s="37"/>
      <c r="GS99" s="37"/>
      <c r="GT99" s="37"/>
      <c r="GU99" s="37"/>
      <c r="GV99" s="37"/>
      <c r="GW99" s="37"/>
      <c r="GX99" s="37"/>
      <c r="GY99" s="37"/>
      <c r="GZ99" s="37"/>
      <c r="HA99" s="37"/>
      <c r="HB99" s="37"/>
      <c r="HC99" s="37"/>
      <c r="HD99" s="37"/>
      <c r="HE99" s="37"/>
      <c r="HF99" s="37"/>
      <c r="HG99" s="37"/>
      <c r="HH99" s="37"/>
      <c r="HI99" s="37"/>
      <c r="HJ99" s="37"/>
      <c r="HK99" s="37"/>
      <c r="HL99" s="37"/>
      <c r="HM99" s="37"/>
      <c r="HN99" s="37"/>
      <c r="HO99" s="37"/>
      <c r="HP99" s="37"/>
      <c r="HQ99" s="37"/>
      <c r="HR99" s="37"/>
      <c r="HS99" s="37"/>
      <c r="HT99" s="37"/>
      <c r="HU99" s="37"/>
      <c r="HV99" s="37"/>
      <c r="HW99" s="37"/>
      <c r="HX99" s="37"/>
      <c r="HY99" s="37"/>
      <c r="HZ99" s="37"/>
      <c r="IA99" s="37"/>
      <c r="IB99" s="37"/>
      <c r="IC99" s="37"/>
      <c r="ID99" s="37"/>
      <c r="IE99" s="37"/>
      <c r="IF99" s="37"/>
      <c r="IG99" s="37"/>
      <c r="IH99" s="37"/>
      <c r="II99" s="37"/>
      <c r="IJ99" s="37"/>
      <c r="IK99" s="37"/>
      <c r="IL99" s="37"/>
      <c r="IM99" s="37"/>
      <c r="IN99" s="37"/>
      <c r="IO99" s="37"/>
      <c r="IP99" s="37"/>
      <c r="IQ99" s="37"/>
      <c r="IR99" s="37"/>
      <c r="IS99" s="37"/>
      <c r="IT99" s="37"/>
      <c r="IU99" s="37"/>
      <c r="IV99" s="37"/>
      <c r="IW99" s="37"/>
      <c r="IX99" s="37"/>
      <c r="IY99" s="37"/>
      <c r="IZ99" s="37"/>
      <c r="JA99" s="37"/>
      <c r="JB99" s="37"/>
      <c r="JC99" s="37"/>
      <c r="JD99" s="37"/>
      <c r="JE99" s="37"/>
      <c r="JF99" s="37"/>
      <c r="JG99" s="37"/>
      <c r="JH99" s="37"/>
      <c r="JI99" s="37"/>
      <c r="JJ99" s="37"/>
      <c r="JK99" s="37"/>
      <c r="JL99" s="37"/>
      <c r="JM99" s="37"/>
    </row>
    <row r="100" spans="2:273" ht="13" customHeight="1">
      <c r="B100" s="116" t="s">
        <v>5513</v>
      </c>
      <c r="C100" s="107">
        <v>20201</v>
      </c>
      <c r="D100" s="109">
        <v>2020</v>
      </c>
      <c r="E100" s="65" t="s">
        <v>5514</v>
      </c>
      <c r="F100" s="140"/>
      <c r="G100" s="354"/>
      <c r="H100" s="57" t="s">
        <v>5515</v>
      </c>
      <c r="I100" s="57" t="s">
        <v>103</v>
      </c>
      <c r="J100" s="78">
        <v>8</v>
      </c>
      <c r="K100" s="192">
        <v>214586</v>
      </c>
      <c r="L100" s="57" t="s">
        <v>5500</v>
      </c>
      <c r="M100" s="57" t="s">
        <v>74</v>
      </c>
      <c r="N100" s="215">
        <v>4</v>
      </c>
      <c r="O100" s="78">
        <v>6</v>
      </c>
      <c r="P100" s="78">
        <v>6</v>
      </c>
      <c r="Q100" s="56" t="s">
        <v>55</v>
      </c>
      <c r="R100" s="57" t="s">
        <v>831</v>
      </c>
      <c r="S100" s="58"/>
      <c r="T100" s="58"/>
      <c r="U100" s="58"/>
      <c r="V100" s="58"/>
      <c r="W100" s="58"/>
      <c r="X100" s="58"/>
      <c r="Y100" s="58"/>
      <c r="Z100" s="58"/>
      <c r="AA100" s="58"/>
      <c r="AB100" s="58"/>
      <c r="AC100" s="58"/>
      <c r="AD100" s="58"/>
      <c r="AE100" s="48"/>
      <c r="AF100" s="37"/>
      <c r="AG100" s="37"/>
      <c r="AH100" s="37"/>
      <c r="AI100" s="37"/>
      <c r="AJ100" s="37"/>
      <c r="AK100" s="37"/>
      <c r="AL100" s="37"/>
      <c r="AM100" s="37"/>
      <c r="AN100" s="37"/>
      <c r="AO100" s="37"/>
      <c r="AP100" s="37"/>
      <c r="AQ100" s="37"/>
      <c r="AR100" s="36"/>
      <c r="AS100" s="36"/>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37"/>
      <c r="CI100" s="37"/>
      <c r="CJ100" s="37"/>
      <c r="CK100" s="37"/>
      <c r="CL100" s="37"/>
      <c r="CM100" s="37"/>
      <c r="CN100" s="37"/>
      <c r="CO100" s="37"/>
      <c r="CP100" s="37"/>
      <c r="CQ100" s="37"/>
      <c r="CR100" s="37"/>
      <c r="CS100" s="37"/>
      <c r="CT100" s="37"/>
      <c r="CU100" s="37"/>
      <c r="CV100" s="37"/>
      <c r="CW100" s="37"/>
      <c r="CX100" s="37"/>
      <c r="CY100" s="37"/>
      <c r="CZ100" s="37"/>
      <c r="DA100" s="37"/>
      <c r="DB100" s="37"/>
      <c r="DC100" s="37"/>
      <c r="DD100" s="37"/>
      <c r="DE100" s="37"/>
      <c r="DF100" s="37"/>
      <c r="DG100" s="37"/>
      <c r="DH100" s="37"/>
      <c r="DI100" s="37"/>
      <c r="DJ100" s="37"/>
      <c r="DK100" s="37"/>
      <c r="DL100" s="37"/>
      <c r="DM100" s="37"/>
      <c r="DN100" s="37"/>
      <c r="DO100" s="37"/>
      <c r="DP100" s="37"/>
      <c r="DQ100" s="37"/>
      <c r="DR100" s="37"/>
      <c r="DS100" s="37"/>
      <c r="DT100" s="37"/>
      <c r="DU100" s="37"/>
      <c r="DV100" s="37"/>
      <c r="DW100" s="37"/>
      <c r="DX100" s="37"/>
      <c r="DY100" s="37"/>
      <c r="DZ100" s="37"/>
      <c r="EA100" s="37"/>
      <c r="EB100" s="37"/>
      <c r="EC100" s="37"/>
      <c r="ED100" s="37"/>
      <c r="EE100" s="37"/>
      <c r="EF100" s="37"/>
      <c r="EG100" s="37"/>
      <c r="EH100" s="37"/>
      <c r="EI100" s="37"/>
      <c r="EJ100" s="37"/>
      <c r="EK100" s="37"/>
      <c r="EL100" s="37"/>
      <c r="EM100" s="37"/>
      <c r="EN100" s="37"/>
      <c r="EO100" s="37"/>
      <c r="EP100" s="37"/>
      <c r="EQ100" s="37"/>
      <c r="ER100" s="37"/>
      <c r="ES100" s="37"/>
      <c r="ET100" s="37"/>
      <c r="EU100" s="37"/>
      <c r="EV100" s="37"/>
      <c r="EW100" s="37"/>
      <c r="EX100" s="37"/>
      <c r="EY100" s="37"/>
      <c r="EZ100" s="37"/>
      <c r="FA100" s="37"/>
      <c r="FB100" s="37"/>
      <c r="FC100" s="37"/>
      <c r="FD100" s="37"/>
      <c r="FE100" s="37"/>
      <c r="FF100" s="37"/>
      <c r="FG100" s="37"/>
      <c r="FH100" s="37"/>
      <c r="FI100" s="37"/>
      <c r="FJ100" s="37"/>
      <c r="FK100" s="37"/>
      <c r="FL100" s="37"/>
      <c r="FM100" s="37"/>
      <c r="FN100" s="37"/>
      <c r="FO100" s="37"/>
      <c r="FP100" s="37"/>
      <c r="FQ100" s="37"/>
      <c r="FR100" s="37"/>
      <c r="FS100" s="37"/>
      <c r="FT100" s="37"/>
      <c r="FU100" s="37"/>
      <c r="FV100" s="37"/>
      <c r="FW100" s="37"/>
      <c r="FX100" s="37"/>
      <c r="FY100" s="37"/>
      <c r="FZ100" s="37"/>
      <c r="GA100" s="37"/>
      <c r="GB100" s="37"/>
      <c r="GC100" s="37"/>
      <c r="GD100" s="37"/>
      <c r="GE100" s="37"/>
      <c r="GF100" s="37"/>
      <c r="GG100" s="37"/>
      <c r="GH100" s="37"/>
      <c r="GI100" s="37"/>
      <c r="GJ100" s="37"/>
      <c r="GK100" s="37"/>
      <c r="GL100" s="37"/>
      <c r="GM100" s="37"/>
      <c r="GN100" s="37"/>
      <c r="GO100" s="37"/>
      <c r="GP100" s="37"/>
      <c r="GQ100" s="37"/>
      <c r="GR100" s="37"/>
      <c r="GS100" s="37"/>
      <c r="GT100" s="37"/>
      <c r="GU100" s="37"/>
      <c r="GV100" s="37"/>
      <c r="GW100" s="37"/>
      <c r="GX100" s="37"/>
      <c r="GY100" s="37"/>
      <c r="GZ100" s="37"/>
      <c r="HA100" s="37"/>
      <c r="HB100" s="37"/>
      <c r="HC100" s="37"/>
      <c r="HD100" s="37"/>
      <c r="HE100" s="37"/>
      <c r="HF100" s="37"/>
      <c r="HG100" s="37"/>
      <c r="HH100" s="37"/>
      <c r="HI100" s="37"/>
      <c r="HJ100" s="37"/>
      <c r="HK100" s="37"/>
      <c r="HL100" s="37"/>
      <c r="HM100" s="37"/>
      <c r="HN100" s="37"/>
      <c r="HO100" s="37"/>
      <c r="HP100" s="37"/>
      <c r="HQ100" s="37"/>
      <c r="HR100" s="37"/>
      <c r="HS100" s="37"/>
      <c r="HT100" s="37"/>
      <c r="HU100" s="37"/>
      <c r="HV100" s="37"/>
      <c r="HW100" s="37"/>
      <c r="HX100" s="37"/>
      <c r="HY100" s="37"/>
      <c r="HZ100" s="37"/>
      <c r="IA100" s="37"/>
      <c r="IB100" s="37"/>
      <c r="IC100" s="37"/>
      <c r="ID100" s="37"/>
      <c r="IE100" s="37"/>
      <c r="IF100" s="37"/>
      <c r="IG100" s="37"/>
      <c r="IH100" s="37"/>
      <c r="II100" s="37"/>
      <c r="IJ100" s="37"/>
      <c r="IK100" s="37"/>
      <c r="IL100" s="37"/>
      <c r="IM100" s="37"/>
      <c r="IN100" s="37"/>
      <c r="IO100" s="37"/>
      <c r="IP100" s="37"/>
      <c r="IQ100" s="37"/>
      <c r="IR100" s="37"/>
      <c r="IS100" s="37"/>
      <c r="IT100" s="37"/>
      <c r="IU100" s="37"/>
      <c r="IV100" s="37"/>
      <c r="IW100" s="37"/>
      <c r="IX100" s="37"/>
      <c r="IY100" s="37"/>
      <c r="IZ100" s="37"/>
      <c r="JA100" s="37"/>
      <c r="JB100" s="37"/>
      <c r="JC100" s="37"/>
      <c r="JD100" s="37"/>
      <c r="JE100" s="37"/>
      <c r="JF100" s="37"/>
      <c r="JG100" s="37"/>
      <c r="JH100" s="37"/>
      <c r="JI100" s="37"/>
      <c r="JJ100" s="37"/>
      <c r="JK100" s="37"/>
      <c r="JL100" s="37"/>
      <c r="JM100" s="37"/>
    </row>
    <row r="101" spans="2:273" ht="16" customHeight="1">
      <c r="B101" s="117" t="s">
        <v>126</v>
      </c>
      <c r="C101" s="118">
        <v>20181</v>
      </c>
      <c r="D101" s="108">
        <v>2018</v>
      </c>
      <c r="E101" s="38" t="s">
        <v>127</v>
      </c>
      <c r="F101" s="141" t="s">
        <v>8377</v>
      </c>
      <c r="G101" s="353"/>
      <c r="H101" s="3" t="s">
        <v>128</v>
      </c>
      <c r="I101" s="3"/>
      <c r="J101" s="79">
        <v>38</v>
      </c>
      <c r="K101" s="193">
        <v>927365</v>
      </c>
      <c r="L101" s="3" t="s">
        <v>2565</v>
      </c>
      <c r="M101" s="3" t="s">
        <v>39</v>
      </c>
      <c r="N101" s="215">
        <v>9</v>
      </c>
      <c r="O101" s="79">
        <v>2</v>
      </c>
      <c r="P101" s="77">
        <v>8</v>
      </c>
      <c r="R101" s="3" t="s">
        <v>129</v>
      </c>
      <c r="S101" s="5">
        <v>6</v>
      </c>
      <c r="T101" s="5"/>
      <c r="U101" s="3"/>
      <c r="V101" s="3"/>
      <c r="W101" s="3"/>
      <c r="X101" s="3"/>
      <c r="Y101" s="5">
        <v>4</v>
      </c>
      <c r="Z101" s="5"/>
      <c r="AA101" s="3"/>
      <c r="AB101" s="3"/>
      <c r="AC101" s="3"/>
      <c r="AD101" s="3" t="s">
        <v>81</v>
      </c>
      <c r="AF101" s="48"/>
      <c r="AG101" s="48"/>
      <c r="AH101" s="48"/>
      <c r="AI101" s="48"/>
      <c r="AJ101" s="48"/>
      <c r="AK101" s="48"/>
      <c r="AL101" s="48"/>
      <c r="AM101" s="48"/>
      <c r="AN101" s="48"/>
      <c r="AO101" s="48"/>
      <c r="AP101" s="48"/>
      <c r="AQ101" s="48"/>
      <c r="AR101" s="58"/>
      <c r="AS101" s="5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c r="DA101" s="48"/>
      <c r="DB101" s="48"/>
      <c r="DC101" s="48"/>
      <c r="DD101" s="48"/>
      <c r="DE101" s="48"/>
      <c r="DF101" s="48"/>
      <c r="DG101" s="48"/>
      <c r="DH101" s="48"/>
      <c r="DI101" s="48"/>
      <c r="DJ101" s="48"/>
      <c r="DK101" s="48"/>
      <c r="DL101" s="48"/>
      <c r="DM101" s="48"/>
      <c r="DN101" s="48"/>
      <c r="DO101" s="48"/>
      <c r="DP101" s="48"/>
      <c r="DQ101" s="48"/>
      <c r="DR101" s="48"/>
      <c r="DS101" s="48"/>
      <c r="DT101" s="48"/>
      <c r="DU101" s="48"/>
      <c r="DV101" s="48"/>
      <c r="DW101" s="48"/>
      <c r="DX101" s="48"/>
      <c r="DY101" s="48"/>
      <c r="DZ101" s="48"/>
      <c r="EA101" s="48"/>
      <c r="EB101" s="48"/>
      <c r="EC101" s="48"/>
      <c r="ED101" s="48"/>
      <c r="EE101" s="48"/>
      <c r="EF101" s="48"/>
      <c r="EG101" s="48"/>
      <c r="EH101" s="48"/>
      <c r="EI101" s="48"/>
      <c r="EJ101" s="48"/>
      <c r="EK101" s="48"/>
      <c r="EL101" s="48"/>
      <c r="EM101" s="48"/>
      <c r="EN101" s="48"/>
      <c r="EO101" s="48"/>
      <c r="EP101" s="48"/>
      <c r="EQ101" s="48"/>
      <c r="ER101" s="48"/>
      <c r="ES101" s="48"/>
      <c r="ET101" s="48"/>
      <c r="EU101" s="48"/>
      <c r="EV101" s="48"/>
      <c r="EW101" s="48"/>
      <c r="EX101" s="48"/>
      <c r="EY101" s="48"/>
      <c r="EZ101" s="48"/>
      <c r="FA101" s="48"/>
      <c r="FB101" s="48"/>
      <c r="FC101" s="48"/>
      <c r="FD101" s="48"/>
      <c r="FE101" s="48"/>
      <c r="FF101" s="48"/>
      <c r="FG101" s="48"/>
      <c r="FH101" s="48"/>
      <c r="FI101" s="48"/>
      <c r="FJ101" s="48"/>
      <c r="FK101" s="48"/>
      <c r="FL101" s="48"/>
      <c r="FM101" s="48"/>
      <c r="FN101" s="48"/>
      <c r="FO101" s="48"/>
      <c r="FP101" s="48"/>
      <c r="FQ101" s="48"/>
      <c r="FR101" s="48"/>
      <c r="FS101" s="48"/>
      <c r="FT101" s="48"/>
      <c r="FU101" s="48"/>
      <c r="FV101" s="48"/>
      <c r="FW101" s="48"/>
      <c r="FX101" s="48"/>
      <c r="FY101" s="48"/>
      <c r="FZ101" s="48"/>
      <c r="GA101" s="48"/>
      <c r="GB101" s="48"/>
      <c r="GC101" s="48"/>
      <c r="GD101" s="48"/>
      <c r="GE101" s="48"/>
      <c r="GF101" s="48"/>
      <c r="GG101" s="48"/>
      <c r="GH101" s="48"/>
      <c r="GI101" s="48"/>
      <c r="GJ101" s="48"/>
      <c r="GK101" s="48"/>
      <c r="GL101" s="48"/>
      <c r="GM101" s="48"/>
      <c r="GN101" s="48"/>
      <c r="GO101" s="48"/>
      <c r="GP101" s="48"/>
      <c r="GQ101" s="48"/>
      <c r="GR101" s="48"/>
      <c r="GS101" s="48"/>
      <c r="GT101" s="48"/>
      <c r="GU101" s="48"/>
      <c r="GV101" s="48"/>
      <c r="GW101" s="48"/>
      <c r="GX101" s="48"/>
      <c r="GY101" s="48"/>
      <c r="GZ101" s="48"/>
      <c r="HA101" s="48"/>
      <c r="HB101" s="48"/>
      <c r="HC101" s="48"/>
      <c r="HD101" s="48"/>
      <c r="HE101" s="48"/>
      <c r="HF101" s="48"/>
      <c r="HG101" s="48"/>
      <c r="HH101" s="48"/>
      <c r="HI101" s="48"/>
      <c r="HJ101" s="48"/>
      <c r="HK101" s="48"/>
      <c r="HL101" s="48"/>
      <c r="HM101" s="48"/>
      <c r="HN101" s="48"/>
      <c r="HO101" s="48"/>
      <c r="HP101" s="48"/>
      <c r="HQ101" s="48"/>
      <c r="HR101" s="48"/>
      <c r="HS101" s="48"/>
      <c r="HT101" s="48"/>
      <c r="HU101" s="48"/>
      <c r="HV101" s="48"/>
      <c r="HW101" s="48"/>
      <c r="HX101" s="48"/>
      <c r="HY101" s="48"/>
      <c r="HZ101" s="48"/>
      <c r="IA101" s="48"/>
      <c r="IB101" s="48"/>
      <c r="IC101" s="48"/>
      <c r="ID101" s="48"/>
      <c r="IE101" s="48"/>
      <c r="IF101" s="48"/>
      <c r="IG101" s="48"/>
      <c r="IH101" s="48"/>
      <c r="II101" s="48"/>
      <c r="IJ101" s="48"/>
      <c r="IK101" s="48"/>
      <c r="IL101" s="48"/>
      <c r="IM101" s="48"/>
      <c r="IN101" s="48"/>
      <c r="IO101" s="48"/>
      <c r="IP101" s="48"/>
      <c r="IQ101" s="48"/>
      <c r="IR101" s="48"/>
      <c r="IS101" s="48"/>
      <c r="IT101" s="48"/>
      <c r="IU101" s="48"/>
      <c r="IV101" s="48"/>
      <c r="IW101" s="48"/>
      <c r="IX101" s="48"/>
      <c r="IY101" s="48"/>
      <c r="IZ101" s="48"/>
      <c r="JA101" s="48"/>
      <c r="JB101" s="49"/>
      <c r="JC101" s="49"/>
      <c r="JD101" s="49"/>
      <c r="JE101" s="49"/>
      <c r="JF101" s="49"/>
      <c r="JG101" s="49"/>
      <c r="JH101" s="49"/>
      <c r="JI101" s="49"/>
      <c r="JJ101" s="49"/>
      <c r="JK101" s="49"/>
      <c r="JL101" s="49"/>
      <c r="JM101" s="49"/>
    </row>
    <row r="102" spans="2:273" ht="13" customHeight="1">
      <c r="B102" s="116" t="s">
        <v>5516</v>
      </c>
      <c r="C102" s="107">
        <v>20202</v>
      </c>
      <c r="D102" s="108">
        <v>2020</v>
      </c>
      <c r="E102" s="65" t="s">
        <v>5517</v>
      </c>
      <c r="F102" s="140"/>
      <c r="G102" s="354"/>
      <c r="H102" s="57" t="s">
        <v>5518</v>
      </c>
      <c r="I102" s="57" t="s">
        <v>37</v>
      </c>
      <c r="J102" s="78">
        <v>36</v>
      </c>
      <c r="K102" s="192">
        <v>851576</v>
      </c>
      <c r="L102" s="57" t="s">
        <v>5519</v>
      </c>
      <c r="M102" s="57" t="s">
        <v>203</v>
      </c>
      <c r="N102" s="215">
        <v>1</v>
      </c>
      <c r="O102" s="78">
        <v>3</v>
      </c>
      <c r="P102" s="78">
        <v>57</v>
      </c>
      <c r="Q102" s="56" t="s">
        <v>161</v>
      </c>
      <c r="R102" s="57" t="s">
        <v>193</v>
      </c>
      <c r="S102" s="58"/>
      <c r="T102" s="58"/>
      <c r="U102" s="58"/>
      <c r="V102" s="58"/>
      <c r="W102" s="58"/>
      <c r="X102" s="58"/>
      <c r="Y102" s="58"/>
      <c r="Z102" s="58"/>
      <c r="AA102" s="58"/>
      <c r="AB102" s="58"/>
      <c r="AC102" s="58"/>
      <c r="AD102" s="58"/>
      <c r="AE102" s="48"/>
      <c r="AR102" s="3" t="s">
        <v>47</v>
      </c>
      <c r="AS102" s="10" t="s">
        <v>103</v>
      </c>
    </row>
    <row r="103" spans="2:273" ht="13" customHeight="1">
      <c r="B103" s="117" t="s">
        <v>130</v>
      </c>
      <c r="C103" s="118">
        <v>20181</v>
      </c>
      <c r="D103" s="108">
        <v>2018</v>
      </c>
      <c r="E103" s="38" t="s">
        <v>131</v>
      </c>
      <c r="F103" s="141"/>
      <c r="G103" s="353"/>
      <c r="H103" s="3" t="s">
        <v>132</v>
      </c>
      <c r="I103" s="3"/>
      <c r="J103" s="79">
        <v>53</v>
      </c>
      <c r="K103" s="193">
        <v>3000000</v>
      </c>
      <c r="L103" s="3" t="s">
        <v>2566</v>
      </c>
      <c r="M103" s="3" t="s">
        <v>46</v>
      </c>
      <c r="N103" s="215">
        <v>2</v>
      </c>
      <c r="O103" s="79">
        <v>3</v>
      </c>
      <c r="P103" s="77">
        <v>52</v>
      </c>
      <c r="R103" s="3" t="s">
        <v>133</v>
      </c>
      <c r="S103" s="5">
        <v>20</v>
      </c>
      <c r="T103" s="5"/>
      <c r="U103" s="3"/>
      <c r="V103" s="3"/>
      <c r="W103" s="3"/>
      <c r="X103" s="3"/>
      <c r="Y103" s="5">
        <v>1</v>
      </c>
      <c r="Z103" s="4"/>
      <c r="AA103" s="3"/>
      <c r="AB103" s="3"/>
      <c r="AC103" s="3"/>
      <c r="AD103" s="3"/>
      <c r="AF103" s="37"/>
      <c r="AG103" s="37"/>
      <c r="AH103" s="37"/>
      <c r="AI103" s="37"/>
      <c r="AJ103" s="37"/>
      <c r="AK103" s="37"/>
      <c r="AL103" s="37"/>
      <c r="AM103" s="37"/>
      <c r="AN103" s="37"/>
      <c r="AO103" s="37"/>
      <c r="AP103" s="37"/>
      <c r="AQ103" s="37"/>
      <c r="AR103" s="36"/>
      <c r="AS103" s="36"/>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c r="CI103" s="37"/>
      <c r="CJ103" s="37"/>
      <c r="CK103" s="37"/>
      <c r="CL103" s="37"/>
      <c r="CM103" s="37"/>
      <c r="CN103" s="37"/>
      <c r="CO103" s="37"/>
      <c r="CP103" s="37"/>
      <c r="CQ103" s="37"/>
      <c r="CR103" s="37"/>
      <c r="CS103" s="37"/>
      <c r="CT103" s="37"/>
      <c r="CU103" s="37"/>
      <c r="CV103" s="37"/>
      <c r="CW103" s="37"/>
      <c r="CX103" s="37"/>
      <c r="CY103" s="37"/>
      <c r="CZ103" s="37"/>
      <c r="DA103" s="37"/>
      <c r="DB103" s="37"/>
      <c r="DC103" s="37"/>
      <c r="DD103" s="37"/>
      <c r="DE103" s="37"/>
      <c r="DF103" s="37"/>
      <c r="DG103" s="37"/>
      <c r="DH103" s="37"/>
      <c r="DI103" s="37"/>
      <c r="DJ103" s="37"/>
      <c r="DK103" s="37"/>
      <c r="DL103" s="37"/>
      <c r="DM103" s="37"/>
      <c r="DN103" s="37"/>
      <c r="DO103" s="37"/>
      <c r="DP103" s="37"/>
      <c r="DQ103" s="37"/>
      <c r="DR103" s="37"/>
      <c r="DS103" s="37"/>
      <c r="DT103" s="37"/>
      <c r="DU103" s="37"/>
      <c r="DV103" s="37"/>
      <c r="DW103" s="37"/>
      <c r="DX103" s="37"/>
      <c r="DY103" s="37"/>
      <c r="DZ103" s="37"/>
      <c r="EA103" s="37"/>
      <c r="EB103" s="37"/>
      <c r="EC103" s="37"/>
      <c r="ED103" s="37"/>
      <c r="EE103" s="37"/>
      <c r="EF103" s="37"/>
      <c r="EG103" s="37"/>
      <c r="EH103" s="37"/>
      <c r="EI103" s="37"/>
      <c r="EJ103" s="37"/>
      <c r="EK103" s="37"/>
      <c r="EL103" s="37"/>
      <c r="EM103" s="37"/>
      <c r="EN103" s="37"/>
      <c r="EO103" s="37"/>
      <c r="EP103" s="37"/>
      <c r="EQ103" s="37"/>
      <c r="ER103" s="37"/>
      <c r="ES103" s="37"/>
      <c r="ET103" s="37"/>
      <c r="EU103" s="37"/>
      <c r="EV103" s="37"/>
      <c r="EW103" s="37"/>
      <c r="EX103" s="37"/>
      <c r="EY103" s="37"/>
      <c r="EZ103" s="37"/>
      <c r="FA103" s="37"/>
      <c r="FB103" s="37"/>
      <c r="FC103" s="37"/>
      <c r="FD103" s="37"/>
      <c r="FE103" s="37"/>
      <c r="FF103" s="37"/>
      <c r="FG103" s="37"/>
      <c r="FH103" s="37"/>
      <c r="FI103" s="37"/>
      <c r="FJ103" s="37"/>
      <c r="FK103" s="37"/>
      <c r="FL103" s="37"/>
      <c r="FM103" s="37"/>
      <c r="FN103" s="37"/>
      <c r="FO103" s="37"/>
      <c r="FP103" s="37"/>
      <c r="FQ103" s="37"/>
      <c r="FR103" s="37"/>
      <c r="FS103" s="37"/>
      <c r="FT103" s="37"/>
      <c r="FU103" s="37"/>
      <c r="FV103" s="37"/>
      <c r="FW103" s="37"/>
      <c r="FX103" s="37"/>
      <c r="FY103" s="37"/>
      <c r="FZ103" s="37"/>
      <c r="GA103" s="37"/>
      <c r="GB103" s="37"/>
      <c r="GC103" s="37"/>
      <c r="GD103" s="37"/>
      <c r="GE103" s="37"/>
      <c r="GF103" s="37"/>
      <c r="GG103" s="37"/>
      <c r="GH103" s="37"/>
      <c r="GI103" s="37"/>
      <c r="GJ103" s="37"/>
      <c r="GK103" s="37"/>
      <c r="GL103" s="37"/>
      <c r="GM103" s="37"/>
      <c r="GN103" s="37"/>
      <c r="GO103" s="37"/>
      <c r="GP103" s="37"/>
      <c r="GQ103" s="37"/>
      <c r="GR103" s="37"/>
      <c r="GS103" s="37"/>
      <c r="GT103" s="37"/>
      <c r="GU103" s="37"/>
      <c r="GV103" s="37"/>
      <c r="GW103" s="37"/>
      <c r="GX103" s="37"/>
      <c r="GY103" s="37"/>
      <c r="GZ103" s="37"/>
      <c r="HA103" s="37"/>
      <c r="HB103" s="37"/>
      <c r="HC103" s="37"/>
      <c r="HD103" s="37"/>
      <c r="HE103" s="37"/>
      <c r="HF103" s="37"/>
      <c r="HG103" s="37"/>
      <c r="HH103" s="37"/>
      <c r="HI103" s="37"/>
      <c r="HJ103" s="37"/>
      <c r="HK103" s="37"/>
      <c r="HL103" s="37"/>
      <c r="HM103" s="37"/>
      <c r="HN103" s="37"/>
      <c r="HO103" s="37"/>
      <c r="HP103" s="37"/>
      <c r="HQ103" s="37"/>
      <c r="HR103" s="37"/>
      <c r="HS103" s="37"/>
      <c r="HT103" s="37"/>
      <c r="HU103" s="37"/>
      <c r="HV103" s="37"/>
      <c r="HW103" s="37"/>
      <c r="HX103" s="37"/>
      <c r="HY103" s="37"/>
      <c r="HZ103" s="37"/>
      <c r="IA103" s="37"/>
      <c r="IB103" s="37"/>
      <c r="IC103" s="37"/>
      <c r="ID103" s="37"/>
      <c r="IE103" s="37"/>
      <c r="IF103" s="37"/>
      <c r="IG103" s="37"/>
      <c r="IH103" s="37"/>
      <c r="II103" s="37"/>
      <c r="IJ103" s="37"/>
      <c r="IK103" s="37"/>
      <c r="IL103" s="37"/>
      <c r="IM103" s="37"/>
      <c r="IN103" s="37"/>
      <c r="IO103" s="37"/>
      <c r="IP103" s="37"/>
      <c r="IQ103" s="37"/>
      <c r="IR103" s="37"/>
      <c r="IS103" s="37"/>
      <c r="IT103" s="37"/>
      <c r="IU103" s="37"/>
      <c r="IV103" s="37"/>
      <c r="IW103" s="37"/>
      <c r="IX103" s="37"/>
      <c r="IY103" s="37"/>
      <c r="IZ103" s="37"/>
      <c r="JA103" s="37"/>
      <c r="JB103" s="37"/>
      <c r="JC103" s="37"/>
      <c r="JD103" s="37"/>
      <c r="JE103" s="37"/>
      <c r="JF103" s="37"/>
      <c r="JG103" s="37"/>
      <c r="JH103" s="37"/>
      <c r="JI103" s="37"/>
      <c r="JJ103" s="37"/>
      <c r="JK103" s="37"/>
      <c r="JL103" s="37"/>
      <c r="JM103" s="37"/>
    </row>
    <row r="104" spans="2:273" ht="13" customHeight="1">
      <c r="B104" s="116" t="s">
        <v>2896</v>
      </c>
      <c r="C104" s="107">
        <v>20192</v>
      </c>
      <c r="D104" s="108">
        <v>2019</v>
      </c>
      <c r="E104" s="38" t="s">
        <v>135</v>
      </c>
      <c r="F104" s="141"/>
      <c r="G104" s="353"/>
      <c r="H104" s="3" t="s">
        <v>2897</v>
      </c>
      <c r="I104" s="3" t="s">
        <v>37</v>
      </c>
      <c r="J104" s="79">
        <v>9</v>
      </c>
      <c r="K104" s="193">
        <v>299101</v>
      </c>
      <c r="L104" s="3" t="s">
        <v>2567</v>
      </c>
      <c r="M104" s="3" t="s">
        <v>39</v>
      </c>
      <c r="N104" s="215">
        <v>9</v>
      </c>
      <c r="O104" s="77">
        <v>2</v>
      </c>
      <c r="P104" s="77">
        <v>53</v>
      </c>
      <c r="Q104" s="7" t="s">
        <v>161</v>
      </c>
      <c r="R104" s="3" t="s">
        <v>156</v>
      </c>
      <c r="S104" s="4"/>
      <c r="T104" s="4"/>
      <c r="U104" s="4"/>
      <c r="V104" s="4"/>
      <c r="W104" s="4"/>
      <c r="X104" s="4"/>
      <c r="Y104" s="4"/>
      <c r="Z104" s="4"/>
      <c r="AA104" s="4"/>
      <c r="AB104" s="4"/>
      <c r="AC104" s="4"/>
      <c r="AD104" s="4"/>
      <c r="AF104" s="48"/>
      <c r="AG104" s="48"/>
      <c r="AH104" s="48"/>
      <c r="AI104" s="48"/>
      <c r="AJ104" s="48"/>
      <c r="AK104" s="48"/>
      <c r="AL104" s="48"/>
      <c r="AM104" s="48"/>
      <c r="AN104" s="48"/>
      <c r="AO104" s="48"/>
      <c r="AP104" s="48"/>
      <c r="AQ104" s="48"/>
      <c r="AR104" s="58"/>
      <c r="AS104" s="5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c r="DA104" s="48"/>
      <c r="DB104" s="48"/>
      <c r="DC104" s="48"/>
      <c r="DD104" s="48"/>
      <c r="DE104" s="48"/>
      <c r="DF104" s="48"/>
      <c r="DG104" s="48"/>
      <c r="DH104" s="48"/>
      <c r="DI104" s="48"/>
      <c r="DJ104" s="48"/>
      <c r="DK104" s="48"/>
      <c r="DL104" s="48"/>
      <c r="DM104" s="48"/>
      <c r="DN104" s="48"/>
      <c r="DO104" s="48"/>
      <c r="DP104" s="48"/>
      <c r="DQ104" s="48"/>
      <c r="DR104" s="48"/>
      <c r="DS104" s="48"/>
      <c r="DT104" s="48"/>
      <c r="DU104" s="48"/>
      <c r="DV104" s="48"/>
      <c r="DW104" s="48"/>
      <c r="DX104" s="48"/>
      <c r="DY104" s="48"/>
      <c r="DZ104" s="48"/>
      <c r="EA104" s="48"/>
      <c r="EB104" s="48"/>
      <c r="EC104" s="48"/>
      <c r="ED104" s="48"/>
      <c r="EE104" s="48"/>
      <c r="EF104" s="48"/>
      <c r="EG104" s="48"/>
      <c r="EH104" s="48"/>
      <c r="EI104" s="48"/>
      <c r="EJ104" s="48"/>
      <c r="EK104" s="48"/>
      <c r="EL104" s="48"/>
      <c r="EM104" s="48"/>
      <c r="EN104" s="48"/>
      <c r="EO104" s="48"/>
      <c r="EP104" s="48"/>
      <c r="EQ104" s="48"/>
      <c r="ER104" s="48"/>
      <c r="ES104" s="48"/>
      <c r="ET104" s="48"/>
      <c r="EU104" s="48"/>
      <c r="EV104" s="48"/>
      <c r="EW104" s="48"/>
      <c r="EX104" s="48"/>
      <c r="EY104" s="48"/>
      <c r="EZ104" s="48"/>
      <c r="FA104" s="48"/>
      <c r="FB104" s="48"/>
      <c r="FC104" s="48"/>
      <c r="FD104" s="48"/>
      <c r="FE104" s="48"/>
      <c r="FF104" s="48"/>
      <c r="FG104" s="48"/>
      <c r="FH104" s="48"/>
      <c r="FI104" s="48"/>
      <c r="FJ104" s="48"/>
      <c r="FK104" s="48"/>
      <c r="FL104" s="48"/>
      <c r="FM104" s="48"/>
      <c r="FN104" s="48"/>
      <c r="FO104" s="48"/>
      <c r="FP104" s="48"/>
      <c r="FQ104" s="48"/>
      <c r="FR104" s="48"/>
      <c r="FS104" s="48"/>
      <c r="FT104" s="48"/>
      <c r="FU104" s="48"/>
      <c r="FV104" s="48"/>
      <c r="FW104" s="48"/>
      <c r="FX104" s="48"/>
      <c r="FY104" s="48"/>
      <c r="FZ104" s="48"/>
      <c r="GA104" s="48"/>
      <c r="GB104" s="48"/>
      <c r="GC104" s="48"/>
      <c r="GD104" s="48"/>
      <c r="GE104" s="48"/>
      <c r="GF104" s="48"/>
      <c r="GG104" s="48"/>
      <c r="GH104" s="48"/>
      <c r="GI104" s="48"/>
      <c r="GJ104" s="48"/>
      <c r="GK104" s="48"/>
      <c r="GL104" s="48"/>
      <c r="GM104" s="48"/>
      <c r="GN104" s="48"/>
      <c r="GO104" s="48"/>
      <c r="GP104" s="48"/>
      <c r="GQ104" s="48"/>
      <c r="GR104" s="48"/>
      <c r="GS104" s="48"/>
      <c r="GT104" s="48"/>
      <c r="GU104" s="48"/>
      <c r="GV104" s="48"/>
      <c r="GW104" s="48"/>
      <c r="GX104" s="48"/>
      <c r="GY104" s="48"/>
      <c r="GZ104" s="48"/>
      <c r="HA104" s="48"/>
      <c r="HB104" s="48"/>
      <c r="HC104" s="48"/>
      <c r="HD104" s="48"/>
      <c r="HE104" s="48"/>
      <c r="HF104" s="48"/>
      <c r="HG104" s="48"/>
      <c r="HH104" s="48"/>
      <c r="HI104" s="48"/>
      <c r="HJ104" s="48"/>
      <c r="HK104" s="48"/>
      <c r="HL104" s="48"/>
      <c r="HM104" s="48"/>
      <c r="HN104" s="48"/>
      <c r="HO104" s="48"/>
      <c r="HP104" s="48"/>
      <c r="HQ104" s="48"/>
      <c r="HR104" s="48"/>
      <c r="HS104" s="48"/>
      <c r="HT104" s="48"/>
      <c r="HU104" s="48"/>
      <c r="HV104" s="48"/>
      <c r="HW104" s="48"/>
      <c r="HX104" s="48"/>
      <c r="HY104" s="48"/>
      <c r="HZ104" s="48"/>
      <c r="IA104" s="48"/>
      <c r="IB104" s="48"/>
      <c r="IC104" s="48"/>
      <c r="ID104" s="48"/>
      <c r="IE104" s="48"/>
      <c r="IF104" s="48"/>
      <c r="IG104" s="48"/>
      <c r="IH104" s="48"/>
      <c r="II104" s="48"/>
      <c r="IJ104" s="48"/>
      <c r="IK104" s="48"/>
      <c r="IL104" s="48"/>
      <c r="IM104" s="48"/>
      <c r="IN104" s="48"/>
      <c r="IO104" s="48"/>
      <c r="IP104" s="48"/>
      <c r="IQ104" s="48"/>
      <c r="IR104" s="48"/>
      <c r="IS104" s="48"/>
      <c r="IT104" s="48"/>
      <c r="IU104" s="48"/>
      <c r="IV104" s="48"/>
      <c r="IW104" s="48"/>
      <c r="IX104" s="48"/>
      <c r="IY104" s="48"/>
      <c r="IZ104" s="48"/>
      <c r="JA104" s="48"/>
      <c r="JB104" s="49"/>
      <c r="JC104" s="49"/>
      <c r="JD104" s="49"/>
      <c r="JE104" s="49"/>
      <c r="JF104" s="49"/>
      <c r="JG104" s="49"/>
      <c r="JH104" s="49"/>
      <c r="JI104" s="49"/>
      <c r="JJ104" s="49"/>
      <c r="JK104" s="49"/>
      <c r="JL104" s="49"/>
      <c r="JM104" s="49"/>
    </row>
    <row r="105" spans="2:273" ht="13" customHeight="1">
      <c r="B105" s="116" t="s">
        <v>5520</v>
      </c>
      <c r="C105" s="107">
        <v>20201</v>
      </c>
      <c r="D105" s="109">
        <v>2020</v>
      </c>
      <c r="E105" s="65" t="s">
        <v>135</v>
      </c>
      <c r="F105" s="140"/>
      <c r="G105" s="354"/>
      <c r="H105" s="57" t="s">
        <v>5521</v>
      </c>
      <c r="I105" s="57" t="s">
        <v>53</v>
      </c>
      <c r="J105" s="78">
        <v>14</v>
      </c>
      <c r="K105" s="192">
        <v>2309266</v>
      </c>
      <c r="L105" s="57" t="s">
        <v>5522</v>
      </c>
      <c r="M105" s="57" t="s">
        <v>39</v>
      </c>
      <c r="N105" s="215">
        <v>9</v>
      </c>
      <c r="O105" s="78">
        <v>2</v>
      </c>
      <c r="P105" s="78">
        <v>53</v>
      </c>
      <c r="Q105" s="56" t="s">
        <v>55</v>
      </c>
      <c r="R105" s="57" t="s">
        <v>133</v>
      </c>
      <c r="S105" s="58"/>
      <c r="T105" s="58"/>
      <c r="U105" s="58"/>
      <c r="V105" s="58"/>
      <c r="W105" s="58"/>
      <c r="X105" s="58"/>
      <c r="Y105" s="58"/>
      <c r="Z105" s="58"/>
      <c r="AA105" s="58"/>
      <c r="AB105" s="58"/>
      <c r="AC105" s="58"/>
      <c r="AD105" s="58"/>
      <c r="AE105" s="48"/>
      <c r="AR105" s="4"/>
      <c r="AS105" s="4"/>
    </row>
    <row r="106" spans="2:273" ht="13" customHeight="1">
      <c r="B106" s="117" t="s">
        <v>134</v>
      </c>
      <c r="C106" s="118">
        <v>20181</v>
      </c>
      <c r="D106" s="108">
        <v>2018</v>
      </c>
      <c r="E106" s="38" t="s">
        <v>135</v>
      </c>
      <c r="F106" s="141"/>
      <c r="G106" s="353"/>
      <c r="H106" s="3" t="s">
        <v>132</v>
      </c>
      <c r="I106" s="3"/>
      <c r="J106" s="79">
        <v>48</v>
      </c>
      <c r="K106" s="193">
        <v>13200000</v>
      </c>
      <c r="L106" s="3" t="s">
        <v>2567</v>
      </c>
      <c r="M106" s="3" t="s">
        <v>39</v>
      </c>
      <c r="N106" s="215">
        <v>9</v>
      </c>
      <c r="O106" s="79">
        <v>2</v>
      </c>
      <c r="P106" s="77">
        <v>53</v>
      </c>
      <c r="R106" s="3" t="s">
        <v>133</v>
      </c>
      <c r="S106" s="5">
        <v>20</v>
      </c>
      <c r="T106" s="5"/>
      <c r="U106" s="3"/>
      <c r="V106" s="3"/>
      <c r="W106" s="3"/>
      <c r="X106" s="3"/>
      <c r="Y106" s="5">
        <v>1</v>
      </c>
      <c r="Z106" s="5"/>
      <c r="AA106" s="3"/>
      <c r="AB106" s="3"/>
      <c r="AC106" s="3"/>
      <c r="AD106" s="3" t="s">
        <v>81</v>
      </c>
      <c r="AR106" s="4"/>
      <c r="AS106" s="4"/>
    </row>
    <row r="107" spans="2:273" ht="13" customHeight="1">
      <c r="B107" s="116" t="s">
        <v>5523</v>
      </c>
      <c r="C107" s="107">
        <v>20201</v>
      </c>
      <c r="D107" s="109">
        <v>2020</v>
      </c>
      <c r="E107" s="65" t="s">
        <v>5524</v>
      </c>
      <c r="F107" s="140"/>
      <c r="G107" s="354" t="s">
        <v>1086</v>
      </c>
      <c r="H107" s="57" t="s">
        <v>5525</v>
      </c>
      <c r="I107" s="57" t="s">
        <v>53</v>
      </c>
      <c r="J107" s="78">
        <v>6</v>
      </c>
      <c r="K107" s="192">
        <v>100000</v>
      </c>
      <c r="L107" s="57" t="s">
        <v>5526</v>
      </c>
      <c r="M107" s="57" t="s">
        <v>1072</v>
      </c>
      <c r="N107" s="215">
        <v>2</v>
      </c>
      <c r="O107" s="78">
        <v>4</v>
      </c>
      <c r="P107" s="81">
        <v>6</v>
      </c>
      <c r="Q107" s="56" t="s">
        <v>47</v>
      </c>
      <c r="R107" s="57" t="s">
        <v>80</v>
      </c>
      <c r="S107" s="58"/>
      <c r="T107" s="58"/>
      <c r="U107" s="58"/>
      <c r="V107" s="58"/>
      <c r="W107" s="58"/>
      <c r="X107" s="58"/>
      <c r="Y107" s="58"/>
      <c r="Z107" s="58"/>
      <c r="AA107" s="58"/>
      <c r="AB107" s="58"/>
      <c r="AC107" s="58"/>
      <c r="AD107" s="58"/>
      <c r="AE107" s="48"/>
      <c r="AF107" s="48"/>
      <c r="AG107" s="48"/>
      <c r="AH107" s="48"/>
      <c r="AI107" s="48"/>
      <c r="AJ107" s="48"/>
      <c r="AK107" s="48"/>
      <c r="AL107" s="48"/>
      <c r="AM107" s="48"/>
      <c r="AN107" s="48"/>
      <c r="AO107" s="48"/>
      <c r="AP107" s="48"/>
      <c r="AQ107" s="48"/>
      <c r="AR107" s="58"/>
      <c r="AS107" s="5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48"/>
      <c r="DI107" s="48"/>
      <c r="DJ107" s="48"/>
      <c r="DK107" s="48"/>
      <c r="DL107" s="48"/>
      <c r="DM107" s="48"/>
      <c r="DN107" s="48"/>
      <c r="DO107" s="48"/>
      <c r="DP107" s="48"/>
      <c r="DQ107" s="48"/>
      <c r="DR107" s="48"/>
      <c r="DS107" s="48"/>
      <c r="DT107" s="48"/>
      <c r="DU107" s="48"/>
      <c r="DV107" s="48"/>
      <c r="DW107" s="48"/>
      <c r="DX107" s="48"/>
      <c r="DY107" s="48"/>
      <c r="DZ107" s="48"/>
      <c r="EA107" s="48"/>
      <c r="EB107" s="48"/>
      <c r="EC107" s="48"/>
      <c r="ED107" s="48"/>
      <c r="EE107" s="48"/>
      <c r="EF107" s="48"/>
      <c r="EG107" s="48"/>
      <c r="EH107" s="48"/>
      <c r="EI107" s="48"/>
      <c r="EJ107" s="48"/>
      <c r="EK107" s="48"/>
      <c r="EL107" s="48"/>
      <c r="EM107" s="48"/>
      <c r="EN107" s="48"/>
      <c r="EO107" s="48"/>
      <c r="EP107" s="48"/>
      <c r="EQ107" s="48"/>
      <c r="ER107" s="48"/>
      <c r="ES107" s="48"/>
      <c r="ET107" s="48"/>
      <c r="EU107" s="48"/>
      <c r="EV107" s="48"/>
      <c r="EW107" s="48"/>
      <c r="EX107" s="48"/>
      <c r="EY107" s="48"/>
      <c r="EZ107" s="48"/>
      <c r="FA107" s="48"/>
      <c r="FB107" s="48"/>
      <c r="FC107" s="48"/>
      <c r="FD107" s="48"/>
      <c r="FE107" s="48"/>
      <c r="FF107" s="48"/>
      <c r="FG107" s="48"/>
      <c r="FH107" s="48"/>
      <c r="FI107" s="48"/>
      <c r="FJ107" s="48"/>
      <c r="FK107" s="48"/>
      <c r="FL107" s="48"/>
      <c r="FM107" s="48"/>
      <c r="FN107" s="48"/>
      <c r="FO107" s="48"/>
      <c r="FP107" s="48"/>
      <c r="FQ107" s="48"/>
      <c r="FR107" s="48"/>
      <c r="FS107" s="48"/>
      <c r="FT107" s="48"/>
      <c r="FU107" s="48"/>
      <c r="FV107" s="48"/>
      <c r="FW107" s="48"/>
      <c r="FX107" s="48"/>
      <c r="FY107" s="48"/>
      <c r="FZ107" s="48"/>
      <c r="GA107" s="48"/>
      <c r="GB107" s="48"/>
      <c r="GC107" s="48"/>
      <c r="GD107" s="48"/>
      <c r="GE107" s="48"/>
      <c r="GF107" s="48"/>
      <c r="GG107" s="48"/>
      <c r="GH107" s="48"/>
      <c r="GI107" s="48"/>
      <c r="GJ107" s="48"/>
      <c r="GK107" s="48"/>
      <c r="GL107" s="48"/>
      <c r="GM107" s="48"/>
      <c r="GN107" s="48"/>
      <c r="GO107" s="48"/>
      <c r="GP107" s="48"/>
      <c r="GQ107" s="48"/>
      <c r="GR107" s="48"/>
      <c r="GS107" s="48"/>
      <c r="GT107" s="48"/>
      <c r="GU107" s="48"/>
      <c r="GV107" s="48"/>
      <c r="GW107" s="48"/>
      <c r="GX107" s="48"/>
      <c r="GY107" s="48"/>
      <c r="GZ107" s="48"/>
      <c r="HA107" s="48"/>
      <c r="HB107" s="48"/>
      <c r="HC107" s="48"/>
      <c r="HD107" s="48"/>
      <c r="HE107" s="48"/>
      <c r="HF107" s="48"/>
      <c r="HG107" s="48"/>
      <c r="HH107" s="48"/>
      <c r="HI107" s="48"/>
      <c r="HJ107" s="48"/>
      <c r="HK107" s="48"/>
      <c r="HL107" s="48"/>
      <c r="HM107" s="48"/>
      <c r="HN107" s="48"/>
      <c r="HO107" s="48"/>
      <c r="HP107" s="48"/>
      <c r="HQ107" s="48"/>
      <c r="HR107" s="48"/>
      <c r="HS107" s="48"/>
      <c r="HT107" s="48"/>
      <c r="HU107" s="48"/>
      <c r="HV107" s="48"/>
      <c r="HW107" s="48"/>
      <c r="HX107" s="48"/>
      <c r="HY107" s="48"/>
      <c r="HZ107" s="48"/>
      <c r="IA107" s="48"/>
      <c r="IB107" s="48"/>
      <c r="IC107" s="48"/>
      <c r="ID107" s="48"/>
      <c r="IE107" s="48"/>
      <c r="IF107" s="48"/>
      <c r="IG107" s="48"/>
      <c r="IH107" s="48"/>
      <c r="II107" s="48"/>
      <c r="IJ107" s="48"/>
      <c r="IK107" s="48"/>
      <c r="IL107" s="48"/>
      <c r="IM107" s="48"/>
      <c r="IN107" s="48"/>
      <c r="IO107" s="48"/>
      <c r="IP107" s="48"/>
      <c r="IQ107" s="48"/>
      <c r="IR107" s="48"/>
      <c r="IS107" s="48"/>
      <c r="IT107" s="48"/>
      <c r="IU107" s="48"/>
      <c r="IV107" s="48"/>
      <c r="IW107" s="48"/>
      <c r="IX107" s="48"/>
      <c r="IY107" s="48"/>
      <c r="IZ107" s="48"/>
      <c r="JA107" s="48"/>
      <c r="JB107" s="49"/>
      <c r="JC107" s="49"/>
      <c r="JD107" s="49"/>
      <c r="JE107" s="49"/>
      <c r="JF107" s="49"/>
      <c r="JG107" s="49"/>
      <c r="JH107" s="49"/>
      <c r="JI107" s="49"/>
      <c r="JJ107" s="49"/>
      <c r="JK107" s="49"/>
      <c r="JL107" s="49"/>
      <c r="JM107" s="49"/>
    </row>
    <row r="108" spans="2:273" ht="13" customHeight="1">
      <c r="B108" s="116" t="s">
        <v>5527</v>
      </c>
      <c r="C108" s="107">
        <v>20202</v>
      </c>
      <c r="D108" s="108">
        <v>2020</v>
      </c>
      <c r="E108" s="65" t="s">
        <v>5528</v>
      </c>
      <c r="F108" s="140"/>
      <c r="G108" s="354"/>
      <c r="H108" s="57" t="s">
        <v>5529</v>
      </c>
      <c r="I108" s="57" t="s">
        <v>37</v>
      </c>
      <c r="J108" s="78">
        <v>18</v>
      </c>
      <c r="K108" s="192">
        <v>100000</v>
      </c>
      <c r="L108" s="58"/>
      <c r="M108" s="57" t="s">
        <v>39</v>
      </c>
      <c r="N108" s="215">
        <v>9</v>
      </c>
      <c r="O108" s="78">
        <v>2</v>
      </c>
      <c r="P108" s="78">
        <v>57</v>
      </c>
      <c r="Q108" s="56" t="s">
        <v>55</v>
      </c>
      <c r="R108" s="57" t="s">
        <v>193</v>
      </c>
      <c r="S108" s="58"/>
      <c r="T108" s="58"/>
      <c r="U108" s="58"/>
      <c r="V108" s="58"/>
      <c r="W108" s="58"/>
      <c r="X108" s="58"/>
      <c r="Y108" s="58"/>
      <c r="Z108" s="58"/>
      <c r="AA108" s="58"/>
      <c r="AB108" s="58"/>
      <c r="AC108" s="58"/>
      <c r="AD108" s="58"/>
      <c r="AE108" s="48"/>
      <c r="AR108" s="4"/>
      <c r="AS108" s="4"/>
    </row>
    <row r="109" spans="2:273" ht="16" customHeight="1">
      <c r="B109" s="117" t="s">
        <v>136</v>
      </c>
      <c r="C109" s="118">
        <v>20181</v>
      </c>
      <c r="D109" s="108">
        <v>2018</v>
      </c>
      <c r="E109" s="38" t="s">
        <v>137</v>
      </c>
      <c r="F109" s="141"/>
      <c r="G109" s="353"/>
      <c r="H109" s="3" t="s">
        <v>138</v>
      </c>
      <c r="I109" s="3"/>
      <c r="J109" s="79">
        <v>12</v>
      </c>
      <c r="K109" s="193">
        <v>100000</v>
      </c>
      <c r="L109" s="3" t="s">
        <v>2568</v>
      </c>
      <c r="M109" s="3" t="s">
        <v>39</v>
      </c>
      <c r="N109" s="215">
        <v>9</v>
      </c>
      <c r="O109" s="79">
        <v>2</v>
      </c>
      <c r="P109" s="77">
        <v>6</v>
      </c>
      <c r="R109" s="3" t="s">
        <v>139</v>
      </c>
      <c r="S109" s="5">
        <v>2</v>
      </c>
      <c r="T109" s="5">
        <v>9</v>
      </c>
      <c r="U109" s="3"/>
      <c r="V109" s="3"/>
      <c r="W109" s="3"/>
      <c r="X109" s="3"/>
      <c r="Y109" s="5">
        <v>3</v>
      </c>
      <c r="Z109" s="5"/>
      <c r="AA109" s="3"/>
      <c r="AB109" s="3"/>
      <c r="AC109" s="3"/>
      <c r="AD109" s="3"/>
      <c r="AF109" s="48"/>
      <c r="AG109" s="48"/>
      <c r="AH109" s="48"/>
      <c r="AI109" s="48"/>
      <c r="AJ109" s="48"/>
      <c r="AK109" s="48"/>
      <c r="AL109" s="48"/>
      <c r="AM109" s="48"/>
      <c r="AN109" s="48"/>
      <c r="AO109" s="48"/>
      <c r="AP109" s="48"/>
      <c r="AQ109" s="48"/>
      <c r="AR109" s="58"/>
      <c r="AS109" s="5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c r="DA109" s="48"/>
      <c r="DB109" s="48"/>
      <c r="DC109" s="48"/>
      <c r="DD109" s="48"/>
      <c r="DE109" s="48"/>
      <c r="DF109" s="48"/>
      <c r="DG109" s="48"/>
      <c r="DH109" s="48"/>
      <c r="DI109" s="48"/>
      <c r="DJ109" s="48"/>
      <c r="DK109" s="48"/>
      <c r="DL109" s="48"/>
      <c r="DM109" s="48"/>
      <c r="DN109" s="48"/>
      <c r="DO109" s="48"/>
      <c r="DP109" s="48"/>
      <c r="DQ109" s="48"/>
      <c r="DR109" s="48"/>
      <c r="DS109" s="48"/>
      <c r="DT109" s="48"/>
      <c r="DU109" s="48"/>
      <c r="DV109" s="48"/>
      <c r="DW109" s="48"/>
      <c r="DX109" s="48"/>
      <c r="DY109" s="48"/>
      <c r="DZ109" s="48"/>
      <c r="EA109" s="48"/>
      <c r="EB109" s="48"/>
      <c r="EC109" s="48"/>
      <c r="ED109" s="48"/>
      <c r="EE109" s="48"/>
      <c r="EF109" s="48"/>
      <c r="EG109" s="48"/>
      <c r="EH109" s="48"/>
      <c r="EI109" s="48"/>
      <c r="EJ109" s="48"/>
      <c r="EK109" s="48"/>
      <c r="EL109" s="48"/>
      <c r="EM109" s="48"/>
      <c r="EN109" s="48"/>
      <c r="EO109" s="48"/>
      <c r="EP109" s="48"/>
      <c r="EQ109" s="48"/>
      <c r="ER109" s="48"/>
      <c r="ES109" s="48"/>
      <c r="ET109" s="48"/>
      <c r="EU109" s="48"/>
      <c r="EV109" s="48"/>
      <c r="EW109" s="48"/>
      <c r="EX109" s="48"/>
      <c r="EY109" s="48"/>
      <c r="EZ109" s="48"/>
      <c r="FA109" s="48"/>
      <c r="FB109" s="48"/>
      <c r="FC109" s="48"/>
      <c r="FD109" s="48"/>
      <c r="FE109" s="48"/>
      <c r="FF109" s="48"/>
      <c r="FG109" s="48"/>
      <c r="FH109" s="48"/>
      <c r="FI109" s="48"/>
      <c r="FJ109" s="48"/>
      <c r="FK109" s="48"/>
      <c r="FL109" s="48"/>
      <c r="FM109" s="48"/>
      <c r="FN109" s="48"/>
      <c r="FO109" s="48"/>
      <c r="FP109" s="48"/>
      <c r="FQ109" s="48"/>
      <c r="FR109" s="48"/>
      <c r="FS109" s="48"/>
      <c r="FT109" s="48"/>
      <c r="FU109" s="48"/>
      <c r="FV109" s="48"/>
      <c r="FW109" s="48"/>
      <c r="FX109" s="48"/>
      <c r="FY109" s="48"/>
      <c r="FZ109" s="48"/>
      <c r="GA109" s="48"/>
      <c r="GB109" s="48"/>
      <c r="GC109" s="48"/>
      <c r="GD109" s="48"/>
      <c r="GE109" s="48"/>
      <c r="GF109" s="48"/>
      <c r="GG109" s="48"/>
      <c r="GH109" s="48"/>
      <c r="GI109" s="48"/>
      <c r="GJ109" s="48"/>
      <c r="GK109" s="48"/>
      <c r="GL109" s="48"/>
      <c r="GM109" s="48"/>
      <c r="GN109" s="48"/>
      <c r="GO109" s="48"/>
      <c r="GP109" s="48"/>
      <c r="GQ109" s="48"/>
      <c r="GR109" s="48"/>
      <c r="GS109" s="48"/>
      <c r="GT109" s="48"/>
      <c r="GU109" s="48"/>
      <c r="GV109" s="48"/>
      <c r="GW109" s="48"/>
      <c r="GX109" s="48"/>
      <c r="GY109" s="48"/>
      <c r="GZ109" s="48"/>
      <c r="HA109" s="48"/>
      <c r="HB109" s="48"/>
      <c r="HC109" s="48"/>
      <c r="HD109" s="48"/>
      <c r="HE109" s="48"/>
      <c r="HF109" s="48"/>
      <c r="HG109" s="48"/>
      <c r="HH109" s="48"/>
      <c r="HI109" s="48"/>
      <c r="HJ109" s="48"/>
      <c r="HK109" s="48"/>
      <c r="HL109" s="48"/>
      <c r="HM109" s="48"/>
      <c r="HN109" s="48"/>
      <c r="HO109" s="48"/>
      <c r="HP109" s="48"/>
      <c r="HQ109" s="48"/>
      <c r="HR109" s="48"/>
      <c r="HS109" s="48"/>
      <c r="HT109" s="48"/>
      <c r="HU109" s="48"/>
      <c r="HV109" s="48"/>
      <c r="HW109" s="48"/>
      <c r="HX109" s="48"/>
      <c r="HY109" s="48"/>
      <c r="HZ109" s="48"/>
      <c r="IA109" s="48"/>
      <c r="IB109" s="48"/>
      <c r="IC109" s="48"/>
      <c r="ID109" s="48"/>
      <c r="IE109" s="48"/>
      <c r="IF109" s="48"/>
      <c r="IG109" s="48"/>
      <c r="IH109" s="48"/>
      <c r="II109" s="48"/>
      <c r="IJ109" s="48"/>
      <c r="IK109" s="48"/>
      <c r="IL109" s="48"/>
      <c r="IM109" s="48"/>
      <c r="IN109" s="48"/>
      <c r="IO109" s="48"/>
      <c r="IP109" s="48"/>
      <c r="IQ109" s="48"/>
      <c r="IR109" s="48"/>
      <c r="IS109" s="48"/>
      <c r="IT109" s="48"/>
      <c r="IU109" s="48"/>
      <c r="IV109" s="48"/>
      <c r="IW109" s="48"/>
      <c r="IX109" s="48"/>
      <c r="IY109" s="48"/>
      <c r="IZ109" s="48"/>
      <c r="JA109" s="48"/>
      <c r="JB109" s="49"/>
      <c r="JC109" s="49"/>
      <c r="JD109" s="49"/>
      <c r="JE109" s="49"/>
      <c r="JF109" s="49"/>
      <c r="JG109" s="49"/>
      <c r="JH109" s="49"/>
      <c r="JI109" s="49"/>
      <c r="JJ109" s="49"/>
      <c r="JK109" s="49"/>
      <c r="JL109" s="49"/>
      <c r="JM109" s="49"/>
    </row>
    <row r="110" spans="2:273" ht="13" customHeight="1">
      <c r="B110" s="116" t="s">
        <v>5530</v>
      </c>
      <c r="C110" s="107">
        <v>20202</v>
      </c>
      <c r="D110" s="108">
        <v>2020</v>
      </c>
      <c r="E110" s="65" t="s">
        <v>142</v>
      </c>
      <c r="F110" s="140"/>
      <c r="G110" s="354" t="s">
        <v>1086</v>
      </c>
      <c r="H110" s="57" t="s">
        <v>5531</v>
      </c>
      <c r="I110" s="57" t="s">
        <v>37</v>
      </c>
      <c r="J110" s="78">
        <v>9</v>
      </c>
      <c r="K110" s="192">
        <v>200000</v>
      </c>
      <c r="L110" s="57" t="s">
        <v>5532</v>
      </c>
      <c r="M110" s="57" t="s">
        <v>39</v>
      </c>
      <c r="N110" s="215">
        <v>9</v>
      </c>
      <c r="O110" s="78">
        <v>2</v>
      </c>
      <c r="P110" s="78">
        <v>51</v>
      </c>
      <c r="Q110" s="56" t="s">
        <v>55</v>
      </c>
      <c r="R110" s="57" t="s">
        <v>145</v>
      </c>
      <c r="S110" s="58"/>
      <c r="T110" s="58"/>
      <c r="U110" s="58"/>
      <c r="V110" s="58"/>
      <c r="W110" s="58"/>
      <c r="X110" s="58"/>
      <c r="Y110" s="58"/>
      <c r="Z110" s="58"/>
      <c r="AA110" s="58"/>
      <c r="AB110" s="58"/>
      <c r="AC110" s="58"/>
      <c r="AD110" s="58"/>
      <c r="AE110" s="48"/>
      <c r="AR110" s="3" t="s">
        <v>47</v>
      </c>
      <c r="AS110" s="3" t="s">
        <v>53</v>
      </c>
    </row>
    <row r="111" spans="2:273" ht="13" customHeight="1">
      <c r="B111" s="116" t="s">
        <v>5535</v>
      </c>
      <c r="C111" s="107">
        <v>20202</v>
      </c>
      <c r="D111" s="108">
        <v>2020</v>
      </c>
      <c r="E111" s="65" t="s">
        <v>142</v>
      </c>
      <c r="F111" s="140"/>
      <c r="G111" s="354" t="s">
        <v>1086</v>
      </c>
      <c r="H111" s="57" t="s">
        <v>5536</v>
      </c>
      <c r="I111" s="57" t="s">
        <v>37</v>
      </c>
      <c r="J111" s="78">
        <v>6</v>
      </c>
      <c r="K111" s="192">
        <v>500000</v>
      </c>
      <c r="L111" s="57" t="s">
        <v>5532</v>
      </c>
      <c r="M111" s="57" t="s">
        <v>39</v>
      </c>
      <c r="N111" s="215">
        <v>9</v>
      </c>
      <c r="O111" s="78">
        <v>2</v>
      </c>
      <c r="P111" s="78">
        <v>51</v>
      </c>
      <c r="Q111" s="56" t="s">
        <v>55</v>
      </c>
      <c r="R111" s="57" t="s">
        <v>145</v>
      </c>
      <c r="S111" s="58"/>
      <c r="T111" s="58"/>
      <c r="U111" s="58"/>
      <c r="V111" s="58"/>
      <c r="W111" s="58"/>
      <c r="X111" s="58"/>
      <c r="Y111" s="58"/>
      <c r="Z111" s="58"/>
      <c r="AA111" s="58"/>
      <c r="AB111" s="58"/>
      <c r="AC111" s="58"/>
      <c r="AD111" s="58"/>
      <c r="AE111" s="48"/>
      <c r="AF111" s="48"/>
      <c r="AG111" s="48"/>
      <c r="AH111" s="48"/>
      <c r="AI111" s="48"/>
      <c r="AJ111" s="48"/>
      <c r="AK111" s="48"/>
      <c r="AL111" s="48"/>
      <c r="AM111" s="48"/>
      <c r="AN111" s="48"/>
      <c r="AO111" s="48"/>
      <c r="AP111" s="48"/>
      <c r="AQ111" s="48"/>
      <c r="AR111" s="58"/>
      <c r="AS111" s="5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c r="DA111" s="48"/>
      <c r="DB111" s="48"/>
      <c r="DC111" s="48"/>
      <c r="DD111" s="48"/>
      <c r="DE111" s="48"/>
      <c r="DF111" s="48"/>
      <c r="DG111" s="48"/>
      <c r="DH111" s="48"/>
      <c r="DI111" s="48"/>
      <c r="DJ111" s="48"/>
      <c r="DK111" s="48"/>
      <c r="DL111" s="48"/>
      <c r="DM111" s="48"/>
      <c r="DN111" s="48"/>
      <c r="DO111" s="48"/>
      <c r="DP111" s="48"/>
      <c r="DQ111" s="48"/>
      <c r="DR111" s="48"/>
      <c r="DS111" s="48"/>
      <c r="DT111" s="48"/>
      <c r="DU111" s="48"/>
      <c r="DV111" s="48"/>
      <c r="DW111" s="48"/>
      <c r="DX111" s="48"/>
      <c r="DY111" s="48"/>
      <c r="DZ111" s="48"/>
      <c r="EA111" s="48"/>
      <c r="EB111" s="48"/>
      <c r="EC111" s="48"/>
      <c r="ED111" s="48"/>
      <c r="EE111" s="48"/>
      <c r="EF111" s="48"/>
      <c r="EG111" s="48"/>
      <c r="EH111" s="48"/>
      <c r="EI111" s="48"/>
      <c r="EJ111" s="48"/>
      <c r="EK111" s="48"/>
      <c r="EL111" s="48"/>
      <c r="EM111" s="48"/>
      <c r="EN111" s="48"/>
      <c r="EO111" s="48"/>
      <c r="EP111" s="48"/>
      <c r="EQ111" s="48"/>
      <c r="ER111" s="48"/>
      <c r="ES111" s="48"/>
      <c r="ET111" s="48"/>
      <c r="EU111" s="48"/>
      <c r="EV111" s="48"/>
      <c r="EW111" s="48"/>
      <c r="EX111" s="48"/>
      <c r="EY111" s="48"/>
      <c r="EZ111" s="48"/>
      <c r="FA111" s="48"/>
      <c r="FB111" s="48"/>
      <c r="FC111" s="48"/>
      <c r="FD111" s="48"/>
      <c r="FE111" s="48"/>
      <c r="FF111" s="48"/>
      <c r="FG111" s="48"/>
      <c r="FH111" s="48"/>
      <c r="FI111" s="48"/>
      <c r="FJ111" s="48"/>
      <c r="FK111" s="48"/>
      <c r="FL111" s="48"/>
      <c r="FM111" s="48"/>
      <c r="FN111" s="48"/>
      <c r="FO111" s="48"/>
      <c r="FP111" s="48"/>
      <c r="FQ111" s="48"/>
      <c r="FR111" s="48"/>
      <c r="FS111" s="48"/>
      <c r="FT111" s="48"/>
      <c r="FU111" s="48"/>
      <c r="FV111" s="48"/>
      <c r="FW111" s="48"/>
      <c r="FX111" s="48"/>
      <c r="FY111" s="48"/>
      <c r="FZ111" s="48"/>
      <c r="GA111" s="48"/>
      <c r="GB111" s="48"/>
      <c r="GC111" s="48"/>
      <c r="GD111" s="48"/>
      <c r="GE111" s="48"/>
      <c r="GF111" s="48"/>
      <c r="GG111" s="48"/>
      <c r="GH111" s="48"/>
      <c r="GI111" s="48"/>
      <c r="GJ111" s="48"/>
      <c r="GK111" s="48"/>
      <c r="GL111" s="48"/>
      <c r="GM111" s="48"/>
      <c r="GN111" s="48"/>
      <c r="GO111" s="48"/>
      <c r="GP111" s="48"/>
      <c r="GQ111" s="48"/>
      <c r="GR111" s="48"/>
      <c r="GS111" s="48"/>
      <c r="GT111" s="48"/>
      <c r="GU111" s="48"/>
      <c r="GV111" s="48"/>
      <c r="GW111" s="48"/>
      <c r="GX111" s="48"/>
      <c r="GY111" s="48"/>
      <c r="GZ111" s="48"/>
      <c r="HA111" s="48"/>
      <c r="HB111" s="48"/>
      <c r="HC111" s="48"/>
      <c r="HD111" s="48"/>
      <c r="HE111" s="48"/>
      <c r="HF111" s="48"/>
      <c r="HG111" s="48"/>
      <c r="HH111" s="48"/>
      <c r="HI111" s="48"/>
      <c r="HJ111" s="48"/>
      <c r="HK111" s="48"/>
      <c r="HL111" s="48"/>
      <c r="HM111" s="48"/>
      <c r="HN111" s="48"/>
      <c r="HO111" s="48"/>
      <c r="HP111" s="48"/>
      <c r="HQ111" s="48"/>
      <c r="HR111" s="48"/>
      <c r="HS111" s="48"/>
      <c r="HT111" s="48"/>
      <c r="HU111" s="48"/>
      <c r="HV111" s="48"/>
      <c r="HW111" s="48"/>
      <c r="HX111" s="48"/>
      <c r="HY111" s="48"/>
      <c r="HZ111" s="48"/>
      <c r="IA111" s="48"/>
      <c r="IB111" s="48"/>
      <c r="IC111" s="48"/>
      <c r="ID111" s="48"/>
      <c r="IE111" s="48"/>
      <c r="IF111" s="48"/>
      <c r="IG111" s="48"/>
      <c r="IH111" s="48"/>
      <c r="II111" s="48"/>
      <c r="IJ111" s="48"/>
      <c r="IK111" s="48"/>
      <c r="IL111" s="48"/>
      <c r="IM111" s="48"/>
      <c r="IN111" s="48"/>
      <c r="IO111" s="48"/>
      <c r="IP111" s="48"/>
      <c r="IQ111" s="48"/>
      <c r="IR111" s="48"/>
      <c r="IS111" s="48"/>
      <c r="IT111" s="48"/>
      <c r="IU111" s="48"/>
      <c r="IV111" s="48"/>
      <c r="IW111" s="48"/>
      <c r="IX111" s="48"/>
      <c r="IY111" s="48"/>
      <c r="IZ111" s="48"/>
      <c r="JA111" s="48"/>
      <c r="JB111" s="49"/>
      <c r="JC111" s="49"/>
      <c r="JD111" s="49"/>
      <c r="JE111" s="49"/>
      <c r="JF111" s="49"/>
      <c r="JG111" s="49"/>
      <c r="JH111" s="49"/>
      <c r="JI111" s="49"/>
      <c r="JJ111" s="49"/>
      <c r="JK111" s="49"/>
      <c r="JL111" s="49"/>
      <c r="JM111" s="49"/>
    </row>
    <row r="112" spans="2:273" ht="13" customHeight="1">
      <c r="B112" s="116" t="s">
        <v>5533</v>
      </c>
      <c r="C112" s="107">
        <v>20202</v>
      </c>
      <c r="D112" s="108">
        <v>2020</v>
      </c>
      <c r="E112" s="65" t="s">
        <v>142</v>
      </c>
      <c r="F112" s="140"/>
      <c r="G112" s="354"/>
      <c r="H112" s="57" t="s">
        <v>5534</v>
      </c>
      <c r="I112" s="57" t="s">
        <v>37</v>
      </c>
      <c r="J112" s="78">
        <v>12</v>
      </c>
      <c r="K112" s="192">
        <v>250000</v>
      </c>
      <c r="L112" s="57" t="s">
        <v>5532</v>
      </c>
      <c r="M112" s="57" t="s">
        <v>39</v>
      </c>
      <c r="N112" s="215">
        <v>9</v>
      </c>
      <c r="O112" s="78">
        <v>2</v>
      </c>
      <c r="P112" s="78">
        <v>51</v>
      </c>
      <c r="Q112" s="56" t="s">
        <v>55</v>
      </c>
      <c r="R112" s="57" t="s">
        <v>145</v>
      </c>
      <c r="S112" s="58"/>
      <c r="T112" s="58"/>
      <c r="U112" s="58"/>
      <c r="V112" s="58"/>
      <c r="W112" s="58"/>
      <c r="X112" s="58"/>
      <c r="Y112" s="58"/>
      <c r="Z112" s="58"/>
      <c r="AA112" s="58"/>
      <c r="AB112" s="58"/>
      <c r="AC112" s="58"/>
      <c r="AD112" s="58"/>
      <c r="AE112" s="48"/>
      <c r="AR112" s="4"/>
      <c r="AS112" s="4"/>
    </row>
    <row r="113" spans="2:273" ht="16" customHeight="1">
      <c r="B113" s="111" t="s">
        <v>146</v>
      </c>
      <c r="C113" s="112">
        <v>20182</v>
      </c>
      <c r="D113" s="108">
        <v>2018</v>
      </c>
      <c r="E113" s="35" t="s">
        <v>142</v>
      </c>
      <c r="F113" s="142"/>
      <c r="G113" s="353"/>
      <c r="H113" s="36" t="s">
        <v>147</v>
      </c>
      <c r="I113" s="4" t="s">
        <v>37</v>
      </c>
      <c r="J113" s="79">
        <v>12</v>
      </c>
      <c r="K113" s="191">
        <v>400000</v>
      </c>
      <c r="L113" s="4" t="s">
        <v>144</v>
      </c>
      <c r="M113" s="4" t="s">
        <v>39</v>
      </c>
      <c r="N113" s="215">
        <v>9</v>
      </c>
      <c r="O113" s="77">
        <v>2</v>
      </c>
      <c r="P113" s="77">
        <v>51</v>
      </c>
      <c r="Q113" s="37" t="s">
        <v>55</v>
      </c>
      <c r="R113" s="4" t="s">
        <v>145</v>
      </c>
      <c r="S113" s="36">
        <v>12</v>
      </c>
      <c r="T113" s="36"/>
      <c r="U113" s="36"/>
      <c r="V113" s="36"/>
      <c r="W113" s="36"/>
      <c r="X113" s="36"/>
      <c r="Y113" s="36">
        <v>12</v>
      </c>
      <c r="Z113" s="36">
        <v>19</v>
      </c>
      <c r="AA113" s="36"/>
      <c r="AB113" s="36"/>
      <c r="AC113" s="36"/>
      <c r="AD113" s="36"/>
      <c r="AE113" s="37"/>
      <c r="AF113" s="48"/>
      <c r="AG113" s="48"/>
      <c r="AH113" s="48"/>
      <c r="AI113" s="48"/>
      <c r="AJ113" s="48"/>
      <c r="AK113" s="48"/>
      <c r="AL113" s="48"/>
      <c r="AM113" s="48"/>
      <c r="AN113" s="48"/>
      <c r="AO113" s="48"/>
      <c r="AP113" s="48"/>
      <c r="AQ113" s="48"/>
      <c r="AR113" s="58"/>
      <c r="AS113" s="5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c r="DA113" s="48"/>
      <c r="DB113" s="48"/>
      <c r="DC113" s="48"/>
      <c r="DD113" s="48"/>
      <c r="DE113" s="48"/>
      <c r="DF113" s="48"/>
      <c r="DG113" s="48"/>
      <c r="DH113" s="48"/>
      <c r="DI113" s="48"/>
      <c r="DJ113" s="48"/>
      <c r="DK113" s="48"/>
      <c r="DL113" s="48"/>
      <c r="DM113" s="48"/>
      <c r="DN113" s="48"/>
      <c r="DO113" s="48"/>
      <c r="DP113" s="48"/>
      <c r="DQ113" s="48"/>
      <c r="DR113" s="48"/>
      <c r="DS113" s="48"/>
      <c r="DT113" s="48"/>
      <c r="DU113" s="48"/>
      <c r="DV113" s="48"/>
      <c r="DW113" s="48"/>
      <c r="DX113" s="48"/>
      <c r="DY113" s="48"/>
      <c r="DZ113" s="48"/>
      <c r="EA113" s="48"/>
      <c r="EB113" s="48"/>
      <c r="EC113" s="48"/>
      <c r="ED113" s="48"/>
      <c r="EE113" s="48"/>
      <c r="EF113" s="48"/>
      <c r="EG113" s="48"/>
      <c r="EH113" s="48"/>
      <c r="EI113" s="48"/>
      <c r="EJ113" s="48"/>
      <c r="EK113" s="48"/>
      <c r="EL113" s="48"/>
      <c r="EM113" s="48"/>
      <c r="EN113" s="48"/>
      <c r="EO113" s="48"/>
      <c r="EP113" s="48"/>
      <c r="EQ113" s="48"/>
      <c r="ER113" s="48"/>
      <c r="ES113" s="48"/>
      <c r="ET113" s="48"/>
      <c r="EU113" s="48"/>
      <c r="EV113" s="48"/>
      <c r="EW113" s="48"/>
      <c r="EX113" s="48"/>
      <c r="EY113" s="48"/>
      <c r="EZ113" s="48"/>
      <c r="FA113" s="48"/>
      <c r="FB113" s="48"/>
      <c r="FC113" s="48"/>
      <c r="FD113" s="48"/>
      <c r="FE113" s="48"/>
      <c r="FF113" s="48"/>
      <c r="FG113" s="48"/>
      <c r="FH113" s="48"/>
      <c r="FI113" s="48"/>
      <c r="FJ113" s="48"/>
      <c r="FK113" s="48"/>
      <c r="FL113" s="48"/>
      <c r="FM113" s="48"/>
      <c r="FN113" s="48"/>
      <c r="FO113" s="48"/>
      <c r="FP113" s="48"/>
      <c r="FQ113" s="48"/>
      <c r="FR113" s="48"/>
      <c r="FS113" s="48"/>
      <c r="FT113" s="48"/>
      <c r="FU113" s="48"/>
      <c r="FV113" s="48"/>
      <c r="FW113" s="48"/>
      <c r="FX113" s="48"/>
      <c r="FY113" s="48"/>
      <c r="FZ113" s="48"/>
      <c r="GA113" s="48"/>
      <c r="GB113" s="48"/>
      <c r="GC113" s="48"/>
      <c r="GD113" s="48"/>
      <c r="GE113" s="48"/>
      <c r="GF113" s="48"/>
      <c r="GG113" s="48"/>
      <c r="GH113" s="48"/>
      <c r="GI113" s="48"/>
      <c r="GJ113" s="48"/>
      <c r="GK113" s="48"/>
      <c r="GL113" s="48"/>
      <c r="GM113" s="48"/>
      <c r="GN113" s="48"/>
      <c r="GO113" s="48"/>
      <c r="GP113" s="48"/>
      <c r="GQ113" s="48"/>
      <c r="GR113" s="48"/>
      <c r="GS113" s="48"/>
      <c r="GT113" s="48"/>
      <c r="GU113" s="48"/>
      <c r="GV113" s="48"/>
      <c r="GW113" s="48"/>
      <c r="GX113" s="48"/>
      <c r="GY113" s="48"/>
      <c r="GZ113" s="48"/>
      <c r="HA113" s="48"/>
      <c r="HB113" s="48"/>
      <c r="HC113" s="48"/>
      <c r="HD113" s="48"/>
      <c r="HE113" s="48"/>
      <c r="HF113" s="48"/>
      <c r="HG113" s="48"/>
      <c r="HH113" s="48"/>
      <c r="HI113" s="48"/>
      <c r="HJ113" s="48"/>
      <c r="HK113" s="48"/>
      <c r="HL113" s="48"/>
      <c r="HM113" s="48"/>
      <c r="HN113" s="48"/>
      <c r="HO113" s="48"/>
      <c r="HP113" s="48"/>
      <c r="HQ113" s="48"/>
      <c r="HR113" s="48"/>
      <c r="HS113" s="48"/>
      <c r="HT113" s="48"/>
      <c r="HU113" s="48"/>
      <c r="HV113" s="48"/>
      <c r="HW113" s="48"/>
      <c r="HX113" s="48"/>
      <c r="HY113" s="48"/>
      <c r="HZ113" s="48"/>
      <c r="IA113" s="48"/>
      <c r="IB113" s="48"/>
      <c r="IC113" s="48"/>
      <c r="ID113" s="48"/>
      <c r="IE113" s="48"/>
      <c r="IF113" s="48"/>
      <c r="IG113" s="48"/>
      <c r="IH113" s="48"/>
      <c r="II113" s="48"/>
      <c r="IJ113" s="48"/>
      <c r="IK113" s="48"/>
      <c r="IL113" s="48"/>
      <c r="IM113" s="48"/>
      <c r="IN113" s="48"/>
      <c r="IO113" s="48"/>
      <c r="IP113" s="48"/>
      <c r="IQ113" s="48"/>
      <c r="IR113" s="48"/>
      <c r="IS113" s="48"/>
      <c r="IT113" s="48"/>
      <c r="IU113" s="48"/>
      <c r="IV113" s="48"/>
      <c r="IW113" s="48"/>
      <c r="IX113" s="48"/>
      <c r="IY113" s="48"/>
      <c r="IZ113" s="48"/>
      <c r="JA113" s="48"/>
      <c r="JB113" s="49"/>
      <c r="JC113" s="49"/>
      <c r="JD113" s="49"/>
      <c r="JE113" s="49"/>
      <c r="JF113" s="49"/>
      <c r="JG113" s="49"/>
      <c r="JH113" s="49"/>
      <c r="JI113" s="49"/>
      <c r="JJ113" s="49"/>
      <c r="JK113" s="49"/>
      <c r="JL113" s="49"/>
      <c r="JM113" s="49"/>
    </row>
    <row r="114" spans="2:273" ht="13" customHeight="1">
      <c r="B114" s="111" t="s">
        <v>141</v>
      </c>
      <c r="C114" s="112">
        <v>20182</v>
      </c>
      <c r="D114" s="108">
        <v>2018</v>
      </c>
      <c r="E114" s="35" t="s">
        <v>142</v>
      </c>
      <c r="F114" s="142"/>
      <c r="G114" s="353"/>
      <c r="H114" s="39" t="s">
        <v>143</v>
      </c>
      <c r="I114" s="4" t="s">
        <v>37</v>
      </c>
      <c r="J114" s="79">
        <v>14</v>
      </c>
      <c r="K114" s="191">
        <v>500000</v>
      </c>
      <c r="L114" s="4" t="s">
        <v>144</v>
      </c>
      <c r="M114" s="4" t="s">
        <v>39</v>
      </c>
      <c r="N114" s="215">
        <v>9</v>
      </c>
      <c r="O114" s="77">
        <v>2</v>
      </c>
      <c r="P114" s="77">
        <v>51</v>
      </c>
      <c r="Q114" s="37" t="s">
        <v>55</v>
      </c>
      <c r="R114" s="4" t="s">
        <v>145</v>
      </c>
      <c r="S114" s="39">
        <v>8</v>
      </c>
      <c r="T114" s="39">
        <v>19</v>
      </c>
      <c r="U114" s="39">
        <v>15</v>
      </c>
      <c r="V114" s="36"/>
      <c r="W114" s="36"/>
      <c r="X114" s="36"/>
      <c r="Y114" s="36">
        <v>8</v>
      </c>
      <c r="Z114" s="36">
        <v>13</v>
      </c>
      <c r="AA114" s="36"/>
      <c r="AB114" s="36"/>
      <c r="AC114" s="36"/>
      <c r="AD114" s="36"/>
      <c r="AE114" s="37"/>
      <c r="AR114" s="4"/>
      <c r="AS114" s="4"/>
    </row>
    <row r="115" spans="2:273" ht="16" customHeight="1">
      <c r="B115" s="116" t="s">
        <v>2898</v>
      </c>
      <c r="C115" s="107">
        <v>20192</v>
      </c>
      <c r="D115" s="108">
        <v>2019</v>
      </c>
      <c r="E115" s="38" t="s">
        <v>142</v>
      </c>
      <c r="F115" s="141"/>
      <c r="G115" s="353"/>
      <c r="H115" s="3" t="s">
        <v>2899</v>
      </c>
      <c r="I115" s="3" t="s">
        <v>37</v>
      </c>
      <c r="J115" s="79">
        <v>12</v>
      </c>
      <c r="K115" s="193">
        <v>600000</v>
      </c>
      <c r="L115" s="3" t="s">
        <v>2900</v>
      </c>
      <c r="M115" s="3" t="s">
        <v>39</v>
      </c>
      <c r="N115" s="215">
        <v>9</v>
      </c>
      <c r="O115" s="77">
        <v>2</v>
      </c>
      <c r="P115" s="77">
        <v>51</v>
      </c>
      <c r="Q115" s="7" t="s">
        <v>55</v>
      </c>
      <c r="R115" s="3" t="s">
        <v>145</v>
      </c>
      <c r="S115" s="4"/>
      <c r="T115" s="4"/>
      <c r="U115" s="4"/>
      <c r="V115" s="4"/>
      <c r="W115" s="4"/>
      <c r="X115" s="4"/>
      <c r="Y115" s="4"/>
      <c r="Z115" s="4"/>
      <c r="AA115" s="4"/>
      <c r="AB115" s="4"/>
      <c r="AC115" s="4"/>
      <c r="AD115" s="4"/>
      <c r="AF115" s="37"/>
      <c r="AG115" s="37"/>
      <c r="AH115" s="37"/>
      <c r="AI115" s="37"/>
      <c r="AJ115" s="37"/>
      <c r="AK115" s="37"/>
      <c r="AL115" s="37"/>
      <c r="AM115" s="37"/>
      <c r="AN115" s="37"/>
      <c r="AO115" s="37"/>
      <c r="AP115" s="37"/>
      <c r="AQ115" s="37"/>
      <c r="AR115" s="36"/>
      <c r="AS115" s="36"/>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c r="DA115" s="37"/>
      <c r="DB115" s="37"/>
      <c r="DC115" s="37"/>
      <c r="DD115" s="37"/>
      <c r="DE115" s="37"/>
      <c r="DF115" s="37"/>
      <c r="DG115" s="37"/>
      <c r="DH115" s="37"/>
      <c r="DI115" s="37"/>
      <c r="DJ115" s="37"/>
      <c r="DK115" s="37"/>
      <c r="DL115" s="37"/>
      <c r="DM115" s="37"/>
      <c r="DN115" s="37"/>
      <c r="DO115" s="37"/>
      <c r="DP115" s="37"/>
      <c r="DQ115" s="37"/>
      <c r="DR115" s="37"/>
      <c r="DS115" s="37"/>
      <c r="DT115" s="37"/>
      <c r="DU115" s="37"/>
      <c r="DV115" s="37"/>
      <c r="DW115" s="37"/>
      <c r="DX115" s="37"/>
      <c r="DY115" s="37"/>
      <c r="DZ115" s="37"/>
      <c r="EA115" s="37"/>
      <c r="EB115" s="37"/>
      <c r="EC115" s="37"/>
      <c r="ED115" s="37"/>
      <c r="EE115" s="37"/>
      <c r="EF115" s="37"/>
      <c r="EG115" s="37"/>
      <c r="EH115" s="37"/>
      <c r="EI115" s="37"/>
      <c r="EJ115" s="37"/>
      <c r="EK115" s="37"/>
      <c r="EL115" s="37"/>
      <c r="EM115" s="37"/>
      <c r="EN115" s="37"/>
      <c r="EO115" s="37"/>
      <c r="EP115" s="37"/>
      <c r="EQ115" s="37"/>
      <c r="ER115" s="37"/>
      <c r="ES115" s="37"/>
      <c r="ET115" s="37"/>
      <c r="EU115" s="37"/>
      <c r="EV115" s="37"/>
      <c r="EW115" s="37"/>
      <c r="EX115" s="37"/>
      <c r="EY115" s="37"/>
      <c r="EZ115" s="37"/>
      <c r="FA115" s="37"/>
      <c r="FB115" s="37"/>
      <c r="FC115" s="37"/>
      <c r="FD115" s="37"/>
      <c r="FE115" s="37"/>
      <c r="FF115" s="37"/>
      <c r="FG115" s="37"/>
      <c r="FH115" s="37"/>
      <c r="FI115" s="37"/>
      <c r="FJ115" s="37"/>
      <c r="FK115" s="37"/>
      <c r="FL115" s="37"/>
      <c r="FM115" s="37"/>
      <c r="FN115" s="37"/>
      <c r="FO115" s="37"/>
      <c r="FP115" s="37"/>
      <c r="FQ115" s="37"/>
      <c r="FR115" s="37"/>
      <c r="FS115" s="37"/>
      <c r="FT115" s="37"/>
      <c r="FU115" s="37"/>
      <c r="FV115" s="37"/>
      <c r="FW115" s="37"/>
      <c r="FX115" s="37"/>
      <c r="FY115" s="37"/>
      <c r="FZ115" s="37"/>
      <c r="GA115" s="37"/>
      <c r="GB115" s="37"/>
      <c r="GC115" s="37"/>
      <c r="GD115" s="37"/>
      <c r="GE115" s="37"/>
      <c r="GF115" s="37"/>
      <c r="GG115" s="37"/>
      <c r="GH115" s="37"/>
      <c r="GI115" s="37"/>
      <c r="GJ115" s="37"/>
      <c r="GK115" s="37"/>
      <c r="GL115" s="37"/>
      <c r="GM115" s="37"/>
      <c r="GN115" s="37"/>
      <c r="GO115" s="37"/>
      <c r="GP115" s="37"/>
      <c r="GQ115" s="37"/>
      <c r="GR115" s="37"/>
      <c r="GS115" s="37"/>
      <c r="GT115" s="37"/>
      <c r="GU115" s="37"/>
      <c r="GV115" s="37"/>
      <c r="GW115" s="37"/>
      <c r="GX115" s="37"/>
      <c r="GY115" s="37"/>
      <c r="GZ115" s="37"/>
      <c r="HA115" s="37"/>
      <c r="HB115" s="37"/>
      <c r="HC115" s="37"/>
      <c r="HD115" s="37"/>
      <c r="HE115" s="37"/>
      <c r="HF115" s="37"/>
      <c r="HG115" s="37"/>
      <c r="HH115" s="37"/>
      <c r="HI115" s="37"/>
      <c r="HJ115" s="37"/>
      <c r="HK115" s="37"/>
      <c r="HL115" s="37"/>
      <c r="HM115" s="37"/>
      <c r="HN115" s="37"/>
      <c r="HO115" s="37"/>
      <c r="HP115" s="37"/>
      <c r="HQ115" s="37"/>
      <c r="HR115" s="37"/>
      <c r="HS115" s="37"/>
      <c r="HT115" s="37"/>
      <c r="HU115" s="37"/>
      <c r="HV115" s="37"/>
      <c r="HW115" s="37"/>
      <c r="HX115" s="37"/>
      <c r="HY115" s="37"/>
      <c r="HZ115" s="37"/>
      <c r="IA115" s="37"/>
      <c r="IB115" s="37"/>
      <c r="IC115" s="37"/>
      <c r="ID115" s="37"/>
      <c r="IE115" s="37"/>
      <c r="IF115" s="37"/>
      <c r="IG115" s="37"/>
      <c r="IH115" s="37"/>
      <c r="II115" s="37"/>
      <c r="IJ115" s="37"/>
      <c r="IK115" s="37"/>
      <c r="IL115" s="37"/>
      <c r="IM115" s="37"/>
      <c r="IN115" s="37"/>
      <c r="IO115" s="37"/>
      <c r="IP115" s="37"/>
      <c r="IQ115" s="37"/>
      <c r="IR115" s="37"/>
      <c r="IS115" s="37"/>
      <c r="IT115" s="37"/>
      <c r="IU115" s="37"/>
      <c r="IV115" s="37"/>
      <c r="IW115" s="37"/>
      <c r="IX115" s="37"/>
      <c r="IY115" s="37"/>
      <c r="IZ115" s="37"/>
      <c r="JA115" s="37"/>
      <c r="JB115" s="37"/>
      <c r="JC115" s="37"/>
      <c r="JD115" s="37"/>
      <c r="JE115" s="37"/>
      <c r="JF115" s="37"/>
      <c r="JG115" s="37"/>
      <c r="JH115" s="37"/>
      <c r="JI115" s="37"/>
      <c r="JJ115" s="37"/>
      <c r="JK115" s="37"/>
      <c r="JL115" s="37"/>
      <c r="JM115" s="37"/>
    </row>
    <row r="116" spans="2:273" ht="13" customHeight="1">
      <c r="B116" s="116" t="s">
        <v>5537</v>
      </c>
      <c r="C116" s="107">
        <v>20202</v>
      </c>
      <c r="D116" s="108">
        <v>2020</v>
      </c>
      <c r="E116" s="65" t="s">
        <v>142</v>
      </c>
      <c r="F116" s="140"/>
      <c r="G116" s="354"/>
      <c r="H116" s="57" t="s">
        <v>5538</v>
      </c>
      <c r="I116" s="57" t="s">
        <v>294</v>
      </c>
      <c r="J116" s="78">
        <v>41</v>
      </c>
      <c r="K116" s="192">
        <v>5500000</v>
      </c>
      <c r="L116" s="57" t="s">
        <v>5532</v>
      </c>
      <c r="M116" s="57" t="s">
        <v>39</v>
      </c>
      <c r="N116" s="215">
        <v>9</v>
      </c>
      <c r="O116" s="78">
        <v>2</v>
      </c>
      <c r="P116" s="78">
        <v>51</v>
      </c>
      <c r="Q116" s="56" t="s">
        <v>55</v>
      </c>
      <c r="R116" s="57" t="s">
        <v>495</v>
      </c>
      <c r="S116" s="58"/>
      <c r="T116" s="58"/>
      <c r="U116" s="58"/>
      <c r="V116" s="58"/>
      <c r="W116" s="58"/>
      <c r="X116" s="58"/>
      <c r="Y116" s="58"/>
      <c r="Z116" s="58"/>
      <c r="AA116" s="58"/>
      <c r="AB116" s="58"/>
      <c r="AC116" s="58"/>
      <c r="AD116" s="58"/>
      <c r="AE116" s="48"/>
      <c r="AR116" s="3" t="s">
        <v>47</v>
      </c>
      <c r="AS116" s="3" t="s">
        <v>53</v>
      </c>
    </row>
    <row r="117" spans="2:273" ht="13" customHeight="1">
      <c r="B117" s="116" t="s">
        <v>5542</v>
      </c>
      <c r="C117" s="107">
        <v>20202</v>
      </c>
      <c r="D117" s="108">
        <v>2020</v>
      </c>
      <c r="E117" s="65" t="s">
        <v>149</v>
      </c>
      <c r="F117" s="140"/>
      <c r="G117" s="354" t="s">
        <v>1086</v>
      </c>
      <c r="H117" s="57" t="s">
        <v>5543</v>
      </c>
      <c r="I117" s="57" t="s">
        <v>37</v>
      </c>
      <c r="J117" s="78">
        <v>36</v>
      </c>
      <c r="K117" s="192">
        <v>361086</v>
      </c>
      <c r="L117" s="57" t="s">
        <v>5541</v>
      </c>
      <c r="M117" s="57" t="s">
        <v>59</v>
      </c>
      <c r="N117" s="215">
        <v>4</v>
      </c>
      <c r="O117" s="78">
        <v>6</v>
      </c>
      <c r="P117" s="78">
        <v>6</v>
      </c>
      <c r="Q117" s="56" t="s">
        <v>32</v>
      </c>
      <c r="R117" s="57" t="s">
        <v>33</v>
      </c>
      <c r="S117" s="58"/>
      <c r="T117" s="58"/>
      <c r="U117" s="58"/>
      <c r="V117" s="58"/>
      <c r="W117" s="58"/>
      <c r="X117" s="58"/>
      <c r="Y117" s="58"/>
      <c r="Z117" s="58"/>
      <c r="AA117" s="58"/>
      <c r="AB117" s="58"/>
      <c r="AC117" s="58"/>
      <c r="AD117" s="58"/>
      <c r="AE117" s="48"/>
      <c r="AR117" s="4"/>
      <c r="AS117" s="4"/>
    </row>
    <row r="118" spans="2:273" ht="13" customHeight="1">
      <c r="B118" s="116" t="s">
        <v>5539</v>
      </c>
      <c r="C118" s="107">
        <v>20202</v>
      </c>
      <c r="D118" s="108">
        <v>2020</v>
      </c>
      <c r="E118" s="65" t="s">
        <v>149</v>
      </c>
      <c r="F118" s="140"/>
      <c r="G118" s="354"/>
      <c r="H118" s="57" t="s">
        <v>5540</v>
      </c>
      <c r="I118" s="57" t="s">
        <v>37</v>
      </c>
      <c r="J118" s="78">
        <v>1</v>
      </c>
      <c r="K118" s="192">
        <v>27660</v>
      </c>
      <c r="L118" s="57" t="s">
        <v>5541</v>
      </c>
      <c r="M118" s="57" t="s">
        <v>59</v>
      </c>
      <c r="N118" s="215">
        <v>4</v>
      </c>
      <c r="O118" s="78">
        <v>6</v>
      </c>
      <c r="P118" s="78">
        <v>6</v>
      </c>
      <c r="Q118" s="56" t="s">
        <v>32</v>
      </c>
      <c r="R118" s="57" t="s">
        <v>33</v>
      </c>
      <c r="S118" s="59"/>
      <c r="T118" s="59"/>
      <c r="U118" s="59"/>
      <c r="V118" s="59"/>
      <c r="W118" s="59"/>
      <c r="X118" s="59"/>
      <c r="Y118" s="59"/>
      <c r="Z118" s="59"/>
      <c r="AA118" s="59"/>
      <c r="AB118" s="59"/>
      <c r="AC118" s="59"/>
      <c r="AD118" s="59"/>
      <c r="AE118" s="1"/>
      <c r="AR118" s="4"/>
      <c r="AS118" s="4"/>
      <c r="JB118" s="37"/>
      <c r="JC118" s="37"/>
      <c r="JD118" s="37"/>
      <c r="JE118" s="37"/>
      <c r="JF118" s="37"/>
      <c r="JG118" s="37"/>
      <c r="JH118" s="37"/>
      <c r="JI118" s="37"/>
      <c r="JJ118" s="37"/>
      <c r="JK118" s="37"/>
      <c r="JL118" s="37"/>
      <c r="JM118" s="37"/>
    </row>
    <row r="119" spans="2:273" ht="13" customHeight="1">
      <c r="B119" s="117" t="s">
        <v>148</v>
      </c>
      <c r="C119" s="118">
        <v>20181</v>
      </c>
      <c r="D119" s="108">
        <v>2018</v>
      </c>
      <c r="E119" s="38" t="s">
        <v>149</v>
      </c>
      <c r="F119" s="141"/>
      <c r="G119" s="353"/>
      <c r="H119" s="3" t="s">
        <v>150</v>
      </c>
      <c r="I119" s="3"/>
      <c r="J119" s="79">
        <v>45</v>
      </c>
      <c r="K119" s="193">
        <v>1243286</v>
      </c>
      <c r="L119" s="3" t="s">
        <v>2569</v>
      </c>
      <c r="M119" s="3" t="s">
        <v>59</v>
      </c>
      <c r="N119" s="215">
        <v>4</v>
      </c>
      <c r="O119" s="79">
        <v>6</v>
      </c>
      <c r="P119" s="77">
        <v>6</v>
      </c>
      <c r="R119" s="3" t="s">
        <v>151</v>
      </c>
      <c r="S119" s="5">
        <v>9</v>
      </c>
      <c r="T119" s="5">
        <v>10</v>
      </c>
      <c r="U119" s="3"/>
      <c r="V119" s="3"/>
      <c r="W119" s="3"/>
      <c r="X119" s="3"/>
      <c r="Y119" s="5">
        <v>7</v>
      </c>
      <c r="Z119" s="5">
        <v>8</v>
      </c>
      <c r="AA119" s="4">
        <v>21</v>
      </c>
      <c r="AB119" s="3"/>
      <c r="AC119" s="3"/>
      <c r="AD119" s="3"/>
      <c r="AR119" s="4"/>
      <c r="AS119" s="4"/>
    </row>
    <row r="120" spans="2:273" ht="13" customHeight="1">
      <c r="B120" s="116" t="s">
        <v>5545</v>
      </c>
      <c r="C120" s="107">
        <v>20201</v>
      </c>
      <c r="D120" s="109">
        <v>2020</v>
      </c>
      <c r="E120" s="65" t="s">
        <v>2902</v>
      </c>
      <c r="F120" s="140" t="s">
        <v>8379</v>
      </c>
      <c r="G120" s="354"/>
      <c r="H120" s="57" t="s">
        <v>5546</v>
      </c>
      <c r="I120" s="57" t="s">
        <v>53</v>
      </c>
      <c r="J120" s="78">
        <v>10</v>
      </c>
      <c r="K120" s="192">
        <v>490763</v>
      </c>
      <c r="L120" s="57" t="s">
        <v>5547</v>
      </c>
      <c r="M120" s="57" t="s">
        <v>203</v>
      </c>
      <c r="N120" s="215">
        <v>1</v>
      </c>
      <c r="O120" s="78">
        <v>3</v>
      </c>
      <c r="P120" s="78">
        <v>8</v>
      </c>
      <c r="Q120" s="56" t="s">
        <v>47</v>
      </c>
      <c r="R120" s="57" t="s">
        <v>120</v>
      </c>
      <c r="S120" s="58"/>
      <c r="T120" s="58"/>
      <c r="U120" s="58"/>
      <c r="V120" s="58"/>
      <c r="W120" s="58"/>
      <c r="X120" s="58"/>
      <c r="Y120" s="58"/>
      <c r="Z120" s="58"/>
      <c r="AA120" s="58"/>
      <c r="AB120" s="58"/>
      <c r="AC120" s="58"/>
      <c r="AD120" s="58"/>
      <c r="AE120" s="48"/>
      <c r="AF120" s="37"/>
      <c r="AG120" s="37"/>
      <c r="AH120" s="37"/>
      <c r="AI120" s="37"/>
      <c r="AJ120" s="37"/>
      <c r="AK120" s="37"/>
      <c r="AL120" s="37"/>
      <c r="AM120" s="37"/>
      <c r="AN120" s="37"/>
      <c r="AO120" s="37"/>
      <c r="AP120" s="37"/>
      <c r="AQ120" s="37"/>
      <c r="AR120" s="36"/>
      <c r="AS120" s="36"/>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c r="CI120" s="37"/>
      <c r="CJ120" s="37"/>
      <c r="CK120" s="37"/>
      <c r="CL120" s="37"/>
      <c r="CM120" s="37"/>
      <c r="CN120" s="37"/>
      <c r="CO120" s="37"/>
      <c r="CP120" s="37"/>
      <c r="CQ120" s="37"/>
      <c r="CR120" s="37"/>
      <c r="CS120" s="37"/>
      <c r="CT120" s="37"/>
      <c r="CU120" s="37"/>
      <c r="CV120" s="37"/>
      <c r="CW120" s="37"/>
      <c r="CX120" s="37"/>
      <c r="CY120" s="37"/>
      <c r="CZ120" s="37"/>
      <c r="DA120" s="37"/>
      <c r="DB120" s="37"/>
      <c r="DC120" s="37"/>
      <c r="DD120" s="37"/>
      <c r="DE120" s="37"/>
      <c r="DF120" s="37"/>
      <c r="DG120" s="37"/>
      <c r="DH120" s="37"/>
      <c r="DI120" s="37"/>
      <c r="DJ120" s="37"/>
      <c r="DK120" s="37"/>
      <c r="DL120" s="37"/>
      <c r="DM120" s="37"/>
      <c r="DN120" s="37"/>
      <c r="DO120" s="37"/>
      <c r="DP120" s="37"/>
      <c r="DQ120" s="37"/>
      <c r="DR120" s="37"/>
      <c r="DS120" s="37"/>
      <c r="DT120" s="37"/>
      <c r="DU120" s="37"/>
      <c r="DV120" s="37"/>
      <c r="DW120" s="37"/>
      <c r="DX120" s="37"/>
      <c r="DY120" s="37"/>
      <c r="DZ120" s="37"/>
      <c r="EA120" s="37"/>
      <c r="EB120" s="37"/>
      <c r="EC120" s="37"/>
      <c r="ED120" s="37"/>
      <c r="EE120" s="37"/>
      <c r="EF120" s="37"/>
      <c r="EG120" s="37"/>
      <c r="EH120" s="37"/>
      <c r="EI120" s="37"/>
      <c r="EJ120" s="37"/>
      <c r="EK120" s="37"/>
      <c r="EL120" s="37"/>
      <c r="EM120" s="37"/>
      <c r="EN120" s="37"/>
      <c r="EO120" s="37"/>
      <c r="EP120" s="37"/>
      <c r="EQ120" s="37"/>
      <c r="ER120" s="37"/>
      <c r="ES120" s="37"/>
      <c r="ET120" s="37"/>
      <c r="EU120" s="37"/>
      <c r="EV120" s="37"/>
      <c r="EW120" s="37"/>
      <c r="EX120" s="37"/>
      <c r="EY120" s="37"/>
      <c r="EZ120" s="37"/>
      <c r="FA120" s="37"/>
      <c r="FB120" s="37"/>
      <c r="FC120" s="37"/>
      <c r="FD120" s="37"/>
      <c r="FE120" s="37"/>
      <c r="FF120" s="37"/>
      <c r="FG120" s="37"/>
      <c r="FH120" s="37"/>
      <c r="FI120" s="37"/>
      <c r="FJ120" s="37"/>
      <c r="FK120" s="37"/>
      <c r="FL120" s="37"/>
      <c r="FM120" s="37"/>
      <c r="FN120" s="37"/>
      <c r="FO120" s="37"/>
      <c r="FP120" s="37"/>
      <c r="FQ120" s="37"/>
      <c r="FR120" s="37"/>
      <c r="FS120" s="37"/>
      <c r="FT120" s="37"/>
      <c r="FU120" s="37"/>
      <c r="FV120" s="37"/>
      <c r="FW120" s="37"/>
      <c r="FX120" s="37"/>
      <c r="FY120" s="37"/>
      <c r="FZ120" s="37"/>
      <c r="GA120" s="37"/>
      <c r="GB120" s="37"/>
      <c r="GC120" s="37"/>
      <c r="GD120" s="37"/>
      <c r="GE120" s="37"/>
      <c r="GF120" s="37"/>
      <c r="GG120" s="37"/>
      <c r="GH120" s="37"/>
      <c r="GI120" s="37"/>
      <c r="GJ120" s="37"/>
      <c r="GK120" s="37"/>
      <c r="GL120" s="37"/>
      <c r="GM120" s="37"/>
      <c r="GN120" s="37"/>
      <c r="GO120" s="37"/>
      <c r="GP120" s="37"/>
      <c r="GQ120" s="37"/>
      <c r="GR120" s="37"/>
      <c r="GS120" s="37"/>
      <c r="GT120" s="37"/>
      <c r="GU120" s="37"/>
      <c r="GV120" s="37"/>
      <c r="GW120" s="37"/>
      <c r="GX120" s="37"/>
      <c r="GY120" s="37"/>
      <c r="GZ120" s="37"/>
      <c r="HA120" s="37"/>
      <c r="HB120" s="37"/>
      <c r="HC120" s="37"/>
      <c r="HD120" s="37"/>
      <c r="HE120" s="37"/>
      <c r="HF120" s="37"/>
      <c r="HG120" s="37"/>
      <c r="HH120" s="37"/>
      <c r="HI120" s="37"/>
      <c r="HJ120" s="37"/>
      <c r="HK120" s="37"/>
      <c r="HL120" s="37"/>
      <c r="HM120" s="37"/>
      <c r="HN120" s="37"/>
      <c r="HO120" s="37"/>
      <c r="HP120" s="37"/>
      <c r="HQ120" s="37"/>
      <c r="HR120" s="37"/>
      <c r="HS120" s="37"/>
      <c r="HT120" s="37"/>
      <c r="HU120" s="37"/>
      <c r="HV120" s="37"/>
      <c r="HW120" s="37"/>
      <c r="HX120" s="37"/>
      <c r="HY120" s="37"/>
      <c r="HZ120" s="37"/>
      <c r="IA120" s="37"/>
      <c r="IB120" s="37"/>
      <c r="IC120" s="37"/>
      <c r="ID120" s="37"/>
      <c r="IE120" s="37"/>
      <c r="IF120" s="37"/>
      <c r="IG120" s="37"/>
      <c r="IH120" s="37"/>
      <c r="II120" s="37"/>
      <c r="IJ120" s="37"/>
      <c r="IK120" s="37"/>
      <c r="IL120" s="37"/>
      <c r="IM120" s="37"/>
      <c r="IN120" s="37"/>
      <c r="IO120" s="37"/>
      <c r="IP120" s="37"/>
      <c r="IQ120" s="37"/>
      <c r="IR120" s="37"/>
      <c r="IS120" s="37"/>
      <c r="IT120" s="37"/>
      <c r="IU120" s="37"/>
      <c r="IV120" s="37"/>
      <c r="IW120" s="37"/>
      <c r="IX120" s="37"/>
      <c r="IY120" s="37"/>
      <c r="IZ120" s="37"/>
      <c r="JA120" s="37"/>
      <c r="JB120" s="37"/>
      <c r="JC120" s="37"/>
      <c r="JD120" s="37"/>
      <c r="JE120" s="37"/>
      <c r="JF120" s="37"/>
      <c r="JG120" s="37"/>
      <c r="JH120" s="37"/>
      <c r="JI120" s="37"/>
      <c r="JJ120" s="37"/>
      <c r="JK120" s="37"/>
      <c r="JL120" s="37"/>
      <c r="JM120" s="37"/>
    </row>
    <row r="121" spans="2:273" ht="13" customHeight="1">
      <c r="B121" s="116" t="s">
        <v>2901</v>
      </c>
      <c r="C121" s="107">
        <v>20192</v>
      </c>
      <c r="D121" s="108">
        <v>2019</v>
      </c>
      <c r="E121" s="38" t="s">
        <v>2902</v>
      </c>
      <c r="F121" s="141" t="s">
        <v>8379</v>
      </c>
      <c r="G121" s="353"/>
      <c r="H121" s="3" t="s">
        <v>2903</v>
      </c>
      <c r="I121" s="3" t="s">
        <v>37</v>
      </c>
      <c r="J121" s="79">
        <v>35</v>
      </c>
      <c r="K121" s="193">
        <v>1678490</v>
      </c>
      <c r="L121" s="3" t="s">
        <v>2904</v>
      </c>
      <c r="M121" s="3" t="s">
        <v>203</v>
      </c>
      <c r="N121" s="215">
        <v>1</v>
      </c>
      <c r="O121" s="77">
        <v>3</v>
      </c>
      <c r="P121" s="77">
        <v>8</v>
      </c>
      <c r="Q121" s="7" t="s">
        <v>47</v>
      </c>
      <c r="R121" s="3" t="s">
        <v>156</v>
      </c>
      <c r="S121" s="4"/>
      <c r="T121" s="4"/>
      <c r="U121" s="4"/>
      <c r="V121" s="4"/>
      <c r="W121" s="4"/>
      <c r="X121" s="4"/>
      <c r="Y121" s="4"/>
      <c r="Z121" s="4"/>
      <c r="AA121" s="4"/>
      <c r="AB121" s="4"/>
      <c r="AC121" s="4"/>
      <c r="AD121" s="4"/>
      <c r="AR121" s="4"/>
      <c r="AS121" s="4"/>
    </row>
    <row r="122" spans="2:273" ht="13" customHeight="1">
      <c r="B122" s="116" t="s">
        <v>5548</v>
      </c>
      <c r="C122" s="107">
        <v>20201</v>
      </c>
      <c r="D122" s="109">
        <v>2020</v>
      </c>
      <c r="E122" s="65" t="s">
        <v>5549</v>
      </c>
      <c r="F122" s="140" t="s">
        <v>8379</v>
      </c>
      <c r="G122" s="354" t="s">
        <v>1086</v>
      </c>
      <c r="H122" s="57" t="s">
        <v>5550</v>
      </c>
      <c r="I122" s="57" t="s">
        <v>53</v>
      </c>
      <c r="J122" s="78">
        <v>4</v>
      </c>
      <c r="K122" s="192">
        <v>288933</v>
      </c>
      <c r="L122" s="57" t="s">
        <v>5547</v>
      </c>
      <c r="M122" s="57" t="s">
        <v>39</v>
      </c>
      <c r="N122" s="215">
        <v>9</v>
      </c>
      <c r="O122" s="78">
        <v>2</v>
      </c>
      <c r="P122" s="78">
        <v>8</v>
      </c>
      <c r="Q122" s="56" t="s">
        <v>47</v>
      </c>
      <c r="R122" s="57" t="s">
        <v>120</v>
      </c>
      <c r="S122" s="58"/>
      <c r="T122" s="58"/>
      <c r="U122" s="58"/>
      <c r="V122" s="58"/>
      <c r="W122" s="58"/>
      <c r="X122" s="58"/>
      <c r="Y122" s="58"/>
      <c r="Z122" s="58"/>
      <c r="AA122" s="58"/>
      <c r="AB122" s="58"/>
      <c r="AC122" s="58"/>
      <c r="AD122" s="58"/>
      <c r="AE122" s="48"/>
      <c r="AF122" s="48"/>
      <c r="AG122" s="48"/>
      <c r="AH122" s="48"/>
      <c r="AI122" s="48"/>
      <c r="AJ122" s="48"/>
      <c r="AK122" s="48"/>
      <c r="AL122" s="48"/>
      <c r="AM122" s="48"/>
      <c r="AN122" s="48"/>
      <c r="AO122" s="48"/>
      <c r="AP122" s="48"/>
      <c r="AQ122" s="48"/>
      <c r="AR122" s="58"/>
      <c r="AS122" s="5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c r="DA122" s="48"/>
      <c r="DB122" s="48"/>
      <c r="DC122" s="48"/>
      <c r="DD122" s="48"/>
      <c r="DE122" s="48"/>
      <c r="DF122" s="48"/>
      <c r="DG122" s="48"/>
      <c r="DH122" s="48"/>
      <c r="DI122" s="48"/>
      <c r="DJ122" s="48"/>
      <c r="DK122" s="48"/>
      <c r="DL122" s="48"/>
      <c r="DM122" s="48"/>
      <c r="DN122" s="48"/>
      <c r="DO122" s="48"/>
      <c r="DP122" s="48"/>
      <c r="DQ122" s="48"/>
      <c r="DR122" s="48"/>
      <c r="DS122" s="48"/>
      <c r="DT122" s="48"/>
      <c r="DU122" s="48"/>
      <c r="DV122" s="48"/>
      <c r="DW122" s="48"/>
      <c r="DX122" s="48"/>
      <c r="DY122" s="48"/>
      <c r="DZ122" s="48"/>
      <c r="EA122" s="48"/>
      <c r="EB122" s="48"/>
      <c r="EC122" s="48"/>
      <c r="ED122" s="48"/>
      <c r="EE122" s="48"/>
      <c r="EF122" s="48"/>
      <c r="EG122" s="48"/>
      <c r="EH122" s="48"/>
      <c r="EI122" s="48"/>
      <c r="EJ122" s="48"/>
      <c r="EK122" s="48"/>
      <c r="EL122" s="48"/>
      <c r="EM122" s="48"/>
      <c r="EN122" s="48"/>
      <c r="EO122" s="48"/>
      <c r="EP122" s="48"/>
      <c r="EQ122" s="48"/>
      <c r="ER122" s="48"/>
      <c r="ES122" s="48"/>
      <c r="ET122" s="48"/>
      <c r="EU122" s="48"/>
      <c r="EV122" s="48"/>
      <c r="EW122" s="48"/>
      <c r="EX122" s="48"/>
      <c r="EY122" s="48"/>
      <c r="EZ122" s="48"/>
      <c r="FA122" s="48"/>
      <c r="FB122" s="48"/>
      <c r="FC122" s="48"/>
      <c r="FD122" s="48"/>
      <c r="FE122" s="48"/>
      <c r="FF122" s="48"/>
      <c r="FG122" s="48"/>
      <c r="FH122" s="48"/>
      <c r="FI122" s="48"/>
      <c r="FJ122" s="48"/>
      <c r="FK122" s="48"/>
      <c r="FL122" s="48"/>
      <c r="FM122" s="48"/>
      <c r="FN122" s="48"/>
      <c r="FO122" s="48"/>
      <c r="FP122" s="48"/>
      <c r="FQ122" s="48"/>
      <c r="FR122" s="48"/>
      <c r="FS122" s="48"/>
      <c r="FT122" s="48"/>
      <c r="FU122" s="48"/>
      <c r="FV122" s="48"/>
      <c r="FW122" s="48"/>
      <c r="FX122" s="48"/>
      <c r="FY122" s="48"/>
      <c r="FZ122" s="48"/>
      <c r="GA122" s="48"/>
      <c r="GB122" s="48"/>
      <c r="GC122" s="48"/>
      <c r="GD122" s="48"/>
      <c r="GE122" s="48"/>
      <c r="GF122" s="48"/>
      <c r="GG122" s="48"/>
      <c r="GH122" s="48"/>
      <c r="GI122" s="48"/>
      <c r="GJ122" s="48"/>
      <c r="GK122" s="48"/>
      <c r="GL122" s="48"/>
      <c r="GM122" s="48"/>
      <c r="GN122" s="48"/>
      <c r="GO122" s="48"/>
      <c r="GP122" s="48"/>
      <c r="GQ122" s="48"/>
      <c r="GR122" s="48"/>
      <c r="GS122" s="48"/>
      <c r="GT122" s="48"/>
      <c r="GU122" s="48"/>
      <c r="GV122" s="48"/>
      <c r="GW122" s="48"/>
      <c r="GX122" s="48"/>
      <c r="GY122" s="48"/>
      <c r="GZ122" s="48"/>
      <c r="HA122" s="48"/>
      <c r="HB122" s="48"/>
      <c r="HC122" s="48"/>
      <c r="HD122" s="48"/>
      <c r="HE122" s="48"/>
      <c r="HF122" s="48"/>
      <c r="HG122" s="48"/>
      <c r="HH122" s="48"/>
      <c r="HI122" s="48"/>
      <c r="HJ122" s="48"/>
      <c r="HK122" s="48"/>
      <c r="HL122" s="48"/>
      <c r="HM122" s="48"/>
      <c r="HN122" s="48"/>
      <c r="HO122" s="48"/>
      <c r="HP122" s="48"/>
      <c r="HQ122" s="48"/>
      <c r="HR122" s="48"/>
      <c r="HS122" s="48"/>
      <c r="HT122" s="48"/>
      <c r="HU122" s="48"/>
      <c r="HV122" s="48"/>
      <c r="HW122" s="48"/>
      <c r="HX122" s="48"/>
      <c r="HY122" s="48"/>
      <c r="HZ122" s="48"/>
      <c r="IA122" s="48"/>
      <c r="IB122" s="48"/>
      <c r="IC122" s="48"/>
      <c r="ID122" s="48"/>
      <c r="IE122" s="48"/>
      <c r="IF122" s="48"/>
      <c r="IG122" s="48"/>
      <c r="IH122" s="48"/>
      <c r="II122" s="48"/>
      <c r="IJ122" s="48"/>
      <c r="IK122" s="48"/>
      <c r="IL122" s="48"/>
      <c r="IM122" s="48"/>
      <c r="IN122" s="48"/>
      <c r="IO122" s="48"/>
      <c r="IP122" s="48"/>
      <c r="IQ122" s="48"/>
      <c r="IR122" s="48"/>
      <c r="IS122" s="48"/>
      <c r="IT122" s="48"/>
      <c r="IU122" s="48"/>
      <c r="IV122" s="48"/>
      <c r="IW122" s="48"/>
      <c r="IX122" s="48"/>
      <c r="IY122" s="48"/>
      <c r="IZ122" s="48"/>
      <c r="JA122" s="48"/>
      <c r="JB122" s="49"/>
      <c r="JC122" s="49"/>
      <c r="JD122" s="49"/>
      <c r="JE122" s="49"/>
      <c r="JF122" s="49"/>
      <c r="JG122" s="49"/>
      <c r="JH122" s="49"/>
      <c r="JI122" s="49"/>
      <c r="JJ122" s="49"/>
      <c r="JK122" s="49"/>
      <c r="JL122" s="49"/>
      <c r="JM122" s="49"/>
    </row>
    <row r="123" spans="2:273" ht="13" customHeight="1">
      <c r="B123" s="116" t="s">
        <v>5551</v>
      </c>
      <c r="C123" s="107">
        <v>20201</v>
      </c>
      <c r="D123" s="109">
        <v>2020</v>
      </c>
      <c r="E123" s="65" t="s">
        <v>5552</v>
      </c>
      <c r="F123" s="140"/>
      <c r="G123" s="354">
        <v>2</v>
      </c>
      <c r="H123" s="57" t="s">
        <v>5553</v>
      </c>
      <c r="I123" s="57" t="s">
        <v>53</v>
      </c>
      <c r="J123" s="78">
        <v>19</v>
      </c>
      <c r="K123" s="192">
        <v>976737</v>
      </c>
      <c r="L123" s="57" t="s">
        <v>5554</v>
      </c>
      <c r="M123" s="57" t="s">
        <v>54</v>
      </c>
      <c r="N123" s="215">
        <v>2</v>
      </c>
      <c r="O123" s="78">
        <v>3</v>
      </c>
      <c r="P123" s="78">
        <v>7</v>
      </c>
      <c r="Q123" s="56" t="s">
        <v>47</v>
      </c>
      <c r="R123" s="57" t="s">
        <v>80</v>
      </c>
      <c r="S123" s="58"/>
      <c r="T123" s="58"/>
      <c r="U123" s="58"/>
      <c r="V123" s="58"/>
      <c r="W123" s="58"/>
      <c r="X123" s="58"/>
      <c r="Y123" s="58"/>
      <c r="Z123" s="58"/>
      <c r="AA123" s="58"/>
      <c r="AB123" s="58"/>
      <c r="AC123" s="58"/>
      <c r="AD123" s="58"/>
      <c r="AE123" s="48"/>
      <c r="AR123" s="4"/>
      <c r="AS123" s="4"/>
    </row>
    <row r="124" spans="2:273" ht="13" customHeight="1">
      <c r="B124" s="116" t="s">
        <v>5555</v>
      </c>
      <c r="C124" s="107">
        <v>20201</v>
      </c>
      <c r="D124" s="109">
        <v>2020</v>
      </c>
      <c r="E124" s="65" t="s">
        <v>5556</v>
      </c>
      <c r="F124" s="140" t="s">
        <v>8380</v>
      </c>
      <c r="G124" s="354" t="s">
        <v>1086</v>
      </c>
      <c r="H124" s="57" t="s">
        <v>5557</v>
      </c>
      <c r="I124" s="57" t="s">
        <v>53</v>
      </c>
      <c r="J124" s="78">
        <v>7</v>
      </c>
      <c r="K124" s="192">
        <v>2500000</v>
      </c>
      <c r="L124" s="57" t="s">
        <v>5558</v>
      </c>
      <c r="M124" s="57" t="s">
        <v>39</v>
      </c>
      <c r="N124" s="215">
        <v>9</v>
      </c>
      <c r="O124" s="78">
        <v>2</v>
      </c>
      <c r="P124" s="78">
        <v>8</v>
      </c>
      <c r="Q124" s="56" t="s">
        <v>47</v>
      </c>
      <c r="R124" s="57" t="s">
        <v>65</v>
      </c>
      <c r="S124" s="58"/>
      <c r="T124" s="58"/>
      <c r="U124" s="58"/>
      <c r="V124" s="58"/>
      <c r="W124" s="58"/>
      <c r="X124" s="58"/>
      <c r="Y124" s="58"/>
      <c r="Z124" s="58"/>
      <c r="AA124" s="58"/>
      <c r="AB124" s="58"/>
      <c r="AC124" s="58"/>
      <c r="AD124" s="58"/>
      <c r="AE124" s="48"/>
      <c r="AR124" s="4"/>
      <c r="AS124" s="4"/>
    </row>
    <row r="125" spans="2:273" ht="13" customHeight="1">
      <c r="B125" s="116" t="s">
        <v>5559</v>
      </c>
      <c r="C125" s="107">
        <v>20202</v>
      </c>
      <c r="D125" s="108">
        <v>2020</v>
      </c>
      <c r="E125" s="65" t="s">
        <v>5560</v>
      </c>
      <c r="F125" s="140"/>
      <c r="G125" s="354"/>
      <c r="H125" s="57" t="s">
        <v>5561</v>
      </c>
      <c r="I125" s="57" t="s">
        <v>37</v>
      </c>
      <c r="J125" s="78">
        <v>22</v>
      </c>
      <c r="K125" s="192">
        <v>557729</v>
      </c>
      <c r="L125" s="58"/>
      <c r="M125" s="57" t="s">
        <v>39</v>
      </c>
      <c r="N125" s="215">
        <v>9</v>
      </c>
      <c r="O125" s="78">
        <v>2</v>
      </c>
      <c r="P125" s="78">
        <v>55</v>
      </c>
      <c r="Q125" s="56" t="s">
        <v>161</v>
      </c>
      <c r="R125" s="57" t="s">
        <v>489</v>
      </c>
      <c r="S125" s="58"/>
      <c r="T125" s="58"/>
      <c r="U125" s="58"/>
      <c r="V125" s="58"/>
      <c r="W125" s="58"/>
      <c r="X125" s="58"/>
      <c r="Y125" s="58"/>
      <c r="Z125" s="58"/>
      <c r="AA125" s="58"/>
      <c r="AB125" s="58"/>
      <c r="AC125" s="58"/>
      <c r="AD125" s="58"/>
      <c r="AE125" s="48"/>
      <c r="AR125" s="4"/>
      <c r="AS125" s="4"/>
    </row>
    <row r="126" spans="2:273" ht="13" customHeight="1">
      <c r="B126" s="116" t="s">
        <v>5562</v>
      </c>
      <c r="C126" s="107">
        <v>20202</v>
      </c>
      <c r="D126" s="108">
        <v>2020</v>
      </c>
      <c r="E126" s="65" t="s">
        <v>2906</v>
      </c>
      <c r="F126" s="140"/>
      <c r="G126" s="354" t="s">
        <v>1086</v>
      </c>
      <c r="H126" s="57" t="s">
        <v>5563</v>
      </c>
      <c r="I126" s="57" t="s">
        <v>37</v>
      </c>
      <c r="J126" s="78">
        <v>8</v>
      </c>
      <c r="K126" s="192">
        <v>1000000</v>
      </c>
      <c r="L126" s="57" t="s">
        <v>5564</v>
      </c>
      <c r="M126" s="57" t="s">
        <v>39</v>
      </c>
      <c r="N126" s="215">
        <v>9</v>
      </c>
      <c r="O126" s="78">
        <v>2</v>
      </c>
      <c r="P126" s="78">
        <v>51</v>
      </c>
      <c r="Q126" s="56" t="s">
        <v>55</v>
      </c>
      <c r="R126" s="57" t="s">
        <v>33</v>
      </c>
      <c r="S126" s="58"/>
      <c r="T126" s="58"/>
      <c r="U126" s="58"/>
      <c r="V126" s="58"/>
      <c r="W126" s="58"/>
      <c r="X126" s="58"/>
      <c r="Y126" s="58"/>
      <c r="Z126" s="58"/>
      <c r="AA126" s="58"/>
      <c r="AB126" s="58"/>
      <c r="AC126" s="58"/>
      <c r="AD126" s="58"/>
      <c r="AE126" s="48"/>
      <c r="AF126" s="48"/>
      <c r="AG126" s="48"/>
      <c r="AH126" s="48"/>
      <c r="AI126" s="48"/>
      <c r="AJ126" s="48"/>
      <c r="AK126" s="48"/>
      <c r="AL126" s="48"/>
      <c r="AM126" s="48"/>
      <c r="AN126" s="48"/>
      <c r="AO126" s="48"/>
      <c r="AP126" s="48"/>
      <c r="AQ126" s="48"/>
      <c r="AR126" s="58"/>
      <c r="AS126" s="5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c r="DA126" s="48"/>
      <c r="DB126" s="48"/>
      <c r="DC126" s="48"/>
      <c r="DD126" s="48"/>
      <c r="DE126" s="48"/>
      <c r="DF126" s="48"/>
      <c r="DG126" s="48"/>
      <c r="DH126" s="48"/>
      <c r="DI126" s="48"/>
      <c r="DJ126" s="48"/>
      <c r="DK126" s="48"/>
      <c r="DL126" s="48"/>
      <c r="DM126" s="48"/>
      <c r="DN126" s="48"/>
      <c r="DO126" s="48"/>
      <c r="DP126" s="48"/>
      <c r="DQ126" s="48"/>
      <c r="DR126" s="48"/>
      <c r="DS126" s="48"/>
      <c r="DT126" s="48"/>
      <c r="DU126" s="48"/>
      <c r="DV126" s="48"/>
      <c r="DW126" s="48"/>
      <c r="DX126" s="48"/>
      <c r="DY126" s="48"/>
      <c r="DZ126" s="48"/>
      <c r="EA126" s="48"/>
      <c r="EB126" s="48"/>
      <c r="EC126" s="48"/>
      <c r="ED126" s="48"/>
      <c r="EE126" s="48"/>
      <c r="EF126" s="48"/>
      <c r="EG126" s="48"/>
      <c r="EH126" s="48"/>
      <c r="EI126" s="48"/>
      <c r="EJ126" s="48"/>
      <c r="EK126" s="48"/>
      <c r="EL126" s="48"/>
      <c r="EM126" s="48"/>
      <c r="EN126" s="48"/>
      <c r="EO126" s="48"/>
      <c r="EP126" s="48"/>
      <c r="EQ126" s="48"/>
      <c r="ER126" s="48"/>
      <c r="ES126" s="48"/>
      <c r="ET126" s="48"/>
      <c r="EU126" s="48"/>
      <c r="EV126" s="48"/>
      <c r="EW126" s="48"/>
      <c r="EX126" s="48"/>
      <c r="EY126" s="48"/>
      <c r="EZ126" s="48"/>
      <c r="FA126" s="48"/>
      <c r="FB126" s="48"/>
      <c r="FC126" s="48"/>
      <c r="FD126" s="48"/>
      <c r="FE126" s="48"/>
      <c r="FF126" s="48"/>
      <c r="FG126" s="48"/>
      <c r="FH126" s="48"/>
      <c r="FI126" s="48"/>
      <c r="FJ126" s="48"/>
      <c r="FK126" s="48"/>
      <c r="FL126" s="48"/>
      <c r="FM126" s="48"/>
      <c r="FN126" s="48"/>
      <c r="FO126" s="48"/>
      <c r="FP126" s="48"/>
      <c r="FQ126" s="48"/>
      <c r="FR126" s="48"/>
      <c r="FS126" s="48"/>
      <c r="FT126" s="48"/>
      <c r="FU126" s="48"/>
      <c r="FV126" s="48"/>
      <c r="FW126" s="48"/>
      <c r="FX126" s="48"/>
      <c r="FY126" s="48"/>
      <c r="FZ126" s="48"/>
      <c r="GA126" s="48"/>
      <c r="GB126" s="48"/>
      <c r="GC126" s="48"/>
      <c r="GD126" s="48"/>
      <c r="GE126" s="48"/>
      <c r="GF126" s="48"/>
      <c r="GG126" s="48"/>
      <c r="GH126" s="48"/>
      <c r="GI126" s="48"/>
      <c r="GJ126" s="48"/>
      <c r="GK126" s="48"/>
      <c r="GL126" s="48"/>
      <c r="GM126" s="48"/>
      <c r="GN126" s="48"/>
      <c r="GO126" s="48"/>
      <c r="GP126" s="48"/>
      <c r="GQ126" s="48"/>
      <c r="GR126" s="48"/>
      <c r="GS126" s="48"/>
      <c r="GT126" s="48"/>
      <c r="GU126" s="48"/>
      <c r="GV126" s="48"/>
      <c r="GW126" s="48"/>
      <c r="GX126" s="48"/>
      <c r="GY126" s="48"/>
      <c r="GZ126" s="48"/>
      <c r="HA126" s="48"/>
      <c r="HB126" s="48"/>
      <c r="HC126" s="48"/>
      <c r="HD126" s="48"/>
      <c r="HE126" s="48"/>
      <c r="HF126" s="48"/>
      <c r="HG126" s="48"/>
      <c r="HH126" s="48"/>
      <c r="HI126" s="48"/>
      <c r="HJ126" s="48"/>
      <c r="HK126" s="48"/>
      <c r="HL126" s="48"/>
      <c r="HM126" s="48"/>
      <c r="HN126" s="48"/>
      <c r="HO126" s="48"/>
      <c r="HP126" s="48"/>
      <c r="HQ126" s="48"/>
      <c r="HR126" s="48"/>
      <c r="HS126" s="48"/>
      <c r="HT126" s="48"/>
      <c r="HU126" s="48"/>
      <c r="HV126" s="48"/>
      <c r="HW126" s="48"/>
      <c r="HX126" s="48"/>
      <c r="HY126" s="48"/>
      <c r="HZ126" s="48"/>
      <c r="IA126" s="48"/>
      <c r="IB126" s="48"/>
      <c r="IC126" s="48"/>
      <c r="ID126" s="48"/>
      <c r="IE126" s="48"/>
      <c r="IF126" s="48"/>
      <c r="IG126" s="48"/>
      <c r="IH126" s="48"/>
      <c r="II126" s="48"/>
      <c r="IJ126" s="48"/>
      <c r="IK126" s="48"/>
      <c r="IL126" s="48"/>
      <c r="IM126" s="48"/>
      <c r="IN126" s="48"/>
      <c r="IO126" s="48"/>
      <c r="IP126" s="48"/>
      <c r="IQ126" s="48"/>
      <c r="IR126" s="48"/>
      <c r="IS126" s="48"/>
      <c r="IT126" s="48"/>
      <c r="IU126" s="48"/>
      <c r="IV126" s="48"/>
      <c r="IW126" s="48"/>
      <c r="IX126" s="48"/>
      <c r="IY126" s="48"/>
      <c r="IZ126" s="48"/>
      <c r="JA126" s="48"/>
      <c r="JB126" s="49"/>
      <c r="JC126" s="49"/>
      <c r="JD126" s="49"/>
      <c r="JE126" s="49"/>
      <c r="JF126" s="49"/>
      <c r="JG126" s="49"/>
      <c r="JH126" s="49"/>
      <c r="JI126" s="49"/>
      <c r="JJ126" s="49"/>
      <c r="JK126" s="49"/>
      <c r="JL126" s="49"/>
      <c r="JM126" s="49"/>
    </row>
    <row r="127" spans="2:273">
      <c r="B127" s="116" t="s">
        <v>5565</v>
      </c>
      <c r="C127" s="107">
        <v>20202</v>
      </c>
      <c r="D127" s="108">
        <v>2020</v>
      </c>
      <c r="E127" s="65" t="s">
        <v>2906</v>
      </c>
      <c r="F127" s="140"/>
      <c r="G127" s="354" t="s">
        <v>1086</v>
      </c>
      <c r="H127" s="57" t="s">
        <v>5566</v>
      </c>
      <c r="I127" s="57" t="s">
        <v>37</v>
      </c>
      <c r="J127" s="78">
        <v>12</v>
      </c>
      <c r="K127" s="192">
        <v>2000000</v>
      </c>
      <c r="L127" s="57" t="s">
        <v>5564</v>
      </c>
      <c r="M127" s="57" t="s">
        <v>39</v>
      </c>
      <c r="N127" s="215">
        <v>9</v>
      </c>
      <c r="O127" s="78">
        <v>2</v>
      </c>
      <c r="P127" s="78">
        <v>51</v>
      </c>
      <c r="Q127" s="56" t="s">
        <v>55</v>
      </c>
      <c r="R127" s="57" t="s">
        <v>33</v>
      </c>
      <c r="S127" s="58"/>
      <c r="T127" s="58"/>
      <c r="U127" s="58"/>
      <c r="V127" s="58"/>
      <c r="W127" s="58"/>
      <c r="X127" s="58"/>
      <c r="Y127" s="58"/>
      <c r="Z127" s="58"/>
      <c r="AA127" s="58"/>
      <c r="AB127" s="58"/>
      <c r="AC127" s="58"/>
      <c r="AD127" s="58"/>
      <c r="AE127" s="48"/>
      <c r="AF127" s="48"/>
      <c r="AG127" s="48"/>
      <c r="AH127" s="48"/>
      <c r="AI127" s="48"/>
      <c r="AJ127" s="48"/>
      <c r="AK127" s="48"/>
      <c r="AL127" s="48"/>
      <c r="AM127" s="48"/>
      <c r="AN127" s="48"/>
      <c r="AO127" s="48"/>
      <c r="AP127" s="48"/>
      <c r="AQ127" s="48"/>
      <c r="AR127" s="58"/>
      <c r="AS127" s="5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c r="DA127" s="48"/>
      <c r="DB127" s="48"/>
      <c r="DC127" s="48"/>
      <c r="DD127" s="48"/>
      <c r="DE127" s="48"/>
      <c r="DF127" s="48"/>
      <c r="DG127" s="48"/>
      <c r="DH127" s="48"/>
      <c r="DI127" s="48"/>
      <c r="DJ127" s="48"/>
      <c r="DK127" s="48"/>
      <c r="DL127" s="48"/>
      <c r="DM127" s="48"/>
      <c r="DN127" s="48"/>
      <c r="DO127" s="48"/>
      <c r="DP127" s="48"/>
      <c r="DQ127" s="48"/>
      <c r="DR127" s="48"/>
      <c r="DS127" s="48"/>
      <c r="DT127" s="48"/>
      <c r="DU127" s="48"/>
      <c r="DV127" s="48"/>
      <c r="DW127" s="48"/>
      <c r="DX127" s="48"/>
      <c r="DY127" s="48"/>
      <c r="DZ127" s="48"/>
      <c r="EA127" s="48"/>
      <c r="EB127" s="48"/>
      <c r="EC127" s="48"/>
      <c r="ED127" s="48"/>
      <c r="EE127" s="48"/>
      <c r="EF127" s="48"/>
      <c r="EG127" s="48"/>
      <c r="EH127" s="48"/>
      <c r="EI127" s="48"/>
      <c r="EJ127" s="48"/>
      <c r="EK127" s="48"/>
      <c r="EL127" s="48"/>
      <c r="EM127" s="48"/>
      <c r="EN127" s="48"/>
      <c r="EO127" s="48"/>
      <c r="EP127" s="48"/>
      <c r="EQ127" s="48"/>
      <c r="ER127" s="48"/>
      <c r="ES127" s="48"/>
      <c r="ET127" s="48"/>
      <c r="EU127" s="48"/>
      <c r="EV127" s="48"/>
      <c r="EW127" s="48"/>
      <c r="EX127" s="48"/>
      <c r="EY127" s="48"/>
      <c r="EZ127" s="48"/>
      <c r="FA127" s="48"/>
      <c r="FB127" s="48"/>
      <c r="FC127" s="48"/>
      <c r="FD127" s="48"/>
      <c r="FE127" s="48"/>
      <c r="FF127" s="48"/>
      <c r="FG127" s="48"/>
      <c r="FH127" s="48"/>
      <c r="FI127" s="48"/>
      <c r="FJ127" s="48"/>
      <c r="FK127" s="48"/>
      <c r="FL127" s="48"/>
      <c r="FM127" s="48"/>
      <c r="FN127" s="48"/>
      <c r="FO127" s="48"/>
      <c r="FP127" s="48"/>
      <c r="FQ127" s="48"/>
      <c r="FR127" s="48"/>
      <c r="FS127" s="48"/>
      <c r="FT127" s="48"/>
      <c r="FU127" s="48"/>
      <c r="FV127" s="48"/>
      <c r="FW127" s="48"/>
      <c r="FX127" s="48"/>
      <c r="FY127" s="48"/>
      <c r="FZ127" s="48"/>
      <c r="GA127" s="48"/>
      <c r="GB127" s="48"/>
      <c r="GC127" s="48"/>
      <c r="GD127" s="48"/>
      <c r="GE127" s="48"/>
      <c r="GF127" s="48"/>
      <c r="GG127" s="48"/>
      <c r="GH127" s="48"/>
      <c r="GI127" s="48"/>
      <c r="GJ127" s="48"/>
      <c r="GK127" s="48"/>
      <c r="GL127" s="48"/>
      <c r="GM127" s="48"/>
      <c r="GN127" s="48"/>
      <c r="GO127" s="48"/>
      <c r="GP127" s="48"/>
      <c r="GQ127" s="48"/>
      <c r="GR127" s="48"/>
      <c r="GS127" s="48"/>
      <c r="GT127" s="48"/>
      <c r="GU127" s="48"/>
      <c r="GV127" s="48"/>
      <c r="GW127" s="48"/>
      <c r="GX127" s="48"/>
      <c r="GY127" s="48"/>
      <c r="GZ127" s="48"/>
      <c r="HA127" s="48"/>
      <c r="HB127" s="48"/>
      <c r="HC127" s="48"/>
      <c r="HD127" s="48"/>
      <c r="HE127" s="48"/>
      <c r="HF127" s="48"/>
      <c r="HG127" s="48"/>
      <c r="HH127" s="48"/>
      <c r="HI127" s="48"/>
      <c r="HJ127" s="48"/>
      <c r="HK127" s="48"/>
      <c r="HL127" s="48"/>
      <c r="HM127" s="48"/>
      <c r="HN127" s="48"/>
      <c r="HO127" s="48"/>
      <c r="HP127" s="48"/>
      <c r="HQ127" s="48"/>
      <c r="HR127" s="48"/>
      <c r="HS127" s="48"/>
      <c r="HT127" s="48"/>
      <c r="HU127" s="48"/>
      <c r="HV127" s="48"/>
      <c r="HW127" s="48"/>
      <c r="HX127" s="48"/>
      <c r="HY127" s="48"/>
      <c r="HZ127" s="48"/>
      <c r="IA127" s="48"/>
      <c r="IB127" s="48"/>
      <c r="IC127" s="48"/>
      <c r="ID127" s="48"/>
      <c r="IE127" s="48"/>
      <c r="IF127" s="48"/>
      <c r="IG127" s="48"/>
      <c r="IH127" s="48"/>
      <c r="II127" s="48"/>
      <c r="IJ127" s="48"/>
      <c r="IK127" s="48"/>
      <c r="IL127" s="48"/>
      <c r="IM127" s="48"/>
      <c r="IN127" s="48"/>
      <c r="IO127" s="48"/>
      <c r="IP127" s="48"/>
      <c r="IQ127" s="48"/>
      <c r="IR127" s="48"/>
      <c r="IS127" s="48"/>
      <c r="IT127" s="48"/>
      <c r="IU127" s="48"/>
      <c r="IV127" s="48"/>
      <c r="IW127" s="48"/>
      <c r="IX127" s="48"/>
      <c r="IY127" s="48"/>
      <c r="IZ127" s="48"/>
      <c r="JA127" s="48"/>
      <c r="JB127" s="49"/>
      <c r="JC127" s="49"/>
      <c r="JD127" s="49"/>
      <c r="JE127" s="49"/>
      <c r="JF127" s="49"/>
      <c r="JG127" s="49"/>
      <c r="JH127" s="49"/>
      <c r="JI127" s="49"/>
      <c r="JJ127" s="49"/>
      <c r="JK127" s="49"/>
      <c r="JL127" s="49"/>
      <c r="JM127" s="49"/>
    </row>
    <row r="128" spans="2:273" ht="16" customHeight="1">
      <c r="B128" s="116" t="s">
        <v>2905</v>
      </c>
      <c r="C128" s="107">
        <v>20192</v>
      </c>
      <c r="D128" s="108">
        <v>2019</v>
      </c>
      <c r="E128" s="38" t="s">
        <v>2906</v>
      </c>
      <c r="F128" s="141"/>
      <c r="G128" s="353"/>
      <c r="H128" s="3" t="s">
        <v>2907</v>
      </c>
      <c r="I128" s="3" t="s">
        <v>37</v>
      </c>
      <c r="J128" s="79">
        <v>38</v>
      </c>
      <c r="K128" s="193">
        <v>1600000</v>
      </c>
      <c r="L128" s="3" t="s">
        <v>2908</v>
      </c>
      <c r="M128" s="3" t="s">
        <v>39</v>
      </c>
      <c r="N128" s="215">
        <v>9</v>
      </c>
      <c r="O128" s="77">
        <v>2</v>
      </c>
      <c r="P128" s="77">
        <v>51</v>
      </c>
      <c r="Q128" s="7" t="s">
        <v>55</v>
      </c>
      <c r="R128" s="3" t="s">
        <v>33</v>
      </c>
      <c r="S128" s="4"/>
      <c r="T128" s="4"/>
      <c r="U128" s="4"/>
      <c r="V128" s="4"/>
      <c r="W128" s="4"/>
      <c r="X128" s="4"/>
      <c r="Y128" s="4"/>
      <c r="Z128" s="4"/>
      <c r="AA128" s="4"/>
      <c r="AB128" s="4"/>
      <c r="AC128" s="4"/>
      <c r="AD128" s="4"/>
      <c r="AF128" s="48"/>
      <c r="AG128" s="48"/>
      <c r="AH128" s="48"/>
      <c r="AI128" s="48"/>
      <c r="AJ128" s="48"/>
      <c r="AK128" s="48"/>
      <c r="AL128" s="48"/>
      <c r="AM128" s="48"/>
      <c r="AN128" s="48"/>
      <c r="AO128" s="48"/>
      <c r="AP128" s="48"/>
      <c r="AQ128" s="48"/>
      <c r="AR128" s="58"/>
      <c r="AS128" s="5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c r="DA128" s="48"/>
      <c r="DB128" s="48"/>
      <c r="DC128" s="48"/>
      <c r="DD128" s="48"/>
      <c r="DE128" s="48"/>
      <c r="DF128" s="48"/>
      <c r="DG128" s="48"/>
      <c r="DH128" s="48"/>
      <c r="DI128" s="48"/>
      <c r="DJ128" s="48"/>
      <c r="DK128" s="48"/>
      <c r="DL128" s="48"/>
      <c r="DM128" s="48"/>
      <c r="DN128" s="48"/>
      <c r="DO128" s="48"/>
      <c r="DP128" s="48"/>
      <c r="DQ128" s="48"/>
      <c r="DR128" s="48"/>
      <c r="DS128" s="48"/>
      <c r="DT128" s="48"/>
      <c r="DU128" s="48"/>
      <c r="DV128" s="48"/>
      <c r="DW128" s="48"/>
      <c r="DX128" s="48"/>
      <c r="DY128" s="48"/>
      <c r="DZ128" s="48"/>
      <c r="EA128" s="48"/>
      <c r="EB128" s="48"/>
      <c r="EC128" s="48"/>
      <c r="ED128" s="48"/>
      <c r="EE128" s="48"/>
      <c r="EF128" s="48"/>
      <c r="EG128" s="48"/>
      <c r="EH128" s="48"/>
      <c r="EI128" s="48"/>
      <c r="EJ128" s="48"/>
      <c r="EK128" s="48"/>
      <c r="EL128" s="48"/>
      <c r="EM128" s="48"/>
      <c r="EN128" s="48"/>
      <c r="EO128" s="48"/>
      <c r="EP128" s="48"/>
      <c r="EQ128" s="48"/>
      <c r="ER128" s="48"/>
      <c r="ES128" s="48"/>
      <c r="ET128" s="48"/>
      <c r="EU128" s="48"/>
      <c r="EV128" s="48"/>
      <c r="EW128" s="48"/>
      <c r="EX128" s="48"/>
      <c r="EY128" s="48"/>
      <c r="EZ128" s="48"/>
      <c r="FA128" s="48"/>
      <c r="FB128" s="48"/>
      <c r="FC128" s="48"/>
      <c r="FD128" s="48"/>
      <c r="FE128" s="48"/>
      <c r="FF128" s="48"/>
      <c r="FG128" s="48"/>
      <c r="FH128" s="48"/>
      <c r="FI128" s="48"/>
      <c r="FJ128" s="48"/>
      <c r="FK128" s="48"/>
      <c r="FL128" s="48"/>
      <c r="FM128" s="48"/>
      <c r="FN128" s="48"/>
      <c r="FO128" s="48"/>
      <c r="FP128" s="48"/>
      <c r="FQ128" s="48"/>
      <c r="FR128" s="48"/>
      <c r="FS128" s="48"/>
      <c r="FT128" s="48"/>
      <c r="FU128" s="48"/>
      <c r="FV128" s="48"/>
      <c r="FW128" s="48"/>
      <c r="FX128" s="48"/>
      <c r="FY128" s="48"/>
      <c r="FZ128" s="48"/>
      <c r="GA128" s="48"/>
      <c r="GB128" s="48"/>
      <c r="GC128" s="48"/>
      <c r="GD128" s="48"/>
      <c r="GE128" s="48"/>
      <c r="GF128" s="48"/>
      <c r="GG128" s="48"/>
      <c r="GH128" s="48"/>
      <c r="GI128" s="48"/>
      <c r="GJ128" s="48"/>
      <c r="GK128" s="48"/>
      <c r="GL128" s="48"/>
      <c r="GM128" s="48"/>
      <c r="GN128" s="48"/>
      <c r="GO128" s="48"/>
      <c r="GP128" s="48"/>
      <c r="GQ128" s="48"/>
      <c r="GR128" s="48"/>
      <c r="GS128" s="48"/>
      <c r="GT128" s="48"/>
      <c r="GU128" s="48"/>
      <c r="GV128" s="48"/>
      <c r="GW128" s="48"/>
      <c r="GX128" s="48"/>
      <c r="GY128" s="48"/>
      <c r="GZ128" s="48"/>
      <c r="HA128" s="48"/>
      <c r="HB128" s="48"/>
      <c r="HC128" s="48"/>
      <c r="HD128" s="48"/>
      <c r="HE128" s="48"/>
      <c r="HF128" s="48"/>
      <c r="HG128" s="48"/>
      <c r="HH128" s="48"/>
      <c r="HI128" s="48"/>
      <c r="HJ128" s="48"/>
      <c r="HK128" s="48"/>
      <c r="HL128" s="48"/>
      <c r="HM128" s="48"/>
      <c r="HN128" s="48"/>
      <c r="HO128" s="48"/>
      <c r="HP128" s="48"/>
      <c r="HQ128" s="48"/>
      <c r="HR128" s="48"/>
      <c r="HS128" s="48"/>
      <c r="HT128" s="48"/>
      <c r="HU128" s="48"/>
      <c r="HV128" s="48"/>
      <c r="HW128" s="48"/>
      <c r="HX128" s="48"/>
      <c r="HY128" s="48"/>
      <c r="HZ128" s="48"/>
      <c r="IA128" s="48"/>
      <c r="IB128" s="48"/>
      <c r="IC128" s="48"/>
      <c r="ID128" s="48"/>
      <c r="IE128" s="48"/>
      <c r="IF128" s="48"/>
      <c r="IG128" s="48"/>
      <c r="IH128" s="48"/>
      <c r="II128" s="48"/>
      <c r="IJ128" s="48"/>
      <c r="IK128" s="48"/>
      <c r="IL128" s="48"/>
      <c r="IM128" s="48"/>
      <c r="IN128" s="48"/>
      <c r="IO128" s="48"/>
      <c r="IP128" s="48"/>
      <c r="IQ128" s="48"/>
      <c r="IR128" s="48"/>
      <c r="IS128" s="48"/>
      <c r="IT128" s="48"/>
      <c r="IU128" s="48"/>
      <c r="IV128" s="48"/>
      <c r="IW128" s="48"/>
      <c r="IX128" s="48"/>
      <c r="IY128" s="48"/>
      <c r="IZ128" s="48"/>
      <c r="JA128" s="48"/>
      <c r="JB128" s="49"/>
      <c r="JC128" s="49"/>
      <c r="JD128" s="49"/>
      <c r="JE128" s="49"/>
      <c r="JF128" s="49"/>
      <c r="JG128" s="49"/>
      <c r="JH128" s="49"/>
      <c r="JI128" s="49"/>
      <c r="JJ128" s="49"/>
      <c r="JK128" s="49"/>
      <c r="JL128" s="49"/>
      <c r="JM128" s="49"/>
    </row>
    <row r="129" spans="2:273" ht="13" customHeight="1">
      <c r="B129" s="116" t="s">
        <v>5567</v>
      </c>
      <c r="C129" s="107">
        <v>20202</v>
      </c>
      <c r="D129" s="108">
        <v>2020</v>
      </c>
      <c r="E129" s="65" t="s">
        <v>2906</v>
      </c>
      <c r="F129" s="140"/>
      <c r="G129" s="354"/>
      <c r="H129" s="57" t="s">
        <v>5568</v>
      </c>
      <c r="I129" s="57" t="s">
        <v>37</v>
      </c>
      <c r="J129" s="78">
        <v>24</v>
      </c>
      <c r="K129" s="192">
        <v>2500000</v>
      </c>
      <c r="L129" s="57" t="s">
        <v>5564</v>
      </c>
      <c r="M129" s="57" t="s">
        <v>39</v>
      </c>
      <c r="N129" s="215">
        <v>9</v>
      </c>
      <c r="O129" s="78">
        <v>2</v>
      </c>
      <c r="P129" s="78">
        <v>51</v>
      </c>
      <c r="Q129" s="56" t="s">
        <v>55</v>
      </c>
      <c r="R129" s="57" t="s">
        <v>33</v>
      </c>
      <c r="S129" s="58"/>
      <c r="T129" s="58"/>
      <c r="U129" s="58"/>
      <c r="V129" s="58"/>
      <c r="W129" s="58"/>
      <c r="X129" s="58"/>
      <c r="Y129" s="58"/>
      <c r="Z129" s="58"/>
      <c r="AA129" s="58"/>
      <c r="AB129" s="58"/>
      <c r="AC129" s="58"/>
      <c r="AD129" s="58"/>
      <c r="AE129" s="48"/>
      <c r="AR129" s="4"/>
      <c r="AS129" s="4"/>
    </row>
    <row r="130" spans="2:273" s="1" customFormat="1" ht="13" customHeight="1">
      <c r="B130" s="116" t="s">
        <v>5569</v>
      </c>
      <c r="C130" s="107">
        <v>20201</v>
      </c>
      <c r="D130" s="109">
        <v>2020</v>
      </c>
      <c r="E130" s="65" t="s">
        <v>5570</v>
      </c>
      <c r="F130" s="140"/>
      <c r="G130" s="354"/>
      <c r="H130" s="57" t="s">
        <v>5571</v>
      </c>
      <c r="I130" s="57" t="s">
        <v>53</v>
      </c>
      <c r="J130" s="78">
        <v>6</v>
      </c>
      <c r="K130" s="192">
        <v>15000</v>
      </c>
      <c r="L130" s="57" t="s">
        <v>5572</v>
      </c>
      <c r="M130" s="57" t="s">
        <v>39</v>
      </c>
      <c r="N130" s="215">
        <v>9</v>
      </c>
      <c r="O130" s="78">
        <v>2</v>
      </c>
      <c r="P130" s="78">
        <v>55</v>
      </c>
      <c r="Q130" s="56" t="s">
        <v>47</v>
      </c>
      <c r="R130" s="57" t="s">
        <v>5573</v>
      </c>
      <c r="S130" s="59"/>
      <c r="T130" s="59"/>
      <c r="U130" s="59"/>
      <c r="V130" s="59"/>
      <c r="W130" s="59"/>
      <c r="X130" s="59"/>
      <c r="Y130" s="59"/>
      <c r="Z130" s="59"/>
      <c r="AA130" s="59"/>
      <c r="AB130" s="59"/>
      <c r="AC130" s="59"/>
      <c r="AD130" s="59"/>
      <c r="AF130" s="6"/>
      <c r="AG130" s="6"/>
      <c r="AH130" s="6"/>
      <c r="AI130" s="6"/>
      <c r="AJ130" s="6"/>
      <c r="AK130" s="6"/>
      <c r="AL130" s="6"/>
      <c r="AM130" s="6"/>
      <c r="AN130" s="6"/>
      <c r="AO130" s="6"/>
      <c r="AP130" s="6"/>
      <c r="AQ130" s="6"/>
      <c r="AR130" s="3" t="s">
        <v>55</v>
      </c>
      <c r="AS130" s="3" t="s">
        <v>53</v>
      </c>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row>
    <row r="131" spans="2:273" ht="13" customHeight="1">
      <c r="B131" s="116" t="s">
        <v>2909</v>
      </c>
      <c r="C131" s="107">
        <v>20191</v>
      </c>
      <c r="D131" s="108">
        <v>2019</v>
      </c>
      <c r="E131" s="38" t="s">
        <v>2910</v>
      </c>
      <c r="F131" s="141"/>
      <c r="G131" s="353"/>
      <c r="H131" s="3" t="s">
        <v>2911</v>
      </c>
      <c r="I131" s="3" t="s">
        <v>53</v>
      </c>
      <c r="J131" s="79">
        <v>35</v>
      </c>
      <c r="K131" s="193">
        <v>354808</v>
      </c>
      <c r="L131" s="3" t="s">
        <v>2912</v>
      </c>
      <c r="M131" s="3" t="s">
        <v>39</v>
      </c>
      <c r="N131" s="215">
        <v>9</v>
      </c>
      <c r="O131" s="77">
        <v>2</v>
      </c>
      <c r="P131" s="77">
        <v>55</v>
      </c>
      <c r="Q131" s="7" t="s">
        <v>47</v>
      </c>
      <c r="R131" s="3" t="s">
        <v>111</v>
      </c>
      <c r="S131" s="4"/>
      <c r="T131" s="4"/>
      <c r="U131" s="4"/>
      <c r="V131" s="4"/>
      <c r="W131" s="4"/>
      <c r="X131" s="4"/>
      <c r="Y131" s="4"/>
      <c r="Z131" s="4"/>
      <c r="AA131" s="4"/>
      <c r="AB131" s="4"/>
      <c r="AC131" s="4"/>
      <c r="AD131" s="4"/>
      <c r="AF131" s="37"/>
      <c r="AG131" s="37"/>
      <c r="AH131" s="37"/>
      <c r="AI131" s="37"/>
      <c r="AJ131" s="37"/>
      <c r="AK131" s="37"/>
      <c r="AL131" s="37"/>
      <c r="AM131" s="37"/>
      <c r="AN131" s="37"/>
      <c r="AO131" s="37"/>
      <c r="AP131" s="37"/>
      <c r="AQ131" s="37"/>
      <c r="AR131" s="36"/>
      <c r="AS131" s="36"/>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c r="CP131" s="37"/>
      <c r="CQ131" s="37"/>
      <c r="CR131" s="37"/>
      <c r="CS131" s="37"/>
      <c r="CT131" s="37"/>
      <c r="CU131" s="37"/>
      <c r="CV131" s="37"/>
      <c r="CW131" s="37"/>
      <c r="CX131" s="37"/>
      <c r="CY131" s="37"/>
      <c r="CZ131" s="37"/>
      <c r="DA131" s="37"/>
      <c r="DB131" s="37"/>
      <c r="DC131" s="37"/>
      <c r="DD131" s="37"/>
      <c r="DE131" s="37"/>
      <c r="DF131" s="37"/>
      <c r="DG131" s="37"/>
      <c r="DH131" s="37"/>
      <c r="DI131" s="37"/>
      <c r="DJ131" s="37"/>
      <c r="DK131" s="37"/>
      <c r="DL131" s="37"/>
      <c r="DM131" s="37"/>
      <c r="DN131" s="37"/>
      <c r="DO131" s="37"/>
      <c r="DP131" s="37"/>
      <c r="DQ131" s="37"/>
      <c r="DR131" s="37"/>
      <c r="DS131" s="37"/>
      <c r="DT131" s="37"/>
      <c r="DU131" s="37"/>
      <c r="DV131" s="37"/>
      <c r="DW131" s="37"/>
      <c r="DX131" s="37"/>
      <c r="DY131" s="37"/>
      <c r="DZ131" s="37"/>
      <c r="EA131" s="37"/>
      <c r="EB131" s="37"/>
      <c r="EC131" s="37"/>
      <c r="ED131" s="37"/>
      <c r="EE131" s="37"/>
      <c r="EF131" s="37"/>
      <c r="EG131" s="37"/>
      <c r="EH131" s="37"/>
      <c r="EI131" s="37"/>
      <c r="EJ131" s="37"/>
      <c r="EK131" s="37"/>
      <c r="EL131" s="37"/>
      <c r="EM131" s="37"/>
      <c r="EN131" s="37"/>
      <c r="EO131" s="37"/>
      <c r="EP131" s="37"/>
      <c r="EQ131" s="37"/>
      <c r="ER131" s="37"/>
      <c r="ES131" s="37"/>
      <c r="ET131" s="37"/>
      <c r="EU131" s="37"/>
      <c r="EV131" s="37"/>
      <c r="EW131" s="37"/>
      <c r="EX131" s="37"/>
      <c r="EY131" s="37"/>
      <c r="EZ131" s="37"/>
      <c r="FA131" s="37"/>
      <c r="FB131" s="37"/>
      <c r="FC131" s="37"/>
      <c r="FD131" s="37"/>
      <c r="FE131" s="37"/>
      <c r="FF131" s="37"/>
      <c r="FG131" s="37"/>
      <c r="FH131" s="37"/>
      <c r="FI131" s="37"/>
      <c r="FJ131" s="37"/>
      <c r="FK131" s="37"/>
      <c r="FL131" s="37"/>
      <c r="FM131" s="37"/>
      <c r="FN131" s="37"/>
      <c r="FO131" s="37"/>
      <c r="FP131" s="37"/>
      <c r="FQ131" s="37"/>
      <c r="FR131" s="37"/>
      <c r="FS131" s="37"/>
      <c r="FT131" s="37"/>
      <c r="FU131" s="37"/>
      <c r="FV131" s="37"/>
      <c r="FW131" s="37"/>
      <c r="FX131" s="37"/>
      <c r="FY131" s="37"/>
      <c r="FZ131" s="37"/>
      <c r="GA131" s="37"/>
      <c r="GB131" s="37"/>
      <c r="GC131" s="37"/>
      <c r="GD131" s="37"/>
      <c r="GE131" s="37"/>
      <c r="GF131" s="37"/>
      <c r="GG131" s="37"/>
      <c r="GH131" s="37"/>
      <c r="GI131" s="37"/>
      <c r="GJ131" s="37"/>
      <c r="GK131" s="37"/>
      <c r="GL131" s="37"/>
      <c r="GM131" s="37"/>
      <c r="GN131" s="37"/>
      <c r="GO131" s="37"/>
      <c r="GP131" s="37"/>
      <c r="GQ131" s="37"/>
      <c r="GR131" s="37"/>
      <c r="GS131" s="37"/>
      <c r="GT131" s="37"/>
      <c r="GU131" s="37"/>
      <c r="GV131" s="37"/>
      <c r="GW131" s="37"/>
      <c r="GX131" s="37"/>
      <c r="GY131" s="37"/>
      <c r="GZ131" s="37"/>
      <c r="HA131" s="37"/>
      <c r="HB131" s="37"/>
      <c r="HC131" s="37"/>
      <c r="HD131" s="37"/>
      <c r="HE131" s="37"/>
      <c r="HF131" s="37"/>
      <c r="HG131" s="37"/>
      <c r="HH131" s="37"/>
      <c r="HI131" s="37"/>
      <c r="HJ131" s="37"/>
      <c r="HK131" s="37"/>
      <c r="HL131" s="37"/>
      <c r="HM131" s="37"/>
      <c r="HN131" s="37"/>
      <c r="HO131" s="37"/>
      <c r="HP131" s="37"/>
      <c r="HQ131" s="37"/>
      <c r="HR131" s="37"/>
      <c r="HS131" s="37"/>
      <c r="HT131" s="37"/>
      <c r="HU131" s="37"/>
      <c r="HV131" s="37"/>
      <c r="HW131" s="37"/>
      <c r="HX131" s="37"/>
      <c r="HY131" s="37"/>
      <c r="HZ131" s="37"/>
      <c r="IA131" s="37"/>
      <c r="IB131" s="37"/>
      <c r="IC131" s="37"/>
      <c r="ID131" s="37"/>
      <c r="IE131" s="37"/>
      <c r="IF131" s="37"/>
      <c r="IG131" s="37"/>
      <c r="IH131" s="37"/>
      <c r="II131" s="37"/>
      <c r="IJ131" s="37"/>
      <c r="IK131" s="37"/>
      <c r="IL131" s="37"/>
      <c r="IM131" s="37"/>
      <c r="IN131" s="37"/>
      <c r="IO131" s="37"/>
      <c r="IP131" s="37"/>
      <c r="IQ131" s="37"/>
      <c r="IR131" s="37"/>
      <c r="IS131" s="37"/>
      <c r="IT131" s="37"/>
      <c r="IU131" s="37"/>
      <c r="IV131" s="37"/>
      <c r="IW131" s="37"/>
      <c r="IX131" s="37"/>
      <c r="IY131" s="37"/>
      <c r="IZ131" s="37"/>
      <c r="JA131" s="37"/>
      <c r="JB131" s="37"/>
      <c r="JC131" s="37"/>
      <c r="JD131" s="37"/>
      <c r="JE131" s="37"/>
      <c r="JF131" s="37"/>
      <c r="JG131" s="37"/>
      <c r="JH131" s="37"/>
      <c r="JI131" s="37"/>
      <c r="JJ131" s="37"/>
      <c r="JK131" s="37"/>
      <c r="JL131" s="37"/>
      <c r="JM131" s="37"/>
    </row>
    <row r="132" spans="2:273" ht="13" customHeight="1">
      <c r="B132" s="116" t="s">
        <v>5574</v>
      </c>
      <c r="C132" s="107">
        <v>20202</v>
      </c>
      <c r="D132" s="108">
        <v>2020</v>
      </c>
      <c r="E132" s="65" t="s">
        <v>2914</v>
      </c>
      <c r="F132" s="140"/>
      <c r="G132" s="354"/>
      <c r="H132" s="57" t="s">
        <v>5575</v>
      </c>
      <c r="I132" s="57" t="s">
        <v>37</v>
      </c>
      <c r="J132" s="78">
        <v>9</v>
      </c>
      <c r="K132" s="192">
        <v>50068</v>
      </c>
      <c r="L132" s="57" t="s">
        <v>5576</v>
      </c>
      <c r="M132" s="57" t="s">
        <v>74</v>
      </c>
      <c r="N132" s="215">
        <v>4</v>
      </c>
      <c r="O132" s="78">
        <v>6</v>
      </c>
      <c r="P132" s="78">
        <v>51</v>
      </c>
      <c r="Q132" s="56" t="s">
        <v>55</v>
      </c>
      <c r="R132" s="57" t="s">
        <v>145</v>
      </c>
      <c r="S132" s="58"/>
      <c r="T132" s="58"/>
      <c r="U132" s="58"/>
      <c r="V132" s="58"/>
      <c r="W132" s="58"/>
      <c r="X132" s="58"/>
      <c r="Y132" s="58"/>
      <c r="Z132" s="58"/>
      <c r="AA132" s="58"/>
      <c r="AB132" s="58"/>
      <c r="AC132" s="58"/>
      <c r="AD132" s="58"/>
      <c r="AE132" s="48"/>
      <c r="AF132" s="48"/>
      <c r="AG132" s="48"/>
      <c r="AH132" s="48"/>
      <c r="AI132" s="48"/>
      <c r="AJ132" s="48"/>
      <c r="AK132" s="48"/>
      <c r="AL132" s="48"/>
      <c r="AM132" s="48"/>
      <c r="AN132" s="48"/>
      <c r="AO132" s="48"/>
      <c r="AP132" s="48"/>
      <c r="AQ132" s="48"/>
      <c r="AR132" s="58"/>
      <c r="AS132" s="5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c r="DA132" s="48"/>
      <c r="DB132" s="48"/>
      <c r="DC132" s="48"/>
      <c r="DD132" s="48"/>
      <c r="DE132" s="48"/>
      <c r="DF132" s="48"/>
      <c r="DG132" s="48"/>
      <c r="DH132" s="48"/>
      <c r="DI132" s="48"/>
      <c r="DJ132" s="48"/>
      <c r="DK132" s="48"/>
      <c r="DL132" s="48"/>
      <c r="DM132" s="48"/>
      <c r="DN132" s="48"/>
      <c r="DO132" s="48"/>
      <c r="DP132" s="48"/>
      <c r="DQ132" s="48"/>
      <c r="DR132" s="48"/>
      <c r="DS132" s="48"/>
      <c r="DT132" s="48"/>
      <c r="DU132" s="48"/>
      <c r="DV132" s="48"/>
      <c r="DW132" s="48"/>
      <c r="DX132" s="48"/>
      <c r="DY132" s="48"/>
      <c r="DZ132" s="48"/>
      <c r="EA132" s="48"/>
      <c r="EB132" s="48"/>
      <c r="EC132" s="48"/>
      <c r="ED132" s="48"/>
      <c r="EE132" s="48"/>
      <c r="EF132" s="48"/>
      <c r="EG132" s="48"/>
      <c r="EH132" s="48"/>
      <c r="EI132" s="48"/>
      <c r="EJ132" s="48"/>
      <c r="EK132" s="48"/>
      <c r="EL132" s="48"/>
      <c r="EM132" s="48"/>
      <c r="EN132" s="48"/>
      <c r="EO132" s="48"/>
      <c r="EP132" s="48"/>
      <c r="EQ132" s="48"/>
      <c r="ER132" s="48"/>
      <c r="ES132" s="48"/>
      <c r="ET132" s="48"/>
      <c r="EU132" s="48"/>
      <c r="EV132" s="48"/>
      <c r="EW132" s="48"/>
      <c r="EX132" s="48"/>
      <c r="EY132" s="48"/>
      <c r="EZ132" s="48"/>
      <c r="FA132" s="48"/>
      <c r="FB132" s="48"/>
      <c r="FC132" s="48"/>
      <c r="FD132" s="48"/>
      <c r="FE132" s="48"/>
      <c r="FF132" s="48"/>
      <c r="FG132" s="48"/>
      <c r="FH132" s="48"/>
      <c r="FI132" s="48"/>
      <c r="FJ132" s="48"/>
      <c r="FK132" s="48"/>
      <c r="FL132" s="48"/>
      <c r="FM132" s="48"/>
      <c r="FN132" s="48"/>
      <c r="FO132" s="48"/>
      <c r="FP132" s="48"/>
      <c r="FQ132" s="48"/>
      <c r="FR132" s="48"/>
      <c r="FS132" s="48"/>
      <c r="FT132" s="48"/>
      <c r="FU132" s="48"/>
      <c r="FV132" s="48"/>
      <c r="FW132" s="48"/>
      <c r="FX132" s="48"/>
      <c r="FY132" s="48"/>
      <c r="FZ132" s="48"/>
      <c r="GA132" s="48"/>
      <c r="GB132" s="48"/>
      <c r="GC132" s="48"/>
      <c r="GD132" s="48"/>
      <c r="GE132" s="48"/>
      <c r="GF132" s="48"/>
      <c r="GG132" s="48"/>
      <c r="GH132" s="48"/>
      <c r="GI132" s="48"/>
      <c r="GJ132" s="48"/>
      <c r="GK132" s="48"/>
      <c r="GL132" s="48"/>
      <c r="GM132" s="48"/>
      <c r="GN132" s="48"/>
      <c r="GO132" s="48"/>
      <c r="GP132" s="48"/>
      <c r="GQ132" s="48"/>
      <c r="GR132" s="48"/>
      <c r="GS132" s="48"/>
      <c r="GT132" s="48"/>
      <c r="GU132" s="48"/>
      <c r="GV132" s="48"/>
      <c r="GW132" s="48"/>
      <c r="GX132" s="48"/>
      <c r="GY132" s="48"/>
      <c r="GZ132" s="48"/>
      <c r="HA132" s="48"/>
      <c r="HB132" s="48"/>
      <c r="HC132" s="48"/>
      <c r="HD132" s="48"/>
      <c r="HE132" s="48"/>
      <c r="HF132" s="48"/>
      <c r="HG132" s="48"/>
      <c r="HH132" s="48"/>
      <c r="HI132" s="48"/>
      <c r="HJ132" s="48"/>
      <c r="HK132" s="48"/>
      <c r="HL132" s="48"/>
      <c r="HM132" s="48"/>
      <c r="HN132" s="48"/>
      <c r="HO132" s="48"/>
      <c r="HP132" s="48"/>
      <c r="HQ132" s="48"/>
      <c r="HR132" s="48"/>
      <c r="HS132" s="48"/>
      <c r="HT132" s="48"/>
      <c r="HU132" s="48"/>
      <c r="HV132" s="48"/>
      <c r="HW132" s="48"/>
      <c r="HX132" s="48"/>
      <c r="HY132" s="48"/>
      <c r="HZ132" s="48"/>
      <c r="IA132" s="48"/>
      <c r="IB132" s="48"/>
      <c r="IC132" s="48"/>
      <c r="ID132" s="48"/>
      <c r="IE132" s="48"/>
      <c r="IF132" s="48"/>
      <c r="IG132" s="48"/>
      <c r="IH132" s="48"/>
      <c r="II132" s="48"/>
      <c r="IJ132" s="48"/>
      <c r="IK132" s="48"/>
      <c r="IL132" s="48"/>
      <c r="IM132" s="48"/>
      <c r="IN132" s="48"/>
      <c r="IO132" s="48"/>
      <c r="IP132" s="48"/>
      <c r="IQ132" s="48"/>
      <c r="IR132" s="48"/>
      <c r="IS132" s="48"/>
      <c r="IT132" s="48"/>
      <c r="IU132" s="48"/>
      <c r="IV132" s="48"/>
      <c r="IW132" s="48"/>
      <c r="IX132" s="48"/>
      <c r="IY132" s="48"/>
      <c r="IZ132" s="48"/>
      <c r="JA132" s="48"/>
      <c r="JB132" s="49"/>
      <c r="JC132" s="49"/>
      <c r="JD132" s="49"/>
      <c r="JE132" s="49"/>
      <c r="JF132" s="49"/>
      <c r="JG132" s="49"/>
      <c r="JH132" s="49"/>
      <c r="JI132" s="49"/>
      <c r="JJ132" s="49"/>
      <c r="JK132" s="49"/>
      <c r="JL132" s="49"/>
      <c r="JM132" s="49"/>
    </row>
    <row r="133" spans="2:273" ht="13" customHeight="1">
      <c r="B133" s="116" t="s">
        <v>5577</v>
      </c>
      <c r="C133" s="107">
        <v>20202</v>
      </c>
      <c r="D133" s="108">
        <v>2020</v>
      </c>
      <c r="E133" s="65" t="s">
        <v>2914</v>
      </c>
      <c r="F133" s="140"/>
      <c r="G133" s="354"/>
      <c r="H133" s="57" t="s">
        <v>520</v>
      </c>
      <c r="I133" s="57" t="s">
        <v>37</v>
      </c>
      <c r="J133" s="78">
        <v>8</v>
      </c>
      <c r="K133" s="192">
        <v>550000</v>
      </c>
      <c r="L133" s="57" t="s">
        <v>5576</v>
      </c>
      <c r="M133" s="57" t="s">
        <v>74</v>
      </c>
      <c r="N133" s="215">
        <v>4</v>
      </c>
      <c r="O133" s="78">
        <v>6</v>
      </c>
      <c r="P133" s="78">
        <v>51</v>
      </c>
      <c r="Q133" s="56" t="s">
        <v>55</v>
      </c>
      <c r="R133" s="57" t="s">
        <v>33</v>
      </c>
      <c r="S133" s="58"/>
      <c r="T133" s="58"/>
      <c r="U133" s="58"/>
      <c r="V133" s="58"/>
      <c r="W133" s="58"/>
      <c r="X133" s="58"/>
      <c r="Y133" s="58"/>
      <c r="Z133" s="58"/>
      <c r="AA133" s="58"/>
      <c r="AB133" s="58"/>
      <c r="AC133" s="58"/>
      <c r="AD133" s="58"/>
      <c r="AE133" s="48"/>
      <c r="AF133" s="48"/>
      <c r="AG133" s="48"/>
      <c r="AH133" s="48"/>
      <c r="AI133" s="48"/>
      <c r="AJ133" s="48"/>
      <c r="AK133" s="48"/>
      <c r="AL133" s="48"/>
      <c r="AM133" s="48"/>
      <c r="AN133" s="48"/>
      <c r="AO133" s="48"/>
      <c r="AP133" s="48"/>
      <c r="AQ133" s="48"/>
      <c r="AR133" s="58"/>
      <c r="AS133" s="5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c r="DA133" s="48"/>
      <c r="DB133" s="48"/>
      <c r="DC133" s="48"/>
      <c r="DD133" s="48"/>
      <c r="DE133" s="48"/>
      <c r="DF133" s="48"/>
      <c r="DG133" s="48"/>
      <c r="DH133" s="48"/>
      <c r="DI133" s="48"/>
      <c r="DJ133" s="48"/>
      <c r="DK133" s="48"/>
      <c r="DL133" s="48"/>
      <c r="DM133" s="48"/>
      <c r="DN133" s="48"/>
      <c r="DO133" s="48"/>
      <c r="DP133" s="48"/>
      <c r="DQ133" s="48"/>
      <c r="DR133" s="48"/>
      <c r="DS133" s="48"/>
      <c r="DT133" s="48"/>
      <c r="DU133" s="48"/>
      <c r="DV133" s="48"/>
      <c r="DW133" s="48"/>
      <c r="DX133" s="48"/>
      <c r="DY133" s="48"/>
      <c r="DZ133" s="48"/>
      <c r="EA133" s="48"/>
      <c r="EB133" s="48"/>
      <c r="EC133" s="48"/>
      <c r="ED133" s="48"/>
      <c r="EE133" s="48"/>
      <c r="EF133" s="48"/>
      <c r="EG133" s="48"/>
      <c r="EH133" s="48"/>
      <c r="EI133" s="48"/>
      <c r="EJ133" s="48"/>
      <c r="EK133" s="48"/>
      <c r="EL133" s="48"/>
      <c r="EM133" s="48"/>
      <c r="EN133" s="48"/>
      <c r="EO133" s="48"/>
      <c r="EP133" s="48"/>
      <c r="EQ133" s="48"/>
      <c r="ER133" s="48"/>
      <c r="ES133" s="48"/>
      <c r="ET133" s="48"/>
      <c r="EU133" s="48"/>
      <c r="EV133" s="48"/>
      <c r="EW133" s="48"/>
      <c r="EX133" s="48"/>
      <c r="EY133" s="48"/>
      <c r="EZ133" s="48"/>
      <c r="FA133" s="48"/>
      <c r="FB133" s="48"/>
      <c r="FC133" s="48"/>
      <c r="FD133" s="48"/>
      <c r="FE133" s="48"/>
      <c r="FF133" s="48"/>
      <c r="FG133" s="48"/>
      <c r="FH133" s="48"/>
      <c r="FI133" s="48"/>
      <c r="FJ133" s="48"/>
      <c r="FK133" s="48"/>
      <c r="FL133" s="48"/>
      <c r="FM133" s="48"/>
      <c r="FN133" s="48"/>
      <c r="FO133" s="48"/>
      <c r="FP133" s="48"/>
      <c r="FQ133" s="48"/>
      <c r="FR133" s="48"/>
      <c r="FS133" s="48"/>
      <c r="FT133" s="48"/>
      <c r="FU133" s="48"/>
      <c r="FV133" s="48"/>
      <c r="FW133" s="48"/>
      <c r="FX133" s="48"/>
      <c r="FY133" s="48"/>
      <c r="FZ133" s="48"/>
      <c r="GA133" s="48"/>
      <c r="GB133" s="48"/>
      <c r="GC133" s="48"/>
      <c r="GD133" s="48"/>
      <c r="GE133" s="48"/>
      <c r="GF133" s="48"/>
      <c r="GG133" s="48"/>
      <c r="GH133" s="48"/>
      <c r="GI133" s="48"/>
      <c r="GJ133" s="48"/>
      <c r="GK133" s="48"/>
      <c r="GL133" s="48"/>
      <c r="GM133" s="48"/>
      <c r="GN133" s="48"/>
      <c r="GO133" s="48"/>
      <c r="GP133" s="48"/>
      <c r="GQ133" s="48"/>
      <c r="GR133" s="48"/>
      <c r="GS133" s="48"/>
      <c r="GT133" s="48"/>
      <c r="GU133" s="48"/>
      <c r="GV133" s="48"/>
      <c r="GW133" s="48"/>
      <c r="GX133" s="48"/>
      <c r="GY133" s="48"/>
      <c r="GZ133" s="48"/>
      <c r="HA133" s="48"/>
      <c r="HB133" s="48"/>
      <c r="HC133" s="48"/>
      <c r="HD133" s="48"/>
      <c r="HE133" s="48"/>
      <c r="HF133" s="48"/>
      <c r="HG133" s="48"/>
      <c r="HH133" s="48"/>
      <c r="HI133" s="48"/>
      <c r="HJ133" s="48"/>
      <c r="HK133" s="48"/>
      <c r="HL133" s="48"/>
      <c r="HM133" s="48"/>
      <c r="HN133" s="48"/>
      <c r="HO133" s="48"/>
      <c r="HP133" s="48"/>
      <c r="HQ133" s="48"/>
      <c r="HR133" s="48"/>
      <c r="HS133" s="48"/>
      <c r="HT133" s="48"/>
      <c r="HU133" s="48"/>
      <c r="HV133" s="48"/>
      <c r="HW133" s="48"/>
      <c r="HX133" s="48"/>
      <c r="HY133" s="48"/>
      <c r="HZ133" s="48"/>
      <c r="IA133" s="48"/>
      <c r="IB133" s="48"/>
      <c r="IC133" s="48"/>
      <c r="ID133" s="48"/>
      <c r="IE133" s="48"/>
      <c r="IF133" s="48"/>
      <c r="IG133" s="48"/>
      <c r="IH133" s="48"/>
      <c r="II133" s="48"/>
      <c r="IJ133" s="48"/>
      <c r="IK133" s="48"/>
      <c r="IL133" s="48"/>
      <c r="IM133" s="48"/>
      <c r="IN133" s="48"/>
      <c r="IO133" s="48"/>
      <c r="IP133" s="48"/>
      <c r="IQ133" s="48"/>
      <c r="IR133" s="48"/>
      <c r="IS133" s="48"/>
      <c r="IT133" s="48"/>
      <c r="IU133" s="48"/>
      <c r="IV133" s="48"/>
      <c r="IW133" s="48"/>
      <c r="IX133" s="48"/>
      <c r="IY133" s="48"/>
      <c r="IZ133" s="48"/>
      <c r="JA133" s="48"/>
      <c r="JB133" s="49"/>
      <c r="JC133" s="49"/>
      <c r="JD133" s="49"/>
      <c r="JE133" s="49"/>
      <c r="JF133" s="49"/>
      <c r="JG133" s="49"/>
      <c r="JH133" s="49"/>
      <c r="JI133" s="49"/>
      <c r="JJ133" s="49"/>
      <c r="JK133" s="49"/>
      <c r="JL133" s="49"/>
      <c r="JM133" s="49"/>
    </row>
    <row r="134" spans="2:273" ht="13" customHeight="1">
      <c r="B134" s="116" t="s">
        <v>2913</v>
      </c>
      <c r="C134" s="107">
        <v>20192</v>
      </c>
      <c r="D134" s="108">
        <v>2019</v>
      </c>
      <c r="E134" s="38" t="s">
        <v>2914</v>
      </c>
      <c r="F134" s="141"/>
      <c r="G134" s="353"/>
      <c r="H134" s="3" t="s">
        <v>2915</v>
      </c>
      <c r="I134" s="3" t="s">
        <v>945</v>
      </c>
      <c r="J134" s="79">
        <v>37</v>
      </c>
      <c r="K134" s="193">
        <v>600000</v>
      </c>
      <c r="L134" s="3" t="s">
        <v>2916</v>
      </c>
      <c r="M134" s="3" t="s">
        <v>74</v>
      </c>
      <c r="N134" s="215">
        <v>4</v>
      </c>
      <c r="O134" s="77">
        <v>6</v>
      </c>
      <c r="P134" s="77">
        <v>51</v>
      </c>
      <c r="Q134" s="7" t="s">
        <v>55</v>
      </c>
      <c r="R134" s="3" t="s">
        <v>2917</v>
      </c>
      <c r="S134" s="4"/>
      <c r="T134" s="4"/>
      <c r="U134" s="4"/>
      <c r="V134" s="4"/>
      <c r="W134" s="4"/>
      <c r="X134" s="4"/>
      <c r="Y134" s="4"/>
      <c r="Z134" s="4"/>
      <c r="AA134" s="4"/>
      <c r="AB134" s="4"/>
      <c r="AC134" s="4"/>
      <c r="AD134" s="4"/>
      <c r="AR134" s="4"/>
      <c r="AS134" s="4"/>
    </row>
    <row r="135" spans="2:273" ht="16" customHeight="1">
      <c r="B135" s="116" t="s">
        <v>5578</v>
      </c>
      <c r="C135" s="107">
        <v>20202</v>
      </c>
      <c r="D135" s="108">
        <v>2020</v>
      </c>
      <c r="E135" s="65" t="s">
        <v>2914</v>
      </c>
      <c r="F135" s="140"/>
      <c r="G135" s="354"/>
      <c r="H135" s="57" t="s">
        <v>5579</v>
      </c>
      <c r="I135" s="57" t="s">
        <v>945</v>
      </c>
      <c r="J135" s="78">
        <v>23</v>
      </c>
      <c r="K135" s="192">
        <v>643279</v>
      </c>
      <c r="L135" s="57" t="s">
        <v>5576</v>
      </c>
      <c r="M135" s="57" t="s">
        <v>74</v>
      </c>
      <c r="N135" s="215">
        <v>4</v>
      </c>
      <c r="O135" s="78">
        <v>6</v>
      </c>
      <c r="P135" s="78">
        <v>51</v>
      </c>
      <c r="Q135" s="56" t="s">
        <v>55</v>
      </c>
      <c r="R135" s="57" t="s">
        <v>947</v>
      </c>
      <c r="S135" s="58"/>
      <c r="T135" s="58"/>
      <c r="U135" s="58"/>
      <c r="V135" s="58"/>
      <c r="W135" s="58"/>
      <c r="X135" s="58"/>
      <c r="Y135" s="58"/>
      <c r="Z135" s="58"/>
      <c r="AA135" s="58"/>
      <c r="AB135" s="58"/>
      <c r="AC135" s="58"/>
      <c r="AD135" s="58"/>
      <c r="AE135" s="48"/>
      <c r="AR135" s="3" t="s">
        <v>47</v>
      </c>
      <c r="AS135" s="3" t="s">
        <v>53</v>
      </c>
    </row>
    <row r="136" spans="2:273" ht="13" customHeight="1">
      <c r="B136" s="116" t="s">
        <v>5580</v>
      </c>
      <c r="C136" s="110">
        <v>20203</v>
      </c>
      <c r="D136" s="109">
        <v>2020</v>
      </c>
      <c r="E136" s="65" t="s">
        <v>2914</v>
      </c>
      <c r="F136" s="140"/>
      <c r="G136" s="354"/>
      <c r="H136" s="57" t="s">
        <v>5581</v>
      </c>
      <c r="I136" s="57" t="s">
        <v>29</v>
      </c>
      <c r="J136" s="78">
        <v>36</v>
      </c>
      <c r="K136" s="192">
        <v>1300000</v>
      </c>
      <c r="L136" s="57" t="s">
        <v>5576</v>
      </c>
      <c r="M136" s="57" t="s">
        <v>74</v>
      </c>
      <c r="N136" s="215">
        <v>4</v>
      </c>
      <c r="O136" s="78">
        <v>6</v>
      </c>
      <c r="P136" s="78">
        <v>51</v>
      </c>
      <c r="Q136" s="56" t="s">
        <v>55</v>
      </c>
      <c r="R136" s="57" t="s">
        <v>33</v>
      </c>
      <c r="S136" s="58"/>
      <c r="T136" s="58"/>
      <c r="U136" s="58"/>
      <c r="V136" s="58"/>
      <c r="W136" s="58"/>
      <c r="X136" s="58"/>
      <c r="Y136" s="58"/>
      <c r="Z136" s="58"/>
      <c r="AA136" s="58"/>
      <c r="AB136" s="58"/>
      <c r="AC136" s="58"/>
      <c r="AD136" s="58"/>
      <c r="AE136" s="48"/>
      <c r="AR136" s="3" t="s">
        <v>47</v>
      </c>
      <c r="AS136" s="3" t="s">
        <v>53</v>
      </c>
    </row>
    <row r="137" spans="2:273" ht="13" customHeight="1">
      <c r="B137" s="116" t="s">
        <v>2918</v>
      </c>
      <c r="C137" s="107">
        <v>20192</v>
      </c>
      <c r="D137" s="108">
        <v>2019</v>
      </c>
      <c r="E137" s="38" t="s">
        <v>2914</v>
      </c>
      <c r="F137" s="141"/>
      <c r="G137" s="353"/>
      <c r="H137" s="3" t="s">
        <v>774</v>
      </c>
      <c r="I137" s="3" t="s">
        <v>37</v>
      </c>
      <c r="J137" s="79">
        <v>37</v>
      </c>
      <c r="K137" s="193">
        <v>2550000</v>
      </c>
      <c r="L137" s="3" t="s">
        <v>2916</v>
      </c>
      <c r="M137" s="3" t="s">
        <v>74</v>
      </c>
      <c r="N137" s="215">
        <v>4</v>
      </c>
      <c r="O137" s="77">
        <v>6</v>
      </c>
      <c r="P137" s="77">
        <v>51</v>
      </c>
      <c r="Q137" s="7" t="s">
        <v>55</v>
      </c>
      <c r="R137" s="3" t="s">
        <v>2919</v>
      </c>
      <c r="S137" s="4"/>
      <c r="T137" s="4"/>
      <c r="U137" s="4"/>
      <c r="V137" s="4"/>
      <c r="W137" s="4"/>
      <c r="X137" s="4"/>
      <c r="Y137" s="4"/>
      <c r="Z137" s="4"/>
      <c r="AA137" s="4"/>
      <c r="AB137" s="4"/>
      <c r="AC137" s="4"/>
      <c r="AD137" s="4"/>
      <c r="AR137" s="3" t="s">
        <v>47</v>
      </c>
      <c r="AS137" s="3" t="s">
        <v>53</v>
      </c>
    </row>
    <row r="138" spans="2:273" ht="13" customHeight="1">
      <c r="B138" s="116" t="s">
        <v>2920</v>
      </c>
      <c r="C138" s="107">
        <v>20192</v>
      </c>
      <c r="D138" s="108">
        <v>2019</v>
      </c>
      <c r="E138" s="38" t="s">
        <v>2921</v>
      </c>
      <c r="F138" s="141"/>
      <c r="G138" s="353"/>
      <c r="H138" s="3" t="s">
        <v>2922</v>
      </c>
      <c r="I138" s="3" t="s">
        <v>945</v>
      </c>
      <c r="J138" s="79">
        <v>24</v>
      </c>
      <c r="K138" s="193">
        <v>2200000</v>
      </c>
      <c r="L138" s="3" t="s">
        <v>2923</v>
      </c>
      <c r="M138" s="3" t="s">
        <v>39</v>
      </c>
      <c r="N138" s="215">
        <v>9</v>
      </c>
      <c r="O138" s="77">
        <v>2</v>
      </c>
      <c r="P138" s="77">
        <v>51</v>
      </c>
      <c r="Q138" s="7" t="s">
        <v>55</v>
      </c>
      <c r="R138" s="3" t="s">
        <v>2924</v>
      </c>
      <c r="S138" s="4"/>
      <c r="T138" s="4"/>
      <c r="U138" s="4"/>
      <c r="V138" s="4"/>
      <c r="W138" s="4"/>
      <c r="X138" s="4"/>
      <c r="Y138" s="4"/>
      <c r="Z138" s="4"/>
      <c r="AA138" s="4"/>
      <c r="AB138" s="4"/>
      <c r="AC138" s="4"/>
      <c r="AD138" s="4"/>
      <c r="AR138" s="4"/>
      <c r="AS138" s="4"/>
    </row>
    <row r="139" spans="2:273" ht="16" customHeight="1">
      <c r="B139" s="111" t="s">
        <v>152</v>
      </c>
      <c r="C139" s="112">
        <v>20182</v>
      </c>
      <c r="D139" s="108">
        <v>2018</v>
      </c>
      <c r="E139" s="35" t="s">
        <v>153</v>
      </c>
      <c r="F139" s="142"/>
      <c r="G139" s="353"/>
      <c r="H139" s="36" t="s">
        <v>154</v>
      </c>
      <c r="I139" s="4" t="s">
        <v>37</v>
      </c>
      <c r="J139" s="79">
        <v>33</v>
      </c>
      <c r="K139" s="191">
        <v>4827589</v>
      </c>
      <c r="L139" s="4" t="s">
        <v>155</v>
      </c>
      <c r="M139" s="4" t="s">
        <v>39</v>
      </c>
      <c r="N139" s="215">
        <v>9</v>
      </c>
      <c r="O139" s="77">
        <v>2</v>
      </c>
      <c r="P139" s="77">
        <v>51</v>
      </c>
      <c r="Q139" s="37" t="s">
        <v>55</v>
      </c>
      <c r="R139" s="4" t="s">
        <v>156</v>
      </c>
      <c r="S139" s="36">
        <v>12</v>
      </c>
      <c r="T139" s="36"/>
      <c r="U139" s="36"/>
      <c r="V139" s="36"/>
      <c r="W139" s="36"/>
      <c r="X139" s="36"/>
      <c r="Y139" s="36">
        <v>11</v>
      </c>
      <c r="Z139" s="36"/>
      <c r="AA139" s="36"/>
      <c r="AB139" s="36"/>
      <c r="AC139" s="36"/>
      <c r="AD139" s="36"/>
      <c r="AE139" s="37"/>
      <c r="AR139" s="4"/>
      <c r="AS139" s="4"/>
    </row>
    <row r="140" spans="2:273" ht="16" customHeight="1">
      <c r="B140" s="116" t="s">
        <v>5582</v>
      </c>
      <c r="C140" s="107">
        <v>20201</v>
      </c>
      <c r="D140" s="109">
        <v>2020</v>
      </c>
      <c r="E140" s="65" t="s">
        <v>5583</v>
      </c>
      <c r="F140" s="140" t="s">
        <v>8379</v>
      </c>
      <c r="G140" s="354"/>
      <c r="H140" s="57" t="s">
        <v>5584</v>
      </c>
      <c r="I140" s="57" t="s">
        <v>53</v>
      </c>
      <c r="J140" s="78">
        <v>6</v>
      </c>
      <c r="K140" s="192">
        <v>119084</v>
      </c>
      <c r="L140" s="57" t="s">
        <v>5585</v>
      </c>
      <c r="M140" s="57" t="s">
        <v>203</v>
      </c>
      <c r="N140" s="215">
        <v>1</v>
      </c>
      <c r="O140" s="78">
        <v>3</v>
      </c>
      <c r="P140" s="78">
        <v>8</v>
      </c>
      <c r="Q140" s="56" t="s">
        <v>47</v>
      </c>
      <c r="R140" s="57" t="s">
        <v>120</v>
      </c>
      <c r="S140" s="58"/>
      <c r="T140" s="58"/>
      <c r="U140" s="58"/>
      <c r="V140" s="58"/>
      <c r="W140" s="58"/>
      <c r="X140" s="58"/>
      <c r="Y140" s="58"/>
      <c r="Z140" s="58"/>
      <c r="AA140" s="58"/>
      <c r="AB140" s="58"/>
      <c r="AC140" s="58"/>
      <c r="AD140" s="58"/>
      <c r="AE140" s="48"/>
      <c r="AR140" s="4"/>
      <c r="AS140" s="4"/>
    </row>
    <row r="141" spans="2:273" ht="13" customHeight="1">
      <c r="B141" s="117" t="s">
        <v>157</v>
      </c>
      <c r="C141" s="118">
        <v>20181</v>
      </c>
      <c r="D141" s="108">
        <v>2018</v>
      </c>
      <c r="E141" s="38" t="s">
        <v>158</v>
      </c>
      <c r="F141" s="141" t="s">
        <v>8381</v>
      </c>
      <c r="G141" s="353"/>
      <c r="H141" s="3" t="s">
        <v>159</v>
      </c>
      <c r="I141" s="3"/>
      <c r="J141" s="79">
        <v>31</v>
      </c>
      <c r="K141" s="193">
        <v>495000</v>
      </c>
      <c r="L141" s="4"/>
      <c r="M141" s="3" t="s">
        <v>39</v>
      </c>
      <c r="N141" s="215">
        <v>9</v>
      </c>
      <c r="O141" s="81">
        <v>2</v>
      </c>
      <c r="P141" s="80">
        <v>57</v>
      </c>
      <c r="R141" s="3" t="s">
        <v>160</v>
      </c>
      <c r="S141" s="5">
        <v>4</v>
      </c>
      <c r="T141" s="5">
        <v>9</v>
      </c>
      <c r="U141" s="4">
        <v>10</v>
      </c>
      <c r="V141" s="4">
        <v>11</v>
      </c>
      <c r="W141" s="4">
        <v>12</v>
      </c>
      <c r="X141" s="3"/>
      <c r="Y141" s="5">
        <v>3</v>
      </c>
      <c r="Z141" s="5"/>
      <c r="AA141" s="3"/>
      <c r="AB141" s="3"/>
      <c r="AC141" s="3"/>
      <c r="AD141" s="3"/>
      <c r="AR141" s="4"/>
      <c r="AS141" s="4"/>
    </row>
    <row r="142" spans="2:273" ht="13" customHeight="1">
      <c r="B142" s="116" t="s">
        <v>2925</v>
      </c>
      <c r="C142" s="107">
        <v>20191</v>
      </c>
      <c r="D142" s="108">
        <v>2019</v>
      </c>
      <c r="E142" s="38" t="s">
        <v>2926</v>
      </c>
      <c r="F142" s="141" t="s">
        <v>8380</v>
      </c>
      <c r="G142" s="353"/>
      <c r="H142" s="3" t="s">
        <v>2927</v>
      </c>
      <c r="I142" s="3" t="s">
        <v>53</v>
      </c>
      <c r="J142" s="79">
        <v>41</v>
      </c>
      <c r="K142" s="193">
        <v>4098909</v>
      </c>
      <c r="L142" s="3" t="s">
        <v>2928</v>
      </c>
      <c r="M142" s="3" t="s">
        <v>39</v>
      </c>
      <c r="N142" s="215">
        <v>9</v>
      </c>
      <c r="O142" s="77">
        <v>2</v>
      </c>
      <c r="P142" s="77">
        <v>8</v>
      </c>
      <c r="Q142" s="7" t="s">
        <v>32</v>
      </c>
      <c r="R142" s="3" t="s">
        <v>65</v>
      </c>
      <c r="S142" s="4"/>
      <c r="T142" s="4"/>
      <c r="U142" s="4"/>
      <c r="V142" s="4"/>
      <c r="W142" s="4"/>
      <c r="X142" s="4"/>
      <c r="Y142" s="4"/>
      <c r="Z142" s="4"/>
      <c r="AA142" s="4"/>
      <c r="AB142" s="4"/>
      <c r="AC142" s="4"/>
      <c r="AD142" s="4"/>
      <c r="AF142" s="48"/>
      <c r="AG142" s="48"/>
      <c r="AH142" s="48"/>
      <c r="AI142" s="48"/>
      <c r="AJ142" s="48"/>
      <c r="AK142" s="48"/>
      <c r="AL142" s="48"/>
      <c r="AM142" s="48"/>
      <c r="AN142" s="48"/>
      <c r="AO142" s="48"/>
      <c r="AP142" s="48"/>
      <c r="AQ142" s="48"/>
      <c r="AR142" s="58"/>
      <c r="AS142" s="5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c r="DA142" s="48"/>
      <c r="DB142" s="48"/>
      <c r="DC142" s="48"/>
      <c r="DD142" s="48"/>
      <c r="DE142" s="48"/>
      <c r="DF142" s="48"/>
      <c r="DG142" s="48"/>
      <c r="DH142" s="48"/>
      <c r="DI142" s="48"/>
      <c r="DJ142" s="48"/>
      <c r="DK142" s="48"/>
      <c r="DL142" s="48"/>
      <c r="DM142" s="48"/>
      <c r="DN142" s="48"/>
      <c r="DO142" s="48"/>
      <c r="DP142" s="48"/>
      <c r="DQ142" s="48"/>
      <c r="DR142" s="48"/>
      <c r="DS142" s="48"/>
      <c r="DT142" s="48"/>
      <c r="DU142" s="48"/>
      <c r="DV142" s="48"/>
      <c r="DW142" s="48"/>
      <c r="DX142" s="48"/>
      <c r="DY142" s="48"/>
      <c r="DZ142" s="48"/>
      <c r="EA142" s="48"/>
      <c r="EB142" s="48"/>
      <c r="EC142" s="48"/>
      <c r="ED142" s="48"/>
      <c r="EE142" s="48"/>
      <c r="EF142" s="48"/>
      <c r="EG142" s="48"/>
      <c r="EH142" s="48"/>
      <c r="EI142" s="48"/>
      <c r="EJ142" s="48"/>
      <c r="EK142" s="48"/>
      <c r="EL142" s="48"/>
      <c r="EM142" s="48"/>
      <c r="EN142" s="48"/>
      <c r="EO142" s="48"/>
      <c r="EP142" s="48"/>
      <c r="EQ142" s="48"/>
      <c r="ER142" s="48"/>
      <c r="ES142" s="48"/>
      <c r="ET142" s="48"/>
      <c r="EU142" s="48"/>
      <c r="EV142" s="48"/>
      <c r="EW142" s="48"/>
      <c r="EX142" s="48"/>
      <c r="EY142" s="48"/>
      <c r="EZ142" s="48"/>
      <c r="FA142" s="48"/>
      <c r="FB142" s="48"/>
      <c r="FC142" s="48"/>
      <c r="FD142" s="48"/>
      <c r="FE142" s="48"/>
      <c r="FF142" s="48"/>
      <c r="FG142" s="48"/>
      <c r="FH142" s="48"/>
      <c r="FI142" s="48"/>
      <c r="FJ142" s="48"/>
      <c r="FK142" s="48"/>
      <c r="FL142" s="48"/>
      <c r="FM142" s="48"/>
      <c r="FN142" s="48"/>
      <c r="FO142" s="48"/>
      <c r="FP142" s="48"/>
      <c r="FQ142" s="48"/>
      <c r="FR142" s="48"/>
      <c r="FS142" s="48"/>
      <c r="FT142" s="48"/>
      <c r="FU142" s="48"/>
      <c r="FV142" s="48"/>
      <c r="FW142" s="48"/>
      <c r="FX142" s="48"/>
      <c r="FY142" s="48"/>
      <c r="FZ142" s="48"/>
      <c r="GA142" s="48"/>
      <c r="GB142" s="48"/>
      <c r="GC142" s="48"/>
      <c r="GD142" s="48"/>
      <c r="GE142" s="48"/>
      <c r="GF142" s="48"/>
      <c r="GG142" s="48"/>
      <c r="GH142" s="48"/>
      <c r="GI142" s="48"/>
      <c r="GJ142" s="48"/>
      <c r="GK142" s="48"/>
      <c r="GL142" s="48"/>
      <c r="GM142" s="48"/>
      <c r="GN142" s="48"/>
      <c r="GO142" s="48"/>
      <c r="GP142" s="48"/>
      <c r="GQ142" s="48"/>
      <c r="GR142" s="48"/>
      <c r="GS142" s="48"/>
      <c r="GT142" s="48"/>
      <c r="GU142" s="48"/>
      <c r="GV142" s="48"/>
      <c r="GW142" s="48"/>
      <c r="GX142" s="48"/>
      <c r="GY142" s="48"/>
      <c r="GZ142" s="48"/>
      <c r="HA142" s="48"/>
      <c r="HB142" s="48"/>
      <c r="HC142" s="48"/>
      <c r="HD142" s="48"/>
      <c r="HE142" s="48"/>
      <c r="HF142" s="48"/>
      <c r="HG142" s="48"/>
      <c r="HH142" s="48"/>
      <c r="HI142" s="48"/>
      <c r="HJ142" s="48"/>
      <c r="HK142" s="48"/>
      <c r="HL142" s="48"/>
      <c r="HM142" s="48"/>
      <c r="HN142" s="48"/>
      <c r="HO142" s="48"/>
      <c r="HP142" s="48"/>
      <c r="HQ142" s="48"/>
      <c r="HR142" s="48"/>
      <c r="HS142" s="48"/>
      <c r="HT142" s="48"/>
      <c r="HU142" s="48"/>
      <c r="HV142" s="48"/>
      <c r="HW142" s="48"/>
      <c r="HX142" s="48"/>
      <c r="HY142" s="48"/>
      <c r="HZ142" s="48"/>
      <c r="IA142" s="48"/>
      <c r="IB142" s="48"/>
      <c r="IC142" s="48"/>
      <c r="ID142" s="48"/>
      <c r="IE142" s="48"/>
      <c r="IF142" s="48"/>
      <c r="IG142" s="48"/>
      <c r="IH142" s="48"/>
      <c r="II142" s="48"/>
      <c r="IJ142" s="48"/>
      <c r="IK142" s="48"/>
      <c r="IL142" s="48"/>
      <c r="IM142" s="48"/>
      <c r="IN142" s="48"/>
      <c r="IO142" s="48"/>
      <c r="IP142" s="48"/>
      <c r="IQ142" s="48"/>
      <c r="IR142" s="48"/>
      <c r="IS142" s="48"/>
      <c r="IT142" s="48"/>
      <c r="IU142" s="48"/>
      <c r="IV142" s="48"/>
      <c r="IW142" s="48"/>
      <c r="IX142" s="48"/>
      <c r="IY142" s="48"/>
      <c r="IZ142" s="48"/>
      <c r="JA142" s="48"/>
      <c r="JB142" s="49"/>
      <c r="JC142" s="49"/>
      <c r="JD142" s="49"/>
      <c r="JE142" s="49"/>
      <c r="JF142" s="49"/>
      <c r="JG142" s="49"/>
      <c r="JH142" s="49"/>
      <c r="JI142" s="49"/>
      <c r="JJ142" s="49"/>
      <c r="JK142" s="49"/>
      <c r="JL142" s="49"/>
      <c r="JM142" s="49"/>
    </row>
    <row r="143" spans="2:273" ht="16" customHeight="1">
      <c r="B143" s="116" t="s">
        <v>5586</v>
      </c>
      <c r="C143" s="107">
        <v>20201</v>
      </c>
      <c r="D143" s="109">
        <v>2020</v>
      </c>
      <c r="E143" s="65" t="s">
        <v>5587</v>
      </c>
      <c r="F143" s="140" t="s">
        <v>8379</v>
      </c>
      <c r="G143" s="354"/>
      <c r="H143" s="57" t="s">
        <v>5588</v>
      </c>
      <c r="I143" s="57" t="s">
        <v>53</v>
      </c>
      <c r="J143" s="78">
        <v>67</v>
      </c>
      <c r="K143" s="192">
        <v>1879471</v>
      </c>
      <c r="L143" s="57" t="s">
        <v>5589</v>
      </c>
      <c r="M143" s="57" t="s">
        <v>31</v>
      </c>
      <c r="N143" s="215">
        <v>3</v>
      </c>
      <c r="O143" s="78">
        <v>5</v>
      </c>
      <c r="P143" s="78">
        <v>8</v>
      </c>
      <c r="Q143" s="56" t="s">
        <v>55</v>
      </c>
      <c r="R143" s="57" t="s">
        <v>111</v>
      </c>
      <c r="S143" s="58"/>
      <c r="T143" s="58"/>
      <c r="U143" s="58"/>
      <c r="V143" s="58"/>
      <c r="W143" s="58"/>
      <c r="X143" s="58"/>
      <c r="Y143" s="58"/>
      <c r="Z143" s="58"/>
      <c r="AA143" s="58"/>
      <c r="AB143" s="58"/>
      <c r="AC143" s="58"/>
      <c r="AD143" s="58"/>
      <c r="AE143" s="48"/>
      <c r="AF143" s="48"/>
      <c r="AG143" s="48"/>
      <c r="AH143" s="48"/>
      <c r="AI143" s="48"/>
      <c r="AJ143" s="48"/>
      <c r="AK143" s="48"/>
      <c r="AL143" s="48"/>
      <c r="AM143" s="48"/>
      <c r="AN143" s="48"/>
      <c r="AO143" s="48"/>
      <c r="AP143" s="48"/>
      <c r="AQ143" s="48"/>
      <c r="AR143" s="58"/>
      <c r="AS143" s="5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c r="DA143" s="48"/>
      <c r="DB143" s="48"/>
      <c r="DC143" s="48"/>
      <c r="DD143" s="48"/>
      <c r="DE143" s="48"/>
      <c r="DF143" s="48"/>
      <c r="DG143" s="48"/>
      <c r="DH143" s="48"/>
      <c r="DI143" s="48"/>
      <c r="DJ143" s="48"/>
      <c r="DK143" s="48"/>
      <c r="DL143" s="48"/>
      <c r="DM143" s="48"/>
      <c r="DN143" s="48"/>
      <c r="DO143" s="48"/>
      <c r="DP143" s="48"/>
      <c r="DQ143" s="48"/>
      <c r="DR143" s="48"/>
      <c r="DS143" s="48"/>
      <c r="DT143" s="48"/>
      <c r="DU143" s="48"/>
      <c r="DV143" s="48"/>
      <c r="DW143" s="48"/>
      <c r="DX143" s="48"/>
      <c r="DY143" s="48"/>
      <c r="DZ143" s="48"/>
      <c r="EA143" s="48"/>
      <c r="EB143" s="48"/>
      <c r="EC143" s="48"/>
      <c r="ED143" s="48"/>
      <c r="EE143" s="48"/>
      <c r="EF143" s="48"/>
      <c r="EG143" s="48"/>
      <c r="EH143" s="48"/>
      <c r="EI143" s="48"/>
      <c r="EJ143" s="48"/>
      <c r="EK143" s="48"/>
      <c r="EL143" s="48"/>
      <c r="EM143" s="48"/>
      <c r="EN143" s="48"/>
      <c r="EO143" s="48"/>
      <c r="EP143" s="48"/>
      <c r="EQ143" s="48"/>
      <c r="ER143" s="48"/>
      <c r="ES143" s="48"/>
      <c r="ET143" s="48"/>
      <c r="EU143" s="48"/>
      <c r="EV143" s="48"/>
      <c r="EW143" s="48"/>
      <c r="EX143" s="48"/>
      <c r="EY143" s="48"/>
      <c r="EZ143" s="48"/>
      <c r="FA143" s="48"/>
      <c r="FB143" s="48"/>
      <c r="FC143" s="48"/>
      <c r="FD143" s="48"/>
      <c r="FE143" s="48"/>
      <c r="FF143" s="48"/>
      <c r="FG143" s="48"/>
      <c r="FH143" s="48"/>
      <c r="FI143" s="48"/>
      <c r="FJ143" s="48"/>
      <c r="FK143" s="48"/>
      <c r="FL143" s="48"/>
      <c r="FM143" s="48"/>
      <c r="FN143" s="48"/>
      <c r="FO143" s="48"/>
      <c r="FP143" s="48"/>
      <c r="FQ143" s="48"/>
      <c r="FR143" s="48"/>
      <c r="FS143" s="48"/>
      <c r="FT143" s="48"/>
      <c r="FU143" s="48"/>
      <c r="FV143" s="48"/>
      <c r="FW143" s="48"/>
      <c r="FX143" s="48"/>
      <c r="FY143" s="48"/>
      <c r="FZ143" s="48"/>
      <c r="GA143" s="48"/>
      <c r="GB143" s="48"/>
      <c r="GC143" s="48"/>
      <c r="GD143" s="48"/>
      <c r="GE143" s="48"/>
      <c r="GF143" s="48"/>
      <c r="GG143" s="48"/>
      <c r="GH143" s="48"/>
      <c r="GI143" s="48"/>
      <c r="GJ143" s="48"/>
      <c r="GK143" s="48"/>
      <c r="GL143" s="48"/>
      <c r="GM143" s="48"/>
      <c r="GN143" s="48"/>
      <c r="GO143" s="48"/>
      <c r="GP143" s="48"/>
      <c r="GQ143" s="48"/>
      <c r="GR143" s="48"/>
      <c r="GS143" s="48"/>
      <c r="GT143" s="48"/>
      <c r="GU143" s="48"/>
      <c r="GV143" s="48"/>
      <c r="GW143" s="48"/>
      <c r="GX143" s="48"/>
      <c r="GY143" s="48"/>
      <c r="GZ143" s="48"/>
      <c r="HA143" s="48"/>
      <c r="HB143" s="48"/>
      <c r="HC143" s="48"/>
      <c r="HD143" s="48"/>
      <c r="HE143" s="48"/>
      <c r="HF143" s="48"/>
      <c r="HG143" s="48"/>
      <c r="HH143" s="48"/>
      <c r="HI143" s="48"/>
      <c r="HJ143" s="48"/>
      <c r="HK143" s="48"/>
      <c r="HL143" s="48"/>
      <c r="HM143" s="48"/>
      <c r="HN143" s="48"/>
      <c r="HO143" s="48"/>
      <c r="HP143" s="48"/>
      <c r="HQ143" s="48"/>
      <c r="HR143" s="48"/>
      <c r="HS143" s="48"/>
      <c r="HT143" s="48"/>
      <c r="HU143" s="48"/>
      <c r="HV143" s="48"/>
      <c r="HW143" s="48"/>
      <c r="HX143" s="48"/>
      <c r="HY143" s="48"/>
      <c r="HZ143" s="48"/>
      <c r="IA143" s="48"/>
      <c r="IB143" s="48"/>
      <c r="IC143" s="48"/>
      <c r="ID143" s="48"/>
      <c r="IE143" s="48"/>
      <c r="IF143" s="48"/>
      <c r="IG143" s="48"/>
      <c r="IH143" s="48"/>
      <c r="II143" s="48"/>
      <c r="IJ143" s="48"/>
      <c r="IK143" s="48"/>
      <c r="IL143" s="48"/>
      <c r="IM143" s="48"/>
      <c r="IN143" s="48"/>
      <c r="IO143" s="48"/>
      <c r="IP143" s="48"/>
      <c r="IQ143" s="48"/>
      <c r="IR143" s="48"/>
      <c r="IS143" s="48"/>
      <c r="IT143" s="48"/>
      <c r="IU143" s="48"/>
      <c r="IV143" s="48"/>
      <c r="IW143" s="48"/>
      <c r="IX143" s="48"/>
      <c r="IY143" s="48"/>
      <c r="IZ143" s="48"/>
      <c r="JA143" s="48"/>
      <c r="JB143" s="49"/>
      <c r="JC143" s="50"/>
      <c r="JD143" s="50"/>
      <c r="JE143" s="50"/>
      <c r="JF143" s="50"/>
      <c r="JG143" s="50"/>
      <c r="JH143" s="50"/>
      <c r="JI143" s="50"/>
      <c r="JJ143" s="50"/>
      <c r="JK143" s="50"/>
      <c r="JL143" s="50"/>
      <c r="JM143" s="50"/>
    </row>
    <row r="144" spans="2:273" ht="16" customHeight="1">
      <c r="B144" s="116" t="s">
        <v>5590</v>
      </c>
      <c r="C144" s="107">
        <v>20202</v>
      </c>
      <c r="D144" s="108">
        <v>2020</v>
      </c>
      <c r="E144" s="65" t="s">
        <v>5591</v>
      </c>
      <c r="F144" s="140"/>
      <c r="G144" s="354"/>
      <c r="H144" s="57" t="s">
        <v>5592</v>
      </c>
      <c r="I144" s="57" t="s">
        <v>37</v>
      </c>
      <c r="J144" s="78">
        <v>33</v>
      </c>
      <c r="K144" s="192">
        <v>2499642</v>
      </c>
      <c r="L144" s="57" t="s">
        <v>5593</v>
      </c>
      <c r="M144" s="57" t="s">
        <v>59</v>
      </c>
      <c r="N144" s="215">
        <v>4</v>
      </c>
      <c r="O144" s="78">
        <v>6</v>
      </c>
      <c r="P144" s="78">
        <v>52</v>
      </c>
      <c r="Q144" s="56" t="s">
        <v>32</v>
      </c>
      <c r="R144" s="57" t="s">
        <v>33</v>
      </c>
      <c r="S144" s="58"/>
      <c r="T144" s="58"/>
      <c r="U144" s="58"/>
      <c r="V144" s="58"/>
      <c r="W144" s="58"/>
      <c r="X144" s="58"/>
      <c r="Y144" s="58"/>
      <c r="Z144" s="58"/>
      <c r="AA144" s="58"/>
      <c r="AB144" s="58"/>
      <c r="AC144" s="58"/>
      <c r="AD144" s="58"/>
      <c r="AE144" s="48"/>
      <c r="AF144" s="48"/>
      <c r="AG144" s="48"/>
      <c r="AH144" s="48"/>
      <c r="AI144" s="48"/>
      <c r="AJ144" s="48"/>
      <c r="AK144" s="48"/>
      <c r="AL144" s="48"/>
      <c r="AM144" s="48"/>
      <c r="AN144" s="48"/>
      <c r="AO144" s="48"/>
      <c r="AP144" s="48"/>
      <c r="AQ144" s="48"/>
      <c r="AR144" s="58"/>
      <c r="AS144" s="5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c r="DA144" s="48"/>
      <c r="DB144" s="48"/>
      <c r="DC144" s="48"/>
      <c r="DD144" s="48"/>
      <c r="DE144" s="48"/>
      <c r="DF144" s="48"/>
      <c r="DG144" s="48"/>
      <c r="DH144" s="48"/>
      <c r="DI144" s="48"/>
      <c r="DJ144" s="48"/>
      <c r="DK144" s="48"/>
      <c r="DL144" s="48"/>
      <c r="DM144" s="48"/>
      <c r="DN144" s="48"/>
      <c r="DO144" s="48"/>
      <c r="DP144" s="48"/>
      <c r="DQ144" s="48"/>
      <c r="DR144" s="48"/>
      <c r="DS144" s="48"/>
      <c r="DT144" s="48"/>
      <c r="DU144" s="48"/>
      <c r="DV144" s="48"/>
      <c r="DW144" s="48"/>
      <c r="DX144" s="48"/>
      <c r="DY144" s="48"/>
      <c r="DZ144" s="48"/>
      <c r="EA144" s="48"/>
      <c r="EB144" s="48"/>
      <c r="EC144" s="48"/>
      <c r="ED144" s="48"/>
      <c r="EE144" s="48"/>
      <c r="EF144" s="48"/>
      <c r="EG144" s="48"/>
      <c r="EH144" s="48"/>
      <c r="EI144" s="48"/>
      <c r="EJ144" s="48"/>
      <c r="EK144" s="48"/>
      <c r="EL144" s="48"/>
      <c r="EM144" s="48"/>
      <c r="EN144" s="48"/>
      <c r="EO144" s="48"/>
      <c r="EP144" s="48"/>
      <c r="EQ144" s="48"/>
      <c r="ER144" s="48"/>
      <c r="ES144" s="48"/>
      <c r="ET144" s="48"/>
      <c r="EU144" s="48"/>
      <c r="EV144" s="48"/>
      <c r="EW144" s="48"/>
      <c r="EX144" s="48"/>
      <c r="EY144" s="48"/>
      <c r="EZ144" s="48"/>
      <c r="FA144" s="48"/>
      <c r="FB144" s="48"/>
      <c r="FC144" s="48"/>
      <c r="FD144" s="48"/>
      <c r="FE144" s="48"/>
      <c r="FF144" s="48"/>
      <c r="FG144" s="48"/>
      <c r="FH144" s="48"/>
      <c r="FI144" s="48"/>
      <c r="FJ144" s="48"/>
      <c r="FK144" s="48"/>
      <c r="FL144" s="48"/>
      <c r="FM144" s="48"/>
      <c r="FN144" s="48"/>
      <c r="FO144" s="48"/>
      <c r="FP144" s="48"/>
      <c r="FQ144" s="48"/>
      <c r="FR144" s="48"/>
      <c r="FS144" s="48"/>
      <c r="FT144" s="48"/>
      <c r="FU144" s="48"/>
      <c r="FV144" s="48"/>
      <c r="FW144" s="48"/>
      <c r="FX144" s="48"/>
      <c r="FY144" s="48"/>
      <c r="FZ144" s="48"/>
      <c r="GA144" s="48"/>
      <c r="GB144" s="48"/>
      <c r="GC144" s="48"/>
      <c r="GD144" s="48"/>
      <c r="GE144" s="48"/>
      <c r="GF144" s="48"/>
      <c r="GG144" s="48"/>
      <c r="GH144" s="48"/>
      <c r="GI144" s="48"/>
      <c r="GJ144" s="48"/>
      <c r="GK144" s="48"/>
      <c r="GL144" s="48"/>
      <c r="GM144" s="48"/>
      <c r="GN144" s="48"/>
      <c r="GO144" s="48"/>
      <c r="GP144" s="48"/>
      <c r="GQ144" s="48"/>
      <c r="GR144" s="48"/>
      <c r="GS144" s="48"/>
      <c r="GT144" s="48"/>
      <c r="GU144" s="48"/>
      <c r="GV144" s="48"/>
      <c r="GW144" s="48"/>
      <c r="GX144" s="48"/>
      <c r="GY144" s="48"/>
      <c r="GZ144" s="48"/>
      <c r="HA144" s="48"/>
      <c r="HB144" s="48"/>
      <c r="HC144" s="48"/>
      <c r="HD144" s="48"/>
      <c r="HE144" s="48"/>
      <c r="HF144" s="48"/>
      <c r="HG144" s="48"/>
      <c r="HH144" s="48"/>
      <c r="HI144" s="48"/>
      <c r="HJ144" s="48"/>
      <c r="HK144" s="48"/>
      <c r="HL144" s="48"/>
      <c r="HM144" s="48"/>
      <c r="HN144" s="48"/>
      <c r="HO144" s="48"/>
      <c r="HP144" s="48"/>
      <c r="HQ144" s="48"/>
      <c r="HR144" s="48"/>
      <c r="HS144" s="48"/>
      <c r="HT144" s="48"/>
      <c r="HU144" s="48"/>
      <c r="HV144" s="48"/>
      <c r="HW144" s="48"/>
      <c r="HX144" s="48"/>
      <c r="HY144" s="48"/>
      <c r="HZ144" s="48"/>
      <c r="IA144" s="48"/>
      <c r="IB144" s="48"/>
      <c r="IC144" s="48"/>
      <c r="ID144" s="48"/>
      <c r="IE144" s="48"/>
      <c r="IF144" s="48"/>
      <c r="IG144" s="48"/>
      <c r="IH144" s="48"/>
      <c r="II144" s="48"/>
      <c r="IJ144" s="48"/>
      <c r="IK144" s="48"/>
      <c r="IL144" s="48"/>
      <c r="IM144" s="48"/>
      <c r="IN144" s="48"/>
      <c r="IO144" s="48"/>
      <c r="IP144" s="48"/>
      <c r="IQ144" s="48"/>
      <c r="IR144" s="48"/>
      <c r="IS144" s="48"/>
      <c r="IT144" s="48"/>
      <c r="IU144" s="48"/>
      <c r="IV144" s="48"/>
      <c r="IW144" s="48"/>
      <c r="IX144" s="48"/>
      <c r="IY144" s="48"/>
      <c r="IZ144" s="48"/>
      <c r="JA144" s="48"/>
      <c r="JB144" s="49"/>
      <c r="JC144" s="49"/>
      <c r="JD144" s="49"/>
      <c r="JE144" s="49"/>
      <c r="JF144" s="49"/>
      <c r="JG144" s="49"/>
      <c r="JH144" s="49"/>
      <c r="JI144" s="49"/>
      <c r="JJ144" s="49"/>
      <c r="JK144" s="49"/>
      <c r="JL144" s="49"/>
      <c r="JM144" s="49"/>
    </row>
    <row r="145" spans="2:273" ht="13" customHeight="1">
      <c r="B145" s="116" t="s">
        <v>5594</v>
      </c>
      <c r="C145" s="107">
        <v>20202</v>
      </c>
      <c r="D145" s="108">
        <v>2020</v>
      </c>
      <c r="E145" s="65" t="s">
        <v>163</v>
      </c>
      <c r="F145" s="140"/>
      <c r="G145" s="354" t="s">
        <v>1086</v>
      </c>
      <c r="H145" s="57" t="s">
        <v>5595</v>
      </c>
      <c r="I145" s="57" t="s">
        <v>37</v>
      </c>
      <c r="J145" s="78">
        <v>24</v>
      </c>
      <c r="K145" s="192">
        <v>285149</v>
      </c>
      <c r="L145" s="57" t="s">
        <v>5596</v>
      </c>
      <c r="M145" s="57" t="s">
        <v>166</v>
      </c>
      <c r="N145" s="215">
        <v>3</v>
      </c>
      <c r="O145" s="78">
        <v>5</v>
      </c>
      <c r="P145" s="78">
        <v>51</v>
      </c>
      <c r="Q145" s="56" t="s">
        <v>32</v>
      </c>
      <c r="R145" s="57" t="s">
        <v>33</v>
      </c>
      <c r="S145" s="58"/>
      <c r="T145" s="58"/>
      <c r="U145" s="58"/>
      <c r="V145" s="58"/>
      <c r="W145" s="58"/>
      <c r="X145" s="58"/>
      <c r="Y145" s="58"/>
      <c r="Z145" s="58"/>
      <c r="AA145" s="58"/>
      <c r="AB145" s="58"/>
      <c r="AC145" s="58"/>
      <c r="AD145" s="58"/>
      <c r="AE145" s="48"/>
      <c r="AR145" s="4"/>
      <c r="AS145" s="4"/>
    </row>
    <row r="146" spans="2:273" ht="13" customHeight="1">
      <c r="B146" s="116" t="s">
        <v>5597</v>
      </c>
      <c r="C146" s="107">
        <v>20202</v>
      </c>
      <c r="D146" s="108">
        <v>2020</v>
      </c>
      <c r="E146" s="65" t="s">
        <v>163</v>
      </c>
      <c r="F146" s="140"/>
      <c r="G146" s="354" t="s">
        <v>1086</v>
      </c>
      <c r="H146" s="57" t="s">
        <v>5598</v>
      </c>
      <c r="I146" s="57" t="s">
        <v>294</v>
      </c>
      <c r="J146" s="78">
        <v>20</v>
      </c>
      <c r="K146" s="192">
        <v>450044</v>
      </c>
      <c r="L146" s="57" t="s">
        <v>5596</v>
      </c>
      <c r="M146" s="57" t="s">
        <v>166</v>
      </c>
      <c r="N146" s="215">
        <v>3</v>
      </c>
      <c r="O146" s="78">
        <v>5</v>
      </c>
      <c r="P146" s="78">
        <v>51</v>
      </c>
      <c r="Q146" s="56" t="s">
        <v>32</v>
      </c>
      <c r="R146" s="57" t="s">
        <v>4819</v>
      </c>
      <c r="S146" s="58"/>
      <c r="T146" s="58"/>
      <c r="U146" s="58"/>
      <c r="V146" s="58"/>
      <c r="W146" s="58"/>
      <c r="X146" s="58"/>
      <c r="Y146" s="58"/>
      <c r="Z146" s="58"/>
      <c r="AA146" s="58"/>
      <c r="AB146" s="58"/>
      <c r="AC146" s="58"/>
      <c r="AD146" s="58"/>
      <c r="AE146" s="48"/>
      <c r="AF146" s="37"/>
      <c r="AG146" s="37"/>
      <c r="AH146" s="37"/>
      <c r="AI146" s="37"/>
      <c r="AJ146" s="37"/>
      <c r="AK146" s="37"/>
      <c r="AL146" s="37"/>
      <c r="AM146" s="37"/>
      <c r="AN146" s="37"/>
      <c r="AO146" s="37"/>
      <c r="AP146" s="37"/>
      <c r="AQ146" s="37"/>
      <c r="AR146" s="36"/>
      <c r="AS146" s="36"/>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c r="CI146" s="37"/>
      <c r="CJ146" s="37"/>
      <c r="CK146" s="37"/>
      <c r="CL146" s="37"/>
      <c r="CM146" s="37"/>
      <c r="CN146" s="37"/>
      <c r="CO146" s="37"/>
      <c r="CP146" s="37"/>
      <c r="CQ146" s="37"/>
      <c r="CR146" s="37"/>
      <c r="CS146" s="37"/>
      <c r="CT146" s="37"/>
      <c r="CU146" s="37"/>
      <c r="CV146" s="37"/>
      <c r="CW146" s="37"/>
      <c r="CX146" s="37"/>
      <c r="CY146" s="37"/>
      <c r="CZ146" s="37"/>
      <c r="DA146" s="37"/>
      <c r="DB146" s="37"/>
      <c r="DC146" s="37"/>
      <c r="DD146" s="37"/>
      <c r="DE146" s="37"/>
      <c r="DF146" s="37"/>
      <c r="DG146" s="37"/>
      <c r="DH146" s="37"/>
      <c r="DI146" s="37"/>
      <c r="DJ146" s="37"/>
      <c r="DK146" s="37"/>
      <c r="DL146" s="37"/>
      <c r="DM146" s="37"/>
      <c r="DN146" s="37"/>
      <c r="DO146" s="37"/>
      <c r="DP146" s="37"/>
      <c r="DQ146" s="37"/>
      <c r="DR146" s="37"/>
      <c r="DS146" s="37"/>
      <c r="DT146" s="37"/>
      <c r="DU146" s="37"/>
      <c r="DV146" s="37"/>
      <c r="DW146" s="37"/>
      <c r="DX146" s="37"/>
      <c r="DY146" s="37"/>
      <c r="DZ146" s="37"/>
      <c r="EA146" s="37"/>
      <c r="EB146" s="37"/>
      <c r="EC146" s="37"/>
      <c r="ED146" s="37"/>
      <c r="EE146" s="37"/>
      <c r="EF146" s="37"/>
      <c r="EG146" s="37"/>
      <c r="EH146" s="37"/>
      <c r="EI146" s="37"/>
      <c r="EJ146" s="37"/>
      <c r="EK146" s="37"/>
      <c r="EL146" s="37"/>
      <c r="EM146" s="37"/>
      <c r="EN146" s="37"/>
      <c r="EO146" s="37"/>
      <c r="EP146" s="37"/>
      <c r="EQ146" s="37"/>
      <c r="ER146" s="37"/>
      <c r="ES146" s="37"/>
      <c r="ET146" s="37"/>
      <c r="EU146" s="37"/>
      <c r="EV146" s="37"/>
      <c r="EW146" s="37"/>
      <c r="EX146" s="37"/>
      <c r="EY146" s="37"/>
      <c r="EZ146" s="37"/>
      <c r="FA146" s="37"/>
      <c r="FB146" s="37"/>
      <c r="FC146" s="37"/>
      <c r="FD146" s="37"/>
      <c r="FE146" s="37"/>
      <c r="FF146" s="37"/>
      <c r="FG146" s="37"/>
      <c r="FH146" s="37"/>
      <c r="FI146" s="37"/>
      <c r="FJ146" s="37"/>
      <c r="FK146" s="37"/>
      <c r="FL146" s="37"/>
      <c r="FM146" s="37"/>
      <c r="FN146" s="37"/>
      <c r="FO146" s="37"/>
      <c r="FP146" s="37"/>
      <c r="FQ146" s="37"/>
      <c r="FR146" s="37"/>
      <c r="FS146" s="37"/>
      <c r="FT146" s="37"/>
      <c r="FU146" s="37"/>
      <c r="FV146" s="37"/>
      <c r="FW146" s="37"/>
      <c r="FX146" s="37"/>
      <c r="FY146" s="37"/>
      <c r="FZ146" s="37"/>
      <c r="GA146" s="37"/>
      <c r="GB146" s="37"/>
      <c r="GC146" s="37"/>
      <c r="GD146" s="37"/>
      <c r="GE146" s="37"/>
      <c r="GF146" s="37"/>
      <c r="GG146" s="37"/>
      <c r="GH146" s="37"/>
      <c r="GI146" s="37"/>
      <c r="GJ146" s="37"/>
      <c r="GK146" s="37"/>
      <c r="GL146" s="37"/>
      <c r="GM146" s="37"/>
      <c r="GN146" s="37"/>
      <c r="GO146" s="37"/>
      <c r="GP146" s="37"/>
      <c r="GQ146" s="37"/>
      <c r="GR146" s="37"/>
      <c r="GS146" s="37"/>
      <c r="GT146" s="37"/>
      <c r="GU146" s="37"/>
      <c r="GV146" s="37"/>
      <c r="GW146" s="37"/>
      <c r="GX146" s="37"/>
      <c r="GY146" s="37"/>
      <c r="GZ146" s="37"/>
      <c r="HA146" s="37"/>
      <c r="HB146" s="37"/>
      <c r="HC146" s="37"/>
      <c r="HD146" s="37"/>
      <c r="HE146" s="37"/>
      <c r="HF146" s="37"/>
      <c r="HG146" s="37"/>
      <c r="HH146" s="37"/>
      <c r="HI146" s="37"/>
      <c r="HJ146" s="37"/>
      <c r="HK146" s="37"/>
      <c r="HL146" s="37"/>
      <c r="HM146" s="37"/>
      <c r="HN146" s="37"/>
      <c r="HO146" s="37"/>
      <c r="HP146" s="37"/>
      <c r="HQ146" s="37"/>
      <c r="HR146" s="37"/>
      <c r="HS146" s="37"/>
      <c r="HT146" s="37"/>
      <c r="HU146" s="37"/>
      <c r="HV146" s="37"/>
      <c r="HW146" s="37"/>
      <c r="HX146" s="37"/>
      <c r="HY146" s="37"/>
      <c r="HZ146" s="37"/>
      <c r="IA146" s="37"/>
      <c r="IB146" s="37"/>
      <c r="IC146" s="37"/>
      <c r="ID146" s="37"/>
      <c r="IE146" s="37"/>
      <c r="IF146" s="37"/>
      <c r="IG146" s="37"/>
      <c r="IH146" s="37"/>
      <c r="II146" s="37"/>
      <c r="IJ146" s="37"/>
      <c r="IK146" s="37"/>
      <c r="IL146" s="37"/>
      <c r="IM146" s="37"/>
      <c r="IN146" s="37"/>
      <c r="IO146" s="37"/>
      <c r="IP146" s="37"/>
      <c r="IQ146" s="37"/>
      <c r="IR146" s="37"/>
      <c r="IS146" s="37"/>
      <c r="IT146" s="37"/>
      <c r="IU146" s="37"/>
      <c r="IV146" s="37"/>
      <c r="IW146" s="37"/>
      <c r="IX146" s="37"/>
      <c r="IY146" s="37"/>
      <c r="IZ146" s="37"/>
      <c r="JA146" s="37"/>
      <c r="JB146" s="37"/>
      <c r="JC146" s="37"/>
      <c r="JD146" s="37"/>
      <c r="JE146" s="37"/>
      <c r="JF146" s="37"/>
      <c r="JG146" s="37"/>
      <c r="JH146" s="37"/>
      <c r="JI146" s="37"/>
      <c r="JJ146" s="37"/>
      <c r="JK146" s="37"/>
      <c r="JL146" s="37"/>
      <c r="JM146" s="37"/>
    </row>
    <row r="147" spans="2:273" ht="13" customHeight="1">
      <c r="B147" s="116" t="s">
        <v>2929</v>
      </c>
      <c r="C147" s="107">
        <v>20192</v>
      </c>
      <c r="D147" s="108">
        <v>2019</v>
      </c>
      <c r="E147" s="38" t="s">
        <v>163</v>
      </c>
      <c r="F147" s="141"/>
      <c r="G147" s="353"/>
      <c r="H147" s="3" t="s">
        <v>2930</v>
      </c>
      <c r="I147" s="3" t="s">
        <v>37</v>
      </c>
      <c r="J147" s="79">
        <v>5</v>
      </c>
      <c r="K147" s="193">
        <v>230633</v>
      </c>
      <c r="L147" s="3" t="s">
        <v>2931</v>
      </c>
      <c r="M147" s="3" t="s">
        <v>166</v>
      </c>
      <c r="N147" s="215">
        <v>3</v>
      </c>
      <c r="O147" s="77">
        <v>5</v>
      </c>
      <c r="P147" s="77">
        <v>51</v>
      </c>
      <c r="Q147" s="7" t="s">
        <v>47</v>
      </c>
      <c r="R147" s="3" t="s">
        <v>145</v>
      </c>
      <c r="S147" s="4"/>
      <c r="T147" s="4"/>
      <c r="U147" s="4"/>
      <c r="V147" s="4"/>
      <c r="W147" s="4"/>
      <c r="X147" s="4"/>
      <c r="Y147" s="4"/>
      <c r="Z147" s="4"/>
      <c r="AA147" s="4"/>
      <c r="AB147" s="4"/>
      <c r="AC147" s="4"/>
      <c r="AD147" s="4"/>
      <c r="AR147" s="4"/>
      <c r="AS147" s="4"/>
    </row>
    <row r="148" spans="2:273" ht="16" customHeight="1">
      <c r="B148" s="111" t="s">
        <v>168</v>
      </c>
      <c r="C148" s="112">
        <v>20182</v>
      </c>
      <c r="D148" s="108">
        <v>2018</v>
      </c>
      <c r="E148" s="35" t="s">
        <v>163</v>
      </c>
      <c r="F148" s="142"/>
      <c r="G148" s="353"/>
      <c r="H148" s="36" t="s">
        <v>169</v>
      </c>
      <c r="I148" s="4" t="s">
        <v>37</v>
      </c>
      <c r="J148" s="79">
        <v>49</v>
      </c>
      <c r="K148" s="191">
        <v>715672</v>
      </c>
      <c r="L148" s="4" t="s">
        <v>165</v>
      </c>
      <c r="M148" s="4" t="s">
        <v>166</v>
      </c>
      <c r="N148" s="215">
        <v>3</v>
      </c>
      <c r="O148" s="77">
        <v>5</v>
      </c>
      <c r="P148" s="77">
        <v>51</v>
      </c>
      <c r="Q148" s="37" t="s">
        <v>32</v>
      </c>
      <c r="R148" s="4" t="s">
        <v>145</v>
      </c>
      <c r="S148" s="39">
        <v>14</v>
      </c>
      <c r="T148" s="36">
        <v>12</v>
      </c>
      <c r="U148" s="36"/>
      <c r="V148" s="36"/>
      <c r="W148" s="36"/>
      <c r="X148" s="36"/>
      <c r="Y148" s="36">
        <v>19</v>
      </c>
      <c r="Z148" s="36"/>
      <c r="AA148" s="36"/>
      <c r="AB148" s="36"/>
      <c r="AC148" s="36"/>
      <c r="AD148" s="36"/>
      <c r="AE148" s="37"/>
      <c r="AF148" s="48"/>
      <c r="AG148" s="48"/>
      <c r="AH148" s="48"/>
      <c r="AI148" s="48"/>
      <c r="AJ148" s="48"/>
      <c r="AK148" s="48"/>
      <c r="AL148" s="48"/>
      <c r="AM148" s="48"/>
      <c r="AN148" s="48"/>
      <c r="AO148" s="48"/>
      <c r="AP148" s="48"/>
      <c r="AQ148" s="48"/>
      <c r="AR148" s="58"/>
      <c r="AS148" s="5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c r="DA148" s="48"/>
      <c r="DB148" s="48"/>
      <c r="DC148" s="48"/>
      <c r="DD148" s="48"/>
      <c r="DE148" s="48"/>
      <c r="DF148" s="48"/>
      <c r="DG148" s="48"/>
      <c r="DH148" s="48"/>
      <c r="DI148" s="48"/>
      <c r="DJ148" s="48"/>
      <c r="DK148" s="48"/>
      <c r="DL148" s="48"/>
      <c r="DM148" s="48"/>
      <c r="DN148" s="48"/>
      <c r="DO148" s="48"/>
      <c r="DP148" s="48"/>
      <c r="DQ148" s="48"/>
      <c r="DR148" s="48"/>
      <c r="DS148" s="48"/>
      <c r="DT148" s="48"/>
      <c r="DU148" s="48"/>
      <c r="DV148" s="48"/>
      <c r="DW148" s="48"/>
      <c r="DX148" s="48"/>
      <c r="DY148" s="48"/>
      <c r="DZ148" s="48"/>
      <c r="EA148" s="48"/>
      <c r="EB148" s="48"/>
      <c r="EC148" s="48"/>
      <c r="ED148" s="48"/>
      <c r="EE148" s="48"/>
      <c r="EF148" s="48"/>
      <c r="EG148" s="48"/>
      <c r="EH148" s="48"/>
      <c r="EI148" s="48"/>
      <c r="EJ148" s="48"/>
      <c r="EK148" s="48"/>
      <c r="EL148" s="48"/>
      <c r="EM148" s="48"/>
      <c r="EN148" s="48"/>
      <c r="EO148" s="48"/>
      <c r="EP148" s="48"/>
      <c r="EQ148" s="48"/>
      <c r="ER148" s="48"/>
      <c r="ES148" s="48"/>
      <c r="ET148" s="48"/>
      <c r="EU148" s="48"/>
      <c r="EV148" s="48"/>
      <c r="EW148" s="48"/>
      <c r="EX148" s="48"/>
      <c r="EY148" s="48"/>
      <c r="EZ148" s="48"/>
      <c r="FA148" s="48"/>
      <c r="FB148" s="48"/>
      <c r="FC148" s="48"/>
      <c r="FD148" s="48"/>
      <c r="FE148" s="48"/>
      <c r="FF148" s="48"/>
      <c r="FG148" s="48"/>
      <c r="FH148" s="48"/>
      <c r="FI148" s="48"/>
      <c r="FJ148" s="48"/>
      <c r="FK148" s="48"/>
      <c r="FL148" s="48"/>
      <c r="FM148" s="48"/>
      <c r="FN148" s="48"/>
      <c r="FO148" s="48"/>
      <c r="FP148" s="48"/>
      <c r="FQ148" s="48"/>
      <c r="FR148" s="48"/>
      <c r="FS148" s="48"/>
      <c r="FT148" s="48"/>
      <c r="FU148" s="48"/>
      <c r="FV148" s="48"/>
      <c r="FW148" s="48"/>
      <c r="FX148" s="48"/>
      <c r="FY148" s="48"/>
      <c r="FZ148" s="48"/>
      <c r="GA148" s="48"/>
      <c r="GB148" s="48"/>
      <c r="GC148" s="48"/>
      <c r="GD148" s="48"/>
      <c r="GE148" s="48"/>
      <c r="GF148" s="48"/>
      <c r="GG148" s="48"/>
      <c r="GH148" s="48"/>
      <c r="GI148" s="48"/>
      <c r="GJ148" s="48"/>
      <c r="GK148" s="48"/>
      <c r="GL148" s="48"/>
      <c r="GM148" s="48"/>
      <c r="GN148" s="48"/>
      <c r="GO148" s="48"/>
      <c r="GP148" s="48"/>
      <c r="GQ148" s="48"/>
      <c r="GR148" s="48"/>
      <c r="GS148" s="48"/>
      <c r="GT148" s="48"/>
      <c r="GU148" s="48"/>
      <c r="GV148" s="48"/>
      <c r="GW148" s="48"/>
      <c r="GX148" s="48"/>
      <c r="GY148" s="48"/>
      <c r="GZ148" s="48"/>
      <c r="HA148" s="48"/>
      <c r="HB148" s="48"/>
      <c r="HC148" s="48"/>
      <c r="HD148" s="48"/>
      <c r="HE148" s="48"/>
      <c r="HF148" s="48"/>
      <c r="HG148" s="48"/>
      <c r="HH148" s="48"/>
      <c r="HI148" s="48"/>
      <c r="HJ148" s="48"/>
      <c r="HK148" s="48"/>
      <c r="HL148" s="48"/>
      <c r="HM148" s="48"/>
      <c r="HN148" s="48"/>
      <c r="HO148" s="48"/>
      <c r="HP148" s="48"/>
      <c r="HQ148" s="48"/>
      <c r="HR148" s="48"/>
      <c r="HS148" s="48"/>
      <c r="HT148" s="48"/>
      <c r="HU148" s="48"/>
      <c r="HV148" s="48"/>
      <c r="HW148" s="48"/>
      <c r="HX148" s="48"/>
      <c r="HY148" s="48"/>
      <c r="HZ148" s="48"/>
      <c r="IA148" s="48"/>
      <c r="IB148" s="48"/>
      <c r="IC148" s="48"/>
      <c r="ID148" s="48"/>
      <c r="IE148" s="48"/>
      <c r="IF148" s="48"/>
      <c r="IG148" s="48"/>
      <c r="IH148" s="48"/>
      <c r="II148" s="48"/>
      <c r="IJ148" s="48"/>
      <c r="IK148" s="48"/>
      <c r="IL148" s="48"/>
      <c r="IM148" s="48"/>
      <c r="IN148" s="48"/>
      <c r="IO148" s="48"/>
      <c r="IP148" s="48"/>
      <c r="IQ148" s="48"/>
      <c r="IR148" s="48"/>
      <c r="IS148" s="48"/>
      <c r="IT148" s="48"/>
      <c r="IU148" s="48"/>
      <c r="IV148" s="48"/>
      <c r="IW148" s="48"/>
      <c r="IX148" s="48"/>
      <c r="IY148" s="48"/>
      <c r="IZ148" s="48"/>
      <c r="JA148" s="48"/>
      <c r="JB148" s="49"/>
      <c r="JC148" s="49"/>
      <c r="JD148" s="49"/>
      <c r="JE148" s="49"/>
      <c r="JF148" s="49"/>
      <c r="JG148" s="49"/>
      <c r="JH148" s="49"/>
      <c r="JI148" s="49"/>
      <c r="JJ148" s="49"/>
      <c r="JK148" s="49"/>
      <c r="JL148" s="49"/>
      <c r="JM148" s="49"/>
    </row>
    <row r="149" spans="2:273" ht="13" customHeight="1">
      <c r="B149" s="111" t="s">
        <v>162</v>
      </c>
      <c r="C149" s="112">
        <v>20182</v>
      </c>
      <c r="D149" s="108">
        <v>2018</v>
      </c>
      <c r="E149" s="35" t="s">
        <v>163</v>
      </c>
      <c r="F149" s="142"/>
      <c r="G149" s="353"/>
      <c r="H149" s="36" t="s">
        <v>164</v>
      </c>
      <c r="I149" s="4" t="s">
        <v>37</v>
      </c>
      <c r="J149" s="79">
        <v>36</v>
      </c>
      <c r="K149" s="191">
        <v>1048487</v>
      </c>
      <c r="L149" s="4" t="s">
        <v>165</v>
      </c>
      <c r="M149" s="4" t="s">
        <v>166</v>
      </c>
      <c r="N149" s="215">
        <v>3</v>
      </c>
      <c r="O149" s="77">
        <v>5</v>
      </c>
      <c r="P149" s="77">
        <v>51</v>
      </c>
      <c r="Q149" s="37" t="s">
        <v>55</v>
      </c>
      <c r="R149" s="4" t="s">
        <v>167</v>
      </c>
      <c r="S149" s="36">
        <v>12</v>
      </c>
      <c r="T149" s="36"/>
      <c r="U149" s="36"/>
      <c r="V149" s="36"/>
      <c r="W149" s="36"/>
      <c r="X149" s="36"/>
      <c r="Y149" s="36">
        <v>19</v>
      </c>
      <c r="Z149" s="36"/>
      <c r="AA149" s="36"/>
      <c r="AB149" s="36"/>
      <c r="AC149" s="36"/>
      <c r="AD149" s="36"/>
      <c r="AE149" s="37"/>
      <c r="AF149" s="48"/>
      <c r="AG149" s="48"/>
      <c r="AH149" s="48"/>
      <c r="AI149" s="48"/>
      <c r="AJ149" s="48"/>
      <c r="AK149" s="48"/>
      <c r="AL149" s="48"/>
      <c r="AM149" s="48"/>
      <c r="AN149" s="48"/>
      <c r="AO149" s="48"/>
      <c r="AP149" s="48"/>
      <c r="AQ149" s="48"/>
      <c r="AR149" s="58"/>
      <c r="AS149" s="5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c r="DA149" s="48"/>
      <c r="DB149" s="48"/>
      <c r="DC149" s="48"/>
      <c r="DD149" s="48"/>
      <c r="DE149" s="48"/>
      <c r="DF149" s="48"/>
      <c r="DG149" s="48"/>
      <c r="DH149" s="48"/>
      <c r="DI149" s="48"/>
      <c r="DJ149" s="48"/>
      <c r="DK149" s="48"/>
      <c r="DL149" s="48"/>
      <c r="DM149" s="48"/>
      <c r="DN149" s="48"/>
      <c r="DO149" s="48"/>
      <c r="DP149" s="48"/>
      <c r="DQ149" s="48"/>
      <c r="DR149" s="48"/>
      <c r="DS149" s="48"/>
      <c r="DT149" s="48"/>
      <c r="DU149" s="48"/>
      <c r="DV149" s="48"/>
      <c r="DW149" s="48"/>
      <c r="DX149" s="48"/>
      <c r="DY149" s="48"/>
      <c r="DZ149" s="48"/>
      <c r="EA149" s="48"/>
      <c r="EB149" s="48"/>
      <c r="EC149" s="48"/>
      <c r="ED149" s="48"/>
      <c r="EE149" s="48"/>
      <c r="EF149" s="48"/>
      <c r="EG149" s="48"/>
      <c r="EH149" s="48"/>
      <c r="EI149" s="48"/>
      <c r="EJ149" s="48"/>
      <c r="EK149" s="48"/>
      <c r="EL149" s="48"/>
      <c r="EM149" s="48"/>
      <c r="EN149" s="48"/>
      <c r="EO149" s="48"/>
      <c r="EP149" s="48"/>
      <c r="EQ149" s="48"/>
      <c r="ER149" s="48"/>
      <c r="ES149" s="48"/>
      <c r="ET149" s="48"/>
      <c r="EU149" s="48"/>
      <c r="EV149" s="48"/>
      <c r="EW149" s="48"/>
      <c r="EX149" s="48"/>
      <c r="EY149" s="48"/>
      <c r="EZ149" s="48"/>
      <c r="FA149" s="48"/>
      <c r="FB149" s="48"/>
      <c r="FC149" s="48"/>
      <c r="FD149" s="48"/>
      <c r="FE149" s="48"/>
      <c r="FF149" s="48"/>
      <c r="FG149" s="48"/>
      <c r="FH149" s="48"/>
      <c r="FI149" s="48"/>
      <c r="FJ149" s="48"/>
      <c r="FK149" s="48"/>
      <c r="FL149" s="48"/>
      <c r="FM149" s="48"/>
      <c r="FN149" s="48"/>
      <c r="FO149" s="48"/>
      <c r="FP149" s="48"/>
      <c r="FQ149" s="48"/>
      <c r="FR149" s="48"/>
      <c r="FS149" s="48"/>
      <c r="FT149" s="48"/>
      <c r="FU149" s="48"/>
      <c r="FV149" s="48"/>
      <c r="FW149" s="48"/>
      <c r="FX149" s="48"/>
      <c r="FY149" s="48"/>
      <c r="FZ149" s="48"/>
      <c r="GA149" s="48"/>
      <c r="GB149" s="48"/>
      <c r="GC149" s="48"/>
      <c r="GD149" s="48"/>
      <c r="GE149" s="48"/>
      <c r="GF149" s="48"/>
      <c r="GG149" s="48"/>
      <c r="GH149" s="48"/>
      <c r="GI149" s="48"/>
      <c r="GJ149" s="48"/>
      <c r="GK149" s="48"/>
      <c r="GL149" s="48"/>
      <c r="GM149" s="48"/>
      <c r="GN149" s="48"/>
      <c r="GO149" s="48"/>
      <c r="GP149" s="48"/>
      <c r="GQ149" s="48"/>
      <c r="GR149" s="48"/>
      <c r="GS149" s="48"/>
      <c r="GT149" s="48"/>
      <c r="GU149" s="48"/>
      <c r="GV149" s="48"/>
      <c r="GW149" s="48"/>
      <c r="GX149" s="48"/>
      <c r="GY149" s="48"/>
      <c r="GZ149" s="48"/>
      <c r="HA149" s="48"/>
      <c r="HB149" s="48"/>
      <c r="HC149" s="48"/>
      <c r="HD149" s="48"/>
      <c r="HE149" s="48"/>
      <c r="HF149" s="48"/>
      <c r="HG149" s="48"/>
      <c r="HH149" s="48"/>
      <c r="HI149" s="48"/>
      <c r="HJ149" s="48"/>
      <c r="HK149" s="48"/>
      <c r="HL149" s="48"/>
      <c r="HM149" s="48"/>
      <c r="HN149" s="48"/>
      <c r="HO149" s="48"/>
      <c r="HP149" s="48"/>
      <c r="HQ149" s="48"/>
      <c r="HR149" s="48"/>
      <c r="HS149" s="48"/>
      <c r="HT149" s="48"/>
      <c r="HU149" s="48"/>
      <c r="HV149" s="48"/>
      <c r="HW149" s="48"/>
      <c r="HX149" s="48"/>
      <c r="HY149" s="48"/>
      <c r="HZ149" s="48"/>
      <c r="IA149" s="48"/>
      <c r="IB149" s="48"/>
      <c r="IC149" s="48"/>
      <c r="ID149" s="48"/>
      <c r="IE149" s="48"/>
      <c r="IF149" s="48"/>
      <c r="IG149" s="48"/>
      <c r="IH149" s="48"/>
      <c r="II149" s="48"/>
      <c r="IJ149" s="48"/>
      <c r="IK149" s="48"/>
      <c r="IL149" s="48"/>
      <c r="IM149" s="48"/>
      <c r="IN149" s="48"/>
      <c r="IO149" s="48"/>
      <c r="IP149" s="48"/>
      <c r="IQ149" s="48"/>
      <c r="IR149" s="48"/>
      <c r="IS149" s="48"/>
      <c r="IT149" s="48"/>
      <c r="IU149" s="48"/>
      <c r="IV149" s="48"/>
      <c r="IW149" s="48"/>
      <c r="IX149" s="48"/>
      <c r="IY149" s="48"/>
      <c r="IZ149" s="48"/>
      <c r="JA149" s="48"/>
      <c r="JB149" s="49"/>
      <c r="JC149" s="49"/>
      <c r="JD149" s="49"/>
      <c r="JE149" s="49"/>
      <c r="JF149" s="49"/>
      <c r="JG149" s="49"/>
      <c r="JH149" s="49"/>
      <c r="JI149" s="49"/>
      <c r="JJ149" s="49"/>
      <c r="JK149" s="49"/>
      <c r="JL149" s="49"/>
      <c r="JM149" s="49"/>
    </row>
    <row r="150" spans="2:273" ht="16" customHeight="1">
      <c r="B150" s="111" t="s">
        <v>170</v>
      </c>
      <c r="C150" s="112">
        <v>20182</v>
      </c>
      <c r="D150" s="108">
        <v>2018</v>
      </c>
      <c r="E150" s="35" t="s">
        <v>163</v>
      </c>
      <c r="F150" s="142"/>
      <c r="G150" s="353"/>
      <c r="H150" s="36" t="s">
        <v>171</v>
      </c>
      <c r="I150" s="4" t="s">
        <v>37</v>
      </c>
      <c r="J150" s="79">
        <v>48</v>
      </c>
      <c r="K150" s="191">
        <v>2048113</v>
      </c>
      <c r="L150" s="4" t="s">
        <v>165</v>
      </c>
      <c r="M150" s="4" t="s">
        <v>166</v>
      </c>
      <c r="N150" s="215">
        <v>3</v>
      </c>
      <c r="O150" s="77">
        <v>5</v>
      </c>
      <c r="P150" s="77">
        <v>51</v>
      </c>
      <c r="Q150" s="37" t="s">
        <v>32</v>
      </c>
      <c r="R150" s="4" t="s">
        <v>145</v>
      </c>
      <c r="S150" s="36">
        <v>12</v>
      </c>
      <c r="T150" s="36"/>
      <c r="U150" s="36"/>
      <c r="V150" s="36"/>
      <c r="W150" s="36"/>
      <c r="X150" s="36"/>
      <c r="Y150" s="36">
        <v>19</v>
      </c>
      <c r="Z150" s="36"/>
      <c r="AA150" s="36"/>
      <c r="AB150" s="36"/>
      <c r="AC150" s="36"/>
      <c r="AD150" s="36"/>
      <c r="AE150" s="37"/>
      <c r="AF150" s="48"/>
      <c r="AG150" s="48"/>
      <c r="AH150" s="48"/>
      <c r="AI150" s="48"/>
      <c r="AJ150" s="48"/>
      <c r="AK150" s="48"/>
      <c r="AL150" s="48"/>
      <c r="AM150" s="48"/>
      <c r="AN150" s="48"/>
      <c r="AO150" s="48"/>
      <c r="AP150" s="48"/>
      <c r="AQ150" s="48"/>
      <c r="AR150" s="58"/>
      <c r="AS150" s="5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c r="DA150" s="48"/>
      <c r="DB150" s="48"/>
      <c r="DC150" s="48"/>
      <c r="DD150" s="48"/>
      <c r="DE150" s="48"/>
      <c r="DF150" s="48"/>
      <c r="DG150" s="48"/>
      <c r="DH150" s="48"/>
      <c r="DI150" s="48"/>
      <c r="DJ150" s="48"/>
      <c r="DK150" s="48"/>
      <c r="DL150" s="48"/>
      <c r="DM150" s="48"/>
      <c r="DN150" s="48"/>
      <c r="DO150" s="48"/>
      <c r="DP150" s="48"/>
      <c r="DQ150" s="48"/>
      <c r="DR150" s="48"/>
      <c r="DS150" s="48"/>
      <c r="DT150" s="48"/>
      <c r="DU150" s="48"/>
      <c r="DV150" s="48"/>
      <c r="DW150" s="48"/>
      <c r="DX150" s="48"/>
      <c r="DY150" s="48"/>
      <c r="DZ150" s="48"/>
      <c r="EA150" s="48"/>
      <c r="EB150" s="48"/>
      <c r="EC150" s="48"/>
      <c r="ED150" s="48"/>
      <c r="EE150" s="48"/>
      <c r="EF150" s="48"/>
      <c r="EG150" s="48"/>
      <c r="EH150" s="48"/>
      <c r="EI150" s="48"/>
      <c r="EJ150" s="48"/>
      <c r="EK150" s="48"/>
      <c r="EL150" s="48"/>
      <c r="EM150" s="48"/>
      <c r="EN150" s="48"/>
      <c r="EO150" s="48"/>
      <c r="EP150" s="48"/>
      <c r="EQ150" s="48"/>
      <c r="ER150" s="48"/>
      <c r="ES150" s="48"/>
      <c r="ET150" s="48"/>
      <c r="EU150" s="48"/>
      <c r="EV150" s="48"/>
      <c r="EW150" s="48"/>
      <c r="EX150" s="48"/>
      <c r="EY150" s="48"/>
      <c r="EZ150" s="48"/>
      <c r="FA150" s="48"/>
      <c r="FB150" s="48"/>
      <c r="FC150" s="48"/>
      <c r="FD150" s="48"/>
      <c r="FE150" s="48"/>
      <c r="FF150" s="48"/>
      <c r="FG150" s="48"/>
      <c r="FH150" s="48"/>
      <c r="FI150" s="48"/>
      <c r="FJ150" s="48"/>
      <c r="FK150" s="48"/>
      <c r="FL150" s="48"/>
      <c r="FM150" s="48"/>
      <c r="FN150" s="48"/>
      <c r="FO150" s="48"/>
      <c r="FP150" s="48"/>
      <c r="FQ150" s="48"/>
      <c r="FR150" s="48"/>
      <c r="FS150" s="48"/>
      <c r="FT150" s="48"/>
      <c r="FU150" s="48"/>
      <c r="FV150" s="48"/>
      <c r="FW150" s="48"/>
      <c r="FX150" s="48"/>
      <c r="FY150" s="48"/>
      <c r="FZ150" s="48"/>
      <c r="GA150" s="48"/>
      <c r="GB150" s="48"/>
      <c r="GC150" s="48"/>
      <c r="GD150" s="48"/>
      <c r="GE150" s="48"/>
      <c r="GF150" s="48"/>
      <c r="GG150" s="48"/>
      <c r="GH150" s="48"/>
      <c r="GI150" s="48"/>
      <c r="GJ150" s="48"/>
      <c r="GK150" s="48"/>
      <c r="GL150" s="48"/>
      <c r="GM150" s="48"/>
      <c r="GN150" s="48"/>
      <c r="GO150" s="48"/>
      <c r="GP150" s="48"/>
      <c r="GQ150" s="48"/>
      <c r="GR150" s="48"/>
      <c r="GS150" s="48"/>
      <c r="GT150" s="48"/>
      <c r="GU150" s="48"/>
      <c r="GV150" s="48"/>
      <c r="GW150" s="48"/>
      <c r="GX150" s="48"/>
      <c r="GY150" s="48"/>
      <c r="GZ150" s="48"/>
      <c r="HA150" s="48"/>
      <c r="HB150" s="48"/>
      <c r="HC150" s="48"/>
      <c r="HD150" s="48"/>
      <c r="HE150" s="48"/>
      <c r="HF150" s="48"/>
      <c r="HG150" s="48"/>
      <c r="HH150" s="48"/>
      <c r="HI150" s="48"/>
      <c r="HJ150" s="48"/>
      <c r="HK150" s="48"/>
      <c r="HL150" s="48"/>
      <c r="HM150" s="48"/>
      <c r="HN150" s="48"/>
      <c r="HO150" s="48"/>
      <c r="HP150" s="48"/>
      <c r="HQ150" s="48"/>
      <c r="HR150" s="48"/>
      <c r="HS150" s="48"/>
      <c r="HT150" s="48"/>
      <c r="HU150" s="48"/>
      <c r="HV150" s="48"/>
      <c r="HW150" s="48"/>
      <c r="HX150" s="48"/>
      <c r="HY150" s="48"/>
      <c r="HZ150" s="48"/>
      <c r="IA150" s="48"/>
      <c r="IB150" s="48"/>
      <c r="IC150" s="48"/>
      <c r="ID150" s="48"/>
      <c r="IE150" s="48"/>
      <c r="IF150" s="48"/>
      <c r="IG150" s="48"/>
      <c r="IH150" s="48"/>
      <c r="II150" s="48"/>
      <c r="IJ150" s="48"/>
      <c r="IK150" s="48"/>
      <c r="IL150" s="48"/>
      <c r="IM150" s="48"/>
      <c r="IN150" s="48"/>
      <c r="IO150" s="48"/>
      <c r="IP150" s="48"/>
      <c r="IQ150" s="48"/>
      <c r="IR150" s="48"/>
      <c r="IS150" s="48"/>
      <c r="IT150" s="48"/>
      <c r="IU150" s="48"/>
      <c r="IV150" s="48"/>
      <c r="IW150" s="48"/>
      <c r="IX150" s="48"/>
      <c r="IY150" s="48"/>
      <c r="IZ150" s="48"/>
      <c r="JA150" s="48"/>
      <c r="JB150" s="49"/>
      <c r="JC150" s="49"/>
      <c r="JD150" s="49"/>
      <c r="JE150" s="49"/>
      <c r="JF150" s="49"/>
      <c r="JG150" s="49"/>
      <c r="JH150" s="49"/>
      <c r="JI150" s="49"/>
      <c r="JJ150" s="49"/>
      <c r="JK150" s="49"/>
      <c r="JL150" s="49"/>
      <c r="JM150" s="49"/>
    </row>
    <row r="151" spans="2:273" ht="16" customHeight="1">
      <c r="B151" s="116" t="s">
        <v>2932</v>
      </c>
      <c r="C151" s="107">
        <v>20192</v>
      </c>
      <c r="D151" s="108">
        <v>2019</v>
      </c>
      <c r="E151" s="38" t="s">
        <v>163</v>
      </c>
      <c r="F151" s="141"/>
      <c r="G151" s="353"/>
      <c r="H151" s="3" t="s">
        <v>2933</v>
      </c>
      <c r="I151" s="3" t="s">
        <v>37</v>
      </c>
      <c r="J151" s="79">
        <v>35</v>
      </c>
      <c r="K151" s="193">
        <v>3699450</v>
      </c>
      <c r="L151" s="3" t="s">
        <v>2931</v>
      </c>
      <c r="M151" s="3" t="s">
        <v>166</v>
      </c>
      <c r="N151" s="215">
        <v>3</v>
      </c>
      <c r="O151" s="77">
        <v>5</v>
      </c>
      <c r="P151" s="77">
        <v>51</v>
      </c>
      <c r="Q151" s="7" t="s">
        <v>32</v>
      </c>
      <c r="R151" s="3" t="s">
        <v>145</v>
      </c>
      <c r="S151" s="4"/>
      <c r="T151" s="4"/>
      <c r="U151" s="4"/>
      <c r="V151" s="4"/>
      <c r="W151" s="4"/>
      <c r="X151" s="4"/>
      <c r="Y151" s="4"/>
      <c r="Z151" s="4"/>
      <c r="AA151" s="4"/>
      <c r="AB151" s="4"/>
      <c r="AC151" s="4"/>
      <c r="AD151" s="4"/>
      <c r="AR151" s="4"/>
      <c r="AS151" s="4"/>
    </row>
    <row r="152" spans="2:273" ht="16" customHeight="1">
      <c r="B152" s="116" t="s">
        <v>5599</v>
      </c>
      <c r="C152" s="107">
        <v>20202</v>
      </c>
      <c r="D152" s="108">
        <v>2020</v>
      </c>
      <c r="E152" s="65" t="s">
        <v>5600</v>
      </c>
      <c r="F152" s="140"/>
      <c r="G152" s="354"/>
      <c r="H152" s="57" t="s">
        <v>5601</v>
      </c>
      <c r="I152" s="57" t="s">
        <v>37</v>
      </c>
      <c r="J152" s="78">
        <v>16</v>
      </c>
      <c r="K152" s="192">
        <v>886781</v>
      </c>
      <c r="L152" s="57" t="s">
        <v>5602</v>
      </c>
      <c r="M152" s="57" t="s">
        <v>937</v>
      </c>
      <c r="N152" s="215">
        <v>4</v>
      </c>
      <c r="O152" s="78">
        <v>6</v>
      </c>
      <c r="P152" s="78">
        <v>57</v>
      </c>
      <c r="Q152" s="56" t="s">
        <v>55</v>
      </c>
      <c r="R152" s="57" t="s">
        <v>193</v>
      </c>
      <c r="S152" s="58"/>
      <c r="T152" s="58"/>
      <c r="U152" s="58"/>
      <c r="V152" s="58"/>
      <c r="W152" s="58"/>
      <c r="X152" s="58"/>
      <c r="Y152" s="58"/>
      <c r="Z152" s="58"/>
      <c r="AA152" s="58"/>
      <c r="AB152" s="58"/>
      <c r="AC152" s="58"/>
      <c r="AD152" s="58"/>
      <c r="AE152" s="48"/>
      <c r="AR152" s="4"/>
      <c r="AS152" s="4"/>
      <c r="JB152" s="37"/>
      <c r="JC152" s="37"/>
      <c r="JD152" s="37"/>
      <c r="JE152" s="37"/>
      <c r="JF152" s="37"/>
      <c r="JG152" s="37"/>
      <c r="JH152" s="37"/>
      <c r="JI152" s="37"/>
      <c r="JJ152" s="37"/>
      <c r="JK152" s="37"/>
      <c r="JL152" s="37"/>
      <c r="JM152" s="37"/>
    </row>
    <row r="153" spans="2:273" ht="16" customHeight="1">
      <c r="B153" s="116" t="s">
        <v>5603</v>
      </c>
      <c r="C153" s="107">
        <v>20202</v>
      </c>
      <c r="D153" s="108">
        <v>2020</v>
      </c>
      <c r="E153" s="65" t="s">
        <v>5604</v>
      </c>
      <c r="F153" s="140"/>
      <c r="G153" s="354"/>
      <c r="H153" s="57" t="s">
        <v>5605</v>
      </c>
      <c r="I153" s="57" t="s">
        <v>37</v>
      </c>
      <c r="J153" s="78">
        <v>33</v>
      </c>
      <c r="K153" s="192">
        <v>10071345</v>
      </c>
      <c r="L153" s="57" t="s">
        <v>5606</v>
      </c>
      <c r="M153" s="57" t="s">
        <v>5607</v>
      </c>
      <c r="N153" s="215">
        <v>3</v>
      </c>
      <c r="O153" s="78">
        <v>5</v>
      </c>
      <c r="P153" s="78">
        <v>57</v>
      </c>
      <c r="Q153" s="56" t="s">
        <v>32</v>
      </c>
      <c r="R153" s="57" t="s">
        <v>353</v>
      </c>
      <c r="S153" s="58"/>
      <c r="T153" s="58"/>
      <c r="U153" s="58"/>
      <c r="V153" s="58"/>
      <c r="W153" s="58"/>
      <c r="X153" s="58"/>
      <c r="Y153" s="58"/>
      <c r="Z153" s="58"/>
      <c r="AA153" s="58"/>
      <c r="AB153" s="58"/>
      <c r="AC153" s="58"/>
      <c r="AD153" s="58"/>
      <c r="AE153" s="48"/>
      <c r="AF153" s="48"/>
      <c r="AG153" s="48"/>
      <c r="AH153" s="48"/>
      <c r="AI153" s="48"/>
      <c r="AJ153" s="48"/>
      <c r="AK153" s="48"/>
      <c r="AL153" s="48"/>
      <c r="AM153" s="48"/>
      <c r="AN153" s="48"/>
      <c r="AO153" s="48"/>
      <c r="AP153" s="48"/>
      <c r="AQ153" s="48"/>
      <c r="AR153" s="58"/>
      <c r="AS153" s="5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c r="DA153" s="48"/>
      <c r="DB153" s="48"/>
      <c r="DC153" s="48"/>
      <c r="DD153" s="48"/>
      <c r="DE153" s="48"/>
      <c r="DF153" s="48"/>
      <c r="DG153" s="48"/>
      <c r="DH153" s="48"/>
      <c r="DI153" s="48"/>
      <c r="DJ153" s="48"/>
      <c r="DK153" s="48"/>
      <c r="DL153" s="48"/>
      <c r="DM153" s="48"/>
      <c r="DN153" s="48"/>
      <c r="DO153" s="48"/>
      <c r="DP153" s="48"/>
      <c r="DQ153" s="48"/>
      <c r="DR153" s="48"/>
      <c r="DS153" s="48"/>
      <c r="DT153" s="48"/>
      <c r="DU153" s="48"/>
      <c r="DV153" s="48"/>
      <c r="DW153" s="48"/>
      <c r="DX153" s="48"/>
      <c r="DY153" s="48"/>
      <c r="DZ153" s="48"/>
      <c r="EA153" s="48"/>
      <c r="EB153" s="48"/>
      <c r="EC153" s="48"/>
      <c r="ED153" s="48"/>
      <c r="EE153" s="48"/>
      <c r="EF153" s="48"/>
      <c r="EG153" s="48"/>
      <c r="EH153" s="48"/>
      <c r="EI153" s="48"/>
      <c r="EJ153" s="48"/>
      <c r="EK153" s="48"/>
      <c r="EL153" s="48"/>
      <c r="EM153" s="48"/>
      <c r="EN153" s="48"/>
      <c r="EO153" s="48"/>
      <c r="EP153" s="48"/>
      <c r="EQ153" s="48"/>
      <c r="ER153" s="48"/>
      <c r="ES153" s="48"/>
      <c r="ET153" s="48"/>
      <c r="EU153" s="48"/>
      <c r="EV153" s="48"/>
      <c r="EW153" s="48"/>
      <c r="EX153" s="48"/>
      <c r="EY153" s="48"/>
      <c r="EZ153" s="48"/>
      <c r="FA153" s="48"/>
      <c r="FB153" s="48"/>
      <c r="FC153" s="48"/>
      <c r="FD153" s="48"/>
      <c r="FE153" s="48"/>
      <c r="FF153" s="48"/>
      <c r="FG153" s="48"/>
      <c r="FH153" s="48"/>
      <c r="FI153" s="48"/>
      <c r="FJ153" s="48"/>
      <c r="FK153" s="48"/>
      <c r="FL153" s="48"/>
      <c r="FM153" s="48"/>
      <c r="FN153" s="48"/>
      <c r="FO153" s="48"/>
      <c r="FP153" s="48"/>
      <c r="FQ153" s="48"/>
      <c r="FR153" s="48"/>
      <c r="FS153" s="48"/>
      <c r="FT153" s="48"/>
      <c r="FU153" s="48"/>
      <c r="FV153" s="48"/>
      <c r="FW153" s="48"/>
      <c r="FX153" s="48"/>
      <c r="FY153" s="48"/>
      <c r="FZ153" s="48"/>
      <c r="GA153" s="48"/>
      <c r="GB153" s="48"/>
      <c r="GC153" s="48"/>
      <c r="GD153" s="48"/>
      <c r="GE153" s="48"/>
      <c r="GF153" s="48"/>
      <c r="GG153" s="48"/>
      <c r="GH153" s="48"/>
      <c r="GI153" s="48"/>
      <c r="GJ153" s="48"/>
      <c r="GK153" s="48"/>
      <c r="GL153" s="48"/>
      <c r="GM153" s="48"/>
      <c r="GN153" s="48"/>
      <c r="GO153" s="48"/>
      <c r="GP153" s="48"/>
      <c r="GQ153" s="48"/>
      <c r="GR153" s="48"/>
      <c r="GS153" s="48"/>
      <c r="GT153" s="48"/>
      <c r="GU153" s="48"/>
      <c r="GV153" s="48"/>
      <c r="GW153" s="48"/>
      <c r="GX153" s="48"/>
      <c r="GY153" s="48"/>
      <c r="GZ153" s="48"/>
      <c r="HA153" s="48"/>
      <c r="HB153" s="48"/>
      <c r="HC153" s="48"/>
      <c r="HD153" s="48"/>
      <c r="HE153" s="48"/>
      <c r="HF153" s="48"/>
      <c r="HG153" s="48"/>
      <c r="HH153" s="48"/>
      <c r="HI153" s="48"/>
      <c r="HJ153" s="48"/>
      <c r="HK153" s="48"/>
      <c r="HL153" s="48"/>
      <c r="HM153" s="48"/>
      <c r="HN153" s="48"/>
      <c r="HO153" s="48"/>
      <c r="HP153" s="48"/>
      <c r="HQ153" s="48"/>
      <c r="HR153" s="48"/>
      <c r="HS153" s="48"/>
      <c r="HT153" s="48"/>
      <c r="HU153" s="48"/>
      <c r="HV153" s="48"/>
      <c r="HW153" s="48"/>
      <c r="HX153" s="48"/>
      <c r="HY153" s="48"/>
      <c r="HZ153" s="48"/>
      <c r="IA153" s="48"/>
      <c r="IB153" s="48"/>
      <c r="IC153" s="48"/>
      <c r="ID153" s="48"/>
      <c r="IE153" s="48"/>
      <c r="IF153" s="48"/>
      <c r="IG153" s="48"/>
      <c r="IH153" s="48"/>
      <c r="II153" s="48"/>
      <c r="IJ153" s="48"/>
      <c r="IK153" s="48"/>
      <c r="IL153" s="48"/>
      <c r="IM153" s="48"/>
      <c r="IN153" s="48"/>
      <c r="IO153" s="48"/>
      <c r="IP153" s="48"/>
      <c r="IQ153" s="48"/>
      <c r="IR153" s="48"/>
      <c r="IS153" s="48"/>
      <c r="IT153" s="48"/>
      <c r="IU153" s="48"/>
      <c r="IV153" s="48"/>
      <c r="IW153" s="48"/>
      <c r="IX153" s="48"/>
      <c r="IY153" s="48"/>
      <c r="IZ153" s="48"/>
      <c r="JA153" s="48"/>
      <c r="JB153" s="49"/>
      <c r="JC153" s="49"/>
      <c r="JD153" s="49"/>
      <c r="JE153" s="49"/>
      <c r="JF153" s="49"/>
      <c r="JG153" s="49"/>
      <c r="JH153" s="49"/>
      <c r="JI153" s="49"/>
      <c r="JJ153" s="49"/>
      <c r="JK153" s="49"/>
      <c r="JL153" s="49"/>
      <c r="JM153" s="49"/>
    </row>
    <row r="154" spans="2:273" ht="13" customHeight="1">
      <c r="B154" s="116" t="s">
        <v>5608</v>
      </c>
      <c r="C154" s="107">
        <v>20202</v>
      </c>
      <c r="D154" s="108">
        <v>2020</v>
      </c>
      <c r="E154" s="65" t="s">
        <v>5609</v>
      </c>
      <c r="F154" s="140"/>
      <c r="G154" s="354"/>
      <c r="H154" s="57" t="s">
        <v>5610</v>
      </c>
      <c r="I154" s="57" t="s">
        <v>37</v>
      </c>
      <c r="J154" s="78">
        <v>18</v>
      </c>
      <c r="K154" s="192">
        <v>100000</v>
      </c>
      <c r="L154" s="58"/>
      <c r="M154" s="57" t="s">
        <v>3443</v>
      </c>
      <c r="N154" s="215">
        <v>5</v>
      </c>
      <c r="O154" s="78">
        <v>6</v>
      </c>
      <c r="P154" s="78">
        <v>51</v>
      </c>
      <c r="Q154" s="56" t="s">
        <v>55</v>
      </c>
      <c r="R154" s="57" t="s">
        <v>193</v>
      </c>
      <c r="S154" s="58"/>
      <c r="T154" s="58"/>
      <c r="U154" s="58"/>
      <c r="V154" s="58"/>
      <c r="W154" s="58"/>
      <c r="X154" s="58"/>
      <c r="Y154" s="58"/>
      <c r="Z154" s="58"/>
      <c r="AA154" s="58"/>
      <c r="AB154" s="58"/>
      <c r="AC154" s="58"/>
      <c r="AD154" s="58"/>
      <c r="AE154" s="48"/>
      <c r="AF154" s="48"/>
      <c r="AG154" s="48"/>
      <c r="AH154" s="48"/>
      <c r="AI154" s="48"/>
      <c r="AJ154" s="48"/>
      <c r="AK154" s="48"/>
      <c r="AL154" s="48"/>
      <c r="AM154" s="48"/>
      <c r="AN154" s="48"/>
      <c r="AO154" s="48"/>
      <c r="AP154" s="48"/>
      <c r="AQ154" s="48"/>
      <c r="AR154" s="58"/>
      <c r="AS154" s="5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c r="DA154" s="48"/>
      <c r="DB154" s="48"/>
      <c r="DC154" s="48"/>
      <c r="DD154" s="48"/>
      <c r="DE154" s="48"/>
      <c r="DF154" s="48"/>
      <c r="DG154" s="48"/>
      <c r="DH154" s="48"/>
      <c r="DI154" s="48"/>
      <c r="DJ154" s="48"/>
      <c r="DK154" s="48"/>
      <c r="DL154" s="48"/>
      <c r="DM154" s="48"/>
      <c r="DN154" s="48"/>
      <c r="DO154" s="48"/>
      <c r="DP154" s="48"/>
      <c r="DQ154" s="48"/>
      <c r="DR154" s="48"/>
      <c r="DS154" s="48"/>
      <c r="DT154" s="48"/>
      <c r="DU154" s="48"/>
      <c r="DV154" s="48"/>
      <c r="DW154" s="48"/>
      <c r="DX154" s="48"/>
      <c r="DY154" s="48"/>
      <c r="DZ154" s="48"/>
      <c r="EA154" s="48"/>
      <c r="EB154" s="48"/>
      <c r="EC154" s="48"/>
      <c r="ED154" s="48"/>
      <c r="EE154" s="48"/>
      <c r="EF154" s="48"/>
      <c r="EG154" s="48"/>
      <c r="EH154" s="48"/>
      <c r="EI154" s="48"/>
      <c r="EJ154" s="48"/>
      <c r="EK154" s="48"/>
      <c r="EL154" s="48"/>
      <c r="EM154" s="48"/>
      <c r="EN154" s="48"/>
      <c r="EO154" s="48"/>
      <c r="EP154" s="48"/>
      <c r="EQ154" s="48"/>
      <c r="ER154" s="48"/>
      <c r="ES154" s="48"/>
      <c r="ET154" s="48"/>
      <c r="EU154" s="48"/>
      <c r="EV154" s="48"/>
      <c r="EW154" s="48"/>
      <c r="EX154" s="48"/>
      <c r="EY154" s="48"/>
      <c r="EZ154" s="48"/>
      <c r="FA154" s="48"/>
      <c r="FB154" s="48"/>
      <c r="FC154" s="48"/>
      <c r="FD154" s="48"/>
      <c r="FE154" s="48"/>
      <c r="FF154" s="48"/>
      <c r="FG154" s="48"/>
      <c r="FH154" s="48"/>
      <c r="FI154" s="48"/>
      <c r="FJ154" s="48"/>
      <c r="FK154" s="48"/>
      <c r="FL154" s="48"/>
      <c r="FM154" s="48"/>
      <c r="FN154" s="48"/>
      <c r="FO154" s="48"/>
      <c r="FP154" s="48"/>
      <c r="FQ154" s="48"/>
      <c r="FR154" s="48"/>
      <c r="FS154" s="48"/>
      <c r="FT154" s="48"/>
      <c r="FU154" s="48"/>
      <c r="FV154" s="48"/>
      <c r="FW154" s="48"/>
      <c r="FX154" s="48"/>
      <c r="FY154" s="48"/>
      <c r="FZ154" s="48"/>
      <c r="GA154" s="48"/>
      <c r="GB154" s="48"/>
      <c r="GC154" s="48"/>
      <c r="GD154" s="48"/>
      <c r="GE154" s="48"/>
      <c r="GF154" s="48"/>
      <c r="GG154" s="48"/>
      <c r="GH154" s="48"/>
      <c r="GI154" s="48"/>
      <c r="GJ154" s="48"/>
      <c r="GK154" s="48"/>
      <c r="GL154" s="48"/>
      <c r="GM154" s="48"/>
      <c r="GN154" s="48"/>
      <c r="GO154" s="48"/>
      <c r="GP154" s="48"/>
      <c r="GQ154" s="48"/>
      <c r="GR154" s="48"/>
      <c r="GS154" s="48"/>
      <c r="GT154" s="48"/>
      <c r="GU154" s="48"/>
      <c r="GV154" s="48"/>
      <c r="GW154" s="48"/>
      <c r="GX154" s="48"/>
      <c r="GY154" s="48"/>
      <c r="GZ154" s="48"/>
      <c r="HA154" s="48"/>
      <c r="HB154" s="48"/>
      <c r="HC154" s="48"/>
      <c r="HD154" s="48"/>
      <c r="HE154" s="48"/>
      <c r="HF154" s="48"/>
      <c r="HG154" s="48"/>
      <c r="HH154" s="48"/>
      <c r="HI154" s="48"/>
      <c r="HJ154" s="48"/>
      <c r="HK154" s="48"/>
      <c r="HL154" s="48"/>
      <c r="HM154" s="48"/>
      <c r="HN154" s="48"/>
      <c r="HO154" s="48"/>
      <c r="HP154" s="48"/>
      <c r="HQ154" s="48"/>
      <c r="HR154" s="48"/>
      <c r="HS154" s="48"/>
      <c r="HT154" s="48"/>
      <c r="HU154" s="48"/>
      <c r="HV154" s="48"/>
      <c r="HW154" s="48"/>
      <c r="HX154" s="48"/>
      <c r="HY154" s="48"/>
      <c r="HZ154" s="48"/>
      <c r="IA154" s="48"/>
      <c r="IB154" s="48"/>
      <c r="IC154" s="48"/>
      <c r="ID154" s="48"/>
      <c r="IE154" s="48"/>
      <c r="IF154" s="48"/>
      <c r="IG154" s="48"/>
      <c r="IH154" s="48"/>
      <c r="II154" s="48"/>
      <c r="IJ154" s="48"/>
      <c r="IK154" s="48"/>
      <c r="IL154" s="48"/>
      <c r="IM154" s="48"/>
      <c r="IN154" s="48"/>
      <c r="IO154" s="48"/>
      <c r="IP154" s="48"/>
      <c r="IQ154" s="48"/>
      <c r="IR154" s="48"/>
      <c r="IS154" s="48"/>
      <c r="IT154" s="48"/>
      <c r="IU154" s="48"/>
      <c r="IV154" s="48"/>
      <c r="IW154" s="48"/>
      <c r="IX154" s="48"/>
      <c r="IY154" s="48"/>
      <c r="IZ154" s="48"/>
      <c r="JA154" s="48"/>
      <c r="JB154" s="49"/>
      <c r="JC154" s="49"/>
      <c r="JD154" s="49"/>
      <c r="JE154" s="49"/>
      <c r="JF154" s="49"/>
      <c r="JG154" s="49"/>
      <c r="JH154" s="49"/>
      <c r="JI154" s="49"/>
      <c r="JJ154" s="49"/>
      <c r="JK154" s="49"/>
      <c r="JL154" s="49"/>
      <c r="JM154" s="49"/>
    </row>
    <row r="155" spans="2:273" ht="16" customHeight="1">
      <c r="B155" s="111" t="s">
        <v>172</v>
      </c>
      <c r="C155" s="112">
        <v>20182</v>
      </c>
      <c r="D155" s="108">
        <v>2018</v>
      </c>
      <c r="E155" s="35" t="s">
        <v>173</v>
      </c>
      <c r="F155" s="142"/>
      <c r="G155" s="353"/>
      <c r="H155" s="36" t="s">
        <v>174</v>
      </c>
      <c r="I155" s="4" t="s">
        <v>37</v>
      </c>
      <c r="J155" s="79">
        <v>48</v>
      </c>
      <c r="K155" s="191">
        <v>5000000</v>
      </c>
      <c r="L155" s="4"/>
      <c r="M155" s="4" t="s">
        <v>175</v>
      </c>
      <c r="N155" s="215">
        <v>4</v>
      </c>
      <c r="O155" s="77">
        <v>6</v>
      </c>
      <c r="P155" s="77">
        <v>51</v>
      </c>
      <c r="Q155" s="37" t="s">
        <v>55</v>
      </c>
      <c r="R155" s="4" t="s">
        <v>156</v>
      </c>
      <c r="S155" s="39">
        <v>11</v>
      </c>
      <c r="T155" s="36">
        <v>12</v>
      </c>
      <c r="U155" s="39">
        <v>13</v>
      </c>
      <c r="V155" s="36"/>
      <c r="W155" s="36"/>
      <c r="X155" s="36"/>
      <c r="Y155" s="36">
        <v>11</v>
      </c>
      <c r="Z155" s="36"/>
      <c r="AA155" s="36"/>
      <c r="AB155" s="36"/>
      <c r="AC155" s="36"/>
      <c r="AD155" s="36"/>
      <c r="AE155" s="37"/>
      <c r="AF155" s="37"/>
      <c r="AG155" s="37"/>
      <c r="AH155" s="37"/>
      <c r="AI155" s="37"/>
      <c r="AJ155" s="37"/>
      <c r="AK155" s="37"/>
      <c r="AL155" s="37"/>
      <c r="AM155" s="37"/>
      <c r="AN155" s="37"/>
      <c r="AO155" s="37"/>
      <c r="AP155" s="37"/>
      <c r="AQ155" s="37"/>
      <c r="AR155" s="36"/>
      <c r="AS155" s="36"/>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c r="CA155" s="37"/>
      <c r="CB155" s="37"/>
      <c r="CC155" s="37"/>
      <c r="CD155" s="37"/>
      <c r="CE155" s="37"/>
      <c r="CF155" s="37"/>
      <c r="CG155" s="37"/>
      <c r="CH155" s="37"/>
      <c r="CI155" s="37"/>
      <c r="CJ155" s="37"/>
      <c r="CK155" s="37"/>
      <c r="CL155" s="37"/>
      <c r="CM155" s="37"/>
      <c r="CN155" s="37"/>
      <c r="CO155" s="37"/>
      <c r="CP155" s="37"/>
      <c r="CQ155" s="37"/>
      <c r="CR155" s="37"/>
      <c r="CS155" s="37"/>
      <c r="CT155" s="37"/>
      <c r="CU155" s="37"/>
      <c r="CV155" s="37"/>
      <c r="CW155" s="37"/>
      <c r="CX155" s="37"/>
      <c r="CY155" s="37"/>
      <c r="CZ155" s="37"/>
      <c r="DA155" s="37"/>
      <c r="DB155" s="37"/>
      <c r="DC155" s="37"/>
      <c r="DD155" s="37"/>
      <c r="DE155" s="37"/>
      <c r="DF155" s="37"/>
      <c r="DG155" s="37"/>
      <c r="DH155" s="37"/>
      <c r="DI155" s="37"/>
      <c r="DJ155" s="37"/>
      <c r="DK155" s="37"/>
      <c r="DL155" s="37"/>
      <c r="DM155" s="37"/>
      <c r="DN155" s="37"/>
      <c r="DO155" s="37"/>
      <c r="DP155" s="37"/>
      <c r="DQ155" s="37"/>
      <c r="DR155" s="37"/>
      <c r="DS155" s="37"/>
      <c r="DT155" s="37"/>
      <c r="DU155" s="37"/>
      <c r="DV155" s="37"/>
      <c r="DW155" s="37"/>
      <c r="DX155" s="37"/>
      <c r="DY155" s="37"/>
      <c r="DZ155" s="37"/>
      <c r="EA155" s="37"/>
      <c r="EB155" s="37"/>
      <c r="EC155" s="37"/>
      <c r="ED155" s="37"/>
      <c r="EE155" s="37"/>
      <c r="EF155" s="37"/>
      <c r="EG155" s="37"/>
      <c r="EH155" s="37"/>
      <c r="EI155" s="37"/>
      <c r="EJ155" s="37"/>
      <c r="EK155" s="37"/>
      <c r="EL155" s="37"/>
      <c r="EM155" s="37"/>
      <c r="EN155" s="37"/>
      <c r="EO155" s="37"/>
      <c r="EP155" s="37"/>
      <c r="EQ155" s="37"/>
      <c r="ER155" s="37"/>
      <c r="ES155" s="37"/>
      <c r="ET155" s="37"/>
      <c r="EU155" s="37"/>
      <c r="EV155" s="37"/>
      <c r="EW155" s="37"/>
      <c r="EX155" s="37"/>
      <c r="EY155" s="37"/>
      <c r="EZ155" s="37"/>
      <c r="FA155" s="37"/>
      <c r="FB155" s="37"/>
      <c r="FC155" s="37"/>
      <c r="FD155" s="37"/>
      <c r="FE155" s="37"/>
      <c r="FF155" s="37"/>
      <c r="FG155" s="37"/>
      <c r="FH155" s="37"/>
      <c r="FI155" s="37"/>
      <c r="FJ155" s="37"/>
      <c r="FK155" s="37"/>
      <c r="FL155" s="37"/>
      <c r="FM155" s="37"/>
      <c r="FN155" s="37"/>
      <c r="FO155" s="37"/>
      <c r="FP155" s="37"/>
      <c r="FQ155" s="37"/>
      <c r="FR155" s="37"/>
      <c r="FS155" s="37"/>
      <c r="FT155" s="37"/>
      <c r="FU155" s="37"/>
      <c r="FV155" s="37"/>
      <c r="FW155" s="37"/>
      <c r="FX155" s="37"/>
      <c r="FY155" s="37"/>
      <c r="FZ155" s="37"/>
      <c r="GA155" s="37"/>
      <c r="GB155" s="37"/>
      <c r="GC155" s="37"/>
      <c r="GD155" s="37"/>
      <c r="GE155" s="37"/>
      <c r="GF155" s="37"/>
      <c r="GG155" s="37"/>
      <c r="GH155" s="37"/>
      <c r="GI155" s="37"/>
      <c r="GJ155" s="37"/>
      <c r="GK155" s="37"/>
      <c r="GL155" s="37"/>
      <c r="GM155" s="37"/>
      <c r="GN155" s="37"/>
      <c r="GO155" s="37"/>
      <c r="GP155" s="37"/>
      <c r="GQ155" s="37"/>
      <c r="GR155" s="37"/>
      <c r="GS155" s="37"/>
      <c r="GT155" s="37"/>
      <c r="GU155" s="37"/>
      <c r="GV155" s="37"/>
      <c r="GW155" s="37"/>
      <c r="GX155" s="37"/>
      <c r="GY155" s="37"/>
      <c r="GZ155" s="37"/>
      <c r="HA155" s="37"/>
      <c r="HB155" s="37"/>
      <c r="HC155" s="37"/>
      <c r="HD155" s="37"/>
      <c r="HE155" s="37"/>
      <c r="HF155" s="37"/>
      <c r="HG155" s="37"/>
      <c r="HH155" s="37"/>
      <c r="HI155" s="37"/>
      <c r="HJ155" s="37"/>
      <c r="HK155" s="37"/>
      <c r="HL155" s="37"/>
      <c r="HM155" s="37"/>
      <c r="HN155" s="37"/>
      <c r="HO155" s="37"/>
      <c r="HP155" s="37"/>
      <c r="HQ155" s="37"/>
      <c r="HR155" s="37"/>
      <c r="HS155" s="37"/>
      <c r="HT155" s="37"/>
      <c r="HU155" s="37"/>
      <c r="HV155" s="37"/>
      <c r="HW155" s="37"/>
      <c r="HX155" s="37"/>
      <c r="HY155" s="37"/>
      <c r="HZ155" s="37"/>
      <c r="IA155" s="37"/>
      <c r="IB155" s="37"/>
      <c r="IC155" s="37"/>
      <c r="ID155" s="37"/>
      <c r="IE155" s="37"/>
      <c r="IF155" s="37"/>
      <c r="IG155" s="37"/>
      <c r="IH155" s="37"/>
      <c r="II155" s="37"/>
      <c r="IJ155" s="37"/>
      <c r="IK155" s="37"/>
      <c r="IL155" s="37"/>
      <c r="IM155" s="37"/>
      <c r="IN155" s="37"/>
      <c r="IO155" s="37"/>
      <c r="IP155" s="37"/>
      <c r="IQ155" s="37"/>
      <c r="IR155" s="37"/>
      <c r="IS155" s="37"/>
      <c r="IT155" s="37"/>
      <c r="IU155" s="37"/>
      <c r="IV155" s="37"/>
      <c r="IW155" s="37"/>
      <c r="IX155" s="37"/>
      <c r="IY155" s="37"/>
      <c r="IZ155" s="37"/>
      <c r="JA155" s="37"/>
    </row>
    <row r="156" spans="2:273" ht="13" customHeight="1">
      <c r="B156" s="116" t="s">
        <v>5611</v>
      </c>
      <c r="C156" s="107">
        <v>20201</v>
      </c>
      <c r="D156" s="109">
        <v>2020</v>
      </c>
      <c r="E156" s="65" t="s">
        <v>5612</v>
      </c>
      <c r="F156" s="140" t="s">
        <v>8379</v>
      </c>
      <c r="G156" s="354"/>
      <c r="H156" s="57" t="s">
        <v>5613</v>
      </c>
      <c r="I156" s="57" t="s">
        <v>53</v>
      </c>
      <c r="J156" s="78">
        <v>5</v>
      </c>
      <c r="K156" s="192">
        <v>141000</v>
      </c>
      <c r="L156" s="57" t="s">
        <v>5614</v>
      </c>
      <c r="M156" s="57" t="s">
        <v>31</v>
      </c>
      <c r="N156" s="215">
        <v>3</v>
      </c>
      <c r="O156" s="78">
        <v>5</v>
      </c>
      <c r="P156" s="78">
        <v>8</v>
      </c>
      <c r="Q156" s="56" t="s">
        <v>47</v>
      </c>
      <c r="R156" s="57" t="s">
        <v>120</v>
      </c>
      <c r="S156" s="58"/>
      <c r="T156" s="58"/>
      <c r="U156" s="58"/>
      <c r="V156" s="58"/>
      <c r="W156" s="58"/>
      <c r="X156" s="58"/>
      <c r="Y156" s="58"/>
      <c r="Z156" s="58"/>
      <c r="AA156" s="58"/>
      <c r="AB156" s="58"/>
      <c r="AC156" s="58"/>
      <c r="AD156" s="58"/>
      <c r="AE156" s="48"/>
      <c r="AR156" s="4"/>
      <c r="AS156" s="4"/>
    </row>
    <row r="157" spans="2:273" ht="16" customHeight="1">
      <c r="B157" s="116" t="s">
        <v>5615</v>
      </c>
      <c r="C157" s="107">
        <v>20201</v>
      </c>
      <c r="D157" s="109">
        <v>2020</v>
      </c>
      <c r="E157" s="65" t="s">
        <v>5616</v>
      </c>
      <c r="F157" s="140" t="s">
        <v>8382</v>
      </c>
      <c r="G157" s="354"/>
      <c r="H157" s="57" t="s">
        <v>5617</v>
      </c>
      <c r="I157" s="57" t="s">
        <v>53</v>
      </c>
      <c r="J157" s="78">
        <v>24</v>
      </c>
      <c r="K157" s="192">
        <v>2265500</v>
      </c>
      <c r="L157" s="57" t="s">
        <v>5618</v>
      </c>
      <c r="M157" s="57" t="s">
        <v>39</v>
      </c>
      <c r="N157" s="215">
        <v>9</v>
      </c>
      <c r="O157" s="78">
        <v>2</v>
      </c>
      <c r="P157" s="78">
        <v>8</v>
      </c>
      <c r="Q157" s="56" t="s">
        <v>47</v>
      </c>
      <c r="R157" s="57" t="s">
        <v>80</v>
      </c>
      <c r="S157" s="58"/>
      <c r="T157" s="58"/>
      <c r="U157" s="58"/>
      <c r="V157" s="58"/>
      <c r="W157" s="58"/>
      <c r="X157" s="58"/>
      <c r="Y157" s="58"/>
      <c r="Z157" s="58"/>
      <c r="AA157" s="58"/>
      <c r="AB157" s="58"/>
      <c r="AC157" s="58"/>
      <c r="AD157" s="58"/>
      <c r="AE157" s="48"/>
      <c r="AF157" s="48"/>
      <c r="AG157" s="48"/>
      <c r="AH157" s="48"/>
      <c r="AI157" s="48"/>
      <c r="AJ157" s="48"/>
      <c r="AK157" s="48"/>
      <c r="AL157" s="48"/>
      <c r="AM157" s="48"/>
      <c r="AN157" s="48"/>
      <c r="AO157" s="48"/>
      <c r="AP157" s="48"/>
      <c r="AQ157" s="48"/>
      <c r="AR157" s="58"/>
      <c r="AS157" s="5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c r="DA157" s="48"/>
      <c r="DB157" s="48"/>
      <c r="DC157" s="48"/>
      <c r="DD157" s="48"/>
      <c r="DE157" s="48"/>
      <c r="DF157" s="48"/>
      <c r="DG157" s="48"/>
      <c r="DH157" s="48"/>
      <c r="DI157" s="48"/>
      <c r="DJ157" s="48"/>
      <c r="DK157" s="48"/>
      <c r="DL157" s="48"/>
      <c r="DM157" s="48"/>
      <c r="DN157" s="48"/>
      <c r="DO157" s="48"/>
      <c r="DP157" s="48"/>
      <c r="DQ157" s="48"/>
      <c r="DR157" s="48"/>
      <c r="DS157" s="48"/>
      <c r="DT157" s="48"/>
      <c r="DU157" s="48"/>
      <c r="DV157" s="48"/>
      <c r="DW157" s="48"/>
      <c r="DX157" s="48"/>
      <c r="DY157" s="48"/>
      <c r="DZ157" s="48"/>
      <c r="EA157" s="48"/>
      <c r="EB157" s="48"/>
      <c r="EC157" s="48"/>
      <c r="ED157" s="48"/>
      <c r="EE157" s="48"/>
      <c r="EF157" s="48"/>
      <c r="EG157" s="48"/>
      <c r="EH157" s="48"/>
      <c r="EI157" s="48"/>
      <c r="EJ157" s="48"/>
      <c r="EK157" s="48"/>
      <c r="EL157" s="48"/>
      <c r="EM157" s="48"/>
      <c r="EN157" s="48"/>
      <c r="EO157" s="48"/>
      <c r="EP157" s="48"/>
      <c r="EQ157" s="48"/>
      <c r="ER157" s="48"/>
      <c r="ES157" s="48"/>
      <c r="ET157" s="48"/>
      <c r="EU157" s="48"/>
      <c r="EV157" s="48"/>
      <c r="EW157" s="48"/>
      <c r="EX157" s="48"/>
      <c r="EY157" s="48"/>
      <c r="EZ157" s="48"/>
      <c r="FA157" s="48"/>
      <c r="FB157" s="48"/>
      <c r="FC157" s="48"/>
      <c r="FD157" s="48"/>
      <c r="FE157" s="48"/>
      <c r="FF157" s="48"/>
      <c r="FG157" s="48"/>
      <c r="FH157" s="48"/>
      <c r="FI157" s="48"/>
      <c r="FJ157" s="48"/>
      <c r="FK157" s="48"/>
      <c r="FL157" s="48"/>
      <c r="FM157" s="48"/>
      <c r="FN157" s="48"/>
      <c r="FO157" s="48"/>
      <c r="FP157" s="48"/>
      <c r="FQ157" s="48"/>
      <c r="FR157" s="48"/>
      <c r="FS157" s="48"/>
      <c r="FT157" s="48"/>
      <c r="FU157" s="48"/>
      <c r="FV157" s="48"/>
      <c r="FW157" s="48"/>
      <c r="FX157" s="48"/>
      <c r="FY157" s="48"/>
      <c r="FZ157" s="48"/>
      <c r="GA157" s="48"/>
      <c r="GB157" s="48"/>
      <c r="GC157" s="48"/>
      <c r="GD157" s="48"/>
      <c r="GE157" s="48"/>
      <c r="GF157" s="48"/>
      <c r="GG157" s="48"/>
      <c r="GH157" s="48"/>
      <c r="GI157" s="48"/>
      <c r="GJ157" s="48"/>
      <c r="GK157" s="48"/>
      <c r="GL157" s="48"/>
      <c r="GM157" s="48"/>
      <c r="GN157" s="48"/>
      <c r="GO157" s="48"/>
      <c r="GP157" s="48"/>
      <c r="GQ157" s="48"/>
      <c r="GR157" s="48"/>
      <c r="GS157" s="48"/>
      <c r="GT157" s="48"/>
      <c r="GU157" s="48"/>
      <c r="GV157" s="48"/>
      <c r="GW157" s="48"/>
      <c r="GX157" s="48"/>
      <c r="GY157" s="48"/>
      <c r="GZ157" s="48"/>
      <c r="HA157" s="48"/>
      <c r="HB157" s="48"/>
      <c r="HC157" s="48"/>
      <c r="HD157" s="48"/>
      <c r="HE157" s="48"/>
      <c r="HF157" s="48"/>
      <c r="HG157" s="48"/>
      <c r="HH157" s="48"/>
      <c r="HI157" s="48"/>
      <c r="HJ157" s="48"/>
      <c r="HK157" s="48"/>
      <c r="HL157" s="48"/>
      <c r="HM157" s="48"/>
      <c r="HN157" s="48"/>
      <c r="HO157" s="48"/>
      <c r="HP157" s="48"/>
      <c r="HQ157" s="48"/>
      <c r="HR157" s="48"/>
      <c r="HS157" s="48"/>
      <c r="HT157" s="48"/>
      <c r="HU157" s="48"/>
      <c r="HV157" s="48"/>
      <c r="HW157" s="48"/>
      <c r="HX157" s="48"/>
      <c r="HY157" s="48"/>
      <c r="HZ157" s="48"/>
      <c r="IA157" s="48"/>
      <c r="IB157" s="48"/>
      <c r="IC157" s="48"/>
      <c r="ID157" s="48"/>
      <c r="IE157" s="48"/>
      <c r="IF157" s="48"/>
      <c r="IG157" s="48"/>
      <c r="IH157" s="48"/>
      <c r="II157" s="48"/>
      <c r="IJ157" s="48"/>
      <c r="IK157" s="48"/>
      <c r="IL157" s="48"/>
      <c r="IM157" s="48"/>
      <c r="IN157" s="48"/>
      <c r="IO157" s="48"/>
      <c r="IP157" s="48"/>
      <c r="IQ157" s="48"/>
      <c r="IR157" s="48"/>
      <c r="IS157" s="48"/>
      <c r="IT157" s="48"/>
      <c r="IU157" s="48"/>
      <c r="IV157" s="48"/>
      <c r="IW157" s="48"/>
      <c r="IX157" s="48"/>
      <c r="IY157" s="48"/>
      <c r="IZ157" s="48"/>
      <c r="JA157" s="48"/>
      <c r="JB157" s="49"/>
      <c r="JC157" s="49"/>
      <c r="JD157" s="49"/>
      <c r="JE157" s="49"/>
      <c r="JF157" s="49"/>
      <c r="JG157" s="49"/>
      <c r="JH157" s="49"/>
      <c r="JI157" s="49"/>
      <c r="JJ157" s="49"/>
      <c r="JK157" s="49"/>
      <c r="JL157" s="49"/>
      <c r="JM157" s="49"/>
    </row>
    <row r="158" spans="2:273" ht="13" customHeight="1">
      <c r="B158" s="117" t="s">
        <v>180</v>
      </c>
      <c r="C158" s="118">
        <v>20181</v>
      </c>
      <c r="D158" s="108">
        <v>2018</v>
      </c>
      <c r="E158" s="38" t="s">
        <v>177</v>
      </c>
      <c r="F158" s="141"/>
      <c r="G158" s="353"/>
      <c r="H158" s="3" t="s">
        <v>181</v>
      </c>
      <c r="I158" s="3"/>
      <c r="J158" s="79">
        <v>23</v>
      </c>
      <c r="K158" s="193">
        <v>3396604</v>
      </c>
      <c r="L158" s="3" t="s">
        <v>2570</v>
      </c>
      <c r="M158" s="3" t="s">
        <v>39</v>
      </c>
      <c r="N158" s="215">
        <v>9</v>
      </c>
      <c r="O158" s="79">
        <v>2</v>
      </c>
      <c r="P158" s="77">
        <v>52</v>
      </c>
      <c r="R158" s="3" t="s">
        <v>179</v>
      </c>
      <c r="S158" s="5">
        <v>4</v>
      </c>
      <c r="T158" s="5">
        <v>12</v>
      </c>
      <c r="U158" s="3"/>
      <c r="V158" s="3"/>
      <c r="W158" s="3"/>
      <c r="X158" s="3"/>
      <c r="Y158" s="5">
        <v>99</v>
      </c>
      <c r="Z158" s="5"/>
      <c r="AA158" s="3"/>
      <c r="AB158" s="3"/>
      <c r="AC158" s="3"/>
      <c r="AD158" s="3"/>
      <c r="AR158" s="3" t="s">
        <v>32</v>
      </c>
      <c r="AS158" s="3" t="s">
        <v>53</v>
      </c>
    </row>
    <row r="159" spans="2:273" ht="13" customHeight="1">
      <c r="B159" s="117" t="s">
        <v>176</v>
      </c>
      <c r="C159" s="118">
        <v>20181</v>
      </c>
      <c r="D159" s="108">
        <v>2018</v>
      </c>
      <c r="E159" s="38" t="s">
        <v>177</v>
      </c>
      <c r="F159" s="141"/>
      <c r="G159" s="353"/>
      <c r="H159" s="3" t="s">
        <v>178</v>
      </c>
      <c r="I159" s="3"/>
      <c r="J159" s="79">
        <v>43</v>
      </c>
      <c r="K159" s="193">
        <v>17255781</v>
      </c>
      <c r="L159" s="3" t="s">
        <v>2570</v>
      </c>
      <c r="M159" s="3" t="s">
        <v>39</v>
      </c>
      <c r="N159" s="215">
        <v>9</v>
      </c>
      <c r="O159" s="79">
        <v>2</v>
      </c>
      <c r="P159" s="77">
        <v>52</v>
      </c>
      <c r="R159" s="3" t="s">
        <v>179</v>
      </c>
      <c r="S159" s="5">
        <v>4</v>
      </c>
      <c r="T159" s="5">
        <v>12</v>
      </c>
      <c r="U159" s="3"/>
      <c r="V159" s="3"/>
      <c r="W159" s="3"/>
      <c r="X159" s="3"/>
      <c r="Y159" s="5">
        <v>99</v>
      </c>
      <c r="Z159" s="5"/>
      <c r="AA159" s="3"/>
      <c r="AB159" s="3"/>
      <c r="AC159" s="3"/>
      <c r="AD159" s="3"/>
      <c r="AR159" s="3" t="s">
        <v>47</v>
      </c>
      <c r="AS159" s="3" t="s">
        <v>53</v>
      </c>
    </row>
    <row r="160" spans="2:273" ht="13" customHeight="1">
      <c r="B160" s="116" t="s">
        <v>2934</v>
      </c>
      <c r="C160" s="107">
        <v>20192</v>
      </c>
      <c r="D160" s="108">
        <v>2019</v>
      </c>
      <c r="E160" s="38" t="s">
        <v>2935</v>
      </c>
      <c r="F160" s="141" t="s">
        <v>8379</v>
      </c>
      <c r="G160" s="353"/>
      <c r="H160" s="3" t="s">
        <v>2936</v>
      </c>
      <c r="I160" s="3" t="s">
        <v>37</v>
      </c>
      <c r="J160" s="79">
        <v>18</v>
      </c>
      <c r="K160" s="193">
        <v>200332</v>
      </c>
      <c r="L160" s="3" t="s">
        <v>2937</v>
      </c>
      <c r="M160" s="3" t="s">
        <v>31</v>
      </c>
      <c r="N160" s="215">
        <v>3</v>
      </c>
      <c r="O160" s="77">
        <v>5</v>
      </c>
      <c r="P160" s="77">
        <v>8</v>
      </c>
      <c r="Q160" s="7" t="s">
        <v>47</v>
      </c>
      <c r="R160" s="3" t="s">
        <v>156</v>
      </c>
      <c r="S160" s="4"/>
      <c r="T160" s="4"/>
      <c r="U160" s="4"/>
      <c r="V160" s="4"/>
      <c r="W160" s="4"/>
      <c r="X160" s="4"/>
      <c r="Y160" s="4"/>
      <c r="Z160" s="4"/>
      <c r="AA160" s="4"/>
      <c r="AB160" s="4"/>
      <c r="AC160" s="4"/>
      <c r="AD160" s="4"/>
      <c r="AR160" s="4"/>
      <c r="AS160" s="4"/>
    </row>
    <row r="161" spans="2:273" ht="13" customHeight="1">
      <c r="B161" s="116" t="s">
        <v>2938</v>
      </c>
      <c r="C161" s="107">
        <v>20191</v>
      </c>
      <c r="D161" s="108">
        <v>2019</v>
      </c>
      <c r="E161" s="38" t="s">
        <v>2939</v>
      </c>
      <c r="F161" s="141"/>
      <c r="G161" s="353"/>
      <c r="H161" s="3" t="s">
        <v>2940</v>
      </c>
      <c r="I161" s="3" t="s">
        <v>53</v>
      </c>
      <c r="J161" s="79">
        <v>18</v>
      </c>
      <c r="K161" s="193">
        <v>100000</v>
      </c>
      <c r="L161" s="3" t="s">
        <v>2941</v>
      </c>
      <c r="M161" s="3" t="s">
        <v>207</v>
      </c>
      <c r="N161" s="215">
        <v>2</v>
      </c>
      <c r="O161" s="77">
        <v>4</v>
      </c>
      <c r="P161" s="77">
        <v>57</v>
      </c>
      <c r="Q161" s="7" t="s">
        <v>47</v>
      </c>
      <c r="R161" s="3" t="s">
        <v>80</v>
      </c>
      <c r="S161" s="4"/>
      <c r="T161" s="4"/>
      <c r="U161" s="4"/>
      <c r="V161" s="4"/>
      <c r="W161" s="4"/>
      <c r="X161" s="4"/>
      <c r="Y161" s="4"/>
      <c r="Z161" s="4"/>
      <c r="AA161" s="4"/>
      <c r="AB161" s="4"/>
      <c r="AC161" s="4"/>
      <c r="AD161" s="4"/>
      <c r="AF161" s="48"/>
      <c r="AG161" s="48"/>
      <c r="AH161" s="48"/>
      <c r="AI161" s="48"/>
      <c r="AJ161" s="48"/>
      <c r="AK161" s="48"/>
      <c r="AL161" s="48"/>
      <c r="AM161" s="48"/>
      <c r="AN161" s="48"/>
      <c r="AO161" s="48"/>
      <c r="AP161" s="48"/>
      <c r="AQ161" s="48"/>
      <c r="AR161" s="58"/>
      <c r="AS161" s="5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c r="DA161" s="48"/>
      <c r="DB161" s="48"/>
      <c r="DC161" s="48"/>
      <c r="DD161" s="48"/>
      <c r="DE161" s="48"/>
      <c r="DF161" s="48"/>
      <c r="DG161" s="48"/>
      <c r="DH161" s="48"/>
      <c r="DI161" s="48"/>
      <c r="DJ161" s="48"/>
      <c r="DK161" s="48"/>
      <c r="DL161" s="48"/>
      <c r="DM161" s="48"/>
      <c r="DN161" s="48"/>
      <c r="DO161" s="48"/>
      <c r="DP161" s="48"/>
      <c r="DQ161" s="48"/>
      <c r="DR161" s="48"/>
      <c r="DS161" s="48"/>
      <c r="DT161" s="48"/>
      <c r="DU161" s="48"/>
      <c r="DV161" s="48"/>
      <c r="DW161" s="48"/>
      <c r="DX161" s="48"/>
      <c r="DY161" s="48"/>
      <c r="DZ161" s="48"/>
      <c r="EA161" s="48"/>
      <c r="EB161" s="48"/>
      <c r="EC161" s="48"/>
      <c r="ED161" s="48"/>
      <c r="EE161" s="48"/>
      <c r="EF161" s="48"/>
      <c r="EG161" s="48"/>
      <c r="EH161" s="48"/>
      <c r="EI161" s="48"/>
      <c r="EJ161" s="48"/>
      <c r="EK161" s="48"/>
      <c r="EL161" s="48"/>
      <c r="EM161" s="48"/>
      <c r="EN161" s="48"/>
      <c r="EO161" s="48"/>
      <c r="EP161" s="48"/>
      <c r="EQ161" s="48"/>
      <c r="ER161" s="48"/>
      <c r="ES161" s="48"/>
      <c r="ET161" s="48"/>
      <c r="EU161" s="48"/>
      <c r="EV161" s="48"/>
      <c r="EW161" s="48"/>
      <c r="EX161" s="48"/>
      <c r="EY161" s="48"/>
      <c r="EZ161" s="48"/>
      <c r="FA161" s="48"/>
      <c r="FB161" s="48"/>
      <c r="FC161" s="48"/>
      <c r="FD161" s="48"/>
      <c r="FE161" s="48"/>
      <c r="FF161" s="48"/>
      <c r="FG161" s="48"/>
      <c r="FH161" s="48"/>
      <c r="FI161" s="48"/>
      <c r="FJ161" s="48"/>
      <c r="FK161" s="48"/>
      <c r="FL161" s="48"/>
      <c r="FM161" s="48"/>
      <c r="FN161" s="48"/>
      <c r="FO161" s="48"/>
      <c r="FP161" s="48"/>
      <c r="FQ161" s="48"/>
      <c r="FR161" s="48"/>
      <c r="FS161" s="48"/>
      <c r="FT161" s="48"/>
      <c r="FU161" s="48"/>
      <c r="FV161" s="48"/>
      <c r="FW161" s="48"/>
      <c r="FX161" s="48"/>
      <c r="FY161" s="48"/>
      <c r="FZ161" s="48"/>
      <c r="GA161" s="48"/>
      <c r="GB161" s="48"/>
      <c r="GC161" s="48"/>
      <c r="GD161" s="48"/>
      <c r="GE161" s="48"/>
      <c r="GF161" s="48"/>
      <c r="GG161" s="48"/>
      <c r="GH161" s="48"/>
      <c r="GI161" s="48"/>
      <c r="GJ161" s="48"/>
      <c r="GK161" s="48"/>
      <c r="GL161" s="48"/>
      <c r="GM161" s="48"/>
      <c r="GN161" s="48"/>
      <c r="GO161" s="48"/>
      <c r="GP161" s="48"/>
      <c r="GQ161" s="48"/>
      <c r="GR161" s="48"/>
      <c r="GS161" s="48"/>
      <c r="GT161" s="48"/>
      <c r="GU161" s="48"/>
      <c r="GV161" s="48"/>
      <c r="GW161" s="48"/>
      <c r="GX161" s="48"/>
      <c r="GY161" s="48"/>
      <c r="GZ161" s="48"/>
      <c r="HA161" s="48"/>
      <c r="HB161" s="48"/>
      <c r="HC161" s="48"/>
      <c r="HD161" s="48"/>
      <c r="HE161" s="48"/>
      <c r="HF161" s="48"/>
      <c r="HG161" s="48"/>
      <c r="HH161" s="48"/>
      <c r="HI161" s="48"/>
      <c r="HJ161" s="48"/>
      <c r="HK161" s="48"/>
      <c r="HL161" s="48"/>
      <c r="HM161" s="48"/>
      <c r="HN161" s="48"/>
      <c r="HO161" s="48"/>
      <c r="HP161" s="48"/>
      <c r="HQ161" s="48"/>
      <c r="HR161" s="48"/>
      <c r="HS161" s="48"/>
      <c r="HT161" s="48"/>
      <c r="HU161" s="48"/>
      <c r="HV161" s="48"/>
      <c r="HW161" s="48"/>
      <c r="HX161" s="48"/>
      <c r="HY161" s="48"/>
      <c r="HZ161" s="48"/>
      <c r="IA161" s="48"/>
      <c r="IB161" s="48"/>
      <c r="IC161" s="48"/>
      <c r="ID161" s="48"/>
      <c r="IE161" s="48"/>
      <c r="IF161" s="48"/>
      <c r="IG161" s="48"/>
      <c r="IH161" s="48"/>
      <c r="II161" s="48"/>
      <c r="IJ161" s="48"/>
      <c r="IK161" s="48"/>
      <c r="IL161" s="48"/>
      <c r="IM161" s="48"/>
      <c r="IN161" s="48"/>
      <c r="IO161" s="48"/>
      <c r="IP161" s="48"/>
      <c r="IQ161" s="48"/>
      <c r="IR161" s="48"/>
      <c r="IS161" s="48"/>
      <c r="IT161" s="48"/>
      <c r="IU161" s="48"/>
      <c r="IV161" s="48"/>
      <c r="IW161" s="48"/>
      <c r="IX161" s="48"/>
      <c r="IY161" s="48"/>
      <c r="IZ161" s="48"/>
      <c r="JA161" s="48"/>
      <c r="JB161" s="49"/>
      <c r="JC161" s="49"/>
      <c r="JD161" s="49"/>
      <c r="JE161" s="49"/>
      <c r="JF161" s="49"/>
      <c r="JG161" s="49"/>
      <c r="JH161" s="49"/>
      <c r="JI161" s="49"/>
      <c r="JJ161" s="49"/>
      <c r="JK161" s="49"/>
      <c r="JL161" s="49"/>
      <c r="JM161" s="49"/>
    </row>
    <row r="162" spans="2:273" ht="16" customHeight="1">
      <c r="B162" s="117" t="s">
        <v>185</v>
      </c>
      <c r="C162" s="118">
        <v>20181</v>
      </c>
      <c r="D162" s="108">
        <v>2018</v>
      </c>
      <c r="E162" s="38" t="s">
        <v>183</v>
      </c>
      <c r="F162" s="141"/>
      <c r="G162" s="353"/>
      <c r="H162" s="3" t="s">
        <v>186</v>
      </c>
      <c r="I162" s="3"/>
      <c r="J162" s="79">
        <v>29</v>
      </c>
      <c r="K162" s="193">
        <v>361481</v>
      </c>
      <c r="L162" s="3" t="s">
        <v>2571</v>
      </c>
      <c r="M162" s="3" t="s">
        <v>39</v>
      </c>
      <c r="N162" s="215">
        <v>9</v>
      </c>
      <c r="O162" s="79">
        <v>2</v>
      </c>
      <c r="P162" s="77">
        <v>52</v>
      </c>
      <c r="R162" s="3" t="s">
        <v>133</v>
      </c>
      <c r="S162" s="5">
        <v>12</v>
      </c>
      <c r="T162" s="5">
        <v>14</v>
      </c>
      <c r="U162" s="3"/>
      <c r="V162" s="3"/>
      <c r="W162" s="3"/>
      <c r="X162" s="3"/>
      <c r="Y162" s="5">
        <v>1</v>
      </c>
      <c r="Z162" s="5"/>
      <c r="AA162" s="3"/>
      <c r="AB162" s="3"/>
      <c r="AC162" s="3"/>
      <c r="AD162" s="3"/>
      <c r="AR162" s="4"/>
      <c r="AS162" s="4"/>
    </row>
    <row r="163" spans="2:273" ht="13" customHeight="1">
      <c r="B163" s="117" t="s">
        <v>182</v>
      </c>
      <c r="C163" s="118">
        <v>20181</v>
      </c>
      <c r="D163" s="108">
        <v>2018</v>
      </c>
      <c r="E163" s="38" t="s">
        <v>183</v>
      </c>
      <c r="F163" s="141"/>
      <c r="G163" s="353"/>
      <c r="H163" s="3" t="s">
        <v>184</v>
      </c>
      <c r="I163" s="3"/>
      <c r="J163" s="79">
        <v>40</v>
      </c>
      <c r="K163" s="193">
        <v>4713108</v>
      </c>
      <c r="L163" s="3" t="s">
        <v>2571</v>
      </c>
      <c r="M163" s="3" t="s">
        <v>39</v>
      </c>
      <c r="N163" s="215">
        <v>9</v>
      </c>
      <c r="O163" s="79">
        <v>2</v>
      </c>
      <c r="P163" s="77">
        <v>52</v>
      </c>
      <c r="R163" s="3" t="s">
        <v>133</v>
      </c>
      <c r="S163" s="5">
        <v>14</v>
      </c>
      <c r="T163" s="5"/>
      <c r="U163" s="3"/>
      <c r="V163" s="3"/>
      <c r="W163" s="3"/>
      <c r="X163" s="3"/>
      <c r="Y163" s="5">
        <v>1</v>
      </c>
      <c r="Z163" s="5"/>
      <c r="AA163" s="3"/>
      <c r="AB163" s="3"/>
      <c r="AC163" s="3"/>
      <c r="AD163" s="3"/>
      <c r="AR163" s="3" t="s">
        <v>47</v>
      </c>
      <c r="AS163" s="3" t="s">
        <v>53</v>
      </c>
    </row>
    <row r="164" spans="2:273" ht="13" customHeight="1">
      <c r="B164" s="111" t="s">
        <v>187</v>
      </c>
      <c r="C164" s="112">
        <v>20182</v>
      </c>
      <c r="D164" s="108">
        <v>2018</v>
      </c>
      <c r="E164" s="35" t="s">
        <v>183</v>
      </c>
      <c r="F164" s="142"/>
      <c r="G164" s="353"/>
      <c r="H164" s="36" t="s">
        <v>188</v>
      </c>
      <c r="I164" s="4" t="s">
        <v>37</v>
      </c>
      <c r="J164" s="79">
        <v>48</v>
      </c>
      <c r="K164" s="191">
        <v>26421661</v>
      </c>
      <c r="L164" s="4" t="s">
        <v>189</v>
      </c>
      <c r="M164" s="4" t="s">
        <v>39</v>
      </c>
      <c r="N164" s="215">
        <v>9</v>
      </c>
      <c r="O164" s="77">
        <v>2</v>
      </c>
      <c r="P164" s="77">
        <v>52</v>
      </c>
      <c r="Q164" s="37" t="s">
        <v>47</v>
      </c>
      <c r="R164" s="4" t="s">
        <v>156</v>
      </c>
      <c r="S164" s="36">
        <v>12</v>
      </c>
      <c r="T164" s="39">
        <v>10</v>
      </c>
      <c r="U164" s="36"/>
      <c r="V164" s="36"/>
      <c r="W164" s="36"/>
      <c r="X164" s="36"/>
      <c r="Y164" s="36">
        <v>11</v>
      </c>
      <c r="Z164" s="36"/>
      <c r="AA164" s="36"/>
      <c r="AB164" s="36"/>
      <c r="AC164" s="36"/>
      <c r="AD164" s="36"/>
      <c r="AE164" s="37"/>
      <c r="AR164" s="4"/>
      <c r="AS164" s="4"/>
    </row>
    <row r="165" spans="2:273" ht="16" customHeight="1">
      <c r="B165" s="111" t="s">
        <v>190</v>
      </c>
      <c r="C165" s="112">
        <v>20182</v>
      </c>
      <c r="D165" s="108">
        <v>2018</v>
      </c>
      <c r="E165" s="35" t="s">
        <v>191</v>
      </c>
      <c r="F165" s="142"/>
      <c r="G165" s="353"/>
      <c r="H165" s="36" t="s">
        <v>192</v>
      </c>
      <c r="I165" s="4" t="s">
        <v>37</v>
      </c>
      <c r="J165" s="79">
        <v>24</v>
      </c>
      <c r="K165" s="191">
        <v>100000</v>
      </c>
      <c r="L165" s="19"/>
      <c r="M165" s="4" t="s">
        <v>39</v>
      </c>
      <c r="N165" s="215">
        <v>9</v>
      </c>
      <c r="O165" s="77">
        <v>2</v>
      </c>
      <c r="P165" s="77">
        <v>57</v>
      </c>
      <c r="Q165" s="37" t="s">
        <v>47</v>
      </c>
      <c r="R165" s="4" t="s">
        <v>193</v>
      </c>
      <c r="S165" s="36">
        <v>12</v>
      </c>
      <c r="T165" s="36"/>
      <c r="U165" s="36"/>
      <c r="V165" s="36"/>
      <c r="W165" s="36"/>
      <c r="X165" s="36"/>
      <c r="Y165" s="36">
        <v>21</v>
      </c>
      <c r="Z165" s="36"/>
      <c r="AA165" s="36"/>
      <c r="AB165" s="36"/>
      <c r="AC165" s="36"/>
      <c r="AD165" s="36" t="s">
        <v>81</v>
      </c>
      <c r="AE165" s="37"/>
      <c r="AR165" s="3" t="s">
        <v>47</v>
      </c>
      <c r="AS165" s="3" t="s">
        <v>53</v>
      </c>
    </row>
    <row r="166" spans="2:273" ht="13" customHeight="1">
      <c r="B166" s="116" t="s">
        <v>5619</v>
      </c>
      <c r="C166" s="107">
        <v>20202</v>
      </c>
      <c r="D166" s="108">
        <v>2020</v>
      </c>
      <c r="E166" s="65" t="s">
        <v>5620</v>
      </c>
      <c r="F166" s="140"/>
      <c r="G166" s="354"/>
      <c r="H166" s="57" t="s">
        <v>5621</v>
      </c>
      <c r="I166" s="57" t="s">
        <v>37</v>
      </c>
      <c r="J166" s="78">
        <v>24</v>
      </c>
      <c r="K166" s="192">
        <v>984470</v>
      </c>
      <c r="L166" s="57" t="s">
        <v>5622</v>
      </c>
      <c r="M166" s="57" t="s">
        <v>203</v>
      </c>
      <c r="N166" s="215">
        <v>1</v>
      </c>
      <c r="O166" s="78">
        <v>3</v>
      </c>
      <c r="P166" s="78">
        <v>8</v>
      </c>
      <c r="Q166" s="56" t="s">
        <v>55</v>
      </c>
      <c r="R166" s="57" t="s">
        <v>193</v>
      </c>
      <c r="S166" s="58"/>
      <c r="T166" s="58"/>
      <c r="U166" s="58"/>
      <c r="V166" s="58"/>
      <c r="W166" s="58"/>
      <c r="X166" s="58"/>
      <c r="Y166" s="58"/>
      <c r="Z166" s="58"/>
      <c r="AA166" s="58"/>
      <c r="AB166" s="58"/>
      <c r="AC166" s="58"/>
      <c r="AD166" s="58"/>
      <c r="AE166" s="48"/>
      <c r="AR166" s="3" t="s">
        <v>47</v>
      </c>
      <c r="AS166" s="3" t="s">
        <v>53</v>
      </c>
    </row>
    <row r="167" spans="2:273" ht="13" customHeight="1">
      <c r="B167" s="116" t="s">
        <v>5623</v>
      </c>
      <c r="C167" s="107">
        <v>20201</v>
      </c>
      <c r="D167" s="109">
        <v>2020</v>
      </c>
      <c r="E167" s="65" t="s">
        <v>5624</v>
      </c>
      <c r="F167" s="140" t="s">
        <v>8383</v>
      </c>
      <c r="G167" s="354" t="s">
        <v>1086</v>
      </c>
      <c r="H167" s="57" t="s">
        <v>5625</v>
      </c>
      <c r="I167" s="57" t="s">
        <v>53</v>
      </c>
      <c r="J167" s="78">
        <v>3</v>
      </c>
      <c r="K167" s="192">
        <v>499612</v>
      </c>
      <c r="L167" s="57" t="s">
        <v>5626</v>
      </c>
      <c r="M167" s="57" t="s">
        <v>39</v>
      </c>
      <c r="N167" s="215">
        <v>9</v>
      </c>
      <c r="O167" s="78">
        <v>2</v>
      </c>
      <c r="P167" s="78">
        <v>8</v>
      </c>
      <c r="Q167" s="56" t="s">
        <v>47</v>
      </c>
      <c r="R167" s="57" t="s">
        <v>65</v>
      </c>
      <c r="S167" s="58"/>
      <c r="T167" s="58"/>
      <c r="U167" s="58"/>
      <c r="V167" s="58"/>
      <c r="W167" s="58"/>
      <c r="X167" s="58"/>
      <c r="Y167" s="58"/>
      <c r="Z167" s="58"/>
      <c r="AA167" s="58"/>
      <c r="AB167" s="58"/>
      <c r="AC167" s="58"/>
      <c r="AD167" s="58"/>
      <c r="AE167" s="48"/>
      <c r="AF167" s="48"/>
      <c r="AG167" s="48"/>
      <c r="AH167" s="48"/>
      <c r="AI167" s="48"/>
      <c r="AJ167" s="48"/>
      <c r="AK167" s="48"/>
      <c r="AL167" s="48"/>
      <c r="AM167" s="48"/>
      <c r="AN167" s="48"/>
      <c r="AO167" s="48"/>
      <c r="AP167" s="48"/>
      <c r="AQ167" s="48"/>
      <c r="AR167" s="58"/>
      <c r="AS167" s="5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c r="DA167" s="48"/>
      <c r="DB167" s="48"/>
      <c r="DC167" s="48"/>
      <c r="DD167" s="48"/>
      <c r="DE167" s="48"/>
      <c r="DF167" s="48"/>
      <c r="DG167" s="48"/>
      <c r="DH167" s="48"/>
      <c r="DI167" s="48"/>
      <c r="DJ167" s="48"/>
      <c r="DK167" s="48"/>
      <c r="DL167" s="48"/>
      <c r="DM167" s="48"/>
      <c r="DN167" s="48"/>
      <c r="DO167" s="48"/>
      <c r="DP167" s="48"/>
      <c r="DQ167" s="48"/>
      <c r="DR167" s="48"/>
      <c r="DS167" s="48"/>
      <c r="DT167" s="48"/>
      <c r="DU167" s="48"/>
      <c r="DV167" s="48"/>
      <c r="DW167" s="48"/>
      <c r="DX167" s="48"/>
      <c r="DY167" s="48"/>
      <c r="DZ167" s="48"/>
      <c r="EA167" s="48"/>
      <c r="EB167" s="48"/>
      <c r="EC167" s="48"/>
      <c r="ED167" s="48"/>
      <c r="EE167" s="48"/>
      <c r="EF167" s="48"/>
      <c r="EG167" s="48"/>
      <c r="EH167" s="48"/>
      <c r="EI167" s="48"/>
      <c r="EJ167" s="48"/>
      <c r="EK167" s="48"/>
      <c r="EL167" s="48"/>
      <c r="EM167" s="48"/>
      <c r="EN167" s="48"/>
      <c r="EO167" s="48"/>
      <c r="EP167" s="48"/>
      <c r="EQ167" s="48"/>
      <c r="ER167" s="48"/>
      <c r="ES167" s="48"/>
      <c r="ET167" s="48"/>
      <c r="EU167" s="48"/>
      <c r="EV167" s="48"/>
      <c r="EW167" s="48"/>
      <c r="EX167" s="48"/>
      <c r="EY167" s="48"/>
      <c r="EZ167" s="48"/>
      <c r="FA167" s="48"/>
      <c r="FB167" s="48"/>
      <c r="FC167" s="48"/>
      <c r="FD167" s="48"/>
      <c r="FE167" s="48"/>
      <c r="FF167" s="48"/>
      <c r="FG167" s="48"/>
      <c r="FH167" s="48"/>
      <c r="FI167" s="48"/>
      <c r="FJ167" s="48"/>
      <c r="FK167" s="48"/>
      <c r="FL167" s="48"/>
      <c r="FM167" s="48"/>
      <c r="FN167" s="48"/>
      <c r="FO167" s="48"/>
      <c r="FP167" s="48"/>
      <c r="FQ167" s="48"/>
      <c r="FR167" s="48"/>
      <c r="FS167" s="48"/>
      <c r="FT167" s="48"/>
      <c r="FU167" s="48"/>
      <c r="FV167" s="48"/>
      <c r="FW167" s="48"/>
      <c r="FX167" s="48"/>
      <c r="FY167" s="48"/>
      <c r="FZ167" s="48"/>
      <c r="GA167" s="48"/>
      <c r="GB167" s="48"/>
      <c r="GC167" s="48"/>
      <c r="GD167" s="48"/>
      <c r="GE167" s="48"/>
      <c r="GF167" s="48"/>
      <c r="GG167" s="48"/>
      <c r="GH167" s="48"/>
      <c r="GI167" s="48"/>
      <c r="GJ167" s="48"/>
      <c r="GK167" s="48"/>
      <c r="GL167" s="48"/>
      <c r="GM167" s="48"/>
      <c r="GN167" s="48"/>
      <c r="GO167" s="48"/>
      <c r="GP167" s="48"/>
      <c r="GQ167" s="48"/>
      <c r="GR167" s="48"/>
      <c r="GS167" s="48"/>
      <c r="GT167" s="48"/>
      <c r="GU167" s="48"/>
      <c r="GV167" s="48"/>
      <c r="GW167" s="48"/>
      <c r="GX167" s="48"/>
      <c r="GY167" s="48"/>
      <c r="GZ167" s="48"/>
      <c r="HA167" s="48"/>
      <c r="HB167" s="48"/>
      <c r="HC167" s="48"/>
      <c r="HD167" s="48"/>
      <c r="HE167" s="48"/>
      <c r="HF167" s="48"/>
      <c r="HG167" s="48"/>
      <c r="HH167" s="48"/>
      <c r="HI167" s="48"/>
      <c r="HJ167" s="48"/>
      <c r="HK167" s="48"/>
      <c r="HL167" s="48"/>
      <c r="HM167" s="48"/>
      <c r="HN167" s="48"/>
      <c r="HO167" s="48"/>
      <c r="HP167" s="48"/>
      <c r="HQ167" s="48"/>
      <c r="HR167" s="48"/>
      <c r="HS167" s="48"/>
      <c r="HT167" s="48"/>
      <c r="HU167" s="48"/>
      <c r="HV167" s="48"/>
      <c r="HW167" s="48"/>
      <c r="HX167" s="48"/>
      <c r="HY167" s="48"/>
      <c r="HZ167" s="48"/>
      <c r="IA167" s="48"/>
      <c r="IB167" s="48"/>
      <c r="IC167" s="48"/>
      <c r="ID167" s="48"/>
      <c r="IE167" s="48"/>
      <c r="IF167" s="48"/>
      <c r="IG167" s="48"/>
      <c r="IH167" s="48"/>
      <c r="II167" s="48"/>
      <c r="IJ167" s="48"/>
      <c r="IK167" s="48"/>
      <c r="IL167" s="48"/>
      <c r="IM167" s="48"/>
      <c r="IN167" s="48"/>
      <c r="IO167" s="48"/>
      <c r="IP167" s="48"/>
      <c r="IQ167" s="48"/>
      <c r="IR167" s="48"/>
      <c r="IS167" s="48"/>
      <c r="IT167" s="48"/>
      <c r="IU167" s="48"/>
      <c r="IV167" s="48"/>
      <c r="IW167" s="48"/>
      <c r="IX167" s="48"/>
      <c r="IY167" s="48"/>
      <c r="IZ167" s="48"/>
      <c r="JA167" s="48"/>
      <c r="JB167" s="49"/>
      <c r="JC167" s="49"/>
      <c r="JD167" s="49"/>
      <c r="JE167" s="49"/>
      <c r="JF167" s="49"/>
      <c r="JG167" s="49"/>
      <c r="JH167" s="49"/>
      <c r="JI167" s="49"/>
      <c r="JJ167" s="49"/>
      <c r="JK167" s="49"/>
      <c r="JL167" s="49"/>
      <c r="JM167" s="49"/>
    </row>
    <row r="168" spans="2:273" ht="13" customHeight="1">
      <c r="B168" s="116" t="s">
        <v>5627</v>
      </c>
      <c r="C168" s="107">
        <v>20202</v>
      </c>
      <c r="D168" s="108">
        <v>2020</v>
      </c>
      <c r="E168" s="65" t="s">
        <v>5628</v>
      </c>
      <c r="F168" s="140" t="s">
        <v>8380</v>
      </c>
      <c r="G168" s="354"/>
      <c r="H168" s="57" t="s">
        <v>5629</v>
      </c>
      <c r="I168" s="57" t="s">
        <v>37</v>
      </c>
      <c r="J168" s="78">
        <v>18</v>
      </c>
      <c r="K168" s="192">
        <v>100000</v>
      </c>
      <c r="L168" s="57" t="s">
        <v>5630</v>
      </c>
      <c r="M168" s="57" t="s">
        <v>39</v>
      </c>
      <c r="N168" s="215">
        <v>9</v>
      </c>
      <c r="O168" s="78">
        <v>2</v>
      </c>
      <c r="P168" s="78">
        <v>8</v>
      </c>
      <c r="Q168" s="56" t="s">
        <v>47</v>
      </c>
      <c r="R168" s="57" t="s">
        <v>193</v>
      </c>
      <c r="S168" s="58"/>
      <c r="T168" s="58"/>
      <c r="U168" s="58"/>
      <c r="V168" s="58"/>
      <c r="W168" s="58"/>
      <c r="X168" s="58"/>
      <c r="Y168" s="58"/>
      <c r="Z168" s="58"/>
      <c r="AA168" s="58"/>
      <c r="AB168" s="58"/>
      <c r="AC168" s="58"/>
      <c r="AD168" s="58"/>
      <c r="AE168" s="48"/>
      <c r="AR168" s="4"/>
      <c r="AS168" s="4"/>
    </row>
    <row r="169" spans="2:273" ht="13" customHeight="1">
      <c r="B169" s="116" t="s">
        <v>2942</v>
      </c>
      <c r="C169" s="107">
        <v>20191</v>
      </c>
      <c r="D169" s="108">
        <v>2019</v>
      </c>
      <c r="E169" s="38" t="s">
        <v>196</v>
      </c>
      <c r="F169" s="141" t="s">
        <v>8383</v>
      </c>
      <c r="G169" s="353"/>
      <c r="H169" s="3" t="s">
        <v>2943</v>
      </c>
      <c r="I169" s="3" t="s">
        <v>103</v>
      </c>
      <c r="J169" s="79">
        <v>45</v>
      </c>
      <c r="K169" s="193">
        <v>11080623</v>
      </c>
      <c r="L169" s="3" t="s">
        <v>2572</v>
      </c>
      <c r="M169" s="3" t="s">
        <v>46</v>
      </c>
      <c r="N169" s="215">
        <v>2</v>
      </c>
      <c r="O169" s="77">
        <v>3</v>
      </c>
      <c r="P169" s="77">
        <v>8</v>
      </c>
      <c r="Q169" s="7" t="s">
        <v>47</v>
      </c>
      <c r="R169" s="3" t="s">
        <v>198</v>
      </c>
      <c r="S169" s="4"/>
      <c r="T169" s="4"/>
      <c r="U169" s="4"/>
      <c r="V169" s="4"/>
      <c r="W169" s="4"/>
      <c r="X169" s="4"/>
      <c r="Y169" s="4"/>
      <c r="Z169" s="4"/>
      <c r="AA169" s="4"/>
      <c r="AB169" s="4"/>
      <c r="AC169" s="4"/>
      <c r="AD169" s="4"/>
      <c r="AF169" s="48"/>
      <c r="AG169" s="48"/>
      <c r="AH169" s="48"/>
      <c r="AI169" s="48"/>
      <c r="AJ169" s="48"/>
      <c r="AK169" s="48"/>
      <c r="AL169" s="48"/>
      <c r="AM169" s="48"/>
      <c r="AN169" s="48"/>
      <c r="AO169" s="48"/>
      <c r="AP169" s="48"/>
      <c r="AQ169" s="48"/>
      <c r="AR169" s="58"/>
      <c r="AS169" s="5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c r="DA169" s="48"/>
      <c r="DB169" s="48"/>
      <c r="DC169" s="48"/>
      <c r="DD169" s="48"/>
      <c r="DE169" s="48"/>
      <c r="DF169" s="48"/>
      <c r="DG169" s="48"/>
      <c r="DH169" s="48"/>
      <c r="DI169" s="48"/>
      <c r="DJ169" s="48"/>
      <c r="DK169" s="48"/>
      <c r="DL169" s="48"/>
      <c r="DM169" s="48"/>
      <c r="DN169" s="48"/>
      <c r="DO169" s="48"/>
      <c r="DP169" s="48"/>
      <c r="DQ169" s="48"/>
      <c r="DR169" s="48"/>
      <c r="DS169" s="48"/>
      <c r="DT169" s="48"/>
      <c r="DU169" s="48"/>
      <c r="DV169" s="48"/>
      <c r="DW169" s="48"/>
      <c r="DX169" s="48"/>
      <c r="DY169" s="48"/>
      <c r="DZ169" s="48"/>
      <c r="EA169" s="48"/>
      <c r="EB169" s="48"/>
      <c r="EC169" s="48"/>
      <c r="ED169" s="48"/>
      <c r="EE169" s="48"/>
      <c r="EF169" s="48"/>
      <c r="EG169" s="48"/>
      <c r="EH169" s="48"/>
      <c r="EI169" s="48"/>
      <c r="EJ169" s="48"/>
      <c r="EK169" s="48"/>
      <c r="EL169" s="48"/>
      <c r="EM169" s="48"/>
      <c r="EN169" s="48"/>
      <c r="EO169" s="48"/>
      <c r="EP169" s="48"/>
      <c r="EQ169" s="48"/>
      <c r="ER169" s="48"/>
      <c r="ES169" s="48"/>
      <c r="ET169" s="48"/>
      <c r="EU169" s="48"/>
      <c r="EV169" s="48"/>
      <c r="EW169" s="48"/>
      <c r="EX169" s="48"/>
      <c r="EY169" s="48"/>
      <c r="EZ169" s="48"/>
      <c r="FA169" s="48"/>
      <c r="FB169" s="48"/>
      <c r="FC169" s="48"/>
      <c r="FD169" s="48"/>
      <c r="FE169" s="48"/>
      <c r="FF169" s="48"/>
      <c r="FG169" s="48"/>
      <c r="FH169" s="48"/>
      <c r="FI169" s="48"/>
      <c r="FJ169" s="48"/>
      <c r="FK169" s="48"/>
      <c r="FL169" s="48"/>
      <c r="FM169" s="48"/>
      <c r="FN169" s="48"/>
      <c r="FO169" s="48"/>
      <c r="FP169" s="48"/>
      <c r="FQ169" s="48"/>
      <c r="FR169" s="48"/>
      <c r="FS169" s="48"/>
      <c r="FT169" s="48"/>
      <c r="FU169" s="48"/>
      <c r="FV169" s="48"/>
      <c r="FW169" s="48"/>
      <c r="FX169" s="48"/>
      <c r="FY169" s="48"/>
      <c r="FZ169" s="48"/>
      <c r="GA169" s="48"/>
      <c r="GB169" s="48"/>
      <c r="GC169" s="48"/>
      <c r="GD169" s="48"/>
      <c r="GE169" s="48"/>
      <c r="GF169" s="48"/>
      <c r="GG169" s="48"/>
      <c r="GH169" s="48"/>
      <c r="GI169" s="48"/>
      <c r="GJ169" s="48"/>
      <c r="GK169" s="48"/>
      <c r="GL169" s="48"/>
      <c r="GM169" s="48"/>
      <c r="GN169" s="48"/>
      <c r="GO169" s="48"/>
      <c r="GP169" s="48"/>
      <c r="GQ169" s="48"/>
      <c r="GR169" s="48"/>
      <c r="GS169" s="48"/>
      <c r="GT169" s="48"/>
      <c r="GU169" s="48"/>
      <c r="GV169" s="48"/>
      <c r="GW169" s="48"/>
      <c r="GX169" s="48"/>
      <c r="GY169" s="48"/>
      <c r="GZ169" s="48"/>
      <c r="HA169" s="48"/>
      <c r="HB169" s="48"/>
      <c r="HC169" s="48"/>
      <c r="HD169" s="48"/>
      <c r="HE169" s="48"/>
      <c r="HF169" s="48"/>
      <c r="HG169" s="48"/>
      <c r="HH169" s="48"/>
      <c r="HI169" s="48"/>
      <c r="HJ169" s="48"/>
      <c r="HK169" s="48"/>
      <c r="HL169" s="48"/>
      <c r="HM169" s="48"/>
      <c r="HN169" s="48"/>
      <c r="HO169" s="48"/>
      <c r="HP169" s="48"/>
      <c r="HQ169" s="48"/>
      <c r="HR169" s="48"/>
      <c r="HS169" s="48"/>
      <c r="HT169" s="48"/>
      <c r="HU169" s="48"/>
      <c r="HV169" s="48"/>
      <c r="HW169" s="48"/>
      <c r="HX169" s="48"/>
      <c r="HY169" s="48"/>
      <c r="HZ169" s="48"/>
      <c r="IA169" s="48"/>
      <c r="IB169" s="48"/>
      <c r="IC169" s="48"/>
      <c r="ID169" s="48"/>
      <c r="IE169" s="48"/>
      <c r="IF169" s="48"/>
      <c r="IG169" s="48"/>
      <c r="IH169" s="48"/>
      <c r="II169" s="48"/>
      <c r="IJ169" s="48"/>
      <c r="IK169" s="48"/>
      <c r="IL169" s="48"/>
      <c r="IM169" s="48"/>
      <c r="IN169" s="48"/>
      <c r="IO169" s="48"/>
      <c r="IP169" s="48"/>
      <c r="IQ169" s="48"/>
      <c r="IR169" s="48"/>
      <c r="IS169" s="48"/>
      <c r="IT169" s="48"/>
      <c r="IU169" s="48"/>
      <c r="IV169" s="48"/>
      <c r="IW169" s="48"/>
      <c r="IX169" s="48"/>
      <c r="IY169" s="48"/>
      <c r="IZ169" s="48"/>
      <c r="JA169" s="48"/>
      <c r="JB169" s="49"/>
      <c r="JC169" s="49"/>
      <c r="JD169" s="49"/>
      <c r="JE169" s="49"/>
      <c r="JF169" s="49"/>
      <c r="JG169" s="49"/>
      <c r="JH169" s="49"/>
      <c r="JI169" s="49"/>
      <c r="JJ169" s="49"/>
      <c r="JK169" s="49"/>
      <c r="JL169" s="49"/>
      <c r="JM169" s="49"/>
    </row>
    <row r="170" spans="2:273" ht="13" customHeight="1">
      <c r="B170" s="117" t="s">
        <v>195</v>
      </c>
      <c r="C170" s="118">
        <v>20181</v>
      </c>
      <c r="D170" s="108">
        <v>2018</v>
      </c>
      <c r="E170" s="38" t="s">
        <v>196</v>
      </c>
      <c r="F170" s="141" t="s">
        <v>8383</v>
      </c>
      <c r="G170" s="353"/>
      <c r="H170" s="3" t="s">
        <v>197</v>
      </c>
      <c r="I170" s="3"/>
      <c r="J170" s="79">
        <v>66</v>
      </c>
      <c r="K170" s="193">
        <v>16223484</v>
      </c>
      <c r="L170" s="3" t="s">
        <v>2572</v>
      </c>
      <c r="M170" s="3" t="s">
        <v>46</v>
      </c>
      <c r="N170" s="215">
        <v>2</v>
      </c>
      <c r="O170" s="79">
        <v>3</v>
      </c>
      <c r="P170" s="77">
        <v>8</v>
      </c>
      <c r="R170" s="3" t="s">
        <v>198</v>
      </c>
      <c r="S170" s="5">
        <v>2</v>
      </c>
      <c r="T170" s="5">
        <v>6</v>
      </c>
      <c r="U170" s="3"/>
      <c r="V170" s="3"/>
      <c r="W170" s="3"/>
      <c r="X170" s="3"/>
      <c r="Y170" s="5">
        <v>14</v>
      </c>
      <c r="Z170" s="5"/>
      <c r="AA170" s="3"/>
      <c r="AB170" s="3"/>
      <c r="AC170" s="3"/>
      <c r="AD170" s="3" t="s">
        <v>81</v>
      </c>
      <c r="AR170" s="3" t="s">
        <v>47</v>
      </c>
      <c r="AS170" s="3" t="s">
        <v>53</v>
      </c>
    </row>
    <row r="171" spans="2:273" ht="13" customHeight="1">
      <c r="B171" s="116" t="s">
        <v>2948</v>
      </c>
      <c r="C171" s="107">
        <v>20192</v>
      </c>
      <c r="D171" s="108">
        <v>2019</v>
      </c>
      <c r="E171" s="38" t="s">
        <v>2945</v>
      </c>
      <c r="F171" s="141"/>
      <c r="G171" s="353"/>
      <c r="H171" s="3" t="s">
        <v>2949</v>
      </c>
      <c r="I171" s="3" t="s">
        <v>37</v>
      </c>
      <c r="J171" s="79">
        <v>15</v>
      </c>
      <c r="K171" s="193">
        <v>1500</v>
      </c>
      <c r="L171" s="3" t="s">
        <v>2947</v>
      </c>
      <c r="M171" s="3" t="s">
        <v>39</v>
      </c>
      <c r="N171" s="215">
        <v>9</v>
      </c>
      <c r="O171" s="77">
        <v>2</v>
      </c>
      <c r="P171" s="77">
        <v>6</v>
      </c>
      <c r="Q171" s="7" t="s">
        <v>47</v>
      </c>
      <c r="R171" s="3" t="s">
        <v>156</v>
      </c>
      <c r="S171" s="4"/>
      <c r="T171" s="4"/>
      <c r="U171" s="4"/>
      <c r="V171" s="4"/>
      <c r="W171" s="4"/>
      <c r="X171" s="4"/>
      <c r="Y171" s="4"/>
      <c r="Z171" s="4"/>
      <c r="AA171" s="4"/>
      <c r="AB171" s="4"/>
      <c r="AC171" s="4"/>
      <c r="AD171" s="4"/>
      <c r="AF171" s="48"/>
      <c r="AG171" s="48"/>
      <c r="AH171" s="48"/>
      <c r="AI171" s="48"/>
      <c r="AJ171" s="48"/>
      <c r="AK171" s="48"/>
      <c r="AL171" s="48"/>
      <c r="AM171" s="48"/>
      <c r="AN171" s="48"/>
      <c r="AO171" s="48"/>
      <c r="AP171" s="48"/>
      <c r="AQ171" s="48"/>
      <c r="AR171" s="58"/>
      <c r="AS171" s="5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c r="DA171" s="48"/>
      <c r="DB171" s="48"/>
      <c r="DC171" s="48"/>
      <c r="DD171" s="48"/>
      <c r="DE171" s="48"/>
      <c r="DF171" s="48"/>
      <c r="DG171" s="48"/>
      <c r="DH171" s="48"/>
      <c r="DI171" s="48"/>
      <c r="DJ171" s="48"/>
      <c r="DK171" s="48"/>
      <c r="DL171" s="48"/>
      <c r="DM171" s="48"/>
      <c r="DN171" s="48"/>
      <c r="DO171" s="48"/>
      <c r="DP171" s="48"/>
      <c r="DQ171" s="48"/>
      <c r="DR171" s="48"/>
      <c r="DS171" s="48"/>
      <c r="DT171" s="48"/>
      <c r="DU171" s="48"/>
      <c r="DV171" s="48"/>
      <c r="DW171" s="48"/>
      <c r="DX171" s="48"/>
      <c r="DY171" s="48"/>
      <c r="DZ171" s="48"/>
      <c r="EA171" s="48"/>
      <c r="EB171" s="48"/>
      <c r="EC171" s="48"/>
      <c r="ED171" s="48"/>
      <c r="EE171" s="48"/>
      <c r="EF171" s="48"/>
      <c r="EG171" s="48"/>
      <c r="EH171" s="48"/>
      <c r="EI171" s="48"/>
      <c r="EJ171" s="48"/>
      <c r="EK171" s="48"/>
      <c r="EL171" s="48"/>
      <c r="EM171" s="48"/>
      <c r="EN171" s="48"/>
      <c r="EO171" s="48"/>
      <c r="EP171" s="48"/>
      <c r="EQ171" s="48"/>
      <c r="ER171" s="48"/>
      <c r="ES171" s="48"/>
      <c r="ET171" s="48"/>
      <c r="EU171" s="48"/>
      <c r="EV171" s="48"/>
      <c r="EW171" s="48"/>
      <c r="EX171" s="48"/>
      <c r="EY171" s="48"/>
      <c r="EZ171" s="48"/>
      <c r="FA171" s="48"/>
      <c r="FB171" s="48"/>
      <c r="FC171" s="48"/>
      <c r="FD171" s="48"/>
      <c r="FE171" s="48"/>
      <c r="FF171" s="48"/>
      <c r="FG171" s="48"/>
      <c r="FH171" s="48"/>
      <c r="FI171" s="48"/>
      <c r="FJ171" s="48"/>
      <c r="FK171" s="48"/>
      <c r="FL171" s="48"/>
      <c r="FM171" s="48"/>
      <c r="FN171" s="48"/>
      <c r="FO171" s="48"/>
      <c r="FP171" s="48"/>
      <c r="FQ171" s="48"/>
      <c r="FR171" s="48"/>
      <c r="FS171" s="48"/>
      <c r="FT171" s="48"/>
      <c r="FU171" s="48"/>
      <c r="FV171" s="48"/>
      <c r="FW171" s="48"/>
      <c r="FX171" s="48"/>
      <c r="FY171" s="48"/>
      <c r="FZ171" s="48"/>
      <c r="GA171" s="48"/>
      <c r="GB171" s="48"/>
      <c r="GC171" s="48"/>
      <c r="GD171" s="48"/>
      <c r="GE171" s="48"/>
      <c r="GF171" s="48"/>
      <c r="GG171" s="48"/>
      <c r="GH171" s="48"/>
      <c r="GI171" s="48"/>
      <c r="GJ171" s="48"/>
      <c r="GK171" s="48"/>
      <c r="GL171" s="48"/>
      <c r="GM171" s="48"/>
      <c r="GN171" s="48"/>
      <c r="GO171" s="48"/>
      <c r="GP171" s="48"/>
      <c r="GQ171" s="48"/>
      <c r="GR171" s="48"/>
      <c r="GS171" s="48"/>
      <c r="GT171" s="48"/>
      <c r="GU171" s="48"/>
      <c r="GV171" s="48"/>
      <c r="GW171" s="48"/>
      <c r="GX171" s="48"/>
      <c r="GY171" s="48"/>
      <c r="GZ171" s="48"/>
      <c r="HA171" s="48"/>
      <c r="HB171" s="48"/>
      <c r="HC171" s="48"/>
      <c r="HD171" s="48"/>
      <c r="HE171" s="48"/>
      <c r="HF171" s="48"/>
      <c r="HG171" s="48"/>
      <c r="HH171" s="48"/>
      <c r="HI171" s="48"/>
      <c r="HJ171" s="48"/>
      <c r="HK171" s="48"/>
      <c r="HL171" s="48"/>
      <c r="HM171" s="48"/>
      <c r="HN171" s="48"/>
      <c r="HO171" s="48"/>
      <c r="HP171" s="48"/>
      <c r="HQ171" s="48"/>
      <c r="HR171" s="48"/>
      <c r="HS171" s="48"/>
      <c r="HT171" s="48"/>
      <c r="HU171" s="48"/>
      <c r="HV171" s="48"/>
      <c r="HW171" s="48"/>
      <c r="HX171" s="48"/>
      <c r="HY171" s="48"/>
      <c r="HZ171" s="48"/>
      <c r="IA171" s="48"/>
      <c r="IB171" s="48"/>
      <c r="IC171" s="48"/>
      <c r="ID171" s="48"/>
      <c r="IE171" s="48"/>
      <c r="IF171" s="48"/>
      <c r="IG171" s="48"/>
      <c r="IH171" s="48"/>
      <c r="II171" s="48"/>
      <c r="IJ171" s="48"/>
      <c r="IK171" s="48"/>
      <c r="IL171" s="48"/>
      <c r="IM171" s="48"/>
      <c r="IN171" s="48"/>
      <c r="IO171" s="48"/>
      <c r="IP171" s="48"/>
      <c r="IQ171" s="48"/>
      <c r="IR171" s="48"/>
      <c r="IS171" s="48"/>
      <c r="IT171" s="48"/>
      <c r="IU171" s="48"/>
      <c r="IV171" s="48"/>
      <c r="IW171" s="48"/>
      <c r="IX171" s="48"/>
      <c r="IY171" s="48"/>
      <c r="IZ171" s="48"/>
      <c r="JA171" s="48"/>
      <c r="JB171" s="49"/>
      <c r="JC171" s="49"/>
      <c r="JD171" s="49"/>
      <c r="JE171" s="49"/>
      <c r="JF171" s="49"/>
      <c r="JG171" s="49"/>
      <c r="JH171" s="49"/>
      <c r="JI171" s="49"/>
      <c r="JJ171" s="49"/>
      <c r="JK171" s="49"/>
      <c r="JL171" s="49"/>
      <c r="JM171" s="49"/>
    </row>
    <row r="172" spans="2:273" ht="16" customHeight="1">
      <c r="B172" s="116" t="s">
        <v>2944</v>
      </c>
      <c r="C172" s="107">
        <v>20192</v>
      </c>
      <c r="D172" s="108">
        <v>2019</v>
      </c>
      <c r="E172" s="38" t="s">
        <v>2945</v>
      </c>
      <c r="F172" s="141"/>
      <c r="G172" s="353"/>
      <c r="H172" s="3" t="s">
        <v>2946</v>
      </c>
      <c r="I172" s="3" t="s">
        <v>37</v>
      </c>
      <c r="J172" s="79">
        <v>36</v>
      </c>
      <c r="K172" s="193">
        <v>4214326</v>
      </c>
      <c r="L172" s="3" t="s">
        <v>2947</v>
      </c>
      <c r="M172" s="3" t="s">
        <v>39</v>
      </c>
      <c r="N172" s="215">
        <v>9</v>
      </c>
      <c r="O172" s="77">
        <v>2</v>
      </c>
      <c r="P172" s="77">
        <v>6</v>
      </c>
      <c r="Q172" s="7" t="s">
        <v>47</v>
      </c>
      <c r="R172" s="3" t="s">
        <v>156</v>
      </c>
      <c r="S172" s="4"/>
      <c r="T172" s="4"/>
      <c r="U172" s="4"/>
      <c r="V172" s="4"/>
      <c r="W172" s="4"/>
      <c r="X172" s="4"/>
      <c r="Y172" s="4"/>
      <c r="Z172" s="4"/>
      <c r="AA172" s="4"/>
      <c r="AB172" s="4"/>
      <c r="AC172" s="4"/>
      <c r="AD172" s="4"/>
      <c r="AR172" s="3" t="s">
        <v>47</v>
      </c>
      <c r="AS172" s="3" t="s">
        <v>53</v>
      </c>
    </row>
    <row r="173" spans="2:273" ht="13" customHeight="1">
      <c r="B173" s="111" t="s">
        <v>199</v>
      </c>
      <c r="C173" s="112">
        <v>20182</v>
      </c>
      <c r="D173" s="108">
        <v>2018</v>
      </c>
      <c r="E173" s="35" t="s">
        <v>200</v>
      </c>
      <c r="F173" s="142"/>
      <c r="G173" s="353"/>
      <c r="H173" s="36" t="s">
        <v>201</v>
      </c>
      <c r="I173" s="4" t="s">
        <v>37</v>
      </c>
      <c r="J173" s="79">
        <v>13</v>
      </c>
      <c r="K173" s="191">
        <v>599974</v>
      </c>
      <c r="L173" s="31" t="s">
        <v>202</v>
      </c>
      <c r="M173" s="4" t="s">
        <v>203</v>
      </c>
      <c r="N173" s="215">
        <v>1</v>
      </c>
      <c r="O173" s="77">
        <v>3</v>
      </c>
      <c r="P173" s="77">
        <v>53</v>
      </c>
      <c r="Q173" s="37" t="s">
        <v>32</v>
      </c>
      <c r="R173" s="4" t="s">
        <v>33</v>
      </c>
      <c r="S173" s="36"/>
      <c r="T173" s="36"/>
      <c r="U173" s="36"/>
      <c r="V173" s="36"/>
      <c r="W173" s="36"/>
      <c r="X173" s="36"/>
      <c r="Y173" s="36"/>
      <c r="Z173" s="36"/>
      <c r="AA173" s="36"/>
      <c r="AB173" s="36"/>
      <c r="AC173" s="36"/>
      <c r="AD173" s="36"/>
      <c r="AE173" s="37"/>
      <c r="AF173" s="48"/>
      <c r="AG173" s="48"/>
      <c r="AH173" s="48"/>
      <c r="AI173" s="48"/>
      <c r="AJ173" s="48"/>
      <c r="AK173" s="48"/>
      <c r="AL173" s="48"/>
      <c r="AM173" s="48"/>
      <c r="AN173" s="48"/>
      <c r="AO173" s="48"/>
      <c r="AP173" s="48"/>
      <c r="AQ173" s="48"/>
      <c r="AR173" s="58"/>
      <c r="AS173" s="5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c r="DA173" s="48"/>
      <c r="DB173" s="48"/>
      <c r="DC173" s="48"/>
      <c r="DD173" s="48"/>
      <c r="DE173" s="48"/>
      <c r="DF173" s="48"/>
      <c r="DG173" s="48"/>
      <c r="DH173" s="48"/>
      <c r="DI173" s="48"/>
      <c r="DJ173" s="48"/>
      <c r="DK173" s="48"/>
      <c r="DL173" s="48"/>
      <c r="DM173" s="48"/>
      <c r="DN173" s="48"/>
      <c r="DO173" s="48"/>
      <c r="DP173" s="48"/>
      <c r="DQ173" s="48"/>
      <c r="DR173" s="48"/>
      <c r="DS173" s="48"/>
      <c r="DT173" s="48"/>
      <c r="DU173" s="48"/>
      <c r="DV173" s="48"/>
      <c r="DW173" s="48"/>
      <c r="DX173" s="48"/>
      <c r="DY173" s="48"/>
      <c r="DZ173" s="48"/>
      <c r="EA173" s="48"/>
      <c r="EB173" s="48"/>
      <c r="EC173" s="48"/>
      <c r="ED173" s="48"/>
      <c r="EE173" s="48"/>
      <c r="EF173" s="48"/>
      <c r="EG173" s="48"/>
      <c r="EH173" s="48"/>
      <c r="EI173" s="48"/>
      <c r="EJ173" s="48"/>
      <c r="EK173" s="48"/>
      <c r="EL173" s="48"/>
      <c r="EM173" s="48"/>
      <c r="EN173" s="48"/>
      <c r="EO173" s="48"/>
      <c r="EP173" s="48"/>
      <c r="EQ173" s="48"/>
      <c r="ER173" s="48"/>
      <c r="ES173" s="48"/>
      <c r="ET173" s="48"/>
      <c r="EU173" s="48"/>
      <c r="EV173" s="48"/>
      <c r="EW173" s="48"/>
      <c r="EX173" s="48"/>
      <c r="EY173" s="48"/>
      <c r="EZ173" s="48"/>
      <c r="FA173" s="48"/>
      <c r="FB173" s="48"/>
      <c r="FC173" s="48"/>
      <c r="FD173" s="48"/>
      <c r="FE173" s="48"/>
      <c r="FF173" s="48"/>
      <c r="FG173" s="48"/>
      <c r="FH173" s="48"/>
      <c r="FI173" s="48"/>
      <c r="FJ173" s="48"/>
      <c r="FK173" s="48"/>
      <c r="FL173" s="48"/>
      <c r="FM173" s="48"/>
      <c r="FN173" s="48"/>
      <c r="FO173" s="48"/>
      <c r="FP173" s="48"/>
      <c r="FQ173" s="48"/>
      <c r="FR173" s="48"/>
      <c r="FS173" s="48"/>
      <c r="FT173" s="48"/>
      <c r="FU173" s="48"/>
      <c r="FV173" s="48"/>
      <c r="FW173" s="48"/>
      <c r="FX173" s="48"/>
      <c r="FY173" s="48"/>
      <c r="FZ173" s="48"/>
      <c r="GA173" s="48"/>
      <c r="GB173" s="48"/>
      <c r="GC173" s="48"/>
      <c r="GD173" s="48"/>
      <c r="GE173" s="48"/>
      <c r="GF173" s="48"/>
      <c r="GG173" s="48"/>
      <c r="GH173" s="48"/>
      <c r="GI173" s="48"/>
      <c r="GJ173" s="48"/>
      <c r="GK173" s="48"/>
      <c r="GL173" s="48"/>
      <c r="GM173" s="48"/>
      <c r="GN173" s="48"/>
      <c r="GO173" s="48"/>
      <c r="GP173" s="48"/>
      <c r="GQ173" s="48"/>
      <c r="GR173" s="48"/>
      <c r="GS173" s="48"/>
      <c r="GT173" s="48"/>
      <c r="GU173" s="48"/>
      <c r="GV173" s="48"/>
      <c r="GW173" s="48"/>
      <c r="GX173" s="48"/>
      <c r="GY173" s="48"/>
      <c r="GZ173" s="48"/>
      <c r="HA173" s="48"/>
      <c r="HB173" s="48"/>
      <c r="HC173" s="48"/>
      <c r="HD173" s="48"/>
      <c r="HE173" s="48"/>
      <c r="HF173" s="48"/>
      <c r="HG173" s="48"/>
      <c r="HH173" s="48"/>
      <c r="HI173" s="48"/>
      <c r="HJ173" s="48"/>
      <c r="HK173" s="48"/>
      <c r="HL173" s="48"/>
      <c r="HM173" s="48"/>
      <c r="HN173" s="48"/>
      <c r="HO173" s="48"/>
      <c r="HP173" s="48"/>
      <c r="HQ173" s="48"/>
      <c r="HR173" s="48"/>
      <c r="HS173" s="48"/>
      <c r="HT173" s="48"/>
      <c r="HU173" s="48"/>
      <c r="HV173" s="48"/>
      <c r="HW173" s="48"/>
      <c r="HX173" s="48"/>
      <c r="HY173" s="48"/>
      <c r="HZ173" s="48"/>
      <c r="IA173" s="48"/>
      <c r="IB173" s="48"/>
      <c r="IC173" s="48"/>
      <c r="ID173" s="48"/>
      <c r="IE173" s="48"/>
      <c r="IF173" s="48"/>
      <c r="IG173" s="48"/>
      <c r="IH173" s="48"/>
      <c r="II173" s="48"/>
      <c r="IJ173" s="48"/>
      <c r="IK173" s="48"/>
      <c r="IL173" s="48"/>
      <c r="IM173" s="48"/>
      <c r="IN173" s="48"/>
      <c r="IO173" s="48"/>
      <c r="IP173" s="48"/>
      <c r="IQ173" s="48"/>
      <c r="IR173" s="48"/>
      <c r="IS173" s="48"/>
      <c r="IT173" s="48"/>
      <c r="IU173" s="48"/>
      <c r="IV173" s="48"/>
      <c r="IW173" s="48"/>
      <c r="IX173" s="48"/>
      <c r="IY173" s="48"/>
      <c r="IZ173" s="48"/>
      <c r="JA173" s="48"/>
      <c r="JB173" s="49"/>
      <c r="JC173" s="49"/>
      <c r="JD173" s="49"/>
      <c r="JE173" s="49"/>
      <c r="JF173" s="49"/>
      <c r="JG173" s="49"/>
      <c r="JH173" s="49"/>
      <c r="JI173" s="49"/>
      <c r="JJ173" s="49"/>
      <c r="JK173" s="49"/>
      <c r="JL173" s="49"/>
      <c r="JM173" s="49"/>
    </row>
    <row r="174" spans="2:273" ht="13" customHeight="1">
      <c r="B174" s="116" t="s">
        <v>2950</v>
      </c>
      <c r="C174" s="107">
        <v>20191</v>
      </c>
      <c r="D174" s="108">
        <v>2019</v>
      </c>
      <c r="E174" s="38" t="s">
        <v>2951</v>
      </c>
      <c r="F174" s="141" t="s">
        <v>8383</v>
      </c>
      <c r="G174" s="353"/>
      <c r="H174" s="3" t="s">
        <v>2952</v>
      </c>
      <c r="I174" s="3" t="s">
        <v>53</v>
      </c>
      <c r="J174" s="79">
        <v>17</v>
      </c>
      <c r="K174" s="193">
        <v>315637</v>
      </c>
      <c r="L174" s="3" t="s">
        <v>2953</v>
      </c>
      <c r="M174" s="3" t="s">
        <v>39</v>
      </c>
      <c r="N174" s="215">
        <v>9</v>
      </c>
      <c r="O174" s="77">
        <v>2</v>
      </c>
      <c r="P174" s="77">
        <v>8</v>
      </c>
      <c r="Q174" s="7" t="s">
        <v>47</v>
      </c>
      <c r="R174" s="3" t="s">
        <v>52</v>
      </c>
      <c r="S174" s="4"/>
      <c r="T174" s="4"/>
      <c r="U174" s="4"/>
      <c r="V174" s="4"/>
      <c r="W174" s="4"/>
      <c r="X174" s="4"/>
      <c r="Y174" s="4"/>
      <c r="Z174" s="4"/>
      <c r="AA174" s="4"/>
      <c r="AB174" s="4"/>
      <c r="AC174" s="4"/>
      <c r="AD174" s="4"/>
      <c r="AF174" s="48"/>
      <c r="AG174" s="48"/>
      <c r="AH174" s="48"/>
      <c r="AI174" s="48"/>
      <c r="AJ174" s="48"/>
      <c r="AK174" s="48"/>
      <c r="AL174" s="48"/>
      <c r="AM174" s="48"/>
      <c r="AN174" s="48"/>
      <c r="AO174" s="48"/>
      <c r="AP174" s="48"/>
      <c r="AQ174" s="48"/>
      <c r="AR174" s="58"/>
      <c r="AS174" s="5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c r="DA174" s="48"/>
      <c r="DB174" s="48"/>
      <c r="DC174" s="48"/>
      <c r="DD174" s="48"/>
      <c r="DE174" s="48"/>
      <c r="DF174" s="48"/>
      <c r="DG174" s="48"/>
      <c r="DH174" s="48"/>
      <c r="DI174" s="48"/>
      <c r="DJ174" s="48"/>
      <c r="DK174" s="48"/>
      <c r="DL174" s="48"/>
      <c r="DM174" s="48"/>
      <c r="DN174" s="48"/>
      <c r="DO174" s="48"/>
      <c r="DP174" s="48"/>
      <c r="DQ174" s="48"/>
      <c r="DR174" s="48"/>
      <c r="DS174" s="48"/>
      <c r="DT174" s="48"/>
      <c r="DU174" s="48"/>
      <c r="DV174" s="48"/>
      <c r="DW174" s="48"/>
      <c r="DX174" s="48"/>
      <c r="DY174" s="48"/>
      <c r="DZ174" s="48"/>
      <c r="EA174" s="48"/>
      <c r="EB174" s="48"/>
      <c r="EC174" s="48"/>
      <c r="ED174" s="48"/>
      <c r="EE174" s="48"/>
      <c r="EF174" s="48"/>
      <c r="EG174" s="48"/>
      <c r="EH174" s="48"/>
      <c r="EI174" s="48"/>
      <c r="EJ174" s="48"/>
      <c r="EK174" s="48"/>
      <c r="EL174" s="48"/>
      <c r="EM174" s="48"/>
      <c r="EN174" s="48"/>
      <c r="EO174" s="48"/>
      <c r="EP174" s="48"/>
      <c r="EQ174" s="48"/>
      <c r="ER174" s="48"/>
      <c r="ES174" s="48"/>
      <c r="ET174" s="48"/>
      <c r="EU174" s="48"/>
      <c r="EV174" s="48"/>
      <c r="EW174" s="48"/>
      <c r="EX174" s="48"/>
      <c r="EY174" s="48"/>
      <c r="EZ174" s="48"/>
      <c r="FA174" s="48"/>
      <c r="FB174" s="48"/>
      <c r="FC174" s="48"/>
      <c r="FD174" s="48"/>
      <c r="FE174" s="48"/>
      <c r="FF174" s="48"/>
      <c r="FG174" s="48"/>
      <c r="FH174" s="48"/>
      <c r="FI174" s="48"/>
      <c r="FJ174" s="48"/>
      <c r="FK174" s="48"/>
      <c r="FL174" s="48"/>
      <c r="FM174" s="48"/>
      <c r="FN174" s="48"/>
      <c r="FO174" s="48"/>
      <c r="FP174" s="48"/>
      <c r="FQ174" s="48"/>
      <c r="FR174" s="48"/>
      <c r="FS174" s="48"/>
      <c r="FT174" s="48"/>
      <c r="FU174" s="48"/>
      <c r="FV174" s="48"/>
      <c r="FW174" s="48"/>
      <c r="FX174" s="48"/>
      <c r="FY174" s="48"/>
      <c r="FZ174" s="48"/>
      <c r="GA174" s="48"/>
      <c r="GB174" s="48"/>
      <c r="GC174" s="48"/>
      <c r="GD174" s="48"/>
      <c r="GE174" s="48"/>
      <c r="GF174" s="48"/>
      <c r="GG174" s="48"/>
      <c r="GH174" s="48"/>
      <c r="GI174" s="48"/>
      <c r="GJ174" s="48"/>
      <c r="GK174" s="48"/>
      <c r="GL174" s="48"/>
      <c r="GM174" s="48"/>
      <c r="GN174" s="48"/>
      <c r="GO174" s="48"/>
      <c r="GP174" s="48"/>
      <c r="GQ174" s="48"/>
      <c r="GR174" s="48"/>
      <c r="GS174" s="48"/>
      <c r="GT174" s="48"/>
      <c r="GU174" s="48"/>
      <c r="GV174" s="48"/>
      <c r="GW174" s="48"/>
      <c r="GX174" s="48"/>
      <c r="GY174" s="48"/>
      <c r="GZ174" s="48"/>
      <c r="HA174" s="48"/>
      <c r="HB174" s="48"/>
      <c r="HC174" s="48"/>
      <c r="HD174" s="48"/>
      <c r="HE174" s="48"/>
      <c r="HF174" s="48"/>
      <c r="HG174" s="48"/>
      <c r="HH174" s="48"/>
      <c r="HI174" s="48"/>
      <c r="HJ174" s="48"/>
      <c r="HK174" s="48"/>
      <c r="HL174" s="48"/>
      <c r="HM174" s="48"/>
      <c r="HN174" s="48"/>
      <c r="HO174" s="48"/>
      <c r="HP174" s="48"/>
      <c r="HQ174" s="48"/>
      <c r="HR174" s="48"/>
      <c r="HS174" s="48"/>
      <c r="HT174" s="48"/>
      <c r="HU174" s="48"/>
      <c r="HV174" s="48"/>
      <c r="HW174" s="48"/>
      <c r="HX174" s="48"/>
      <c r="HY174" s="48"/>
      <c r="HZ174" s="48"/>
      <c r="IA174" s="48"/>
      <c r="IB174" s="48"/>
      <c r="IC174" s="48"/>
      <c r="ID174" s="48"/>
      <c r="IE174" s="48"/>
      <c r="IF174" s="48"/>
      <c r="IG174" s="48"/>
      <c r="IH174" s="48"/>
      <c r="II174" s="48"/>
      <c r="IJ174" s="48"/>
      <c r="IK174" s="48"/>
      <c r="IL174" s="48"/>
      <c r="IM174" s="48"/>
      <c r="IN174" s="48"/>
      <c r="IO174" s="48"/>
      <c r="IP174" s="48"/>
      <c r="IQ174" s="48"/>
      <c r="IR174" s="48"/>
      <c r="IS174" s="48"/>
      <c r="IT174" s="48"/>
      <c r="IU174" s="48"/>
      <c r="IV174" s="48"/>
      <c r="IW174" s="48"/>
      <c r="IX174" s="48"/>
      <c r="IY174" s="48"/>
      <c r="IZ174" s="48"/>
      <c r="JA174" s="48"/>
      <c r="JB174" s="49"/>
      <c r="JC174" s="49"/>
      <c r="JD174" s="49"/>
      <c r="JE174" s="49"/>
      <c r="JF174" s="49"/>
      <c r="JG174" s="49"/>
      <c r="JH174" s="49"/>
      <c r="JI174" s="49"/>
      <c r="JJ174" s="49"/>
      <c r="JK174" s="49"/>
      <c r="JL174" s="49"/>
      <c r="JM174" s="49"/>
    </row>
    <row r="175" spans="2:273" ht="13" customHeight="1">
      <c r="B175" s="116" t="s">
        <v>5631</v>
      </c>
      <c r="C175" s="110">
        <v>20203</v>
      </c>
      <c r="D175" s="109">
        <v>2020</v>
      </c>
      <c r="E175" s="65" t="s">
        <v>5632</v>
      </c>
      <c r="F175" s="140"/>
      <c r="G175" s="354"/>
      <c r="H175" s="57" t="s">
        <v>5633</v>
      </c>
      <c r="I175" s="57" t="s">
        <v>29</v>
      </c>
      <c r="J175" s="78">
        <v>40</v>
      </c>
      <c r="K175" s="192">
        <v>987296</v>
      </c>
      <c r="L175" s="57" t="s">
        <v>5634</v>
      </c>
      <c r="M175" s="57" t="s">
        <v>39</v>
      </c>
      <c r="N175" s="215">
        <v>9</v>
      </c>
      <c r="O175" s="78">
        <v>2</v>
      </c>
      <c r="P175" s="78">
        <v>57</v>
      </c>
      <c r="Q175" s="56" t="s">
        <v>55</v>
      </c>
      <c r="R175" s="57" t="s">
        <v>92</v>
      </c>
      <c r="S175" s="58"/>
      <c r="T175" s="58"/>
      <c r="U175" s="58"/>
      <c r="V175" s="58"/>
      <c r="W175" s="58"/>
      <c r="X175" s="58"/>
      <c r="Y175" s="58"/>
      <c r="Z175" s="58"/>
      <c r="AA175" s="58"/>
      <c r="AB175" s="58"/>
      <c r="AC175" s="58"/>
      <c r="AD175" s="58"/>
      <c r="AE175" s="48"/>
      <c r="AF175" s="48"/>
      <c r="AG175" s="48"/>
      <c r="AH175" s="48"/>
      <c r="AI175" s="48"/>
      <c r="AJ175" s="48"/>
      <c r="AK175" s="48"/>
      <c r="AL175" s="48"/>
      <c r="AM175" s="48"/>
      <c r="AN175" s="48"/>
      <c r="AO175" s="48"/>
      <c r="AP175" s="48"/>
      <c r="AQ175" s="48"/>
      <c r="AR175" s="58"/>
      <c r="AS175" s="5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c r="DA175" s="48"/>
      <c r="DB175" s="48"/>
      <c r="DC175" s="48"/>
      <c r="DD175" s="48"/>
      <c r="DE175" s="48"/>
      <c r="DF175" s="48"/>
      <c r="DG175" s="48"/>
      <c r="DH175" s="48"/>
      <c r="DI175" s="48"/>
      <c r="DJ175" s="48"/>
      <c r="DK175" s="48"/>
      <c r="DL175" s="48"/>
      <c r="DM175" s="48"/>
      <c r="DN175" s="48"/>
      <c r="DO175" s="48"/>
      <c r="DP175" s="48"/>
      <c r="DQ175" s="48"/>
      <c r="DR175" s="48"/>
      <c r="DS175" s="48"/>
      <c r="DT175" s="48"/>
      <c r="DU175" s="48"/>
      <c r="DV175" s="48"/>
      <c r="DW175" s="48"/>
      <c r="DX175" s="48"/>
      <c r="DY175" s="48"/>
      <c r="DZ175" s="48"/>
      <c r="EA175" s="48"/>
      <c r="EB175" s="48"/>
      <c r="EC175" s="48"/>
      <c r="ED175" s="48"/>
      <c r="EE175" s="48"/>
      <c r="EF175" s="48"/>
      <c r="EG175" s="48"/>
      <c r="EH175" s="48"/>
      <c r="EI175" s="48"/>
      <c r="EJ175" s="48"/>
      <c r="EK175" s="48"/>
      <c r="EL175" s="48"/>
      <c r="EM175" s="48"/>
      <c r="EN175" s="48"/>
      <c r="EO175" s="48"/>
      <c r="EP175" s="48"/>
      <c r="EQ175" s="48"/>
      <c r="ER175" s="48"/>
      <c r="ES175" s="48"/>
      <c r="ET175" s="48"/>
      <c r="EU175" s="48"/>
      <c r="EV175" s="48"/>
      <c r="EW175" s="48"/>
      <c r="EX175" s="48"/>
      <c r="EY175" s="48"/>
      <c r="EZ175" s="48"/>
      <c r="FA175" s="48"/>
      <c r="FB175" s="48"/>
      <c r="FC175" s="48"/>
      <c r="FD175" s="48"/>
      <c r="FE175" s="48"/>
      <c r="FF175" s="48"/>
      <c r="FG175" s="48"/>
      <c r="FH175" s="48"/>
      <c r="FI175" s="48"/>
      <c r="FJ175" s="48"/>
      <c r="FK175" s="48"/>
      <c r="FL175" s="48"/>
      <c r="FM175" s="48"/>
      <c r="FN175" s="48"/>
      <c r="FO175" s="48"/>
      <c r="FP175" s="48"/>
      <c r="FQ175" s="48"/>
      <c r="FR175" s="48"/>
      <c r="FS175" s="48"/>
      <c r="FT175" s="48"/>
      <c r="FU175" s="48"/>
      <c r="FV175" s="48"/>
      <c r="FW175" s="48"/>
      <c r="FX175" s="48"/>
      <c r="FY175" s="48"/>
      <c r="FZ175" s="48"/>
      <c r="GA175" s="48"/>
      <c r="GB175" s="48"/>
      <c r="GC175" s="48"/>
      <c r="GD175" s="48"/>
      <c r="GE175" s="48"/>
      <c r="GF175" s="48"/>
      <c r="GG175" s="48"/>
      <c r="GH175" s="48"/>
      <c r="GI175" s="48"/>
      <c r="GJ175" s="48"/>
      <c r="GK175" s="48"/>
      <c r="GL175" s="48"/>
      <c r="GM175" s="48"/>
      <c r="GN175" s="48"/>
      <c r="GO175" s="48"/>
      <c r="GP175" s="48"/>
      <c r="GQ175" s="48"/>
      <c r="GR175" s="48"/>
      <c r="GS175" s="48"/>
      <c r="GT175" s="48"/>
      <c r="GU175" s="48"/>
      <c r="GV175" s="48"/>
      <c r="GW175" s="48"/>
      <c r="GX175" s="48"/>
      <c r="GY175" s="48"/>
      <c r="GZ175" s="48"/>
      <c r="HA175" s="48"/>
      <c r="HB175" s="48"/>
      <c r="HC175" s="48"/>
      <c r="HD175" s="48"/>
      <c r="HE175" s="48"/>
      <c r="HF175" s="48"/>
      <c r="HG175" s="48"/>
      <c r="HH175" s="48"/>
      <c r="HI175" s="48"/>
      <c r="HJ175" s="48"/>
      <c r="HK175" s="48"/>
      <c r="HL175" s="48"/>
      <c r="HM175" s="48"/>
      <c r="HN175" s="48"/>
      <c r="HO175" s="48"/>
      <c r="HP175" s="48"/>
      <c r="HQ175" s="48"/>
      <c r="HR175" s="48"/>
      <c r="HS175" s="48"/>
      <c r="HT175" s="48"/>
      <c r="HU175" s="48"/>
      <c r="HV175" s="48"/>
      <c r="HW175" s="48"/>
      <c r="HX175" s="48"/>
      <c r="HY175" s="48"/>
      <c r="HZ175" s="48"/>
      <c r="IA175" s="48"/>
      <c r="IB175" s="48"/>
      <c r="IC175" s="48"/>
      <c r="ID175" s="48"/>
      <c r="IE175" s="48"/>
      <c r="IF175" s="48"/>
      <c r="IG175" s="48"/>
      <c r="IH175" s="48"/>
      <c r="II175" s="48"/>
      <c r="IJ175" s="48"/>
      <c r="IK175" s="48"/>
      <c r="IL175" s="48"/>
      <c r="IM175" s="48"/>
      <c r="IN175" s="48"/>
      <c r="IO175" s="48"/>
      <c r="IP175" s="48"/>
      <c r="IQ175" s="48"/>
      <c r="IR175" s="48"/>
      <c r="IS175" s="48"/>
      <c r="IT175" s="48"/>
      <c r="IU175" s="48"/>
      <c r="IV175" s="48"/>
      <c r="IW175" s="48"/>
      <c r="IX175" s="48"/>
      <c r="IY175" s="48"/>
      <c r="IZ175" s="48"/>
      <c r="JA175" s="48"/>
      <c r="JB175" s="49"/>
      <c r="JC175" s="49"/>
      <c r="JD175" s="49"/>
      <c r="JE175" s="49"/>
      <c r="JF175" s="49"/>
      <c r="JG175" s="49"/>
      <c r="JH175" s="49"/>
      <c r="JI175" s="49"/>
      <c r="JJ175" s="49"/>
      <c r="JK175" s="49"/>
      <c r="JL175" s="49"/>
      <c r="JM175" s="49"/>
    </row>
    <row r="176" spans="2:273" ht="13" customHeight="1">
      <c r="B176" s="111" t="s">
        <v>2954</v>
      </c>
      <c r="C176" s="112">
        <v>20193</v>
      </c>
      <c r="D176" s="108">
        <v>2019</v>
      </c>
      <c r="E176" s="35" t="s">
        <v>2955</v>
      </c>
      <c r="F176" s="142"/>
      <c r="G176" s="353"/>
      <c r="H176" s="36" t="s">
        <v>2956</v>
      </c>
      <c r="I176" s="4" t="s">
        <v>29</v>
      </c>
      <c r="J176" s="79">
        <v>15</v>
      </c>
      <c r="K176" s="191">
        <v>150000</v>
      </c>
      <c r="L176" s="4"/>
      <c r="M176" s="4" t="s">
        <v>31</v>
      </c>
      <c r="N176" s="215">
        <v>3</v>
      </c>
      <c r="O176" s="77">
        <v>5</v>
      </c>
      <c r="P176" s="77">
        <v>8</v>
      </c>
      <c r="Q176" s="37" t="s">
        <v>32</v>
      </c>
      <c r="R176" s="4" t="s">
        <v>33</v>
      </c>
      <c r="S176" s="36"/>
      <c r="T176" s="36"/>
      <c r="U176" s="36"/>
      <c r="V176" s="36"/>
      <c r="W176" s="36"/>
      <c r="X176" s="36"/>
      <c r="Y176" s="36"/>
      <c r="Z176" s="36"/>
      <c r="AA176" s="36"/>
      <c r="AB176" s="36"/>
      <c r="AC176" s="36"/>
      <c r="AD176" s="36"/>
      <c r="AE176" s="37"/>
      <c r="AF176" s="37"/>
      <c r="AG176" s="37"/>
      <c r="AH176" s="37"/>
      <c r="AI176" s="37"/>
      <c r="AJ176" s="37"/>
      <c r="AK176" s="37"/>
      <c r="AL176" s="37"/>
      <c r="AM176" s="37"/>
      <c r="AN176" s="37"/>
      <c r="AO176" s="37"/>
      <c r="AP176" s="37"/>
      <c r="AQ176" s="37"/>
      <c r="AR176" s="36"/>
      <c r="AS176" s="36"/>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c r="CI176" s="37"/>
      <c r="CJ176" s="37"/>
      <c r="CK176" s="37"/>
      <c r="CL176" s="37"/>
      <c r="CM176" s="37"/>
      <c r="CN176" s="37"/>
      <c r="CO176" s="37"/>
      <c r="CP176" s="37"/>
      <c r="CQ176" s="37"/>
      <c r="CR176" s="37"/>
      <c r="CS176" s="37"/>
      <c r="CT176" s="37"/>
      <c r="CU176" s="37"/>
      <c r="CV176" s="37"/>
      <c r="CW176" s="37"/>
      <c r="CX176" s="37"/>
      <c r="CY176" s="37"/>
      <c r="CZ176" s="37"/>
      <c r="DA176" s="37"/>
      <c r="DB176" s="37"/>
      <c r="DC176" s="37"/>
      <c r="DD176" s="37"/>
      <c r="DE176" s="37"/>
      <c r="DF176" s="37"/>
      <c r="DG176" s="37"/>
      <c r="DH176" s="37"/>
      <c r="DI176" s="37"/>
      <c r="DJ176" s="37"/>
      <c r="DK176" s="37"/>
      <c r="DL176" s="37"/>
      <c r="DM176" s="37"/>
      <c r="DN176" s="37"/>
      <c r="DO176" s="37"/>
      <c r="DP176" s="37"/>
      <c r="DQ176" s="37"/>
      <c r="DR176" s="37"/>
      <c r="DS176" s="37"/>
      <c r="DT176" s="37"/>
      <c r="DU176" s="37"/>
      <c r="DV176" s="37"/>
      <c r="DW176" s="37"/>
      <c r="DX176" s="37"/>
      <c r="DY176" s="37"/>
      <c r="DZ176" s="37"/>
      <c r="EA176" s="37"/>
      <c r="EB176" s="37"/>
      <c r="EC176" s="37"/>
      <c r="ED176" s="37"/>
      <c r="EE176" s="37"/>
      <c r="EF176" s="37"/>
      <c r="EG176" s="37"/>
      <c r="EH176" s="37"/>
      <c r="EI176" s="37"/>
      <c r="EJ176" s="37"/>
      <c r="EK176" s="37"/>
      <c r="EL176" s="37"/>
      <c r="EM176" s="37"/>
      <c r="EN176" s="37"/>
      <c r="EO176" s="37"/>
      <c r="EP176" s="37"/>
      <c r="EQ176" s="37"/>
      <c r="ER176" s="37"/>
      <c r="ES176" s="37"/>
      <c r="ET176" s="37"/>
      <c r="EU176" s="37"/>
      <c r="EV176" s="37"/>
      <c r="EW176" s="37"/>
      <c r="EX176" s="37"/>
      <c r="EY176" s="37"/>
      <c r="EZ176" s="37"/>
      <c r="FA176" s="37"/>
      <c r="FB176" s="37"/>
      <c r="FC176" s="37"/>
      <c r="FD176" s="37"/>
      <c r="FE176" s="37"/>
      <c r="FF176" s="37"/>
      <c r="FG176" s="37"/>
      <c r="FH176" s="37"/>
      <c r="FI176" s="37"/>
      <c r="FJ176" s="37"/>
      <c r="FK176" s="37"/>
      <c r="FL176" s="37"/>
      <c r="FM176" s="37"/>
      <c r="FN176" s="37"/>
      <c r="FO176" s="37"/>
      <c r="FP176" s="37"/>
      <c r="FQ176" s="37"/>
      <c r="FR176" s="37"/>
      <c r="FS176" s="37"/>
      <c r="FT176" s="37"/>
      <c r="FU176" s="37"/>
      <c r="FV176" s="37"/>
      <c r="FW176" s="37"/>
      <c r="FX176" s="37"/>
      <c r="FY176" s="37"/>
      <c r="FZ176" s="37"/>
      <c r="GA176" s="37"/>
      <c r="GB176" s="37"/>
      <c r="GC176" s="37"/>
      <c r="GD176" s="37"/>
      <c r="GE176" s="37"/>
      <c r="GF176" s="37"/>
      <c r="GG176" s="37"/>
      <c r="GH176" s="37"/>
      <c r="GI176" s="37"/>
      <c r="GJ176" s="37"/>
      <c r="GK176" s="37"/>
      <c r="GL176" s="37"/>
      <c r="GM176" s="37"/>
      <c r="GN176" s="37"/>
      <c r="GO176" s="37"/>
      <c r="GP176" s="37"/>
      <c r="GQ176" s="37"/>
      <c r="GR176" s="37"/>
      <c r="GS176" s="37"/>
      <c r="GT176" s="37"/>
      <c r="GU176" s="37"/>
      <c r="GV176" s="37"/>
      <c r="GW176" s="37"/>
      <c r="GX176" s="37"/>
      <c r="GY176" s="37"/>
      <c r="GZ176" s="37"/>
      <c r="HA176" s="37"/>
      <c r="HB176" s="37"/>
      <c r="HC176" s="37"/>
      <c r="HD176" s="37"/>
      <c r="HE176" s="37"/>
      <c r="HF176" s="37"/>
      <c r="HG176" s="37"/>
      <c r="HH176" s="37"/>
      <c r="HI176" s="37"/>
      <c r="HJ176" s="37"/>
      <c r="HK176" s="37"/>
      <c r="HL176" s="37"/>
      <c r="HM176" s="37"/>
      <c r="HN176" s="37"/>
      <c r="HO176" s="37"/>
      <c r="HP176" s="37"/>
      <c r="HQ176" s="37"/>
      <c r="HR176" s="37"/>
      <c r="HS176" s="37"/>
      <c r="HT176" s="37"/>
      <c r="HU176" s="37"/>
      <c r="HV176" s="37"/>
      <c r="HW176" s="37"/>
      <c r="HX176" s="37"/>
      <c r="HY176" s="37"/>
      <c r="HZ176" s="37"/>
      <c r="IA176" s="37"/>
      <c r="IB176" s="37"/>
      <c r="IC176" s="37"/>
      <c r="ID176" s="37"/>
      <c r="IE176" s="37"/>
      <c r="IF176" s="37"/>
      <c r="IG176" s="37"/>
      <c r="IH176" s="37"/>
      <c r="II176" s="37"/>
      <c r="IJ176" s="37"/>
      <c r="IK176" s="37"/>
      <c r="IL176" s="37"/>
      <c r="IM176" s="37"/>
      <c r="IN176" s="37"/>
      <c r="IO176" s="37"/>
      <c r="IP176" s="37"/>
      <c r="IQ176" s="37"/>
      <c r="IR176" s="37"/>
      <c r="IS176" s="37"/>
      <c r="IT176" s="37"/>
      <c r="IU176" s="37"/>
      <c r="IV176" s="37"/>
      <c r="IW176" s="37"/>
      <c r="IX176" s="37"/>
      <c r="IY176" s="37"/>
      <c r="IZ176" s="37"/>
      <c r="JA176" s="37"/>
    </row>
    <row r="177" spans="2:273" ht="16" customHeight="1">
      <c r="B177" s="116" t="s">
        <v>5635</v>
      </c>
      <c r="C177" s="110">
        <v>20203</v>
      </c>
      <c r="D177" s="109">
        <v>2020</v>
      </c>
      <c r="E177" s="65" t="s">
        <v>2955</v>
      </c>
      <c r="F177" s="140"/>
      <c r="G177" s="354"/>
      <c r="H177" s="57" t="s">
        <v>5636</v>
      </c>
      <c r="I177" s="57" t="s">
        <v>29</v>
      </c>
      <c r="J177" s="78">
        <v>36</v>
      </c>
      <c r="K177" s="192">
        <v>550000</v>
      </c>
      <c r="L177" s="58"/>
      <c r="M177" s="57" t="s">
        <v>31</v>
      </c>
      <c r="N177" s="215">
        <v>3</v>
      </c>
      <c r="O177" s="78">
        <v>5</v>
      </c>
      <c r="P177" s="78">
        <v>8</v>
      </c>
      <c r="Q177" s="56" t="s">
        <v>32</v>
      </c>
      <c r="R177" s="57" t="s">
        <v>33</v>
      </c>
      <c r="S177" s="58"/>
      <c r="T177" s="58"/>
      <c r="U177" s="58"/>
      <c r="V177" s="58"/>
      <c r="W177" s="58"/>
      <c r="X177" s="58"/>
      <c r="Y177" s="58"/>
      <c r="Z177" s="58"/>
      <c r="AA177" s="58"/>
      <c r="AB177" s="58"/>
      <c r="AC177" s="58"/>
      <c r="AD177" s="58"/>
      <c r="AE177" s="48"/>
      <c r="AR177" s="3" t="s">
        <v>47</v>
      </c>
      <c r="AS177" s="3" t="s">
        <v>53</v>
      </c>
    </row>
    <row r="178" spans="2:273" ht="13" customHeight="1">
      <c r="B178" s="116" t="s">
        <v>5637</v>
      </c>
      <c r="C178" s="110">
        <v>20203</v>
      </c>
      <c r="D178" s="109">
        <v>2020</v>
      </c>
      <c r="E178" s="43" t="s">
        <v>5638</v>
      </c>
      <c r="F178" s="143"/>
      <c r="G178" s="355" t="s">
        <v>1086</v>
      </c>
      <c r="H178" s="17" t="s">
        <v>5639</v>
      </c>
      <c r="I178" s="17" t="s">
        <v>29</v>
      </c>
      <c r="J178" s="81">
        <v>23</v>
      </c>
      <c r="K178" s="194">
        <v>635315</v>
      </c>
      <c r="L178" s="17" t="s">
        <v>8363</v>
      </c>
      <c r="M178" s="17" t="s">
        <v>31</v>
      </c>
      <c r="N178" s="215">
        <v>3</v>
      </c>
      <c r="O178" s="81">
        <v>5</v>
      </c>
      <c r="P178" s="81">
        <v>51</v>
      </c>
      <c r="Q178" s="18" t="s">
        <v>32</v>
      </c>
      <c r="R178" s="17" t="s">
        <v>233</v>
      </c>
      <c r="S178" s="289"/>
      <c r="T178" s="289"/>
      <c r="U178" s="289"/>
      <c r="V178" s="289"/>
      <c r="W178" s="289"/>
      <c r="X178" s="289"/>
      <c r="Y178" s="289"/>
      <c r="Z178" s="289"/>
      <c r="AA178" s="289"/>
      <c r="AB178" s="289"/>
      <c r="AC178" s="289"/>
      <c r="AD178" s="289"/>
      <c r="AE178" s="100"/>
      <c r="AR178" s="4"/>
      <c r="AS178" s="4"/>
    </row>
    <row r="179" spans="2:273" s="2" customFormat="1" ht="13" customHeight="1">
      <c r="B179" s="116" t="s">
        <v>2957</v>
      </c>
      <c r="C179" s="107">
        <v>20191</v>
      </c>
      <c r="D179" s="108">
        <v>2019</v>
      </c>
      <c r="E179" s="38" t="s">
        <v>2958</v>
      </c>
      <c r="F179" s="141"/>
      <c r="G179" s="353"/>
      <c r="H179" s="3" t="s">
        <v>2959</v>
      </c>
      <c r="I179" s="3" t="s">
        <v>53</v>
      </c>
      <c r="J179" s="79">
        <v>18</v>
      </c>
      <c r="K179" s="193">
        <v>100000</v>
      </c>
      <c r="L179" s="3" t="s">
        <v>2960</v>
      </c>
      <c r="M179" s="3" t="s">
        <v>59</v>
      </c>
      <c r="N179" s="215">
        <v>4</v>
      </c>
      <c r="O179" s="77">
        <v>6</v>
      </c>
      <c r="P179" s="77">
        <v>58</v>
      </c>
      <c r="Q179" s="7" t="s">
        <v>47</v>
      </c>
      <c r="R179" s="3" t="s">
        <v>80</v>
      </c>
      <c r="S179" s="4"/>
      <c r="T179" s="4"/>
      <c r="U179" s="4"/>
      <c r="V179" s="4"/>
      <c r="W179" s="4"/>
      <c r="X179" s="4"/>
      <c r="Y179" s="4"/>
      <c r="Z179" s="4"/>
      <c r="AA179" s="4"/>
      <c r="AB179" s="4"/>
      <c r="AC179" s="4"/>
      <c r="AD179" s="4"/>
      <c r="AE179" s="6"/>
      <c r="AF179" s="6"/>
      <c r="AG179" s="6"/>
      <c r="AH179" s="6"/>
      <c r="AI179" s="6"/>
      <c r="AJ179" s="6"/>
      <c r="AK179" s="6"/>
      <c r="AL179" s="6"/>
      <c r="AM179" s="6"/>
      <c r="AN179" s="6"/>
      <c r="AO179" s="6"/>
      <c r="AP179" s="6"/>
      <c r="AQ179" s="6"/>
      <c r="AR179" s="4"/>
      <c r="AS179" s="4"/>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37"/>
      <c r="JC179" s="37"/>
      <c r="JD179" s="37"/>
      <c r="JE179" s="37"/>
      <c r="JF179" s="37"/>
      <c r="JG179" s="37"/>
      <c r="JH179" s="37"/>
      <c r="JI179" s="37"/>
      <c r="JJ179" s="37"/>
      <c r="JK179" s="37"/>
      <c r="JL179" s="37"/>
      <c r="JM179" s="37"/>
    </row>
    <row r="180" spans="2:273" ht="16" customHeight="1">
      <c r="B180" s="116" t="s">
        <v>2961</v>
      </c>
      <c r="C180" s="107">
        <v>20191</v>
      </c>
      <c r="D180" s="108">
        <v>2019</v>
      </c>
      <c r="E180" s="38" t="s">
        <v>2962</v>
      </c>
      <c r="F180" s="141"/>
      <c r="G180" s="353"/>
      <c r="H180" s="3" t="s">
        <v>2963</v>
      </c>
      <c r="I180" s="3" t="s">
        <v>53</v>
      </c>
      <c r="J180" s="79">
        <v>29</v>
      </c>
      <c r="K180" s="193">
        <v>200000</v>
      </c>
      <c r="L180" s="3" t="s">
        <v>2964</v>
      </c>
      <c r="M180" s="3" t="s">
        <v>39</v>
      </c>
      <c r="N180" s="215">
        <v>9</v>
      </c>
      <c r="O180" s="77">
        <v>2</v>
      </c>
      <c r="P180" s="77">
        <v>52</v>
      </c>
      <c r="Q180" s="7" t="s">
        <v>47</v>
      </c>
      <c r="R180" s="3" t="s">
        <v>80</v>
      </c>
      <c r="S180" s="4"/>
      <c r="T180" s="4"/>
      <c r="U180" s="4"/>
      <c r="V180" s="4"/>
      <c r="W180" s="4"/>
      <c r="X180" s="4"/>
      <c r="Y180" s="4"/>
      <c r="Z180" s="4"/>
      <c r="AA180" s="4"/>
      <c r="AB180" s="4"/>
      <c r="AC180" s="4"/>
      <c r="AD180" s="4"/>
      <c r="AF180" s="48"/>
      <c r="AG180" s="48"/>
      <c r="AH180" s="48"/>
      <c r="AI180" s="48"/>
      <c r="AJ180" s="48"/>
      <c r="AK180" s="48"/>
      <c r="AL180" s="48"/>
      <c r="AM180" s="48"/>
      <c r="AN180" s="48"/>
      <c r="AO180" s="48"/>
      <c r="AP180" s="48"/>
      <c r="AQ180" s="48"/>
      <c r="AR180" s="58"/>
      <c r="AS180" s="5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c r="DA180" s="48"/>
      <c r="DB180" s="48"/>
      <c r="DC180" s="48"/>
      <c r="DD180" s="48"/>
      <c r="DE180" s="48"/>
      <c r="DF180" s="48"/>
      <c r="DG180" s="48"/>
      <c r="DH180" s="48"/>
      <c r="DI180" s="48"/>
      <c r="DJ180" s="48"/>
      <c r="DK180" s="48"/>
      <c r="DL180" s="48"/>
      <c r="DM180" s="48"/>
      <c r="DN180" s="48"/>
      <c r="DO180" s="48"/>
      <c r="DP180" s="48"/>
      <c r="DQ180" s="48"/>
      <c r="DR180" s="48"/>
      <c r="DS180" s="48"/>
      <c r="DT180" s="48"/>
      <c r="DU180" s="48"/>
      <c r="DV180" s="48"/>
      <c r="DW180" s="48"/>
      <c r="DX180" s="48"/>
      <c r="DY180" s="48"/>
      <c r="DZ180" s="48"/>
      <c r="EA180" s="48"/>
      <c r="EB180" s="48"/>
      <c r="EC180" s="48"/>
      <c r="ED180" s="48"/>
      <c r="EE180" s="48"/>
      <c r="EF180" s="48"/>
      <c r="EG180" s="48"/>
      <c r="EH180" s="48"/>
      <c r="EI180" s="48"/>
      <c r="EJ180" s="48"/>
      <c r="EK180" s="48"/>
      <c r="EL180" s="48"/>
      <c r="EM180" s="48"/>
      <c r="EN180" s="48"/>
      <c r="EO180" s="48"/>
      <c r="EP180" s="48"/>
      <c r="EQ180" s="48"/>
      <c r="ER180" s="48"/>
      <c r="ES180" s="48"/>
      <c r="ET180" s="48"/>
      <c r="EU180" s="48"/>
      <c r="EV180" s="48"/>
      <c r="EW180" s="48"/>
      <c r="EX180" s="48"/>
      <c r="EY180" s="48"/>
      <c r="EZ180" s="48"/>
      <c r="FA180" s="48"/>
      <c r="FB180" s="48"/>
      <c r="FC180" s="48"/>
      <c r="FD180" s="48"/>
      <c r="FE180" s="48"/>
      <c r="FF180" s="48"/>
      <c r="FG180" s="48"/>
      <c r="FH180" s="48"/>
      <c r="FI180" s="48"/>
      <c r="FJ180" s="48"/>
      <c r="FK180" s="48"/>
      <c r="FL180" s="48"/>
      <c r="FM180" s="48"/>
      <c r="FN180" s="48"/>
      <c r="FO180" s="48"/>
      <c r="FP180" s="48"/>
      <c r="FQ180" s="48"/>
      <c r="FR180" s="48"/>
      <c r="FS180" s="48"/>
      <c r="FT180" s="48"/>
      <c r="FU180" s="48"/>
      <c r="FV180" s="48"/>
      <c r="FW180" s="48"/>
      <c r="FX180" s="48"/>
      <c r="FY180" s="48"/>
      <c r="FZ180" s="48"/>
      <c r="GA180" s="48"/>
      <c r="GB180" s="48"/>
      <c r="GC180" s="48"/>
      <c r="GD180" s="48"/>
      <c r="GE180" s="48"/>
      <c r="GF180" s="48"/>
      <c r="GG180" s="48"/>
      <c r="GH180" s="48"/>
      <c r="GI180" s="48"/>
      <c r="GJ180" s="48"/>
      <c r="GK180" s="48"/>
      <c r="GL180" s="48"/>
      <c r="GM180" s="48"/>
      <c r="GN180" s="48"/>
      <c r="GO180" s="48"/>
      <c r="GP180" s="48"/>
      <c r="GQ180" s="48"/>
      <c r="GR180" s="48"/>
      <c r="GS180" s="48"/>
      <c r="GT180" s="48"/>
      <c r="GU180" s="48"/>
      <c r="GV180" s="48"/>
      <c r="GW180" s="48"/>
      <c r="GX180" s="48"/>
      <c r="GY180" s="48"/>
      <c r="GZ180" s="48"/>
      <c r="HA180" s="48"/>
      <c r="HB180" s="48"/>
      <c r="HC180" s="48"/>
      <c r="HD180" s="48"/>
      <c r="HE180" s="48"/>
      <c r="HF180" s="48"/>
      <c r="HG180" s="48"/>
      <c r="HH180" s="48"/>
      <c r="HI180" s="48"/>
      <c r="HJ180" s="48"/>
      <c r="HK180" s="48"/>
      <c r="HL180" s="48"/>
      <c r="HM180" s="48"/>
      <c r="HN180" s="48"/>
      <c r="HO180" s="48"/>
      <c r="HP180" s="48"/>
      <c r="HQ180" s="48"/>
      <c r="HR180" s="48"/>
      <c r="HS180" s="48"/>
      <c r="HT180" s="48"/>
      <c r="HU180" s="48"/>
      <c r="HV180" s="48"/>
      <c r="HW180" s="48"/>
      <c r="HX180" s="48"/>
      <c r="HY180" s="48"/>
      <c r="HZ180" s="48"/>
      <c r="IA180" s="48"/>
      <c r="IB180" s="48"/>
      <c r="IC180" s="48"/>
      <c r="ID180" s="48"/>
      <c r="IE180" s="48"/>
      <c r="IF180" s="48"/>
      <c r="IG180" s="48"/>
      <c r="IH180" s="48"/>
      <c r="II180" s="48"/>
      <c r="IJ180" s="48"/>
      <c r="IK180" s="48"/>
      <c r="IL180" s="48"/>
      <c r="IM180" s="48"/>
      <c r="IN180" s="48"/>
      <c r="IO180" s="48"/>
      <c r="IP180" s="48"/>
      <c r="IQ180" s="48"/>
      <c r="IR180" s="48"/>
      <c r="IS180" s="48"/>
      <c r="IT180" s="48"/>
      <c r="IU180" s="48"/>
      <c r="IV180" s="48"/>
      <c r="IW180" s="48"/>
      <c r="IX180" s="48"/>
      <c r="IY180" s="48"/>
      <c r="IZ180" s="48"/>
      <c r="JA180" s="48"/>
      <c r="JB180" s="49"/>
      <c r="JC180" s="49"/>
      <c r="JD180" s="49"/>
      <c r="JE180" s="49"/>
      <c r="JF180" s="49"/>
      <c r="JG180" s="49"/>
      <c r="JH180" s="49"/>
      <c r="JI180" s="49"/>
      <c r="JJ180" s="49"/>
      <c r="JK180" s="49"/>
      <c r="JL180" s="49"/>
      <c r="JM180" s="49"/>
    </row>
    <row r="181" spans="2:273" ht="16" customHeight="1">
      <c r="B181" s="116" t="s">
        <v>5640</v>
      </c>
      <c r="C181" s="107">
        <v>20201</v>
      </c>
      <c r="D181" s="109">
        <v>2020</v>
      </c>
      <c r="E181" s="65" t="s">
        <v>5641</v>
      </c>
      <c r="F181" s="140"/>
      <c r="G181" s="354"/>
      <c r="H181" s="57" t="s">
        <v>5642</v>
      </c>
      <c r="I181" s="57" t="s">
        <v>53</v>
      </c>
      <c r="J181" s="78">
        <v>24</v>
      </c>
      <c r="K181" s="192">
        <v>8932547</v>
      </c>
      <c r="L181" s="57" t="s">
        <v>5643</v>
      </c>
      <c r="M181" s="57" t="s">
        <v>740</v>
      </c>
      <c r="N181" s="215">
        <v>2</v>
      </c>
      <c r="O181" s="78">
        <v>3</v>
      </c>
      <c r="P181" s="78">
        <v>58</v>
      </c>
      <c r="Q181" s="56" t="s">
        <v>47</v>
      </c>
      <c r="R181" s="57" t="s">
        <v>65</v>
      </c>
      <c r="S181" s="58"/>
      <c r="T181" s="58"/>
      <c r="U181" s="58"/>
      <c r="V181" s="58"/>
      <c r="W181" s="58"/>
      <c r="X181" s="58"/>
      <c r="Y181" s="58"/>
      <c r="Z181" s="58"/>
      <c r="AA181" s="58"/>
      <c r="AB181" s="58"/>
      <c r="AC181" s="58"/>
      <c r="AD181" s="58"/>
      <c r="AE181" s="48"/>
      <c r="AF181" s="48"/>
      <c r="AG181" s="48"/>
      <c r="AH181" s="48"/>
      <c r="AI181" s="48"/>
      <c r="AJ181" s="48"/>
      <c r="AK181" s="48"/>
      <c r="AL181" s="48"/>
      <c r="AM181" s="48"/>
      <c r="AN181" s="48"/>
      <c r="AO181" s="48"/>
      <c r="AP181" s="48"/>
      <c r="AQ181" s="48"/>
      <c r="AR181" s="58"/>
      <c r="AS181" s="5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c r="DA181" s="48"/>
      <c r="DB181" s="48"/>
      <c r="DC181" s="48"/>
      <c r="DD181" s="48"/>
      <c r="DE181" s="48"/>
      <c r="DF181" s="48"/>
      <c r="DG181" s="48"/>
      <c r="DH181" s="48"/>
      <c r="DI181" s="48"/>
      <c r="DJ181" s="48"/>
      <c r="DK181" s="48"/>
      <c r="DL181" s="48"/>
      <c r="DM181" s="48"/>
      <c r="DN181" s="48"/>
      <c r="DO181" s="48"/>
      <c r="DP181" s="48"/>
      <c r="DQ181" s="48"/>
      <c r="DR181" s="48"/>
      <c r="DS181" s="48"/>
      <c r="DT181" s="48"/>
      <c r="DU181" s="48"/>
      <c r="DV181" s="48"/>
      <c r="DW181" s="48"/>
      <c r="DX181" s="48"/>
      <c r="DY181" s="48"/>
      <c r="DZ181" s="48"/>
      <c r="EA181" s="48"/>
      <c r="EB181" s="48"/>
      <c r="EC181" s="48"/>
      <c r="ED181" s="48"/>
      <c r="EE181" s="48"/>
      <c r="EF181" s="48"/>
      <c r="EG181" s="48"/>
      <c r="EH181" s="48"/>
      <c r="EI181" s="48"/>
      <c r="EJ181" s="48"/>
      <c r="EK181" s="48"/>
      <c r="EL181" s="48"/>
      <c r="EM181" s="48"/>
      <c r="EN181" s="48"/>
      <c r="EO181" s="48"/>
      <c r="EP181" s="48"/>
      <c r="EQ181" s="48"/>
      <c r="ER181" s="48"/>
      <c r="ES181" s="48"/>
      <c r="ET181" s="48"/>
      <c r="EU181" s="48"/>
      <c r="EV181" s="48"/>
      <c r="EW181" s="48"/>
      <c r="EX181" s="48"/>
      <c r="EY181" s="48"/>
      <c r="EZ181" s="48"/>
      <c r="FA181" s="48"/>
      <c r="FB181" s="48"/>
      <c r="FC181" s="48"/>
      <c r="FD181" s="48"/>
      <c r="FE181" s="48"/>
      <c r="FF181" s="48"/>
      <c r="FG181" s="48"/>
      <c r="FH181" s="48"/>
      <c r="FI181" s="48"/>
      <c r="FJ181" s="48"/>
      <c r="FK181" s="48"/>
      <c r="FL181" s="48"/>
      <c r="FM181" s="48"/>
      <c r="FN181" s="48"/>
      <c r="FO181" s="48"/>
      <c r="FP181" s="48"/>
      <c r="FQ181" s="48"/>
      <c r="FR181" s="48"/>
      <c r="FS181" s="48"/>
      <c r="FT181" s="48"/>
      <c r="FU181" s="48"/>
      <c r="FV181" s="48"/>
      <c r="FW181" s="48"/>
      <c r="FX181" s="48"/>
      <c r="FY181" s="48"/>
      <c r="FZ181" s="48"/>
      <c r="GA181" s="48"/>
      <c r="GB181" s="48"/>
      <c r="GC181" s="48"/>
      <c r="GD181" s="48"/>
      <c r="GE181" s="48"/>
      <c r="GF181" s="48"/>
      <c r="GG181" s="48"/>
      <c r="GH181" s="48"/>
      <c r="GI181" s="48"/>
      <c r="GJ181" s="48"/>
      <c r="GK181" s="48"/>
      <c r="GL181" s="48"/>
      <c r="GM181" s="48"/>
      <c r="GN181" s="48"/>
      <c r="GO181" s="48"/>
      <c r="GP181" s="48"/>
      <c r="GQ181" s="48"/>
      <c r="GR181" s="48"/>
      <c r="GS181" s="48"/>
      <c r="GT181" s="48"/>
      <c r="GU181" s="48"/>
      <c r="GV181" s="48"/>
      <c r="GW181" s="48"/>
      <c r="GX181" s="48"/>
      <c r="GY181" s="48"/>
      <c r="GZ181" s="48"/>
      <c r="HA181" s="48"/>
      <c r="HB181" s="48"/>
      <c r="HC181" s="48"/>
      <c r="HD181" s="48"/>
      <c r="HE181" s="48"/>
      <c r="HF181" s="48"/>
      <c r="HG181" s="48"/>
      <c r="HH181" s="48"/>
      <c r="HI181" s="48"/>
      <c r="HJ181" s="48"/>
      <c r="HK181" s="48"/>
      <c r="HL181" s="48"/>
      <c r="HM181" s="48"/>
      <c r="HN181" s="48"/>
      <c r="HO181" s="48"/>
      <c r="HP181" s="48"/>
      <c r="HQ181" s="48"/>
      <c r="HR181" s="48"/>
      <c r="HS181" s="48"/>
      <c r="HT181" s="48"/>
      <c r="HU181" s="48"/>
      <c r="HV181" s="48"/>
      <c r="HW181" s="48"/>
      <c r="HX181" s="48"/>
      <c r="HY181" s="48"/>
      <c r="HZ181" s="48"/>
      <c r="IA181" s="48"/>
      <c r="IB181" s="48"/>
      <c r="IC181" s="48"/>
      <c r="ID181" s="48"/>
      <c r="IE181" s="48"/>
      <c r="IF181" s="48"/>
      <c r="IG181" s="48"/>
      <c r="IH181" s="48"/>
      <c r="II181" s="48"/>
      <c r="IJ181" s="48"/>
      <c r="IK181" s="48"/>
      <c r="IL181" s="48"/>
      <c r="IM181" s="48"/>
      <c r="IN181" s="48"/>
      <c r="IO181" s="48"/>
      <c r="IP181" s="48"/>
      <c r="IQ181" s="48"/>
      <c r="IR181" s="48"/>
      <c r="IS181" s="48"/>
      <c r="IT181" s="48"/>
      <c r="IU181" s="48"/>
      <c r="IV181" s="48"/>
      <c r="IW181" s="48"/>
      <c r="IX181" s="48"/>
      <c r="IY181" s="48"/>
      <c r="IZ181" s="48"/>
      <c r="JA181" s="48"/>
      <c r="JB181" s="49"/>
      <c r="JC181" s="49"/>
      <c r="JD181" s="49"/>
      <c r="JE181" s="49"/>
      <c r="JF181" s="49"/>
      <c r="JG181" s="49"/>
      <c r="JH181" s="49"/>
      <c r="JI181" s="49"/>
      <c r="JJ181" s="49"/>
      <c r="JK181" s="49"/>
      <c r="JL181" s="49"/>
      <c r="JM181" s="49"/>
    </row>
    <row r="182" spans="2:273" ht="13" customHeight="1">
      <c r="B182" s="116" t="s">
        <v>5644</v>
      </c>
      <c r="C182" s="107">
        <v>20201</v>
      </c>
      <c r="D182" s="109">
        <v>2020</v>
      </c>
      <c r="E182" s="65" t="s">
        <v>2966</v>
      </c>
      <c r="F182" s="140"/>
      <c r="G182" s="354">
        <v>2</v>
      </c>
      <c r="H182" s="57" t="s">
        <v>5645</v>
      </c>
      <c r="I182" s="57" t="s">
        <v>53</v>
      </c>
      <c r="J182" s="78">
        <v>12</v>
      </c>
      <c r="K182" s="192">
        <v>4352365</v>
      </c>
      <c r="L182" s="57" t="s">
        <v>5646</v>
      </c>
      <c r="M182" s="57" t="s">
        <v>39</v>
      </c>
      <c r="N182" s="215">
        <v>9</v>
      </c>
      <c r="O182" s="78">
        <v>2</v>
      </c>
      <c r="P182" s="78">
        <v>56</v>
      </c>
      <c r="Q182" s="56" t="s">
        <v>47</v>
      </c>
      <c r="R182" s="57" t="s">
        <v>80</v>
      </c>
      <c r="S182" s="58"/>
      <c r="T182" s="58"/>
      <c r="U182" s="58"/>
      <c r="V182" s="58"/>
      <c r="W182" s="58"/>
      <c r="X182" s="58"/>
      <c r="Y182" s="58"/>
      <c r="Z182" s="58"/>
      <c r="AA182" s="58"/>
      <c r="AB182" s="58"/>
      <c r="AC182" s="58"/>
      <c r="AD182" s="58"/>
      <c r="AE182" s="48"/>
      <c r="AF182" s="48"/>
      <c r="AG182" s="48"/>
      <c r="AH182" s="48"/>
      <c r="AI182" s="48"/>
      <c r="AJ182" s="48"/>
      <c r="AK182" s="48"/>
      <c r="AL182" s="48"/>
      <c r="AM182" s="48"/>
      <c r="AN182" s="48"/>
      <c r="AO182" s="48"/>
      <c r="AP182" s="48"/>
      <c r="AQ182" s="48"/>
      <c r="AR182" s="58"/>
      <c r="AS182" s="5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c r="DA182" s="48"/>
      <c r="DB182" s="48"/>
      <c r="DC182" s="48"/>
      <c r="DD182" s="48"/>
      <c r="DE182" s="48"/>
      <c r="DF182" s="48"/>
      <c r="DG182" s="48"/>
      <c r="DH182" s="48"/>
      <c r="DI182" s="48"/>
      <c r="DJ182" s="48"/>
      <c r="DK182" s="48"/>
      <c r="DL182" s="48"/>
      <c r="DM182" s="48"/>
      <c r="DN182" s="48"/>
      <c r="DO182" s="48"/>
      <c r="DP182" s="48"/>
      <c r="DQ182" s="48"/>
      <c r="DR182" s="48"/>
      <c r="DS182" s="48"/>
      <c r="DT182" s="48"/>
      <c r="DU182" s="48"/>
      <c r="DV182" s="48"/>
      <c r="DW182" s="48"/>
      <c r="DX182" s="48"/>
      <c r="DY182" s="48"/>
      <c r="DZ182" s="48"/>
      <c r="EA182" s="48"/>
      <c r="EB182" s="48"/>
      <c r="EC182" s="48"/>
      <c r="ED182" s="48"/>
      <c r="EE182" s="48"/>
      <c r="EF182" s="48"/>
      <c r="EG182" s="48"/>
      <c r="EH182" s="48"/>
      <c r="EI182" s="48"/>
      <c r="EJ182" s="48"/>
      <c r="EK182" s="48"/>
      <c r="EL182" s="48"/>
      <c r="EM182" s="48"/>
      <c r="EN182" s="48"/>
      <c r="EO182" s="48"/>
      <c r="EP182" s="48"/>
      <c r="EQ182" s="48"/>
      <c r="ER182" s="48"/>
      <c r="ES182" s="48"/>
      <c r="ET182" s="48"/>
      <c r="EU182" s="48"/>
      <c r="EV182" s="48"/>
      <c r="EW182" s="48"/>
      <c r="EX182" s="48"/>
      <c r="EY182" s="48"/>
      <c r="EZ182" s="48"/>
      <c r="FA182" s="48"/>
      <c r="FB182" s="48"/>
      <c r="FC182" s="48"/>
      <c r="FD182" s="48"/>
      <c r="FE182" s="48"/>
      <c r="FF182" s="48"/>
      <c r="FG182" s="48"/>
      <c r="FH182" s="48"/>
      <c r="FI182" s="48"/>
      <c r="FJ182" s="48"/>
      <c r="FK182" s="48"/>
      <c r="FL182" s="48"/>
      <c r="FM182" s="48"/>
      <c r="FN182" s="48"/>
      <c r="FO182" s="48"/>
      <c r="FP182" s="48"/>
      <c r="FQ182" s="48"/>
      <c r="FR182" s="48"/>
      <c r="FS182" s="48"/>
      <c r="FT182" s="48"/>
      <c r="FU182" s="48"/>
      <c r="FV182" s="48"/>
      <c r="FW182" s="48"/>
      <c r="FX182" s="48"/>
      <c r="FY182" s="48"/>
      <c r="FZ182" s="48"/>
      <c r="GA182" s="48"/>
      <c r="GB182" s="48"/>
      <c r="GC182" s="48"/>
      <c r="GD182" s="48"/>
      <c r="GE182" s="48"/>
      <c r="GF182" s="48"/>
      <c r="GG182" s="48"/>
      <c r="GH182" s="48"/>
      <c r="GI182" s="48"/>
      <c r="GJ182" s="48"/>
      <c r="GK182" s="48"/>
      <c r="GL182" s="48"/>
      <c r="GM182" s="48"/>
      <c r="GN182" s="48"/>
      <c r="GO182" s="48"/>
      <c r="GP182" s="48"/>
      <c r="GQ182" s="48"/>
      <c r="GR182" s="48"/>
      <c r="GS182" s="48"/>
      <c r="GT182" s="48"/>
      <c r="GU182" s="48"/>
      <c r="GV182" s="48"/>
      <c r="GW182" s="48"/>
      <c r="GX182" s="48"/>
      <c r="GY182" s="48"/>
      <c r="GZ182" s="48"/>
      <c r="HA182" s="48"/>
      <c r="HB182" s="48"/>
      <c r="HC182" s="48"/>
      <c r="HD182" s="48"/>
      <c r="HE182" s="48"/>
      <c r="HF182" s="48"/>
      <c r="HG182" s="48"/>
      <c r="HH182" s="48"/>
      <c r="HI182" s="48"/>
      <c r="HJ182" s="48"/>
      <c r="HK182" s="48"/>
      <c r="HL182" s="48"/>
      <c r="HM182" s="48"/>
      <c r="HN182" s="48"/>
      <c r="HO182" s="48"/>
      <c r="HP182" s="48"/>
      <c r="HQ182" s="48"/>
      <c r="HR182" s="48"/>
      <c r="HS182" s="48"/>
      <c r="HT182" s="48"/>
      <c r="HU182" s="48"/>
      <c r="HV182" s="48"/>
      <c r="HW182" s="48"/>
      <c r="HX182" s="48"/>
      <c r="HY182" s="48"/>
      <c r="HZ182" s="48"/>
      <c r="IA182" s="48"/>
      <c r="IB182" s="48"/>
      <c r="IC182" s="48"/>
      <c r="ID182" s="48"/>
      <c r="IE182" s="48"/>
      <c r="IF182" s="48"/>
      <c r="IG182" s="48"/>
      <c r="IH182" s="48"/>
      <c r="II182" s="48"/>
      <c r="IJ182" s="48"/>
      <c r="IK182" s="48"/>
      <c r="IL182" s="48"/>
      <c r="IM182" s="48"/>
      <c r="IN182" s="48"/>
      <c r="IO182" s="48"/>
      <c r="IP182" s="48"/>
      <c r="IQ182" s="48"/>
      <c r="IR182" s="48"/>
      <c r="IS182" s="48"/>
      <c r="IT182" s="48"/>
      <c r="IU182" s="48"/>
      <c r="IV182" s="48"/>
      <c r="IW182" s="48"/>
      <c r="IX182" s="48"/>
      <c r="IY182" s="48"/>
      <c r="IZ182" s="48"/>
      <c r="JA182" s="48"/>
      <c r="JB182" s="49"/>
      <c r="JC182" s="49"/>
      <c r="JD182" s="49"/>
      <c r="JE182" s="49"/>
      <c r="JF182" s="49"/>
      <c r="JG182" s="49"/>
      <c r="JH182" s="49"/>
      <c r="JI182" s="49"/>
      <c r="JJ182" s="49"/>
      <c r="JK182" s="49"/>
      <c r="JL182" s="49"/>
      <c r="JM182" s="49"/>
    </row>
    <row r="183" spans="2:273" ht="13" customHeight="1">
      <c r="B183" s="116" t="s">
        <v>2965</v>
      </c>
      <c r="C183" s="107">
        <v>20191</v>
      </c>
      <c r="D183" s="108">
        <v>2019</v>
      </c>
      <c r="E183" s="38" t="s">
        <v>2966</v>
      </c>
      <c r="F183" s="141"/>
      <c r="G183" s="353"/>
      <c r="H183" s="3" t="s">
        <v>2967</v>
      </c>
      <c r="I183" s="3" t="s">
        <v>53</v>
      </c>
      <c r="J183" s="79">
        <v>48</v>
      </c>
      <c r="K183" s="193">
        <v>12000000</v>
      </c>
      <c r="L183" s="3" t="s">
        <v>2968</v>
      </c>
      <c r="M183" s="3" t="s">
        <v>39</v>
      </c>
      <c r="N183" s="215">
        <v>9</v>
      </c>
      <c r="O183" s="77">
        <v>2</v>
      </c>
      <c r="P183" s="77">
        <v>56</v>
      </c>
      <c r="Q183" s="7" t="s">
        <v>47</v>
      </c>
      <c r="R183" s="3" t="s">
        <v>179</v>
      </c>
      <c r="S183" s="4"/>
      <c r="T183" s="4"/>
      <c r="U183" s="4"/>
      <c r="V183" s="4"/>
      <c r="W183" s="4"/>
      <c r="X183" s="4"/>
      <c r="Y183" s="4"/>
      <c r="Z183" s="4"/>
      <c r="AA183" s="4"/>
      <c r="AB183" s="4"/>
      <c r="AC183" s="4"/>
      <c r="AD183" s="4"/>
      <c r="AF183" s="48"/>
      <c r="AG183" s="48"/>
      <c r="AH183" s="48"/>
      <c r="AI183" s="48"/>
      <c r="AJ183" s="48"/>
      <c r="AK183" s="48"/>
      <c r="AL183" s="48"/>
      <c r="AM183" s="48"/>
      <c r="AN183" s="48"/>
      <c r="AO183" s="48"/>
      <c r="AP183" s="48"/>
      <c r="AQ183" s="48"/>
      <c r="AR183" s="58"/>
      <c r="AS183" s="5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c r="DA183" s="48"/>
      <c r="DB183" s="48"/>
      <c r="DC183" s="48"/>
      <c r="DD183" s="48"/>
      <c r="DE183" s="48"/>
      <c r="DF183" s="48"/>
      <c r="DG183" s="48"/>
      <c r="DH183" s="48"/>
      <c r="DI183" s="48"/>
      <c r="DJ183" s="48"/>
      <c r="DK183" s="48"/>
      <c r="DL183" s="48"/>
      <c r="DM183" s="48"/>
      <c r="DN183" s="48"/>
      <c r="DO183" s="48"/>
      <c r="DP183" s="48"/>
      <c r="DQ183" s="48"/>
      <c r="DR183" s="48"/>
      <c r="DS183" s="48"/>
      <c r="DT183" s="48"/>
      <c r="DU183" s="48"/>
      <c r="DV183" s="48"/>
      <c r="DW183" s="48"/>
      <c r="DX183" s="48"/>
      <c r="DY183" s="48"/>
      <c r="DZ183" s="48"/>
      <c r="EA183" s="48"/>
      <c r="EB183" s="48"/>
      <c r="EC183" s="48"/>
      <c r="ED183" s="48"/>
      <c r="EE183" s="48"/>
      <c r="EF183" s="48"/>
      <c r="EG183" s="48"/>
      <c r="EH183" s="48"/>
      <c r="EI183" s="48"/>
      <c r="EJ183" s="48"/>
      <c r="EK183" s="48"/>
      <c r="EL183" s="48"/>
      <c r="EM183" s="48"/>
      <c r="EN183" s="48"/>
      <c r="EO183" s="48"/>
      <c r="EP183" s="48"/>
      <c r="EQ183" s="48"/>
      <c r="ER183" s="48"/>
      <c r="ES183" s="48"/>
      <c r="ET183" s="48"/>
      <c r="EU183" s="48"/>
      <c r="EV183" s="48"/>
      <c r="EW183" s="48"/>
      <c r="EX183" s="48"/>
      <c r="EY183" s="48"/>
      <c r="EZ183" s="48"/>
      <c r="FA183" s="48"/>
      <c r="FB183" s="48"/>
      <c r="FC183" s="48"/>
      <c r="FD183" s="48"/>
      <c r="FE183" s="48"/>
      <c r="FF183" s="48"/>
      <c r="FG183" s="48"/>
      <c r="FH183" s="48"/>
      <c r="FI183" s="48"/>
      <c r="FJ183" s="48"/>
      <c r="FK183" s="48"/>
      <c r="FL183" s="48"/>
      <c r="FM183" s="48"/>
      <c r="FN183" s="48"/>
      <c r="FO183" s="48"/>
      <c r="FP183" s="48"/>
      <c r="FQ183" s="48"/>
      <c r="FR183" s="48"/>
      <c r="FS183" s="48"/>
      <c r="FT183" s="48"/>
      <c r="FU183" s="48"/>
      <c r="FV183" s="48"/>
      <c r="FW183" s="48"/>
      <c r="FX183" s="48"/>
      <c r="FY183" s="48"/>
      <c r="FZ183" s="48"/>
      <c r="GA183" s="48"/>
      <c r="GB183" s="48"/>
      <c r="GC183" s="48"/>
      <c r="GD183" s="48"/>
      <c r="GE183" s="48"/>
      <c r="GF183" s="48"/>
      <c r="GG183" s="48"/>
      <c r="GH183" s="48"/>
      <c r="GI183" s="48"/>
      <c r="GJ183" s="48"/>
      <c r="GK183" s="48"/>
      <c r="GL183" s="48"/>
      <c r="GM183" s="48"/>
      <c r="GN183" s="48"/>
      <c r="GO183" s="48"/>
      <c r="GP183" s="48"/>
      <c r="GQ183" s="48"/>
      <c r="GR183" s="48"/>
      <c r="GS183" s="48"/>
      <c r="GT183" s="48"/>
      <c r="GU183" s="48"/>
      <c r="GV183" s="48"/>
      <c r="GW183" s="48"/>
      <c r="GX183" s="48"/>
      <c r="GY183" s="48"/>
      <c r="GZ183" s="48"/>
      <c r="HA183" s="48"/>
      <c r="HB183" s="48"/>
      <c r="HC183" s="48"/>
      <c r="HD183" s="48"/>
      <c r="HE183" s="48"/>
      <c r="HF183" s="48"/>
      <c r="HG183" s="48"/>
      <c r="HH183" s="48"/>
      <c r="HI183" s="48"/>
      <c r="HJ183" s="48"/>
      <c r="HK183" s="48"/>
      <c r="HL183" s="48"/>
      <c r="HM183" s="48"/>
      <c r="HN183" s="48"/>
      <c r="HO183" s="48"/>
      <c r="HP183" s="48"/>
      <c r="HQ183" s="48"/>
      <c r="HR183" s="48"/>
      <c r="HS183" s="48"/>
      <c r="HT183" s="48"/>
      <c r="HU183" s="48"/>
      <c r="HV183" s="48"/>
      <c r="HW183" s="48"/>
      <c r="HX183" s="48"/>
      <c r="HY183" s="48"/>
      <c r="HZ183" s="48"/>
      <c r="IA183" s="48"/>
      <c r="IB183" s="48"/>
      <c r="IC183" s="48"/>
      <c r="ID183" s="48"/>
      <c r="IE183" s="48"/>
      <c r="IF183" s="48"/>
      <c r="IG183" s="48"/>
      <c r="IH183" s="48"/>
      <c r="II183" s="48"/>
      <c r="IJ183" s="48"/>
      <c r="IK183" s="48"/>
      <c r="IL183" s="48"/>
      <c r="IM183" s="48"/>
      <c r="IN183" s="48"/>
      <c r="IO183" s="48"/>
      <c r="IP183" s="48"/>
      <c r="IQ183" s="48"/>
      <c r="IR183" s="48"/>
      <c r="IS183" s="48"/>
      <c r="IT183" s="48"/>
      <c r="IU183" s="48"/>
      <c r="IV183" s="48"/>
      <c r="IW183" s="48"/>
      <c r="IX183" s="48"/>
      <c r="IY183" s="48"/>
      <c r="IZ183" s="48"/>
      <c r="JA183" s="48"/>
      <c r="JB183" s="49"/>
      <c r="JC183" s="49"/>
      <c r="JD183" s="49"/>
      <c r="JE183" s="49"/>
      <c r="JF183" s="49"/>
      <c r="JG183" s="49"/>
      <c r="JH183" s="49"/>
      <c r="JI183" s="49"/>
      <c r="JJ183" s="49"/>
      <c r="JK183" s="49"/>
      <c r="JL183" s="49"/>
      <c r="JM183" s="49"/>
    </row>
    <row r="184" spans="2:273" ht="13" customHeight="1">
      <c r="B184" s="117" t="s">
        <v>204</v>
      </c>
      <c r="C184" s="118">
        <v>20181</v>
      </c>
      <c r="D184" s="108">
        <v>2018</v>
      </c>
      <c r="E184" s="38" t="s">
        <v>205</v>
      </c>
      <c r="F184" s="141"/>
      <c r="G184" s="353"/>
      <c r="H184" s="3" t="s">
        <v>206</v>
      </c>
      <c r="I184" s="3"/>
      <c r="J184" s="79">
        <v>18</v>
      </c>
      <c r="K184" s="193">
        <v>100000</v>
      </c>
      <c r="L184" s="3" t="s">
        <v>2573</v>
      </c>
      <c r="M184" s="3" t="s">
        <v>207</v>
      </c>
      <c r="N184" s="215">
        <v>2</v>
      </c>
      <c r="O184" s="79">
        <v>4</v>
      </c>
      <c r="P184" s="77">
        <v>58</v>
      </c>
      <c r="R184" s="3" t="s">
        <v>80</v>
      </c>
      <c r="S184" s="5">
        <v>12</v>
      </c>
      <c r="T184" s="5">
        <v>14</v>
      </c>
      <c r="U184" s="3"/>
      <c r="V184" s="3"/>
      <c r="W184" s="3"/>
      <c r="X184" s="3"/>
      <c r="Y184" s="5">
        <v>21</v>
      </c>
      <c r="Z184" s="5"/>
      <c r="AA184" s="3"/>
      <c r="AB184" s="3"/>
      <c r="AC184" s="3"/>
      <c r="AD184" s="3" t="s">
        <v>81</v>
      </c>
      <c r="AE184" s="9" t="s">
        <v>208</v>
      </c>
      <c r="AR184" s="4"/>
      <c r="AS184" s="4"/>
    </row>
    <row r="185" spans="2:273" ht="13" customHeight="1">
      <c r="B185" s="116" t="s">
        <v>2969</v>
      </c>
      <c r="C185" s="107">
        <v>20191</v>
      </c>
      <c r="D185" s="108">
        <v>2019</v>
      </c>
      <c r="E185" s="38" t="s">
        <v>2970</v>
      </c>
      <c r="F185" s="141"/>
      <c r="G185" s="353"/>
      <c r="H185" s="3" t="s">
        <v>2971</v>
      </c>
      <c r="I185" s="3" t="s">
        <v>53</v>
      </c>
      <c r="J185" s="79">
        <v>49</v>
      </c>
      <c r="K185" s="193">
        <v>19950062</v>
      </c>
      <c r="L185" s="3" t="s">
        <v>2972</v>
      </c>
      <c r="M185" s="3" t="s">
        <v>59</v>
      </c>
      <c r="N185" s="215">
        <v>4</v>
      </c>
      <c r="O185" s="77">
        <v>6</v>
      </c>
      <c r="P185" s="80">
        <v>8</v>
      </c>
      <c r="Q185" s="7" t="s">
        <v>161</v>
      </c>
      <c r="R185" s="3" t="s">
        <v>410</v>
      </c>
      <c r="S185" s="4"/>
      <c r="T185" s="4"/>
      <c r="U185" s="4"/>
      <c r="V185" s="4"/>
      <c r="W185" s="4"/>
      <c r="X185" s="4"/>
      <c r="Y185" s="4"/>
      <c r="Z185" s="4"/>
      <c r="AA185" s="4"/>
      <c r="AB185" s="4"/>
      <c r="AC185" s="4"/>
      <c r="AD185" s="4"/>
      <c r="AF185" s="37"/>
      <c r="AG185" s="37"/>
      <c r="AH185" s="37"/>
      <c r="AI185" s="37"/>
      <c r="AJ185" s="37"/>
      <c r="AK185" s="37"/>
      <c r="AL185" s="37"/>
      <c r="AM185" s="37"/>
      <c r="AN185" s="37"/>
      <c r="AO185" s="37"/>
      <c r="AP185" s="37"/>
      <c r="AQ185" s="37"/>
      <c r="AR185" s="36"/>
      <c r="AS185" s="36"/>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c r="DA185" s="37"/>
      <c r="DB185" s="37"/>
      <c r="DC185" s="37"/>
      <c r="DD185" s="37"/>
      <c r="DE185" s="37"/>
      <c r="DF185" s="37"/>
      <c r="DG185" s="37"/>
      <c r="DH185" s="37"/>
      <c r="DI185" s="37"/>
      <c r="DJ185" s="37"/>
      <c r="DK185" s="37"/>
      <c r="DL185" s="37"/>
      <c r="DM185" s="37"/>
      <c r="DN185" s="37"/>
      <c r="DO185" s="37"/>
      <c r="DP185" s="37"/>
      <c r="DQ185" s="37"/>
      <c r="DR185" s="37"/>
      <c r="DS185" s="37"/>
      <c r="DT185" s="37"/>
      <c r="DU185" s="37"/>
      <c r="DV185" s="37"/>
      <c r="DW185" s="37"/>
      <c r="DX185" s="37"/>
      <c r="DY185" s="37"/>
      <c r="DZ185" s="37"/>
      <c r="EA185" s="37"/>
      <c r="EB185" s="37"/>
      <c r="EC185" s="37"/>
      <c r="ED185" s="37"/>
      <c r="EE185" s="37"/>
      <c r="EF185" s="37"/>
      <c r="EG185" s="37"/>
      <c r="EH185" s="37"/>
      <c r="EI185" s="37"/>
      <c r="EJ185" s="37"/>
      <c r="EK185" s="37"/>
      <c r="EL185" s="37"/>
      <c r="EM185" s="37"/>
      <c r="EN185" s="37"/>
      <c r="EO185" s="37"/>
      <c r="EP185" s="37"/>
      <c r="EQ185" s="37"/>
      <c r="ER185" s="37"/>
      <c r="ES185" s="37"/>
      <c r="ET185" s="37"/>
      <c r="EU185" s="37"/>
      <c r="EV185" s="37"/>
      <c r="EW185" s="37"/>
      <c r="EX185" s="37"/>
      <c r="EY185" s="37"/>
      <c r="EZ185" s="37"/>
      <c r="FA185" s="37"/>
      <c r="FB185" s="37"/>
      <c r="FC185" s="37"/>
      <c r="FD185" s="37"/>
      <c r="FE185" s="37"/>
      <c r="FF185" s="37"/>
      <c r="FG185" s="37"/>
      <c r="FH185" s="37"/>
      <c r="FI185" s="37"/>
      <c r="FJ185" s="37"/>
      <c r="FK185" s="37"/>
      <c r="FL185" s="37"/>
      <c r="FM185" s="37"/>
      <c r="FN185" s="37"/>
      <c r="FO185" s="37"/>
      <c r="FP185" s="37"/>
      <c r="FQ185" s="37"/>
      <c r="FR185" s="37"/>
      <c r="FS185" s="37"/>
      <c r="FT185" s="37"/>
      <c r="FU185" s="37"/>
      <c r="FV185" s="37"/>
      <c r="FW185" s="37"/>
      <c r="FX185" s="37"/>
      <c r="FY185" s="37"/>
      <c r="FZ185" s="37"/>
      <c r="GA185" s="37"/>
      <c r="GB185" s="37"/>
      <c r="GC185" s="37"/>
      <c r="GD185" s="37"/>
      <c r="GE185" s="37"/>
      <c r="GF185" s="37"/>
      <c r="GG185" s="37"/>
      <c r="GH185" s="37"/>
      <c r="GI185" s="37"/>
      <c r="GJ185" s="37"/>
      <c r="GK185" s="37"/>
      <c r="GL185" s="37"/>
      <c r="GM185" s="37"/>
      <c r="GN185" s="37"/>
      <c r="GO185" s="37"/>
      <c r="GP185" s="37"/>
      <c r="GQ185" s="37"/>
      <c r="GR185" s="37"/>
      <c r="GS185" s="37"/>
      <c r="GT185" s="37"/>
      <c r="GU185" s="37"/>
      <c r="GV185" s="37"/>
      <c r="GW185" s="37"/>
      <c r="GX185" s="37"/>
      <c r="GY185" s="37"/>
      <c r="GZ185" s="37"/>
      <c r="HA185" s="37"/>
      <c r="HB185" s="37"/>
      <c r="HC185" s="37"/>
      <c r="HD185" s="37"/>
      <c r="HE185" s="37"/>
      <c r="HF185" s="37"/>
      <c r="HG185" s="37"/>
      <c r="HH185" s="37"/>
      <c r="HI185" s="37"/>
      <c r="HJ185" s="37"/>
      <c r="HK185" s="37"/>
      <c r="HL185" s="37"/>
      <c r="HM185" s="37"/>
      <c r="HN185" s="37"/>
      <c r="HO185" s="37"/>
      <c r="HP185" s="37"/>
      <c r="HQ185" s="37"/>
      <c r="HR185" s="37"/>
      <c r="HS185" s="37"/>
      <c r="HT185" s="37"/>
      <c r="HU185" s="37"/>
      <c r="HV185" s="37"/>
      <c r="HW185" s="37"/>
      <c r="HX185" s="37"/>
      <c r="HY185" s="37"/>
      <c r="HZ185" s="37"/>
      <c r="IA185" s="37"/>
      <c r="IB185" s="37"/>
      <c r="IC185" s="37"/>
      <c r="ID185" s="37"/>
      <c r="IE185" s="37"/>
      <c r="IF185" s="37"/>
      <c r="IG185" s="37"/>
      <c r="IH185" s="37"/>
      <c r="II185" s="37"/>
      <c r="IJ185" s="37"/>
      <c r="IK185" s="37"/>
      <c r="IL185" s="37"/>
      <c r="IM185" s="37"/>
      <c r="IN185" s="37"/>
      <c r="IO185" s="37"/>
      <c r="IP185" s="37"/>
      <c r="IQ185" s="37"/>
      <c r="IR185" s="37"/>
      <c r="IS185" s="37"/>
      <c r="IT185" s="37"/>
      <c r="IU185" s="37"/>
      <c r="IV185" s="37"/>
      <c r="IW185" s="37"/>
      <c r="IX185" s="37"/>
      <c r="IY185" s="37"/>
      <c r="IZ185" s="37"/>
      <c r="JA185" s="37"/>
      <c r="JB185" s="37"/>
      <c r="JC185" s="37"/>
      <c r="JD185" s="37"/>
      <c r="JE185" s="37"/>
      <c r="JF185" s="37"/>
      <c r="JG185" s="37"/>
      <c r="JH185" s="37"/>
      <c r="JI185" s="37"/>
      <c r="JJ185" s="37"/>
      <c r="JK185" s="37"/>
      <c r="JL185" s="37"/>
      <c r="JM185" s="37"/>
    </row>
    <row r="186" spans="2:273" ht="16" customHeight="1">
      <c r="B186" s="116" t="s">
        <v>5647</v>
      </c>
      <c r="C186" s="107">
        <v>20202</v>
      </c>
      <c r="D186" s="108">
        <v>2020</v>
      </c>
      <c r="E186" s="65" t="s">
        <v>5648</v>
      </c>
      <c r="F186" s="140"/>
      <c r="G186" s="354" t="s">
        <v>1086</v>
      </c>
      <c r="H186" s="57" t="s">
        <v>5649</v>
      </c>
      <c r="I186" s="57" t="s">
        <v>37</v>
      </c>
      <c r="J186" s="78">
        <v>16</v>
      </c>
      <c r="K186" s="192">
        <v>325050</v>
      </c>
      <c r="L186" s="58"/>
      <c r="M186" s="57" t="s">
        <v>59</v>
      </c>
      <c r="N186" s="215">
        <v>4</v>
      </c>
      <c r="O186" s="78">
        <v>6</v>
      </c>
      <c r="P186" s="78">
        <v>51</v>
      </c>
      <c r="Q186" s="56" t="s">
        <v>32</v>
      </c>
      <c r="R186" s="57" t="s">
        <v>33</v>
      </c>
      <c r="S186" s="58"/>
      <c r="T186" s="58"/>
      <c r="U186" s="58"/>
      <c r="V186" s="58"/>
      <c r="W186" s="58"/>
      <c r="X186" s="58"/>
      <c r="Y186" s="58"/>
      <c r="Z186" s="58"/>
      <c r="AA186" s="58"/>
      <c r="AB186" s="58"/>
      <c r="AC186" s="58"/>
      <c r="AD186" s="58"/>
      <c r="AE186" s="48"/>
      <c r="AR186" s="3" t="s">
        <v>47</v>
      </c>
      <c r="AS186" s="3" t="s">
        <v>53</v>
      </c>
    </row>
    <row r="187" spans="2:273" ht="13" customHeight="1">
      <c r="B187" s="111" t="s">
        <v>209</v>
      </c>
      <c r="C187" s="112">
        <v>20183</v>
      </c>
      <c r="D187" s="108">
        <v>2018</v>
      </c>
      <c r="E187" s="35" t="s">
        <v>210</v>
      </c>
      <c r="F187" s="142"/>
      <c r="G187" s="353"/>
      <c r="H187" s="36" t="s">
        <v>211</v>
      </c>
      <c r="I187" s="4" t="s">
        <v>29</v>
      </c>
      <c r="J187" s="79">
        <v>37</v>
      </c>
      <c r="K187" s="191">
        <v>1295442</v>
      </c>
      <c r="L187" s="4" t="s">
        <v>212</v>
      </c>
      <c r="M187" s="4" t="s">
        <v>69</v>
      </c>
      <c r="N187" s="215">
        <v>3</v>
      </c>
      <c r="O187" s="77">
        <v>5</v>
      </c>
      <c r="P187" s="77">
        <v>53</v>
      </c>
      <c r="Q187" s="37" t="s">
        <v>55</v>
      </c>
      <c r="R187" s="4" t="s">
        <v>33</v>
      </c>
      <c r="S187" s="36"/>
      <c r="T187" s="36"/>
      <c r="U187" s="36"/>
      <c r="V187" s="36"/>
      <c r="W187" s="36"/>
      <c r="X187" s="36"/>
      <c r="Y187" s="36"/>
      <c r="Z187" s="36"/>
      <c r="AA187" s="36"/>
      <c r="AB187" s="36"/>
      <c r="AC187" s="36"/>
      <c r="AD187" s="36"/>
      <c r="AE187" s="37"/>
      <c r="AF187" s="37"/>
      <c r="AG187" s="37"/>
      <c r="AH187" s="37"/>
      <c r="AI187" s="37"/>
      <c r="AJ187" s="37"/>
      <c r="AK187" s="37"/>
      <c r="AL187" s="37"/>
      <c r="AM187" s="37"/>
      <c r="AN187" s="37"/>
      <c r="AO187" s="37"/>
      <c r="AP187" s="37"/>
      <c r="AQ187" s="37"/>
      <c r="AR187" s="36"/>
      <c r="AS187" s="36"/>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c r="DA187" s="37"/>
      <c r="DB187" s="37"/>
      <c r="DC187" s="37"/>
      <c r="DD187" s="37"/>
      <c r="DE187" s="37"/>
      <c r="DF187" s="37"/>
      <c r="DG187" s="37"/>
      <c r="DH187" s="37"/>
      <c r="DI187" s="37"/>
      <c r="DJ187" s="37"/>
      <c r="DK187" s="37"/>
      <c r="DL187" s="37"/>
      <c r="DM187" s="37"/>
      <c r="DN187" s="37"/>
      <c r="DO187" s="37"/>
      <c r="DP187" s="37"/>
      <c r="DQ187" s="37"/>
      <c r="DR187" s="37"/>
      <c r="DS187" s="37"/>
      <c r="DT187" s="37"/>
      <c r="DU187" s="37"/>
      <c r="DV187" s="37"/>
      <c r="DW187" s="37"/>
      <c r="DX187" s="37"/>
      <c r="DY187" s="37"/>
      <c r="DZ187" s="37"/>
      <c r="EA187" s="37"/>
      <c r="EB187" s="37"/>
      <c r="EC187" s="37"/>
      <c r="ED187" s="37"/>
      <c r="EE187" s="37"/>
      <c r="EF187" s="37"/>
      <c r="EG187" s="37"/>
      <c r="EH187" s="37"/>
      <c r="EI187" s="37"/>
      <c r="EJ187" s="37"/>
      <c r="EK187" s="37"/>
      <c r="EL187" s="37"/>
      <c r="EM187" s="37"/>
      <c r="EN187" s="37"/>
      <c r="EO187" s="37"/>
      <c r="EP187" s="37"/>
      <c r="EQ187" s="37"/>
      <c r="ER187" s="37"/>
      <c r="ES187" s="37"/>
      <c r="ET187" s="37"/>
      <c r="EU187" s="37"/>
      <c r="EV187" s="37"/>
      <c r="EW187" s="37"/>
      <c r="EX187" s="37"/>
      <c r="EY187" s="37"/>
      <c r="EZ187" s="37"/>
      <c r="FA187" s="37"/>
      <c r="FB187" s="37"/>
      <c r="FC187" s="37"/>
      <c r="FD187" s="37"/>
      <c r="FE187" s="37"/>
      <c r="FF187" s="37"/>
      <c r="FG187" s="37"/>
      <c r="FH187" s="37"/>
      <c r="FI187" s="37"/>
      <c r="FJ187" s="37"/>
      <c r="FK187" s="37"/>
      <c r="FL187" s="37"/>
      <c r="FM187" s="37"/>
      <c r="FN187" s="37"/>
      <c r="FO187" s="37"/>
      <c r="FP187" s="37"/>
      <c r="FQ187" s="37"/>
      <c r="FR187" s="37"/>
      <c r="FS187" s="37"/>
      <c r="FT187" s="37"/>
      <c r="FU187" s="37"/>
      <c r="FV187" s="37"/>
      <c r="FW187" s="37"/>
      <c r="FX187" s="37"/>
      <c r="FY187" s="37"/>
      <c r="FZ187" s="37"/>
      <c r="GA187" s="37"/>
      <c r="GB187" s="37"/>
      <c r="GC187" s="37"/>
      <c r="GD187" s="37"/>
      <c r="GE187" s="37"/>
      <c r="GF187" s="37"/>
      <c r="GG187" s="37"/>
      <c r="GH187" s="37"/>
      <c r="GI187" s="37"/>
      <c r="GJ187" s="37"/>
      <c r="GK187" s="37"/>
      <c r="GL187" s="37"/>
      <c r="GM187" s="37"/>
      <c r="GN187" s="37"/>
      <c r="GO187" s="37"/>
      <c r="GP187" s="37"/>
      <c r="GQ187" s="37"/>
      <c r="GR187" s="37"/>
      <c r="GS187" s="37"/>
      <c r="GT187" s="37"/>
      <c r="GU187" s="37"/>
      <c r="GV187" s="37"/>
      <c r="GW187" s="37"/>
      <c r="GX187" s="37"/>
      <c r="GY187" s="37"/>
      <c r="GZ187" s="37"/>
      <c r="HA187" s="37"/>
      <c r="HB187" s="37"/>
      <c r="HC187" s="37"/>
      <c r="HD187" s="37"/>
      <c r="HE187" s="37"/>
      <c r="HF187" s="37"/>
      <c r="HG187" s="37"/>
      <c r="HH187" s="37"/>
      <c r="HI187" s="37"/>
      <c r="HJ187" s="37"/>
      <c r="HK187" s="37"/>
      <c r="HL187" s="37"/>
      <c r="HM187" s="37"/>
      <c r="HN187" s="37"/>
      <c r="HO187" s="37"/>
      <c r="HP187" s="37"/>
      <c r="HQ187" s="37"/>
      <c r="HR187" s="37"/>
      <c r="HS187" s="37"/>
      <c r="HT187" s="37"/>
      <c r="HU187" s="37"/>
      <c r="HV187" s="37"/>
      <c r="HW187" s="37"/>
      <c r="HX187" s="37"/>
      <c r="HY187" s="37"/>
      <c r="HZ187" s="37"/>
      <c r="IA187" s="37"/>
      <c r="IB187" s="37"/>
      <c r="IC187" s="37"/>
      <c r="ID187" s="37"/>
      <c r="IE187" s="37"/>
      <c r="IF187" s="37"/>
      <c r="IG187" s="37"/>
      <c r="IH187" s="37"/>
      <c r="II187" s="37"/>
      <c r="IJ187" s="37"/>
      <c r="IK187" s="37"/>
      <c r="IL187" s="37"/>
      <c r="IM187" s="37"/>
      <c r="IN187" s="37"/>
      <c r="IO187" s="37"/>
      <c r="IP187" s="37"/>
      <c r="IQ187" s="37"/>
      <c r="IR187" s="37"/>
      <c r="IS187" s="37"/>
      <c r="IT187" s="37"/>
      <c r="IU187" s="37"/>
      <c r="IV187" s="37"/>
      <c r="IW187" s="37"/>
      <c r="IX187" s="37"/>
      <c r="IY187" s="37"/>
      <c r="IZ187" s="37"/>
      <c r="JA187" s="37"/>
    </row>
    <row r="188" spans="2:273" ht="13" customHeight="1">
      <c r="B188" s="116" t="s">
        <v>5650</v>
      </c>
      <c r="C188" s="107">
        <v>20201</v>
      </c>
      <c r="D188" s="109">
        <v>2020</v>
      </c>
      <c r="E188" s="65" t="s">
        <v>5651</v>
      </c>
      <c r="F188" s="140"/>
      <c r="G188" s="354"/>
      <c r="H188" s="57" t="s">
        <v>5652</v>
      </c>
      <c r="I188" s="57" t="s">
        <v>53</v>
      </c>
      <c r="J188" s="78">
        <v>25</v>
      </c>
      <c r="K188" s="192">
        <v>6050579</v>
      </c>
      <c r="L188" s="57" t="s">
        <v>5653</v>
      </c>
      <c r="M188" s="57" t="s">
        <v>203</v>
      </c>
      <c r="N188" s="215">
        <v>1</v>
      </c>
      <c r="O188" s="78">
        <v>3</v>
      </c>
      <c r="P188" s="81">
        <v>58</v>
      </c>
      <c r="Q188" s="56" t="s">
        <v>47</v>
      </c>
      <c r="R188" s="57" t="s">
        <v>65</v>
      </c>
      <c r="S188" s="58"/>
      <c r="T188" s="58"/>
      <c r="U188" s="58"/>
      <c r="V188" s="58"/>
      <c r="W188" s="58"/>
      <c r="X188" s="58"/>
      <c r="Y188" s="58"/>
      <c r="Z188" s="58"/>
      <c r="AA188" s="58"/>
      <c r="AB188" s="58"/>
      <c r="AC188" s="58"/>
      <c r="AD188" s="58"/>
      <c r="AE188" s="48"/>
      <c r="AR188" s="4"/>
      <c r="AS188" s="4"/>
    </row>
    <row r="189" spans="2:273" ht="16" customHeight="1">
      <c r="B189" s="116" t="s">
        <v>5654</v>
      </c>
      <c r="C189" s="107">
        <v>20201</v>
      </c>
      <c r="D189" s="109">
        <v>2020</v>
      </c>
      <c r="E189" s="65" t="s">
        <v>5655</v>
      </c>
      <c r="F189" s="140"/>
      <c r="G189" s="354"/>
      <c r="H189" s="57" t="s">
        <v>5656</v>
      </c>
      <c r="I189" s="57" t="s">
        <v>53</v>
      </c>
      <c r="J189" s="78">
        <v>19</v>
      </c>
      <c r="K189" s="192">
        <v>351374</v>
      </c>
      <c r="L189" s="57" t="s">
        <v>5657</v>
      </c>
      <c r="M189" s="57" t="s">
        <v>39</v>
      </c>
      <c r="N189" s="215">
        <v>9</v>
      </c>
      <c r="O189" s="78">
        <v>2</v>
      </c>
      <c r="P189" s="78">
        <v>8</v>
      </c>
      <c r="Q189" s="56" t="s">
        <v>47</v>
      </c>
      <c r="R189" s="57" t="s">
        <v>120</v>
      </c>
      <c r="S189" s="58"/>
      <c r="T189" s="58"/>
      <c r="U189" s="58"/>
      <c r="V189" s="58"/>
      <c r="W189" s="58"/>
      <c r="X189" s="58"/>
      <c r="Y189" s="58"/>
      <c r="Z189" s="58"/>
      <c r="AA189" s="58"/>
      <c r="AB189" s="58"/>
      <c r="AC189" s="58"/>
      <c r="AD189" s="58"/>
      <c r="AE189" s="48"/>
      <c r="AR189" s="4"/>
      <c r="AS189" s="4"/>
    </row>
    <row r="190" spans="2:273" ht="16" customHeight="1">
      <c r="B190" s="116" t="s">
        <v>2973</v>
      </c>
      <c r="C190" s="107">
        <v>20191</v>
      </c>
      <c r="D190" s="108">
        <v>2019</v>
      </c>
      <c r="E190" s="38" t="s">
        <v>214</v>
      </c>
      <c r="F190" s="141" t="s">
        <v>8383</v>
      </c>
      <c r="G190" s="353"/>
      <c r="H190" s="3" t="s">
        <v>2974</v>
      </c>
      <c r="I190" s="3" t="s">
        <v>53</v>
      </c>
      <c r="J190" s="79">
        <v>10</v>
      </c>
      <c r="K190" s="193">
        <v>501903</v>
      </c>
      <c r="L190" s="3" t="s">
        <v>2574</v>
      </c>
      <c r="M190" s="3" t="s">
        <v>39</v>
      </c>
      <c r="N190" s="215">
        <v>9</v>
      </c>
      <c r="O190" s="77">
        <v>2</v>
      </c>
      <c r="P190" s="77">
        <v>8</v>
      </c>
      <c r="Q190" s="7" t="s">
        <v>47</v>
      </c>
      <c r="R190" s="3" t="s">
        <v>65</v>
      </c>
      <c r="S190" s="4"/>
      <c r="T190" s="4"/>
      <c r="U190" s="4"/>
      <c r="V190" s="4"/>
      <c r="W190" s="4"/>
      <c r="X190" s="4"/>
      <c r="Y190" s="4"/>
      <c r="Z190" s="4"/>
      <c r="AA190" s="4"/>
      <c r="AB190" s="4"/>
      <c r="AC190" s="4"/>
      <c r="AD190" s="4"/>
      <c r="AF190" s="48"/>
      <c r="AG190" s="48"/>
      <c r="AH190" s="48"/>
      <c r="AI190" s="48"/>
      <c r="AJ190" s="48"/>
      <c r="AK190" s="48"/>
      <c r="AL190" s="48"/>
      <c r="AM190" s="48"/>
      <c r="AN190" s="48"/>
      <c r="AO190" s="48"/>
      <c r="AP190" s="48"/>
      <c r="AQ190" s="48"/>
      <c r="AR190" s="58"/>
      <c r="AS190" s="5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c r="DA190" s="48"/>
      <c r="DB190" s="48"/>
      <c r="DC190" s="48"/>
      <c r="DD190" s="48"/>
      <c r="DE190" s="48"/>
      <c r="DF190" s="48"/>
      <c r="DG190" s="48"/>
      <c r="DH190" s="48"/>
      <c r="DI190" s="48"/>
      <c r="DJ190" s="48"/>
      <c r="DK190" s="48"/>
      <c r="DL190" s="48"/>
      <c r="DM190" s="48"/>
      <c r="DN190" s="48"/>
      <c r="DO190" s="48"/>
      <c r="DP190" s="48"/>
      <c r="DQ190" s="48"/>
      <c r="DR190" s="48"/>
      <c r="DS190" s="48"/>
      <c r="DT190" s="48"/>
      <c r="DU190" s="48"/>
      <c r="DV190" s="48"/>
      <c r="DW190" s="48"/>
      <c r="DX190" s="48"/>
      <c r="DY190" s="48"/>
      <c r="DZ190" s="48"/>
      <c r="EA190" s="48"/>
      <c r="EB190" s="48"/>
      <c r="EC190" s="48"/>
      <c r="ED190" s="48"/>
      <c r="EE190" s="48"/>
      <c r="EF190" s="48"/>
      <c r="EG190" s="48"/>
      <c r="EH190" s="48"/>
      <c r="EI190" s="48"/>
      <c r="EJ190" s="48"/>
      <c r="EK190" s="48"/>
      <c r="EL190" s="48"/>
      <c r="EM190" s="48"/>
      <c r="EN190" s="48"/>
      <c r="EO190" s="48"/>
      <c r="EP190" s="48"/>
      <c r="EQ190" s="48"/>
      <c r="ER190" s="48"/>
      <c r="ES190" s="48"/>
      <c r="ET190" s="48"/>
      <c r="EU190" s="48"/>
      <c r="EV190" s="48"/>
      <c r="EW190" s="48"/>
      <c r="EX190" s="48"/>
      <c r="EY190" s="48"/>
      <c r="EZ190" s="48"/>
      <c r="FA190" s="48"/>
      <c r="FB190" s="48"/>
      <c r="FC190" s="48"/>
      <c r="FD190" s="48"/>
      <c r="FE190" s="48"/>
      <c r="FF190" s="48"/>
      <c r="FG190" s="48"/>
      <c r="FH190" s="48"/>
      <c r="FI190" s="48"/>
      <c r="FJ190" s="48"/>
      <c r="FK190" s="48"/>
      <c r="FL190" s="48"/>
      <c r="FM190" s="48"/>
      <c r="FN190" s="48"/>
      <c r="FO190" s="48"/>
      <c r="FP190" s="48"/>
      <c r="FQ190" s="48"/>
      <c r="FR190" s="48"/>
      <c r="FS190" s="48"/>
      <c r="FT190" s="48"/>
      <c r="FU190" s="48"/>
      <c r="FV190" s="48"/>
      <c r="FW190" s="48"/>
      <c r="FX190" s="48"/>
      <c r="FY190" s="48"/>
      <c r="FZ190" s="48"/>
      <c r="GA190" s="48"/>
      <c r="GB190" s="48"/>
      <c r="GC190" s="48"/>
      <c r="GD190" s="48"/>
      <c r="GE190" s="48"/>
      <c r="GF190" s="48"/>
      <c r="GG190" s="48"/>
      <c r="GH190" s="48"/>
      <c r="GI190" s="48"/>
      <c r="GJ190" s="48"/>
      <c r="GK190" s="48"/>
      <c r="GL190" s="48"/>
      <c r="GM190" s="48"/>
      <c r="GN190" s="48"/>
      <c r="GO190" s="48"/>
      <c r="GP190" s="48"/>
      <c r="GQ190" s="48"/>
      <c r="GR190" s="48"/>
      <c r="GS190" s="48"/>
      <c r="GT190" s="48"/>
      <c r="GU190" s="48"/>
      <c r="GV190" s="48"/>
      <c r="GW190" s="48"/>
      <c r="GX190" s="48"/>
      <c r="GY190" s="48"/>
      <c r="GZ190" s="48"/>
      <c r="HA190" s="48"/>
      <c r="HB190" s="48"/>
      <c r="HC190" s="48"/>
      <c r="HD190" s="48"/>
      <c r="HE190" s="48"/>
      <c r="HF190" s="48"/>
      <c r="HG190" s="48"/>
      <c r="HH190" s="48"/>
      <c r="HI190" s="48"/>
      <c r="HJ190" s="48"/>
      <c r="HK190" s="48"/>
      <c r="HL190" s="48"/>
      <c r="HM190" s="48"/>
      <c r="HN190" s="48"/>
      <c r="HO190" s="48"/>
      <c r="HP190" s="48"/>
      <c r="HQ190" s="48"/>
      <c r="HR190" s="48"/>
      <c r="HS190" s="48"/>
      <c r="HT190" s="48"/>
      <c r="HU190" s="48"/>
      <c r="HV190" s="48"/>
      <c r="HW190" s="48"/>
      <c r="HX190" s="48"/>
      <c r="HY190" s="48"/>
      <c r="HZ190" s="48"/>
      <c r="IA190" s="48"/>
      <c r="IB190" s="48"/>
      <c r="IC190" s="48"/>
      <c r="ID190" s="48"/>
      <c r="IE190" s="48"/>
      <c r="IF190" s="48"/>
      <c r="IG190" s="48"/>
      <c r="IH190" s="48"/>
      <c r="II190" s="48"/>
      <c r="IJ190" s="48"/>
      <c r="IK190" s="48"/>
      <c r="IL190" s="48"/>
      <c r="IM190" s="48"/>
      <c r="IN190" s="48"/>
      <c r="IO190" s="48"/>
      <c r="IP190" s="48"/>
      <c r="IQ190" s="48"/>
      <c r="IR190" s="48"/>
      <c r="IS190" s="48"/>
      <c r="IT190" s="48"/>
      <c r="IU190" s="48"/>
      <c r="IV190" s="48"/>
      <c r="IW190" s="48"/>
      <c r="IX190" s="48"/>
      <c r="IY190" s="48"/>
      <c r="IZ190" s="48"/>
      <c r="JA190" s="48"/>
      <c r="JB190" s="49"/>
      <c r="JC190" s="49"/>
      <c r="JD190" s="49"/>
      <c r="JE190" s="49"/>
      <c r="JF190" s="49"/>
      <c r="JG190" s="49"/>
      <c r="JH190" s="49"/>
      <c r="JI190" s="49"/>
      <c r="JJ190" s="49"/>
      <c r="JK190" s="49"/>
      <c r="JL190" s="49"/>
      <c r="JM190" s="49"/>
    </row>
    <row r="191" spans="2:273" ht="16" customHeight="1">
      <c r="B191" s="117" t="s">
        <v>213</v>
      </c>
      <c r="C191" s="118">
        <v>20181</v>
      </c>
      <c r="D191" s="108">
        <v>2018</v>
      </c>
      <c r="E191" s="38" t="s">
        <v>214</v>
      </c>
      <c r="F191" s="141" t="s">
        <v>8383</v>
      </c>
      <c r="G191" s="353"/>
      <c r="H191" s="3" t="s">
        <v>215</v>
      </c>
      <c r="I191" s="3"/>
      <c r="J191" s="79">
        <v>41</v>
      </c>
      <c r="K191" s="193">
        <v>1508401</v>
      </c>
      <c r="L191" s="3" t="s">
        <v>2574</v>
      </c>
      <c r="M191" s="3" t="s">
        <v>39</v>
      </c>
      <c r="N191" s="215">
        <v>9</v>
      </c>
      <c r="O191" s="79">
        <v>2</v>
      </c>
      <c r="P191" s="77">
        <v>8</v>
      </c>
      <c r="R191" s="3" t="s">
        <v>179</v>
      </c>
      <c r="S191" s="5">
        <v>3</v>
      </c>
      <c r="T191" s="5"/>
      <c r="U191" s="3"/>
      <c r="V191" s="3"/>
      <c r="W191" s="3"/>
      <c r="X191" s="3"/>
      <c r="Y191" s="5">
        <v>3</v>
      </c>
      <c r="Z191" s="5"/>
      <c r="AA191" s="3"/>
      <c r="AB191" s="3"/>
      <c r="AC191" s="3"/>
      <c r="AD191" s="3"/>
      <c r="AR191" s="4"/>
      <c r="AS191" s="4"/>
    </row>
    <row r="192" spans="2:273" ht="13" customHeight="1">
      <c r="B192" s="116" t="s">
        <v>5658</v>
      </c>
      <c r="C192" s="107">
        <v>20201</v>
      </c>
      <c r="D192" s="109">
        <v>2020</v>
      </c>
      <c r="E192" s="65" t="s">
        <v>2976</v>
      </c>
      <c r="F192" s="141" t="s">
        <v>8383</v>
      </c>
      <c r="G192" s="353">
        <v>2</v>
      </c>
      <c r="H192" s="57" t="s">
        <v>5659</v>
      </c>
      <c r="I192" s="57" t="s">
        <v>53</v>
      </c>
      <c r="J192" s="78">
        <v>27</v>
      </c>
      <c r="K192" s="192">
        <v>4019427</v>
      </c>
      <c r="L192" s="57" t="s">
        <v>5660</v>
      </c>
      <c r="M192" s="57" t="s">
        <v>59</v>
      </c>
      <c r="N192" s="215">
        <v>4</v>
      </c>
      <c r="O192" s="78">
        <v>6</v>
      </c>
      <c r="P192" s="78">
        <v>8</v>
      </c>
      <c r="Q192" s="56" t="s">
        <v>47</v>
      </c>
      <c r="R192" s="57" t="s">
        <v>219</v>
      </c>
      <c r="S192" s="58"/>
      <c r="T192" s="58"/>
      <c r="U192" s="58"/>
      <c r="V192" s="58"/>
      <c r="W192" s="58"/>
      <c r="X192" s="58"/>
      <c r="Y192" s="58"/>
      <c r="Z192" s="58"/>
      <c r="AA192" s="58"/>
      <c r="AB192" s="58"/>
      <c r="AC192" s="58"/>
      <c r="AD192" s="58"/>
      <c r="AE192" s="48"/>
      <c r="AF192" s="48"/>
      <c r="AG192" s="48"/>
      <c r="AH192" s="48"/>
      <c r="AI192" s="48"/>
      <c r="AJ192" s="48"/>
      <c r="AK192" s="48"/>
      <c r="AL192" s="48"/>
      <c r="AM192" s="48"/>
      <c r="AN192" s="48"/>
      <c r="AO192" s="48"/>
      <c r="AP192" s="48"/>
      <c r="AQ192" s="48"/>
      <c r="AR192" s="58"/>
      <c r="AS192" s="5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c r="DA192" s="48"/>
      <c r="DB192" s="48"/>
      <c r="DC192" s="48"/>
      <c r="DD192" s="48"/>
      <c r="DE192" s="48"/>
      <c r="DF192" s="48"/>
      <c r="DG192" s="48"/>
      <c r="DH192" s="48"/>
      <c r="DI192" s="48"/>
      <c r="DJ192" s="48"/>
      <c r="DK192" s="48"/>
      <c r="DL192" s="48"/>
      <c r="DM192" s="48"/>
      <c r="DN192" s="48"/>
      <c r="DO192" s="48"/>
      <c r="DP192" s="48"/>
      <c r="DQ192" s="48"/>
      <c r="DR192" s="48"/>
      <c r="DS192" s="48"/>
      <c r="DT192" s="48"/>
      <c r="DU192" s="48"/>
      <c r="DV192" s="48"/>
      <c r="DW192" s="48"/>
      <c r="DX192" s="48"/>
      <c r="DY192" s="48"/>
      <c r="DZ192" s="48"/>
      <c r="EA192" s="48"/>
      <c r="EB192" s="48"/>
      <c r="EC192" s="48"/>
      <c r="ED192" s="48"/>
      <c r="EE192" s="48"/>
      <c r="EF192" s="48"/>
      <c r="EG192" s="48"/>
      <c r="EH192" s="48"/>
      <c r="EI192" s="48"/>
      <c r="EJ192" s="48"/>
      <c r="EK192" s="48"/>
      <c r="EL192" s="48"/>
      <c r="EM192" s="48"/>
      <c r="EN192" s="48"/>
      <c r="EO192" s="48"/>
      <c r="EP192" s="48"/>
      <c r="EQ192" s="48"/>
      <c r="ER192" s="48"/>
      <c r="ES192" s="48"/>
      <c r="ET192" s="48"/>
      <c r="EU192" s="48"/>
      <c r="EV192" s="48"/>
      <c r="EW192" s="48"/>
      <c r="EX192" s="48"/>
      <c r="EY192" s="48"/>
      <c r="EZ192" s="48"/>
      <c r="FA192" s="48"/>
      <c r="FB192" s="48"/>
      <c r="FC192" s="48"/>
      <c r="FD192" s="48"/>
      <c r="FE192" s="48"/>
      <c r="FF192" s="48"/>
      <c r="FG192" s="48"/>
      <c r="FH192" s="48"/>
      <c r="FI192" s="48"/>
      <c r="FJ192" s="48"/>
      <c r="FK192" s="48"/>
      <c r="FL192" s="48"/>
      <c r="FM192" s="48"/>
      <c r="FN192" s="48"/>
      <c r="FO192" s="48"/>
      <c r="FP192" s="48"/>
      <c r="FQ192" s="48"/>
      <c r="FR192" s="48"/>
      <c r="FS192" s="48"/>
      <c r="FT192" s="48"/>
      <c r="FU192" s="48"/>
      <c r="FV192" s="48"/>
      <c r="FW192" s="48"/>
      <c r="FX192" s="48"/>
      <c r="FY192" s="48"/>
      <c r="FZ192" s="48"/>
      <c r="GA192" s="48"/>
      <c r="GB192" s="48"/>
      <c r="GC192" s="48"/>
      <c r="GD192" s="48"/>
      <c r="GE192" s="48"/>
      <c r="GF192" s="48"/>
      <c r="GG192" s="48"/>
      <c r="GH192" s="48"/>
      <c r="GI192" s="48"/>
      <c r="GJ192" s="48"/>
      <c r="GK192" s="48"/>
      <c r="GL192" s="48"/>
      <c r="GM192" s="48"/>
      <c r="GN192" s="48"/>
      <c r="GO192" s="48"/>
      <c r="GP192" s="48"/>
      <c r="GQ192" s="48"/>
      <c r="GR192" s="48"/>
      <c r="GS192" s="48"/>
      <c r="GT192" s="48"/>
      <c r="GU192" s="48"/>
      <c r="GV192" s="48"/>
      <c r="GW192" s="48"/>
      <c r="GX192" s="48"/>
      <c r="GY192" s="48"/>
      <c r="GZ192" s="48"/>
      <c r="HA192" s="48"/>
      <c r="HB192" s="48"/>
      <c r="HC192" s="48"/>
      <c r="HD192" s="48"/>
      <c r="HE192" s="48"/>
      <c r="HF192" s="48"/>
      <c r="HG192" s="48"/>
      <c r="HH192" s="48"/>
      <c r="HI192" s="48"/>
      <c r="HJ192" s="48"/>
      <c r="HK192" s="48"/>
      <c r="HL192" s="48"/>
      <c r="HM192" s="48"/>
      <c r="HN192" s="48"/>
      <c r="HO192" s="48"/>
      <c r="HP192" s="48"/>
      <c r="HQ192" s="48"/>
      <c r="HR192" s="48"/>
      <c r="HS192" s="48"/>
      <c r="HT192" s="48"/>
      <c r="HU192" s="48"/>
      <c r="HV192" s="48"/>
      <c r="HW192" s="48"/>
      <c r="HX192" s="48"/>
      <c r="HY192" s="48"/>
      <c r="HZ192" s="48"/>
      <c r="IA192" s="48"/>
      <c r="IB192" s="48"/>
      <c r="IC192" s="48"/>
      <c r="ID192" s="48"/>
      <c r="IE192" s="48"/>
      <c r="IF192" s="48"/>
      <c r="IG192" s="48"/>
      <c r="IH192" s="48"/>
      <c r="II192" s="48"/>
      <c r="IJ192" s="48"/>
      <c r="IK192" s="48"/>
      <c r="IL192" s="48"/>
      <c r="IM192" s="48"/>
      <c r="IN192" s="48"/>
      <c r="IO192" s="48"/>
      <c r="IP192" s="48"/>
      <c r="IQ192" s="48"/>
      <c r="IR192" s="48"/>
      <c r="IS192" s="48"/>
      <c r="IT192" s="48"/>
      <c r="IU192" s="48"/>
      <c r="IV192" s="48"/>
      <c r="IW192" s="48"/>
      <c r="IX192" s="48"/>
      <c r="IY192" s="48"/>
      <c r="IZ192" s="48"/>
      <c r="JA192" s="48"/>
      <c r="JB192" s="49"/>
      <c r="JC192" s="49"/>
      <c r="JD192" s="49"/>
      <c r="JE192" s="49"/>
      <c r="JF192" s="49"/>
      <c r="JG192" s="49"/>
      <c r="JH192" s="49"/>
      <c r="JI192" s="49"/>
      <c r="JJ192" s="49"/>
      <c r="JK192" s="49"/>
      <c r="JL192" s="49"/>
      <c r="JM192" s="49"/>
    </row>
    <row r="193" spans="2:273" ht="13" customHeight="1">
      <c r="B193" s="116" t="s">
        <v>2979</v>
      </c>
      <c r="C193" s="107">
        <v>20191</v>
      </c>
      <c r="D193" s="108">
        <v>2019</v>
      </c>
      <c r="E193" s="38" t="s">
        <v>2976</v>
      </c>
      <c r="F193" s="141" t="s">
        <v>8383</v>
      </c>
      <c r="G193" s="353"/>
      <c r="H193" s="3" t="s">
        <v>2980</v>
      </c>
      <c r="I193" s="3" t="s">
        <v>53</v>
      </c>
      <c r="J193" s="79">
        <v>47</v>
      </c>
      <c r="K193" s="193">
        <v>3342359</v>
      </c>
      <c r="L193" s="3" t="s">
        <v>2978</v>
      </c>
      <c r="M193" s="3" t="s">
        <v>59</v>
      </c>
      <c r="N193" s="215">
        <v>4</v>
      </c>
      <c r="O193" s="77">
        <v>6</v>
      </c>
      <c r="P193" s="77">
        <v>8</v>
      </c>
      <c r="Q193" s="7" t="s">
        <v>47</v>
      </c>
      <c r="R193" s="3" t="s">
        <v>410</v>
      </c>
      <c r="S193" s="4"/>
      <c r="T193" s="4"/>
      <c r="U193" s="4"/>
      <c r="V193" s="4"/>
      <c r="W193" s="4"/>
      <c r="X193" s="4"/>
      <c r="Y193" s="4"/>
      <c r="Z193" s="4"/>
      <c r="AA193" s="4"/>
      <c r="AB193" s="4"/>
      <c r="AC193" s="4"/>
      <c r="AD193" s="4"/>
      <c r="AF193" s="48"/>
      <c r="AG193" s="48"/>
      <c r="AH193" s="48"/>
      <c r="AI193" s="48"/>
      <c r="AJ193" s="48"/>
      <c r="AK193" s="48"/>
      <c r="AL193" s="48"/>
      <c r="AM193" s="48"/>
      <c r="AN193" s="48"/>
      <c r="AO193" s="48"/>
      <c r="AP193" s="48"/>
      <c r="AQ193" s="48"/>
      <c r="AR193" s="58"/>
      <c r="AS193" s="5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c r="DA193" s="48"/>
      <c r="DB193" s="48"/>
      <c r="DC193" s="48"/>
      <c r="DD193" s="48"/>
      <c r="DE193" s="48"/>
      <c r="DF193" s="48"/>
      <c r="DG193" s="48"/>
      <c r="DH193" s="48"/>
      <c r="DI193" s="48"/>
      <c r="DJ193" s="48"/>
      <c r="DK193" s="48"/>
      <c r="DL193" s="48"/>
      <c r="DM193" s="48"/>
      <c r="DN193" s="48"/>
      <c r="DO193" s="48"/>
      <c r="DP193" s="48"/>
      <c r="DQ193" s="48"/>
      <c r="DR193" s="48"/>
      <c r="DS193" s="48"/>
      <c r="DT193" s="48"/>
      <c r="DU193" s="48"/>
      <c r="DV193" s="48"/>
      <c r="DW193" s="48"/>
      <c r="DX193" s="48"/>
      <c r="DY193" s="48"/>
      <c r="DZ193" s="48"/>
      <c r="EA193" s="48"/>
      <c r="EB193" s="48"/>
      <c r="EC193" s="48"/>
      <c r="ED193" s="48"/>
      <c r="EE193" s="48"/>
      <c r="EF193" s="48"/>
      <c r="EG193" s="48"/>
      <c r="EH193" s="48"/>
      <c r="EI193" s="48"/>
      <c r="EJ193" s="48"/>
      <c r="EK193" s="48"/>
      <c r="EL193" s="48"/>
      <c r="EM193" s="48"/>
      <c r="EN193" s="48"/>
      <c r="EO193" s="48"/>
      <c r="EP193" s="48"/>
      <c r="EQ193" s="48"/>
      <c r="ER193" s="48"/>
      <c r="ES193" s="48"/>
      <c r="ET193" s="48"/>
      <c r="EU193" s="48"/>
      <c r="EV193" s="48"/>
      <c r="EW193" s="48"/>
      <c r="EX193" s="48"/>
      <c r="EY193" s="48"/>
      <c r="EZ193" s="48"/>
      <c r="FA193" s="48"/>
      <c r="FB193" s="48"/>
      <c r="FC193" s="48"/>
      <c r="FD193" s="48"/>
      <c r="FE193" s="48"/>
      <c r="FF193" s="48"/>
      <c r="FG193" s="48"/>
      <c r="FH193" s="48"/>
      <c r="FI193" s="48"/>
      <c r="FJ193" s="48"/>
      <c r="FK193" s="48"/>
      <c r="FL193" s="48"/>
      <c r="FM193" s="48"/>
      <c r="FN193" s="48"/>
      <c r="FO193" s="48"/>
      <c r="FP193" s="48"/>
      <c r="FQ193" s="48"/>
      <c r="FR193" s="48"/>
      <c r="FS193" s="48"/>
      <c r="FT193" s="48"/>
      <c r="FU193" s="48"/>
      <c r="FV193" s="48"/>
      <c r="FW193" s="48"/>
      <c r="FX193" s="48"/>
      <c r="FY193" s="48"/>
      <c r="FZ193" s="48"/>
      <c r="GA193" s="48"/>
      <c r="GB193" s="48"/>
      <c r="GC193" s="48"/>
      <c r="GD193" s="48"/>
      <c r="GE193" s="48"/>
      <c r="GF193" s="48"/>
      <c r="GG193" s="48"/>
      <c r="GH193" s="48"/>
      <c r="GI193" s="48"/>
      <c r="GJ193" s="48"/>
      <c r="GK193" s="48"/>
      <c r="GL193" s="48"/>
      <c r="GM193" s="48"/>
      <c r="GN193" s="48"/>
      <c r="GO193" s="48"/>
      <c r="GP193" s="48"/>
      <c r="GQ193" s="48"/>
      <c r="GR193" s="48"/>
      <c r="GS193" s="48"/>
      <c r="GT193" s="48"/>
      <c r="GU193" s="48"/>
      <c r="GV193" s="48"/>
      <c r="GW193" s="48"/>
      <c r="GX193" s="48"/>
      <c r="GY193" s="48"/>
      <c r="GZ193" s="48"/>
      <c r="HA193" s="48"/>
      <c r="HB193" s="48"/>
      <c r="HC193" s="48"/>
      <c r="HD193" s="48"/>
      <c r="HE193" s="48"/>
      <c r="HF193" s="48"/>
      <c r="HG193" s="48"/>
      <c r="HH193" s="48"/>
      <c r="HI193" s="48"/>
      <c r="HJ193" s="48"/>
      <c r="HK193" s="48"/>
      <c r="HL193" s="48"/>
      <c r="HM193" s="48"/>
      <c r="HN193" s="48"/>
      <c r="HO193" s="48"/>
      <c r="HP193" s="48"/>
      <c r="HQ193" s="48"/>
      <c r="HR193" s="48"/>
      <c r="HS193" s="48"/>
      <c r="HT193" s="48"/>
      <c r="HU193" s="48"/>
      <c r="HV193" s="48"/>
      <c r="HW193" s="48"/>
      <c r="HX193" s="48"/>
      <c r="HY193" s="48"/>
      <c r="HZ193" s="48"/>
      <c r="IA193" s="48"/>
      <c r="IB193" s="48"/>
      <c r="IC193" s="48"/>
      <c r="ID193" s="48"/>
      <c r="IE193" s="48"/>
      <c r="IF193" s="48"/>
      <c r="IG193" s="48"/>
      <c r="IH193" s="48"/>
      <c r="II193" s="48"/>
      <c r="IJ193" s="48"/>
      <c r="IK193" s="48"/>
      <c r="IL193" s="48"/>
      <c r="IM193" s="48"/>
      <c r="IN193" s="48"/>
      <c r="IO193" s="48"/>
      <c r="IP193" s="48"/>
      <c r="IQ193" s="48"/>
      <c r="IR193" s="48"/>
      <c r="IS193" s="48"/>
      <c r="IT193" s="48"/>
      <c r="IU193" s="48"/>
      <c r="IV193" s="48"/>
      <c r="IW193" s="48"/>
      <c r="IX193" s="48"/>
      <c r="IY193" s="48"/>
      <c r="IZ193" s="48"/>
      <c r="JA193" s="48"/>
      <c r="JB193" s="49"/>
      <c r="JC193" s="49"/>
      <c r="JD193" s="49"/>
      <c r="JE193" s="49"/>
      <c r="JF193" s="49"/>
      <c r="JG193" s="49"/>
      <c r="JH193" s="49"/>
      <c r="JI193" s="49"/>
      <c r="JJ193" s="49"/>
      <c r="JK193" s="49"/>
      <c r="JL193" s="49"/>
      <c r="JM193" s="49"/>
    </row>
    <row r="194" spans="2:273" ht="13" customHeight="1">
      <c r="B194" s="116" t="s">
        <v>2975</v>
      </c>
      <c r="C194" s="107">
        <v>20191</v>
      </c>
      <c r="D194" s="108">
        <v>2019</v>
      </c>
      <c r="E194" s="38" t="s">
        <v>2976</v>
      </c>
      <c r="F194" s="141" t="s">
        <v>8383</v>
      </c>
      <c r="G194" s="353"/>
      <c r="H194" s="3" t="s">
        <v>2977</v>
      </c>
      <c r="I194" s="3" t="s">
        <v>53</v>
      </c>
      <c r="J194" s="79">
        <v>43</v>
      </c>
      <c r="K194" s="193">
        <v>4000246</v>
      </c>
      <c r="L194" s="3" t="s">
        <v>2978</v>
      </c>
      <c r="M194" s="3" t="s">
        <v>59</v>
      </c>
      <c r="N194" s="215">
        <v>4</v>
      </c>
      <c r="O194" s="77">
        <v>6</v>
      </c>
      <c r="P194" s="77">
        <v>8</v>
      </c>
      <c r="Q194" s="7" t="s">
        <v>47</v>
      </c>
      <c r="R194" s="3" t="s">
        <v>410</v>
      </c>
      <c r="S194" s="4"/>
      <c r="T194" s="4"/>
      <c r="U194" s="4"/>
      <c r="V194" s="4"/>
      <c r="W194" s="4"/>
      <c r="X194" s="4"/>
      <c r="Y194" s="4"/>
      <c r="Z194" s="4"/>
      <c r="AA194" s="4"/>
      <c r="AB194" s="4"/>
      <c r="AC194" s="4"/>
      <c r="AD194" s="4"/>
      <c r="AF194" s="48"/>
      <c r="AG194" s="48"/>
      <c r="AH194" s="48"/>
      <c r="AI194" s="48"/>
      <c r="AJ194" s="48"/>
      <c r="AK194" s="48"/>
      <c r="AL194" s="48"/>
      <c r="AM194" s="48"/>
      <c r="AN194" s="48"/>
      <c r="AO194" s="48"/>
      <c r="AP194" s="48"/>
      <c r="AQ194" s="48"/>
      <c r="AR194" s="58"/>
      <c r="AS194" s="5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c r="DA194" s="48"/>
      <c r="DB194" s="48"/>
      <c r="DC194" s="48"/>
      <c r="DD194" s="48"/>
      <c r="DE194" s="48"/>
      <c r="DF194" s="48"/>
      <c r="DG194" s="48"/>
      <c r="DH194" s="48"/>
      <c r="DI194" s="48"/>
      <c r="DJ194" s="48"/>
      <c r="DK194" s="48"/>
      <c r="DL194" s="48"/>
      <c r="DM194" s="48"/>
      <c r="DN194" s="48"/>
      <c r="DO194" s="48"/>
      <c r="DP194" s="48"/>
      <c r="DQ194" s="48"/>
      <c r="DR194" s="48"/>
      <c r="DS194" s="48"/>
      <c r="DT194" s="48"/>
      <c r="DU194" s="48"/>
      <c r="DV194" s="48"/>
      <c r="DW194" s="48"/>
      <c r="DX194" s="48"/>
      <c r="DY194" s="48"/>
      <c r="DZ194" s="48"/>
      <c r="EA194" s="48"/>
      <c r="EB194" s="48"/>
      <c r="EC194" s="48"/>
      <c r="ED194" s="48"/>
      <c r="EE194" s="48"/>
      <c r="EF194" s="48"/>
      <c r="EG194" s="48"/>
      <c r="EH194" s="48"/>
      <c r="EI194" s="48"/>
      <c r="EJ194" s="48"/>
      <c r="EK194" s="48"/>
      <c r="EL194" s="48"/>
      <c r="EM194" s="48"/>
      <c r="EN194" s="48"/>
      <c r="EO194" s="48"/>
      <c r="EP194" s="48"/>
      <c r="EQ194" s="48"/>
      <c r="ER194" s="48"/>
      <c r="ES194" s="48"/>
      <c r="ET194" s="48"/>
      <c r="EU194" s="48"/>
      <c r="EV194" s="48"/>
      <c r="EW194" s="48"/>
      <c r="EX194" s="48"/>
      <c r="EY194" s="48"/>
      <c r="EZ194" s="48"/>
      <c r="FA194" s="48"/>
      <c r="FB194" s="48"/>
      <c r="FC194" s="48"/>
      <c r="FD194" s="48"/>
      <c r="FE194" s="48"/>
      <c r="FF194" s="48"/>
      <c r="FG194" s="48"/>
      <c r="FH194" s="48"/>
      <c r="FI194" s="48"/>
      <c r="FJ194" s="48"/>
      <c r="FK194" s="48"/>
      <c r="FL194" s="48"/>
      <c r="FM194" s="48"/>
      <c r="FN194" s="48"/>
      <c r="FO194" s="48"/>
      <c r="FP194" s="48"/>
      <c r="FQ194" s="48"/>
      <c r="FR194" s="48"/>
      <c r="FS194" s="48"/>
      <c r="FT194" s="48"/>
      <c r="FU194" s="48"/>
      <c r="FV194" s="48"/>
      <c r="FW194" s="48"/>
      <c r="FX194" s="48"/>
      <c r="FY194" s="48"/>
      <c r="FZ194" s="48"/>
      <c r="GA194" s="48"/>
      <c r="GB194" s="48"/>
      <c r="GC194" s="48"/>
      <c r="GD194" s="48"/>
      <c r="GE194" s="48"/>
      <c r="GF194" s="48"/>
      <c r="GG194" s="48"/>
      <c r="GH194" s="48"/>
      <c r="GI194" s="48"/>
      <c r="GJ194" s="48"/>
      <c r="GK194" s="48"/>
      <c r="GL194" s="48"/>
      <c r="GM194" s="48"/>
      <c r="GN194" s="48"/>
      <c r="GO194" s="48"/>
      <c r="GP194" s="48"/>
      <c r="GQ194" s="48"/>
      <c r="GR194" s="48"/>
      <c r="GS194" s="48"/>
      <c r="GT194" s="48"/>
      <c r="GU194" s="48"/>
      <c r="GV194" s="48"/>
      <c r="GW194" s="48"/>
      <c r="GX194" s="48"/>
      <c r="GY194" s="48"/>
      <c r="GZ194" s="48"/>
      <c r="HA194" s="48"/>
      <c r="HB194" s="48"/>
      <c r="HC194" s="48"/>
      <c r="HD194" s="48"/>
      <c r="HE194" s="48"/>
      <c r="HF194" s="48"/>
      <c r="HG194" s="48"/>
      <c r="HH194" s="48"/>
      <c r="HI194" s="48"/>
      <c r="HJ194" s="48"/>
      <c r="HK194" s="48"/>
      <c r="HL194" s="48"/>
      <c r="HM194" s="48"/>
      <c r="HN194" s="48"/>
      <c r="HO194" s="48"/>
      <c r="HP194" s="48"/>
      <c r="HQ194" s="48"/>
      <c r="HR194" s="48"/>
      <c r="HS194" s="48"/>
      <c r="HT194" s="48"/>
      <c r="HU194" s="48"/>
      <c r="HV194" s="48"/>
      <c r="HW194" s="48"/>
      <c r="HX194" s="48"/>
      <c r="HY194" s="48"/>
      <c r="HZ194" s="48"/>
      <c r="IA194" s="48"/>
      <c r="IB194" s="48"/>
      <c r="IC194" s="48"/>
      <c r="ID194" s="48"/>
      <c r="IE194" s="48"/>
      <c r="IF194" s="48"/>
      <c r="IG194" s="48"/>
      <c r="IH194" s="48"/>
      <c r="II194" s="48"/>
      <c r="IJ194" s="48"/>
      <c r="IK194" s="48"/>
      <c r="IL194" s="48"/>
      <c r="IM194" s="48"/>
      <c r="IN194" s="48"/>
      <c r="IO194" s="48"/>
      <c r="IP194" s="48"/>
      <c r="IQ194" s="48"/>
      <c r="IR194" s="48"/>
      <c r="IS194" s="48"/>
      <c r="IT194" s="48"/>
      <c r="IU194" s="48"/>
      <c r="IV194" s="48"/>
      <c r="IW194" s="48"/>
      <c r="IX194" s="48"/>
      <c r="IY194" s="48"/>
      <c r="IZ194" s="48"/>
      <c r="JA194" s="48"/>
      <c r="JB194" s="49"/>
      <c r="JC194" s="49"/>
      <c r="JD194" s="49"/>
      <c r="JE194" s="49"/>
      <c r="JF194" s="49"/>
      <c r="JG194" s="49"/>
      <c r="JH194" s="49"/>
      <c r="JI194" s="49"/>
      <c r="JJ194" s="49"/>
      <c r="JK194" s="49"/>
      <c r="JL194" s="49"/>
      <c r="JM194" s="49"/>
    </row>
    <row r="195" spans="2:273" ht="13" customHeight="1">
      <c r="B195" s="116" t="s">
        <v>2983</v>
      </c>
      <c r="C195" s="107">
        <v>20192</v>
      </c>
      <c r="D195" s="108">
        <v>2019</v>
      </c>
      <c r="E195" s="38" t="s">
        <v>2976</v>
      </c>
      <c r="F195" s="141" t="s">
        <v>8383</v>
      </c>
      <c r="G195" s="353"/>
      <c r="H195" s="3" t="s">
        <v>2984</v>
      </c>
      <c r="I195" s="3" t="s">
        <v>37</v>
      </c>
      <c r="J195" s="79">
        <v>35</v>
      </c>
      <c r="K195" s="193">
        <v>8262519</v>
      </c>
      <c r="L195" s="3" t="s">
        <v>2978</v>
      </c>
      <c r="M195" s="3" t="s">
        <v>59</v>
      </c>
      <c r="N195" s="215">
        <v>4</v>
      </c>
      <c r="O195" s="77">
        <v>6</v>
      </c>
      <c r="P195" s="77">
        <v>8</v>
      </c>
      <c r="Q195" s="7" t="s">
        <v>47</v>
      </c>
      <c r="R195" s="3" t="s">
        <v>193</v>
      </c>
      <c r="S195" s="4"/>
      <c r="T195" s="4"/>
      <c r="U195" s="4"/>
      <c r="V195" s="4"/>
      <c r="W195" s="4"/>
      <c r="X195" s="4"/>
      <c r="Y195" s="4"/>
      <c r="Z195" s="4"/>
      <c r="AA195" s="4"/>
      <c r="AB195" s="4"/>
      <c r="AC195" s="4"/>
      <c r="AD195" s="4"/>
      <c r="AF195" s="48"/>
      <c r="AG195" s="48"/>
      <c r="AH195" s="48"/>
      <c r="AI195" s="48"/>
      <c r="AJ195" s="48"/>
      <c r="AK195" s="48"/>
      <c r="AL195" s="48"/>
      <c r="AM195" s="48"/>
      <c r="AN195" s="48"/>
      <c r="AO195" s="48"/>
      <c r="AP195" s="48"/>
      <c r="AQ195" s="48"/>
      <c r="AR195" s="58"/>
      <c r="AS195" s="5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c r="DA195" s="48"/>
      <c r="DB195" s="48"/>
      <c r="DC195" s="48"/>
      <c r="DD195" s="48"/>
      <c r="DE195" s="48"/>
      <c r="DF195" s="48"/>
      <c r="DG195" s="48"/>
      <c r="DH195" s="48"/>
      <c r="DI195" s="48"/>
      <c r="DJ195" s="48"/>
      <c r="DK195" s="48"/>
      <c r="DL195" s="48"/>
      <c r="DM195" s="48"/>
      <c r="DN195" s="48"/>
      <c r="DO195" s="48"/>
      <c r="DP195" s="48"/>
      <c r="DQ195" s="48"/>
      <c r="DR195" s="48"/>
      <c r="DS195" s="48"/>
      <c r="DT195" s="48"/>
      <c r="DU195" s="48"/>
      <c r="DV195" s="48"/>
      <c r="DW195" s="48"/>
      <c r="DX195" s="48"/>
      <c r="DY195" s="48"/>
      <c r="DZ195" s="48"/>
      <c r="EA195" s="48"/>
      <c r="EB195" s="48"/>
      <c r="EC195" s="48"/>
      <c r="ED195" s="48"/>
      <c r="EE195" s="48"/>
      <c r="EF195" s="48"/>
      <c r="EG195" s="48"/>
      <c r="EH195" s="48"/>
      <c r="EI195" s="48"/>
      <c r="EJ195" s="48"/>
      <c r="EK195" s="48"/>
      <c r="EL195" s="48"/>
      <c r="EM195" s="48"/>
      <c r="EN195" s="48"/>
      <c r="EO195" s="48"/>
      <c r="EP195" s="48"/>
      <c r="EQ195" s="48"/>
      <c r="ER195" s="48"/>
      <c r="ES195" s="48"/>
      <c r="ET195" s="48"/>
      <c r="EU195" s="48"/>
      <c r="EV195" s="48"/>
      <c r="EW195" s="48"/>
      <c r="EX195" s="48"/>
      <c r="EY195" s="48"/>
      <c r="EZ195" s="48"/>
      <c r="FA195" s="48"/>
      <c r="FB195" s="48"/>
      <c r="FC195" s="48"/>
      <c r="FD195" s="48"/>
      <c r="FE195" s="48"/>
      <c r="FF195" s="48"/>
      <c r="FG195" s="48"/>
      <c r="FH195" s="48"/>
      <c r="FI195" s="48"/>
      <c r="FJ195" s="48"/>
      <c r="FK195" s="48"/>
      <c r="FL195" s="48"/>
      <c r="FM195" s="48"/>
      <c r="FN195" s="48"/>
      <c r="FO195" s="48"/>
      <c r="FP195" s="48"/>
      <c r="FQ195" s="48"/>
      <c r="FR195" s="48"/>
      <c r="FS195" s="48"/>
      <c r="FT195" s="48"/>
      <c r="FU195" s="48"/>
      <c r="FV195" s="48"/>
      <c r="FW195" s="48"/>
      <c r="FX195" s="48"/>
      <c r="FY195" s="48"/>
      <c r="FZ195" s="48"/>
      <c r="GA195" s="48"/>
      <c r="GB195" s="48"/>
      <c r="GC195" s="48"/>
      <c r="GD195" s="48"/>
      <c r="GE195" s="48"/>
      <c r="GF195" s="48"/>
      <c r="GG195" s="48"/>
      <c r="GH195" s="48"/>
      <c r="GI195" s="48"/>
      <c r="GJ195" s="48"/>
      <c r="GK195" s="48"/>
      <c r="GL195" s="48"/>
      <c r="GM195" s="48"/>
      <c r="GN195" s="48"/>
      <c r="GO195" s="48"/>
      <c r="GP195" s="48"/>
      <c r="GQ195" s="48"/>
      <c r="GR195" s="48"/>
      <c r="GS195" s="48"/>
      <c r="GT195" s="48"/>
      <c r="GU195" s="48"/>
      <c r="GV195" s="48"/>
      <c r="GW195" s="48"/>
      <c r="GX195" s="48"/>
      <c r="GY195" s="48"/>
      <c r="GZ195" s="48"/>
      <c r="HA195" s="48"/>
      <c r="HB195" s="48"/>
      <c r="HC195" s="48"/>
      <c r="HD195" s="48"/>
      <c r="HE195" s="48"/>
      <c r="HF195" s="48"/>
      <c r="HG195" s="48"/>
      <c r="HH195" s="48"/>
      <c r="HI195" s="48"/>
      <c r="HJ195" s="48"/>
      <c r="HK195" s="48"/>
      <c r="HL195" s="48"/>
      <c r="HM195" s="48"/>
      <c r="HN195" s="48"/>
      <c r="HO195" s="48"/>
      <c r="HP195" s="48"/>
      <c r="HQ195" s="48"/>
      <c r="HR195" s="48"/>
      <c r="HS195" s="48"/>
      <c r="HT195" s="48"/>
      <c r="HU195" s="48"/>
      <c r="HV195" s="48"/>
      <c r="HW195" s="48"/>
      <c r="HX195" s="48"/>
      <c r="HY195" s="48"/>
      <c r="HZ195" s="48"/>
      <c r="IA195" s="48"/>
      <c r="IB195" s="48"/>
      <c r="IC195" s="48"/>
      <c r="ID195" s="48"/>
      <c r="IE195" s="48"/>
      <c r="IF195" s="48"/>
      <c r="IG195" s="48"/>
      <c r="IH195" s="48"/>
      <c r="II195" s="48"/>
      <c r="IJ195" s="48"/>
      <c r="IK195" s="48"/>
      <c r="IL195" s="48"/>
      <c r="IM195" s="48"/>
      <c r="IN195" s="48"/>
      <c r="IO195" s="48"/>
      <c r="IP195" s="48"/>
      <c r="IQ195" s="48"/>
      <c r="IR195" s="48"/>
      <c r="IS195" s="48"/>
      <c r="IT195" s="48"/>
      <c r="IU195" s="48"/>
      <c r="IV195" s="48"/>
      <c r="IW195" s="48"/>
      <c r="IX195" s="48"/>
      <c r="IY195" s="48"/>
      <c r="IZ195" s="48"/>
      <c r="JA195" s="48"/>
      <c r="JB195" s="49"/>
      <c r="JC195" s="49"/>
      <c r="JD195" s="49"/>
      <c r="JE195" s="49"/>
      <c r="JF195" s="49"/>
      <c r="JG195" s="49"/>
      <c r="JH195" s="49"/>
      <c r="JI195" s="49"/>
      <c r="JJ195" s="49"/>
      <c r="JK195" s="49"/>
      <c r="JL195" s="49"/>
      <c r="JM195" s="49"/>
    </row>
    <row r="196" spans="2:273" ht="16" customHeight="1">
      <c r="B196" s="116" t="s">
        <v>2981</v>
      </c>
      <c r="C196" s="107">
        <v>20191</v>
      </c>
      <c r="D196" s="108">
        <v>2019</v>
      </c>
      <c r="E196" s="38" t="s">
        <v>2976</v>
      </c>
      <c r="F196" s="141" t="s">
        <v>8383</v>
      </c>
      <c r="G196" s="353"/>
      <c r="H196" s="3" t="s">
        <v>2982</v>
      </c>
      <c r="I196" s="3" t="s">
        <v>103</v>
      </c>
      <c r="J196" s="79">
        <v>47</v>
      </c>
      <c r="K196" s="193">
        <v>40600000</v>
      </c>
      <c r="L196" s="3" t="s">
        <v>2978</v>
      </c>
      <c r="M196" s="3" t="s">
        <v>59</v>
      </c>
      <c r="N196" s="215">
        <v>4</v>
      </c>
      <c r="O196" s="77">
        <v>6</v>
      </c>
      <c r="P196" s="77">
        <v>8</v>
      </c>
      <c r="Q196" s="7" t="s">
        <v>47</v>
      </c>
      <c r="R196" s="3" t="s">
        <v>198</v>
      </c>
      <c r="S196" s="4"/>
      <c r="T196" s="4"/>
      <c r="U196" s="4"/>
      <c r="V196" s="4"/>
      <c r="W196" s="4"/>
      <c r="X196" s="4"/>
      <c r="Y196" s="4"/>
      <c r="Z196" s="4"/>
      <c r="AA196" s="4"/>
      <c r="AB196" s="4"/>
      <c r="AC196" s="4"/>
      <c r="AD196" s="4"/>
      <c r="AF196" s="48"/>
      <c r="AG196" s="48"/>
      <c r="AH196" s="48"/>
      <c r="AI196" s="48"/>
      <c r="AJ196" s="48"/>
      <c r="AK196" s="48"/>
      <c r="AL196" s="48"/>
      <c r="AM196" s="48"/>
      <c r="AN196" s="48"/>
      <c r="AO196" s="48"/>
      <c r="AP196" s="48"/>
      <c r="AQ196" s="48"/>
      <c r="AR196" s="58"/>
      <c r="AS196" s="5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c r="DA196" s="48"/>
      <c r="DB196" s="48"/>
      <c r="DC196" s="48"/>
      <c r="DD196" s="48"/>
      <c r="DE196" s="48"/>
      <c r="DF196" s="48"/>
      <c r="DG196" s="48"/>
      <c r="DH196" s="48"/>
      <c r="DI196" s="48"/>
      <c r="DJ196" s="48"/>
      <c r="DK196" s="48"/>
      <c r="DL196" s="48"/>
      <c r="DM196" s="48"/>
      <c r="DN196" s="48"/>
      <c r="DO196" s="48"/>
      <c r="DP196" s="48"/>
      <c r="DQ196" s="48"/>
      <c r="DR196" s="48"/>
      <c r="DS196" s="48"/>
      <c r="DT196" s="48"/>
      <c r="DU196" s="48"/>
      <c r="DV196" s="48"/>
      <c r="DW196" s="48"/>
      <c r="DX196" s="48"/>
      <c r="DY196" s="48"/>
      <c r="DZ196" s="48"/>
      <c r="EA196" s="48"/>
      <c r="EB196" s="48"/>
      <c r="EC196" s="48"/>
      <c r="ED196" s="48"/>
      <c r="EE196" s="48"/>
      <c r="EF196" s="48"/>
      <c r="EG196" s="48"/>
      <c r="EH196" s="48"/>
      <c r="EI196" s="48"/>
      <c r="EJ196" s="48"/>
      <c r="EK196" s="48"/>
      <c r="EL196" s="48"/>
      <c r="EM196" s="48"/>
      <c r="EN196" s="48"/>
      <c r="EO196" s="48"/>
      <c r="EP196" s="48"/>
      <c r="EQ196" s="48"/>
      <c r="ER196" s="48"/>
      <c r="ES196" s="48"/>
      <c r="ET196" s="48"/>
      <c r="EU196" s="48"/>
      <c r="EV196" s="48"/>
      <c r="EW196" s="48"/>
      <c r="EX196" s="48"/>
      <c r="EY196" s="48"/>
      <c r="EZ196" s="48"/>
      <c r="FA196" s="48"/>
      <c r="FB196" s="48"/>
      <c r="FC196" s="48"/>
      <c r="FD196" s="48"/>
      <c r="FE196" s="48"/>
      <c r="FF196" s="48"/>
      <c r="FG196" s="48"/>
      <c r="FH196" s="48"/>
      <c r="FI196" s="48"/>
      <c r="FJ196" s="48"/>
      <c r="FK196" s="48"/>
      <c r="FL196" s="48"/>
      <c r="FM196" s="48"/>
      <c r="FN196" s="48"/>
      <c r="FO196" s="48"/>
      <c r="FP196" s="48"/>
      <c r="FQ196" s="48"/>
      <c r="FR196" s="48"/>
      <c r="FS196" s="48"/>
      <c r="FT196" s="48"/>
      <c r="FU196" s="48"/>
      <c r="FV196" s="48"/>
      <c r="FW196" s="48"/>
      <c r="FX196" s="48"/>
      <c r="FY196" s="48"/>
      <c r="FZ196" s="48"/>
      <c r="GA196" s="48"/>
      <c r="GB196" s="48"/>
      <c r="GC196" s="48"/>
      <c r="GD196" s="48"/>
      <c r="GE196" s="48"/>
      <c r="GF196" s="48"/>
      <c r="GG196" s="48"/>
      <c r="GH196" s="48"/>
      <c r="GI196" s="48"/>
      <c r="GJ196" s="48"/>
      <c r="GK196" s="48"/>
      <c r="GL196" s="48"/>
      <c r="GM196" s="48"/>
      <c r="GN196" s="48"/>
      <c r="GO196" s="48"/>
      <c r="GP196" s="48"/>
      <c r="GQ196" s="48"/>
      <c r="GR196" s="48"/>
      <c r="GS196" s="48"/>
      <c r="GT196" s="48"/>
      <c r="GU196" s="48"/>
      <c r="GV196" s="48"/>
      <c r="GW196" s="48"/>
      <c r="GX196" s="48"/>
      <c r="GY196" s="48"/>
      <c r="GZ196" s="48"/>
      <c r="HA196" s="48"/>
      <c r="HB196" s="48"/>
      <c r="HC196" s="48"/>
      <c r="HD196" s="48"/>
      <c r="HE196" s="48"/>
      <c r="HF196" s="48"/>
      <c r="HG196" s="48"/>
      <c r="HH196" s="48"/>
      <c r="HI196" s="48"/>
      <c r="HJ196" s="48"/>
      <c r="HK196" s="48"/>
      <c r="HL196" s="48"/>
      <c r="HM196" s="48"/>
      <c r="HN196" s="48"/>
      <c r="HO196" s="48"/>
      <c r="HP196" s="48"/>
      <c r="HQ196" s="48"/>
      <c r="HR196" s="48"/>
      <c r="HS196" s="48"/>
      <c r="HT196" s="48"/>
      <c r="HU196" s="48"/>
      <c r="HV196" s="48"/>
      <c r="HW196" s="48"/>
      <c r="HX196" s="48"/>
      <c r="HY196" s="48"/>
      <c r="HZ196" s="48"/>
      <c r="IA196" s="48"/>
      <c r="IB196" s="48"/>
      <c r="IC196" s="48"/>
      <c r="ID196" s="48"/>
      <c r="IE196" s="48"/>
      <c r="IF196" s="48"/>
      <c r="IG196" s="48"/>
      <c r="IH196" s="48"/>
      <c r="II196" s="48"/>
      <c r="IJ196" s="48"/>
      <c r="IK196" s="48"/>
      <c r="IL196" s="48"/>
      <c r="IM196" s="48"/>
      <c r="IN196" s="48"/>
      <c r="IO196" s="48"/>
      <c r="IP196" s="48"/>
      <c r="IQ196" s="48"/>
      <c r="IR196" s="48"/>
      <c r="IS196" s="48"/>
      <c r="IT196" s="48"/>
      <c r="IU196" s="48"/>
      <c r="IV196" s="48"/>
      <c r="IW196" s="48"/>
      <c r="IX196" s="48"/>
      <c r="IY196" s="48"/>
      <c r="IZ196" s="48"/>
      <c r="JA196" s="48"/>
      <c r="JB196" s="49"/>
      <c r="JC196" s="49"/>
      <c r="JD196" s="49"/>
      <c r="JE196" s="49"/>
      <c r="JF196" s="49"/>
      <c r="JG196" s="49"/>
      <c r="JH196" s="49"/>
      <c r="JI196" s="49"/>
      <c r="JJ196" s="49"/>
      <c r="JK196" s="49"/>
      <c r="JL196" s="49"/>
      <c r="JM196" s="49"/>
    </row>
    <row r="197" spans="2:273" ht="13" customHeight="1">
      <c r="B197" s="116" t="s">
        <v>5661</v>
      </c>
      <c r="C197" s="107">
        <v>20201</v>
      </c>
      <c r="D197" s="109">
        <v>2020</v>
      </c>
      <c r="E197" s="65" t="s">
        <v>5662</v>
      </c>
      <c r="F197" s="141" t="s">
        <v>8383</v>
      </c>
      <c r="G197" s="353">
        <v>1</v>
      </c>
      <c r="H197" s="57" t="s">
        <v>5663</v>
      </c>
      <c r="I197" s="57" t="s">
        <v>53</v>
      </c>
      <c r="J197" s="78">
        <v>6</v>
      </c>
      <c r="K197" s="192">
        <v>99274</v>
      </c>
      <c r="L197" s="57" t="s">
        <v>5664</v>
      </c>
      <c r="M197" s="57" t="s">
        <v>39</v>
      </c>
      <c r="N197" s="215">
        <v>9</v>
      </c>
      <c r="O197" s="78">
        <v>2</v>
      </c>
      <c r="P197" s="78">
        <v>8</v>
      </c>
      <c r="Q197" s="56" t="s">
        <v>47</v>
      </c>
      <c r="R197" s="57" t="s">
        <v>65</v>
      </c>
      <c r="S197" s="58"/>
      <c r="T197" s="58"/>
      <c r="U197" s="58"/>
      <c r="V197" s="58"/>
      <c r="W197" s="58"/>
      <c r="X197" s="58"/>
      <c r="Y197" s="58"/>
      <c r="Z197" s="58"/>
      <c r="AA197" s="58"/>
      <c r="AB197" s="58"/>
      <c r="AC197" s="58"/>
      <c r="AD197" s="58"/>
      <c r="AE197" s="48"/>
      <c r="AF197" s="48"/>
      <c r="AG197" s="48"/>
      <c r="AH197" s="48"/>
      <c r="AI197" s="48"/>
      <c r="AJ197" s="48"/>
      <c r="AK197" s="48"/>
      <c r="AL197" s="48"/>
      <c r="AM197" s="48"/>
      <c r="AN197" s="48"/>
      <c r="AO197" s="48"/>
      <c r="AP197" s="48"/>
      <c r="AQ197" s="48"/>
      <c r="AR197" s="58"/>
      <c r="AS197" s="5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c r="DA197" s="48"/>
      <c r="DB197" s="48"/>
      <c r="DC197" s="48"/>
      <c r="DD197" s="48"/>
      <c r="DE197" s="48"/>
      <c r="DF197" s="48"/>
      <c r="DG197" s="48"/>
      <c r="DH197" s="48"/>
      <c r="DI197" s="48"/>
      <c r="DJ197" s="48"/>
      <c r="DK197" s="48"/>
      <c r="DL197" s="48"/>
      <c r="DM197" s="48"/>
      <c r="DN197" s="48"/>
      <c r="DO197" s="48"/>
      <c r="DP197" s="48"/>
      <c r="DQ197" s="48"/>
      <c r="DR197" s="48"/>
      <c r="DS197" s="48"/>
      <c r="DT197" s="48"/>
      <c r="DU197" s="48"/>
      <c r="DV197" s="48"/>
      <c r="DW197" s="48"/>
      <c r="DX197" s="48"/>
      <c r="DY197" s="48"/>
      <c r="DZ197" s="48"/>
      <c r="EA197" s="48"/>
      <c r="EB197" s="48"/>
      <c r="EC197" s="48"/>
      <c r="ED197" s="48"/>
      <c r="EE197" s="48"/>
      <c r="EF197" s="48"/>
      <c r="EG197" s="48"/>
      <c r="EH197" s="48"/>
      <c r="EI197" s="48"/>
      <c r="EJ197" s="48"/>
      <c r="EK197" s="48"/>
      <c r="EL197" s="48"/>
      <c r="EM197" s="48"/>
      <c r="EN197" s="48"/>
      <c r="EO197" s="48"/>
      <c r="EP197" s="48"/>
      <c r="EQ197" s="48"/>
      <c r="ER197" s="48"/>
      <c r="ES197" s="48"/>
      <c r="ET197" s="48"/>
      <c r="EU197" s="48"/>
      <c r="EV197" s="48"/>
      <c r="EW197" s="48"/>
      <c r="EX197" s="48"/>
      <c r="EY197" s="48"/>
      <c r="EZ197" s="48"/>
      <c r="FA197" s="48"/>
      <c r="FB197" s="48"/>
      <c r="FC197" s="48"/>
      <c r="FD197" s="48"/>
      <c r="FE197" s="48"/>
      <c r="FF197" s="48"/>
      <c r="FG197" s="48"/>
      <c r="FH197" s="48"/>
      <c r="FI197" s="48"/>
      <c r="FJ197" s="48"/>
      <c r="FK197" s="48"/>
      <c r="FL197" s="48"/>
      <c r="FM197" s="48"/>
      <c r="FN197" s="48"/>
      <c r="FO197" s="48"/>
      <c r="FP197" s="48"/>
      <c r="FQ197" s="48"/>
      <c r="FR197" s="48"/>
      <c r="FS197" s="48"/>
      <c r="FT197" s="48"/>
      <c r="FU197" s="48"/>
      <c r="FV197" s="48"/>
      <c r="FW197" s="48"/>
      <c r="FX197" s="48"/>
      <c r="FY197" s="48"/>
      <c r="FZ197" s="48"/>
      <c r="GA197" s="48"/>
      <c r="GB197" s="48"/>
      <c r="GC197" s="48"/>
      <c r="GD197" s="48"/>
      <c r="GE197" s="48"/>
      <c r="GF197" s="48"/>
      <c r="GG197" s="48"/>
      <c r="GH197" s="48"/>
      <c r="GI197" s="48"/>
      <c r="GJ197" s="48"/>
      <c r="GK197" s="48"/>
      <c r="GL197" s="48"/>
      <c r="GM197" s="48"/>
      <c r="GN197" s="48"/>
      <c r="GO197" s="48"/>
      <c r="GP197" s="48"/>
      <c r="GQ197" s="48"/>
      <c r="GR197" s="48"/>
      <c r="GS197" s="48"/>
      <c r="GT197" s="48"/>
      <c r="GU197" s="48"/>
      <c r="GV197" s="48"/>
      <c r="GW197" s="48"/>
      <c r="GX197" s="48"/>
      <c r="GY197" s="48"/>
      <c r="GZ197" s="48"/>
      <c r="HA197" s="48"/>
      <c r="HB197" s="48"/>
      <c r="HC197" s="48"/>
      <c r="HD197" s="48"/>
      <c r="HE197" s="48"/>
      <c r="HF197" s="48"/>
      <c r="HG197" s="48"/>
      <c r="HH197" s="48"/>
      <c r="HI197" s="48"/>
      <c r="HJ197" s="48"/>
      <c r="HK197" s="48"/>
      <c r="HL197" s="48"/>
      <c r="HM197" s="48"/>
      <c r="HN197" s="48"/>
      <c r="HO197" s="48"/>
      <c r="HP197" s="48"/>
      <c r="HQ197" s="48"/>
      <c r="HR197" s="48"/>
      <c r="HS197" s="48"/>
      <c r="HT197" s="48"/>
      <c r="HU197" s="48"/>
      <c r="HV197" s="48"/>
      <c r="HW197" s="48"/>
      <c r="HX197" s="48"/>
      <c r="HY197" s="48"/>
      <c r="HZ197" s="48"/>
      <c r="IA197" s="48"/>
      <c r="IB197" s="48"/>
      <c r="IC197" s="48"/>
      <c r="ID197" s="48"/>
      <c r="IE197" s="48"/>
      <c r="IF197" s="48"/>
      <c r="IG197" s="48"/>
      <c r="IH197" s="48"/>
      <c r="II197" s="48"/>
      <c r="IJ197" s="48"/>
      <c r="IK197" s="48"/>
      <c r="IL197" s="48"/>
      <c r="IM197" s="48"/>
      <c r="IN197" s="48"/>
      <c r="IO197" s="48"/>
      <c r="IP197" s="48"/>
      <c r="IQ197" s="48"/>
      <c r="IR197" s="48"/>
      <c r="IS197" s="48"/>
      <c r="IT197" s="48"/>
      <c r="IU197" s="48"/>
      <c r="IV197" s="48"/>
      <c r="IW197" s="48"/>
      <c r="IX197" s="48"/>
      <c r="IY197" s="48"/>
      <c r="IZ197" s="48"/>
      <c r="JA197" s="48"/>
      <c r="JB197" s="49"/>
      <c r="JC197" s="49"/>
      <c r="JD197" s="49"/>
      <c r="JE197" s="49"/>
      <c r="JF197" s="49"/>
      <c r="JG197" s="49"/>
      <c r="JH197" s="49"/>
      <c r="JI197" s="49"/>
      <c r="JJ197" s="49"/>
      <c r="JK197" s="49"/>
      <c r="JL197" s="49"/>
      <c r="JM197" s="49"/>
    </row>
    <row r="198" spans="2:273" ht="13" customHeight="1">
      <c r="B198" s="116" t="s">
        <v>5665</v>
      </c>
      <c r="C198" s="107">
        <v>20201</v>
      </c>
      <c r="D198" s="109">
        <v>2020</v>
      </c>
      <c r="E198" s="65" t="s">
        <v>5666</v>
      </c>
      <c r="F198" s="140" t="s">
        <v>8383</v>
      </c>
      <c r="G198" s="354">
        <v>2</v>
      </c>
      <c r="H198" s="57" t="s">
        <v>5667</v>
      </c>
      <c r="I198" s="57" t="s">
        <v>53</v>
      </c>
      <c r="J198" s="78">
        <v>8</v>
      </c>
      <c r="K198" s="192">
        <v>4918943</v>
      </c>
      <c r="L198" s="57" t="s">
        <v>5668</v>
      </c>
      <c r="M198" s="57" t="s">
        <v>395</v>
      </c>
      <c r="N198" s="215">
        <v>2</v>
      </c>
      <c r="O198" s="78">
        <v>3</v>
      </c>
      <c r="P198" s="78">
        <v>8</v>
      </c>
      <c r="Q198" s="56" t="s">
        <v>47</v>
      </c>
      <c r="R198" s="57" t="s">
        <v>80</v>
      </c>
      <c r="S198" s="58"/>
      <c r="T198" s="58"/>
      <c r="U198" s="58"/>
      <c r="V198" s="58"/>
      <c r="W198" s="58"/>
      <c r="X198" s="58"/>
      <c r="Y198" s="58"/>
      <c r="Z198" s="58"/>
      <c r="AA198" s="58"/>
      <c r="AB198" s="58"/>
      <c r="AC198" s="58"/>
      <c r="AD198" s="58"/>
      <c r="AE198" s="48"/>
      <c r="AR198" s="4"/>
      <c r="AS198" s="4"/>
    </row>
    <row r="199" spans="2:273" ht="13" customHeight="1">
      <c r="B199" s="116" t="s">
        <v>5669</v>
      </c>
      <c r="C199" s="107">
        <v>20202</v>
      </c>
      <c r="D199" s="108">
        <v>2020</v>
      </c>
      <c r="E199" s="65" t="s">
        <v>217</v>
      </c>
      <c r="F199" s="140"/>
      <c r="G199" s="354" t="s">
        <v>1086</v>
      </c>
      <c r="H199" s="57" t="s">
        <v>5670</v>
      </c>
      <c r="I199" s="57" t="s">
        <v>37</v>
      </c>
      <c r="J199" s="78">
        <v>12</v>
      </c>
      <c r="K199" s="192">
        <v>206000</v>
      </c>
      <c r="L199" s="57" t="s">
        <v>5671</v>
      </c>
      <c r="M199" s="57" t="s">
        <v>59</v>
      </c>
      <c r="N199" s="215">
        <v>4</v>
      </c>
      <c r="O199" s="78">
        <v>6</v>
      </c>
      <c r="P199" s="78">
        <v>7</v>
      </c>
      <c r="Q199" s="56" t="s">
        <v>32</v>
      </c>
      <c r="R199" s="57" t="s">
        <v>33</v>
      </c>
      <c r="S199" s="58"/>
      <c r="T199" s="58"/>
      <c r="U199" s="58"/>
      <c r="V199" s="58"/>
      <c r="W199" s="58"/>
      <c r="X199" s="58"/>
      <c r="Y199" s="58"/>
      <c r="Z199" s="58"/>
      <c r="AA199" s="58"/>
      <c r="AB199" s="58"/>
      <c r="AC199" s="58"/>
      <c r="AD199" s="58"/>
      <c r="AE199" s="48"/>
      <c r="AF199" s="48"/>
      <c r="AG199" s="48"/>
      <c r="AH199" s="48"/>
      <c r="AI199" s="48"/>
      <c r="AJ199" s="48"/>
      <c r="AK199" s="48"/>
      <c r="AL199" s="48"/>
      <c r="AM199" s="48"/>
      <c r="AN199" s="48"/>
      <c r="AO199" s="48"/>
      <c r="AP199" s="48"/>
      <c r="AQ199" s="48"/>
      <c r="AR199" s="58"/>
      <c r="AS199" s="5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c r="DA199" s="48"/>
      <c r="DB199" s="48"/>
      <c r="DC199" s="48"/>
      <c r="DD199" s="48"/>
      <c r="DE199" s="48"/>
      <c r="DF199" s="48"/>
      <c r="DG199" s="48"/>
      <c r="DH199" s="48"/>
      <c r="DI199" s="48"/>
      <c r="DJ199" s="48"/>
      <c r="DK199" s="48"/>
      <c r="DL199" s="48"/>
      <c r="DM199" s="48"/>
      <c r="DN199" s="48"/>
      <c r="DO199" s="48"/>
      <c r="DP199" s="48"/>
      <c r="DQ199" s="48"/>
      <c r="DR199" s="48"/>
      <c r="DS199" s="48"/>
      <c r="DT199" s="48"/>
      <c r="DU199" s="48"/>
      <c r="DV199" s="48"/>
      <c r="DW199" s="48"/>
      <c r="DX199" s="48"/>
      <c r="DY199" s="48"/>
      <c r="DZ199" s="48"/>
      <c r="EA199" s="48"/>
      <c r="EB199" s="48"/>
      <c r="EC199" s="48"/>
      <c r="ED199" s="48"/>
      <c r="EE199" s="48"/>
      <c r="EF199" s="48"/>
      <c r="EG199" s="48"/>
      <c r="EH199" s="48"/>
      <c r="EI199" s="48"/>
      <c r="EJ199" s="48"/>
      <c r="EK199" s="48"/>
      <c r="EL199" s="48"/>
      <c r="EM199" s="48"/>
      <c r="EN199" s="48"/>
      <c r="EO199" s="48"/>
      <c r="EP199" s="48"/>
      <c r="EQ199" s="48"/>
      <c r="ER199" s="48"/>
      <c r="ES199" s="48"/>
      <c r="ET199" s="48"/>
      <c r="EU199" s="48"/>
      <c r="EV199" s="48"/>
      <c r="EW199" s="48"/>
      <c r="EX199" s="48"/>
      <c r="EY199" s="48"/>
      <c r="EZ199" s="48"/>
      <c r="FA199" s="48"/>
      <c r="FB199" s="48"/>
      <c r="FC199" s="48"/>
      <c r="FD199" s="48"/>
      <c r="FE199" s="48"/>
      <c r="FF199" s="48"/>
      <c r="FG199" s="48"/>
      <c r="FH199" s="48"/>
      <c r="FI199" s="48"/>
      <c r="FJ199" s="48"/>
      <c r="FK199" s="48"/>
      <c r="FL199" s="48"/>
      <c r="FM199" s="48"/>
      <c r="FN199" s="48"/>
      <c r="FO199" s="48"/>
      <c r="FP199" s="48"/>
      <c r="FQ199" s="48"/>
      <c r="FR199" s="48"/>
      <c r="FS199" s="48"/>
      <c r="FT199" s="48"/>
      <c r="FU199" s="48"/>
      <c r="FV199" s="48"/>
      <c r="FW199" s="48"/>
      <c r="FX199" s="48"/>
      <c r="FY199" s="48"/>
      <c r="FZ199" s="48"/>
      <c r="GA199" s="48"/>
      <c r="GB199" s="48"/>
      <c r="GC199" s="48"/>
      <c r="GD199" s="48"/>
      <c r="GE199" s="48"/>
      <c r="GF199" s="48"/>
      <c r="GG199" s="48"/>
      <c r="GH199" s="48"/>
      <c r="GI199" s="48"/>
      <c r="GJ199" s="48"/>
      <c r="GK199" s="48"/>
      <c r="GL199" s="48"/>
      <c r="GM199" s="48"/>
      <c r="GN199" s="48"/>
      <c r="GO199" s="48"/>
      <c r="GP199" s="48"/>
      <c r="GQ199" s="48"/>
      <c r="GR199" s="48"/>
      <c r="GS199" s="48"/>
      <c r="GT199" s="48"/>
      <c r="GU199" s="48"/>
      <c r="GV199" s="48"/>
      <c r="GW199" s="48"/>
      <c r="GX199" s="48"/>
      <c r="GY199" s="48"/>
      <c r="GZ199" s="48"/>
      <c r="HA199" s="48"/>
      <c r="HB199" s="48"/>
      <c r="HC199" s="48"/>
      <c r="HD199" s="48"/>
      <c r="HE199" s="48"/>
      <c r="HF199" s="48"/>
      <c r="HG199" s="48"/>
      <c r="HH199" s="48"/>
      <c r="HI199" s="48"/>
      <c r="HJ199" s="48"/>
      <c r="HK199" s="48"/>
      <c r="HL199" s="48"/>
      <c r="HM199" s="48"/>
      <c r="HN199" s="48"/>
      <c r="HO199" s="48"/>
      <c r="HP199" s="48"/>
      <c r="HQ199" s="48"/>
      <c r="HR199" s="48"/>
      <c r="HS199" s="48"/>
      <c r="HT199" s="48"/>
      <c r="HU199" s="48"/>
      <c r="HV199" s="48"/>
      <c r="HW199" s="48"/>
      <c r="HX199" s="48"/>
      <c r="HY199" s="48"/>
      <c r="HZ199" s="48"/>
      <c r="IA199" s="48"/>
      <c r="IB199" s="48"/>
      <c r="IC199" s="48"/>
      <c r="ID199" s="48"/>
      <c r="IE199" s="48"/>
      <c r="IF199" s="48"/>
      <c r="IG199" s="48"/>
      <c r="IH199" s="48"/>
      <c r="II199" s="48"/>
      <c r="IJ199" s="48"/>
      <c r="IK199" s="48"/>
      <c r="IL199" s="48"/>
      <c r="IM199" s="48"/>
      <c r="IN199" s="48"/>
      <c r="IO199" s="48"/>
      <c r="IP199" s="48"/>
      <c r="IQ199" s="48"/>
      <c r="IR199" s="48"/>
      <c r="IS199" s="48"/>
      <c r="IT199" s="48"/>
      <c r="IU199" s="48"/>
      <c r="IV199" s="48"/>
      <c r="IW199" s="48"/>
      <c r="IX199" s="48"/>
      <c r="IY199" s="48"/>
      <c r="IZ199" s="48"/>
      <c r="JA199" s="48"/>
      <c r="JB199" s="49"/>
      <c r="JC199" s="49"/>
      <c r="JD199" s="49"/>
      <c r="JE199" s="49"/>
      <c r="JF199" s="49"/>
      <c r="JG199" s="49"/>
      <c r="JH199" s="49"/>
      <c r="JI199" s="49"/>
      <c r="JJ199" s="49"/>
      <c r="JK199" s="49"/>
      <c r="JL199" s="49"/>
      <c r="JM199" s="49"/>
    </row>
    <row r="200" spans="2:273" ht="13" customHeight="1">
      <c r="B200" s="116" t="s">
        <v>2991</v>
      </c>
      <c r="C200" s="107">
        <v>20191</v>
      </c>
      <c r="D200" s="108">
        <v>2019</v>
      </c>
      <c r="E200" s="38" t="s">
        <v>217</v>
      </c>
      <c r="F200" s="141"/>
      <c r="G200" s="353"/>
      <c r="H200" s="3" t="s">
        <v>2992</v>
      </c>
      <c r="I200" s="3" t="s">
        <v>53</v>
      </c>
      <c r="J200" s="79">
        <v>7</v>
      </c>
      <c r="K200" s="193">
        <v>48700</v>
      </c>
      <c r="L200" s="3" t="s">
        <v>2575</v>
      </c>
      <c r="M200" s="3" t="s">
        <v>59</v>
      </c>
      <c r="N200" s="215">
        <v>4</v>
      </c>
      <c r="O200" s="77">
        <v>6</v>
      </c>
      <c r="P200" s="77">
        <v>7</v>
      </c>
      <c r="Q200" s="7" t="s">
        <v>47</v>
      </c>
      <c r="R200" s="3" t="s">
        <v>80</v>
      </c>
      <c r="S200" s="4"/>
      <c r="T200" s="4"/>
      <c r="U200" s="4"/>
      <c r="V200" s="4"/>
      <c r="W200" s="4"/>
      <c r="X200" s="4"/>
      <c r="Y200" s="4"/>
      <c r="Z200" s="4"/>
      <c r="AA200" s="4"/>
      <c r="AB200" s="4"/>
      <c r="AC200" s="4"/>
      <c r="AD200" s="4"/>
      <c r="AF200" s="37"/>
      <c r="AG200" s="37"/>
      <c r="AH200" s="37"/>
      <c r="AI200" s="37"/>
      <c r="AJ200" s="37"/>
      <c r="AK200" s="37"/>
      <c r="AL200" s="37"/>
      <c r="AM200" s="37"/>
      <c r="AN200" s="37"/>
      <c r="AO200" s="37"/>
      <c r="AP200" s="37"/>
      <c r="AQ200" s="37"/>
      <c r="AR200" s="36"/>
      <c r="AS200" s="36"/>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c r="CH200" s="37"/>
      <c r="CI200" s="37"/>
      <c r="CJ200" s="37"/>
      <c r="CK200" s="37"/>
      <c r="CL200" s="37"/>
      <c r="CM200" s="37"/>
      <c r="CN200" s="37"/>
      <c r="CO200" s="37"/>
      <c r="CP200" s="37"/>
      <c r="CQ200" s="37"/>
      <c r="CR200" s="37"/>
      <c r="CS200" s="37"/>
      <c r="CT200" s="37"/>
      <c r="CU200" s="37"/>
      <c r="CV200" s="37"/>
      <c r="CW200" s="37"/>
      <c r="CX200" s="37"/>
      <c r="CY200" s="37"/>
      <c r="CZ200" s="37"/>
      <c r="DA200" s="37"/>
      <c r="DB200" s="37"/>
      <c r="DC200" s="37"/>
      <c r="DD200" s="37"/>
      <c r="DE200" s="37"/>
      <c r="DF200" s="37"/>
      <c r="DG200" s="37"/>
      <c r="DH200" s="37"/>
      <c r="DI200" s="37"/>
      <c r="DJ200" s="37"/>
      <c r="DK200" s="37"/>
      <c r="DL200" s="37"/>
      <c r="DM200" s="37"/>
      <c r="DN200" s="37"/>
      <c r="DO200" s="37"/>
      <c r="DP200" s="37"/>
      <c r="DQ200" s="37"/>
      <c r="DR200" s="37"/>
      <c r="DS200" s="37"/>
      <c r="DT200" s="37"/>
      <c r="DU200" s="37"/>
      <c r="DV200" s="37"/>
      <c r="DW200" s="37"/>
      <c r="DX200" s="37"/>
      <c r="DY200" s="37"/>
      <c r="DZ200" s="37"/>
      <c r="EA200" s="37"/>
      <c r="EB200" s="37"/>
      <c r="EC200" s="37"/>
      <c r="ED200" s="37"/>
      <c r="EE200" s="37"/>
      <c r="EF200" s="37"/>
      <c r="EG200" s="37"/>
      <c r="EH200" s="37"/>
      <c r="EI200" s="37"/>
      <c r="EJ200" s="37"/>
      <c r="EK200" s="37"/>
      <c r="EL200" s="37"/>
      <c r="EM200" s="37"/>
      <c r="EN200" s="37"/>
      <c r="EO200" s="37"/>
      <c r="EP200" s="37"/>
      <c r="EQ200" s="37"/>
      <c r="ER200" s="37"/>
      <c r="ES200" s="37"/>
      <c r="ET200" s="37"/>
      <c r="EU200" s="37"/>
      <c r="EV200" s="37"/>
      <c r="EW200" s="37"/>
      <c r="EX200" s="37"/>
      <c r="EY200" s="37"/>
      <c r="EZ200" s="37"/>
      <c r="FA200" s="37"/>
      <c r="FB200" s="37"/>
      <c r="FC200" s="37"/>
      <c r="FD200" s="37"/>
      <c r="FE200" s="37"/>
      <c r="FF200" s="37"/>
      <c r="FG200" s="37"/>
      <c r="FH200" s="37"/>
      <c r="FI200" s="37"/>
      <c r="FJ200" s="37"/>
      <c r="FK200" s="37"/>
      <c r="FL200" s="37"/>
      <c r="FM200" s="37"/>
      <c r="FN200" s="37"/>
      <c r="FO200" s="37"/>
      <c r="FP200" s="37"/>
      <c r="FQ200" s="37"/>
      <c r="FR200" s="37"/>
      <c r="FS200" s="37"/>
      <c r="FT200" s="37"/>
      <c r="FU200" s="37"/>
      <c r="FV200" s="37"/>
      <c r="FW200" s="37"/>
      <c r="FX200" s="37"/>
      <c r="FY200" s="37"/>
      <c r="FZ200" s="37"/>
      <c r="GA200" s="37"/>
      <c r="GB200" s="37"/>
      <c r="GC200" s="37"/>
      <c r="GD200" s="37"/>
      <c r="GE200" s="37"/>
      <c r="GF200" s="37"/>
      <c r="GG200" s="37"/>
      <c r="GH200" s="37"/>
      <c r="GI200" s="37"/>
      <c r="GJ200" s="37"/>
      <c r="GK200" s="37"/>
      <c r="GL200" s="37"/>
      <c r="GM200" s="37"/>
      <c r="GN200" s="37"/>
      <c r="GO200" s="37"/>
      <c r="GP200" s="37"/>
      <c r="GQ200" s="37"/>
      <c r="GR200" s="37"/>
      <c r="GS200" s="37"/>
      <c r="GT200" s="37"/>
      <c r="GU200" s="37"/>
      <c r="GV200" s="37"/>
      <c r="GW200" s="37"/>
      <c r="GX200" s="37"/>
      <c r="GY200" s="37"/>
      <c r="GZ200" s="37"/>
      <c r="HA200" s="37"/>
      <c r="HB200" s="37"/>
      <c r="HC200" s="37"/>
      <c r="HD200" s="37"/>
      <c r="HE200" s="37"/>
      <c r="HF200" s="37"/>
      <c r="HG200" s="37"/>
      <c r="HH200" s="37"/>
      <c r="HI200" s="37"/>
      <c r="HJ200" s="37"/>
      <c r="HK200" s="37"/>
      <c r="HL200" s="37"/>
      <c r="HM200" s="37"/>
      <c r="HN200" s="37"/>
      <c r="HO200" s="37"/>
      <c r="HP200" s="37"/>
      <c r="HQ200" s="37"/>
      <c r="HR200" s="37"/>
      <c r="HS200" s="37"/>
      <c r="HT200" s="37"/>
      <c r="HU200" s="37"/>
      <c r="HV200" s="37"/>
      <c r="HW200" s="37"/>
      <c r="HX200" s="37"/>
      <c r="HY200" s="37"/>
      <c r="HZ200" s="37"/>
      <c r="IA200" s="37"/>
      <c r="IB200" s="37"/>
      <c r="IC200" s="37"/>
      <c r="ID200" s="37"/>
      <c r="IE200" s="37"/>
      <c r="IF200" s="37"/>
      <c r="IG200" s="37"/>
      <c r="IH200" s="37"/>
      <c r="II200" s="37"/>
      <c r="IJ200" s="37"/>
      <c r="IK200" s="37"/>
      <c r="IL200" s="37"/>
      <c r="IM200" s="37"/>
      <c r="IN200" s="37"/>
      <c r="IO200" s="37"/>
      <c r="IP200" s="37"/>
      <c r="IQ200" s="37"/>
      <c r="IR200" s="37"/>
      <c r="IS200" s="37"/>
      <c r="IT200" s="37"/>
      <c r="IU200" s="37"/>
      <c r="IV200" s="37"/>
      <c r="IW200" s="37"/>
      <c r="IX200" s="37"/>
      <c r="IY200" s="37"/>
      <c r="IZ200" s="37"/>
      <c r="JA200" s="37"/>
      <c r="JB200" s="37"/>
      <c r="JC200" s="37"/>
      <c r="JD200" s="37"/>
      <c r="JE200" s="37"/>
      <c r="JF200" s="37"/>
      <c r="JG200" s="37"/>
      <c r="JH200" s="37"/>
      <c r="JI200" s="37"/>
      <c r="JJ200" s="37"/>
      <c r="JK200" s="37"/>
      <c r="JL200" s="37"/>
      <c r="JM200" s="37"/>
    </row>
    <row r="201" spans="2:273" ht="13" customHeight="1">
      <c r="B201" s="116" t="s">
        <v>5672</v>
      </c>
      <c r="C201" s="107">
        <v>20201</v>
      </c>
      <c r="D201" s="109">
        <v>2020</v>
      </c>
      <c r="E201" s="65" t="s">
        <v>217</v>
      </c>
      <c r="F201" s="140"/>
      <c r="G201" s="354"/>
      <c r="H201" s="57" t="s">
        <v>5673</v>
      </c>
      <c r="I201" s="57" t="s">
        <v>103</v>
      </c>
      <c r="J201" s="78">
        <v>21</v>
      </c>
      <c r="K201" s="192">
        <v>387751</v>
      </c>
      <c r="L201" s="57" t="s">
        <v>5671</v>
      </c>
      <c r="M201" s="57" t="s">
        <v>59</v>
      </c>
      <c r="N201" s="215">
        <v>4</v>
      </c>
      <c r="O201" s="78">
        <v>6</v>
      </c>
      <c r="P201" s="78">
        <v>7</v>
      </c>
      <c r="Q201" s="56" t="s">
        <v>47</v>
      </c>
      <c r="R201" s="57" t="s">
        <v>831</v>
      </c>
      <c r="S201" s="58"/>
      <c r="T201" s="58"/>
      <c r="U201" s="58"/>
      <c r="V201" s="58"/>
      <c r="W201" s="58"/>
      <c r="X201" s="58"/>
      <c r="Y201" s="58"/>
      <c r="Z201" s="58"/>
      <c r="AA201" s="58"/>
      <c r="AB201" s="58"/>
      <c r="AC201" s="58"/>
      <c r="AD201" s="58"/>
      <c r="AE201" s="48"/>
      <c r="AF201" s="48"/>
      <c r="AG201" s="48"/>
      <c r="AH201" s="48"/>
      <c r="AI201" s="48"/>
      <c r="AJ201" s="48"/>
      <c r="AK201" s="48"/>
      <c r="AL201" s="48"/>
      <c r="AM201" s="48"/>
      <c r="AN201" s="48"/>
      <c r="AO201" s="48"/>
      <c r="AP201" s="48"/>
      <c r="AQ201" s="48"/>
      <c r="AR201" s="58"/>
      <c r="AS201" s="5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c r="DA201" s="48"/>
      <c r="DB201" s="48"/>
      <c r="DC201" s="48"/>
      <c r="DD201" s="48"/>
      <c r="DE201" s="48"/>
      <c r="DF201" s="48"/>
      <c r="DG201" s="48"/>
      <c r="DH201" s="48"/>
      <c r="DI201" s="48"/>
      <c r="DJ201" s="48"/>
      <c r="DK201" s="48"/>
      <c r="DL201" s="48"/>
      <c r="DM201" s="48"/>
      <c r="DN201" s="48"/>
      <c r="DO201" s="48"/>
      <c r="DP201" s="48"/>
      <c r="DQ201" s="48"/>
      <c r="DR201" s="48"/>
      <c r="DS201" s="48"/>
      <c r="DT201" s="48"/>
      <c r="DU201" s="48"/>
      <c r="DV201" s="48"/>
      <c r="DW201" s="48"/>
      <c r="DX201" s="48"/>
      <c r="DY201" s="48"/>
      <c r="DZ201" s="48"/>
      <c r="EA201" s="48"/>
      <c r="EB201" s="48"/>
      <c r="EC201" s="48"/>
      <c r="ED201" s="48"/>
      <c r="EE201" s="48"/>
      <c r="EF201" s="48"/>
      <c r="EG201" s="48"/>
      <c r="EH201" s="48"/>
      <c r="EI201" s="48"/>
      <c r="EJ201" s="48"/>
      <c r="EK201" s="48"/>
      <c r="EL201" s="48"/>
      <c r="EM201" s="48"/>
      <c r="EN201" s="48"/>
      <c r="EO201" s="48"/>
      <c r="EP201" s="48"/>
      <c r="EQ201" s="48"/>
      <c r="ER201" s="48"/>
      <c r="ES201" s="48"/>
      <c r="ET201" s="48"/>
      <c r="EU201" s="48"/>
      <c r="EV201" s="48"/>
      <c r="EW201" s="48"/>
      <c r="EX201" s="48"/>
      <c r="EY201" s="48"/>
      <c r="EZ201" s="48"/>
      <c r="FA201" s="48"/>
      <c r="FB201" s="48"/>
      <c r="FC201" s="48"/>
      <c r="FD201" s="48"/>
      <c r="FE201" s="48"/>
      <c r="FF201" s="48"/>
      <c r="FG201" s="48"/>
      <c r="FH201" s="48"/>
      <c r="FI201" s="48"/>
      <c r="FJ201" s="48"/>
      <c r="FK201" s="48"/>
      <c r="FL201" s="48"/>
      <c r="FM201" s="48"/>
      <c r="FN201" s="48"/>
      <c r="FO201" s="48"/>
      <c r="FP201" s="48"/>
      <c r="FQ201" s="48"/>
      <c r="FR201" s="48"/>
      <c r="FS201" s="48"/>
      <c r="FT201" s="48"/>
      <c r="FU201" s="48"/>
      <c r="FV201" s="48"/>
      <c r="FW201" s="48"/>
      <c r="FX201" s="48"/>
      <c r="FY201" s="48"/>
      <c r="FZ201" s="48"/>
      <c r="GA201" s="48"/>
      <c r="GB201" s="48"/>
      <c r="GC201" s="48"/>
      <c r="GD201" s="48"/>
      <c r="GE201" s="48"/>
      <c r="GF201" s="48"/>
      <c r="GG201" s="48"/>
      <c r="GH201" s="48"/>
      <c r="GI201" s="48"/>
      <c r="GJ201" s="48"/>
      <c r="GK201" s="48"/>
      <c r="GL201" s="48"/>
      <c r="GM201" s="48"/>
      <c r="GN201" s="48"/>
      <c r="GO201" s="48"/>
      <c r="GP201" s="48"/>
      <c r="GQ201" s="48"/>
      <c r="GR201" s="48"/>
      <c r="GS201" s="48"/>
      <c r="GT201" s="48"/>
      <c r="GU201" s="48"/>
      <c r="GV201" s="48"/>
      <c r="GW201" s="48"/>
      <c r="GX201" s="48"/>
      <c r="GY201" s="48"/>
      <c r="GZ201" s="48"/>
      <c r="HA201" s="48"/>
      <c r="HB201" s="48"/>
      <c r="HC201" s="48"/>
      <c r="HD201" s="48"/>
      <c r="HE201" s="48"/>
      <c r="HF201" s="48"/>
      <c r="HG201" s="48"/>
      <c r="HH201" s="48"/>
      <c r="HI201" s="48"/>
      <c r="HJ201" s="48"/>
      <c r="HK201" s="48"/>
      <c r="HL201" s="48"/>
      <c r="HM201" s="48"/>
      <c r="HN201" s="48"/>
      <c r="HO201" s="48"/>
      <c r="HP201" s="48"/>
      <c r="HQ201" s="48"/>
      <c r="HR201" s="48"/>
      <c r="HS201" s="48"/>
      <c r="HT201" s="48"/>
      <c r="HU201" s="48"/>
      <c r="HV201" s="48"/>
      <c r="HW201" s="48"/>
      <c r="HX201" s="48"/>
      <c r="HY201" s="48"/>
      <c r="HZ201" s="48"/>
      <c r="IA201" s="48"/>
      <c r="IB201" s="48"/>
      <c r="IC201" s="48"/>
      <c r="ID201" s="48"/>
      <c r="IE201" s="48"/>
      <c r="IF201" s="48"/>
      <c r="IG201" s="48"/>
      <c r="IH201" s="48"/>
      <c r="II201" s="48"/>
      <c r="IJ201" s="48"/>
      <c r="IK201" s="48"/>
      <c r="IL201" s="48"/>
      <c r="IM201" s="48"/>
      <c r="IN201" s="48"/>
      <c r="IO201" s="48"/>
      <c r="IP201" s="48"/>
      <c r="IQ201" s="48"/>
      <c r="IR201" s="48"/>
      <c r="IS201" s="48"/>
      <c r="IT201" s="48"/>
      <c r="IU201" s="48"/>
      <c r="IV201" s="48"/>
      <c r="IW201" s="48"/>
      <c r="IX201" s="48"/>
      <c r="IY201" s="48"/>
      <c r="IZ201" s="48"/>
      <c r="JA201" s="48"/>
      <c r="JB201" s="49"/>
      <c r="JC201" s="49"/>
      <c r="JD201" s="49"/>
      <c r="JE201" s="49"/>
      <c r="JF201" s="49"/>
      <c r="JG201" s="49"/>
      <c r="JH201" s="49"/>
      <c r="JI201" s="49"/>
      <c r="JJ201" s="49"/>
      <c r="JK201" s="49"/>
      <c r="JL201" s="49"/>
      <c r="JM201" s="49"/>
    </row>
    <row r="202" spans="2:273" ht="13" customHeight="1">
      <c r="B202" s="117" t="s">
        <v>226</v>
      </c>
      <c r="C202" s="118">
        <v>20181</v>
      </c>
      <c r="D202" s="108">
        <v>2018</v>
      </c>
      <c r="E202" s="38" t="s">
        <v>217</v>
      </c>
      <c r="F202" s="141"/>
      <c r="G202" s="353"/>
      <c r="H202" s="3" t="s">
        <v>227</v>
      </c>
      <c r="I202" s="3"/>
      <c r="J202" s="79">
        <v>48</v>
      </c>
      <c r="K202" s="193">
        <v>500000</v>
      </c>
      <c r="L202" s="3" t="s">
        <v>2575</v>
      </c>
      <c r="M202" s="3" t="s">
        <v>59</v>
      </c>
      <c r="N202" s="215">
        <v>4</v>
      </c>
      <c r="O202" s="79">
        <v>6</v>
      </c>
      <c r="P202" s="77">
        <v>7</v>
      </c>
      <c r="R202" s="3" t="s">
        <v>80</v>
      </c>
      <c r="S202" s="5">
        <v>9</v>
      </c>
      <c r="T202" s="5"/>
      <c r="U202" s="3"/>
      <c r="V202" s="3"/>
      <c r="W202" s="3"/>
      <c r="X202" s="3"/>
      <c r="Y202" s="8">
        <v>99</v>
      </c>
      <c r="Z202" s="5"/>
      <c r="AA202" s="3"/>
      <c r="AB202" s="3"/>
      <c r="AC202" s="3"/>
      <c r="AD202" s="3"/>
      <c r="AE202" s="6" t="s">
        <v>228</v>
      </c>
      <c r="AR202" s="3" t="s">
        <v>47</v>
      </c>
      <c r="AS202" s="3" t="s">
        <v>53</v>
      </c>
    </row>
    <row r="203" spans="2:273" ht="13" customHeight="1">
      <c r="B203" s="116" t="s">
        <v>2985</v>
      </c>
      <c r="C203" s="107">
        <v>20191</v>
      </c>
      <c r="D203" s="108">
        <v>2019</v>
      </c>
      <c r="E203" s="38" t="s">
        <v>217</v>
      </c>
      <c r="F203" s="141"/>
      <c r="G203" s="353"/>
      <c r="H203" s="3" t="s">
        <v>2986</v>
      </c>
      <c r="I203" s="3" t="s">
        <v>53</v>
      </c>
      <c r="J203" s="79">
        <v>36</v>
      </c>
      <c r="K203" s="193">
        <v>500000</v>
      </c>
      <c r="L203" s="3" t="s">
        <v>2575</v>
      </c>
      <c r="M203" s="3" t="s">
        <v>59</v>
      </c>
      <c r="N203" s="215">
        <v>4</v>
      </c>
      <c r="O203" s="77">
        <v>6</v>
      </c>
      <c r="P203" s="77">
        <v>7</v>
      </c>
      <c r="Q203" s="7" t="s">
        <v>47</v>
      </c>
      <c r="R203" s="3" t="s">
        <v>219</v>
      </c>
      <c r="S203" s="4"/>
      <c r="T203" s="4"/>
      <c r="U203" s="4"/>
      <c r="V203" s="4"/>
      <c r="W203" s="4"/>
      <c r="X203" s="4"/>
      <c r="Y203" s="4"/>
      <c r="Z203" s="4"/>
      <c r="AA203" s="4"/>
      <c r="AB203" s="4"/>
      <c r="AC203" s="4"/>
      <c r="AD203" s="4"/>
      <c r="AF203" s="37"/>
      <c r="AG203" s="37"/>
      <c r="AH203" s="37"/>
      <c r="AI203" s="37"/>
      <c r="AJ203" s="37"/>
      <c r="AK203" s="37"/>
      <c r="AL203" s="37"/>
      <c r="AM203" s="37"/>
      <c r="AN203" s="37"/>
      <c r="AO203" s="37"/>
      <c r="AP203" s="37"/>
      <c r="AQ203" s="37"/>
      <c r="AR203" s="36"/>
      <c r="AS203" s="36"/>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c r="CI203" s="37"/>
      <c r="CJ203" s="37"/>
      <c r="CK203" s="37"/>
      <c r="CL203" s="37"/>
      <c r="CM203" s="37"/>
      <c r="CN203" s="37"/>
      <c r="CO203" s="37"/>
      <c r="CP203" s="37"/>
      <c r="CQ203" s="37"/>
      <c r="CR203" s="37"/>
      <c r="CS203" s="37"/>
      <c r="CT203" s="37"/>
      <c r="CU203" s="37"/>
      <c r="CV203" s="37"/>
      <c r="CW203" s="37"/>
      <c r="CX203" s="37"/>
      <c r="CY203" s="37"/>
      <c r="CZ203" s="37"/>
      <c r="DA203" s="37"/>
      <c r="DB203" s="37"/>
      <c r="DC203" s="37"/>
      <c r="DD203" s="37"/>
      <c r="DE203" s="37"/>
      <c r="DF203" s="37"/>
      <c r="DG203" s="37"/>
      <c r="DH203" s="37"/>
      <c r="DI203" s="37"/>
      <c r="DJ203" s="37"/>
      <c r="DK203" s="37"/>
      <c r="DL203" s="37"/>
      <c r="DM203" s="37"/>
      <c r="DN203" s="37"/>
      <c r="DO203" s="37"/>
      <c r="DP203" s="37"/>
      <c r="DQ203" s="37"/>
      <c r="DR203" s="37"/>
      <c r="DS203" s="37"/>
      <c r="DT203" s="37"/>
      <c r="DU203" s="37"/>
      <c r="DV203" s="37"/>
      <c r="DW203" s="37"/>
      <c r="DX203" s="37"/>
      <c r="DY203" s="37"/>
      <c r="DZ203" s="37"/>
      <c r="EA203" s="37"/>
      <c r="EB203" s="37"/>
      <c r="EC203" s="37"/>
      <c r="ED203" s="37"/>
      <c r="EE203" s="37"/>
      <c r="EF203" s="37"/>
      <c r="EG203" s="37"/>
      <c r="EH203" s="37"/>
      <c r="EI203" s="37"/>
      <c r="EJ203" s="37"/>
      <c r="EK203" s="37"/>
      <c r="EL203" s="37"/>
      <c r="EM203" s="37"/>
      <c r="EN203" s="37"/>
      <c r="EO203" s="37"/>
      <c r="EP203" s="37"/>
      <c r="EQ203" s="37"/>
      <c r="ER203" s="37"/>
      <c r="ES203" s="37"/>
      <c r="ET203" s="37"/>
      <c r="EU203" s="37"/>
      <c r="EV203" s="37"/>
      <c r="EW203" s="37"/>
      <c r="EX203" s="37"/>
      <c r="EY203" s="37"/>
      <c r="EZ203" s="37"/>
      <c r="FA203" s="37"/>
      <c r="FB203" s="37"/>
      <c r="FC203" s="37"/>
      <c r="FD203" s="37"/>
      <c r="FE203" s="37"/>
      <c r="FF203" s="37"/>
      <c r="FG203" s="37"/>
      <c r="FH203" s="37"/>
      <c r="FI203" s="37"/>
      <c r="FJ203" s="37"/>
      <c r="FK203" s="37"/>
      <c r="FL203" s="37"/>
      <c r="FM203" s="37"/>
      <c r="FN203" s="37"/>
      <c r="FO203" s="37"/>
      <c r="FP203" s="37"/>
      <c r="FQ203" s="37"/>
      <c r="FR203" s="37"/>
      <c r="FS203" s="37"/>
      <c r="FT203" s="37"/>
      <c r="FU203" s="37"/>
      <c r="FV203" s="37"/>
      <c r="FW203" s="37"/>
      <c r="FX203" s="37"/>
      <c r="FY203" s="37"/>
      <c r="FZ203" s="37"/>
      <c r="GA203" s="37"/>
      <c r="GB203" s="37"/>
      <c r="GC203" s="37"/>
      <c r="GD203" s="37"/>
      <c r="GE203" s="37"/>
      <c r="GF203" s="37"/>
      <c r="GG203" s="37"/>
      <c r="GH203" s="37"/>
      <c r="GI203" s="37"/>
      <c r="GJ203" s="37"/>
      <c r="GK203" s="37"/>
      <c r="GL203" s="37"/>
      <c r="GM203" s="37"/>
      <c r="GN203" s="37"/>
      <c r="GO203" s="37"/>
      <c r="GP203" s="37"/>
      <c r="GQ203" s="37"/>
      <c r="GR203" s="37"/>
      <c r="GS203" s="37"/>
      <c r="GT203" s="37"/>
      <c r="GU203" s="37"/>
      <c r="GV203" s="37"/>
      <c r="GW203" s="37"/>
      <c r="GX203" s="37"/>
      <c r="GY203" s="37"/>
      <c r="GZ203" s="37"/>
      <c r="HA203" s="37"/>
      <c r="HB203" s="37"/>
      <c r="HC203" s="37"/>
      <c r="HD203" s="37"/>
      <c r="HE203" s="37"/>
      <c r="HF203" s="37"/>
      <c r="HG203" s="37"/>
      <c r="HH203" s="37"/>
      <c r="HI203" s="37"/>
      <c r="HJ203" s="37"/>
      <c r="HK203" s="37"/>
      <c r="HL203" s="37"/>
      <c r="HM203" s="37"/>
      <c r="HN203" s="37"/>
      <c r="HO203" s="37"/>
      <c r="HP203" s="37"/>
      <c r="HQ203" s="37"/>
      <c r="HR203" s="37"/>
      <c r="HS203" s="37"/>
      <c r="HT203" s="37"/>
      <c r="HU203" s="37"/>
      <c r="HV203" s="37"/>
      <c r="HW203" s="37"/>
      <c r="HX203" s="37"/>
      <c r="HY203" s="37"/>
      <c r="HZ203" s="37"/>
      <c r="IA203" s="37"/>
      <c r="IB203" s="37"/>
      <c r="IC203" s="37"/>
      <c r="ID203" s="37"/>
      <c r="IE203" s="37"/>
      <c r="IF203" s="37"/>
      <c r="IG203" s="37"/>
      <c r="IH203" s="37"/>
      <c r="II203" s="37"/>
      <c r="IJ203" s="37"/>
      <c r="IK203" s="37"/>
      <c r="IL203" s="37"/>
      <c r="IM203" s="37"/>
      <c r="IN203" s="37"/>
      <c r="IO203" s="37"/>
      <c r="IP203" s="37"/>
      <c r="IQ203" s="37"/>
      <c r="IR203" s="37"/>
      <c r="IS203" s="37"/>
      <c r="IT203" s="37"/>
      <c r="IU203" s="37"/>
      <c r="IV203" s="37"/>
      <c r="IW203" s="37"/>
      <c r="IX203" s="37"/>
      <c r="IY203" s="37"/>
      <c r="IZ203" s="37"/>
      <c r="JA203" s="37"/>
      <c r="JB203" s="37"/>
      <c r="JC203" s="37"/>
      <c r="JD203" s="37"/>
      <c r="JE203" s="37"/>
      <c r="JF203" s="37"/>
      <c r="JG203" s="37"/>
      <c r="JH203" s="37"/>
      <c r="JI203" s="37"/>
      <c r="JJ203" s="37"/>
      <c r="JK203" s="37"/>
      <c r="JL203" s="37"/>
      <c r="JM203" s="37"/>
    </row>
    <row r="204" spans="2:273" ht="16" customHeight="1">
      <c r="B204" s="117" t="s">
        <v>222</v>
      </c>
      <c r="C204" s="118">
        <v>20181</v>
      </c>
      <c r="D204" s="108">
        <v>2018</v>
      </c>
      <c r="E204" s="38" t="s">
        <v>217</v>
      </c>
      <c r="F204" s="141"/>
      <c r="G204" s="353"/>
      <c r="H204" s="3" t="s">
        <v>223</v>
      </c>
      <c r="I204" s="3"/>
      <c r="J204" s="79">
        <v>55</v>
      </c>
      <c r="K204" s="193">
        <v>550000</v>
      </c>
      <c r="L204" s="3" t="s">
        <v>2575</v>
      </c>
      <c r="M204" s="3" t="s">
        <v>59</v>
      </c>
      <c r="N204" s="215">
        <v>4</v>
      </c>
      <c r="O204" s="79">
        <v>6</v>
      </c>
      <c r="P204" s="77">
        <v>7</v>
      </c>
      <c r="R204" s="3" t="s">
        <v>80</v>
      </c>
      <c r="S204" s="5">
        <v>12</v>
      </c>
      <c r="T204" s="5">
        <v>14</v>
      </c>
      <c r="U204" s="3"/>
      <c r="V204" s="3"/>
      <c r="W204" s="3"/>
      <c r="X204" s="3"/>
      <c r="Y204" s="5">
        <v>8</v>
      </c>
      <c r="Z204" s="5">
        <v>10</v>
      </c>
      <c r="AA204" s="12">
        <v>21</v>
      </c>
      <c r="AB204" s="3"/>
      <c r="AC204" s="3"/>
      <c r="AD204" s="3"/>
      <c r="AE204" s="9" t="s">
        <v>224</v>
      </c>
      <c r="AF204" s="37"/>
      <c r="AG204" s="37"/>
      <c r="AH204" s="37"/>
      <c r="AI204" s="37"/>
      <c r="AJ204" s="37"/>
      <c r="AK204" s="37"/>
      <c r="AL204" s="37"/>
      <c r="AM204" s="37"/>
      <c r="AN204" s="37"/>
      <c r="AO204" s="37"/>
      <c r="AP204" s="37"/>
      <c r="AQ204" s="37"/>
      <c r="AR204" s="36"/>
      <c r="AS204" s="36"/>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c r="CI204" s="37"/>
      <c r="CJ204" s="37"/>
      <c r="CK204" s="37"/>
      <c r="CL204" s="37"/>
      <c r="CM204" s="37"/>
      <c r="CN204" s="37"/>
      <c r="CO204" s="37"/>
      <c r="CP204" s="37"/>
      <c r="CQ204" s="37"/>
      <c r="CR204" s="37"/>
      <c r="CS204" s="37"/>
      <c r="CT204" s="37"/>
      <c r="CU204" s="37"/>
      <c r="CV204" s="37"/>
      <c r="CW204" s="37"/>
      <c r="CX204" s="37"/>
      <c r="CY204" s="37"/>
      <c r="CZ204" s="37"/>
      <c r="DA204" s="37"/>
      <c r="DB204" s="37"/>
      <c r="DC204" s="37"/>
      <c r="DD204" s="37"/>
      <c r="DE204" s="37"/>
      <c r="DF204" s="37"/>
      <c r="DG204" s="37"/>
      <c r="DH204" s="37"/>
      <c r="DI204" s="37"/>
      <c r="DJ204" s="37"/>
      <c r="DK204" s="37"/>
      <c r="DL204" s="37"/>
      <c r="DM204" s="37"/>
      <c r="DN204" s="37"/>
      <c r="DO204" s="37"/>
      <c r="DP204" s="37"/>
      <c r="DQ204" s="37"/>
      <c r="DR204" s="37"/>
      <c r="DS204" s="37"/>
      <c r="DT204" s="37"/>
      <c r="DU204" s="37"/>
      <c r="DV204" s="37"/>
      <c r="DW204" s="37"/>
      <c r="DX204" s="37"/>
      <c r="DY204" s="37"/>
      <c r="DZ204" s="37"/>
      <c r="EA204" s="37"/>
      <c r="EB204" s="37"/>
      <c r="EC204" s="37"/>
      <c r="ED204" s="37"/>
      <c r="EE204" s="37"/>
      <c r="EF204" s="37"/>
      <c r="EG204" s="37"/>
      <c r="EH204" s="37"/>
      <c r="EI204" s="37"/>
      <c r="EJ204" s="37"/>
      <c r="EK204" s="37"/>
      <c r="EL204" s="37"/>
      <c r="EM204" s="37"/>
      <c r="EN204" s="37"/>
      <c r="EO204" s="37"/>
      <c r="EP204" s="37"/>
      <c r="EQ204" s="37"/>
      <c r="ER204" s="37"/>
      <c r="ES204" s="37"/>
      <c r="ET204" s="37"/>
      <c r="EU204" s="37"/>
      <c r="EV204" s="37"/>
      <c r="EW204" s="37"/>
      <c r="EX204" s="37"/>
      <c r="EY204" s="37"/>
      <c r="EZ204" s="37"/>
      <c r="FA204" s="37"/>
      <c r="FB204" s="37"/>
      <c r="FC204" s="37"/>
      <c r="FD204" s="37"/>
      <c r="FE204" s="37"/>
      <c r="FF204" s="37"/>
      <c r="FG204" s="37"/>
      <c r="FH204" s="37"/>
      <c r="FI204" s="37"/>
      <c r="FJ204" s="37"/>
      <c r="FK204" s="37"/>
      <c r="FL204" s="37"/>
      <c r="FM204" s="37"/>
      <c r="FN204" s="37"/>
      <c r="FO204" s="37"/>
      <c r="FP204" s="37"/>
      <c r="FQ204" s="37"/>
      <c r="FR204" s="37"/>
      <c r="FS204" s="37"/>
      <c r="FT204" s="37"/>
      <c r="FU204" s="37"/>
      <c r="FV204" s="37"/>
      <c r="FW204" s="37"/>
      <c r="FX204" s="37"/>
      <c r="FY204" s="37"/>
      <c r="FZ204" s="37"/>
      <c r="GA204" s="37"/>
      <c r="GB204" s="37"/>
      <c r="GC204" s="37"/>
      <c r="GD204" s="37"/>
      <c r="GE204" s="37"/>
      <c r="GF204" s="37"/>
      <c r="GG204" s="37"/>
      <c r="GH204" s="37"/>
      <c r="GI204" s="37"/>
      <c r="GJ204" s="37"/>
      <c r="GK204" s="37"/>
      <c r="GL204" s="37"/>
      <c r="GM204" s="37"/>
      <c r="GN204" s="37"/>
      <c r="GO204" s="37"/>
      <c r="GP204" s="37"/>
      <c r="GQ204" s="37"/>
      <c r="GR204" s="37"/>
      <c r="GS204" s="37"/>
      <c r="GT204" s="37"/>
      <c r="GU204" s="37"/>
      <c r="GV204" s="37"/>
      <c r="GW204" s="37"/>
      <c r="GX204" s="37"/>
      <c r="GY204" s="37"/>
      <c r="GZ204" s="37"/>
      <c r="HA204" s="37"/>
      <c r="HB204" s="37"/>
      <c r="HC204" s="37"/>
      <c r="HD204" s="37"/>
      <c r="HE204" s="37"/>
      <c r="HF204" s="37"/>
      <c r="HG204" s="37"/>
      <c r="HH204" s="37"/>
      <c r="HI204" s="37"/>
      <c r="HJ204" s="37"/>
      <c r="HK204" s="37"/>
      <c r="HL204" s="37"/>
      <c r="HM204" s="37"/>
      <c r="HN204" s="37"/>
      <c r="HO204" s="37"/>
      <c r="HP204" s="37"/>
      <c r="HQ204" s="37"/>
      <c r="HR204" s="37"/>
      <c r="HS204" s="37"/>
      <c r="HT204" s="37"/>
      <c r="HU204" s="37"/>
      <c r="HV204" s="37"/>
      <c r="HW204" s="37"/>
      <c r="HX204" s="37"/>
      <c r="HY204" s="37"/>
      <c r="HZ204" s="37"/>
      <c r="IA204" s="37"/>
      <c r="IB204" s="37"/>
      <c r="IC204" s="37"/>
      <c r="ID204" s="37"/>
      <c r="IE204" s="37"/>
      <c r="IF204" s="37"/>
      <c r="IG204" s="37"/>
      <c r="IH204" s="37"/>
      <c r="II204" s="37"/>
      <c r="IJ204" s="37"/>
      <c r="IK204" s="37"/>
      <c r="IL204" s="37"/>
      <c r="IM204" s="37"/>
      <c r="IN204" s="37"/>
      <c r="IO204" s="37"/>
      <c r="IP204" s="37"/>
      <c r="IQ204" s="37"/>
      <c r="IR204" s="37"/>
      <c r="IS204" s="37"/>
      <c r="IT204" s="37"/>
      <c r="IU204" s="37"/>
      <c r="IV204" s="37"/>
      <c r="IW204" s="37"/>
      <c r="IX204" s="37"/>
      <c r="IY204" s="37"/>
      <c r="IZ204" s="37"/>
      <c r="JA204" s="37"/>
      <c r="JB204" s="37"/>
      <c r="JC204" s="37"/>
      <c r="JD204" s="37"/>
      <c r="JE204" s="37"/>
      <c r="JF204" s="37"/>
      <c r="JG204" s="37"/>
      <c r="JH204" s="37"/>
      <c r="JI204" s="37"/>
      <c r="JJ204" s="37"/>
      <c r="JK204" s="37"/>
      <c r="JL204" s="37"/>
      <c r="JM204" s="37"/>
    </row>
    <row r="205" spans="2:273" ht="13" customHeight="1">
      <c r="B205" s="117" t="s">
        <v>220</v>
      </c>
      <c r="C205" s="118">
        <v>20181</v>
      </c>
      <c r="D205" s="108">
        <v>2018</v>
      </c>
      <c r="E205" s="38" t="s">
        <v>217</v>
      </c>
      <c r="F205" s="141"/>
      <c r="G205" s="353"/>
      <c r="H205" s="3" t="s">
        <v>221</v>
      </c>
      <c r="I205" s="3"/>
      <c r="J205" s="79">
        <v>48</v>
      </c>
      <c r="K205" s="193">
        <v>550000</v>
      </c>
      <c r="L205" s="3" t="s">
        <v>2575</v>
      </c>
      <c r="M205" s="3" t="s">
        <v>59</v>
      </c>
      <c r="N205" s="215">
        <v>4</v>
      </c>
      <c r="O205" s="79">
        <v>6</v>
      </c>
      <c r="P205" s="77">
        <v>7</v>
      </c>
      <c r="R205" s="3" t="s">
        <v>80</v>
      </c>
      <c r="S205" s="5">
        <v>4</v>
      </c>
      <c r="T205" s="5">
        <v>10</v>
      </c>
      <c r="U205" s="3"/>
      <c r="V205" s="3"/>
      <c r="W205" s="3"/>
      <c r="X205" s="3"/>
      <c r="Y205" s="5">
        <v>8</v>
      </c>
      <c r="Z205" s="5">
        <v>10</v>
      </c>
      <c r="AA205" s="3"/>
      <c r="AB205" s="3"/>
      <c r="AC205" s="3"/>
      <c r="AD205" s="3"/>
      <c r="AF205" s="37"/>
      <c r="AG205" s="37"/>
      <c r="AH205" s="37"/>
      <c r="AI205" s="37"/>
      <c r="AJ205" s="37"/>
      <c r="AK205" s="37"/>
      <c r="AL205" s="37"/>
      <c r="AM205" s="37"/>
      <c r="AN205" s="37"/>
      <c r="AO205" s="37"/>
      <c r="AP205" s="37"/>
      <c r="AQ205" s="37"/>
      <c r="AR205" s="36"/>
      <c r="AS205" s="36"/>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c r="CI205" s="37"/>
      <c r="CJ205" s="37"/>
      <c r="CK205" s="37"/>
      <c r="CL205" s="37"/>
      <c r="CM205" s="37"/>
      <c r="CN205" s="37"/>
      <c r="CO205" s="37"/>
      <c r="CP205" s="37"/>
      <c r="CQ205" s="37"/>
      <c r="CR205" s="37"/>
      <c r="CS205" s="37"/>
      <c r="CT205" s="37"/>
      <c r="CU205" s="37"/>
      <c r="CV205" s="37"/>
      <c r="CW205" s="37"/>
      <c r="CX205" s="37"/>
      <c r="CY205" s="37"/>
      <c r="CZ205" s="37"/>
      <c r="DA205" s="37"/>
      <c r="DB205" s="37"/>
      <c r="DC205" s="37"/>
      <c r="DD205" s="37"/>
      <c r="DE205" s="37"/>
      <c r="DF205" s="37"/>
      <c r="DG205" s="37"/>
      <c r="DH205" s="37"/>
      <c r="DI205" s="37"/>
      <c r="DJ205" s="37"/>
      <c r="DK205" s="37"/>
      <c r="DL205" s="37"/>
      <c r="DM205" s="37"/>
      <c r="DN205" s="37"/>
      <c r="DO205" s="37"/>
      <c r="DP205" s="37"/>
      <c r="DQ205" s="37"/>
      <c r="DR205" s="37"/>
      <c r="DS205" s="37"/>
      <c r="DT205" s="37"/>
      <c r="DU205" s="37"/>
      <c r="DV205" s="37"/>
      <c r="DW205" s="37"/>
      <c r="DX205" s="37"/>
      <c r="DY205" s="37"/>
      <c r="DZ205" s="37"/>
      <c r="EA205" s="37"/>
      <c r="EB205" s="37"/>
      <c r="EC205" s="37"/>
      <c r="ED205" s="37"/>
      <c r="EE205" s="37"/>
      <c r="EF205" s="37"/>
      <c r="EG205" s="37"/>
      <c r="EH205" s="37"/>
      <c r="EI205" s="37"/>
      <c r="EJ205" s="37"/>
      <c r="EK205" s="37"/>
      <c r="EL205" s="37"/>
      <c r="EM205" s="37"/>
      <c r="EN205" s="37"/>
      <c r="EO205" s="37"/>
      <c r="EP205" s="37"/>
      <c r="EQ205" s="37"/>
      <c r="ER205" s="37"/>
      <c r="ES205" s="37"/>
      <c r="ET205" s="37"/>
      <c r="EU205" s="37"/>
      <c r="EV205" s="37"/>
      <c r="EW205" s="37"/>
      <c r="EX205" s="37"/>
      <c r="EY205" s="37"/>
      <c r="EZ205" s="37"/>
      <c r="FA205" s="37"/>
      <c r="FB205" s="37"/>
      <c r="FC205" s="37"/>
      <c r="FD205" s="37"/>
      <c r="FE205" s="37"/>
      <c r="FF205" s="37"/>
      <c r="FG205" s="37"/>
      <c r="FH205" s="37"/>
      <c r="FI205" s="37"/>
      <c r="FJ205" s="37"/>
      <c r="FK205" s="37"/>
      <c r="FL205" s="37"/>
      <c r="FM205" s="37"/>
      <c r="FN205" s="37"/>
      <c r="FO205" s="37"/>
      <c r="FP205" s="37"/>
      <c r="FQ205" s="37"/>
      <c r="FR205" s="37"/>
      <c r="FS205" s="37"/>
      <c r="FT205" s="37"/>
      <c r="FU205" s="37"/>
      <c r="FV205" s="37"/>
      <c r="FW205" s="37"/>
      <c r="FX205" s="37"/>
      <c r="FY205" s="37"/>
      <c r="FZ205" s="37"/>
      <c r="GA205" s="37"/>
      <c r="GB205" s="37"/>
      <c r="GC205" s="37"/>
      <c r="GD205" s="37"/>
      <c r="GE205" s="37"/>
      <c r="GF205" s="37"/>
      <c r="GG205" s="37"/>
      <c r="GH205" s="37"/>
      <c r="GI205" s="37"/>
      <c r="GJ205" s="37"/>
      <c r="GK205" s="37"/>
      <c r="GL205" s="37"/>
      <c r="GM205" s="37"/>
      <c r="GN205" s="37"/>
      <c r="GO205" s="37"/>
      <c r="GP205" s="37"/>
      <c r="GQ205" s="37"/>
      <c r="GR205" s="37"/>
      <c r="GS205" s="37"/>
      <c r="GT205" s="37"/>
      <c r="GU205" s="37"/>
      <c r="GV205" s="37"/>
      <c r="GW205" s="37"/>
      <c r="GX205" s="37"/>
      <c r="GY205" s="37"/>
      <c r="GZ205" s="37"/>
      <c r="HA205" s="37"/>
      <c r="HB205" s="37"/>
      <c r="HC205" s="37"/>
      <c r="HD205" s="37"/>
      <c r="HE205" s="37"/>
      <c r="HF205" s="37"/>
      <c r="HG205" s="37"/>
      <c r="HH205" s="37"/>
      <c r="HI205" s="37"/>
      <c r="HJ205" s="37"/>
      <c r="HK205" s="37"/>
      <c r="HL205" s="37"/>
      <c r="HM205" s="37"/>
      <c r="HN205" s="37"/>
      <c r="HO205" s="37"/>
      <c r="HP205" s="37"/>
      <c r="HQ205" s="37"/>
      <c r="HR205" s="37"/>
      <c r="HS205" s="37"/>
      <c r="HT205" s="37"/>
      <c r="HU205" s="37"/>
      <c r="HV205" s="37"/>
      <c r="HW205" s="37"/>
      <c r="HX205" s="37"/>
      <c r="HY205" s="37"/>
      <c r="HZ205" s="37"/>
      <c r="IA205" s="37"/>
      <c r="IB205" s="37"/>
      <c r="IC205" s="37"/>
      <c r="ID205" s="37"/>
      <c r="IE205" s="37"/>
      <c r="IF205" s="37"/>
      <c r="IG205" s="37"/>
      <c r="IH205" s="37"/>
      <c r="II205" s="37"/>
      <c r="IJ205" s="37"/>
      <c r="IK205" s="37"/>
      <c r="IL205" s="37"/>
      <c r="IM205" s="37"/>
      <c r="IN205" s="37"/>
      <c r="IO205" s="37"/>
      <c r="IP205" s="37"/>
      <c r="IQ205" s="37"/>
      <c r="IR205" s="37"/>
      <c r="IS205" s="37"/>
      <c r="IT205" s="37"/>
      <c r="IU205" s="37"/>
      <c r="IV205" s="37"/>
      <c r="IW205" s="37"/>
      <c r="IX205" s="37"/>
      <c r="IY205" s="37"/>
      <c r="IZ205" s="37"/>
      <c r="JA205" s="37"/>
      <c r="JB205" s="37"/>
      <c r="JC205" s="37"/>
      <c r="JD205" s="37"/>
      <c r="JE205" s="37"/>
      <c r="JF205" s="37"/>
      <c r="JG205" s="37"/>
      <c r="JH205" s="37"/>
      <c r="JI205" s="37"/>
      <c r="JJ205" s="37"/>
      <c r="JK205" s="37"/>
      <c r="JL205" s="37"/>
      <c r="JM205" s="37"/>
    </row>
    <row r="206" spans="2:273" ht="16" customHeight="1">
      <c r="B206" s="116" t="s">
        <v>5674</v>
      </c>
      <c r="C206" s="107">
        <v>20201</v>
      </c>
      <c r="D206" s="109">
        <v>2020</v>
      </c>
      <c r="E206" s="65" t="s">
        <v>217</v>
      </c>
      <c r="F206" s="140"/>
      <c r="G206" s="354"/>
      <c r="H206" s="57" t="s">
        <v>5675</v>
      </c>
      <c r="I206" s="57" t="s">
        <v>53</v>
      </c>
      <c r="J206" s="78">
        <v>21</v>
      </c>
      <c r="K206" s="192">
        <v>725000</v>
      </c>
      <c r="L206" s="57" t="s">
        <v>5671</v>
      </c>
      <c r="M206" s="57" t="s">
        <v>59</v>
      </c>
      <c r="N206" s="215">
        <v>4</v>
      </c>
      <c r="O206" s="78">
        <v>6</v>
      </c>
      <c r="P206" s="78">
        <v>7</v>
      </c>
      <c r="Q206" s="56" t="s">
        <v>47</v>
      </c>
      <c r="R206" s="57" t="s">
        <v>52</v>
      </c>
      <c r="S206" s="58"/>
      <c r="T206" s="58"/>
      <c r="U206" s="58"/>
      <c r="V206" s="58"/>
      <c r="W206" s="58"/>
      <c r="X206" s="58"/>
      <c r="Y206" s="58"/>
      <c r="Z206" s="58"/>
      <c r="AA206" s="58"/>
      <c r="AB206" s="58"/>
      <c r="AC206" s="58"/>
      <c r="AD206" s="58"/>
      <c r="AE206" s="48"/>
      <c r="AF206" s="48"/>
      <c r="AG206" s="48"/>
      <c r="AH206" s="48"/>
      <c r="AI206" s="48"/>
      <c r="AJ206" s="48"/>
      <c r="AK206" s="48"/>
      <c r="AL206" s="48"/>
      <c r="AM206" s="48"/>
      <c r="AN206" s="48"/>
      <c r="AO206" s="48"/>
      <c r="AP206" s="48"/>
      <c r="AQ206" s="48"/>
      <c r="AR206" s="58"/>
      <c r="AS206" s="5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c r="DA206" s="48"/>
      <c r="DB206" s="48"/>
      <c r="DC206" s="48"/>
      <c r="DD206" s="48"/>
      <c r="DE206" s="48"/>
      <c r="DF206" s="48"/>
      <c r="DG206" s="48"/>
      <c r="DH206" s="48"/>
      <c r="DI206" s="48"/>
      <c r="DJ206" s="48"/>
      <c r="DK206" s="48"/>
      <c r="DL206" s="48"/>
      <c r="DM206" s="48"/>
      <c r="DN206" s="48"/>
      <c r="DO206" s="48"/>
      <c r="DP206" s="48"/>
      <c r="DQ206" s="48"/>
      <c r="DR206" s="48"/>
      <c r="DS206" s="48"/>
      <c r="DT206" s="48"/>
      <c r="DU206" s="48"/>
      <c r="DV206" s="48"/>
      <c r="DW206" s="48"/>
      <c r="DX206" s="48"/>
      <c r="DY206" s="48"/>
      <c r="DZ206" s="48"/>
      <c r="EA206" s="48"/>
      <c r="EB206" s="48"/>
      <c r="EC206" s="48"/>
      <c r="ED206" s="48"/>
      <c r="EE206" s="48"/>
      <c r="EF206" s="48"/>
      <c r="EG206" s="48"/>
      <c r="EH206" s="48"/>
      <c r="EI206" s="48"/>
      <c r="EJ206" s="48"/>
      <c r="EK206" s="48"/>
      <c r="EL206" s="48"/>
      <c r="EM206" s="48"/>
      <c r="EN206" s="48"/>
      <c r="EO206" s="48"/>
      <c r="EP206" s="48"/>
      <c r="EQ206" s="48"/>
      <c r="ER206" s="48"/>
      <c r="ES206" s="48"/>
      <c r="ET206" s="48"/>
      <c r="EU206" s="48"/>
      <c r="EV206" s="48"/>
      <c r="EW206" s="48"/>
      <c r="EX206" s="48"/>
      <c r="EY206" s="48"/>
      <c r="EZ206" s="48"/>
      <c r="FA206" s="48"/>
      <c r="FB206" s="48"/>
      <c r="FC206" s="48"/>
      <c r="FD206" s="48"/>
      <c r="FE206" s="48"/>
      <c r="FF206" s="48"/>
      <c r="FG206" s="48"/>
      <c r="FH206" s="48"/>
      <c r="FI206" s="48"/>
      <c r="FJ206" s="48"/>
      <c r="FK206" s="48"/>
      <c r="FL206" s="48"/>
      <c r="FM206" s="48"/>
      <c r="FN206" s="48"/>
      <c r="FO206" s="48"/>
      <c r="FP206" s="48"/>
      <c r="FQ206" s="48"/>
      <c r="FR206" s="48"/>
      <c r="FS206" s="48"/>
      <c r="FT206" s="48"/>
      <c r="FU206" s="48"/>
      <c r="FV206" s="48"/>
      <c r="FW206" s="48"/>
      <c r="FX206" s="48"/>
      <c r="FY206" s="48"/>
      <c r="FZ206" s="48"/>
      <c r="GA206" s="48"/>
      <c r="GB206" s="48"/>
      <c r="GC206" s="48"/>
      <c r="GD206" s="48"/>
      <c r="GE206" s="48"/>
      <c r="GF206" s="48"/>
      <c r="GG206" s="48"/>
      <c r="GH206" s="48"/>
      <c r="GI206" s="48"/>
      <c r="GJ206" s="48"/>
      <c r="GK206" s="48"/>
      <c r="GL206" s="48"/>
      <c r="GM206" s="48"/>
      <c r="GN206" s="48"/>
      <c r="GO206" s="48"/>
      <c r="GP206" s="48"/>
      <c r="GQ206" s="48"/>
      <c r="GR206" s="48"/>
      <c r="GS206" s="48"/>
      <c r="GT206" s="48"/>
      <c r="GU206" s="48"/>
      <c r="GV206" s="48"/>
      <c r="GW206" s="48"/>
      <c r="GX206" s="48"/>
      <c r="GY206" s="48"/>
      <c r="GZ206" s="48"/>
      <c r="HA206" s="48"/>
      <c r="HB206" s="48"/>
      <c r="HC206" s="48"/>
      <c r="HD206" s="48"/>
      <c r="HE206" s="48"/>
      <c r="HF206" s="48"/>
      <c r="HG206" s="48"/>
      <c r="HH206" s="48"/>
      <c r="HI206" s="48"/>
      <c r="HJ206" s="48"/>
      <c r="HK206" s="48"/>
      <c r="HL206" s="48"/>
      <c r="HM206" s="48"/>
      <c r="HN206" s="48"/>
      <c r="HO206" s="48"/>
      <c r="HP206" s="48"/>
      <c r="HQ206" s="48"/>
      <c r="HR206" s="48"/>
      <c r="HS206" s="48"/>
      <c r="HT206" s="48"/>
      <c r="HU206" s="48"/>
      <c r="HV206" s="48"/>
      <c r="HW206" s="48"/>
      <c r="HX206" s="48"/>
      <c r="HY206" s="48"/>
      <c r="HZ206" s="48"/>
      <c r="IA206" s="48"/>
      <c r="IB206" s="48"/>
      <c r="IC206" s="48"/>
      <c r="ID206" s="48"/>
      <c r="IE206" s="48"/>
      <c r="IF206" s="48"/>
      <c r="IG206" s="48"/>
      <c r="IH206" s="48"/>
      <c r="II206" s="48"/>
      <c r="IJ206" s="48"/>
      <c r="IK206" s="48"/>
      <c r="IL206" s="48"/>
      <c r="IM206" s="48"/>
      <c r="IN206" s="48"/>
      <c r="IO206" s="48"/>
      <c r="IP206" s="48"/>
      <c r="IQ206" s="48"/>
      <c r="IR206" s="48"/>
      <c r="IS206" s="48"/>
      <c r="IT206" s="48"/>
      <c r="IU206" s="48"/>
      <c r="IV206" s="48"/>
      <c r="IW206" s="48"/>
      <c r="IX206" s="48"/>
      <c r="IY206" s="48"/>
      <c r="IZ206" s="48"/>
      <c r="JA206" s="48"/>
      <c r="JB206" s="49"/>
      <c r="JC206" s="49"/>
      <c r="JD206" s="49"/>
      <c r="JE206" s="49"/>
      <c r="JF206" s="49"/>
      <c r="JG206" s="49"/>
      <c r="JH206" s="49"/>
      <c r="JI206" s="49"/>
      <c r="JJ206" s="49"/>
      <c r="JK206" s="49"/>
      <c r="JL206" s="49"/>
      <c r="JM206" s="49"/>
    </row>
    <row r="207" spans="2:273" ht="13" customHeight="1">
      <c r="B207" s="116" t="s">
        <v>5676</v>
      </c>
      <c r="C207" s="107">
        <v>20201</v>
      </c>
      <c r="D207" s="109">
        <v>2020</v>
      </c>
      <c r="E207" s="65" t="s">
        <v>217</v>
      </c>
      <c r="F207" s="140"/>
      <c r="G207" s="354"/>
      <c r="H207" s="57" t="s">
        <v>5677</v>
      </c>
      <c r="I207" s="57" t="s">
        <v>53</v>
      </c>
      <c r="J207" s="78">
        <v>39</v>
      </c>
      <c r="K207" s="192">
        <v>820000</v>
      </c>
      <c r="L207" s="57" t="s">
        <v>5671</v>
      </c>
      <c r="M207" s="57" t="s">
        <v>59</v>
      </c>
      <c r="N207" s="215">
        <v>4</v>
      </c>
      <c r="O207" s="78">
        <v>6</v>
      </c>
      <c r="P207" s="78">
        <v>7</v>
      </c>
      <c r="Q207" s="56" t="s">
        <v>32</v>
      </c>
      <c r="R207" s="57" t="s">
        <v>52</v>
      </c>
      <c r="S207" s="58"/>
      <c r="T207" s="58"/>
      <c r="U207" s="58"/>
      <c r="V207" s="58"/>
      <c r="W207" s="58"/>
      <c r="X207" s="58"/>
      <c r="Y207" s="58"/>
      <c r="Z207" s="58"/>
      <c r="AA207" s="58"/>
      <c r="AB207" s="58"/>
      <c r="AC207" s="58"/>
      <c r="AD207" s="58"/>
      <c r="AE207" s="48"/>
      <c r="AF207" s="48"/>
      <c r="AG207" s="48"/>
      <c r="AH207" s="48"/>
      <c r="AI207" s="48"/>
      <c r="AJ207" s="48"/>
      <c r="AK207" s="48"/>
      <c r="AL207" s="48"/>
      <c r="AM207" s="48"/>
      <c r="AN207" s="48"/>
      <c r="AO207" s="48"/>
      <c r="AP207" s="48"/>
      <c r="AQ207" s="48"/>
      <c r="AR207" s="58"/>
      <c r="AS207" s="5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c r="DA207" s="48"/>
      <c r="DB207" s="48"/>
      <c r="DC207" s="48"/>
      <c r="DD207" s="48"/>
      <c r="DE207" s="48"/>
      <c r="DF207" s="48"/>
      <c r="DG207" s="48"/>
      <c r="DH207" s="48"/>
      <c r="DI207" s="48"/>
      <c r="DJ207" s="48"/>
      <c r="DK207" s="48"/>
      <c r="DL207" s="48"/>
      <c r="DM207" s="48"/>
      <c r="DN207" s="48"/>
      <c r="DO207" s="48"/>
      <c r="DP207" s="48"/>
      <c r="DQ207" s="48"/>
      <c r="DR207" s="48"/>
      <c r="DS207" s="48"/>
      <c r="DT207" s="48"/>
      <c r="DU207" s="48"/>
      <c r="DV207" s="48"/>
      <c r="DW207" s="48"/>
      <c r="DX207" s="48"/>
      <c r="DY207" s="48"/>
      <c r="DZ207" s="48"/>
      <c r="EA207" s="48"/>
      <c r="EB207" s="48"/>
      <c r="EC207" s="48"/>
      <c r="ED207" s="48"/>
      <c r="EE207" s="48"/>
      <c r="EF207" s="48"/>
      <c r="EG207" s="48"/>
      <c r="EH207" s="48"/>
      <c r="EI207" s="48"/>
      <c r="EJ207" s="48"/>
      <c r="EK207" s="48"/>
      <c r="EL207" s="48"/>
      <c r="EM207" s="48"/>
      <c r="EN207" s="48"/>
      <c r="EO207" s="48"/>
      <c r="EP207" s="48"/>
      <c r="EQ207" s="48"/>
      <c r="ER207" s="48"/>
      <c r="ES207" s="48"/>
      <c r="ET207" s="48"/>
      <c r="EU207" s="48"/>
      <c r="EV207" s="48"/>
      <c r="EW207" s="48"/>
      <c r="EX207" s="48"/>
      <c r="EY207" s="48"/>
      <c r="EZ207" s="48"/>
      <c r="FA207" s="48"/>
      <c r="FB207" s="48"/>
      <c r="FC207" s="48"/>
      <c r="FD207" s="48"/>
      <c r="FE207" s="48"/>
      <c r="FF207" s="48"/>
      <c r="FG207" s="48"/>
      <c r="FH207" s="48"/>
      <c r="FI207" s="48"/>
      <c r="FJ207" s="48"/>
      <c r="FK207" s="48"/>
      <c r="FL207" s="48"/>
      <c r="FM207" s="48"/>
      <c r="FN207" s="48"/>
      <c r="FO207" s="48"/>
      <c r="FP207" s="48"/>
      <c r="FQ207" s="48"/>
      <c r="FR207" s="48"/>
      <c r="FS207" s="48"/>
      <c r="FT207" s="48"/>
      <c r="FU207" s="48"/>
      <c r="FV207" s="48"/>
      <c r="FW207" s="48"/>
      <c r="FX207" s="48"/>
      <c r="FY207" s="48"/>
      <c r="FZ207" s="48"/>
      <c r="GA207" s="48"/>
      <c r="GB207" s="48"/>
      <c r="GC207" s="48"/>
      <c r="GD207" s="48"/>
      <c r="GE207" s="48"/>
      <c r="GF207" s="48"/>
      <c r="GG207" s="48"/>
      <c r="GH207" s="48"/>
      <c r="GI207" s="48"/>
      <c r="GJ207" s="48"/>
      <c r="GK207" s="48"/>
      <c r="GL207" s="48"/>
      <c r="GM207" s="48"/>
      <c r="GN207" s="48"/>
      <c r="GO207" s="48"/>
      <c r="GP207" s="48"/>
      <c r="GQ207" s="48"/>
      <c r="GR207" s="48"/>
      <c r="GS207" s="48"/>
      <c r="GT207" s="48"/>
      <c r="GU207" s="48"/>
      <c r="GV207" s="48"/>
      <c r="GW207" s="48"/>
      <c r="GX207" s="48"/>
      <c r="GY207" s="48"/>
      <c r="GZ207" s="48"/>
      <c r="HA207" s="48"/>
      <c r="HB207" s="48"/>
      <c r="HC207" s="48"/>
      <c r="HD207" s="48"/>
      <c r="HE207" s="48"/>
      <c r="HF207" s="48"/>
      <c r="HG207" s="48"/>
      <c r="HH207" s="48"/>
      <c r="HI207" s="48"/>
      <c r="HJ207" s="48"/>
      <c r="HK207" s="48"/>
      <c r="HL207" s="48"/>
      <c r="HM207" s="48"/>
      <c r="HN207" s="48"/>
      <c r="HO207" s="48"/>
      <c r="HP207" s="48"/>
      <c r="HQ207" s="48"/>
      <c r="HR207" s="48"/>
      <c r="HS207" s="48"/>
      <c r="HT207" s="48"/>
      <c r="HU207" s="48"/>
      <c r="HV207" s="48"/>
      <c r="HW207" s="48"/>
      <c r="HX207" s="48"/>
      <c r="HY207" s="48"/>
      <c r="HZ207" s="48"/>
      <c r="IA207" s="48"/>
      <c r="IB207" s="48"/>
      <c r="IC207" s="48"/>
      <c r="ID207" s="48"/>
      <c r="IE207" s="48"/>
      <c r="IF207" s="48"/>
      <c r="IG207" s="48"/>
      <c r="IH207" s="48"/>
      <c r="II207" s="48"/>
      <c r="IJ207" s="48"/>
      <c r="IK207" s="48"/>
      <c r="IL207" s="48"/>
      <c r="IM207" s="48"/>
      <c r="IN207" s="48"/>
      <c r="IO207" s="48"/>
      <c r="IP207" s="48"/>
      <c r="IQ207" s="48"/>
      <c r="IR207" s="48"/>
      <c r="IS207" s="48"/>
      <c r="IT207" s="48"/>
      <c r="IU207" s="48"/>
      <c r="IV207" s="48"/>
      <c r="IW207" s="48"/>
      <c r="IX207" s="48"/>
      <c r="IY207" s="48"/>
      <c r="IZ207" s="48"/>
      <c r="JA207" s="48"/>
      <c r="JB207" s="49"/>
      <c r="JC207" s="49"/>
      <c r="JD207" s="49"/>
      <c r="JE207" s="49"/>
      <c r="JF207" s="49"/>
      <c r="JG207" s="49"/>
      <c r="JH207" s="49"/>
      <c r="JI207" s="49"/>
      <c r="JJ207" s="49"/>
      <c r="JK207" s="49"/>
      <c r="JL207" s="49"/>
      <c r="JM207" s="49"/>
    </row>
    <row r="208" spans="2:273" ht="13" customHeight="1">
      <c r="B208" s="116" t="s">
        <v>2989</v>
      </c>
      <c r="C208" s="107">
        <v>20191</v>
      </c>
      <c r="D208" s="108">
        <v>2019</v>
      </c>
      <c r="E208" s="38" t="s">
        <v>217</v>
      </c>
      <c r="F208" s="141"/>
      <c r="G208" s="353"/>
      <c r="H208" s="3" t="s">
        <v>2990</v>
      </c>
      <c r="I208" s="3" t="s">
        <v>53</v>
      </c>
      <c r="J208" s="79">
        <v>33</v>
      </c>
      <c r="K208" s="193">
        <v>855000</v>
      </c>
      <c r="L208" s="3" t="s">
        <v>2575</v>
      </c>
      <c r="M208" s="3" t="s">
        <v>59</v>
      </c>
      <c r="N208" s="215">
        <v>4</v>
      </c>
      <c r="O208" s="77">
        <v>6</v>
      </c>
      <c r="P208" s="77">
        <v>7</v>
      </c>
      <c r="Q208" s="7" t="s">
        <v>47</v>
      </c>
      <c r="R208" s="3" t="s">
        <v>80</v>
      </c>
      <c r="S208" s="4"/>
      <c r="T208" s="4"/>
      <c r="U208" s="4"/>
      <c r="V208" s="4"/>
      <c r="W208" s="4"/>
      <c r="X208" s="4"/>
      <c r="Y208" s="4"/>
      <c r="Z208" s="4"/>
      <c r="AA208" s="4"/>
      <c r="AB208" s="4"/>
      <c r="AC208" s="4"/>
      <c r="AD208" s="4"/>
      <c r="AF208" s="48"/>
      <c r="AG208" s="48"/>
      <c r="AH208" s="48"/>
      <c r="AI208" s="48"/>
      <c r="AJ208" s="48"/>
      <c r="AK208" s="48"/>
      <c r="AL208" s="48"/>
      <c r="AM208" s="48"/>
      <c r="AN208" s="48"/>
      <c r="AO208" s="48"/>
      <c r="AP208" s="48"/>
      <c r="AQ208" s="48"/>
      <c r="AR208" s="58"/>
      <c r="AS208" s="5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c r="DA208" s="48"/>
      <c r="DB208" s="48"/>
      <c r="DC208" s="48"/>
      <c r="DD208" s="48"/>
      <c r="DE208" s="48"/>
      <c r="DF208" s="48"/>
      <c r="DG208" s="48"/>
      <c r="DH208" s="48"/>
      <c r="DI208" s="48"/>
      <c r="DJ208" s="48"/>
      <c r="DK208" s="48"/>
      <c r="DL208" s="48"/>
      <c r="DM208" s="48"/>
      <c r="DN208" s="48"/>
      <c r="DO208" s="48"/>
      <c r="DP208" s="48"/>
      <c r="DQ208" s="48"/>
      <c r="DR208" s="48"/>
      <c r="DS208" s="48"/>
      <c r="DT208" s="48"/>
      <c r="DU208" s="48"/>
      <c r="DV208" s="48"/>
      <c r="DW208" s="48"/>
      <c r="DX208" s="48"/>
      <c r="DY208" s="48"/>
      <c r="DZ208" s="48"/>
      <c r="EA208" s="48"/>
      <c r="EB208" s="48"/>
      <c r="EC208" s="48"/>
      <c r="ED208" s="48"/>
      <c r="EE208" s="48"/>
      <c r="EF208" s="48"/>
      <c r="EG208" s="48"/>
      <c r="EH208" s="48"/>
      <c r="EI208" s="48"/>
      <c r="EJ208" s="48"/>
      <c r="EK208" s="48"/>
      <c r="EL208" s="48"/>
      <c r="EM208" s="48"/>
      <c r="EN208" s="48"/>
      <c r="EO208" s="48"/>
      <c r="EP208" s="48"/>
      <c r="EQ208" s="48"/>
      <c r="ER208" s="48"/>
      <c r="ES208" s="48"/>
      <c r="ET208" s="48"/>
      <c r="EU208" s="48"/>
      <c r="EV208" s="48"/>
      <c r="EW208" s="48"/>
      <c r="EX208" s="48"/>
      <c r="EY208" s="48"/>
      <c r="EZ208" s="48"/>
      <c r="FA208" s="48"/>
      <c r="FB208" s="48"/>
      <c r="FC208" s="48"/>
      <c r="FD208" s="48"/>
      <c r="FE208" s="48"/>
      <c r="FF208" s="48"/>
      <c r="FG208" s="48"/>
      <c r="FH208" s="48"/>
      <c r="FI208" s="48"/>
      <c r="FJ208" s="48"/>
      <c r="FK208" s="48"/>
      <c r="FL208" s="48"/>
      <c r="FM208" s="48"/>
      <c r="FN208" s="48"/>
      <c r="FO208" s="48"/>
      <c r="FP208" s="48"/>
      <c r="FQ208" s="48"/>
      <c r="FR208" s="48"/>
      <c r="FS208" s="48"/>
      <c r="FT208" s="48"/>
      <c r="FU208" s="48"/>
      <c r="FV208" s="48"/>
      <c r="FW208" s="48"/>
      <c r="FX208" s="48"/>
      <c r="FY208" s="48"/>
      <c r="FZ208" s="48"/>
      <c r="GA208" s="48"/>
      <c r="GB208" s="48"/>
      <c r="GC208" s="48"/>
      <c r="GD208" s="48"/>
      <c r="GE208" s="48"/>
      <c r="GF208" s="48"/>
      <c r="GG208" s="48"/>
      <c r="GH208" s="48"/>
      <c r="GI208" s="48"/>
      <c r="GJ208" s="48"/>
      <c r="GK208" s="48"/>
      <c r="GL208" s="48"/>
      <c r="GM208" s="48"/>
      <c r="GN208" s="48"/>
      <c r="GO208" s="48"/>
      <c r="GP208" s="48"/>
      <c r="GQ208" s="48"/>
      <c r="GR208" s="48"/>
      <c r="GS208" s="48"/>
      <c r="GT208" s="48"/>
      <c r="GU208" s="48"/>
      <c r="GV208" s="48"/>
      <c r="GW208" s="48"/>
      <c r="GX208" s="48"/>
      <c r="GY208" s="48"/>
      <c r="GZ208" s="48"/>
      <c r="HA208" s="48"/>
      <c r="HB208" s="48"/>
      <c r="HC208" s="48"/>
      <c r="HD208" s="48"/>
      <c r="HE208" s="48"/>
      <c r="HF208" s="48"/>
      <c r="HG208" s="48"/>
      <c r="HH208" s="48"/>
      <c r="HI208" s="48"/>
      <c r="HJ208" s="48"/>
      <c r="HK208" s="48"/>
      <c r="HL208" s="48"/>
      <c r="HM208" s="48"/>
      <c r="HN208" s="48"/>
      <c r="HO208" s="48"/>
      <c r="HP208" s="48"/>
      <c r="HQ208" s="48"/>
      <c r="HR208" s="48"/>
      <c r="HS208" s="48"/>
      <c r="HT208" s="48"/>
      <c r="HU208" s="48"/>
      <c r="HV208" s="48"/>
      <c r="HW208" s="48"/>
      <c r="HX208" s="48"/>
      <c r="HY208" s="48"/>
      <c r="HZ208" s="48"/>
      <c r="IA208" s="48"/>
      <c r="IB208" s="48"/>
      <c r="IC208" s="48"/>
      <c r="ID208" s="48"/>
      <c r="IE208" s="48"/>
      <c r="IF208" s="48"/>
      <c r="IG208" s="48"/>
      <c r="IH208" s="48"/>
      <c r="II208" s="48"/>
      <c r="IJ208" s="48"/>
      <c r="IK208" s="48"/>
      <c r="IL208" s="48"/>
      <c r="IM208" s="48"/>
      <c r="IN208" s="48"/>
      <c r="IO208" s="48"/>
      <c r="IP208" s="48"/>
      <c r="IQ208" s="48"/>
      <c r="IR208" s="48"/>
      <c r="IS208" s="48"/>
      <c r="IT208" s="48"/>
      <c r="IU208" s="48"/>
      <c r="IV208" s="48"/>
      <c r="IW208" s="48"/>
      <c r="IX208" s="48"/>
      <c r="IY208" s="48"/>
      <c r="IZ208" s="48"/>
      <c r="JA208" s="48"/>
      <c r="JB208" s="49"/>
      <c r="JC208" s="49"/>
      <c r="JD208" s="49"/>
      <c r="JE208" s="49"/>
      <c r="JF208" s="49"/>
      <c r="JG208" s="49"/>
      <c r="JH208" s="49"/>
      <c r="JI208" s="49"/>
      <c r="JJ208" s="49"/>
      <c r="JK208" s="49"/>
      <c r="JL208" s="49"/>
      <c r="JM208" s="49"/>
    </row>
    <row r="209" spans="2:273" ht="13" customHeight="1">
      <c r="B209" s="116" t="s">
        <v>5678</v>
      </c>
      <c r="C209" s="107">
        <v>20201</v>
      </c>
      <c r="D209" s="109">
        <v>2020</v>
      </c>
      <c r="E209" s="65" t="s">
        <v>217</v>
      </c>
      <c r="F209" s="140"/>
      <c r="G209" s="354"/>
      <c r="H209" s="57" t="s">
        <v>5679</v>
      </c>
      <c r="I209" s="57" t="s">
        <v>5680</v>
      </c>
      <c r="J209" s="78">
        <v>24</v>
      </c>
      <c r="K209" s="192">
        <v>1505860</v>
      </c>
      <c r="L209" s="57" t="s">
        <v>5671</v>
      </c>
      <c r="M209" s="57" t="s">
        <v>59</v>
      </c>
      <c r="N209" s="215">
        <v>4</v>
      </c>
      <c r="O209" s="78">
        <v>6</v>
      </c>
      <c r="P209" s="78">
        <v>7</v>
      </c>
      <c r="Q209" s="56" t="s">
        <v>32</v>
      </c>
      <c r="R209" s="57" t="s">
        <v>5681</v>
      </c>
      <c r="S209" s="59"/>
      <c r="T209" s="59"/>
      <c r="U209" s="59"/>
      <c r="V209" s="59"/>
      <c r="W209" s="59"/>
      <c r="X209" s="59"/>
      <c r="Y209" s="59"/>
      <c r="Z209" s="59"/>
      <c r="AA209" s="59"/>
      <c r="AB209" s="59"/>
      <c r="AC209" s="59"/>
      <c r="AD209" s="59"/>
      <c r="AE209" s="1"/>
      <c r="AF209" s="48"/>
      <c r="AG209" s="48"/>
      <c r="AH209" s="48"/>
      <c r="AI209" s="48"/>
      <c r="AJ209" s="48"/>
      <c r="AK209" s="48"/>
      <c r="AL209" s="48"/>
      <c r="AM209" s="48"/>
      <c r="AN209" s="48"/>
      <c r="AO209" s="48"/>
      <c r="AP209" s="48"/>
      <c r="AQ209" s="48"/>
      <c r="AR209" s="58"/>
      <c r="AS209" s="5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c r="DA209" s="48"/>
      <c r="DB209" s="48"/>
      <c r="DC209" s="48"/>
      <c r="DD209" s="48"/>
      <c r="DE209" s="48"/>
      <c r="DF209" s="48"/>
      <c r="DG209" s="48"/>
      <c r="DH209" s="48"/>
      <c r="DI209" s="48"/>
      <c r="DJ209" s="48"/>
      <c r="DK209" s="48"/>
      <c r="DL209" s="48"/>
      <c r="DM209" s="48"/>
      <c r="DN209" s="48"/>
      <c r="DO209" s="48"/>
      <c r="DP209" s="48"/>
      <c r="DQ209" s="48"/>
      <c r="DR209" s="48"/>
      <c r="DS209" s="48"/>
      <c r="DT209" s="48"/>
      <c r="DU209" s="48"/>
      <c r="DV209" s="48"/>
      <c r="DW209" s="48"/>
      <c r="DX209" s="48"/>
      <c r="DY209" s="48"/>
      <c r="DZ209" s="48"/>
      <c r="EA209" s="48"/>
      <c r="EB209" s="48"/>
      <c r="EC209" s="48"/>
      <c r="ED209" s="48"/>
      <c r="EE209" s="48"/>
      <c r="EF209" s="48"/>
      <c r="EG209" s="48"/>
      <c r="EH209" s="48"/>
      <c r="EI209" s="48"/>
      <c r="EJ209" s="48"/>
      <c r="EK209" s="48"/>
      <c r="EL209" s="48"/>
      <c r="EM209" s="48"/>
      <c r="EN209" s="48"/>
      <c r="EO209" s="48"/>
      <c r="EP209" s="48"/>
      <c r="EQ209" s="48"/>
      <c r="ER209" s="48"/>
      <c r="ES209" s="48"/>
      <c r="ET209" s="48"/>
      <c r="EU209" s="48"/>
      <c r="EV209" s="48"/>
      <c r="EW209" s="48"/>
      <c r="EX209" s="48"/>
      <c r="EY209" s="48"/>
      <c r="EZ209" s="48"/>
      <c r="FA209" s="48"/>
      <c r="FB209" s="48"/>
      <c r="FC209" s="48"/>
      <c r="FD209" s="48"/>
      <c r="FE209" s="48"/>
      <c r="FF209" s="48"/>
      <c r="FG209" s="48"/>
      <c r="FH209" s="48"/>
      <c r="FI209" s="48"/>
      <c r="FJ209" s="48"/>
      <c r="FK209" s="48"/>
      <c r="FL209" s="48"/>
      <c r="FM209" s="48"/>
      <c r="FN209" s="48"/>
      <c r="FO209" s="48"/>
      <c r="FP209" s="48"/>
      <c r="FQ209" s="48"/>
      <c r="FR209" s="48"/>
      <c r="FS209" s="48"/>
      <c r="FT209" s="48"/>
      <c r="FU209" s="48"/>
      <c r="FV209" s="48"/>
      <c r="FW209" s="48"/>
      <c r="FX209" s="48"/>
      <c r="FY209" s="48"/>
      <c r="FZ209" s="48"/>
      <c r="GA209" s="48"/>
      <c r="GB209" s="48"/>
      <c r="GC209" s="48"/>
      <c r="GD209" s="48"/>
      <c r="GE209" s="48"/>
      <c r="GF209" s="48"/>
      <c r="GG209" s="48"/>
      <c r="GH209" s="48"/>
      <c r="GI209" s="48"/>
      <c r="GJ209" s="48"/>
      <c r="GK209" s="48"/>
      <c r="GL209" s="48"/>
      <c r="GM209" s="48"/>
      <c r="GN209" s="48"/>
      <c r="GO209" s="48"/>
      <c r="GP209" s="48"/>
      <c r="GQ209" s="48"/>
      <c r="GR209" s="48"/>
      <c r="GS209" s="48"/>
      <c r="GT209" s="48"/>
      <c r="GU209" s="48"/>
      <c r="GV209" s="48"/>
      <c r="GW209" s="48"/>
      <c r="GX209" s="48"/>
      <c r="GY209" s="48"/>
      <c r="GZ209" s="48"/>
      <c r="HA209" s="48"/>
      <c r="HB209" s="48"/>
      <c r="HC209" s="48"/>
      <c r="HD209" s="48"/>
      <c r="HE209" s="48"/>
      <c r="HF209" s="48"/>
      <c r="HG209" s="48"/>
      <c r="HH209" s="48"/>
      <c r="HI209" s="48"/>
      <c r="HJ209" s="48"/>
      <c r="HK209" s="48"/>
      <c r="HL209" s="48"/>
      <c r="HM209" s="48"/>
      <c r="HN209" s="48"/>
      <c r="HO209" s="48"/>
      <c r="HP209" s="48"/>
      <c r="HQ209" s="48"/>
      <c r="HR209" s="48"/>
      <c r="HS209" s="48"/>
      <c r="HT209" s="48"/>
      <c r="HU209" s="48"/>
      <c r="HV209" s="48"/>
      <c r="HW209" s="48"/>
      <c r="HX209" s="48"/>
      <c r="HY209" s="48"/>
      <c r="HZ209" s="48"/>
      <c r="IA209" s="48"/>
      <c r="IB209" s="48"/>
      <c r="IC209" s="48"/>
      <c r="ID209" s="48"/>
      <c r="IE209" s="48"/>
      <c r="IF209" s="48"/>
      <c r="IG209" s="48"/>
      <c r="IH209" s="48"/>
      <c r="II209" s="48"/>
      <c r="IJ209" s="48"/>
      <c r="IK209" s="48"/>
      <c r="IL209" s="48"/>
      <c r="IM209" s="48"/>
      <c r="IN209" s="48"/>
      <c r="IO209" s="48"/>
      <c r="IP209" s="48"/>
      <c r="IQ209" s="48"/>
      <c r="IR209" s="48"/>
      <c r="IS209" s="48"/>
      <c r="IT209" s="48"/>
      <c r="IU209" s="48"/>
      <c r="IV209" s="48"/>
      <c r="IW209" s="48"/>
      <c r="IX209" s="48"/>
      <c r="IY209" s="48"/>
      <c r="IZ209" s="48"/>
      <c r="JA209" s="48"/>
      <c r="JB209" s="49"/>
      <c r="JC209" s="49"/>
      <c r="JD209" s="49"/>
      <c r="JE209" s="49"/>
      <c r="JF209" s="49"/>
      <c r="JG209" s="49"/>
      <c r="JH209" s="49"/>
      <c r="JI209" s="49"/>
      <c r="JJ209" s="49"/>
      <c r="JK209" s="49"/>
      <c r="JL209" s="49"/>
      <c r="JM209" s="49"/>
    </row>
    <row r="210" spans="2:273" ht="13" customHeight="1">
      <c r="B210" s="116" t="s">
        <v>2987</v>
      </c>
      <c r="C210" s="107">
        <v>20191</v>
      </c>
      <c r="D210" s="108">
        <v>2019</v>
      </c>
      <c r="E210" s="38" t="s">
        <v>217</v>
      </c>
      <c r="F210" s="141"/>
      <c r="G210" s="353"/>
      <c r="H210" s="3" t="s">
        <v>2988</v>
      </c>
      <c r="I210" s="3" t="s">
        <v>103</v>
      </c>
      <c r="J210" s="79">
        <v>58</v>
      </c>
      <c r="K210" s="193">
        <v>2701776</v>
      </c>
      <c r="L210" s="3" t="s">
        <v>2575</v>
      </c>
      <c r="M210" s="3" t="s">
        <v>59</v>
      </c>
      <c r="N210" s="215">
        <v>4</v>
      </c>
      <c r="O210" s="77">
        <v>6</v>
      </c>
      <c r="P210" s="77">
        <v>7</v>
      </c>
      <c r="Q210" s="7" t="s">
        <v>32</v>
      </c>
      <c r="R210" s="3" t="s">
        <v>1185</v>
      </c>
      <c r="S210" s="4"/>
      <c r="T210" s="4"/>
      <c r="U210" s="4"/>
      <c r="V210" s="4"/>
      <c r="W210" s="4"/>
      <c r="X210" s="4"/>
      <c r="Y210" s="4"/>
      <c r="Z210" s="4"/>
      <c r="AA210" s="4"/>
      <c r="AB210" s="4"/>
      <c r="AC210" s="4"/>
      <c r="AD210" s="4"/>
      <c r="AF210" s="48"/>
      <c r="AG210" s="48"/>
      <c r="AH210" s="48"/>
      <c r="AI210" s="48"/>
      <c r="AJ210" s="48"/>
      <c r="AK210" s="48"/>
      <c r="AL210" s="48"/>
      <c r="AM210" s="48"/>
      <c r="AN210" s="48"/>
      <c r="AO210" s="48"/>
      <c r="AP210" s="48"/>
      <c r="AQ210" s="48"/>
      <c r="AR210" s="58"/>
      <c r="AS210" s="5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c r="DA210" s="48"/>
      <c r="DB210" s="48"/>
      <c r="DC210" s="48"/>
      <c r="DD210" s="48"/>
      <c r="DE210" s="48"/>
      <c r="DF210" s="48"/>
      <c r="DG210" s="48"/>
      <c r="DH210" s="48"/>
      <c r="DI210" s="48"/>
      <c r="DJ210" s="48"/>
      <c r="DK210" s="48"/>
      <c r="DL210" s="48"/>
      <c r="DM210" s="48"/>
      <c r="DN210" s="48"/>
      <c r="DO210" s="48"/>
      <c r="DP210" s="48"/>
      <c r="DQ210" s="48"/>
      <c r="DR210" s="48"/>
      <c r="DS210" s="48"/>
      <c r="DT210" s="48"/>
      <c r="DU210" s="48"/>
      <c r="DV210" s="48"/>
      <c r="DW210" s="48"/>
      <c r="DX210" s="48"/>
      <c r="DY210" s="48"/>
      <c r="DZ210" s="48"/>
      <c r="EA210" s="48"/>
      <c r="EB210" s="48"/>
      <c r="EC210" s="48"/>
      <c r="ED210" s="48"/>
      <c r="EE210" s="48"/>
      <c r="EF210" s="48"/>
      <c r="EG210" s="48"/>
      <c r="EH210" s="48"/>
      <c r="EI210" s="48"/>
      <c r="EJ210" s="48"/>
      <c r="EK210" s="48"/>
      <c r="EL210" s="48"/>
      <c r="EM210" s="48"/>
      <c r="EN210" s="48"/>
      <c r="EO210" s="48"/>
      <c r="EP210" s="48"/>
      <c r="EQ210" s="48"/>
      <c r="ER210" s="48"/>
      <c r="ES210" s="48"/>
      <c r="ET210" s="48"/>
      <c r="EU210" s="48"/>
      <c r="EV210" s="48"/>
      <c r="EW210" s="48"/>
      <c r="EX210" s="48"/>
      <c r="EY210" s="48"/>
      <c r="EZ210" s="48"/>
      <c r="FA210" s="48"/>
      <c r="FB210" s="48"/>
      <c r="FC210" s="48"/>
      <c r="FD210" s="48"/>
      <c r="FE210" s="48"/>
      <c r="FF210" s="48"/>
      <c r="FG210" s="48"/>
      <c r="FH210" s="48"/>
      <c r="FI210" s="48"/>
      <c r="FJ210" s="48"/>
      <c r="FK210" s="48"/>
      <c r="FL210" s="48"/>
      <c r="FM210" s="48"/>
      <c r="FN210" s="48"/>
      <c r="FO210" s="48"/>
      <c r="FP210" s="48"/>
      <c r="FQ210" s="48"/>
      <c r="FR210" s="48"/>
      <c r="FS210" s="48"/>
      <c r="FT210" s="48"/>
      <c r="FU210" s="48"/>
      <c r="FV210" s="48"/>
      <c r="FW210" s="48"/>
      <c r="FX210" s="48"/>
      <c r="FY210" s="48"/>
      <c r="FZ210" s="48"/>
      <c r="GA210" s="48"/>
      <c r="GB210" s="48"/>
      <c r="GC210" s="48"/>
      <c r="GD210" s="48"/>
      <c r="GE210" s="48"/>
      <c r="GF210" s="48"/>
      <c r="GG210" s="48"/>
      <c r="GH210" s="48"/>
      <c r="GI210" s="48"/>
      <c r="GJ210" s="48"/>
      <c r="GK210" s="48"/>
      <c r="GL210" s="48"/>
      <c r="GM210" s="48"/>
      <c r="GN210" s="48"/>
      <c r="GO210" s="48"/>
      <c r="GP210" s="48"/>
      <c r="GQ210" s="48"/>
      <c r="GR210" s="48"/>
      <c r="GS210" s="48"/>
      <c r="GT210" s="48"/>
      <c r="GU210" s="48"/>
      <c r="GV210" s="48"/>
      <c r="GW210" s="48"/>
      <c r="GX210" s="48"/>
      <c r="GY210" s="48"/>
      <c r="GZ210" s="48"/>
      <c r="HA210" s="48"/>
      <c r="HB210" s="48"/>
      <c r="HC210" s="48"/>
      <c r="HD210" s="48"/>
      <c r="HE210" s="48"/>
      <c r="HF210" s="48"/>
      <c r="HG210" s="48"/>
      <c r="HH210" s="48"/>
      <c r="HI210" s="48"/>
      <c r="HJ210" s="48"/>
      <c r="HK210" s="48"/>
      <c r="HL210" s="48"/>
      <c r="HM210" s="48"/>
      <c r="HN210" s="48"/>
      <c r="HO210" s="48"/>
      <c r="HP210" s="48"/>
      <c r="HQ210" s="48"/>
      <c r="HR210" s="48"/>
      <c r="HS210" s="48"/>
      <c r="HT210" s="48"/>
      <c r="HU210" s="48"/>
      <c r="HV210" s="48"/>
      <c r="HW210" s="48"/>
      <c r="HX210" s="48"/>
      <c r="HY210" s="48"/>
      <c r="HZ210" s="48"/>
      <c r="IA210" s="48"/>
      <c r="IB210" s="48"/>
      <c r="IC210" s="48"/>
      <c r="ID210" s="48"/>
      <c r="IE210" s="48"/>
      <c r="IF210" s="48"/>
      <c r="IG210" s="48"/>
      <c r="IH210" s="48"/>
      <c r="II210" s="48"/>
      <c r="IJ210" s="48"/>
      <c r="IK210" s="48"/>
      <c r="IL210" s="48"/>
      <c r="IM210" s="48"/>
      <c r="IN210" s="48"/>
      <c r="IO210" s="48"/>
      <c r="IP210" s="48"/>
      <c r="IQ210" s="48"/>
      <c r="IR210" s="48"/>
      <c r="IS210" s="48"/>
      <c r="IT210" s="48"/>
      <c r="IU210" s="48"/>
      <c r="IV210" s="48"/>
      <c r="IW210" s="48"/>
      <c r="IX210" s="48"/>
      <c r="IY210" s="48"/>
      <c r="IZ210" s="48"/>
      <c r="JA210" s="48"/>
      <c r="JB210" s="49"/>
      <c r="JC210" s="49"/>
      <c r="JD210" s="49"/>
      <c r="JE210" s="49"/>
      <c r="JF210" s="49"/>
      <c r="JG210" s="49"/>
      <c r="JH210" s="49"/>
      <c r="JI210" s="49"/>
      <c r="JJ210" s="49"/>
      <c r="JK210" s="49"/>
      <c r="JL210" s="49"/>
      <c r="JM210" s="49"/>
    </row>
    <row r="211" spans="2:273" ht="13" customHeight="1">
      <c r="B211" s="117" t="s">
        <v>216</v>
      </c>
      <c r="C211" s="118">
        <v>20181</v>
      </c>
      <c r="D211" s="108">
        <v>2018</v>
      </c>
      <c r="E211" s="38" t="s">
        <v>217</v>
      </c>
      <c r="F211" s="141"/>
      <c r="G211" s="353"/>
      <c r="H211" s="3" t="s">
        <v>218</v>
      </c>
      <c r="I211" s="3"/>
      <c r="J211" s="79">
        <v>58</v>
      </c>
      <c r="K211" s="193">
        <v>3656300</v>
      </c>
      <c r="L211" s="3" t="s">
        <v>2575</v>
      </c>
      <c r="M211" s="3" t="s">
        <v>59</v>
      </c>
      <c r="N211" s="215">
        <v>4</v>
      </c>
      <c r="O211" s="79">
        <v>6</v>
      </c>
      <c r="P211" s="77">
        <v>7</v>
      </c>
      <c r="R211" s="3" t="s">
        <v>219</v>
      </c>
      <c r="S211" s="5">
        <v>2</v>
      </c>
      <c r="T211" s="5">
        <v>6</v>
      </c>
      <c r="U211" s="3"/>
      <c r="V211" s="3"/>
      <c r="W211" s="3"/>
      <c r="X211" s="3"/>
      <c r="Y211" s="5">
        <v>9</v>
      </c>
      <c r="Z211" s="5"/>
      <c r="AA211" s="3"/>
      <c r="AB211" s="3"/>
      <c r="AC211" s="3"/>
      <c r="AD211" s="3" t="s">
        <v>81</v>
      </c>
      <c r="AF211" s="37"/>
      <c r="AG211" s="37"/>
      <c r="AH211" s="37"/>
      <c r="AI211" s="37"/>
      <c r="AJ211" s="37"/>
      <c r="AK211" s="37"/>
      <c r="AL211" s="37"/>
      <c r="AM211" s="37"/>
      <c r="AN211" s="37"/>
      <c r="AO211" s="37"/>
      <c r="AP211" s="37"/>
      <c r="AQ211" s="37"/>
      <c r="AR211" s="36"/>
      <c r="AS211" s="36"/>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c r="CH211" s="37"/>
      <c r="CI211" s="37"/>
      <c r="CJ211" s="37"/>
      <c r="CK211" s="37"/>
      <c r="CL211" s="37"/>
      <c r="CM211" s="37"/>
      <c r="CN211" s="37"/>
      <c r="CO211" s="37"/>
      <c r="CP211" s="37"/>
      <c r="CQ211" s="37"/>
      <c r="CR211" s="37"/>
      <c r="CS211" s="37"/>
      <c r="CT211" s="37"/>
      <c r="CU211" s="37"/>
      <c r="CV211" s="37"/>
      <c r="CW211" s="37"/>
      <c r="CX211" s="37"/>
      <c r="CY211" s="37"/>
      <c r="CZ211" s="37"/>
      <c r="DA211" s="37"/>
      <c r="DB211" s="37"/>
      <c r="DC211" s="37"/>
      <c r="DD211" s="37"/>
      <c r="DE211" s="37"/>
      <c r="DF211" s="37"/>
      <c r="DG211" s="37"/>
      <c r="DH211" s="37"/>
      <c r="DI211" s="37"/>
      <c r="DJ211" s="37"/>
      <c r="DK211" s="37"/>
      <c r="DL211" s="37"/>
      <c r="DM211" s="37"/>
      <c r="DN211" s="37"/>
      <c r="DO211" s="37"/>
      <c r="DP211" s="37"/>
      <c r="DQ211" s="37"/>
      <c r="DR211" s="37"/>
      <c r="DS211" s="37"/>
      <c r="DT211" s="37"/>
      <c r="DU211" s="37"/>
      <c r="DV211" s="37"/>
      <c r="DW211" s="37"/>
      <c r="DX211" s="37"/>
      <c r="DY211" s="37"/>
      <c r="DZ211" s="37"/>
      <c r="EA211" s="37"/>
      <c r="EB211" s="37"/>
      <c r="EC211" s="37"/>
      <c r="ED211" s="37"/>
      <c r="EE211" s="37"/>
      <c r="EF211" s="37"/>
      <c r="EG211" s="37"/>
      <c r="EH211" s="37"/>
      <c r="EI211" s="37"/>
      <c r="EJ211" s="37"/>
      <c r="EK211" s="37"/>
      <c r="EL211" s="37"/>
      <c r="EM211" s="37"/>
      <c r="EN211" s="37"/>
      <c r="EO211" s="37"/>
      <c r="EP211" s="37"/>
      <c r="EQ211" s="37"/>
      <c r="ER211" s="37"/>
      <c r="ES211" s="37"/>
      <c r="ET211" s="37"/>
      <c r="EU211" s="37"/>
      <c r="EV211" s="37"/>
      <c r="EW211" s="37"/>
      <c r="EX211" s="37"/>
      <c r="EY211" s="37"/>
      <c r="EZ211" s="37"/>
      <c r="FA211" s="37"/>
      <c r="FB211" s="37"/>
      <c r="FC211" s="37"/>
      <c r="FD211" s="37"/>
      <c r="FE211" s="37"/>
      <c r="FF211" s="37"/>
      <c r="FG211" s="37"/>
      <c r="FH211" s="37"/>
      <c r="FI211" s="37"/>
      <c r="FJ211" s="37"/>
      <c r="FK211" s="37"/>
      <c r="FL211" s="37"/>
      <c r="FM211" s="37"/>
      <c r="FN211" s="37"/>
      <c r="FO211" s="37"/>
      <c r="FP211" s="37"/>
      <c r="FQ211" s="37"/>
      <c r="FR211" s="37"/>
      <c r="FS211" s="37"/>
      <c r="FT211" s="37"/>
      <c r="FU211" s="37"/>
      <c r="FV211" s="37"/>
      <c r="FW211" s="37"/>
      <c r="FX211" s="37"/>
      <c r="FY211" s="37"/>
      <c r="FZ211" s="37"/>
      <c r="GA211" s="37"/>
      <c r="GB211" s="37"/>
      <c r="GC211" s="37"/>
      <c r="GD211" s="37"/>
      <c r="GE211" s="37"/>
      <c r="GF211" s="37"/>
      <c r="GG211" s="37"/>
      <c r="GH211" s="37"/>
      <c r="GI211" s="37"/>
      <c r="GJ211" s="37"/>
      <c r="GK211" s="37"/>
      <c r="GL211" s="37"/>
      <c r="GM211" s="37"/>
      <c r="GN211" s="37"/>
      <c r="GO211" s="37"/>
      <c r="GP211" s="37"/>
      <c r="GQ211" s="37"/>
      <c r="GR211" s="37"/>
      <c r="GS211" s="37"/>
      <c r="GT211" s="37"/>
      <c r="GU211" s="37"/>
      <c r="GV211" s="37"/>
      <c r="GW211" s="37"/>
      <c r="GX211" s="37"/>
      <c r="GY211" s="37"/>
      <c r="GZ211" s="37"/>
      <c r="HA211" s="37"/>
      <c r="HB211" s="37"/>
      <c r="HC211" s="37"/>
      <c r="HD211" s="37"/>
      <c r="HE211" s="37"/>
      <c r="HF211" s="37"/>
      <c r="HG211" s="37"/>
      <c r="HH211" s="37"/>
      <c r="HI211" s="37"/>
      <c r="HJ211" s="37"/>
      <c r="HK211" s="37"/>
      <c r="HL211" s="37"/>
      <c r="HM211" s="37"/>
      <c r="HN211" s="37"/>
      <c r="HO211" s="37"/>
      <c r="HP211" s="37"/>
      <c r="HQ211" s="37"/>
      <c r="HR211" s="37"/>
      <c r="HS211" s="37"/>
      <c r="HT211" s="37"/>
      <c r="HU211" s="37"/>
      <c r="HV211" s="37"/>
      <c r="HW211" s="37"/>
      <c r="HX211" s="37"/>
      <c r="HY211" s="37"/>
      <c r="HZ211" s="37"/>
      <c r="IA211" s="37"/>
      <c r="IB211" s="37"/>
      <c r="IC211" s="37"/>
      <c r="ID211" s="37"/>
      <c r="IE211" s="37"/>
      <c r="IF211" s="37"/>
      <c r="IG211" s="37"/>
      <c r="IH211" s="37"/>
      <c r="II211" s="37"/>
      <c r="IJ211" s="37"/>
      <c r="IK211" s="37"/>
      <c r="IL211" s="37"/>
      <c r="IM211" s="37"/>
      <c r="IN211" s="37"/>
      <c r="IO211" s="37"/>
      <c r="IP211" s="37"/>
      <c r="IQ211" s="37"/>
      <c r="IR211" s="37"/>
      <c r="IS211" s="37"/>
      <c r="IT211" s="37"/>
      <c r="IU211" s="37"/>
      <c r="IV211" s="37"/>
      <c r="IW211" s="37"/>
      <c r="IX211" s="37"/>
      <c r="IY211" s="37"/>
      <c r="IZ211" s="37"/>
      <c r="JA211" s="37"/>
      <c r="JB211" s="37"/>
      <c r="JC211" s="37"/>
      <c r="JD211" s="37"/>
      <c r="JE211" s="37"/>
      <c r="JF211" s="37"/>
      <c r="JG211" s="37"/>
      <c r="JH211" s="37"/>
      <c r="JI211" s="37"/>
      <c r="JJ211" s="37"/>
      <c r="JK211" s="37"/>
      <c r="JL211" s="37"/>
      <c r="JM211" s="37"/>
    </row>
    <row r="212" spans="2:273" ht="16" customHeight="1">
      <c r="B212" s="111" t="s">
        <v>229</v>
      </c>
      <c r="C212" s="112">
        <v>20183</v>
      </c>
      <c r="D212" s="108">
        <v>2018</v>
      </c>
      <c r="E212" s="35" t="s">
        <v>230</v>
      </c>
      <c r="F212" s="142"/>
      <c r="G212" s="353"/>
      <c r="H212" s="36" t="s">
        <v>231</v>
      </c>
      <c r="I212" s="4" t="s">
        <v>29</v>
      </c>
      <c r="J212" s="79">
        <v>7</v>
      </c>
      <c r="K212" s="191">
        <v>25000</v>
      </c>
      <c r="L212" s="4" t="s">
        <v>232</v>
      </c>
      <c r="M212" s="4" t="s">
        <v>39</v>
      </c>
      <c r="N212" s="215">
        <v>9</v>
      </c>
      <c r="O212" s="77">
        <v>2</v>
      </c>
      <c r="P212" s="77">
        <v>53</v>
      </c>
      <c r="Q212" s="37" t="s">
        <v>47</v>
      </c>
      <c r="R212" s="4" t="s">
        <v>233</v>
      </c>
      <c r="S212" s="36"/>
      <c r="T212" s="36"/>
      <c r="U212" s="36"/>
      <c r="V212" s="36"/>
      <c r="W212" s="36"/>
      <c r="X212" s="36"/>
      <c r="Y212" s="36"/>
      <c r="Z212" s="36"/>
      <c r="AA212" s="36"/>
      <c r="AB212" s="36"/>
      <c r="AC212" s="36"/>
      <c r="AD212" s="36"/>
      <c r="AE212" s="37"/>
      <c r="AF212" s="48"/>
      <c r="AG212" s="48"/>
      <c r="AH212" s="48"/>
      <c r="AI212" s="48"/>
      <c r="AJ212" s="48"/>
      <c r="AK212" s="48"/>
      <c r="AL212" s="48"/>
      <c r="AM212" s="48"/>
      <c r="AN212" s="48"/>
      <c r="AO212" s="48"/>
      <c r="AP212" s="48"/>
      <c r="AQ212" s="48"/>
      <c r="AR212" s="58"/>
      <c r="AS212" s="5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c r="DA212" s="48"/>
      <c r="DB212" s="48"/>
      <c r="DC212" s="48"/>
      <c r="DD212" s="48"/>
      <c r="DE212" s="48"/>
      <c r="DF212" s="48"/>
      <c r="DG212" s="48"/>
      <c r="DH212" s="48"/>
      <c r="DI212" s="48"/>
      <c r="DJ212" s="48"/>
      <c r="DK212" s="48"/>
      <c r="DL212" s="48"/>
      <c r="DM212" s="48"/>
      <c r="DN212" s="48"/>
      <c r="DO212" s="48"/>
      <c r="DP212" s="48"/>
      <c r="DQ212" s="48"/>
      <c r="DR212" s="48"/>
      <c r="DS212" s="48"/>
      <c r="DT212" s="48"/>
      <c r="DU212" s="48"/>
      <c r="DV212" s="48"/>
      <c r="DW212" s="48"/>
      <c r="DX212" s="48"/>
      <c r="DY212" s="48"/>
      <c r="DZ212" s="48"/>
      <c r="EA212" s="48"/>
      <c r="EB212" s="48"/>
      <c r="EC212" s="48"/>
      <c r="ED212" s="48"/>
      <c r="EE212" s="48"/>
      <c r="EF212" s="48"/>
      <c r="EG212" s="48"/>
      <c r="EH212" s="48"/>
      <c r="EI212" s="48"/>
      <c r="EJ212" s="48"/>
      <c r="EK212" s="48"/>
      <c r="EL212" s="48"/>
      <c r="EM212" s="48"/>
      <c r="EN212" s="48"/>
      <c r="EO212" s="48"/>
      <c r="EP212" s="48"/>
      <c r="EQ212" s="48"/>
      <c r="ER212" s="48"/>
      <c r="ES212" s="48"/>
      <c r="ET212" s="48"/>
      <c r="EU212" s="48"/>
      <c r="EV212" s="48"/>
      <c r="EW212" s="48"/>
      <c r="EX212" s="48"/>
      <c r="EY212" s="48"/>
      <c r="EZ212" s="48"/>
      <c r="FA212" s="48"/>
      <c r="FB212" s="48"/>
      <c r="FC212" s="48"/>
      <c r="FD212" s="48"/>
      <c r="FE212" s="48"/>
      <c r="FF212" s="48"/>
      <c r="FG212" s="48"/>
      <c r="FH212" s="48"/>
      <c r="FI212" s="48"/>
      <c r="FJ212" s="48"/>
      <c r="FK212" s="48"/>
      <c r="FL212" s="48"/>
      <c r="FM212" s="48"/>
      <c r="FN212" s="48"/>
      <c r="FO212" s="48"/>
      <c r="FP212" s="48"/>
      <c r="FQ212" s="48"/>
      <c r="FR212" s="48"/>
      <c r="FS212" s="48"/>
      <c r="FT212" s="48"/>
      <c r="FU212" s="48"/>
      <c r="FV212" s="48"/>
      <c r="FW212" s="48"/>
      <c r="FX212" s="48"/>
      <c r="FY212" s="48"/>
      <c r="FZ212" s="48"/>
      <c r="GA212" s="48"/>
      <c r="GB212" s="48"/>
      <c r="GC212" s="48"/>
      <c r="GD212" s="48"/>
      <c r="GE212" s="48"/>
      <c r="GF212" s="48"/>
      <c r="GG212" s="48"/>
      <c r="GH212" s="48"/>
      <c r="GI212" s="48"/>
      <c r="GJ212" s="48"/>
      <c r="GK212" s="48"/>
      <c r="GL212" s="48"/>
      <c r="GM212" s="48"/>
      <c r="GN212" s="48"/>
      <c r="GO212" s="48"/>
      <c r="GP212" s="48"/>
      <c r="GQ212" s="48"/>
      <c r="GR212" s="48"/>
      <c r="GS212" s="48"/>
      <c r="GT212" s="48"/>
      <c r="GU212" s="48"/>
      <c r="GV212" s="48"/>
      <c r="GW212" s="48"/>
      <c r="GX212" s="48"/>
      <c r="GY212" s="48"/>
      <c r="GZ212" s="48"/>
      <c r="HA212" s="48"/>
      <c r="HB212" s="48"/>
      <c r="HC212" s="48"/>
      <c r="HD212" s="48"/>
      <c r="HE212" s="48"/>
      <c r="HF212" s="48"/>
      <c r="HG212" s="48"/>
      <c r="HH212" s="48"/>
      <c r="HI212" s="48"/>
      <c r="HJ212" s="48"/>
      <c r="HK212" s="48"/>
      <c r="HL212" s="48"/>
      <c r="HM212" s="48"/>
      <c r="HN212" s="48"/>
      <c r="HO212" s="48"/>
      <c r="HP212" s="48"/>
      <c r="HQ212" s="48"/>
      <c r="HR212" s="48"/>
      <c r="HS212" s="48"/>
      <c r="HT212" s="48"/>
      <c r="HU212" s="48"/>
      <c r="HV212" s="48"/>
      <c r="HW212" s="48"/>
      <c r="HX212" s="48"/>
      <c r="HY212" s="48"/>
      <c r="HZ212" s="48"/>
      <c r="IA212" s="48"/>
      <c r="IB212" s="48"/>
      <c r="IC212" s="48"/>
      <c r="ID212" s="48"/>
      <c r="IE212" s="48"/>
      <c r="IF212" s="48"/>
      <c r="IG212" s="48"/>
      <c r="IH212" s="48"/>
      <c r="II212" s="48"/>
      <c r="IJ212" s="48"/>
      <c r="IK212" s="48"/>
      <c r="IL212" s="48"/>
      <c r="IM212" s="48"/>
      <c r="IN212" s="48"/>
      <c r="IO212" s="48"/>
      <c r="IP212" s="48"/>
      <c r="IQ212" s="48"/>
      <c r="IR212" s="48"/>
      <c r="IS212" s="48"/>
      <c r="IT212" s="48"/>
      <c r="IU212" s="48"/>
      <c r="IV212" s="48"/>
      <c r="IW212" s="48"/>
      <c r="IX212" s="48"/>
      <c r="IY212" s="48"/>
      <c r="IZ212" s="48"/>
      <c r="JA212" s="48"/>
      <c r="JB212" s="49"/>
      <c r="JC212" s="49"/>
      <c r="JD212" s="49"/>
      <c r="JE212" s="49"/>
      <c r="JF212" s="49"/>
      <c r="JG212" s="49"/>
      <c r="JH212" s="49"/>
      <c r="JI212" s="49"/>
      <c r="JJ212" s="49"/>
      <c r="JK212" s="49"/>
      <c r="JL212" s="49"/>
      <c r="JM212" s="49"/>
    </row>
    <row r="213" spans="2:273" ht="13" customHeight="1">
      <c r="B213" s="116" t="s">
        <v>2993</v>
      </c>
      <c r="C213" s="107">
        <v>20191</v>
      </c>
      <c r="D213" s="108">
        <v>2019</v>
      </c>
      <c r="E213" s="38" t="s">
        <v>2994</v>
      </c>
      <c r="F213" s="141"/>
      <c r="G213" s="353"/>
      <c r="H213" s="3" t="s">
        <v>2995</v>
      </c>
      <c r="I213" s="3" t="s">
        <v>53</v>
      </c>
      <c r="J213" s="79">
        <v>22</v>
      </c>
      <c r="K213" s="193">
        <v>1200000</v>
      </c>
      <c r="L213" s="4"/>
      <c r="M213" s="3" t="s">
        <v>39</v>
      </c>
      <c r="N213" s="215">
        <v>9</v>
      </c>
      <c r="O213" s="77">
        <v>2</v>
      </c>
      <c r="P213" s="77">
        <v>54</v>
      </c>
      <c r="Q213" s="7" t="s">
        <v>55</v>
      </c>
      <c r="R213" s="3" t="s">
        <v>219</v>
      </c>
      <c r="S213" s="4"/>
      <c r="T213" s="4"/>
      <c r="U213" s="4"/>
      <c r="V213" s="4"/>
      <c r="W213" s="4"/>
      <c r="X213" s="4"/>
      <c r="Y213" s="4"/>
      <c r="Z213" s="4"/>
      <c r="AA213" s="4"/>
      <c r="AB213" s="4"/>
      <c r="AC213" s="4"/>
      <c r="AD213" s="4"/>
      <c r="AF213" s="48"/>
      <c r="AG213" s="48"/>
      <c r="AH213" s="48"/>
      <c r="AI213" s="48"/>
      <c r="AJ213" s="48"/>
      <c r="AK213" s="48"/>
      <c r="AL213" s="48"/>
      <c r="AM213" s="48"/>
      <c r="AN213" s="48"/>
      <c r="AO213" s="48"/>
      <c r="AP213" s="48"/>
      <c r="AQ213" s="48"/>
      <c r="AR213" s="58"/>
      <c r="AS213" s="5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c r="DA213" s="48"/>
      <c r="DB213" s="48"/>
      <c r="DC213" s="48"/>
      <c r="DD213" s="48"/>
      <c r="DE213" s="48"/>
      <c r="DF213" s="48"/>
      <c r="DG213" s="48"/>
      <c r="DH213" s="48"/>
      <c r="DI213" s="48"/>
      <c r="DJ213" s="48"/>
      <c r="DK213" s="48"/>
      <c r="DL213" s="48"/>
      <c r="DM213" s="48"/>
      <c r="DN213" s="48"/>
      <c r="DO213" s="48"/>
      <c r="DP213" s="48"/>
      <c r="DQ213" s="48"/>
      <c r="DR213" s="48"/>
      <c r="DS213" s="48"/>
      <c r="DT213" s="48"/>
      <c r="DU213" s="48"/>
      <c r="DV213" s="48"/>
      <c r="DW213" s="48"/>
      <c r="DX213" s="48"/>
      <c r="DY213" s="48"/>
      <c r="DZ213" s="48"/>
      <c r="EA213" s="48"/>
      <c r="EB213" s="48"/>
      <c r="EC213" s="48"/>
      <c r="ED213" s="48"/>
      <c r="EE213" s="48"/>
      <c r="EF213" s="48"/>
      <c r="EG213" s="48"/>
      <c r="EH213" s="48"/>
      <c r="EI213" s="48"/>
      <c r="EJ213" s="48"/>
      <c r="EK213" s="48"/>
      <c r="EL213" s="48"/>
      <c r="EM213" s="48"/>
      <c r="EN213" s="48"/>
      <c r="EO213" s="48"/>
      <c r="EP213" s="48"/>
      <c r="EQ213" s="48"/>
      <c r="ER213" s="48"/>
      <c r="ES213" s="48"/>
      <c r="ET213" s="48"/>
      <c r="EU213" s="48"/>
      <c r="EV213" s="48"/>
      <c r="EW213" s="48"/>
      <c r="EX213" s="48"/>
      <c r="EY213" s="48"/>
      <c r="EZ213" s="48"/>
      <c r="FA213" s="48"/>
      <c r="FB213" s="48"/>
      <c r="FC213" s="48"/>
      <c r="FD213" s="48"/>
      <c r="FE213" s="48"/>
      <c r="FF213" s="48"/>
      <c r="FG213" s="48"/>
      <c r="FH213" s="48"/>
      <c r="FI213" s="48"/>
      <c r="FJ213" s="48"/>
      <c r="FK213" s="48"/>
      <c r="FL213" s="48"/>
      <c r="FM213" s="48"/>
      <c r="FN213" s="48"/>
      <c r="FO213" s="48"/>
      <c r="FP213" s="48"/>
      <c r="FQ213" s="48"/>
      <c r="FR213" s="48"/>
      <c r="FS213" s="48"/>
      <c r="FT213" s="48"/>
      <c r="FU213" s="48"/>
      <c r="FV213" s="48"/>
      <c r="FW213" s="48"/>
      <c r="FX213" s="48"/>
      <c r="FY213" s="48"/>
      <c r="FZ213" s="48"/>
      <c r="GA213" s="48"/>
      <c r="GB213" s="48"/>
      <c r="GC213" s="48"/>
      <c r="GD213" s="48"/>
      <c r="GE213" s="48"/>
      <c r="GF213" s="48"/>
      <c r="GG213" s="48"/>
      <c r="GH213" s="48"/>
      <c r="GI213" s="48"/>
      <c r="GJ213" s="48"/>
      <c r="GK213" s="48"/>
      <c r="GL213" s="48"/>
      <c r="GM213" s="48"/>
      <c r="GN213" s="48"/>
      <c r="GO213" s="48"/>
      <c r="GP213" s="48"/>
      <c r="GQ213" s="48"/>
      <c r="GR213" s="48"/>
      <c r="GS213" s="48"/>
      <c r="GT213" s="48"/>
      <c r="GU213" s="48"/>
      <c r="GV213" s="48"/>
      <c r="GW213" s="48"/>
      <c r="GX213" s="48"/>
      <c r="GY213" s="48"/>
      <c r="GZ213" s="48"/>
      <c r="HA213" s="48"/>
      <c r="HB213" s="48"/>
      <c r="HC213" s="48"/>
      <c r="HD213" s="48"/>
      <c r="HE213" s="48"/>
      <c r="HF213" s="48"/>
      <c r="HG213" s="48"/>
      <c r="HH213" s="48"/>
      <c r="HI213" s="48"/>
      <c r="HJ213" s="48"/>
      <c r="HK213" s="48"/>
      <c r="HL213" s="48"/>
      <c r="HM213" s="48"/>
      <c r="HN213" s="48"/>
      <c r="HO213" s="48"/>
      <c r="HP213" s="48"/>
      <c r="HQ213" s="48"/>
      <c r="HR213" s="48"/>
      <c r="HS213" s="48"/>
      <c r="HT213" s="48"/>
      <c r="HU213" s="48"/>
      <c r="HV213" s="48"/>
      <c r="HW213" s="48"/>
      <c r="HX213" s="48"/>
      <c r="HY213" s="48"/>
      <c r="HZ213" s="48"/>
      <c r="IA213" s="48"/>
      <c r="IB213" s="48"/>
      <c r="IC213" s="48"/>
      <c r="ID213" s="48"/>
      <c r="IE213" s="48"/>
      <c r="IF213" s="48"/>
      <c r="IG213" s="48"/>
      <c r="IH213" s="48"/>
      <c r="II213" s="48"/>
      <c r="IJ213" s="48"/>
      <c r="IK213" s="48"/>
      <c r="IL213" s="48"/>
      <c r="IM213" s="48"/>
      <c r="IN213" s="48"/>
      <c r="IO213" s="48"/>
      <c r="IP213" s="48"/>
      <c r="IQ213" s="48"/>
      <c r="IR213" s="48"/>
      <c r="IS213" s="48"/>
      <c r="IT213" s="48"/>
      <c r="IU213" s="48"/>
      <c r="IV213" s="48"/>
      <c r="IW213" s="48"/>
      <c r="IX213" s="48"/>
      <c r="IY213" s="48"/>
      <c r="IZ213" s="48"/>
      <c r="JA213" s="48"/>
      <c r="JB213" s="49"/>
      <c r="JC213" s="49"/>
      <c r="JD213" s="49"/>
      <c r="JE213" s="49"/>
      <c r="JF213" s="49"/>
      <c r="JG213" s="49"/>
      <c r="JH213" s="49"/>
      <c r="JI213" s="49"/>
      <c r="JJ213" s="49"/>
      <c r="JK213" s="49"/>
      <c r="JL213" s="49"/>
      <c r="JM213" s="49"/>
    </row>
    <row r="214" spans="2:273" ht="13" customHeight="1">
      <c r="B214" s="116" t="s">
        <v>5682</v>
      </c>
      <c r="C214" s="107">
        <v>20201</v>
      </c>
      <c r="D214" s="109">
        <v>2020</v>
      </c>
      <c r="E214" s="65" t="s">
        <v>5683</v>
      </c>
      <c r="F214" s="140" t="s">
        <v>8384</v>
      </c>
      <c r="G214" s="354"/>
      <c r="H214" s="57" t="s">
        <v>5684</v>
      </c>
      <c r="I214" s="57" t="s">
        <v>53</v>
      </c>
      <c r="J214" s="78">
        <v>38</v>
      </c>
      <c r="K214" s="192">
        <v>3000000</v>
      </c>
      <c r="L214" s="57" t="s">
        <v>5685</v>
      </c>
      <c r="M214" s="57" t="s">
        <v>39</v>
      </c>
      <c r="N214" s="215">
        <v>9</v>
      </c>
      <c r="O214" s="78">
        <v>2</v>
      </c>
      <c r="P214" s="78">
        <v>8</v>
      </c>
      <c r="Q214" s="56" t="s">
        <v>47</v>
      </c>
      <c r="R214" s="57" t="s">
        <v>5397</v>
      </c>
      <c r="S214" s="59"/>
      <c r="T214" s="59"/>
      <c r="U214" s="59"/>
      <c r="V214" s="59"/>
      <c r="W214" s="59"/>
      <c r="X214" s="59"/>
      <c r="Y214" s="59"/>
      <c r="Z214" s="59"/>
      <c r="AA214" s="59"/>
      <c r="AB214" s="59"/>
      <c r="AC214" s="59"/>
      <c r="AD214" s="59"/>
      <c r="AE214" s="1"/>
      <c r="AF214" s="48"/>
      <c r="AG214" s="48"/>
      <c r="AH214" s="48"/>
      <c r="AI214" s="48"/>
      <c r="AJ214" s="48"/>
      <c r="AK214" s="48"/>
      <c r="AL214" s="48"/>
      <c r="AM214" s="48"/>
      <c r="AN214" s="48"/>
      <c r="AO214" s="48"/>
      <c r="AP214" s="48"/>
      <c r="AQ214" s="48"/>
      <c r="AR214" s="58"/>
      <c r="AS214" s="5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c r="DA214" s="48"/>
      <c r="DB214" s="48"/>
      <c r="DC214" s="48"/>
      <c r="DD214" s="48"/>
      <c r="DE214" s="48"/>
      <c r="DF214" s="48"/>
      <c r="DG214" s="48"/>
      <c r="DH214" s="48"/>
      <c r="DI214" s="48"/>
      <c r="DJ214" s="48"/>
      <c r="DK214" s="48"/>
      <c r="DL214" s="48"/>
      <c r="DM214" s="48"/>
      <c r="DN214" s="48"/>
      <c r="DO214" s="48"/>
      <c r="DP214" s="48"/>
      <c r="DQ214" s="48"/>
      <c r="DR214" s="48"/>
      <c r="DS214" s="48"/>
      <c r="DT214" s="48"/>
      <c r="DU214" s="48"/>
      <c r="DV214" s="48"/>
      <c r="DW214" s="48"/>
      <c r="DX214" s="48"/>
      <c r="DY214" s="48"/>
      <c r="DZ214" s="48"/>
      <c r="EA214" s="48"/>
      <c r="EB214" s="48"/>
      <c r="EC214" s="48"/>
      <c r="ED214" s="48"/>
      <c r="EE214" s="48"/>
      <c r="EF214" s="48"/>
      <c r="EG214" s="48"/>
      <c r="EH214" s="48"/>
      <c r="EI214" s="48"/>
      <c r="EJ214" s="48"/>
      <c r="EK214" s="48"/>
      <c r="EL214" s="48"/>
      <c r="EM214" s="48"/>
      <c r="EN214" s="48"/>
      <c r="EO214" s="48"/>
      <c r="EP214" s="48"/>
      <c r="EQ214" s="48"/>
      <c r="ER214" s="48"/>
      <c r="ES214" s="48"/>
      <c r="ET214" s="48"/>
      <c r="EU214" s="48"/>
      <c r="EV214" s="48"/>
      <c r="EW214" s="48"/>
      <c r="EX214" s="48"/>
      <c r="EY214" s="48"/>
      <c r="EZ214" s="48"/>
      <c r="FA214" s="48"/>
      <c r="FB214" s="48"/>
      <c r="FC214" s="48"/>
      <c r="FD214" s="48"/>
      <c r="FE214" s="48"/>
      <c r="FF214" s="48"/>
      <c r="FG214" s="48"/>
      <c r="FH214" s="48"/>
      <c r="FI214" s="48"/>
      <c r="FJ214" s="48"/>
      <c r="FK214" s="48"/>
      <c r="FL214" s="48"/>
      <c r="FM214" s="48"/>
      <c r="FN214" s="48"/>
      <c r="FO214" s="48"/>
      <c r="FP214" s="48"/>
      <c r="FQ214" s="48"/>
      <c r="FR214" s="48"/>
      <c r="FS214" s="48"/>
      <c r="FT214" s="48"/>
      <c r="FU214" s="48"/>
      <c r="FV214" s="48"/>
      <c r="FW214" s="48"/>
      <c r="FX214" s="48"/>
      <c r="FY214" s="48"/>
      <c r="FZ214" s="48"/>
      <c r="GA214" s="48"/>
      <c r="GB214" s="48"/>
      <c r="GC214" s="48"/>
      <c r="GD214" s="48"/>
      <c r="GE214" s="48"/>
      <c r="GF214" s="48"/>
      <c r="GG214" s="48"/>
      <c r="GH214" s="48"/>
      <c r="GI214" s="48"/>
      <c r="GJ214" s="48"/>
      <c r="GK214" s="48"/>
      <c r="GL214" s="48"/>
      <c r="GM214" s="48"/>
      <c r="GN214" s="48"/>
      <c r="GO214" s="48"/>
      <c r="GP214" s="48"/>
      <c r="GQ214" s="48"/>
      <c r="GR214" s="48"/>
      <c r="GS214" s="48"/>
      <c r="GT214" s="48"/>
      <c r="GU214" s="48"/>
      <c r="GV214" s="48"/>
      <c r="GW214" s="48"/>
      <c r="GX214" s="48"/>
      <c r="GY214" s="48"/>
      <c r="GZ214" s="48"/>
      <c r="HA214" s="48"/>
      <c r="HB214" s="48"/>
      <c r="HC214" s="48"/>
      <c r="HD214" s="48"/>
      <c r="HE214" s="48"/>
      <c r="HF214" s="48"/>
      <c r="HG214" s="48"/>
      <c r="HH214" s="48"/>
      <c r="HI214" s="48"/>
      <c r="HJ214" s="48"/>
      <c r="HK214" s="48"/>
      <c r="HL214" s="48"/>
      <c r="HM214" s="48"/>
      <c r="HN214" s="48"/>
      <c r="HO214" s="48"/>
      <c r="HP214" s="48"/>
      <c r="HQ214" s="48"/>
      <c r="HR214" s="48"/>
      <c r="HS214" s="48"/>
      <c r="HT214" s="48"/>
      <c r="HU214" s="48"/>
      <c r="HV214" s="48"/>
      <c r="HW214" s="48"/>
      <c r="HX214" s="48"/>
      <c r="HY214" s="48"/>
      <c r="HZ214" s="48"/>
      <c r="IA214" s="48"/>
      <c r="IB214" s="48"/>
      <c r="IC214" s="48"/>
      <c r="ID214" s="48"/>
      <c r="IE214" s="48"/>
      <c r="IF214" s="48"/>
      <c r="IG214" s="48"/>
      <c r="IH214" s="48"/>
      <c r="II214" s="48"/>
      <c r="IJ214" s="48"/>
      <c r="IK214" s="48"/>
      <c r="IL214" s="48"/>
      <c r="IM214" s="48"/>
      <c r="IN214" s="48"/>
      <c r="IO214" s="48"/>
      <c r="IP214" s="48"/>
      <c r="IQ214" s="48"/>
      <c r="IR214" s="48"/>
      <c r="IS214" s="48"/>
      <c r="IT214" s="48"/>
      <c r="IU214" s="48"/>
      <c r="IV214" s="48"/>
      <c r="IW214" s="48"/>
      <c r="IX214" s="48"/>
      <c r="IY214" s="48"/>
      <c r="IZ214" s="48"/>
      <c r="JA214" s="48"/>
      <c r="JB214" s="49"/>
      <c r="JC214" s="49"/>
      <c r="JD214" s="49"/>
      <c r="JE214" s="49"/>
      <c r="JF214" s="49"/>
      <c r="JG214" s="49"/>
      <c r="JH214" s="49"/>
      <c r="JI214" s="49"/>
      <c r="JJ214" s="49"/>
      <c r="JK214" s="49"/>
      <c r="JL214" s="49"/>
      <c r="JM214" s="49"/>
    </row>
    <row r="215" spans="2:273" ht="13" customHeight="1">
      <c r="B215" s="116" t="s">
        <v>5686</v>
      </c>
      <c r="C215" s="107">
        <v>20201</v>
      </c>
      <c r="D215" s="109">
        <v>2020</v>
      </c>
      <c r="E215" s="65" t="s">
        <v>5687</v>
      </c>
      <c r="F215" s="140" t="s">
        <v>8380</v>
      </c>
      <c r="G215" s="354" t="s">
        <v>1086</v>
      </c>
      <c r="H215" s="57" t="s">
        <v>5688</v>
      </c>
      <c r="I215" s="57" t="s">
        <v>103</v>
      </c>
      <c r="J215" s="78">
        <v>24</v>
      </c>
      <c r="K215" s="192">
        <v>4499986</v>
      </c>
      <c r="L215" s="57" t="s">
        <v>5689</v>
      </c>
      <c r="M215" s="57" t="s">
        <v>625</v>
      </c>
      <c r="N215" s="215">
        <v>2</v>
      </c>
      <c r="O215" s="78">
        <v>3</v>
      </c>
      <c r="P215" s="78">
        <v>8</v>
      </c>
      <c r="Q215" s="56" t="s">
        <v>55</v>
      </c>
      <c r="R215" s="57" t="s">
        <v>5690</v>
      </c>
      <c r="S215" s="58"/>
      <c r="T215" s="58"/>
      <c r="U215" s="58"/>
      <c r="V215" s="58"/>
      <c r="W215" s="58"/>
      <c r="X215" s="58"/>
      <c r="Y215" s="58"/>
      <c r="Z215" s="58"/>
      <c r="AA215" s="58"/>
      <c r="AB215" s="58"/>
      <c r="AC215" s="58"/>
      <c r="AD215" s="58"/>
      <c r="AE215" s="48"/>
      <c r="AR215" s="3" t="s">
        <v>47</v>
      </c>
      <c r="AS215" s="3" t="s">
        <v>53</v>
      </c>
    </row>
    <row r="216" spans="2:273" ht="16" customHeight="1">
      <c r="B216" s="116" t="s">
        <v>2996</v>
      </c>
      <c r="C216" s="107">
        <v>20191</v>
      </c>
      <c r="D216" s="108">
        <v>2019</v>
      </c>
      <c r="E216" s="38" t="s">
        <v>2997</v>
      </c>
      <c r="F216" s="141"/>
      <c r="G216" s="353"/>
      <c r="H216" s="3" t="s">
        <v>2998</v>
      </c>
      <c r="I216" s="3" t="s">
        <v>53</v>
      </c>
      <c r="J216" s="79">
        <v>24</v>
      </c>
      <c r="K216" s="193">
        <v>100000</v>
      </c>
      <c r="L216" s="4"/>
      <c r="M216" s="3" t="s">
        <v>39</v>
      </c>
      <c r="N216" s="215">
        <v>9</v>
      </c>
      <c r="O216" s="77">
        <v>2</v>
      </c>
      <c r="P216" s="77">
        <v>6</v>
      </c>
      <c r="Q216" s="7" t="s">
        <v>47</v>
      </c>
      <c r="R216" s="3" t="s">
        <v>80</v>
      </c>
      <c r="S216" s="4"/>
      <c r="T216" s="4"/>
      <c r="U216" s="4"/>
      <c r="V216" s="4"/>
      <c r="W216" s="4"/>
      <c r="X216" s="4"/>
      <c r="Y216" s="4"/>
      <c r="Z216" s="4"/>
      <c r="AA216" s="4"/>
      <c r="AB216" s="4"/>
      <c r="AC216" s="4"/>
      <c r="AD216" s="4"/>
      <c r="AF216" s="37"/>
      <c r="AG216" s="37"/>
      <c r="AH216" s="37"/>
      <c r="AI216" s="37"/>
      <c r="AJ216" s="37"/>
      <c r="AK216" s="37"/>
      <c r="AL216" s="37"/>
      <c r="AM216" s="37"/>
      <c r="AN216" s="37"/>
      <c r="AO216" s="37"/>
      <c r="AP216" s="37"/>
      <c r="AQ216" s="37"/>
      <c r="AR216" s="36"/>
      <c r="AS216" s="36"/>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7"/>
      <c r="CI216" s="37"/>
      <c r="CJ216" s="37"/>
      <c r="CK216" s="37"/>
      <c r="CL216" s="37"/>
      <c r="CM216" s="37"/>
      <c r="CN216" s="37"/>
      <c r="CO216" s="37"/>
      <c r="CP216" s="37"/>
      <c r="CQ216" s="37"/>
      <c r="CR216" s="37"/>
      <c r="CS216" s="37"/>
      <c r="CT216" s="37"/>
      <c r="CU216" s="37"/>
      <c r="CV216" s="37"/>
      <c r="CW216" s="37"/>
      <c r="CX216" s="37"/>
      <c r="CY216" s="37"/>
      <c r="CZ216" s="37"/>
      <c r="DA216" s="37"/>
      <c r="DB216" s="37"/>
      <c r="DC216" s="37"/>
      <c r="DD216" s="37"/>
      <c r="DE216" s="37"/>
      <c r="DF216" s="37"/>
      <c r="DG216" s="37"/>
      <c r="DH216" s="37"/>
      <c r="DI216" s="37"/>
      <c r="DJ216" s="37"/>
      <c r="DK216" s="37"/>
      <c r="DL216" s="37"/>
      <c r="DM216" s="37"/>
      <c r="DN216" s="37"/>
      <c r="DO216" s="37"/>
      <c r="DP216" s="37"/>
      <c r="DQ216" s="37"/>
      <c r="DR216" s="37"/>
      <c r="DS216" s="37"/>
      <c r="DT216" s="37"/>
      <c r="DU216" s="37"/>
      <c r="DV216" s="37"/>
      <c r="DW216" s="37"/>
      <c r="DX216" s="37"/>
      <c r="DY216" s="37"/>
      <c r="DZ216" s="37"/>
      <c r="EA216" s="37"/>
      <c r="EB216" s="37"/>
      <c r="EC216" s="37"/>
      <c r="ED216" s="37"/>
      <c r="EE216" s="37"/>
      <c r="EF216" s="37"/>
      <c r="EG216" s="37"/>
      <c r="EH216" s="37"/>
      <c r="EI216" s="37"/>
      <c r="EJ216" s="37"/>
      <c r="EK216" s="37"/>
      <c r="EL216" s="37"/>
      <c r="EM216" s="37"/>
      <c r="EN216" s="37"/>
      <c r="EO216" s="37"/>
      <c r="EP216" s="37"/>
      <c r="EQ216" s="37"/>
      <c r="ER216" s="37"/>
      <c r="ES216" s="37"/>
      <c r="ET216" s="37"/>
      <c r="EU216" s="37"/>
      <c r="EV216" s="37"/>
      <c r="EW216" s="37"/>
      <c r="EX216" s="37"/>
      <c r="EY216" s="37"/>
      <c r="EZ216" s="37"/>
      <c r="FA216" s="37"/>
      <c r="FB216" s="37"/>
      <c r="FC216" s="37"/>
      <c r="FD216" s="37"/>
      <c r="FE216" s="37"/>
      <c r="FF216" s="37"/>
      <c r="FG216" s="37"/>
      <c r="FH216" s="37"/>
      <c r="FI216" s="37"/>
      <c r="FJ216" s="37"/>
      <c r="FK216" s="37"/>
      <c r="FL216" s="37"/>
      <c r="FM216" s="37"/>
      <c r="FN216" s="37"/>
      <c r="FO216" s="37"/>
      <c r="FP216" s="37"/>
      <c r="FQ216" s="37"/>
      <c r="FR216" s="37"/>
      <c r="FS216" s="37"/>
      <c r="FT216" s="37"/>
      <c r="FU216" s="37"/>
      <c r="FV216" s="37"/>
      <c r="FW216" s="37"/>
      <c r="FX216" s="37"/>
      <c r="FY216" s="37"/>
      <c r="FZ216" s="37"/>
      <c r="GA216" s="37"/>
      <c r="GB216" s="37"/>
      <c r="GC216" s="37"/>
      <c r="GD216" s="37"/>
      <c r="GE216" s="37"/>
      <c r="GF216" s="37"/>
      <c r="GG216" s="37"/>
      <c r="GH216" s="37"/>
      <c r="GI216" s="37"/>
      <c r="GJ216" s="37"/>
      <c r="GK216" s="37"/>
      <c r="GL216" s="37"/>
      <c r="GM216" s="37"/>
      <c r="GN216" s="37"/>
      <c r="GO216" s="37"/>
      <c r="GP216" s="37"/>
      <c r="GQ216" s="37"/>
      <c r="GR216" s="37"/>
      <c r="GS216" s="37"/>
      <c r="GT216" s="37"/>
      <c r="GU216" s="37"/>
      <c r="GV216" s="37"/>
      <c r="GW216" s="37"/>
      <c r="GX216" s="37"/>
      <c r="GY216" s="37"/>
      <c r="GZ216" s="37"/>
      <c r="HA216" s="37"/>
      <c r="HB216" s="37"/>
      <c r="HC216" s="37"/>
      <c r="HD216" s="37"/>
      <c r="HE216" s="37"/>
      <c r="HF216" s="37"/>
      <c r="HG216" s="37"/>
      <c r="HH216" s="37"/>
      <c r="HI216" s="37"/>
      <c r="HJ216" s="37"/>
      <c r="HK216" s="37"/>
      <c r="HL216" s="37"/>
      <c r="HM216" s="37"/>
      <c r="HN216" s="37"/>
      <c r="HO216" s="37"/>
      <c r="HP216" s="37"/>
      <c r="HQ216" s="37"/>
      <c r="HR216" s="37"/>
      <c r="HS216" s="37"/>
      <c r="HT216" s="37"/>
      <c r="HU216" s="37"/>
      <c r="HV216" s="37"/>
      <c r="HW216" s="37"/>
      <c r="HX216" s="37"/>
      <c r="HY216" s="37"/>
      <c r="HZ216" s="37"/>
      <c r="IA216" s="37"/>
      <c r="IB216" s="37"/>
      <c r="IC216" s="37"/>
      <c r="ID216" s="37"/>
      <c r="IE216" s="37"/>
      <c r="IF216" s="37"/>
      <c r="IG216" s="37"/>
      <c r="IH216" s="37"/>
      <c r="II216" s="37"/>
      <c r="IJ216" s="37"/>
      <c r="IK216" s="37"/>
      <c r="IL216" s="37"/>
      <c r="IM216" s="37"/>
      <c r="IN216" s="37"/>
      <c r="IO216" s="37"/>
      <c r="IP216" s="37"/>
      <c r="IQ216" s="37"/>
      <c r="IR216" s="37"/>
      <c r="IS216" s="37"/>
      <c r="IT216" s="37"/>
      <c r="IU216" s="37"/>
      <c r="IV216" s="37"/>
      <c r="IW216" s="37"/>
      <c r="IX216" s="37"/>
      <c r="IY216" s="37"/>
      <c r="IZ216" s="37"/>
      <c r="JA216" s="37"/>
      <c r="JB216" s="37"/>
      <c r="JC216" s="37"/>
      <c r="JD216" s="37"/>
      <c r="JE216" s="37"/>
      <c r="JF216" s="37"/>
      <c r="JG216" s="37"/>
      <c r="JH216" s="37"/>
      <c r="JI216" s="37"/>
      <c r="JJ216" s="37"/>
      <c r="JK216" s="37"/>
      <c r="JL216" s="37"/>
      <c r="JM216" s="37"/>
    </row>
    <row r="217" spans="2:273" ht="13" customHeight="1">
      <c r="B217" s="117" t="s">
        <v>234</v>
      </c>
      <c r="C217" s="118">
        <v>20181</v>
      </c>
      <c r="D217" s="108">
        <v>2018</v>
      </c>
      <c r="E217" s="38" t="s">
        <v>235</v>
      </c>
      <c r="F217" s="141" t="s">
        <v>8380</v>
      </c>
      <c r="G217" s="353"/>
      <c r="H217" s="3" t="s">
        <v>236</v>
      </c>
      <c r="I217" s="3"/>
      <c r="J217" s="79">
        <v>27</v>
      </c>
      <c r="K217" s="193">
        <v>1308053</v>
      </c>
      <c r="L217" s="3" t="s">
        <v>2576</v>
      </c>
      <c r="M217" s="3" t="s">
        <v>39</v>
      </c>
      <c r="N217" s="215">
        <v>9</v>
      </c>
      <c r="O217" s="79">
        <v>2</v>
      </c>
      <c r="P217" s="77">
        <v>8</v>
      </c>
      <c r="R217" s="3" t="s">
        <v>52</v>
      </c>
      <c r="S217" s="5">
        <v>3</v>
      </c>
      <c r="T217" s="5">
        <v>9</v>
      </c>
      <c r="U217" s="3"/>
      <c r="V217" s="3"/>
      <c r="W217" s="3"/>
      <c r="X217" s="3"/>
      <c r="Y217" s="5">
        <v>8</v>
      </c>
      <c r="Z217" s="253">
        <v>13</v>
      </c>
      <c r="AA217" s="3"/>
      <c r="AB217" s="3"/>
      <c r="AC217" s="3"/>
      <c r="AD217" s="3"/>
      <c r="AE217" s="6" t="s">
        <v>237</v>
      </c>
      <c r="AR217" s="4"/>
      <c r="AS217" s="4"/>
    </row>
    <row r="218" spans="2:273" ht="13" customHeight="1">
      <c r="B218" s="117" t="s">
        <v>243</v>
      </c>
      <c r="C218" s="118">
        <v>20181</v>
      </c>
      <c r="D218" s="108">
        <v>2018</v>
      </c>
      <c r="E218" s="38" t="s">
        <v>240</v>
      </c>
      <c r="F218" s="141"/>
      <c r="G218" s="353"/>
      <c r="H218" s="3" t="s">
        <v>244</v>
      </c>
      <c r="I218" s="3"/>
      <c r="J218" s="79">
        <v>14</v>
      </c>
      <c r="K218" s="193">
        <v>30000</v>
      </c>
      <c r="L218" s="3" t="s">
        <v>2577</v>
      </c>
      <c r="M218" s="3" t="s">
        <v>39</v>
      </c>
      <c r="N218" s="215">
        <v>9</v>
      </c>
      <c r="O218" s="79">
        <v>2</v>
      </c>
      <c r="P218" s="77">
        <v>56</v>
      </c>
      <c r="R218" s="3" t="s">
        <v>52</v>
      </c>
      <c r="S218" s="5">
        <v>9</v>
      </c>
      <c r="T218" s="5"/>
      <c r="U218" s="3"/>
      <c r="V218" s="3"/>
      <c r="W218" s="3"/>
      <c r="X218" s="3"/>
      <c r="Y218" s="5">
        <v>8</v>
      </c>
      <c r="Z218" s="5"/>
      <c r="AA218" s="3"/>
      <c r="AB218" s="3"/>
      <c r="AC218" s="3"/>
      <c r="AD218" s="3"/>
      <c r="AF218" s="48"/>
      <c r="AG218" s="48"/>
      <c r="AH218" s="48"/>
      <c r="AI218" s="48"/>
      <c r="AJ218" s="48"/>
      <c r="AK218" s="48"/>
      <c r="AL218" s="48"/>
      <c r="AM218" s="48"/>
      <c r="AN218" s="48"/>
      <c r="AO218" s="48"/>
      <c r="AP218" s="48"/>
      <c r="AQ218" s="48"/>
      <c r="AR218" s="58"/>
      <c r="AS218" s="5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c r="DA218" s="48"/>
      <c r="DB218" s="48"/>
      <c r="DC218" s="48"/>
      <c r="DD218" s="48"/>
      <c r="DE218" s="48"/>
      <c r="DF218" s="48"/>
      <c r="DG218" s="48"/>
      <c r="DH218" s="48"/>
      <c r="DI218" s="48"/>
      <c r="DJ218" s="48"/>
      <c r="DK218" s="48"/>
      <c r="DL218" s="48"/>
      <c r="DM218" s="48"/>
      <c r="DN218" s="48"/>
      <c r="DO218" s="48"/>
      <c r="DP218" s="48"/>
      <c r="DQ218" s="48"/>
      <c r="DR218" s="48"/>
      <c r="DS218" s="48"/>
      <c r="DT218" s="48"/>
      <c r="DU218" s="48"/>
      <c r="DV218" s="48"/>
      <c r="DW218" s="48"/>
      <c r="DX218" s="48"/>
      <c r="DY218" s="48"/>
      <c r="DZ218" s="48"/>
      <c r="EA218" s="48"/>
      <c r="EB218" s="48"/>
      <c r="EC218" s="48"/>
      <c r="ED218" s="48"/>
      <c r="EE218" s="48"/>
      <c r="EF218" s="48"/>
      <c r="EG218" s="48"/>
      <c r="EH218" s="48"/>
      <c r="EI218" s="48"/>
      <c r="EJ218" s="48"/>
      <c r="EK218" s="48"/>
      <c r="EL218" s="48"/>
      <c r="EM218" s="48"/>
      <c r="EN218" s="48"/>
      <c r="EO218" s="48"/>
      <c r="EP218" s="48"/>
      <c r="EQ218" s="48"/>
      <c r="ER218" s="48"/>
      <c r="ES218" s="48"/>
      <c r="ET218" s="48"/>
      <c r="EU218" s="48"/>
      <c r="EV218" s="48"/>
      <c r="EW218" s="48"/>
      <c r="EX218" s="48"/>
      <c r="EY218" s="48"/>
      <c r="EZ218" s="48"/>
      <c r="FA218" s="48"/>
      <c r="FB218" s="48"/>
      <c r="FC218" s="48"/>
      <c r="FD218" s="48"/>
      <c r="FE218" s="48"/>
      <c r="FF218" s="48"/>
      <c r="FG218" s="48"/>
      <c r="FH218" s="48"/>
      <c r="FI218" s="48"/>
      <c r="FJ218" s="48"/>
      <c r="FK218" s="48"/>
      <c r="FL218" s="48"/>
      <c r="FM218" s="48"/>
      <c r="FN218" s="48"/>
      <c r="FO218" s="48"/>
      <c r="FP218" s="48"/>
      <c r="FQ218" s="48"/>
      <c r="FR218" s="48"/>
      <c r="FS218" s="48"/>
      <c r="FT218" s="48"/>
      <c r="FU218" s="48"/>
      <c r="FV218" s="48"/>
      <c r="FW218" s="48"/>
      <c r="FX218" s="48"/>
      <c r="FY218" s="48"/>
      <c r="FZ218" s="48"/>
      <c r="GA218" s="48"/>
      <c r="GB218" s="48"/>
      <c r="GC218" s="48"/>
      <c r="GD218" s="48"/>
      <c r="GE218" s="48"/>
      <c r="GF218" s="48"/>
      <c r="GG218" s="48"/>
      <c r="GH218" s="48"/>
      <c r="GI218" s="48"/>
      <c r="GJ218" s="48"/>
      <c r="GK218" s="48"/>
      <c r="GL218" s="48"/>
      <c r="GM218" s="48"/>
      <c r="GN218" s="48"/>
      <c r="GO218" s="48"/>
      <c r="GP218" s="48"/>
      <c r="GQ218" s="48"/>
      <c r="GR218" s="48"/>
      <c r="GS218" s="48"/>
      <c r="GT218" s="48"/>
      <c r="GU218" s="48"/>
      <c r="GV218" s="48"/>
      <c r="GW218" s="48"/>
      <c r="GX218" s="48"/>
      <c r="GY218" s="48"/>
      <c r="GZ218" s="48"/>
      <c r="HA218" s="48"/>
      <c r="HB218" s="48"/>
      <c r="HC218" s="48"/>
      <c r="HD218" s="48"/>
      <c r="HE218" s="48"/>
      <c r="HF218" s="48"/>
      <c r="HG218" s="48"/>
      <c r="HH218" s="48"/>
      <c r="HI218" s="48"/>
      <c r="HJ218" s="48"/>
      <c r="HK218" s="48"/>
      <c r="HL218" s="48"/>
      <c r="HM218" s="48"/>
      <c r="HN218" s="48"/>
      <c r="HO218" s="48"/>
      <c r="HP218" s="48"/>
      <c r="HQ218" s="48"/>
      <c r="HR218" s="48"/>
      <c r="HS218" s="48"/>
      <c r="HT218" s="48"/>
      <c r="HU218" s="48"/>
      <c r="HV218" s="48"/>
      <c r="HW218" s="48"/>
      <c r="HX218" s="48"/>
      <c r="HY218" s="48"/>
      <c r="HZ218" s="48"/>
      <c r="IA218" s="48"/>
      <c r="IB218" s="48"/>
      <c r="IC218" s="48"/>
      <c r="ID218" s="48"/>
      <c r="IE218" s="48"/>
      <c r="IF218" s="48"/>
      <c r="IG218" s="48"/>
      <c r="IH218" s="48"/>
      <c r="II218" s="48"/>
      <c r="IJ218" s="48"/>
      <c r="IK218" s="48"/>
      <c r="IL218" s="48"/>
      <c r="IM218" s="48"/>
      <c r="IN218" s="48"/>
      <c r="IO218" s="48"/>
      <c r="IP218" s="48"/>
      <c r="IQ218" s="48"/>
      <c r="IR218" s="48"/>
      <c r="IS218" s="48"/>
      <c r="IT218" s="48"/>
      <c r="IU218" s="48"/>
      <c r="IV218" s="48"/>
      <c r="IW218" s="48"/>
      <c r="IX218" s="48"/>
      <c r="IY218" s="48"/>
      <c r="IZ218" s="48"/>
      <c r="JA218" s="48"/>
      <c r="JB218" s="49"/>
      <c r="JC218" s="49"/>
      <c r="JD218" s="49"/>
      <c r="JE218" s="49"/>
      <c r="JF218" s="49"/>
      <c r="JG218" s="49"/>
      <c r="JH218" s="49"/>
      <c r="JI218" s="49"/>
      <c r="JJ218" s="49"/>
      <c r="JK218" s="49"/>
      <c r="JL218" s="49"/>
      <c r="JM218" s="49"/>
    </row>
    <row r="219" spans="2:273" ht="13" customHeight="1">
      <c r="B219" s="116" t="s">
        <v>5691</v>
      </c>
      <c r="C219" s="107">
        <v>20201</v>
      </c>
      <c r="D219" s="109">
        <v>2020</v>
      </c>
      <c r="E219" s="65" t="s">
        <v>240</v>
      </c>
      <c r="F219" s="140"/>
      <c r="G219" s="354"/>
      <c r="H219" s="57" t="s">
        <v>5692</v>
      </c>
      <c r="I219" s="57" t="s">
        <v>53</v>
      </c>
      <c r="J219" s="78">
        <v>24</v>
      </c>
      <c r="K219" s="192">
        <v>819777</v>
      </c>
      <c r="L219" s="57" t="s">
        <v>5693</v>
      </c>
      <c r="M219" s="57" t="s">
        <v>39</v>
      </c>
      <c r="N219" s="215">
        <v>9</v>
      </c>
      <c r="O219" s="78">
        <v>2</v>
      </c>
      <c r="P219" s="78">
        <v>56</v>
      </c>
      <c r="Q219" s="56" t="s">
        <v>47</v>
      </c>
      <c r="R219" s="57" t="s">
        <v>52</v>
      </c>
      <c r="S219" s="58"/>
      <c r="T219" s="58"/>
      <c r="U219" s="58"/>
      <c r="V219" s="58"/>
      <c r="W219" s="58"/>
      <c r="X219" s="58"/>
      <c r="Y219" s="58"/>
      <c r="Z219" s="58"/>
      <c r="AA219" s="58"/>
      <c r="AB219" s="58"/>
      <c r="AC219" s="58"/>
      <c r="AD219" s="58"/>
      <c r="AE219" s="48"/>
      <c r="AR219" s="3" t="s">
        <v>47</v>
      </c>
      <c r="AS219" s="3" t="s">
        <v>53</v>
      </c>
    </row>
    <row r="220" spans="2:273" ht="13" customHeight="1">
      <c r="B220" s="116" t="s">
        <v>5694</v>
      </c>
      <c r="C220" s="107">
        <v>20201</v>
      </c>
      <c r="D220" s="109">
        <v>2020</v>
      </c>
      <c r="E220" s="65" t="s">
        <v>240</v>
      </c>
      <c r="F220" s="140"/>
      <c r="G220" s="354"/>
      <c r="H220" s="57" t="s">
        <v>5695</v>
      </c>
      <c r="I220" s="57" t="s">
        <v>53</v>
      </c>
      <c r="J220" s="78">
        <v>23</v>
      </c>
      <c r="K220" s="192">
        <v>983637</v>
      </c>
      <c r="L220" s="57" t="s">
        <v>5693</v>
      </c>
      <c r="M220" s="57" t="s">
        <v>39</v>
      </c>
      <c r="N220" s="215">
        <v>9</v>
      </c>
      <c r="O220" s="78">
        <v>2</v>
      </c>
      <c r="P220" s="78">
        <v>56</v>
      </c>
      <c r="Q220" s="56" t="s">
        <v>47</v>
      </c>
      <c r="R220" s="57" t="s">
        <v>80</v>
      </c>
      <c r="S220" s="58"/>
      <c r="T220" s="58"/>
      <c r="U220" s="58"/>
      <c r="V220" s="58"/>
      <c r="W220" s="58"/>
      <c r="X220" s="58"/>
      <c r="Y220" s="58"/>
      <c r="Z220" s="58"/>
      <c r="AA220" s="58"/>
      <c r="AB220" s="58"/>
      <c r="AC220" s="58"/>
      <c r="AD220" s="58"/>
      <c r="AE220" s="48"/>
      <c r="AR220" s="4"/>
      <c r="AS220" s="4"/>
    </row>
    <row r="221" spans="2:273" ht="13" customHeight="1">
      <c r="B221" s="116" t="s">
        <v>2999</v>
      </c>
      <c r="C221" s="107">
        <v>20191</v>
      </c>
      <c r="D221" s="108">
        <v>2019</v>
      </c>
      <c r="E221" s="38" t="s">
        <v>240</v>
      </c>
      <c r="F221" s="141"/>
      <c r="G221" s="353"/>
      <c r="H221" s="3" t="s">
        <v>3000</v>
      </c>
      <c r="I221" s="3" t="s">
        <v>53</v>
      </c>
      <c r="J221" s="79">
        <v>38</v>
      </c>
      <c r="K221" s="193">
        <v>1018415</v>
      </c>
      <c r="L221" s="3" t="s">
        <v>2577</v>
      </c>
      <c r="M221" s="3" t="s">
        <v>39</v>
      </c>
      <c r="N221" s="215">
        <v>9</v>
      </c>
      <c r="O221" s="77">
        <v>2</v>
      </c>
      <c r="P221" s="77">
        <v>56</v>
      </c>
      <c r="Q221" s="7" t="s">
        <v>47</v>
      </c>
      <c r="R221" s="3" t="s">
        <v>410</v>
      </c>
      <c r="S221" s="4"/>
      <c r="T221" s="4"/>
      <c r="U221" s="4"/>
      <c r="V221" s="4"/>
      <c r="W221" s="4"/>
      <c r="X221" s="4"/>
      <c r="Y221" s="4"/>
      <c r="Z221" s="4"/>
      <c r="AA221" s="4"/>
      <c r="AB221" s="4"/>
      <c r="AC221" s="4"/>
      <c r="AD221" s="4"/>
      <c r="AF221" s="48"/>
      <c r="AG221" s="48"/>
      <c r="AH221" s="48"/>
      <c r="AI221" s="48"/>
      <c r="AJ221" s="48"/>
      <c r="AK221" s="48"/>
      <c r="AL221" s="48"/>
      <c r="AM221" s="48"/>
      <c r="AN221" s="48"/>
      <c r="AO221" s="48"/>
      <c r="AP221" s="48"/>
      <c r="AQ221" s="48"/>
      <c r="AR221" s="58"/>
      <c r="AS221" s="5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c r="DA221" s="48"/>
      <c r="DB221" s="48"/>
      <c r="DC221" s="48"/>
      <c r="DD221" s="48"/>
      <c r="DE221" s="48"/>
      <c r="DF221" s="48"/>
      <c r="DG221" s="48"/>
      <c r="DH221" s="48"/>
      <c r="DI221" s="48"/>
      <c r="DJ221" s="48"/>
      <c r="DK221" s="48"/>
      <c r="DL221" s="48"/>
      <c r="DM221" s="48"/>
      <c r="DN221" s="48"/>
      <c r="DO221" s="48"/>
      <c r="DP221" s="48"/>
      <c r="DQ221" s="48"/>
      <c r="DR221" s="48"/>
      <c r="DS221" s="48"/>
      <c r="DT221" s="48"/>
      <c r="DU221" s="48"/>
      <c r="DV221" s="48"/>
      <c r="DW221" s="48"/>
      <c r="DX221" s="48"/>
      <c r="DY221" s="48"/>
      <c r="DZ221" s="48"/>
      <c r="EA221" s="48"/>
      <c r="EB221" s="48"/>
      <c r="EC221" s="48"/>
      <c r="ED221" s="48"/>
      <c r="EE221" s="48"/>
      <c r="EF221" s="48"/>
      <c r="EG221" s="48"/>
      <c r="EH221" s="48"/>
      <c r="EI221" s="48"/>
      <c r="EJ221" s="48"/>
      <c r="EK221" s="48"/>
      <c r="EL221" s="48"/>
      <c r="EM221" s="48"/>
      <c r="EN221" s="48"/>
      <c r="EO221" s="48"/>
      <c r="EP221" s="48"/>
      <c r="EQ221" s="48"/>
      <c r="ER221" s="48"/>
      <c r="ES221" s="48"/>
      <c r="ET221" s="48"/>
      <c r="EU221" s="48"/>
      <c r="EV221" s="48"/>
      <c r="EW221" s="48"/>
      <c r="EX221" s="48"/>
      <c r="EY221" s="48"/>
      <c r="EZ221" s="48"/>
      <c r="FA221" s="48"/>
      <c r="FB221" s="48"/>
      <c r="FC221" s="48"/>
      <c r="FD221" s="48"/>
      <c r="FE221" s="48"/>
      <c r="FF221" s="48"/>
      <c r="FG221" s="48"/>
      <c r="FH221" s="48"/>
      <c r="FI221" s="48"/>
      <c r="FJ221" s="48"/>
      <c r="FK221" s="48"/>
      <c r="FL221" s="48"/>
      <c r="FM221" s="48"/>
      <c r="FN221" s="48"/>
      <c r="FO221" s="48"/>
      <c r="FP221" s="48"/>
      <c r="FQ221" s="48"/>
      <c r="FR221" s="48"/>
      <c r="FS221" s="48"/>
      <c r="FT221" s="48"/>
      <c r="FU221" s="48"/>
      <c r="FV221" s="48"/>
      <c r="FW221" s="48"/>
      <c r="FX221" s="48"/>
      <c r="FY221" s="48"/>
      <c r="FZ221" s="48"/>
      <c r="GA221" s="48"/>
      <c r="GB221" s="48"/>
      <c r="GC221" s="48"/>
      <c r="GD221" s="48"/>
      <c r="GE221" s="48"/>
      <c r="GF221" s="48"/>
      <c r="GG221" s="48"/>
      <c r="GH221" s="48"/>
      <c r="GI221" s="48"/>
      <c r="GJ221" s="48"/>
      <c r="GK221" s="48"/>
      <c r="GL221" s="48"/>
      <c r="GM221" s="48"/>
      <c r="GN221" s="48"/>
      <c r="GO221" s="48"/>
      <c r="GP221" s="48"/>
      <c r="GQ221" s="48"/>
      <c r="GR221" s="48"/>
      <c r="GS221" s="48"/>
      <c r="GT221" s="48"/>
      <c r="GU221" s="48"/>
      <c r="GV221" s="48"/>
      <c r="GW221" s="48"/>
      <c r="GX221" s="48"/>
      <c r="GY221" s="48"/>
      <c r="GZ221" s="48"/>
      <c r="HA221" s="48"/>
      <c r="HB221" s="48"/>
      <c r="HC221" s="48"/>
      <c r="HD221" s="48"/>
      <c r="HE221" s="48"/>
      <c r="HF221" s="48"/>
      <c r="HG221" s="48"/>
      <c r="HH221" s="48"/>
      <c r="HI221" s="48"/>
      <c r="HJ221" s="48"/>
      <c r="HK221" s="48"/>
      <c r="HL221" s="48"/>
      <c r="HM221" s="48"/>
      <c r="HN221" s="48"/>
      <c r="HO221" s="48"/>
      <c r="HP221" s="48"/>
      <c r="HQ221" s="48"/>
      <c r="HR221" s="48"/>
      <c r="HS221" s="48"/>
      <c r="HT221" s="48"/>
      <c r="HU221" s="48"/>
      <c r="HV221" s="48"/>
      <c r="HW221" s="48"/>
      <c r="HX221" s="48"/>
      <c r="HY221" s="48"/>
      <c r="HZ221" s="48"/>
      <c r="IA221" s="48"/>
      <c r="IB221" s="48"/>
      <c r="IC221" s="48"/>
      <c r="ID221" s="48"/>
      <c r="IE221" s="48"/>
      <c r="IF221" s="48"/>
      <c r="IG221" s="48"/>
      <c r="IH221" s="48"/>
      <c r="II221" s="48"/>
      <c r="IJ221" s="48"/>
      <c r="IK221" s="48"/>
      <c r="IL221" s="48"/>
      <c r="IM221" s="48"/>
      <c r="IN221" s="48"/>
      <c r="IO221" s="48"/>
      <c r="IP221" s="48"/>
      <c r="IQ221" s="48"/>
      <c r="IR221" s="48"/>
      <c r="IS221" s="48"/>
      <c r="IT221" s="48"/>
      <c r="IU221" s="48"/>
      <c r="IV221" s="48"/>
      <c r="IW221" s="48"/>
      <c r="IX221" s="48"/>
      <c r="IY221" s="48"/>
      <c r="IZ221" s="48"/>
      <c r="JA221" s="48"/>
      <c r="JB221" s="49"/>
      <c r="JC221" s="49"/>
      <c r="JD221" s="49"/>
      <c r="JE221" s="49"/>
      <c r="JF221" s="49"/>
      <c r="JG221" s="49"/>
      <c r="JH221" s="49"/>
      <c r="JI221" s="49"/>
      <c r="JJ221" s="49"/>
      <c r="JK221" s="49"/>
      <c r="JL221" s="49"/>
      <c r="JM221" s="49"/>
    </row>
    <row r="222" spans="2:273" ht="13" customHeight="1">
      <c r="B222" s="116" t="s">
        <v>3001</v>
      </c>
      <c r="C222" s="107">
        <v>20191</v>
      </c>
      <c r="D222" s="108">
        <v>2019</v>
      </c>
      <c r="E222" s="38" t="s">
        <v>240</v>
      </c>
      <c r="F222" s="141"/>
      <c r="G222" s="353"/>
      <c r="H222" s="3" t="s">
        <v>3002</v>
      </c>
      <c r="I222" s="3" t="s">
        <v>53</v>
      </c>
      <c r="J222" s="79">
        <v>31</v>
      </c>
      <c r="K222" s="193">
        <v>1143393</v>
      </c>
      <c r="L222" s="3" t="s">
        <v>2577</v>
      </c>
      <c r="M222" s="3" t="s">
        <v>39</v>
      </c>
      <c r="N222" s="215">
        <v>9</v>
      </c>
      <c r="O222" s="77">
        <v>2</v>
      </c>
      <c r="P222" s="77">
        <v>56</v>
      </c>
      <c r="Q222" s="7" t="s">
        <v>47</v>
      </c>
      <c r="R222" s="3" t="s">
        <v>410</v>
      </c>
      <c r="S222" s="4"/>
      <c r="T222" s="4"/>
      <c r="U222" s="4"/>
      <c r="V222" s="4"/>
      <c r="W222" s="4"/>
      <c r="X222" s="4"/>
      <c r="Y222" s="4"/>
      <c r="Z222" s="4"/>
      <c r="AA222" s="4"/>
      <c r="AB222" s="4"/>
      <c r="AC222" s="4"/>
      <c r="AD222" s="4"/>
      <c r="AR222" s="4"/>
      <c r="AS222" s="4"/>
    </row>
    <row r="223" spans="2:273" ht="16" customHeight="1">
      <c r="B223" s="117" t="s">
        <v>239</v>
      </c>
      <c r="C223" s="118">
        <v>20181</v>
      </c>
      <c r="D223" s="108">
        <v>2018</v>
      </c>
      <c r="E223" s="38" t="s">
        <v>240</v>
      </c>
      <c r="F223" s="141"/>
      <c r="G223" s="353"/>
      <c r="H223" s="3" t="s">
        <v>241</v>
      </c>
      <c r="I223" s="3"/>
      <c r="J223" s="79">
        <v>19</v>
      </c>
      <c r="K223" s="193">
        <v>1568636</v>
      </c>
      <c r="L223" s="3" t="s">
        <v>2577</v>
      </c>
      <c r="M223" s="3" t="s">
        <v>39</v>
      </c>
      <c r="N223" s="215">
        <v>9</v>
      </c>
      <c r="O223" s="79">
        <v>2</v>
      </c>
      <c r="P223" s="77">
        <v>56</v>
      </c>
      <c r="R223" s="3" t="s">
        <v>179</v>
      </c>
      <c r="S223" s="5">
        <v>9</v>
      </c>
      <c r="T223" s="5"/>
      <c r="U223" s="3"/>
      <c r="V223" s="3"/>
      <c r="W223" s="3"/>
      <c r="X223" s="3"/>
      <c r="Y223" s="253">
        <v>99</v>
      </c>
      <c r="Z223" s="5"/>
      <c r="AA223" s="3"/>
      <c r="AB223" s="3"/>
      <c r="AC223" s="3"/>
      <c r="AD223" s="3"/>
      <c r="AE223" s="9" t="s">
        <v>242</v>
      </c>
      <c r="AF223" s="48"/>
      <c r="AG223" s="48"/>
      <c r="AH223" s="48"/>
      <c r="AI223" s="48"/>
      <c r="AJ223" s="48"/>
      <c r="AK223" s="48"/>
      <c r="AL223" s="48"/>
      <c r="AM223" s="48"/>
      <c r="AN223" s="48"/>
      <c r="AO223" s="48"/>
      <c r="AP223" s="48"/>
      <c r="AQ223" s="48"/>
      <c r="AR223" s="58"/>
      <c r="AS223" s="5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c r="DA223" s="48"/>
      <c r="DB223" s="48"/>
      <c r="DC223" s="48"/>
      <c r="DD223" s="48"/>
      <c r="DE223" s="48"/>
      <c r="DF223" s="48"/>
      <c r="DG223" s="48"/>
      <c r="DH223" s="48"/>
      <c r="DI223" s="48"/>
      <c r="DJ223" s="48"/>
      <c r="DK223" s="48"/>
      <c r="DL223" s="48"/>
      <c r="DM223" s="48"/>
      <c r="DN223" s="48"/>
      <c r="DO223" s="48"/>
      <c r="DP223" s="48"/>
      <c r="DQ223" s="48"/>
      <c r="DR223" s="48"/>
      <c r="DS223" s="48"/>
      <c r="DT223" s="48"/>
      <c r="DU223" s="48"/>
      <c r="DV223" s="48"/>
      <c r="DW223" s="48"/>
      <c r="DX223" s="48"/>
      <c r="DY223" s="48"/>
      <c r="DZ223" s="48"/>
      <c r="EA223" s="48"/>
      <c r="EB223" s="48"/>
      <c r="EC223" s="48"/>
      <c r="ED223" s="48"/>
      <c r="EE223" s="48"/>
      <c r="EF223" s="48"/>
      <c r="EG223" s="48"/>
      <c r="EH223" s="48"/>
      <c r="EI223" s="48"/>
      <c r="EJ223" s="48"/>
      <c r="EK223" s="48"/>
      <c r="EL223" s="48"/>
      <c r="EM223" s="48"/>
      <c r="EN223" s="48"/>
      <c r="EO223" s="48"/>
      <c r="EP223" s="48"/>
      <c r="EQ223" s="48"/>
      <c r="ER223" s="48"/>
      <c r="ES223" s="48"/>
      <c r="ET223" s="48"/>
      <c r="EU223" s="48"/>
      <c r="EV223" s="48"/>
      <c r="EW223" s="48"/>
      <c r="EX223" s="48"/>
      <c r="EY223" s="48"/>
      <c r="EZ223" s="48"/>
      <c r="FA223" s="48"/>
      <c r="FB223" s="48"/>
      <c r="FC223" s="48"/>
      <c r="FD223" s="48"/>
      <c r="FE223" s="48"/>
      <c r="FF223" s="48"/>
      <c r="FG223" s="48"/>
      <c r="FH223" s="48"/>
      <c r="FI223" s="48"/>
      <c r="FJ223" s="48"/>
      <c r="FK223" s="48"/>
      <c r="FL223" s="48"/>
      <c r="FM223" s="48"/>
      <c r="FN223" s="48"/>
      <c r="FO223" s="48"/>
      <c r="FP223" s="48"/>
      <c r="FQ223" s="48"/>
      <c r="FR223" s="48"/>
      <c r="FS223" s="48"/>
      <c r="FT223" s="48"/>
      <c r="FU223" s="48"/>
      <c r="FV223" s="48"/>
      <c r="FW223" s="48"/>
      <c r="FX223" s="48"/>
      <c r="FY223" s="48"/>
      <c r="FZ223" s="48"/>
      <c r="GA223" s="48"/>
      <c r="GB223" s="48"/>
      <c r="GC223" s="48"/>
      <c r="GD223" s="48"/>
      <c r="GE223" s="48"/>
      <c r="GF223" s="48"/>
      <c r="GG223" s="48"/>
      <c r="GH223" s="48"/>
      <c r="GI223" s="48"/>
      <c r="GJ223" s="48"/>
      <c r="GK223" s="48"/>
      <c r="GL223" s="48"/>
      <c r="GM223" s="48"/>
      <c r="GN223" s="48"/>
      <c r="GO223" s="48"/>
      <c r="GP223" s="48"/>
      <c r="GQ223" s="48"/>
      <c r="GR223" s="48"/>
      <c r="GS223" s="48"/>
      <c r="GT223" s="48"/>
      <c r="GU223" s="48"/>
      <c r="GV223" s="48"/>
      <c r="GW223" s="48"/>
      <c r="GX223" s="48"/>
      <c r="GY223" s="48"/>
      <c r="GZ223" s="48"/>
      <c r="HA223" s="48"/>
      <c r="HB223" s="48"/>
      <c r="HC223" s="48"/>
      <c r="HD223" s="48"/>
      <c r="HE223" s="48"/>
      <c r="HF223" s="48"/>
      <c r="HG223" s="48"/>
      <c r="HH223" s="48"/>
      <c r="HI223" s="48"/>
      <c r="HJ223" s="48"/>
      <c r="HK223" s="48"/>
      <c r="HL223" s="48"/>
      <c r="HM223" s="48"/>
      <c r="HN223" s="48"/>
      <c r="HO223" s="48"/>
      <c r="HP223" s="48"/>
      <c r="HQ223" s="48"/>
      <c r="HR223" s="48"/>
      <c r="HS223" s="48"/>
      <c r="HT223" s="48"/>
      <c r="HU223" s="48"/>
      <c r="HV223" s="48"/>
      <c r="HW223" s="48"/>
      <c r="HX223" s="48"/>
      <c r="HY223" s="48"/>
      <c r="HZ223" s="48"/>
      <c r="IA223" s="48"/>
      <c r="IB223" s="48"/>
      <c r="IC223" s="48"/>
      <c r="ID223" s="48"/>
      <c r="IE223" s="48"/>
      <c r="IF223" s="48"/>
      <c r="IG223" s="48"/>
      <c r="IH223" s="48"/>
      <c r="II223" s="48"/>
      <c r="IJ223" s="48"/>
      <c r="IK223" s="48"/>
      <c r="IL223" s="48"/>
      <c r="IM223" s="48"/>
      <c r="IN223" s="48"/>
      <c r="IO223" s="48"/>
      <c r="IP223" s="48"/>
      <c r="IQ223" s="48"/>
      <c r="IR223" s="48"/>
      <c r="IS223" s="48"/>
      <c r="IT223" s="48"/>
      <c r="IU223" s="48"/>
      <c r="IV223" s="48"/>
      <c r="IW223" s="48"/>
      <c r="IX223" s="48"/>
      <c r="IY223" s="48"/>
      <c r="IZ223" s="48"/>
      <c r="JA223" s="48"/>
      <c r="JB223" s="49"/>
      <c r="JC223" s="49"/>
      <c r="JD223" s="49"/>
      <c r="JE223" s="49"/>
      <c r="JF223" s="49"/>
      <c r="JG223" s="49"/>
      <c r="JH223" s="49"/>
      <c r="JI223" s="49"/>
      <c r="JJ223" s="49"/>
      <c r="JK223" s="49"/>
      <c r="JL223" s="49"/>
      <c r="JM223" s="49"/>
    </row>
    <row r="224" spans="2:273" ht="16" customHeight="1">
      <c r="B224" s="116" t="s">
        <v>5696</v>
      </c>
      <c r="C224" s="107">
        <v>20201</v>
      </c>
      <c r="D224" s="109">
        <v>2020</v>
      </c>
      <c r="E224" s="65" t="s">
        <v>240</v>
      </c>
      <c r="F224" s="140"/>
      <c r="G224" s="354"/>
      <c r="H224" s="57" t="s">
        <v>241</v>
      </c>
      <c r="I224" s="57" t="s">
        <v>53</v>
      </c>
      <c r="J224" s="78">
        <v>24</v>
      </c>
      <c r="K224" s="192">
        <v>2415910</v>
      </c>
      <c r="L224" s="57" t="s">
        <v>5693</v>
      </c>
      <c r="M224" s="57" t="s">
        <v>39</v>
      </c>
      <c r="N224" s="215">
        <v>9</v>
      </c>
      <c r="O224" s="78">
        <v>2</v>
      </c>
      <c r="P224" s="78">
        <v>56</v>
      </c>
      <c r="Q224" s="56" t="s">
        <v>47</v>
      </c>
      <c r="R224" s="57" t="s">
        <v>5397</v>
      </c>
      <c r="S224" s="58"/>
      <c r="T224" s="58"/>
      <c r="U224" s="58"/>
      <c r="V224" s="58"/>
      <c r="W224" s="58"/>
      <c r="X224" s="58"/>
      <c r="Y224" s="58"/>
      <c r="Z224" s="58"/>
      <c r="AA224" s="58"/>
      <c r="AB224" s="58"/>
      <c r="AC224" s="58"/>
      <c r="AD224" s="58"/>
      <c r="AE224" s="48"/>
      <c r="AF224" s="37"/>
      <c r="AG224" s="37"/>
      <c r="AH224" s="37"/>
      <c r="AI224" s="37"/>
      <c r="AJ224" s="37"/>
      <c r="AK224" s="37"/>
      <c r="AL224" s="37"/>
      <c r="AM224" s="37"/>
      <c r="AN224" s="37"/>
      <c r="AO224" s="37"/>
      <c r="AP224" s="37"/>
      <c r="AQ224" s="37"/>
      <c r="AR224" s="36"/>
      <c r="AS224" s="36"/>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c r="CP224" s="37"/>
      <c r="CQ224" s="37"/>
      <c r="CR224" s="37"/>
      <c r="CS224" s="37"/>
      <c r="CT224" s="37"/>
      <c r="CU224" s="37"/>
      <c r="CV224" s="37"/>
      <c r="CW224" s="37"/>
      <c r="CX224" s="37"/>
      <c r="CY224" s="37"/>
      <c r="CZ224" s="37"/>
      <c r="DA224" s="37"/>
      <c r="DB224" s="37"/>
      <c r="DC224" s="37"/>
      <c r="DD224" s="37"/>
      <c r="DE224" s="37"/>
      <c r="DF224" s="37"/>
      <c r="DG224" s="37"/>
      <c r="DH224" s="37"/>
      <c r="DI224" s="37"/>
      <c r="DJ224" s="37"/>
      <c r="DK224" s="37"/>
      <c r="DL224" s="37"/>
      <c r="DM224" s="37"/>
      <c r="DN224" s="37"/>
      <c r="DO224" s="37"/>
      <c r="DP224" s="37"/>
      <c r="DQ224" s="37"/>
      <c r="DR224" s="37"/>
      <c r="DS224" s="37"/>
      <c r="DT224" s="37"/>
      <c r="DU224" s="37"/>
      <c r="DV224" s="37"/>
      <c r="DW224" s="37"/>
      <c r="DX224" s="37"/>
      <c r="DY224" s="37"/>
      <c r="DZ224" s="37"/>
      <c r="EA224" s="37"/>
      <c r="EB224" s="37"/>
      <c r="EC224" s="37"/>
      <c r="ED224" s="37"/>
      <c r="EE224" s="37"/>
      <c r="EF224" s="37"/>
      <c r="EG224" s="37"/>
      <c r="EH224" s="37"/>
      <c r="EI224" s="37"/>
      <c r="EJ224" s="37"/>
      <c r="EK224" s="37"/>
      <c r="EL224" s="37"/>
      <c r="EM224" s="37"/>
      <c r="EN224" s="37"/>
      <c r="EO224" s="37"/>
      <c r="EP224" s="37"/>
      <c r="EQ224" s="37"/>
      <c r="ER224" s="37"/>
      <c r="ES224" s="37"/>
      <c r="ET224" s="37"/>
      <c r="EU224" s="37"/>
      <c r="EV224" s="37"/>
      <c r="EW224" s="37"/>
      <c r="EX224" s="37"/>
      <c r="EY224" s="37"/>
      <c r="EZ224" s="37"/>
      <c r="FA224" s="37"/>
      <c r="FB224" s="37"/>
      <c r="FC224" s="37"/>
      <c r="FD224" s="37"/>
      <c r="FE224" s="37"/>
      <c r="FF224" s="37"/>
      <c r="FG224" s="37"/>
      <c r="FH224" s="37"/>
      <c r="FI224" s="37"/>
      <c r="FJ224" s="37"/>
      <c r="FK224" s="37"/>
      <c r="FL224" s="37"/>
      <c r="FM224" s="37"/>
      <c r="FN224" s="37"/>
      <c r="FO224" s="37"/>
      <c r="FP224" s="37"/>
      <c r="FQ224" s="37"/>
      <c r="FR224" s="37"/>
      <c r="FS224" s="37"/>
      <c r="FT224" s="37"/>
      <c r="FU224" s="37"/>
      <c r="FV224" s="37"/>
      <c r="FW224" s="37"/>
      <c r="FX224" s="37"/>
      <c r="FY224" s="37"/>
      <c r="FZ224" s="37"/>
      <c r="GA224" s="37"/>
      <c r="GB224" s="37"/>
      <c r="GC224" s="37"/>
      <c r="GD224" s="37"/>
      <c r="GE224" s="37"/>
      <c r="GF224" s="37"/>
      <c r="GG224" s="37"/>
      <c r="GH224" s="37"/>
      <c r="GI224" s="37"/>
      <c r="GJ224" s="37"/>
      <c r="GK224" s="37"/>
      <c r="GL224" s="37"/>
      <c r="GM224" s="37"/>
      <c r="GN224" s="37"/>
      <c r="GO224" s="37"/>
      <c r="GP224" s="37"/>
      <c r="GQ224" s="37"/>
      <c r="GR224" s="37"/>
      <c r="GS224" s="37"/>
      <c r="GT224" s="37"/>
      <c r="GU224" s="37"/>
      <c r="GV224" s="37"/>
      <c r="GW224" s="37"/>
      <c r="GX224" s="37"/>
      <c r="GY224" s="37"/>
      <c r="GZ224" s="37"/>
      <c r="HA224" s="37"/>
      <c r="HB224" s="37"/>
      <c r="HC224" s="37"/>
      <c r="HD224" s="37"/>
      <c r="HE224" s="37"/>
      <c r="HF224" s="37"/>
      <c r="HG224" s="37"/>
      <c r="HH224" s="37"/>
      <c r="HI224" s="37"/>
      <c r="HJ224" s="37"/>
      <c r="HK224" s="37"/>
      <c r="HL224" s="37"/>
      <c r="HM224" s="37"/>
      <c r="HN224" s="37"/>
      <c r="HO224" s="37"/>
      <c r="HP224" s="37"/>
      <c r="HQ224" s="37"/>
      <c r="HR224" s="37"/>
      <c r="HS224" s="37"/>
      <c r="HT224" s="37"/>
      <c r="HU224" s="37"/>
      <c r="HV224" s="37"/>
      <c r="HW224" s="37"/>
      <c r="HX224" s="37"/>
      <c r="HY224" s="37"/>
      <c r="HZ224" s="37"/>
      <c r="IA224" s="37"/>
      <c r="IB224" s="37"/>
      <c r="IC224" s="37"/>
      <c r="ID224" s="37"/>
      <c r="IE224" s="37"/>
      <c r="IF224" s="37"/>
      <c r="IG224" s="37"/>
      <c r="IH224" s="37"/>
      <c r="II224" s="37"/>
      <c r="IJ224" s="37"/>
      <c r="IK224" s="37"/>
      <c r="IL224" s="37"/>
      <c r="IM224" s="37"/>
      <c r="IN224" s="37"/>
      <c r="IO224" s="37"/>
      <c r="IP224" s="37"/>
      <c r="IQ224" s="37"/>
      <c r="IR224" s="37"/>
      <c r="IS224" s="37"/>
      <c r="IT224" s="37"/>
      <c r="IU224" s="37"/>
      <c r="IV224" s="37"/>
      <c r="IW224" s="37"/>
      <c r="IX224" s="37"/>
      <c r="IY224" s="37"/>
      <c r="IZ224" s="37"/>
      <c r="JA224" s="37"/>
      <c r="JB224" s="37"/>
      <c r="JC224" s="37"/>
      <c r="JD224" s="37"/>
      <c r="JE224" s="37"/>
      <c r="JF224" s="37"/>
      <c r="JG224" s="37"/>
      <c r="JH224" s="37"/>
      <c r="JI224" s="37"/>
      <c r="JJ224" s="37"/>
      <c r="JK224" s="37"/>
      <c r="JL224" s="37"/>
      <c r="JM224" s="37"/>
    </row>
    <row r="225" spans="2:273" ht="16" customHeight="1">
      <c r="B225" s="116" t="s">
        <v>5697</v>
      </c>
      <c r="C225" s="107">
        <v>20201</v>
      </c>
      <c r="D225" s="109">
        <v>2020</v>
      </c>
      <c r="E225" s="65" t="s">
        <v>240</v>
      </c>
      <c r="F225" s="140"/>
      <c r="G225" s="354"/>
      <c r="H225" s="57" t="s">
        <v>5698</v>
      </c>
      <c r="I225" s="57" t="s">
        <v>53</v>
      </c>
      <c r="J225" s="78">
        <v>36</v>
      </c>
      <c r="K225" s="192">
        <v>2755765</v>
      </c>
      <c r="L225" s="57" t="s">
        <v>5693</v>
      </c>
      <c r="M225" s="57" t="s">
        <v>39</v>
      </c>
      <c r="N225" s="215">
        <v>9</v>
      </c>
      <c r="O225" s="78">
        <v>2</v>
      </c>
      <c r="P225" s="78">
        <v>56</v>
      </c>
      <c r="Q225" s="56" t="s">
        <v>47</v>
      </c>
      <c r="R225" s="57" t="s">
        <v>133</v>
      </c>
      <c r="S225" s="58"/>
      <c r="T225" s="58"/>
      <c r="U225" s="58"/>
      <c r="V225" s="58"/>
      <c r="W225" s="58"/>
      <c r="X225" s="58"/>
      <c r="Y225" s="58"/>
      <c r="Z225" s="58"/>
      <c r="AA225" s="58"/>
      <c r="AB225" s="58"/>
      <c r="AC225" s="58"/>
      <c r="AD225" s="58"/>
      <c r="AE225" s="48"/>
      <c r="AF225" s="48"/>
      <c r="AG225" s="48"/>
      <c r="AH225" s="48"/>
      <c r="AI225" s="48"/>
      <c r="AJ225" s="48"/>
      <c r="AK225" s="48"/>
      <c r="AL225" s="48"/>
      <c r="AM225" s="48"/>
      <c r="AN225" s="48"/>
      <c r="AO225" s="48"/>
      <c r="AP225" s="48"/>
      <c r="AQ225" s="48"/>
      <c r="AR225" s="58"/>
      <c r="AS225" s="5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c r="DA225" s="48"/>
      <c r="DB225" s="48"/>
      <c r="DC225" s="48"/>
      <c r="DD225" s="48"/>
      <c r="DE225" s="48"/>
      <c r="DF225" s="48"/>
      <c r="DG225" s="48"/>
      <c r="DH225" s="48"/>
      <c r="DI225" s="48"/>
      <c r="DJ225" s="48"/>
      <c r="DK225" s="48"/>
      <c r="DL225" s="48"/>
      <c r="DM225" s="48"/>
      <c r="DN225" s="48"/>
      <c r="DO225" s="48"/>
      <c r="DP225" s="48"/>
      <c r="DQ225" s="48"/>
      <c r="DR225" s="48"/>
      <c r="DS225" s="48"/>
      <c r="DT225" s="48"/>
      <c r="DU225" s="48"/>
      <c r="DV225" s="48"/>
      <c r="DW225" s="48"/>
      <c r="DX225" s="48"/>
      <c r="DY225" s="48"/>
      <c r="DZ225" s="48"/>
      <c r="EA225" s="48"/>
      <c r="EB225" s="48"/>
      <c r="EC225" s="48"/>
      <c r="ED225" s="48"/>
      <c r="EE225" s="48"/>
      <c r="EF225" s="48"/>
      <c r="EG225" s="48"/>
      <c r="EH225" s="48"/>
      <c r="EI225" s="48"/>
      <c r="EJ225" s="48"/>
      <c r="EK225" s="48"/>
      <c r="EL225" s="48"/>
      <c r="EM225" s="48"/>
      <c r="EN225" s="48"/>
      <c r="EO225" s="48"/>
      <c r="EP225" s="48"/>
      <c r="EQ225" s="48"/>
      <c r="ER225" s="48"/>
      <c r="ES225" s="48"/>
      <c r="ET225" s="48"/>
      <c r="EU225" s="48"/>
      <c r="EV225" s="48"/>
      <c r="EW225" s="48"/>
      <c r="EX225" s="48"/>
      <c r="EY225" s="48"/>
      <c r="EZ225" s="48"/>
      <c r="FA225" s="48"/>
      <c r="FB225" s="48"/>
      <c r="FC225" s="48"/>
      <c r="FD225" s="48"/>
      <c r="FE225" s="48"/>
      <c r="FF225" s="48"/>
      <c r="FG225" s="48"/>
      <c r="FH225" s="48"/>
      <c r="FI225" s="48"/>
      <c r="FJ225" s="48"/>
      <c r="FK225" s="48"/>
      <c r="FL225" s="48"/>
      <c r="FM225" s="48"/>
      <c r="FN225" s="48"/>
      <c r="FO225" s="48"/>
      <c r="FP225" s="48"/>
      <c r="FQ225" s="48"/>
      <c r="FR225" s="48"/>
      <c r="FS225" s="48"/>
      <c r="FT225" s="48"/>
      <c r="FU225" s="48"/>
      <c r="FV225" s="48"/>
      <c r="FW225" s="48"/>
      <c r="FX225" s="48"/>
      <c r="FY225" s="48"/>
      <c r="FZ225" s="48"/>
      <c r="GA225" s="48"/>
      <c r="GB225" s="48"/>
      <c r="GC225" s="48"/>
      <c r="GD225" s="48"/>
      <c r="GE225" s="48"/>
      <c r="GF225" s="48"/>
      <c r="GG225" s="48"/>
      <c r="GH225" s="48"/>
      <c r="GI225" s="48"/>
      <c r="GJ225" s="48"/>
      <c r="GK225" s="48"/>
      <c r="GL225" s="48"/>
      <c r="GM225" s="48"/>
      <c r="GN225" s="48"/>
      <c r="GO225" s="48"/>
      <c r="GP225" s="48"/>
      <c r="GQ225" s="48"/>
      <c r="GR225" s="48"/>
      <c r="GS225" s="48"/>
      <c r="GT225" s="48"/>
      <c r="GU225" s="48"/>
      <c r="GV225" s="48"/>
      <c r="GW225" s="48"/>
      <c r="GX225" s="48"/>
      <c r="GY225" s="48"/>
      <c r="GZ225" s="48"/>
      <c r="HA225" s="48"/>
      <c r="HB225" s="48"/>
      <c r="HC225" s="48"/>
      <c r="HD225" s="48"/>
      <c r="HE225" s="48"/>
      <c r="HF225" s="48"/>
      <c r="HG225" s="48"/>
      <c r="HH225" s="48"/>
      <c r="HI225" s="48"/>
      <c r="HJ225" s="48"/>
      <c r="HK225" s="48"/>
      <c r="HL225" s="48"/>
      <c r="HM225" s="48"/>
      <c r="HN225" s="48"/>
      <c r="HO225" s="48"/>
      <c r="HP225" s="48"/>
      <c r="HQ225" s="48"/>
      <c r="HR225" s="48"/>
      <c r="HS225" s="48"/>
      <c r="HT225" s="48"/>
      <c r="HU225" s="48"/>
      <c r="HV225" s="48"/>
      <c r="HW225" s="48"/>
      <c r="HX225" s="48"/>
      <c r="HY225" s="48"/>
      <c r="HZ225" s="48"/>
      <c r="IA225" s="48"/>
      <c r="IB225" s="48"/>
      <c r="IC225" s="48"/>
      <c r="ID225" s="48"/>
      <c r="IE225" s="48"/>
      <c r="IF225" s="48"/>
      <c r="IG225" s="48"/>
      <c r="IH225" s="48"/>
      <c r="II225" s="48"/>
      <c r="IJ225" s="48"/>
      <c r="IK225" s="48"/>
      <c r="IL225" s="48"/>
      <c r="IM225" s="48"/>
      <c r="IN225" s="48"/>
      <c r="IO225" s="48"/>
      <c r="IP225" s="48"/>
      <c r="IQ225" s="48"/>
      <c r="IR225" s="48"/>
      <c r="IS225" s="48"/>
      <c r="IT225" s="48"/>
      <c r="IU225" s="48"/>
      <c r="IV225" s="48"/>
      <c r="IW225" s="48"/>
      <c r="IX225" s="48"/>
      <c r="IY225" s="48"/>
      <c r="IZ225" s="48"/>
      <c r="JA225" s="48"/>
      <c r="JB225" s="49"/>
      <c r="JC225" s="49"/>
      <c r="JD225" s="49"/>
      <c r="JE225" s="49"/>
      <c r="JF225" s="49"/>
      <c r="JG225" s="49"/>
      <c r="JH225" s="49"/>
      <c r="JI225" s="49"/>
      <c r="JJ225" s="49"/>
      <c r="JK225" s="49"/>
      <c r="JL225" s="49"/>
      <c r="JM225" s="49"/>
    </row>
    <row r="226" spans="2:273" ht="13" customHeight="1">
      <c r="B226" s="116" t="s">
        <v>3007</v>
      </c>
      <c r="C226" s="107">
        <v>20191</v>
      </c>
      <c r="D226" s="108">
        <v>2019</v>
      </c>
      <c r="E226" s="38" t="s">
        <v>246</v>
      </c>
      <c r="F226" s="141"/>
      <c r="G226" s="353"/>
      <c r="H226" s="3" t="s">
        <v>3008</v>
      </c>
      <c r="I226" s="3" t="s">
        <v>53</v>
      </c>
      <c r="J226" s="79">
        <v>34</v>
      </c>
      <c r="K226" s="193">
        <v>100000</v>
      </c>
      <c r="L226" s="3" t="s">
        <v>2578</v>
      </c>
      <c r="M226" s="3" t="s">
        <v>39</v>
      </c>
      <c r="N226" s="215">
        <v>9</v>
      </c>
      <c r="O226" s="77">
        <v>2</v>
      </c>
      <c r="P226" s="77">
        <v>6</v>
      </c>
      <c r="Q226" s="7" t="s">
        <v>47</v>
      </c>
      <c r="R226" s="3" t="s">
        <v>52</v>
      </c>
      <c r="S226" s="4"/>
      <c r="T226" s="4"/>
      <c r="U226" s="4"/>
      <c r="V226" s="4"/>
      <c r="W226" s="4"/>
      <c r="X226" s="4"/>
      <c r="Y226" s="4"/>
      <c r="Z226" s="4"/>
      <c r="AA226" s="4"/>
      <c r="AB226" s="4"/>
      <c r="AC226" s="4"/>
      <c r="AD226" s="4"/>
      <c r="AR226" s="3" t="s">
        <v>47</v>
      </c>
      <c r="AS226" s="3" t="s">
        <v>53</v>
      </c>
    </row>
    <row r="227" spans="2:273" ht="13" customHeight="1">
      <c r="B227" s="116" t="s">
        <v>3005</v>
      </c>
      <c r="C227" s="107">
        <v>20191</v>
      </c>
      <c r="D227" s="108">
        <v>2019</v>
      </c>
      <c r="E227" s="38" t="s">
        <v>246</v>
      </c>
      <c r="F227" s="141"/>
      <c r="G227" s="353"/>
      <c r="H227" s="3" t="s">
        <v>3006</v>
      </c>
      <c r="I227" s="3" t="s">
        <v>53</v>
      </c>
      <c r="J227" s="79">
        <v>18</v>
      </c>
      <c r="K227" s="193">
        <v>100000</v>
      </c>
      <c r="L227" s="3" t="s">
        <v>2578</v>
      </c>
      <c r="M227" s="3" t="s">
        <v>39</v>
      </c>
      <c r="N227" s="215">
        <v>9</v>
      </c>
      <c r="O227" s="77">
        <v>2</v>
      </c>
      <c r="P227" s="77">
        <v>6</v>
      </c>
      <c r="Q227" s="7" t="s">
        <v>47</v>
      </c>
      <c r="R227" s="3" t="s">
        <v>80</v>
      </c>
      <c r="S227" s="4"/>
      <c r="T227" s="4"/>
      <c r="U227" s="4"/>
      <c r="V227" s="4"/>
      <c r="W227" s="4"/>
      <c r="X227" s="4"/>
      <c r="Y227" s="4"/>
      <c r="Z227" s="4"/>
      <c r="AA227" s="4"/>
      <c r="AB227" s="4"/>
      <c r="AC227" s="4"/>
      <c r="AD227" s="4"/>
      <c r="AF227" s="37"/>
      <c r="AG227" s="37"/>
      <c r="AH227" s="37"/>
      <c r="AI227" s="37"/>
      <c r="AJ227" s="37"/>
      <c r="AK227" s="37"/>
      <c r="AL227" s="37"/>
      <c r="AM227" s="37"/>
      <c r="AN227" s="37"/>
      <c r="AO227" s="37"/>
      <c r="AP227" s="37"/>
      <c r="AQ227" s="37"/>
      <c r="AR227" s="36"/>
      <c r="AS227" s="36"/>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c r="CI227" s="37"/>
      <c r="CJ227" s="37"/>
      <c r="CK227" s="37"/>
      <c r="CL227" s="37"/>
      <c r="CM227" s="37"/>
      <c r="CN227" s="37"/>
      <c r="CO227" s="37"/>
      <c r="CP227" s="37"/>
      <c r="CQ227" s="37"/>
      <c r="CR227" s="37"/>
      <c r="CS227" s="37"/>
      <c r="CT227" s="37"/>
      <c r="CU227" s="37"/>
      <c r="CV227" s="37"/>
      <c r="CW227" s="37"/>
      <c r="CX227" s="37"/>
      <c r="CY227" s="37"/>
      <c r="CZ227" s="37"/>
      <c r="DA227" s="37"/>
      <c r="DB227" s="37"/>
      <c r="DC227" s="37"/>
      <c r="DD227" s="37"/>
      <c r="DE227" s="37"/>
      <c r="DF227" s="37"/>
      <c r="DG227" s="37"/>
      <c r="DH227" s="37"/>
      <c r="DI227" s="37"/>
      <c r="DJ227" s="37"/>
      <c r="DK227" s="37"/>
      <c r="DL227" s="37"/>
      <c r="DM227" s="37"/>
      <c r="DN227" s="37"/>
      <c r="DO227" s="37"/>
      <c r="DP227" s="37"/>
      <c r="DQ227" s="37"/>
      <c r="DR227" s="37"/>
      <c r="DS227" s="37"/>
      <c r="DT227" s="37"/>
      <c r="DU227" s="37"/>
      <c r="DV227" s="37"/>
      <c r="DW227" s="37"/>
      <c r="DX227" s="37"/>
      <c r="DY227" s="37"/>
      <c r="DZ227" s="37"/>
      <c r="EA227" s="37"/>
      <c r="EB227" s="37"/>
      <c r="EC227" s="37"/>
      <c r="ED227" s="37"/>
      <c r="EE227" s="37"/>
      <c r="EF227" s="37"/>
      <c r="EG227" s="37"/>
      <c r="EH227" s="37"/>
      <c r="EI227" s="37"/>
      <c r="EJ227" s="37"/>
      <c r="EK227" s="37"/>
      <c r="EL227" s="37"/>
      <c r="EM227" s="37"/>
      <c r="EN227" s="37"/>
      <c r="EO227" s="37"/>
      <c r="EP227" s="37"/>
      <c r="EQ227" s="37"/>
      <c r="ER227" s="37"/>
      <c r="ES227" s="37"/>
      <c r="ET227" s="37"/>
      <c r="EU227" s="37"/>
      <c r="EV227" s="37"/>
      <c r="EW227" s="37"/>
      <c r="EX227" s="37"/>
      <c r="EY227" s="37"/>
      <c r="EZ227" s="37"/>
      <c r="FA227" s="37"/>
      <c r="FB227" s="37"/>
      <c r="FC227" s="37"/>
      <c r="FD227" s="37"/>
      <c r="FE227" s="37"/>
      <c r="FF227" s="37"/>
      <c r="FG227" s="37"/>
      <c r="FH227" s="37"/>
      <c r="FI227" s="37"/>
      <c r="FJ227" s="37"/>
      <c r="FK227" s="37"/>
      <c r="FL227" s="37"/>
      <c r="FM227" s="37"/>
      <c r="FN227" s="37"/>
      <c r="FO227" s="37"/>
      <c r="FP227" s="37"/>
      <c r="FQ227" s="37"/>
      <c r="FR227" s="37"/>
      <c r="FS227" s="37"/>
      <c r="FT227" s="37"/>
      <c r="FU227" s="37"/>
      <c r="FV227" s="37"/>
      <c r="FW227" s="37"/>
      <c r="FX227" s="37"/>
      <c r="FY227" s="37"/>
      <c r="FZ227" s="37"/>
      <c r="GA227" s="37"/>
      <c r="GB227" s="37"/>
      <c r="GC227" s="37"/>
      <c r="GD227" s="37"/>
      <c r="GE227" s="37"/>
      <c r="GF227" s="37"/>
      <c r="GG227" s="37"/>
      <c r="GH227" s="37"/>
      <c r="GI227" s="37"/>
      <c r="GJ227" s="37"/>
      <c r="GK227" s="37"/>
      <c r="GL227" s="37"/>
      <c r="GM227" s="37"/>
      <c r="GN227" s="37"/>
      <c r="GO227" s="37"/>
      <c r="GP227" s="37"/>
      <c r="GQ227" s="37"/>
      <c r="GR227" s="37"/>
      <c r="GS227" s="37"/>
      <c r="GT227" s="37"/>
      <c r="GU227" s="37"/>
      <c r="GV227" s="37"/>
      <c r="GW227" s="37"/>
      <c r="GX227" s="37"/>
      <c r="GY227" s="37"/>
      <c r="GZ227" s="37"/>
      <c r="HA227" s="37"/>
      <c r="HB227" s="37"/>
      <c r="HC227" s="37"/>
      <c r="HD227" s="37"/>
      <c r="HE227" s="37"/>
      <c r="HF227" s="37"/>
      <c r="HG227" s="37"/>
      <c r="HH227" s="37"/>
      <c r="HI227" s="37"/>
      <c r="HJ227" s="37"/>
      <c r="HK227" s="37"/>
      <c r="HL227" s="37"/>
      <c r="HM227" s="37"/>
      <c r="HN227" s="37"/>
      <c r="HO227" s="37"/>
      <c r="HP227" s="37"/>
      <c r="HQ227" s="37"/>
      <c r="HR227" s="37"/>
      <c r="HS227" s="37"/>
      <c r="HT227" s="37"/>
      <c r="HU227" s="37"/>
      <c r="HV227" s="37"/>
      <c r="HW227" s="37"/>
      <c r="HX227" s="37"/>
      <c r="HY227" s="37"/>
      <c r="HZ227" s="37"/>
      <c r="IA227" s="37"/>
      <c r="IB227" s="37"/>
      <c r="IC227" s="37"/>
      <c r="ID227" s="37"/>
      <c r="IE227" s="37"/>
      <c r="IF227" s="37"/>
      <c r="IG227" s="37"/>
      <c r="IH227" s="37"/>
      <c r="II227" s="37"/>
      <c r="IJ227" s="37"/>
      <c r="IK227" s="37"/>
      <c r="IL227" s="37"/>
      <c r="IM227" s="37"/>
      <c r="IN227" s="37"/>
      <c r="IO227" s="37"/>
      <c r="IP227" s="37"/>
      <c r="IQ227" s="37"/>
      <c r="IR227" s="37"/>
      <c r="IS227" s="37"/>
      <c r="IT227" s="37"/>
      <c r="IU227" s="37"/>
      <c r="IV227" s="37"/>
      <c r="IW227" s="37"/>
      <c r="IX227" s="37"/>
      <c r="IY227" s="37"/>
      <c r="IZ227" s="37"/>
      <c r="JA227" s="37"/>
      <c r="JB227" s="37"/>
      <c r="JC227" s="37"/>
      <c r="JD227" s="37"/>
      <c r="JE227" s="37"/>
      <c r="JF227" s="37"/>
      <c r="JG227" s="37"/>
      <c r="JH227" s="37"/>
      <c r="JI227" s="37"/>
      <c r="JJ227" s="37"/>
      <c r="JK227" s="37"/>
      <c r="JL227" s="37"/>
      <c r="JM227" s="37"/>
    </row>
    <row r="228" spans="2:273" ht="13" customHeight="1">
      <c r="B228" s="116" t="s">
        <v>5699</v>
      </c>
      <c r="C228" s="107">
        <v>20201</v>
      </c>
      <c r="D228" s="109">
        <v>2020</v>
      </c>
      <c r="E228" s="65" t="s">
        <v>246</v>
      </c>
      <c r="F228" s="140"/>
      <c r="G228" s="354"/>
      <c r="H228" s="57" t="s">
        <v>5700</v>
      </c>
      <c r="I228" s="57" t="s">
        <v>53</v>
      </c>
      <c r="J228" s="78">
        <v>18</v>
      </c>
      <c r="K228" s="192">
        <v>100000</v>
      </c>
      <c r="L228" s="57" t="s">
        <v>5701</v>
      </c>
      <c r="M228" s="57" t="s">
        <v>39</v>
      </c>
      <c r="N228" s="215">
        <v>9</v>
      </c>
      <c r="O228" s="78">
        <v>2</v>
      </c>
      <c r="P228" s="78">
        <v>6</v>
      </c>
      <c r="Q228" s="56" t="s">
        <v>140</v>
      </c>
      <c r="R228" s="57" t="s">
        <v>151</v>
      </c>
      <c r="S228" s="58"/>
      <c r="T228" s="58"/>
      <c r="U228" s="58"/>
      <c r="V228" s="58"/>
      <c r="W228" s="58"/>
      <c r="X228" s="58"/>
      <c r="Y228" s="58"/>
      <c r="Z228" s="58"/>
      <c r="AA228" s="58"/>
      <c r="AB228" s="58"/>
      <c r="AC228" s="58"/>
      <c r="AD228" s="58"/>
      <c r="AE228" s="48"/>
      <c r="AR228" s="4"/>
      <c r="AS228" s="4"/>
    </row>
    <row r="229" spans="2:273" ht="13" customHeight="1">
      <c r="B229" s="116" t="s">
        <v>3003</v>
      </c>
      <c r="C229" s="107">
        <v>20191</v>
      </c>
      <c r="D229" s="108">
        <v>2019</v>
      </c>
      <c r="E229" s="38" t="s">
        <v>246</v>
      </c>
      <c r="F229" s="141"/>
      <c r="G229" s="353"/>
      <c r="H229" s="3" t="s">
        <v>3004</v>
      </c>
      <c r="I229" s="3" t="s">
        <v>53</v>
      </c>
      <c r="J229" s="79">
        <v>30</v>
      </c>
      <c r="K229" s="193">
        <v>315620</v>
      </c>
      <c r="L229" s="3" t="s">
        <v>2578</v>
      </c>
      <c r="M229" s="3" t="s">
        <v>39</v>
      </c>
      <c r="N229" s="215">
        <v>9</v>
      </c>
      <c r="O229" s="77">
        <v>2</v>
      </c>
      <c r="P229" s="77">
        <v>6</v>
      </c>
      <c r="Q229" s="7" t="s">
        <v>47</v>
      </c>
      <c r="R229" s="3" t="s">
        <v>133</v>
      </c>
      <c r="S229" s="4"/>
      <c r="T229" s="4"/>
      <c r="U229" s="4"/>
      <c r="V229" s="4"/>
      <c r="W229" s="4"/>
      <c r="X229" s="4"/>
      <c r="Y229" s="4"/>
      <c r="Z229" s="4"/>
      <c r="AA229" s="4"/>
      <c r="AB229" s="4"/>
      <c r="AC229" s="4"/>
      <c r="AD229" s="4"/>
      <c r="AF229" s="37"/>
      <c r="AG229" s="37"/>
      <c r="AH229" s="37"/>
      <c r="AI229" s="37"/>
      <c r="AJ229" s="37"/>
      <c r="AK229" s="37"/>
      <c r="AL229" s="37"/>
      <c r="AM229" s="37"/>
      <c r="AN229" s="37"/>
      <c r="AO229" s="37"/>
      <c r="AP229" s="37"/>
      <c r="AQ229" s="37"/>
      <c r="AR229" s="36"/>
      <c r="AS229" s="36"/>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c r="DA229" s="37"/>
      <c r="DB229" s="37"/>
      <c r="DC229" s="37"/>
      <c r="DD229" s="37"/>
      <c r="DE229" s="37"/>
      <c r="DF229" s="37"/>
      <c r="DG229" s="37"/>
      <c r="DH229" s="37"/>
      <c r="DI229" s="37"/>
      <c r="DJ229" s="37"/>
      <c r="DK229" s="37"/>
      <c r="DL229" s="37"/>
      <c r="DM229" s="37"/>
      <c r="DN229" s="37"/>
      <c r="DO229" s="37"/>
      <c r="DP229" s="37"/>
      <c r="DQ229" s="37"/>
      <c r="DR229" s="37"/>
      <c r="DS229" s="37"/>
      <c r="DT229" s="37"/>
      <c r="DU229" s="37"/>
      <c r="DV229" s="37"/>
      <c r="DW229" s="37"/>
      <c r="DX229" s="37"/>
      <c r="DY229" s="37"/>
      <c r="DZ229" s="37"/>
      <c r="EA229" s="37"/>
      <c r="EB229" s="37"/>
      <c r="EC229" s="37"/>
      <c r="ED229" s="37"/>
      <c r="EE229" s="37"/>
      <c r="EF229" s="37"/>
      <c r="EG229" s="37"/>
      <c r="EH229" s="37"/>
      <c r="EI229" s="37"/>
      <c r="EJ229" s="37"/>
      <c r="EK229" s="37"/>
      <c r="EL229" s="37"/>
      <c r="EM229" s="37"/>
      <c r="EN229" s="37"/>
      <c r="EO229" s="37"/>
      <c r="EP229" s="37"/>
      <c r="EQ229" s="37"/>
      <c r="ER229" s="37"/>
      <c r="ES229" s="37"/>
      <c r="ET229" s="37"/>
      <c r="EU229" s="37"/>
      <c r="EV229" s="37"/>
      <c r="EW229" s="37"/>
      <c r="EX229" s="37"/>
      <c r="EY229" s="37"/>
      <c r="EZ229" s="37"/>
      <c r="FA229" s="37"/>
      <c r="FB229" s="37"/>
      <c r="FC229" s="37"/>
      <c r="FD229" s="37"/>
      <c r="FE229" s="37"/>
      <c r="FF229" s="37"/>
      <c r="FG229" s="37"/>
      <c r="FH229" s="37"/>
      <c r="FI229" s="37"/>
      <c r="FJ229" s="37"/>
      <c r="FK229" s="37"/>
      <c r="FL229" s="37"/>
      <c r="FM229" s="37"/>
      <c r="FN229" s="37"/>
      <c r="FO229" s="37"/>
      <c r="FP229" s="37"/>
      <c r="FQ229" s="37"/>
      <c r="FR229" s="37"/>
      <c r="FS229" s="37"/>
      <c r="FT229" s="37"/>
      <c r="FU229" s="37"/>
      <c r="FV229" s="37"/>
      <c r="FW229" s="37"/>
      <c r="FX229" s="37"/>
      <c r="FY229" s="37"/>
      <c r="FZ229" s="37"/>
      <c r="GA229" s="37"/>
      <c r="GB229" s="37"/>
      <c r="GC229" s="37"/>
      <c r="GD229" s="37"/>
      <c r="GE229" s="37"/>
      <c r="GF229" s="37"/>
      <c r="GG229" s="37"/>
      <c r="GH229" s="37"/>
      <c r="GI229" s="37"/>
      <c r="GJ229" s="37"/>
      <c r="GK229" s="37"/>
      <c r="GL229" s="37"/>
      <c r="GM229" s="37"/>
      <c r="GN229" s="37"/>
      <c r="GO229" s="37"/>
      <c r="GP229" s="37"/>
      <c r="GQ229" s="37"/>
      <c r="GR229" s="37"/>
      <c r="GS229" s="37"/>
      <c r="GT229" s="37"/>
      <c r="GU229" s="37"/>
      <c r="GV229" s="37"/>
      <c r="GW229" s="37"/>
      <c r="GX229" s="37"/>
      <c r="GY229" s="37"/>
      <c r="GZ229" s="37"/>
      <c r="HA229" s="37"/>
      <c r="HB229" s="37"/>
      <c r="HC229" s="37"/>
      <c r="HD229" s="37"/>
      <c r="HE229" s="37"/>
      <c r="HF229" s="37"/>
      <c r="HG229" s="37"/>
      <c r="HH229" s="37"/>
      <c r="HI229" s="37"/>
      <c r="HJ229" s="37"/>
      <c r="HK229" s="37"/>
      <c r="HL229" s="37"/>
      <c r="HM229" s="37"/>
      <c r="HN229" s="37"/>
      <c r="HO229" s="37"/>
      <c r="HP229" s="37"/>
      <c r="HQ229" s="37"/>
      <c r="HR229" s="37"/>
      <c r="HS229" s="37"/>
      <c r="HT229" s="37"/>
      <c r="HU229" s="37"/>
      <c r="HV229" s="37"/>
      <c r="HW229" s="37"/>
      <c r="HX229" s="37"/>
      <c r="HY229" s="37"/>
      <c r="HZ229" s="37"/>
      <c r="IA229" s="37"/>
      <c r="IB229" s="37"/>
      <c r="IC229" s="37"/>
      <c r="ID229" s="37"/>
      <c r="IE229" s="37"/>
      <c r="IF229" s="37"/>
      <c r="IG229" s="37"/>
      <c r="IH229" s="37"/>
      <c r="II229" s="37"/>
      <c r="IJ229" s="37"/>
      <c r="IK229" s="37"/>
      <c r="IL229" s="37"/>
      <c r="IM229" s="37"/>
      <c r="IN229" s="37"/>
      <c r="IO229" s="37"/>
      <c r="IP229" s="37"/>
      <c r="IQ229" s="37"/>
      <c r="IR229" s="37"/>
      <c r="IS229" s="37"/>
      <c r="IT229" s="37"/>
      <c r="IU229" s="37"/>
      <c r="IV229" s="37"/>
      <c r="IW229" s="37"/>
      <c r="IX229" s="37"/>
      <c r="IY229" s="37"/>
      <c r="IZ229" s="37"/>
      <c r="JA229" s="37"/>
    </row>
    <row r="230" spans="2:273" ht="16" customHeight="1">
      <c r="B230" s="116" t="s">
        <v>5702</v>
      </c>
      <c r="C230" s="107">
        <v>20201</v>
      </c>
      <c r="D230" s="109">
        <v>2020</v>
      </c>
      <c r="E230" s="65" t="s">
        <v>246</v>
      </c>
      <c r="F230" s="140"/>
      <c r="G230" s="354"/>
      <c r="H230" s="57" t="s">
        <v>5703</v>
      </c>
      <c r="I230" s="57" t="s">
        <v>53</v>
      </c>
      <c r="J230" s="78">
        <v>53</v>
      </c>
      <c r="K230" s="192">
        <v>441498</v>
      </c>
      <c r="L230" s="57" t="s">
        <v>5701</v>
      </c>
      <c r="M230" s="57" t="s">
        <v>39</v>
      </c>
      <c r="N230" s="215">
        <v>9</v>
      </c>
      <c r="O230" s="78">
        <v>2</v>
      </c>
      <c r="P230" s="78">
        <v>6</v>
      </c>
      <c r="Q230" s="56" t="s">
        <v>47</v>
      </c>
      <c r="R230" s="57" t="s">
        <v>834</v>
      </c>
      <c r="S230" s="58"/>
      <c r="T230" s="58"/>
      <c r="U230" s="58"/>
      <c r="V230" s="58"/>
      <c r="W230" s="58"/>
      <c r="X230" s="58"/>
      <c r="Y230" s="58"/>
      <c r="Z230" s="58"/>
      <c r="AA230" s="58"/>
      <c r="AB230" s="58"/>
      <c r="AC230" s="58"/>
      <c r="AD230" s="58"/>
      <c r="AE230" s="48"/>
      <c r="AF230" s="37"/>
      <c r="AG230" s="37"/>
      <c r="AH230" s="37"/>
      <c r="AI230" s="37"/>
      <c r="AJ230" s="37"/>
      <c r="AK230" s="37"/>
      <c r="AL230" s="37"/>
      <c r="AM230" s="37"/>
      <c r="AN230" s="37"/>
      <c r="AO230" s="37"/>
      <c r="AP230" s="37"/>
      <c r="AQ230" s="37"/>
      <c r="AR230" s="36"/>
      <c r="AS230" s="36"/>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c r="DA230" s="37"/>
      <c r="DB230" s="37"/>
      <c r="DC230" s="37"/>
      <c r="DD230" s="37"/>
      <c r="DE230" s="37"/>
      <c r="DF230" s="37"/>
      <c r="DG230" s="37"/>
      <c r="DH230" s="37"/>
      <c r="DI230" s="37"/>
      <c r="DJ230" s="37"/>
      <c r="DK230" s="37"/>
      <c r="DL230" s="37"/>
      <c r="DM230" s="37"/>
      <c r="DN230" s="37"/>
      <c r="DO230" s="37"/>
      <c r="DP230" s="37"/>
      <c r="DQ230" s="37"/>
      <c r="DR230" s="37"/>
      <c r="DS230" s="37"/>
      <c r="DT230" s="37"/>
      <c r="DU230" s="37"/>
      <c r="DV230" s="37"/>
      <c r="DW230" s="37"/>
      <c r="DX230" s="37"/>
      <c r="DY230" s="37"/>
      <c r="DZ230" s="37"/>
      <c r="EA230" s="37"/>
      <c r="EB230" s="37"/>
      <c r="EC230" s="37"/>
      <c r="ED230" s="37"/>
      <c r="EE230" s="37"/>
      <c r="EF230" s="37"/>
      <c r="EG230" s="37"/>
      <c r="EH230" s="37"/>
      <c r="EI230" s="37"/>
      <c r="EJ230" s="37"/>
      <c r="EK230" s="37"/>
      <c r="EL230" s="37"/>
      <c r="EM230" s="37"/>
      <c r="EN230" s="37"/>
      <c r="EO230" s="37"/>
      <c r="EP230" s="37"/>
      <c r="EQ230" s="37"/>
      <c r="ER230" s="37"/>
      <c r="ES230" s="37"/>
      <c r="ET230" s="37"/>
      <c r="EU230" s="37"/>
      <c r="EV230" s="37"/>
      <c r="EW230" s="37"/>
      <c r="EX230" s="37"/>
      <c r="EY230" s="37"/>
      <c r="EZ230" s="37"/>
      <c r="FA230" s="37"/>
      <c r="FB230" s="37"/>
      <c r="FC230" s="37"/>
      <c r="FD230" s="37"/>
      <c r="FE230" s="37"/>
      <c r="FF230" s="37"/>
      <c r="FG230" s="37"/>
      <c r="FH230" s="37"/>
      <c r="FI230" s="37"/>
      <c r="FJ230" s="37"/>
      <c r="FK230" s="37"/>
      <c r="FL230" s="37"/>
      <c r="FM230" s="37"/>
      <c r="FN230" s="37"/>
      <c r="FO230" s="37"/>
      <c r="FP230" s="37"/>
      <c r="FQ230" s="37"/>
      <c r="FR230" s="37"/>
      <c r="FS230" s="37"/>
      <c r="FT230" s="37"/>
      <c r="FU230" s="37"/>
      <c r="FV230" s="37"/>
      <c r="FW230" s="37"/>
      <c r="FX230" s="37"/>
      <c r="FY230" s="37"/>
      <c r="FZ230" s="37"/>
      <c r="GA230" s="37"/>
      <c r="GB230" s="37"/>
      <c r="GC230" s="37"/>
      <c r="GD230" s="37"/>
      <c r="GE230" s="37"/>
      <c r="GF230" s="37"/>
      <c r="GG230" s="37"/>
      <c r="GH230" s="37"/>
      <c r="GI230" s="37"/>
      <c r="GJ230" s="37"/>
      <c r="GK230" s="37"/>
      <c r="GL230" s="37"/>
      <c r="GM230" s="37"/>
      <c r="GN230" s="37"/>
      <c r="GO230" s="37"/>
      <c r="GP230" s="37"/>
      <c r="GQ230" s="37"/>
      <c r="GR230" s="37"/>
      <c r="GS230" s="37"/>
      <c r="GT230" s="37"/>
      <c r="GU230" s="37"/>
      <c r="GV230" s="37"/>
      <c r="GW230" s="37"/>
      <c r="GX230" s="37"/>
      <c r="GY230" s="37"/>
      <c r="GZ230" s="37"/>
      <c r="HA230" s="37"/>
      <c r="HB230" s="37"/>
      <c r="HC230" s="37"/>
      <c r="HD230" s="37"/>
      <c r="HE230" s="37"/>
      <c r="HF230" s="37"/>
      <c r="HG230" s="37"/>
      <c r="HH230" s="37"/>
      <c r="HI230" s="37"/>
      <c r="HJ230" s="37"/>
      <c r="HK230" s="37"/>
      <c r="HL230" s="37"/>
      <c r="HM230" s="37"/>
      <c r="HN230" s="37"/>
      <c r="HO230" s="37"/>
      <c r="HP230" s="37"/>
      <c r="HQ230" s="37"/>
      <c r="HR230" s="37"/>
      <c r="HS230" s="37"/>
      <c r="HT230" s="37"/>
      <c r="HU230" s="37"/>
      <c r="HV230" s="37"/>
      <c r="HW230" s="37"/>
      <c r="HX230" s="37"/>
      <c r="HY230" s="37"/>
      <c r="HZ230" s="37"/>
      <c r="IA230" s="37"/>
      <c r="IB230" s="37"/>
      <c r="IC230" s="37"/>
      <c r="ID230" s="37"/>
      <c r="IE230" s="37"/>
      <c r="IF230" s="37"/>
      <c r="IG230" s="37"/>
      <c r="IH230" s="37"/>
      <c r="II230" s="37"/>
      <c r="IJ230" s="37"/>
      <c r="IK230" s="37"/>
      <c r="IL230" s="37"/>
      <c r="IM230" s="37"/>
      <c r="IN230" s="37"/>
      <c r="IO230" s="37"/>
      <c r="IP230" s="37"/>
      <c r="IQ230" s="37"/>
      <c r="IR230" s="37"/>
      <c r="IS230" s="37"/>
      <c r="IT230" s="37"/>
      <c r="IU230" s="37"/>
      <c r="IV230" s="37"/>
      <c r="IW230" s="37"/>
      <c r="IX230" s="37"/>
      <c r="IY230" s="37"/>
      <c r="IZ230" s="37"/>
      <c r="JA230" s="37"/>
      <c r="JB230" s="37"/>
      <c r="JC230" s="37"/>
      <c r="JD230" s="37"/>
      <c r="JE230" s="37"/>
      <c r="JF230" s="37"/>
      <c r="JG230" s="37"/>
      <c r="JH230" s="37"/>
      <c r="JI230" s="37"/>
      <c r="JJ230" s="37"/>
      <c r="JK230" s="37"/>
      <c r="JL230" s="37"/>
      <c r="JM230" s="37"/>
    </row>
    <row r="231" spans="2:273" ht="16" customHeight="1">
      <c r="B231" s="117" t="s">
        <v>251</v>
      </c>
      <c r="C231" s="118">
        <v>20181</v>
      </c>
      <c r="D231" s="108">
        <v>2018</v>
      </c>
      <c r="E231" s="38" t="s">
        <v>246</v>
      </c>
      <c r="F231" s="141"/>
      <c r="G231" s="353"/>
      <c r="H231" s="3" t="s">
        <v>252</v>
      </c>
      <c r="I231" s="3"/>
      <c r="J231" s="79">
        <v>35</v>
      </c>
      <c r="K231" s="193">
        <v>1784659</v>
      </c>
      <c r="L231" s="3" t="s">
        <v>2578</v>
      </c>
      <c r="M231" s="3" t="s">
        <v>39</v>
      </c>
      <c r="N231" s="215">
        <v>9</v>
      </c>
      <c r="O231" s="79">
        <v>2</v>
      </c>
      <c r="P231" s="77">
        <v>6</v>
      </c>
      <c r="R231" s="3" t="s">
        <v>52</v>
      </c>
      <c r="S231" s="5">
        <v>4</v>
      </c>
      <c r="T231" s="5">
        <v>9</v>
      </c>
      <c r="U231" s="4">
        <v>10</v>
      </c>
      <c r="V231" s="4">
        <v>11</v>
      </c>
      <c r="W231" s="4">
        <v>12</v>
      </c>
      <c r="X231" s="3"/>
      <c r="Y231" s="5">
        <v>8</v>
      </c>
      <c r="Z231" s="5"/>
      <c r="AA231" s="3"/>
      <c r="AB231" s="3"/>
      <c r="AC231" s="3"/>
      <c r="AD231" s="3"/>
      <c r="AR231" s="4"/>
      <c r="AS231" s="4"/>
    </row>
    <row r="232" spans="2:273" ht="13" customHeight="1">
      <c r="B232" s="117" t="s">
        <v>249</v>
      </c>
      <c r="C232" s="118">
        <v>20181</v>
      </c>
      <c r="D232" s="108">
        <v>2018</v>
      </c>
      <c r="E232" s="38" t="s">
        <v>246</v>
      </c>
      <c r="F232" s="141"/>
      <c r="G232" s="353"/>
      <c r="H232" s="3" t="s">
        <v>250</v>
      </c>
      <c r="I232" s="3"/>
      <c r="J232" s="79">
        <v>49</v>
      </c>
      <c r="K232" s="193">
        <v>2799543</v>
      </c>
      <c r="L232" s="3" t="s">
        <v>2578</v>
      </c>
      <c r="M232" s="3" t="s">
        <v>39</v>
      </c>
      <c r="N232" s="215">
        <v>9</v>
      </c>
      <c r="O232" s="79">
        <v>2</v>
      </c>
      <c r="P232" s="77">
        <v>6</v>
      </c>
      <c r="R232" s="3" t="s">
        <v>133</v>
      </c>
      <c r="S232" s="5">
        <v>9</v>
      </c>
      <c r="T232" s="5">
        <v>10</v>
      </c>
      <c r="U232" s="4">
        <v>11</v>
      </c>
      <c r="V232" s="4">
        <v>12</v>
      </c>
      <c r="W232" s="3"/>
      <c r="X232" s="3"/>
      <c r="Y232" s="5">
        <v>1</v>
      </c>
      <c r="Z232" s="5"/>
      <c r="AA232" s="3"/>
      <c r="AB232" s="3"/>
      <c r="AC232" s="3"/>
      <c r="AD232" s="3"/>
      <c r="AR232" s="4"/>
      <c r="AS232" s="4"/>
    </row>
    <row r="233" spans="2:273" ht="13" customHeight="1">
      <c r="B233" s="117" t="s">
        <v>245</v>
      </c>
      <c r="C233" s="118">
        <v>20181</v>
      </c>
      <c r="D233" s="108">
        <v>2018</v>
      </c>
      <c r="E233" s="38" t="s">
        <v>246</v>
      </c>
      <c r="F233" s="141"/>
      <c r="G233" s="353"/>
      <c r="H233" s="3" t="s">
        <v>247</v>
      </c>
      <c r="I233" s="3"/>
      <c r="J233" s="79">
        <v>60</v>
      </c>
      <c r="K233" s="193">
        <v>25000000</v>
      </c>
      <c r="L233" s="3" t="s">
        <v>2578</v>
      </c>
      <c r="M233" s="3" t="s">
        <v>39</v>
      </c>
      <c r="N233" s="215">
        <v>9</v>
      </c>
      <c r="O233" s="79">
        <v>2</v>
      </c>
      <c r="P233" s="77">
        <v>6</v>
      </c>
      <c r="R233" s="3" t="s">
        <v>151</v>
      </c>
      <c r="S233" s="5">
        <v>9</v>
      </c>
      <c r="T233" s="5">
        <v>10</v>
      </c>
      <c r="U233" s="3"/>
      <c r="V233" s="3"/>
      <c r="W233" s="3"/>
      <c r="X233" s="3"/>
      <c r="Y233" s="8">
        <v>7</v>
      </c>
      <c r="Z233" s="8">
        <v>21</v>
      </c>
      <c r="AA233" s="3"/>
      <c r="AB233" s="3"/>
      <c r="AC233" s="3"/>
      <c r="AD233" s="3"/>
      <c r="AE233" s="9" t="s">
        <v>248</v>
      </c>
      <c r="AR233" s="3" t="s">
        <v>47</v>
      </c>
      <c r="AS233" s="3" t="s">
        <v>53</v>
      </c>
    </row>
    <row r="234" spans="2:273" ht="13" customHeight="1">
      <c r="B234" s="116" t="s">
        <v>5704</v>
      </c>
      <c r="C234" s="107">
        <v>20201</v>
      </c>
      <c r="D234" s="109">
        <v>2020</v>
      </c>
      <c r="E234" s="65" t="s">
        <v>5705</v>
      </c>
      <c r="F234" s="140"/>
      <c r="G234" s="354" t="s">
        <v>1086</v>
      </c>
      <c r="H234" s="57" t="s">
        <v>5706</v>
      </c>
      <c r="I234" s="57" t="s">
        <v>103</v>
      </c>
      <c r="J234" s="78">
        <v>5</v>
      </c>
      <c r="K234" s="192">
        <v>299754</v>
      </c>
      <c r="L234" s="57" t="s">
        <v>5707</v>
      </c>
      <c r="M234" s="57" t="s">
        <v>194</v>
      </c>
      <c r="N234" s="215">
        <v>4</v>
      </c>
      <c r="O234" s="78">
        <v>6</v>
      </c>
      <c r="P234" s="78">
        <v>51</v>
      </c>
      <c r="Q234" s="56" t="s">
        <v>32</v>
      </c>
      <c r="R234" s="57" t="s">
        <v>5708</v>
      </c>
      <c r="S234" s="58"/>
      <c r="T234" s="58"/>
      <c r="U234" s="58"/>
      <c r="V234" s="58"/>
      <c r="W234" s="58"/>
      <c r="X234" s="58"/>
      <c r="Y234" s="58"/>
      <c r="Z234" s="58"/>
      <c r="AA234" s="58"/>
      <c r="AB234" s="58"/>
      <c r="AC234" s="58"/>
      <c r="AD234" s="58"/>
      <c r="AE234" s="48"/>
      <c r="AF234" s="48"/>
      <c r="AG234" s="48"/>
      <c r="AH234" s="48"/>
      <c r="AI234" s="48"/>
      <c r="AJ234" s="48"/>
      <c r="AK234" s="48"/>
      <c r="AL234" s="48"/>
      <c r="AM234" s="48"/>
      <c r="AN234" s="48"/>
      <c r="AO234" s="48"/>
      <c r="AP234" s="48"/>
      <c r="AQ234" s="48"/>
      <c r="AR234" s="58"/>
      <c r="AS234" s="5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c r="DA234" s="48"/>
      <c r="DB234" s="48"/>
      <c r="DC234" s="48"/>
      <c r="DD234" s="48"/>
      <c r="DE234" s="48"/>
      <c r="DF234" s="48"/>
      <c r="DG234" s="48"/>
      <c r="DH234" s="48"/>
      <c r="DI234" s="48"/>
      <c r="DJ234" s="48"/>
      <c r="DK234" s="48"/>
      <c r="DL234" s="48"/>
      <c r="DM234" s="48"/>
      <c r="DN234" s="48"/>
      <c r="DO234" s="48"/>
      <c r="DP234" s="48"/>
      <c r="DQ234" s="48"/>
      <c r="DR234" s="48"/>
      <c r="DS234" s="48"/>
      <c r="DT234" s="48"/>
      <c r="DU234" s="48"/>
      <c r="DV234" s="48"/>
      <c r="DW234" s="48"/>
      <c r="DX234" s="48"/>
      <c r="DY234" s="48"/>
      <c r="DZ234" s="48"/>
      <c r="EA234" s="48"/>
      <c r="EB234" s="48"/>
      <c r="EC234" s="48"/>
      <c r="ED234" s="48"/>
      <c r="EE234" s="48"/>
      <c r="EF234" s="48"/>
      <c r="EG234" s="48"/>
      <c r="EH234" s="48"/>
      <c r="EI234" s="48"/>
      <c r="EJ234" s="48"/>
      <c r="EK234" s="48"/>
      <c r="EL234" s="48"/>
      <c r="EM234" s="48"/>
      <c r="EN234" s="48"/>
      <c r="EO234" s="48"/>
      <c r="EP234" s="48"/>
      <c r="EQ234" s="48"/>
      <c r="ER234" s="48"/>
      <c r="ES234" s="48"/>
      <c r="ET234" s="48"/>
      <c r="EU234" s="48"/>
      <c r="EV234" s="48"/>
      <c r="EW234" s="48"/>
      <c r="EX234" s="48"/>
      <c r="EY234" s="48"/>
      <c r="EZ234" s="48"/>
      <c r="FA234" s="48"/>
      <c r="FB234" s="48"/>
      <c r="FC234" s="48"/>
      <c r="FD234" s="48"/>
      <c r="FE234" s="48"/>
      <c r="FF234" s="48"/>
      <c r="FG234" s="48"/>
      <c r="FH234" s="48"/>
      <c r="FI234" s="48"/>
      <c r="FJ234" s="48"/>
      <c r="FK234" s="48"/>
      <c r="FL234" s="48"/>
      <c r="FM234" s="48"/>
      <c r="FN234" s="48"/>
      <c r="FO234" s="48"/>
      <c r="FP234" s="48"/>
      <c r="FQ234" s="48"/>
      <c r="FR234" s="48"/>
      <c r="FS234" s="48"/>
      <c r="FT234" s="48"/>
      <c r="FU234" s="48"/>
      <c r="FV234" s="48"/>
      <c r="FW234" s="48"/>
      <c r="FX234" s="48"/>
      <c r="FY234" s="48"/>
      <c r="FZ234" s="48"/>
      <c r="GA234" s="48"/>
      <c r="GB234" s="48"/>
      <c r="GC234" s="48"/>
      <c r="GD234" s="48"/>
      <c r="GE234" s="48"/>
      <c r="GF234" s="48"/>
      <c r="GG234" s="48"/>
      <c r="GH234" s="48"/>
      <c r="GI234" s="48"/>
      <c r="GJ234" s="48"/>
      <c r="GK234" s="48"/>
      <c r="GL234" s="48"/>
      <c r="GM234" s="48"/>
      <c r="GN234" s="48"/>
      <c r="GO234" s="48"/>
      <c r="GP234" s="48"/>
      <c r="GQ234" s="48"/>
      <c r="GR234" s="48"/>
      <c r="GS234" s="48"/>
      <c r="GT234" s="48"/>
      <c r="GU234" s="48"/>
      <c r="GV234" s="48"/>
      <c r="GW234" s="48"/>
      <c r="GX234" s="48"/>
      <c r="GY234" s="48"/>
      <c r="GZ234" s="48"/>
      <c r="HA234" s="48"/>
      <c r="HB234" s="48"/>
      <c r="HC234" s="48"/>
      <c r="HD234" s="48"/>
      <c r="HE234" s="48"/>
      <c r="HF234" s="48"/>
      <c r="HG234" s="48"/>
      <c r="HH234" s="48"/>
      <c r="HI234" s="48"/>
      <c r="HJ234" s="48"/>
      <c r="HK234" s="48"/>
      <c r="HL234" s="48"/>
      <c r="HM234" s="48"/>
      <c r="HN234" s="48"/>
      <c r="HO234" s="48"/>
      <c r="HP234" s="48"/>
      <c r="HQ234" s="48"/>
      <c r="HR234" s="48"/>
      <c r="HS234" s="48"/>
      <c r="HT234" s="48"/>
      <c r="HU234" s="48"/>
      <c r="HV234" s="48"/>
      <c r="HW234" s="48"/>
      <c r="HX234" s="48"/>
      <c r="HY234" s="48"/>
      <c r="HZ234" s="48"/>
      <c r="IA234" s="48"/>
      <c r="IB234" s="48"/>
      <c r="IC234" s="48"/>
      <c r="ID234" s="48"/>
      <c r="IE234" s="48"/>
      <c r="IF234" s="48"/>
      <c r="IG234" s="48"/>
      <c r="IH234" s="48"/>
      <c r="II234" s="48"/>
      <c r="IJ234" s="48"/>
      <c r="IK234" s="48"/>
      <c r="IL234" s="48"/>
      <c r="IM234" s="48"/>
      <c r="IN234" s="48"/>
      <c r="IO234" s="48"/>
      <c r="IP234" s="48"/>
      <c r="IQ234" s="48"/>
      <c r="IR234" s="48"/>
      <c r="IS234" s="48"/>
      <c r="IT234" s="48"/>
      <c r="IU234" s="48"/>
      <c r="IV234" s="48"/>
      <c r="IW234" s="48"/>
      <c r="IX234" s="48"/>
      <c r="IY234" s="48"/>
      <c r="IZ234" s="48"/>
      <c r="JA234" s="48"/>
      <c r="JB234" s="49"/>
      <c r="JC234" s="49"/>
      <c r="JD234" s="49"/>
      <c r="JE234" s="49"/>
      <c r="JF234" s="49"/>
      <c r="JG234" s="49"/>
      <c r="JH234" s="49"/>
      <c r="JI234" s="49"/>
      <c r="JJ234" s="49"/>
      <c r="JK234" s="49"/>
      <c r="JL234" s="49"/>
      <c r="JM234" s="49"/>
    </row>
    <row r="235" spans="2:273" ht="13" customHeight="1">
      <c r="B235" s="116" t="s">
        <v>3009</v>
      </c>
      <c r="C235" s="107">
        <v>20192</v>
      </c>
      <c r="D235" s="108">
        <v>2019</v>
      </c>
      <c r="E235" s="38" t="s">
        <v>3010</v>
      </c>
      <c r="F235" s="141"/>
      <c r="G235" s="353"/>
      <c r="H235" s="3" t="s">
        <v>3011</v>
      </c>
      <c r="I235" s="3" t="s">
        <v>37</v>
      </c>
      <c r="J235" s="79">
        <v>31</v>
      </c>
      <c r="K235" s="193">
        <v>2250116</v>
      </c>
      <c r="L235" s="3" t="s">
        <v>3012</v>
      </c>
      <c r="M235" s="3" t="s">
        <v>3013</v>
      </c>
      <c r="N235" s="215">
        <v>5</v>
      </c>
      <c r="O235" s="77">
        <v>6</v>
      </c>
      <c r="P235" s="77">
        <v>51</v>
      </c>
      <c r="Q235" s="7" t="s">
        <v>32</v>
      </c>
      <c r="R235" s="3" t="s">
        <v>353</v>
      </c>
      <c r="S235" s="4"/>
      <c r="T235" s="4"/>
      <c r="U235" s="4"/>
      <c r="V235" s="4"/>
      <c r="W235" s="4"/>
      <c r="X235" s="4"/>
      <c r="Y235" s="4"/>
      <c r="Z235" s="4"/>
      <c r="AA235" s="4"/>
      <c r="AB235" s="4"/>
      <c r="AC235" s="4"/>
      <c r="AD235" s="4"/>
      <c r="AF235" s="48"/>
      <c r="AG235" s="48"/>
      <c r="AH235" s="48"/>
      <c r="AI235" s="48"/>
      <c r="AJ235" s="48"/>
      <c r="AK235" s="48"/>
      <c r="AL235" s="48"/>
      <c r="AM235" s="48"/>
      <c r="AN235" s="48"/>
      <c r="AO235" s="48"/>
      <c r="AP235" s="48"/>
      <c r="AQ235" s="48"/>
      <c r="AR235" s="58"/>
      <c r="AS235" s="5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c r="DA235" s="48"/>
      <c r="DB235" s="48"/>
      <c r="DC235" s="48"/>
      <c r="DD235" s="48"/>
      <c r="DE235" s="48"/>
      <c r="DF235" s="48"/>
      <c r="DG235" s="48"/>
      <c r="DH235" s="48"/>
      <c r="DI235" s="48"/>
      <c r="DJ235" s="48"/>
      <c r="DK235" s="48"/>
      <c r="DL235" s="48"/>
      <c r="DM235" s="48"/>
      <c r="DN235" s="48"/>
      <c r="DO235" s="48"/>
      <c r="DP235" s="48"/>
      <c r="DQ235" s="48"/>
      <c r="DR235" s="48"/>
      <c r="DS235" s="48"/>
      <c r="DT235" s="48"/>
      <c r="DU235" s="48"/>
      <c r="DV235" s="48"/>
      <c r="DW235" s="48"/>
      <c r="DX235" s="48"/>
      <c r="DY235" s="48"/>
      <c r="DZ235" s="48"/>
      <c r="EA235" s="48"/>
      <c r="EB235" s="48"/>
      <c r="EC235" s="48"/>
      <c r="ED235" s="48"/>
      <c r="EE235" s="48"/>
      <c r="EF235" s="48"/>
      <c r="EG235" s="48"/>
      <c r="EH235" s="48"/>
      <c r="EI235" s="48"/>
      <c r="EJ235" s="48"/>
      <c r="EK235" s="48"/>
      <c r="EL235" s="48"/>
      <c r="EM235" s="48"/>
      <c r="EN235" s="48"/>
      <c r="EO235" s="48"/>
      <c r="EP235" s="48"/>
      <c r="EQ235" s="48"/>
      <c r="ER235" s="48"/>
      <c r="ES235" s="48"/>
      <c r="ET235" s="48"/>
      <c r="EU235" s="48"/>
      <c r="EV235" s="48"/>
      <c r="EW235" s="48"/>
      <c r="EX235" s="48"/>
      <c r="EY235" s="48"/>
      <c r="EZ235" s="48"/>
      <c r="FA235" s="48"/>
      <c r="FB235" s="48"/>
      <c r="FC235" s="48"/>
      <c r="FD235" s="48"/>
      <c r="FE235" s="48"/>
      <c r="FF235" s="48"/>
      <c r="FG235" s="48"/>
      <c r="FH235" s="48"/>
      <c r="FI235" s="48"/>
      <c r="FJ235" s="48"/>
      <c r="FK235" s="48"/>
      <c r="FL235" s="48"/>
      <c r="FM235" s="48"/>
      <c r="FN235" s="48"/>
      <c r="FO235" s="48"/>
      <c r="FP235" s="48"/>
      <c r="FQ235" s="48"/>
      <c r="FR235" s="48"/>
      <c r="FS235" s="48"/>
      <c r="FT235" s="48"/>
      <c r="FU235" s="48"/>
      <c r="FV235" s="48"/>
      <c r="FW235" s="48"/>
      <c r="FX235" s="48"/>
      <c r="FY235" s="48"/>
      <c r="FZ235" s="48"/>
      <c r="GA235" s="48"/>
      <c r="GB235" s="48"/>
      <c r="GC235" s="48"/>
      <c r="GD235" s="48"/>
      <c r="GE235" s="48"/>
      <c r="GF235" s="48"/>
      <c r="GG235" s="48"/>
      <c r="GH235" s="48"/>
      <c r="GI235" s="48"/>
      <c r="GJ235" s="48"/>
      <c r="GK235" s="48"/>
      <c r="GL235" s="48"/>
      <c r="GM235" s="48"/>
      <c r="GN235" s="48"/>
      <c r="GO235" s="48"/>
      <c r="GP235" s="48"/>
      <c r="GQ235" s="48"/>
      <c r="GR235" s="48"/>
      <c r="GS235" s="48"/>
      <c r="GT235" s="48"/>
      <c r="GU235" s="48"/>
      <c r="GV235" s="48"/>
      <c r="GW235" s="48"/>
      <c r="GX235" s="48"/>
      <c r="GY235" s="48"/>
      <c r="GZ235" s="48"/>
      <c r="HA235" s="48"/>
      <c r="HB235" s="48"/>
      <c r="HC235" s="48"/>
      <c r="HD235" s="48"/>
      <c r="HE235" s="48"/>
      <c r="HF235" s="48"/>
      <c r="HG235" s="48"/>
      <c r="HH235" s="48"/>
      <c r="HI235" s="48"/>
      <c r="HJ235" s="48"/>
      <c r="HK235" s="48"/>
      <c r="HL235" s="48"/>
      <c r="HM235" s="48"/>
      <c r="HN235" s="48"/>
      <c r="HO235" s="48"/>
      <c r="HP235" s="48"/>
      <c r="HQ235" s="48"/>
      <c r="HR235" s="48"/>
      <c r="HS235" s="48"/>
      <c r="HT235" s="48"/>
      <c r="HU235" s="48"/>
      <c r="HV235" s="48"/>
      <c r="HW235" s="48"/>
      <c r="HX235" s="48"/>
      <c r="HY235" s="48"/>
      <c r="HZ235" s="48"/>
      <c r="IA235" s="48"/>
      <c r="IB235" s="48"/>
      <c r="IC235" s="48"/>
      <c r="ID235" s="48"/>
      <c r="IE235" s="48"/>
      <c r="IF235" s="48"/>
      <c r="IG235" s="48"/>
      <c r="IH235" s="48"/>
      <c r="II235" s="48"/>
      <c r="IJ235" s="48"/>
      <c r="IK235" s="48"/>
      <c r="IL235" s="48"/>
      <c r="IM235" s="48"/>
      <c r="IN235" s="48"/>
      <c r="IO235" s="48"/>
      <c r="IP235" s="48"/>
      <c r="IQ235" s="48"/>
      <c r="IR235" s="48"/>
      <c r="IS235" s="48"/>
      <c r="IT235" s="48"/>
      <c r="IU235" s="48"/>
      <c r="IV235" s="48"/>
      <c r="IW235" s="48"/>
      <c r="IX235" s="48"/>
      <c r="IY235" s="48"/>
      <c r="IZ235" s="48"/>
      <c r="JA235" s="48"/>
      <c r="JB235" s="49"/>
      <c r="JC235" s="49"/>
      <c r="JD235" s="49"/>
      <c r="JE235" s="49"/>
      <c r="JF235" s="49"/>
      <c r="JG235" s="49"/>
      <c r="JH235" s="49"/>
      <c r="JI235" s="49"/>
      <c r="JJ235" s="49"/>
      <c r="JK235" s="49"/>
      <c r="JL235" s="49"/>
      <c r="JM235" s="49"/>
    </row>
    <row r="236" spans="2:273" s="14" customFormat="1" ht="13" customHeight="1">
      <c r="B236" s="116" t="s">
        <v>3014</v>
      </c>
      <c r="C236" s="107">
        <v>20192</v>
      </c>
      <c r="D236" s="108">
        <v>2019</v>
      </c>
      <c r="E236" s="38" t="s">
        <v>3015</v>
      </c>
      <c r="F236" s="141"/>
      <c r="G236" s="353"/>
      <c r="H236" s="3" t="s">
        <v>3016</v>
      </c>
      <c r="I236" s="3" t="s">
        <v>37</v>
      </c>
      <c r="J236" s="79">
        <v>12</v>
      </c>
      <c r="K236" s="193">
        <v>300000</v>
      </c>
      <c r="L236" s="3" t="s">
        <v>3017</v>
      </c>
      <c r="M236" s="3" t="s">
        <v>39</v>
      </c>
      <c r="N236" s="215">
        <v>9</v>
      </c>
      <c r="O236" s="77">
        <v>2</v>
      </c>
      <c r="P236" s="77">
        <v>51</v>
      </c>
      <c r="Q236" s="7" t="s">
        <v>32</v>
      </c>
      <c r="R236" s="3" t="s">
        <v>145</v>
      </c>
      <c r="S236" s="4"/>
      <c r="T236" s="4"/>
      <c r="U236" s="4"/>
      <c r="V236" s="4"/>
      <c r="W236" s="4"/>
      <c r="X236" s="4"/>
      <c r="Y236" s="4"/>
      <c r="Z236" s="4"/>
      <c r="AA236" s="4"/>
      <c r="AB236" s="4"/>
      <c r="AC236" s="4"/>
      <c r="AD236" s="4"/>
      <c r="AE236" s="6"/>
      <c r="AF236" s="6"/>
      <c r="AG236" s="6"/>
      <c r="AH236" s="6"/>
      <c r="AI236" s="6"/>
      <c r="AJ236" s="6"/>
      <c r="AK236" s="6"/>
      <c r="AL236" s="6"/>
      <c r="AM236" s="6"/>
      <c r="AN236" s="6"/>
      <c r="AO236" s="6"/>
      <c r="AP236" s="6"/>
      <c r="AQ236" s="6"/>
      <c r="AR236" s="4"/>
      <c r="AS236" s="4"/>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row>
    <row r="237" spans="2:273" ht="13" customHeight="1">
      <c r="B237" s="116" t="s">
        <v>5712</v>
      </c>
      <c r="C237" s="107">
        <v>20202</v>
      </c>
      <c r="D237" s="108">
        <v>2020</v>
      </c>
      <c r="E237" s="65" t="s">
        <v>3015</v>
      </c>
      <c r="F237" s="140"/>
      <c r="G237" s="354"/>
      <c r="H237" s="57" t="s">
        <v>5713</v>
      </c>
      <c r="I237" s="57" t="s">
        <v>37</v>
      </c>
      <c r="J237" s="78">
        <v>8</v>
      </c>
      <c r="K237" s="192">
        <v>300000</v>
      </c>
      <c r="L237" s="57" t="s">
        <v>5711</v>
      </c>
      <c r="M237" s="57" t="s">
        <v>39</v>
      </c>
      <c r="N237" s="215">
        <v>9</v>
      </c>
      <c r="O237" s="78">
        <v>2</v>
      </c>
      <c r="P237" s="78">
        <v>51</v>
      </c>
      <c r="Q237" s="56" t="s">
        <v>32</v>
      </c>
      <c r="R237" s="57" t="s">
        <v>145</v>
      </c>
      <c r="S237" s="58"/>
      <c r="T237" s="58"/>
      <c r="U237" s="58"/>
      <c r="V237" s="58"/>
      <c r="W237" s="58"/>
      <c r="X237" s="58"/>
      <c r="Y237" s="58"/>
      <c r="Z237" s="58"/>
      <c r="AA237" s="58"/>
      <c r="AB237" s="58"/>
      <c r="AC237" s="58"/>
      <c r="AD237" s="58"/>
      <c r="AE237" s="48"/>
      <c r="AR237" s="4"/>
      <c r="AS237" s="4"/>
    </row>
    <row r="238" spans="2:273" s="14" customFormat="1" ht="57" customHeight="1">
      <c r="B238" s="116" t="s">
        <v>5709</v>
      </c>
      <c r="C238" s="107">
        <v>20202</v>
      </c>
      <c r="D238" s="108">
        <v>2020</v>
      </c>
      <c r="E238" s="65" t="s">
        <v>3015</v>
      </c>
      <c r="F238" s="140"/>
      <c r="G238" s="354"/>
      <c r="H238" s="57" t="s">
        <v>5710</v>
      </c>
      <c r="I238" s="57" t="s">
        <v>37</v>
      </c>
      <c r="J238" s="78">
        <v>6</v>
      </c>
      <c r="K238" s="192">
        <v>300000</v>
      </c>
      <c r="L238" s="57" t="s">
        <v>5711</v>
      </c>
      <c r="M238" s="57" t="s">
        <v>39</v>
      </c>
      <c r="N238" s="215">
        <v>9</v>
      </c>
      <c r="O238" s="78">
        <v>2</v>
      </c>
      <c r="P238" s="78">
        <v>51</v>
      </c>
      <c r="Q238" s="56" t="s">
        <v>32</v>
      </c>
      <c r="R238" s="57" t="s">
        <v>145</v>
      </c>
      <c r="S238" s="58"/>
      <c r="T238" s="58"/>
      <c r="U238" s="58"/>
      <c r="V238" s="58"/>
      <c r="W238" s="58"/>
      <c r="X238" s="58"/>
      <c r="Y238" s="58"/>
      <c r="Z238" s="58"/>
      <c r="AA238" s="58"/>
      <c r="AB238" s="58"/>
      <c r="AC238" s="58"/>
      <c r="AD238" s="58"/>
      <c r="AE238" s="48"/>
      <c r="AF238" s="6"/>
      <c r="AG238" s="6"/>
      <c r="AH238" s="6"/>
      <c r="AI238" s="6"/>
      <c r="AJ238" s="6"/>
      <c r="AK238" s="6"/>
      <c r="AL238" s="6"/>
      <c r="AM238" s="6"/>
      <c r="AN238" s="6"/>
      <c r="AO238" s="6"/>
      <c r="AP238" s="6"/>
      <c r="AQ238" s="6"/>
      <c r="AR238" s="3" t="s">
        <v>47</v>
      </c>
      <c r="AS238" s="3" t="s">
        <v>53</v>
      </c>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row>
    <row r="239" spans="2:273" s="2" customFormat="1" ht="13" customHeight="1">
      <c r="B239" s="116" t="s">
        <v>5714</v>
      </c>
      <c r="C239" s="107">
        <v>20201</v>
      </c>
      <c r="D239" s="109">
        <v>2020</v>
      </c>
      <c r="E239" s="65" t="s">
        <v>254</v>
      </c>
      <c r="F239" s="140"/>
      <c r="G239" s="354"/>
      <c r="H239" s="57" t="s">
        <v>5715</v>
      </c>
      <c r="I239" s="57" t="s">
        <v>53</v>
      </c>
      <c r="J239" s="78">
        <v>25</v>
      </c>
      <c r="K239" s="192">
        <v>80000</v>
      </c>
      <c r="L239" s="57" t="s">
        <v>5716</v>
      </c>
      <c r="M239" s="57" t="s">
        <v>39</v>
      </c>
      <c r="N239" s="215">
        <v>9</v>
      </c>
      <c r="O239" s="78">
        <v>2</v>
      </c>
      <c r="P239" s="78">
        <v>56</v>
      </c>
      <c r="Q239" s="56" t="s">
        <v>55</v>
      </c>
      <c r="R239" s="57" t="s">
        <v>120</v>
      </c>
      <c r="S239" s="58"/>
      <c r="T239" s="58"/>
      <c r="U239" s="58"/>
      <c r="V239" s="58"/>
      <c r="W239" s="58"/>
      <c r="X239" s="58"/>
      <c r="Y239" s="58"/>
      <c r="Z239" s="58"/>
      <c r="AA239" s="58"/>
      <c r="AB239" s="58"/>
      <c r="AC239" s="58"/>
      <c r="AD239" s="58"/>
      <c r="AE239" s="48"/>
      <c r="AF239" s="6"/>
      <c r="AG239" s="6"/>
      <c r="AH239" s="6"/>
      <c r="AI239" s="6"/>
      <c r="AJ239" s="6"/>
      <c r="AK239" s="6"/>
      <c r="AL239" s="6"/>
      <c r="AM239" s="6"/>
      <c r="AN239" s="6"/>
      <c r="AO239" s="6"/>
      <c r="AP239" s="6"/>
      <c r="AQ239" s="6"/>
      <c r="AR239" s="4"/>
      <c r="AS239" s="4"/>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37"/>
      <c r="JC239" s="37"/>
      <c r="JD239" s="37"/>
      <c r="JE239" s="37"/>
      <c r="JF239" s="37"/>
      <c r="JG239" s="37"/>
      <c r="JH239" s="37"/>
      <c r="JI239" s="37"/>
      <c r="JJ239" s="37"/>
      <c r="JK239" s="37"/>
      <c r="JL239" s="37"/>
      <c r="JM239" s="37"/>
    </row>
    <row r="240" spans="2:273" ht="13" customHeight="1">
      <c r="B240" s="116" t="s">
        <v>3018</v>
      </c>
      <c r="C240" s="107">
        <v>20191</v>
      </c>
      <c r="D240" s="108">
        <v>2019</v>
      </c>
      <c r="E240" s="38" t="s">
        <v>254</v>
      </c>
      <c r="F240" s="141"/>
      <c r="G240" s="353"/>
      <c r="H240" s="3" t="s">
        <v>3019</v>
      </c>
      <c r="I240" s="3" t="s">
        <v>53</v>
      </c>
      <c r="J240" s="79">
        <v>29</v>
      </c>
      <c r="K240" s="193">
        <v>200000</v>
      </c>
      <c r="L240" s="3" t="s">
        <v>3020</v>
      </c>
      <c r="M240" s="3" t="s">
        <v>39</v>
      </c>
      <c r="N240" s="215">
        <v>9</v>
      </c>
      <c r="O240" s="77">
        <v>2</v>
      </c>
      <c r="P240" s="77">
        <v>56</v>
      </c>
      <c r="Q240" s="7" t="s">
        <v>47</v>
      </c>
      <c r="R240" s="3" t="s">
        <v>52</v>
      </c>
      <c r="S240" s="4"/>
      <c r="T240" s="4"/>
      <c r="U240" s="4"/>
      <c r="V240" s="4"/>
      <c r="W240" s="4"/>
      <c r="X240" s="4"/>
      <c r="Y240" s="4"/>
      <c r="Z240" s="4"/>
      <c r="AA240" s="4"/>
      <c r="AB240" s="4"/>
      <c r="AC240" s="4"/>
      <c r="AD240" s="4"/>
      <c r="AF240" s="48"/>
      <c r="AG240" s="48"/>
      <c r="AH240" s="48"/>
      <c r="AI240" s="48"/>
      <c r="AJ240" s="48"/>
      <c r="AK240" s="48"/>
      <c r="AL240" s="48"/>
      <c r="AM240" s="48"/>
      <c r="AN240" s="48"/>
      <c r="AO240" s="48"/>
      <c r="AP240" s="48"/>
      <c r="AQ240" s="48"/>
      <c r="AR240" s="58"/>
      <c r="AS240" s="5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c r="DA240" s="48"/>
      <c r="DB240" s="48"/>
      <c r="DC240" s="48"/>
      <c r="DD240" s="48"/>
      <c r="DE240" s="48"/>
      <c r="DF240" s="48"/>
      <c r="DG240" s="48"/>
      <c r="DH240" s="48"/>
      <c r="DI240" s="48"/>
      <c r="DJ240" s="48"/>
      <c r="DK240" s="48"/>
      <c r="DL240" s="48"/>
      <c r="DM240" s="48"/>
      <c r="DN240" s="48"/>
      <c r="DO240" s="48"/>
      <c r="DP240" s="48"/>
      <c r="DQ240" s="48"/>
      <c r="DR240" s="48"/>
      <c r="DS240" s="48"/>
      <c r="DT240" s="48"/>
      <c r="DU240" s="48"/>
      <c r="DV240" s="48"/>
      <c r="DW240" s="48"/>
      <c r="DX240" s="48"/>
      <c r="DY240" s="48"/>
      <c r="DZ240" s="48"/>
      <c r="EA240" s="48"/>
      <c r="EB240" s="48"/>
      <c r="EC240" s="48"/>
      <c r="ED240" s="48"/>
      <c r="EE240" s="48"/>
      <c r="EF240" s="48"/>
      <c r="EG240" s="48"/>
      <c r="EH240" s="48"/>
      <c r="EI240" s="48"/>
      <c r="EJ240" s="48"/>
      <c r="EK240" s="48"/>
      <c r="EL240" s="48"/>
      <c r="EM240" s="48"/>
      <c r="EN240" s="48"/>
      <c r="EO240" s="48"/>
      <c r="EP240" s="48"/>
      <c r="EQ240" s="48"/>
      <c r="ER240" s="48"/>
      <c r="ES240" s="48"/>
      <c r="ET240" s="48"/>
      <c r="EU240" s="48"/>
      <c r="EV240" s="48"/>
      <c r="EW240" s="48"/>
      <c r="EX240" s="48"/>
      <c r="EY240" s="48"/>
      <c r="EZ240" s="48"/>
      <c r="FA240" s="48"/>
      <c r="FB240" s="48"/>
      <c r="FC240" s="48"/>
      <c r="FD240" s="48"/>
      <c r="FE240" s="48"/>
      <c r="FF240" s="48"/>
      <c r="FG240" s="48"/>
      <c r="FH240" s="48"/>
      <c r="FI240" s="48"/>
      <c r="FJ240" s="48"/>
      <c r="FK240" s="48"/>
      <c r="FL240" s="48"/>
      <c r="FM240" s="48"/>
      <c r="FN240" s="48"/>
      <c r="FO240" s="48"/>
      <c r="FP240" s="48"/>
      <c r="FQ240" s="48"/>
      <c r="FR240" s="48"/>
      <c r="FS240" s="48"/>
      <c r="FT240" s="48"/>
      <c r="FU240" s="48"/>
      <c r="FV240" s="48"/>
      <c r="FW240" s="48"/>
      <c r="FX240" s="48"/>
      <c r="FY240" s="48"/>
      <c r="FZ240" s="48"/>
      <c r="GA240" s="48"/>
      <c r="GB240" s="48"/>
      <c r="GC240" s="48"/>
      <c r="GD240" s="48"/>
      <c r="GE240" s="48"/>
      <c r="GF240" s="48"/>
      <c r="GG240" s="48"/>
      <c r="GH240" s="48"/>
      <c r="GI240" s="48"/>
      <c r="GJ240" s="48"/>
      <c r="GK240" s="48"/>
      <c r="GL240" s="48"/>
      <c r="GM240" s="48"/>
      <c r="GN240" s="48"/>
      <c r="GO240" s="48"/>
      <c r="GP240" s="48"/>
      <c r="GQ240" s="48"/>
      <c r="GR240" s="48"/>
      <c r="GS240" s="48"/>
      <c r="GT240" s="48"/>
      <c r="GU240" s="48"/>
      <c r="GV240" s="48"/>
      <c r="GW240" s="48"/>
      <c r="GX240" s="48"/>
      <c r="GY240" s="48"/>
      <c r="GZ240" s="48"/>
      <c r="HA240" s="48"/>
      <c r="HB240" s="48"/>
      <c r="HC240" s="48"/>
      <c r="HD240" s="48"/>
      <c r="HE240" s="48"/>
      <c r="HF240" s="48"/>
      <c r="HG240" s="48"/>
      <c r="HH240" s="48"/>
      <c r="HI240" s="48"/>
      <c r="HJ240" s="48"/>
      <c r="HK240" s="48"/>
      <c r="HL240" s="48"/>
      <c r="HM240" s="48"/>
      <c r="HN240" s="48"/>
      <c r="HO240" s="48"/>
      <c r="HP240" s="48"/>
      <c r="HQ240" s="48"/>
      <c r="HR240" s="48"/>
      <c r="HS240" s="48"/>
      <c r="HT240" s="48"/>
      <c r="HU240" s="48"/>
      <c r="HV240" s="48"/>
      <c r="HW240" s="48"/>
      <c r="HX240" s="48"/>
      <c r="HY240" s="48"/>
      <c r="HZ240" s="48"/>
      <c r="IA240" s="48"/>
      <c r="IB240" s="48"/>
      <c r="IC240" s="48"/>
      <c r="ID240" s="48"/>
      <c r="IE240" s="48"/>
      <c r="IF240" s="48"/>
      <c r="IG240" s="48"/>
      <c r="IH240" s="48"/>
      <c r="II240" s="48"/>
      <c r="IJ240" s="48"/>
      <c r="IK240" s="48"/>
      <c r="IL240" s="48"/>
      <c r="IM240" s="48"/>
      <c r="IN240" s="48"/>
      <c r="IO240" s="48"/>
      <c r="IP240" s="48"/>
      <c r="IQ240" s="48"/>
      <c r="IR240" s="48"/>
      <c r="IS240" s="48"/>
      <c r="IT240" s="48"/>
      <c r="IU240" s="48"/>
      <c r="IV240" s="48"/>
      <c r="IW240" s="48"/>
      <c r="IX240" s="48"/>
      <c r="IY240" s="48"/>
      <c r="IZ240" s="48"/>
      <c r="JA240" s="48"/>
      <c r="JB240" s="49"/>
      <c r="JC240" s="49"/>
      <c r="JD240" s="49"/>
      <c r="JE240" s="49"/>
      <c r="JF240" s="49"/>
      <c r="JG240" s="49"/>
      <c r="JH240" s="49"/>
      <c r="JI240" s="49"/>
      <c r="JJ240" s="49"/>
      <c r="JK240" s="49"/>
      <c r="JL240" s="49"/>
      <c r="JM240" s="49"/>
    </row>
    <row r="241" spans="2:273" ht="13" customHeight="1">
      <c r="B241" s="111" t="s">
        <v>253</v>
      </c>
      <c r="C241" s="112">
        <v>20182</v>
      </c>
      <c r="D241" s="108">
        <v>2018</v>
      </c>
      <c r="E241" s="35" t="s">
        <v>254</v>
      </c>
      <c r="F241" s="142"/>
      <c r="G241" s="353"/>
      <c r="H241" s="36" t="s">
        <v>255</v>
      </c>
      <c r="I241" s="4" t="s">
        <v>37</v>
      </c>
      <c r="J241" s="79">
        <v>50</v>
      </c>
      <c r="K241" s="191">
        <v>893867</v>
      </c>
      <c r="L241" s="4" t="s">
        <v>256</v>
      </c>
      <c r="M241" s="4" t="s">
        <v>39</v>
      </c>
      <c r="N241" s="215">
        <v>9</v>
      </c>
      <c r="O241" s="77">
        <v>2</v>
      </c>
      <c r="P241" s="77">
        <v>56</v>
      </c>
      <c r="Q241" s="37" t="s">
        <v>47</v>
      </c>
      <c r="R241" s="4" t="s">
        <v>156</v>
      </c>
      <c r="S241" s="36">
        <v>1</v>
      </c>
      <c r="T241" s="36"/>
      <c r="U241" s="36"/>
      <c r="V241" s="36"/>
      <c r="W241" s="36"/>
      <c r="X241" s="36"/>
      <c r="Y241" s="36">
        <v>11</v>
      </c>
      <c r="Z241" s="36"/>
      <c r="AA241" s="36"/>
      <c r="AB241" s="36"/>
      <c r="AC241" s="36"/>
      <c r="AD241" s="36"/>
      <c r="AE241" s="37"/>
      <c r="AR241" s="4"/>
      <c r="AS241" s="4"/>
    </row>
    <row r="242" spans="2:273" ht="13" customHeight="1">
      <c r="B242" s="116" t="s">
        <v>5717</v>
      </c>
      <c r="C242" s="107">
        <v>20201</v>
      </c>
      <c r="D242" s="109">
        <v>2020</v>
      </c>
      <c r="E242" s="65" t="s">
        <v>254</v>
      </c>
      <c r="F242" s="140"/>
      <c r="G242" s="354"/>
      <c r="H242" s="57" t="s">
        <v>5718</v>
      </c>
      <c r="I242" s="57" t="s">
        <v>53</v>
      </c>
      <c r="J242" s="78">
        <v>46</v>
      </c>
      <c r="K242" s="192">
        <v>4995109</v>
      </c>
      <c r="L242" s="57" t="s">
        <v>5716</v>
      </c>
      <c r="M242" s="57" t="s">
        <v>39</v>
      </c>
      <c r="N242" s="215">
        <v>9</v>
      </c>
      <c r="O242" s="78">
        <v>2</v>
      </c>
      <c r="P242" s="78">
        <v>56</v>
      </c>
      <c r="Q242" s="56" t="s">
        <v>47</v>
      </c>
      <c r="R242" s="57" t="s">
        <v>120</v>
      </c>
      <c r="S242" s="58"/>
      <c r="T242" s="58"/>
      <c r="U242" s="58"/>
      <c r="V242" s="58"/>
      <c r="W242" s="58"/>
      <c r="X242" s="58"/>
      <c r="Y242" s="58"/>
      <c r="Z242" s="58"/>
      <c r="AA242" s="58"/>
      <c r="AB242" s="58"/>
      <c r="AC242" s="58"/>
      <c r="AD242" s="58"/>
      <c r="AE242" s="48"/>
      <c r="AR242" s="4"/>
      <c r="AS242" s="4"/>
    </row>
    <row r="243" spans="2:273" ht="13" customHeight="1">
      <c r="B243" s="116" t="s">
        <v>5719</v>
      </c>
      <c r="C243" s="110">
        <v>20203</v>
      </c>
      <c r="D243" s="109">
        <v>2020</v>
      </c>
      <c r="E243" s="65" t="s">
        <v>5720</v>
      </c>
      <c r="F243" s="140"/>
      <c r="G243" s="354"/>
      <c r="H243" s="57" t="s">
        <v>5721</v>
      </c>
      <c r="I243" s="57" t="s">
        <v>29</v>
      </c>
      <c r="J243" s="78">
        <v>36</v>
      </c>
      <c r="K243" s="192">
        <v>240000</v>
      </c>
      <c r="L243" s="57" t="s">
        <v>5722</v>
      </c>
      <c r="M243" s="57" t="s">
        <v>203</v>
      </c>
      <c r="N243" s="215">
        <v>1</v>
      </c>
      <c r="O243" s="78">
        <v>3</v>
      </c>
      <c r="P243" s="78">
        <v>51</v>
      </c>
      <c r="Q243" s="56" t="s">
        <v>47</v>
      </c>
      <c r="R243" s="57" t="s">
        <v>33</v>
      </c>
      <c r="S243" s="58"/>
      <c r="T243" s="58"/>
      <c r="U243" s="58"/>
      <c r="V243" s="58"/>
      <c r="W243" s="58"/>
      <c r="X243" s="58"/>
      <c r="Y243" s="58"/>
      <c r="Z243" s="58"/>
      <c r="AA243" s="58"/>
      <c r="AB243" s="58"/>
      <c r="AC243" s="58"/>
      <c r="AD243" s="58"/>
      <c r="AE243" s="48"/>
      <c r="AF243" s="100"/>
      <c r="AG243" s="100"/>
      <c r="AH243" s="100"/>
      <c r="AI243" s="100"/>
      <c r="AJ243" s="100"/>
      <c r="AK243" s="100"/>
      <c r="AL243" s="100"/>
      <c r="AM243" s="100"/>
      <c r="AN243" s="100"/>
      <c r="AO243" s="100"/>
      <c r="AP243" s="100"/>
      <c r="AQ243" s="100"/>
      <c r="AR243" s="289"/>
      <c r="AS243" s="289"/>
      <c r="AT243" s="100"/>
      <c r="AU243" s="100"/>
      <c r="AV243" s="100"/>
      <c r="AW243" s="100"/>
      <c r="AX243" s="100"/>
      <c r="AY243" s="100"/>
      <c r="AZ243" s="100"/>
      <c r="BA243" s="100"/>
      <c r="BB243" s="100"/>
      <c r="BC243" s="100"/>
      <c r="BD243" s="100"/>
      <c r="BE243" s="100"/>
      <c r="BF243" s="100"/>
      <c r="BG243" s="100"/>
      <c r="BH243" s="100"/>
      <c r="BI243" s="100"/>
      <c r="BJ243" s="100"/>
      <c r="BK243" s="100"/>
      <c r="BL243" s="100"/>
      <c r="BM243" s="100"/>
      <c r="BN243" s="100"/>
      <c r="BO243" s="100"/>
      <c r="BP243" s="100"/>
      <c r="BQ243" s="100"/>
      <c r="BR243" s="100"/>
      <c r="BS243" s="100"/>
      <c r="BT243" s="100"/>
      <c r="BU243" s="100"/>
      <c r="BV243" s="100"/>
      <c r="BW243" s="100"/>
      <c r="BX243" s="100"/>
      <c r="BY243" s="100"/>
      <c r="BZ243" s="100"/>
      <c r="CA243" s="100"/>
      <c r="CB243" s="100"/>
      <c r="CC243" s="100"/>
      <c r="CD243" s="100"/>
      <c r="CE243" s="100"/>
      <c r="CF243" s="100"/>
      <c r="CG243" s="100"/>
      <c r="CH243" s="100"/>
      <c r="CI243" s="100"/>
      <c r="CJ243" s="100"/>
      <c r="CK243" s="100"/>
      <c r="CL243" s="100"/>
      <c r="CM243" s="100"/>
      <c r="CN243" s="100"/>
      <c r="CO243" s="100"/>
      <c r="CP243" s="100"/>
      <c r="CQ243" s="100"/>
      <c r="CR243" s="100"/>
      <c r="CS243" s="100"/>
      <c r="CT243" s="100"/>
      <c r="CU243" s="100"/>
      <c r="CV243" s="100"/>
      <c r="CW243" s="100"/>
      <c r="CX243" s="100"/>
      <c r="CY243" s="100"/>
      <c r="CZ243" s="100"/>
      <c r="DA243" s="100"/>
      <c r="DB243" s="100"/>
      <c r="DC243" s="100"/>
      <c r="DD243" s="100"/>
      <c r="DE243" s="100"/>
      <c r="DF243" s="100"/>
      <c r="DG243" s="100"/>
      <c r="DH243" s="100"/>
      <c r="DI243" s="100"/>
      <c r="DJ243" s="100"/>
      <c r="DK243" s="100"/>
      <c r="DL243" s="100"/>
      <c r="DM243" s="100"/>
      <c r="DN243" s="100"/>
      <c r="DO243" s="100"/>
      <c r="DP243" s="100"/>
      <c r="DQ243" s="100"/>
      <c r="DR243" s="100"/>
      <c r="DS243" s="100"/>
      <c r="DT243" s="100"/>
      <c r="DU243" s="100"/>
      <c r="DV243" s="100"/>
      <c r="DW243" s="100"/>
      <c r="DX243" s="100"/>
      <c r="DY243" s="100"/>
      <c r="DZ243" s="100"/>
      <c r="EA243" s="100"/>
      <c r="EB243" s="100"/>
      <c r="EC243" s="100"/>
      <c r="ED243" s="100"/>
      <c r="EE243" s="100"/>
      <c r="EF243" s="100"/>
      <c r="EG243" s="100"/>
      <c r="EH243" s="100"/>
      <c r="EI243" s="100"/>
      <c r="EJ243" s="100"/>
      <c r="EK243" s="100"/>
      <c r="EL243" s="100"/>
      <c r="EM243" s="100"/>
      <c r="EN243" s="100"/>
      <c r="EO243" s="100"/>
      <c r="EP243" s="100"/>
      <c r="EQ243" s="100"/>
      <c r="ER243" s="100"/>
      <c r="ES243" s="100"/>
      <c r="ET243" s="100"/>
      <c r="EU243" s="100"/>
      <c r="EV243" s="100"/>
      <c r="EW243" s="100"/>
      <c r="EX243" s="100"/>
      <c r="EY243" s="100"/>
      <c r="EZ243" s="100"/>
      <c r="FA243" s="100"/>
      <c r="FB243" s="100"/>
      <c r="FC243" s="100"/>
      <c r="FD243" s="100"/>
      <c r="FE243" s="100"/>
      <c r="FF243" s="100"/>
      <c r="FG243" s="100"/>
      <c r="FH243" s="100"/>
      <c r="FI243" s="100"/>
      <c r="FJ243" s="100"/>
      <c r="FK243" s="100"/>
      <c r="FL243" s="100"/>
      <c r="FM243" s="100"/>
      <c r="FN243" s="100"/>
      <c r="FO243" s="100"/>
      <c r="FP243" s="100"/>
      <c r="FQ243" s="100"/>
      <c r="FR243" s="100"/>
      <c r="FS243" s="100"/>
      <c r="FT243" s="100"/>
      <c r="FU243" s="100"/>
      <c r="FV243" s="100"/>
      <c r="FW243" s="100"/>
      <c r="FX243" s="100"/>
      <c r="FY243" s="100"/>
      <c r="FZ243" s="100"/>
      <c r="GA243" s="100"/>
      <c r="GB243" s="100"/>
      <c r="GC243" s="100"/>
      <c r="GD243" s="100"/>
      <c r="GE243" s="100"/>
      <c r="GF243" s="100"/>
      <c r="GG243" s="100"/>
      <c r="GH243" s="100"/>
      <c r="GI243" s="100"/>
      <c r="GJ243" s="100"/>
      <c r="GK243" s="100"/>
      <c r="GL243" s="100"/>
      <c r="GM243" s="100"/>
      <c r="GN243" s="100"/>
      <c r="GO243" s="100"/>
      <c r="GP243" s="100"/>
      <c r="GQ243" s="100"/>
      <c r="GR243" s="100"/>
      <c r="GS243" s="100"/>
      <c r="GT243" s="100"/>
      <c r="GU243" s="100"/>
      <c r="GV243" s="100"/>
      <c r="GW243" s="100"/>
      <c r="GX243" s="100"/>
      <c r="GY243" s="100"/>
      <c r="GZ243" s="100"/>
      <c r="HA243" s="100"/>
      <c r="HB243" s="100"/>
      <c r="HC243" s="100"/>
      <c r="HD243" s="100"/>
      <c r="HE243" s="100"/>
      <c r="HF243" s="100"/>
      <c r="HG243" s="100"/>
      <c r="HH243" s="100"/>
      <c r="HI243" s="100"/>
      <c r="HJ243" s="100"/>
      <c r="HK243" s="100"/>
      <c r="HL243" s="100"/>
      <c r="HM243" s="100"/>
      <c r="HN243" s="100"/>
      <c r="HO243" s="100"/>
      <c r="HP243" s="100"/>
      <c r="HQ243" s="100"/>
      <c r="HR243" s="100"/>
      <c r="HS243" s="100"/>
      <c r="HT243" s="100"/>
      <c r="HU243" s="100"/>
      <c r="HV243" s="100"/>
      <c r="HW243" s="100"/>
      <c r="HX243" s="100"/>
      <c r="HY243" s="100"/>
      <c r="HZ243" s="100"/>
      <c r="IA243" s="100"/>
      <c r="IB243" s="100"/>
      <c r="IC243" s="100"/>
      <c r="ID243" s="100"/>
      <c r="IE243" s="100"/>
      <c r="IF243" s="100"/>
      <c r="IG243" s="100"/>
      <c r="IH243" s="100"/>
      <c r="II243" s="100"/>
      <c r="IJ243" s="100"/>
      <c r="IK243" s="100"/>
      <c r="IL243" s="100"/>
      <c r="IM243" s="100"/>
      <c r="IN243" s="100"/>
      <c r="IO243" s="100"/>
      <c r="IP243" s="100"/>
      <c r="IQ243" s="100"/>
      <c r="IR243" s="100"/>
      <c r="IS243" s="100"/>
      <c r="IT243" s="100"/>
      <c r="IU243" s="100"/>
      <c r="IV243" s="100"/>
      <c r="IW243" s="100"/>
      <c r="IX243" s="100"/>
      <c r="IY243" s="100"/>
      <c r="IZ243" s="100"/>
      <c r="JA243" s="100"/>
      <c r="JB243" s="101"/>
      <c r="JC243" s="101"/>
      <c r="JD243" s="101"/>
      <c r="JE243" s="101"/>
      <c r="JF243" s="101"/>
      <c r="JG243" s="101"/>
      <c r="JH243" s="101"/>
      <c r="JI243" s="101"/>
      <c r="JJ243" s="101"/>
      <c r="JK243" s="101"/>
      <c r="JL243" s="101"/>
      <c r="JM243" s="101"/>
    </row>
    <row r="244" spans="2:273" ht="16" customHeight="1">
      <c r="B244" s="117" t="s">
        <v>261</v>
      </c>
      <c r="C244" s="118">
        <v>20181</v>
      </c>
      <c r="D244" s="108">
        <v>2018</v>
      </c>
      <c r="E244" s="38" t="s">
        <v>258</v>
      </c>
      <c r="F244" s="141"/>
      <c r="G244" s="353"/>
      <c r="H244" s="3" t="s">
        <v>262</v>
      </c>
      <c r="I244" s="3"/>
      <c r="J244" s="79">
        <v>12</v>
      </c>
      <c r="K244" s="193">
        <v>396894</v>
      </c>
      <c r="L244" s="3" t="s">
        <v>2579</v>
      </c>
      <c r="M244" s="3" t="s">
        <v>39</v>
      </c>
      <c r="N244" s="215">
        <v>9</v>
      </c>
      <c r="O244" s="79">
        <v>2</v>
      </c>
      <c r="P244" s="77">
        <v>6</v>
      </c>
      <c r="R244" s="3" t="s">
        <v>219</v>
      </c>
      <c r="S244" s="5">
        <v>14</v>
      </c>
      <c r="T244" s="5">
        <v>11</v>
      </c>
      <c r="U244" s="4">
        <v>12</v>
      </c>
      <c r="V244" s="3"/>
      <c r="W244" s="3"/>
      <c r="X244" s="3"/>
      <c r="Y244" s="5">
        <v>21</v>
      </c>
      <c r="Z244" s="5"/>
      <c r="AA244" s="3"/>
      <c r="AB244" s="3"/>
      <c r="AC244" s="3"/>
      <c r="AD244" s="3" t="s">
        <v>81</v>
      </c>
      <c r="AR244" s="3" t="s">
        <v>47</v>
      </c>
      <c r="AS244" s="3" t="s">
        <v>53</v>
      </c>
    </row>
    <row r="245" spans="2:273" ht="13" customHeight="1">
      <c r="B245" s="116" t="s">
        <v>3021</v>
      </c>
      <c r="C245" s="107">
        <v>20191</v>
      </c>
      <c r="D245" s="108">
        <v>2019</v>
      </c>
      <c r="E245" s="38" t="s">
        <v>258</v>
      </c>
      <c r="F245" s="141"/>
      <c r="G245" s="353"/>
      <c r="H245" s="3" t="s">
        <v>3022</v>
      </c>
      <c r="I245" s="3" t="s">
        <v>53</v>
      </c>
      <c r="J245" s="79">
        <v>31</v>
      </c>
      <c r="K245" s="193">
        <v>1710972</v>
      </c>
      <c r="L245" s="3" t="s">
        <v>2579</v>
      </c>
      <c r="M245" s="3" t="s">
        <v>39</v>
      </c>
      <c r="N245" s="215">
        <v>9</v>
      </c>
      <c r="O245" s="77">
        <v>2</v>
      </c>
      <c r="P245" s="77">
        <v>6</v>
      </c>
      <c r="Q245" s="7" t="s">
        <v>47</v>
      </c>
      <c r="R245" s="3" t="s">
        <v>219</v>
      </c>
      <c r="S245" s="4"/>
      <c r="T245" s="4"/>
      <c r="U245" s="4"/>
      <c r="V245" s="4"/>
      <c r="W245" s="4"/>
      <c r="X245" s="4"/>
      <c r="Y245" s="4"/>
      <c r="Z245" s="4"/>
      <c r="AA245" s="4"/>
      <c r="AB245" s="4"/>
      <c r="AC245" s="4"/>
      <c r="AD245" s="4"/>
      <c r="AF245" s="48"/>
      <c r="AG245" s="48"/>
      <c r="AH245" s="48"/>
      <c r="AI245" s="48"/>
      <c r="AJ245" s="48"/>
      <c r="AK245" s="48"/>
      <c r="AL245" s="48"/>
      <c r="AM245" s="48"/>
      <c r="AN245" s="48"/>
      <c r="AO245" s="48"/>
      <c r="AP245" s="48"/>
      <c r="AQ245" s="48"/>
      <c r="AR245" s="58"/>
      <c r="AS245" s="5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c r="DA245" s="48"/>
      <c r="DB245" s="48"/>
      <c r="DC245" s="48"/>
      <c r="DD245" s="48"/>
      <c r="DE245" s="48"/>
      <c r="DF245" s="48"/>
      <c r="DG245" s="48"/>
      <c r="DH245" s="48"/>
      <c r="DI245" s="48"/>
      <c r="DJ245" s="48"/>
      <c r="DK245" s="48"/>
      <c r="DL245" s="48"/>
      <c r="DM245" s="48"/>
      <c r="DN245" s="48"/>
      <c r="DO245" s="48"/>
      <c r="DP245" s="48"/>
      <c r="DQ245" s="48"/>
      <c r="DR245" s="48"/>
      <c r="DS245" s="48"/>
      <c r="DT245" s="48"/>
      <c r="DU245" s="48"/>
      <c r="DV245" s="48"/>
      <c r="DW245" s="48"/>
      <c r="DX245" s="48"/>
      <c r="DY245" s="48"/>
      <c r="DZ245" s="48"/>
      <c r="EA245" s="48"/>
      <c r="EB245" s="48"/>
      <c r="EC245" s="48"/>
      <c r="ED245" s="48"/>
      <c r="EE245" s="48"/>
      <c r="EF245" s="48"/>
      <c r="EG245" s="48"/>
      <c r="EH245" s="48"/>
      <c r="EI245" s="48"/>
      <c r="EJ245" s="48"/>
      <c r="EK245" s="48"/>
      <c r="EL245" s="48"/>
      <c r="EM245" s="48"/>
      <c r="EN245" s="48"/>
      <c r="EO245" s="48"/>
      <c r="EP245" s="48"/>
      <c r="EQ245" s="48"/>
      <c r="ER245" s="48"/>
      <c r="ES245" s="48"/>
      <c r="ET245" s="48"/>
      <c r="EU245" s="48"/>
      <c r="EV245" s="48"/>
      <c r="EW245" s="48"/>
      <c r="EX245" s="48"/>
      <c r="EY245" s="48"/>
      <c r="EZ245" s="48"/>
      <c r="FA245" s="48"/>
      <c r="FB245" s="48"/>
      <c r="FC245" s="48"/>
      <c r="FD245" s="48"/>
      <c r="FE245" s="48"/>
      <c r="FF245" s="48"/>
      <c r="FG245" s="48"/>
      <c r="FH245" s="48"/>
      <c r="FI245" s="48"/>
      <c r="FJ245" s="48"/>
      <c r="FK245" s="48"/>
      <c r="FL245" s="48"/>
      <c r="FM245" s="48"/>
      <c r="FN245" s="48"/>
      <c r="FO245" s="48"/>
      <c r="FP245" s="48"/>
      <c r="FQ245" s="48"/>
      <c r="FR245" s="48"/>
      <c r="FS245" s="48"/>
      <c r="FT245" s="48"/>
      <c r="FU245" s="48"/>
      <c r="FV245" s="48"/>
      <c r="FW245" s="48"/>
      <c r="FX245" s="48"/>
      <c r="FY245" s="48"/>
      <c r="FZ245" s="48"/>
      <c r="GA245" s="48"/>
      <c r="GB245" s="48"/>
      <c r="GC245" s="48"/>
      <c r="GD245" s="48"/>
      <c r="GE245" s="48"/>
      <c r="GF245" s="48"/>
      <c r="GG245" s="48"/>
      <c r="GH245" s="48"/>
      <c r="GI245" s="48"/>
      <c r="GJ245" s="48"/>
      <c r="GK245" s="48"/>
      <c r="GL245" s="48"/>
      <c r="GM245" s="48"/>
      <c r="GN245" s="48"/>
      <c r="GO245" s="48"/>
      <c r="GP245" s="48"/>
      <c r="GQ245" s="48"/>
      <c r="GR245" s="48"/>
      <c r="GS245" s="48"/>
      <c r="GT245" s="48"/>
      <c r="GU245" s="48"/>
      <c r="GV245" s="48"/>
      <c r="GW245" s="48"/>
      <c r="GX245" s="48"/>
      <c r="GY245" s="48"/>
      <c r="GZ245" s="48"/>
      <c r="HA245" s="48"/>
      <c r="HB245" s="48"/>
      <c r="HC245" s="48"/>
      <c r="HD245" s="48"/>
      <c r="HE245" s="48"/>
      <c r="HF245" s="48"/>
      <c r="HG245" s="48"/>
      <c r="HH245" s="48"/>
      <c r="HI245" s="48"/>
      <c r="HJ245" s="48"/>
      <c r="HK245" s="48"/>
      <c r="HL245" s="48"/>
      <c r="HM245" s="48"/>
      <c r="HN245" s="48"/>
      <c r="HO245" s="48"/>
      <c r="HP245" s="48"/>
      <c r="HQ245" s="48"/>
      <c r="HR245" s="48"/>
      <c r="HS245" s="48"/>
      <c r="HT245" s="48"/>
      <c r="HU245" s="48"/>
      <c r="HV245" s="48"/>
      <c r="HW245" s="48"/>
      <c r="HX245" s="48"/>
      <c r="HY245" s="48"/>
      <c r="HZ245" s="48"/>
      <c r="IA245" s="48"/>
      <c r="IB245" s="48"/>
      <c r="IC245" s="48"/>
      <c r="ID245" s="48"/>
      <c r="IE245" s="48"/>
      <c r="IF245" s="48"/>
      <c r="IG245" s="48"/>
      <c r="IH245" s="48"/>
      <c r="II245" s="48"/>
      <c r="IJ245" s="48"/>
      <c r="IK245" s="48"/>
      <c r="IL245" s="48"/>
      <c r="IM245" s="48"/>
      <c r="IN245" s="48"/>
      <c r="IO245" s="48"/>
      <c r="IP245" s="48"/>
      <c r="IQ245" s="48"/>
      <c r="IR245" s="48"/>
      <c r="IS245" s="48"/>
      <c r="IT245" s="48"/>
      <c r="IU245" s="48"/>
      <c r="IV245" s="48"/>
      <c r="IW245" s="48"/>
      <c r="IX245" s="48"/>
      <c r="IY245" s="48"/>
      <c r="IZ245" s="48"/>
      <c r="JA245" s="48"/>
      <c r="JB245" s="49"/>
      <c r="JC245" s="49"/>
      <c r="JD245" s="49"/>
      <c r="JE245" s="49"/>
      <c r="JF245" s="49"/>
      <c r="JG245" s="49"/>
      <c r="JH245" s="49"/>
      <c r="JI245" s="49"/>
      <c r="JJ245" s="49"/>
      <c r="JK245" s="49"/>
      <c r="JL245" s="49"/>
      <c r="JM245" s="49"/>
    </row>
    <row r="246" spans="2:273">
      <c r="B246" s="116" t="s">
        <v>3023</v>
      </c>
      <c r="C246" s="107">
        <v>20191</v>
      </c>
      <c r="D246" s="108">
        <v>2019</v>
      </c>
      <c r="E246" s="38" t="s">
        <v>258</v>
      </c>
      <c r="F246" s="141"/>
      <c r="G246" s="353"/>
      <c r="H246" s="3" t="s">
        <v>3024</v>
      </c>
      <c r="I246" s="3" t="s">
        <v>53</v>
      </c>
      <c r="J246" s="79">
        <v>25</v>
      </c>
      <c r="K246" s="193">
        <v>2349075</v>
      </c>
      <c r="L246" s="3" t="s">
        <v>2579</v>
      </c>
      <c r="M246" s="3" t="s">
        <v>39</v>
      </c>
      <c r="N246" s="215">
        <v>9</v>
      </c>
      <c r="O246" s="77">
        <v>2</v>
      </c>
      <c r="P246" s="77">
        <v>6</v>
      </c>
      <c r="Q246" s="7" t="s">
        <v>47</v>
      </c>
      <c r="R246" s="3" t="s">
        <v>725</v>
      </c>
      <c r="S246" s="4"/>
      <c r="T246" s="4"/>
      <c r="U246" s="4"/>
      <c r="V246" s="4"/>
      <c r="W246" s="4"/>
      <c r="X246" s="4"/>
      <c r="Y246" s="4"/>
      <c r="Z246" s="6"/>
      <c r="AA246" s="4"/>
      <c r="AB246" s="4"/>
      <c r="AC246" s="4"/>
      <c r="AD246" s="4"/>
      <c r="AR246" s="4"/>
      <c r="AS246" s="4"/>
    </row>
    <row r="247" spans="2:273" ht="16" customHeight="1">
      <c r="B247" s="116" t="s">
        <v>5723</v>
      </c>
      <c r="C247" s="107">
        <v>20201</v>
      </c>
      <c r="D247" s="109">
        <v>2020</v>
      </c>
      <c r="E247" s="65" t="s">
        <v>258</v>
      </c>
      <c r="F247" s="140"/>
      <c r="G247" s="354"/>
      <c r="H247" s="57" t="s">
        <v>5724</v>
      </c>
      <c r="I247" s="57" t="s">
        <v>53</v>
      </c>
      <c r="J247" s="78">
        <v>22</v>
      </c>
      <c r="K247" s="192">
        <v>2453183</v>
      </c>
      <c r="L247" s="57" t="s">
        <v>5725</v>
      </c>
      <c r="M247" s="57" t="s">
        <v>39</v>
      </c>
      <c r="N247" s="215">
        <v>9</v>
      </c>
      <c r="O247" s="78">
        <v>2</v>
      </c>
      <c r="P247" s="78">
        <v>6</v>
      </c>
      <c r="Q247" s="56" t="s">
        <v>47</v>
      </c>
      <c r="R247" s="57" t="s">
        <v>5397</v>
      </c>
      <c r="S247" s="58"/>
      <c r="T247" s="58"/>
      <c r="U247" s="58"/>
      <c r="V247" s="58"/>
      <c r="W247" s="58"/>
      <c r="X247" s="58"/>
      <c r="Y247" s="58"/>
      <c r="Z247" s="58"/>
      <c r="AA247" s="58"/>
      <c r="AB247" s="58"/>
      <c r="AC247" s="58"/>
      <c r="AD247" s="58"/>
      <c r="AE247" s="48"/>
      <c r="AF247" s="48"/>
      <c r="AG247" s="48"/>
      <c r="AH247" s="48"/>
      <c r="AI247" s="48"/>
      <c r="AJ247" s="48"/>
      <c r="AK247" s="48"/>
      <c r="AL247" s="48"/>
      <c r="AM247" s="48"/>
      <c r="AN247" s="48"/>
      <c r="AO247" s="48"/>
      <c r="AP247" s="48"/>
      <c r="AQ247" s="48"/>
      <c r="AR247" s="58"/>
      <c r="AS247" s="5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c r="DA247" s="48"/>
      <c r="DB247" s="48"/>
      <c r="DC247" s="48"/>
      <c r="DD247" s="48"/>
      <c r="DE247" s="48"/>
      <c r="DF247" s="48"/>
      <c r="DG247" s="48"/>
      <c r="DH247" s="48"/>
      <c r="DI247" s="48"/>
      <c r="DJ247" s="48"/>
      <c r="DK247" s="48"/>
      <c r="DL247" s="48"/>
      <c r="DM247" s="48"/>
      <c r="DN247" s="48"/>
      <c r="DO247" s="48"/>
      <c r="DP247" s="48"/>
      <c r="DQ247" s="48"/>
      <c r="DR247" s="48"/>
      <c r="DS247" s="48"/>
      <c r="DT247" s="48"/>
      <c r="DU247" s="48"/>
      <c r="DV247" s="48"/>
      <c r="DW247" s="48"/>
      <c r="DX247" s="48"/>
      <c r="DY247" s="48"/>
      <c r="DZ247" s="48"/>
      <c r="EA247" s="48"/>
      <c r="EB247" s="48"/>
      <c r="EC247" s="48"/>
      <c r="ED247" s="48"/>
      <c r="EE247" s="48"/>
      <c r="EF247" s="48"/>
      <c r="EG247" s="48"/>
      <c r="EH247" s="48"/>
      <c r="EI247" s="48"/>
      <c r="EJ247" s="48"/>
      <c r="EK247" s="48"/>
      <c r="EL247" s="48"/>
      <c r="EM247" s="48"/>
      <c r="EN247" s="48"/>
      <c r="EO247" s="48"/>
      <c r="EP247" s="48"/>
      <c r="EQ247" s="48"/>
      <c r="ER247" s="48"/>
      <c r="ES247" s="48"/>
      <c r="ET247" s="48"/>
      <c r="EU247" s="48"/>
      <c r="EV247" s="48"/>
      <c r="EW247" s="48"/>
      <c r="EX247" s="48"/>
      <c r="EY247" s="48"/>
      <c r="EZ247" s="48"/>
      <c r="FA247" s="48"/>
      <c r="FB247" s="48"/>
      <c r="FC247" s="48"/>
      <c r="FD247" s="48"/>
      <c r="FE247" s="48"/>
      <c r="FF247" s="48"/>
      <c r="FG247" s="48"/>
      <c r="FH247" s="48"/>
      <c r="FI247" s="48"/>
      <c r="FJ247" s="48"/>
      <c r="FK247" s="48"/>
      <c r="FL247" s="48"/>
      <c r="FM247" s="48"/>
      <c r="FN247" s="48"/>
      <c r="FO247" s="48"/>
      <c r="FP247" s="48"/>
      <c r="FQ247" s="48"/>
      <c r="FR247" s="48"/>
      <c r="FS247" s="48"/>
      <c r="FT247" s="48"/>
      <c r="FU247" s="48"/>
      <c r="FV247" s="48"/>
      <c r="FW247" s="48"/>
      <c r="FX247" s="48"/>
      <c r="FY247" s="48"/>
      <c r="FZ247" s="48"/>
      <c r="GA247" s="48"/>
      <c r="GB247" s="48"/>
      <c r="GC247" s="48"/>
      <c r="GD247" s="48"/>
      <c r="GE247" s="48"/>
      <c r="GF247" s="48"/>
      <c r="GG247" s="48"/>
      <c r="GH247" s="48"/>
      <c r="GI247" s="48"/>
      <c r="GJ247" s="48"/>
      <c r="GK247" s="48"/>
      <c r="GL247" s="48"/>
      <c r="GM247" s="48"/>
      <c r="GN247" s="48"/>
      <c r="GO247" s="48"/>
      <c r="GP247" s="48"/>
      <c r="GQ247" s="48"/>
      <c r="GR247" s="48"/>
      <c r="GS247" s="48"/>
      <c r="GT247" s="48"/>
      <c r="GU247" s="48"/>
      <c r="GV247" s="48"/>
      <c r="GW247" s="48"/>
      <c r="GX247" s="48"/>
      <c r="GY247" s="48"/>
      <c r="GZ247" s="48"/>
      <c r="HA247" s="48"/>
      <c r="HB247" s="48"/>
      <c r="HC247" s="48"/>
      <c r="HD247" s="48"/>
      <c r="HE247" s="48"/>
      <c r="HF247" s="48"/>
      <c r="HG247" s="48"/>
      <c r="HH247" s="48"/>
      <c r="HI247" s="48"/>
      <c r="HJ247" s="48"/>
      <c r="HK247" s="48"/>
      <c r="HL247" s="48"/>
      <c r="HM247" s="48"/>
      <c r="HN247" s="48"/>
      <c r="HO247" s="48"/>
      <c r="HP247" s="48"/>
      <c r="HQ247" s="48"/>
      <c r="HR247" s="48"/>
      <c r="HS247" s="48"/>
      <c r="HT247" s="48"/>
      <c r="HU247" s="48"/>
      <c r="HV247" s="48"/>
      <c r="HW247" s="48"/>
      <c r="HX247" s="48"/>
      <c r="HY247" s="48"/>
      <c r="HZ247" s="48"/>
      <c r="IA247" s="48"/>
      <c r="IB247" s="48"/>
      <c r="IC247" s="48"/>
      <c r="ID247" s="48"/>
      <c r="IE247" s="48"/>
      <c r="IF247" s="48"/>
      <c r="IG247" s="48"/>
      <c r="IH247" s="48"/>
      <c r="II247" s="48"/>
      <c r="IJ247" s="48"/>
      <c r="IK247" s="48"/>
      <c r="IL247" s="48"/>
      <c r="IM247" s="48"/>
      <c r="IN247" s="48"/>
      <c r="IO247" s="48"/>
      <c r="IP247" s="48"/>
      <c r="IQ247" s="48"/>
      <c r="IR247" s="48"/>
      <c r="IS247" s="48"/>
      <c r="IT247" s="48"/>
      <c r="IU247" s="48"/>
      <c r="IV247" s="48"/>
      <c r="IW247" s="48"/>
      <c r="IX247" s="48"/>
      <c r="IY247" s="48"/>
      <c r="IZ247" s="48"/>
      <c r="JA247" s="48"/>
      <c r="JB247" s="49"/>
      <c r="JC247" s="49"/>
      <c r="JD247" s="49"/>
      <c r="JE247" s="49"/>
      <c r="JF247" s="49"/>
      <c r="JG247" s="49"/>
      <c r="JH247" s="49"/>
      <c r="JI247" s="49"/>
      <c r="JJ247" s="49"/>
      <c r="JK247" s="49"/>
      <c r="JL247" s="49"/>
      <c r="JM247" s="49"/>
    </row>
    <row r="248" spans="2:273" ht="13" customHeight="1">
      <c r="B248" s="116" t="s">
        <v>5726</v>
      </c>
      <c r="C248" s="107">
        <v>20201</v>
      </c>
      <c r="D248" s="109">
        <v>2020</v>
      </c>
      <c r="E248" s="65" t="s">
        <v>258</v>
      </c>
      <c r="F248" s="140"/>
      <c r="G248" s="354"/>
      <c r="H248" s="57" t="s">
        <v>5727</v>
      </c>
      <c r="I248" s="57" t="s">
        <v>53</v>
      </c>
      <c r="J248" s="78">
        <v>23</v>
      </c>
      <c r="K248" s="192">
        <v>2973673</v>
      </c>
      <c r="L248" s="57" t="s">
        <v>5725</v>
      </c>
      <c r="M248" s="57" t="s">
        <v>39</v>
      </c>
      <c r="N248" s="215">
        <v>9</v>
      </c>
      <c r="O248" s="78">
        <v>2</v>
      </c>
      <c r="P248" s="78">
        <v>6</v>
      </c>
      <c r="Q248" s="56" t="s">
        <v>47</v>
      </c>
      <c r="R248" s="57" t="s">
        <v>5397</v>
      </c>
      <c r="S248" s="58"/>
      <c r="T248" s="58"/>
      <c r="U248" s="58"/>
      <c r="V248" s="58"/>
      <c r="W248" s="58"/>
      <c r="X248" s="58"/>
      <c r="Y248" s="58"/>
      <c r="Z248" s="58"/>
      <c r="AA248" s="58"/>
      <c r="AB248" s="58"/>
      <c r="AC248" s="58"/>
      <c r="AD248" s="58"/>
      <c r="AE248" s="48"/>
      <c r="AF248" s="48"/>
      <c r="AG248" s="48"/>
      <c r="AH248" s="48"/>
      <c r="AI248" s="48"/>
      <c r="AJ248" s="48"/>
      <c r="AK248" s="48"/>
      <c r="AL248" s="48"/>
      <c r="AM248" s="48"/>
      <c r="AN248" s="48"/>
      <c r="AO248" s="48"/>
      <c r="AP248" s="48"/>
      <c r="AQ248" s="48"/>
      <c r="AR248" s="58"/>
      <c r="AS248" s="5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c r="DA248" s="48"/>
      <c r="DB248" s="48"/>
      <c r="DC248" s="48"/>
      <c r="DD248" s="48"/>
      <c r="DE248" s="48"/>
      <c r="DF248" s="48"/>
      <c r="DG248" s="48"/>
      <c r="DH248" s="48"/>
      <c r="DI248" s="48"/>
      <c r="DJ248" s="48"/>
      <c r="DK248" s="48"/>
      <c r="DL248" s="48"/>
      <c r="DM248" s="48"/>
      <c r="DN248" s="48"/>
      <c r="DO248" s="48"/>
      <c r="DP248" s="48"/>
      <c r="DQ248" s="48"/>
      <c r="DR248" s="48"/>
      <c r="DS248" s="48"/>
      <c r="DT248" s="48"/>
      <c r="DU248" s="48"/>
      <c r="DV248" s="48"/>
      <c r="DW248" s="48"/>
      <c r="DX248" s="48"/>
      <c r="DY248" s="48"/>
      <c r="DZ248" s="48"/>
      <c r="EA248" s="48"/>
      <c r="EB248" s="48"/>
      <c r="EC248" s="48"/>
      <c r="ED248" s="48"/>
      <c r="EE248" s="48"/>
      <c r="EF248" s="48"/>
      <c r="EG248" s="48"/>
      <c r="EH248" s="48"/>
      <c r="EI248" s="48"/>
      <c r="EJ248" s="48"/>
      <c r="EK248" s="48"/>
      <c r="EL248" s="48"/>
      <c r="EM248" s="48"/>
      <c r="EN248" s="48"/>
      <c r="EO248" s="48"/>
      <c r="EP248" s="48"/>
      <c r="EQ248" s="48"/>
      <c r="ER248" s="48"/>
      <c r="ES248" s="48"/>
      <c r="ET248" s="48"/>
      <c r="EU248" s="48"/>
      <c r="EV248" s="48"/>
      <c r="EW248" s="48"/>
      <c r="EX248" s="48"/>
      <c r="EY248" s="48"/>
      <c r="EZ248" s="48"/>
      <c r="FA248" s="48"/>
      <c r="FB248" s="48"/>
      <c r="FC248" s="48"/>
      <c r="FD248" s="48"/>
      <c r="FE248" s="48"/>
      <c r="FF248" s="48"/>
      <c r="FG248" s="48"/>
      <c r="FH248" s="48"/>
      <c r="FI248" s="48"/>
      <c r="FJ248" s="48"/>
      <c r="FK248" s="48"/>
      <c r="FL248" s="48"/>
      <c r="FM248" s="48"/>
      <c r="FN248" s="48"/>
      <c r="FO248" s="48"/>
      <c r="FP248" s="48"/>
      <c r="FQ248" s="48"/>
      <c r="FR248" s="48"/>
      <c r="FS248" s="48"/>
      <c r="FT248" s="48"/>
      <c r="FU248" s="48"/>
      <c r="FV248" s="48"/>
      <c r="FW248" s="48"/>
      <c r="FX248" s="48"/>
      <c r="FY248" s="48"/>
      <c r="FZ248" s="48"/>
      <c r="GA248" s="48"/>
      <c r="GB248" s="48"/>
      <c r="GC248" s="48"/>
      <c r="GD248" s="48"/>
      <c r="GE248" s="48"/>
      <c r="GF248" s="48"/>
      <c r="GG248" s="48"/>
      <c r="GH248" s="48"/>
      <c r="GI248" s="48"/>
      <c r="GJ248" s="48"/>
      <c r="GK248" s="48"/>
      <c r="GL248" s="48"/>
      <c r="GM248" s="48"/>
      <c r="GN248" s="48"/>
      <c r="GO248" s="48"/>
      <c r="GP248" s="48"/>
      <c r="GQ248" s="48"/>
      <c r="GR248" s="48"/>
      <c r="GS248" s="48"/>
      <c r="GT248" s="48"/>
      <c r="GU248" s="48"/>
      <c r="GV248" s="48"/>
      <c r="GW248" s="48"/>
      <c r="GX248" s="48"/>
      <c r="GY248" s="48"/>
      <c r="GZ248" s="48"/>
      <c r="HA248" s="48"/>
      <c r="HB248" s="48"/>
      <c r="HC248" s="48"/>
      <c r="HD248" s="48"/>
      <c r="HE248" s="48"/>
      <c r="HF248" s="48"/>
      <c r="HG248" s="48"/>
      <c r="HH248" s="48"/>
      <c r="HI248" s="48"/>
      <c r="HJ248" s="48"/>
      <c r="HK248" s="48"/>
      <c r="HL248" s="48"/>
      <c r="HM248" s="48"/>
      <c r="HN248" s="48"/>
      <c r="HO248" s="48"/>
      <c r="HP248" s="48"/>
      <c r="HQ248" s="48"/>
      <c r="HR248" s="48"/>
      <c r="HS248" s="48"/>
      <c r="HT248" s="48"/>
      <c r="HU248" s="48"/>
      <c r="HV248" s="48"/>
      <c r="HW248" s="48"/>
      <c r="HX248" s="48"/>
      <c r="HY248" s="48"/>
      <c r="HZ248" s="48"/>
      <c r="IA248" s="48"/>
      <c r="IB248" s="48"/>
      <c r="IC248" s="48"/>
      <c r="ID248" s="48"/>
      <c r="IE248" s="48"/>
      <c r="IF248" s="48"/>
      <c r="IG248" s="48"/>
      <c r="IH248" s="48"/>
      <c r="II248" s="48"/>
      <c r="IJ248" s="48"/>
      <c r="IK248" s="48"/>
      <c r="IL248" s="48"/>
      <c r="IM248" s="48"/>
      <c r="IN248" s="48"/>
      <c r="IO248" s="48"/>
      <c r="IP248" s="48"/>
      <c r="IQ248" s="48"/>
      <c r="IR248" s="48"/>
      <c r="IS248" s="48"/>
      <c r="IT248" s="48"/>
      <c r="IU248" s="48"/>
      <c r="IV248" s="48"/>
      <c r="IW248" s="48"/>
      <c r="IX248" s="48"/>
      <c r="IY248" s="48"/>
      <c r="IZ248" s="48"/>
      <c r="JA248" s="48"/>
      <c r="JB248" s="49"/>
      <c r="JC248" s="49"/>
      <c r="JD248" s="49"/>
      <c r="JE248" s="49"/>
      <c r="JF248" s="49"/>
      <c r="JG248" s="49"/>
      <c r="JH248" s="49"/>
      <c r="JI248" s="49"/>
      <c r="JJ248" s="49"/>
      <c r="JK248" s="49"/>
      <c r="JL248" s="49"/>
      <c r="JM248" s="49"/>
    </row>
    <row r="249" spans="2:273" ht="13" customHeight="1">
      <c r="B249" s="117" t="s">
        <v>257</v>
      </c>
      <c r="C249" s="118">
        <v>20181</v>
      </c>
      <c r="D249" s="108">
        <v>2018</v>
      </c>
      <c r="E249" s="38" t="s">
        <v>258</v>
      </c>
      <c r="F249" s="141"/>
      <c r="G249" s="353"/>
      <c r="H249" s="3" t="s">
        <v>259</v>
      </c>
      <c r="I249" s="3"/>
      <c r="J249" s="79">
        <v>38</v>
      </c>
      <c r="K249" s="193">
        <v>7354891</v>
      </c>
      <c r="L249" s="3" t="s">
        <v>2579</v>
      </c>
      <c r="M249" s="3" t="s">
        <v>39</v>
      </c>
      <c r="N249" s="215">
        <v>9</v>
      </c>
      <c r="O249" s="79">
        <v>2</v>
      </c>
      <c r="P249" s="77">
        <v>6</v>
      </c>
      <c r="R249" s="3" t="s">
        <v>260</v>
      </c>
      <c r="S249" s="5">
        <v>9</v>
      </c>
      <c r="T249" s="5">
        <v>14</v>
      </c>
      <c r="U249" s="3"/>
      <c r="V249" s="3"/>
      <c r="W249" s="3"/>
      <c r="X249" s="3"/>
      <c r="Y249" s="5">
        <v>3</v>
      </c>
      <c r="Z249" s="5"/>
      <c r="AA249" s="3"/>
      <c r="AB249" s="3"/>
      <c r="AC249" s="3"/>
      <c r="AD249" s="3"/>
      <c r="AR249" s="4"/>
      <c r="AS249" s="4"/>
    </row>
    <row r="250" spans="2:273" s="14" customFormat="1" ht="16" customHeight="1">
      <c r="B250" s="116" t="s">
        <v>3025</v>
      </c>
      <c r="C250" s="107">
        <v>20191</v>
      </c>
      <c r="D250" s="108">
        <v>2019</v>
      </c>
      <c r="E250" s="38" t="s">
        <v>3026</v>
      </c>
      <c r="F250" s="141" t="s">
        <v>8380</v>
      </c>
      <c r="G250" s="353"/>
      <c r="H250" s="3" t="s">
        <v>3027</v>
      </c>
      <c r="I250" s="3" t="s">
        <v>53</v>
      </c>
      <c r="J250" s="79">
        <v>24</v>
      </c>
      <c r="K250" s="193">
        <v>100000</v>
      </c>
      <c r="L250" s="3" t="s">
        <v>3028</v>
      </c>
      <c r="M250" s="3" t="s">
        <v>39</v>
      </c>
      <c r="N250" s="215">
        <v>9</v>
      </c>
      <c r="O250" s="77">
        <v>2</v>
      </c>
      <c r="P250" s="77">
        <v>8</v>
      </c>
      <c r="Q250" s="7" t="s">
        <v>47</v>
      </c>
      <c r="R250" s="3" t="s">
        <v>80</v>
      </c>
      <c r="S250" s="4"/>
      <c r="T250" s="4"/>
      <c r="U250" s="4"/>
      <c r="V250" s="4"/>
      <c r="W250" s="4"/>
      <c r="X250" s="4"/>
      <c r="Y250" s="4"/>
      <c r="Z250" s="4"/>
      <c r="AA250" s="4"/>
      <c r="AB250" s="4"/>
      <c r="AC250" s="4"/>
      <c r="AD250" s="4"/>
      <c r="AE250" s="6"/>
      <c r="AF250" s="48"/>
      <c r="AG250" s="48"/>
      <c r="AH250" s="48"/>
      <c r="AI250" s="48"/>
      <c r="AJ250" s="48"/>
      <c r="AK250" s="48"/>
      <c r="AL250" s="48"/>
      <c r="AM250" s="48"/>
      <c r="AN250" s="48"/>
      <c r="AO250" s="48"/>
      <c r="AP250" s="48"/>
      <c r="AQ250" s="48"/>
      <c r="AR250" s="58"/>
      <c r="AS250" s="5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c r="DA250" s="48"/>
      <c r="DB250" s="48"/>
      <c r="DC250" s="48"/>
      <c r="DD250" s="48"/>
      <c r="DE250" s="48"/>
      <c r="DF250" s="48"/>
      <c r="DG250" s="48"/>
      <c r="DH250" s="48"/>
      <c r="DI250" s="48"/>
      <c r="DJ250" s="48"/>
      <c r="DK250" s="48"/>
      <c r="DL250" s="48"/>
      <c r="DM250" s="48"/>
      <c r="DN250" s="48"/>
      <c r="DO250" s="48"/>
      <c r="DP250" s="48"/>
      <c r="DQ250" s="48"/>
      <c r="DR250" s="48"/>
      <c r="DS250" s="48"/>
      <c r="DT250" s="48"/>
      <c r="DU250" s="48"/>
      <c r="DV250" s="48"/>
      <c r="DW250" s="48"/>
      <c r="DX250" s="48"/>
      <c r="DY250" s="48"/>
      <c r="DZ250" s="48"/>
      <c r="EA250" s="48"/>
      <c r="EB250" s="48"/>
      <c r="EC250" s="48"/>
      <c r="ED250" s="48"/>
      <c r="EE250" s="48"/>
      <c r="EF250" s="48"/>
      <c r="EG250" s="48"/>
      <c r="EH250" s="48"/>
      <c r="EI250" s="48"/>
      <c r="EJ250" s="48"/>
      <c r="EK250" s="48"/>
      <c r="EL250" s="48"/>
      <c r="EM250" s="48"/>
      <c r="EN250" s="48"/>
      <c r="EO250" s="48"/>
      <c r="EP250" s="48"/>
      <c r="EQ250" s="48"/>
      <c r="ER250" s="48"/>
      <c r="ES250" s="48"/>
      <c r="ET250" s="48"/>
      <c r="EU250" s="48"/>
      <c r="EV250" s="48"/>
      <c r="EW250" s="48"/>
      <c r="EX250" s="48"/>
      <c r="EY250" s="48"/>
      <c r="EZ250" s="48"/>
      <c r="FA250" s="48"/>
      <c r="FB250" s="48"/>
      <c r="FC250" s="48"/>
      <c r="FD250" s="48"/>
      <c r="FE250" s="48"/>
      <c r="FF250" s="48"/>
      <c r="FG250" s="48"/>
      <c r="FH250" s="48"/>
      <c r="FI250" s="48"/>
      <c r="FJ250" s="48"/>
      <c r="FK250" s="48"/>
      <c r="FL250" s="48"/>
      <c r="FM250" s="48"/>
      <c r="FN250" s="48"/>
      <c r="FO250" s="48"/>
      <c r="FP250" s="48"/>
      <c r="FQ250" s="48"/>
      <c r="FR250" s="48"/>
      <c r="FS250" s="48"/>
      <c r="FT250" s="48"/>
      <c r="FU250" s="48"/>
      <c r="FV250" s="48"/>
      <c r="FW250" s="48"/>
      <c r="FX250" s="48"/>
      <c r="FY250" s="48"/>
      <c r="FZ250" s="48"/>
      <c r="GA250" s="48"/>
      <c r="GB250" s="48"/>
      <c r="GC250" s="48"/>
      <c r="GD250" s="48"/>
      <c r="GE250" s="48"/>
      <c r="GF250" s="48"/>
      <c r="GG250" s="48"/>
      <c r="GH250" s="48"/>
      <c r="GI250" s="48"/>
      <c r="GJ250" s="48"/>
      <c r="GK250" s="48"/>
      <c r="GL250" s="48"/>
      <c r="GM250" s="48"/>
      <c r="GN250" s="48"/>
      <c r="GO250" s="48"/>
      <c r="GP250" s="48"/>
      <c r="GQ250" s="48"/>
      <c r="GR250" s="48"/>
      <c r="GS250" s="48"/>
      <c r="GT250" s="48"/>
      <c r="GU250" s="48"/>
      <c r="GV250" s="48"/>
      <c r="GW250" s="48"/>
      <c r="GX250" s="48"/>
      <c r="GY250" s="48"/>
      <c r="GZ250" s="48"/>
      <c r="HA250" s="48"/>
      <c r="HB250" s="48"/>
      <c r="HC250" s="48"/>
      <c r="HD250" s="48"/>
      <c r="HE250" s="48"/>
      <c r="HF250" s="48"/>
      <c r="HG250" s="48"/>
      <c r="HH250" s="48"/>
      <c r="HI250" s="48"/>
      <c r="HJ250" s="48"/>
      <c r="HK250" s="48"/>
      <c r="HL250" s="48"/>
      <c r="HM250" s="48"/>
      <c r="HN250" s="48"/>
      <c r="HO250" s="48"/>
      <c r="HP250" s="48"/>
      <c r="HQ250" s="48"/>
      <c r="HR250" s="48"/>
      <c r="HS250" s="48"/>
      <c r="HT250" s="48"/>
      <c r="HU250" s="48"/>
      <c r="HV250" s="48"/>
      <c r="HW250" s="48"/>
      <c r="HX250" s="48"/>
      <c r="HY250" s="48"/>
      <c r="HZ250" s="48"/>
      <c r="IA250" s="48"/>
      <c r="IB250" s="48"/>
      <c r="IC250" s="48"/>
      <c r="ID250" s="48"/>
      <c r="IE250" s="48"/>
      <c r="IF250" s="48"/>
      <c r="IG250" s="48"/>
      <c r="IH250" s="48"/>
      <c r="II250" s="48"/>
      <c r="IJ250" s="48"/>
      <c r="IK250" s="48"/>
      <c r="IL250" s="48"/>
      <c r="IM250" s="48"/>
      <c r="IN250" s="48"/>
      <c r="IO250" s="48"/>
      <c r="IP250" s="48"/>
      <c r="IQ250" s="48"/>
      <c r="IR250" s="48"/>
      <c r="IS250" s="48"/>
      <c r="IT250" s="48"/>
      <c r="IU250" s="48"/>
      <c r="IV250" s="48"/>
      <c r="IW250" s="48"/>
      <c r="IX250" s="48"/>
      <c r="IY250" s="48"/>
      <c r="IZ250" s="48"/>
      <c r="JA250" s="48"/>
      <c r="JB250" s="49"/>
      <c r="JC250" s="49"/>
      <c r="JD250" s="49"/>
      <c r="JE250" s="49"/>
      <c r="JF250" s="49"/>
      <c r="JG250" s="49"/>
      <c r="JH250" s="49"/>
      <c r="JI250" s="49"/>
      <c r="JJ250" s="49"/>
      <c r="JK250" s="49"/>
      <c r="JL250" s="49"/>
      <c r="JM250" s="49"/>
    </row>
    <row r="251" spans="2:273" ht="13" customHeight="1">
      <c r="B251" s="111" t="s">
        <v>264</v>
      </c>
      <c r="C251" s="112">
        <v>20182</v>
      </c>
      <c r="D251" s="108">
        <v>2018</v>
      </c>
      <c r="E251" s="35" t="s">
        <v>265</v>
      </c>
      <c r="F251" s="142"/>
      <c r="G251" s="353"/>
      <c r="H251" s="36" t="s">
        <v>266</v>
      </c>
      <c r="I251" s="4" t="s">
        <v>37</v>
      </c>
      <c r="J251" s="79">
        <v>50</v>
      </c>
      <c r="K251" s="191">
        <v>3099640</v>
      </c>
      <c r="L251" s="4"/>
      <c r="M251" s="4" t="s">
        <v>39</v>
      </c>
      <c r="N251" s="215">
        <v>9</v>
      </c>
      <c r="O251" s="77">
        <v>2</v>
      </c>
      <c r="P251" s="77">
        <v>8</v>
      </c>
      <c r="Q251" s="37" t="s">
        <v>55</v>
      </c>
      <c r="R251" s="4" t="s">
        <v>193</v>
      </c>
      <c r="S251" s="36">
        <v>10</v>
      </c>
      <c r="T251" s="36">
        <v>12</v>
      </c>
      <c r="U251" s="36"/>
      <c r="V251" s="36"/>
      <c r="W251" s="36"/>
      <c r="X251" s="36"/>
      <c r="Y251" s="36">
        <v>21</v>
      </c>
      <c r="Z251" s="36"/>
      <c r="AA251" s="36"/>
      <c r="AB251" s="36"/>
      <c r="AC251" s="36"/>
      <c r="AD251" s="36"/>
      <c r="AE251" s="37"/>
      <c r="AR251" s="4"/>
      <c r="AS251" s="4"/>
    </row>
    <row r="252" spans="2:273" ht="13" customHeight="1">
      <c r="B252" s="117" t="s">
        <v>267</v>
      </c>
      <c r="C252" s="118">
        <v>20181</v>
      </c>
      <c r="D252" s="108">
        <v>2018</v>
      </c>
      <c r="E252" s="38" t="s">
        <v>268</v>
      </c>
      <c r="F252" s="141"/>
      <c r="G252" s="353"/>
      <c r="H252" s="3" t="s">
        <v>269</v>
      </c>
      <c r="I252" s="3"/>
      <c r="J252" s="79">
        <v>18</v>
      </c>
      <c r="K252" s="193">
        <v>100000</v>
      </c>
      <c r="L252" s="3" t="s">
        <v>2580</v>
      </c>
      <c r="M252" s="3" t="s">
        <v>207</v>
      </c>
      <c r="N252" s="215">
        <v>2</v>
      </c>
      <c r="O252" s="79">
        <v>4</v>
      </c>
      <c r="P252" s="77">
        <v>6</v>
      </c>
      <c r="R252" s="3" t="s">
        <v>80</v>
      </c>
      <c r="S252" s="5">
        <v>3</v>
      </c>
      <c r="T252" s="5"/>
      <c r="U252" s="3"/>
      <c r="V252" s="3"/>
      <c r="W252" s="3"/>
      <c r="X252" s="3"/>
      <c r="Y252" s="5">
        <v>21</v>
      </c>
      <c r="Z252" s="5"/>
      <c r="AA252" s="3"/>
      <c r="AB252" s="3"/>
      <c r="AC252" s="3"/>
      <c r="AD252" s="3"/>
      <c r="AE252" s="9" t="s">
        <v>270</v>
      </c>
      <c r="AF252" s="48"/>
      <c r="AG252" s="48"/>
      <c r="AH252" s="48"/>
      <c r="AI252" s="48"/>
      <c r="AJ252" s="48"/>
      <c r="AK252" s="48"/>
      <c r="AL252" s="48"/>
      <c r="AM252" s="48"/>
      <c r="AN252" s="48"/>
      <c r="AO252" s="48"/>
      <c r="AP252" s="48"/>
      <c r="AQ252" s="48"/>
      <c r="AR252" s="58"/>
      <c r="AS252" s="5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c r="DA252" s="48"/>
      <c r="DB252" s="48"/>
      <c r="DC252" s="48"/>
      <c r="DD252" s="48"/>
      <c r="DE252" s="48"/>
      <c r="DF252" s="48"/>
      <c r="DG252" s="48"/>
      <c r="DH252" s="48"/>
      <c r="DI252" s="48"/>
      <c r="DJ252" s="48"/>
      <c r="DK252" s="48"/>
      <c r="DL252" s="48"/>
      <c r="DM252" s="48"/>
      <c r="DN252" s="48"/>
      <c r="DO252" s="48"/>
      <c r="DP252" s="48"/>
      <c r="DQ252" s="48"/>
      <c r="DR252" s="48"/>
      <c r="DS252" s="48"/>
      <c r="DT252" s="48"/>
      <c r="DU252" s="48"/>
      <c r="DV252" s="48"/>
      <c r="DW252" s="48"/>
      <c r="DX252" s="48"/>
      <c r="DY252" s="48"/>
      <c r="DZ252" s="48"/>
      <c r="EA252" s="48"/>
      <c r="EB252" s="48"/>
      <c r="EC252" s="48"/>
      <c r="ED252" s="48"/>
      <c r="EE252" s="48"/>
      <c r="EF252" s="48"/>
      <c r="EG252" s="48"/>
      <c r="EH252" s="48"/>
      <c r="EI252" s="48"/>
      <c r="EJ252" s="48"/>
      <c r="EK252" s="48"/>
      <c r="EL252" s="48"/>
      <c r="EM252" s="48"/>
      <c r="EN252" s="48"/>
      <c r="EO252" s="48"/>
      <c r="EP252" s="48"/>
      <c r="EQ252" s="48"/>
      <c r="ER252" s="48"/>
      <c r="ES252" s="48"/>
      <c r="ET252" s="48"/>
      <c r="EU252" s="48"/>
      <c r="EV252" s="48"/>
      <c r="EW252" s="48"/>
      <c r="EX252" s="48"/>
      <c r="EY252" s="48"/>
      <c r="EZ252" s="48"/>
      <c r="FA252" s="48"/>
      <c r="FB252" s="48"/>
      <c r="FC252" s="48"/>
      <c r="FD252" s="48"/>
      <c r="FE252" s="48"/>
      <c r="FF252" s="48"/>
      <c r="FG252" s="48"/>
      <c r="FH252" s="48"/>
      <c r="FI252" s="48"/>
      <c r="FJ252" s="48"/>
      <c r="FK252" s="48"/>
      <c r="FL252" s="48"/>
      <c r="FM252" s="48"/>
      <c r="FN252" s="48"/>
      <c r="FO252" s="48"/>
      <c r="FP252" s="48"/>
      <c r="FQ252" s="48"/>
      <c r="FR252" s="48"/>
      <c r="FS252" s="48"/>
      <c r="FT252" s="48"/>
      <c r="FU252" s="48"/>
      <c r="FV252" s="48"/>
      <c r="FW252" s="48"/>
      <c r="FX252" s="48"/>
      <c r="FY252" s="48"/>
      <c r="FZ252" s="48"/>
      <c r="GA252" s="48"/>
      <c r="GB252" s="48"/>
      <c r="GC252" s="48"/>
      <c r="GD252" s="48"/>
      <c r="GE252" s="48"/>
      <c r="GF252" s="48"/>
      <c r="GG252" s="48"/>
      <c r="GH252" s="48"/>
      <c r="GI252" s="48"/>
      <c r="GJ252" s="48"/>
      <c r="GK252" s="48"/>
      <c r="GL252" s="48"/>
      <c r="GM252" s="48"/>
      <c r="GN252" s="48"/>
      <c r="GO252" s="48"/>
      <c r="GP252" s="48"/>
      <c r="GQ252" s="48"/>
      <c r="GR252" s="48"/>
      <c r="GS252" s="48"/>
      <c r="GT252" s="48"/>
      <c r="GU252" s="48"/>
      <c r="GV252" s="48"/>
      <c r="GW252" s="48"/>
      <c r="GX252" s="48"/>
      <c r="GY252" s="48"/>
      <c r="GZ252" s="48"/>
      <c r="HA252" s="48"/>
      <c r="HB252" s="48"/>
      <c r="HC252" s="48"/>
      <c r="HD252" s="48"/>
      <c r="HE252" s="48"/>
      <c r="HF252" s="48"/>
      <c r="HG252" s="48"/>
      <c r="HH252" s="48"/>
      <c r="HI252" s="48"/>
      <c r="HJ252" s="48"/>
      <c r="HK252" s="48"/>
      <c r="HL252" s="48"/>
      <c r="HM252" s="48"/>
      <c r="HN252" s="48"/>
      <c r="HO252" s="48"/>
      <c r="HP252" s="48"/>
      <c r="HQ252" s="48"/>
      <c r="HR252" s="48"/>
      <c r="HS252" s="48"/>
      <c r="HT252" s="48"/>
      <c r="HU252" s="48"/>
      <c r="HV252" s="48"/>
      <c r="HW252" s="48"/>
      <c r="HX252" s="48"/>
      <c r="HY252" s="48"/>
      <c r="HZ252" s="48"/>
      <c r="IA252" s="48"/>
      <c r="IB252" s="48"/>
      <c r="IC252" s="48"/>
      <c r="ID252" s="48"/>
      <c r="IE252" s="48"/>
      <c r="IF252" s="48"/>
      <c r="IG252" s="48"/>
      <c r="IH252" s="48"/>
      <c r="II252" s="48"/>
      <c r="IJ252" s="48"/>
      <c r="IK252" s="48"/>
      <c r="IL252" s="48"/>
      <c r="IM252" s="48"/>
      <c r="IN252" s="48"/>
      <c r="IO252" s="48"/>
      <c r="IP252" s="48"/>
      <c r="IQ252" s="48"/>
      <c r="IR252" s="48"/>
      <c r="IS252" s="48"/>
      <c r="IT252" s="48"/>
      <c r="IU252" s="48"/>
      <c r="IV252" s="48"/>
      <c r="IW252" s="48"/>
      <c r="IX252" s="48"/>
      <c r="IY252" s="48"/>
      <c r="IZ252" s="48"/>
      <c r="JA252" s="48"/>
      <c r="JB252" s="49"/>
      <c r="JC252" s="49"/>
      <c r="JD252" s="49"/>
      <c r="JE252" s="49"/>
      <c r="JF252" s="49"/>
      <c r="JG252" s="49"/>
      <c r="JH252" s="49"/>
      <c r="JI252" s="49"/>
      <c r="JJ252" s="49"/>
      <c r="JK252" s="49"/>
      <c r="JL252" s="49"/>
      <c r="JM252" s="49"/>
    </row>
    <row r="253" spans="2:273" ht="13" customHeight="1">
      <c r="B253" s="116" t="s">
        <v>5728</v>
      </c>
      <c r="C253" s="107">
        <v>20202</v>
      </c>
      <c r="D253" s="108">
        <v>2020</v>
      </c>
      <c r="E253" s="65" t="s">
        <v>268</v>
      </c>
      <c r="F253" s="140"/>
      <c r="G253" s="354"/>
      <c r="H253" s="57" t="s">
        <v>5729</v>
      </c>
      <c r="I253" s="57" t="s">
        <v>37</v>
      </c>
      <c r="J253" s="78">
        <v>24</v>
      </c>
      <c r="K253" s="192">
        <v>299825</v>
      </c>
      <c r="L253" s="57" t="s">
        <v>5730</v>
      </c>
      <c r="M253" s="57" t="s">
        <v>207</v>
      </c>
      <c r="N253" s="215">
        <v>2</v>
      </c>
      <c r="O253" s="78">
        <v>4</v>
      </c>
      <c r="P253" s="78">
        <v>6</v>
      </c>
      <c r="Q253" s="56" t="s">
        <v>5731</v>
      </c>
      <c r="R253" s="57" t="s">
        <v>489</v>
      </c>
      <c r="S253" s="58"/>
      <c r="T253" s="58"/>
      <c r="U253" s="58"/>
      <c r="V253" s="58"/>
      <c r="W253" s="58"/>
      <c r="X253" s="58"/>
      <c r="Y253" s="58"/>
      <c r="Z253" s="58"/>
      <c r="AA253" s="58"/>
      <c r="AB253" s="58"/>
      <c r="AC253" s="58"/>
      <c r="AD253" s="58"/>
      <c r="AE253" s="48"/>
      <c r="AF253" s="48"/>
      <c r="AG253" s="48"/>
      <c r="AH253" s="48"/>
      <c r="AI253" s="48"/>
      <c r="AJ253" s="48"/>
      <c r="AK253" s="48"/>
      <c r="AL253" s="48"/>
      <c r="AM253" s="48"/>
      <c r="AN253" s="48"/>
      <c r="AO253" s="48"/>
      <c r="AP253" s="48"/>
      <c r="AQ253" s="48"/>
      <c r="AR253" s="58"/>
      <c r="AS253" s="5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c r="DA253" s="48"/>
      <c r="DB253" s="48"/>
      <c r="DC253" s="48"/>
      <c r="DD253" s="48"/>
      <c r="DE253" s="48"/>
      <c r="DF253" s="48"/>
      <c r="DG253" s="48"/>
      <c r="DH253" s="48"/>
      <c r="DI253" s="48"/>
      <c r="DJ253" s="48"/>
      <c r="DK253" s="48"/>
      <c r="DL253" s="48"/>
      <c r="DM253" s="48"/>
      <c r="DN253" s="48"/>
      <c r="DO253" s="48"/>
      <c r="DP253" s="48"/>
      <c r="DQ253" s="48"/>
      <c r="DR253" s="48"/>
      <c r="DS253" s="48"/>
      <c r="DT253" s="48"/>
      <c r="DU253" s="48"/>
      <c r="DV253" s="48"/>
      <c r="DW253" s="48"/>
      <c r="DX253" s="48"/>
      <c r="DY253" s="48"/>
      <c r="DZ253" s="48"/>
      <c r="EA253" s="48"/>
      <c r="EB253" s="48"/>
      <c r="EC253" s="48"/>
      <c r="ED253" s="48"/>
      <c r="EE253" s="48"/>
      <c r="EF253" s="48"/>
      <c r="EG253" s="48"/>
      <c r="EH253" s="48"/>
      <c r="EI253" s="48"/>
      <c r="EJ253" s="48"/>
      <c r="EK253" s="48"/>
      <c r="EL253" s="48"/>
      <c r="EM253" s="48"/>
      <c r="EN253" s="48"/>
      <c r="EO253" s="48"/>
      <c r="EP253" s="48"/>
      <c r="EQ253" s="48"/>
      <c r="ER253" s="48"/>
      <c r="ES253" s="48"/>
      <c r="ET253" s="48"/>
      <c r="EU253" s="48"/>
      <c r="EV253" s="48"/>
      <c r="EW253" s="48"/>
      <c r="EX253" s="48"/>
      <c r="EY253" s="48"/>
      <c r="EZ253" s="48"/>
      <c r="FA253" s="48"/>
      <c r="FB253" s="48"/>
      <c r="FC253" s="48"/>
      <c r="FD253" s="48"/>
      <c r="FE253" s="48"/>
      <c r="FF253" s="48"/>
      <c r="FG253" s="48"/>
      <c r="FH253" s="48"/>
      <c r="FI253" s="48"/>
      <c r="FJ253" s="48"/>
      <c r="FK253" s="48"/>
      <c r="FL253" s="48"/>
      <c r="FM253" s="48"/>
      <c r="FN253" s="48"/>
      <c r="FO253" s="48"/>
      <c r="FP253" s="48"/>
      <c r="FQ253" s="48"/>
      <c r="FR253" s="48"/>
      <c r="FS253" s="48"/>
      <c r="FT253" s="48"/>
      <c r="FU253" s="48"/>
      <c r="FV253" s="48"/>
      <c r="FW253" s="48"/>
      <c r="FX253" s="48"/>
      <c r="FY253" s="48"/>
      <c r="FZ253" s="48"/>
      <c r="GA253" s="48"/>
      <c r="GB253" s="48"/>
      <c r="GC253" s="48"/>
      <c r="GD253" s="48"/>
      <c r="GE253" s="48"/>
      <c r="GF253" s="48"/>
      <c r="GG253" s="48"/>
      <c r="GH253" s="48"/>
      <c r="GI253" s="48"/>
      <c r="GJ253" s="48"/>
      <c r="GK253" s="48"/>
      <c r="GL253" s="48"/>
      <c r="GM253" s="48"/>
      <c r="GN253" s="48"/>
      <c r="GO253" s="48"/>
      <c r="GP253" s="48"/>
      <c r="GQ253" s="48"/>
      <c r="GR253" s="48"/>
      <c r="GS253" s="48"/>
      <c r="GT253" s="48"/>
      <c r="GU253" s="48"/>
      <c r="GV253" s="48"/>
      <c r="GW253" s="48"/>
      <c r="GX253" s="48"/>
      <c r="GY253" s="48"/>
      <c r="GZ253" s="48"/>
      <c r="HA253" s="48"/>
      <c r="HB253" s="48"/>
      <c r="HC253" s="48"/>
      <c r="HD253" s="48"/>
      <c r="HE253" s="48"/>
      <c r="HF253" s="48"/>
      <c r="HG253" s="48"/>
      <c r="HH253" s="48"/>
      <c r="HI253" s="48"/>
      <c r="HJ253" s="48"/>
      <c r="HK253" s="48"/>
      <c r="HL253" s="48"/>
      <c r="HM253" s="48"/>
      <c r="HN253" s="48"/>
      <c r="HO253" s="48"/>
      <c r="HP253" s="48"/>
      <c r="HQ253" s="48"/>
      <c r="HR253" s="48"/>
      <c r="HS253" s="48"/>
      <c r="HT253" s="48"/>
      <c r="HU253" s="48"/>
      <c r="HV253" s="48"/>
      <c r="HW253" s="48"/>
      <c r="HX253" s="48"/>
      <c r="HY253" s="48"/>
      <c r="HZ253" s="48"/>
      <c r="IA253" s="48"/>
      <c r="IB253" s="48"/>
      <c r="IC253" s="48"/>
      <c r="ID253" s="48"/>
      <c r="IE253" s="48"/>
      <c r="IF253" s="48"/>
      <c r="IG253" s="48"/>
      <c r="IH253" s="48"/>
      <c r="II253" s="48"/>
      <c r="IJ253" s="48"/>
      <c r="IK253" s="48"/>
      <c r="IL253" s="48"/>
      <c r="IM253" s="48"/>
      <c r="IN253" s="48"/>
      <c r="IO253" s="48"/>
      <c r="IP253" s="48"/>
      <c r="IQ253" s="48"/>
      <c r="IR253" s="48"/>
      <c r="IS253" s="48"/>
      <c r="IT253" s="48"/>
      <c r="IU253" s="48"/>
      <c r="IV253" s="48"/>
      <c r="IW253" s="48"/>
      <c r="IX253" s="48"/>
      <c r="IY253" s="48"/>
      <c r="IZ253" s="48"/>
      <c r="JA253" s="48"/>
      <c r="JB253" s="49"/>
      <c r="JC253" s="49"/>
      <c r="JD253" s="49"/>
      <c r="JE253" s="49"/>
      <c r="JF253" s="49"/>
      <c r="JG253" s="49"/>
      <c r="JH253" s="49"/>
      <c r="JI253" s="49"/>
      <c r="JJ253" s="49"/>
      <c r="JK253" s="49"/>
      <c r="JL253" s="49"/>
      <c r="JM253" s="49"/>
    </row>
    <row r="254" spans="2:273" ht="13" customHeight="1">
      <c r="B254" s="116" t="s">
        <v>5732</v>
      </c>
      <c r="C254" s="107">
        <v>20201</v>
      </c>
      <c r="D254" s="109">
        <v>2020</v>
      </c>
      <c r="E254" s="65" t="s">
        <v>275</v>
      </c>
      <c r="F254" s="140"/>
      <c r="G254" s="354" t="s">
        <v>1086</v>
      </c>
      <c r="H254" s="57" t="s">
        <v>5733</v>
      </c>
      <c r="I254" s="57" t="s">
        <v>53</v>
      </c>
      <c r="J254" s="78">
        <v>14</v>
      </c>
      <c r="K254" s="192">
        <v>10000</v>
      </c>
      <c r="L254" s="57" t="s">
        <v>5734</v>
      </c>
      <c r="M254" s="57" t="s">
        <v>39</v>
      </c>
      <c r="N254" s="215">
        <v>9</v>
      </c>
      <c r="O254" s="78">
        <v>2</v>
      </c>
      <c r="P254" s="78">
        <v>52</v>
      </c>
      <c r="Q254" s="56" t="s">
        <v>47</v>
      </c>
      <c r="R254" s="57" t="s">
        <v>80</v>
      </c>
      <c r="S254" s="58"/>
      <c r="T254" s="58"/>
      <c r="U254" s="58"/>
      <c r="V254" s="58"/>
      <c r="W254" s="58"/>
      <c r="X254" s="58"/>
      <c r="Y254" s="58"/>
      <c r="Z254" s="58"/>
      <c r="AA254" s="58"/>
      <c r="AB254" s="58"/>
      <c r="AC254" s="58"/>
      <c r="AD254" s="58"/>
      <c r="AE254" s="48"/>
      <c r="AR254" s="4"/>
      <c r="AS254" s="4"/>
    </row>
    <row r="255" spans="2:273" ht="16" customHeight="1">
      <c r="B255" s="117" t="s">
        <v>271</v>
      </c>
      <c r="C255" s="118">
        <v>20181</v>
      </c>
      <c r="D255" s="108">
        <v>2018</v>
      </c>
      <c r="E255" s="65" t="s">
        <v>275</v>
      </c>
      <c r="F255" s="141"/>
      <c r="G255" s="353"/>
      <c r="H255" s="3" t="s">
        <v>273</v>
      </c>
      <c r="I255" s="3"/>
      <c r="J255" s="79">
        <v>7</v>
      </c>
      <c r="K255" s="193">
        <v>52805</v>
      </c>
      <c r="L255" s="3" t="s">
        <v>2581</v>
      </c>
      <c r="M255" s="3" t="s">
        <v>39</v>
      </c>
      <c r="N255" s="215">
        <v>9</v>
      </c>
      <c r="O255" s="79">
        <v>2</v>
      </c>
      <c r="P255" s="77">
        <v>52</v>
      </c>
      <c r="R255" s="3" t="s">
        <v>179</v>
      </c>
      <c r="S255" s="5">
        <v>9</v>
      </c>
      <c r="T255" s="5"/>
      <c r="U255" s="3"/>
      <c r="V255" s="3"/>
      <c r="W255" s="3"/>
      <c r="X255" s="3"/>
      <c r="Y255" s="253">
        <v>99</v>
      </c>
      <c r="Z255" s="5"/>
      <c r="AA255" s="3"/>
      <c r="AB255" s="3"/>
      <c r="AC255" s="3"/>
      <c r="AD255" s="3"/>
      <c r="AF255" s="37"/>
      <c r="AG255" s="37"/>
      <c r="AH255" s="37"/>
      <c r="AI255" s="37"/>
      <c r="AJ255" s="37"/>
      <c r="AK255" s="37"/>
      <c r="AL255" s="37"/>
      <c r="AM255" s="37"/>
      <c r="AN255" s="37"/>
      <c r="AO255" s="37"/>
      <c r="AP255" s="37"/>
      <c r="AQ255" s="37"/>
      <c r="AR255" s="36"/>
      <c r="AS255" s="36"/>
      <c r="AT255" s="37"/>
      <c r="AU255" s="37"/>
      <c r="AV255" s="37"/>
      <c r="AW255" s="37"/>
      <c r="AX255" s="37"/>
      <c r="AY255" s="37"/>
      <c r="AZ255" s="37"/>
      <c r="BA255" s="37"/>
      <c r="BB255" s="37"/>
      <c r="BC255" s="37"/>
      <c r="BD255" s="37"/>
      <c r="BE255" s="37"/>
      <c r="BF255" s="37"/>
      <c r="BG255" s="37"/>
      <c r="BH255" s="37"/>
      <c r="BI255" s="37"/>
      <c r="BJ255" s="37"/>
      <c r="BK255" s="37"/>
      <c r="BL255" s="37"/>
      <c r="BM255" s="37"/>
      <c r="BN255" s="37"/>
      <c r="BO255" s="37"/>
      <c r="BP255" s="37"/>
      <c r="BQ255" s="37"/>
      <c r="BR255" s="37"/>
      <c r="BS255" s="37"/>
      <c r="BT255" s="37"/>
      <c r="BU255" s="37"/>
      <c r="BV255" s="37"/>
      <c r="BW255" s="37"/>
      <c r="BX255" s="37"/>
      <c r="BY255" s="37"/>
      <c r="BZ255" s="37"/>
      <c r="CA255" s="37"/>
      <c r="CB255" s="37"/>
      <c r="CC255" s="37"/>
      <c r="CD255" s="37"/>
      <c r="CE255" s="37"/>
      <c r="CF255" s="37"/>
      <c r="CG255" s="37"/>
      <c r="CH255" s="37"/>
      <c r="CI255" s="37"/>
      <c r="CJ255" s="37"/>
      <c r="CK255" s="37"/>
      <c r="CL255" s="37"/>
      <c r="CM255" s="37"/>
      <c r="CN255" s="37"/>
      <c r="CO255" s="37"/>
      <c r="CP255" s="37"/>
      <c r="CQ255" s="37"/>
      <c r="CR255" s="37"/>
      <c r="CS255" s="37"/>
      <c r="CT255" s="37"/>
      <c r="CU255" s="37"/>
      <c r="CV255" s="37"/>
      <c r="CW255" s="37"/>
      <c r="CX255" s="37"/>
      <c r="CY255" s="37"/>
      <c r="CZ255" s="37"/>
      <c r="DA255" s="37"/>
      <c r="DB255" s="37"/>
      <c r="DC255" s="37"/>
      <c r="DD255" s="37"/>
      <c r="DE255" s="37"/>
      <c r="DF255" s="37"/>
      <c r="DG255" s="37"/>
      <c r="DH255" s="37"/>
      <c r="DI255" s="37"/>
      <c r="DJ255" s="37"/>
      <c r="DK255" s="37"/>
      <c r="DL255" s="37"/>
      <c r="DM255" s="37"/>
      <c r="DN255" s="37"/>
      <c r="DO255" s="37"/>
      <c r="DP255" s="37"/>
      <c r="DQ255" s="37"/>
      <c r="DR255" s="37"/>
      <c r="DS255" s="37"/>
      <c r="DT255" s="37"/>
      <c r="DU255" s="37"/>
      <c r="DV255" s="37"/>
      <c r="DW255" s="37"/>
      <c r="DX255" s="37"/>
      <c r="DY255" s="37"/>
      <c r="DZ255" s="37"/>
      <c r="EA255" s="37"/>
      <c r="EB255" s="37"/>
      <c r="EC255" s="37"/>
      <c r="ED255" s="37"/>
      <c r="EE255" s="37"/>
      <c r="EF255" s="37"/>
      <c r="EG255" s="37"/>
      <c r="EH255" s="37"/>
      <c r="EI255" s="37"/>
      <c r="EJ255" s="37"/>
      <c r="EK255" s="37"/>
      <c r="EL255" s="37"/>
      <c r="EM255" s="37"/>
      <c r="EN255" s="37"/>
      <c r="EO255" s="37"/>
      <c r="EP255" s="37"/>
      <c r="EQ255" s="37"/>
      <c r="ER255" s="37"/>
      <c r="ES255" s="37"/>
      <c r="ET255" s="37"/>
      <c r="EU255" s="37"/>
      <c r="EV255" s="37"/>
      <c r="EW255" s="37"/>
      <c r="EX255" s="37"/>
      <c r="EY255" s="37"/>
      <c r="EZ255" s="37"/>
      <c r="FA255" s="37"/>
      <c r="FB255" s="37"/>
      <c r="FC255" s="37"/>
      <c r="FD255" s="37"/>
      <c r="FE255" s="37"/>
      <c r="FF255" s="37"/>
      <c r="FG255" s="37"/>
      <c r="FH255" s="37"/>
      <c r="FI255" s="37"/>
      <c r="FJ255" s="37"/>
      <c r="FK255" s="37"/>
      <c r="FL255" s="37"/>
      <c r="FM255" s="37"/>
      <c r="FN255" s="37"/>
      <c r="FO255" s="37"/>
      <c r="FP255" s="37"/>
      <c r="FQ255" s="37"/>
      <c r="FR255" s="37"/>
      <c r="FS255" s="37"/>
      <c r="FT255" s="37"/>
      <c r="FU255" s="37"/>
      <c r="FV255" s="37"/>
      <c r="FW255" s="37"/>
      <c r="FX255" s="37"/>
      <c r="FY255" s="37"/>
      <c r="FZ255" s="37"/>
      <c r="GA255" s="37"/>
      <c r="GB255" s="37"/>
      <c r="GC255" s="37"/>
      <c r="GD255" s="37"/>
      <c r="GE255" s="37"/>
      <c r="GF255" s="37"/>
      <c r="GG255" s="37"/>
      <c r="GH255" s="37"/>
      <c r="GI255" s="37"/>
      <c r="GJ255" s="37"/>
      <c r="GK255" s="37"/>
      <c r="GL255" s="37"/>
      <c r="GM255" s="37"/>
      <c r="GN255" s="37"/>
      <c r="GO255" s="37"/>
      <c r="GP255" s="37"/>
      <c r="GQ255" s="37"/>
      <c r="GR255" s="37"/>
      <c r="GS255" s="37"/>
      <c r="GT255" s="37"/>
      <c r="GU255" s="37"/>
      <c r="GV255" s="37"/>
      <c r="GW255" s="37"/>
      <c r="GX255" s="37"/>
      <c r="GY255" s="37"/>
      <c r="GZ255" s="37"/>
      <c r="HA255" s="37"/>
      <c r="HB255" s="37"/>
      <c r="HC255" s="37"/>
      <c r="HD255" s="37"/>
      <c r="HE255" s="37"/>
      <c r="HF255" s="37"/>
      <c r="HG255" s="37"/>
      <c r="HH255" s="37"/>
      <c r="HI255" s="37"/>
      <c r="HJ255" s="37"/>
      <c r="HK255" s="37"/>
      <c r="HL255" s="37"/>
      <c r="HM255" s="37"/>
      <c r="HN255" s="37"/>
      <c r="HO255" s="37"/>
      <c r="HP255" s="37"/>
      <c r="HQ255" s="37"/>
      <c r="HR255" s="37"/>
      <c r="HS255" s="37"/>
      <c r="HT255" s="37"/>
      <c r="HU255" s="37"/>
      <c r="HV255" s="37"/>
      <c r="HW255" s="37"/>
      <c r="HX255" s="37"/>
      <c r="HY255" s="37"/>
      <c r="HZ255" s="37"/>
      <c r="IA255" s="37"/>
      <c r="IB255" s="37"/>
      <c r="IC255" s="37"/>
      <c r="ID255" s="37"/>
      <c r="IE255" s="37"/>
      <c r="IF255" s="37"/>
      <c r="IG255" s="37"/>
      <c r="IH255" s="37"/>
      <c r="II255" s="37"/>
      <c r="IJ255" s="37"/>
      <c r="IK255" s="37"/>
      <c r="IL255" s="37"/>
      <c r="IM255" s="37"/>
      <c r="IN255" s="37"/>
      <c r="IO255" s="37"/>
      <c r="IP255" s="37"/>
      <c r="IQ255" s="37"/>
      <c r="IR255" s="37"/>
      <c r="IS255" s="37"/>
      <c r="IT255" s="37"/>
      <c r="IU255" s="37"/>
      <c r="IV255" s="37"/>
      <c r="IW255" s="37"/>
      <c r="IX255" s="37"/>
      <c r="IY255" s="37"/>
      <c r="IZ255" s="37"/>
      <c r="JA255" s="37"/>
    </row>
    <row r="256" spans="2:273" ht="13" customHeight="1">
      <c r="B256" s="116" t="s">
        <v>5735</v>
      </c>
      <c r="C256" s="107">
        <v>20201</v>
      </c>
      <c r="D256" s="109">
        <v>2020</v>
      </c>
      <c r="E256" s="65" t="s">
        <v>275</v>
      </c>
      <c r="F256" s="140"/>
      <c r="G256" s="354"/>
      <c r="H256" s="57" t="s">
        <v>5736</v>
      </c>
      <c r="I256" s="57" t="s">
        <v>53</v>
      </c>
      <c r="J256" s="78">
        <v>27</v>
      </c>
      <c r="K256" s="192">
        <v>268924</v>
      </c>
      <c r="L256" s="57" t="s">
        <v>5734</v>
      </c>
      <c r="M256" s="57" t="s">
        <v>39</v>
      </c>
      <c r="N256" s="215">
        <v>9</v>
      </c>
      <c r="O256" s="78">
        <v>2</v>
      </c>
      <c r="P256" s="78">
        <v>52</v>
      </c>
      <c r="Q256" s="56" t="s">
        <v>47</v>
      </c>
      <c r="R256" s="57" t="s">
        <v>133</v>
      </c>
      <c r="S256" s="59"/>
      <c r="T256" s="59"/>
      <c r="U256" s="59"/>
      <c r="V256" s="59"/>
      <c r="W256" s="59"/>
      <c r="X256" s="59"/>
      <c r="Y256" s="59"/>
      <c r="Z256" s="59"/>
      <c r="AA256" s="59"/>
      <c r="AB256" s="59"/>
      <c r="AC256" s="59"/>
      <c r="AD256" s="59"/>
      <c r="AE256" s="1"/>
      <c r="AR256" s="4"/>
      <c r="AS256" s="4"/>
    </row>
    <row r="257" spans="1:273" ht="13" customHeight="1">
      <c r="B257" s="117" t="s">
        <v>279</v>
      </c>
      <c r="C257" s="118">
        <v>20181</v>
      </c>
      <c r="D257" s="108">
        <v>2018</v>
      </c>
      <c r="E257" s="38" t="s">
        <v>275</v>
      </c>
      <c r="F257" s="141"/>
      <c r="G257" s="353"/>
      <c r="H257" s="3" t="s">
        <v>280</v>
      </c>
      <c r="I257" s="3"/>
      <c r="J257" s="79">
        <v>18</v>
      </c>
      <c r="K257" s="193">
        <v>576150</v>
      </c>
      <c r="L257" s="3" t="s">
        <v>2582</v>
      </c>
      <c r="M257" s="3" t="s">
        <v>39</v>
      </c>
      <c r="N257" s="215">
        <v>9</v>
      </c>
      <c r="O257" s="79">
        <v>2</v>
      </c>
      <c r="P257" s="77">
        <v>52</v>
      </c>
      <c r="R257" s="3" t="s">
        <v>80</v>
      </c>
      <c r="S257" s="5">
        <v>1</v>
      </c>
      <c r="T257" s="5"/>
      <c r="U257" s="3"/>
      <c r="V257" s="3"/>
      <c r="W257" s="3"/>
      <c r="X257" s="3"/>
      <c r="Y257" s="5">
        <v>21</v>
      </c>
      <c r="Z257" s="5"/>
      <c r="AA257" s="3"/>
      <c r="AB257" s="3"/>
      <c r="AC257" s="3"/>
      <c r="AD257" s="3"/>
      <c r="AR257" s="4"/>
      <c r="AS257" s="4"/>
    </row>
    <row r="258" spans="1:273" ht="13" customHeight="1">
      <c r="B258" s="116" t="s">
        <v>5737</v>
      </c>
      <c r="C258" s="107">
        <v>20201</v>
      </c>
      <c r="D258" s="109">
        <v>2020</v>
      </c>
      <c r="E258" s="65" t="s">
        <v>275</v>
      </c>
      <c r="F258" s="140"/>
      <c r="G258" s="354"/>
      <c r="H258" s="57" t="s">
        <v>5738</v>
      </c>
      <c r="I258" s="57" t="s">
        <v>53</v>
      </c>
      <c r="J258" s="78">
        <v>29</v>
      </c>
      <c r="K258" s="192">
        <v>1299161</v>
      </c>
      <c r="L258" s="57" t="s">
        <v>5734</v>
      </c>
      <c r="M258" s="57" t="s">
        <v>39</v>
      </c>
      <c r="N258" s="215">
        <v>9</v>
      </c>
      <c r="O258" s="78">
        <v>2</v>
      </c>
      <c r="P258" s="78">
        <v>52</v>
      </c>
      <c r="Q258" s="56" t="s">
        <v>47</v>
      </c>
      <c r="R258" s="57" t="s">
        <v>80</v>
      </c>
      <c r="S258" s="59"/>
      <c r="T258" s="59"/>
      <c r="U258" s="59"/>
      <c r="V258" s="59"/>
      <c r="W258" s="59"/>
      <c r="X258" s="59"/>
      <c r="Y258" s="59"/>
      <c r="Z258" s="59"/>
      <c r="AA258" s="59"/>
      <c r="AB258" s="59"/>
      <c r="AC258" s="59"/>
      <c r="AD258" s="59"/>
      <c r="AE258" s="1"/>
      <c r="AF258" s="37"/>
      <c r="AG258" s="37"/>
      <c r="AH258" s="37"/>
      <c r="AI258" s="37"/>
      <c r="AJ258" s="37"/>
      <c r="AK258" s="37"/>
      <c r="AL258" s="37"/>
      <c r="AM258" s="37"/>
      <c r="AN258" s="37"/>
      <c r="AO258" s="37"/>
      <c r="AP258" s="37"/>
      <c r="AQ258" s="37"/>
      <c r="AR258" s="36"/>
      <c r="AS258" s="36"/>
      <c r="AT258" s="37"/>
      <c r="AU258" s="37"/>
      <c r="AV258" s="37"/>
      <c r="AW258" s="37"/>
      <c r="AX258" s="37"/>
      <c r="AY258" s="37"/>
      <c r="AZ258" s="37"/>
      <c r="BA258" s="37"/>
      <c r="BB258" s="37"/>
      <c r="BC258" s="37"/>
      <c r="BD258" s="37"/>
      <c r="BE258" s="37"/>
      <c r="BF258" s="37"/>
      <c r="BG258" s="37"/>
      <c r="BH258" s="37"/>
      <c r="BI258" s="37"/>
      <c r="BJ258" s="37"/>
      <c r="BK258" s="37"/>
      <c r="BL258" s="37"/>
      <c r="BM258" s="37"/>
      <c r="BN258" s="37"/>
      <c r="BO258" s="37"/>
      <c r="BP258" s="37"/>
      <c r="BQ258" s="37"/>
      <c r="BR258" s="37"/>
      <c r="BS258" s="37"/>
      <c r="BT258" s="37"/>
      <c r="BU258" s="37"/>
      <c r="BV258" s="37"/>
      <c r="BW258" s="37"/>
      <c r="BX258" s="37"/>
      <c r="BY258" s="37"/>
      <c r="BZ258" s="37"/>
      <c r="CA258" s="37"/>
      <c r="CB258" s="37"/>
      <c r="CC258" s="37"/>
      <c r="CD258" s="37"/>
      <c r="CE258" s="37"/>
      <c r="CF258" s="37"/>
      <c r="CG258" s="37"/>
      <c r="CH258" s="37"/>
      <c r="CI258" s="37"/>
      <c r="CJ258" s="37"/>
      <c r="CK258" s="37"/>
      <c r="CL258" s="37"/>
      <c r="CM258" s="37"/>
      <c r="CN258" s="37"/>
      <c r="CO258" s="37"/>
      <c r="CP258" s="37"/>
      <c r="CQ258" s="37"/>
      <c r="CR258" s="37"/>
      <c r="CS258" s="37"/>
      <c r="CT258" s="37"/>
      <c r="CU258" s="37"/>
      <c r="CV258" s="37"/>
      <c r="CW258" s="37"/>
      <c r="CX258" s="37"/>
      <c r="CY258" s="37"/>
      <c r="CZ258" s="37"/>
      <c r="DA258" s="37"/>
      <c r="DB258" s="37"/>
      <c r="DC258" s="37"/>
      <c r="DD258" s="37"/>
      <c r="DE258" s="37"/>
      <c r="DF258" s="37"/>
      <c r="DG258" s="37"/>
      <c r="DH258" s="37"/>
      <c r="DI258" s="37"/>
      <c r="DJ258" s="37"/>
      <c r="DK258" s="37"/>
      <c r="DL258" s="37"/>
      <c r="DM258" s="37"/>
      <c r="DN258" s="37"/>
      <c r="DO258" s="37"/>
      <c r="DP258" s="37"/>
      <c r="DQ258" s="37"/>
      <c r="DR258" s="37"/>
      <c r="DS258" s="37"/>
      <c r="DT258" s="37"/>
      <c r="DU258" s="37"/>
      <c r="DV258" s="37"/>
      <c r="DW258" s="37"/>
      <c r="DX258" s="37"/>
      <c r="DY258" s="37"/>
      <c r="DZ258" s="37"/>
      <c r="EA258" s="37"/>
      <c r="EB258" s="37"/>
      <c r="EC258" s="37"/>
      <c r="ED258" s="37"/>
      <c r="EE258" s="37"/>
      <c r="EF258" s="37"/>
      <c r="EG258" s="37"/>
      <c r="EH258" s="37"/>
      <c r="EI258" s="37"/>
      <c r="EJ258" s="37"/>
      <c r="EK258" s="37"/>
      <c r="EL258" s="37"/>
      <c r="EM258" s="37"/>
      <c r="EN258" s="37"/>
      <c r="EO258" s="37"/>
      <c r="EP258" s="37"/>
      <c r="EQ258" s="37"/>
      <c r="ER258" s="37"/>
      <c r="ES258" s="37"/>
      <c r="ET258" s="37"/>
      <c r="EU258" s="37"/>
      <c r="EV258" s="37"/>
      <c r="EW258" s="37"/>
      <c r="EX258" s="37"/>
      <c r="EY258" s="37"/>
      <c r="EZ258" s="37"/>
      <c r="FA258" s="37"/>
      <c r="FB258" s="37"/>
      <c r="FC258" s="37"/>
      <c r="FD258" s="37"/>
      <c r="FE258" s="37"/>
      <c r="FF258" s="37"/>
      <c r="FG258" s="37"/>
      <c r="FH258" s="37"/>
      <c r="FI258" s="37"/>
      <c r="FJ258" s="37"/>
      <c r="FK258" s="37"/>
      <c r="FL258" s="37"/>
      <c r="FM258" s="37"/>
      <c r="FN258" s="37"/>
      <c r="FO258" s="37"/>
      <c r="FP258" s="37"/>
      <c r="FQ258" s="37"/>
      <c r="FR258" s="37"/>
      <c r="FS258" s="37"/>
      <c r="FT258" s="37"/>
      <c r="FU258" s="37"/>
      <c r="FV258" s="37"/>
      <c r="FW258" s="37"/>
      <c r="FX258" s="37"/>
      <c r="FY258" s="37"/>
      <c r="FZ258" s="37"/>
      <c r="GA258" s="37"/>
      <c r="GB258" s="37"/>
      <c r="GC258" s="37"/>
      <c r="GD258" s="37"/>
      <c r="GE258" s="37"/>
      <c r="GF258" s="37"/>
      <c r="GG258" s="37"/>
      <c r="GH258" s="37"/>
      <c r="GI258" s="37"/>
      <c r="GJ258" s="37"/>
      <c r="GK258" s="37"/>
      <c r="GL258" s="37"/>
      <c r="GM258" s="37"/>
      <c r="GN258" s="37"/>
      <c r="GO258" s="37"/>
      <c r="GP258" s="37"/>
      <c r="GQ258" s="37"/>
      <c r="GR258" s="37"/>
      <c r="GS258" s="37"/>
      <c r="GT258" s="37"/>
      <c r="GU258" s="37"/>
      <c r="GV258" s="37"/>
      <c r="GW258" s="37"/>
      <c r="GX258" s="37"/>
      <c r="GY258" s="37"/>
      <c r="GZ258" s="37"/>
      <c r="HA258" s="37"/>
      <c r="HB258" s="37"/>
      <c r="HC258" s="37"/>
      <c r="HD258" s="37"/>
      <c r="HE258" s="37"/>
      <c r="HF258" s="37"/>
      <c r="HG258" s="37"/>
      <c r="HH258" s="37"/>
      <c r="HI258" s="37"/>
      <c r="HJ258" s="37"/>
      <c r="HK258" s="37"/>
      <c r="HL258" s="37"/>
      <c r="HM258" s="37"/>
      <c r="HN258" s="37"/>
      <c r="HO258" s="37"/>
      <c r="HP258" s="37"/>
      <c r="HQ258" s="37"/>
      <c r="HR258" s="37"/>
      <c r="HS258" s="37"/>
      <c r="HT258" s="37"/>
      <c r="HU258" s="37"/>
      <c r="HV258" s="37"/>
      <c r="HW258" s="37"/>
      <c r="HX258" s="37"/>
      <c r="HY258" s="37"/>
      <c r="HZ258" s="37"/>
      <c r="IA258" s="37"/>
      <c r="IB258" s="37"/>
      <c r="IC258" s="37"/>
      <c r="ID258" s="37"/>
      <c r="IE258" s="37"/>
      <c r="IF258" s="37"/>
      <c r="IG258" s="37"/>
      <c r="IH258" s="37"/>
      <c r="II258" s="37"/>
      <c r="IJ258" s="37"/>
      <c r="IK258" s="37"/>
      <c r="IL258" s="37"/>
      <c r="IM258" s="37"/>
      <c r="IN258" s="37"/>
      <c r="IO258" s="37"/>
      <c r="IP258" s="37"/>
      <c r="IQ258" s="37"/>
      <c r="IR258" s="37"/>
      <c r="IS258" s="37"/>
      <c r="IT258" s="37"/>
      <c r="IU258" s="37"/>
      <c r="IV258" s="37"/>
      <c r="IW258" s="37"/>
      <c r="IX258" s="37"/>
      <c r="IY258" s="37"/>
      <c r="IZ258" s="37"/>
      <c r="JA258" s="37"/>
    </row>
    <row r="259" spans="1:273" ht="13" customHeight="1">
      <c r="B259" s="117" t="s">
        <v>277</v>
      </c>
      <c r="C259" s="118">
        <v>20181</v>
      </c>
      <c r="D259" s="108">
        <v>2018</v>
      </c>
      <c r="E259" s="38" t="s">
        <v>275</v>
      </c>
      <c r="F259" s="141"/>
      <c r="G259" s="353"/>
      <c r="H259" s="3" t="s">
        <v>278</v>
      </c>
      <c r="I259" s="3"/>
      <c r="J259" s="79">
        <v>40</v>
      </c>
      <c r="K259" s="193">
        <v>8796978</v>
      </c>
      <c r="L259" s="3" t="s">
        <v>2582</v>
      </c>
      <c r="M259" s="3" t="s">
        <v>39</v>
      </c>
      <c r="N259" s="215">
        <v>9</v>
      </c>
      <c r="O259" s="79">
        <v>2</v>
      </c>
      <c r="P259" s="77">
        <v>52</v>
      </c>
      <c r="R259" s="3" t="s">
        <v>133</v>
      </c>
      <c r="S259" s="5">
        <v>1</v>
      </c>
      <c r="T259" s="5"/>
      <c r="U259" s="3"/>
      <c r="V259" s="3"/>
      <c r="W259" s="3"/>
      <c r="X259" s="3"/>
      <c r="Y259" s="5">
        <v>1</v>
      </c>
      <c r="Z259" s="5"/>
      <c r="AA259" s="3"/>
      <c r="AB259" s="3"/>
      <c r="AC259" s="3"/>
      <c r="AD259" s="3"/>
      <c r="AF259" s="37"/>
      <c r="AG259" s="37"/>
      <c r="AH259" s="37"/>
      <c r="AI259" s="37"/>
      <c r="AJ259" s="37"/>
      <c r="AK259" s="37"/>
      <c r="AL259" s="37"/>
      <c r="AM259" s="37"/>
      <c r="AN259" s="37"/>
      <c r="AO259" s="37"/>
      <c r="AP259" s="37"/>
      <c r="AQ259" s="37"/>
      <c r="AR259" s="36"/>
      <c r="AS259" s="36"/>
      <c r="AT259" s="37"/>
      <c r="AU259" s="37"/>
      <c r="AV259" s="37"/>
      <c r="AW259" s="37"/>
      <c r="AX259" s="37"/>
      <c r="AY259" s="37"/>
      <c r="AZ259" s="37"/>
      <c r="BA259" s="37"/>
      <c r="BB259" s="37"/>
      <c r="BC259" s="37"/>
      <c r="BD259" s="37"/>
      <c r="BE259" s="37"/>
      <c r="BF259" s="37"/>
      <c r="BG259" s="37"/>
      <c r="BH259" s="37"/>
      <c r="BI259" s="37"/>
      <c r="BJ259" s="37"/>
      <c r="BK259" s="37"/>
      <c r="BL259" s="37"/>
      <c r="BM259" s="37"/>
      <c r="BN259" s="37"/>
      <c r="BO259" s="37"/>
      <c r="BP259" s="37"/>
      <c r="BQ259" s="37"/>
      <c r="BR259" s="37"/>
      <c r="BS259" s="37"/>
      <c r="BT259" s="37"/>
      <c r="BU259" s="37"/>
      <c r="BV259" s="37"/>
      <c r="BW259" s="37"/>
      <c r="BX259" s="37"/>
      <c r="BY259" s="37"/>
      <c r="BZ259" s="37"/>
      <c r="CA259" s="37"/>
      <c r="CB259" s="37"/>
      <c r="CC259" s="37"/>
      <c r="CD259" s="37"/>
      <c r="CE259" s="37"/>
      <c r="CF259" s="37"/>
      <c r="CG259" s="37"/>
      <c r="CH259" s="37"/>
      <c r="CI259" s="37"/>
      <c r="CJ259" s="37"/>
      <c r="CK259" s="37"/>
      <c r="CL259" s="37"/>
      <c r="CM259" s="37"/>
      <c r="CN259" s="37"/>
      <c r="CO259" s="37"/>
      <c r="CP259" s="37"/>
      <c r="CQ259" s="37"/>
      <c r="CR259" s="37"/>
      <c r="CS259" s="37"/>
      <c r="CT259" s="37"/>
      <c r="CU259" s="37"/>
      <c r="CV259" s="37"/>
      <c r="CW259" s="37"/>
      <c r="CX259" s="37"/>
      <c r="CY259" s="37"/>
      <c r="CZ259" s="37"/>
      <c r="DA259" s="37"/>
      <c r="DB259" s="37"/>
      <c r="DC259" s="37"/>
      <c r="DD259" s="37"/>
      <c r="DE259" s="37"/>
      <c r="DF259" s="37"/>
      <c r="DG259" s="37"/>
      <c r="DH259" s="37"/>
      <c r="DI259" s="37"/>
      <c r="DJ259" s="37"/>
      <c r="DK259" s="37"/>
      <c r="DL259" s="37"/>
      <c r="DM259" s="37"/>
      <c r="DN259" s="37"/>
      <c r="DO259" s="37"/>
      <c r="DP259" s="37"/>
      <c r="DQ259" s="37"/>
      <c r="DR259" s="37"/>
      <c r="DS259" s="37"/>
      <c r="DT259" s="37"/>
      <c r="DU259" s="37"/>
      <c r="DV259" s="37"/>
      <c r="DW259" s="37"/>
      <c r="DX259" s="37"/>
      <c r="DY259" s="37"/>
      <c r="DZ259" s="37"/>
      <c r="EA259" s="37"/>
      <c r="EB259" s="37"/>
      <c r="EC259" s="37"/>
      <c r="ED259" s="37"/>
      <c r="EE259" s="37"/>
      <c r="EF259" s="37"/>
      <c r="EG259" s="37"/>
      <c r="EH259" s="37"/>
      <c r="EI259" s="37"/>
      <c r="EJ259" s="37"/>
      <c r="EK259" s="37"/>
      <c r="EL259" s="37"/>
      <c r="EM259" s="37"/>
      <c r="EN259" s="37"/>
      <c r="EO259" s="37"/>
      <c r="EP259" s="37"/>
      <c r="EQ259" s="37"/>
      <c r="ER259" s="37"/>
      <c r="ES259" s="37"/>
      <c r="ET259" s="37"/>
      <c r="EU259" s="37"/>
      <c r="EV259" s="37"/>
      <c r="EW259" s="37"/>
      <c r="EX259" s="37"/>
      <c r="EY259" s="37"/>
      <c r="EZ259" s="37"/>
      <c r="FA259" s="37"/>
      <c r="FB259" s="37"/>
      <c r="FC259" s="37"/>
      <c r="FD259" s="37"/>
      <c r="FE259" s="37"/>
      <c r="FF259" s="37"/>
      <c r="FG259" s="37"/>
      <c r="FH259" s="37"/>
      <c r="FI259" s="37"/>
      <c r="FJ259" s="37"/>
      <c r="FK259" s="37"/>
      <c r="FL259" s="37"/>
      <c r="FM259" s="37"/>
      <c r="FN259" s="37"/>
      <c r="FO259" s="37"/>
      <c r="FP259" s="37"/>
      <c r="FQ259" s="37"/>
      <c r="FR259" s="37"/>
      <c r="FS259" s="37"/>
      <c r="FT259" s="37"/>
      <c r="FU259" s="37"/>
      <c r="FV259" s="37"/>
      <c r="FW259" s="37"/>
      <c r="FX259" s="37"/>
      <c r="FY259" s="37"/>
      <c r="FZ259" s="37"/>
      <c r="GA259" s="37"/>
      <c r="GB259" s="37"/>
      <c r="GC259" s="37"/>
      <c r="GD259" s="37"/>
      <c r="GE259" s="37"/>
      <c r="GF259" s="37"/>
      <c r="GG259" s="37"/>
      <c r="GH259" s="37"/>
      <c r="GI259" s="37"/>
      <c r="GJ259" s="37"/>
      <c r="GK259" s="37"/>
      <c r="GL259" s="37"/>
      <c r="GM259" s="37"/>
      <c r="GN259" s="37"/>
      <c r="GO259" s="37"/>
      <c r="GP259" s="37"/>
      <c r="GQ259" s="37"/>
      <c r="GR259" s="37"/>
      <c r="GS259" s="37"/>
      <c r="GT259" s="37"/>
      <c r="GU259" s="37"/>
      <c r="GV259" s="37"/>
      <c r="GW259" s="37"/>
      <c r="GX259" s="37"/>
      <c r="GY259" s="37"/>
      <c r="GZ259" s="37"/>
      <c r="HA259" s="37"/>
      <c r="HB259" s="37"/>
      <c r="HC259" s="37"/>
      <c r="HD259" s="37"/>
      <c r="HE259" s="37"/>
      <c r="HF259" s="37"/>
      <c r="HG259" s="37"/>
      <c r="HH259" s="37"/>
      <c r="HI259" s="37"/>
      <c r="HJ259" s="37"/>
      <c r="HK259" s="37"/>
      <c r="HL259" s="37"/>
      <c r="HM259" s="37"/>
      <c r="HN259" s="37"/>
      <c r="HO259" s="37"/>
      <c r="HP259" s="37"/>
      <c r="HQ259" s="37"/>
      <c r="HR259" s="37"/>
      <c r="HS259" s="37"/>
      <c r="HT259" s="37"/>
      <c r="HU259" s="37"/>
      <c r="HV259" s="37"/>
      <c r="HW259" s="37"/>
      <c r="HX259" s="37"/>
      <c r="HY259" s="37"/>
      <c r="HZ259" s="37"/>
      <c r="IA259" s="37"/>
      <c r="IB259" s="37"/>
      <c r="IC259" s="37"/>
      <c r="ID259" s="37"/>
      <c r="IE259" s="37"/>
      <c r="IF259" s="37"/>
      <c r="IG259" s="37"/>
      <c r="IH259" s="37"/>
      <c r="II259" s="37"/>
      <c r="IJ259" s="37"/>
      <c r="IK259" s="37"/>
      <c r="IL259" s="37"/>
      <c r="IM259" s="37"/>
      <c r="IN259" s="37"/>
      <c r="IO259" s="37"/>
      <c r="IP259" s="37"/>
      <c r="IQ259" s="37"/>
      <c r="IR259" s="37"/>
      <c r="IS259" s="37"/>
      <c r="IT259" s="37"/>
      <c r="IU259" s="37"/>
      <c r="IV259" s="37"/>
      <c r="IW259" s="37"/>
      <c r="IX259" s="37"/>
      <c r="IY259" s="37"/>
      <c r="IZ259" s="37"/>
      <c r="JA259" s="37"/>
    </row>
    <row r="260" spans="1:273" ht="13" customHeight="1">
      <c r="B260" s="117" t="s">
        <v>274</v>
      </c>
      <c r="C260" s="118">
        <v>20181</v>
      </c>
      <c r="D260" s="108">
        <v>2018</v>
      </c>
      <c r="E260" s="38" t="s">
        <v>275</v>
      </c>
      <c r="F260" s="141"/>
      <c r="G260" s="353"/>
      <c r="H260" s="3" t="s">
        <v>276</v>
      </c>
      <c r="I260" s="3"/>
      <c r="J260" s="79">
        <v>53</v>
      </c>
      <c r="K260" s="193">
        <v>10000000</v>
      </c>
      <c r="L260" s="3" t="s">
        <v>2582</v>
      </c>
      <c r="M260" s="3" t="s">
        <v>39</v>
      </c>
      <c r="N260" s="215">
        <v>9</v>
      </c>
      <c r="O260" s="79">
        <v>2</v>
      </c>
      <c r="P260" s="77">
        <v>52</v>
      </c>
      <c r="R260" s="3" t="s">
        <v>65</v>
      </c>
      <c r="S260" s="253">
        <v>12</v>
      </c>
      <c r="T260" s="253">
        <v>9</v>
      </c>
      <c r="U260" s="290">
        <v>14</v>
      </c>
      <c r="V260" s="3"/>
      <c r="W260" s="3"/>
      <c r="X260" s="3"/>
      <c r="Y260" s="5">
        <v>21</v>
      </c>
      <c r="Z260" s="5"/>
      <c r="AA260" s="3"/>
      <c r="AB260" s="3"/>
      <c r="AC260" s="3"/>
      <c r="AD260" s="3"/>
      <c r="AR260" s="4"/>
      <c r="AS260" s="4"/>
      <c r="JB260" s="37"/>
      <c r="JC260" s="37"/>
      <c r="JD260" s="37"/>
      <c r="JE260" s="37"/>
      <c r="JF260" s="37"/>
      <c r="JG260" s="37"/>
      <c r="JH260" s="37"/>
      <c r="JI260" s="37"/>
      <c r="JJ260" s="37"/>
      <c r="JK260" s="37"/>
      <c r="JL260" s="37"/>
      <c r="JM260" s="37"/>
    </row>
    <row r="261" spans="1:273" ht="13" customHeight="1">
      <c r="B261" s="116" t="s">
        <v>3029</v>
      </c>
      <c r="C261" s="107">
        <v>20191</v>
      </c>
      <c r="D261" s="108">
        <v>2019</v>
      </c>
      <c r="E261" s="38" t="s">
        <v>275</v>
      </c>
      <c r="F261" s="141"/>
      <c r="G261" s="353"/>
      <c r="H261" s="3" t="s">
        <v>3030</v>
      </c>
      <c r="I261" s="3" t="s">
        <v>53</v>
      </c>
      <c r="J261" s="79">
        <v>61</v>
      </c>
      <c r="K261" s="193">
        <v>50137945</v>
      </c>
      <c r="L261" s="3" t="s">
        <v>2582</v>
      </c>
      <c r="M261" s="3" t="s">
        <v>39</v>
      </c>
      <c r="N261" s="215">
        <v>9</v>
      </c>
      <c r="O261" s="77">
        <v>2</v>
      </c>
      <c r="P261" s="77">
        <v>52</v>
      </c>
      <c r="Q261" s="7" t="s">
        <v>47</v>
      </c>
      <c r="R261" s="3" t="s">
        <v>80</v>
      </c>
      <c r="S261" s="4"/>
      <c r="T261" s="4"/>
      <c r="U261" s="4"/>
      <c r="V261" s="4"/>
      <c r="W261" s="4"/>
      <c r="X261" s="4"/>
      <c r="Y261" s="4"/>
      <c r="Z261" s="4"/>
      <c r="AA261" s="4"/>
      <c r="AB261" s="4"/>
      <c r="AC261" s="4"/>
      <c r="AD261" s="4"/>
      <c r="AR261" s="4"/>
      <c r="AS261" s="4"/>
    </row>
    <row r="262" spans="1:273" ht="13" customHeight="1">
      <c r="B262" s="116" t="s">
        <v>5739</v>
      </c>
      <c r="C262" s="110">
        <v>20204</v>
      </c>
      <c r="D262" s="109">
        <v>2020</v>
      </c>
      <c r="E262" s="65" t="s">
        <v>282</v>
      </c>
      <c r="F262" s="140"/>
      <c r="G262" s="354">
        <v>1</v>
      </c>
      <c r="H262" s="57" t="s">
        <v>5740</v>
      </c>
      <c r="I262" s="57" t="s">
        <v>58</v>
      </c>
      <c r="J262" s="78">
        <v>7</v>
      </c>
      <c r="K262" s="192">
        <v>388502</v>
      </c>
      <c r="L262" s="57" t="s">
        <v>5741</v>
      </c>
      <c r="M262" s="57" t="s">
        <v>39</v>
      </c>
      <c r="N262" s="215">
        <v>9</v>
      </c>
      <c r="O262" s="78">
        <v>2</v>
      </c>
      <c r="P262" s="78">
        <v>6</v>
      </c>
      <c r="Q262" s="56" t="s">
        <v>32</v>
      </c>
      <c r="R262" s="57" t="s">
        <v>60</v>
      </c>
      <c r="S262" s="58"/>
      <c r="T262" s="58"/>
      <c r="U262" s="58"/>
      <c r="V262" s="58"/>
      <c r="W262" s="58"/>
      <c r="X262" s="58"/>
      <c r="Y262" s="58"/>
      <c r="Z262" s="58"/>
      <c r="AA262" s="58"/>
      <c r="AB262" s="58"/>
      <c r="AC262" s="58"/>
      <c r="AD262" s="58"/>
      <c r="AE262" s="48"/>
      <c r="AF262" s="37"/>
      <c r="AG262" s="37"/>
      <c r="AH262" s="37"/>
      <c r="AI262" s="37"/>
      <c r="AJ262" s="37"/>
      <c r="AK262" s="37"/>
      <c r="AL262" s="37"/>
      <c r="AM262" s="37"/>
      <c r="AN262" s="37"/>
      <c r="AO262" s="37"/>
      <c r="AP262" s="37"/>
      <c r="AQ262" s="37"/>
      <c r="AR262" s="36"/>
      <c r="AS262" s="36"/>
      <c r="AT262" s="37"/>
      <c r="AU262" s="37"/>
      <c r="AV262" s="37"/>
      <c r="AW262" s="37"/>
      <c r="AX262" s="37"/>
      <c r="AY262" s="37"/>
      <c r="AZ262" s="37"/>
      <c r="BA262" s="37"/>
      <c r="BB262" s="37"/>
      <c r="BC262" s="37"/>
      <c r="BD262" s="37"/>
      <c r="BE262" s="37"/>
      <c r="BF262" s="37"/>
      <c r="BG262" s="37"/>
      <c r="BH262" s="37"/>
      <c r="BI262" s="37"/>
      <c r="BJ262" s="37"/>
      <c r="BK262" s="37"/>
      <c r="BL262" s="37"/>
      <c r="BM262" s="37"/>
      <c r="BN262" s="37"/>
      <c r="BO262" s="37"/>
      <c r="BP262" s="37"/>
      <c r="BQ262" s="37"/>
      <c r="BR262" s="37"/>
      <c r="BS262" s="37"/>
      <c r="BT262" s="37"/>
      <c r="BU262" s="37"/>
      <c r="BV262" s="37"/>
      <c r="BW262" s="37"/>
      <c r="BX262" s="37"/>
      <c r="BY262" s="37"/>
      <c r="BZ262" s="37"/>
      <c r="CA262" s="37"/>
      <c r="CB262" s="37"/>
      <c r="CC262" s="37"/>
      <c r="CD262" s="37"/>
      <c r="CE262" s="37"/>
      <c r="CF262" s="37"/>
      <c r="CG262" s="37"/>
      <c r="CH262" s="37"/>
      <c r="CI262" s="37"/>
      <c r="CJ262" s="37"/>
      <c r="CK262" s="37"/>
      <c r="CL262" s="37"/>
      <c r="CM262" s="37"/>
      <c r="CN262" s="37"/>
      <c r="CO262" s="37"/>
      <c r="CP262" s="37"/>
      <c r="CQ262" s="37"/>
      <c r="CR262" s="37"/>
      <c r="CS262" s="37"/>
      <c r="CT262" s="37"/>
      <c r="CU262" s="37"/>
      <c r="CV262" s="37"/>
      <c r="CW262" s="37"/>
      <c r="CX262" s="37"/>
      <c r="CY262" s="37"/>
      <c r="CZ262" s="37"/>
      <c r="DA262" s="37"/>
      <c r="DB262" s="37"/>
      <c r="DC262" s="37"/>
      <c r="DD262" s="37"/>
      <c r="DE262" s="37"/>
      <c r="DF262" s="37"/>
      <c r="DG262" s="37"/>
      <c r="DH262" s="37"/>
      <c r="DI262" s="37"/>
      <c r="DJ262" s="37"/>
      <c r="DK262" s="37"/>
      <c r="DL262" s="37"/>
      <c r="DM262" s="37"/>
      <c r="DN262" s="37"/>
      <c r="DO262" s="37"/>
      <c r="DP262" s="37"/>
      <c r="DQ262" s="37"/>
      <c r="DR262" s="37"/>
      <c r="DS262" s="37"/>
      <c r="DT262" s="37"/>
      <c r="DU262" s="37"/>
      <c r="DV262" s="37"/>
      <c r="DW262" s="37"/>
      <c r="DX262" s="37"/>
      <c r="DY262" s="37"/>
      <c r="DZ262" s="37"/>
      <c r="EA262" s="37"/>
      <c r="EB262" s="37"/>
      <c r="EC262" s="37"/>
      <c r="ED262" s="37"/>
      <c r="EE262" s="37"/>
      <c r="EF262" s="37"/>
      <c r="EG262" s="37"/>
      <c r="EH262" s="37"/>
      <c r="EI262" s="37"/>
      <c r="EJ262" s="37"/>
      <c r="EK262" s="37"/>
      <c r="EL262" s="37"/>
      <c r="EM262" s="37"/>
      <c r="EN262" s="37"/>
      <c r="EO262" s="37"/>
      <c r="EP262" s="37"/>
      <c r="EQ262" s="37"/>
      <c r="ER262" s="37"/>
      <c r="ES262" s="37"/>
      <c r="ET262" s="37"/>
      <c r="EU262" s="37"/>
      <c r="EV262" s="37"/>
      <c r="EW262" s="37"/>
      <c r="EX262" s="37"/>
      <c r="EY262" s="37"/>
      <c r="EZ262" s="37"/>
      <c r="FA262" s="37"/>
      <c r="FB262" s="37"/>
      <c r="FC262" s="37"/>
      <c r="FD262" s="37"/>
      <c r="FE262" s="37"/>
      <c r="FF262" s="37"/>
      <c r="FG262" s="37"/>
      <c r="FH262" s="37"/>
      <c r="FI262" s="37"/>
      <c r="FJ262" s="37"/>
      <c r="FK262" s="37"/>
      <c r="FL262" s="37"/>
      <c r="FM262" s="37"/>
      <c r="FN262" s="37"/>
      <c r="FO262" s="37"/>
      <c r="FP262" s="37"/>
      <c r="FQ262" s="37"/>
      <c r="FR262" s="37"/>
      <c r="FS262" s="37"/>
      <c r="FT262" s="37"/>
      <c r="FU262" s="37"/>
      <c r="FV262" s="37"/>
      <c r="FW262" s="37"/>
      <c r="FX262" s="37"/>
      <c r="FY262" s="37"/>
      <c r="FZ262" s="37"/>
      <c r="GA262" s="37"/>
      <c r="GB262" s="37"/>
      <c r="GC262" s="37"/>
      <c r="GD262" s="37"/>
      <c r="GE262" s="37"/>
      <c r="GF262" s="37"/>
      <c r="GG262" s="37"/>
      <c r="GH262" s="37"/>
      <c r="GI262" s="37"/>
      <c r="GJ262" s="37"/>
      <c r="GK262" s="37"/>
      <c r="GL262" s="37"/>
      <c r="GM262" s="37"/>
      <c r="GN262" s="37"/>
      <c r="GO262" s="37"/>
      <c r="GP262" s="37"/>
      <c r="GQ262" s="37"/>
      <c r="GR262" s="37"/>
      <c r="GS262" s="37"/>
      <c r="GT262" s="37"/>
      <c r="GU262" s="37"/>
      <c r="GV262" s="37"/>
      <c r="GW262" s="37"/>
      <c r="GX262" s="37"/>
      <c r="GY262" s="37"/>
      <c r="GZ262" s="37"/>
      <c r="HA262" s="37"/>
      <c r="HB262" s="37"/>
      <c r="HC262" s="37"/>
      <c r="HD262" s="37"/>
      <c r="HE262" s="37"/>
      <c r="HF262" s="37"/>
      <c r="HG262" s="37"/>
      <c r="HH262" s="37"/>
      <c r="HI262" s="37"/>
      <c r="HJ262" s="37"/>
      <c r="HK262" s="37"/>
      <c r="HL262" s="37"/>
      <c r="HM262" s="37"/>
      <c r="HN262" s="37"/>
      <c r="HO262" s="37"/>
      <c r="HP262" s="37"/>
      <c r="HQ262" s="37"/>
      <c r="HR262" s="37"/>
      <c r="HS262" s="37"/>
      <c r="HT262" s="37"/>
      <c r="HU262" s="37"/>
      <c r="HV262" s="37"/>
      <c r="HW262" s="37"/>
      <c r="HX262" s="37"/>
      <c r="HY262" s="37"/>
      <c r="HZ262" s="37"/>
      <c r="IA262" s="37"/>
      <c r="IB262" s="37"/>
      <c r="IC262" s="37"/>
      <c r="ID262" s="37"/>
      <c r="IE262" s="37"/>
      <c r="IF262" s="37"/>
      <c r="IG262" s="37"/>
      <c r="IH262" s="37"/>
      <c r="II262" s="37"/>
      <c r="IJ262" s="37"/>
      <c r="IK262" s="37"/>
      <c r="IL262" s="37"/>
      <c r="IM262" s="37"/>
      <c r="IN262" s="37"/>
      <c r="IO262" s="37"/>
      <c r="IP262" s="37"/>
      <c r="IQ262" s="37"/>
      <c r="IR262" s="37"/>
      <c r="IS262" s="37"/>
      <c r="IT262" s="37"/>
      <c r="IU262" s="37"/>
      <c r="IV262" s="37"/>
      <c r="IW262" s="37"/>
      <c r="IX262" s="37"/>
      <c r="IY262" s="37"/>
      <c r="IZ262" s="37"/>
      <c r="JA262" s="37"/>
      <c r="JB262" s="37"/>
      <c r="JC262" s="37"/>
      <c r="JD262" s="37"/>
      <c r="JE262" s="37"/>
      <c r="JF262" s="37"/>
      <c r="JG262" s="37"/>
      <c r="JH262" s="37"/>
      <c r="JI262" s="37"/>
      <c r="JJ262" s="37"/>
      <c r="JK262" s="37"/>
      <c r="JL262" s="37"/>
      <c r="JM262" s="37"/>
    </row>
    <row r="263" spans="1:273" ht="13" customHeight="1">
      <c r="A263" s="14"/>
      <c r="B263" s="116" t="s">
        <v>5742</v>
      </c>
      <c r="C263" s="107">
        <v>20201</v>
      </c>
      <c r="D263" s="109">
        <v>2020</v>
      </c>
      <c r="E263" s="65" t="s">
        <v>282</v>
      </c>
      <c r="F263" s="140"/>
      <c r="G263" s="354" t="s">
        <v>1086</v>
      </c>
      <c r="H263" s="57" t="s">
        <v>5743</v>
      </c>
      <c r="I263" s="57" t="s">
        <v>53</v>
      </c>
      <c r="J263" s="78">
        <v>26</v>
      </c>
      <c r="K263" s="192">
        <v>1288441</v>
      </c>
      <c r="L263" s="57" t="s">
        <v>5741</v>
      </c>
      <c r="M263" s="57" t="s">
        <v>39</v>
      </c>
      <c r="N263" s="215">
        <v>9</v>
      </c>
      <c r="O263" s="78">
        <v>2</v>
      </c>
      <c r="P263" s="78">
        <v>6</v>
      </c>
      <c r="Q263" s="56" t="s">
        <v>47</v>
      </c>
      <c r="R263" s="57" t="s">
        <v>65</v>
      </c>
      <c r="S263" s="58"/>
      <c r="T263" s="58"/>
      <c r="U263" s="58"/>
      <c r="V263" s="58"/>
      <c r="W263" s="58"/>
      <c r="X263" s="58"/>
      <c r="Y263" s="58"/>
      <c r="Z263" s="58"/>
      <c r="AA263" s="58"/>
      <c r="AB263" s="58"/>
      <c r="AC263" s="58"/>
      <c r="AD263" s="58"/>
      <c r="AE263" s="48"/>
      <c r="AR263" s="4"/>
      <c r="AS263" s="4"/>
    </row>
    <row r="264" spans="1:273" ht="13" customHeight="1">
      <c r="B264" s="117" t="s">
        <v>281</v>
      </c>
      <c r="C264" s="118">
        <v>20181</v>
      </c>
      <c r="D264" s="108">
        <v>2018</v>
      </c>
      <c r="E264" s="38" t="s">
        <v>282</v>
      </c>
      <c r="F264" s="141"/>
      <c r="G264" s="353"/>
      <c r="H264" s="3" t="s">
        <v>283</v>
      </c>
      <c r="I264" s="3"/>
      <c r="J264" s="79">
        <v>16</v>
      </c>
      <c r="K264" s="193">
        <v>653228</v>
      </c>
      <c r="L264" s="3" t="s">
        <v>2583</v>
      </c>
      <c r="M264" s="3" t="s">
        <v>39</v>
      </c>
      <c r="N264" s="215">
        <v>9</v>
      </c>
      <c r="O264" s="79">
        <v>2</v>
      </c>
      <c r="P264" s="77">
        <v>6</v>
      </c>
      <c r="R264" s="3" t="s">
        <v>65</v>
      </c>
      <c r="S264" s="5">
        <v>1</v>
      </c>
      <c r="T264" s="5"/>
      <c r="U264" s="3"/>
      <c r="V264" s="3"/>
      <c r="W264" s="3"/>
      <c r="X264" s="3"/>
      <c r="Y264" s="5">
        <v>1</v>
      </c>
      <c r="Z264" s="5"/>
      <c r="AA264" s="3"/>
      <c r="AB264" s="3"/>
      <c r="AC264" s="3"/>
      <c r="AD264" s="3"/>
      <c r="AR264" s="3" t="s">
        <v>32</v>
      </c>
      <c r="AS264" s="3" t="s">
        <v>53</v>
      </c>
    </row>
    <row r="265" spans="1:273" s="14" customFormat="1" ht="13" customHeight="1">
      <c r="A265" s="6"/>
      <c r="B265" s="116" t="s">
        <v>284</v>
      </c>
      <c r="C265" s="107">
        <v>20184</v>
      </c>
      <c r="D265" s="108">
        <v>2018</v>
      </c>
      <c r="E265" s="38" t="s">
        <v>282</v>
      </c>
      <c r="F265" s="141"/>
      <c r="G265" s="353"/>
      <c r="H265" s="3" t="s">
        <v>285</v>
      </c>
      <c r="I265" s="3" t="s">
        <v>58</v>
      </c>
      <c r="J265" s="79">
        <v>23</v>
      </c>
      <c r="K265" s="193">
        <v>1000000</v>
      </c>
      <c r="L265" s="3" t="s">
        <v>2583</v>
      </c>
      <c r="M265" s="3" t="s">
        <v>39</v>
      </c>
      <c r="N265" s="215">
        <v>9</v>
      </c>
      <c r="O265" s="77">
        <v>2</v>
      </c>
      <c r="P265" s="77">
        <v>6</v>
      </c>
      <c r="Q265" s="7" t="s">
        <v>161</v>
      </c>
      <c r="R265" s="3" t="s">
        <v>60</v>
      </c>
      <c r="S265" s="4"/>
      <c r="T265" s="4"/>
      <c r="U265" s="4"/>
      <c r="V265" s="4"/>
      <c r="W265" s="4"/>
      <c r="X265" s="4"/>
      <c r="Y265" s="4"/>
      <c r="Z265" s="4"/>
      <c r="AA265" s="4"/>
      <c r="AB265" s="4"/>
      <c r="AC265" s="4"/>
      <c r="AD265" s="4"/>
      <c r="AE265" s="6"/>
      <c r="AF265" s="6"/>
      <c r="AG265" s="6"/>
      <c r="AH265" s="6"/>
      <c r="AI265" s="6"/>
      <c r="AJ265" s="6"/>
      <c r="AK265" s="6"/>
      <c r="AL265" s="6"/>
      <c r="AM265" s="6"/>
      <c r="AN265" s="6"/>
      <c r="AO265" s="6"/>
      <c r="AP265" s="6"/>
      <c r="AQ265" s="6"/>
      <c r="AR265" s="4"/>
      <c r="AS265" s="4"/>
      <c r="AT265" s="6"/>
      <c r="AU265" s="6"/>
      <c r="AV265" s="6"/>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c r="BU265" s="6"/>
      <c r="BV265" s="6"/>
      <c r="BW265" s="6"/>
      <c r="BX265" s="6"/>
      <c r="BY265" s="6"/>
      <c r="BZ265" s="6"/>
      <c r="CA265" s="6"/>
      <c r="CB265" s="6"/>
      <c r="CC265" s="6"/>
      <c r="CD265" s="6"/>
      <c r="CE265" s="6"/>
      <c r="CF265" s="6"/>
      <c r="CG265" s="6"/>
      <c r="CH265" s="6"/>
      <c r="CI265" s="6"/>
      <c r="CJ265" s="6"/>
      <c r="CK265" s="6"/>
      <c r="CL265" s="6"/>
      <c r="CM265" s="6"/>
      <c r="CN265" s="6"/>
      <c r="CO265" s="6"/>
      <c r="CP265" s="6"/>
      <c r="CQ265" s="6"/>
      <c r="CR265" s="6"/>
      <c r="CS265" s="6"/>
      <c r="CT265" s="6"/>
      <c r="CU265" s="6"/>
      <c r="CV265" s="6"/>
      <c r="CW265" s="6"/>
      <c r="CX265" s="6"/>
      <c r="CY265" s="6"/>
      <c r="CZ265" s="6"/>
      <c r="DA265" s="6"/>
      <c r="DB265" s="6"/>
      <c r="DC265" s="6"/>
      <c r="DD265" s="6"/>
      <c r="DE265" s="6"/>
      <c r="DF265" s="6"/>
      <c r="DG265" s="6"/>
      <c r="DH265" s="6"/>
      <c r="DI265" s="6"/>
      <c r="DJ265" s="6"/>
      <c r="DK265" s="6"/>
      <c r="DL265" s="6"/>
      <c r="DM265" s="6"/>
      <c r="DN265" s="6"/>
      <c r="DO265" s="6"/>
      <c r="DP265" s="6"/>
      <c r="DQ265" s="6"/>
      <c r="DR265" s="6"/>
      <c r="DS265" s="6"/>
      <c r="DT265" s="6"/>
      <c r="DU265" s="6"/>
      <c r="DV265" s="6"/>
      <c r="DW265" s="6"/>
      <c r="DX265" s="6"/>
      <c r="DY265" s="6"/>
      <c r="DZ265" s="6"/>
      <c r="EA265" s="6"/>
      <c r="EB265" s="6"/>
      <c r="EC265" s="6"/>
      <c r="ED265" s="6"/>
      <c r="EE265" s="6"/>
      <c r="EF265" s="6"/>
      <c r="EG265" s="6"/>
      <c r="EH265" s="6"/>
      <c r="EI265" s="6"/>
      <c r="EJ265" s="6"/>
      <c r="EK265" s="6"/>
      <c r="EL265" s="6"/>
      <c r="EM265" s="6"/>
      <c r="EN265" s="6"/>
      <c r="EO265" s="6"/>
      <c r="EP265" s="6"/>
      <c r="EQ265" s="6"/>
      <c r="ER265" s="6"/>
      <c r="ES265" s="6"/>
      <c r="ET265" s="6"/>
      <c r="EU265" s="6"/>
      <c r="EV265" s="6"/>
      <c r="EW265" s="6"/>
      <c r="EX265" s="6"/>
      <c r="EY265" s="6"/>
      <c r="EZ265" s="6"/>
      <c r="FA265" s="6"/>
      <c r="FB265" s="6"/>
      <c r="FC265" s="6"/>
      <c r="FD265" s="6"/>
      <c r="FE265" s="6"/>
      <c r="FF265" s="6"/>
      <c r="FG265" s="6"/>
      <c r="FH265" s="6"/>
      <c r="FI265" s="6"/>
      <c r="FJ265" s="6"/>
      <c r="FK265" s="6"/>
      <c r="FL265" s="6"/>
      <c r="FM265" s="6"/>
      <c r="FN265" s="6"/>
      <c r="FO265" s="6"/>
      <c r="FP265" s="6"/>
      <c r="FQ265" s="6"/>
      <c r="FR265" s="6"/>
      <c r="FS265" s="6"/>
      <c r="FT265" s="6"/>
      <c r="FU265" s="6"/>
      <c r="FV265" s="6"/>
      <c r="FW265" s="6"/>
      <c r="FX265" s="6"/>
      <c r="FY265" s="6"/>
      <c r="FZ265" s="6"/>
      <c r="GA265" s="6"/>
      <c r="GB265" s="6"/>
      <c r="GC265" s="6"/>
      <c r="GD265" s="6"/>
      <c r="GE265" s="6"/>
      <c r="GF265" s="6"/>
      <c r="GG265" s="6"/>
      <c r="GH265" s="6"/>
      <c r="GI265" s="6"/>
      <c r="GJ265" s="6"/>
      <c r="GK265" s="6"/>
      <c r="GL265" s="6"/>
      <c r="GM265" s="6"/>
      <c r="GN265" s="6"/>
      <c r="GO265" s="6"/>
      <c r="GP265" s="6"/>
      <c r="GQ265" s="6"/>
      <c r="GR265" s="6"/>
      <c r="GS265" s="6"/>
      <c r="GT265" s="6"/>
      <c r="GU265" s="6"/>
      <c r="GV265" s="6"/>
      <c r="GW265" s="6"/>
      <c r="GX265" s="6"/>
      <c r="GY265" s="6"/>
      <c r="GZ265" s="6"/>
      <c r="HA265" s="6"/>
      <c r="HB265" s="6"/>
      <c r="HC265" s="6"/>
      <c r="HD265" s="6"/>
      <c r="HE265" s="6"/>
      <c r="HF265" s="6"/>
      <c r="HG265" s="6"/>
      <c r="HH265" s="6"/>
      <c r="HI265" s="6"/>
      <c r="HJ265" s="6"/>
      <c r="HK265" s="6"/>
      <c r="HL265" s="6"/>
      <c r="HM265" s="6"/>
      <c r="HN265" s="6"/>
      <c r="HO265" s="6"/>
      <c r="HP265" s="6"/>
      <c r="HQ265" s="6"/>
      <c r="HR265" s="6"/>
      <c r="HS265" s="6"/>
      <c r="HT265" s="6"/>
      <c r="HU265" s="6"/>
      <c r="HV265" s="6"/>
      <c r="HW265" s="6"/>
      <c r="HX265" s="6"/>
      <c r="HY265" s="6"/>
      <c r="HZ265" s="6"/>
      <c r="IA265" s="6"/>
      <c r="IB265" s="6"/>
      <c r="IC265" s="6"/>
      <c r="ID265" s="6"/>
      <c r="IE265" s="6"/>
      <c r="IF265" s="6"/>
      <c r="IG265" s="6"/>
      <c r="IH265" s="6"/>
      <c r="II265" s="6"/>
      <c r="IJ265" s="6"/>
      <c r="IK265" s="6"/>
      <c r="IL265" s="6"/>
      <c r="IM265" s="6"/>
      <c r="IN265" s="6"/>
      <c r="IO265" s="6"/>
      <c r="IP265" s="6"/>
      <c r="IQ265" s="6"/>
      <c r="IR265" s="6"/>
      <c r="IS265" s="6"/>
      <c r="IT265" s="6"/>
      <c r="IU265" s="6"/>
      <c r="IV265" s="6"/>
      <c r="IW265" s="6"/>
      <c r="IX265" s="6"/>
      <c r="IY265" s="6"/>
      <c r="IZ265" s="6"/>
      <c r="JA265" s="6"/>
      <c r="JB265" s="6"/>
      <c r="JC265" s="6"/>
      <c r="JD265" s="6"/>
      <c r="JE265" s="6"/>
      <c r="JF265" s="6"/>
      <c r="JG265" s="6"/>
      <c r="JH265" s="6"/>
      <c r="JI265" s="6"/>
      <c r="JJ265" s="6"/>
      <c r="JK265" s="6"/>
      <c r="JL265" s="6"/>
      <c r="JM265" s="6"/>
    </row>
    <row r="266" spans="1:273" ht="13" customHeight="1">
      <c r="B266" s="116" t="s">
        <v>5744</v>
      </c>
      <c r="C266" s="107">
        <v>20202</v>
      </c>
      <c r="D266" s="108">
        <v>2020</v>
      </c>
      <c r="E266" s="65" t="s">
        <v>282</v>
      </c>
      <c r="F266" s="140"/>
      <c r="G266" s="354"/>
      <c r="H266" s="57" t="s">
        <v>5745</v>
      </c>
      <c r="I266" s="57" t="s">
        <v>37</v>
      </c>
      <c r="J266" s="78">
        <v>35</v>
      </c>
      <c r="K266" s="192">
        <v>1487031</v>
      </c>
      <c r="L266" s="57" t="s">
        <v>5741</v>
      </c>
      <c r="M266" s="57" t="s">
        <v>39</v>
      </c>
      <c r="N266" s="215">
        <v>9</v>
      </c>
      <c r="O266" s="78">
        <v>2</v>
      </c>
      <c r="P266" s="78">
        <v>6</v>
      </c>
      <c r="Q266" s="56" t="s">
        <v>47</v>
      </c>
      <c r="R266" s="57" t="s">
        <v>156</v>
      </c>
      <c r="S266" s="58"/>
      <c r="T266" s="58"/>
      <c r="U266" s="58"/>
      <c r="V266" s="58"/>
      <c r="W266" s="58"/>
      <c r="X266" s="58"/>
      <c r="Y266" s="58"/>
      <c r="Z266" s="58"/>
      <c r="AA266" s="58"/>
      <c r="AB266" s="58"/>
      <c r="AC266" s="58"/>
      <c r="AD266" s="58"/>
      <c r="AE266" s="48"/>
      <c r="AR266" s="3" t="s">
        <v>47</v>
      </c>
      <c r="AS266" s="3" t="s">
        <v>53</v>
      </c>
    </row>
    <row r="267" spans="1:273" ht="13" customHeight="1">
      <c r="B267" s="116" t="s">
        <v>3031</v>
      </c>
      <c r="C267" s="107">
        <v>20191</v>
      </c>
      <c r="D267" s="108">
        <v>2019</v>
      </c>
      <c r="E267" s="38" t="s">
        <v>282</v>
      </c>
      <c r="F267" s="141"/>
      <c r="G267" s="353"/>
      <c r="H267" s="3" t="s">
        <v>3032</v>
      </c>
      <c r="I267" s="3" t="s">
        <v>53</v>
      </c>
      <c r="J267" s="79">
        <v>42</v>
      </c>
      <c r="K267" s="193">
        <v>9995502</v>
      </c>
      <c r="L267" s="3" t="s">
        <v>2583</v>
      </c>
      <c r="M267" s="3" t="s">
        <v>39</v>
      </c>
      <c r="N267" s="215">
        <v>9</v>
      </c>
      <c r="O267" s="77">
        <v>2</v>
      </c>
      <c r="P267" s="77">
        <v>6</v>
      </c>
      <c r="Q267" s="7" t="s">
        <v>47</v>
      </c>
      <c r="R267" s="3" t="s">
        <v>133</v>
      </c>
      <c r="S267" s="4"/>
      <c r="T267" s="4"/>
      <c r="U267" s="4"/>
      <c r="V267" s="4"/>
      <c r="W267" s="4"/>
      <c r="X267" s="4"/>
      <c r="Y267" s="4"/>
      <c r="Z267" s="4"/>
      <c r="AA267" s="4"/>
      <c r="AB267" s="4"/>
      <c r="AC267" s="4"/>
      <c r="AD267" s="4"/>
      <c r="AR267" s="4"/>
      <c r="AS267" s="4"/>
    </row>
    <row r="268" spans="1:273" ht="16" customHeight="1">
      <c r="B268" s="111" t="s">
        <v>287</v>
      </c>
      <c r="C268" s="112">
        <v>20182</v>
      </c>
      <c r="D268" s="108">
        <v>2018</v>
      </c>
      <c r="E268" s="35" t="s">
        <v>288</v>
      </c>
      <c r="F268" s="142"/>
      <c r="G268" s="353"/>
      <c r="H268" s="36" t="s">
        <v>289</v>
      </c>
      <c r="I268" s="4" t="s">
        <v>37</v>
      </c>
      <c r="J268" s="79">
        <v>41</v>
      </c>
      <c r="K268" s="191">
        <v>2050045</v>
      </c>
      <c r="L268" s="4" t="s">
        <v>290</v>
      </c>
      <c r="M268" s="4" t="s">
        <v>39</v>
      </c>
      <c r="N268" s="215">
        <v>9</v>
      </c>
      <c r="O268" s="77">
        <v>2</v>
      </c>
      <c r="P268" s="77">
        <v>51</v>
      </c>
      <c r="Q268" s="37" t="s">
        <v>55</v>
      </c>
      <c r="R268" s="4" t="s">
        <v>156</v>
      </c>
      <c r="S268" s="36">
        <v>16</v>
      </c>
      <c r="T268" s="36"/>
      <c r="U268" s="36"/>
      <c r="V268" s="36"/>
      <c r="W268" s="36"/>
      <c r="X268" s="36"/>
      <c r="Y268" s="36">
        <v>11</v>
      </c>
      <c r="Z268" s="36"/>
      <c r="AA268" s="36"/>
      <c r="AB268" s="36"/>
      <c r="AC268" s="36"/>
      <c r="AD268" s="36"/>
      <c r="AE268" s="37"/>
      <c r="AF268" s="37"/>
      <c r="AG268" s="37"/>
      <c r="AH268" s="37"/>
      <c r="AI268" s="37"/>
      <c r="AJ268" s="37"/>
      <c r="AK268" s="37"/>
      <c r="AL268" s="37"/>
      <c r="AM268" s="37"/>
      <c r="AN268" s="37"/>
      <c r="AO268" s="37"/>
      <c r="AP268" s="37"/>
      <c r="AQ268" s="37"/>
      <c r="AR268" s="36"/>
      <c r="AS268" s="36"/>
      <c r="AT268" s="37"/>
      <c r="AU268" s="37"/>
      <c r="AV268" s="37"/>
      <c r="AW268" s="37"/>
      <c r="AX268" s="37"/>
      <c r="AY268" s="37"/>
      <c r="AZ268" s="37"/>
      <c r="BA268" s="37"/>
      <c r="BB268" s="37"/>
      <c r="BC268" s="37"/>
      <c r="BD268" s="37"/>
      <c r="BE268" s="37"/>
      <c r="BF268" s="37"/>
      <c r="BG268" s="37"/>
      <c r="BH268" s="37"/>
      <c r="BI268" s="37"/>
      <c r="BJ268" s="37"/>
      <c r="BK268" s="37"/>
      <c r="BL268" s="37"/>
      <c r="BM268" s="37"/>
      <c r="BN268" s="37"/>
      <c r="BO268" s="37"/>
      <c r="BP268" s="37"/>
      <c r="BQ268" s="37"/>
      <c r="BR268" s="37"/>
      <c r="BS268" s="37"/>
      <c r="BT268" s="37"/>
      <c r="BU268" s="37"/>
      <c r="BV268" s="37"/>
      <c r="BW268" s="37"/>
      <c r="BX268" s="37"/>
      <c r="BY268" s="37"/>
      <c r="BZ268" s="37"/>
      <c r="CA268" s="37"/>
      <c r="CB268" s="37"/>
      <c r="CC268" s="37"/>
      <c r="CD268" s="37"/>
      <c r="CE268" s="37"/>
      <c r="CF268" s="37"/>
      <c r="CG268" s="37"/>
      <c r="CH268" s="37"/>
      <c r="CI268" s="37"/>
      <c r="CJ268" s="37"/>
      <c r="CK268" s="37"/>
      <c r="CL268" s="37"/>
      <c r="CM268" s="37"/>
      <c r="CN268" s="37"/>
      <c r="CO268" s="37"/>
      <c r="CP268" s="37"/>
      <c r="CQ268" s="37"/>
      <c r="CR268" s="37"/>
      <c r="CS268" s="37"/>
      <c r="CT268" s="37"/>
      <c r="CU268" s="37"/>
      <c r="CV268" s="37"/>
      <c r="CW268" s="37"/>
      <c r="CX268" s="37"/>
      <c r="CY268" s="37"/>
      <c r="CZ268" s="37"/>
      <c r="DA268" s="37"/>
      <c r="DB268" s="37"/>
      <c r="DC268" s="37"/>
      <c r="DD268" s="37"/>
      <c r="DE268" s="37"/>
      <c r="DF268" s="37"/>
      <c r="DG268" s="37"/>
      <c r="DH268" s="37"/>
      <c r="DI268" s="37"/>
      <c r="DJ268" s="37"/>
      <c r="DK268" s="37"/>
      <c r="DL268" s="37"/>
      <c r="DM268" s="37"/>
      <c r="DN268" s="37"/>
      <c r="DO268" s="37"/>
      <c r="DP268" s="37"/>
      <c r="DQ268" s="37"/>
      <c r="DR268" s="37"/>
      <c r="DS268" s="37"/>
      <c r="DT268" s="37"/>
      <c r="DU268" s="37"/>
      <c r="DV268" s="37"/>
      <c r="DW268" s="37"/>
      <c r="DX268" s="37"/>
      <c r="DY268" s="37"/>
      <c r="DZ268" s="37"/>
      <c r="EA268" s="37"/>
      <c r="EB268" s="37"/>
      <c r="EC268" s="37"/>
      <c r="ED268" s="37"/>
      <c r="EE268" s="37"/>
      <c r="EF268" s="37"/>
      <c r="EG268" s="37"/>
      <c r="EH268" s="37"/>
      <c r="EI268" s="37"/>
      <c r="EJ268" s="37"/>
      <c r="EK268" s="37"/>
      <c r="EL268" s="37"/>
      <c r="EM268" s="37"/>
      <c r="EN268" s="37"/>
      <c r="EO268" s="37"/>
      <c r="EP268" s="37"/>
      <c r="EQ268" s="37"/>
      <c r="ER268" s="37"/>
      <c r="ES268" s="37"/>
      <c r="ET268" s="37"/>
      <c r="EU268" s="37"/>
      <c r="EV268" s="37"/>
      <c r="EW268" s="37"/>
      <c r="EX268" s="37"/>
      <c r="EY268" s="37"/>
      <c r="EZ268" s="37"/>
      <c r="FA268" s="37"/>
      <c r="FB268" s="37"/>
      <c r="FC268" s="37"/>
      <c r="FD268" s="37"/>
      <c r="FE268" s="37"/>
      <c r="FF268" s="37"/>
      <c r="FG268" s="37"/>
      <c r="FH268" s="37"/>
      <c r="FI268" s="37"/>
      <c r="FJ268" s="37"/>
      <c r="FK268" s="37"/>
      <c r="FL268" s="37"/>
      <c r="FM268" s="37"/>
      <c r="FN268" s="37"/>
      <c r="FO268" s="37"/>
      <c r="FP268" s="37"/>
      <c r="FQ268" s="37"/>
      <c r="FR268" s="37"/>
      <c r="FS268" s="37"/>
      <c r="FT268" s="37"/>
      <c r="FU268" s="37"/>
      <c r="FV268" s="37"/>
      <c r="FW268" s="37"/>
      <c r="FX268" s="37"/>
      <c r="FY268" s="37"/>
      <c r="FZ268" s="37"/>
      <c r="GA268" s="37"/>
      <c r="GB268" s="37"/>
      <c r="GC268" s="37"/>
      <c r="GD268" s="37"/>
      <c r="GE268" s="37"/>
      <c r="GF268" s="37"/>
      <c r="GG268" s="37"/>
      <c r="GH268" s="37"/>
      <c r="GI268" s="37"/>
      <c r="GJ268" s="37"/>
      <c r="GK268" s="37"/>
      <c r="GL268" s="37"/>
      <c r="GM268" s="37"/>
      <c r="GN268" s="37"/>
      <c r="GO268" s="37"/>
      <c r="GP268" s="37"/>
      <c r="GQ268" s="37"/>
      <c r="GR268" s="37"/>
      <c r="GS268" s="37"/>
      <c r="GT268" s="37"/>
      <c r="GU268" s="37"/>
      <c r="GV268" s="37"/>
      <c r="GW268" s="37"/>
      <c r="GX268" s="37"/>
      <c r="GY268" s="37"/>
      <c r="GZ268" s="37"/>
      <c r="HA268" s="37"/>
      <c r="HB268" s="37"/>
      <c r="HC268" s="37"/>
      <c r="HD268" s="37"/>
      <c r="HE268" s="37"/>
      <c r="HF268" s="37"/>
      <c r="HG268" s="37"/>
      <c r="HH268" s="37"/>
      <c r="HI268" s="37"/>
      <c r="HJ268" s="37"/>
      <c r="HK268" s="37"/>
      <c r="HL268" s="37"/>
      <c r="HM268" s="37"/>
      <c r="HN268" s="37"/>
      <c r="HO268" s="37"/>
      <c r="HP268" s="37"/>
      <c r="HQ268" s="37"/>
      <c r="HR268" s="37"/>
      <c r="HS268" s="37"/>
      <c r="HT268" s="37"/>
      <c r="HU268" s="37"/>
      <c r="HV268" s="37"/>
      <c r="HW268" s="37"/>
      <c r="HX268" s="37"/>
      <c r="HY268" s="37"/>
      <c r="HZ268" s="37"/>
      <c r="IA268" s="37"/>
      <c r="IB268" s="37"/>
      <c r="IC268" s="37"/>
      <c r="ID268" s="37"/>
      <c r="IE268" s="37"/>
      <c r="IF268" s="37"/>
      <c r="IG268" s="37"/>
      <c r="IH268" s="37"/>
      <c r="II268" s="37"/>
      <c r="IJ268" s="37"/>
      <c r="IK268" s="37"/>
      <c r="IL268" s="37"/>
      <c r="IM268" s="37"/>
      <c r="IN268" s="37"/>
      <c r="IO268" s="37"/>
      <c r="IP268" s="37"/>
      <c r="IQ268" s="37"/>
      <c r="IR268" s="37"/>
      <c r="IS268" s="37"/>
      <c r="IT268" s="37"/>
      <c r="IU268" s="37"/>
      <c r="IV268" s="37"/>
      <c r="IW268" s="37"/>
      <c r="IX268" s="37"/>
      <c r="IY268" s="37"/>
      <c r="IZ268" s="37"/>
      <c r="JA268" s="37"/>
      <c r="JB268" s="37"/>
      <c r="JC268" s="37"/>
      <c r="JD268" s="37"/>
      <c r="JE268" s="37"/>
      <c r="JF268" s="37"/>
      <c r="JG268" s="37"/>
      <c r="JH268" s="37"/>
      <c r="JI268" s="37"/>
      <c r="JJ268" s="37"/>
      <c r="JK268" s="37"/>
      <c r="JL268" s="37"/>
      <c r="JM268" s="37"/>
    </row>
    <row r="269" spans="1:273" ht="13" customHeight="1">
      <c r="B269" s="116" t="s">
        <v>5746</v>
      </c>
      <c r="C269" s="110">
        <v>20203</v>
      </c>
      <c r="D269" s="109">
        <v>2020</v>
      </c>
      <c r="E269" s="65" t="s">
        <v>5747</v>
      </c>
      <c r="F269" s="140"/>
      <c r="G269" s="354"/>
      <c r="H269" s="57" t="s">
        <v>5748</v>
      </c>
      <c r="I269" s="57" t="s">
        <v>29</v>
      </c>
      <c r="J269" s="78">
        <v>48</v>
      </c>
      <c r="K269" s="192">
        <v>14200000</v>
      </c>
      <c r="L269" s="57" t="s">
        <v>5749</v>
      </c>
      <c r="M269" s="57" t="s">
        <v>39</v>
      </c>
      <c r="N269" s="215">
        <v>9</v>
      </c>
      <c r="O269" s="78">
        <v>2</v>
      </c>
      <c r="P269" s="78">
        <v>53</v>
      </c>
      <c r="Q269" s="56" t="s">
        <v>55</v>
      </c>
      <c r="R269" s="57" t="s">
        <v>92</v>
      </c>
      <c r="S269" s="58"/>
      <c r="T269" s="58"/>
      <c r="U269" s="58"/>
      <c r="V269" s="58"/>
      <c r="W269" s="58"/>
      <c r="X269" s="58"/>
      <c r="Y269" s="58"/>
      <c r="Z269" s="58"/>
      <c r="AA269" s="58"/>
      <c r="AB269" s="58"/>
      <c r="AC269" s="58"/>
      <c r="AD269" s="58"/>
      <c r="AE269" s="48"/>
      <c r="AF269" s="37"/>
      <c r="AG269" s="37"/>
      <c r="AH269" s="37"/>
      <c r="AI269" s="37"/>
      <c r="AJ269" s="37"/>
      <c r="AK269" s="37"/>
      <c r="AL269" s="37"/>
      <c r="AM269" s="37"/>
      <c r="AN269" s="37"/>
      <c r="AO269" s="37"/>
      <c r="AP269" s="37"/>
      <c r="AQ269" s="37"/>
      <c r="AR269" s="36"/>
      <c r="AS269" s="36"/>
      <c r="AT269" s="37"/>
      <c r="AU269" s="37"/>
      <c r="AV269" s="37"/>
      <c r="AW269" s="37"/>
      <c r="AX269" s="37"/>
      <c r="AY269" s="37"/>
      <c r="AZ269" s="37"/>
      <c r="BA269" s="37"/>
      <c r="BB269" s="37"/>
      <c r="BC269" s="37"/>
      <c r="BD269" s="37"/>
      <c r="BE269" s="37"/>
      <c r="BF269" s="37"/>
      <c r="BG269" s="37"/>
      <c r="BH269" s="37"/>
      <c r="BI269" s="37"/>
      <c r="BJ269" s="37"/>
      <c r="BK269" s="37"/>
      <c r="BL269" s="37"/>
      <c r="BM269" s="37"/>
      <c r="BN269" s="37"/>
      <c r="BO269" s="37"/>
      <c r="BP269" s="37"/>
      <c r="BQ269" s="37"/>
      <c r="BR269" s="37"/>
      <c r="BS269" s="37"/>
      <c r="BT269" s="37"/>
      <c r="BU269" s="37"/>
      <c r="BV269" s="37"/>
      <c r="BW269" s="37"/>
      <c r="BX269" s="37"/>
      <c r="BY269" s="37"/>
      <c r="BZ269" s="37"/>
      <c r="CA269" s="37"/>
      <c r="CB269" s="37"/>
      <c r="CC269" s="37"/>
      <c r="CD269" s="37"/>
      <c r="CE269" s="37"/>
      <c r="CF269" s="37"/>
      <c r="CG269" s="37"/>
      <c r="CH269" s="37"/>
      <c r="CI269" s="37"/>
      <c r="CJ269" s="37"/>
      <c r="CK269" s="37"/>
      <c r="CL269" s="37"/>
      <c r="CM269" s="37"/>
      <c r="CN269" s="37"/>
      <c r="CO269" s="37"/>
      <c r="CP269" s="37"/>
      <c r="CQ269" s="37"/>
      <c r="CR269" s="37"/>
      <c r="CS269" s="37"/>
      <c r="CT269" s="37"/>
      <c r="CU269" s="37"/>
      <c r="CV269" s="37"/>
      <c r="CW269" s="37"/>
      <c r="CX269" s="37"/>
      <c r="CY269" s="37"/>
      <c r="CZ269" s="37"/>
      <c r="DA269" s="37"/>
      <c r="DB269" s="37"/>
      <c r="DC269" s="37"/>
      <c r="DD269" s="37"/>
      <c r="DE269" s="37"/>
      <c r="DF269" s="37"/>
      <c r="DG269" s="37"/>
      <c r="DH269" s="37"/>
      <c r="DI269" s="37"/>
      <c r="DJ269" s="37"/>
      <c r="DK269" s="37"/>
      <c r="DL269" s="37"/>
      <c r="DM269" s="37"/>
      <c r="DN269" s="37"/>
      <c r="DO269" s="37"/>
      <c r="DP269" s="37"/>
      <c r="DQ269" s="37"/>
      <c r="DR269" s="37"/>
      <c r="DS269" s="37"/>
      <c r="DT269" s="37"/>
      <c r="DU269" s="37"/>
      <c r="DV269" s="37"/>
      <c r="DW269" s="37"/>
      <c r="DX269" s="37"/>
      <c r="DY269" s="37"/>
      <c r="DZ269" s="37"/>
      <c r="EA269" s="37"/>
      <c r="EB269" s="37"/>
      <c r="EC269" s="37"/>
      <c r="ED269" s="37"/>
      <c r="EE269" s="37"/>
      <c r="EF269" s="37"/>
      <c r="EG269" s="37"/>
      <c r="EH269" s="37"/>
      <c r="EI269" s="37"/>
      <c r="EJ269" s="37"/>
      <c r="EK269" s="37"/>
      <c r="EL269" s="37"/>
      <c r="EM269" s="37"/>
      <c r="EN269" s="37"/>
      <c r="EO269" s="37"/>
      <c r="EP269" s="37"/>
      <c r="EQ269" s="37"/>
      <c r="ER269" s="37"/>
      <c r="ES269" s="37"/>
      <c r="ET269" s="37"/>
      <c r="EU269" s="37"/>
      <c r="EV269" s="37"/>
      <c r="EW269" s="37"/>
      <c r="EX269" s="37"/>
      <c r="EY269" s="37"/>
      <c r="EZ269" s="37"/>
      <c r="FA269" s="37"/>
      <c r="FB269" s="37"/>
      <c r="FC269" s="37"/>
      <c r="FD269" s="37"/>
      <c r="FE269" s="37"/>
      <c r="FF269" s="37"/>
      <c r="FG269" s="37"/>
      <c r="FH269" s="37"/>
      <c r="FI269" s="37"/>
      <c r="FJ269" s="37"/>
      <c r="FK269" s="37"/>
      <c r="FL269" s="37"/>
      <c r="FM269" s="37"/>
      <c r="FN269" s="37"/>
      <c r="FO269" s="37"/>
      <c r="FP269" s="37"/>
      <c r="FQ269" s="37"/>
      <c r="FR269" s="37"/>
      <c r="FS269" s="37"/>
      <c r="FT269" s="37"/>
      <c r="FU269" s="37"/>
      <c r="FV269" s="37"/>
      <c r="FW269" s="37"/>
      <c r="FX269" s="37"/>
      <c r="FY269" s="37"/>
      <c r="FZ269" s="37"/>
      <c r="GA269" s="37"/>
      <c r="GB269" s="37"/>
      <c r="GC269" s="37"/>
      <c r="GD269" s="37"/>
      <c r="GE269" s="37"/>
      <c r="GF269" s="37"/>
      <c r="GG269" s="37"/>
      <c r="GH269" s="37"/>
      <c r="GI269" s="37"/>
      <c r="GJ269" s="37"/>
      <c r="GK269" s="37"/>
      <c r="GL269" s="37"/>
      <c r="GM269" s="37"/>
      <c r="GN269" s="37"/>
      <c r="GO269" s="37"/>
      <c r="GP269" s="37"/>
      <c r="GQ269" s="37"/>
      <c r="GR269" s="37"/>
      <c r="GS269" s="37"/>
      <c r="GT269" s="37"/>
      <c r="GU269" s="37"/>
      <c r="GV269" s="37"/>
      <c r="GW269" s="37"/>
      <c r="GX269" s="37"/>
      <c r="GY269" s="37"/>
      <c r="GZ269" s="37"/>
      <c r="HA269" s="37"/>
      <c r="HB269" s="37"/>
      <c r="HC269" s="37"/>
      <c r="HD269" s="37"/>
      <c r="HE269" s="37"/>
      <c r="HF269" s="37"/>
      <c r="HG269" s="37"/>
      <c r="HH269" s="37"/>
      <c r="HI269" s="37"/>
      <c r="HJ269" s="37"/>
      <c r="HK269" s="37"/>
      <c r="HL269" s="37"/>
      <c r="HM269" s="37"/>
      <c r="HN269" s="37"/>
      <c r="HO269" s="37"/>
      <c r="HP269" s="37"/>
      <c r="HQ269" s="37"/>
      <c r="HR269" s="37"/>
      <c r="HS269" s="37"/>
      <c r="HT269" s="37"/>
      <c r="HU269" s="37"/>
      <c r="HV269" s="37"/>
      <c r="HW269" s="37"/>
      <c r="HX269" s="37"/>
      <c r="HY269" s="37"/>
      <c r="HZ269" s="37"/>
      <c r="IA269" s="37"/>
      <c r="IB269" s="37"/>
      <c r="IC269" s="37"/>
      <c r="ID269" s="37"/>
      <c r="IE269" s="37"/>
      <c r="IF269" s="37"/>
      <c r="IG269" s="37"/>
      <c r="IH269" s="37"/>
      <c r="II269" s="37"/>
      <c r="IJ269" s="37"/>
      <c r="IK269" s="37"/>
      <c r="IL269" s="37"/>
      <c r="IM269" s="37"/>
      <c r="IN269" s="37"/>
      <c r="IO269" s="37"/>
      <c r="IP269" s="37"/>
      <c r="IQ269" s="37"/>
      <c r="IR269" s="37"/>
      <c r="IS269" s="37"/>
      <c r="IT269" s="37"/>
      <c r="IU269" s="37"/>
      <c r="IV269" s="37"/>
      <c r="IW269" s="37"/>
      <c r="IX269" s="37"/>
      <c r="IY269" s="37"/>
      <c r="IZ269" s="37"/>
      <c r="JA269" s="37"/>
      <c r="JB269" s="37"/>
      <c r="JC269" s="37"/>
      <c r="JD269" s="37"/>
      <c r="JE269" s="37"/>
      <c r="JF269" s="37"/>
      <c r="JG269" s="37"/>
      <c r="JH269" s="37"/>
      <c r="JI269" s="37"/>
      <c r="JJ269" s="37"/>
      <c r="JK269" s="37"/>
      <c r="JL269" s="37"/>
      <c r="JM269" s="37"/>
    </row>
    <row r="270" spans="1:273" ht="13" customHeight="1">
      <c r="B270" s="116" t="s">
        <v>5750</v>
      </c>
      <c r="C270" s="110">
        <v>20203</v>
      </c>
      <c r="D270" s="109">
        <v>2020</v>
      </c>
      <c r="E270" s="65" t="s">
        <v>292</v>
      </c>
      <c r="F270" s="140"/>
      <c r="G270" s="354"/>
      <c r="H270" s="57" t="s">
        <v>774</v>
      </c>
      <c r="I270" s="57" t="s">
        <v>29</v>
      </c>
      <c r="J270" s="78">
        <v>13</v>
      </c>
      <c r="K270" s="192">
        <v>200000</v>
      </c>
      <c r="L270" s="57" t="s">
        <v>5751</v>
      </c>
      <c r="M270" s="57" t="s">
        <v>296</v>
      </c>
      <c r="N270" s="215">
        <v>2</v>
      </c>
      <c r="O270" s="78">
        <v>4</v>
      </c>
      <c r="P270" s="78">
        <v>53</v>
      </c>
      <c r="Q270" s="56" t="s">
        <v>263</v>
      </c>
      <c r="R270" s="57" t="s">
        <v>233</v>
      </c>
      <c r="S270" s="58"/>
      <c r="T270" s="58"/>
      <c r="U270" s="58"/>
      <c r="V270" s="58"/>
      <c r="W270" s="58"/>
      <c r="X270" s="58"/>
      <c r="Y270" s="58"/>
      <c r="Z270" s="58"/>
      <c r="AA270" s="58"/>
      <c r="AB270" s="58"/>
      <c r="AC270" s="58"/>
      <c r="AD270" s="58"/>
      <c r="AE270" s="48"/>
      <c r="AF270" s="48"/>
      <c r="AG270" s="48"/>
      <c r="AH270" s="48"/>
      <c r="AI270" s="48"/>
      <c r="AJ270" s="48"/>
      <c r="AK270" s="48"/>
      <c r="AL270" s="48"/>
      <c r="AM270" s="48"/>
      <c r="AN270" s="48"/>
      <c r="AO270" s="48"/>
      <c r="AP270" s="48"/>
      <c r="AQ270" s="48"/>
      <c r="AR270" s="58"/>
      <c r="AS270" s="5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c r="DA270" s="48"/>
      <c r="DB270" s="48"/>
      <c r="DC270" s="48"/>
      <c r="DD270" s="48"/>
      <c r="DE270" s="48"/>
      <c r="DF270" s="48"/>
      <c r="DG270" s="48"/>
      <c r="DH270" s="48"/>
      <c r="DI270" s="48"/>
      <c r="DJ270" s="48"/>
      <c r="DK270" s="48"/>
      <c r="DL270" s="48"/>
      <c r="DM270" s="48"/>
      <c r="DN270" s="48"/>
      <c r="DO270" s="48"/>
      <c r="DP270" s="48"/>
      <c r="DQ270" s="48"/>
      <c r="DR270" s="48"/>
      <c r="DS270" s="48"/>
      <c r="DT270" s="48"/>
      <c r="DU270" s="48"/>
      <c r="DV270" s="48"/>
      <c r="DW270" s="48"/>
      <c r="DX270" s="48"/>
      <c r="DY270" s="48"/>
      <c r="DZ270" s="48"/>
      <c r="EA270" s="48"/>
      <c r="EB270" s="48"/>
      <c r="EC270" s="48"/>
      <c r="ED270" s="48"/>
      <c r="EE270" s="48"/>
      <c r="EF270" s="48"/>
      <c r="EG270" s="48"/>
      <c r="EH270" s="48"/>
      <c r="EI270" s="48"/>
      <c r="EJ270" s="48"/>
      <c r="EK270" s="48"/>
      <c r="EL270" s="48"/>
      <c r="EM270" s="48"/>
      <c r="EN270" s="48"/>
      <c r="EO270" s="48"/>
      <c r="EP270" s="48"/>
      <c r="EQ270" s="48"/>
      <c r="ER270" s="48"/>
      <c r="ES270" s="48"/>
      <c r="ET270" s="48"/>
      <c r="EU270" s="48"/>
      <c r="EV270" s="48"/>
      <c r="EW270" s="48"/>
      <c r="EX270" s="48"/>
      <c r="EY270" s="48"/>
      <c r="EZ270" s="48"/>
      <c r="FA270" s="48"/>
      <c r="FB270" s="48"/>
      <c r="FC270" s="48"/>
      <c r="FD270" s="48"/>
      <c r="FE270" s="48"/>
      <c r="FF270" s="48"/>
      <c r="FG270" s="48"/>
      <c r="FH270" s="48"/>
      <c r="FI270" s="48"/>
      <c r="FJ270" s="48"/>
      <c r="FK270" s="48"/>
      <c r="FL270" s="48"/>
      <c r="FM270" s="48"/>
      <c r="FN270" s="48"/>
      <c r="FO270" s="48"/>
      <c r="FP270" s="48"/>
      <c r="FQ270" s="48"/>
      <c r="FR270" s="48"/>
      <c r="FS270" s="48"/>
      <c r="FT270" s="48"/>
      <c r="FU270" s="48"/>
      <c r="FV270" s="48"/>
      <c r="FW270" s="48"/>
      <c r="FX270" s="48"/>
      <c r="FY270" s="48"/>
      <c r="FZ270" s="48"/>
      <c r="GA270" s="48"/>
      <c r="GB270" s="48"/>
      <c r="GC270" s="48"/>
      <c r="GD270" s="48"/>
      <c r="GE270" s="48"/>
      <c r="GF270" s="48"/>
      <c r="GG270" s="48"/>
      <c r="GH270" s="48"/>
      <c r="GI270" s="48"/>
      <c r="GJ270" s="48"/>
      <c r="GK270" s="48"/>
      <c r="GL270" s="48"/>
      <c r="GM270" s="48"/>
      <c r="GN270" s="48"/>
      <c r="GO270" s="48"/>
      <c r="GP270" s="48"/>
      <c r="GQ270" s="48"/>
      <c r="GR270" s="48"/>
      <c r="GS270" s="48"/>
      <c r="GT270" s="48"/>
      <c r="GU270" s="48"/>
      <c r="GV270" s="48"/>
      <c r="GW270" s="48"/>
      <c r="GX270" s="48"/>
      <c r="GY270" s="48"/>
      <c r="GZ270" s="48"/>
      <c r="HA270" s="48"/>
      <c r="HB270" s="48"/>
      <c r="HC270" s="48"/>
      <c r="HD270" s="48"/>
      <c r="HE270" s="48"/>
      <c r="HF270" s="48"/>
      <c r="HG270" s="48"/>
      <c r="HH270" s="48"/>
      <c r="HI270" s="48"/>
      <c r="HJ270" s="48"/>
      <c r="HK270" s="48"/>
      <c r="HL270" s="48"/>
      <c r="HM270" s="48"/>
      <c r="HN270" s="48"/>
      <c r="HO270" s="48"/>
      <c r="HP270" s="48"/>
      <c r="HQ270" s="48"/>
      <c r="HR270" s="48"/>
      <c r="HS270" s="48"/>
      <c r="HT270" s="48"/>
      <c r="HU270" s="48"/>
      <c r="HV270" s="48"/>
      <c r="HW270" s="48"/>
      <c r="HX270" s="48"/>
      <c r="HY270" s="48"/>
      <c r="HZ270" s="48"/>
      <c r="IA270" s="48"/>
      <c r="IB270" s="48"/>
      <c r="IC270" s="48"/>
      <c r="ID270" s="48"/>
      <c r="IE270" s="48"/>
      <c r="IF270" s="48"/>
      <c r="IG270" s="48"/>
      <c r="IH270" s="48"/>
      <c r="II270" s="48"/>
      <c r="IJ270" s="48"/>
      <c r="IK270" s="48"/>
      <c r="IL270" s="48"/>
      <c r="IM270" s="48"/>
      <c r="IN270" s="48"/>
      <c r="IO270" s="48"/>
      <c r="IP270" s="48"/>
      <c r="IQ270" s="48"/>
      <c r="IR270" s="48"/>
      <c r="IS270" s="48"/>
      <c r="IT270" s="48"/>
      <c r="IU270" s="48"/>
      <c r="IV270" s="48"/>
      <c r="IW270" s="48"/>
      <c r="IX270" s="48"/>
      <c r="IY270" s="48"/>
      <c r="IZ270" s="48"/>
      <c r="JA270" s="48"/>
      <c r="JB270" s="49"/>
      <c r="JC270" s="49"/>
      <c r="JD270" s="49"/>
      <c r="JE270" s="49"/>
      <c r="JF270" s="49"/>
      <c r="JG270" s="49"/>
      <c r="JH270" s="49"/>
      <c r="JI270" s="49"/>
      <c r="JJ270" s="49"/>
      <c r="JK270" s="49"/>
      <c r="JL270" s="49"/>
      <c r="JM270" s="49"/>
    </row>
    <row r="271" spans="1:273" ht="13" customHeight="1">
      <c r="B271" s="116" t="s">
        <v>5752</v>
      </c>
      <c r="C271" s="107">
        <v>20202</v>
      </c>
      <c r="D271" s="108">
        <v>2020</v>
      </c>
      <c r="E271" s="65" t="s">
        <v>292</v>
      </c>
      <c r="F271" s="140"/>
      <c r="G271" s="354"/>
      <c r="H271" s="57" t="s">
        <v>5753</v>
      </c>
      <c r="I271" s="57" t="s">
        <v>37</v>
      </c>
      <c r="J271" s="78">
        <v>22</v>
      </c>
      <c r="K271" s="192">
        <v>240182</v>
      </c>
      <c r="L271" s="57" t="s">
        <v>5751</v>
      </c>
      <c r="M271" s="57" t="s">
        <v>296</v>
      </c>
      <c r="N271" s="215">
        <v>2</v>
      </c>
      <c r="O271" s="78">
        <v>4</v>
      </c>
      <c r="P271" s="78">
        <v>53</v>
      </c>
      <c r="Q271" s="56" t="s">
        <v>263</v>
      </c>
      <c r="R271" s="57" t="s">
        <v>156</v>
      </c>
      <c r="S271" s="58"/>
      <c r="T271" s="58"/>
      <c r="U271" s="58"/>
      <c r="V271" s="58"/>
      <c r="W271" s="58"/>
      <c r="X271" s="58"/>
      <c r="Y271" s="58"/>
      <c r="Z271" s="58"/>
      <c r="AA271" s="58"/>
      <c r="AB271" s="58"/>
      <c r="AC271" s="58"/>
      <c r="AD271" s="58"/>
      <c r="AE271" s="48"/>
      <c r="AF271" s="48"/>
      <c r="AG271" s="48"/>
      <c r="AH271" s="48"/>
      <c r="AI271" s="48"/>
      <c r="AJ271" s="48"/>
      <c r="AK271" s="48"/>
      <c r="AL271" s="48"/>
      <c r="AM271" s="48"/>
      <c r="AN271" s="48"/>
      <c r="AO271" s="48"/>
      <c r="AP271" s="48"/>
      <c r="AQ271" s="48"/>
      <c r="AR271" s="58"/>
      <c r="AS271" s="5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c r="DA271" s="48"/>
      <c r="DB271" s="48"/>
      <c r="DC271" s="48"/>
      <c r="DD271" s="48"/>
      <c r="DE271" s="48"/>
      <c r="DF271" s="48"/>
      <c r="DG271" s="48"/>
      <c r="DH271" s="48"/>
      <c r="DI271" s="48"/>
      <c r="DJ271" s="48"/>
      <c r="DK271" s="48"/>
      <c r="DL271" s="48"/>
      <c r="DM271" s="48"/>
      <c r="DN271" s="48"/>
      <c r="DO271" s="48"/>
      <c r="DP271" s="48"/>
      <c r="DQ271" s="48"/>
      <c r="DR271" s="48"/>
      <c r="DS271" s="48"/>
      <c r="DT271" s="48"/>
      <c r="DU271" s="48"/>
      <c r="DV271" s="48"/>
      <c r="DW271" s="48"/>
      <c r="DX271" s="48"/>
      <c r="DY271" s="48"/>
      <c r="DZ271" s="48"/>
      <c r="EA271" s="48"/>
      <c r="EB271" s="48"/>
      <c r="EC271" s="48"/>
      <c r="ED271" s="48"/>
      <c r="EE271" s="48"/>
      <c r="EF271" s="48"/>
      <c r="EG271" s="48"/>
      <c r="EH271" s="48"/>
      <c r="EI271" s="48"/>
      <c r="EJ271" s="48"/>
      <c r="EK271" s="48"/>
      <c r="EL271" s="48"/>
      <c r="EM271" s="48"/>
      <c r="EN271" s="48"/>
      <c r="EO271" s="48"/>
      <c r="EP271" s="48"/>
      <c r="EQ271" s="48"/>
      <c r="ER271" s="48"/>
      <c r="ES271" s="48"/>
      <c r="ET271" s="48"/>
      <c r="EU271" s="48"/>
      <c r="EV271" s="48"/>
      <c r="EW271" s="48"/>
      <c r="EX271" s="48"/>
      <c r="EY271" s="48"/>
      <c r="EZ271" s="48"/>
      <c r="FA271" s="48"/>
      <c r="FB271" s="48"/>
      <c r="FC271" s="48"/>
      <c r="FD271" s="48"/>
      <c r="FE271" s="48"/>
      <c r="FF271" s="48"/>
      <c r="FG271" s="48"/>
      <c r="FH271" s="48"/>
      <c r="FI271" s="48"/>
      <c r="FJ271" s="48"/>
      <c r="FK271" s="48"/>
      <c r="FL271" s="48"/>
      <c r="FM271" s="48"/>
      <c r="FN271" s="48"/>
      <c r="FO271" s="48"/>
      <c r="FP271" s="48"/>
      <c r="FQ271" s="48"/>
      <c r="FR271" s="48"/>
      <c r="FS271" s="48"/>
      <c r="FT271" s="48"/>
      <c r="FU271" s="48"/>
      <c r="FV271" s="48"/>
      <c r="FW271" s="48"/>
      <c r="FX271" s="48"/>
      <c r="FY271" s="48"/>
      <c r="FZ271" s="48"/>
      <c r="GA271" s="48"/>
      <c r="GB271" s="48"/>
      <c r="GC271" s="48"/>
      <c r="GD271" s="48"/>
      <c r="GE271" s="48"/>
      <c r="GF271" s="48"/>
      <c r="GG271" s="48"/>
      <c r="GH271" s="48"/>
      <c r="GI271" s="48"/>
      <c r="GJ271" s="48"/>
      <c r="GK271" s="48"/>
      <c r="GL271" s="48"/>
      <c r="GM271" s="48"/>
      <c r="GN271" s="48"/>
      <c r="GO271" s="48"/>
      <c r="GP271" s="48"/>
      <c r="GQ271" s="48"/>
      <c r="GR271" s="48"/>
      <c r="GS271" s="48"/>
      <c r="GT271" s="48"/>
      <c r="GU271" s="48"/>
      <c r="GV271" s="48"/>
      <c r="GW271" s="48"/>
      <c r="GX271" s="48"/>
      <c r="GY271" s="48"/>
      <c r="GZ271" s="48"/>
      <c r="HA271" s="48"/>
      <c r="HB271" s="48"/>
      <c r="HC271" s="48"/>
      <c r="HD271" s="48"/>
      <c r="HE271" s="48"/>
      <c r="HF271" s="48"/>
      <c r="HG271" s="48"/>
      <c r="HH271" s="48"/>
      <c r="HI271" s="48"/>
      <c r="HJ271" s="48"/>
      <c r="HK271" s="48"/>
      <c r="HL271" s="48"/>
      <c r="HM271" s="48"/>
      <c r="HN271" s="48"/>
      <c r="HO271" s="48"/>
      <c r="HP271" s="48"/>
      <c r="HQ271" s="48"/>
      <c r="HR271" s="48"/>
      <c r="HS271" s="48"/>
      <c r="HT271" s="48"/>
      <c r="HU271" s="48"/>
      <c r="HV271" s="48"/>
      <c r="HW271" s="48"/>
      <c r="HX271" s="48"/>
      <c r="HY271" s="48"/>
      <c r="HZ271" s="48"/>
      <c r="IA271" s="48"/>
      <c r="IB271" s="48"/>
      <c r="IC271" s="48"/>
      <c r="ID271" s="48"/>
      <c r="IE271" s="48"/>
      <c r="IF271" s="48"/>
      <c r="IG271" s="48"/>
      <c r="IH271" s="48"/>
      <c r="II271" s="48"/>
      <c r="IJ271" s="48"/>
      <c r="IK271" s="48"/>
      <c r="IL271" s="48"/>
      <c r="IM271" s="48"/>
      <c r="IN271" s="48"/>
      <c r="IO271" s="48"/>
      <c r="IP271" s="48"/>
      <c r="IQ271" s="48"/>
      <c r="IR271" s="48"/>
      <c r="IS271" s="48"/>
      <c r="IT271" s="48"/>
      <c r="IU271" s="48"/>
      <c r="IV271" s="48"/>
      <c r="IW271" s="48"/>
      <c r="IX271" s="48"/>
      <c r="IY271" s="48"/>
      <c r="IZ271" s="48"/>
      <c r="JA271" s="48"/>
      <c r="JB271" s="49"/>
      <c r="JC271" s="49"/>
      <c r="JD271" s="49"/>
      <c r="JE271" s="49"/>
      <c r="JF271" s="49"/>
      <c r="JG271" s="49"/>
      <c r="JH271" s="49"/>
      <c r="JI271" s="49"/>
      <c r="JJ271" s="49"/>
      <c r="JK271" s="49"/>
      <c r="JL271" s="49"/>
      <c r="JM271" s="49"/>
    </row>
    <row r="272" spans="1:273" ht="16" customHeight="1">
      <c r="B272" s="111" t="s">
        <v>291</v>
      </c>
      <c r="C272" s="112">
        <v>20182</v>
      </c>
      <c r="D272" s="108">
        <v>2018</v>
      </c>
      <c r="E272" s="35" t="s">
        <v>292</v>
      </c>
      <c r="F272" s="142"/>
      <c r="G272" s="353"/>
      <c r="H272" s="36" t="s">
        <v>293</v>
      </c>
      <c r="I272" s="4" t="s">
        <v>294</v>
      </c>
      <c r="J272" s="79">
        <v>31</v>
      </c>
      <c r="K272" s="191">
        <v>904000</v>
      </c>
      <c r="L272" s="4" t="s">
        <v>295</v>
      </c>
      <c r="M272" s="4" t="s">
        <v>296</v>
      </c>
      <c r="N272" s="215">
        <v>2</v>
      </c>
      <c r="O272" s="77">
        <v>4</v>
      </c>
      <c r="P272" s="77">
        <v>53</v>
      </c>
      <c r="Q272" s="37" t="s">
        <v>263</v>
      </c>
      <c r="R272" s="4" t="s">
        <v>297</v>
      </c>
      <c r="S272" s="36">
        <v>14</v>
      </c>
      <c r="T272" s="36"/>
      <c r="U272" s="36"/>
      <c r="V272" s="36"/>
      <c r="W272" s="36"/>
      <c r="X272" s="36"/>
      <c r="Y272" s="36">
        <v>11</v>
      </c>
      <c r="Z272" s="36"/>
      <c r="AA272" s="36"/>
      <c r="AB272" s="36"/>
      <c r="AC272" s="36"/>
      <c r="AD272" s="36"/>
      <c r="AE272" s="37"/>
      <c r="AF272" s="48"/>
      <c r="AG272" s="48"/>
      <c r="AH272" s="48"/>
      <c r="AI272" s="48"/>
      <c r="AJ272" s="48"/>
      <c r="AK272" s="48"/>
      <c r="AL272" s="48"/>
      <c r="AM272" s="48"/>
      <c r="AN272" s="48"/>
      <c r="AO272" s="48"/>
      <c r="AP272" s="48"/>
      <c r="AQ272" s="48"/>
      <c r="AR272" s="58"/>
      <c r="AS272" s="5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c r="DA272" s="48"/>
      <c r="DB272" s="48"/>
      <c r="DC272" s="48"/>
      <c r="DD272" s="48"/>
      <c r="DE272" s="48"/>
      <c r="DF272" s="48"/>
      <c r="DG272" s="48"/>
      <c r="DH272" s="48"/>
      <c r="DI272" s="48"/>
      <c r="DJ272" s="48"/>
      <c r="DK272" s="48"/>
      <c r="DL272" s="48"/>
      <c r="DM272" s="48"/>
      <c r="DN272" s="48"/>
      <c r="DO272" s="48"/>
      <c r="DP272" s="48"/>
      <c r="DQ272" s="48"/>
      <c r="DR272" s="48"/>
      <c r="DS272" s="48"/>
      <c r="DT272" s="48"/>
      <c r="DU272" s="48"/>
      <c r="DV272" s="48"/>
      <c r="DW272" s="48"/>
      <c r="DX272" s="48"/>
      <c r="DY272" s="48"/>
      <c r="DZ272" s="48"/>
      <c r="EA272" s="48"/>
      <c r="EB272" s="48"/>
      <c r="EC272" s="48"/>
      <c r="ED272" s="48"/>
      <c r="EE272" s="48"/>
      <c r="EF272" s="48"/>
      <c r="EG272" s="48"/>
      <c r="EH272" s="48"/>
      <c r="EI272" s="48"/>
      <c r="EJ272" s="48"/>
      <c r="EK272" s="48"/>
      <c r="EL272" s="48"/>
      <c r="EM272" s="48"/>
      <c r="EN272" s="48"/>
      <c r="EO272" s="48"/>
      <c r="EP272" s="48"/>
      <c r="EQ272" s="48"/>
      <c r="ER272" s="48"/>
      <c r="ES272" s="48"/>
      <c r="ET272" s="48"/>
      <c r="EU272" s="48"/>
      <c r="EV272" s="48"/>
      <c r="EW272" s="48"/>
      <c r="EX272" s="48"/>
      <c r="EY272" s="48"/>
      <c r="EZ272" s="48"/>
      <c r="FA272" s="48"/>
      <c r="FB272" s="48"/>
      <c r="FC272" s="48"/>
      <c r="FD272" s="48"/>
      <c r="FE272" s="48"/>
      <c r="FF272" s="48"/>
      <c r="FG272" s="48"/>
      <c r="FH272" s="48"/>
      <c r="FI272" s="48"/>
      <c r="FJ272" s="48"/>
      <c r="FK272" s="48"/>
      <c r="FL272" s="48"/>
      <c r="FM272" s="48"/>
      <c r="FN272" s="48"/>
      <c r="FO272" s="48"/>
      <c r="FP272" s="48"/>
      <c r="FQ272" s="48"/>
      <c r="FR272" s="48"/>
      <c r="FS272" s="48"/>
      <c r="FT272" s="48"/>
      <c r="FU272" s="48"/>
      <c r="FV272" s="48"/>
      <c r="FW272" s="48"/>
      <c r="FX272" s="48"/>
      <c r="FY272" s="48"/>
      <c r="FZ272" s="48"/>
      <c r="GA272" s="48"/>
      <c r="GB272" s="48"/>
      <c r="GC272" s="48"/>
      <c r="GD272" s="48"/>
      <c r="GE272" s="48"/>
      <c r="GF272" s="48"/>
      <c r="GG272" s="48"/>
      <c r="GH272" s="48"/>
      <c r="GI272" s="48"/>
      <c r="GJ272" s="48"/>
      <c r="GK272" s="48"/>
      <c r="GL272" s="48"/>
      <c r="GM272" s="48"/>
      <c r="GN272" s="48"/>
      <c r="GO272" s="48"/>
      <c r="GP272" s="48"/>
      <c r="GQ272" s="48"/>
      <c r="GR272" s="48"/>
      <c r="GS272" s="48"/>
      <c r="GT272" s="48"/>
      <c r="GU272" s="48"/>
      <c r="GV272" s="48"/>
      <c r="GW272" s="48"/>
      <c r="GX272" s="48"/>
      <c r="GY272" s="48"/>
      <c r="GZ272" s="48"/>
      <c r="HA272" s="48"/>
      <c r="HB272" s="48"/>
      <c r="HC272" s="48"/>
      <c r="HD272" s="48"/>
      <c r="HE272" s="48"/>
      <c r="HF272" s="48"/>
      <c r="HG272" s="48"/>
      <c r="HH272" s="48"/>
      <c r="HI272" s="48"/>
      <c r="HJ272" s="48"/>
      <c r="HK272" s="48"/>
      <c r="HL272" s="48"/>
      <c r="HM272" s="48"/>
      <c r="HN272" s="48"/>
      <c r="HO272" s="48"/>
      <c r="HP272" s="48"/>
      <c r="HQ272" s="48"/>
      <c r="HR272" s="48"/>
      <c r="HS272" s="48"/>
      <c r="HT272" s="48"/>
      <c r="HU272" s="48"/>
      <c r="HV272" s="48"/>
      <c r="HW272" s="48"/>
      <c r="HX272" s="48"/>
      <c r="HY272" s="48"/>
      <c r="HZ272" s="48"/>
      <c r="IA272" s="48"/>
      <c r="IB272" s="48"/>
      <c r="IC272" s="48"/>
      <c r="ID272" s="48"/>
      <c r="IE272" s="48"/>
      <c r="IF272" s="48"/>
      <c r="IG272" s="48"/>
      <c r="IH272" s="48"/>
      <c r="II272" s="48"/>
      <c r="IJ272" s="48"/>
      <c r="IK272" s="48"/>
      <c r="IL272" s="48"/>
      <c r="IM272" s="48"/>
      <c r="IN272" s="48"/>
      <c r="IO272" s="48"/>
      <c r="IP272" s="48"/>
      <c r="IQ272" s="48"/>
      <c r="IR272" s="48"/>
      <c r="IS272" s="48"/>
      <c r="IT272" s="48"/>
      <c r="IU272" s="48"/>
      <c r="IV272" s="48"/>
      <c r="IW272" s="48"/>
      <c r="IX272" s="48"/>
      <c r="IY272" s="48"/>
      <c r="IZ272" s="48"/>
      <c r="JA272" s="48"/>
      <c r="JB272" s="49"/>
      <c r="JC272" s="49"/>
      <c r="JD272" s="49"/>
      <c r="JE272" s="49"/>
      <c r="JF272" s="49"/>
      <c r="JG272" s="49"/>
      <c r="JH272" s="49"/>
      <c r="JI272" s="49"/>
      <c r="JJ272" s="49"/>
      <c r="JK272" s="49"/>
      <c r="JL272" s="49"/>
      <c r="JM272" s="49"/>
    </row>
    <row r="273" spans="2:273" ht="16" customHeight="1">
      <c r="B273" s="111" t="s">
        <v>3033</v>
      </c>
      <c r="C273" s="112">
        <v>20193</v>
      </c>
      <c r="D273" s="108">
        <v>2019</v>
      </c>
      <c r="E273" s="35" t="s">
        <v>3034</v>
      </c>
      <c r="F273" s="142"/>
      <c r="G273" s="353"/>
      <c r="H273" s="36" t="s">
        <v>3035</v>
      </c>
      <c r="I273" s="4" t="s">
        <v>29</v>
      </c>
      <c r="J273" s="79">
        <v>25</v>
      </c>
      <c r="K273" s="191">
        <v>500525</v>
      </c>
      <c r="L273" s="4" t="s">
        <v>3036</v>
      </c>
      <c r="M273" s="4" t="s">
        <v>31</v>
      </c>
      <c r="N273" s="215">
        <v>3</v>
      </c>
      <c r="O273" s="77">
        <v>5</v>
      </c>
      <c r="P273" s="77">
        <v>56</v>
      </c>
      <c r="Q273" s="37" t="s">
        <v>32</v>
      </c>
      <c r="R273" s="4" t="s">
        <v>33</v>
      </c>
      <c r="S273" s="36"/>
      <c r="T273" s="36"/>
      <c r="U273" s="36"/>
      <c r="V273" s="36"/>
      <c r="W273" s="36"/>
      <c r="X273" s="36"/>
      <c r="Y273" s="36"/>
      <c r="Z273" s="36"/>
      <c r="AA273" s="36"/>
      <c r="AB273" s="36"/>
      <c r="AC273" s="36"/>
      <c r="AD273" s="36"/>
      <c r="AE273" s="37"/>
      <c r="AR273" s="3" t="s">
        <v>47</v>
      </c>
      <c r="AS273" s="3" t="s">
        <v>53</v>
      </c>
    </row>
    <row r="274" spans="2:273" ht="13" customHeight="1">
      <c r="B274" s="116" t="s">
        <v>5754</v>
      </c>
      <c r="C274" s="110">
        <v>20203</v>
      </c>
      <c r="D274" s="109">
        <v>2020</v>
      </c>
      <c r="E274" s="65" t="s">
        <v>5755</v>
      </c>
      <c r="F274" s="140" t="s">
        <v>8383</v>
      </c>
      <c r="G274" s="354"/>
      <c r="H274" s="57" t="s">
        <v>5756</v>
      </c>
      <c r="I274" s="57" t="s">
        <v>29</v>
      </c>
      <c r="J274" s="78">
        <v>21</v>
      </c>
      <c r="K274" s="192">
        <v>400000</v>
      </c>
      <c r="L274" s="57" t="s">
        <v>5757</v>
      </c>
      <c r="M274" s="57" t="s">
        <v>31</v>
      </c>
      <c r="N274" s="215">
        <v>3</v>
      </c>
      <c r="O274" s="78">
        <v>5</v>
      </c>
      <c r="P274" s="78">
        <v>8</v>
      </c>
      <c r="Q274" s="56" t="s">
        <v>47</v>
      </c>
      <c r="R274" s="57" t="s">
        <v>33</v>
      </c>
      <c r="S274" s="58"/>
      <c r="T274" s="58"/>
      <c r="U274" s="58"/>
      <c r="V274" s="58"/>
      <c r="W274" s="58"/>
      <c r="X274" s="58"/>
      <c r="Y274" s="58"/>
      <c r="Z274" s="58"/>
      <c r="AA274" s="58"/>
      <c r="AB274" s="58"/>
      <c r="AC274" s="58"/>
      <c r="AD274" s="58"/>
      <c r="AE274" s="48"/>
      <c r="AR274" s="4"/>
      <c r="AS274" s="4"/>
    </row>
    <row r="275" spans="2:273" ht="16" customHeight="1">
      <c r="B275" s="116" t="s">
        <v>5758</v>
      </c>
      <c r="C275" s="107">
        <v>20201</v>
      </c>
      <c r="D275" s="109">
        <v>2020</v>
      </c>
      <c r="E275" s="65" t="s">
        <v>5759</v>
      </c>
      <c r="F275" s="140"/>
      <c r="G275" s="354"/>
      <c r="H275" s="57" t="s">
        <v>5760</v>
      </c>
      <c r="I275" s="57" t="s">
        <v>53</v>
      </c>
      <c r="J275" s="78">
        <v>36</v>
      </c>
      <c r="K275" s="192">
        <v>580000</v>
      </c>
      <c r="L275" s="57" t="s">
        <v>5761</v>
      </c>
      <c r="M275" s="57" t="s">
        <v>31</v>
      </c>
      <c r="N275" s="215">
        <v>3</v>
      </c>
      <c r="O275" s="78">
        <v>5</v>
      </c>
      <c r="P275" s="78">
        <v>6</v>
      </c>
      <c r="Q275" s="56" t="s">
        <v>32</v>
      </c>
      <c r="R275" s="57" t="s">
        <v>139</v>
      </c>
      <c r="S275" s="58"/>
      <c r="T275" s="58"/>
      <c r="U275" s="58"/>
      <c r="V275" s="58"/>
      <c r="W275" s="58"/>
      <c r="X275" s="58"/>
      <c r="Y275" s="58"/>
      <c r="Z275" s="58"/>
      <c r="AA275" s="58"/>
      <c r="AB275" s="58"/>
      <c r="AC275" s="58"/>
      <c r="AD275" s="58"/>
      <c r="AE275" s="48"/>
      <c r="AR275" s="4"/>
      <c r="AS275" s="4"/>
    </row>
    <row r="276" spans="2:273" ht="13" customHeight="1">
      <c r="B276" s="116" t="s">
        <v>5762</v>
      </c>
      <c r="C276" s="107">
        <v>20201</v>
      </c>
      <c r="D276" s="109">
        <v>2020</v>
      </c>
      <c r="E276" s="65" t="s">
        <v>5763</v>
      </c>
      <c r="F276" s="140"/>
      <c r="G276" s="354"/>
      <c r="H276" s="57" t="s">
        <v>5764</v>
      </c>
      <c r="I276" s="57" t="s">
        <v>53</v>
      </c>
      <c r="J276" s="78">
        <v>26</v>
      </c>
      <c r="K276" s="192">
        <v>731052</v>
      </c>
      <c r="L276" s="57" t="s">
        <v>5765</v>
      </c>
      <c r="M276" s="57" t="s">
        <v>69</v>
      </c>
      <c r="N276" s="215">
        <v>3</v>
      </c>
      <c r="O276" s="78">
        <v>5</v>
      </c>
      <c r="P276" s="78">
        <v>52</v>
      </c>
      <c r="Q276" s="56" t="s">
        <v>47</v>
      </c>
      <c r="R276" s="57" t="s">
        <v>80</v>
      </c>
      <c r="S276" s="58"/>
      <c r="T276" s="58"/>
      <c r="U276" s="58"/>
      <c r="V276" s="58"/>
      <c r="W276" s="58"/>
      <c r="X276" s="58"/>
      <c r="Y276" s="58"/>
      <c r="Z276" s="58"/>
      <c r="AA276" s="58"/>
      <c r="AB276" s="58"/>
      <c r="AC276" s="58"/>
      <c r="AD276" s="58"/>
      <c r="AE276" s="48"/>
      <c r="AR276" s="4"/>
      <c r="AS276" s="4"/>
      <c r="JB276" s="37"/>
      <c r="JC276" s="37"/>
      <c r="JD276" s="37"/>
      <c r="JE276" s="37"/>
      <c r="JF276" s="37"/>
      <c r="JG276" s="37"/>
      <c r="JH276" s="37"/>
      <c r="JI276" s="37"/>
      <c r="JJ276" s="37"/>
      <c r="JK276" s="37"/>
      <c r="JL276" s="37"/>
      <c r="JM276" s="37"/>
    </row>
    <row r="277" spans="2:273" ht="16" customHeight="1">
      <c r="B277" s="116" t="s">
        <v>5766</v>
      </c>
      <c r="C277" s="107">
        <v>20201</v>
      </c>
      <c r="D277" s="109">
        <v>2020</v>
      </c>
      <c r="E277" s="65" t="s">
        <v>5767</v>
      </c>
      <c r="F277" s="140" t="s">
        <v>8380</v>
      </c>
      <c r="G277" s="354"/>
      <c r="H277" s="57" t="s">
        <v>5768</v>
      </c>
      <c r="I277" s="57" t="s">
        <v>53</v>
      </c>
      <c r="J277" s="78">
        <v>24</v>
      </c>
      <c r="K277" s="192">
        <v>4952085</v>
      </c>
      <c r="L277" s="57" t="s">
        <v>5769</v>
      </c>
      <c r="M277" s="57" t="s">
        <v>39</v>
      </c>
      <c r="N277" s="215">
        <v>9</v>
      </c>
      <c r="O277" s="78">
        <v>2</v>
      </c>
      <c r="P277" s="78">
        <v>8</v>
      </c>
      <c r="Q277" s="56" t="s">
        <v>47</v>
      </c>
      <c r="R277" s="57" t="s">
        <v>65</v>
      </c>
      <c r="S277" s="58"/>
      <c r="T277" s="58"/>
      <c r="U277" s="58"/>
      <c r="V277" s="58"/>
      <c r="W277" s="58"/>
      <c r="X277" s="58"/>
      <c r="Y277" s="58"/>
      <c r="Z277" s="58"/>
      <c r="AA277" s="58"/>
      <c r="AB277" s="58"/>
      <c r="AC277" s="58"/>
      <c r="AD277" s="58"/>
      <c r="AE277" s="48"/>
      <c r="AR277" s="4"/>
      <c r="AS277" s="4"/>
    </row>
    <row r="278" spans="2:273" ht="13" customHeight="1">
      <c r="B278" s="117" t="s">
        <v>301</v>
      </c>
      <c r="C278" s="118">
        <v>20181</v>
      </c>
      <c r="D278" s="108">
        <v>2018</v>
      </c>
      <c r="E278" s="38" t="s">
        <v>299</v>
      </c>
      <c r="F278" s="141"/>
      <c r="G278" s="353"/>
      <c r="H278" s="3" t="s">
        <v>302</v>
      </c>
      <c r="I278" s="3"/>
      <c r="J278" s="79">
        <v>14</v>
      </c>
      <c r="K278" s="193">
        <v>318448</v>
      </c>
      <c r="L278" s="3" t="s">
        <v>2584</v>
      </c>
      <c r="M278" s="3" t="s">
        <v>203</v>
      </c>
      <c r="N278" s="215">
        <v>1</v>
      </c>
      <c r="O278" s="79">
        <v>3</v>
      </c>
      <c r="P278" s="77">
        <v>6</v>
      </c>
      <c r="R278" s="3" t="s">
        <v>65</v>
      </c>
      <c r="S278" s="5">
        <v>5</v>
      </c>
      <c r="T278" s="5"/>
      <c r="U278" s="3"/>
      <c r="V278" s="3"/>
      <c r="W278" s="3"/>
      <c r="X278" s="3"/>
      <c r="Y278" s="5">
        <v>4</v>
      </c>
      <c r="Z278" s="5"/>
      <c r="AA278" s="3"/>
      <c r="AB278" s="3"/>
      <c r="AC278" s="3"/>
      <c r="AD278" s="3"/>
      <c r="AR278" s="4"/>
      <c r="AS278" s="4"/>
    </row>
    <row r="279" spans="2:273" ht="13" customHeight="1">
      <c r="B279" s="116" t="s">
        <v>5770</v>
      </c>
      <c r="C279" s="107">
        <v>20201</v>
      </c>
      <c r="D279" s="109">
        <v>2020</v>
      </c>
      <c r="E279" s="65" t="s">
        <v>299</v>
      </c>
      <c r="F279" s="140"/>
      <c r="G279" s="354"/>
      <c r="H279" s="57" t="s">
        <v>5771</v>
      </c>
      <c r="I279" s="57" t="s">
        <v>53</v>
      </c>
      <c r="J279" s="78">
        <v>23</v>
      </c>
      <c r="K279" s="192">
        <v>836080</v>
      </c>
      <c r="L279" s="57" t="s">
        <v>5772</v>
      </c>
      <c r="M279" s="57" t="s">
        <v>203</v>
      </c>
      <c r="N279" s="215">
        <v>1</v>
      </c>
      <c r="O279" s="78">
        <v>3</v>
      </c>
      <c r="P279" s="78">
        <v>6</v>
      </c>
      <c r="Q279" s="56" t="s">
        <v>55</v>
      </c>
      <c r="R279" s="57" t="s">
        <v>111</v>
      </c>
      <c r="S279" s="58"/>
      <c r="T279" s="58"/>
      <c r="U279" s="58"/>
      <c r="V279" s="58"/>
      <c r="W279" s="58"/>
      <c r="X279" s="58"/>
      <c r="Y279" s="58"/>
      <c r="Z279" s="58"/>
      <c r="AA279" s="58"/>
      <c r="AB279" s="58"/>
      <c r="AC279" s="58"/>
      <c r="AD279" s="58"/>
      <c r="AE279" s="48"/>
      <c r="AF279" s="37"/>
      <c r="AG279" s="37"/>
      <c r="AH279" s="37"/>
      <c r="AI279" s="37"/>
      <c r="AJ279" s="37"/>
      <c r="AK279" s="37"/>
      <c r="AL279" s="37"/>
      <c r="AM279" s="37"/>
      <c r="AN279" s="37"/>
      <c r="AO279" s="37"/>
      <c r="AP279" s="37"/>
      <c r="AQ279" s="37"/>
      <c r="AR279" s="36"/>
      <c r="AS279" s="36"/>
      <c r="AT279" s="37"/>
      <c r="AU279" s="37"/>
      <c r="AV279" s="37"/>
      <c r="AW279" s="37"/>
      <c r="AX279" s="37"/>
      <c r="AY279" s="37"/>
      <c r="AZ279" s="37"/>
      <c r="BA279" s="37"/>
      <c r="BB279" s="37"/>
      <c r="BC279" s="37"/>
      <c r="BD279" s="37"/>
      <c r="BE279" s="37"/>
      <c r="BF279" s="37"/>
      <c r="BG279" s="37"/>
      <c r="BH279" s="37"/>
      <c r="BI279" s="37"/>
      <c r="BJ279" s="37"/>
      <c r="BK279" s="37"/>
      <c r="BL279" s="37"/>
      <c r="BM279" s="37"/>
      <c r="BN279" s="37"/>
      <c r="BO279" s="37"/>
      <c r="BP279" s="37"/>
      <c r="BQ279" s="37"/>
      <c r="BR279" s="37"/>
      <c r="BS279" s="37"/>
      <c r="BT279" s="37"/>
      <c r="BU279" s="37"/>
      <c r="BV279" s="37"/>
      <c r="BW279" s="37"/>
      <c r="BX279" s="37"/>
      <c r="BY279" s="37"/>
      <c r="BZ279" s="37"/>
      <c r="CA279" s="37"/>
      <c r="CB279" s="37"/>
      <c r="CC279" s="37"/>
      <c r="CD279" s="37"/>
      <c r="CE279" s="37"/>
      <c r="CF279" s="37"/>
      <c r="CG279" s="37"/>
      <c r="CH279" s="37"/>
      <c r="CI279" s="37"/>
      <c r="CJ279" s="37"/>
      <c r="CK279" s="37"/>
      <c r="CL279" s="37"/>
      <c r="CM279" s="37"/>
      <c r="CN279" s="37"/>
      <c r="CO279" s="37"/>
      <c r="CP279" s="37"/>
      <c r="CQ279" s="37"/>
      <c r="CR279" s="37"/>
      <c r="CS279" s="37"/>
      <c r="CT279" s="37"/>
      <c r="CU279" s="37"/>
      <c r="CV279" s="37"/>
      <c r="CW279" s="37"/>
      <c r="CX279" s="37"/>
      <c r="CY279" s="37"/>
      <c r="CZ279" s="37"/>
      <c r="DA279" s="37"/>
      <c r="DB279" s="37"/>
      <c r="DC279" s="37"/>
      <c r="DD279" s="37"/>
      <c r="DE279" s="37"/>
      <c r="DF279" s="37"/>
      <c r="DG279" s="37"/>
      <c r="DH279" s="37"/>
      <c r="DI279" s="37"/>
      <c r="DJ279" s="37"/>
      <c r="DK279" s="37"/>
      <c r="DL279" s="37"/>
      <c r="DM279" s="37"/>
      <c r="DN279" s="37"/>
      <c r="DO279" s="37"/>
      <c r="DP279" s="37"/>
      <c r="DQ279" s="37"/>
      <c r="DR279" s="37"/>
      <c r="DS279" s="37"/>
      <c r="DT279" s="37"/>
      <c r="DU279" s="37"/>
      <c r="DV279" s="37"/>
      <c r="DW279" s="37"/>
      <c r="DX279" s="37"/>
      <c r="DY279" s="37"/>
      <c r="DZ279" s="37"/>
      <c r="EA279" s="37"/>
      <c r="EB279" s="37"/>
      <c r="EC279" s="37"/>
      <c r="ED279" s="37"/>
      <c r="EE279" s="37"/>
      <c r="EF279" s="37"/>
      <c r="EG279" s="37"/>
      <c r="EH279" s="37"/>
      <c r="EI279" s="37"/>
      <c r="EJ279" s="37"/>
      <c r="EK279" s="37"/>
      <c r="EL279" s="37"/>
      <c r="EM279" s="37"/>
      <c r="EN279" s="37"/>
      <c r="EO279" s="37"/>
      <c r="EP279" s="37"/>
      <c r="EQ279" s="37"/>
      <c r="ER279" s="37"/>
      <c r="ES279" s="37"/>
      <c r="ET279" s="37"/>
      <c r="EU279" s="37"/>
      <c r="EV279" s="37"/>
      <c r="EW279" s="37"/>
      <c r="EX279" s="37"/>
      <c r="EY279" s="37"/>
      <c r="EZ279" s="37"/>
      <c r="FA279" s="37"/>
      <c r="FB279" s="37"/>
      <c r="FC279" s="37"/>
      <c r="FD279" s="37"/>
      <c r="FE279" s="37"/>
      <c r="FF279" s="37"/>
      <c r="FG279" s="37"/>
      <c r="FH279" s="37"/>
      <c r="FI279" s="37"/>
      <c r="FJ279" s="37"/>
      <c r="FK279" s="37"/>
      <c r="FL279" s="37"/>
      <c r="FM279" s="37"/>
      <c r="FN279" s="37"/>
      <c r="FO279" s="37"/>
      <c r="FP279" s="37"/>
      <c r="FQ279" s="37"/>
      <c r="FR279" s="37"/>
      <c r="FS279" s="37"/>
      <c r="FT279" s="37"/>
      <c r="FU279" s="37"/>
      <c r="FV279" s="37"/>
      <c r="FW279" s="37"/>
      <c r="FX279" s="37"/>
      <c r="FY279" s="37"/>
      <c r="FZ279" s="37"/>
      <c r="GA279" s="37"/>
      <c r="GB279" s="37"/>
      <c r="GC279" s="37"/>
      <c r="GD279" s="37"/>
      <c r="GE279" s="37"/>
      <c r="GF279" s="37"/>
      <c r="GG279" s="37"/>
      <c r="GH279" s="37"/>
      <c r="GI279" s="37"/>
      <c r="GJ279" s="37"/>
      <c r="GK279" s="37"/>
      <c r="GL279" s="37"/>
      <c r="GM279" s="37"/>
      <c r="GN279" s="37"/>
      <c r="GO279" s="37"/>
      <c r="GP279" s="37"/>
      <c r="GQ279" s="37"/>
      <c r="GR279" s="37"/>
      <c r="GS279" s="37"/>
      <c r="GT279" s="37"/>
      <c r="GU279" s="37"/>
      <c r="GV279" s="37"/>
      <c r="GW279" s="37"/>
      <c r="GX279" s="37"/>
      <c r="GY279" s="37"/>
      <c r="GZ279" s="37"/>
      <c r="HA279" s="37"/>
      <c r="HB279" s="37"/>
      <c r="HC279" s="37"/>
      <c r="HD279" s="37"/>
      <c r="HE279" s="37"/>
      <c r="HF279" s="37"/>
      <c r="HG279" s="37"/>
      <c r="HH279" s="37"/>
      <c r="HI279" s="37"/>
      <c r="HJ279" s="37"/>
      <c r="HK279" s="37"/>
      <c r="HL279" s="37"/>
      <c r="HM279" s="37"/>
      <c r="HN279" s="37"/>
      <c r="HO279" s="37"/>
      <c r="HP279" s="37"/>
      <c r="HQ279" s="37"/>
      <c r="HR279" s="37"/>
      <c r="HS279" s="37"/>
      <c r="HT279" s="37"/>
      <c r="HU279" s="37"/>
      <c r="HV279" s="37"/>
      <c r="HW279" s="37"/>
      <c r="HX279" s="37"/>
      <c r="HY279" s="37"/>
      <c r="HZ279" s="37"/>
      <c r="IA279" s="37"/>
      <c r="IB279" s="37"/>
      <c r="IC279" s="37"/>
      <c r="ID279" s="37"/>
      <c r="IE279" s="37"/>
      <c r="IF279" s="37"/>
      <c r="IG279" s="37"/>
      <c r="IH279" s="37"/>
      <c r="II279" s="37"/>
      <c r="IJ279" s="37"/>
      <c r="IK279" s="37"/>
      <c r="IL279" s="37"/>
      <c r="IM279" s="37"/>
      <c r="IN279" s="37"/>
      <c r="IO279" s="37"/>
      <c r="IP279" s="37"/>
      <c r="IQ279" s="37"/>
      <c r="IR279" s="37"/>
      <c r="IS279" s="37"/>
      <c r="IT279" s="37"/>
      <c r="IU279" s="37"/>
      <c r="IV279" s="37"/>
      <c r="IW279" s="37"/>
      <c r="IX279" s="37"/>
      <c r="IY279" s="37"/>
      <c r="IZ279" s="37"/>
      <c r="JA279" s="37"/>
      <c r="JB279" s="37"/>
      <c r="JC279" s="37"/>
      <c r="JD279" s="37"/>
      <c r="JE279" s="37"/>
      <c r="JF279" s="37"/>
      <c r="JG279" s="37"/>
      <c r="JH279" s="37"/>
      <c r="JI279" s="37"/>
      <c r="JJ279" s="37"/>
      <c r="JK279" s="37"/>
      <c r="JL279" s="37"/>
      <c r="JM279" s="37"/>
    </row>
    <row r="280" spans="2:273" ht="13" customHeight="1">
      <c r="B280" s="117" t="s">
        <v>298</v>
      </c>
      <c r="C280" s="118">
        <v>20181</v>
      </c>
      <c r="D280" s="108">
        <v>2018</v>
      </c>
      <c r="E280" s="38" t="s">
        <v>299</v>
      </c>
      <c r="F280" s="141"/>
      <c r="G280" s="353"/>
      <c r="H280" s="3" t="s">
        <v>300</v>
      </c>
      <c r="I280" s="3"/>
      <c r="J280" s="79">
        <v>21</v>
      </c>
      <c r="K280" s="193">
        <v>849141</v>
      </c>
      <c r="L280" s="3" t="s">
        <v>2584</v>
      </c>
      <c r="M280" s="3" t="s">
        <v>203</v>
      </c>
      <c r="N280" s="215">
        <v>1</v>
      </c>
      <c r="O280" s="79">
        <v>3</v>
      </c>
      <c r="P280" s="77">
        <v>6</v>
      </c>
      <c r="R280" s="3" t="s">
        <v>151</v>
      </c>
      <c r="S280" s="5">
        <v>10</v>
      </c>
      <c r="T280" s="5">
        <v>9</v>
      </c>
      <c r="U280" s="4">
        <v>12</v>
      </c>
      <c r="V280" s="4">
        <v>11</v>
      </c>
      <c r="W280" s="3"/>
      <c r="X280" s="3"/>
      <c r="Y280" s="5">
        <v>7</v>
      </c>
      <c r="Z280" s="5">
        <v>8</v>
      </c>
      <c r="AA280" s="3"/>
      <c r="AB280" s="3"/>
      <c r="AC280" s="3"/>
      <c r="AD280" s="3"/>
      <c r="AR280" s="4"/>
      <c r="AS280" s="4"/>
    </row>
    <row r="281" spans="2:273" ht="13" customHeight="1">
      <c r="B281" s="111" t="s">
        <v>303</v>
      </c>
      <c r="C281" s="112">
        <v>20182</v>
      </c>
      <c r="D281" s="108">
        <v>2018</v>
      </c>
      <c r="E281" s="35" t="s">
        <v>299</v>
      </c>
      <c r="F281" s="142"/>
      <c r="G281" s="353"/>
      <c r="H281" s="36" t="s">
        <v>304</v>
      </c>
      <c r="I281" s="4" t="s">
        <v>37</v>
      </c>
      <c r="J281" s="79">
        <v>21</v>
      </c>
      <c r="K281" s="191">
        <v>850000</v>
      </c>
      <c r="L281" s="4" t="s">
        <v>305</v>
      </c>
      <c r="M281" s="4" t="s">
        <v>203</v>
      </c>
      <c r="N281" s="215">
        <v>1</v>
      </c>
      <c r="O281" s="77">
        <v>3</v>
      </c>
      <c r="P281" s="77">
        <v>6</v>
      </c>
      <c r="Q281" s="37" t="s">
        <v>47</v>
      </c>
      <c r="R281" s="4" t="s">
        <v>156</v>
      </c>
      <c r="S281" s="36">
        <v>9</v>
      </c>
      <c r="T281" s="39">
        <v>10</v>
      </c>
      <c r="U281" s="36"/>
      <c r="V281" s="36"/>
      <c r="W281" s="36"/>
      <c r="X281" s="36"/>
      <c r="Y281" s="36">
        <v>11</v>
      </c>
      <c r="Z281" s="36"/>
      <c r="AA281" s="36"/>
      <c r="AB281" s="36"/>
      <c r="AC281" s="36"/>
      <c r="AD281" s="36"/>
      <c r="AE281" s="37"/>
      <c r="AR281" s="4"/>
      <c r="AS281" s="4"/>
    </row>
    <row r="282" spans="2:273" s="14" customFormat="1" ht="13" customHeight="1">
      <c r="B282" s="116" t="s">
        <v>3037</v>
      </c>
      <c r="C282" s="107">
        <v>20192</v>
      </c>
      <c r="D282" s="108">
        <v>2019</v>
      </c>
      <c r="E282" s="38" t="s">
        <v>299</v>
      </c>
      <c r="F282" s="141"/>
      <c r="G282" s="353"/>
      <c r="H282" s="3" t="s">
        <v>3038</v>
      </c>
      <c r="I282" s="3" t="s">
        <v>37</v>
      </c>
      <c r="J282" s="79">
        <v>40</v>
      </c>
      <c r="K282" s="193">
        <v>3950919</v>
      </c>
      <c r="L282" s="3" t="s">
        <v>2584</v>
      </c>
      <c r="M282" s="3" t="s">
        <v>203</v>
      </c>
      <c r="N282" s="215">
        <v>1</v>
      </c>
      <c r="O282" s="77">
        <v>3</v>
      </c>
      <c r="P282" s="77">
        <v>6</v>
      </c>
      <c r="Q282" s="7" t="s">
        <v>47</v>
      </c>
      <c r="R282" s="3" t="s">
        <v>156</v>
      </c>
      <c r="S282" s="4"/>
      <c r="T282" s="4"/>
      <c r="U282" s="4"/>
      <c r="V282" s="4"/>
      <c r="W282" s="4"/>
      <c r="X282" s="4"/>
      <c r="Y282" s="4"/>
      <c r="Z282" s="4"/>
      <c r="AA282" s="4"/>
      <c r="AB282" s="4"/>
      <c r="AC282" s="4"/>
      <c r="AD282" s="4"/>
      <c r="AE282" s="6"/>
      <c r="AF282" s="6"/>
      <c r="AG282" s="6"/>
      <c r="AH282" s="6"/>
      <c r="AI282" s="6"/>
      <c r="AJ282" s="6"/>
      <c r="AK282" s="6"/>
      <c r="AL282" s="6"/>
      <c r="AM282" s="6"/>
      <c r="AN282" s="6"/>
      <c r="AO282" s="6"/>
      <c r="AP282" s="6"/>
      <c r="AQ282" s="6"/>
      <c r="AR282" s="3" t="s">
        <v>32</v>
      </c>
      <c r="AS282" s="3" t="s">
        <v>53</v>
      </c>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c r="BY282" s="6"/>
      <c r="BZ282" s="6"/>
      <c r="CA282" s="6"/>
      <c r="CB282" s="6"/>
      <c r="CC282" s="6"/>
      <c r="CD282" s="6"/>
      <c r="CE282" s="6"/>
      <c r="CF282" s="6"/>
      <c r="CG282" s="6"/>
      <c r="CH282" s="6"/>
      <c r="CI282" s="6"/>
      <c r="CJ282" s="6"/>
      <c r="CK282" s="6"/>
      <c r="CL282" s="6"/>
      <c r="CM282" s="6"/>
      <c r="CN282" s="6"/>
      <c r="CO282" s="6"/>
      <c r="CP282" s="6"/>
      <c r="CQ282" s="6"/>
      <c r="CR282" s="6"/>
      <c r="CS282" s="6"/>
      <c r="CT282" s="6"/>
      <c r="CU282" s="6"/>
      <c r="CV282" s="6"/>
      <c r="CW282" s="6"/>
      <c r="CX282" s="6"/>
      <c r="CY282" s="6"/>
      <c r="CZ282" s="6"/>
      <c r="DA282" s="6"/>
      <c r="DB282" s="6"/>
      <c r="DC282" s="6"/>
      <c r="DD282" s="6"/>
      <c r="DE282" s="6"/>
      <c r="DF282" s="6"/>
      <c r="DG282" s="6"/>
      <c r="DH282" s="6"/>
      <c r="DI282" s="6"/>
      <c r="DJ282" s="6"/>
      <c r="DK282" s="6"/>
      <c r="DL282" s="6"/>
      <c r="DM282" s="6"/>
      <c r="DN282" s="6"/>
      <c r="DO282" s="6"/>
      <c r="DP282" s="6"/>
      <c r="DQ282" s="6"/>
      <c r="DR282" s="6"/>
      <c r="DS282" s="6"/>
      <c r="DT282" s="6"/>
      <c r="DU282" s="6"/>
      <c r="DV282" s="6"/>
      <c r="DW282" s="6"/>
      <c r="DX282" s="6"/>
      <c r="DY282" s="6"/>
      <c r="DZ282" s="6"/>
      <c r="EA282" s="6"/>
      <c r="EB282" s="6"/>
      <c r="EC282" s="6"/>
      <c r="ED282" s="6"/>
      <c r="EE282" s="6"/>
      <c r="EF282" s="6"/>
      <c r="EG282" s="6"/>
      <c r="EH282" s="6"/>
      <c r="EI282" s="6"/>
      <c r="EJ282" s="6"/>
      <c r="EK282" s="6"/>
      <c r="EL282" s="6"/>
      <c r="EM282" s="6"/>
      <c r="EN282" s="6"/>
      <c r="EO282" s="6"/>
      <c r="EP282" s="6"/>
      <c r="EQ282" s="6"/>
      <c r="ER282" s="6"/>
      <c r="ES282" s="6"/>
      <c r="ET282" s="6"/>
      <c r="EU282" s="6"/>
      <c r="EV282" s="6"/>
      <c r="EW282" s="6"/>
      <c r="EX282" s="6"/>
      <c r="EY282" s="6"/>
      <c r="EZ282" s="6"/>
      <c r="FA282" s="6"/>
      <c r="FB282" s="6"/>
      <c r="FC282" s="6"/>
      <c r="FD282" s="6"/>
      <c r="FE282" s="6"/>
      <c r="FF282" s="6"/>
      <c r="FG282" s="6"/>
      <c r="FH282" s="6"/>
      <c r="FI282" s="6"/>
      <c r="FJ282" s="6"/>
      <c r="FK282" s="6"/>
      <c r="FL282" s="6"/>
      <c r="FM282" s="6"/>
      <c r="FN282" s="6"/>
      <c r="FO282" s="6"/>
      <c r="FP282" s="6"/>
      <c r="FQ282" s="6"/>
      <c r="FR282" s="6"/>
      <c r="FS282" s="6"/>
      <c r="FT282" s="6"/>
      <c r="FU282" s="6"/>
      <c r="FV282" s="6"/>
      <c r="FW282" s="6"/>
      <c r="FX282" s="6"/>
      <c r="FY282" s="6"/>
      <c r="FZ282" s="6"/>
      <c r="GA282" s="6"/>
      <c r="GB282" s="6"/>
      <c r="GC282" s="6"/>
      <c r="GD282" s="6"/>
      <c r="GE282" s="6"/>
      <c r="GF282" s="6"/>
      <c r="GG282" s="6"/>
      <c r="GH282" s="6"/>
      <c r="GI282" s="6"/>
      <c r="GJ282" s="6"/>
      <c r="GK282" s="6"/>
      <c r="GL282" s="6"/>
      <c r="GM282" s="6"/>
      <c r="GN282" s="6"/>
      <c r="GO282" s="6"/>
      <c r="GP282" s="6"/>
      <c r="GQ282" s="6"/>
      <c r="GR282" s="6"/>
      <c r="GS282" s="6"/>
      <c r="GT282" s="6"/>
      <c r="GU282" s="6"/>
      <c r="GV282" s="6"/>
      <c r="GW282" s="6"/>
      <c r="GX282" s="6"/>
      <c r="GY282" s="6"/>
      <c r="GZ282" s="6"/>
      <c r="HA282" s="6"/>
      <c r="HB282" s="6"/>
      <c r="HC282" s="6"/>
      <c r="HD282" s="6"/>
      <c r="HE282" s="6"/>
      <c r="HF282" s="6"/>
      <c r="HG282" s="6"/>
      <c r="HH282" s="6"/>
      <c r="HI282" s="6"/>
      <c r="HJ282" s="6"/>
      <c r="HK282" s="6"/>
      <c r="HL282" s="6"/>
      <c r="HM282" s="6"/>
      <c r="HN282" s="6"/>
      <c r="HO282" s="6"/>
      <c r="HP282" s="6"/>
      <c r="HQ282" s="6"/>
      <c r="HR282" s="6"/>
      <c r="HS282" s="6"/>
      <c r="HT282" s="6"/>
      <c r="HU282" s="6"/>
      <c r="HV282" s="6"/>
      <c r="HW282" s="6"/>
      <c r="HX282" s="6"/>
      <c r="HY282" s="6"/>
      <c r="HZ282" s="6"/>
      <c r="IA282" s="6"/>
      <c r="IB282" s="6"/>
      <c r="IC282" s="6"/>
      <c r="ID282" s="6"/>
      <c r="IE282" s="6"/>
      <c r="IF282" s="6"/>
      <c r="IG282" s="6"/>
      <c r="IH282" s="6"/>
      <c r="II282" s="6"/>
      <c r="IJ282" s="6"/>
      <c r="IK282" s="6"/>
      <c r="IL282" s="6"/>
      <c r="IM282" s="6"/>
      <c r="IN282" s="6"/>
      <c r="IO282" s="6"/>
      <c r="IP282" s="6"/>
      <c r="IQ282" s="6"/>
      <c r="IR282" s="6"/>
      <c r="IS282" s="6"/>
      <c r="IT282" s="6"/>
      <c r="IU282" s="6"/>
      <c r="IV282" s="6"/>
      <c r="IW282" s="6"/>
      <c r="IX282" s="6"/>
      <c r="IY282" s="6"/>
      <c r="IZ282" s="6"/>
      <c r="JA282" s="6"/>
      <c r="JB282" s="6"/>
      <c r="JC282" s="6"/>
      <c r="JD282" s="6"/>
      <c r="JE282" s="6"/>
      <c r="JF282" s="6"/>
      <c r="JG282" s="6"/>
      <c r="JH282" s="6"/>
      <c r="JI282" s="6"/>
      <c r="JJ282" s="6"/>
      <c r="JK282" s="6"/>
      <c r="JL282" s="6"/>
      <c r="JM282" s="6"/>
    </row>
    <row r="283" spans="2:273" ht="13" customHeight="1">
      <c r="B283" s="116" t="s">
        <v>3039</v>
      </c>
      <c r="C283" s="107">
        <v>20191</v>
      </c>
      <c r="D283" s="108">
        <v>2019</v>
      </c>
      <c r="E283" s="38" t="s">
        <v>307</v>
      </c>
      <c r="F283" s="141"/>
      <c r="G283" s="353"/>
      <c r="H283" s="3" t="s">
        <v>3040</v>
      </c>
      <c r="I283" s="3" t="s">
        <v>53</v>
      </c>
      <c r="J283" s="79">
        <v>24</v>
      </c>
      <c r="K283" s="193">
        <v>100000</v>
      </c>
      <c r="L283" s="3" t="s">
        <v>3041</v>
      </c>
      <c r="M283" s="3" t="s">
        <v>39</v>
      </c>
      <c r="N283" s="215">
        <v>9</v>
      </c>
      <c r="O283" s="77">
        <v>2</v>
      </c>
      <c r="P283" s="77">
        <v>51</v>
      </c>
      <c r="Q283" s="7" t="s">
        <v>47</v>
      </c>
      <c r="R283" s="3" t="s">
        <v>80</v>
      </c>
      <c r="S283" s="4"/>
      <c r="T283" s="4"/>
      <c r="U283" s="4"/>
      <c r="V283" s="4"/>
      <c r="W283" s="4"/>
      <c r="X283" s="4"/>
      <c r="Y283" s="4"/>
      <c r="Z283" s="4"/>
      <c r="AA283" s="4"/>
      <c r="AB283" s="4"/>
      <c r="AC283" s="4"/>
      <c r="AD283" s="4"/>
      <c r="AR283" s="4"/>
      <c r="AS283" s="4"/>
    </row>
    <row r="284" spans="2:273" ht="13" customHeight="1">
      <c r="B284" s="116" t="s">
        <v>3042</v>
      </c>
      <c r="C284" s="107">
        <v>20192</v>
      </c>
      <c r="D284" s="108">
        <v>2019</v>
      </c>
      <c r="E284" s="38" t="s">
        <v>307</v>
      </c>
      <c r="F284" s="141"/>
      <c r="G284" s="353"/>
      <c r="H284" s="3" t="s">
        <v>3043</v>
      </c>
      <c r="I284" s="3" t="s">
        <v>37</v>
      </c>
      <c r="J284" s="79">
        <v>12</v>
      </c>
      <c r="K284" s="193">
        <v>300000</v>
      </c>
      <c r="L284" s="3" t="s">
        <v>3041</v>
      </c>
      <c r="M284" s="3" t="s">
        <v>39</v>
      </c>
      <c r="N284" s="215">
        <v>9</v>
      </c>
      <c r="O284" s="77">
        <v>2</v>
      </c>
      <c r="P284" s="77">
        <v>51</v>
      </c>
      <c r="Q284" s="7" t="s">
        <v>55</v>
      </c>
      <c r="R284" s="3" t="s">
        <v>145</v>
      </c>
      <c r="S284" s="4"/>
      <c r="T284" s="4"/>
      <c r="U284" s="4"/>
      <c r="V284" s="4"/>
      <c r="W284" s="4"/>
      <c r="X284" s="4"/>
      <c r="Y284" s="4"/>
      <c r="Z284" s="4"/>
      <c r="AA284" s="4"/>
      <c r="AB284" s="4"/>
      <c r="AC284" s="4"/>
      <c r="AD284" s="4"/>
      <c r="AR284" s="4"/>
      <c r="AS284" s="4"/>
    </row>
    <row r="285" spans="2:273" ht="16" customHeight="1">
      <c r="B285" s="116" t="s">
        <v>5773</v>
      </c>
      <c r="C285" s="107">
        <v>20202</v>
      </c>
      <c r="D285" s="108">
        <v>2020</v>
      </c>
      <c r="E285" s="65" t="s">
        <v>307</v>
      </c>
      <c r="F285" s="140"/>
      <c r="G285" s="354"/>
      <c r="H285" s="57" t="s">
        <v>5774</v>
      </c>
      <c r="I285" s="57" t="s">
        <v>37</v>
      </c>
      <c r="J285" s="78">
        <v>12</v>
      </c>
      <c r="K285" s="192">
        <v>300000</v>
      </c>
      <c r="L285" s="57" t="s">
        <v>5775</v>
      </c>
      <c r="M285" s="57" t="s">
        <v>39</v>
      </c>
      <c r="N285" s="215">
        <v>9</v>
      </c>
      <c r="O285" s="78">
        <v>2</v>
      </c>
      <c r="P285" s="78">
        <v>51</v>
      </c>
      <c r="Q285" s="56" t="s">
        <v>55</v>
      </c>
      <c r="R285" s="57" t="s">
        <v>145</v>
      </c>
      <c r="S285" s="58"/>
      <c r="T285" s="58"/>
      <c r="U285" s="58"/>
      <c r="V285" s="58"/>
      <c r="W285" s="58"/>
      <c r="X285" s="58"/>
      <c r="Y285" s="58"/>
      <c r="Z285" s="58"/>
      <c r="AA285" s="58"/>
      <c r="AB285" s="58"/>
      <c r="AC285" s="58"/>
      <c r="AD285" s="58"/>
      <c r="AE285" s="48"/>
      <c r="AF285" s="37"/>
      <c r="AG285" s="37"/>
      <c r="AH285" s="37"/>
      <c r="AI285" s="37"/>
      <c r="AJ285" s="37"/>
      <c r="AK285" s="37"/>
      <c r="AL285" s="37"/>
      <c r="AM285" s="37"/>
      <c r="AN285" s="37"/>
      <c r="AO285" s="37"/>
      <c r="AP285" s="37"/>
      <c r="AQ285" s="37"/>
      <c r="AR285" s="36"/>
      <c r="AS285" s="36"/>
      <c r="AT285" s="37"/>
      <c r="AU285" s="37"/>
      <c r="AV285" s="37"/>
      <c r="AW285" s="37"/>
      <c r="AX285" s="37"/>
      <c r="AY285" s="37"/>
      <c r="AZ285" s="37"/>
      <c r="BA285" s="37"/>
      <c r="BB285" s="37"/>
      <c r="BC285" s="37"/>
      <c r="BD285" s="37"/>
      <c r="BE285" s="37"/>
      <c r="BF285" s="37"/>
      <c r="BG285" s="37"/>
      <c r="BH285" s="37"/>
      <c r="BI285" s="37"/>
      <c r="BJ285" s="37"/>
      <c r="BK285" s="37"/>
      <c r="BL285" s="37"/>
      <c r="BM285" s="37"/>
      <c r="BN285" s="37"/>
      <c r="BO285" s="37"/>
      <c r="BP285" s="37"/>
      <c r="BQ285" s="37"/>
      <c r="BR285" s="37"/>
      <c r="BS285" s="37"/>
      <c r="BT285" s="37"/>
      <c r="BU285" s="37"/>
      <c r="BV285" s="37"/>
      <c r="BW285" s="37"/>
      <c r="BX285" s="37"/>
      <c r="BY285" s="37"/>
      <c r="BZ285" s="37"/>
      <c r="CA285" s="37"/>
      <c r="CB285" s="37"/>
      <c r="CC285" s="37"/>
      <c r="CD285" s="37"/>
      <c r="CE285" s="37"/>
      <c r="CF285" s="37"/>
      <c r="CG285" s="37"/>
      <c r="CH285" s="37"/>
      <c r="CI285" s="37"/>
      <c r="CJ285" s="37"/>
      <c r="CK285" s="37"/>
      <c r="CL285" s="37"/>
      <c r="CM285" s="37"/>
      <c r="CN285" s="37"/>
      <c r="CO285" s="37"/>
      <c r="CP285" s="37"/>
      <c r="CQ285" s="37"/>
      <c r="CR285" s="37"/>
      <c r="CS285" s="37"/>
      <c r="CT285" s="37"/>
      <c r="CU285" s="37"/>
      <c r="CV285" s="37"/>
      <c r="CW285" s="37"/>
      <c r="CX285" s="37"/>
      <c r="CY285" s="37"/>
      <c r="CZ285" s="37"/>
      <c r="DA285" s="37"/>
      <c r="DB285" s="37"/>
      <c r="DC285" s="37"/>
      <c r="DD285" s="37"/>
      <c r="DE285" s="37"/>
      <c r="DF285" s="37"/>
      <c r="DG285" s="37"/>
      <c r="DH285" s="37"/>
      <c r="DI285" s="37"/>
      <c r="DJ285" s="37"/>
      <c r="DK285" s="37"/>
      <c r="DL285" s="37"/>
      <c r="DM285" s="37"/>
      <c r="DN285" s="37"/>
      <c r="DO285" s="37"/>
      <c r="DP285" s="37"/>
      <c r="DQ285" s="37"/>
      <c r="DR285" s="37"/>
      <c r="DS285" s="37"/>
      <c r="DT285" s="37"/>
      <c r="DU285" s="37"/>
      <c r="DV285" s="37"/>
      <c r="DW285" s="37"/>
      <c r="DX285" s="37"/>
      <c r="DY285" s="37"/>
      <c r="DZ285" s="37"/>
      <c r="EA285" s="37"/>
      <c r="EB285" s="37"/>
      <c r="EC285" s="37"/>
      <c r="ED285" s="37"/>
      <c r="EE285" s="37"/>
      <c r="EF285" s="37"/>
      <c r="EG285" s="37"/>
      <c r="EH285" s="37"/>
      <c r="EI285" s="37"/>
      <c r="EJ285" s="37"/>
      <c r="EK285" s="37"/>
      <c r="EL285" s="37"/>
      <c r="EM285" s="37"/>
      <c r="EN285" s="37"/>
      <c r="EO285" s="37"/>
      <c r="EP285" s="37"/>
      <c r="EQ285" s="37"/>
      <c r="ER285" s="37"/>
      <c r="ES285" s="37"/>
      <c r="ET285" s="37"/>
      <c r="EU285" s="37"/>
      <c r="EV285" s="37"/>
      <c r="EW285" s="37"/>
      <c r="EX285" s="37"/>
      <c r="EY285" s="37"/>
      <c r="EZ285" s="37"/>
      <c r="FA285" s="37"/>
      <c r="FB285" s="37"/>
      <c r="FC285" s="37"/>
      <c r="FD285" s="37"/>
      <c r="FE285" s="37"/>
      <c r="FF285" s="37"/>
      <c r="FG285" s="37"/>
      <c r="FH285" s="37"/>
      <c r="FI285" s="37"/>
      <c r="FJ285" s="37"/>
      <c r="FK285" s="37"/>
      <c r="FL285" s="37"/>
      <c r="FM285" s="37"/>
      <c r="FN285" s="37"/>
      <c r="FO285" s="37"/>
      <c r="FP285" s="37"/>
      <c r="FQ285" s="37"/>
      <c r="FR285" s="37"/>
      <c r="FS285" s="37"/>
      <c r="FT285" s="37"/>
      <c r="FU285" s="37"/>
      <c r="FV285" s="37"/>
      <c r="FW285" s="37"/>
      <c r="FX285" s="37"/>
      <c r="FY285" s="37"/>
      <c r="FZ285" s="37"/>
      <c r="GA285" s="37"/>
      <c r="GB285" s="37"/>
      <c r="GC285" s="37"/>
      <c r="GD285" s="37"/>
      <c r="GE285" s="37"/>
      <c r="GF285" s="37"/>
      <c r="GG285" s="37"/>
      <c r="GH285" s="37"/>
      <c r="GI285" s="37"/>
      <c r="GJ285" s="37"/>
      <c r="GK285" s="37"/>
      <c r="GL285" s="37"/>
      <c r="GM285" s="37"/>
      <c r="GN285" s="37"/>
      <c r="GO285" s="37"/>
      <c r="GP285" s="37"/>
      <c r="GQ285" s="37"/>
      <c r="GR285" s="37"/>
      <c r="GS285" s="37"/>
      <c r="GT285" s="37"/>
      <c r="GU285" s="37"/>
      <c r="GV285" s="37"/>
      <c r="GW285" s="37"/>
      <c r="GX285" s="37"/>
      <c r="GY285" s="37"/>
      <c r="GZ285" s="37"/>
      <c r="HA285" s="37"/>
      <c r="HB285" s="37"/>
      <c r="HC285" s="37"/>
      <c r="HD285" s="37"/>
      <c r="HE285" s="37"/>
      <c r="HF285" s="37"/>
      <c r="HG285" s="37"/>
      <c r="HH285" s="37"/>
      <c r="HI285" s="37"/>
      <c r="HJ285" s="37"/>
      <c r="HK285" s="37"/>
      <c r="HL285" s="37"/>
      <c r="HM285" s="37"/>
      <c r="HN285" s="37"/>
      <c r="HO285" s="37"/>
      <c r="HP285" s="37"/>
      <c r="HQ285" s="37"/>
      <c r="HR285" s="37"/>
      <c r="HS285" s="37"/>
      <c r="HT285" s="37"/>
      <c r="HU285" s="37"/>
      <c r="HV285" s="37"/>
      <c r="HW285" s="37"/>
      <c r="HX285" s="37"/>
      <c r="HY285" s="37"/>
      <c r="HZ285" s="37"/>
      <c r="IA285" s="37"/>
      <c r="IB285" s="37"/>
      <c r="IC285" s="37"/>
      <c r="ID285" s="37"/>
      <c r="IE285" s="37"/>
      <c r="IF285" s="37"/>
      <c r="IG285" s="37"/>
      <c r="IH285" s="37"/>
      <c r="II285" s="37"/>
      <c r="IJ285" s="37"/>
      <c r="IK285" s="37"/>
      <c r="IL285" s="37"/>
      <c r="IM285" s="37"/>
      <c r="IN285" s="37"/>
      <c r="IO285" s="37"/>
      <c r="IP285" s="37"/>
      <c r="IQ285" s="37"/>
      <c r="IR285" s="37"/>
      <c r="IS285" s="37"/>
      <c r="IT285" s="37"/>
      <c r="IU285" s="37"/>
      <c r="IV285" s="37"/>
      <c r="IW285" s="37"/>
      <c r="IX285" s="37"/>
      <c r="IY285" s="37"/>
      <c r="IZ285" s="37"/>
      <c r="JA285" s="37"/>
      <c r="JB285" s="37"/>
      <c r="JC285" s="37"/>
      <c r="JD285" s="37"/>
      <c r="JE285" s="37"/>
      <c r="JF285" s="37"/>
      <c r="JG285" s="37"/>
      <c r="JH285" s="37"/>
      <c r="JI285" s="37"/>
      <c r="JJ285" s="37"/>
      <c r="JK285" s="37"/>
      <c r="JL285" s="37"/>
      <c r="JM285" s="37"/>
    </row>
    <row r="286" spans="2:273" ht="13" customHeight="1">
      <c r="B286" s="116" t="s">
        <v>5776</v>
      </c>
      <c r="C286" s="110">
        <v>20203</v>
      </c>
      <c r="D286" s="109">
        <v>2020</v>
      </c>
      <c r="E286" s="65" t="s">
        <v>307</v>
      </c>
      <c r="F286" s="140"/>
      <c r="G286" s="354"/>
      <c r="H286" s="57" t="s">
        <v>774</v>
      </c>
      <c r="I286" s="57" t="s">
        <v>29</v>
      </c>
      <c r="J286" s="78">
        <v>27</v>
      </c>
      <c r="K286" s="192">
        <v>400000</v>
      </c>
      <c r="L286" s="57" t="s">
        <v>5775</v>
      </c>
      <c r="M286" s="57" t="s">
        <v>39</v>
      </c>
      <c r="N286" s="215">
        <v>9</v>
      </c>
      <c r="O286" s="78">
        <v>2</v>
      </c>
      <c r="P286" s="78">
        <v>51</v>
      </c>
      <c r="Q286" s="56" t="s">
        <v>47</v>
      </c>
      <c r="R286" s="57" t="s">
        <v>233</v>
      </c>
      <c r="S286" s="58"/>
      <c r="T286" s="58"/>
      <c r="U286" s="58"/>
      <c r="V286" s="58"/>
      <c r="W286" s="58"/>
      <c r="X286" s="58"/>
      <c r="Y286" s="58"/>
      <c r="Z286" s="58"/>
      <c r="AA286" s="58"/>
      <c r="AB286" s="58"/>
      <c r="AC286" s="58"/>
      <c r="AD286" s="58"/>
      <c r="AE286" s="48"/>
      <c r="AR286" s="4"/>
      <c r="AS286" s="4"/>
    </row>
    <row r="287" spans="2:273" ht="13" customHeight="1">
      <c r="B287" s="111" t="s">
        <v>315</v>
      </c>
      <c r="C287" s="112">
        <v>20182</v>
      </c>
      <c r="D287" s="108">
        <v>2018</v>
      </c>
      <c r="E287" s="35" t="s">
        <v>307</v>
      </c>
      <c r="F287" s="142"/>
      <c r="G287" s="353"/>
      <c r="H287" s="36" t="s">
        <v>316</v>
      </c>
      <c r="I287" s="4" t="s">
        <v>37</v>
      </c>
      <c r="J287" s="79">
        <v>14</v>
      </c>
      <c r="K287" s="191">
        <v>500000</v>
      </c>
      <c r="L287" s="4" t="s">
        <v>309</v>
      </c>
      <c r="M287" s="4" t="s">
        <v>39</v>
      </c>
      <c r="N287" s="215">
        <v>9</v>
      </c>
      <c r="O287" s="77">
        <v>2</v>
      </c>
      <c r="P287" s="77">
        <v>51</v>
      </c>
      <c r="Q287" s="37" t="s">
        <v>32</v>
      </c>
      <c r="R287" s="4" t="s">
        <v>145</v>
      </c>
      <c r="S287" s="36"/>
      <c r="T287" s="36"/>
      <c r="U287" s="36"/>
      <c r="V287" s="36"/>
      <c r="W287" s="36"/>
      <c r="X287" s="36"/>
      <c r="Y287" s="36"/>
      <c r="Z287" s="36"/>
      <c r="AA287" s="36"/>
      <c r="AB287" s="36"/>
      <c r="AC287" s="36"/>
      <c r="AD287" s="36"/>
      <c r="AE287" s="37"/>
      <c r="AF287" s="37"/>
      <c r="AG287" s="37"/>
      <c r="AH287" s="37"/>
      <c r="AI287" s="37"/>
      <c r="AJ287" s="37"/>
      <c r="AK287" s="37"/>
      <c r="AL287" s="37"/>
      <c r="AM287" s="37"/>
      <c r="AN287" s="37"/>
      <c r="AO287" s="37"/>
      <c r="AP287" s="37"/>
      <c r="AQ287" s="37"/>
      <c r="AR287" s="36"/>
      <c r="AS287" s="36"/>
      <c r="AT287" s="37"/>
      <c r="AU287" s="37"/>
      <c r="AV287" s="37"/>
      <c r="AW287" s="37"/>
      <c r="AX287" s="37"/>
      <c r="AY287" s="37"/>
      <c r="AZ287" s="37"/>
      <c r="BA287" s="37"/>
      <c r="BB287" s="37"/>
      <c r="BC287" s="37"/>
      <c r="BD287" s="37"/>
      <c r="BE287" s="37"/>
      <c r="BF287" s="37"/>
      <c r="BG287" s="37"/>
      <c r="BH287" s="37"/>
      <c r="BI287" s="37"/>
      <c r="BJ287" s="37"/>
      <c r="BK287" s="37"/>
      <c r="BL287" s="37"/>
      <c r="BM287" s="37"/>
      <c r="BN287" s="37"/>
      <c r="BO287" s="37"/>
      <c r="BP287" s="37"/>
      <c r="BQ287" s="37"/>
      <c r="BR287" s="37"/>
      <c r="BS287" s="37"/>
      <c r="BT287" s="37"/>
      <c r="BU287" s="37"/>
      <c r="BV287" s="37"/>
      <c r="BW287" s="37"/>
      <c r="BX287" s="37"/>
      <c r="BY287" s="37"/>
      <c r="BZ287" s="37"/>
      <c r="CA287" s="37"/>
      <c r="CB287" s="37"/>
      <c r="CC287" s="37"/>
      <c r="CD287" s="37"/>
      <c r="CE287" s="37"/>
      <c r="CF287" s="37"/>
      <c r="CG287" s="37"/>
      <c r="CH287" s="37"/>
      <c r="CI287" s="37"/>
      <c r="CJ287" s="37"/>
      <c r="CK287" s="37"/>
      <c r="CL287" s="37"/>
      <c r="CM287" s="37"/>
      <c r="CN287" s="37"/>
      <c r="CO287" s="37"/>
      <c r="CP287" s="37"/>
      <c r="CQ287" s="37"/>
      <c r="CR287" s="37"/>
      <c r="CS287" s="37"/>
      <c r="CT287" s="37"/>
      <c r="CU287" s="37"/>
      <c r="CV287" s="37"/>
      <c r="CW287" s="37"/>
      <c r="CX287" s="37"/>
      <c r="CY287" s="37"/>
      <c r="CZ287" s="37"/>
      <c r="DA287" s="37"/>
      <c r="DB287" s="37"/>
      <c r="DC287" s="37"/>
      <c r="DD287" s="37"/>
      <c r="DE287" s="37"/>
      <c r="DF287" s="37"/>
      <c r="DG287" s="37"/>
      <c r="DH287" s="37"/>
      <c r="DI287" s="37"/>
      <c r="DJ287" s="37"/>
      <c r="DK287" s="37"/>
      <c r="DL287" s="37"/>
      <c r="DM287" s="37"/>
      <c r="DN287" s="37"/>
      <c r="DO287" s="37"/>
      <c r="DP287" s="37"/>
      <c r="DQ287" s="37"/>
      <c r="DR287" s="37"/>
      <c r="DS287" s="37"/>
      <c r="DT287" s="37"/>
      <c r="DU287" s="37"/>
      <c r="DV287" s="37"/>
      <c r="DW287" s="37"/>
      <c r="DX287" s="37"/>
      <c r="DY287" s="37"/>
      <c r="DZ287" s="37"/>
      <c r="EA287" s="37"/>
      <c r="EB287" s="37"/>
      <c r="EC287" s="37"/>
      <c r="ED287" s="37"/>
      <c r="EE287" s="37"/>
      <c r="EF287" s="37"/>
      <c r="EG287" s="37"/>
      <c r="EH287" s="37"/>
      <c r="EI287" s="37"/>
      <c r="EJ287" s="37"/>
      <c r="EK287" s="37"/>
      <c r="EL287" s="37"/>
      <c r="EM287" s="37"/>
      <c r="EN287" s="37"/>
      <c r="EO287" s="37"/>
      <c r="EP287" s="37"/>
      <c r="EQ287" s="37"/>
      <c r="ER287" s="37"/>
      <c r="ES287" s="37"/>
      <c r="ET287" s="37"/>
      <c r="EU287" s="37"/>
      <c r="EV287" s="37"/>
      <c r="EW287" s="37"/>
      <c r="EX287" s="37"/>
      <c r="EY287" s="37"/>
      <c r="EZ287" s="37"/>
      <c r="FA287" s="37"/>
      <c r="FB287" s="37"/>
      <c r="FC287" s="37"/>
      <c r="FD287" s="37"/>
      <c r="FE287" s="37"/>
      <c r="FF287" s="37"/>
      <c r="FG287" s="37"/>
      <c r="FH287" s="37"/>
      <c r="FI287" s="37"/>
      <c r="FJ287" s="37"/>
      <c r="FK287" s="37"/>
      <c r="FL287" s="37"/>
      <c r="FM287" s="37"/>
      <c r="FN287" s="37"/>
      <c r="FO287" s="37"/>
      <c r="FP287" s="37"/>
      <c r="FQ287" s="37"/>
      <c r="FR287" s="37"/>
      <c r="FS287" s="37"/>
      <c r="FT287" s="37"/>
      <c r="FU287" s="37"/>
      <c r="FV287" s="37"/>
      <c r="FW287" s="37"/>
      <c r="FX287" s="37"/>
      <c r="FY287" s="37"/>
      <c r="FZ287" s="37"/>
      <c r="GA287" s="37"/>
      <c r="GB287" s="37"/>
      <c r="GC287" s="37"/>
      <c r="GD287" s="37"/>
      <c r="GE287" s="37"/>
      <c r="GF287" s="37"/>
      <c r="GG287" s="37"/>
      <c r="GH287" s="37"/>
      <c r="GI287" s="37"/>
      <c r="GJ287" s="37"/>
      <c r="GK287" s="37"/>
      <c r="GL287" s="37"/>
      <c r="GM287" s="37"/>
      <c r="GN287" s="37"/>
      <c r="GO287" s="37"/>
      <c r="GP287" s="37"/>
      <c r="GQ287" s="37"/>
      <c r="GR287" s="37"/>
      <c r="GS287" s="37"/>
      <c r="GT287" s="37"/>
      <c r="GU287" s="37"/>
      <c r="GV287" s="37"/>
      <c r="GW287" s="37"/>
      <c r="GX287" s="37"/>
      <c r="GY287" s="37"/>
      <c r="GZ287" s="37"/>
      <c r="HA287" s="37"/>
      <c r="HB287" s="37"/>
      <c r="HC287" s="37"/>
      <c r="HD287" s="37"/>
      <c r="HE287" s="37"/>
      <c r="HF287" s="37"/>
      <c r="HG287" s="37"/>
      <c r="HH287" s="37"/>
      <c r="HI287" s="37"/>
      <c r="HJ287" s="37"/>
      <c r="HK287" s="37"/>
      <c r="HL287" s="37"/>
      <c r="HM287" s="37"/>
      <c r="HN287" s="37"/>
      <c r="HO287" s="37"/>
      <c r="HP287" s="37"/>
      <c r="HQ287" s="37"/>
      <c r="HR287" s="37"/>
      <c r="HS287" s="37"/>
      <c r="HT287" s="37"/>
      <c r="HU287" s="37"/>
      <c r="HV287" s="37"/>
      <c r="HW287" s="37"/>
      <c r="HX287" s="37"/>
      <c r="HY287" s="37"/>
      <c r="HZ287" s="37"/>
      <c r="IA287" s="37"/>
      <c r="IB287" s="37"/>
      <c r="IC287" s="37"/>
      <c r="ID287" s="37"/>
      <c r="IE287" s="37"/>
      <c r="IF287" s="37"/>
      <c r="IG287" s="37"/>
      <c r="IH287" s="37"/>
      <c r="II287" s="37"/>
      <c r="IJ287" s="37"/>
      <c r="IK287" s="37"/>
      <c r="IL287" s="37"/>
      <c r="IM287" s="37"/>
      <c r="IN287" s="37"/>
      <c r="IO287" s="37"/>
      <c r="IP287" s="37"/>
      <c r="IQ287" s="37"/>
      <c r="IR287" s="37"/>
      <c r="IS287" s="37"/>
      <c r="IT287" s="37"/>
      <c r="IU287" s="37"/>
      <c r="IV287" s="37"/>
      <c r="IW287" s="37"/>
      <c r="IX287" s="37"/>
      <c r="IY287" s="37"/>
      <c r="IZ287" s="37"/>
      <c r="JA287" s="37"/>
    </row>
    <row r="288" spans="2:273" ht="13" customHeight="1">
      <c r="B288" s="111" t="s">
        <v>306</v>
      </c>
      <c r="C288" s="112">
        <v>20182</v>
      </c>
      <c r="D288" s="108">
        <v>2018</v>
      </c>
      <c r="E288" s="35" t="s">
        <v>307</v>
      </c>
      <c r="F288" s="142"/>
      <c r="G288" s="353"/>
      <c r="H288" s="36" t="s">
        <v>308</v>
      </c>
      <c r="I288" s="4" t="s">
        <v>37</v>
      </c>
      <c r="J288" s="79">
        <v>33</v>
      </c>
      <c r="K288" s="191">
        <v>520000</v>
      </c>
      <c r="L288" s="4" t="s">
        <v>309</v>
      </c>
      <c r="M288" s="4" t="s">
        <v>39</v>
      </c>
      <c r="N288" s="215">
        <v>9</v>
      </c>
      <c r="O288" s="77">
        <v>2</v>
      </c>
      <c r="P288" s="77">
        <v>51</v>
      </c>
      <c r="Q288" s="37" t="s">
        <v>32</v>
      </c>
      <c r="R288" s="4" t="s">
        <v>33</v>
      </c>
      <c r="S288" s="36">
        <v>10</v>
      </c>
      <c r="T288" s="36"/>
      <c r="U288" s="36"/>
      <c r="V288" s="36"/>
      <c r="W288" s="36"/>
      <c r="X288" s="36"/>
      <c r="Y288" s="39" t="s">
        <v>310</v>
      </c>
      <c r="Z288" s="36"/>
      <c r="AA288" s="36"/>
      <c r="AB288" s="36"/>
      <c r="AC288" s="36"/>
      <c r="AD288" s="36"/>
      <c r="AE288" s="37"/>
      <c r="AR288" s="3" t="s">
        <v>47</v>
      </c>
      <c r="AS288" s="3" t="s">
        <v>53</v>
      </c>
    </row>
    <row r="289" spans="2:273" ht="13" customHeight="1">
      <c r="B289" s="116" t="s">
        <v>3046</v>
      </c>
      <c r="C289" s="107">
        <v>20192</v>
      </c>
      <c r="D289" s="108">
        <v>2019</v>
      </c>
      <c r="E289" s="38" t="s">
        <v>307</v>
      </c>
      <c r="F289" s="141"/>
      <c r="G289" s="353"/>
      <c r="H289" s="3" t="s">
        <v>3047</v>
      </c>
      <c r="I289" s="3" t="s">
        <v>37</v>
      </c>
      <c r="J289" s="79">
        <v>32</v>
      </c>
      <c r="K289" s="193">
        <v>950001</v>
      </c>
      <c r="L289" s="3" t="s">
        <v>3041</v>
      </c>
      <c r="M289" s="3" t="s">
        <v>39</v>
      </c>
      <c r="N289" s="215">
        <v>9</v>
      </c>
      <c r="O289" s="77">
        <v>2</v>
      </c>
      <c r="P289" s="77">
        <v>51</v>
      </c>
      <c r="Q289" s="7" t="s">
        <v>32</v>
      </c>
      <c r="R289" s="3" t="s">
        <v>825</v>
      </c>
      <c r="S289" s="4"/>
      <c r="T289" s="4"/>
      <c r="U289" s="4"/>
      <c r="V289" s="4"/>
      <c r="W289" s="4"/>
      <c r="X289" s="4"/>
      <c r="Y289" s="4"/>
      <c r="Z289" s="4"/>
      <c r="AA289" s="4"/>
      <c r="AB289" s="4"/>
      <c r="AC289" s="4"/>
      <c r="AD289" s="4"/>
      <c r="AR289" s="4"/>
      <c r="AS289" s="4"/>
    </row>
    <row r="290" spans="2:273" ht="13" customHeight="1">
      <c r="B290" s="116" t="s">
        <v>3044</v>
      </c>
      <c r="C290" s="107">
        <v>20192</v>
      </c>
      <c r="D290" s="108">
        <v>2019</v>
      </c>
      <c r="E290" s="38" t="s">
        <v>307</v>
      </c>
      <c r="F290" s="141"/>
      <c r="G290" s="353"/>
      <c r="H290" s="3" t="s">
        <v>3045</v>
      </c>
      <c r="I290" s="3" t="s">
        <v>37</v>
      </c>
      <c r="J290" s="79">
        <v>29</v>
      </c>
      <c r="K290" s="193">
        <v>1500000</v>
      </c>
      <c r="L290" s="3" t="s">
        <v>3041</v>
      </c>
      <c r="M290" s="3" t="s">
        <v>39</v>
      </c>
      <c r="N290" s="215">
        <v>9</v>
      </c>
      <c r="O290" s="77">
        <v>2</v>
      </c>
      <c r="P290" s="77">
        <v>51</v>
      </c>
      <c r="Q290" s="7" t="s">
        <v>32</v>
      </c>
      <c r="R290" s="3" t="s">
        <v>156</v>
      </c>
      <c r="S290" s="4"/>
      <c r="T290" s="4"/>
      <c r="U290" s="4"/>
      <c r="V290" s="4"/>
      <c r="W290" s="4"/>
      <c r="X290" s="4"/>
      <c r="Y290" s="4"/>
      <c r="Z290" s="4"/>
      <c r="AA290" s="4"/>
      <c r="AB290" s="4"/>
      <c r="AC290" s="4"/>
      <c r="AD290" s="4"/>
      <c r="AF290" s="37"/>
      <c r="AG290" s="37"/>
      <c r="AH290" s="37"/>
      <c r="AI290" s="37"/>
      <c r="AJ290" s="37"/>
      <c r="AK290" s="37"/>
      <c r="AL290" s="37"/>
      <c r="AM290" s="37"/>
      <c r="AN290" s="37"/>
      <c r="AO290" s="37"/>
      <c r="AP290" s="37"/>
      <c r="AQ290" s="37"/>
      <c r="AR290" s="36"/>
      <c r="AS290" s="36"/>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c r="DA290" s="37"/>
      <c r="DB290" s="37"/>
      <c r="DC290" s="37"/>
      <c r="DD290" s="37"/>
      <c r="DE290" s="37"/>
      <c r="DF290" s="37"/>
      <c r="DG290" s="37"/>
      <c r="DH290" s="37"/>
      <c r="DI290" s="37"/>
      <c r="DJ290" s="37"/>
      <c r="DK290" s="37"/>
      <c r="DL290" s="37"/>
      <c r="DM290" s="37"/>
      <c r="DN290" s="37"/>
      <c r="DO290" s="37"/>
      <c r="DP290" s="37"/>
      <c r="DQ290" s="37"/>
      <c r="DR290" s="37"/>
      <c r="DS290" s="37"/>
      <c r="DT290" s="37"/>
      <c r="DU290" s="37"/>
      <c r="DV290" s="37"/>
      <c r="DW290" s="37"/>
      <c r="DX290" s="37"/>
      <c r="DY290" s="37"/>
      <c r="DZ290" s="37"/>
      <c r="EA290" s="37"/>
      <c r="EB290" s="37"/>
      <c r="EC290" s="37"/>
      <c r="ED290" s="37"/>
      <c r="EE290" s="37"/>
      <c r="EF290" s="37"/>
      <c r="EG290" s="37"/>
      <c r="EH290" s="37"/>
      <c r="EI290" s="37"/>
      <c r="EJ290" s="37"/>
      <c r="EK290" s="37"/>
      <c r="EL290" s="37"/>
      <c r="EM290" s="37"/>
      <c r="EN290" s="37"/>
      <c r="EO290" s="37"/>
      <c r="EP290" s="37"/>
      <c r="EQ290" s="37"/>
      <c r="ER290" s="37"/>
      <c r="ES290" s="37"/>
      <c r="ET290" s="37"/>
      <c r="EU290" s="37"/>
      <c r="EV290" s="37"/>
      <c r="EW290" s="37"/>
      <c r="EX290" s="37"/>
      <c r="EY290" s="37"/>
      <c r="EZ290" s="37"/>
      <c r="FA290" s="37"/>
      <c r="FB290" s="37"/>
      <c r="FC290" s="37"/>
      <c r="FD290" s="37"/>
      <c r="FE290" s="37"/>
      <c r="FF290" s="37"/>
      <c r="FG290" s="37"/>
      <c r="FH290" s="37"/>
      <c r="FI290" s="37"/>
      <c r="FJ290" s="37"/>
      <c r="FK290" s="37"/>
      <c r="FL290" s="37"/>
      <c r="FM290" s="37"/>
      <c r="FN290" s="37"/>
      <c r="FO290" s="37"/>
      <c r="FP290" s="37"/>
      <c r="FQ290" s="37"/>
      <c r="FR290" s="37"/>
      <c r="FS290" s="37"/>
      <c r="FT290" s="37"/>
      <c r="FU290" s="37"/>
      <c r="FV290" s="37"/>
      <c r="FW290" s="37"/>
      <c r="FX290" s="37"/>
      <c r="FY290" s="37"/>
      <c r="FZ290" s="37"/>
      <c r="GA290" s="37"/>
      <c r="GB290" s="37"/>
      <c r="GC290" s="37"/>
      <c r="GD290" s="37"/>
      <c r="GE290" s="37"/>
      <c r="GF290" s="37"/>
      <c r="GG290" s="37"/>
      <c r="GH290" s="37"/>
      <c r="GI290" s="37"/>
      <c r="GJ290" s="37"/>
      <c r="GK290" s="37"/>
      <c r="GL290" s="37"/>
      <c r="GM290" s="37"/>
      <c r="GN290" s="37"/>
      <c r="GO290" s="37"/>
      <c r="GP290" s="37"/>
      <c r="GQ290" s="37"/>
      <c r="GR290" s="37"/>
      <c r="GS290" s="37"/>
      <c r="GT290" s="37"/>
      <c r="GU290" s="37"/>
      <c r="GV290" s="37"/>
      <c r="GW290" s="37"/>
      <c r="GX290" s="37"/>
      <c r="GY290" s="37"/>
      <c r="GZ290" s="37"/>
      <c r="HA290" s="37"/>
      <c r="HB290" s="37"/>
      <c r="HC290" s="37"/>
      <c r="HD290" s="37"/>
      <c r="HE290" s="37"/>
      <c r="HF290" s="37"/>
      <c r="HG290" s="37"/>
      <c r="HH290" s="37"/>
      <c r="HI290" s="37"/>
      <c r="HJ290" s="37"/>
      <c r="HK290" s="37"/>
      <c r="HL290" s="37"/>
      <c r="HM290" s="37"/>
      <c r="HN290" s="37"/>
      <c r="HO290" s="37"/>
      <c r="HP290" s="37"/>
      <c r="HQ290" s="37"/>
      <c r="HR290" s="37"/>
      <c r="HS290" s="37"/>
      <c r="HT290" s="37"/>
      <c r="HU290" s="37"/>
      <c r="HV290" s="37"/>
      <c r="HW290" s="37"/>
      <c r="HX290" s="37"/>
      <c r="HY290" s="37"/>
      <c r="HZ290" s="37"/>
      <c r="IA290" s="37"/>
      <c r="IB290" s="37"/>
      <c r="IC290" s="37"/>
      <c r="ID290" s="37"/>
      <c r="IE290" s="37"/>
      <c r="IF290" s="37"/>
      <c r="IG290" s="37"/>
      <c r="IH290" s="37"/>
      <c r="II290" s="37"/>
      <c r="IJ290" s="37"/>
      <c r="IK290" s="37"/>
      <c r="IL290" s="37"/>
      <c r="IM290" s="37"/>
      <c r="IN290" s="37"/>
      <c r="IO290" s="37"/>
      <c r="IP290" s="37"/>
      <c r="IQ290" s="37"/>
      <c r="IR290" s="37"/>
      <c r="IS290" s="37"/>
      <c r="IT290" s="37"/>
      <c r="IU290" s="37"/>
      <c r="IV290" s="37"/>
      <c r="IW290" s="37"/>
      <c r="IX290" s="37"/>
      <c r="IY290" s="37"/>
      <c r="IZ290" s="37"/>
      <c r="JA290" s="37"/>
      <c r="JB290" s="37"/>
      <c r="JC290" s="37"/>
      <c r="JD290" s="37"/>
      <c r="JE290" s="37"/>
      <c r="JF290" s="37"/>
      <c r="JG290" s="37"/>
      <c r="JH290" s="37"/>
      <c r="JI290" s="37"/>
      <c r="JJ290" s="37"/>
      <c r="JK290" s="37"/>
      <c r="JL290" s="37"/>
      <c r="JM290" s="37"/>
    </row>
    <row r="291" spans="2:273" ht="13" customHeight="1">
      <c r="B291" s="111" t="s">
        <v>311</v>
      </c>
      <c r="C291" s="112">
        <v>20182</v>
      </c>
      <c r="D291" s="108">
        <v>2018</v>
      </c>
      <c r="E291" s="35" t="s">
        <v>307</v>
      </c>
      <c r="F291" s="142"/>
      <c r="G291" s="353"/>
      <c r="H291" s="36" t="s">
        <v>312</v>
      </c>
      <c r="I291" s="4" t="s">
        <v>37</v>
      </c>
      <c r="J291" s="79">
        <v>41</v>
      </c>
      <c r="K291" s="191">
        <v>5487190</v>
      </c>
      <c r="L291" s="4" t="s">
        <v>309</v>
      </c>
      <c r="M291" s="4" t="s">
        <v>39</v>
      </c>
      <c r="N291" s="215">
        <v>9</v>
      </c>
      <c r="O291" s="77">
        <v>2</v>
      </c>
      <c r="P291" s="77">
        <v>51</v>
      </c>
      <c r="Q291" s="37" t="s">
        <v>32</v>
      </c>
      <c r="R291" s="4" t="s">
        <v>156</v>
      </c>
      <c r="S291" s="39">
        <v>11</v>
      </c>
      <c r="T291" s="39">
        <v>12</v>
      </c>
      <c r="U291" s="36"/>
      <c r="V291" s="36"/>
      <c r="W291" s="36"/>
      <c r="X291" s="36"/>
      <c r="Y291" s="36">
        <v>11</v>
      </c>
      <c r="Z291" s="36"/>
      <c r="AA291" s="36"/>
      <c r="AB291" s="36"/>
      <c r="AC291" s="36"/>
      <c r="AD291" s="36"/>
      <c r="AE291" s="37"/>
      <c r="AR291" s="4"/>
      <c r="AS291" s="4"/>
      <c r="JB291" s="37"/>
      <c r="JC291" s="37"/>
      <c r="JD291" s="37"/>
      <c r="JE291" s="37"/>
      <c r="JF291" s="37"/>
      <c r="JG291" s="37"/>
      <c r="JH291" s="37"/>
      <c r="JI291" s="37"/>
      <c r="JJ291" s="37"/>
      <c r="JK291" s="37"/>
      <c r="JL291" s="37"/>
      <c r="JM291" s="37"/>
    </row>
    <row r="292" spans="2:273" ht="16" customHeight="1">
      <c r="B292" s="116" t="s">
        <v>3048</v>
      </c>
      <c r="C292" s="107">
        <v>20192</v>
      </c>
      <c r="D292" s="108">
        <v>2019</v>
      </c>
      <c r="E292" s="38" t="s">
        <v>307</v>
      </c>
      <c r="F292" s="141"/>
      <c r="G292" s="353"/>
      <c r="H292" s="3" t="s">
        <v>3049</v>
      </c>
      <c r="I292" s="3" t="s">
        <v>37</v>
      </c>
      <c r="J292" s="79">
        <v>29</v>
      </c>
      <c r="K292" s="193">
        <v>7819784</v>
      </c>
      <c r="L292" s="3" t="s">
        <v>3041</v>
      </c>
      <c r="M292" s="3" t="s">
        <v>39</v>
      </c>
      <c r="N292" s="215">
        <v>9</v>
      </c>
      <c r="O292" s="77">
        <v>2</v>
      </c>
      <c r="P292" s="77">
        <v>51</v>
      </c>
      <c r="Q292" s="7" t="s">
        <v>32</v>
      </c>
      <c r="R292" s="3" t="s">
        <v>495</v>
      </c>
      <c r="S292" s="4"/>
      <c r="T292" s="4"/>
      <c r="U292" s="4"/>
      <c r="V292" s="4"/>
      <c r="W292" s="4"/>
      <c r="X292" s="4"/>
      <c r="Y292" s="4"/>
      <c r="Z292" s="4"/>
      <c r="AA292" s="4"/>
      <c r="AB292" s="4"/>
      <c r="AC292" s="4"/>
      <c r="AD292" s="4"/>
      <c r="AR292" s="4"/>
      <c r="AS292" s="4"/>
    </row>
    <row r="293" spans="2:273" ht="13" customHeight="1">
      <c r="B293" s="111" t="s">
        <v>313</v>
      </c>
      <c r="C293" s="112">
        <v>20182</v>
      </c>
      <c r="D293" s="108">
        <v>2018</v>
      </c>
      <c r="E293" s="35" t="s">
        <v>307</v>
      </c>
      <c r="F293" s="142"/>
      <c r="G293" s="353"/>
      <c r="H293" s="36" t="s">
        <v>314</v>
      </c>
      <c r="I293" s="4" t="s">
        <v>37</v>
      </c>
      <c r="J293" s="79">
        <v>60</v>
      </c>
      <c r="K293" s="191">
        <v>20985285</v>
      </c>
      <c r="L293" s="4" t="s">
        <v>309</v>
      </c>
      <c r="M293" s="4" t="s">
        <v>39</v>
      </c>
      <c r="N293" s="215">
        <v>9</v>
      </c>
      <c r="O293" s="77">
        <v>2</v>
      </c>
      <c r="P293" s="77">
        <v>51</v>
      </c>
      <c r="Q293" s="37" t="s">
        <v>32</v>
      </c>
      <c r="R293" s="4" t="s">
        <v>33</v>
      </c>
      <c r="S293" s="36"/>
      <c r="T293" s="36"/>
      <c r="U293" s="36"/>
      <c r="V293" s="36"/>
      <c r="W293" s="36"/>
      <c r="X293" s="36"/>
      <c r="Y293" s="36"/>
      <c r="Z293" s="36"/>
      <c r="AA293" s="36"/>
      <c r="AB293" s="36"/>
      <c r="AC293" s="36"/>
      <c r="AD293" s="36"/>
      <c r="AE293" s="37"/>
      <c r="AF293" s="14"/>
      <c r="AG293" s="14"/>
      <c r="AH293" s="14"/>
      <c r="AI293" s="14"/>
      <c r="AJ293" s="14"/>
      <c r="AK293" s="14"/>
      <c r="AL293" s="14"/>
      <c r="AM293" s="14"/>
      <c r="AN293" s="14"/>
      <c r="AO293" s="14"/>
      <c r="AP293" s="14"/>
      <c r="AQ293" s="14"/>
      <c r="AR293" s="124" t="s">
        <v>47</v>
      </c>
      <c r="AS293" s="124" t="s">
        <v>53</v>
      </c>
      <c r="AT293" s="14"/>
      <c r="AU293" s="14"/>
      <c r="AV293" s="14"/>
      <c r="AW293" s="14"/>
      <c r="AX293" s="14"/>
      <c r="AY293" s="14"/>
      <c r="AZ293" s="14"/>
      <c r="BA293" s="14"/>
      <c r="BB293" s="14"/>
      <c r="BC293" s="14"/>
      <c r="BD293" s="14"/>
      <c r="BE293" s="14"/>
      <c r="BF293" s="14"/>
      <c r="BG293" s="14"/>
      <c r="BH293" s="14"/>
      <c r="BI293" s="14"/>
      <c r="BJ293" s="14"/>
      <c r="BK293" s="14"/>
      <c r="BL293" s="14"/>
      <c r="BM293" s="14"/>
      <c r="BN293" s="14"/>
      <c r="BO293" s="14"/>
      <c r="BP293" s="14"/>
      <c r="BQ293" s="14"/>
      <c r="BR293" s="14"/>
      <c r="BS293" s="14"/>
      <c r="BT293" s="14"/>
      <c r="BU293" s="14"/>
      <c r="BV293" s="14"/>
      <c r="BW293" s="14"/>
      <c r="BX293" s="14"/>
      <c r="BY293" s="14"/>
      <c r="BZ293" s="14"/>
      <c r="CA293" s="14"/>
      <c r="CB293" s="14"/>
      <c r="CC293" s="14"/>
      <c r="CD293" s="14"/>
      <c r="CE293" s="14"/>
      <c r="CF293" s="14"/>
      <c r="CG293" s="14"/>
      <c r="CH293" s="14"/>
      <c r="CI293" s="14"/>
      <c r="CJ293" s="14"/>
      <c r="CK293" s="14"/>
      <c r="CL293" s="14"/>
      <c r="CM293" s="14"/>
      <c r="CN293" s="14"/>
      <c r="CO293" s="14"/>
      <c r="CP293" s="14"/>
      <c r="CQ293" s="14"/>
      <c r="CR293" s="14"/>
      <c r="CS293" s="14"/>
      <c r="CT293" s="14"/>
      <c r="CU293" s="14"/>
      <c r="CV293" s="14"/>
      <c r="CW293" s="14"/>
      <c r="CX293" s="14"/>
      <c r="CY293" s="14"/>
      <c r="CZ293" s="14"/>
      <c r="DA293" s="14"/>
      <c r="DB293" s="14"/>
      <c r="DC293" s="14"/>
      <c r="DD293" s="14"/>
      <c r="DE293" s="14"/>
      <c r="DF293" s="14"/>
      <c r="DG293" s="14"/>
      <c r="DH293" s="14"/>
      <c r="DI293" s="14"/>
      <c r="DJ293" s="14"/>
      <c r="DK293" s="14"/>
      <c r="DL293" s="14"/>
      <c r="DM293" s="14"/>
      <c r="DN293" s="14"/>
      <c r="DO293" s="14"/>
      <c r="DP293" s="14"/>
      <c r="DQ293" s="14"/>
      <c r="DR293" s="14"/>
      <c r="DS293" s="14"/>
      <c r="DT293" s="14"/>
      <c r="DU293" s="14"/>
      <c r="DV293" s="14"/>
      <c r="DW293" s="14"/>
      <c r="DX293" s="14"/>
      <c r="DY293" s="14"/>
      <c r="DZ293" s="14"/>
      <c r="EA293" s="14"/>
      <c r="EB293" s="14"/>
      <c r="EC293" s="14"/>
      <c r="ED293" s="14"/>
      <c r="EE293" s="14"/>
      <c r="EF293" s="14"/>
      <c r="EG293" s="14"/>
      <c r="EH293" s="14"/>
      <c r="EI293" s="14"/>
      <c r="EJ293" s="14"/>
      <c r="EK293" s="14"/>
      <c r="EL293" s="14"/>
      <c r="EM293" s="14"/>
      <c r="EN293" s="14"/>
      <c r="EO293" s="14"/>
      <c r="EP293" s="14"/>
      <c r="EQ293" s="14"/>
      <c r="ER293" s="14"/>
      <c r="ES293" s="14"/>
      <c r="ET293" s="14"/>
      <c r="EU293" s="14"/>
      <c r="EV293" s="14"/>
      <c r="EW293" s="14"/>
      <c r="EX293" s="14"/>
      <c r="EY293" s="14"/>
      <c r="EZ293" s="14"/>
      <c r="FA293" s="14"/>
      <c r="FB293" s="14"/>
      <c r="FC293" s="14"/>
      <c r="FD293" s="14"/>
      <c r="FE293" s="14"/>
      <c r="FF293" s="14"/>
      <c r="FG293" s="14"/>
      <c r="FH293" s="14"/>
      <c r="FI293" s="14"/>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row>
    <row r="294" spans="2:273" ht="16" customHeight="1">
      <c r="B294" s="116" t="s">
        <v>3056</v>
      </c>
      <c r="C294" s="107">
        <v>20192</v>
      </c>
      <c r="D294" s="108">
        <v>2019</v>
      </c>
      <c r="E294" s="38" t="s">
        <v>3051</v>
      </c>
      <c r="F294" s="141"/>
      <c r="G294" s="353"/>
      <c r="H294" s="3" t="s">
        <v>3057</v>
      </c>
      <c r="I294" s="3" t="s">
        <v>37</v>
      </c>
      <c r="J294" s="79">
        <v>22</v>
      </c>
      <c r="K294" s="193">
        <v>575000</v>
      </c>
      <c r="L294" s="3" t="s">
        <v>3053</v>
      </c>
      <c r="M294" s="3" t="s">
        <v>59</v>
      </c>
      <c r="N294" s="215">
        <v>4</v>
      </c>
      <c r="O294" s="77">
        <v>6</v>
      </c>
      <c r="P294" s="77">
        <v>51</v>
      </c>
      <c r="Q294" s="7" t="s">
        <v>32</v>
      </c>
      <c r="R294" s="3" t="s">
        <v>33</v>
      </c>
      <c r="S294" s="4"/>
      <c r="T294" s="4"/>
      <c r="U294" s="4"/>
      <c r="V294" s="4"/>
      <c r="W294" s="4"/>
      <c r="X294" s="4"/>
      <c r="Y294" s="4"/>
      <c r="Z294" s="4"/>
      <c r="AA294" s="4"/>
      <c r="AB294" s="4"/>
      <c r="AC294" s="4"/>
      <c r="AD294" s="4"/>
      <c r="AR294" s="4"/>
      <c r="AS294" s="4"/>
    </row>
    <row r="295" spans="2:273" ht="13" customHeight="1">
      <c r="B295" s="116" t="s">
        <v>3054</v>
      </c>
      <c r="C295" s="107">
        <v>20192</v>
      </c>
      <c r="D295" s="108">
        <v>2019</v>
      </c>
      <c r="E295" s="38" t="s">
        <v>3051</v>
      </c>
      <c r="F295" s="141"/>
      <c r="G295" s="353"/>
      <c r="H295" s="3" t="s">
        <v>3055</v>
      </c>
      <c r="I295" s="3" t="s">
        <v>37</v>
      </c>
      <c r="J295" s="79">
        <v>26</v>
      </c>
      <c r="K295" s="193">
        <v>1536041</v>
      </c>
      <c r="L295" s="3" t="s">
        <v>3053</v>
      </c>
      <c r="M295" s="3" t="s">
        <v>59</v>
      </c>
      <c r="N295" s="215">
        <v>4</v>
      </c>
      <c r="O295" s="77">
        <v>6</v>
      </c>
      <c r="P295" s="77">
        <v>51</v>
      </c>
      <c r="Q295" s="7" t="s">
        <v>32</v>
      </c>
      <c r="R295" s="3" t="s">
        <v>33</v>
      </c>
      <c r="S295" s="4"/>
      <c r="T295" s="4"/>
      <c r="U295" s="4"/>
      <c r="V295" s="4"/>
      <c r="W295" s="4"/>
      <c r="X295" s="4"/>
      <c r="Y295" s="4"/>
      <c r="Z295" s="4"/>
      <c r="AA295" s="4"/>
      <c r="AB295" s="4"/>
      <c r="AC295" s="4"/>
      <c r="AD295" s="4"/>
      <c r="AR295" s="4"/>
      <c r="AS295" s="4"/>
    </row>
    <row r="296" spans="2:273" ht="16" customHeight="1">
      <c r="B296" s="116" t="s">
        <v>3050</v>
      </c>
      <c r="C296" s="107">
        <v>20192</v>
      </c>
      <c r="D296" s="108">
        <v>2019</v>
      </c>
      <c r="E296" s="38" t="s">
        <v>3051</v>
      </c>
      <c r="F296" s="141"/>
      <c r="G296" s="353"/>
      <c r="H296" s="3" t="s">
        <v>3052</v>
      </c>
      <c r="I296" s="3" t="s">
        <v>37</v>
      </c>
      <c r="J296" s="79">
        <v>29</v>
      </c>
      <c r="K296" s="193">
        <v>2007420</v>
      </c>
      <c r="L296" s="3" t="s">
        <v>3053</v>
      </c>
      <c r="M296" s="3" t="s">
        <v>59</v>
      </c>
      <c r="N296" s="215">
        <v>4</v>
      </c>
      <c r="O296" s="77">
        <v>6</v>
      </c>
      <c r="P296" s="77">
        <v>51</v>
      </c>
      <c r="Q296" s="7" t="s">
        <v>32</v>
      </c>
      <c r="R296" s="3" t="s">
        <v>33</v>
      </c>
      <c r="S296" s="4"/>
      <c r="T296" s="4"/>
      <c r="U296" s="4"/>
      <c r="V296" s="4"/>
      <c r="W296" s="4"/>
      <c r="X296" s="4"/>
      <c r="Y296" s="4"/>
      <c r="Z296" s="4"/>
      <c r="AA296" s="4"/>
      <c r="AB296" s="4"/>
      <c r="AC296" s="4"/>
      <c r="AD296" s="4"/>
      <c r="AF296" s="48"/>
      <c r="AG296" s="48"/>
      <c r="AH296" s="48"/>
      <c r="AI296" s="48"/>
      <c r="AJ296" s="48"/>
      <c r="AK296" s="48"/>
      <c r="AL296" s="48"/>
      <c r="AM296" s="48"/>
      <c r="AN296" s="48"/>
      <c r="AO296" s="48"/>
      <c r="AP296" s="48"/>
      <c r="AQ296" s="48"/>
      <c r="AR296" s="58"/>
      <c r="AS296" s="5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c r="DA296" s="48"/>
      <c r="DB296" s="48"/>
      <c r="DC296" s="48"/>
      <c r="DD296" s="48"/>
      <c r="DE296" s="48"/>
      <c r="DF296" s="48"/>
      <c r="DG296" s="48"/>
      <c r="DH296" s="48"/>
      <c r="DI296" s="48"/>
      <c r="DJ296" s="48"/>
      <c r="DK296" s="48"/>
      <c r="DL296" s="48"/>
      <c r="DM296" s="48"/>
      <c r="DN296" s="48"/>
      <c r="DO296" s="48"/>
      <c r="DP296" s="48"/>
      <c r="DQ296" s="48"/>
      <c r="DR296" s="48"/>
      <c r="DS296" s="48"/>
      <c r="DT296" s="48"/>
      <c r="DU296" s="48"/>
      <c r="DV296" s="48"/>
      <c r="DW296" s="48"/>
      <c r="DX296" s="48"/>
      <c r="DY296" s="48"/>
      <c r="DZ296" s="48"/>
      <c r="EA296" s="48"/>
      <c r="EB296" s="48"/>
      <c r="EC296" s="48"/>
      <c r="ED296" s="48"/>
      <c r="EE296" s="48"/>
      <c r="EF296" s="48"/>
      <c r="EG296" s="48"/>
      <c r="EH296" s="48"/>
      <c r="EI296" s="48"/>
      <c r="EJ296" s="48"/>
      <c r="EK296" s="48"/>
      <c r="EL296" s="48"/>
      <c r="EM296" s="48"/>
      <c r="EN296" s="48"/>
      <c r="EO296" s="48"/>
      <c r="EP296" s="48"/>
      <c r="EQ296" s="48"/>
      <c r="ER296" s="48"/>
      <c r="ES296" s="48"/>
      <c r="ET296" s="48"/>
      <c r="EU296" s="48"/>
      <c r="EV296" s="48"/>
      <c r="EW296" s="48"/>
      <c r="EX296" s="48"/>
      <c r="EY296" s="48"/>
      <c r="EZ296" s="48"/>
      <c r="FA296" s="48"/>
      <c r="FB296" s="48"/>
      <c r="FC296" s="48"/>
      <c r="FD296" s="48"/>
      <c r="FE296" s="48"/>
      <c r="FF296" s="48"/>
      <c r="FG296" s="48"/>
      <c r="FH296" s="48"/>
      <c r="FI296" s="48"/>
      <c r="FJ296" s="48"/>
      <c r="FK296" s="48"/>
      <c r="FL296" s="48"/>
      <c r="FM296" s="48"/>
      <c r="FN296" s="48"/>
      <c r="FO296" s="48"/>
      <c r="FP296" s="48"/>
      <c r="FQ296" s="48"/>
      <c r="FR296" s="48"/>
      <c r="FS296" s="48"/>
      <c r="FT296" s="48"/>
      <c r="FU296" s="48"/>
      <c r="FV296" s="48"/>
      <c r="FW296" s="48"/>
      <c r="FX296" s="48"/>
      <c r="FY296" s="48"/>
      <c r="FZ296" s="48"/>
      <c r="GA296" s="48"/>
      <c r="GB296" s="48"/>
      <c r="GC296" s="48"/>
      <c r="GD296" s="48"/>
      <c r="GE296" s="48"/>
      <c r="GF296" s="48"/>
      <c r="GG296" s="48"/>
      <c r="GH296" s="48"/>
      <c r="GI296" s="48"/>
      <c r="GJ296" s="48"/>
      <c r="GK296" s="48"/>
      <c r="GL296" s="48"/>
      <c r="GM296" s="48"/>
      <c r="GN296" s="48"/>
      <c r="GO296" s="48"/>
      <c r="GP296" s="48"/>
      <c r="GQ296" s="48"/>
      <c r="GR296" s="48"/>
      <c r="GS296" s="48"/>
      <c r="GT296" s="48"/>
      <c r="GU296" s="48"/>
      <c r="GV296" s="48"/>
      <c r="GW296" s="48"/>
      <c r="GX296" s="48"/>
      <c r="GY296" s="48"/>
      <c r="GZ296" s="48"/>
      <c r="HA296" s="48"/>
      <c r="HB296" s="48"/>
      <c r="HC296" s="48"/>
      <c r="HD296" s="48"/>
      <c r="HE296" s="48"/>
      <c r="HF296" s="48"/>
      <c r="HG296" s="48"/>
      <c r="HH296" s="48"/>
      <c r="HI296" s="48"/>
      <c r="HJ296" s="48"/>
      <c r="HK296" s="48"/>
      <c r="HL296" s="48"/>
      <c r="HM296" s="48"/>
      <c r="HN296" s="48"/>
      <c r="HO296" s="48"/>
      <c r="HP296" s="48"/>
      <c r="HQ296" s="48"/>
      <c r="HR296" s="48"/>
      <c r="HS296" s="48"/>
      <c r="HT296" s="48"/>
      <c r="HU296" s="48"/>
      <c r="HV296" s="48"/>
      <c r="HW296" s="48"/>
      <c r="HX296" s="48"/>
      <c r="HY296" s="48"/>
      <c r="HZ296" s="48"/>
      <c r="IA296" s="48"/>
      <c r="IB296" s="48"/>
      <c r="IC296" s="48"/>
      <c r="ID296" s="48"/>
      <c r="IE296" s="48"/>
      <c r="IF296" s="48"/>
      <c r="IG296" s="48"/>
      <c r="IH296" s="48"/>
      <c r="II296" s="48"/>
      <c r="IJ296" s="48"/>
      <c r="IK296" s="48"/>
      <c r="IL296" s="48"/>
      <c r="IM296" s="48"/>
      <c r="IN296" s="48"/>
      <c r="IO296" s="48"/>
      <c r="IP296" s="48"/>
      <c r="IQ296" s="48"/>
      <c r="IR296" s="48"/>
      <c r="IS296" s="48"/>
      <c r="IT296" s="48"/>
      <c r="IU296" s="48"/>
      <c r="IV296" s="48"/>
      <c r="IW296" s="48"/>
      <c r="IX296" s="48"/>
      <c r="IY296" s="48"/>
      <c r="IZ296" s="48"/>
      <c r="JA296" s="48"/>
      <c r="JB296" s="49"/>
      <c r="JC296" s="49"/>
      <c r="JD296" s="49"/>
      <c r="JE296" s="49"/>
      <c r="JF296" s="49"/>
      <c r="JG296" s="49"/>
      <c r="JH296" s="49"/>
      <c r="JI296" s="49"/>
      <c r="JJ296" s="49"/>
      <c r="JK296" s="49"/>
      <c r="JL296" s="49"/>
      <c r="JM296" s="49"/>
    </row>
    <row r="297" spans="2:273" ht="13" customHeight="1">
      <c r="B297" s="116" t="s">
        <v>5777</v>
      </c>
      <c r="C297" s="107">
        <v>20201</v>
      </c>
      <c r="D297" s="109">
        <v>2020</v>
      </c>
      <c r="E297" s="65" t="s">
        <v>5778</v>
      </c>
      <c r="F297" s="140"/>
      <c r="G297" s="354"/>
      <c r="H297" s="57" t="s">
        <v>5684</v>
      </c>
      <c r="I297" s="57" t="s">
        <v>53</v>
      </c>
      <c r="J297" s="78">
        <v>24</v>
      </c>
      <c r="K297" s="192">
        <v>1932040</v>
      </c>
      <c r="L297" s="57" t="s">
        <v>5779</v>
      </c>
      <c r="M297" s="57" t="s">
        <v>39</v>
      </c>
      <c r="N297" s="215">
        <v>9</v>
      </c>
      <c r="O297" s="78">
        <v>2</v>
      </c>
      <c r="P297" s="78">
        <v>58</v>
      </c>
      <c r="Q297" s="56" t="s">
        <v>47</v>
      </c>
      <c r="R297" s="57" t="s">
        <v>5397</v>
      </c>
      <c r="S297" s="58"/>
      <c r="T297" s="58"/>
      <c r="U297" s="58"/>
      <c r="V297" s="58"/>
      <c r="W297" s="58"/>
      <c r="X297" s="58"/>
      <c r="Y297" s="58"/>
      <c r="Z297" s="58"/>
      <c r="AA297" s="58"/>
      <c r="AB297" s="58"/>
      <c r="AC297" s="58"/>
      <c r="AD297" s="58"/>
      <c r="AE297" s="48"/>
      <c r="AF297" s="37"/>
      <c r="AG297" s="37"/>
      <c r="AH297" s="37"/>
      <c r="AI297" s="37"/>
      <c r="AJ297" s="37"/>
      <c r="AK297" s="37"/>
      <c r="AL297" s="37"/>
      <c r="AM297" s="37"/>
      <c r="AN297" s="37"/>
      <c r="AO297" s="37"/>
      <c r="AP297" s="37"/>
      <c r="AQ297" s="37"/>
      <c r="AR297" s="36"/>
      <c r="AS297" s="36"/>
      <c r="AT297" s="37"/>
      <c r="AU297" s="37"/>
      <c r="AV297" s="37"/>
      <c r="AW297" s="37"/>
      <c r="AX297" s="37"/>
      <c r="AY297" s="37"/>
      <c r="AZ297" s="37"/>
      <c r="BA297" s="37"/>
      <c r="BB297" s="37"/>
      <c r="BC297" s="37"/>
      <c r="BD297" s="37"/>
      <c r="BE297" s="37"/>
      <c r="BF297" s="37"/>
      <c r="BG297" s="37"/>
      <c r="BH297" s="37"/>
      <c r="BI297" s="37"/>
      <c r="BJ297" s="37"/>
      <c r="BK297" s="37"/>
      <c r="BL297" s="37"/>
      <c r="BM297" s="37"/>
      <c r="BN297" s="37"/>
      <c r="BO297" s="37"/>
      <c r="BP297" s="37"/>
      <c r="BQ297" s="37"/>
      <c r="BR297" s="37"/>
      <c r="BS297" s="37"/>
      <c r="BT297" s="37"/>
      <c r="BU297" s="37"/>
      <c r="BV297" s="37"/>
      <c r="BW297" s="37"/>
      <c r="BX297" s="37"/>
      <c r="BY297" s="37"/>
      <c r="BZ297" s="37"/>
      <c r="CA297" s="37"/>
      <c r="CB297" s="37"/>
      <c r="CC297" s="37"/>
      <c r="CD297" s="37"/>
      <c r="CE297" s="37"/>
      <c r="CF297" s="37"/>
      <c r="CG297" s="37"/>
      <c r="CH297" s="37"/>
      <c r="CI297" s="37"/>
      <c r="CJ297" s="37"/>
      <c r="CK297" s="37"/>
      <c r="CL297" s="37"/>
      <c r="CM297" s="37"/>
      <c r="CN297" s="37"/>
      <c r="CO297" s="37"/>
      <c r="CP297" s="37"/>
      <c r="CQ297" s="37"/>
      <c r="CR297" s="37"/>
      <c r="CS297" s="37"/>
      <c r="CT297" s="37"/>
      <c r="CU297" s="37"/>
      <c r="CV297" s="37"/>
      <c r="CW297" s="37"/>
      <c r="CX297" s="37"/>
      <c r="CY297" s="37"/>
      <c r="CZ297" s="37"/>
      <c r="DA297" s="37"/>
      <c r="DB297" s="37"/>
      <c r="DC297" s="37"/>
      <c r="DD297" s="37"/>
      <c r="DE297" s="37"/>
      <c r="DF297" s="37"/>
      <c r="DG297" s="37"/>
      <c r="DH297" s="37"/>
      <c r="DI297" s="37"/>
      <c r="DJ297" s="37"/>
      <c r="DK297" s="37"/>
      <c r="DL297" s="37"/>
      <c r="DM297" s="37"/>
      <c r="DN297" s="37"/>
      <c r="DO297" s="37"/>
      <c r="DP297" s="37"/>
      <c r="DQ297" s="37"/>
      <c r="DR297" s="37"/>
      <c r="DS297" s="37"/>
      <c r="DT297" s="37"/>
      <c r="DU297" s="37"/>
      <c r="DV297" s="37"/>
      <c r="DW297" s="37"/>
      <c r="DX297" s="37"/>
      <c r="DY297" s="37"/>
      <c r="DZ297" s="37"/>
      <c r="EA297" s="37"/>
      <c r="EB297" s="37"/>
      <c r="EC297" s="37"/>
      <c r="ED297" s="37"/>
      <c r="EE297" s="37"/>
      <c r="EF297" s="37"/>
      <c r="EG297" s="37"/>
      <c r="EH297" s="37"/>
      <c r="EI297" s="37"/>
      <c r="EJ297" s="37"/>
      <c r="EK297" s="37"/>
      <c r="EL297" s="37"/>
      <c r="EM297" s="37"/>
      <c r="EN297" s="37"/>
      <c r="EO297" s="37"/>
      <c r="EP297" s="37"/>
      <c r="EQ297" s="37"/>
      <c r="ER297" s="37"/>
      <c r="ES297" s="37"/>
      <c r="ET297" s="37"/>
      <c r="EU297" s="37"/>
      <c r="EV297" s="37"/>
      <c r="EW297" s="37"/>
      <c r="EX297" s="37"/>
      <c r="EY297" s="37"/>
      <c r="EZ297" s="37"/>
      <c r="FA297" s="37"/>
      <c r="FB297" s="37"/>
      <c r="FC297" s="37"/>
      <c r="FD297" s="37"/>
      <c r="FE297" s="37"/>
      <c r="FF297" s="37"/>
      <c r="FG297" s="37"/>
      <c r="FH297" s="37"/>
      <c r="FI297" s="37"/>
      <c r="FJ297" s="37"/>
      <c r="FK297" s="37"/>
      <c r="FL297" s="37"/>
      <c r="FM297" s="37"/>
      <c r="FN297" s="37"/>
      <c r="FO297" s="37"/>
      <c r="FP297" s="37"/>
      <c r="FQ297" s="37"/>
      <c r="FR297" s="37"/>
      <c r="FS297" s="37"/>
      <c r="FT297" s="37"/>
      <c r="FU297" s="37"/>
      <c r="FV297" s="37"/>
      <c r="FW297" s="37"/>
      <c r="FX297" s="37"/>
      <c r="FY297" s="37"/>
      <c r="FZ297" s="37"/>
      <c r="GA297" s="37"/>
      <c r="GB297" s="37"/>
      <c r="GC297" s="37"/>
      <c r="GD297" s="37"/>
      <c r="GE297" s="37"/>
      <c r="GF297" s="37"/>
      <c r="GG297" s="37"/>
      <c r="GH297" s="37"/>
      <c r="GI297" s="37"/>
      <c r="GJ297" s="37"/>
      <c r="GK297" s="37"/>
      <c r="GL297" s="37"/>
      <c r="GM297" s="37"/>
      <c r="GN297" s="37"/>
      <c r="GO297" s="37"/>
      <c r="GP297" s="37"/>
      <c r="GQ297" s="37"/>
      <c r="GR297" s="37"/>
      <c r="GS297" s="37"/>
      <c r="GT297" s="37"/>
      <c r="GU297" s="37"/>
      <c r="GV297" s="37"/>
      <c r="GW297" s="37"/>
      <c r="GX297" s="37"/>
      <c r="GY297" s="37"/>
      <c r="GZ297" s="37"/>
      <c r="HA297" s="37"/>
      <c r="HB297" s="37"/>
      <c r="HC297" s="37"/>
      <c r="HD297" s="37"/>
      <c r="HE297" s="37"/>
      <c r="HF297" s="37"/>
      <c r="HG297" s="37"/>
      <c r="HH297" s="37"/>
      <c r="HI297" s="37"/>
      <c r="HJ297" s="37"/>
      <c r="HK297" s="37"/>
      <c r="HL297" s="37"/>
      <c r="HM297" s="37"/>
      <c r="HN297" s="37"/>
      <c r="HO297" s="37"/>
      <c r="HP297" s="37"/>
      <c r="HQ297" s="37"/>
      <c r="HR297" s="37"/>
      <c r="HS297" s="37"/>
      <c r="HT297" s="37"/>
      <c r="HU297" s="37"/>
      <c r="HV297" s="37"/>
      <c r="HW297" s="37"/>
      <c r="HX297" s="37"/>
      <c r="HY297" s="37"/>
      <c r="HZ297" s="37"/>
      <c r="IA297" s="37"/>
      <c r="IB297" s="37"/>
      <c r="IC297" s="37"/>
      <c r="ID297" s="37"/>
      <c r="IE297" s="37"/>
      <c r="IF297" s="37"/>
      <c r="IG297" s="37"/>
      <c r="IH297" s="37"/>
      <c r="II297" s="37"/>
      <c r="IJ297" s="37"/>
      <c r="IK297" s="37"/>
      <c r="IL297" s="37"/>
      <c r="IM297" s="37"/>
      <c r="IN297" s="37"/>
      <c r="IO297" s="37"/>
      <c r="IP297" s="37"/>
      <c r="IQ297" s="37"/>
      <c r="IR297" s="37"/>
      <c r="IS297" s="37"/>
      <c r="IT297" s="37"/>
      <c r="IU297" s="37"/>
      <c r="IV297" s="37"/>
      <c r="IW297" s="37"/>
      <c r="IX297" s="37"/>
      <c r="IY297" s="37"/>
      <c r="IZ297" s="37"/>
      <c r="JA297" s="37"/>
      <c r="JB297" s="37"/>
      <c r="JC297" s="37"/>
      <c r="JD297" s="37"/>
      <c r="JE297" s="37"/>
      <c r="JF297" s="37"/>
      <c r="JG297" s="37"/>
      <c r="JH297" s="37"/>
      <c r="JI297" s="37"/>
      <c r="JJ297" s="37"/>
      <c r="JK297" s="37"/>
      <c r="JL297" s="37"/>
      <c r="JM297" s="37"/>
    </row>
    <row r="298" spans="2:273" ht="13" customHeight="1">
      <c r="B298" s="117" t="s">
        <v>317</v>
      </c>
      <c r="C298" s="118">
        <v>20181</v>
      </c>
      <c r="D298" s="108">
        <v>2018</v>
      </c>
      <c r="E298" s="38" t="s">
        <v>318</v>
      </c>
      <c r="F298" s="141"/>
      <c r="G298" s="353"/>
      <c r="H298" s="3" t="s">
        <v>319</v>
      </c>
      <c r="I298" s="3"/>
      <c r="J298" s="79">
        <v>25</v>
      </c>
      <c r="K298" s="193">
        <v>100000</v>
      </c>
      <c r="L298" s="3" t="s">
        <v>2585</v>
      </c>
      <c r="M298" s="3" t="s">
        <v>39</v>
      </c>
      <c r="N298" s="215">
        <v>9</v>
      </c>
      <c r="O298" s="79">
        <v>2</v>
      </c>
      <c r="P298" s="77">
        <v>6</v>
      </c>
      <c r="R298" s="3" t="s">
        <v>80</v>
      </c>
      <c r="S298" s="5">
        <v>1</v>
      </c>
      <c r="T298" s="5">
        <v>5</v>
      </c>
      <c r="U298" s="3"/>
      <c r="V298" s="3"/>
      <c r="W298" s="3"/>
      <c r="X298" s="3"/>
      <c r="Y298" s="5">
        <v>13</v>
      </c>
      <c r="Z298" s="5"/>
      <c r="AA298" s="3"/>
      <c r="AB298" s="3"/>
      <c r="AC298" s="3"/>
      <c r="AD298" s="3"/>
      <c r="AF298" s="37"/>
      <c r="AG298" s="37"/>
      <c r="AH298" s="37"/>
      <c r="AI298" s="37"/>
      <c r="AJ298" s="37"/>
      <c r="AK298" s="37"/>
      <c r="AL298" s="37"/>
      <c r="AM298" s="37"/>
      <c r="AN298" s="37"/>
      <c r="AO298" s="37"/>
      <c r="AP298" s="37"/>
      <c r="AQ298" s="37"/>
      <c r="AR298" s="36"/>
      <c r="AS298" s="36"/>
      <c r="AT298" s="37"/>
      <c r="AU298" s="37"/>
      <c r="AV298" s="37"/>
      <c r="AW298" s="37"/>
      <c r="AX298" s="37"/>
      <c r="AY298" s="37"/>
      <c r="AZ298" s="37"/>
      <c r="BA298" s="37"/>
      <c r="BB298" s="37"/>
      <c r="BC298" s="37"/>
      <c r="BD298" s="37"/>
      <c r="BE298" s="37"/>
      <c r="BF298" s="37"/>
      <c r="BG298" s="37"/>
      <c r="BH298" s="37"/>
      <c r="BI298" s="37"/>
      <c r="BJ298" s="37"/>
      <c r="BK298" s="37"/>
      <c r="BL298" s="37"/>
      <c r="BM298" s="37"/>
      <c r="BN298" s="37"/>
      <c r="BO298" s="37"/>
      <c r="BP298" s="37"/>
      <c r="BQ298" s="37"/>
      <c r="BR298" s="37"/>
      <c r="BS298" s="37"/>
      <c r="BT298" s="37"/>
      <c r="BU298" s="37"/>
      <c r="BV298" s="37"/>
      <c r="BW298" s="37"/>
      <c r="BX298" s="37"/>
      <c r="BY298" s="37"/>
      <c r="BZ298" s="37"/>
      <c r="CA298" s="37"/>
      <c r="CB298" s="37"/>
      <c r="CC298" s="37"/>
      <c r="CD298" s="37"/>
      <c r="CE298" s="37"/>
      <c r="CF298" s="37"/>
      <c r="CG298" s="37"/>
      <c r="CH298" s="37"/>
      <c r="CI298" s="37"/>
      <c r="CJ298" s="37"/>
      <c r="CK298" s="37"/>
      <c r="CL298" s="37"/>
      <c r="CM298" s="37"/>
      <c r="CN298" s="37"/>
      <c r="CO298" s="37"/>
      <c r="CP298" s="37"/>
      <c r="CQ298" s="37"/>
      <c r="CR298" s="37"/>
      <c r="CS298" s="37"/>
      <c r="CT298" s="37"/>
      <c r="CU298" s="37"/>
      <c r="CV298" s="37"/>
      <c r="CW298" s="37"/>
      <c r="CX298" s="37"/>
      <c r="CY298" s="37"/>
      <c r="CZ298" s="37"/>
      <c r="DA298" s="37"/>
      <c r="DB298" s="37"/>
      <c r="DC298" s="37"/>
      <c r="DD298" s="37"/>
      <c r="DE298" s="37"/>
      <c r="DF298" s="37"/>
      <c r="DG298" s="37"/>
      <c r="DH298" s="37"/>
      <c r="DI298" s="37"/>
      <c r="DJ298" s="37"/>
      <c r="DK298" s="37"/>
      <c r="DL298" s="37"/>
      <c r="DM298" s="37"/>
      <c r="DN298" s="37"/>
      <c r="DO298" s="37"/>
      <c r="DP298" s="37"/>
      <c r="DQ298" s="37"/>
      <c r="DR298" s="37"/>
      <c r="DS298" s="37"/>
      <c r="DT298" s="37"/>
      <c r="DU298" s="37"/>
      <c r="DV298" s="37"/>
      <c r="DW298" s="37"/>
      <c r="DX298" s="37"/>
      <c r="DY298" s="37"/>
      <c r="DZ298" s="37"/>
      <c r="EA298" s="37"/>
      <c r="EB298" s="37"/>
      <c r="EC298" s="37"/>
      <c r="ED298" s="37"/>
      <c r="EE298" s="37"/>
      <c r="EF298" s="37"/>
      <c r="EG298" s="37"/>
      <c r="EH298" s="37"/>
      <c r="EI298" s="37"/>
      <c r="EJ298" s="37"/>
      <c r="EK298" s="37"/>
      <c r="EL298" s="37"/>
      <c r="EM298" s="37"/>
      <c r="EN298" s="37"/>
      <c r="EO298" s="37"/>
      <c r="EP298" s="37"/>
      <c r="EQ298" s="37"/>
      <c r="ER298" s="37"/>
      <c r="ES298" s="37"/>
      <c r="ET298" s="37"/>
      <c r="EU298" s="37"/>
      <c r="EV298" s="37"/>
      <c r="EW298" s="37"/>
      <c r="EX298" s="37"/>
      <c r="EY298" s="37"/>
      <c r="EZ298" s="37"/>
      <c r="FA298" s="37"/>
      <c r="FB298" s="37"/>
      <c r="FC298" s="37"/>
      <c r="FD298" s="37"/>
      <c r="FE298" s="37"/>
      <c r="FF298" s="37"/>
      <c r="FG298" s="37"/>
      <c r="FH298" s="37"/>
      <c r="FI298" s="37"/>
      <c r="FJ298" s="37"/>
      <c r="FK298" s="37"/>
      <c r="FL298" s="37"/>
      <c r="FM298" s="37"/>
      <c r="FN298" s="37"/>
      <c r="FO298" s="37"/>
      <c r="FP298" s="37"/>
      <c r="FQ298" s="37"/>
      <c r="FR298" s="37"/>
      <c r="FS298" s="37"/>
      <c r="FT298" s="37"/>
      <c r="FU298" s="37"/>
      <c r="FV298" s="37"/>
      <c r="FW298" s="37"/>
      <c r="FX298" s="37"/>
      <c r="FY298" s="37"/>
      <c r="FZ298" s="37"/>
      <c r="GA298" s="37"/>
      <c r="GB298" s="37"/>
      <c r="GC298" s="37"/>
      <c r="GD298" s="37"/>
      <c r="GE298" s="37"/>
      <c r="GF298" s="37"/>
      <c r="GG298" s="37"/>
      <c r="GH298" s="37"/>
      <c r="GI298" s="37"/>
      <c r="GJ298" s="37"/>
      <c r="GK298" s="37"/>
      <c r="GL298" s="37"/>
      <c r="GM298" s="37"/>
      <c r="GN298" s="37"/>
      <c r="GO298" s="37"/>
      <c r="GP298" s="37"/>
      <c r="GQ298" s="37"/>
      <c r="GR298" s="37"/>
      <c r="GS298" s="37"/>
      <c r="GT298" s="37"/>
      <c r="GU298" s="37"/>
      <c r="GV298" s="37"/>
      <c r="GW298" s="37"/>
      <c r="GX298" s="37"/>
      <c r="GY298" s="37"/>
      <c r="GZ298" s="37"/>
      <c r="HA298" s="37"/>
      <c r="HB298" s="37"/>
      <c r="HC298" s="37"/>
      <c r="HD298" s="37"/>
      <c r="HE298" s="37"/>
      <c r="HF298" s="37"/>
      <c r="HG298" s="37"/>
      <c r="HH298" s="37"/>
      <c r="HI298" s="37"/>
      <c r="HJ298" s="37"/>
      <c r="HK298" s="37"/>
      <c r="HL298" s="37"/>
      <c r="HM298" s="37"/>
      <c r="HN298" s="37"/>
      <c r="HO298" s="37"/>
      <c r="HP298" s="37"/>
      <c r="HQ298" s="37"/>
      <c r="HR298" s="37"/>
      <c r="HS298" s="37"/>
      <c r="HT298" s="37"/>
      <c r="HU298" s="37"/>
      <c r="HV298" s="37"/>
      <c r="HW298" s="37"/>
      <c r="HX298" s="37"/>
      <c r="HY298" s="37"/>
      <c r="HZ298" s="37"/>
      <c r="IA298" s="37"/>
      <c r="IB298" s="37"/>
      <c r="IC298" s="37"/>
      <c r="ID298" s="37"/>
      <c r="IE298" s="37"/>
      <c r="IF298" s="37"/>
      <c r="IG298" s="37"/>
      <c r="IH298" s="37"/>
      <c r="II298" s="37"/>
      <c r="IJ298" s="37"/>
      <c r="IK298" s="37"/>
      <c r="IL298" s="37"/>
      <c r="IM298" s="37"/>
      <c r="IN298" s="37"/>
      <c r="IO298" s="37"/>
      <c r="IP298" s="37"/>
      <c r="IQ298" s="37"/>
      <c r="IR298" s="37"/>
      <c r="IS298" s="37"/>
      <c r="IT298" s="37"/>
      <c r="IU298" s="37"/>
      <c r="IV298" s="37"/>
      <c r="IW298" s="37"/>
      <c r="IX298" s="37"/>
      <c r="IY298" s="37"/>
      <c r="IZ298" s="37"/>
      <c r="JA298" s="37"/>
      <c r="JB298" s="37"/>
      <c r="JC298" s="37"/>
      <c r="JD298" s="37"/>
      <c r="JE298" s="37"/>
      <c r="JF298" s="37"/>
      <c r="JG298" s="37"/>
      <c r="JH298" s="37"/>
      <c r="JI298" s="37"/>
      <c r="JJ298" s="37"/>
      <c r="JK298" s="37"/>
      <c r="JL298" s="37"/>
      <c r="JM298" s="37"/>
    </row>
    <row r="299" spans="2:273" ht="13" customHeight="1">
      <c r="B299" s="116" t="s">
        <v>3058</v>
      </c>
      <c r="C299" s="107">
        <v>20191</v>
      </c>
      <c r="D299" s="108">
        <v>2019</v>
      </c>
      <c r="E299" s="38" t="s">
        <v>3059</v>
      </c>
      <c r="F299" s="141"/>
      <c r="G299" s="353"/>
      <c r="H299" s="3" t="s">
        <v>3060</v>
      </c>
      <c r="I299" s="3" t="s">
        <v>53</v>
      </c>
      <c r="J299" s="79">
        <v>37</v>
      </c>
      <c r="K299" s="193">
        <v>1000000</v>
      </c>
      <c r="L299" s="3" t="s">
        <v>3061</v>
      </c>
      <c r="M299" s="3" t="s">
        <v>39</v>
      </c>
      <c r="N299" s="215">
        <v>9</v>
      </c>
      <c r="O299" s="77">
        <v>2</v>
      </c>
      <c r="P299" s="77">
        <v>6</v>
      </c>
      <c r="Q299" s="7" t="s">
        <v>47</v>
      </c>
      <c r="R299" s="3" t="s">
        <v>65</v>
      </c>
      <c r="S299" s="4"/>
      <c r="T299" s="4"/>
      <c r="U299" s="4"/>
      <c r="V299" s="4"/>
      <c r="W299" s="4"/>
      <c r="X299" s="4"/>
      <c r="Y299" s="4"/>
      <c r="Z299" s="4"/>
      <c r="AA299" s="4"/>
      <c r="AB299" s="4"/>
      <c r="AC299" s="4"/>
      <c r="AD299" s="4"/>
      <c r="AR299" s="3" t="s">
        <v>47</v>
      </c>
      <c r="AS299" s="3" t="s">
        <v>53</v>
      </c>
    </row>
    <row r="300" spans="2:273">
      <c r="B300" s="116" t="s">
        <v>5780</v>
      </c>
      <c r="C300" s="107">
        <v>20201</v>
      </c>
      <c r="D300" s="109">
        <v>2020</v>
      </c>
      <c r="E300" s="65" t="s">
        <v>5781</v>
      </c>
      <c r="F300" s="140"/>
      <c r="G300" s="354"/>
      <c r="H300" s="57" t="s">
        <v>5782</v>
      </c>
      <c r="I300" s="57" t="s">
        <v>53</v>
      </c>
      <c r="J300" s="78">
        <v>6</v>
      </c>
      <c r="K300" s="192">
        <v>120790</v>
      </c>
      <c r="L300" s="57" t="s">
        <v>5783</v>
      </c>
      <c r="M300" s="57" t="s">
        <v>203</v>
      </c>
      <c r="N300" s="215">
        <v>1</v>
      </c>
      <c r="O300" s="78">
        <v>3</v>
      </c>
      <c r="P300" s="78">
        <v>8</v>
      </c>
      <c r="Q300" s="56" t="s">
        <v>55</v>
      </c>
      <c r="R300" s="57" t="s">
        <v>219</v>
      </c>
      <c r="S300" s="58"/>
      <c r="T300" s="58"/>
      <c r="U300" s="58"/>
      <c r="V300" s="58"/>
      <c r="W300" s="58"/>
      <c r="X300" s="58"/>
      <c r="Y300" s="58"/>
      <c r="Z300" s="58"/>
      <c r="AA300" s="58"/>
      <c r="AB300" s="58"/>
      <c r="AC300" s="58"/>
      <c r="AD300" s="58"/>
      <c r="AE300" s="48"/>
      <c r="AF300" s="48"/>
      <c r="AG300" s="48"/>
      <c r="AH300" s="48"/>
      <c r="AI300" s="48"/>
      <c r="AJ300" s="48"/>
      <c r="AK300" s="48"/>
      <c r="AL300" s="48"/>
      <c r="AM300" s="48"/>
      <c r="AN300" s="48"/>
      <c r="AO300" s="48"/>
      <c r="AP300" s="48"/>
      <c r="AQ300" s="48"/>
      <c r="AR300" s="58"/>
      <c r="AS300" s="5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c r="DA300" s="48"/>
      <c r="DB300" s="48"/>
      <c r="DC300" s="48"/>
      <c r="DD300" s="48"/>
      <c r="DE300" s="48"/>
      <c r="DF300" s="48"/>
      <c r="DG300" s="48"/>
      <c r="DH300" s="48"/>
      <c r="DI300" s="48"/>
      <c r="DJ300" s="48"/>
      <c r="DK300" s="48"/>
      <c r="DL300" s="48"/>
      <c r="DM300" s="48"/>
      <c r="DN300" s="48"/>
      <c r="DO300" s="48"/>
      <c r="DP300" s="48"/>
      <c r="DQ300" s="48"/>
      <c r="DR300" s="48"/>
      <c r="DS300" s="48"/>
      <c r="DT300" s="48"/>
      <c r="DU300" s="48"/>
      <c r="DV300" s="48"/>
      <c r="DW300" s="48"/>
      <c r="DX300" s="48"/>
      <c r="DY300" s="48"/>
      <c r="DZ300" s="48"/>
      <c r="EA300" s="48"/>
      <c r="EB300" s="48"/>
      <c r="EC300" s="48"/>
      <c r="ED300" s="48"/>
      <c r="EE300" s="48"/>
      <c r="EF300" s="48"/>
      <c r="EG300" s="48"/>
      <c r="EH300" s="48"/>
      <c r="EI300" s="48"/>
      <c r="EJ300" s="48"/>
      <c r="EK300" s="48"/>
      <c r="EL300" s="48"/>
      <c r="EM300" s="48"/>
      <c r="EN300" s="48"/>
      <c r="EO300" s="48"/>
      <c r="EP300" s="48"/>
      <c r="EQ300" s="48"/>
      <c r="ER300" s="48"/>
      <c r="ES300" s="48"/>
      <c r="ET300" s="48"/>
      <c r="EU300" s="48"/>
      <c r="EV300" s="48"/>
      <c r="EW300" s="48"/>
      <c r="EX300" s="48"/>
      <c r="EY300" s="48"/>
      <c r="EZ300" s="48"/>
      <c r="FA300" s="48"/>
      <c r="FB300" s="48"/>
      <c r="FC300" s="48"/>
      <c r="FD300" s="48"/>
      <c r="FE300" s="48"/>
      <c r="FF300" s="48"/>
      <c r="FG300" s="48"/>
      <c r="FH300" s="48"/>
      <c r="FI300" s="48"/>
      <c r="FJ300" s="48"/>
      <c r="FK300" s="48"/>
      <c r="FL300" s="48"/>
      <c r="FM300" s="48"/>
      <c r="FN300" s="48"/>
      <c r="FO300" s="48"/>
      <c r="FP300" s="48"/>
      <c r="FQ300" s="48"/>
      <c r="FR300" s="48"/>
      <c r="FS300" s="48"/>
      <c r="FT300" s="48"/>
      <c r="FU300" s="48"/>
      <c r="FV300" s="48"/>
      <c r="FW300" s="48"/>
      <c r="FX300" s="48"/>
      <c r="FY300" s="48"/>
      <c r="FZ300" s="48"/>
      <c r="GA300" s="48"/>
      <c r="GB300" s="48"/>
      <c r="GC300" s="48"/>
      <c r="GD300" s="48"/>
      <c r="GE300" s="48"/>
      <c r="GF300" s="48"/>
      <c r="GG300" s="48"/>
      <c r="GH300" s="48"/>
      <c r="GI300" s="48"/>
      <c r="GJ300" s="48"/>
      <c r="GK300" s="48"/>
      <c r="GL300" s="48"/>
      <c r="GM300" s="48"/>
      <c r="GN300" s="48"/>
      <c r="GO300" s="48"/>
      <c r="GP300" s="48"/>
      <c r="GQ300" s="48"/>
      <c r="GR300" s="48"/>
      <c r="GS300" s="48"/>
      <c r="GT300" s="48"/>
      <c r="GU300" s="48"/>
      <c r="GV300" s="48"/>
      <c r="GW300" s="48"/>
      <c r="GX300" s="48"/>
      <c r="GY300" s="48"/>
      <c r="GZ300" s="48"/>
      <c r="HA300" s="48"/>
      <c r="HB300" s="48"/>
      <c r="HC300" s="48"/>
      <c r="HD300" s="48"/>
      <c r="HE300" s="48"/>
      <c r="HF300" s="48"/>
      <c r="HG300" s="48"/>
      <c r="HH300" s="48"/>
      <c r="HI300" s="48"/>
      <c r="HJ300" s="48"/>
      <c r="HK300" s="48"/>
      <c r="HL300" s="48"/>
      <c r="HM300" s="48"/>
      <c r="HN300" s="48"/>
      <c r="HO300" s="48"/>
      <c r="HP300" s="48"/>
      <c r="HQ300" s="48"/>
      <c r="HR300" s="48"/>
      <c r="HS300" s="48"/>
      <c r="HT300" s="48"/>
      <c r="HU300" s="48"/>
      <c r="HV300" s="48"/>
      <c r="HW300" s="48"/>
      <c r="HX300" s="48"/>
      <c r="HY300" s="48"/>
      <c r="HZ300" s="48"/>
      <c r="IA300" s="48"/>
      <c r="IB300" s="48"/>
      <c r="IC300" s="48"/>
      <c r="ID300" s="48"/>
      <c r="IE300" s="48"/>
      <c r="IF300" s="48"/>
      <c r="IG300" s="48"/>
      <c r="IH300" s="48"/>
      <c r="II300" s="48"/>
      <c r="IJ300" s="48"/>
      <c r="IK300" s="48"/>
      <c r="IL300" s="48"/>
      <c r="IM300" s="48"/>
      <c r="IN300" s="48"/>
      <c r="IO300" s="48"/>
      <c r="IP300" s="48"/>
      <c r="IQ300" s="48"/>
      <c r="IR300" s="48"/>
      <c r="IS300" s="48"/>
      <c r="IT300" s="48"/>
      <c r="IU300" s="48"/>
      <c r="IV300" s="48"/>
      <c r="IW300" s="48"/>
      <c r="IX300" s="48"/>
      <c r="IY300" s="48"/>
      <c r="IZ300" s="48"/>
      <c r="JA300" s="48"/>
      <c r="JB300" s="49"/>
      <c r="JC300" s="49"/>
      <c r="JD300" s="49"/>
      <c r="JE300" s="49"/>
      <c r="JF300" s="49"/>
      <c r="JG300" s="49"/>
      <c r="JH300" s="49"/>
      <c r="JI300" s="49"/>
      <c r="JJ300" s="49"/>
      <c r="JK300" s="49"/>
      <c r="JL300" s="49"/>
      <c r="JM300" s="49"/>
    </row>
    <row r="301" spans="2:273" ht="16" customHeight="1">
      <c r="B301" s="117" t="s">
        <v>320</v>
      </c>
      <c r="C301" s="118">
        <v>20181</v>
      </c>
      <c r="D301" s="108">
        <v>2018</v>
      </c>
      <c r="E301" s="38" t="s">
        <v>321</v>
      </c>
      <c r="F301" s="141"/>
      <c r="G301" s="353"/>
      <c r="H301" s="3" t="s">
        <v>322</v>
      </c>
      <c r="I301" s="3"/>
      <c r="J301" s="79">
        <v>13</v>
      </c>
      <c r="K301" s="193">
        <v>235509</v>
      </c>
      <c r="L301" s="3" t="s">
        <v>2586</v>
      </c>
      <c r="M301" s="3" t="s">
        <v>39</v>
      </c>
      <c r="N301" s="215">
        <v>9</v>
      </c>
      <c r="O301" s="79">
        <v>2</v>
      </c>
      <c r="P301" s="77">
        <v>6</v>
      </c>
      <c r="R301" s="3" t="s">
        <v>65</v>
      </c>
      <c r="S301" s="5">
        <v>1</v>
      </c>
      <c r="T301" s="5"/>
      <c r="U301" s="3"/>
      <c r="V301" s="3"/>
      <c r="W301" s="3"/>
      <c r="X301" s="3"/>
      <c r="Y301" s="5">
        <v>1</v>
      </c>
      <c r="Z301" s="5"/>
      <c r="AA301" s="3"/>
      <c r="AB301" s="3"/>
      <c r="AC301" s="3"/>
      <c r="AD301" s="3"/>
      <c r="AR301" s="3" t="s">
        <v>47</v>
      </c>
      <c r="AS301" s="3" t="s">
        <v>53</v>
      </c>
    </row>
    <row r="302" spans="2:273" ht="13" customHeight="1">
      <c r="B302" s="116" t="s">
        <v>5784</v>
      </c>
      <c r="C302" s="107">
        <v>20202</v>
      </c>
      <c r="D302" s="108">
        <v>2020</v>
      </c>
      <c r="E302" s="65" t="s">
        <v>3063</v>
      </c>
      <c r="F302" s="140"/>
      <c r="G302" s="354"/>
      <c r="H302" s="57" t="s">
        <v>5785</v>
      </c>
      <c r="I302" s="57" t="s">
        <v>37</v>
      </c>
      <c r="J302" s="78">
        <v>12</v>
      </c>
      <c r="K302" s="192">
        <v>150000</v>
      </c>
      <c r="L302" s="57" t="s">
        <v>5786</v>
      </c>
      <c r="M302" s="57" t="s">
        <v>39</v>
      </c>
      <c r="N302" s="215">
        <v>9</v>
      </c>
      <c r="O302" s="78">
        <v>2</v>
      </c>
      <c r="P302" s="78">
        <v>51</v>
      </c>
      <c r="Q302" s="56" t="s">
        <v>32</v>
      </c>
      <c r="R302" s="57" t="s">
        <v>145</v>
      </c>
      <c r="S302" s="58"/>
      <c r="T302" s="58"/>
      <c r="U302" s="58"/>
      <c r="V302" s="58"/>
      <c r="W302" s="58"/>
      <c r="X302" s="58"/>
      <c r="Y302" s="58"/>
      <c r="Z302" s="58"/>
      <c r="AA302" s="58"/>
      <c r="AB302" s="58"/>
      <c r="AC302" s="58"/>
      <c r="AD302" s="58"/>
      <c r="AE302" s="48"/>
      <c r="AF302" s="48"/>
      <c r="AG302" s="48"/>
      <c r="AH302" s="48"/>
      <c r="AI302" s="48"/>
      <c r="AJ302" s="48"/>
      <c r="AK302" s="48"/>
      <c r="AL302" s="48"/>
      <c r="AM302" s="48"/>
      <c r="AN302" s="48"/>
      <c r="AO302" s="48"/>
      <c r="AP302" s="48"/>
      <c r="AQ302" s="48"/>
      <c r="AR302" s="58"/>
      <c r="AS302" s="5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c r="DA302" s="48"/>
      <c r="DB302" s="48"/>
      <c r="DC302" s="48"/>
      <c r="DD302" s="48"/>
      <c r="DE302" s="48"/>
      <c r="DF302" s="48"/>
      <c r="DG302" s="48"/>
      <c r="DH302" s="48"/>
      <c r="DI302" s="48"/>
      <c r="DJ302" s="48"/>
      <c r="DK302" s="48"/>
      <c r="DL302" s="48"/>
      <c r="DM302" s="48"/>
      <c r="DN302" s="48"/>
      <c r="DO302" s="48"/>
      <c r="DP302" s="48"/>
      <c r="DQ302" s="48"/>
      <c r="DR302" s="48"/>
      <c r="DS302" s="48"/>
      <c r="DT302" s="48"/>
      <c r="DU302" s="48"/>
      <c r="DV302" s="48"/>
      <c r="DW302" s="48"/>
      <c r="DX302" s="48"/>
      <c r="DY302" s="48"/>
      <c r="DZ302" s="48"/>
      <c r="EA302" s="48"/>
      <c r="EB302" s="48"/>
      <c r="EC302" s="48"/>
      <c r="ED302" s="48"/>
      <c r="EE302" s="48"/>
      <c r="EF302" s="48"/>
      <c r="EG302" s="48"/>
      <c r="EH302" s="48"/>
      <c r="EI302" s="48"/>
      <c r="EJ302" s="48"/>
      <c r="EK302" s="48"/>
      <c r="EL302" s="48"/>
      <c r="EM302" s="48"/>
      <c r="EN302" s="48"/>
      <c r="EO302" s="48"/>
      <c r="EP302" s="48"/>
      <c r="EQ302" s="48"/>
      <c r="ER302" s="48"/>
      <c r="ES302" s="48"/>
      <c r="ET302" s="48"/>
      <c r="EU302" s="48"/>
      <c r="EV302" s="48"/>
      <c r="EW302" s="48"/>
      <c r="EX302" s="48"/>
      <c r="EY302" s="48"/>
      <c r="EZ302" s="48"/>
      <c r="FA302" s="48"/>
      <c r="FB302" s="48"/>
      <c r="FC302" s="48"/>
      <c r="FD302" s="48"/>
      <c r="FE302" s="48"/>
      <c r="FF302" s="48"/>
      <c r="FG302" s="48"/>
      <c r="FH302" s="48"/>
      <c r="FI302" s="48"/>
      <c r="FJ302" s="48"/>
      <c r="FK302" s="48"/>
      <c r="FL302" s="48"/>
      <c r="FM302" s="48"/>
      <c r="FN302" s="48"/>
      <c r="FO302" s="48"/>
      <c r="FP302" s="48"/>
      <c r="FQ302" s="48"/>
      <c r="FR302" s="48"/>
      <c r="FS302" s="48"/>
      <c r="FT302" s="48"/>
      <c r="FU302" s="48"/>
      <c r="FV302" s="48"/>
      <c r="FW302" s="48"/>
      <c r="FX302" s="48"/>
      <c r="FY302" s="48"/>
      <c r="FZ302" s="48"/>
      <c r="GA302" s="48"/>
      <c r="GB302" s="48"/>
      <c r="GC302" s="48"/>
      <c r="GD302" s="48"/>
      <c r="GE302" s="48"/>
      <c r="GF302" s="48"/>
      <c r="GG302" s="48"/>
      <c r="GH302" s="48"/>
      <c r="GI302" s="48"/>
      <c r="GJ302" s="48"/>
      <c r="GK302" s="48"/>
      <c r="GL302" s="48"/>
      <c r="GM302" s="48"/>
      <c r="GN302" s="48"/>
      <c r="GO302" s="48"/>
      <c r="GP302" s="48"/>
      <c r="GQ302" s="48"/>
      <c r="GR302" s="48"/>
      <c r="GS302" s="48"/>
      <c r="GT302" s="48"/>
      <c r="GU302" s="48"/>
      <c r="GV302" s="48"/>
      <c r="GW302" s="48"/>
      <c r="GX302" s="48"/>
      <c r="GY302" s="48"/>
      <c r="GZ302" s="48"/>
      <c r="HA302" s="48"/>
      <c r="HB302" s="48"/>
      <c r="HC302" s="48"/>
      <c r="HD302" s="48"/>
      <c r="HE302" s="48"/>
      <c r="HF302" s="48"/>
      <c r="HG302" s="48"/>
      <c r="HH302" s="48"/>
      <c r="HI302" s="48"/>
      <c r="HJ302" s="48"/>
      <c r="HK302" s="48"/>
      <c r="HL302" s="48"/>
      <c r="HM302" s="48"/>
      <c r="HN302" s="48"/>
      <c r="HO302" s="48"/>
      <c r="HP302" s="48"/>
      <c r="HQ302" s="48"/>
      <c r="HR302" s="48"/>
      <c r="HS302" s="48"/>
      <c r="HT302" s="48"/>
      <c r="HU302" s="48"/>
      <c r="HV302" s="48"/>
      <c r="HW302" s="48"/>
      <c r="HX302" s="48"/>
      <c r="HY302" s="48"/>
      <c r="HZ302" s="48"/>
      <c r="IA302" s="48"/>
      <c r="IB302" s="48"/>
      <c r="IC302" s="48"/>
      <c r="ID302" s="48"/>
      <c r="IE302" s="48"/>
      <c r="IF302" s="48"/>
      <c r="IG302" s="48"/>
      <c r="IH302" s="48"/>
      <c r="II302" s="48"/>
      <c r="IJ302" s="48"/>
      <c r="IK302" s="48"/>
      <c r="IL302" s="48"/>
      <c r="IM302" s="48"/>
      <c r="IN302" s="48"/>
      <c r="IO302" s="48"/>
      <c r="IP302" s="48"/>
      <c r="IQ302" s="48"/>
      <c r="IR302" s="48"/>
      <c r="IS302" s="48"/>
      <c r="IT302" s="48"/>
      <c r="IU302" s="48"/>
      <c r="IV302" s="48"/>
      <c r="IW302" s="48"/>
      <c r="IX302" s="48"/>
      <c r="IY302" s="48"/>
      <c r="IZ302" s="48"/>
      <c r="JA302" s="48"/>
      <c r="JB302" s="49"/>
      <c r="JC302" s="49"/>
      <c r="JD302" s="49"/>
      <c r="JE302" s="49"/>
      <c r="JF302" s="49"/>
      <c r="JG302" s="49"/>
      <c r="JH302" s="49"/>
      <c r="JI302" s="49"/>
      <c r="JJ302" s="49"/>
      <c r="JK302" s="49"/>
      <c r="JL302" s="49"/>
      <c r="JM302" s="49"/>
    </row>
    <row r="303" spans="2:273">
      <c r="B303" s="116" t="s">
        <v>3068</v>
      </c>
      <c r="C303" s="107">
        <v>20192</v>
      </c>
      <c r="D303" s="108">
        <v>2019</v>
      </c>
      <c r="E303" s="38" t="s">
        <v>3063</v>
      </c>
      <c r="F303" s="141"/>
      <c r="G303" s="353"/>
      <c r="H303" s="3" t="s">
        <v>3069</v>
      </c>
      <c r="I303" s="3" t="s">
        <v>37</v>
      </c>
      <c r="J303" s="79">
        <v>12</v>
      </c>
      <c r="K303" s="193">
        <v>200000</v>
      </c>
      <c r="L303" s="3" t="s">
        <v>3065</v>
      </c>
      <c r="M303" s="3" t="s">
        <v>39</v>
      </c>
      <c r="N303" s="215">
        <v>9</v>
      </c>
      <c r="O303" s="77">
        <v>2</v>
      </c>
      <c r="P303" s="77">
        <v>51</v>
      </c>
      <c r="Q303" s="7" t="s">
        <v>55</v>
      </c>
      <c r="R303" s="3" t="s">
        <v>145</v>
      </c>
      <c r="S303" s="4"/>
      <c r="T303" s="4"/>
      <c r="U303" s="4"/>
      <c r="V303" s="4"/>
      <c r="W303" s="4"/>
      <c r="X303" s="4"/>
      <c r="Y303" s="4"/>
      <c r="Z303" s="4"/>
      <c r="AA303" s="4"/>
      <c r="AB303" s="4"/>
      <c r="AC303" s="4"/>
      <c r="AD303" s="4"/>
      <c r="AF303" s="48"/>
      <c r="AG303" s="48"/>
      <c r="AH303" s="48"/>
      <c r="AI303" s="48"/>
      <c r="AJ303" s="48"/>
      <c r="AK303" s="48"/>
      <c r="AL303" s="48"/>
      <c r="AM303" s="48"/>
      <c r="AN303" s="48"/>
      <c r="AO303" s="48"/>
      <c r="AP303" s="48"/>
      <c r="AQ303" s="48"/>
      <c r="AR303" s="58"/>
      <c r="AS303" s="5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c r="DA303" s="48"/>
      <c r="DB303" s="48"/>
      <c r="DC303" s="48"/>
      <c r="DD303" s="48"/>
      <c r="DE303" s="48"/>
      <c r="DF303" s="48"/>
      <c r="DG303" s="48"/>
      <c r="DH303" s="48"/>
      <c r="DI303" s="48"/>
      <c r="DJ303" s="48"/>
      <c r="DK303" s="48"/>
      <c r="DL303" s="48"/>
      <c r="DM303" s="48"/>
      <c r="DN303" s="48"/>
      <c r="DO303" s="48"/>
      <c r="DP303" s="48"/>
      <c r="DQ303" s="48"/>
      <c r="DR303" s="48"/>
      <c r="DS303" s="48"/>
      <c r="DT303" s="48"/>
      <c r="DU303" s="48"/>
      <c r="DV303" s="48"/>
      <c r="DW303" s="48"/>
      <c r="DX303" s="48"/>
      <c r="DY303" s="48"/>
      <c r="DZ303" s="48"/>
      <c r="EA303" s="48"/>
      <c r="EB303" s="48"/>
      <c r="EC303" s="48"/>
      <c r="ED303" s="48"/>
      <c r="EE303" s="48"/>
      <c r="EF303" s="48"/>
      <c r="EG303" s="48"/>
      <c r="EH303" s="48"/>
      <c r="EI303" s="48"/>
      <c r="EJ303" s="48"/>
      <c r="EK303" s="48"/>
      <c r="EL303" s="48"/>
      <c r="EM303" s="48"/>
      <c r="EN303" s="48"/>
      <c r="EO303" s="48"/>
      <c r="EP303" s="48"/>
      <c r="EQ303" s="48"/>
      <c r="ER303" s="48"/>
      <c r="ES303" s="48"/>
      <c r="ET303" s="48"/>
      <c r="EU303" s="48"/>
      <c r="EV303" s="48"/>
      <c r="EW303" s="48"/>
      <c r="EX303" s="48"/>
      <c r="EY303" s="48"/>
      <c r="EZ303" s="48"/>
      <c r="FA303" s="48"/>
      <c r="FB303" s="48"/>
      <c r="FC303" s="48"/>
      <c r="FD303" s="48"/>
      <c r="FE303" s="48"/>
      <c r="FF303" s="48"/>
      <c r="FG303" s="48"/>
      <c r="FH303" s="48"/>
      <c r="FI303" s="48"/>
      <c r="FJ303" s="48"/>
      <c r="FK303" s="48"/>
      <c r="FL303" s="48"/>
      <c r="FM303" s="48"/>
      <c r="FN303" s="48"/>
      <c r="FO303" s="48"/>
      <c r="FP303" s="48"/>
      <c r="FQ303" s="48"/>
      <c r="FR303" s="48"/>
      <c r="FS303" s="48"/>
      <c r="FT303" s="48"/>
      <c r="FU303" s="48"/>
      <c r="FV303" s="48"/>
      <c r="FW303" s="48"/>
      <c r="FX303" s="48"/>
      <c r="FY303" s="48"/>
      <c r="FZ303" s="48"/>
      <c r="GA303" s="48"/>
      <c r="GB303" s="48"/>
      <c r="GC303" s="48"/>
      <c r="GD303" s="48"/>
      <c r="GE303" s="48"/>
      <c r="GF303" s="48"/>
      <c r="GG303" s="48"/>
      <c r="GH303" s="48"/>
      <c r="GI303" s="48"/>
      <c r="GJ303" s="48"/>
      <c r="GK303" s="48"/>
      <c r="GL303" s="48"/>
      <c r="GM303" s="48"/>
      <c r="GN303" s="48"/>
      <c r="GO303" s="48"/>
      <c r="GP303" s="48"/>
      <c r="GQ303" s="48"/>
      <c r="GR303" s="48"/>
      <c r="GS303" s="48"/>
      <c r="GT303" s="48"/>
      <c r="GU303" s="48"/>
      <c r="GV303" s="48"/>
      <c r="GW303" s="48"/>
      <c r="GX303" s="48"/>
      <c r="GY303" s="48"/>
      <c r="GZ303" s="48"/>
      <c r="HA303" s="48"/>
      <c r="HB303" s="48"/>
      <c r="HC303" s="48"/>
      <c r="HD303" s="48"/>
      <c r="HE303" s="48"/>
      <c r="HF303" s="48"/>
      <c r="HG303" s="48"/>
      <c r="HH303" s="48"/>
      <c r="HI303" s="48"/>
      <c r="HJ303" s="48"/>
      <c r="HK303" s="48"/>
      <c r="HL303" s="48"/>
      <c r="HM303" s="48"/>
      <c r="HN303" s="48"/>
      <c r="HO303" s="48"/>
      <c r="HP303" s="48"/>
      <c r="HQ303" s="48"/>
      <c r="HR303" s="48"/>
      <c r="HS303" s="48"/>
      <c r="HT303" s="48"/>
      <c r="HU303" s="48"/>
      <c r="HV303" s="48"/>
      <c r="HW303" s="48"/>
      <c r="HX303" s="48"/>
      <c r="HY303" s="48"/>
      <c r="HZ303" s="48"/>
      <c r="IA303" s="48"/>
      <c r="IB303" s="48"/>
      <c r="IC303" s="48"/>
      <c r="ID303" s="48"/>
      <c r="IE303" s="48"/>
      <c r="IF303" s="48"/>
      <c r="IG303" s="48"/>
      <c r="IH303" s="48"/>
      <c r="II303" s="48"/>
      <c r="IJ303" s="48"/>
      <c r="IK303" s="48"/>
      <c r="IL303" s="48"/>
      <c r="IM303" s="48"/>
      <c r="IN303" s="48"/>
      <c r="IO303" s="48"/>
      <c r="IP303" s="48"/>
      <c r="IQ303" s="48"/>
      <c r="IR303" s="48"/>
      <c r="IS303" s="48"/>
      <c r="IT303" s="48"/>
      <c r="IU303" s="48"/>
      <c r="IV303" s="48"/>
      <c r="IW303" s="48"/>
      <c r="IX303" s="48"/>
      <c r="IY303" s="48"/>
      <c r="IZ303" s="48"/>
      <c r="JA303" s="48"/>
      <c r="JB303" s="49"/>
      <c r="JC303" s="49"/>
      <c r="JD303" s="49"/>
      <c r="JE303" s="49"/>
      <c r="JF303" s="49"/>
      <c r="JG303" s="49"/>
      <c r="JH303" s="49"/>
      <c r="JI303" s="49"/>
      <c r="JJ303" s="49"/>
      <c r="JK303" s="49"/>
      <c r="JL303" s="49"/>
      <c r="JM303" s="49"/>
    </row>
    <row r="304" spans="2:273" ht="13" customHeight="1">
      <c r="B304" s="116" t="s">
        <v>3066</v>
      </c>
      <c r="C304" s="107">
        <v>20192</v>
      </c>
      <c r="D304" s="108">
        <v>2019</v>
      </c>
      <c r="E304" s="38" t="s">
        <v>3063</v>
      </c>
      <c r="F304" s="141"/>
      <c r="G304" s="353"/>
      <c r="H304" s="3" t="s">
        <v>3067</v>
      </c>
      <c r="I304" s="3" t="s">
        <v>37</v>
      </c>
      <c r="J304" s="79">
        <v>15</v>
      </c>
      <c r="K304" s="193">
        <v>250000</v>
      </c>
      <c r="L304" s="3" t="s">
        <v>3065</v>
      </c>
      <c r="M304" s="3" t="s">
        <v>39</v>
      </c>
      <c r="N304" s="215">
        <v>9</v>
      </c>
      <c r="O304" s="77">
        <v>2</v>
      </c>
      <c r="P304" s="77">
        <v>51</v>
      </c>
      <c r="Q304" s="7" t="s">
        <v>55</v>
      </c>
      <c r="R304" s="3" t="s">
        <v>145</v>
      </c>
      <c r="S304" s="4"/>
      <c r="T304" s="4"/>
      <c r="U304" s="4"/>
      <c r="V304" s="4"/>
      <c r="W304" s="4"/>
      <c r="X304" s="4"/>
      <c r="Y304" s="4"/>
      <c r="Z304" s="4"/>
      <c r="AA304" s="4"/>
      <c r="AB304" s="4"/>
      <c r="AC304" s="4"/>
      <c r="AD304" s="4"/>
      <c r="AF304" s="48"/>
      <c r="AG304" s="48"/>
      <c r="AH304" s="48"/>
      <c r="AI304" s="48"/>
      <c r="AJ304" s="48"/>
      <c r="AK304" s="48"/>
      <c r="AL304" s="48"/>
      <c r="AM304" s="48"/>
      <c r="AN304" s="48"/>
      <c r="AO304" s="48"/>
      <c r="AP304" s="48"/>
      <c r="AQ304" s="48"/>
      <c r="AR304" s="58"/>
      <c r="AS304" s="5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c r="DA304" s="48"/>
      <c r="DB304" s="48"/>
      <c r="DC304" s="48"/>
      <c r="DD304" s="48"/>
      <c r="DE304" s="48"/>
      <c r="DF304" s="48"/>
      <c r="DG304" s="48"/>
      <c r="DH304" s="48"/>
      <c r="DI304" s="48"/>
      <c r="DJ304" s="48"/>
      <c r="DK304" s="48"/>
      <c r="DL304" s="48"/>
      <c r="DM304" s="48"/>
      <c r="DN304" s="48"/>
      <c r="DO304" s="48"/>
      <c r="DP304" s="48"/>
      <c r="DQ304" s="48"/>
      <c r="DR304" s="48"/>
      <c r="DS304" s="48"/>
      <c r="DT304" s="48"/>
      <c r="DU304" s="48"/>
      <c r="DV304" s="48"/>
      <c r="DW304" s="48"/>
      <c r="DX304" s="48"/>
      <c r="DY304" s="48"/>
      <c r="DZ304" s="48"/>
      <c r="EA304" s="48"/>
      <c r="EB304" s="48"/>
      <c r="EC304" s="48"/>
      <c r="ED304" s="48"/>
      <c r="EE304" s="48"/>
      <c r="EF304" s="48"/>
      <c r="EG304" s="48"/>
      <c r="EH304" s="48"/>
      <c r="EI304" s="48"/>
      <c r="EJ304" s="48"/>
      <c r="EK304" s="48"/>
      <c r="EL304" s="48"/>
      <c r="EM304" s="48"/>
      <c r="EN304" s="48"/>
      <c r="EO304" s="48"/>
      <c r="EP304" s="48"/>
      <c r="EQ304" s="48"/>
      <c r="ER304" s="48"/>
      <c r="ES304" s="48"/>
      <c r="ET304" s="48"/>
      <c r="EU304" s="48"/>
      <c r="EV304" s="48"/>
      <c r="EW304" s="48"/>
      <c r="EX304" s="48"/>
      <c r="EY304" s="48"/>
      <c r="EZ304" s="48"/>
      <c r="FA304" s="48"/>
      <c r="FB304" s="48"/>
      <c r="FC304" s="48"/>
      <c r="FD304" s="48"/>
      <c r="FE304" s="48"/>
      <c r="FF304" s="48"/>
      <c r="FG304" s="48"/>
      <c r="FH304" s="48"/>
      <c r="FI304" s="48"/>
      <c r="FJ304" s="48"/>
      <c r="FK304" s="48"/>
      <c r="FL304" s="48"/>
      <c r="FM304" s="48"/>
      <c r="FN304" s="48"/>
      <c r="FO304" s="48"/>
      <c r="FP304" s="48"/>
      <c r="FQ304" s="48"/>
      <c r="FR304" s="48"/>
      <c r="FS304" s="48"/>
      <c r="FT304" s="48"/>
      <c r="FU304" s="48"/>
      <c r="FV304" s="48"/>
      <c r="FW304" s="48"/>
      <c r="FX304" s="48"/>
      <c r="FY304" s="48"/>
      <c r="FZ304" s="48"/>
      <c r="GA304" s="48"/>
      <c r="GB304" s="48"/>
      <c r="GC304" s="48"/>
      <c r="GD304" s="48"/>
      <c r="GE304" s="48"/>
      <c r="GF304" s="48"/>
      <c r="GG304" s="48"/>
      <c r="GH304" s="48"/>
      <c r="GI304" s="48"/>
      <c r="GJ304" s="48"/>
      <c r="GK304" s="48"/>
      <c r="GL304" s="48"/>
      <c r="GM304" s="48"/>
      <c r="GN304" s="48"/>
      <c r="GO304" s="48"/>
      <c r="GP304" s="48"/>
      <c r="GQ304" s="48"/>
      <c r="GR304" s="48"/>
      <c r="GS304" s="48"/>
      <c r="GT304" s="48"/>
      <c r="GU304" s="48"/>
      <c r="GV304" s="48"/>
      <c r="GW304" s="48"/>
      <c r="GX304" s="48"/>
      <c r="GY304" s="48"/>
      <c r="GZ304" s="48"/>
      <c r="HA304" s="48"/>
      <c r="HB304" s="48"/>
      <c r="HC304" s="48"/>
      <c r="HD304" s="48"/>
      <c r="HE304" s="48"/>
      <c r="HF304" s="48"/>
      <c r="HG304" s="48"/>
      <c r="HH304" s="48"/>
      <c r="HI304" s="48"/>
      <c r="HJ304" s="48"/>
      <c r="HK304" s="48"/>
      <c r="HL304" s="48"/>
      <c r="HM304" s="48"/>
      <c r="HN304" s="48"/>
      <c r="HO304" s="48"/>
      <c r="HP304" s="48"/>
      <c r="HQ304" s="48"/>
      <c r="HR304" s="48"/>
      <c r="HS304" s="48"/>
      <c r="HT304" s="48"/>
      <c r="HU304" s="48"/>
      <c r="HV304" s="48"/>
      <c r="HW304" s="48"/>
      <c r="HX304" s="48"/>
      <c r="HY304" s="48"/>
      <c r="HZ304" s="48"/>
      <c r="IA304" s="48"/>
      <c r="IB304" s="48"/>
      <c r="IC304" s="48"/>
      <c r="ID304" s="48"/>
      <c r="IE304" s="48"/>
      <c r="IF304" s="48"/>
      <c r="IG304" s="48"/>
      <c r="IH304" s="48"/>
      <c r="II304" s="48"/>
      <c r="IJ304" s="48"/>
      <c r="IK304" s="48"/>
      <c r="IL304" s="48"/>
      <c r="IM304" s="48"/>
      <c r="IN304" s="48"/>
      <c r="IO304" s="48"/>
      <c r="IP304" s="48"/>
      <c r="IQ304" s="48"/>
      <c r="IR304" s="48"/>
      <c r="IS304" s="48"/>
      <c r="IT304" s="48"/>
      <c r="IU304" s="48"/>
      <c r="IV304" s="48"/>
      <c r="IW304" s="48"/>
      <c r="IX304" s="48"/>
      <c r="IY304" s="48"/>
      <c r="IZ304" s="48"/>
      <c r="JA304" s="48"/>
      <c r="JB304" s="49"/>
      <c r="JC304" s="49"/>
      <c r="JD304" s="49"/>
      <c r="JE304" s="49"/>
      <c r="JF304" s="49"/>
      <c r="JG304" s="49"/>
      <c r="JH304" s="49"/>
      <c r="JI304" s="49"/>
      <c r="JJ304" s="49"/>
      <c r="JK304" s="49"/>
      <c r="JL304" s="49"/>
      <c r="JM304" s="49"/>
    </row>
    <row r="305" spans="2:273" ht="16" customHeight="1">
      <c r="B305" s="116" t="s">
        <v>5787</v>
      </c>
      <c r="C305" s="107">
        <v>20202</v>
      </c>
      <c r="D305" s="108">
        <v>2020</v>
      </c>
      <c r="E305" s="65" t="s">
        <v>3063</v>
      </c>
      <c r="F305" s="140"/>
      <c r="G305" s="354"/>
      <c r="H305" s="57" t="s">
        <v>5788</v>
      </c>
      <c r="I305" s="57" t="s">
        <v>37</v>
      </c>
      <c r="J305" s="78">
        <v>18</v>
      </c>
      <c r="K305" s="192">
        <v>300000</v>
      </c>
      <c r="L305" s="57" t="s">
        <v>5786</v>
      </c>
      <c r="M305" s="57" t="s">
        <v>39</v>
      </c>
      <c r="N305" s="215">
        <v>9</v>
      </c>
      <c r="O305" s="78">
        <v>2</v>
      </c>
      <c r="P305" s="78">
        <v>51</v>
      </c>
      <c r="Q305" s="56" t="s">
        <v>55</v>
      </c>
      <c r="R305" s="57" t="s">
        <v>145</v>
      </c>
      <c r="S305" s="58"/>
      <c r="T305" s="58"/>
      <c r="U305" s="58"/>
      <c r="V305" s="58"/>
      <c r="W305" s="58"/>
      <c r="X305" s="58"/>
      <c r="Y305" s="58"/>
      <c r="Z305" s="58"/>
      <c r="AA305" s="58"/>
      <c r="AB305" s="58"/>
      <c r="AC305" s="58"/>
      <c r="AD305" s="58"/>
      <c r="AE305" s="48"/>
      <c r="AR305" s="4"/>
      <c r="AS305" s="4"/>
    </row>
    <row r="306" spans="2:273" ht="13" customHeight="1">
      <c r="B306" s="116" t="s">
        <v>3070</v>
      </c>
      <c r="C306" s="107">
        <v>20192</v>
      </c>
      <c r="D306" s="108">
        <v>2019</v>
      </c>
      <c r="E306" s="38" t="s">
        <v>3063</v>
      </c>
      <c r="F306" s="141"/>
      <c r="G306" s="353"/>
      <c r="H306" s="3" t="s">
        <v>3071</v>
      </c>
      <c r="I306" s="3" t="s">
        <v>37</v>
      </c>
      <c r="J306" s="79">
        <v>17</v>
      </c>
      <c r="K306" s="193">
        <v>300000</v>
      </c>
      <c r="L306" s="3" t="s">
        <v>3065</v>
      </c>
      <c r="M306" s="3" t="s">
        <v>39</v>
      </c>
      <c r="N306" s="215">
        <v>9</v>
      </c>
      <c r="O306" s="77">
        <v>2</v>
      </c>
      <c r="P306" s="77">
        <v>51</v>
      </c>
      <c r="Q306" s="7" t="s">
        <v>32</v>
      </c>
      <c r="R306" s="3" t="s">
        <v>145</v>
      </c>
      <c r="S306" s="6"/>
      <c r="T306" s="4"/>
      <c r="U306" s="4"/>
      <c r="V306" s="4"/>
      <c r="W306" s="4"/>
      <c r="X306" s="4"/>
      <c r="Y306" s="4"/>
      <c r="Z306" s="4"/>
      <c r="AA306" s="4"/>
      <c r="AB306" s="4"/>
      <c r="AC306" s="4"/>
      <c r="AD306" s="4"/>
      <c r="AF306" s="48"/>
      <c r="AG306" s="48"/>
      <c r="AH306" s="48"/>
      <c r="AI306" s="48"/>
      <c r="AJ306" s="48"/>
      <c r="AK306" s="48"/>
      <c r="AL306" s="48"/>
      <c r="AM306" s="48"/>
      <c r="AN306" s="48"/>
      <c r="AO306" s="48"/>
      <c r="AP306" s="48"/>
      <c r="AQ306" s="48"/>
      <c r="AR306" s="58"/>
      <c r="AS306" s="5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c r="DA306" s="48"/>
      <c r="DB306" s="48"/>
      <c r="DC306" s="48"/>
      <c r="DD306" s="48"/>
      <c r="DE306" s="48"/>
      <c r="DF306" s="48"/>
      <c r="DG306" s="48"/>
      <c r="DH306" s="48"/>
      <c r="DI306" s="48"/>
      <c r="DJ306" s="48"/>
      <c r="DK306" s="48"/>
      <c r="DL306" s="48"/>
      <c r="DM306" s="48"/>
      <c r="DN306" s="48"/>
      <c r="DO306" s="48"/>
      <c r="DP306" s="48"/>
      <c r="DQ306" s="48"/>
      <c r="DR306" s="48"/>
      <c r="DS306" s="48"/>
      <c r="DT306" s="48"/>
      <c r="DU306" s="48"/>
      <c r="DV306" s="48"/>
      <c r="DW306" s="48"/>
      <c r="DX306" s="48"/>
      <c r="DY306" s="48"/>
      <c r="DZ306" s="48"/>
      <c r="EA306" s="48"/>
      <c r="EB306" s="48"/>
      <c r="EC306" s="48"/>
      <c r="ED306" s="48"/>
      <c r="EE306" s="48"/>
      <c r="EF306" s="48"/>
      <c r="EG306" s="48"/>
      <c r="EH306" s="48"/>
      <c r="EI306" s="48"/>
      <c r="EJ306" s="48"/>
      <c r="EK306" s="48"/>
      <c r="EL306" s="48"/>
      <c r="EM306" s="48"/>
      <c r="EN306" s="48"/>
      <c r="EO306" s="48"/>
      <c r="EP306" s="48"/>
      <c r="EQ306" s="48"/>
      <c r="ER306" s="48"/>
      <c r="ES306" s="48"/>
      <c r="ET306" s="48"/>
      <c r="EU306" s="48"/>
      <c r="EV306" s="48"/>
      <c r="EW306" s="48"/>
      <c r="EX306" s="48"/>
      <c r="EY306" s="48"/>
      <c r="EZ306" s="48"/>
      <c r="FA306" s="48"/>
      <c r="FB306" s="48"/>
      <c r="FC306" s="48"/>
      <c r="FD306" s="48"/>
      <c r="FE306" s="48"/>
      <c r="FF306" s="48"/>
      <c r="FG306" s="48"/>
      <c r="FH306" s="48"/>
      <c r="FI306" s="48"/>
      <c r="FJ306" s="48"/>
      <c r="FK306" s="48"/>
      <c r="FL306" s="48"/>
      <c r="FM306" s="48"/>
      <c r="FN306" s="48"/>
      <c r="FO306" s="48"/>
      <c r="FP306" s="48"/>
      <c r="FQ306" s="48"/>
      <c r="FR306" s="48"/>
      <c r="FS306" s="48"/>
      <c r="FT306" s="48"/>
      <c r="FU306" s="48"/>
      <c r="FV306" s="48"/>
      <c r="FW306" s="48"/>
      <c r="FX306" s="48"/>
      <c r="FY306" s="48"/>
      <c r="FZ306" s="48"/>
      <c r="GA306" s="48"/>
      <c r="GB306" s="48"/>
      <c r="GC306" s="48"/>
      <c r="GD306" s="48"/>
      <c r="GE306" s="48"/>
      <c r="GF306" s="48"/>
      <c r="GG306" s="48"/>
      <c r="GH306" s="48"/>
      <c r="GI306" s="48"/>
      <c r="GJ306" s="48"/>
      <c r="GK306" s="48"/>
      <c r="GL306" s="48"/>
      <c r="GM306" s="48"/>
      <c r="GN306" s="48"/>
      <c r="GO306" s="48"/>
      <c r="GP306" s="48"/>
      <c r="GQ306" s="48"/>
      <c r="GR306" s="48"/>
      <c r="GS306" s="48"/>
      <c r="GT306" s="48"/>
      <c r="GU306" s="48"/>
      <c r="GV306" s="48"/>
      <c r="GW306" s="48"/>
      <c r="GX306" s="48"/>
      <c r="GY306" s="48"/>
      <c r="GZ306" s="48"/>
      <c r="HA306" s="48"/>
      <c r="HB306" s="48"/>
      <c r="HC306" s="48"/>
      <c r="HD306" s="48"/>
      <c r="HE306" s="48"/>
      <c r="HF306" s="48"/>
      <c r="HG306" s="48"/>
      <c r="HH306" s="48"/>
      <c r="HI306" s="48"/>
      <c r="HJ306" s="48"/>
      <c r="HK306" s="48"/>
      <c r="HL306" s="48"/>
      <c r="HM306" s="48"/>
      <c r="HN306" s="48"/>
      <c r="HO306" s="48"/>
      <c r="HP306" s="48"/>
      <c r="HQ306" s="48"/>
      <c r="HR306" s="48"/>
      <c r="HS306" s="48"/>
      <c r="HT306" s="48"/>
      <c r="HU306" s="48"/>
      <c r="HV306" s="48"/>
      <c r="HW306" s="48"/>
      <c r="HX306" s="48"/>
      <c r="HY306" s="48"/>
      <c r="HZ306" s="48"/>
      <c r="IA306" s="48"/>
      <c r="IB306" s="48"/>
      <c r="IC306" s="48"/>
      <c r="ID306" s="48"/>
      <c r="IE306" s="48"/>
      <c r="IF306" s="48"/>
      <c r="IG306" s="48"/>
      <c r="IH306" s="48"/>
      <c r="II306" s="48"/>
      <c r="IJ306" s="48"/>
      <c r="IK306" s="48"/>
      <c r="IL306" s="48"/>
      <c r="IM306" s="48"/>
      <c r="IN306" s="48"/>
      <c r="IO306" s="48"/>
      <c r="IP306" s="48"/>
      <c r="IQ306" s="48"/>
      <c r="IR306" s="48"/>
      <c r="IS306" s="48"/>
      <c r="IT306" s="48"/>
      <c r="IU306" s="48"/>
      <c r="IV306" s="48"/>
      <c r="IW306" s="48"/>
      <c r="IX306" s="48"/>
      <c r="IY306" s="48"/>
      <c r="IZ306" s="48"/>
      <c r="JA306" s="48"/>
      <c r="JB306" s="49"/>
      <c r="JC306" s="49"/>
      <c r="JD306" s="49"/>
      <c r="JE306" s="49"/>
      <c r="JF306" s="49"/>
      <c r="JG306" s="49"/>
      <c r="JH306" s="49"/>
      <c r="JI306" s="49"/>
      <c r="JJ306" s="49"/>
      <c r="JK306" s="49"/>
      <c r="JL306" s="49"/>
      <c r="JM306" s="49"/>
    </row>
    <row r="307" spans="2:273" ht="16" customHeight="1">
      <c r="B307" s="116" t="s">
        <v>5789</v>
      </c>
      <c r="C307" s="107">
        <v>20201</v>
      </c>
      <c r="D307" s="109">
        <v>2020</v>
      </c>
      <c r="E307" s="65" t="s">
        <v>3063</v>
      </c>
      <c r="F307" s="140"/>
      <c r="G307" s="354"/>
      <c r="H307" s="57" t="s">
        <v>5790</v>
      </c>
      <c r="I307" s="57" t="s">
        <v>53</v>
      </c>
      <c r="J307" s="78">
        <v>25</v>
      </c>
      <c r="K307" s="192">
        <v>2050046</v>
      </c>
      <c r="L307" s="57" t="s">
        <v>5786</v>
      </c>
      <c r="M307" s="57" t="s">
        <v>39</v>
      </c>
      <c r="N307" s="215">
        <v>9</v>
      </c>
      <c r="O307" s="78">
        <v>2</v>
      </c>
      <c r="P307" s="78">
        <v>51</v>
      </c>
      <c r="Q307" s="56" t="s">
        <v>55</v>
      </c>
      <c r="R307" s="57" t="s">
        <v>5791</v>
      </c>
      <c r="S307" s="58"/>
      <c r="T307" s="58"/>
      <c r="U307" s="58"/>
      <c r="V307" s="58"/>
      <c r="W307" s="58"/>
      <c r="X307" s="58"/>
      <c r="Y307" s="58"/>
      <c r="Z307" s="58"/>
      <c r="AA307" s="58"/>
      <c r="AB307" s="58"/>
      <c r="AC307" s="58"/>
      <c r="AD307" s="58"/>
      <c r="AE307" s="48"/>
      <c r="AF307" s="48"/>
      <c r="AG307" s="48"/>
      <c r="AH307" s="48"/>
      <c r="AI307" s="48"/>
      <c r="AJ307" s="48"/>
      <c r="AK307" s="48"/>
      <c r="AL307" s="48"/>
      <c r="AM307" s="48"/>
      <c r="AN307" s="48"/>
      <c r="AO307" s="48"/>
      <c r="AP307" s="48"/>
      <c r="AQ307" s="48"/>
      <c r="AR307" s="58"/>
      <c r="AS307" s="5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c r="DA307" s="48"/>
      <c r="DB307" s="48"/>
      <c r="DC307" s="48"/>
      <c r="DD307" s="48"/>
      <c r="DE307" s="48"/>
      <c r="DF307" s="48"/>
      <c r="DG307" s="48"/>
      <c r="DH307" s="48"/>
      <c r="DI307" s="48"/>
      <c r="DJ307" s="48"/>
      <c r="DK307" s="48"/>
      <c r="DL307" s="48"/>
      <c r="DM307" s="48"/>
      <c r="DN307" s="48"/>
      <c r="DO307" s="48"/>
      <c r="DP307" s="48"/>
      <c r="DQ307" s="48"/>
      <c r="DR307" s="48"/>
      <c r="DS307" s="48"/>
      <c r="DT307" s="48"/>
      <c r="DU307" s="48"/>
      <c r="DV307" s="48"/>
      <c r="DW307" s="48"/>
      <c r="DX307" s="48"/>
      <c r="DY307" s="48"/>
      <c r="DZ307" s="48"/>
      <c r="EA307" s="48"/>
      <c r="EB307" s="48"/>
      <c r="EC307" s="48"/>
      <c r="ED307" s="48"/>
      <c r="EE307" s="48"/>
      <c r="EF307" s="48"/>
      <c r="EG307" s="48"/>
      <c r="EH307" s="48"/>
      <c r="EI307" s="48"/>
      <c r="EJ307" s="48"/>
      <c r="EK307" s="48"/>
      <c r="EL307" s="48"/>
      <c r="EM307" s="48"/>
      <c r="EN307" s="48"/>
      <c r="EO307" s="48"/>
      <c r="EP307" s="48"/>
      <c r="EQ307" s="48"/>
      <c r="ER307" s="48"/>
      <c r="ES307" s="48"/>
      <c r="ET307" s="48"/>
      <c r="EU307" s="48"/>
      <c r="EV307" s="48"/>
      <c r="EW307" s="48"/>
      <c r="EX307" s="48"/>
      <c r="EY307" s="48"/>
      <c r="EZ307" s="48"/>
      <c r="FA307" s="48"/>
      <c r="FB307" s="48"/>
      <c r="FC307" s="48"/>
      <c r="FD307" s="48"/>
      <c r="FE307" s="48"/>
      <c r="FF307" s="48"/>
      <c r="FG307" s="48"/>
      <c r="FH307" s="48"/>
      <c r="FI307" s="48"/>
      <c r="FJ307" s="48"/>
      <c r="FK307" s="48"/>
      <c r="FL307" s="48"/>
      <c r="FM307" s="48"/>
      <c r="FN307" s="48"/>
      <c r="FO307" s="48"/>
      <c r="FP307" s="48"/>
      <c r="FQ307" s="48"/>
      <c r="FR307" s="48"/>
      <c r="FS307" s="48"/>
      <c r="FT307" s="48"/>
      <c r="FU307" s="48"/>
      <c r="FV307" s="48"/>
      <c r="FW307" s="48"/>
      <c r="FX307" s="48"/>
      <c r="FY307" s="48"/>
      <c r="FZ307" s="48"/>
      <c r="GA307" s="48"/>
      <c r="GB307" s="48"/>
      <c r="GC307" s="48"/>
      <c r="GD307" s="48"/>
      <c r="GE307" s="48"/>
      <c r="GF307" s="48"/>
      <c r="GG307" s="48"/>
      <c r="GH307" s="48"/>
      <c r="GI307" s="48"/>
      <c r="GJ307" s="48"/>
      <c r="GK307" s="48"/>
      <c r="GL307" s="48"/>
      <c r="GM307" s="48"/>
      <c r="GN307" s="48"/>
      <c r="GO307" s="48"/>
      <c r="GP307" s="48"/>
      <c r="GQ307" s="48"/>
      <c r="GR307" s="48"/>
      <c r="GS307" s="48"/>
      <c r="GT307" s="48"/>
      <c r="GU307" s="48"/>
      <c r="GV307" s="48"/>
      <c r="GW307" s="48"/>
      <c r="GX307" s="48"/>
      <c r="GY307" s="48"/>
      <c r="GZ307" s="48"/>
      <c r="HA307" s="48"/>
      <c r="HB307" s="48"/>
      <c r="HC307" s="48"/>
      <c r="HD307" s="48"/>
      <c r="HE307" s="48"/>
      <c r="HF307" s="48"/>
      <c r="HG307" s="48"/>
      <c r="HH307" s="48"/>
      <c r="HI307" s="48"/>
      <c r="HJ307" s="48"/>
      <c r="HK307" s="48"/>
      <c r="HL307" s="48"/>
      <c r="HM307" s="48"/>
      <c r="HN307" s="48"/>
      <c r="HO307" s="48"/>
      <c r="HP307" s="48"/>
      <c r="HQ307" s="48"/>
      <c r="HR307" s="48"/>
      <c r="HS307" s="48"/>
      <c r="HT307" s="48"/>
      <c r="HU307" s="48"/>
      <c r="HV307" s="48"/>
      <c r="HW307" s="48"/>
      <c r="HX307" s="48"/>
      <c r="HY307" s="48"/>
      <c r="HZ307" s="48"/>
      <c r="IA307" s="48"/>
      <c r="IB307" s="48"/>
      <c r="IC307" s="48"/>
      <c r="ID307" s="48"/>
      <c r="IE307" s="48"/>
      <c r="IF307" s="48"/>
      <c r="IG307" s="48"/>
      <c r="IH307" s="48"/>
      <c r="II307" s="48"/>
      <c r="IJ307" s="48"/>
      <c r="IK307" s="48"/>
      <c r="IL307" s="48"/>
      <c r="IM307" s="48"/>
      <c r="IN307" s="48"/>
      <c r="IO307" s="48"/>
      <c r="IP307" s="48"/>
      <c r="IQ307" s="48"/>
      <c r="IR307" s="48"/>
      <c r="IS307" s="48"/>
      <c r="IT307" s="48"/>
      <c r="IU307" s="48"/>
      <c r="IV307" s="48"/>
      <c r="IW307" s="48"/>
      <c r="IX307" s="48"/>
      <c r="IY307" s="48"/>
      <c r="IZ307" s="48"/>
      <c r="JA307" s="48"/>
      <c r="JB307" s="49"/>
      <c r="JC307" s="49"/>
      <c r="JD307" s="49"/>
      <c r="JE307" s="49"/>
      <c r="JF307" s="49"/>
      <c r="JG307" s="49"/>
      <c r="JH307" s="49"/>
      <c r="JI307" s="49"/>
      <c r="JJ307" s="49"/>
      <c r="JK307" s="49"/>
      <c r="JL307" s="49"/>
      <c r="JM307" s="49"/>
    </row>
    <row r="308" spans="2:273" ht="13" customHeight="1">
      <c r="B308" s="116" t="s">
        <v>3062</v>
      </c>
      <c r="C308" s="107">
        <v>20191</v>
      </c>
      <c r="D308" s="108">
        <v>2019</v>
      </c>
      <c r="E308" s="38" t="s">
        <v>3063</v>
      </c>
      <c r="F308" s="141"/>
      <c r="G308" s="353"/>
      <c r="H308" s="3" t="s">
        <v>3064</v>
      </c>
      <c r="I308" s="3" t="s">
        <v>53</v>
      </c>
      <c r="J308" s="79">
        <v>16</v>
      </c>
      <c r="K308" s="193">
        <v>3154404</v>
      </c>
      <c r="L308" s="3" t="s">
        <v>3065</v>
      </c>
      <c r="M308" s="3" t="s">
        <v>39</v>
      </c>
      <c r="N308" s="215">
        <v>9</v>
      </c>
      <c r="O308" s="77">
        <v>2</v>
      </c>
      <c r="P308" s="77">
        <v>51</v>
      </c>
      <c r="Q308" s="7" t="s">
        <v>55</v>
      </c>
      <c r="R308" s="3" t="s">
        <v>111</v>
      </c>
      <c r="S308" s="4"/>
      <c r="T308" s="4"/>
      <c r="U308" s="4"/>
      <c r="V308" s="4"/>
      <c r="W308" s="4"/>
      <c r="X308" s="4"/>
      <c r="Y308" s="4"/>
      <c r="Z308" s="4"/>
      <c r="AA308" s="4"/>
      <c r="AB308" s="4"/>
      <c r="AC308" s="4"/>
      <c r="AD308" s="4"/>
      <c r="AR308" s="3" t="s">
        <v>47</v>
      </c>
      <c r="AS308" s="3" t="s">
        <v>53</v>
      </c>
    </row>
    <row r="309" spans="2:273" ht="13" customHeight="1">
      <c r="B309" s="116" t="s">
        <v>5799</v>
      </c>
      <c r="C309" s="107">
        <v>20201</v>
      </c>
      <c r="D309" s="109">
        <v>2020</v>
      </c>
      <c r="E309" s="65" t="s">
        <v>324</v>
      </c>
      <c r="F309" s="140"/>
      <c r="G309" s="354" t="s">
        <v>1086</v>
      </c>
      <c r="H309" s="57" t="s">
        <v>5800</v>
      </c>
      <c r="I309" s="57" t="s">
        <v>53</v>
      </c>
      <c r="J309" s="78">
        <v>15</v>
      </c>
      <c r="K309" s="192">
        <v>971885</v>
      </c>
      <c r="L309" s="57" t="s">
        <v>5794</v>
      </c>
      <c r="M309" s="57" t="s">
        <v>39</v>
      </c>
      <c r="N309" s="215">
        <v>9</v>
      </c>
      <c r="O309" s="78">
        <v>2</v>
      </c>
      <c r="P309" s="78">
        <v>52</v>
      </c>
      <c r="Q309" s="56" t="s">
        <v>55</v>
      </c>
      <c r="R309" s="57" t="s">
        <v>219</v>
      </c>
      <c r="S309" s="58"/>
      <c r="T309" s="58"/>
      <c r="U309" s="58"/>
      <c r="V309" s="58"/>
      <c r="W309" s="58"/>
      <c r="X309" s="58"/>
      <c r="Y309" s="58"/>
      <c r="Z309" s="58"/>
      <c r="AA309" s="58"/>
      <c r="AB309" s="58"/>
      <c r="AC309" s="58"/>
      <c r="AD309" s="58"/>
      <c r="AE309" s="48"/>
      <c r="AR309" s="4"/>
      <c r="AS309" s="4"/>
      <c r="JB309" s="37"/>
      <c r="JC309" s="37"/>
      <c r="JD309" s="37"/>
      <c r="JE309" s="37"/>
      <c r="JF309" s="37"/>
      <c r="JG309" s="37"/>
      <c r="JH309" s="37"/>
      <c r="JI309" s="37"/>
      <c r="JJ309" s="37"/>
      <c r="JK309" s="37"/>
      <c r="JL309" s="37"/>
      <c r="JM309" s="37"/>
    </row>
    <row r="310" spans="2:273" ht="13" customHeight="1">
      <c r="B310" s="116" t="s">
        <v>5801</v>
      </c>
      <c r="C310" s="107">
        <v>20202</v>
      </c>
      <c r="D310" s="108">
        <v>2020</v>
      </c>
      <c r="E310" s="65" t="s">
        <v>324</v>
      </c>
      <c r="F310" s="140"/>
      <c r="G310" s="354" t="s">
        <v>1086</v>
      </c>
      <c r="H310" s="57" t="s">
        <v>5802</v>
      </c>
      <c r="I310" s="57" t="s">
        <v>37</v>
      </c>
      <c r="J310" s="78">
        <v>21</v>
      </c>
      <c r="K310" s="192">
        <v>1100000</v>
      </c>
      <c r="L310" s="57" t="s">
        <v>5794</v>
      </c>
      <c r="M310" s="57" t="s">
        <v>39</v>
      </c>
      <c r="N310" s="215">
        <v>9</v>
      </c>
      <c r="O310" s="78">
        <v>2</v>
      </c>
      <c r="P310" s="78">
        <v>52</v>
      </c>
      <c r="Q310" s="56" t="s">
        <v>32</v>
      </c>
      <c r="R310" s="57" t="s">
        <v>145</v>
      </c>
      <c r="S310" s="58"/>
      <c r="T310" s="58"/>
      <c r="U310" s="58"/>
      <c r="V310" s="58"/>
      <c r="W310" s="58"/>
      <c r="X310" s="58"/>
      <c r="Y310" s="58"/>
      <c r="Z310" s="58"/>
      <c r="AA310" s="58"/>
      <c r="AB310" s="58"/>
      <c r="AC310" s="58"/>
      <c r="AD310" s="58"/>
      <c r="AE310" s="48"/>
      <c r="AF310" s="37"/>
      <c r="AG310" s="37"/>
      <c r="AH310" s="37"/>
      <c r="AI310" s="37"/>
      <c r="AJ310" s="37"/>
      <c r="AK310" s="37"/>
      <c r="AL310" s="37"/>
      <c r="AM310" s="37"/>
      <c r="AN310" s="37"/>
      <c r="AO310" s="37"/>
      <c r="AP310" s="37"/>
      <c r="AQ310" s="37"/>
      <c r="AR310" s="36"/>
      <c r="AS310" s="36"/>
      <c r="AT310" s="37"/>
      <c r="AU310" s="37"/>
      <c r="AV310" s="37"/>
      <c r="AW310" s="37"/>
      <c r="AX310" s="37"/>
      <c r="AY310" s="37"/>
      <c r="AZ310" s="37"/>
      <c r="BA310" s="37"/>
      <c r="BB310" s="37"/>
      <c r="BC310" s="37"/>
      <c r="BD310" s="37"/>
      <c r="BE310" s="37"/>
      <c r="BF310" s="37"/>
      <c r="BG310" s="37"/>
      <c r="BH310" s="37"/>
      <c r="BI310" s="37"/>
      <c r="BJ310" s="37"/>
      <c r="BK310" s="37"/>
      <c r="BL310" s="37"/>
      <c r="BM310" s="37"/>
      <c r="BN310" s="37"/>
      <c r="BO310" s="37"/>
      <c r="BP310" s="37"/>
      <c r="BQ310" s="37"/>
      <c r="BR310" s="37"/>
      <c r="BS310" s="37"/>
      <c r="BT310" s="37"/>
      <c r="BU310" s="37"/>
      <c r="BV310" s="37"/>
      <c r="BW310" s="37"/>
      <c r="BX310" s="37"/>
      <c r="BY310" s="37"/>
      <c r="BZ310" s="37"/>
      <c r="CA310" s="37"/>
      <c r="CB310" s="37"/>
      <c r="CC310" s="37"/>
      <c r="CD310" s="37"/>
      <c r="CE310" s="37"/>
      <c r="CF310" s="37"/>
      <c r="CG310" s="37"/>
      <c r="CH310" s="37"/>
      <c r="CI310" s="37"/>
      <c r="CJ310" s="37"/>
      <c r="CK310" s="37"/>
      <c r="CL310" s="37"/>
      <c r="CM310" s="37"/>
      <c r="CN310" s="37"/>
      <c r="CO310" s="37"/>
      <c r="CP310" s="37"/>
      <c r="CQ310" s="37"/>
      <c r="CR310" s="37"/>
      <c r="CS310" s="37"/>
      <c r="CT310" s="37"/>
      <c r="CU310" s="37"/>
      <c r="CV310" s="37"/>
      <c r="CW310" s="37"/>
      <c r="CX310" s="37"/>
      <c r="CY310" s="37"/>
      <c r="CZ310" s="37"/>
      <c r="DA310" s="37"/>
      <c r="DB310" s="37"/>
      <c r="DC310" s="37"/>
      <c r="DD310" s="37"/>
      <c r="DE310" s="37"/>
      <c r="DF310" s="37"/>
      <c r="DG310" s="37"/>
      <c r="DH310" s="37"/>
      <c r="DI310" s="37"/>
      <c r="DJ310" s="37"/>
      <c r="DK310" s="37"/>
      <c r="DL310" s="37"/>
      <c r="DM310" s="37"/>
      <c r="DN310" s="37"/>
      <c r="DO310" s="37"/>
      <c r="DP310" s="37"/>
      <c r="DQ310" s="37"/>
      <c r="DR310" s="37"/>
      <c r="DS310" s="37"/>
      <c r="DT310" s="37"/>
      <c r="DU310" s="37"/>
      <c r="DV310" s="37"/>
      <c r="DW310" s="37"/>
      <c r="DX310" s="37"/>
      <c r="DY310" s="37"/>
      <c r="DZ310" s="37"/>
      <c r="EA310" s="37"/>
      <c r="EB310" s="37"/>
      <c r="EC310" s="37"/>
      <c r="ED310" s="37"/>
      <c r="EE310" s="37"/>
      <c r="EF310" s="37"/>
      <c r="EG310" s="37"/>
      <c r="EH310" s="37"/>
      <c r="EI310" s="37"/>
      <c r="EJ310" s="37"/>
      <c r="EK310" s="37"/>
      <c r="EL310" s="37"/>
      <c r="EM310" s="37"/>
      <c r="EN310" s="37"/>
      <c r="EO310" s="37"/>
      <c r="EP310" s="37"/>
      <c r="EQ310" s="37"/>
      <c r="ER310" s="37"/>
      <c r="ES310" s="37"/>
      <c r="ET310" s="37"/>
      <c r="EU310" s="37"/>
      <c r="EV310" s="37"/>
      <c r="EW310" s="37"/>
      <c r="EX310" s="37"/>
      <c r="EY310" s="37"/>
      <c r="EZ310" s="37"/>
      <c r="FA310" s="37"/>
      <c r="FB310" s="37"/>
      <c r="FC310" s="37"/>
      <c r="FD310" s="37"/>
      <c r="FE310" s="37"/>
      <c r="FF310" s="37"/>
      <c r="FG310" s="37"/>
      <c r="FH310" s="37"/>
      <c r="FI310" s="37"/>
      <c r="FJ310" s="37"/>
      <c r="FK310" s="37"/>
      <c r="FL310" s="37"/>
      <c r="FM310" s="37"/>
      <c r="FN310" s="37"/>
      <c r="FO310" s="37"/>
      <c r="FP310" s="37"/>
      <c r="FQ310" s="37"/>
      <c r="FR310" s="37"/>
      <c r="FS310" s="37"/>
      <c r="FT310" s="37"/>
      <c r="FU310" s="37"/>
      <c r="FV310" s="37"/>
      <c r="FW310" s="37"/>
      <c r="FX310" s="37"/>
      <c r="FY310" s="37"/>
      <c r="FZ310" s="37"/>
      <c r="GA310" s="37"/>
      <c r="GB310" s="37"/>
      <c r="GC310" s="37"/>
      <c r="GD310" s="37"/>
      <c r="GE310" s="37"/>
      <c r="GF310" s="37"/>
      <c r="GG310" s="37"/>
      <c r="GH310" s="37"/>
      <c r="GI310" s="37"/>
      <c r="GJ310" s="37"/>
      <c r="GK310" s="37"/>
      <c r="GL310" s="37"/>
      <c r="GM310" s="37"/>
      <c r="GN310" s="37"/>
      <c r="GO310" s="37"/>
      <c r="GP310" s="37"/>
      <c r="GQ310" s="37"/>
      <c r="GR310" s="37"/>
      <c r="GS310" s="37"/>
      <c r="GT310" s="37"/>
      <c r="GU310" s="37"/>
      <c r="GV310" s="37"/>
      <c r="GW310" s="37"/>
      <c r="GX310" s="37"/>
      <c r="GY310" s="37"/>
      <c r="GZ310" s="37"/>
      <c r="HA310" s="37"/>
      <c r="HB310" s="37"/>
      <c r="HC310" s="37"/>
      <c r="HD310" s="37"/>
      <c r="HE310" s="37"/>
      <c r="HF310" s="37"/>
      <c r="HG310" s="37"/>
      <c r="HH310" s="37"/>
      <c r="HI310" s="37"/>
      <c r="HJ310" s="37"/>
      <c r="HK310" s="37"/>
      <c r="HL310" s="37"/>
      <c r="HM310" s="37"/>
      <c r="HN310" s="37"/>
      <c r="HO310" s="37"/>
      <c r="HP310" s="37"/>
      <c r="HQ310" s="37"/>
      <c r="HR310" s="37"/>
      <c r="HS310" s="37"/>
      <c r="HT310" s="37"/>
      <c r="HU310" s="37"/>
      <c r="HV310" s="37"/>
      <c r="HW310" s="37"/>
      <c r="HX310" s="37"/>
      <c r="HY310" s="37"/>
      <c r="HZ310" s="37"/>
      <c r="IA310" s="37"/>
      <c r="IB310" s="37"/>
      <c r="IC310" s="37"/>
      <c r="ID310" s="37"/>
      <c r="IE310" s="37"/>
      <c r="IF310" s="37"/>
      <c r="IG310" s="37"/>
      <c r="IH310" s="37"/>
      <c r="II310" s="37"/>
      <c r="IJ310" s="37"/>
      <c r="IK310" s="37"/>
      <c r="IL310" s="37"/>
      <c r="IM310" s="37"/>
      <c r="IN310" s="37"/>
      <c r="IO310" s="37"/>
      <c r="IP310" s="37"/>
      <c r="IQ310" s="37"/>
      <c r="IR310" s="37"/>
      <c r="IS310" s="37"/>
      <c r="IT310" s="37"/>
      <c r="IU310" s="37"/>
      <c r="IV310" s="37"/>
      <c r="IW310" s="37"/>
      <c r="IX310" s="37"/>
      <c r="IY310" s="37"/>
      <c r="IZ310" s="37"/>
      <c r="JA310" s="37"/>
      <c r="JB310" s="37"/>
      <c r="JC310" s="37"/>
      <c r="JD310" s="37"/>
      <c r="JE310" s="37"/>
      <c r="JF310" s="37"/>
      <c r="JG310" s="37"/>
      <c r="JH310" s="37"/>
      <c r="JI310" s="37"/>
      <c r="JJ310" s="37"/>
      <c r="JK310" s="37"/>
      <c r="JL310" s="37"/>
      <c r="JM310" s="37"/>
    </row>
    <row r="311" spans="2:273" ht="13" customHeight="1">
      <c r="B311" s="117" t="s">
        <v>335</v>
      </c>
      <c r="C311" s="118">
        <v>20181</v>
      </c>
      <c r="D311" s="108">
        <v>2018</v>
      </c>
      <c r="E311" s="38" t="s">
        <v>324</v>
      </c>
      <c r="F311" s="141"/>
      <c r="G311" s="353"/>
      <c r="H311" s="3" t="s">
        <v>336</v>
      </c>
      <c r="I311" s="3"/>
      <c r="J311" s="79">
        <v>7</v>
      </c>
      <c r="K311" s="193">
        <v>99999</v>
      </c>
      <c r="L311" s="3" t="s">
        <v>2587</v>
      </c>
      <c r="M311" s="3" t="s">
        <v>39</v>
      </c>
      <c r="N311" s="215">
        <v>9</v>
      </c>
      <c r="O311" s="79">
        <v>2</v>
      </c>
      <c r="P311" s="77">
        <v>52</v>
      </c>
      <c r="R311" s="3" t="s">
        <v>151</v>
      </c>
      <c r="S311" s="8">
        <v>18</v>
      </c>
      <c r="T311" s="5"/>
      <c r="U311" s="3"/>
      <c r="V311" s="3"/>
      <c r="W311" s="3"/>
      <c r="X311" s="3"/>
      <c r="Y311" s="252">
        <v>7</v>
      </c>
      <c r="Z311" s="5"/>
      <c r="AA311" s="3"/>
      <c r="AB311" s="3"/>
      <c r="AC311" s="3"/>
      <c r="AD311" s="3"/>
      <c r="AE311" s="9" t="s">
        <v>337</v>
      </c>
      <c r="AF311" s="48"/>
      <c r="AG311" s="48"/>
      <c r="AH311" s="48"/>
      <c r="AI311" s="48"/>
      <c r="AJ311" s="48"/>
      <c r="AK311" s="48"/>
      <c r="AL311" s="48"/>
      <c r="AM311" s="48"/>
      <c r="AN311" s="48"/>
      <c r="AO311" s="48"/>
      <c r="AP311" s="48"/>
      <c r="AQ311" s="48"/>
      <c r="AR311" s="58"/>
      <c r="AS311" s="5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c r="DA311" s="48"/>
      <c r="DB311" s="48"/>
      <c r="DC311" s="48"/>
      <c r="DD311" s="48"/>
      <c r="DE311" s="48"/>
      <c r="DF311" s="48"/>
      <c r="DG311" s="48"/>
      <c r="DH311" s="48"/>
      <c r="DI311" s="48"/>
      <c r="DJ311" s="48"/>
      <c r="DK311" s="48"/>
      <c r="DL311" s="48"/>
      <c r="DM311" s="48"/>
      <c r="DN311" s="48"/>
      <c r="DO311" s="48"/>
      <c r="DP311" s="48"/>
      <c r="DQ311" s="48"/>
      <c r="DR311" s="48"/>
      <c r="DS311" s="48"/>
      <c r="DT311" s="48"/>
      <c r="DU311" s="48"/>
      <c r="DV311" s="48"/>
      <c r="DW311" s="48"/>
      <c r="DX311" s="48"/>
      <c r="DY311" s="48"/>
      <c r="DZ311" s="48"/>
      <c r="EA311" s="48"/>
      <c r="EB311" s="48"/>
      <c r="EC311" s="48"/>
      <c r="ED311" s="48"/>
      <c r="EE311" s="48"/>
      <c r="EF311" s="48"/>
      <c r="EG311" s="48"/>
      <c r="EH311" s="48"/>
      <c r="EI311" s="48"/>
      <c r="EJ311" s="48"/>
      <c r="EK311" s="48"/>
      <c r="EL311" s="48"/>
      <c r="EM311" s="48"/>
      <c r="EN311" s="48"/>
      <c r="EO311" s="48"/>
      <c r="EP311" s="48"/>
      <c r="EQ311" s="48"/>
      <c r="ER311" s="48"/>
      <c r="ES311" s="48"/>
      <c r="ET311" s="48"/>
      <c r="EU311" s="48"/>
      <c r="EV311" s="48"/>
      <c r="EW311" s="48"/>
      <c r="EX311" s="48"/>
      <c r="EY311" s="48"/>
      <c r="EZ311" s="48"/>
      <c r="FA311" s="48"/>
      <c r="FB311" s="48"/>
      <c r="FC311" s="48"/>
      <c r="FD311" s="48"/>
      <c r="FE311" s="48"/>
      <c r="FF311" s="48"/>
      <c r="FG311" s="48"/>
      <c r="FH311" s="48"/>
      <c r="FI311" s="48"/>
      <c r="FJ311" s="48"/>
      <c r="FK311" s="48"/>
      <c r="FL311" s="48"/>
      <c r="FM311" s="48"/>
      <c r="FN311" s="48"/>
      <c r="FO311" s="48"/>
      <c r="FP311" s="48"/>
      <c r="FQ311" s="48"/>
      <c r="FR311" s="48"/>
      <c r="FS311" s="48"/>
      <c r="FT311" s="48"/>
      <c r="FU311" s="48"/>
      <c r="FV311" s="48"/>
      <c r="FW311" s="48"/>
      <c r="FX311" s="48"/>
      <c r="FY311" s="48"/>
      <c r="FZ311" s="48"/>
      <c r="GA311" s="48"/>
      <c r="GB311" s="48"/>
      <c r="GC311" s="48"/>
      <c r="GD311" s="48"/>
      <c r="GE311" s="48"/>
      <c r="GF311" s="48"/>
      <c r="GG311" s="48"/>
      <c r="GH311" s="48"/>
      <c r="GI311" s="48"/>
      <c r="GJ311" s="48"/>
      <c r="GK311" s="48"/>
      <c r="GL311" s="48"/>
      <c r="GM311" s="48"/>
      <c r="GN311" s="48"/>
      <c r="GO311" s="48"/>
      <c r="GP311" s="48"/>
      <c r="GQ311" s="48"/>
      <c r="GR311" s="48"/>
      <c r="GS311" s="48"/>
      <c r="GT311" s="48"/>
      <c r="GU311" s="48"/>
      <c r="GV311" s="48"/>
      <c r="GW311" s="48"/>
      <c r="GX311" s="48"/>
      <c r="GY311" s="48"/>
      <c r="GZ311" s="48"/>
      <c r="HA311" s="48"/>
      <c r="HB311" s="48"/>
      <c r="HC311" s="48"/>
      <c r="HD311" s="48"/>
      <c r="HE311" s="48"/>
      <c r="HF311" s="48"/>
      <c r="HG311" s="48"/>
      <c r="HH311" s="48"/>
      <c r="HI311" s="48"/>
      <c r="HJ311" s="48"/>
      <c r="HK311" s="48"/>
      <c r="HL311" s="48"/>
      <c r="HM311" s="48"/>
      <c r="HN311" s="48"/>
      <c r="HO311" s="48"/>
      <c r="HP311" s="48"/>
      <c r="HQ311" s="48"/>
      <c r="HR311" s="48"/>
      <c r="HS311" s="48"/>
      <c r="HT311" s="48"/>
      <c r="HU311" s="48"/>
      <c r="HV311" s="48"/>
      <c r="HW311" s="48"/>
      <c r="HX311" s="48"/>
      <c r="HY311" s="48"/>
      <c r="HZ311" s="48"/>
      <c r="IA311" s="48"/>
      <c r="IB311" s="48"/>
      <c r="IC311" s="48"/>
      <c r="ID311" s="48"/>
      <c r="IE311" s="48"/>
      <c r="IF311" s="48"/>
      <c r="IG311" s="48"/>
      <c r="IH311" s="48"/>
      <c r="II311" s="48"/>
      <c r="IJ311" s="48"/>
      <c r="IK311" s="48"/>
      <c r="IL311" s="48"/>
      <c r="IM311" s="48"/>
      <c r="IN311" s="48"/>
      <c r="IO311" s="48"/>
      <c r="IP311" s="48"/>
      <c r="IQ311" s="48"/>
      <c r="IR311" s="48"/>
      <c r="IS311" s="48"/>
      <c r="IT311" s="48"/>
      <c r="IU311" s="48"/>
      <c r="IV311" s="48"/>
      <c r="IW311" s="48"/>
      <c r="IX311" s="48"/>
      <c r="IY311" s="48"/>
      <c r="IZ311" s="48"/>
      <c r="JA311" s="48"/>
      <c r="JB311" s="49"/>
      <c r="JC311" s="49"/>
      <c r="JD311" s="49"/>
      <c r="JE311" s="49"/>
      <c r="JF311" s="49"/>
      <c r="JG311" s="49"/>
      <c r="JH311" s="49"/>
      <c r="JI311" s="49"/>
      <c r="JJ311" s="49"/>
      <c r="JK311" s="49"/>
      <c r="JL311" s="49"/>
      <c r="JM311" s="49"/>
    </row>
    <row r="312" spans="2:273" ht="13" customHeight="1">
      <c r="B312" s="117" t="s">
        <v>333</v>
      </c>
      <c r="C312" s="118">
        <v>20181</v>
      </c>
      <c r="D312" s="108">
        <v>2018</v>
      </c>
      <c r="E312" s="38" t="s">
        <v>324</v>
      </c>
      <c r="F312" s="141"/>
      <c r="G312" s="353"/>
      <c r="H312" s="3" t="s">
        <v>334</v>
      </c>
      <c r="I312" s="3"/>
      <c r="J312" s="79">
        <v>13</v>
      </c>
      <c r="K312" s="193">
        <v>100000</v>
      </c>
      <c r="L312" s="3" t="s">
        <v>2587</v>
      </c>
      <c r="M312" s="3" t="s">
        <v>39</v>
      </c>
      <c r="N312" s="215">
        <v>9</v>
      </c>
      <c r="O312" s="79">
        <v>2</v>
      </c>
      <c r="P312" s="77">
        <v>52</v>
      </c>
      <c r="R312" s="3" t="s">
        <v>151</v>
      </c>
      <c r="S312" s="5">
        <v>10</v>
      </c>
      <c r="T312" s="5">
        <v>14</v>
      </c>
      <c r="U312" s="3"/>
      <c r="V312" s="3"/>
      <c r="W312" s="3"/>
      <c r="X312" s="3"/>
      <c r="Y312" s="291">
        <v>7</v>
      </c>
      <c r="Z312" s="5">
        <v>21</v>
      </c>
      <c r="AA312" s="3"/>
      <c r="AB312" s="3"/>
      <c r="AC312" s="3"/>
      <c r="AD312" s="3"/>
      <c r="AE312" s="6">
        <v>21</v>
      </c>
      <c r="AF312" s="48"/>
      <c r="AG312" s="48"/>
      <c r="AH312" s="48"/>
      <c r="AI312" s="48"/>
      <c r="AJ312" s="48"/>
      <c r="AK312" s="48"/>
      <c r="AL312" s="48"/>
      <c r="AM312" s="48"/>
      <c r="AN312" s="48"/>
      <c r="AO312" s="48"/>
      <c r="AP312" s="48"/>
      <c r="AQ312" s="48"/>
      <c r="AR312" s="58"/>
      <c r="AS312" s="5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c r="DA312" s="48"/>
      <c r="DB312" s="48"/>
      <c r="DC312" s="48"/>
      <c r="DD312" s="48"/>
      <c r="DE312" s="48"/>
      <c r="DF312" s="48"/>
      <c r="DG312" s="48"/>
      <c r="DH312" s="48"/>
      <c r="DI312" s="48"/>
      <c r="DJ312" s="48"/>
      <c r="DK312" s="48"/>
      <c r="DL312" s="48"/>
      <c r="DM312" s="48"/>
      <c r="DN312" s="48"/>
      <c r="DO312" s="48"/>
      <c r="DP312" s="48"/>
      <c r="DQ312" s="48"/>
      <c r="DR312" s="48"/>
      <c r="DS312" s="48"/>
      <c r="DT312" s="48"/>
      <c r="DU312" s="48"/>
      <c r="DV312" s="48"/>
      <c r="DW312" s="48"/>
      <c r="DX312" s="48"/>
      <c r="DY312" s="48"/>
      <c r="DZ312" s="48"/>
      <c r="EA312" s="48"/>
      <c r="EB312" s="48"/>
      <c r="EC312" s="48"/>
      <c r="ED312" s="48"/>
      <c r="EE312" s="48"/>
      <c r="EF312" s="48"/>
      <c r="EG312" s="48"/>
      <c r="EH312" s="48"/>
      <c r="EI312" s="48"/>
      <c r="EJ312" s="48"/>
      <c r="EK312" s="48"/>
      <c r="EL312" s="48"/>
      <c r="EM312" s="48"/>
      <c r="EN312" s="48"/>
      <c r="EO312" s="48"/>
      <c r="EP312" s="48"/>
      <c r="EQ312" s="48"/>
      <c r="ER312" s="48"/>
      <c r="ES312" s="48"/>
      <c r="ET312" s="48"/>
      <c r="EU312" s="48"/>
      <c r="EV312" s="48"/>
      <c r="EW312" s="48"/>
      <c r="EX312" s="48"/>
      <c r="EY312" s="48"/>
      <c r="EZ312" s="48"/>
      <c r="FA312" s="48"/>
      <c r="FB312" s="48"/>
      <c r="FC312" s="48"/>
      <c r="FD312" s="48"/>
      <c r="FE312" s="48"/>
      <c r="FF312" s="48"/>
      <c r="FG312" s="48"/>
      <c r="FH312" s="48"/>
      <c r="FI312" s="48"/>
      <c r="FJ312" s="48"/>
      <c r="FK312" s="48"/>
      <c r="FL312" s="48"/>
      <c r="FM312" s="48"/>
      <c r="FN312" s="48"/>
      <c r="FO312" s="48"/>
      <c r="FP312" s="48"/>
      <c r="FQ312" s="48"/>
      <c r="FR312" s="48"/>
      <c r="FS312" s="48"/>
      <c r="FT312" s="48"/>
      <c r="FU312" s="48"/>
      <c r="FV312" s="48"/>
      <c r="FW312" s="48"/>
      <c r="FX312" s="48"/>
      <c r="FY312" s="48"/>
      <c r="FZ312" s="48"/>
      <c r="GA312" s="48"/>
      <c r="GB312" s="48"/>
      <c r="GC312" s="48"/>
      <c r="GD312" s="48"/>
      <c r="GE312" s="48"/>
      <c r="GF312" s="48"/>
      <c r="GG312" s="48"/>
      <c r="GH312" s="48"/>
      <c r="GI312" s="48"/>
      <c r="GJ312" s="48"/>
      <c r="GK312" s="48"/>
      <c r="GL312" s="48"/>
      <c r="GM312" s="48"/>
      <c r="GN312" s="48"/>
      <c r="GO312" s="48"/>
      <c r="GP312" s="48"/>
      <c r="GQ312" s="48"/>
      <c r="GR312" s="48"/>
      <c r="GS312" s="48"/>
      <c r="GT312" s="48"/>
      <c r="GU312" s="48"/>
      <c r="GV312" s="48"/>
      <c r="GW312" s="48"/>
      <c r="GX312" s="48"/>
      <c r="GY312" s="48"/>
      <c r="GZ312" s="48"/>
      <c r="HA312" s="48"/>
      <c r="HB312" s="48"/>
      <c r="HC312" s="48"/>
      <c r="HD312" s="48"/>
      <c r="HE312" s="48"/>
      <c r="HF312" s="48"/>
      <c r="HG312" s="48"/>
      <c r="HH312" s="48"/>
      <c r="HI312" s="48"/>
      <c r="HJ312" s="48"/>
      <c r="HK312" s="48"/>
      <c r="HL312" s="48"/>
      <c r="HM312" s="48"/>
      <c r="HN312" s="48"/>
      <c r="HO312" s="48"/>
      <c r="HP312" s="48"/>
      <c r="HQ312" s="48"/>
      <c r="HR312" s="48"/>
      <c r="HS312" s="48"/>
      <c r="HT312" s="48"/>
      <c r="HU312" s="48"/>
      <c r="HV312" s="48"/>
      <c r="HW312" s="48"/>
      <c r="HX312" s="48"/>
      <c r="HY312" s="48"/>
      <c r="HZ312" s="48"/>
      <c r="IA312" s="48"/>
      <c r="IB312" s="48"/>
      <c r="IC312" s="48"/>
      <c r="ID312" s="48"/>
      <c r="IE312" s="48"/>
      <c r="IF312" s="48"/>
      <c r="IG312" s="48"/>
      <c r="IH312" s="48"/>
      <c r="II312" s="48"/>
      <c r="IJ312" s="48"/>
      <c r="IK312" s="48"/>
      <c r="IL312" s="48"/>
      <c r="IM312" s="48"/>
      <c r="IN312" s="48"/>
      <c r="IO312" s="48"/>
      <c r="IP312" s="48"/>
      <c r="IQ312" s="48"/>
      <c r="IR312" s="48"/>
      <c r="IS312" s="48"/>
      <c r="IT312" s="48"/>
      <c r="IU312" s="48"/>
      <c r="IV312" s="48"/>
      <c r="IW312" s="48"/>
      <c r="IX312" s="48"/>
      <c r="IY312" s="48"/>
      <c r="IZ312" s="48"/>
      <c r="JA312" s="48"/>
      <c r="JB312" s="49"/>
      <c r="JC312" s="49"/>
      <c r="JD312" s="49"/>
      <c r="JE312" s="49"/>
      <c r="JF312" s="49"/>
      <c r="JG312" s="49"/>
      <c r="JH312" s="49"/>
      <c r="JI312" s="49"/>
      <c r="JJ312" s="49"/>
      <c r="JK312" s="49"/>
      <c r="JL312" s="49"/>
      <c r="JM312" s="49"/>
    </row>
    <row r="313" spans="2:273" ht="13" customHeight="1">
      <c r="B313" s="116" t="s">
        <v>5792</v>
      </c>
      <c r="C313" s="107">
        <v>20201</v>
      </c>
      <c r="D313" s="109">
        <v>2020</v>
      </c>
      <c r="E313" s="65" t="s">
        <v>324</v>
      </c>
      <c r="F313" s="140"/>
      <c r="G313" s="354"/>
      <c r="H313" s="57" t="s">
        <v>5793</v>
      </c>
      <c r="I313" s="57" t="s">
        <v>53</v>
      </c>
      <c r="J313" s="78">
        <v>43</v>
      </c>
      <c r="K313" s="192">
        <v>370035</v>
      </c>
      <c r="L313" s="57" t="s">
        <v>5794</v>
      </c>
      <c r="M313" s="57" t="s">
        <v>39</v>
      </c>
      <c r="N313" s="215">
        <v>9</v>
      </c>
      <c r="O313" s="78">
        <v>2</v>
      </c>
      <c r="P313" s="78">
        <v>52</v>
      </c>
      <c r="Q313" s="56" t="s">
        <v>47</v>
      </c>
      <c r="R313" s="57" t="s">
        <v>219</v>
      </c>
      <c r="S313" s="58"/>
      <c r="T313" s="58"/>
      <c r="U313" s="58"/>
      <c r="V313" s="58"/>
      <c r="W313" s="58"/>
      <c r="X313" s="58"/>
      <c r="Y313" s="58"/>
      <c r="Z313" s="58"/>
      <c r="AA313" s="58"/>
      <c r="AB313" s="58"/>
      <c r="AC313" s="58"/>
      <c r="AD313" s="58"/>
      <c r="AE313" s="48"/>
      <c r="AF313" s="48"/>
      <c r="AG313" s="48"/>
      <c r="AH313" s="48"/>
      <c r="AI313" s="48"/>
      <c r="AJ313" s="48"/>
      <c r="AK313" s="48"/>
      <c r="AL313" s="48"/>
      <c r="AM313" s="48"/>
      <c r="AN313" s="48"/>
      <c r="AO313" s="48"/>
      <c r="AP313" s="48"/>
      <c r="AQ313" s="48"/>
      <c r="AR313" s="58"/>
      <c r="AS313" s="5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c r="DA313" s="48"/>
      <c r="DB313" s="48"/>
      <c r="DC313" s="48"/>
      <c r="DD313" s="48"/>
      <c r="DE313" s="48"/>
      <c r="DF313" s="48"/>
      <c r="DG313" s="48"/>
      <c r="DH313" s="48"/>
      <c r="DI313" s="48"/>
      <c r="DJ313" s="48"/>
      <c r="DK313" s="48"/>
      <c r="DL313" s="48"/>
      <c r="DM313" s="48"/>
      <c r="DN313" s="48"/>
      <c r="DO313" s="48"/>
      <c r="DP313" s="48"/>
      <c r="DQ313" s="48"/>
      <c r="DR313" s="48"/>
      <c r="DS313" s="48"/>
      <c r="DT313" s="48"/>
      <c r="DU313" s="48"/>
      <c r="DV313" s="48"/>
      <c r="DW313" s="48"/>
      <c r="DX313" s="48"/>
      <c r="DY313" s="48"/>
      <c r="DZ313" s="48"/>
      <c r="EA313" s="48"/>
      <c r="EB313" s="48"/>
      <c r="EC313" s="48"/>
      <c r="ED313" s="48"/>
      <c r="EE313" s="48"/>
      <c r="EF313" s="48"/>
      <c r="EG313" s="48"/>
      <c r="EH313" s="48"/>
      <c r="EI313" s="48"/>
      <c r="EJ313" s="48"/>
      <c r="EK313" s="48"/>
      <c r="EL313" s="48"/>
      <c r="EM313" s="48"/>
      <c r="EN313" s="48"/>
      <c r="EO313" s="48"/>
      <c r="EP313" s="48"/>
      <c r="EQ313" s="48"/>
      <c r="ER313" s="48"/>
      <c r="ES313" s="48"/>
      <c r="ET313" s="48"/>
      <c r="EU313" s="48"/>
      <c r="EV313" s="48"/>
      <c r="EW313" s="48"/>
      <c r="EX313" s="48"/>
      <c r="EY313" s="48"/>
      <c r="EZ313" s="48"/>
      <c r="FA313" s="48"/>
      <c r="FB313" s="48"/>
      <c r="FC313" s="48"/>
      <c r="FD313" s="48"/>
      <c r="FE313" s="48"/>
      <c r="FF313" s="48"/>
      <c r="FG313" s="48"/>
      <c r="FH313" s="48"/>
      <c r="FI313" s="48"/>
      <c r="FJ313" s="48"/>
      <c r="FK313" s="48"/>
      <c r="FL313" s="48"/>
      <c r="FM313" s="48"/>
      <c r="FN313" s="48"/>
      <c r="FO313" s="48"/>
      <c r="FP313" s="48"/>
      <c r="FQ313" s="48"/>
      <c r="FR313" s="48"/>
      <c r="FS313" s="48"/>
      <c r="FT313" s="48"/>
      <c r="FU313" s="48"/>
      <c r="FV313" s="48"/>
      <c r="FW313" s="48"/>
      <c r="FX313" s="48"/>
      <c r="FY313" s="48"/>
      <c r="FZ313" s="48"/>
      <c r="GA313" s="48"/>
      <c r="GB313" s="48"/>
      <c r="GC313" s="48"/>
      <c r="GD313" s="48"/>
      <c r="GE313" s="48"/>
      <c r="GF313" s="48"/>
      <c r="GG313" s="48"/>
      <c r="GH313" s="48"/>
      <c r="GI313" s="48"/>
      <c r="GJ313" s="48"/>
      <c r="GK313" s="48"/>
      <c r="GL313" s="48"/>
      <c r="GM313" s="48"/>
      <c r="GN313" s="48"/>
      <c r="GO313" s="48"/>
      <c r="GP313" s="48"/>
      <c r="GQ313" s="48"/>
      <c r="GR313" s="48"/>
      <c r="GS313" s="48"/>
      <c r="GT313" s="48"/>
      <c r="GU313" s="48"/>
      <c r="GV313" s="48"/>
      <c r="GW313" s="48"/>
      <c r="GX313" s="48"/>
      <c r="GY313" s="48"/>
      <c r="GZ313" s="48"/>
      <c r="HA313" s="48"/>
      <c r="HB313" s="48"/>
      <c r="HC313" s="48"/>
      <c r="HD313" s="48"/>
      <c r="HE313" s="48"/>
      <c r="HF313" s="48"/>
      <c r="HG313" s="48"/>
      <c r="HH313" s="48"/>
      <c r="HI313" s="48"/>
      <c r="HJ313" s="48"/>
      <c r="HK313" s="48"/>
      <c r="HL313" s="48"/>
      <c r="HM313" s="48"/>
      <c r="HN313" s="48"/>
      <c r="HO313" s="48"/>
      <c r="HP313" s="48"/>
      <c r="HQ313" s="48"/>
      <c r="HR313" s="48"/>
      <c r="HS313" s="48"/>
      <c r="HT313" s="48"/>
      <c r="HU313" s="48"/>
      <c r="HV313" s="48"/>
      <c r="HW313" s="48"/>
      <c r="HX313" s="48"/>
      <c r="HY313" s="48"/>
      <c r="HZ313" s="48"/>
      <c r="IA313" s="48"/>
      <c r="IB313" s="48"/>
      <c r="IC313" s="48"/>
      <c r="ID313" s="48"/>
      <c r="IE313" s="48"/>
      <c r="IF313" s="48"/>
      <c r="IG313" s="48"/>
      <c r="IH313" s="48"/>
      <c r="II313" s="48"/>
      <c r="IJ313" s="48"/>
      <c r="IK313" s="48"/>
      <c r="IL313" s="48"/>
      <c r="IM313" s="48"/>
      <c r="IN313" s="48"/>
      <c r="IO313" s="48"/>
      <c r="IP313" s="48"/>
      <c r="IQ313" s="48"/>
      <c r="IR313" s="48"/>
      <c r="IS313" s="48"/>
      <c r="IT313" s="48"/>
      <c r="IU313" s="48"/>
      <c r="IV313" s="48"/>
      <c r="IW313" s="48"/>
      <c r="IX313" s="48"/>
      <c r="IY313" s="48"/>
      <c r="IZ313" s="48"/>
      <c r="JA313" s="48"/>
      <c r="JB313" s="49"/>
      <c r="JC313" s="49"/>
      <c r="JD313" s="49"/>
      <c r="JE313" s="49"/>
      <c r="JF313" s="49"/>
      <c r="JG313" s="49"/>
      <c r="JH313" s="49"/>
      <c r="JI313" s="49"/>
      <c r="JJ313" s="49"/>
      <c r="JK313" s="49"/>
      <c r="JL313" s="49"/>
      <c r="JM313" s="49"/>
    </row>
    <row r="314" spans="2:273" ht="13" customHeight="1">
      <c r="B314" s="116" t="s">
        <v>5795</v>
      </c>
      <c r="C314" s="107">
        <v>20201</v>
      </c>
      <c r="D314" s="109">
        <v>2020</v>
      </c>
      <c r="E314" s="65" t="s">
        <v>324</v>
      </c>
      <c r="F314" s="140"/>
      <c r="G314" s="354"/>
      <c r="H314" s="57" t="s">
        <v>5796</v>
      </c>
      <c r="I314" s="57" t="s">
        <v>53</v>
      </c>
      <c r="J314" s="78">
        <v>30</v>
      </c>
      <c r="K314" s="192">
        <v>709180</v>
      </c>
      <c r="L314" s="57" t="s">
        <v>5794</v>
      </c>
      <c r="M314" s="57" t="s">
        <v>39</v>
      </c>
      <c r="N314" s="215">
        <v>9</v>
      </c>
      <c r="O314" s="78">
        <v>2</v>
      </c>
      <c r="P314" s="78">
        <v>52</v>
      </c>
      <c r="Q314" s="56" t="s">
        <v>47</v>
      </c>
      <c r="R314" s="57" t="s">
        <v>139</v>
      </c>
      <c r="S314" s="58"/>
      <c r="T314" s="58"/>
      <c r="U314" s="58"/>
      <c r="V314" s="58"/>
      <c r="W314" s="58"/>
      <c r="X314" s="58"/>
      <c r="Y314" s="58"/>
      <c r="Z314" s="58"/>
      <c r="AA314" s="58"/>
      <c r="AB314" s="58"/>
      <c r="AC314" s="58"/>
      <c r="AD314" s="58"/>
      <c r="AE314" s="48"/>
      <c r="AR314" s="4"/>
      <c r="AS314" s="4"/>
    </row>
    <row r="315" spans="2:273" ht="13" customHeight="1">
      <c r="B315" s="116" t="s">
        <v>3084</v>
      </c>
      <c r="C315" s="107">
        <v>20192</v>
      </c>
      <c r="D315" s="108">
        <v>2019</v>
      </c>
      <c r="E315" s="38" t="s">
        <v>324</v>
      </c>
      <c r="F315" s="141"/>
      <c r="G315" s="353"/>
      <c r="H315" s="3" t="s">
        <v>3085</v>
      </c>
      <c r="I315" s="3" t="s">
        <v>37</v>
      </c>
      <c r="J315" s="79">
        <v>29</v>
      </c>
      <c r="K315" s="193">
        <v>724935</v>
      </c>
      <c r="L315" s="3" t="s">
        <v>2587</v>
      </c>
      <c r="M315" s="3" t="s">
        <v>39</v>
      </c>
      <c r="N315" s="215">
        <v>9</v>
      </c>
      <c r="O315" s="77">
        <v>2</v>
      </c>
      <c r="P315" s="77">
        <v>52</v>
      </c>
      <c r="Q315" s="7" t="s">
        <v>55</v>
      </c>
      <c r="R315" s="3" t="s">
        <v>145</v>
      </c>
      <c r="S315" s="4"/>
      <c r="T315" s="4"/>
      <c r="U315" s="4"/>
      <c r="V315" s="4"/>
      <c r="W315" s="4"/>
      <c r="X315" s="4"/>
      <c r="Y315" s="4"/>
      <c r="Z315" s="4"/>
      <c r="AA315" s="4"/>
      <c r="AB315" s="4"/>
      <c r="AC315" s="4"/>
      <c r="AD315" s="4"/>
      <c r="AF315" s="48"/>
      <c r="AG315" s="48"/>
      <c r="AH315" s="48"/>
      <c r="AI315" s="48"/>
      <c r="AJ315" s="48"/>
      <c r="AK315" s="48"/>
      <c r="AL315" s="48"/>
      <c r="AM315" s="48"/>
      <c r="AN315" s="48"/>
      <c r="AO315" s="48"/>
      <c r="AP315" s="48"/>
      <c r="AQ315" s="48"/>
      <c r="AR315" s="58"/>
      <c r="AS315" s="5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c r="DA315" s="48"/>
      <c r="DB315" s="48"/>
      <c r="DC315" s="48"/>
      <c r="DD315" s="48"/>
      <c r="DE315" s="48"/>
      <c r="DF315" s="48"/>
      <c r="DG315" s="48"/>
      <c r="DH315" s="48"/>
      <c r="DI315" s="48"/>
      <c r="DJ315" s="48"/>
      <c r="DK315" s="48"/>
      <c r="DL315" s="48"/>
      <c r="DM315" s="48"/>
      <c r="DN315" s="48"/>
      <c r="DO315" s="48"/>
      <c r="DP315" s="48"/>
      <c r="DQ315" s="48"/>
      <c r="DR315" s="48"/>
      <c r="DS315" s="48"/>
      <c r="DT315" s="48"/>
      <c r="DU315" s="48"/>
      <c r="DV315" s="48"/>
      <c r="DW315" s="48"/>
      <c r="DX315" s="48"/>
      <c r="DY315" s="48"/>
      <c r="DZ315" s="48"/>
      <c r="EA315" s="48"/>
      <c r="EB315" s="48"/>
      <c r="EC315" s="48"/>
      <c r="ED315" s="48"/>
      <c r="EE315" s="48"/>
      <c r="EF315" s="48"/>
      <c r="EG315" s="48"/>
      <c r="EH315" s="48"/>
      <c r="EI315" s="48"/>
      <c r="EJ315" s="48"/>
      <c r="EK315" s="48"/>
      <c r="EL315" s="48"/>
      <c r="EM315" s="48"/>
      <c r="EN315" s="48"/>
      <c r="EO315" s="48"/>
      <c r="EP315" s="48"/>
      <c r="EQ315" s="48"/>
      <c r="ER315" s="48"/>
      <c r="ES315" s="48"/>
      <c r="ET315" s="48"/>
      <c r="EU315" s="48"/>
      <c r="EV315" s="48"/>
      <c r="EW315" s="48"/>
      <c r="EX315" s="48"/>
      <c r="EY315" s="48"/>
      <c r="EZ315" s="48"/>
      <c r="FA315" s="48"/>
      <c r="FB315" s="48"/>
      <c r="FC315" s="48"/>
      <c r="FD315" s="48"/>
      <c r="FE315" s="48"/>
      <c r="FF315" s="48"/>
      <c r="FG315" s="48"/>
      <c r="FH315" s="48"/>
      <c r="FI315" s="48"/>
      <c r="FJ315" s="48"/>
      <c r="FK315" s="48"/>
      <c r="FL315" s="48"/>
      <c r="FM315" s="48"/>
      <c r="FN315" s="48"/>
      <c r="FO315" s="48"/>
      <c r="FP315" s="48"/>
      <c r="FQ315" s="48"/>
      <c r="FR315" s="48"/>
      <c r="FS315" s="48"/>
      <c r="FT315" s="48"/>
      <c r="FU315" s="48"/>
      <c r="FV315" s="48"/>
      <c r="FW315" s="48"/>
      <c r="FX315" s="48"/>
      <c r="FY315" s="48"/>
      <c r="FZ315" s="48"/>
      <c r="GA315" s="48"/>
      <c r="GB315" s="48"/>
      <c r="GC315" s="48"/>
      <c r="GD315" s="48"/>
      <c r="GE315" s="48"/>
      <c r="GF315" s="48"/>
      <c r="GG315" s="48"/>
      <c r="GH315" s="48"/>
      <c r="GI315" s="48"/>
      <c r="GJ315" s="48"/>
      <c r="GK315" s="48"/>
      <c r="GL315" s="48"/>
      <c r="GM315" s="48"/>
      <c r="GN315" s="48"/>
      <c r="GO315" s="48"/>
      <c r="GP315" s="48"/>
      <c r="GQ315" s="48"/>
      <c r="GR315" s="48"/>
      <c r="GS315" s="48"/>
      <c r="GT315" s="48"/>
      <c r="GU315" s="48"/>
      <c r="GV315" s="48"/>
      <c r="GW315" s="48"/>
      <c r="GX315" s="48"/>
      <c r="GY315" s="48"/>
      <c r="GZ315" s="48"/>
      <c r="HA315" s="48"/>
      <c r="HB315" s="48"/>
      <c r="HC315" s="48"/>
      <c r="HD315" s="48"/>
      <c r="HE315" s="48"/>
      <c r="HF315" s="48"/>
      <c r="HG315" s="48"/>
      <c r="HH315" s="48"/>
      <c r="HI315" s="48"/>
      <c r="HJ315" s="48"/>
      <c r="HK315" s="48"/>
      <c r="HL315" s="48"/>
      <c r="HM315" s="48"/>
      <c r="HN315" s="48"/>
      <c r="HO315" s="48"/>
      <c r="HP315" s="48"/>
      <c r="HQ315" s="48"/>
      <c r="HR315" s="48"/>
      <c r="HS315" s="48"/>
      <c r="HT315" s="48"/>
      <c r="HU315" s="48"/>
      <c r="HV315" s="48"/>
      <c r="HW315" s="48"/>
      <c r="HX315" s="48"/>
      <c r="HY315" s="48"/>
      <c r="HZ315" s="48"/>
      <c r="IA315" s="48"/>
      <c r="IB315" s="48"/>
      <c r="IC315" s="48"/>
      <c r="ID315" s="48"/>
      <c r="IE315" s="48"/>
      <c r="IF315" s="48"/>
      <c r="IG315" s="48"/>
      <c r="IH315" s="48"/>
      <c r="II315" s="48"/>
      <c r="IJ315" s="48"/>
      <c r="IK315" s="48"/>
      <c r="IL315" s="48"/>
      <c r="IM315" s="48"/>
      <c r="IN315" s="48"/>
      <c r="IO315" s="48"/>
      <c r="IP315" s="48"/>
      <c r="IQ315" s="48"/>
      <c r="IR315" s="48"/>
      <c r="IS315" s="48"/>
      <c r="IT315" s="48"/>
      <c r="IU315" s="48"/>
      <c r="IV315" s="48"/>
      <c r="IW315" s="48"/>
      <c r="IX315" s="48"/>
      <c r="IY315" s="48"/>
      <c r="IZ315" s="48"/>
      <c r="JA315" s="48"/>
      <c r="JB315" s="49"/>
      <c r="JC315" s="49"/>
      <c r="JD315" s="49"/>
      <c r="JE315" s="49"/>
      <c r="JF315" s="49"/>
      <c r="JG315" s="49"/>
      <c r="JH315" s="49"/>
      <c r="JI315" s="49"/>
      <c r="JJ315" s="49"/>
      <c r="JK315" s="49"/>
      <c r="JL315" s="49"/>
      <c r="JM315" s="49"/>
    </row>
    <row r="316" spans="2:273" ht="13" customHeight="1">
      <c r="B316" s="116" t="s">
        <v>5797</v>
      </c>
      <c r="C316" s="107">
        <v>20201</v>
      </c>
      <c r="D316" s="109">
        <v>2020</v>
      </c>
      <c r="E316" s="65" t="s">
        <v>324</v>
      </c>
      <c r="F316" s="140"/>
      <c r="G316" s="354"/>
      <c r="H316" s="57" t="s">
        <v>5798</v>
      </c>
      <c r="I316" s="57" t="s">
        <v>53</v>
      </c>
      <c r="J316" s="78">
        <v>42</v>
      </c>
      <c r="K316" s="192">
        <v>874113</v>
      </c>
      <c r="L316" s="57" t="s">
        <v>5794</v>
      </c>
      <c r="M316" s="57" t="s">
        <v>39</v>
      </c>
      <c r="N316" s="215">
        <v>9</v>
      </c>
      <c r="O316" s="78">
        <v>2</v>
      </c>
      <c r="P316" s="78">
        <v>52</v>
      </c>
      <c r="Q316" s="56" t="s">
        <v>55</v>
      </c>
      <c r="R316" s="57" t="s">
        <v>52</v>
      </c>
      <c r="S316" s="58"/>
      <c r="T316" s="58"/>
      <c r="U316" s="58"/>
      <c r="V316" s="58"/>
      <c r="W316" s="58"/>
      <c r="X316" s="58"/>
      <c r="Y316" s="58"/>
      <c r="Z316" s="58"/>
      <c r="AA316" s="58"/>
      <c r="AB316" s="58"/>
      <c r="AC316" s="58"/>
      <c r="AD316" s="58"/>
      <c r="AE316" s="48"/>
      <c r="AR316" s="4"/>
      <c r="AS316" s="4"/>
    </row>
    <row r="317" spans="2:273" ht="13" customHeight="1">
      <c r="B317" s="117" t="s">
        <v>331</v>
      </c>
      <c r="C317" s="118">
        <v>20181</v>
      </c>
      <c r="D317" s="108">
        <v>2018</v>
      </c>
      <c r="E317" s="38" t="s">
        <v>324</v>
      </c>
      <c r="F317" s="141"/>
      <c r="G317" s="353"/>
      <c r="H317" s="3" t="s">
        <v>332</v>
      </c>
      <c r="I317" s="3"/>
      <c r="J317" s="79">
        <v>60</v>
      </c>
      <c r="K317" s="193">
        <v>1031740</v>
      </c>
      <c r="L317" s="3" t="s">
        <v>2587</v>
      </c>
      <c r="M317" s="3" t="s">
        <v>39</v>
      </c>
      <c r="N317" s="215">
        <v>9</v>
      </c>
      <c r="O317" s="79">
        <v>2</v>
      </c>
      <c r="P317" s="77">
        <v>52</v>
      </c>
      <c r="R317" s="3" t="s">
        <v>151</v>
      </c>
      <c r="S317" s="5">
        <v>14</v>
      </c>
      <c r="T317" s="5">
        <v>10</v>
      </c>
      <c r="U317" s="3"/>
      <c r="V317" s="3"/>
      <c r="W317" s="3"/>
      <c r="X317" s="3"/>
      <c r="Y317" s="8">
        <v>7</v>
      </c>
      <c r="Z317" s="5"/>
      <c r="AA317" s="3"/>
      <c r="AB317" s="3"/>
      <c r="AC317" s="3"/>
      <c r="AD317" s="3"/>
      <c r="AF317" s="48"/>
      <c r="AG317" s="48"/>
      <c r="AH317" s="48"/>
      <c r="AI317" s="48"/>
      <c r="AJ317" s="48"/>
      <c r="AK317" s="48"/>
      <c r="AL317" s="48"/>
      <c r="AM317" s="48"/>
      <c r="AN317" s="48"/>
      <c r="AO317" s="48"/>
      <c r="AP317" s="48"/>
      <c r="AQ317" s="48"/>
      <c r="AR317" s="58"/>
      <c r="AS317" s="5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c r="DA317" s="48"/>
      <c r="DB317" s="48"/>
      <c r="DC317" s="48"/>
      <c r="DD317" s="48"/>
      <c r="DE317" s="48"/>
      <c r="DF317" s="48"/>
      <c r="DG317" s="48"/>
      <c r="DH317" s="48"/>
      <c r="DI317" s="48"/>
      <c r="DJ317" s="48"/>
      <c r="DK317" s="48"/>
      <c r="DL317" s="48"/>
      <c r="DM317" s="48"/>
      <c r="DN317" s="48"/>
      <c r="DO317" s="48"/>
      <c r="DP317" s="48"/>
      <c r="DQ317" s="48"/>
      <c r="DR317" s="48"/>
      <c r="DS317" s="48"/>
      <c r="DT317" s="48"/>
      <c r="DU317" s="48"/>
      <c r="DV317" s="48"/>
      <c r="DW317" s="48"/>
      <c r="DX317" s="48"/>
      <c r="DY317" s="48"/>
      <c r="DZ317" s="48"/>
      <c r="EA317" s="48"/>
      <c r="EB317" s="48"/>
      <c r="EC317" s="48"/>
      <c r="ED317" s="48"/>
      <c r="EE317" s="48"/>
      <c r="EF317" s="48"/>
      <c r="EG317" s="48"/>
      <c r="EH317" s="48"/>
      <c r="EI317" s="48"/>
      <c r="EJ317" s="48"/>
      <c r="EK317" s="48"/>
      <c r="EL317" s="48"/>
      <c r="EM317" s="48"/>
      <c r="EN317" s="48"/>
      <c r="EO317" s="48"/>
      <c r="EP317" s="48"/>
      <c r="EQ317" s="48"/>
      <c r="ER317" s="48"/>
      <c r="ES317" s="48"/>
      <c r="ET317" s="48"/>
      <c r="EU317" s="48"/>
      <c r="EV317" s="48"/>
      <c r="EW317" s="48"/>
      <c r="EX317" s="48"/>
      <c r="EY317" s="48"/>
      <c r="EZ317" s="48"/>
      <c r="FA317" s="48"/>
      <c r="FB317" s="48"/>
      <c r="FC317" s="48"/>
      <c r="FD317" s="48"/>
      <c r="FE317" s="48"/>
      <c r="FF317" s="48"/>
      <c r="FG317" s="48"/>
      <c r="FH317" s="48"/>
      <c r="FI317" s="48"/>
      <c r="FJ317" s="48"/>
      <c r="FK317" s="48"/>
      <c r="FL317" s="48"/>
      <c r="FM317" s="48"/>
      <c r="FN317" s="48"/>
      <c r="FO317" s="48"/>
      <c r="FP317" s="48"/>
      <c r="FQ317" s="48"/>
      <c r="FR317" s="48"/>
      <c r="FS317" s="48"/>
      <c r="FT317" s="48"/>
      <c r="FU317" s="48"/>
      <c r="FV317" s="48"/>
      <c r="FW317" s="48"/>
      <c r="FX317" s="48"/>
      <c r="FY317" s="48"/>
      <c r="FZ317" s="48"/>
      <c r="GA317" s="48"/>
      <c r="GB317" s="48"/>
      <c r="GC317" s="48"/>
      <c r="GD317" s="48"/>
      <c r="GE317" s="48"/>
      <c r="GF317" s="48"/>
      <c r="GG317" s="48"/>
      <c r="GH317" s="48"/>
      <c r="GI317" s="48"/>
      <c r="GJ317" s="48"/>
      <c r="GK317" s="48"/>
      <c r="GL317" s="48"/>
      <c r="GM317" s="48"/>
      <c r="GN317" s="48"/>
      <c r="GO317" s="48"/>
      <c r="GP317" s="48"/>
      <c r="GQ317" s="48"/>
      <c r="GR317" s="48"/>
      <c r="GS317" s="48"/>
      <c r="GT317" s="48"/>
      <c r="GU317" s="48"/>
      <c r="GV317" s="48"/>
      <c r="GW317" s="48"/>
      <c r="GX317" s="48"/>
      <c r="GY317" s="48"/>
      <c r="GZ317" s="48"/>
      <c r="HA317" s="48"/>
      <c r="HB317" s="48"/>
      <c r="HC317" s="48"/>
      <c r="HD317" s="48"/>
      <c r="HE317" s="48"/>
      <c r="HF317" s="48"/>
      <c r="HG317" s="48"/>
      <c r="HH317" s="48"/>
      <c r="HI317" s="48"/>
      <c r="HJ317" s="48"/>
      <c r="HK317" s="48"/>
      <c r="HL317" s="48"/>
      <c r="HM317" s="48"/>
      <c r="HN317" s="48"/>
      <c r="HO317" s="48"/>
      <c r="HP317" s="48"/>
      <c r="HQ317" s="48"/>
      <c r="HR317" s="48"/>
      <c r="HS317" s="48"/>
      <c r="HT317" s="48"/>
      <c r="HU317" s="48"/>
      <c r="HV317" s="48"/>
      <c r="HW317" s="48"/>
      <c r="HX317" s="48"/>
      <c r="HY317" s="48"/>
      <c r="HZ317" s="48"/>
      <c r="IA317" s="48"/>
      <c r="IB317" s="48"/>
      <c r="IC317" s="48"/>
      <c r="ID317" s="48"/>
      <c r="IE317" s="48"/>
      <c r="IF317" s="48"/>
      <c r="IG317" s="48"/>
      <c r="IH317" s="48"/>
      <c r="II317" s="48"/>
      <c r="IJ317" s="48"/>
      <c r="IK317" s="48"/>
      <c r="IL317" s="48"/>
      <c r="IM317" s="48"/>
      <c r="IN317" s="48"/>
      <c r="IO317" s="48"/>
      <c r="IP317" s="48"/>
      <c r="IQ317" s="48"/>
      <c r="IR317" s="48"/>
      <c r="IS317" s="48"/>
      <c r="IT317" s="48"/>
      <c r="IU317" s="48"/>
      <c r="IV317" s="48"/>
      <c r="IW317" s="48"/>
      <c r="IX317" s="48"/>
      <c r="IY317" s="48"/>
      <c r="IZ317" s="48"/>
      <c r="JA317" s="48"/>
      <c r="JB317" s="49"/>
      <c r="JC317" s="49"/>
      <c r="JD317" s="49"/>
      <c r="JE317" s="49"/>
      <c r="JF317" s="49"/>
      <c r="JG317" s="49"/>
      <c r="JH317" s="49"/>
      <c r="JI317" s="49"/>
      <c r="JJ317" s="49"/>
      <c r="JK317" s="49"/>
      <c r="JL317" s="49"/>
      <c r="JM317" s="49"/>
    </row>
    <row r="318" spans="2:273" ht="13" customHeight="1">
      <c r="B318" s="116" t="s">
        <v>3080</v>
      </c>
      <c r="C318" s="107">
        <v>20191</v>
      </c>
      <c r="D318" s="108">
        <v>2019</v>
      </c>
      <c r="E318" s="38" t="s">
        <v>324</v>
      </c>
      <c r="F318" s="141"/>
      <c r="G318" s="353"/>
      <c r="H318" s="3" t="s">
        <v>3081</v>
      </c>
      <c r="I318" s="3" t="s">
        <v>53</v>
      </c>
      <c r="J318" s="79">
        <v>46</v>
      </c>
      <c r="K318" s="193">
        <v>1673274</v>
      </c>
      <c r="L318" s="3" t="s">
        <v>2587</v>
      </c>
      <c r="M318" s="3" t="s">
        <v>39</v>
      </c>
      <c r="N318" s="215">
        <v>9</v>
      </c>
      <c r="O318" s="77">
        <v>2</v>
      </c>
      <c r="P318" s="77">
        <v>52</v>
      </c>
      <c r="Q318" s="7" t="s">
        <v>161</v>
      </c>
      <c r="R318" s="3" t="s">
        <v>410</v>
      </c>
      <c r="S318" s="4"/>
      <c r="T318" s="4"/>
      <c r="U318" s="4"/>
      <c r="V318" s="4"/>
      <c r="W318" s="4"/>
      <c r="X318" s="4"/>
      <c r="Y318" s="4"/>
      <c r="Z318" s="4"/>
      <c r="AA318" s="4"/>
      <c r="AB318" s="4"/>
      <c r="AC318" s="4"/>
      <c r="AD318" s="4"/>
      <c r="AF318" s="48"/>
      <c r="AG318" s="48"/>
      <c r="AH318" s="48"/>
      <c r="AI318" s="48"/>
      <c r="AJ318" s="48"/>
      <c r="AK318" s="48"/>
      <c r="AL318" s="48"/>
      <c r="AM318" s="48"/>
      <c r="AN318" s="48"/>
      <c r="AO318" s="48"/>
      <c r="AP318" s="48"/>
      <c r="AQ318" s="48"/>
      <c r="AR318" s="58"/>
      <c r="AS318" s="5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c r="DA318" s="48"/>
      <c r="DB318" s="48"/>
      <c r="DC318" s="48"/>
      <c r="DD318" s="48"/>
      <c r="DE318" s="48"/>
      <c r="DF318" s="48"/>
      <c r="DG318" s="48"/>
      <c r="DH318" s="48"/>
      <c r="DI318" s="48"/>
      <c r="DJ318" s="48"/>
      <c r="DK318" s="48"/>
      <c r="DL318" s="48"/>
      <c r="DM318" s="48"/>
      <c r="DN318" s="48"/>
      <c r="DO318" s="48"/>
      <c r="DP318" s="48"/>
      <c r="DQ318" s="48"/>
      <c r="DR318" s="48"/>
      <c r="DS318" s="48"/>
      <c r="DT318" s="48"/>
      <c r="DU318" s="48"/>
      <c r="DV318" s="48"/>
      <c r="DW318" s="48"/>
      <c r="DX318" s="48"/>
      <c r="DY318" s="48"/>
      <c r="DZ318" s="48"/>
      <c r="EA318" s="48"/>
      <c r="EB318" s="48"/>
      <c r="EC318" s="48"/>
      <c r="ED318" s="48"/>
      <c r="EE318" s="48"/>
      <c r="EF318" s="48"/>
      <c r="EG318" s="48"/>
      <c r="EH318" s="48"/>
      <c r="EI318" s="48"/>
      <c r="EJ318" s="48"/>
      <c r="EK318" s="48"/>
      <c r="EL318" s="48"/>
      <c r="EM318" s="48"/>
      <c r="EN318" s="48"/>
      <c r="EO318" s="48"/>
      <c r="EP318" s="48"/>
      <c r="EQ318" s="48"/>
      <c r="ER318" s="48"/>
      <c r="ES318" s="48"/>
      <c r="ET318" s="48"/>
      <c r="EU318" s="48"/>
      <c r="EV318" s="48"/>
      <c r="EW318" s="48"/>
      <c r="EX318" s="48"/>
      <c r="EY318" s="48"/>
      <c r="EZ318" s="48"/>
      <c r="FA318" s="48"/>
      <c r="FB318" s="48"/>
      <c r="FC318" s="48"/>
      <c r="FD318" s="48"/>
      <c r="FE318" s="48"/>
      <c r="FF318" s="48"/>
      <c r="FG318" s="48"/>
      <c r="FH318" s="48"/>
      <c r="FI318" s="48"/>
      <c r="FJ318" s="48"/>
      <c r="FK318" s="48"/>
      <c r="FL318" s="48"/>
      <c r="FM318" s="48"/>
      <c r="FN318" s="48"/>
      <c r="FO318" s="48"/>
      <c r="FP318" s="48"/>
      <c r="FQ318" s="48"/>
      <c r="FR318" s="48"/>
      <c r="FS318" s="48"/>
      <c r="FT318" s="48"/>
      <c r="FU318" s="48"/>
      <c r="FV318" s="48"/>
      <c r="FW318" s="48"/>
      <c r="FX318" s="48"/>
      <c r="FY318" s="48"/>
      <c r="FZ318" s="48"/>
      <c r="GA318" s="48"/>
      <c r="GB318" s="48"/>
      <c r="GC318" s="48"/>
      <c r="GD318" s="48"/>
      <c r="GE318" s="48"/>
      <c r="GF318" s="48"/>
      <c r="GG318" s="48"/>
      <c r="GH318" s="48"/>
      <c r="GI318" s="48"/>
      <c r="GJ318" s="48"/>
      <c r="GK318" s="48"/>
      <c r="GL318" s="48"/>
      <c r="GM318" s="48"/>
      <c r="GN318" s="48"/>
      <c r="GO318" s="48"/>
      <c r="GP318" s="48"/>
      <c r="GQ318" s="48"/>
      <c r="GR318" s="48"/>
      <c r="GS318" s="48"/>
      <c r="GT318" s="48"/>
      <c r="GU318" s="48"/>
      <c r="GV318" s="48"/>
      <c r="GW318" s="48"/>
      <c r="GX318" s="48"/>
      <c r="GY318" s="48"/>
      <c r="GZ318" s="48"/>
      <c r="HA318" s="48"/>
      <c r="HB318" s="48"/>
      <c r="HC318" s="48"/>
      <c r="HD318" s="48"/>
      <c r="HE318" s="48"/>
      <c r="HF318" s="48"/>
      <c r="HG318" s="48"/>
      <c r="HH318" s="48"/>
      <c r="HI318" s="48"/>
      <c r="HJ318" s="48"/>
      <c r="HK318" s="48"/>
      <c r="HL318" s="48"/>
      <c r="HM318" s="48"/>
      <c r="HN318" s="48"/>
      <c r="HO318" s="48"/>
      <c r="HP318" s="48"/>
      <c r="HQ318" s="48"/>
      <c r="HR318" s="48"/>
      <c r="HS318" s="48"/>
      <c r="HT318" s="48"/>
      <c r="HU318" s="48"/>
      <c r="HV318" s="48"/>
      <c r="HW318" s="48"/>
      <c r="HX318" s="48"/>
      <c r="HY318" s="48"/>
      <c r="HZ318" s="48"/>
      <c r="IA318" s="48"/>
      <c r="IB318" s="48"/>
      <c r="IC318" s="48"/>
      <c r="ID318" s="48"/>
      <c r="IE318" s="48"/>
      <c r="IF318" s="48"/>
      <c r="IG318" s="48"/>
      <c r="IH318" s="48"/>
      <c r="II318" s="48"/>
      <c r="IJ318" s="48"/>
      <c r="IK318" s="48"/>
      <c r="IL318" s="48"/>
      <c r="IM318" s="48"/>
      <c r="IN318" s="48"/>
      <c r="IO318" s="48"/>
      <c r="IP318" s="48"/>
      <c r="IQ318" s="48"/>
      <c r="IR318" s="48"/>
      <c r="IS318" s="48"/>
      <c r="IT318" s="48"/>
      <c r="IU318" s="48"/>
      <c r="IV318" s="48"/>
      <c r="IW318" s="48"/>
      <c r="IX318" s="48"/>
      <c r="IY318" s="48"/>
      <c r="IZ318" s="48"/>
      <c r="JA318" s="48"/>
      <c r="JB318" s="49"/>
      <c r="JC318" s="49"/>
      <c r="JD318" s="49"/>
      <c r="JE318" s="49"/>
      <c r="JF318" s="49"/>
      <c r="JG318" s="49"/>
      <c r="JH318" s="49"/>
      <c r="JI318" s="49"/>
      <c r="JJ318" s="49"/>
      <c r="JK318" s="49"/>
      <c r="JL318" s="49"/>
      <c r="JM318" s="49"/>
    </row>
    <row r="319" spans="2:273" ht="16" customHeight="1">
      <c r="B319" s="116" t="s">
        <v>3086</v>
      </c>
      <c r="C319" s="107">
        <v>20192</v>
      </c>
      <c r="D319" s="108">
        <v>2019</v>
      </c>
      <c r="E319" s="38" t="s">
        <v>324</v>
      </c>
      <c r="F319" s="141"/>
      <c r="G319" s="353"/>
      <c r="H319" s="3" t="s">
        <v>3087</v>
      </c>
      <c r="I319" s="3" t="s">
        <v>37</v>
      </c>
      <c r="J319" s="79">
        <v>35</v>
      </c>
      <c r="K319" s="193">
        <v>2000000</v>
      </c>
      <c r="L319" s="3" t="s">
        <v>2587</v>
      </c>
      <c r="M319" s="3" t="s">
        <v>39</v>
      </c>
      <c r="N319" s="215">
        <v>9</v>
      </c>
      <c r="O319" s="77">
        <v>2</v>
      </c>
      <c r="P319" s="77">
        <v>52</v>
      </c>
      <c r="Q319" s="7" t="s">
        <v>55</v>
      </c>
      <c r="R319" s="3" t="s">
        <v>48</v>
      </c>
      <c r="S319" s="4"/>
      <c r="T319" s="4"/>
      <c r="U319" s="4"/>
      <c r="V319" s="4"/>
      <c r="W319" s="4"/>
      <c r="X319" s="4"/>
      <c r="Y319" s="4"/>
      <c r="Z319" s="4"/>
      <c r="AA319" s="4"/>
      <c r="AB319" s="4"/>
      <c r="AC319" s="4"/>
      <c r="AD319" s="4"/>
      <c r="AF319" s="48"/>
      <c r="AG319" s="48"/>
      <c r="AH319" s="48"/>
      <c r="AI319" s="48"/>
      <c r="AJ319" s="48"/>
      <c r="AK319" s="48"/>
      <c r="AL319" s="48"/>
      <c r="AM319" s="48"/>
      <c r="AN319" s="48"/>
      <c r="AO319" s="48"/>
      <c r="AP319" s="48"/>
      <c r="AQ319" s="48"/>
      <c r="AR319" s="58"/>
      <c r="AS319" s="5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c r="DA319" s="48"/>
      <c r="DB319" s="48"/>
      <c r="DC319" s="48"/>
      <c r="DD319" s="48"/>
      <c r="DE319" s="48"/>
      <c r="DF319" s="48"/>
      <c r="DG319" s="48"/>
      <c r="DH319" s="48"/>
      <c r="DI319" s="48"/>
      <c r="DJ319" s="48"/>
      <c r="DK319" s="48"/>
      <c r="DL319" s="48"/>
      <c r="DM319" s="48"/>
      <c r="DN319" s="48"/>
      <c r="DO319" s="48"/>
      <c r="DP319" s="48"/>
      <c r="DQ319" s="48"/>
      <c r="DR319" s="48"/>
      <c r="DS319" s="48"/>
      <c r="DT319" s="48"/>
      <c r="DU319" s="48"/>
      <c r="DV319" s="48"/>
      <c r="DW319" s="48"/>
      <c r="DX319" s="48"/>
      <c r="DY319" s="48"/>
      <c r="DZ319" s="48"/>
      <c r="EA319" s="48"/>
      <c r="EB319" s="48"/>
      <c r="EC319" s="48"/>
      <c r="ED319" s="48"/>
      <c r="EE319" s="48"/>
      <c r="EF319" s="48"/>
      <c r="EG319" s="48"/>
      <c r="EH319" s="48"/>
      <c r="EI319" s="48"/>
      <c r="EJ319" s="48"/>
      <c r="EK319" s="48"/>
      <c r="EL319" s="48"/>
      <c r="EM319" s="48"/>
      <c r="EN319" s="48"/>
      <c r="EO319" s="48"/>
      <c r="EP319" s="48"/>
      <c r="EQ319" s="48"/>
      <c r="ER319" s="48"/>
      <c r="ES319" s="48"/>
      <c r="ET319" s="48"/>
      <c r="EU319" s="48"/>
      <c r="EV319" s="48"/>
      <c r="EW319" s="48"/>
      <c r="EX319" s="48"/>
      <c r="EY319" s="48"/>
      <c r="EZ319" s="48"/>
      <c r="FA319" s="48"/>
      <c r="FB319" s="48"/>
      <c r="FC319" s="48"/>
      <c r="FD319" s="48"/>
      <c r="FE319" s="48"/>
      <c r="FF319" s="48"/>
      <c r="FG319" s="48"/>
      <c r="FH319" s="48"/>
      <c r="FI319" s="48"/>
      <c r="FJ319" s="48"/>
      <c r="FK319" s="48"/>
      <c r="FL319" s="48"/>
      <c r="FM319" s="48"/>
      <c r="FN319" s="48"/>
      <c r="FO319" s="48"/>
      <c r="FP319" s="48"/>
      <c r="FQ319" s="48"/>
      <c r="FR319" s="48"/>
      <c r="FS319" s="48"/>
      <c r="FT319" s="48"/>
      <c r="FU319" s="48"/>
      <c r="FV319" s="48"/>
      <c r="FW319" s="48"/>
      <c r="FX319" s="48"/>
      <c r="FY319" s="48"/>
      <c r="FZ319" s="48"/>
      <c r="GA319" s="48"/>
      <c r="GB319" s="48"/>
      <c r="GC319" s="48"/>
      <c r="GD319" s="48"/>
      <c r="GE319" s="48"/>
      <c r="GF319" s="48"/>
      <c r="GG319" s="48"/>
      <c r="GH319" s="48"/>
      <c r="GI319" s="48"/>
      <c r="GJ319" s="48"/>
      <c r="GK319" s="48"/>
      <c r="GL319" s="48"/>
      <c r="GM319" s="48"/>
      <c r="GN319" s="48"/>
      <c r="GO319" s="48"/>
      <c r="GP319" s="48"/>
      <c r="GQ319" s="48"/>
      <c r="GR319" s="48"/>
      <c r="GS319" s="48"/>
      <c r="GT319" s="48"/>
      <c r="GU319" s="48"/>
      <c r="GV319" s="48"/>
      <c r="GW319" s="48"/>
      <c r="GX319" s="48"/>
      <c r="GY319" s="48"/>
      <c r="GZ319" s="48"/>
      <c r="HA319" s="48"/>
      <c r="HB319" s="48"/>
      <c r="HC319" s="48"/>
      <c r="HD319" s="48"/>
      <c r="HE319" s="48"/>
      <c r="HF319" s="48"/>
      <c r="HG319" s="48"/>
      <c r="HH319" s="48"/>
      <c r="HI319" s="48"/>
      <c r="HJ319" s="48"/>
      <c r="HK319" s="48"/>
      <c r="HL319" s="48"/>
      <c r="HM319" s="48"/>
      <c r="HN319" s="48"/>
      <c r="HO319" s="48"/>
      <c r="HP319" s="48"/>
      <c r="HQ319" s="48"/>
      <c r="HR319" s="48"/>
      <c r="HS319" s="48"/>
      <c r="HT319" s="48"/>
      <c r="HU319" s="48"/>
      <c r="HV319" s="48"/>
      <c r="HW319" s="48"/>
      <c r="HX319" s="48"/>
      <c r="HY319" s="48"/>
      <c r="HZ319" s="48"/>
      <c r="IA319" s="48"/>
      <c r="IB319" s="48"/>
      <c r="IC319" s="48"/>
      <c r="ID319" s="48"/>
      <c r="IE319" s="48"/>
      <c r="IF319" s="48"/>
      <c r="IG319" s="48"/>
      <c r="IH319" s="48"/>
      <c r="II319" s="48"/>
      <c r="IJ319" s="48"/>
      <c r="IK319" s="48"/>
      <c r="IL319" s="48"/>
      <c r="IM319" s="48"/>
      <c r="IN319" s="48"/>
      <c r="IO319" s="48"/>
      <c r="IP319" s="48"/>
      <c r="IQ319" s="48"/>
      <c r="IR319" s="48"/>
      <c r="IS319" s="48"/>
      <c r="IT319" s="48"/>
      <c r="IU319" s="48"/>
      <c r="IV319" s="48"/>
      <c r="IW319" s="48"/>
      <c r="IX319" s="48"/>
      <c r="IY319" s="48"/>
      <c r="IZ319" s="48"/>
      <c r="JA319" s="48"/>
      <c r="JB319" s="49"/>
      <c r="JC319" s="49"/>
      <c r="JD319" s="49"/>
      <c r="JE319" s="49"/>
      <c r="JF319" s="49"/>
      <c r="JG319" s="49"/>
      <c r="JH319" s="49"/>
      <c r="JI319" s="49"/>
      <c r="JJ319" s="49"/>
      <c r="JK319" s="49"/>
      <c r="JL319" s="49"/>
      <c r="JM319" s="49"/>
    </row>
    <row r="320" spans="2:273" ht="13" customHeight="1">
      <c r="B320" s="116" t="s">
        <v>3072</v>
      </c>
      <c r="C320" s="107">
        <v>20191</v>
      </c>
      <c r="D320" s="108">
        <v>2019</v>
      </c>
      <c r="E320" s="38" t="s">
        <v>324</v>
      </c>
      <c r="F320" s="141"/>
      <c r="G320" s="353"/>
      <c r="H320" s="3" t="s">
        <v>3073</v>
      </c>
      <c r="I320" s="3" t="s">
        <v>53</v>
      </c>
      <c r="J320" s="79">
        <v>48</v>
      </c>
      <c r="K320" s="193">
        <v>2084731</v>
      </c>
      <c r="L320" s="3" t="s">
        <v>2587</v>
      </c>
      <c r="M320" s="3" t="s">
        <v>39</v>
      </c>
      <c r="N320" s="215">
        <v>9</v>
      </c>
      <c r="O320" s="77">
        <v>2</v>
      </c>
      <c r="P320" s="77">
        <v>52</v>
      </c>
      <c r="Q320" s="7" t="s">
        <v>47</v>
      </c>
      <c r="R320" s="3" t="s">
        <v>151</v>
      </c>
      <c r="S320" s="4"/>
      <c r="T320" s="4"/>
      <c r="U320" s="4"/>
      <c r="V320" s="4"/>
      <c r="W320" s="4"/>
      <c r="X320" s="4"/>
      <c r="Y320" s="4"/>
      <c r="Z320" s="4"/>
      <c r="AA320" s="4"/>
      <c r="AB320" s="4"/>
      <c r="AC320" s="4"/>
      <c r="AD320" s="4"/>
      <c r="AF320" s="48"/>
      <c r="AG320" s="48"/>
      <c r="AH320" s="48"/>
      <c r="AI320" s="48"/>
      <c r="AJ320" s="48"/>
      <c r="AK320" s="48"/>
      <c r="AL320" s="48"/>
      <c r="AM320" s="48"/>
      <c r="AN320" s="48"/>
      <c r="AO320" s="48"/>
      <c r="AP320" s="48"/>
      <c r="AQ320" s="48"/>
      <c r="AR320" s="58"/>
      <c r="AS320" s="5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c r="DA320" s="48"/>
      <c r="DB320" s="48"/>
      <c r="DC320" s="48"/>
      <c r="DD320" s="48"/>
      <c r="DE320" s="48"/>
      <c r="DF320" s="48"/>
      <c r="DG320" s="48"/>
      <c r="DH320" s="48"/>
      <c r="DI320" s="48"/>
      <c r="DJ320" s="48"/>
      <c r="DK320" s="48"/>
      <c r="DL320" s="48"/>
      <c r="DM320" s="48"/>
      <c r="DN320" s="48"/>
      <c r="DO320" s="48"/>
      <c r="DP320" s="48"/>
      <c r="DQ320" s="48"/>
      <c r="DR320" s="48"/>
      <c r="DS320" s="48"/>
      <c r="DT320" s="48"/>
      <c r="DU320" s="48"/>
      <c r="DV320" s="48"/>
      <c r="DW320" s="48"/>
      <c r="DX320" s="48"/>
      <c r="DY320" s="48"/>
      <c r="DZ320" s="48"/>
      <c r="EA320" s="48"/>
      <c r="EB320" s="48"/>
      <c r="EC320" s="48"/>
      <c r="ED320" s="48"/>
      <c r="EE320" s="48"/>
      <c r="EF320" s="48"/>
      <c r="EG320" s="48"/>
      <c r="EH320" s="48"/>
      <c r="EI320" s="48"/>
      <c r="EJ320" s="48"/>
      <c r="EK320" s="48"/>
      <c r="EL320" s="48"/>
      <c r="EM320" s="48"/>
      <c r="EN320" s="48"/>
      <c r="EO320" s="48"/>
      <c r="EP320" s="48"/>
      <c r="EQ320" s="48"/>
      <c r="ER320" s="48"/>
      <c r="ES320" s="48"/>
      <c r="ET320" s="48"/>
      <c r="EU320" s="48"/>
      <c r="EV320" s="48"/>
      <c r="EW320" s="48"/>
      <c r="EX320" s="48"/>
      <c r="EY320" s="48"/>
      <c r="EZ320" s="48"/>
      <c r="FA320" s="48"/>
      <c r="FB320" s="48"/>
      <c r="FC320" s="48"/>
      <c r="FD320" s="48"/>
      <c r="FE320" s="48"/>
      <c r="FF320" s="48"/>
      <c r="FG320" s="48"/>
      <c r="FH320" s="48"/>
      <c r="FI320" s="48"/>
      <c r="FJ320" s="48"/>
      <c r="FK320" s="48"/>
      <c r="FL320" s="48"/>
      <c r="FM320" s="48"/>
      <c r="FN320" s="48"/>
      <c r="FO320" s="48"/>
      <c r="FP320" s="48"/>
      <c r="FQ320" s="48"/>
      <c r="FR320" s="48"/>
      <c r="FS320" s="48"/>
      <c r="FT320" s="48"/>
      <c r="FU320" s="48"/>
      <c r="FV320" s="48"/>
      <c r="FW320" s="48"/>
      <c r="FX320" s="48"/>
      <c r="FY320" s="48"/>
      <c r="FZ320" s="48"/>
      <c r="GA320" s="48"/>
      <c r="GB320" s="48"/>
      <c r="GC320" s="48"/>
      <c r="GD320" s="48"/>
      <c r="GE320" s="48"/>
      <c r="GF320" s="48"/>
      <c r="GG320" s="48"/>
      <c r="GH320" s="48"/>
      <c r="GI320" s="48"/>
      <c r="GJ320" s="48"/>
      <c r="GK320" s="48"/>
      <c r="GL320" s="48"/>
      <c r="GM320" s="48"/>
      <c r="GN320" s="48"/>
      <c r="GO320" s="48"/>
      <c r="GP320" s="48"/>
      <c r="GQ320" s="48"/>
      <c r="GR320" s="48"/>
      <c r="GS320" s="48"/>
      <c r="GT320" s="48"/>
      <c r="GU320" s="48"/>
      <c r="GV320" s="48"/>
      <c r="GW320" s="48"/>
      <c r="GX320" s="48"/>
      <c r="GY320" s="48"/>
      <c r="GZ320" s="48"/>
      <c r="HA320" s="48"/>
      <c r="HB320" s="48"/>
      <c r="HC320" s="48"/>
      <c r="HD320" s="48"/>
      <c r="HE320" s="48"/>
      <c r="HF320" s="48"/>
      <c r="HG320" s="48"/>
      <c r="HH320" s="48"/>
      <c r="HI320" s="48"/>
      <c r="HJ320" s="48"/>
      <c r="HK320" s="48"/>
      <c r="HL320" s="48"/>
      <c r="HM320" s="48"/>
      <c r="HN320" s="48"/>
      <c r="HO320" s="48"/>
      <c r="HP320" s="48"/>
      <c r="HQ320" s="48"/>
      <c r="HR320" s="48"/>
      <c r="HS320" s="48"/>
      <c r="HT320" s="48"/>
      <c r="HU320" s="48"/>
      <c r="HV320" s="48"/>
      <c r="HW320" s="48"/>
      <c r="HX320" s="48"/>
      <c r="HY320" s="48"/>
      <c r="HZ320" s="48"/>
      <c r="IA320" s="48"/>
      <c r="IB320" s="48"/>
      <c r="IC320" s="48"/>
      <c r="ID320" s="48"/>
      <c r="IE320" s="48"/>
      <c r="IF320" s="48"/>
      <c r="IG320" s="48"/>
      <c r="IH320" s="48"/>
      <c r="II320" s="48"/>
      <c r="IJ320" s="48"/>
      <c r="IK320" s="48"/>
      <c r="IL320" s="48"/>
      <c r="IM320" s="48"/>
      <c r="IN320" s="48"/>
      <c r="IO320" s="48"/>
      <c r="IP320" s="48"/>
      <c r="IQ320" s="48"/>
      <c r="IR320" s="48"/>
      <c r="IS320" s="48"/>
      <c r="IT320" s="48"/>
      <c r="IU320" s="48"/>
      <c r="IV320" s="48"/>
      <c r="IW320" s="48"/>
      <c r="IX320" s="48"/>
      <c r="IY320" s="48"/>
      <c r="IZ320" s="48"/>
      <c r="JA320" s="48"/>
      <c r="JB320" s="49"/>
      <c r="JC320" s="49"/>
      <c r="JD320" s="49"/>
      <c r="JE320" s="49"/>
      <c r="JF320" s="49"/>
      <c r="JG320" s="49"/>
      <c r="JH320" s="49"/>
      <c r="JI320" s="49"/>
      <c r="JJ320" s="49"/>
      <c r="JK320" s="49"/>
      <c r="JL320" s="49"/>
      <c r="JM320" s="49"/>
    </row>
    <row r="321" spans="2:273" ht="16" customHeight="1">
      <c r="B321" s="116" t="s">
        <v>3074</v>
      </c>
      <c r="C321" s="107">
        <v>20191</v>
      </c>
      <c r="D321" s="108">
        <v>2019</v>
      </c>
      <c r="E321" s="38" t="s">
        <v>324</v>
      </c>
      <c r="F321" s="141"/>
      <c r="G321" s="353"/>
      <c r="H321" s="3" t="s">
        <v>3075</v>
      </c>
      <c r="I321" s="3" t="s">
        <v>53</v>
      </c>
      <c r="J321" s="79">
        <v>36</v>
      </c>
      <c r="K321" s="193">
        <v>2199500</v>
      </c>
      <c r="L321" s="3" t="s">
        <v>2587</v>
      </c>
      <c r="M321" s="3" t="s">
        <v>39</v>
      </c>
      <c r="N321" s="215">
        <v>9</v>
      </c>
      <c r="O321" s="77">
        <v>2</v>
      </c>
      <c r="P321" s="77">
        <v>52</v>
      </c>
      <c r="Q321" s="7" t="s">
        <v>55</v>
      </c>
      <c r="R321" s="3" t="s">
        <v>3076</v>
      </c>
      <c r="S321" s="4"/>
      <c r="T321" s="4"/>
      <c r="U321" s="4"/>
      <c r="V321" s="4"/>
      <c r="W321" s="4"/>
      <c r="X321" s="4"/>
      <c r="Y321" s="4"/>
      <c r="Z321" s="4"/>
      <c r="AA321" s="4"/>
      <c r="AB321" s="4"/>
      <c r="AC321" s="4"/>
      <c r="AD321" s="4"/>
      <c r="AF321" s="48"/>
      <c r="AG321" s="48"/>
      <c r="AH321" s="48"/>
      <c r="AI321" s="48"/>
      <c r="AJ321" s="48"/>
      <c r="AK321" s="48"/>
      <c r="AL321" s="48"/>
      <c r="AM321" s="48"/>
      <c r="AN321" s="48"/>
      <c r="AO321" s="48"/>
      <c r="AP321" s="48"/>
      <c r="AQ321" s="48"/>
      <c r="AR321" s="58"/>
      <c r="AS321" s="5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c r="DA321" s="48"/>
      <c r="DB321" s="48"/>
      <c r="DC321" s="48"/>
      <c r="DD321" s="48"/>
      <c r="DE321" s="48"/>
      <c r="DF321" s="48"/>
      <c r="DG321" s="48"/>
      <c r="DH321" s="48"/>
      <c r="DI321" s="48"/>
      <c r="DJ321" s="48"/>
      <c r="DK321" s="48"/>
      <c r="DL321" s="48"/>
      <c r="DM321" s="48"/>
      <c r="DN321" s="48"/>
      <c r="DO321" s="48"/>
      <c r="DP321" s="48"/>
      <c r="DQ321" s="48"/>
      <c r="DR321" s="48"/>
      <c r="DS321" s="48"/>
      <c r="DT321" s="48"/>
      <c r="DU321" s="48"/>
      <c r="DV321" s="48"/>
      <c r="DW321" s="48"/>
      <c r="DX321" s="48"/>
      <c r="DY321" s="48"/>
      <c r="DZ321" s="48"/>
      <c r="EA321" s="48"/>
      <c r="EB321" s="48"/>
      <c r="EC321" s="48"/>
      <c r="ED321" s="48"/>
      <c r="EE321" s="48"/>
      <c r="EF321" s="48"/>
      <c r="EG321" s="48"/>
      <c r="EH321" s="48"/>
      <c r="EI321" s="48"/>
      <c r="EJ321" s="48"/>
      <c r="EK321" s="48"/>
      <c r="EL321" s="48"/>
      <c r="EM321" s="48"/>
      <c r="EN321" s="48"/>
      <c r="EO321" s="48"/>
      <c r="EP321" s="48"/>
      <c r="EQ321" s="48"/>
      <c r="ER321" s="48"/>
      <c r="ES321" s="48"/>
      <c r="ET321" s="48"/>
      <c r="EU321" s="48"/>
      <c r="EV321" s="48"/>
      <c r="EW321" s="48"/>
      <c r="EX321" s="48"/>
      <c r="EY321" s="48"/>
      <c r="EZ321" s="48"/>
      <c r="FA321" s="48"/>
      <c r="FB321" s="48"/>
      <c r="FC321" s="48"/>
      <c r="FD321" s="48"/>
      <c r="FE321" s="48"/>
      <c r="FF321" s="48"/>
      <c r="FG321" s="48"/>
      <c r="FH321" s="48"/>
      <c r="FI321" s="48"/>
      <c r="FJ321" s="48"/>
      <c r="FK321" s="48"/>
      <c r="FL321" s="48"/>
      <c r="FM321" s="48"/>
      <c r="FN321" s="48"/>
      <c r="FO321" s="48"/>
      <c r="FP321" s="48"/>
      <c r="FQ321" s="48"/>
      <c r="FR321" s="48"/>
      <c r="FS321" s="48"/>
      <c r="FT321" s="48"/>
      <c r="FU321" s="48"/>
      <c r="FV321" s="48"/>
      <c r="FW321" s="48"/>
      <c r="FX321" s="48"/>
      <c r="FY321" s="48"/>
      <c r="FZ321" s="48"/>
      <c r="GA321" s="48"/>
      <c r="GB321" s="48"/>
      <c r="GC321" s="48"/>
      <c r="GD321" s="48"/>
      <c r="GE321" s="48"/>
      <c r="GF321" s="48"/>
      <c r="GG321" s="48"/>
      <c r="GH321" s="48"/>
      <c r="GI321" s="48"/>
      <c r="GJ321" s="48"/>
      <c r="GK321" s="48"/>
      <c r="GL321" s="48"/>
      <c r="GM321" s="48"/>
      <c r="GN321" s="48"/>
      <c r="GO321" s="48"/>
      <c r="GP321" s="48"/>
      <c r="GQ321" s="48"/>
      <c r="GR321" s="48"/>
      <c r="GS321" s="48"/>
      <c r="GT321" s="48"/>
      <c r="GU321" s="48"/>
      <c r="GV321" s="48"/>
      <c r="GW321" s="48"/>
      <c r="GX321" s="48"/>
      <c r="GY321" s="48"/>
      <c r="GZ321" s="48"/>
      <c r="HA321" s="48"/>
      <c r="HB321" s="48"/>
      <c r="HC321" s="48"/>
      <c r="HD321" s="48"/>
      <c r="HE321" s="48"/>
      <c r="HF321" s="48"/>
      <c r="HG321" s="48"/>
      <c r="HH321" s="48"/>
      <c r="HI321" s="48"/>
      <c r="HJ321" s="48"/>
      <c r="HK321" s="48"/>
      <c r="HL321" s="48"/>
      <c r="HM321" s="48"/>
      <c r="HN321" s="48"/>
      <c r="HO321" s="48"/>
      <c r="HP321" s="48"/>
      <c r="HQ321" s="48"/>
      <c r="HR321" s="48"/>
      <c r="HS321" s="48"/>
      <c r="HT321" s="48"/>
      <c r="HU321" s="48"/>
      <c r="HV321" s="48"/>
      <c r="HW321" s="48"/>
      <c r="HX321" s="48"/>
      <c r="HY321" s="48"/>
      <c r="HZ321" s="48"/>
      <c r="IA321" s="48"/>
      <c r="IB321" s="48"/>
      <c r="IC321" s="48"/>
      <c r="ID321" s="48"/>
      <c r="IE321" s="48"/>
      <c r="IF321" s="48"/>
      <c r="IG321" s="48"/>
      <c r="IH321" s="48"/>
      <c r="II321" s="48"/>
      <c r="IJ321" s="48"/>
      <c r="IK321" s="48"/>
      <c r="IL321" s="48"/>
      <c r="IM321" s="48"/>
      <c r="IN321" s="48"/>
      <c r="IO321" s="48"/>
      <c r="IP321" s="48"/>
      <c r="IQ321" s="48"/>
      <c r="IR321" s="48"/>
      <c r="IS321" s="48"/>
      <c r="IT321" s="48"/>
      <c r="IU321" s="48"/>
      <c r="IV321" s="48"/>
      <c r="IW321" s="48"/>
      <c r="IX321" s="48"/>
      <c r="IY321" s="48"/>
      <c r="IZ321" s="48"/>
      <c r="JA321" s="48"/>
      <c r="JB321" s="49"/>
      <c r="JC321" s="49"/>
      <c r="JD321" s="49"/>
      <c r="JE321" s="49"/>
      <c r="JF321" s="49"/>
      <c r="JG321" s="49"/>
      <c r="JH321" s="49"/>
      <c r="JI321" s="49"/>
      <c r="JJ321" s="49"/>
      <c r="JK321" s="49"/>
      <c r="JL321" s="49"/>
      <c r="JM321" s="49"/>
    </row>
    <row r="322" spans="2:273" ht="13" customHeight="1">
      <c r="B322" s="117" t="s">
        <v>329</v>
      </c>
      <c r="C322" s="118">
        <v>20181</v>
      </c>
      <c r="D322" s="108">
        <v>2018</v>
      </c>
      <c r="E322" s="38" t="s">
        <v>324</v>
      </c>
      <c r="F322" s="141"/>
      <c r="G322" s="353"/>
      <c r="H322" s="3" t="s">
        <v>330</v>
      </c>
      <c r="I322" s="3"/>
      <c r="J322" s="79">
        <v>50</v>
      </c>
      <c r="K322" s="193">
        <v>2612566</v>
      </c>
      <c r="L322" s="3" t="s">
        <v>2587</v>
      </c>
      <c r="M322" s="3" t="s">
        <v>39</v>
      </c>
      <c r="N322" s="215">
        <v>9</v>
      </c>
      <c r="O322" s="79">
        <v>2</v>
      </c>
      <c r="P322" s="77">
        <v>52</v>
      </c>
      <c r="R322" s="3" t="s">
        <v>151</v>
      </c>
      <c r="S322" s="5">
        <v>12</v>
      </c>
      <c r="T322" s="5">
        <v>10</v>
      </c>
      <c r="U322" s="3"/>
      <c r="V322" s="3"/>
      <c r="W322" s="3"/>
      <c r="X322" s="3"/>
      <c r="Y322" s="5">
        <v>7</v>
      </c>
      <c r="Z322" s="5"/>
      <c r="AA322" s="3"/>
      <c r="AB322" s="3"/>
      <c r="AC322" s="3"/>
      <c r="AD322" s="3" t="s">
        <v>81</v>
      </c>
      <c r="AF322" s="48"/>
      <c r="AG322" s="48"/>
      <c r="AH322" s="48"/>
      <c r="AI322" s="48"/>
      <c r="AJ322" s="48"/>
      <c r="AK322" s="48"/>
      <c r="AL322" s="48"/>
      <c r="AM322" s="48"/>
      <c r="AN322" s="48"/>
      <c r="AO322" s="48"/>
      <c r="AP322" s="48"/>
      <c r="AQ322" s="48"/>
      <c r="AR322" s="58"/>
      <c r="AS322" s="5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c r="DA322" s="48"/>
      <c r="DB322" s="48"/>
      <c r="DC322" s="48"/>
      <c r="DD322" s="48"/>
      <c r="DE322" s="48"/>
      <c r="DF322" s="48"/>
      <c r="DG322" s="48"/>
      <c r="DH322" s="48"/>
      <c r="DI322" s="48"/>
      <c r="DJ322" s="48"/>
      <c r="DK322" s="48"/>
      <c r="DL322" s="48"/>
      <c r="DM322" s="48"/>
      <c r="DN322" s="48"/>
      <c r="DO322" s="48"/>
      <c r="DP322" s="48"/>
      <c r="DQ322" s="48"/>
      <c r="DR322" s="48"/>
      <c r="DS322" s="48"/>
      <c r="DT322" s="48"/>
      <c r="DU322" s="48"/>
      <c r="DV322" s="48"/>
      <c r="DW322" s="48"/>
      <c r="DX322" s="48"/>
      <c r="DY322" s="48"/>
      <c r="DZ322" s="48"/>
      <c r="EA322" s="48"/>
      <c r="EB322" s="48"/>
      <c r="EC322" s="48"/>
      <c r="ED322" s="48"/>
      <c r="EE322" s="48"/>
      <c r="EF322" s="48"/>
      <c r="EG322" s="48"/>
      <c r="EH322" s="48"/>
      <c r="EI322" s="48"/>
      <c r="EJ322" s="48"/>
      <c r="EK322" s="48"/>
      <c r="EL322" s="48"/>
      <c r="EM322" s="48"/>
      <c r="EN322" s="48"/>
      <c r="EO322" s="48"/>
      <c r="EP322" s="48"/>
      <c r="EQ322" s="48"/>
      <c r="ER322" s="48"/>
      <c r="ES322" s="48"/>
      <c r="ET322" s="48"/>
      <c r="EU322" s="48"/>
      <c r="EV322" s="48"/>
      <c r="EW322" s="48"/>
      <c r="EX322" s="48"/>
      <c r="EY322" s="48"/>
      <c r="EZ322" s="48"/>
      <c r="FA322" s="48"/>
      <c r="FB322" s="48"/>
      <c r="FC322" s="48"/>
      <c r="FD322" s="48"/>
      <c r="FE322" s="48"/>
      <c r="FF322" s="48"/>
      <c r="FG322" s="48"/>
      <c r="FH322" s="48"/>
      <c r="FI322" s="48"/>
      <c r="FJ322" s="48"/>
      <c r="FK322" s="48"/>
      <c r="FL322" s="48"/>
      <c r="FM322" s="48"/>
      <c r="FN322" s="48"/>
      <c r="FO322" s="48"/>
      <c r="FP322" s="48"/>
      <c r="FQ322" s="48"/>
      <c r="FR322" s="48"/>
      <c r="FS322" s="48"/>
      <c r="FT322" s="48"/>
      <c r="FU322" s="48"/>
      <c r="FV322" s="48"/>
      <c r="FW322" s="48"/>
      <c r="FX322" s="48"/>
      <c r="FY322" s="48"/>
      <c r="FZ322" s="48"/>
      <c r="GA322" s="48"/>
      <c r="GB322" s="48"/>
      <c r="GC322" s="48"/>
      <c r="GD322" s="48"/>
      <c r="GE322" s="48"/>
      <c r="GF322" s="48"/>
      <c r="GG322" s="48"/>
      <c r="GH322" s="48"/>
      <c r="GI322" s="48"/>
      <c r="GJ322" s="48"/>
      <c r="GK322" s="48"/>
      <c r="GL322" s="48"/>
      <c r="GM322" s="48"/>
      <c r="GN322" s="48"/>
      <c r="GO322" s="48"/>
      <c r="GP322" s="48"/>
      <c r="GQ322" s="48"/>
      <c r="GR322" s="48"/>
      <c r="GS322" s="48"/>
      <c r="GT322" s="48"/>
      <c r="GU322" s="48"/>
      <c r="GV322" s="48"/>
      <c r="GW322" s="48"/>
      <c r="GX322" s="48"/>
      <c r="GY322" s="48"/>
      <c r="GZ322" s="48"/>
      <c r="HA322" s="48"/>
      <c r="HB322" s="48"/>
      <c r="HC322" s="48"/>
      <c r="HD322" s="48"/>
      <c r="HE322" s="48"/>
      <c r="HF322" s="48"/>
      <c r="HG322" s="48"/>
      <c r="HH322" s="48"/>
      <c r="HI322" s="48"/>
      <c r="HJ322" s="48"/>
      <c r="HK322" s="48"/>
      <c r="HL322" s="48"/>
      <c r="HM322" s="48"/>
      <c r="HN322" s="48"/>
      <c r="HO322" s="48"/>
      <c r="HP322" s="48"/>
      <c r="HQ322" s="48"/>
      <c r="HR322" s="48"/>
      <c r="HS322" s="48"/>
      <c r="HT322" s="48"/>
      <c r="HU322" s="48"/>
      <c r="HV322" s="48"/>
      <c r="HW322" s="48"/>
      <c r="HX322" s="48"/>
      <c r="HY322" s="48"/>
      <c r="HZ322" s="48"/>
      <c r="IA322" s="48"/>
      <c r="IB322" s="48"/>
      <c r="IC322" s="48"/>
      <c r="ID322" s="48"/>
      <c r="IE322" s="48"/>
      <c r="IF322" s="48"/>
      <c r="IG322" s="48"/>
      <c r="IH322" s="48"/>
      <c r="II322" s="48"/>
      <c r="IJ322" s="48"/>
      <c r="IK322" s="48"/>
      <c r="IL322" s="48"/>
      <c r="IM322" s="48"/>
      <c r="IN322" s="48"/>
      <c r="IO322" s="48"/>
      <c r="IP322" s="48"/>
      <c r="IQ322" s="48"/>
      <c r="IR322" s="48"/>
      <c r="IS322" s="48"/>
      <c r="IT322" s="48"/>
      <c r="IU322" s="48"/>
      <c r="IV322" s="48"/>
      <c r="IW322" s="48"/>
      <c r="IX322" s="48"/>
      <c r="IY322" s="48"/>
      <c r="IZ322" s="48"/>
      <c r="JA322" s="48"/>
      <c r="JB322" s="49"/>
      <c r="JC322" s="49"/>
      <c r="JD322" s="49"/>
      <c r="JE322" s="49"/>
      <c r="JF322" s="49"/>
      <c r="JG322" s="49"/>
      <c r="JH322" s="49"/>
      <c r="JI322" s="49"/>
      <c r="JJ322" s="49"/>
      <c r="JK322" s="49"/>
      <c r="JL322" s="49"/>
      <c r="JM322" s="49"/>
    </row>
    <row r="323" spans="2:273" ht="13" customHeight="1">
      <c r="B323" s="116" t="s">
        <v>5803</v>
      </c>
      <c r="C323" s="107">
        <v>20202</v>
      </c>
      <c r="D323" s="108">
        <v>2020</v>
      </c>
      <c r="E323" s="65" t="s">
        <v>324</v>
      </c>
      <c r="F323" s="140"/>
      <c r="G323" s="354"/>
      <c r="H323" s="57" t="s">
        <v>5804</v>
      </c>
      <c r="I323" s="57" t="s">
        <v>37</v>
      </c>
      <c r="J323" s="78">
        <v>25</v>
      </c>
      <c r="K323" s="192">
        <v>2673690</v>
      </c>
      <c r="L323" s="57" t="s">
        <v>5794</v>
      </c>
      <c r="M323" s="57" t="s">
        <v>39</v>
      </c>
      <c r="N323" s="215">
        <v>9</v>
      </c>
      <c r="O323" s="78">
        <v>2</v>
      </c>
      <c r="P323" s="78">
        <v>52</v>
      </c>
      <c r="Q323" s="56" t="s">
        <v>47</v>
      </c>
      <c r="R323" s="57" t="s">
        <v>353</v>
      </c>
      <c r="S323" s="58"/>
      <c r="T323" s="58"/>
      <c r="U323" s="58"/>
      <c r="V323" s="58"/>
      <c r="W323" s="58"/>
      <c r="X323" s="58"/>
      <c r="Y323" s="58"/>
      <c r="Z323" s="58"/>
      <c r="AA323" s="58"/>
      <c r="AB323" s="58"/>
      <c r="AC323" s="58"/>
      <c r="AD323" s="58"/>
      <c r="AE323" s="48"/>
      <c r="AF323" s="48"/>
      <c r="AG323" s="48"/>
      <c r="AH323" s="48"/>
      <c r="AI323" s="48"/>
      <c r="AJ323" s="48"/>
      <c r="AK323" s="48"/>
      <c r="AL323" s="48"/>
      <c r="AM323" s="48"/>
      <c r="AN323" s="48"/>
      <c r="AO323" s="48"/>
      <c r="AP323" s="48"/>
      <c r="AQ323" s="48"/>
      <c r="AR323" s="58"/>
      <c r="AS323" s="5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c r="DA323" s="48"/>
      <c r="DB323" s="48"/>
      <c r="DC323" s="48"/>
      <c r="DD323" s="48"/>
      <c r="DE323" s="48"/>
      <c r="DF323" s="48"/>
      <c r="DG323" s="48"/>
      <c r="DH323" s="48"/>
      <c r="DI323" s="48"/>
      <c r="DJ323" s="48"/>
      <c r="DK323" s="48"/>
      <c r="DL323" s="48"/>
      <c r="DM323" s="48"/>
      <c r="DN323" s="48"/>
      <c r="DO323" s="48"/>
      <c r="DP323" s="48"/>
      <c r="DQ323" s="48"/>
      <c r="DR323" s="48"/>
      <c r="DS323" s="48"/>
      <c r="DT323" s="48"/>
      <c r="DU323" s="48"/>
      <c r="DV323" s="48"/>
      <c r="DW323" s="48"/>
      <c r="DX323" s="48"/>
      <c r="DY323" s="48"/>
      <c r="DZ323" s="48"/>
      <c r="EA323" s="48"/>
      <c r="EB323" s="48"/>
      <c r="EC323" s="48"/>
      <c r="ED323" s="48"/>
      <c r="EE323" s="48"/>
      <c r="EF323" s="48"/>
      <c r="EG323" s="48"/>
      <c r="EH323" s="48"/>
      <c r="EI323" s="48"/>
      <c r="EJ323" s="48"/>
      <c r="EK323" s="48"/>
      <c r="EL323" s="48"/>
      <c r="EM323" s="48"/>
      <c r="EN323" s="48"/>
      <c r="EO323" s="48"/>
      <c r="EP323" s="48"/>
      <c r="EQ323" s="48"/>
      <c r="ER323" s="48"/>
      <c r="ES323" s="48"/>
      <c r="ET323" s="48"/>
      <c r="EU323" s="48"/>
      <c r="EV323" s="48"/>
      <c r="EW323" s="48"/>
      <c r="EX323" s="48"/>
      <c r="EY323" s="48"/>
      <c r="EZ323" s="48"/>
      <c r="FA323" s="48"/>
      <c r="FB323" s="48"/>
      <c r="FC323" s="48"/>
      <c r="FD323" s="48"/>
      <c r="FE323" s="48"/>
      <c r="FF323" s="48"/>
      <c r="FG323" s="48"/>
      <c r="FH323" s="48"/>
      <c r="FI323" s="48"/>
      <c r="FJ323" s="48"/>
      <c r="FK323" s="48"/>
      <c r="FL323" s="48"/>
      <c r="FM323" s="48"/>
      <c r="FN323" s="48"/>
      <c r="FO323" s="48"/>
      <c r="FP323" s="48"/>
      <c r="FQ323" s="48"/>
      <c r="FR323" s="48"/>
      <c r="FS323" s="48"/>
      <c r="FT323" s="48"/>
      <c r="FU323" s="48"/>
      <c r="FV323" s="48"/>
      <c r="FW323" s="48"/>
      <c r="FX323" s="48"/>
      <c r="FY323" s="48"/>
      <c r="FZ323" s="48"/>
      <c r="GA323" s="48"/>
      <c r="GB323" s="48"/>
      <c r="GC323" s="48"/>
      <c r="GD323" s="48"/>
      <c r="GE323" s="48"/>
      <c r="GF323" s="48"/>
      <c r="GG323" s="48"/>
      <c r="GH323" s="48"/>
      <c r="GI323" s="48"/>
      <c r="GJ323" s="48"/>
      <c r="GK323" s="48"/>
      <c r="GL323" s="48"/>
      <c r="GM323" s="48"/>
      <c r="GN323" s="48"/>
      <c r="GO323" s="48"/>
      <c r="GP323" s="48"/>
      <c r="GQ323" s="48"/>
      <c r="GR323" s="48"/>
      <c r="GS323" s="48"/>
      <c r="GT323" s="48"/>
      <c r="GU323" s="48"/>
      <c r="GV323" s="48"/>
      <c r="GW323" s="48"/>
      <c r="GX323" s="48"/>
      <c r="GY323" s="48"/>
      <c r="GZ323" s="48"/>
      <c r="HA323" s="48"/>
      <c r="HB323" s="48"/>
      <c r="HC323" s="48"/>
      <c r="HD323" s="48"/>
      <c r="HE323" s="48"/>
      <c r="HF323" s="48"/>
      <c r="HG323" s="48"/>
      <c r="HH323" s="48"/>
      <c r="HI323" s="48"/>
      <c r="HJ323" s="48"/>
      <c r="HK323" s="48"/>
      <c r="HL323" s="48"/>
      <c r="HM323" s="48"/>
      <c r="HN323" s="48"/>
      <c r="HO323" s="48"/>
      <c r="HP323" s="48"/>
      <c r="HQ323" s="48"/>
      <c r="HR323" s="48"/>
      <c r="HS323" s="48"/>
      <c r="HT323" s="48"/>
      <c r="HU323" s="48"/>
      <c r="HV323" s="48"/>
      <c r="HW323" s="48"/>
      <c r="HX323" s="48"/>
      <c r="HY323" s="48"/>
      <c r="HZ323" s="48"/>
      <c r="IA323" s="48"/>
      <c r="IB323" s="48"/>
      <c r="IC323" s="48"/>
      <c r="ID323" s="48"/>
      <c r="IE323" s="48"/>
      <c r="IF323" s="48"/>
      <c r="IG323" s="48"/>
      <c r="IH323" s="48"/>
      <c r="II323" s="48"/>
      <c r="IJ323" s="48"/>
      <c r="IK323" s="48"/>
      <c r="IL323" s="48"/>
      <c r="IM323" s="48"/>
      <c r="IN323" s="48"/>
      <c r="IO323" s="48"/>
      <c r="IP323" s="48"/>
      <c r="IQ323" s="48"/>
      <c r="IR323" s="48"/>
      <c r="IS323" s="48"/>
      <c r="IT323" s="48"/>
      <c r="IU323" s="48"/>
      <c r="IV323" s="48"/>
      <c r="IW323" s="48"/>
      <c r="IX323" s="48"/>
      <c r="IY323" s="48"/>
      <c r="IZ323" s="48"/>
      <c r="JA323" s="48"/>
      <c r="JB323" s="49"/>
      <c r="JC323" s="49"/>
      <c r="JD323" s="49"/>
      <c r="JE323" s="49"/>
      <c r="JF323" s="49"/>
      <c r="JG323" s="49"/>
      <c r="JH323" s="49"/>
      <c r="JI323" s="49"/>
      <c r="JJ323" s="49"/>
      <c r="JK323" s="49"/>
      <c r="JL323" s="49"/>
      <c r="JM323" s="49"/>
    </row>
    <row r="324" spans="2:273" ht="13" customHeight="1">
      <c r="B324" s="116" t="s">
        <v>3077</v>
      </c>
      <c r="C324" s="107">
        <v>20191</v>
      </c>
      <c r="D324" s="108">
        <v>2019</v>
      </c>
      <c r="E324" s="38" t="s">
        <v>324</v>
      </c>
      <c r="F324" s="141"/>
      <c r="G324" s="353"/>
      <c r="H324" s="3" t="s">
        <v>3078</v>
      </c>
      <c r="I324" s="3" t="s">
        <v>103</v>
      </c>
      <c r="J324" s="79">
        <v>54</v>
      </c>
      <c r="K324" s="193">
        <v>2940432</v>
      </c>
      <c r="L324" s="3" t="s">
        <v>2587</v>
      </c>
      <c r="M324" s="3" t="s">
        <v>39</v>
      </c>
      <c r="N324" s="215">
        <v>9</v>
      </c>
      <c r="O324" s="77">
        <v>2</v>
      </c>
      <c r="P324" s="77">
        <v>52</v>
      </c>
      <c r="Q324" s="7" t="s">
        <v>47</v>
      </c>
      <c r="R324" s="3" t="s">
        <v>3079</v>
      </c>
      <c r="S324" s="4"/>
      <c r="T324" s="4"/>
      <c r="U324" s="4"/>
      <c r="V324" s="4"/>
      <c r="W324" s="4"/>
      <c r="X324" s="4"/>
      <c r="Y324" s="4"/>
      <c r="Z324" s="4"/>
      <c r="AA324" s="4"/>
      <c r="AB324" s="4"/>
      <c r="AC324" s="4"/>
      <c r="AD324" s="4"/>
      <c r="AF324" s="48"/>
      <c r="AG324" s="48"/>
      <c r="AH324" s="48"/>
      <c r="AI324" s="48"/>
      <c r="AJ324" s="48"/>
      <c r="AK324" s="48"/>
      <c r="AL324" s="48"/>
      <c r="AM324" s="48"/>
      <c r="AN324" s="48"/>
      <c r="AO324" s="48"/>
      <c r="AP324" s="48"/>
      <c r="AQ324" s="48"/>
      <c r="AR324" s="58"/>
      <c r="AS324" s="5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c r="DA324" s="48"/>
      <c r="DB324" s="48"/>
      <c r="DC324" s="48"/>
      <c r="DD324" s="48"/>
      <c r="DE324" s="48"/>
      <c r="DF324" s="48"/>
      <c r="DG324" s="48"/>
      <c r="DH324" s="48"/>
      <c r="DI324" s="48"/>
      <c r="DJ324" s="48"/>
      <c r="DK324" s="48"/>
      <c r="DL324" s="48"/>
      <c r="DM324" s="48"/>
      <c r="DN324" s="48"/>
      <c r="DO324" s="48"/>
      <c r="DP324" s="48"/>
      <c r="DQ324" s="48"/>
      <c r="DR324" s="48"/>
      <c r="DS324" s="48"/>
      <c r="DT324" s="48"/>
      <c r="DU324" s="48"/>
      <c r="DV324" s="48"/>
      <c r="DW324" s="48"/>
      <c r="DX324" s="48"/>
      <c r="DY324" s="48"/>
      <c r="DZ324" s="48"/>
      <c r="EA324" s="48"/>
      <c r="EB324" s="48"/>
      <c r="EC324" s="48"/>
      <c r="ED324" s="48"/>
      <c r="EE324" s="48"/>
      <c r="EF324" s="48"/>
      <c r="EG324" s="48"/>
      <c r="EH324" s="48"/>
      <c r="EI324" s="48"/>
      <c r="EJ324" s="48"/>
      <c r="EK324" s="48"/>
      <c r="EL324" s="48"/>
      <c r="EM324" s="48"/>
      <c r="EN324" s="48"/>
      <c r="EO324" s="48"/>
      <c r="EP324" s="48"/>
      <c r="EQ324" s="48"/>
      <c r="ER324" s="48"/>
      <c r="ES324" s="48"/>
      <c r="ET324" s="48"/>
      <c r="EU324" s="48"/>
      <c r="EV324" s="48"/>
      <c r="EW324" s="48"/>
      <c r="EX324" s="48"/>
      <c r="EY324" s="48"/>
      <c r="EZ324" s="48"/>
      <c r="FA324" s="48"/>
      <c r="FB324" s="48"/>
      <c r="FC324" s="48"/>
      <c r="FD324" s="48"/>
      <c r="FE324" s="48"/>
      <c r="FF324" s="48"/>
      <c r="FG324" s="48"/>
      <c r="FH324" s="48"/>
      <c r="FI324" s="48"/>
      <c r="FJ324" s="48"/>
      <c r="FK324" s="48"/>
      <c r="FL324" s="48"/>
      <c r="FM324" s="48"/>
      <c r="FN324" s="48"/>
      <c r="FO324" s="48"/>
      <c r="FP324" s="48"/>
      <c r="FQ324" s="48"/>
      <c r="FR324" s="48"/>
      <c r="FS324" s="48"/>
      <c r="FT324" s="48"/>
      <c r="FU324" s="48"/>
      <c r="FV324" s="48"/>
      <c r="FW324" s="48"/>
      <c r="FX324" s="48"/>
      <c r="FY324" s="48"/>
      <c r="FZ324" s="48"/>
      <c r="GA324" s="48"/>
      <c r="GB324" s="48"/>
      <c r="GC324" s="48"/>
      <c r="GD324" s="48"/>
      <c r="GE324" s="48"/>
      <c r="GF324" s="48"/>
      <c r="GG324" s="48"/>
      <c r="GH324" s="48"/>
      <c r="GI324" s="48"/>
      <c r="GJ324" s="48"/>
      <c r="GK324" s="48"/>
      <c r="GL324" s="48"/>
      <c r="GM324" s="48"/>
      <c r="GN324" s="48"/>
      <c r="GO324" s="48"/>
      <c r="GP324" s="48"/>
      <c r="GQ324" s="48"/>
      <c r="GR324" s="48"/>
      <c r="GS324" s="48"/>
      <c r="GT324" s="48"/>
      <c r="GU324" s="48"/>
      <c r="GV324" s="48"/>
      <c r="GW324" s="48"/>
      <c r="GX324" s="48"/>
      <c r="GY324" s="48"/>
      <c r="GZ324" s="48"/>
      <c r="HA324" s="48"/>
      <c r="HB324" s="48"/>
      <c r="HC324" s="48"/>
      <c r="HD324" s="48"/>
      <c r="HE324" s="48"/>
      <c r="HF324" s="48"/>
      <c r="HG324" s="48"/>
      <c r="HH324" s="48"/>
      <c r="HI324" s="48"/>
      <c r="HJ324" s="48"/>
      <c r="HK324" s="48"/>
      <c r="HL324" s="48"/>
      <c r="HM324" s="48"/>
      <c r="HN324" s="48"/>
      <c r="HO324" s="48"/>
      <c r="HP324" s="48"/>
      <c r="HQ324" s="48"/>
      <c r="HR324" s="48"/>
      <c r="HS324" s="48"/>
      <c r="HT324" s="48"/>
      <c r="HU324" s="48"/>
      <c r="HV324" s="48"/>
      <c r="HW324" s="48"/>
      <c r="HX324" s="48"/>
      <c r="HY324" s="48"/>
      <c r="HZ324" s="48"/>
      <c r="IA324" s="48"/>
      <c r="IB324" s="48"/>
      <c r="IC324" s="48"/>
      <c r="ID324" s="48"/>
      <c r="IE324" s="48"/>
      <c r="IF324" s="48"/>
      <c r="IG324" s="48"/>
      <c r="IH324" s="48"/>
      <c r="II324" s="48"/>
      <c r="IJ324" s="48"/>
      <c r="IK324" s="48"/>
      <c r="IL324" s="48"/>
      <c r="IM324" s="48"/>
      <c r="IN324" s="48"/>
      <c r="IO324" s="48"/>
      <c r="IP324" s="48"/>
      <c r="IQ324" s="48"/>
      <c r="IR324" s="48"/>
      <c r="IS324" s="48"/>
      <c r="IT324" s="48"/>
      <c r="IU324" s="48"/>
      <c r="IV324" s="48"/>
      <c r="IW324" s="48"/>
      <c r="IX324" s="48"/>
      <c r="IY324" s="48"/>
      <c r="IZ324" s="48"/>
      <c r="JA324" s="48"/>
      <c r="JB324" s="49"/>
      <c r="JC324" s="49"/>
      <c r="JD324" s="49"/>
      <c r="JE324" s="49"/>
      <c r="JF324" s="49"/>
      <c r="JG324" s="49"/>
      <c r="JH324" s="49"/>
      <c r="JI324" s="49"/>
      <c r="JJ324" s="49"/>
      <c r="JK324" s="49"/>
      <c r="JL324" s="49"/>
      <c r="JM324" s="49"/>
    </row>
    <row r="325" spans="2:273" ht="13" customHeight="1">
      <c r="B325" s="116" t="s">
        <v>3082</v>
      </c>
      <c r="C325" s="107">
        <v>20191</v>
      </c>
      <c r="D325" s="108">
        <v>2019</v>
      </c>
      <c r="E325" s="38" t="s">
        <v>324</v>
      </c>
      <c r="F325" s="141"/>
      <c r="G325" s="353"/>
      <c r="H325" s="3" t="s">
        <v>3083</v>
      </c>
      <c r="I325" s="3" t="s">
        <v>53</v>
      </c>
      <c r="J325" s="79">
        <v>60</v>
      </c>
      <c r="K325" s="193">
        <v>3824907</v>
      </c>
      <c r="L325" s="3" t="s">
        <v>2587</v>
      </c>
      <c r="M325" s="3" t="s">
        <v>39</v>
      </c>
      <c r="N325" s="215">
        <v>9</v>
      </c>
      <c r="O325" s="77">
        <v>2</v>
      </c>
      <c r="P325" s="77">
        <v>52</v>
      </c>
      <c r="Q325" s="7" t="s">
        <v>55</v>
      </c>
      <c r="R325" s="3" t="s">
        <v>151</v>
      </c>
      <c r="S325" s="4"/>
      <c r="T325" s="4"/>
      <c r="U325" s="4"/>
      <c r="V325" s="4"/>
      <c r="W325" s="4"/>
      <c r="X325" s="4"/>
      <c r="Y325" s="4"/>
      <c r="Z325" s="4"/>
      <c r="AA325" s="4"/>
      <c r="AB325" s="4"/>
      <c r="AC325" s="4"/>
      <c r="AD325" s="4"/>
      <c r="AF325" s="48"/>
      <c r="AG325" s="48"/>
      <c r="AH325" s="48"/>
      <c r="AI325" s="48"/>
      <c r="AJ325" s="48"/>
      <c r="AK325" s="48"/>
      <c r="AL325" s="48"/>
      <c r="AM325" s="48"/>
      <c r="AN325" s="48"/>
      <c r="AO325" s="48"/>
      <c r="AP325" s="48"/>
      <c r="AQ325" s="48"/>
      <c r="AR325" s="58"/>
      <c r="AS325" s="5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c r="DA325" s="48"/>
      <c r="DB325" s="48"/>
      <c r="DC325" s="48"/>
      <c r="DD325" s="48"/>
      <c r="DE325" s="48"/>
      <c r="DF325" s="48"/>
      <c r="DG325" s="48"/>
      <c r="DH325" s="48"/>
      <c r="DI325" s="48"/>
      <c r="DJ325" s="48"/>
      <c r="DK325" s="48"/>
      <c r="DL325" s="48"/>
      <c r="DM325" s="48"/>
      <c r="DN325" s="48"/>
      <c r="DO325" s="48"/>
      <c r="DP325" s="48"/>
      <c r="DQ325" s="48"/>
      <c r="DR325" s="48"/>
      <c r="DS325" s="48"/>
      <c r="DT325" s="48"/>
      <c r="DU325" s="48"/>
      <c r="DV325" s="48"/>
      <c r="DW325" s="48"/>
      <c r="DX325" s="48"/>
      <c r="DY325" s="48"/>
      <c r="DZ325" s="48"/>
      <c r="EA325" s="48"/>
      <c r="EB325" s="48"/>
      <c r="EC325" s="48"/>
      <c r="ED325" s="48"/>
      <c r="EE325" s="48"/>
      <c r="EF325" s="48"/>
      <c r="EG325" s="48"/>
      <c r="EH325" s="48"/>
      <c r="EI325" s="48"/>
      <c r="EJ325" s="48"/>
      <c r="EK325" s="48"/>
      <c r="EL325" s="48"/>
      <c r="EM325" s="48"/>
      <c r="EN325" s="48"/>
      <c r="EO325" s="48"/>
      <c r="EP325" s="48"/>
      <c r="EQ325" s="48"/>
      <c r="ER325" s="48"/>
      <c r="ES325" s="48"/>
      <c r="ET325" s="48"/>
      <c r="EU325" s="48"/>
      <c r="EV325" s="48"/>
      <c r="EW325" s="48"/>
      <c r="EX325" s="48"/>
      <c r="EY325" s="48"/>
      <c r="EZ325" s="48"/>
      <c r="FA325" s="48"/>
      <c r="FB325" s="48"/>
      <c r="FC325" s="48"/>
      <c r="FD325" s="48"/>
      <c r="FE325" s="48"/>
      <c r="FF325" s="48"/>
      <c r="FG325" s="48"/>
      <c r="FH325" s="48"/>
      <c r="FI325" s="48"/>
      <c r="FJ325" s="48"/>
      <c r="FK325" s="48"/>
      <c r="FL325" s="48"/>
      <c r="FM325" s="48"/>
      <c r="FN325" s="48"/>
      <c r="FO325" s="48"/>
      <c r="FP325" s="48"/>
      <c r="FQ325" s="48"/>
      <c r="FR325" s="48"/>
      <c r="FS325" s="48"/>
      <c r="FT325" s="48"/>
      <c r="FU325" s="48"/>
      <c r="FV325" s="48"/>
      <c r="FW325" s="48"/>
      <c r="FX325" s="48"/>
      <c r="FY325" s="48"/>
      <c r="FZ325" s="48"/>
      <c r="GA325" s="48"/>
      <c r="GB325" s="48"/>
      <c r="GC325" s="48"/>
      <c r="GD325" s="48"/>
      <c r="GE325" s="48"/>
      <c r="GF325" s="48"/>
      <c r="GG325" s="48"/>
      <c r="GH325" s="48"/>
      <c r="GI325" s="48"/>
      <c r="GJ325" s="48"/>
      <c r="GK325" s="48"/>
      <c r="GL325" s="48"/>
      <c r="GM325" s="48"/>
      <c r="GN325" s="48"/>
      <c r="GO325" s="48"/>
      <c r="GP325" s="48"/>
      <c r="GQ325" s="48"/>
      <c r="GR325" s="48"/>
      <c r="GS325" s="48"/>
      <c r="GT325" s="48"/>
      <c r="GU325" s="48"/>
      <c r="GV325" s="48"/>
      <c r="GW325" s="48"/>
      <c r="GX325" s="48"/>
      <c r="GY325" s="48"/>
      <c r="GZ325" s="48"/>
      <c r="HA325" s="48"/>
      <c r="HB325" s="48"/>
      <c r="HC325" s="48"/>
      <c r="HD325" s="48"/>
      <c r="HE325" s="48"/>
      <c r="HF325" s="48"/>
      <c r="HG325" s="48"/>
      <c r="HH325" s="48"/>
      <c r="HI325" s="48"/>
      <c r="HJ325" s="48"/>
      <c r="HK325" s="48"/>
      <c r="HL325" s="48"/>
      <c r="HM325" s="48"/>
      <c r="HN325" s="48"/>
      <c r="HO325" s="48"/>
      <c r="HP325" s="48"/>
      <c r="HQ325" s="48"/>
      <c r="HR325" s="48"/>
      <c r="HS325" s="48"/>
      <c r="HT325" s="48"/>
      <c r="HU325" s="48"/>
      <c r="HV325" s="48"/>
      <c r="HW325" s="48"/>
      <c r="HX325" s="48"/>
      <c r="HY325" s="48"/>
      <c r="HZ325" s="48"/>
      <c r="IA325" s="48"/>
      <c r="IB325" s="48"/>
      <c r="IC325" s="48"/>
      <c r="ID325" s="48"/>
      <c r="IE325" s="48"/>
      <c r="IF325" s="48"/>
      <c r="IG325" s="48"/>
      <c r="IH325" s="48"/>
      <c r="II325" s="48"/>
      <c r="IJ325" s="48"/>
      <c r="IK325" s="48"/>
      <c r="IL325" s="48"/>
      <c r="IM325" s="48"/>
      <c r="IN325" s="48"/>
      <c r="IO325" s="48"/>
      <c r="IP325" s="48"/>
      <c r="IQ325" s="48"/>
      <c r="IR325" s="48"/>
      <c r="IS325" s="48"/>
      <c r="IT325" s="48"/>
      <c r="IU325" s="48"/>
      <c r="IV325" s="48"/>
      <c r="IW325" s="48"/>
      <c r="IX325" s="48"/>
      <c r="IY325" s="48"/>
      <c r="IZ325" s="48"/>
      <c r="JA325" s="48"/>
      <c r="JB325" s="49"/>
      <c r="JC325" s="49"/>
      <c r="JD325" s="49"/>
      <c r="JE325" s="49"/>
      <c r="JF325" s="49"/>
      <c r="JG325" s="49"/>
      <c r="JH325" s="49"/>
      <c r="JI325" s="49"/>
      <c r="JJ325" s="49"/>
      <c r="JK325" s="49"/>
      <c r="JL325" s="49"/>
      <c r="JM325" s="49"/>
    </row>
    <row r="326" spans="2:273" ht="13" customHeight="1">
      <c r="B326" s="111" t="s">
        <v>338</v>
      </c>
      <c r="C326" s="112">
        <v>20183</v>
      </c>
      <c r="D326" s="108">
        <v>2018</v>
      </c>
      <c r="E326" s="35" t="s">
        <v>324</v>
      </c>
      <c r="F326" s="142"/>
      <c r="G326" s="353"/>
      <c r="H326" s="36" t="s">
        <v>339</v>
      </c>
      <c r="I326" s="4" t="s">
        <v>29</v>
      </c>
      <c r="J326" s="79">
        <v>49</v>
      </c>
      <c r="K326" s="191">
        <v>4369642</v>
      </c>
      <c r="L326" s="4" t="s">
        <v>340</v>
      </c>
      <c r="M326" s="4" t="s">
        <v>39</v>
      </c>
      <c r="N326" s="215">
        <v>9</v>
      </c>
      <c r="O326" s="77">
        <v>2</v>
      </c>
      <c r="P326" s="77">
        <v>52</v>
      </c>
      <c r="Q326" s="37" t="s">
        <v>341</v>
      </c>
      <c r="R326" s="4" t="s">
        <v>92</v>
      </c>
      <c r="S326" s="36"/>
      <c r="T326" s="36"/>
      <c r="U326" s="36"/>
      <c r="V326" s="36"/>
      <c r="W326" s="36"/>
      <c r="X326" s="36"/>
      <c r="Y326" s="36"/>
      <c r="Z326" s="36"/>
      <c r="AA326" s="36"/>
      <c r="AB326" s="36"/>
      <c r="AC326" s="36"/>
      <c r="AD326" s="36"/>
      <c r="AE326" s="37"/>
      <c r="AF326" s="48"/>
      <c r="AG326" s="48"/>
      <c r="AH326" s="48"/>
      <c r="AI326" s="48"/>
      <c r="AJ326" s="48"/>
      <c r="AK326" s="48"/>
      <c r="AL326" s="48"/>
      <c r="AM326" s="48"/>
      <c r="AN326" s="48"/>
      <c r="AO326" s="48"/>
      <c r="AP326" s="48"/>
      <c r="AQ326" s="48"/>
      <c r="AR326" s="58"/>
      <c r="AS326" s="5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c r="DA326" s="48"/>
      <c r="DB326" s="48"/>
      <c r="DC326" s="48"/>
      <c r="DD326" s="48"/>
      <c r="DE326" s="48"/>
      <c r="DF326" s="48"/>
      <c r="DG326" s="48"/>
      <c r="DH326" s="48"/>
      <c r="DI326" s="48"/>
      <c r="DJ326" s="48"/>
      <c r="DK326" s="48"/>
      <c r="DL326" s="48"/>
      <c r="DM326" s="48"/>
      <c r="DN326" s="48"/>
      <c r="DO326" s="48"/>
      <c r="DP326" s="48"/>
      <c r="DQ326" s="48"/>
      <c r="DR326" s="48"/>
      <c r="DS326" s="48"/>
      <c r="DT326" s="48"/>
      <c r="DU326" s="48"/>
      <c r="DV326" s="48"/>
      <c r="DW326" s="48"/>
      <c r="DX326" s="48"/>
      <c r="DY326" s="48"/>
      <c r="DZ326" s="48"/>
      <c r="EA326" s="48"/>
      <c r="EB326" s="48"/>
      <c r="EC326" s="48"/>
      <c r="ED326" s="48"/>
      <c r="EE326" s="48"/>
      <c r="EF326" s="48"/>
      <c r="EG326" s="48"/>
      <c r="EH326" s="48"/>
      <c r="EI326" s="48"/>
      <c r="EJ326" s="48"/>
      <c r="EK326" s="48"/>
      <c r="EL326" s="48"/>
      <c r="EM326" s="48"/>
      <c r="EN326" s="48"/>
      <c r="EO326" s="48"/>
      <c r="EP326" s="48"/>
      <c r="EQ326" s="48"/>
      <c r="ER326" s="48"/>
      <c r="ES326" s="48"/>
      <c r="ET326" s="48"/>
      <c r="EU326" s="48"/>
      <c r="EV326" s="48"/>
      <c r="EW326" s="48"/>
      <c r="EX326" s="48"/>
      <c r="EY326" s="48"/>
      <c r="EZ326" s="48"/>
      <c r="FA326" s="48"/>
      <c r="FB326" s="48"/>
      <c r="FC326" s="48"/>
      <c r="FD326" s="48"/>
      <c r="FE326" s="48"/>
      <c r="FF326" s="48"/>
      <c r="FG326" s="48"/>
      <c r="FH326" s="48"/>
      <c r="FI326" s="48"/>
      <c r="FJ326" s="48"/>
      <c r="FK326" s="48"/>
      <c r="FL326" s="48"/>
      <c r="FM326" s="48"/>
      <c r="FN326" s="48"/>
      <c r="FO326" s="48"/>
      <c r="FP326" s="48"/>
      <c r="FQ326" s="48"/>
      <c r="FR326" s="48"/>
      <c r="FS326" s="48"/>
      <c r="FT326" s="48"/>
      <c r="FU326" s="48"/>
      <c r="FV326" s="48"/>
      <c r="FW326" s="48"/>
      <c r="FX326" s="48"/>
      <c r="FY326" s="48"/>
      <c r="FZ326" s="48"/>
      <c r="GA326" s="48"/>
      <c r="GB326" s="48"/>
      <c r="GC326" s="48"/>
      <c r="GD326" s="48"/>
      <c r="GE326" s="48"/>
      <c r="GF326" s="48"/>
      <c r="GG326" s="48"/>
      <c r="GH326" s="48"/>
      <c r="GI326" s="48"/>
      <c r="GJ326" s="48"/>
      <c r="GK326" s="48"/>
      <c r="GL326" s="48"/>
      <c r="GM326" s="48"/>
      <c r="GN326" s="48"/>
      <c r="GO326" s="48"/>
      <c r="GP326" s="48"/>
      <c r="GQ326" s="48"/>
      <c r="GR326" s="48"/>
      <c r="GS326" s="48"/>
      <c r="GT326" s="48"/>
      <c r="GU326" s="48"/>
      <c r="GV326" s="48"/>
      <c r="GW326" s="48"/>
      <c r="GX326" s="48"/>
      <c r="GY326" s="48"/>
      <c r="GZ326" s="48"/>
      <c r="HA326" s="48"/>
      <c r="HB326" s="48"/>
      <c r="HC326" s="48"/>
      <c r="HD326" s="48"/>
      <c r="HE326" s="48"/>
      <c r="HF326" s="48"/>
      <c r="HG326" s="48"/>
      <c r="HH326" s="48"/>
      <c r="HI326" s="48"/>
      <c r="HJ326" s="48"/>
      <c r="HK326" s="48"/>
      <c r="HL326" s="48"/>
      <c r="HM326" s="48"/>
      <c r="HN326" s="48"/>
      <c r="HO326" s="48"/>
      <c r="HP326" s="48"/>
      <c r="HQ326" s="48"/>
      <c r="HR326" s="48"/>
      <c r="HS326" s="48"/>
      <c r="HT326" s="48"/>
      <c r="HU326" s="48"/>
      <c r="HV326" s="48"/>
      <c r="HW326" s="48"/>
      <c r="HX326" s="48"/>
      <c r="HY326" s="48"/>
      <c r="HZ326" s="48"/>
      <c r="IA326" s="48"/>
      <c r="IB326" s="48"/>
      <c r="IC326" s="48"/>
      <c r="ID326" s="48"/>
      <c r="IE326" s="48"/>
      <c r="IF326" s="48"/>
      <c r="IG326" s="48"/>
      <c r="IH326" s="48"/>
      <c r="II326" s="48"/>
      <c r="IJ326" s="48"/>
      <c r="IK326" s="48"/>
      <c r="IL326" s="48"/>
      <c r="IM326" s="48"/>
      <c r="IN326" s="48"/>
      <c r="IO326" s="48"/>
      <c r="IP326" s="48"/>
      <c r="IQ326" s="48"/>
      <c r="IR326" s="48"/>
      <c r="IS326" s="48"/>
      <c r="IT326" s="48"/>
      <c r="IU326" s="48"/>
      <c r="IV326" s="48"/>
      <c r="IW326" s="48"/>
      <c r="IX326" s="48"/>
      <c r="IY326" s="48"/>
      <c r="IZ326" s="48"/>
      <c r="JA326" s="48"/>
      <c r="JB326" s="49"/>
      <c r="JC326" s="49"/>
      <c r="JD326" s="49"/>
      <c r="JE326" s="49"/>
      <c r="JF326" s="49"/>
      <c r="JG326" s="49"/>
      <c r="JH326" s="49"/>
      <c r="JI326" s="49"/>
      <c r="JJ326" s="49"/>
      <c r="JK326" s="49"/>
      <c r="JL326" s="49"/>
      <c r="JM326" s="49"/>
    </row>
    <row r="327" spans="2:273" ht="16" customHeight="1">
      <c r="B327" s="117" t="s">
        <v>327</v>
      </c>
      <c r="C327" s="118">
        <v>20181</v>
      </c>
      <c r="D327" s="108">
        <v>2018</v>
      </c>
      <c r="E327" s="38" t="s">
        <v>324</v>
      </c>
      <c r="F327" s="141"/>
      <c r="G327" s="353"/>
      <c r="H327" s="3" t="s">
        <v>328</v>
      </c>
      <c r="I327" s="3"/>
      <c r="J327" s="79">
        <v>63</v>
      </c>
      <c r="K327" s="193">
        <v>4920068</v>
      </c>
      <c r="L327" s="3" t="s">
        <v>2587</v>
      </c>
      <c r="M327" s="3" t="s">
        <v>39</v>
      </c>
      <c r="N327" s="215">
        <v>9</v>
      </c>
      <c r="O327" s="79">
        <v>2</v>
      </c>
      <c r="P327" s="77">
        <v>52</v>
      </c>
      <c r="R327" s="3" t="s">
        <v>151</v>
      </c>
      <c r="S327" s="5">
        <v>9</v>
      </c>
      <c r="T327" s="5"/>
      <c r="U327" s="4"/>
      <c r="V327" s="3"/>
      <c r="W327" s="3"/>
      <c r="X327" s="3"/>
      <c r="Y327" s="5">
        <v>8</v>
      </c>
      <c r="Z327" s="5">
        <v>7</v>
      </c>
      <c r="AA327" s="3"/>
      <c r="AB327" s="3"/>
      <c r="AC327" s="3"/>
      <c r="AD327" s="3"/>
      <c r="AF327" s="48"/>
      <c r="AG327" s="48"/>
      <c r="AH327" s="48"/>
      <c r="AI327" s="48"/>
      <c r="AJ327" s="48"/>
      <c r="AK327" s="48"/>
      <c r="AL327" s="48"/>
      <c r="AM327" s="48"/>
      <c r="AN327" s="48"/>
      <c r="AO327" s="48"/>
      <c r="AP327" s="48"/>
      <c r="AQ327" s="48"/>
      <c r="AR327" s="58"/>
      <c r="AS327" s="5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c r="DA327" s="48"/>
      <c r="DB327" s="48"/>
      <c r="DC327" s="48"/>
      <c r="DD327" s="48"/>
      <c r="DE327" s="48"/>
      <c r="DF327" s="48"/>
      <c r="DG327" s="48"/>
      <c r="DH327" s="48"/>
      <c r="DI327" s="48"/>
      <c r="DJ327" s="48"/>
      <c r="DK327" s="48"/>
      <c r="DL327" s="48"/>
      <c r="DM327" s="48"/>
      <c r="DN327" s="48"/>
      <c r="DO327" s="48"/>
      <c r="DP327" s="48"/>
      <c r="DQ327" s="48"/>
      <c r="DR327" s="48"/>
      <c r="DS327" s="48"/>
      <c r="DT327" s="48"/>
      <c r="DU327" s="48"/>
      <c r="DV327" s="48"/>
      <c r="DW327" s="48"/>
      <c r="DX327" s="48"/>
      <c r="DY327" s="48"/>
      <c r="DZ327" s="48"/>
      <c r="EA327" s="48"/>
      <c r="EB327" s="48"/>
      <c r="EC327" s="48"/>
      <c r="ED327" s="48"/>
      <c r="EE327" s="48"/>
      <c r="EF327" s="48"/>
      <c r="EG327" s="48"/>
      <c r="EH327" s="48"/>
      <c r="EI327" s="48"/>
      <c r="EJ327" s="48"/>
      <c r="EK327" s="48"/>
      <c r="EL327" s="48"/>
      <c r="EM327" s="48"/>
      <c r="EN327" s="48"/>
      <c r="EO327" s="48"/>
      <c r="EP327" s="48"/>
      <c r="EQ327" s="48"/>
      <c r="ER327" s="48"/>
      <c r="ES327" s="48"/>
      <c r="ET327" s="48"/>
      <c r="EU327" s="48"/>
      <c r="EV327" s="48"/>
      <c r="EW327" s="48"/>
      <c r="EX327" s="48"/>
      <c r="EY327" s="48"/>
      <c r="EZ327" s="48"/>
      <c r="FA327" s="48"/>
      <c r="FB327" s="48"/>
      <c r="FC327" s="48"/>
      <c r="FD327" s="48"/>
      <c r="FE327" s="48"/>
      <c r="FF327" s="48"/>
      <c r="FG327" s="48"/>
      <c r="FH327" s="48"/>
      <c r="FI327" s="48"/>
      <c r="FJ327" s="48"/>
      <c r="FK327" s="48"/>
      <c r="FL327" s="48"/>
      <c r="FM327" s="48"/>
      <c r="FN327" s="48"/>
      <c r="FO327" s="48"/>
      <c r="FP327" s="48"/>
      <c r="FQ327" s="48"/>
      <c r="FR327" s="48"/>
      <c r="FS327" s="48"/>
      <c r="FT327" s="48"/>
      <c r="FU327" s="48"/>
      <c r="FV327" s="48"/>
      <c r="FW327" s="48"/>
      <c r="FX327" s="48"/>
      <c r="FY327" s="48"/>
      <c r="FZ327" s="48"/>
      <c r="GA327" s="48"/>
      <c r="GB327" s="48"/>
      <c r="GC327" s="48"/>
      <c r="GD327" s="48"/>
      <c r="GE327" s="48"/>
      <c r="GF327" s="48"/>
      <c r="GG327" s="48"/>
      <c r="GH327" s="48"/>
      <c r="GI327" s="48"/>
      <c r="GJ327" s="48"/>
      <c r="GK327" s="48"/>
      <c r="GL327" s="48"/>
      <c r="GM327" s="48"/>
      <c r="GN327" s="48"/>
      <c r="GO327" s="48"/>
      <c r="GP327" s="48"/>
      <c r="GQ327" s="48"/>
      <c r="GR327" s="48"/>
      <c r="GS327" s="48"/>
      <c r="GT327" s="48"/>
      <c r="GU327" s="48"/>
      <c r="GV327" s="48"/>
      <c r="GW327" s="48"/>
      <c r="GX327" s="48"/>
      <c r="GY327" s="48"/>
      <c r="GZ327" s="48"/>
      <c r="HA327" s="48"/>
      <c r="HB327" s="48"/>
      <c r="HC327" s="48"/>
      <c r="HD327" s="48"/>
      <c r="HE327" s="48"/>
      <c r="HF327" s="48"/>
      <c r="HG327" s="48"/>
      <c r="HH327" s="48"/>
      <c r="HI327" s="48"/>
      <c r="HJ327" s="48"/>
      <c r="HK327" s="48"/>
      <c r="HL327" s="48"/>
      <c r="HM327" s="48"/>
      <c r="HN327" s="48"/>
      <c r="HO327" s="48"/>
      <c r="HP327" s="48"/>
      <c r="HQ327" s="48"/>
      <c r="HR327" s="48"/>
      <c r="HS327" s="48"/>
      <c r="HT327" s="48"/>
      <c r="HU327" s="48"/>
      <c r="HV327" s="48"/>
      <c r="HW327" s="48"/>
      <c r="HX327" s="48"/>
      <c r="HY327" s="48"/>
      <c r="HZ327" s="48"/>
      <c r="IA327" s="48"/>
      <c r="IB327" s="48"/>
      <c r="IC327" s="48"/>
      <c r="ID327" s="48"/>
      <c r="IE327" s="48"/>
      <c r="IF327" s="48"/>
      <c r="IG327" s="48"/>
      <c r="IH327" s="48"/>
      <c r="II327" s="48"/>
      <c r="IJ327" s="48"/>
      <c r="IK327" s="48"/>
      <c r="IL327" s="48"/>
      <c r="IM327" s="48"/>
      <c r="IN327" s="48"/>
      <c r="IO327" s="48"/>
      <c r="IP327" s="48"/>
      <c r="IQ327" s="48"/>
      <c r="IR327" s="48"/>
      <c r="IS327" s="48"/>
      <c r="IT327" s="48"/>
      <c r="IU327" s="48"/>
      <c r="IV327" s="48"/>
      <c r="IW327" s="48"/>
      <c r="IX327" s="48"/>
      <c r="IY327" s="48"/>
      <c r="IZ327" s="48"/>
      <c r="JA327" s="48"/>
      <c r="JB327" s="49"/>
      <c r="JC327" s="49"/>
      <c r="JD327" s="49"/>
      <c r="JE327" s="49"/>
      <c r="JF327" s="49"/>
      <c r="JG327" s="49"/>
      <c r="JH327" s="49"/>
      <c r="JI327" s="49"/>
      <c r="JJ327" s="49"/>
      <c r="JK327" s="49"/>
      <c r="JL327" s="49"/>
      <c r="JM327" s="49"/>
    </row>
    <row r="328" spans="2:273" ht="16" customHeight="1">
      <c r="B328" s="117" t="s">
        <v>323</v>
      </c>
      <c r="C328" s="118">
        <v>20181</v>
      </c>
      <c r="D328" s="108">
        <v>2018</v>
      </c>
      <c r="E328" s="38" t="s">
        <v>324</v>
      </c>
      <c r="F328" s="141"/>
      <c r="G328" s="353"/>
      <c r="H328" s="3" t="s">
        <v>325</v>
      </c>
      <c r="I328" s="3"/>
      <c r="J328" s="79">
        <v>62</v>
      </c>
      <c r="K328" s="193">
        <v>4999999</v>
      </c>
      <c r="L328" s="3" t="s">
        <v>2587</v>
      </c>
      <c r="M328" s="3" t="s">
        <v>39</v>
      </c>
      <c r="N328" s="215">
        <v>9</v>
      </c>
      <c r="O328" s="79">
        <v>2</v>
      </c>
      <c r="P328" s="77">
        <v>52</v>
      </c>
      <c r="R328" s="3" t="s">
        <v>151</v>
      </c>
      <c r="S328" s="253">
        <v>9</v>
      </c>
      <c r="T328" s="253">
        <v>2</v>
      </c>
      <c r="U328" s="290">
        <v>12</v>
      </c>
      <c r="V328" s="290">
        <v>14</v>
      </c>
      <c r="W328" s="290">
        <v>10</v>
      </c>
      <c r="X328" s="3"/>
      <c r="Y328" s="8"/>
      <c r="Z328" s="5"/>
      <c r="AA328" s="3"/>
      <c r="AB328" s="3"/>
      <c r="AC328" s="3"/>
      <c r="AD328" s="3" t="s">
        <v>81</v>
      </c>
      <c r="AE328" s="9" t="s">
        <v>326</v>
      </c>
      <c r="AF328" s="48"/>
      <c r="AG328" s="48"/>
      <c r="AH328" s="48"/>
      <c r="AI328" s="48"/>
      <c r="AJ328" s="48"/>
      <c r="AK328" s="48"/>
      <c r="AL328" s="48"/>
      <c r="AM328" s="48"/>
      <c r="AN328" s="48"/>
      <c r="AO328" s="48"/>
      <c r="AP328" s="48"/>
      <c r="AQ328" s="48"/>
      <c r="AR328" s="58"/>
      <c r="AS328" s="5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c r="DA328" s="48"/>
      <c r="DB328" s="48"/>
      <c r="DC328" s="48"/>
      <c r="DD328" s="48"/>
      <c r="DE328" s="48"/>
      <c r="DF328" s="48"/>
      <c r="DG328" s="48"/>
      <c r="DH328" s="48"/>
      <c r="DI328" s="48"/>
      <c r="DJ328" s="48"/>
      <c r="DK328" s="48"/>
      <c r="DL328" s="48"/>
      <c r="DM328" s="48"/>
      <c r="DN328" s="48"/>
      <c r="DO328" s="48"/>
      <c r="DP328" s="48"/>
      <c r="DQ328" s="48"/>
      <c r="DR328" s="48"/>
      <c r="DS328" s="48"/>
      <c r="DT328" s="48"/>
      <c r="DU328" s="48"/>
      <c r="DV328" s="48"/>
      <c r="DW328" s="48"/>
      <c r="DX328" s="48"/>
      <c r="DY328" s="48"/>
      <c r="DZ328" s="48"/>
      <c r="EA328" s="48"/>
      <c r="EB328" s="48"/>
      <c r="EC328" s="48"/>
      <c r="ED328" s="48"/>
      <c r="EE328" s="48"/>
      <c r="EF328" s="48"/>
      <c r="EG328" s="48"/>
      <c r="EH328" s="48"/>
      <c r="EI328" s="48"/>
      <c r="EJ328" s="48"/>
      <c r="EK328" s="48"/>
      <c r="EL328" s="48"/>
      <c r="EM328" s="48"/>
      <c r="EN328" s="48"/>
      <c r="EO328" s="48"/>
      <c r="EP328" s="48"/>
      <c r="EQ328" s="48"/>
      <c r="ER328" s="48"/>
      <c r="ES328" s="48"/>
      <c r="ET328" s="48"/>
      <c r="EU328" s="48"/>
      <c r="EV328" s="48"/>
      <c r="EW328" s="48"/>
      <c r="EX328" s="48"/>
      <c r="EY328" s="48"/>
      <c r="EZ328" s="48"/>
      <c r="FA328" s="48"/>
      <c r="FB328" s="48"/>
      <c r="FC328" s="48"/>
      <c r="FD328" s="48"/>
      <c r="FE328" s="48"/>
      <c r="FF328" s="48"/>
      <c r="FG328" s="48"/>
      <c r="FH328" s="48"/>
      <c r="FI328" s="48"/>
      <c r="FJ328" s="48"/>
      <c r="FK328" s="48"/>
      <c r="FL328" s="48"/>
      <c r="FM328" s="48"/>
      <c r="FN328" s="48"/>
      <c r="FO328" s="48"/>
      <c r="FP328" s="48"/>
      <c r="FQ328" s="48"/>
      <c r="FR328" s="48"/>
      <c r="FS328" s="48"/>
      <c r="FT328" s="48"/>
      <c r="FU328" s="48"/>
      <c r="FV328" s="48"/>
      <c r="FW328" s="48"/>
      <c r="FX328" s="48"/>
      <c r="FY328" s="48"/>
      <c r="FZ328" s="48"/>
      <c r="GA328" s="48"/>
      <c r="GB328" s="48"/>
      <c r="GC328" s="48"/>
      <c r="GD328" s="48"/>
      <c r="GE328" s="48"/>
      <c r="GF328" s="48"/>
      <c r="GG328" s="48"/>
      <c r="GH328" s="48"/>
      <c r="GI328" s="48"/>
      <c r="GJ328" s="48"/>
      <c r="GK328" s="48"/>
      <c r="GL328" s="48"/>
      <c r="GM328" s="48"/>
      <c r="GN328" s="48"/>
      <c r="GO328" s="48"/>
      <c r="GP328" s="48"/>
      <c r="GQ328" s="48"/>
      <c r="GR328" s="48"/>
      <c r="GS328" s="48"/>
      <c r="GT328" s="48"/>
      <c r="GU328" s="48"/>
      <c r="GV328" s="48"/>
      <c r="GW328" s="48"/>
      <c r="GX328" s="48"/>
      <c r="GY328" s="48"/>
      <c r="GZ328" s="48"/>
      <c r="HA328" s="48"/>
      <c r="HB328" s="48"/>
      <c r="HC328" s="48"/>
      <c r="HD328" s="48"/>
      <c r="HE328" s="48"/>
      <c r="HF328" s="48"/>
      <c r="HG328" s="48"/>
      <c r="HH328" s="48"/>
      <c r="HI328" s="48"/>
      <c r="HJ328" s="48"/>
      <c r="HK328" s="48"/>
      <c r="HL328" s="48"/>
      <c r="HM328" s="48"/>
      <c r="HN328" s="48"/>
      <c r="HO328" s="48"/>
      <c r="HP328" s="48"/>
      <c r="HQ328" s="48"/>
      <c r="HR328" s="48"/>
      <c r="HS328" s="48"/>
      <c r="HT328" s="48"/>
      <c r="HU328" s="48"/>
      <c r="HV328" s="48"/>
      <c r="HW328" s="48"/>
      <c r="HX328" s="48"/>
      <c r="HY328" s="48"/>
      <c r="HZ328" s="48"/>
      <c r="IA328" s="48"/>
      <c r="IB328" s="48"/>
      <c r="IC328" s="48"/>
      <c r="ID328" s="48"/>
      <c r="IE328" s="48"/>
      <c r="IF328" s="48"/>
      <c r="IG328" s="48"/>
      <c r="IH328" s="48"/>
      <c r="II328" s="48"/>
      <c r="IJ328" s="48"/>
      <c r="IK328" s="48"/>
      <c r="IL328" s="48"/>
      <c r="IM328" s="48"/>
      <c r="IN328" s="48"/>
      <c r="IO328" s="48"/>
      <c r="IP328" s="48"/>
      <c r="IQ328" s="48"/>
      <c r="IR328" s="48"/>
      <c r="IS328" s="48"/>
      <c r="IT328" s="48"/>
      <c r="IU328" s="48"/>
      <c r="IV328" s="48"/>
      <c r="IW328" s="48"/>
      <c r="IX328" s="48"/>
      <c r="IY328" s="48"/>
      <c r="IZ328" s="48"/>
      <c r="JA328" s="48"/>
      <c r="JB328" s="49"/>
      <c r="JC328" s="49"/>
      <c r="JD328" s="49"/>
      <c r="JE328" s="49"/>
      <c r="JF328" s="49"/>
      <c r="JG328" s="49"/>
      <c r="JH328" s="49"/>
      <c r="JI328" s="49"/>
      <c r="JJ328" s="49"/>
      <c r="JK328" s="49"/>
      <c r="JL328" s="49"/>
      <c r="JM328" s="49"/>
    </row>
    <row r="329" spans="2:273" ht="16" customHeight="1">
      <c r="B329" s="116" t="s">
        <v>5805</v>
      </c>
      <c r="C329" s="107">
        <v>20201</v>
      </c>
      <c r="D329" s="109">
        <v>2020</v>
      </c>
      <c r="E329" s="65" t="s">
        <v>5806</v>
      </c>
      <c r="F329" s="140"/>
      <c r="G329" s="354"/>
      <c r="H329" s="57" t="s">
        <v>5807</v>
      </c>
      <c r="I329" s="57" t="s">
        <v>53</v>
      </c>
      <c r="J329" s="78">
        <v>18</v>
      </c>
      <c r="K329" s="192">
        <v>1709267</v>
      </c>
      <c r="L329" s="57" t="s">
        <v>5808</v>
      </c>
      <c r="M329" s="57" t="s">
        <v>39</v>
      </c>
      <c r="N329" s="215">
        <v>9</v>
      </c>
      <c r="O329" s="78">
        <v>2</v>
      </c>
      <c r="P329" s="78">
        <v>56</v>
      </c>
      <c r="Q329" s="56" t="s">
        <v>47</v>
      </c>
      <c r="R329" s="57" t="s">
        <v>834</v>
      </c>
      <c r="S329" s="58"/>
      <c r="T329" s="58"/>
      <c r="U329" s="58"/>
      <c r="V329" s="58"/>
      <c r="W329" s="58"/>
      <c r="X329" s="58"/>
      <c r="Y329" s="58"/>
      <c r="Z329" s="58"/>
      <c r="AA329" s="58"/>
      <c r="AB329" s="58"/>
      <c r="AC329" s="58"/>
      <c r="AD329" s="58"/>
      <c r="AE329" s="48"/>
      <c r="AR329" s="3" t="s">
        <v>47</v>
      </c>
      <c r="AS329" s="3" t="s">
        <v>53</v>
      </c>
    </row>
    <row r="330" spans="2:273" ht="13" customHeight="1">
      <c r="B330" s="117" t="s">
        <v>342</v>
      </c>
      <c r="C330" s="118">
        <v>20181</v>
      </c>
      <c r="D330" s="108">
        <v>2018</v>
      </c>
      <c r="E330" s="38" t="s">
        <v>343</v>
      </c>
      <c r="F330" s="141"/>
      <c r="G330" s="353"/>
      <c r="H330" s="3" t="s">
        <v>344</v>
      </c>
      <c r="I330" s="3"/>
      <c r="J330" s="79">
        <v>20</v>
      </c>
      <c r="K330" s="193">
        <v>1212927</v>
      </c>
      <c r="L330" s="3" t="s">
        <v>2588</v>
      </c>
      <c r="M330" s="3" t="s">
        <v>59</v>
      </c>
      <c r="N330" s="215">
        <v>4</v>
      </c>
      <c r="O330" s="79">
        <v>6</v>
      </c>
      <c r="P330" s="77">
        <v>8</v>
      </c>
      <c r="R330" s="3" t="s">
        <v>52</v>
      </c>
      <c r="S330" s="5">
        <v>14</v>
      </c>
      <c r="T330" s="5"/>
      <c r="U330" s="3"/>
      <c r="V330" s="3"/>
      <c r="W330" s="3"/>
      <c r="X330" s="3"/>
      <c r="Y330" s="5">
        <v>13</v>
      </c>
      <c r="Z330" s="5">
        <v>8</v>
      </c>
      <c r="AA330" s="3"/>
      <c r="AB330" s="3"/>
      <c r="AC330" s="3"/>
      <c r="AD330" s="3"/>
      <c r="AR330" s="4"/>
      <c r="AS330" s="4"/>
    </row>
    <row r="331" spans="2:273" ht="13" customHeight="1">
      <c r="B331" s="111" t="s">
        <v>345</v>
      </c>
      <c r="C331" s="112">
        <v>20182</v>
      </c>
      <c r="D331" s="108">
        <v>2018</v>
      </c>
      <c r="E331" s="35" t="s">
        <v>346</v>
      </c>
      <c r="F331" s="142" t="s">
        <v>8383</v>
      </c>
      <c r="G331" s="353"/>
      <c r="H331" s="36" t="s">
        <v>347</v>
      </c>
      <c r="I331" s="4" t="s">
        <v>37</v>
      </c>
      <c r="J331" s="79">
        <v>9</v>
      </c>
      <c r="K331" s="191">
        <v>248098</v>
      </c>
      <c r="L331" s="4" t="s">
        <v>348</v>
      </c>
      <c r="M331" s="4" t="s">
        <v>39</v>
      </c>
      <c r="N331" s="215">
        <v>9</v>
      </c>
      <c r="O331" s="77">
        <v>2</v>
      </c>
      <c r="P331" s="83">
        <v>8</v>
      </c>
      <c r="Q331" s="37" t="s">
        <v>47</v>
      </c>
      <c r="R331" s="4" t="s">
        <v>156</v>
      </c>
      <c r="S331" s="36"/>
      <c r="T331" s="36"/>
      <c r="U331" s="36"/>
      <c r="V331" s="36"/>
      <c r="W331" s="36"/>
      <c r="X331" s="36"/>
      <c r="Y331" s="36"/>
      <c r="Z331" s="36"/>
      <c r="AA331" s="36"/>
      <c r="AB331" s="36"/>
      <c r="AC331" s="36"/>
      <c r="AD331" s="36"/>
      <c r="AE331" s="37"/>
      <c r="AF331" s="48"/>
      <c r="AG331" s="48"/>
      <c r="AH331" s="48"/>
      <c r="AI331" s="48"/>
      <c r="AJ331" s="48"/>
      <c r="AK331" s="48"/>
      <c r="AL331" s="48"/>
      <c r="AM331" s="48"/>
      <c r="AN331" s="48"/>
      <c r="AO331" s="48"/>
      <c r="AP331" s="48"/>
      <c r="AQ331" s="48"/>
      <c r="AR331" s="58"/>
      <c r="AS331" s="5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c r="DA331" s="48"/>
      <c r="DB331" s="48"/>
      <c r="DC331" s="48"/>
      <c r="DD331" s="48"/>
      <c r="DE331" s="48"/>
      <c r="DF331" s="48"/>
      <c r="DG331" s="48"/>
      <c r="DH331" s="48"/>
      <c r="DI331" s="48"/>
      <c r="DJ331" s="48"/>
      <c r="DK331" s="48"/>
      <c r="DL331" s="48"/>
      <c r="DM331" s="48"/>
      <c r="DN331" s="48"/>
      <c r="DO331" s="48"/>
      <c r="DP331" s="48"/>
      <c r="DQ331" s="48"/>
      <c r="DR331" s="48"/>
      <c r="DS331" s="48"/>
      <c r="DT331" s="48"/>
      <c r="DU331" s="48"/>
      <c r="DV331" s="48"/>
      <c r="DW331" s="48"/>
      <c r="DX331" s="48"/>
      <c r="DY331" s="48"/>
      <c r="DZ331" s="48"/>
      <c r="EA331" s="48"/>
      <c r="EB331" s="48"/>
      <c r="EC331" s="48"/>
      <c r="ED331" s="48"/>
      <c r="EE331" s="48"/>
      <c r="EF331" s="48"/>
      <c r="EG331" s="48"/>
      <c r="EH331" s="48"/>
      <c r="EI331" s="48"/>
      <c r="EJ331" s="48"/>
      <c r="EK331" s="48"/>
      <c r="EL331" s="48"/>
      <c r="EM331" s="48"/>
      <c r="EN331" s="48"/>
      <c r="EO331" s="48"/>
      <c r="EP331" s="48"/>
      <c r="EQ331" s="48"/>
      <c r="ER331" s="48"/>
      <c r="ES331" s="48"/>
      <c r="ET331" s="48"/>
      <c r="EU331" s="48"/>
      <c r="EV331" s="48"/>
      <c r="EW331" s="48"/>
      <c r="EX331" s="48"/>
      <c r="EY331" s="48"/>
      <c r="EZ331" s="48"/>
      <c r="FA331" s="48"/>
      <c r="FB331" s="48"/>
      <c r="FC331" s="48"/>
      <c r="FD331" s="48"/>
      <c r="FE331" s="48"/>
      <c r="FF331" s="48"/>
      <c r="FG331" s="48"/>
      <c r="FH331" s="48"/>
      <c r="FI331" s="48"/>
      <c r="FJ331" s="48"/>
      <c r="FK331" s="48"/>
      <c r="FL331" s="48"/>
      <c r="FM331" s="48"/>
      <c r="FN331" s="48"/>
      <c r="FO331" s="48"/>
      <c r="FP331" s="48"/>
      <c r="FQ331" s="48"/>
      <c r="FR331" s="48"/>
      <c r="FS331" s="48"/>
      <c r="FT331" s="48"/>
      <c r="FU331" s="48"/>
      <c r="FV331" s="48"/>
      <c r="FW331" s="48"/>
      <c r="FX331" s="48"/>
      <c r="FY331" s="48"/>
      <c r="FZ331" s="48"/>
      <c r="GA331" s="48"/>
      <c r="GB331" s="48"/>
      <c r="GC331" s="48"/>
      <c r="GD331" s="48"/>
      <c r="GE331" s="48"/>
      <c r="GF331" s="48"/>
      <c r="GG331" s="48"/>
      <c r="GH331" s="48"/>
      <c r="GI331" s="48"/>
      <c r="GJ331" s="48"/>
      <c r="GK331" s="48"/>
      <c r="GL331" s="48"/>
      <c r="GM331" s="48"/>
      <c r="GN331" s="48"/>
      <c r="GO331" s="48"/>
      <c r="GP331" s="48"/>
      <c r="GQ331" s="48"/>
      <c r="GR331" s="48"/>
      <c r="GS331" s="48"/>
      <c r="GT331" s="48"/>
      <c r="GU331" s="48"/>
      <c r="GV331" s="48"/>
      <c r="GW331" s="48"/>
      <c r="GX331" s="48"/>
      <c r="GY331" s="48"/>
      <c r="GZ331" s="48"/>
      <c r="HA331" s="48"/>
      <c r="HB331" s="48"/>
      <c r="HC331" s="48"/>
      <c r="HD331" s="48"/>
      <c r="HE331" s="48"/>
      <c r="HF331" s="48"/>
      <c r="HG331" s="48"/>
      <c r="HH331" s="48"/>
      <c r="HI331" s="48"/>
      <c r="HJ331" s="48"/>
      <c r="HK331" s="48"/>
      <c r="HL331" s="48"/>
      <c r="HM331" s="48"/>
      <c r="HN331" s="48"/>
      <c r="HO331" s="48"/>
      <c r="HP331" s="48"/>
      <c r="HQ331" s="48"/>
      <c r="HR331" s="48"/>
      <c r="HS331" s="48"/>
      <c r="HT331" s="48"/>
      <c r="HU331" s="48"/>
      <c r="HV331" s="48"/>
      <c r="HW331" s="48"/>
      <c r="HX331" s="48"/>
      <c r="HY331" s="48"/>
      <c r="HZ331" s="48"/>
      <c r="IA331" s="48"/>
      <c r="IB331" s="48"/>
      <c r="IC331" s="48"/>
      <c r="ID331" s="48"/>
      <c r="IE331" s="48"/>
      <c r="IF331" s="48"/>
      <c r="IG331" s="48"/>
      <c r="IH331" s="48"/>
      <c r="II331" s="48"/>
      <c r="IJ331" s="48"/>
      <c r="IK331" s="48"/>
      <c r="IL331" s="48"/>
      <c r="IM331" s="48"/>
      <c r="IN331" s="48"/>
      <c r="IO331" s="48"/>
      <c r="IP331" s="48"/>
      <c r="IQ331" s="48"/>
      <c r="IR331" s="48"/>
      <c r="IS331" s="48"/>
      <c r="IT331" s="48"/>
      <c r="IU331" s="48"/>
      <c r="IV331" s="48"/>
      <c r="IW331" s="48"/>
      <c r="IX331" s="48"/>
      <c r="IY331" s="48"/>
      <c r="IZ331" s="48"/>
      <c r="JA331" s="48"/>
      <c r="JB331" s="49"/>
      <c r="JC331" s="49"/>
      <c r="JD331" s="49"/>
      <c r="JE331" s="49"/>
      <c r="JF331" s="49"/>
      <c r="JG331" s="49"/>
      <c r="JH331" s="49"/>
      <c r="JI331" s="49"/>
      <c r="JJ331" s="49"/>
      <c r="JK331" s="49"/>
      <c r="JL331" s="49"/>
      <c r="JM331" s="49"/>
    </row>
    <row r="332" spans="2:273" ht="16" customHeight="1">
      <c r="B332" s="116" t="s">
        <v>3088</v>
      </c>
      <c r="C332" s="107">
        <v>20192</v>
      </c>
      <c r="D332" s="108">
        <v>2019</v>
      </c>
      <c r="E332" s="38" t="s">
        <v>346</v>
      </c>
      <c r="F332" s="141" t="s">
        <v>8383</v>
      </c>
      <c r="G332" s="353"/>
      <c r="H332" s="3" t="s">
        <v>3089</v>
      </c>
      <c r="I332" s="3" t="s">
        <v>37</v>
      </c>
      <c r="J332" s="79">
        <v>6</v>
      </c>
      <c r="K332" s="193">
        <v>1992611</v>
      </c>
      <c r="L332" s="3" t="s">
        <v>3090</v>
      </c>
      <c r="M332" s="3" t="s">
        <v>39</v>
      </c>
      <c r="N332" s="215">
        <v>9</v>
      </c>
      <c r="O332" s="77">
        <v>2</v>
      </c>
      <c r="P332" s="77">
        <v>8</v>
      </c>
      <c r="Q332" s="7" t="s">
        <v>47</v>
      </c>
      <c r="R332" s="3" t="s">
        <v>156</v>
      </c>
      <c r="S332" s="4"/>
      <c r="T332" s="4"/>
      <c r="U332" s="4"/>
      <c r="V332" s="4"/>
      <c r="W332" s="4"/>
      <c r="X332" s="4"/>
      <c r="Y332" s="4"/>
      <c r="Z332" s="4"/>
      <c r="AA332" s="4"/>
      <c r="AB332" s="4"/>
      <c r="AC332" s="4"/>
      <c r="AD332" s="4"/>
      <c r="AF332" s="48"/>
      <c r="AG332" s="48"/>
      <c r="AH332" s="48"/>
      <c r="AI332" s="48"/>
      <c r="AJ332" s="48"/>
      <c r="AK332" s="48"/>
      <c r="AL332" s="48"/>
      <c r="AM332" s="48"/>
      <c r="AN332" s="48"/>
      <c r="AO332" s="48"/>
      <c r="AP332" s="48"/>
      <c r="AQ332" s="48"/>
      <c r="AR332" s="58"/>
      <c r="AS332" s="5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c r="DA332" s="48"/>
      <c r="DB332" s="48"/>
      <c r="DC332" s="48"/>
      <c r="DD332" s="48"/>
      <c r="DE332" s="48"/>
      <c r="DF332" s="48"/>
      <c r="DG332" s="48"/>
      <c r="DH332" s="48"/>
      <c r="DI332" s="48"/>
      <c r="DJ332" s="48"/>
      <c r="DK332" s="48"/>
      <c r="DL332" s="48"/>
      <c r="DM332" s="48"/>
      <c r="DN332" s="48"/>
      <c r="DO332" s="48"/>
      <c r="DP332" s="48"/>
      <c r="DQ332" s="48"/>
      <c r="DR332" s="48"/>
      <c r="DS332" s="48"/>
      <c r="DT332" s="48"/>
      <c r="DU332" s="48"/>
      <c r="DV332" s="48"/>
      <c r="DW332" s="48"/>
      <c r="DX332" s="48"/>
      <c r="DY332" s="48"/>
      <c r="DZ332" s="48"/>
      <c r="EA332" s="48"/>
      <c r="EB332" s="48"/>
      <c r="EC332" s="48"/>
      <c r="ED332" s="48"/>
      <c r="EE332" s="48"/>
      <c r="EF332" s="48"/>
      <c r="EG332" s="48"/>
      <c r="EH332" s="48"/>
      <c r="EI332" s="48"/>
      <c r="EJ332" s="48"/>
      <c r="EK332" s="48"/>
      <c r="EL332" s="48"/>
      <c r="EM332" s="48"/>
      <c r="EN332" s="48"/>
      <c r="EO332" s="48"/>
      <c r="EP332" s="48"/>
      <c r="EQ332" s="48"/>
      <c r="ER332" s="48"/>
      <c r="ES332" s="48"/>
      <c r="ET332" s="48"/>
      <c r="EU332" s="48"/>
      <c r="EV332" s="48"/>
      <c r="EW332" s="48"/>
      <c r="EX332" s="48"/>
      <c r="EY332" s="48"/>
      <c r="EZ332" s="48"/>
      <c r="FA332" s="48"/>
      <c r="FB332" s="48"/>
      <c r="FC332" s="48"/>
      <c r="FD332" s="48"/>
      <c r="FE332" s="48"/>
      <c r="FF332" s="48"/>
      <c r="FG332" s="48"/>
      <c r="FH332" s="48"/>
      <c r="FI332" s="48"/>
      <c r="FJ332" s="48"/>
      <c r="FK332" s="48"/>
      <c r="FL332" s="48"/>
      <c r="FM332" s="48"/>
      <c r="FN332" s="48"/>
      <c r="FO332" s="48"/>
      <c r="FP332" s="48"/>
      <c r="FQ332" s="48"/>
      <c r="FR332" s="48"/>
      <c r="FS332" s="48"/>
      <c r="FT332" s="48"/>
      <c r="FU332" s="48"/>
      <c r="FV332" s="48"/>
      <c r="FW332" s="48"/>
      <c r="FX332" s="48"/>
      <c r="FY332" s="48"/>
      <c r="FZ332" s="48"/>
      <c r="GA332" s="48"/>
      <c r="GB332" s="48"/>
      <c r="GC332" s="48"/>
      <c r="GD332" s="48"/>
      <c r="GE332" s="48"/>
      <c r="GF332" s="48"/>
      <c r="GG332" s="48"/>
      <c r="GH332" s="48"/>
      <c r="GI332" s="48"/>
      <c r="GJ332" s="48"/>
      <c r="GK332" s="48"/>
      <c r="GL332" s="48"/>
      <c r="GM332" s="48"/>
      <c r="GN332" s="48"/>
      <c r="GO332" s="48"/>
      <c r="GP332" s="48"/>
      <c r="GQ332" s="48"/>
      <c r="GR332" s="48"/>
      <c r="GS332" s="48"/>
      <c r="GT332" s="48"/>
      <c r="GU332" s="48"/>
      <c r="GV332" s="48"/>
      <c r="GW332" s="48"/>
      <c r="GX332" s="48"/>
      <c r="GY332" s="48"/>
      <c r="GZ332" s="48"/>
      <c r="HA332" s="48"/>
      <c r="HB332" s="48"/>
      <c r="HC332" s="48"/>
      <c r="HD332" s="48"/>
      <c r="HE332" s="48"/>
      <c r="HF332" s="48"/>
      <c r="HG332" s="48"/>
      <c r="HH332" s="48"/>
      <c r="HI332" s="48"/>
      <c r="HJ332" s="48"/>
      <c r="HK332" s="48"/>
      <c r="HL332" s="48"/>
      <c r="HM332" s="48"/>
      <c r="HN332" s="48"/>
      <c r="HO332" s="48"/>
      <c r="HP332" s="48"/>
      <c r="HQ332" s="48"/>
      <c r="HR332" s="48"/>
      <c r="HS332" s="48"/>
      <c r="HT332" s="48"/>
      <c r="HU332" s="48"/>
      <c r="HV332" s="48"/>
      <c r="HW332" s="48"/>
      <c r="HX332" s="48"/>
      <c r="HY332" s="48"/>
      <c r="HZ332" s="48"/>
      <c r="IA332" s="48"/>
      <c r="IB332" s="48"/>
      <c r="IC332" s="48"/>
      <c r="ID332" s="48"/>
      <c r="IE332" s="48"/>
      <c r="IF332" s="48"/>
      <c r="IG332" s="48"/>
      <c r="IH332" s="48"/>
      <c r="II332" s="48"/>
      <c r="IJ332" s="48"/>
      <c r="IK332" s="48"/>
      <c r="IL332" s="48"/>
      <c r="IM332" s="48"/>
      <c r="IN332" s="48"/>
      <c r="IO332" s="48"/>
      <c r="IP332" s="48"/>
      <c r="IQ332" s="48"/>
      <c r="IR332" s="48"/>
      <c r="IS332" s="48"/>
      <c r="IT332" s="48"/>
      <c r="IU332" s="48"/>
      <c r="IV332" s="48"/>
      <c r="IW332" s="48"/>
      <c r="IX332" s="48"/>
      <c r="IY332" s="48"/>
      <c r="IZ332" s="48"/>
      <c r="JA332" s="48"/>
      <c r="JB332" s="49"/>
      <c r="JC332" s="49"/>
      <c r="JD332" s="49"/>
      <c r="JE332" s="49"/>
      <c r="JF332" s="49"/>
      <c r="JG332" s="49"/>
      <c r="JH332" s="49"/>
      <c r="JI332" s="49"/>
      <c r="JJ332" s="49"/>
      <c r="JK332" s="49"/>
      <c r="JL332" s="49"/>
      <c r="JM332" s="49"/>
    </row>
    <row r="333" spans="2:273" ht="16" customHeight="1">
      <c r="B333" s="111" t="s">
        <v>349</v>
      </c>
      <c r="C333" s="112">
        <v>20182</v>
      </c>
      <c r="D333" s="108">
        <v>2018</v>
      </c>
      <c r="E333" s="35" t="s">
        <v>350</v>
      </c>
      <c r="F333" s="142"/>
      <c r="G333" s="353"/>
      <c r="H333" s="36" t="s">
        <v>351</v>
      </c>
      <c r="I333" s="4" t="s">
        <v>37</v>
      </c>
      <c r="J333" s="79">
        <v>14</v>
      </c>
      <c r="K333" s="191">
        <v>2859116</v>
      </c>
      <c r="L333" s="4" t="s">
        <v>352</v>
      </c>
      <c r="M333" s="4" t="s">
        <v>39</v>
      </c>
      <c r="N333" s="215">
        <v>9</v>
      </c>
      <c r="O333" s="77">
        <v>2</v>
      </c>
      <c r="P333" s="77">
        <v>51</v>
      </c>
      <c r="Q333" s="37" t="s">
        <v>55</v>
      </c>
      <c r="R333" s="4" t="s">
        <v>353</v>
      </c>
      <c r="S333" s="36"/>
      <c r="T333" s="36"/>
      <c r="U333" s="36"/>
      <c r="V333" s="36"/>
      <c r="W333" s="36"/>
      <c r="X333" s="36"/>
      <c r="Y333" s="36"/>
      <c r="Z333" s="36"/>
      <c r="AA333" s="36"/>
      <c r="AB333" s="36"/>
      <c r="AC333" s="36"/>
      <c r="AD333" s="36"/>
      <c r="AE333" s="37"/>
      <c r="AF333" s="48"/>
      <c r="AG333" s="48"/>
      <c r="AH333" s="48"/>
      <c r="AI333" s="48"/>
      <c r="AJ333" s="48"/>
      <c r="AK333" s="48"/>
      <c r="AL333" s="48"/>
      <c r="AM333" s="48"/>
      <c r="AN333" s="48"/>
      <c r="AO333" s="48"/>
      <c r="AP333" s="48"/>
      <c r="AQ333" s="48"/>
      <c r="AR333" s="58"/>
      <c r="AS333" s="5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c r="DA333" s="48"/>
      <c r="DB333" s="48"/>
      <c r="DC333" s="48"/>
      <c r="DD333" s="48"/>
      <c r="DE333" s="48"/>
      <c r="DF333" s="48"/>
      <c r="DG333" s="48"/>
      <c r="DH333" s="48"/>
      <c r="DI333" s="48"/>
      <c r="DJ333" s="48"/>
      <c r="DK333" s="48"/>
      <c r="DL333" s="48"/>
      <c r="DM333" s="48"/>
      <c r="DN333" s="48"/>
      <c r="DO333" s="48"/>
      <c r="DP333" s="48"/>
      <c r="DQ333" s="48"/>
      <c r="DR333" s="48"/>
      <c r="DS333" s="48"/>
      <c r="DT333" s="48"/>
      <c r="DU333" s="48"/>
      <c r="DV333" s="48"/>
      <c r="DW333" s="48"/>
      <c r="DX333" s="48"/>
      <c r="DY333" s="48"/>
      <c r="DZ333" s="48"/>
      <c r="EA333" s="48"/>
      <c r="EB333" s="48"/>
      <c r="EC333" s="48"/>
      <c r="ED333" s="48"/>
      <c r="EE333" s="48"/>
      <c r="EF333" s="48"/>
      <c r="EG333" s="48"/>
      <c r="EH333" s="48"/>
      <c r="EI333" s="48"/>
      <c r="EJ333" s="48"/>
      <c r="EK333" s="48"/>
      <c r="EL333" s="48"/>
      <c r="EM333" s="48"/>
      <c r="EN333" s="48"/>
      <c r="EO333" s="48"/>
      <c r="EP333" s="48"/>
      <c r="EQ333" s="48"/>
      <c r="ER333" s="48"/>
      <c r="ES333" s="48"/>
      <c r="ET333" s="48"/>
      <c r="EU333" s="48"/>
      <c r="EV333" s="48"/>
      <c r="EW333" s="48"/>
      <c r="EX333" s="48"/>
      <c r="EY333" s="48"/>
      <c r="EZ333" s="48"/>
      <c r="FA333" s="48"/>
      <c r="FB333" s="48"/>
      <c r="FC333" s="48"/>
      <c r="FD333" s="48"/>
      <c r="FE333" s="48"/>
      <c r="FF333" s="48"/>
      <c r="FG333" s="48"/>
      <c r="FH333" s="48"/>
      <c r="FI333" s="48"/>
      <c r="FJ333" s="48"/>
      <c r="FK333" s="48"/>
      <c r="FL333" s="48"/>
      <c r="FM333" s="48"/>
      <c r="FN333" s="48"/>
      <c r="FO333" s="48"/>
      <c r="FP333" s="48"/>
      <c r="FQ333" s="48"/>
      <c r="FR333" s="48"/>
      <c r="FS333" s="48"/>
      <c r="FT333" s="48"/>
      <c r="FU333" s="48"/>
      <c r="FV333" s="48"/>
      <c r="FW333" s="48"/>
      <c r="FX333" s="48"/>
      <c r="FY333" s="48"/>
      <c r="FZ333" s="48"/>
      <c r="GA333" s="48"/>
      <c r="GB333" s="48"/>
      <c r="GC333" s="48"/>
      <c r="GD333" s="48"/>
      <c r="GE333" s="48"/>
      <c r="GF333" s="48"/>
      <c r="GG333" s="48"/>
      <c r="GH333" s="48"/>
      <c r="GI333" s="48"/>
      <c r="GJ333" s="48"/>
      <c r="GK333" s="48"/>
      <c r="GL333" s="48"/>
      <c r="GM333" s="48"/>
      <c r="GN333" s="48"/>
      <c r="GO333" s="48"/>
      <c r="GP333" s="48"/>
      <c r="GQ333" s="48"/>
      <c r="GR333" s="48"/>
      <c r="GS333" s="48"/>
      <c r="GT333" s="48"/>
      <c r="GU333" s="48"/>
      <c r="GV333" s="48"/>
      <c r="GW333" s="48"/>
      <c r="GX333" s="48"/>
      <c r="GY333" s="48"/>
      <c r="GZ333" s="48"/>
      <c r="HA333" s="48"/>
      <c r="HB333" s="48"/>
      <c r="HC333" s="48"/>
      <c r="HD333" s="48"/>
      <c r="HE333" s="48"/>
      <c r="HF333" s="48"/>
      <c r="HG333" s="48"/>
      <c r="HH333" s="48"/>
      <c r="HI333" s="48"/>
      <c r="HJ333" s="48"/>
      <c r="HK333" s="48"/>
      <c r="HL333" s="48"/>
      <c r="HM333" s="48"/>
      <c r="HN333" s="48"/>
      <c r="HO333" s="48"/>
      <c r="HP333" s="48"/>
      <c r="HQ333" s="48"/>
      <c r="HR333" s="48"/>
      <c r="HS333" s="48"/>
      <c r="HT333" s="48"/>
      <c r="HU333" s="48"/>
      <c r="HV333" s="48"/>
      <c r="HW333" s="48"/>
      <c r="HX333" s="48"/>
      <c r="HY333" s="48"/>
      <c r="HZ333" s="48"/>
      <c r="IA333" s="48"/>
      <c r="IB333" s="48"/>
      <c r="IC333" s="48"/>
      <c r="ID333" s="48"/>
      <c r="IE333" s="48"/>
      <c r="IF333" s="48"/>
      <c r="IG333" s="48"/>
      <c r="IH333" s="48"/>
      <c r="II333" s="48"/>
      <c r="IJ333" s="48"/>
      <c r="IK333" s="48"/>
      <c r="IL333" s="48"/>
      <c r="IM333" s="48"/>
      <c r="IN333" s="48"/>
      <c r="IO333" s="48"/>
      <c r="IP333" s="48"/>
      <c r="IQ333" s="48"/>
      <c r="IR333" s="48"/>
      <c r="IS333" s="48"/>
      <c r="IT333" s="48"/>
      <c r="IU333" s="48"/>
      <c r="IV333" s="48"/>
      <c r="IW333" s="48"/>
      <c r="IX333" s="48"/>
      <c r="IY333" s="48"/>
      <c r="IZ333" s="48"/>
      <c r="JA333" s="48"/>
      <c r="JB333" s="49"/>
      <c r="JC333" s="49"/>
      <c r="JD333" s="49"/>
      <c r="JE333" s="49"/>
      <c r="JF333" s="49"/>
      <c r="JG333" s="49"/>
      <c r="JH333" s="49"/>
      <c r="JI333" s="49"/>
      <c r="JJ333" s="49"/>
      <c r="JK333" s="49"/>
      <c r="JL333" s="49"/>
      <c r="JM333" s="49"/>
    </row>
    <row r="334" spans="2:273" ht="16" customHeight="1">
      <c r="B334" s="116" t="s">
        <v>3091</v>
      </c>
      <c r="C334" s="107">
        <v>20192</v>
      </c>
      <c r="D334" s="108">
        <v>2019</v>
      </c>
      <c r="E334" s="38" t="s">
        <v>350</v>
      </c>
      <c r="F334" s="141"/>
      <c r="G334" s="353"/>
      <c r="H334" s="3" t="s">
        <v>351</v>
      </c>
      <c r="I334" s="3" t="s">
        <v>37</v>
      </c>
      <c r="J334" s="79">
        <v>12</v>
      </c>
      <c r="K334" s="193">
        <v>3205138</v>
      </c>
      <c r="L334" s="3" t="s">
        <v>3092</v>
      </c>
      <c r="M334" s="3" t="s">
        <v>39</v>
      </c>
      <c r="N334" s="215">
        <v>9</v>
      </c>
      <c r="O334" s="77">
        <v>2</v>
      </c>
      <c r="P334" s="77">
        <v>51</v>
      </c>
      <c r="Q334" s="7" t="s">
        <v>55</v>
      </c>
      <c r="R334" s="3" t="s">
        <v>1260</v>
      </c>
      <c r="S334" s="4"/>
      <c r="T334" s="4"/>
      <c r="U334" s="4"/>
      <c r="V334" s="4"/>
      <c r="W334" s="4"/>
      <c r="X334" s="4"/>
      <c r="Y334" s="4"/>
      <c r="Z334" s="4"/>
      <c r="AA334" s="4"/>
      <c r="AB334" s="4"/>
      <c r="AC334" s="4"/>
      <c r="AD334" s="4"/>
      <c r="AR334" s="3" t="s">
        <v>47</v>
      </c>
      <c r="AS334" s="3" t="s">
        <v>53</v>
      </c>
    </row>
    <row r="335" spans="2:273" ht="16" customHeight="1">
      <c r="B335" s="116" t="s">
        <v>5809</v>
      </c>
      <c r="C335" s="107">
        <v>20202</v>
      </c>
      <c r="D335" s="108">
        <v>2020</v>
      </c>
      <c r="E335" s="65" t="s">
        <v>350</v>
      </c>
      <c r="F335" s="140"/>
      <c r="G335" s="354"/>
      <c r="H335" s="57" t="s">
        <v>5810</v>
      </c>
      <c r="I335" s="57" t="s">
        <v>37</v>
      </c>
      <c r="J335" s="78">
        <v>13</v>
      </c>
      <c r="K335" s="192">
        <v>4001097</v>
      </c>
      <c r="L335" s="57" t="s">
        <v>5811</v>
      </c>
      <c r="M335" s="57" t="s">
        <v>39</v>
      </c>
      <c r="N335" s="215">
        <v>9</v>
      </c>
      <c r="O335" s="78">
        <v>2</v>
      </c>
      <c r="P335" s="78">
        <v>51</v>
      </c>
      <c r="Q335" s="56" t="s">
        <v>55</v>
      </c>
      <c r="R335" s="57" t="s">
        <v>1260</v>
      </c>
      <c r="S335" s="58"/>
      <c r="T335" s="58"/>
      <c r="U335" s="58"/>
      <c r="V335" s="58"/>
      <c r="W335" s="58"/>
      <c r="X335" s="58"/>
      <c r="Y335" s="58"/>
      <c r="Z335" s="58"/>
      <c r="AA335" s="58"/>
      <c r="AB335" s="58"/>
      <c r="AC335" s="58"/>
      <c r="AD335" s="58"/>
      <c r="AE335" s="48"/>
      <c r="AR335" s="4"/>
      <c r="AS335" s="4"/>
    </row>
    <row r="336" spans="2:273" ht="13" customHeight="1">
      <c r="B336" s="116" t="s">
        <v>5813</v>
      </c>
      <c r="C336" s="107">
        <v>20201</v>
      </c>
      <c r="D336" s="109">
        <v>2020</v>
      </c>
      <c r="E336" s="65" t="s">
        <v>355</v>
      </c>
      <c r="F336" s="140"/>
      <c r="G336" s="354"/>
      <c r="H336" s="57" t="s">
        <v>5814</v>
      </c>
      <c r="I336" s="57" t="s">
        <v>53</v>
      </c>
      <c r="J336" s="78">
        <v>7</v>
      </c>
      <c r="K336" s="192">
        <v>78538</v>
      </c>
      <c r="L336" s="57" t="s">
        <v>5812</v>
      </c>
      <c r="M336" s="57" t="s">
        <v>39</v>
      </c>
      <c r="N336" s="215">
        <v>9</v>
      </c>
      <c r="O336" s="78">
        <v>2</v>
      </c>
      <c r="P336" s="78">
        <v>52</v>
      </c>
      <c r="Q336" s="56" t="s">
        <v>55</v>
      </c>
      <c r="R336" s="57" t="s">
        <v>111</v>
      </c>
      <c r="S336" s="58"/>
      <c r="T336" s="58"/>
      <c r="U336" s="58"/>
      <c r="V336" s="58"/>
      <c r="W336" s="58"/>
      <c r="X336" s="58"/>
      <c r="Y336" s="58"/>
      <c r="Z336" s="58"/>
      <c r="AA336" s="58"/>
      <c r="AB336" s="58"/>
      <c r="AC336" s="58"/>
      <c r="AD336" s="58"/>
      <c r="AE336" s="48"/>
      <c r="AF336" s="48"/>
      <c r="AG336" s="48"/>
      <c r="AH336" s="48"/>
      <c r="AI336" s="48"/>
      <c r="AJ336" s="48"/>
      <c r="AK336" s="48"/>
      <c r="AL336" s="48"/>
      <c r="AM336" s="48"/>
      <c r="AN336" s="48"/>
      <c r="AO336" s="48"/>
      <c r="AP336" s="48"/>
      <c r="AQ336" s="48"/>
      <c r="AR336" s="58"/>
      <c r="AS336" s="5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c r="DA336" s="48"/>
      <c r="DB336" s="48"/>
      <c r="DC336" s="48"/>
      <c r="DD336" s="48"/>
      <c r="DE336" s="48"/>
      <c r="DF336" s="48"/>
      <c r="DG336" s="48"/>
      <c r="DH336" s="48"/>
      <c r="DI336" s="48"/>
      <c r="DJ336" s="48"/>
      <c r="DK336" s="48"/>
      <c r="DL336" s="48"/>
      <c r="DM336" s="48"/>
      <c r="DN336" s="48"/>
      <c r="DO336" s="48"/>
      <c r="DP336" s="48"/>
      <c r="DQ336" s="48"/>
      <c r="DR336" s="48"/>
      <c r="DS336" s="48"/>
      <c r="DT336" s="48"/>
      <c r="DU336" s="48"/>
      <c r="DV336" s="48"/>
      <c r="DW336" s="48"/>
      <c r="DX336" s="48"/>
      <c r="DY336" s="48"/>
      <c r="DZ336" s="48"/>
      <c r="EA336" s="48"/>
      <c r="EB336" s="48"/>
      <c r="EC336" s="48"/>
      <c r="ED336" s="48"/>
      <c r="EE336" s="48"/>
      <c r="EF336" s="48"/>
      <c r="EG336" s="48"/>
      <c r="EH336" s="48"/>
      <c r="EI336" s="48"/>
      <c r="EJ336" s="48"/>
      <c r="EK336" s="48"/>
      <c r="EL336" s="48"/>
      <c r="EM336" s="48"/>
      <c r="EN336" s="48"/>
      <c r="EO336" s="48"/>
      <c r="EP336" s="48"/>
      <c r="EQ336" s="48"/>
      <c r="ER336" s="48"/>
      <c r="ES336" s="48"/>
      <c r="ET336" s="48"/>
      <c r="EU336" s="48"/>
      <c r="EV336" s="48"/>
      <c r="EW336" s="48"/>
      <c r="EX336" s="48"/>
      <c r="EY336" s="48"/>
      <c r="EZ336" s="48"/>
      <c r="FA336" s="48"/>
      <c r="FB336" s="48"/>
      <c r="FC336" s="48"/>
      <c r="FD336" s="48"/>
      <c r="FE336" s="48"/>
      <c r="FF336" s="48"/>
      <c r="FG336" s="48"/>
      <c r="FH336" s="48"/>
      <c r="FI336" s="48"/>
      <c r="FJ336" s="48"/>
      <c r="FK336" s="48"/>
      <c r="FL336" s="48"/>
      <c r="FM336" s="48"/>
      <c r="FN336" s="48"/>
      <c r="FO336" s="48"/>
      <c r="FP336" s="48"/>
      <c r="FQ336" s="48"/>
      <c r="FR336" s="48"/>
      <c r="FS336" s="48"/>
      <c r="FT336" s="48"/>
      <c r="FU336" s="48"/>
      <c r="FV336" s="48"/>
      <c r="FW336" s="48"/>
      <c r="FX336" s="48"/>
      <c r="FY336" s="48"/>
      <c r="FZ336" s="48"/>
      <c r="GA336" s="48"/>
      <c r="GB336" s="48"/>
      <c r="GC336" s="48"/>
      <c r="GD336" s="48"/>
      <c r="GE336" s="48"/>
      <c r="GF336" s="48"/>
      <c r="GG336" s="48"/>
      <c r="GH336" s="48"/>
      <c r="GI336" s="48"/>
      <c r="GJ336" s="48"/>
      <c r="GK336" s="48"/>
      <c r="GL336" s="48"/>
      <c r="GM336" s="48"/>
      <c r="GN336" s="48"/>
      <c r="GO336" s="48"/>
      <c r="GP336" s="48"/>
      <c r="GQ336" s="48"/>
      <c r="GR336" s="48"/>
      <c r="GS336" s="48"/>
      <c r="GT336" s="48"/>
      <c r="GU336" s="48"/>
      <c r="GV336" s="48"/>
      <c r="GW336" s="48"/>
      <c r="GX336" s="48"/>
      <c r="GY336" s="48"/>
      <c r="GZ336" s="48"/>
      <c r="HA336" s="48"/>
      <c r="HB336" s="48"/>
      <c r="HC336" s="48"/>
      <c r="HD336" s="48"/>
      <c r="HE336" s="48"/>
      <c r="HF336" s="48"/>
      <c r="HG336" s="48"/>
      <c r="HH336" s="48"/>
      <c r="HI336" s="48"/>
      <c r="HJ336" s="48"/>
      <c r="HK336" s="48"/>
      <c r="HL336" s="48"/>
      <c r="HM336" s="48"/>
      <c r="HN336" s="48"/>
      <c r="HO336" s="48"/>
      <c r="HP336" s="48"/>
      <c r="HQ336" s="48"/>
      <c r="HR336" s="48"/>
      <c r="HS336" s="48"/>
      <c r="HT336" s="48"/>
      <c r="HU336" s="48"/>
      <c r="HV336" s="48"/>
      <c r="HW336" s="48"/>
      <c r="HX336" s="48"/>
      <c r="HY336" s="48"/>
      <c r="HZ336" s="48"/>
      <c r="IA336" s="48"/>
      <c r="IB336" s="48"/>
      <c r="IC336" s="48"/>
      <c r="ID336" s="48"/>
      <c r="IE336" s="48"/>
      <c r="IF336" s="48"/>
      <c r="IG336" s="48"/>
      <c r="IH336" s="48"/>
      <c r="II336" s="48"/>
      <c r="IJ336" s="48"/>
      <c r="IK336" s="48"/>
      <c r="IL336" s="48"/>
      <c r="IM336" s="48"/>
      <c r="IN336" s="48"/>
      <c r="IO336" s="48"/>
      <c r="IP336" s="48"/>
      <c r="IQ336" s="48"/>
      <c r="IR336" s="48"/>
      <c r="IS336" s="48"/>
      <c r="IT336" s="48"/>
      <c r="IU336" s="48"/>
      <c r="IV336" s="48"/>
      <c r="IW336" s="48"/>
      <c r="IX336" s="48"/>
      <c r="IY336" s="48"/>
      <c r="IZ336" s="48"/>
      <c r="JA336" s="48"/>
      <c r="JB336" s="49"/>
      <c r="JC336" s="49"/>
      <c r="JD336" s="49"/>
      <c r="JE336" s="49"/>
      <c r="JF336" s="49"/>
      <c r="JG336" s="49"/>
      <c r="JH336" s="49"/>
      <c r="JI336" s="49"/>
      <c r="JJ336" s="49"/>
      <c r="JK336" s="49"/>
      <c r="JL336" s="49"/>
      <c r="JM336" s="49"/>
    </row>
    <row r="337" spans="2:273" ht="16" customHeight="1">
      <c r="B337" s="116" t="s">
        <v>3093</v>
      </c>
      <c r="C337" s="107">
        <v>20192</v>
      </c>
      <c r="D337" s="108">
        <v>2019</v>
      </c>
      <c r="E337" s="38" t="s">
        <v>355</v>
      </c>
      <c r="F337" s="141"/>
      <c r="G337" s="353"/>
      <c r="H337" s="3" t="s">
        <v>3094</v>
      </c>
      <c r="I337" s="3" t="s">
        <v>37</v>
      </c>
      <c r="J337" s="79">
        <v>16</v>
      </c>
      <c r="K337" s="193">
        <v>262748</v>
      </c>
      <c r="L337" s="3" t="s">
        <v>2589</v>
      </c>
      <c r="M337" s="3" t="s">
        <v>39</v>
      </c>
      <c r="N337" s="215">
        <v>9</v>
      </c>
      <c r="O337" s="77">
        <v>2</v>
      </c>
      <c r="P337" s="77">
        <v>52</v>
      </c>
      <c r="Q337" s="7" t="s">
        <v>47</v>
      </c>
      <c r="R337" s="3" t="s">
        <v>193</v>
      </c>
      <c r="S337" s="4"/>
      <c r="T337" s="4"/>
      <c r="U337" s="4"/>
      <c r="V337" s="4"/>
      <c r="W337" s="4"/>
      <c r="X337" s="4"/>
      <c r="Y337" s="4"/>
      <c r="Z337" s="4"/>
      <c r="AA337" s="4"/>
      <c r="AB337" s="4"/>
      <c r="AC337" s="4"/>
      <c r="AD337" s="4"/>
      <c r="AR337" s="4"/>
      <c r="AS337" s="4"/>
      <c r="JB337" s="37"/>
      <c r="JC337" s="37"/>
      <c r="JD337" s="37"/>
      <c r="JE337" s="37"/>
      <c r="JF337" s="37"/>
      <c r="JG337" s="37"/>
      <c r="JH337" s="37"/>
      <c r="JI337" s="37"/>
      <c r="JJ337" s="37"/>
      <c r="JK337" s="37"/>
      <c r="JL337" s="37"/>
      <c r="JM337" s="37"/>
    </row>
    <row r="338" spans="2:273" ht="13" customHeight="1">
      <c r="B338" s="116" t="s">
        <v>5815</v>
      </c>
      <c r="C338" s="107">
        <v>20202</v>
      </c>
      <c r="D338" s="108">
        <v>2020</v>
      </c>
      <c r="E338" s="65" t="s">
        <v>355</v>
      </c>
      <c r="F338" s="140"/>
      <c r="G338" s="354"/>
      <c r="H338" s="57" t="s">
        <v>5816</v>
      </c>
      <c r="I338" s="57" t="s">
        <v>37</v>
      </c>
      <c r="J338" s="78">
        <v>15</v>
      </c>
      <c r="K338" s="192">
        <v>501616</v>
      </c>
      <c r="L338" s="57" t="s">
        <v>5812</v>
      </c>
      <c r="M338" s="57" t="s">
        <v>39</v>
      </c>
      <c r="N338" s="215">
        <v>9</v>
      </c>
      <c r="O338" s="78">
        <v>2</v>
      </c>
      <c r="P338" s="78">
        <v>52</v>
      </c>
      <c r="Q338" s="56" t="s">
        <v>161</v>
      </c>
      <c r="R338" s="57" t="s">
        <v>631</v>
      </c>
      <c r="S338" s="58"/>
      <c r="T338" s="58"/>
      <c r="U338" s="58"/>
      <c r="V338" s="58"/>
      <c r="W338" s="58"/>
      <c r="X338" s="58"/>
      <c r="Y338" s="58"/>
      <c r="Z338" s="58"/>
      <c r="AA338" s="58"/>
      <c r="AB338" s="58"/>
      <c r="AC338" s="58"/>
      <c r="AD338" s="58"/>
      <c r="AE338" s="48"/>
      <c r="AF338" s="37"/>
      <c r="AG338" s="37"/>
      <c r="AH338" s="37"/>
      <c r="AI338" s="37"/>
      <c r="AJ338" s="37"/>
      <c r="AK338" s="37"/>
      <c r="AL338" s="37"/>
      <c r="AM338" s="37"/>
      <c r="AN338" s="37"/>
      <c r="AO338" s="37"/>
      <c r="AP338" s="37"/>
      <c r="AQ338" s="37"/>
      <c r="AR338" s="36"/>
      <c r="AS338" s="36"/>
      <c r="AT338" s="37"/>
      <c r="AU338" s="37"/>
      <c r="AV338" s="37"/>
      <c r="AW338" s="37"/>
      <c r="AX338" s="37"/>
      <c r="AY338" s="37"/>
      <c r="AZ338" s="37"/>
      <c r="BA338" s="37"/>
      <c r="BB338" s="37"/>
      <c r="BC338" s="37"/>
      <c r="BD338" s="37"/>
      <c r="BE338" s="37"/>
      <c r="BF338" s="37"/>
      <c r="BG338" s="37"/>
      <c r="BH338" s="37"/>
      <c r="BI338" s="37"/>
      <c r="BJ338" s="37"/>
      <c r="BK338" s="37"/>
      <c r="BL338" s="37"/>
      <c r="BM338" s="37"/>
      <c r="BN338" s="37"/>
      <c r="BO338" s="37"/>
      <c r="BP338" s="37"/>
      <c r="BQ338" s="37"/>
      <c r="BR338" s="37"/>
      <c r="BS338" s="37"/>
      <c r="BT338" s="37"/>
      <c r="BU338" s="37"/>
      <c r="BV338" s="37"/>
      <c r="BW338" s="37"/>
      <c r="BX338" s="37"/>
      <c r="BY338" s="37"/>
      <c r="BZ338" s="37"/>
      <c r="CA338" s="37"/>
      <c r="CB338" s="37"/>
      <c r="CC338" s="37"/>
      <c r="CD338" s="37"/>
      <c r="CE338" s="37"/>
      <c r="CF338" s="37"/>
      <c r="CG338" s="37"/>
      <c r="CH338" s="37"/>
      <c r="CI338" s="37"/>
      <c r="CJ338" s="37"/>
      <c r="CK338" s="37"/>
      <c r="CL338" s="37"/>
      <c r="CM338" s="37"/>
      <c r="CN338" s="37"/>
      <c r="CO338" s="37"/>
      <c r="CP338" s="37"/>
      <c r="CQ338" s="37"/>
      <c r="CR338" s="37"/>
      <c r="CS338" s="37"/>
      <c r="CT338" s="37"/>
      <c r="CU338" s="37"/>
      <c r="CV338" s="37"/>
      <c r="CW338" s="37"/>
      <c r="CX338" s="37"/>
      <c r="CY338" s="37"/>
      <c r="CZ338" s="37"/>
      <c r="DA338" s="37"/>
      <c r="DB338" s="37"/>
      <c r="DC338" s="37"/>
      <c r="DD338" s="37"/>
      <c r="DE338" s="37"/>
      <c r="DF338" s="37"/>
      <c r="DG338" s="37"/>
      <c r="DH338" s="37"/>
      <c r="DI338" s="37"/>
      <c r="DJ338" s="37"/>
      <c r="DK338" s="37"/>
      <c r="DL338" s="37"/>
      <c r="DM338" s="37"/>
      <c r="DN338" s="37"/>
      <c r="DO338" s="37"/>
      <c r="DP338" s="37"/>
      <c r="DQ338" s="37"/>
      <c r="DR338" s="37"/>
      <c r="DS338" s="37"/>
      <c r="DT338" s="37"/>
      <c r="DU338" s="37"/>
      <c r="DV338" s="37"/>
      <c r="DW338" s="37"/>
      <c r="DX338" s="37"/>
      <c r="DY338" s="37"/>
      <c r="DZ338" s="37"/>
      <c r="EA338" s="37"/>
      <c r="EB338" s="37"/>
      <c r="EC338" s="37"/>
      <c r="ED338" s="37"/>
      <c r="EE338" s="37"/>
      <c r="EF338" s="37"/>
      <c r="EG338" s="37"/>
      <c r="EH338" s="37"/>
      <c r="EI338" s="37"/>
      <c r="EJ338" s="37"/>
      <c r="EK338" s="37"/>
      <c r="EL338" s="37"/>
      <c r="EM338" s="37"/>
      <c r="EN338" s="37"/>
      <c r="EO338" s="37"/>
      <c r="EP338" s="37"/>
      <c r="EQ338" s="37"/>
      <c r="ER338" s="37"/>
      <c r="ES338" s="37"/>
      <c r="ET338" s="37"/>
      <c r="EU338" s="37"/>
      <c r="EV338" s="37"/>
      <c r="EW338" s="37"/>
      <c r="EX338" s="37"/>
      <c r="EY338" s="37"/>
      <c r="EZ338" s="37"/>
      <c r="FA338" s="37"/>
      <c r="FB338" s="37"/>
      <c r="FC338" s="37"/>
      <c r="FD338" s="37"/>
      <c r="FE338" s="37"/>
      <c r="FF338" s="37"/>
      <c r="FG338" s="37"/>
      <c r="FH338" s="37"/>
      <c r="FI338" s="37"/>
      <c r="FJ338" s="37"/>
      <c r="FK338" s="37"/>
      <c r="FL338" s="37"/>
      <c r="FM338" s="37"/>
      <c r="FN338" s="37"/>
      <c r="FO338" s="37"/>
      <c r="FP338" s="37"/>
      <c r="FQ338" s="37"/>
      <c r="FR338" s="37"/>
      <c r="FS338" s="37"/>
      <c r="FT338" s="37"/>
      <c r="FU338" s="37"/>
      <c r="FV338" s="37"/>
      <c r="FW338" s="37"/>
      <c r="FX338" s="37"/>
      <c r="FY338" s="37"/>
      <c r="FZ338" s="37"/>
      <c r="GA338" s="37"/>
      <c r="GB338" s="37"/>
      <c r="GC338" s="37"/>
      <c r="GD338" s="37"/>
      <c r="GE338" s="37"/>
      <c r="GF338" s="37"/>
      <c r="GG338" s="37"/>
      <c r="GH338" s="37"/>
      <c r="GI338" s="37"/>
      <c r="GJ338" s="37"/>
      <c r="GK338" s="37"/>
      <c r="GL338" s="37"/>
      <c r="GM338" s="37"/>
      <c r="GN338" s="37"/>
      <c r="GO338" s="37"/>
      <c r="GP338" s="37"/>
      <c r="GQ338" s="37"/>
      <c r="GR338" s="37"/>
      <c r="GS338" s="37"/>
      <c r="GT338" s="37"/>
      <c r="GU338" s="37"/>
      <c r="GV338" s="37"/>
      <c r="GW338" s="37"/>
      <c r="GX338" s="37"/>
      <c r="GY338" s="37"/>
      <c r="GZ338" s="37"/>
      <c r="HA338" s="37"/>
      <c r="HB338" s="37"/>
      <c r="HC338" s="37"/>
      <c r="HD338" s="37"/>
      <c r="HE338" s="37"/>
      <c r="HF338" s="37"/>
      <c r="HG338" s="37"/>
      <c r="HH338" s="37"/>
      <c r="HI338" s="37"/>
      <c r="HJ338" s="37"/>
      <c r="HK338" s="37"/>
      <c r="HL338" s="37"/>
      <c r="HM338" s="37"/>
      <c r="HN338" s="37"/>
      <c r="HO338" s="37"/>
      <c r="HP338" s="37"/>
      <c r="HQ338" s="37"/>
      <c r="HR338" s="37"/>
      <c r="HS338" s="37"/>
      <c r="HT338" s="37"/>
      <c r="HU338" s="37"/>
      <c r="HV338" s="37"/>
      <c r="HW338" s="37"/>
      <c r="HX338" s="37"/>
      <c r="HY338" s="37"/>
      <c r="HZ338" s="37"/>
      <c r="IA338" s="37"/>
      <c r="IB338" s="37"/>
      <c r="IC338" s="37"/>
      <c r="ID338" s="37"/>
      <c r="IE338" s="37"/>
      <c r="IF338" s="37"/>
      <c r="IG338" s="37"/>
      <c r="IH338" s="37"/>
      <c r="II338" s="37"/>
      <c r="IJ338" s="37"/>
      <c r="IK338" s="37"/>
      <c r="IL338" s="37"/>
      <c r="IM338" s="37"/>
      <c r="IN338" s="37"/>
      <c r="IO338" s="37"/>
      <c r="IP338" s="37"/>
      <c r="IQ338" s="37"/>
      <c r="IR338" s="37"/>
      <c r="IS338" s="37"/>
      <c r="IT338" s="37"/>
      <c r="IU338" s="37"/>
      <c r="IV338" s="37"/>
      <c r="IW338" s="37"/>
      <c r="IX338" s="37"/>
      <c r="IY338" s="37"/>
      <c r="IZ338" s="37"/>
      <c r="JA338" s="37"/>
      <c r="JB338" s="37"/>
      <c r="JC338" s="37"/>
      <c r="JD338" s="37"/>
      <c r="JE338" s="37"/>
      <c r="JF338" s="37"/>
      <c r="JG338" s="37"/>
      <c r="JH338" s="37"/>
      <c r="JI338" s="37"/>
      <c r="JJ338" s="37"/>
      <c r="JK338" s="37"/>
      <c r="JL338" s="37"/>
      <c r="JM338" s="37"/>
    </row>
    <row r="339" spans="2:273" ht="16" customHeight="1">
      <c r="B339" s="117" t="s">
        <v>354</v>
      </c>
      <c r="C339" s="118">
        <v>20181</v>
      </c>
      <c r="D339" s="108">
        <v>2018</v>
      </c>
      <c r="E339" s="38" t="s">
        <v>355</v>
      </c>
      <c r="F339" s="141"/>
      <c r="G339" s="353"/>
      <c r="H339" s="3" t="s">
        <v>356</v>
      </c>
      <c r="I339" s="3"/>
      <c r="J339" s="79">
        <v>18</v>
      </c>
      <c r="K339" s="193">
        <v>1095957</v>
      </c>
      <c r="L339" s="3" t="s">
        <v>2589</v>
      </c>
      <c r="M339" s="3" t="s">
        <v>39</v>
      </c>
      <c r="N339" s="215">
        <v>9</v>
      </c>
      <c r="O339" s="79">
        <v>2</v>
      </c>
      <c r="P339" s="77">
        <v>52</v>
      </c>
      <c r="R339" s="3" t="s">
        <v>357</v>
      </c>
      <c r="S339" s="5">
        <v>1</v>
      </c>
      <c r="T339" s="5">
        <v>9</v>
      </c>
      <c r="U339" s="3"/>
      <c r="V339" s="3"/>
      <c r="W339" s="3"/>
      <c r="X339" s="3"/>
      <c r="Y339" s="5">
        <v>3</v>
      </c>
      <c r="Z339" s="5"/>
      <c r="AA339" s="3"/>
      <c r="AB339" s="3"/>
      <c r="AC339" s="3"/>
      <c r="AD339" s="3"/>
      <c r="AR339" s="4"/>
      <c r="AS339" s="4"/>
      <c r="JB339" s="37"/>
      <c r="JC339" s="37"/>
      <c r="JD339" s="37"/>
      <c r="JE339" s="37"/>
      <c r="JF339" s="37"/>
      <c r="JG339" s="37"/>
      <c r="JH339" s="37"/>
      <c r="JI339" s="37"/>
      <c r="JJ339" s="37"/>
      <c r="JK339" s="37"/>
      <c r="JL339" s="37"/>
      <c r="JM339" s="37"/>
    </row>
    <row r="340" spans="2:273" ht="13" customHeight="1">
      <c r="B340" s="111" t="s">
        <v>358</v>
      </c>
      <c r="C340" s="112">
        <v>20182</v>
      </c>
      <c r="D340" s="108">
        <v>2018</v>
      </c>
      <c r="E340" s="35" t="s">
        <v>355</v>
      </c>
      <c r="F340" s="142"/>
      <c r="G340" s="353"/>
      <c r="H340" s="36" t="s">
        <v>359</v>
      </c>
      <c r="I340" s="4" t="s">
        <v>37</v>
      </c>
      <c r="J340" s="79">
        <v>25</v>
      </c>
      <c r="K340" s="191">
        <v>1292599</v>
      </c>
      <c r="L340" s="4" t="s">
        <v>360</v>
      </c>
      <c r="M340" s="4" t="s">
        <v>39</v>
      </c>
      <c r="N340" s="215">
        <v>9</v>
      </c>
      <c r="O340" s="77">
        <v>2</v>
      </c>
      <c r="P340" s="77">
        <v>52</v>
      </c>
      <c r="Q340" s="37" t="s">
        <v>47</v>
      </c>
      <c r="R340" s="4" t="s">
        <v>156</v>
      </c>
      <c r="S340" s="36"/>
      <c r="T340" s="36"/>
      <c r="U340" s="36"/>
      <c r="V340" s="36"/>
      <c r="W340" s="36"/>
      <c r="X340" s="36"/>
      <c r="Y340" s="36"/>
      <c r="Z340" s="36"/>
      <c r="AA340" s="36"/>
      <c r="AB340" s="36"/>
      <c r="AC340" s="36"/>
      <c r="AD340" s="36"/>
      <c r="AE340" s="37"/>
      <c r="AF340" s="37"/>
      <c r="AG340" s="37"/>
      <c r="AH340" s="37"/>
      <c r="AI340" s="37"/>
      <c r="AJ340" s="37"/>
      <c r="AK340" s="37"/>
      <c r="AL340" s="37"/>
      <c r="AM340" s="37"/>
      <c r="AN340" s="37"/>
      <c r="AO340" s="37"/>
      <c r="AP340" s="37"/>
      <c r="AQ340" s="37"/>
      <c r="AR340" s="36"/>
      <c r="AS340" s="36"/>
      <c r="AT340" s="37"/>
      <c r="AU340" s="37"/>
      <c r="AV340" s="37"/>
      <c r="AW340" s="37"/>
      <c r="AX340" s="37"/>
      <c r="AY340" s="37"/>
      <c r="AZ340" s="37"/>
      <c r="BA340" s="37"/>
      <c r="BB340" s="37"/>
      <c r="BC340" s="37"/>
      <c r="BD340" s="37"/>
      <c r="BE340" s="37"/>
      <c r="BF340" s="37"/>
      <c r="BG340" s="37"/>
      <c r="BH340" s="37"/>
      <c r="BI340" s="37"/>
      <c r="BJ340" s="37"/>
      <c r="BK340" s="37"/>
      <c r="BL340" s="37"/>
      <c r="BM340" s="37"/>
      <c r="BN340" s="37"/>
      <c r="BO340" s="37"/>
      <c r="BP340" s="37"/>
      <c r="BQ340" s="37"/>
      <c r="BR340" s="37"/>
      <c r="BS340" s="37"/>
      <c r="BT340" s="37"/>
      <c r="BU340" s="37"/>
      <c r="BV340" s="37"/>
      <c r="BW340" s="37"/>
      <c r="BX340" s="37"/>
      <c r="BY340" s="37"/>
      <c r="BZ340" s="37"/>
      <c r="CA340" s="37"/>
      <c r="CB340" s="37"/>
      <c r="CC340" s="37"/>
      <c r="CD340" s="37"/>
      <c r="CE340" s="37"/>
      <c r="CF340" s="37"/>
      <c r="CG340" s="37"/>
      <c r="CH340" s="37"/>
      <c r="CI340" s="37"/>
      <c r="CJ340" s="37"/>
      <c r="CK340" s="37"/>
      <c r="CL340" s="37"/>
      <c r="CM340" s="37"/>
      <c r="CN340" s="37"/>
      <c r="CO340" s="37"/>
      <c r="CP340" s="37"/>
      <c r="CQ340" s="37"/>
      <c r="CR340" s="37"/>
      <c r="CS340" s="37"/>
      <c r="CT340" s="37"/>
      <c r="CU340" s="37"/>
      <c r="CV340" s="37"/>
      <c r="CW340" s="37"/>
      <c r="CX340" s="37"/>
      <c r="CY340" s="37"/>
      <c r="CZ340" s="37"/>
      <c r="DA340" s="37"/>
      <c r="DB340" s="37"/>
      <c r="DC340" s="37"/>
      <c r="DD340" s="37"/>
      <c r="DE340" s="37"/>
      <c r="DF340" s="37"/>
      <c r="DG340" s="37"/>
      <c r="DH340" s="37"/>
      <c r="DI340" s="37"/>
      <c r="DJ340" s="37"/>
      <c r="DK340" s="37"/>
      <c r="DL340" s="37"/>
      <c r="DM340" s="37"/>
      <c r="DN340" s="37"/>
      <c r="DO340" s="37"/>
      <c r="DP340" s="37"/>
      <c r="DQ340" s="37"/>
      <c r="DR340" s="37"/>
      <c r="DS340" s="37"/>
      <c r="DT340" s="37"/>
      <c r="DU340" s="37"/>
      <c r="DV340" s="37"/>
      <c r="DW340" s="37"/>
      <c r="DX340" s="37"/>
      <c r="DY340" s="37"/>
      <c r="DZ340" s="37"/>
      <c r="EA340" s="37"/>
      <c r="EB340" s="37"/>
      <c r="EC340" s="37"/>
      <c r="ED340" s="37"/>
      <c r="EE340" s="37"/>
      <c r="EF340" s="37"/>
      <c r="EG340" s="37"/>
      <c r="EH340" s="37"/>
      <c r="EI340" s="37"/>
      <c r="EJ340" s="37"/>
      <c r="EK340" s="37"/>
      <c r="EL340" s="37"/>
      <c r="EM340" s="37"/>
      <c r="EN340" s="37"/>
      <c r="EO340" s="37"/>
      <c r="EP340" s="37"/>
      <c r="EQ340" s="37"/>
      <c r="ER340" s="37"/>
      <c r="ES340" s="37"/>
      <c r="ET340" s="37"/>
      <c r="EU340" s="37"/>
      <c r="EV340" s="37"/>
      <c r="EW340" s="37"/>
      <c r="EX340" s="37"/>
      <c r="EY340" s="37"/>
      <c r="EZ340" s="37"/>
      <c r="FA340" s="37"/>
      <c r="FB340" s="37"/>
      <c r="FC340" s="37"/>
      <c r="FD340" s="37"/>
      <c r="FE340" s="37"/>
      <c r="FF340" s="37"/>
      <c r="FG340" s="37"/>
      <c r="FH340" s="37"/>
      <c r="FI340" s="37"/>
      <c r="FJ340" s="37"/>
      <c r="FK340" s="37"/>
      <c r="FL340" s="37"/>
      <c r="FM340" s="37"/>
      <c r="FN340" s="37"/>
      <c r="FO340" s="37"/>
      <c r="FP340" s="37"/>
      <c r="FQ340" s="37"/>
      <c r="FR340" s="37"/>
      <c r="FS340" s="37"/>
      <c r="FT340" s="37"/>
      <c r="FU340" s="37"/>
      <c r="FV340" s="37"/>
      <c r="FW340" s="37"/>
      <c r="FX340" s="37"/>
      <c r="FY340" s="37"/>
      <c r="FZ340" s="37"/>
      <c r="GA340" s="37"/>
      <c r="GB340" s="37"/>
      <c r="GC340" s="37"/>
      <c r="GD340" s="37"/>
      <c r="GE340" s="37"/>
      <c r="GF340" s="37"/>
      <c r="GG340" s="37"/>
      <c r="GH340" s="37"/>
      <c r="GI340" s="37"/>
      <c r="GJ340" s="37"/>
      <c r="GK340" s="37"/>
      <c r="GL340" s="37"/>
      <c r="GM340" s="37"/>
      <c r="GN340" s="37"/>
      <c r="GO340" s="37"/>
      <c r="GP340" s="37"/>
      <c r="GQ340" s="37"/>
      <c r="GR340" s="37"/>
      <c r="GS340" s="37"/>
      <c r="GT340" s="37"/>
      <c r="GU340" s="37"/>
      <c r="GV340" s="37"/>
      <c r="GW340" s="37"/>
      <c r="GX340" s="37"/>
      <c r="GY340" s="37"/>
      <c r="GZ340" s="37"/>
      <c r="HA340" s="37"/>
      <c r="HB340" s="37"/>
      <c r="HC340" s="37"/>
      <c r="HD340" s="37"/>
      <c r="HE340" s="37"/>
      <c r="HF340" s="37"/>
      <c r="HG340" s="37"/>
      <c r="HH340" s="37"/>
      <c r="HI340" s="37"/>
      <c r="HJ340" s="37"/>
      <c r="HK340" s="37"/>
      <c r="HL340" s="37"/>
      <c r="HM340" s="37"/>
      <c r="HN340" s="37"/>
      <c r="HO340" s="37"/>
      <c r="HP340" s="37"/>
      <c r="HQ340" s="37"/>
      <c r="HR340" s="37"/>
      <c r="HS340" s="37"/>
      <c r="HT340" s="37"/>
      <c r="HU340" s="37"/>
      <c r="HV340" s="37"/>
      <c r="HW340" s="37"/>
      <c r="HX340" s="37"/>
      <c r="HY340" s="37"/>
      <c r="HZ340" s="37"/>
      <c r="IA340" s="37"/>
      <c r="IB340" s="37"/>
      <c r="IC340" s="37"/>
      <c r="ID340" s="37"/>
      <c r="IE340" s="37"/>
      <c r="IF340" s="37"/>
      <c r="IG340" s="37"/>
      <c r="IH340" s="37"/>
      <c r="II340" s="37"/>
      <c r="IJ340" s="37"/>
      <c r="IK340" s="37"/>
      <c r="IL340" s="37"/>
      <c r="IM340" s="37"/>
      <c r="IN340" s="37"/>
      <c r="IO340" s="37"/>
      <c r="IP340" s="37"/>
      <c r="IQ340" s="37"/>
      <c r="IR340" s="37"/>
      <c r="IS340" s="37"/>
      <c r="IT340" s="37"/>
      <c r="IU340" s="37"/>
      <c r="IV340" s="37"/>
      <c r="IW340" s="37"/>
      <c r="IX340" s="37"/>
      <c r="IY340" s="37"/>
      <c r="IZ340" s="37"/>
      <c r="JA340" s="37"/>
    </row>
    <row r="341" spans="2:273" ht="13" customHeight="1">
      <c r="B341" s="111" t="s">
        <v>3095</v>
      </c>
      <c r="C341" s="112">
        <v>20193</v>
      </c>
      <c r="D341" s="108">
        <v>2019</v>
      </c>
      <c r="E341" s="35" t="s">
        <v>3096</v>
      </c>
      <c r="F341" s="142"/>
      <c r="G341" s="353"/>
      <c r="H341" s="36" t="s">
        <v>3097</v>
      </c>
      <c r="I341" s="4" t="s">
        <v>29</v>
      </c>
      <c r="J341" s="79">
        <v>37</v>
      </c>
      <c r="K341" s="191">
        <v>592727</v>
      </c>
      <c r="L341" s="4" t="s">
        <v>3098</v>
      </c>
      <c r="M341" s="4" t="s">
        <v>39</v>
      </c>
      <c r="N341" s="215">
        <v>9</v>
      </c>
      <c r="O341" s="77">
        <v>2</v>
      </c>
      <c r="P341" s="80">
        <v>51</v>
      </c>
      <c r="Q341" s="37" t="s">
        <v>47</v>
      </c>
      <c r="R341" s="4" t="s">
        <v>33</v>
      </c>
      <c r="S341" s="36"/>
      <c r="T341" s="36"/>
      <c r="U341" s="36"/>
      <c r="V341" s="36"/>
      <c r="W341" s="36"/>
      <c r="X341" s="36"/>
      <c r="Y341" s="36"/>
      <c r="Z341" s="36"/>
      <c r="AA341" s="36"/>
      <c r="AB341" s="36"/>
      <c r="AC341" s="36"/>
      <c r="AD341" s="36"/>
      <c r="AE341" s="37"/>
      <c r="AF341" s="100"/>
      <c r="AG341" s="100"/>
      <c r="AH341" s="100"/>
      <c r="AI341" s="100"/>
      <c r="AJ341" s="100"/>
      <c r="AK341" s="100"/>
      <c r="AL341" s="100"/>
      <c r="AM341" s="100"/>
      <c r="AN341" s="100"/>
      <c r="AO341" s="100"/>
      <c r="AP341" s="100"/>
      <c r="AQ341" s="100"/>
      <c r="AR341" s="289"/>
      <c r="AS341" s="289"/>
      <c r="AT341" s="100"/>
      <c r="AU341" s="100"/>
      <c r="AV341" s="100"/>
      <c r="AW341" s="100"/>
      <c r="AX341" s="100"/>
      <c r="AY341" s="100"/>
      <c r="AZ341" s="100"/>
      <c r="BA341" s="100"/>
      <c r="BB341" s="100"/>
      <c r="BC341" s="100"/>
      <c r="BD341" s="100"/>
      <c r="BE341" s="100"/>
      <c r="BF341" s="100"/>
      <c r="BG341" s="100"/>
      <c r="BH341" s="100"/>
      <c r="BI341" s="100"/>
      <c r="BJ341" s="100"/>
      <c r="BK341" s="100"/>
      <c r="BL341" s="100"/>
      <c r="BM341" s="100"/>
      <c r="BN341" s="100"/>
      <c r="BO341" s="100"/>
      <c r="BP341" s="100"/>
      <c r="BQ341" s="100"/>
      <c r="BR341" s="100"/>
      <c r="BS341" s="100"/>
      <c r="BT341" s="100"/>
      <c r="BU341" s="100"/>
      <c r="BV341" s="100"/>
      <c r="BW341" s="100"/>
      <c r="BX341" s="100"/>
      <c r="BY341" s="100"/>
      <c r="BZ341" s="100"/>
      <c r="CA341" s="100"/>
      <c r="CB341" s="100"/>
      <c r="CC341" s="100"/>
      <c r="CD341" s="100"/>
      <c r="CE341" s="100"/>
      <c r="CF341" s="100"/>
      <c r="CG341" s="100"/>
      <c r="CH341" s="100"/>
      <c r="CI341" s="100"/>
      <c r="CJ341" s="100"/>
      <c r="CK341" s="100"/>
      <c r="CL341" s="100"/>
      <c r="CM341" s="100"/>
      <c r="CN341" s="100"/>
      <c r="CO341" s="100"/>
      <c r="CP341" s="100"/>
      <c r="CQ341" s="100"/>
      <c r="CR341" s="100"/>
      <c r="CS341" s="100"/>
      <c r="CT341" s="100"/>
      <c r="CU341" s="100"/>
      <c r="CV341" s="100"/>
      <c r="CW341" s="100"/>
      <c r="CX341" s="100"/>
      <c r="CY341" s="100"/>
      <c r="CZ341" s="100"/>
      <c r="DA341" s="100"/>
      <c r="DB341" s="100"/>
      <c r="DC341" s="100"/>
      <c r="DD341" s="100"/>
      <c r="DE341" s="100"/>
      <c r="DF341" s="100"/>
      <c r="DG341" s="100"/>
      <c r="DH341" s="100"/>
      <c r="DI341" s="100"/>
      <c r="DJ341" s="100"/>
      <c r="DK341" s="100"/>
      <c r="DL341" s="100"/>
      <c r="DM341" s="100"/>
      <c r="DN341" s="100"/>
      <c r="DO341" s="100"/>
      <c r="DP341" s="100"/>
      <c r="DQ341" s="100"/>
      <c r="DR341" s="100"/>
      <c r="DS341" s="100"/>
      <c r="DT341" s="100"/>
      <c r="DU341" s="100"/>
      <c r="DV341" s="100"/>
      <c r="DW341" s="100"/>
      <c r="DX341" s="100"/>
      <c r="DY341" s="100"/>
      <c r="DZ341" s="100"/>
      <c r="EA341" s="100"/>
      <c r="EB341" s="100"/>
      <c r="EC341" s="100"/>
      <c r="ED341" s="100"/>
      <c r="EE341" s="100"/>
      <c r="EF341" s="100"/>
      <c r="EG341" s="100"/>
      <c r="EH341" s="100"/>
      <c r="EI341" s="100"/>
      <c r="EJ341" s="100"/>
      <c r="EK341" s="100"/>
      <c r="EL341" s="100"/>
      <c r="EM341" s="100"/>
      <c r="EN341" s="100"/>
      <c r="EO341" s="100"/>
      <c r="EP341" s="100"/>
      <c r="EQ341" s="100"/>
      <c r="ER341" s="100"/>
      <c r="ES341" s="100"/>
      <c r="ET341" s="100"/>
      <c r="EU341" s="100"/>
      <c r="EV341" s="100"/>
      <c r="EW341" s="100"/>
      <c r="EX341" s="100"/>
      <c r="EY341" s="100"/>
      <c r="EZ341" s="100"/>
      <c r="FA341" s="100"/>
      <c r="FB341" s="100"/>
      <c r="FC341" s="100"/>
      <c r="FD341" s="100"/>
      <c r="FE341" s="100"/>
      <c r="FF341" s="100"/>
      <c r="FG341" s="100"/>
      <c r="FH341" s="100"/>
      <c r="FI341" s="100"/>
      <c r="FJ341" s="100"/>
      <c r="FK341" s="100"/>
      <c r="FL341" s="100"/>
      <c r="FM341" s="100"/>
      <c r="FN341" s="100"/>
      <c r="FO341" s="100"/>
      <c r="FP341" s="100"/>
      <c r="FQ341" s="100"/>
      <c r="FR341" s="100"/>
      <c r="FS341" s="100"/>
      <c r="FT341" s="100"/>
      <c r="FU341" s="100"/>
      <c r="FV341" s="100"/>
      <c r="FW341" s="100"/>
      <c r="FX341" s="100"/>
      <c r="FY341" s="100"/>
      <c r="FZ341" s="100"/>
      <c r="GA341" s="100"/>
      <c r="GB341" s="100"/>
      <c r="GC341" s="100"/>
      <c r="GD341" s="100"/>
      <c r="GE341" s="100"/>
      <c r="GF341" s="100"/>
      <c r="GG341" s="100"/>
      <c r="GH341" s="100"/>
      <c r="GI341" s="100"/>
      <c r="GJ341" s="100"/>
      <c r="GK341" s="100"/>
      <c r="GL341" s="100"/>
      <c r="GM341" s="100"/>
      <c r="GN341" s="100"/>
      <c r="GO341" s="100"/>
      <c r="GP341" s="100"/>
      <c r="GQ341" s="100"/>
      <c r="GR341" s="100"/>
      <c r="GS341" s="100"/>
      <c r="GT341" s="100"/>
      <c r="GU341" s="100"/>
      <c r="GV341" s="100"/>
      <c r="GW341" s="100"/>
      <c r="GX341" s="100"/>
      <c r="GY341" s="100"/>
      <c r="GZ341" s="100"/>
      <c r="HA341" s="100"/>
      <c r="HB341" s="100"/>
      <c r="HC341" s="100"/>
      <c r="HD341" s="100"/>
      <c r="HE341" s="100"/>
      <c r="HF341" s="100"/>
      <c r="HG341" s="100"/>
      <c r="HH341" s="100"/>
      <c r="HI341" s="100"/>
      <c r="HJ341" s="100"/>
      <c r="HK341" s="100"/>
      <c r="HL341" s="100"/>
      <c r="HM341" s="100"/>
      <c r="HN341" s="100"/>
      <c r="HO341" s="100"/>
      <c r="HP341" s="100"/>
      <c r="HQ341" s="100"/>
      <c r="HR341" s="100"/>
      <c r="HS341" s="100"/>
      <c r="HT341" s="100"/>
      <c r="HU341" s="100"/>
      <c r="HV341" s="100"/>
      <c r="HW341" s="100"/>
      <c r="HX341" s="100"/>
      <c r="HY341" s="100"/>
      <c r="HZ341" s="100"/>
      <c r="IA341" s="100"/>
      <c r="IB341" s="100"/>
      <c r="IC341" s="100"/>
      <c r="ID341" s="100"/>
      <c r="IE341" s="100"/>
      <c r="IF341" s="100"/>
      <c r="IG341" s="100"/>
      <c r="IH341" s="100"/>
      <c r="II341" s="100"/>
      <c r="IJ341" s="100"/>
      <c r="IK341" s="100"/>
      <c r="IL341" s="100"/>
      <c r="IM341" s="100"/>
      <c r="IN341" s="100"/>
      <c r="IO341" s="100"/>
      <c r="IP341" s="100"/>
      <c r="IQ341" s="100"/>
      <c r="IR341" s="100"/>
      <c r="IS341" s="100"/>
      <c r="IT341" s="100"/>
      <c r="IU341" s="100"/>
      <c r="IV341" s="100"/>
      <c r="IW341" s="100"/>
      <c r="IX341" s="100"/>
      <c r="IY341" s="100"/>
      <c r="IZ341" s="100"/>
      <c r="JA341" s="100"/>
      <c r="JB341" s="101"/>
      <c r="JC341" s="101"/>
      <c r="JD341" s="101"/>
      <c r="JE341" s="101"/>
      <c r="JF341" s="101"/>
      <c r="JG341" s="101"/>
      <c r="JH341" s="101"/>
      <c r="JI341" s="101"/>
      <c r="JJ341" s="101"/>
      <c r="JK341" s="101"/>
      <c r="JL341" s="101"/>
      <c r="JM341" s="101"/>
    </row>
    <row r="342" spans="2:273" ht="13" customHeight="1">
      <c r="B342" s="116" t="s">
        <v>3099</v>
      </c>
      <c r="C342" s="107">
        <v>20191</v>
      </c>
      <c r="D342" s="108">
        <v>2019</v>
      </c>
      <c r="E342" s="38" t="s">
        <v>3100</v>
      </c>
      <c r="F342" s="141"/>
      <c r="G342" s="353"/>
      <c r="H342" s="3" t="s">
        <v>1147</v>
      </c>
      <c r="I342" s="3" t="s">
        <v>53</v>
      </c>
      <c r="J342" s="79">
        <v>24</v>
      </c>
      <c r="K342" s="193">
        <v>645540</v>
      </c>
      <c r="L342" s="4"/>
      <c r="M342" s="3" t="s">
        <v>587</v>
      </c>
      <c r="N342" s="215">
        <v>4</v>
      </c>
      <c r="O342" s="77">
        <v>6</v>
      </c>
      <c r="P342" s="77">
        <v>52</v>
      </c>
      <c r="Q342" s="7" t="s">
        <v>55</v>
      </c>
      <c r="R342" s="3" t="s">
        <v>52</v>
      </c>
      <c r="S342" s="4"/>
      <c r="T342" s="4"/>
      <c r="U342" s="4"/>
      <c r="V342" s="4"/>
      <c r="W342" s="4"/>
      <c r="X342" s="4"/>
      <c r="Y342" s="4"/>
      <c r="Z342" s="4"/>
      <c r="AA342" s="4"/>
      <c r="AB342" s="4"/>
      <c r="AC342" s="4"/>
      <c r="AD342" s="4"/>
      <c r="AF342" s="48"/>
      <c r="AG342" s="48"/>
      <c r="AH342" s="48"/>
      <c r="AI342" s="48"/>
      <c r="AJ342" s="48"/>
      <c r="AK342" s="48"/>
      <c r="AL342" s="48"/>
      <c r="AM342" s="48"/>
      <c r="AN342" s="48"/>
      <c r="AO342" s="48"/>
      <c r="AP342" s="48"/>
      <c r="AQ342" s="48"/>
      <c r="AR342" s="58"/>
      <c r="AS342" s="5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c r="DA342" s="48"/>
      <c r="DB342" s="48"/>
      <c r="DC342" s="48"/>
      <c r="DD342" s="48"/>
      <c r="DE342" s="48"/>
      <c r="DF342" s="48"/>
      <c r="DG342" s="48"/>
      <c r="DH342" s="48"/>
      <c r="DI342" s="48"/>
      <c r="DJ342" s="48"/>
      <c r="DK342" s="48"/>
      <c r="DL342" s="48"/>
      <c r="DM342" s="48"/>
      <c r="DN342" s="48"/>
      <c r="DO342" s="48"/>
      <c r="DP342" s="48"/>
      <c r="DQ342" s="48"/>
      <c r="DR342" s="48"/>
      <c r="DS342" s="48"/>
      <c r="DT342" s="48"/>
      <c r="DU342" s="48"/>
      <c r="DV342" s="48"/>
      <c r="DW342" s="48"/>
      <c r="DX342" s="48"/>
      <c r="DY342" s="48"/>
      <c r="DZ342" s="48"/>
      <c r="EA342" s="48"/>
      <c r="EB342" s="48"/>
      <c r="EC342" s="48"/>
      <c r="ED342" s="48"/>
      <c r="EE342" s="48"/>
      <c r="EF342" s="48"/>
      <c r="EG342" s="48"/>
      <c r="EH342" s="48"/>
      <c r="EI342" s="48"/>
      <c r="EJ342" s="48"/>
      <c r="EK342" s="48"/>
      <c r="EL342" s="48"/>
      <c r="EM342" s="48"/>
      <c r="EN342" s="48"/>
      <c r="EO342" s="48"/>
      <c r="EP342" s="48"/>
      <c r="EQ342" s="48"/>
      <c r="ER342" s="48"/>
      <c r="ES342" s="48"/>
      <c r="ET342" s="48"/>
      <c r="EU342" s="48"/>
      <c r="EV342" s="48"/>
      <c r="EW342" s="48"/>
      <c r="EX342" s="48"/>
      <c r="EY342" s="48"/>
      <c r="EZ342" s="48"/>
      <c r="FA342" s="48"/>
      <c r="FB342" s="48"/>
      <c r="FC342" s="48"/>
      <c r="FD342" s="48"/>
      <c r="FE342" s="48"/>
      <c r="FF342" s="48"/>
      <c r="FG342" s="48"/>
      <c r="FH342" s="48"/>
      <c r="FI342" s="48"/>
      <c r="FJ342" s="48"/>
      <c r="FK342" s="48"/>
      <c r="FL342" s="48"/>
      <c r="FM342" s="48"/>
      <c r="FN342" s="48"/>
      <c r="FO342" s="48"/>
      <c r="FP342" s="48"/>
      <c r="FQ342" s="48"/>
      <c r="FR342" s="48"/>
      <c r="FS342" s="48"/>
      <c r="FT342" s="48"/>
      <c r="FU342" s="48"/>
      <c r="FV342" s="48"/>
      <c r="FW342" s="48"/>
      <c r="FX342" s="48"/>
      <c r="FY342" s="48"/>
      <c r="FZ342" s="48"/>
      <c r="GA342" s="48"/>
      <c r="GB342" s="48"/>
      <c r="GC342" s="48"/>
      <c r="GD342" s="48"/>
      <c r="GE342" s="48"/>
      <c r="GF342" s="48"/>
      <c r="GG342" s="48"/>
      <c r="GH342" s="48"/>
      <c r="GI342" s="48"/>
      <c r="GJ342" s="48"/>
      <c r="GK342" s="48"/>
      <c r="GL342" s="48"/>
      <c r="GM342" s="48"/>
      <c r="GN342" s="48"/>
      <c r="GO342" s="48"/>
      <c r="GP342" s="48"/>
      <c r="GQ342" s="48"/>
      <c r="GR342" s="48"/>
      <c r="GS342" s="48"/>
      <c r="GT342" s="48"/>
      <c r="GU342" s="48"/>
      <c r="GV342" s="48"/>
      <c r="GW342" s="48"/>
      <c r="GX342" s="48"/>
      <c r="GY342" s="48"/>
      <c r="GZ342" s="48"/>
      <c r="HA342" s="48"/>
      <c r="HB342" s="48"/>
      <c r="HC342" s="48"/>
      <c r="HD342" s="48"/>
      <c r="HE342" s="48"/>
      <c r="HF342" s="48"/>
      <c r="HG342" s="48"/>
      <c r="HH342" s="48"/>
      <c r="HI342" s="48"/>
      <c r="HJ342" s="48"/>
      <c r="HK342" s="48"/>
      <c r="HL342" s="48"/>
      <c r="HM342" s="48"/>
      <c r="HN342" s="48"/>
      <c r="HO342" s="48"/>
      <c r="HP342" s="48"/>
      <c r="HQ342" s="48"/>
      <c r="HR342" s="48"/>
      <c r="HS342" s="48"/>
      <c r="HT342" s="48"/>
      <c r="HU342" s="48"/>
      <c r="HV342" s="48"/>
      <c r="HW342" s="48"/>
      <c r="HX342" s="48"/>
      <c r="HY342" s="48"/>
      <c r="HZ342" s="48"/>
      <c r="IA342" s="48"/>
      <c r="IB342" s="48"/>
      <c r="IC342" s="48"/>
      <c r="ID342" s="48"/>
      <c r="IE342" s="48"/>
      <c r="IF342" s="48"/>
      <c r="IG342" s="48"/>
      <c r="IH342" s="48"/>
      <c r="II342" s="48"/>
      <c r="IJ342" s="48"/>
      <c r="IK342" s="48"/>
      <c r="IL342" s="48"/>
      <c r="IM342" s="48"/>
      <c r="IN342" s="48"/>
      <c r="IO342" s="48"/>
      <c r="IP342" s="48"/>
      <c r="IQ342" s="48"/>
      <c r="IR342" s="48"/>
      <c r="IS342" s="48"/>
      <c r="IT342" s="48"/>
      <c r="IU342" s="48"/>
      <c r="IV342" s="48"/>
      <c r="IW342" s="48"/>
      <c r="IX342" s="48"/>
      <c r="IY342" s="48"/>
      <c r="IZ342" s="48"/>
      <c r="JA342" s="48"/>
      <c r="JB342" s="49"/>
      <c r="JC342" s="49"/>
      <c r="JD342" s="49"/>
      <c r="JE342" s="49"/>
      <c r="JF342" s="49"/>
      <c r="JG342" s="49"/>
      <c r="JH342" s="49"/>
      <c r="JI342" s="49"/>
      <c r="JJ342" s="49"/>
      <c r="JK342" s="49"/>
      <c r="JL342" s="49"/>
      <c r="JM342" s="49"/>
    </row>
    <row r="343" spans="2:273" ht="13" customHeight="1">
      <c r="B343" s="116" t="s">
        <v>5817</v>
      </c>
      <c r="C343" s="107">
        <v>20201</v>
      </c>
      <c r="D343" s="109">
        <v>2020</v>
      </c>
      <c r="E343" s="65" t="s">
        <v>3100</v>
      </c>
      <c r="F343" s="140"/>
      <c r="G343" s="354"/>
      <c r="H343" s="57" t="s">
        <v>5818</v>
      </c>
      <c r="I343" s="57" t="s">
        <v>53</v>
      </c>
      <c r="J343" s="78">
        <v>35</v>
      </c>
      <c r="K343" s="192">
        <v>1228191</v>
      </c>
      <c r="L343" s="58"/>
      <c r="M343" s="57" t="s">
        <v>587</v>
      </c>
      <c r="N343" s="215">
        <v>4</v>
      </c>
      <c r="O343" s="78">
        <v>6</v>
      </c>
      <c r="P343" s="78">
        <v>52</v>
      </c>
      <c r="Q343" s="56" t="s">
        <v>55</v>
      </c>
      <c r="R343" s="57" t="s">
        <v>52</v>
      </c>
      <c r="S343" s="58"/>
      <c r="T343" s="58"/>
      <c r="U343" s="58"/>
      <c r="V343" s="58"/>
      <c r="W343" s="58"/>
      <c r="X343" s="58"/>
      <c r="Y343" s="58"/>
      <c r="Z343" s="58"/>
      <c r="AA343" s="58"/>
      <c r="AB343" s="58"/>
      <c r="AC343" s="58"/>
      <c r="AD343" s="58"/>
      <c r="AE343" s="48"/>
      <c r="AF343" s="48"/>
      <c r="AG343" s="48"/>
      <c r="AH343" s="48"/>
      <c r="AI343" s="48"/>
      <c r="AJ343" s="48"/>
      <c r="AK343" s="48"/>
      <c r="AL343" s="48"/>
      <c r="AM343" s="48"/>
      <c r="AN343" s="48"/>
      <c r="AO343" s="48"/>
      <c r="AP343" s="48"/>
      <c r="AQ343" s="48"/>
      <c r="AR343" s="58"/>
      <c r="AS343" s="5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c r="DA343" s="48"/>
      <c r="DB343" s="48"/>
      <c r="DC343" s="48"/>
      <c r="DD343" s="48"/>
      <c r="DE343" s="48"/>
      <c r="DF343" s="48"/>
      <c r="DG343" s="48"/>
      <c r="DH343" s="48"/>
      <c r="DI343" s="48"/>
      <c r="DJ343" s="48"/>
      <c r="DK343" s="48"/>
      <c r="DL343" s="48"/>
      <c r="DM343" s="48"/>
      <c r="DN343" s="48"/>
      <c r="DO343" s="48"/>
      <c r="DP343" s="48"/>
      <c r="DQ343" s="48"/>
      <c r="DR343" s="48"/>
      <c r="DS343" s="48"/>
      <c r="DT343" s="48"/>
      <c r="DU343" s="48"/>
      <c r="DV343" s="48"/>
      <c r="DW343" s="48"/>
      <c r="DX343" s="48"/>
      <c r="DY343" s="48"/>
      <c r="DZ343" s="48"/>
      <c r="EA343" s="48"/>
      <c r="EB343" s="48"/>
      <c r="EC343" s="48"/>
      <c r="ED343" s="48"/>
      <c r="EE343" s="48"/>
      <c r="EF343" s="48"/>
      <c r="EG343" s="48"/>
      <c r="EH343" s="48"/>
      <c r="EI343" s="48"/>
      <c r="EJ343" s="48"/>
      <c r="EK343" s="48"/>
      <c r="EL343" s="48"/>
      <c r="EM343" s="48"/>
      <c r="EN343" s="48"/>
      <c r="EO343" s="48"/>
      <c r="EP343" s="48"/>
      <c r="EQ343" s="48"/>
      <c r="ER343" s="48"/>
      <c r="ES343" s="48"/>
      <c r="ET343" s="48"/>
      <c r="EU343" s="48"/>
      <c r="EV343" s="48"/>
      <c r="EW343" s="48"/>
      <c r="EX343" s="48"/>
      <c r="EY343" s="48"/>
      <c r="EZ343" s="48"/>
      <c r="FA343" s="48"/>
      <c r="FB343" s="48"/>
      <c r="FC343" s="48"/>
      <c r="FD343" s="48"/>
      <c r="FE343" s="48"/>
      <c r="FF343" s="48"/>
      <c r="FG343" s="48"/>
      <c r="FH343" s="48"/>
      <c r="FI343" s="48"/>
      <c r="FJ343" s="48"/>
      <c r="FK343" s="48"/>
      <c r="FL343" s="48"/>
      <c r="FM343" s="48"/>
      <c r="FN343" s="48"/>
      <c r="FO343" s="48"/>
      <c r="FP343" s="48"/>
      <c r="FQ343" s="48"/>
      <c r="FR343" s="48"/>
      <c r="FS343" s="48"/>
      <c r="FT343" s="48"/>
      <c r="FU343" s="48"/>
      <c r="FV343" s="48"/>
      <c r="FW343" s="48"/>
      <c r="FX343" s="48"/>
      <c r="FY343" s="48"/>
      <c r="FZ343" s="48"/>
      <c r="GA343" s="48"/>
      <c r="GB343" s="48"/>
      <c r="GC343" s="48"/>
      <c r="GD343" s="48"/>
      <c r="GE343" s="48"/>
      <c r="GF343" s="48"/>
      <c r="GG343" s="48"/>
      <c r="GH343" s="48"/>
      <c r="GI343" s="48"/>
      <c r="GJ343" s="48"/>
      <c r="GK343" s="48"/>
      <c r="GL343" s="48"/>
      <c r="GM343" s="48"/>
      <c r="GN343" s="48"/>
      <c r="GO343" s="48"/>
      <c r="GP343" s="48"/>
      <c r="GQ343" s="48"/>
      <c r="GR343" s="48"/>
      <c r="GS343" s="48"/>
      <c r="GT343" s="48"/>
      <c r="GU343" s="48"/>
      <c r="GV343" s="48"/>
      <c r="GW343" s="48"/>
      <c r="GX343" s="48"/>
      <c r="GY343" s="48"/>
      <c r="GZ343" s="48"/>
      <c r="HA343" s="48"/>
      <c r="HB343" s="48"/>
      <c r="HC343" s="48"/>
      <c r="HD343" s="48"/>
      <c r="HE343" s="48"/>
      <c r="HF343" s="48"/>
      <c r="HG343" s="48"/>
      <c r="HH343" s="48"/>
      <c r="HI343" s="48"/>
      <c r="HJ343" s="48"/>
      <c r="HK343" s="48"/>
      <c r="HL343" s="48"/>
      <c r="HM343" s="48"/>
      <c r="HN343" s="48"/>
      <c r="HO343" s="48"/>
      <c r="HP343" s="48"/>
      <c r="HQ343" s="48"/>
      <c r="HR343" s="48"/>
      <c r="HS343" s="48"/>
      <c r="HT343" s="48"/>
      <c r="HU343" s="48"/>
      <c r="HV343" s="48"/>
      <c r="HW343" s="48"/>
      <c r="HX343" s="48"/>
      <c r="HY343" s="48"/>
      <c r="HZ343" s="48"/>
      <c r="IA343" s="48"/>
      <c r="IB343" s="48"/>
      <c r="IC343" s="48"/>
      <c r="ID343" s="48"/>
      <c r="IE343" s="48"/>
      <c r="IF343" s="48"/>
      <c r="IG343" s="48"/>
      <c r="IH343" s="48"/>
      <c r="II343" s="48"/>
      <c r="IJ343" s="48"/>
      <c r="IK343" s="48"/>
      <c r="IL343" s="48"/>
      <c r="IM343" s="48"/>
      <c r="IN343" s="48"/>
      <c r="IO343" s="48"/>
      <c r="IP343" s="48"/>
      <c r="IQ343" s="48"/>
      <c r="IR343" s="48"/>
      <c r="IS343" s="48"/>
      <c r="IT343" s="48"/>
      <c r="IU343" s="48"/>
      <c r="IV343" s="48"/>
      <c r="IW343" s="48"/>
      <c r="IX343" s="48"/>
      <c r="IY343" s="48"/>
      <c r="IZ343" s="48"/>
      <c r="JA343" s="48"/>
      <c r="JB343" s="49"/>
      <c r="JC343" s="49"/>
      <c r="JD343" s="49"/>
      <c r="JE343" s="49"/>
      <c r="JF343" s="49"/>
      <c r="JG343" s="49"/>
      <c r="JH343" s="49"/>
      <c r="JI343" s="49"/>
      <c r="JJ343" s="49"/>
      <c r="JK343" s="49"/>
      <c r="JL343" s="49"/>
      <c r="JM343" s="49"/>
    </row>
    <row r="344" spans="2:273" ht="13" customHeight="1">
      <c r="B344" s="116" t="s">
        <v>5819</v>
      </c>
      <c r="C344" s="107">
        <v>20201</v>
      </c>
      <c r="D344" s="109">
        <v>2020</v>
      </c>
      <c r="E344" s="65" t="s">
        <v>5820</v>
      </c>
      <c r="F344" s="140"/>
      <c r="G344" s="354"/>
      <c r="H344" s="57" t="s">
        <v>5821</v>
      </c>
      <c r="I344" s="57" t="s">
        <v>803</v>
      </c>
      <c r="J344" s="78">
        <v>24</v>
      </c>
      <c r="K344" s="192">
        <v>2700000</v>
      </c>
      <c r="L344" s="57" t="s">
        <v>5822</v>
      </c>
      <c r="M344" s="57" t="s">
        <v>39</v>
      </c>
      <c r="N344" s="215">
        <v>9</v>
      </c>
      <c r="O344" s="78">
        <v>2</v>
      </c>
      <c r="P344" s="78">
        <v>52</v>
      </c>
      <c r="Q344" s="56" t="s">
        <v>47</v>
      </c>
      <c r="R344" s="57" t="s">
        <v>5823</v>
      </c>
      <c r="S344" s="58"/>
      <c r="T344" s="58"/>
      <c r="U344" s="58"/>
      <c r="V344" s="58"/>
      <c r="W344" s="58"/>
      <c r="X344" s="58"/>
      <c r="Y344" s="58"/>
      <c r="Z344" s="58"/>
      <c r="AA344" s="58"/>
      <c r="AB344" s="58"/>
      <c r="AC344" s="58"/>
      <c r="AD344" s="58"/>
      <c r="AE344" s="48"/>
      <c r="AR344" s="4"/>
      <c r="AS344" s="4"/>
    </row>
    <row r="345" spans="2:273" ht="13" customHeight="1">
      <c r="B345" s="116" t="s">
        <v>3101</v>
      </c>
      <c r="C345" s="107">
        <v>20191</v>
      </c>
      <c r="D345" s="108">
        <v>2019</v>
      </c>
      <c r="E345" s="38" t="s">
        <v>3102</v>
      </c>
      <c r="F345" s="141"/>
      <c r="G345" s="353"/>
      <c r="H345" s="3" t="s">
        <v>3103</v>
      </c>
      <c r="I345" s="3" t="s">
        <v>53</v>
      </c>
      <c r="J345" s="79">
        <v>25</v>
      </c>
      <c r="K345" s="193">
        <v>994875</v>
      </c>
      <c r="L345" s="3" t="s">
        <v>3104</v>
      </c>
      <c r="M345" s="3" t="s">
        <v>39</v>
      </c>
      <c r="N345" s="215">
        <v>9</v>
      </c>
      <c r="O345" s="77">
        <v>2</v>
      </c>
      <c r="P345" s="77">
        <v>8</v>
      </c>
      <c r="Q345" s="7" t="s">
        <v>47</v>
      </c>
      <c r="R345" s="3" t="s">
        <v>151</v>
      </c>
      <c r="S345" s="4"/>
      <c r="T345" s="4"/>
      <c r="U345" s="4"/>
      <c r="V345" s="4"/>
      <c r="W345" s="4"/>
      <c r="X345" s="4"/>
      <c r="Y345" s="4"/>
      <c r="Z345" s="4"/>
      <c r="AA345" s="4"/>
      <c r="AB345" s="4"/>
      <c r="AC345" s="4"/>
      <c r="AD345" s="4"/>
      <c r="AF345" s="37"/>
      <c r="AG345" s="37"/>
      <c r="AH345" s="37"/>
      <c r="AI345" s="37"/>
      <c r="AJ345" s="37"/>
      <c r="AK345" s="37"/>
      <c r="AL345" s="37"/>
      <c r="AM345" s="37"/>
      <c r="AN345" s="37"/>
      <c r="AO345" s="37"/>
      <c r="AP345" s="37"/>
      <c r="AQ345" s="37"/>
      <c r="AR345" s="36"/>
      <c r="AS345" s="36"/>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37"/>
      <c r="BU345" s="37"/>
      <c r="BV345" s="37"/>
      <c r="BW345" s="37"/>
      <c r="BX345" s="37"/>
      <c r="BY345" s="37"/>
      <c r="BZ345" s="37"/>
      <c r="CA345" s="37"/>
      <c r="CB345" s="37"/>
      <c r="CC345" s="37"/>
      <c r="CD345" s="37"/>
      <c r="CE345" s="37"/>
      <c r="CF345" s="37"/>
      <c r="CG345" s="37"/>
      <c r="CH345" s="37"/>
      <c r="CI345" s="37"/>
      <c r="CJ345" s="37"/>
      <c r="CK345" s="37"/>
      <c r="CL345" s="37"/>
      <c r="CM345" s="37"/>
      <c r="CN345" s="37"/>
      <c r="CO345" s="37"/>
      <c r="CP345" s="37"/>
      <c r="CQ345" s="37"/>
      <c r="CR345" s="37"/>
      <c r="CS345" s="37"/>
      <c r="CT345" s="37"/>
      <c r="CU345" s="37"/>
      <c r="CV345" s="37"/>
      <c r="CW345" s="37"/>
      <c r="CX345" s="37"/>
      <c r="CY345" s="37"/>
      <c r="CZ345" s="37"/>
      <c r="DA345" s="37"/>
      <c r="DB345" s="37"/>
      <c r="DC345" s="37"/>
      <c r="DD345" s="37"/>
      <c r="DE345" s="37"/>
      <c r="DF345" s="37"/>
      <c r="DG345" s="37"/>
      <c r="DH345" s="37"/>
      <c r="DI345" s="37"/>
      <c r="DJ345" s="37"/>
      <c r="DK345" s="37"/>
      <c r="DL345" s="37"/>
      <c r="DM345" s="37"/>
      <c r="DN345" s="37"/>
      <c r="DO345" s="37"/>
      <c r="DP345" s="37"/>
      <c r="DQ345" s="37"/>
      <c r="DR345" s="37"/>
      <c r="DS345" s="37"/>
      <c r="DT345" s="37"/>
      <c r="DU345" s="37"/>
      <c r="DV345" s="37"/>
      <c r="DW345" s="37"/>
      <c r="DX345" s="37"/>
      <c r="DY345" s="37"/>
      <c r="DZ345" s="37"/>
      <c r="EA345" s="37"/>
      <c r="EB345" s="37"/>
      <c r="EC345" s="37"/>
      <c r="ED345" s="37"/>
      <c r="EE345" s="37"/>
      <c r="EF345" s="37"/>
      <c r="EG345" s="37"/>
      <c r="EH345" s="37"/>
      <c r="EI345" s="37"/>
      <c r="EJ345" s="37"/>
      <c r="EK345" s="37"/>
      <c r="EL345" s="37"/>
      <c r="EM345" s="37"/>
      <c r="EN345" s="37"/>
      <c r="EO345" s="37"/>
      <c r="EP345" s="37"/>
      <c r="EQ345" s="37"/>
      <c r="ER345" s="37"/>
      <c r="ES345" s="37"/>
      <c r="ET345" s="37"/>
      <c r="EU345" s="37"/>
      <c r="EV345" s="37"/>
      <c r="EW345" s="37"/>
      <c r="EX345" s="37"/>
      <c r="EY345" s="37"/>
      <c r="EZ345" s="37"/>
      <c r="FA345" s="37"/>
      <c r="FB345" s="37"/>
      <c r="FC345" s="37"/>
      <c r="FD345" s="37"/>
      <c r="FE345" s="37"/>
      <c r="FF345" s="37"/>
      <c r="FG345" s="37"/>
      <c r="FH345" s="37"/>
      <c r="FI345" s="37"/>
      <c r="FJ345" s="37"/>
      <c r="FK345" s="37"/>
      <c r="FL345" s="37"/>
      <c r="FM345" s="37"/>
      <c r="FN345" s="37"/>
      <c r="FO345" s="37"/>
      <c r="FP345" s="37"/>
      <c r="FQ345" s="37"/>
      <c r="FR345" s="37"/>
      <c r="FS345" s="37"/>
      <c r="FT345" s="37"/>
      <c r="FU345" s="37"/>
      <c r="FV345" s="37"/>
      <c r="FW345" s="37"/>
      <c r="FX345" s="37"/>
      <c r="FY345" s="37"/>
      <c r="FZ345" s="37"/>
      <c r="GA345" s="37"/>
      <c r="GB345" s="37"/>
      <c r="GC345" s="37"/>
      <c r="GD345" s="37"/>
      <c r="GE345" s="37"/>
      <c r="GF345" s="37"/>
      <c r="GG345" s="37"/>
      <c r="GH345" s="37"/>
      <c r="GI345" s="37"/>
      <c r="GJ345" s="37"/>
      <c r="GK345" s="37"/>
      <c r="GL345" s="37"/>
      <c r="GM345" s="37"/>
      <c r="GN345" s="37"/>
      <c r="GO345" s="37"/>
      <c r="GP345" s="37"/>
      <c r="GQ345" s="37"/>
      <c r="GR345" s="37"/>
      <c r="GS345" s="37"/>
      <c r="GT345" s="37"/>
      <c r="GU345" s="37"/>
      <c r="GV345" s="37"/>
      <c r="GW345" s="37"/>
      <c r="GX345" s="37"/>
      <c r="GY345" s="37"/>
      <c r="GZ345" s="37"/>
      <c r="HA345" s="37"/>
      <c r="HB345" s="37"/>
      <c r="HC345" s="37"/>
      <c r="HD345" s="37"/>
      <c r="HE345" s="37"/>
      <c r="HF345" s="37"/>
      <c r="HG345" s="37"/>
      <c r="HH345" s="37"/>
      <c r="HI345" s="37"/>
      <c r="HJ345" s="37"/>
      <c r="HK345" s="37"/>
      <c r="HL345" s="37"/>
      <c r="HM345" s="37"/>
      <c r="HN345" s="37"/>
      <c r="HO345" s="37"/>
      <c r="HP345" s="37"/>
      <c r="HQ345" s="37"/>
      <c r="HR345" s="37"/>
      <c r="HS345" s="37"/>
      <c r="HT345" s="37"/>
      <c r="HU345" s="37"/>
      <c r="HV345" s="37"/>
      <c r="HW345" s="37"/>
      <c r="HX345" s="37"/>
      <c r="HY345" s="37"/>
      <c r="HZ345" s="37"/>
      <c r="IA345" s="37"/>
      <c r="IB345" s="37"/>
      <c r="IC345" s="37"/>
      <c r="ID345" s="37"/>
      <c r="IE345" s="37"/>
      <c r="IF345" s="37"/>
      <c r="IG345" s="37"/>
      <c r="IH345" s="37"/>
      <c r="II345" s="37"/>
      <c r="IJ345" s="37"/>
      <c r="IK345" s="37"/>
      <c r="IL345" s="37"/>
      <c r="IM345" s="37"/>
      <c r="IN345" s="37"/>
      <c r="IO345" s="37"/>
      <c r="IP345" s="37"/>
      <c r="IQ345" s="37"/>
      <c r="IR345" s="37"/>
      <c r="IS345" s="37"/>
      <c r="IT345" s="37"/>
      <c r="IU345" s="37"/>
      <c r="IV345" s="37"/>
      <c r="IW345" s="37"/>
      <c r="IX345" s="37"/>
      <c r="IY345" s="37"/>
      <c r="IZ345" s="37"/>
      <c r="JA345" s="37"/>
    </row>
    <row r="346" spans="2:273" ht="13" customHeight="1">
      <c r="B346" s="116" t="s">
        <v>5824</v>
      </c>
      <c r="C346" s="107">
        <v>20202</v>
      </c>
      <c r="D346" s="108">
        <v>2020</v>
      </c>
      <c r="E346" s="65" t="s">
        <v>362</v>
      </c>
      <c r="F346" s="140"/>
      <c r="G346" s="354" t="s">
        <v>1086</v>
      </c>
      <c r="H346" s="57" t="s">
        <v>5825</v>
      </c>
      <c r="I346" s="57" t="s">
        <v>37</v>
      </c>
      <c r="J346" s="78">
        <v>11</v>
      </c>
      <c r="K346" s="192">
        <v>199995</v>
      </c>
      <c r="L346" s="57" t="s">
        <v>5826</v>
      </c>
      <c r="M346" s="57" t="s">
        <v>59</v>
      </c>
      <c r="N346" s="215">
        <v>4</v>
      </c>
      <c r="O346" s="78">
        <v>6</v>
      </c>
      <c r="P346" s="78">
        <v>53</v>
      </c>
      <c r="Q346" s="56" t="s">
        <v>32</v>
      </c>
      <c r="R346" s="57" t="s">
        <v>33</v>
      </c>
      <c r="S346" s="58"/>
      <c r="T346" s="58"/>
      <c r="U346" s="58"/>
      <c r="V346" s="58"/>
      <c r="W346" s="58"/>
      <c r="X346" s="58"/>
      <c r="Y346" s="58"/>
      <c r="Z346" s="58"/>
      <c r="AA346" s="58"/>
      <c r="AB346" s="58"/>
      <c r="AC346" s="58"/>
      <c r="AD346" s="58"/>
      <c r="AE346" s="48"/>
      <c r="AR346" s="3" t="s">
        <v>32</v>
      </c>
      <c r="AS346" s="3" t="s">
        <v>53</v>
      </c>
    </row>
    <row r="347" spans="2:273" ht="16" customHeight="1">
      <c r="B347" s="111" t="s">
        <v>361</v>
      </c>
      <c r="C347" s="112">
        <v>20182</v>
      </c>
      <c r="D347" s="108">
        <v>2018</v>
      </c>
      <c r="E347" s="35" t="s">
        <v>362</v>
      </c>
      <c r="F347" s="142"/>
      <c r="G347" s="353"/>
      <c r="H347" s="36" t="s">
        <v>363</v>
      </c>
      <c r="I347" s="4" t="s">
        <v>37</v>
      </c>
      <c r="J347" s="79">
        <v>31</v>
      </c>
      <c r="K347" s="191">
        <v>568000</v>
      </c>
      <c r="L347" s="4" t="s">
        <v>364</v>
      </c>
      <c r="M347" s="4" t="s">
        <v>59</v>
      </c>
      <c r="N347" s="215">
        <v>4</v>
      </c>
      <c r="O347" s="77">
        <v>6</v>
      </c>
      <c r="P347" s="77">
        <v>53</v>
      </c>
      <c r="Q347" s="37" t="s">
        <v>32</v>
      </c>
      <c r="R347" s="4" t="s">
        <v>33</v>
      </c>
      <c r="S347" s="37"/>
      <c r="T347" s="36"/>
      <c r="U347" s="36"/>
      <c r="V347" s="36"/>
      <c r="W347" s="36"/>
      <c r="X347" s="36"/>
      <c r="Y347" s="36"/>
      <c r="Z347" s="36"/>
      <c r="AA347" s="36"/>
      <c r="AB347" s="36"/>
      <c r="AC347" s="36"/>
      <c r="AD347" s="36"/>
      <c r="AE347" s="37"/>
      <c r="AF347" s="48"/>
      <c r="AG347" s="48"/>
      <c r="AH347" s="48"/>
      <c r="AI347" s="48"/>
      <c r="AJ347" s="48"/>
      <c r="AK347" s="48"/>
      <c r="AL347" s="48"/>
      <c r="AM347" s="48"/>
      <c r="AN347" s="48"/>
      <c r="AO347" s="48"/>
      <c r="AP347" s="48"/>
      <c r="AQ347" s="48"/>
      <c r="AR347" s="58"/>
      <c r="AS347" s="5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c r="DA347" s="48"/>
      <c r="DB347" s="48"/>
      <c r="DC347" s="48"/>
      <c r="DD347" s="48"/>
      <c r="DE347" s="48"/>
      <c r="DF347" s="48"/>
      <c r="DG347" s="48"/>
      <c r="DH347" s="48"/>
      <c r="DI347" s="48"/>
      <c r="DJ347" s="48"/>
      <c r="DK347" s="48"/>
      <c r="DL347" s="48"/>
      <c r="DM347" s="48"/>
      <c r="DN347" s="48"/>
      <c r="DO347" s="48"/>
      <c r="DP347" s="48"/>
      <c r="DQ347" s="48"/>
      <c r="DR347" s="48"/>
      <c r="DS347" s="48"/>
      <c r="DT347" s="48"/>
      <c r="DU347" s="48"/>
      <c r="DV347" s="48"/>
      <c r="DW347" s="48"/>
      <c r="DX347" s="48"/>
      <c r="DY347" s="48"/>
      <c r="DZ347" s="48"/>
      <c r="EA347" s="48"/>
      <c r="EB347" s="48"/>
      <c r="EC347" s="48"/>
      <c r="ED347" s="48"/>
      <c r="EE347" s="48"/>
      <c r="EF347" s="48"/>
      <c r="EG347" s="48"/>
      <c r="EH347" s="48"/>
      <c r="EI347" s="48"/>
      <c r="EJ347" s="48"/>
      <c r="EK347" s="48"/>
      <c r="EL347" s="48"/>
      <c r="EM347" s="48"/>
      <c r="EN347" s="48"/>
      <c r="EO347" s="48"/>
      <c r="EP347" s="48"/>
      <c r="EQ347" s="48"/>
      <c r="ER347" s="48"/>
      <c r="ES347" s="48"/>
      <c r="ET347" s="48"/>
      <c r="EU347" s="48"/>
      <c r="EV347" s="48"/>
      <c r="EW347" s="48"/>
      <c r="EX347" s="48"/>
      <c r="EY347" s="48"/>
      <c r="EZ347" s="48"/>
      <c r="FA347" s="48"/>
      <c r="FB347" s="48"/>
      <c r="FC347" s="48"/>
      <c r="FD347" s="48"/>
      <c r="FE347" s="48"/>
      <c r="FF347" s="48"/>
      <c r="FG347" s="48"/>
      <c r="FH347" s="48"/>
      <c r="FI347" s="48"/>
      <c r="FJ347" s="48"/>
      <c r="FK347" s="48"/>
      <c r="FL347" s="48"/>
      <c r="FM347" s="48"/>
      <c r="FN347" s="48"/>
      <c r="FO347" s="48"/>
      <c r="FP347" s="48"/>
      <c r="FQ347" s="48"/>
      <c r="FR347" s="48"/>
      <c r="FS347" s="48"/>
      <c r="FT347" s="48"/>
      <c r="FU347" s="48"/>
      <c r="FV347" s="48"/>
      <c r="FW347" s="48"/>
      <c r="FX347" s="48"/>
      <c r="FY347" s="48"/>
      <c r="FZ347" s="48"/>
      <c r="GA347" s="48"/>
      <c r="GB347" s="48"/>
      <c r="GC347" s="48"/>
      <c r="GD347" s="48"/>
      <c r="GE347" s="48"/>
      <c r="GF347" s="48"/>
      <c r="GG347" s="48"/>
      <c r="GH347" s="48"/>
      <c r="GI347" s="48"/>
      <c r="GJ347" s="48"/>
      <c r="GK347" s="48"/>
      <c r="GL347" s="48"/>
      <c r="GM347" s="48"/>
      <c r="GN347" s="48"/>
      <c r="GO347" s="48"/>
      <c r="GP347" s="48"/>
      <c r="GQ347" s="48"/>
      <c r="GR347" s="48"/>
      <c r="GS347" s="48"/>
      <c r="GT347" s="48"/>
      <c r="GU347" s="48"/>
      <c r="GV347" s="48"/>
      <c r="GW347" s="48"/>
      <c r="GX347" s="48"/>
      <c r="GY347" s="48"/>
      <c r="GZ347" s="48"/>
      <c r="HA347" s="48"/>
      <c r="HB347" s="48"/>
      <c r="HC347" s="48"/>
      <c r="HD347" s="48"/>
      <c r="HE347" s="48"/>
      <c r="HF347" s="48"/>
      <c r="HG347" s="48"/>
      <c r="HH347" s="48"/>
      <c r="HI347" s="48"/>
      <c r="HJ347" s="48"/>
      <c r="HK347" s="48"/>
      <c r="HL347" s="48"/>
      <c r="HM347" s="48"/>
      <c r="HN347" s="48"/>
      <c r="HO347" s="48"/>
      <c r="HP347" s="48"/>
      <c r="HQ347" s="48"/>
      <c r="HR347" s="48"/>
      <c r="HS347" s="48"/>
      <c r="HT347" s="48"/>
      <c r="HU347" s="48"/>
      <c r="HV347" s="48"/>
      <c r="HW347" s="48"/>
      <c r="HX347" s="48"/>
      <c r="HY347" s="48"/>
      <c r="HZ347" s="48"/>
      <c r="IA347" s="48"/>
      <c r="IB347" s="48"/>
      <c r="IC347" s="48"/>
      <c r="ID347" s="48"/>
      <c r="IE347" s="48"/>
      <c r="IF347" s="48"/>
      <c r="IG347" s="48"/>
      <c r="IH347" s="48"/>
      <c r="II347" s="48"/>
      <c r="IJ347" s="48"/>
      <c r="IK347" s="48"/>
      <c r="IL347" s="48"/>
      <c r="IM347" s="48"/>
      <c r="IN347" s="48"/>
      <c r="IO347" s="48"/>
      <c r="IP347" s="48"/>
      <c r="IQ347" s="48"/>
      <c r="IR347" s="48"/>
      <c r="IS347" s="48"/>
      <c r="IT347" s="48"/>
      <c r="IU347" s="48"/>
      <c r="IV347" s="48"/>
      <c r="IW347" s="48"/>
      <c r="IX347" s="48"/>
      <c r="IY347" s="48"/>
      <c r="IZ347" s="48"/>
      <c r="JA347" s="48"/>
      <c r="JB347" s="49"/>
      <c r="JC347" s="49"/>
      <c r="JD347" s="49"/>
      <c r="JE347" s="49"/>
      <c r="JF347" s="49"/>
      <c r="JG347" s="49"/>
      <c r="JH347" s="49"/>
      <c r="JI347" s="49"/>
      <c r="JJ347" s="49"/>
      <c r="JK347" s="49"/>
      <c r="JL347" s="49"/>
      <c r="JM347" s="49"/>
    </row>
    <row r="348" spans="2:273" ht="13" customHeight="1">
      <c r="B348" s="116" t="s">
        <v>3105</v>
      </c>
      <c r="C348" s="107">
        <v>20192</v>
      </c>
      <c r="D348" s="108">
        <v>2019</v>
      </c>
      <c r="E348" s="38" t="s">
        <v>362</v>
      </c>
      <c r="F348" s="141"/>
      <c r="G348" s="353"/>
      <c r="H348" s="3" t="s">
        <v>3106</v>
      </c>
      <c r="I348" s="3" t="s">
        <v>37</v>
      </c>
      <c r="J348" s="79">
        <v>24</v>
      </c>
      <c r="K348" s="193">
        <v>1327500</v>
      </c>
      <c r="L348" s="3" t="s">
        <v>3107</v>
      </c>
      <c r="M348" s="3" t="s">
        <v>59</v>
      </c>
      <c r="N348" s="215">
        <v>4</v>
      </c>
      <c r="O348" s="77">
        <v>6</v>
      </c>
      <c r="P348" s="77">
        <v>53</v>
      </c>
      <c r="Q348" s="7" t="s">
        <v>32</v>
      </c>
      <c r="R348" s="3" t="s">
        <v>33</v>
      </c>
      <c r="S348" s="4"/>
      <c r="T348" s="4"/>
      <c r="U348" s="4"/>
      <c r="V348" s="4"/>
      <c r="W348" s="4"/>
      <c r="X348" s="4"/>
      <c r="Y348" s="4"/>
      <c r="Z348" s="4"/>
      <c r="AA348" s="4"/>
      <c r="AB348" s="4"/>
      <c r="AC348" s="4"/>
      <c r="AD348" s="4"/>
      <c r="AF348" s="48"/>
      <c r="AG348" s="48"/>
      <c r="AH348" s="48"/>
      <c r="AI348" s="48"/>
      <c r="AJ348" s="48"/>
      <c r="AK348" s="48"/>
      <c r="AL348" s="48"/>
      <c r="AM348" s="48"/>
      <c r="AN348" s="48"/>
      <c r="AO348" s="48"/>
      <c r="AP348" s="48"/>
      <c r="AQ348" s="48"/>
      <c r="AR348" s="58"/>
      <c r="AS348" s="5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c r="DA348" s="48"/>
      <c r="DB348" s="48"/>
      <c r="DC348" s="48"/>
      <c r="DD348" s="48"/>
      <c r="DE348" s="48"/>
      <c r="DF348" s="48"/>
      <c r="DG348" s="48"/>
      <c r="DH348" s="48"/>
      <c r="DI348" s="48"/>
      <c r="DJ348" s="48"/>
      <c r="DK348" s="48"/>
      <c r="DL348" s="48"/>
      <c r="DM348" s="48"/>
      <c r="DN348" s="48"/>
      <c r="DO348" s="48"/>
      <c r="DP348" s="48"/>
      <c r="DQ348" s="48"/>
      <c r="DR348" s="48"/>
      <c r="DS348" s="48"/>
      <c r="DT348" s="48"/>
      <c r="DU348" s="48"/>
      <c r="DV348" s="48"/>
      <c r="DW348" s="48"/>
      <c r="DX348" s="48"/>
      <c r="DY348" s="48"/>
      <c r="DZ348" s="48"/>
      <c r="EA348" s="48"/>
      <c r="EB348" s="48"/>
      <c r="EC348" s="48"/>
      <c r="ED348" s="48"/>
      <c r="EE348" s="48"/>
      <c r="EF348" s="48"/>
      <c r="EG348" s="48"/>
      <c r="EH348" s="48"/>
      <c r="EI348" s="48"/>
      <c r="EJ348" s="48"/>
      <c r="EK348" s="48"/>
      <c r="EL348" s="48"/>
      <c r="EM348" s="48"/>
      <c r="EN348" s="48"/>
      <c r="EO348" s="48"/>
      <c r="EP348" s="48"/>
      <c r="EQ348" s="48"/>
      <c r="ER348" s="48"/>
      <c r="ES348" s="48"/>
      <c r="ET348" s="48"/>
      <c r="EU348" s="48"/>
      <c r="EV348" s="48"/>
      <c r="EW348" s="48"/>
      <c r="EX348" s="48"/>
      <c r="EY348" s="48"/>
      <c r="EZ348" s="48"/>
      <c r="FA348" s="48"/>
      <c r="FB348" s="48"/>
      <c r="FC348" s="48"/>
      <c r="FD348" s="48"/>
      <c r="FE348" s="48"/>
      <c r="FF348" s="48"/>
      <c r="FG348" s="48"/>
      <c r="FH348" s="48"/>
      <c r="FI348" s="48"/>
      <c r="FJ348" s="48"/>
      <c r="FK348" s="48"/>
      <c r="FL348" s="48"/>
      <c r="FM348" s="48"/>
      <c r="FN348" s="48"/>
      <c r="FO348" s="48"/>
      <c r="FP348" s="48"/>
      <c r="FQ348" s="48"/>
      <c r="FR348" s="48"/>
      <c r="FS348" s="48"/>
      <c r="FT348" s="48"/>
      <c r="FU348" s="48"/>
      <c r="FV348" s="48"/>
      <c r="FW348" s="48"/>
      <c r="FX348" s="48"/>
      <c r="FY348" s="48"/>
      <c r="FZ348" s="48"/>
      <c r="GA348" s="48"/>
      <c r="GB348" s="48"/>
      <c r="GC348" s="48"/>
      <c r="GD348" s="48"/>
      <c r="GE348" s="48"/>
      <c r="GF348" s="48"/>
      <c r="GG348" s="48"/>
      <c r="GH348" s="48"/>
      <c r="GI348" s="48"/>
      <c r="GJ348" s="48"/>
      <c r="GK348" s="48"/>
      <c r="GL348" s="48"/>
      <c r="GM348" s="48"/>
      <c r="GN348" s="48"/>
      <c r="GO348" s="48"/>
      <c r="GP348" s="48"/>
      <c r="GQ348" s="48"/>
      <c r="GR348" s="48"/>
      <c r="GS348" s="48"/>
      <c r="GT348" s="48"/>
      <c r="GU348" s="48"/>
      <c r="GV348" s="48"/>
      <c r="GW348" s="48"/>
      <c r="GX348" s="48"/>
      <c r="GY348" s="48"/>
      <c r="GZ348" s="48"/>
      <c r="HA348" s="48"/>
      <c r="HB348" s="48"/>
      <c r="HC348" s="48"/>
      <c r="HD348" s="48"/>
      <c r="HE348" s="48"/>
      <c r="HF348" s="48"/>
      <c r="HG348" s="48"/>
      <c r="HH348" s="48"/>
      <c r="HI348" s="48"/>
      <c r="HJ348" s="48"/>
      <c r="HK348" s="48"/>
      <c r="HL348" s="48"/>
      <c r="HM348" s="48"/>
      <c r="HN348" s="48"/>
      <c r="HO348" s="48"/>
      <c r="HP348" s="48"/>
      <c r="HQ348" s="48"/>
      <c r="HR348" s="48"/>
      <c r="HS348" s="48"/>
      <c r="HT348" s="48"/>
      <c r="HU348" s="48"/>
      <c r="HV348" s="48"/>
      <c r="HW348" s="48"/>
      <c r="HX348" s="48"/>
      <c r="HY348" s="48"/>
      <c r="HZ348" s="48"/>
      <c r="IA348" s="48"/>
      <c r="IB348" s="48"/>
      <c r="IC348" s="48"/>
      <c r="ID348" s="48"/>
      <c r="IE348" s="48"/>
      <c r="IF348" s="48"/>
      <c r="IG348" s="48"/>
      <c r="IH348" s="48"/>
      <c r="II348" s="48"/>
      <c r="IJ348" s="48"/>
      <c r="IK348" s="48"/>
      <c r="IL348" s="48"/>
      <c r="IM348" s="48"/>
      <c r="IN348" s="48"/>
      <c r="IO348" s="48"/>
      <c r="IP348" s="48"/>
      <c r="IQ348" s="48"/>
      <c r="IR348" s="48"/>
      <c r="IS348" s="48"/>
      <c r="IT348" s="48"/>
      <c r="IU348" s="48"/>
      <c r="IV348" s="48"/>
      <c r="IW348" s="48"/>
      <c r="IX348" s="48"/>
      <c r="IY348" s="48"/>
      <c r="IZ348" s="48"/>
      <c r="JA348" s="48"/>
      <c r="JB348" s="49"/>
      <c r="JC348" s="49"/>
      <c r="JD348" s="49"/>
      <c r="JE348" s="49"/>
      <c r="JF348" s="49"/>
      <c r="JG348" s="49"/>
      <c r="JH348" s="49"/>
      <c r="JI348" s="49"/>
      <c r="JJ348" s="49"/>
      <c r="JK348" s="49"/>
      <c r="JL348" s="49"/>
      <c r="JM348" s="49"/>
    </row>
    <row r="349" spans="2:273" ht="13" customHeight="1">
      <c r="B349" s="116" t="s">
        <v>5827</v>
      </c>
      <c r="C349" s="110">
        <v>20203</v>
      </c>
      <c r="D349" s="109">
        <v>2020</v>
      </c>
      <c r="E349" s="43" t="s">
        <v>5828</v>
      </c>
      <c r="F349" s="143"/>
      <c r="G349" s="355" t="s">
        <v>1086</v>
      </c>
      <c r="H349" s="17" t="s">
        <v>5829</v>
      </c>
      <c r="I349" s="17" t="s">
        <v>29</v>
      </c>
      <c r="J349" s="157">
        <v>14</v>
      </c>
      <c r="K349" s="194">
        <v>199801</v>
      </c>
      <c r="L349" s="17" t="s">
        <v>8364</v>
      </c>
      <c r="M349" s="17" t="s">
        <v>1286</v>
      </c>
      <c r="N349" s="215">
        <v>2</v>
      </c>
      <c r="O349" s="81">
        <v>4</v>
      </c>
      <c r="P349" s="81">
        <v>51</v>
      </c>
      <c r="Q349" s="18" t="s">
        <v>32</v>
      </c>
      <c r="R349" s="17" t="s">
        <v>33</v>
      </c>
      <c r="S349" s="289"/>
      <c r="T349" s="289"/>
      <c r="U349" s="289"/>
      <c r="V349" s="289"/>
      <c r="W349" s="289"/>
      <c r="X349" s="289"/>
      <c r="Y349" s="289"/>
      <c r="Z349" s="289"/>
      <c r="AA349" s="289"/>
      <c r="AB349" s="289"/>
      <c r="AC349" s="289"/>
      <c r="AD349" s="289"/>
      <c r="AE349" s="100"/>
      <c r="AF349" s="48"/>
      <c r="AG349" s="48"/>
      <c r="AH349" s="48"/>
      <c r="AI349" s="48"/>
      <c r="AJ349" s="48"/>
      <c r="AK349" s="48"/>
      <c r="AL349" s="48"/>
      <c r="AM349" s="48"/>
      <c r="AN349" s="48"/>
      <c r="AO349" s="48"/>
      <c r="AP349" s="48"/>
      <c r="AQ349" s="48"/>
      <c r="AR349" s="58"/>
      <c r="AS349" s="5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c r="DA349" s="48"/>
      <c r="DB349" s="48"/>
      <c r="DC349" s="48"/>
      <c r="DD349" s="48"/>
      <c r="DE349" s="48"/>
      <c r="DF349" s="48"/>
      <c r="DG349" s="48"/>
      <c r="DH349" s="48"/>
      <c r="DI349" s="48"/>
      <c r="DJ349" s="48"/>
      <c r="DK349" s="48"/>
      <c r="DL349" s="48"/>
      <c r="DM349" s="48"/>
      <c r="DN349" s="48"/>
      <c r="DO349" s="48"/>
      <c r="DP349" s="48"/>
      <c r="DQ349" s="48"/>
      <c r="DR349" s="48"/>
      <c r="DS349" s="48"/>
      <c r="DT349" s="48"/>
      <c r="DU349" s="48"/>
      <c r="DV349" s="48"/>
      <c r="DW349" s="48"/>
      <c r="DX349" s="48"/>
      <c r="DY349" s="48"/>
      <c r="DZ349" s="48"/>
      <c r="EA349" s="48"/>
      <c r="EB349" s="48"/>
      <c r="EC349" s="48"/>
      <c r="ED349" s="48"/>
      <c r="EE349" s="48"/>
      <c r="EF349" s="48"/>
      <c r="EG349" s="48"/>
      <c r="EH349" s="48"/>
      <c r="EI349" s="48"/>
      <c r="EJ349" s="48"/>
      <c r="EK349" s="48"/>
      <c r="EL349" s="48"/>
      <c r="EM349" s="48"/>
      <c r="EN349" s="48"/>
      <c r="EO349" s="48"/>
      <c r="EP349" s="48"/>
      <c r="EQ349" s="48"/>
      <c r="ER349" s="48"/>
      <c r="ES349" s="48"/>
      <c r="ET349" s="48"/>
      <c r="EU349" s="48"/>
      <c r="EV349" s="48"/>
      <c r="EW349" s="48"/>
      <c r="EX349" s="48"/>
      <c r="EY349" s="48"/>
      <c r="EZ349" s="48"/>
      <c r="FA349" s="48"/>
      <c r="FB349" s="48"/>
      <c r="FC349" s="48"/>
      <c r="FD349" s="48"/>
      <c r="FE349" s="48"/>
      <c r="FF349" s="48"/>
      <c r="FG349" s="48"/>
      <c r="FH349" s="48"/>
      <c r="FI349" s="48"/>
      <c r="FJ349" s="48"/>
      <c r="FK349" s="48"/>
      <c r="FL349" s="48"/>
      <c r="FM349" s="48"/>
      <c r="FN349" s="48"/>
      <c r="FO349" s="48"/>
      <c r="FP349" s="48"/>
      <c r="FQ349" s="48"/>
      <c r="FR349" s="48"/>
      <c r="FS349" s="48"/>
      <c r="FT349" s="48"/>
      <c r="FU349" s="48"/>
      <c r="FV349" s="48"/>
      <c r="FW349" s="48"/>
      <c r="FX349" s="48"/>
      <c r="FY349" s="48"/>
      <c r="FZ349" s="48"/>
      <c r="GA349" s="48"/>
      <c r="GB349" s="48"/>
      <c r="GC349" s="48"/>
      <c r="GD349" s="48"/>
      <c r="GE349" s="48"/>
      <c r="GF349" s="48"/>
      <c r="GG349" s="48"/>
      <c r="GH349" s="48"/>
      <c r="GI349" s="48"/>
      <c r="GJ349" s="48"/>
      <c r="GK349" s="48"/>
      <c r="GL349" s="48"/>
      <c r="GM349" s="48"/>
      <c r="GN349" s="48"/>
      <c r="GO349" s="48"/>
      <c r="GP349" s="48"/>
      <c r="GQ349" s="48"/>
      <c r="GR349" s="48"/>
      <c r="GS349" s="48"/>
      <c r="GT349" s="48"/>
      <c r="GU349" s="48"/>
      <c r="GV349" s="48"/>
      <c r="GW349" s="48"/>
      <c r="GX349" s="48"/>
      <c r="GY349" s="48"/>
      <c r="GZ349" s="48"/>
      <c r="HA349" s="48"/>
      <c r="HB349" s="48"/>
      <c r="HC349" s="48"/>
      <c r="HD349" s="48"/>
      <c r="HE349" s="48"/>
      <c r="HF349" s="48"/>
      <c r="HG349" s="48"/>
      <c r="HH349" s="48"/>
      <c r="HI349" s="48"/>
      <c r="HJ349" s="48"/>
      <c r="HK349" s="48"/>
      <c r="HL349" s="48"/>
      <c r="HM349" s="48"/>
      <c r="HN349" s="48"/>
      <c r="HO349" s="48"/>
      <c r="HP349" s="48"/>
      <c r="HQ349" s="48"/>
      <c r="HR349" s="48"/>
      <c r="HS349" s="48"/>
      <c r="HT349" s="48"/>
      <c r="HU349" s="48"/>
      <c r="HV349" s="48"/>
      <c r="HW349" s="48"/>
      <c r="HX349" s="48"/>
      <c r="HY349" s="48"/>
      <c r="HZ349" s="48"/>
      <c r="IA349" s="48"/>
      <c r="IB349" s="48"/>
      <c r="IC349" s="48"/>
      <c r="ID349" s="48"/>
      <c r="IE349" s="48"/>
      <c r="IF349" s="48"/>
      <c r="IG349" s="48"/>
      <c r="IH349" s="48"/>
      <c r="II349" s="48"/>
      <c r="IJ349" s="48"/>
      <c r="IK349" s="48"/>
      <c r="IL349" s="48"/>
      <c r="IM349" s="48"/>
      <c r="IN349" s="48"/>
      <c r="IO349" s="48"/>
      <c r="IP349" s="48"/>
      <c r="IQ349" s="48"/>
      <c r="IR349" s="48"/>
      <c r="IS349" s="48"/>
      <c r="IT349" s="48"/>
      <c r="IU349" s="48"/>
      <c r="IV349" s="48"/>
      <c r="IW349" s="48"/>
      <c r="IX349" s="48"/>
      <c r="IY349" s="48"/>
      <c r="IZ349" s="48"/>
      <c r="JA349" s="48"/>
      <c r="JB349" s="49"/>
      <c r="JC349" s="49"/>
      <c r="JD349" s="49"/>
      <c r="JE349" s="49"/>
      <c r="JF349" s="49"/>
      <c r="JG349" s="49"/>
      <c r="JH349" s="49"/>
      <c r="JI349" s="49"/>
      <c r="JJ349" s="49"/>
      <c r="JK349" s="49"/>
      <c r="JL349" s="49"/>
      <c r="JM349" s="49"/>
    </row>
    <row r="350" spans="2:273" s="2" customFormat="1" ht="16" customHeight="1">
      <c r="B350" s="116" t="s">
        <v>3108</v>
      </c>
      <c r="C350" s="107">
        <v>20192</v>
      </c>
      <c r="D350" s="108">
        <v>2019</v>
      </c>
      <c r="E350" s="38" t="s">
        <v>3109</v>
      </c>
      <c r="F350" s="141"/>
      <c r="G350" s="353"/>
      <c r="H350" s="3" t="s">
        <v>3110</v>
      </c>
      <c r="I350" s="3" t="s">
        <v>37</v>
      </c>
      <c r="J350" s="79">
        <v>39</v>
      </c>
      <c r="K350" s="193">
        <v>1000000</v>
      </c>
      <c r="L350" s="3" t="s">
        <v>3111</v>
      </c>
      <c r="M350" s="3" t="s">
        <v>59</v>
      </c>
      <c r="N350" s="215">
        <v>4</v>
      </c>
      <c r="O350" s="77">
        <v>6</v>
      </c>
      <c r="P350" s="77">
        <v>53</v>
      </c>
      <c r="Q350" s="7" t="s">
        <v>32</v>
      </c>
      <c r="R350" s="3" t="s">
        <v>33</v>
      </c>
      <c r="S350" s="4"/>
      <c r="T350" s="4"/>
      <c r="U350" s="4"/>
      <c r="V350" s="4"/>
      <c r="W350" s="4"/>
      <c r="X350" s="4"/>
      <c r="Y350" s="4"/>
      <c r="Z350" s="4"/>
      <c r="AA350" s="4"/>
      <c r="AB350" s="4"/>
      <c r="AC350" s="4"/>
      <c r="AD350" s="4"/>
      <c r="AE350" s="6"/>
      <c r="AF350" s="6"/>
      <c r="AG350" s="6"/>
      <c r="AH350" s="6"/>
      <c r="AI350" s="6"/>
      <c r="AJ350" s="6"/>
      <c r="AK350" s="6"/>
      <c r="AL350" s="6"/>
      <c r="AM350" s="6"/>
      <c r="AN350" s="6"/>
      <c r="AO350" s="6"/>
      <c r="AP350" s="6"/>
      <c r="AQ350" s="6"/>
      <c r="AR350" s="4"/>
      <c r="AS350" s="4"/>
      <c r="AT350" s="6"/>
      <c r="AU350" s="6"/>
      <c r="AV350" s="6"/>
      <c r="AW350" s="6"/>
      <c r="AX350" s="6"/>
      <c r="AY350" s="6"/>
      <c r="AZ350" s="6"/>
      <c r="BA350" s="6"/>
      <c r="BB350" s="6"/>
      <c r="BC350" s="6"/>
      <c r="BD350" s="6"/>
      <c r="BE350" s="6"/>
      <c r="BF350" s="6"/>
      <c r="BG350" s="6"/>
      <c r="BH350" s="6"/>
      <c r="BI350" s="6"/>
      <c r="BJ350" s="6"/>
      <c r="BK350" s="6"/>
      <c r="BL350" s="6"/>
      <c r="BM350" s="6"/>
      <c r="BN350" s="6"/>
      <c r="BO350" s="6"/>
      <c r="BP350" s="6"/>
      <c r="BQ350" s="6"/>
      <c r="BR350" s="6"/>
      <c r="BS350" s="6"/>
      <c r="BT350" s="6"/>
      <c r="BU350" s="6"/>
      <c r="BV350" s="6"/>
      <c r="BW350" s="6"/>
      <c r="BX350" s="6"/>
      <c r="BY350" s="6"/>
      <c r="BZ350" s="6"/>
      <c r="CA350" s="6"/>
      <c r="CB350" s="6"/>
      <c r="CC350" s="6"/>
      <c r="CD350" s="6"/>
      <c r="CE350" s="6"/>
      <c r="CF350" s="6"/>
      <c r="CG350" s="6"/>
      <c r="CH350" s="6"/>
      <c r="CI350" s="6"/>
      <c r="CJ350" s="6"/>
      <c r="CK350" s="6"/>
      <c r="CL350" s="6"/>
      <c r="CM350" s="6"/>
      <c r="CN350" s="6"/>
      <c r="CO350" s="6"/>
      <c r="CP350" s="6"/>
      <c r="CQ350" s="6"/>
      <c r="CR350" s="6"/>
      <c r="CS350" s="6"/>
      <c r="CT350" s="6"/>
      <c r="CU350" s="6"/>
      <c r="CV350" s="6"/>
      <c r="CW350" s="6"/>
      <c r="CX350" s="6"/>
      <c r="CY350" s="6"/>
      <c r="CZ350" s="6"/>
      <c r="DA350" s="6"/>
      <c r="DB350" s="6"/>
      <c r="DC350" s="6"/>
      <c r="DD350" s="6"/>
      <c r="DE350" s="6"/>
      <c r="DF350" s="6"/>
      <c r="DG350" s="6"/>
      <c r="DH350" s="6"/>
      <c r="DI350" s="6"/>
      <c r="DJ350" s="6"/>
      <c r="DK350" s="6"/>
      <c r="DL350" s="6"/>
      <c r="DM350" s="6"/>
      <c r="DN350" s="6"/>
      <c r="DO350" s="6"/>
      <c r="DP350" s="6"/>
      <c r="DQ350" s="6"/>
      <c r="DR350" s="6"/>
      <c r="DS350" s="6"/>
      <c r="DT350" s="6"/>
      <c r="DU350" s="6"/>
      <c r="DV350" s="6"/>
      <c r="DW350" s="6"/>
      <c r="DX350" s="6"/>
      <c r="DY350" s="6"/>
      <c r="DZ350" s="6"/>
      <c r="EA350" s="6"/>
      <c r="EB350" s="6"/>
      <c r="EC350" s="6"/>
      <c r="ED350" s="6"/>
      <c r="EE350" s="6"/>
      <c r="EF350" s="6"/>
      <c r="EG350" s="6"/>
      <c r="EH350" s="6"/>
      <c r="EI350" s="6"/>
      <c r="EJ350" s="6"/>
      <c r="EK350" s="6"/>
      <c r="EL350" s="6"/>
      <c r="EM350" s="6"/>
      <c r="EN350" s="6"/>
      <c r="EO350" s="6"/>
      <c r="EP350" s="6"/>
      <c r="EQ350" s="6"/>
      <c r="ER350" s="6"/>
      <c r="ES350" s="6"/>
      <c r="ET350" s="6"/>
      <c r="EU350" s="6"/>
      <c r="EV350" s="6"/>
      <c r="EW350" s="6"/>
      <c r="EX350" s="6"/>
      <c r="EY350" s="6"/>
      <c r="EZ350" s="6"/>
      <c r="FA350" s="6"/>
      <c r="FB350" s="6"/>
      <c r="FC350" s="6"/>
      <c r="FD350" s="6"/>
      <c r="FE350" s="6"/>
      <c r="FF350" s="6"/>
      <c r="FG350" s="6"/>
      <c r="FH350" s="6"/>
      <c r="FI350" s="6"/>
      <c r="FJ350" s="6"/>
      <c r="FK350" s="6"/>
      <c r="FL350" s="6"/>
      <c r="FM350" s="6"/>
      <c r="FN350" s="6"/>
      <c r="FO350" s="6"/>
      <c r="FP350" s="6"/>
      <c r="FQ350" s="6"/>
      <c r="FR350" s="6"/>
      <c r="FS350" s="6"/>
      <c r="FT350" s="6"/>
      <c r="FU350" s="6"/>
      <c r="FV350" s="6"/>
      <c r="FW350" s="6"/>
      <c r="FX350" s="6"/>
      <c r="FY350" s="6"/>
      <c r="FZ350" s="6"/>
      <c r="GA350" s="6"/>
      <c r="GB350" s="6"/>
      <c r="GC350" s="6"/>
      <c r="GD350" s="6"/>
      <c r="GE350" s="6"/>
      <c r="GF350" s="6"/>
      <c r="GG350" s="6"/>
      <c r="GH350" s="6"/>
      <c r="GI350" s="6"/>
      <c r="GJ350" s="6"/>
      <c r="GK350" s="6"/>
      <c r="GL350" s="6"/>
      <c r="GM350" s="6"/>
      <c r="GN350" s="6"/>
      <c r="GO350" s="6"/>
      <c r="GP350" s="6"/>
      <c r="GQ350" s="6"/>
      <c r="GR350" s="6"/>
      <c r="GS350" s="6"/>
      <c r="GT350" s="6"/>
      <c r="GU350" s="6"/>
      <c r="GV350" s="6"/>
      <c r="GW350" s="6"/>
      <c r="GX350" s="6"/>
      <c r="GY350" s="6"/>
      <c r="GZ350" s="6"/>
      <c r="HA350" s="6"/>
      <c r="HB350" s="6"/>
      <c r="HC350" s="6"/>
      <c r="HD350" s="6"/>
      <c r="HE350" s="6"/>
      <c r="HF350" s="6"/>
      <c r="HG350" s="6"/>
      <c r="HH350" s="6"/>
      <c r="HI350" s="6"/>
      <c r="HJ350" s="6"/>
      <c r="HK350" s="6"/>
      <c r="HL350" s="6"/>
      <c r="HM350" s="6"/>
      <c r="HN350" s="6"/>
      <c r="HO350" s="6"/>
      <c r="HP350" s="6"/>
      <c r="HQ350" s="6"/>
      <c r="HR350" s="6"/>
      <c r="HS350" s="6"/>
      <c r="HT350" s="6"/>
      <c r="HU350" s="6"/>
      <c r="HV350" s="6"/>
      <c r="HW350" s="6"/>
      <c r="HX350" s="6"/>
      <c r="HY350" s="6"/>
      <c r="HZ350" s="6"/>
      <c r="IA350" s="6"/>
      <c r="IB350" s="6"/>
      <c r="IC350" s="6"/>
      <c r="ID350" s="6"/>
      <c r="IE350" s="6"/>
      <c r="IF350" s="6"/>
      <c r="IG350" s="6"/>
      <c r="IH350" s="6"/>
      <c r="II350" s="6"/>
      <c r="IJ350" s="6"/>
      <c r="IK350" s="6"/>
      <c r="IL350" s="6"/>
      <c r="IM350" s="6"/>
      <c r="IN350" s="6"/>
      <c r="IO350" s="6"/>
      <c r="IP350" s="6"/>
      <c r="IQ350" s="6"/>
      <c r="IR350" s="6"/>
      <c r="IS350" s="6"/>
      <c r="IT350" s="6"/>
      <c r="IU350" s="6"/>
      <c r="IV350" s="6"/>
      <c r="IW350" s="6"/>
      <c r="IX350" s="6"/>
      <c r="IY350" s="6"/>
      <c r="IZ350" s="6"/>
      <c r="JA350" s="6"/>
      <c r="JB350" s="6"/>
      <c r="JC350" s="6"/>
      <c r="JD350" s="6"/>
      <c r="JE350" s="6"/>
      <c r="JF350" s="6"/>
      <c r="JG350" s="6"/>
      <c r="JH350" s="6"/>
      <c r="JI350" s="6"/>
      <c r="JJ350" s="6"/>
      <c r="JK350" s="6"/>
      <c r="JL350" s="6"/>
      <c r="JM350" s="6"/>
    </row>
    <row r="351" spans="2:273" ht="13" customHeight="1">
      <c r="B351" s="116" t="s">
        <v>5830</v>
      </c>
      <c r="C351" s="107">
        <v>20202</v>
      </c>
      <c r="D351" s="108">
        <v>2020</v>
      </c>
      <c r="E351" s="65" t="s">
        <v>366</v>
      </c>
      <c r="F351" s="140"/>
      <c r="G351" s="354"/>
      <c r="H351" s="57" t="s">
        <v>5831</v>
      </c>
      <c r="I351" s="57" t="s">
        <v>37</v>
      </c>
      <c r="J351" s="78">
        <v>30</v>
      </c>
      <c r="K351" s="192">
        <v>865509</v>
      </c>
      <c r="L351" s="57" t="s">
        <v>5832</v>
      </c>
      <c r="M351" s="57" t="s">
        <v>59</v>
      </c>
      <c r="N351" s="215">
        <v>4</v>
      </c>
      <c r="O351" s="78">
        <v>6</v>
      </c>
      <c r="P351" s="78">
        <v>53</v>
      </c>
      <c r="Q351" s="56" t="s">
        <v>32</v>
      </c>
      <c r="R351" s="57" t="s">
        <v>33</v>
      </c>
      <c r="S351" s="58"/>
      <c r="T351" s="58"/>
      <c r="U351" s="58"/>
      <c r="V351" s="58"/>
      <c r="W351" s="58"/>
      <c r="X351" s="58"/>
      <c r="Y351" s="58"/>
      <c r="Z351" s="58"/>
      <c r="AA351" s="58"/>
      <c r="AB351" s="58"/>
      <c r="AC351" s="58"/>
      <c r="AD351" s="58"/>
      <c r="AE351" s="48"/>
      <c r="AF351" s="37"/>
      <c r="AG351" s="37"/>
      <c r="AH351" s="37"/>
      <c r="AI351" s="37"/>
      <c r="AJ351" s="37"/>
      <c r="AK351" s="37"/>
      <c r="AL351" s="37"/>
      <c r="AM351" s="37"/>
      <c r="AN351" s="37"/>
      <c r="AO351" s="37"/>
      <c r="AP351" s="37"/>
      <c r="AQ351" s="37"/>
      <c r="AR351" s="36"/>
      <c r="AS351" s="36"/>
      <c r="AT351" s="37"/>
      <c r="AU351" s="37"/>
      <c r="AV351" s="37"/>
      <c r="AW351" s="37"/>
      <c r="AX351" s="37"/>
      <c r="AY351" s="37"/>
      <c r="AZ351" s="37"/>
      <c r="BA351" s="37"/>
      <c r="BB351" s="37"/>
      <c r="BC351" s="37"/>
      <c r="BD351" s="37"/>
      <c r="BE351" s="37"/>
      <c r="BF351" s="37"/>
      <c r="BG351" s="37"/>
      <c r="BH351" s="37"/>
      <c r="BI351" s="37"/>
      <c r="BJ351" s="37"/>
      <c r="BK351" s="37"/>
      <c r="BL351" s="37"/>
      <c r="BM351" s="37"/>
      <c r="BN351" s="37"/>
      <c r="BO351" s="37"/>
      <c r="BP351" s="37"/>
      <c r="BQ351" s="37"/>
      <c r="BR351" s="37"/>
      <c r="BS351" s="37"/>
      <c r="BT351" s="37"/>
      <c r="BU351" s="37"/>
      <c r="BV351" s="37"/>
      <c r="BW351" s="37"/>
      <c r="BX351" s="37"/>
      <c r="BY351" s="37"/>
      <c r="BZ351" s="37"/>
      <c r="CA351" s="37"/>
      <c r="CB351" s="37"/>
      <c r="CC351" s="37"/>
      <c r="CD351" s="37"/>
      <c r="CE351" s="37"/>
      <c r="CF351" s="37"/>
      <c r="CG351" s="37"/>
      <c r="CH351" s="37"/>
      <c r="CI351" s="37"/>
      <c r="CJ351" s="37"/>
      <c r="CK351" s="37"/>
      <c r="CL351" s="37"/>
      <c r="CM351" s="37"/>
      <c r="CN351" s="37"/>
      <c r="CO351" s="37"/>
      <c r="CP351" s="37"/>
      <c r="CQ351" s="37"/>
      <c r="CR351" s="37"/>
      <c r="CS351" s="37"/>
      <c r="CT351" s="37"/>
      <c r="CU351" s="37"/>
      <c r="CV351" s="37"/>
      <c r="CW351" s="37"/>
      <c r="CX351" s="37"/>
      <c r="CY351" s="37"/>
      <c r="CZ351" s="37"/>
      <c r="DA351" s="37"/>
      <c r="DB351" s="37"/>
      <c r="DC351" s="37"/>
      <c r="DD351" s="37"/>
      <c r="DE351" s="37"/>
      <c r="DF351" s="37"/>
      <c r="DG351" s="37"/>
      <c r="DH351" s="37"/>
      <c r="DI351" s="37"/>
      <c r="DJ351" s="37"/>
      <c r="DK351" s="37"/>
      <c r="DL351" s="37"/>
      <c r="DM351" s="37"/>
      <c r="DN351" s="37"/>
      <c r="DO351" s="37"/>
      <c r="DP351" s="37"/>
      <c r="DQ351" s="37"/>
      <c r="DR351" s="37"/>
      <c r="DS351" s="37"/>
      <c r="DT351" s="37"/>
      <c r="DU351" s="37"/>
      <c r="DV351" s="37"/>
      <c r="DW351" s="37"/>
      <c r="DX351" s="37"/>
      <c r="DY351" s="37"/>
      <c r="DZ351" s="37"/>
      <c r="EA351" s="37"/>
      <c r="EB351" s="37"/>
      <c r="EC351" s="37"/>
      <c r="ED351" s="37"/>
      <c r="EE351" s="37"/>
      <c r="EF351" s="37"/>
      <c r="EG351" s="37"/>
      <c r="EH351" s="37"/>
      <c r="EI351" s="37"/>
      <c r="EJ351" s="37"/>
      <c r="EK351" s="37"/>
      <c r="EL351" s="37"/>
      <c r="EM351" s="37"/>
      <c r="EN351" s="37"/>
      <c r="EO351" s="37"/>
      <c r="EP351" s="37"/>
      <c r="EQ351" s="37"/>
      <c r="ER351" s="37"/>
      <c r="ES351" s="37"/>
      <c r="ET351" s="37"/>
      <c r="EU351" s="37"/>
      <c r="EV351" s="37"/>
      <c r="EW351" s="37"/>
      <c r="EX351" s="37"/>
      <c r="EY351" s="37"/>
      <c r="EZ351" s="37"/>
      <c r="FA351" s="37"/>
      <c r="FB351" s="37"/>
      <c r="FC351" s="37"/>
      <c r="FD351" s="37"/>
      <c r="FE351" s="37"/>
      <c r="FF351" s="37"/>
      <c r="FG351" s="37"/>
      <c r="FH351" s="37"/>
      <c r="FI351" s="37"/>
      <c r="FJ351" s="37"/>
      <c r="FK351" s="37"/>
      <c r="FL351" s="37"/>
      <c r="FM351" s="37"/>
      <c r="FN351" s="37"/>
      <c r="FO351" s="37"/>
      <c r="FP351" s="37"/>
      <c r="FQ351" s="37"/>
      <c r="FR351" s="37"/>
      <c r="FS351" s="37"/>
      <c r="FT351" s="37"/>
      <c r="FU351" s="37"/>
      <c r="FV351" s="37"/>
      <c r="FW351" s="37"/>
      <c r="FX351" s="37"/>
      <c r="FY351" s="37"/>
      <c r="FZ351" s="37"/>
      <c r="GA351" s="37"/>
      <c r="GB351" s="37"/>
      <c r="GC351" s="37"/>
      <c r="GD351" s="37"/>
      <c r="GE351" s="37"/>
      <c r="GF351" s="37"/>
      <c r="GG351" s="37"/>
      <c r="GH351" s="37"/>
      <c r="GI351" s="37"/>
      <c r="GJ351" s="37"/>
      <c r="GK351" s="37"/>
      <c r="GL351" s="37"/>
      <c r="GM351" s="37"/>
      <c r="GN351" s="37"/>
      <c r="GO351" s="37"/>
      <c r="GP351" s="37"/>
      <c r="GQ351" s="37"/>
      <c r="GR351" s="37"/>
      <c r="GS351" s="37"/>
      <c r="GT351" s="37"/>
      <c r="GU351" s="37"/>
      <c r="GV351" s="37"/>
      <c r="GW351" s="37"/>
      <c r="GX351" s="37"/>
      <c r="GY351" s="37"/>
      <c r="GZ351" s="37"/>
      <c r="HA351" s="37"/>
      <c r="HB351" s="37"/>
      <c r="HC351" s="37"/>
      <c r="HD351" s="37"/>
      <c r="HE351" s="37"/>
      <c r="HF351" s="37"/>
      <c r="HG351" s="37"/>
      <c r="HH351" s="37"/>
      <c r="HI351" s="37"/>
      <c r="HJ351" s="37"/>
      <c r="HK351" s="37"/>
      <c r="HL351" s="37"/>
      <c r="HM351" s="37"/>
      <c r="HN351" s="37"/>
      <c r="HO351" s="37"/>
      <c r="HP351" s="37"/>
      <c r="HQ351" s="37"/>
      <c r="HR351" s="37"/>
      <c r="HS351" s="37"/>
      <c r="HT351" s="37"/>
      <c r="HU351" s="37"/>
      <c r="HV351" s="37"/>
      <c r="HW351" s="37"/>
      <c r="HX351" s="37"/>
      <c r="HY351" s="37"/>
      <c r="HZ351" s="37"/>
      <c r="IA351" s="37"/>
      <c r="IB351" s="37"/>
      <c r="IC351" s="37"/>
      <c r="ID351" s="37"/>
      <c r="IE351" s="37"/>
      <c r="IF351" s="37"/>
      <c r="IG351" s="37"/>
      <c r="IH351" s="37"/>
      <c r="II351" s="37"/>
      <c r="IJ351" s="37"/>
      <c r="IK351" s="37"/>
      <c r="IL351" s="37"/>
      <c r="IM351" s="37"/>
      <c r="IN351" s="37"/>
      <c r="IO351" s="37"/>
      <c r="IP351" s="37"/>
      <c r="IQ351" s="37"/>
      <c r="IR351" s="37"/>
      <c r="IS351" s="37"/>
      <c r="IT351" s="37"/>
      <c r="IU351" s="37"/>
      <c r="IV351" s="37"/>
      <c r="IW351" s="37"/>
      <c r="IX351" s="37"/>
      <c r="IY351" s="37"/>
      <c r="IZ351" s="37"/>
      <c r="JA351" s="37"/>
      <c r="JB351" s="37"/>
      <c r="JC351" s="37"/>
      <c r="JD351" s="37"/>
      <c r="JE351" s="37"/>
      <c r="JF351" s="37"/>
      <c r="JG351" s="37"/>
      <c r="JH351" s="37"/>
      <c r="JI351" s="37"/>
      <c r="JJ351" s="37"/>
      <c r="JK351" s="37"/>
      <c r="JL351" s="37"/>
      <c r="JM351" s="37"/>
    </row>
    <row r="352" spans="2:273" ht="13" customHeight="1">
      <c r="B352" s="111" t="s">
        <v>365</v>
      </c>
      <c r="C352" s="112">
        <v>20182</v>
      </c>
      <c r="D352" s="108">
        <v>2018</v>
      </c>
      <c r="E352" s="35" t="s">
        <v>366</v>
      </c>
      <c r="F352" s="142"/>
      <c r="G352" s="353"/>
      <c r="H352" s="36" t="s">
        <v>367</v>
      </c>
      <c r="I352" s="4" t="s">
        <v>37</v>
      </c>
      <c r="J352" s="79">
        <v>53</v>
      </c>
      <c r="K352" s="191">
        <v>1319817</v>
      </c>
      <c r="L352" s="4" t="s">
        <v>368</v>
      </c>
      <c r="M352" s="4" t="s">
        <v>59</v>
      </c>
      <c r="N352" s="215">
        <v>4</v>
      </c>
      <c r="O352" s="77">
        <v>6</v>
      </c>
      <c r="P352" s="77">
        <v>51</v>
      </c>
      <c r="Q352" s="37" t="s">
        <v>32</v>
      </c>
      <c r="R352" s="4" t="s">
        <v>156</v>
      </c>
      <c r="S352" s="36"/>
      <c r="T352" s="36"/>
      <c r="U352" s="36"/>
      <c r="V352" s="36"/>
      <c r="W352" s="36"/>
      <c r="X352" s="36"/>
      <c r="Y352" s="36"/>
      <c r="Z352" s="36"/>
      <c r="AA352" s="36"/>
      <c r="AB352" s="36"/>
      <c r="AC352" s="36"/>
      <c r="AD352" s="36"/>
      <c r="AE352" s="37"/>
      <c r="AR352" s="4"/>
      <c r="AS352" s="4"/>
    </row>
    <row r="353" spans="2:273" ht="13" customHeight="1">
      <c r="B353" s="116" t="s">
        <v>3112</v>
      </c>
      <c r="C353" s="107">
        <v>20192</v>
      </c>
      <c r="D353" s="108">
        <v>2019</v>
      </c>
      <c r="E353" s="38" t="s">
        <v>366</v>
      </c>
      <c r="F353" s="141"/>
      <c r="G353" s="353"/>
      <c r="H353" s="3" t="s">
        <v>3113</v>
      </c>
      <c r="I353" s="3" t="s">
        <v>37</v>
      </c>
      <c r="J353" s="79">
        <v>48</v>
      </c>
      <c r="K353" s="193">
        <v>1489049</v>
      </c>
      <c r="L353" s="3" t="s">
        <v>3114</v>
      </c>
      <c r="M353" s="3" t="s">
        <v>59</v>
      </c>
      <c r="N353" s="215">
        <v>4</v>
      </c>
      <c r="O353" s="77">
        <v>6</v>
      </c>
      <c r="P353" s="77">
        <v>51</v>
      </c>
      <c r="Q353" s="7" t="s">
        <v>32</v>
      </c>
      <c r="R353" s="3" t="s">
        <v>489</v>
      </c>
      <c r="S353" s="4"/>
      <c r="T353" s="4"/>
      <c r="U353" s="4"/>
      <c r="V353" s="4"/>
      <c r="W353" s="4"/>
      <c r="X353" s="4"/>
      <c r="Y353" s="4"/>
      <c r="Z353" s="4"/>
      <c r="AA353" s="4"/>
      <c r="AB353" s="4"/>
      <c r="AC353" s="4"/>
      <c r="AD353" s="4"/>
      <c r="AR353" s="4"/>
      <c r="AS353" s="4"/>
    </row>
    <row r="354" spans="2:273" ht="13" customHeight="1">
      <c r="B354" s="116" t="s">
        <v>3115</v>
      </c>
      <c r="C354" s="107">
        <v>20191</v>
      </c>
      <c r="D354" s="108">
        <v>2019</v>
      </c>
      <c r="E354" s="38" t="s">
        <v>3116</v>
      </c>
      <c r="F354" s="141"/>
      <c r="G354" s="353"/>
      <c r="H354" s="3" t="s">
        <v>3117</v>
      </c>
      <c r="I354" s="3" t="s">
        <v>53</v>
      </c>
      <c r="J354" s="79">
        <v>6</v>
      </c>
      <c r="K354" s="193">
        <v>499426</v>
      </c>
      <c r="L354" s="3" t="s">
        <v>3118</v>
      </c>
      <c r="M354" s="3" t="s">
        <v>296</v>
      </c>
      <c r="N354" s="215">
        <v>2</v>
      </c>
      <c r="O354" s="77">
        <v>4</v>
      </c>
      <c r="P354" s="77">
        <v>52</v>
      </c>
      <c r="Q354" s="7" t="s">
        <v>47</v>
      </c>
      <c r="R354" s="3" t="s">
        <v>111</v>
      </c>
      <c r="S354" s="4"/>
      <c r="T354" s="4"/>
      <c r="U354" s="4"/>
      <c r="V354" s="4"/>
      <c r="W354" s="4"/>
      <c r="X354" s="4"/>
      <c r="Y354" s="4"/>
      <c r="Z354" s="4"/>
      <c r="AA354" s="4"/>
      <c r="AB354" s="4"/>
      <c r="AC354" s="4"/>
      <c r="AD354" s="4"/>
      <c r="AF354" s="48"/>
      <c r="AG354" s="48"/>
      <c r="AH354" s="48"/>
      <c r="AI354" s="48"/>
      <c r="AJ354" s="48"/>
      <c r="AK354" s="48"/>
      <c r="AL354" s="48"/>
      <c r="AM354" s="48"/>
      <c r="AN354" s="48"/>
      <c r="AO354" s="48"/>
      <c r="AP354" s="48"/>
      <c r="AQ354" s="48"/>
      <c r="AR354" s="58"/>
      <c r="AS354" s="5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c r="DA354" s="48"/>
      <c r="DB354" s="48"/>
      <c r="DC354" s="48"/>
      <c r="DD354" s="48"/>
      <c r="DE354" s="48"/>
      <c r="DF354" s="48"/>
      <c r="DG354" s="48"/>
      <c r="DH354" s="48"/>
      <c r="DI354" s="48"/>
      <c r="DJ354" s="48"/>
      <c r="DK354" s="48"/>
      <c r="DL354" s="48"/>
      <c r="DM354" s="48"/>
      <c r="DN354" s="48"/>
      <c r="DO354" s="48"/>
      <c r="DP354" s="48"/>
      <c r="DQ354" s="48"/>
      <c r="DR354" s="48"/>
      <c r="DS354" s="48"/>
      <c r="DT354" s="48"/>
      <c r="DU354" s="48"/>
      <c r="DV354" s="48"/>
      <c r="DW354" s="48"/>
      <c r="DX354" s="48"/>
      <c r="DY354" s="48"/>
      <c r="DZ354" s="48"/>
      <c r="EA354" s="48"/>
      <c r="EB354" s="48"/>
      <c r="EC354" s="48"/>
      <c r="ED354" s="48"/>
      <c r="EE354" s="48"/>
      <c r="EF354" s="48"/>
      <c r="EG354" s="48"/>
      <c r="EH354" s="48"/>
      <c r="EI354" s="48"/>
      <c r="EJ354" s="48"/>
      <c r="EK354" s="48"/>
      <c r="EL354" s="48"/>
      <c r="EM354" s="48"/>
      <c r="EN354" s="48"/>
      <c r="EO354" s="48"/>
      <c r="EP354" s="48"/>
      <c r="EQ354" s="48"/>
      <c r="ER354" s="48"/>
      <c r="ES354" s="48"/>
      <c r="ET354" s="48"/>
      <c r="EU354" s="48"/>
      <c r="EV354" s="48"/>
      <c r="EW354" s="48"/>
      <c r="EX354" s="48"/>
      <c r="EY354" s="48"/>
      <c r="EZ354" s="48"/>
      <c r="FA354" s="48"/>
      <c r="FB354" s="48"/>
      <c r="FC354" s="48"/>
      <c r="FD354" s="48"/>
      <c r="FE354" s="48"/>
      <c r="FF354" s="48"/>
      <c r="FG354" s="48"/>
      <c r="FH354" s="48"/>
      <c r="FI354" s="48"/>
      <c r="FJ354" s="48"/>
      <c r="FK354" s="48"/>
      <c r="FL354" s="48"/>
      <c r="FM354" s="48"/>
      <c r="FN354" s="48"/>
      <c r="FO354" s="48"/>
      <c r="FP354" s="48"/>
      <c r="FQ354" s="48"/>
      <c r="FR354" s="48"/>
      <c r="FS354" s="48"/>
      <c r="FT354" s="48"/>
      <c r="FU354" s="48"/>
      <c r="FV354" s="48"/>
      <c r="FW354" s="48"/>
      <c r="FX354" s="48"/>
      <c r="FY354" s="48"/>
      <c r="FZ354" s="48"/>
      <c r="GA354" s="48"/>
      <c r="GB354" s="48"/>
      <c r="GC354" s="48"/>
      <c r="GD354" s="48"/>
      <c r="GE354" s="48"/>
      <c r="GF354" s="48"/>
      <c r="GG354" s="48"/>
      <c r="GH354" s="48"/>
      <c r="GI354" s="48"/>
      <c r="GJ354" s="48"/>
      <c r="GK354" s="48"/>
      <c r="GL354" s="48"/>
      <c r="GM354" s="48"/>
      <c r="GN354" s="48"/>
      <c r="GO354" s="48"/>
      <c r="GP354" s="48"/>
      <c r="GQ354" s="48"/>
      <c r="GR354" s="48"/>
      <c r="GS354" s="48"/>
      <c r="GT354" s="48"/>
      <c r="GU354" s="48"/>
      <c r="GV354" s="48"/>
      <c r="GW354" s="48"/>
      <c r="GX354" s="48"/>
      <c r="GY354" s="48"/>
      <c r="GZ354" s="48"/>
      <c r="HA354" s="48"/>
      <c r="HB354" s="48"/>
      <c r="HC354" s="48"/>
      <c r="HD354" s="48"/>
      <c r="HE354" s="48"/>
      <c r="HF354" s="48"/>
      <c r="HG354" s="48"/>
      <c r="HH354" s="48"/>
      <c r="HI354" s="48"/>
      <c r="HJ354" s="48"/>
      <c r="HK354" s="48"/>
      <c r="HL354" s="48"/>
      <c r="HM354" s="48"/>
      <c r="HN354" s="48"/>
      <c r="HO354" s="48"/>
      <c r="HP354" s="48"/>
      <c r="HQ354" s="48"/>
      <c r="HR354" s="48"/>
      <c r="HS354" s="48"/>
      <c r="HT354" s="48"/>
      <c r="HU354" s="48"/>
      <c r="HV354" s="48"/>
      <c r="HW354" s="48"/>
      <c r="HX354" s="48"/>
      <c r="HY354" s="48"/>
      <c r="HZ354" s="48"/>
      <c r="IA354" s="48"/>
      <c r="IB354" s="48"/>
      <c r="IC354" s="48"/>
      <c r="ID354" s="48"/>
      <c r="IE354" s="48"/>
      <c r="IF354" s="48"/>
      <c r="IG354" s="48"/>
      <c r="IH354" s="48"/>
      <c r="II354" s="48"/>
      <c r="IJ354" s="48"/>
      <c r="IK354" s="48"/>
      <c r="IL354" s="48"/>
      <c r="IM354" s="48"/>
      <c r="IN354" s="48"/>
      <c r="IO354" s="48"/>
      <c r="IP354" s="48"/>
      <c r="IQ354" s="48"/>
      <c r="IR354" s="48"/>
      <c r="IS354" s="48"/>
      <c r="IT354" s="48"/>
      <c r="IU354" s="48"/>
      <c r="IV354" s="48"/>
      <c r="IW354" s="48"/>
      <c r="IX354" s="48"/>
      <c r="IY354" s="48"/>
      <c r="IZ354" s="48"/>
      <c r="JA354" s="48"/>
      <c r="JB354" s="49"/>
      <c r="JC354" s="49"/>
      <c r="JD354" s="49"/>
      <c r="JE354" s="49"/>
      <c r="JF354" s="49"/>
      <c r="JG354" s="49"/>
      <c r="JH354" s="49"/>
      <c r="JI354" s="49"/>
      <c r="JJ354" s="49"/>
      <c r="JK354" s="49"/>
      <c r="JL354" s="49"/>
      <c r="JM354" s="49"/>
    </row>
    <row r="355" spans="2:273" ht="13" customHeight="1">
      <c r="B355" s="116" t="s">
        <v>5833</v>
      </c>
      <c r="C355" s="107">
        <v>20202</v>
      </c>
      <c r="D355" s="108">
        <v>2020</v>
      </c>
      <c r="E355" s="65" t="s">
        <v>5834</v>
      </c>
      <c r="F355" s="140"/>
      <c r="G355" s="354"/>
      <c r="H355" s="57" t="s">
        <v>774</v>
      </c>
      <c r="I355" s="57" t="s">
        <v>37</v>
      </c>
      <c r="J355" s="78">
        <v>15</v>
      </c>
      <c r="K355" s="192">
        <v>3275000</v>
      </c>
      <c r="L355" s="57" t="s">
        <v>5835</v>
      </c>
      <c r="M355" s="57" t="s">
        <v>385</v>
      </c>
      <c r="N355" s="215">
        <v>2</v>
      </c>
      <c r="O355" s="78">
        <v>3</v>
      </c>
      <c r="P355" s="78">
        <v>53</v>
      </c>
      <c r="Q355" s="56" t="s">
        <v>47</v>
      </c>
      <c r="R355" s="57" t="s">
        <v>353</v>
      </c>
      <c r="S355" s="58"/>
      <c r="T355" s="58"/>
      <c r="U355" s="58"/>
      <c r="V355" s="58"/>
      <c r="W355" s="58"/>
      <c r="X355" s="58"/>
      <c r="Y355" s="58"/>
      <c r="Z355" s="58"/>
      <c r="AA355" s="58"/>
      <c r="AB355" s="58"/>
      <c r="AC355" s="58"/>
      <c r="AD355" s="58"/>
      <c r="AE355" s="48"/>
      <c r="AR355" s="4"/>
      <c r="AS355" s="4"/>
    </row>
    <row r="356" spans="2:273" ht="16" customHeight="1">
      <c r="B356" s="116" t="s">
        <v>5836</v>
      </c>
      <c r="C356" s="107">
        <v>20201</v>
      </c>
      <c r="D356" s="109">
        <v>2020</v>
      </c>
      <c r="E356" s="65" t="s">
        <v>5837</v>
      </c>
      <c r="F356" s="140"/>
      <c r="G356" s="354"/>
      <c r="H356" s="57" t="s">
        <v>5838</v>
      </c>
      <c r="I356" s="57" t="s">
        <v>53</v>
      </c>
      <c r="J356" s="78">
        <v>35</v>
      </c>
      <c r="K356" s="192">
        <v>1090000</v>
      </c>
      <c r="L356" s="57" t="s">
        <v>5839</v>
      </c>
      <c r="M356" s="57" t="s">
        <v>203</v>
      </c>
      <c r="N356" s="215">
        <v>1</v>
      </c>
      <c r="O356" s="78">
        <v>3</v>
      </c>
      <c r="P356" s="78">
        <v>53</v>
      </c>
      <c r="Q356" s="56" t="s">
        <v>3214</v>
      </c>
      <c r="R356" s="57" t="s">
        <v>120</v>
      </c>
      <c r="S356" s="58"/>
      <c r="T356" s="58"/>
      <c r="U356" s="58"/>
      <c r="V356" s="58"/>
      <c r="W356" s="58"/>
      <c r="X356" s="58"/>
      <c r="Y356" s="58"/>
      <c r="Z356" s="58"/>
      <c r="AA356" s="58"/>
      <c r="AB356" s="58"/>
      <c r="AC356" s="58"/>
      <c r="AD356" s="58"/>
      <c r="AE356" s="48"/>
      <c r="AF356" s="48"/>
      <c r="AG356" s="48"/>
      <c r="AH356" s="48"/>
      <c r="AI356" s="48"/>
      <c r="AJ356" s="48"/>
      <c r="AK356" s="48"/>
      <c r="AL356" s="48"/>
      <c r="AM356" s="48"/>
      <c r="AN356" s="48"/>
      <c r="AO356" s="48"/>
      <c r="AP356" s="48"/>
      <c r="AQ356" s="48"/>
      <c r="AR356" s="58"/>
      <c r="AS356" s="5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c r="DA356" s="48"/>
      <c r="DB356" s="48"/>
      <c r="DC356" s="48"/>
      <c r="DD356" s="48"/>
      <c r="DE356" s="48"/>
      <c r="DF356" s="48"/>
      <c r="DG356" s="48"/>
      <c r="DH356" s="48"/>
      <c r="DI356" s="48"/>
      <c r="DJ356" s="48"/>
      <c r="DK356" s="48"/>
      <c r="DL356" s="48"/>
      <c r="DM356" s="48"/>
      <c r="DN356" s="48"/>
      <c r="DO356" s="48"/>
      <c r="DP356" s="48"/>
      <c r="DQ356" s="48"/>
      <c r="DR356" s="48"/>
      <c r="DS356" s="48"/>
      <c r="DT356" s="48"/>
      <c r="DU356" s="48"/>
      <c r="DV356" s="48"/>
      <c r="DW356" s="48"/>
      <c r="DX356" s="48"/>
      <c r="DY356" s="48"/>
      <c r="DZ356" s="48"/>
      <c r="EA356" s="48"/>
      <c r="EB356" s="48"/>
      <c r="EC356" s="48"/>
      <c r="ED356" s="48"/>
      <c r="EE356" s="48"/>
      <c r="EF356" s="48"/>
      <c r="EG356" s="48"/>
      <c r="EH356" s="48"/>
      <c r="EI356" s="48"/>
      <c r="EJ356" s="48"/>
      <c r="EK356" s="48"/>
      <c r="EL356" s="48"/>
      <c r="EM356" s="48"/>
      <c r="EN356" s="48"/>
      <c r="EO356" s="48"/>
      <c r="EP356" s="48"/>
      <c r="EQ356" s="48"/>
      <c r="ER356" s="48"/>
      <c r="ES356" s="48"/>
      <c r="ET356" s="48"/>
      <c r="EU356" s="48"/>
      <c r="EV356" s="48"/>
      <c r="EW356" s="48"/>
      <c r="EX356" s="48"/>
      <c r="EY356" s="48"/>
      <c r="EZ356" s="48"/>
      <c r="FA356" s="48"/>
      <c r="FB356" s="48"/>
      <c r="FC356" s="48"/>
      <c r="FD356" s="48"/>
      <c r="FE356" s="48"/>
      <c r="FF356" s="48"/>
      <c r="FG356" s="48"/>
      <c r="FH356" s="48"/>
      <c r="FI356" s="48"/>
      <c r="FJ356" s="48"/>
      <c r="FK356" s="48"/>
      <c r="FL356" s="48"/>
      <c r="FM356" s="48"/>
      <c r="FN356" s="48"/>
      <c r="FO356" s="48"/>
      <c r="FP356" s="48"/>
      <c r="FQ356" s="48"/>
      <c r="FR356" s="48"/>
      <c r="FS356" s="48"/>
      <c r="FT356" s="48"/>
      <c r="FU356" s="48"/>
      <c r="FV356" s="48"/>
      <c r="FW356" s="48"/>
      <c r="FX356" s="48"/>
      <c r="FY356" s="48"/>
      <c r="FZ356" s="48"/>
      <c r="GA356" s="48"/>
      <c r="GB356" s="48"/>
      <c r="GC356" s="48"/>
      <c r="GD356" s="48"/>
      <c r="GE356" s="48"/>
      <c r="GF356" s="48"/>
      <c r="GG356" s="48"/>
      <c r="GH356" s="48"/>
      <c r="GI356" s="48"/>
      <c r="GJ356" s="48"/>
      <c r="GK356" s="48"/>
      <c r="GL356" s="48"/>
      <c r="GM356" s="48"/>
      <c r="GN356" s="48"/>
      <c r="GO356" s="48"/>
      <c r="GP356" s="48"/>
      <c r="GQ356" s="48"/>
      <c r="GR356" s="48"/>
      <c r="GS356" s="48"/>
      <c r="GT356" s="48"/>
      <c r="GU356" s="48"/>
      <c r="GV356" s="48"/>
      <c r="GW356" s="48"/>
      <c r="GX356" s="48"/>
      <c r="GY356" s="48"/>
      <c r="GZ356" s="48"/>
      <c r="HA356" s="48"/>
      <c r="HB356" s="48"/>
      <c r="HC356" s="48"/>
      <c r="HD356" s="48"/>
      <c r="HE356" s="48"/>
      <c r="HF356" s="48"/>
      <c r="HG356" s="48"/>
      <c r="HH356" s="48"/>
      <c r="HI356" s="48"/>
      <c r="HJ356" s="48"/>
      <c r="HK356" s="48"/>
      <c r="HL356" s="48"/>
      <c r="HM356" s="48"/>
      <c r="HN356" s="48"/>
      <c r="HO356" s="48"/>
      <c r="HP356" s="48"/>
      <c r="HQ356" s="48"/>
      <c r="HR356" s="48"/>
      <c r="HS356" s="48"/>
      <c r="HT356" s="48"/>
      <c r="HU356" s="48"/>
      <c r="HV356" s="48"/>
      <c r="HW356" s="48"/>
      <c r="HX356" s="48"/>
      <c r="HY356" s="48"/>
      <c r="HZ356" s="48"/>
      <c r="IA356" s="48"/>
      <c r="IB356" s="48"/>
      <c r="IC356" s="48"/>
      <c r="ID356" s="48"/>
      <c r="IE356" s="48"/>
      <c r="IF356" s="48"/>
      <c r="IG356" s="48"/>
      <c r="IH356" s="48"/>
      <c r="II356" s="48"/>
      <c r="IJ356" s="48"/>
      <c r="IK356" s="48"/>
      <c r="IL356" s="48"/>
      <c r="IM356" s="48"/>
      <c r="IN356" s="48"/>
      <c r="IO356" s="48"/>
      <c r="IP356" s="48"/>
      <c r="IQ356" s="48"/>
      <c r="IR356" s="48"/>
      <c r="IS356" s="48"/>
      <c r="IT356" s="48"/>
      <c r="IU356" s="48"/>
      <c r="IV356" s="48"/>
      <c r="IW356" s="48"/>
      <c r="IX356" s="48"/>
      <c r="IY356" s="48"/>
      <c r="IZ356" s="48"/>
      <c r="JA356" s="48"/>
      <c r="JB356" s="49"/>
      <c r="JC356" s="49"/>
      <c r="JD356" s="49"/>
      <c r="JE356" s="49"/>
      <c r="JF356" s="49"/>
      <c r="JG356" s="49"/>
      <c r="JH356" s="49"/>
      <c r="JI356" s="49"/>
      <c r="JJ356" s="49"/>
      <c r="JK356" s="49"/>
      <c r="JL356" s="49"/>
      <c r="JM356" s="49"/>
    </row>
    <row r="357" spans="2:273" ht="16" customHeight="1">
      <c r="B357" s="116" t="s">
        <v>3119</v>
      </c>
      <c r="C357" s="107">
        <v>20191</v>
      </c>
      <c r="D357" s="108">
        <v>2019</v>
      </c>
      <c r="E357" s="38" t="s">
        <v>3120</v>
      </c>
      <c r="F357" s="141"/>
      <c r="G357" s="353"/>
      <c r="H357" s="3" t="s">
        <v>3121</v>
      </c>
      <c r="I357" s="3" t="s">
        <v>53</v>
      </c>
      <c r="J357" s="79">
        <v>24</v>
      </c>
      <c r="K357" s="193">
        <v>100000</v>
      </c>
      <c r="L357" s="3" t="s">
        <v>3122</v>
      </c>
      <c r="M357" s="3" t="s">
        <v>175</v>
      </c>
      <c r="N357" s="215">
        <v>4</v>
      </c>
      <c r="O357" s="77">
        <v>6</v>
      </c>
      <c r="P357" s="77">
        <v>51</v>
      </c>
      <c r="Q357" s="7" t="s">
        <v>47</v>
      </c>
      <c r="R357" s="3" t="s">
        <v>80</v>
      </c>
      <c r="S357" s="4"/>
      <c r="T357" s="4"/>
      <c r="U357" s="4"/>
      <c r="V357" s="4"/>
      <c r="W357" s="4"/>
      <c r="X357" s="4"/>
      <c r="Y357" s="4"/>
      <c r="Z357" s="4"/>
      <c r="AA357" s="4"/>
      <c r="AB357" s="4"/>
      <c r="AC357" s="4"/>
      <c r="AD357" s="4"/>
      <c r="AR357" s="4"/>
      <c r="AS357" s="4"/>
    </row>
    <row r="358" spans="2:273" ht="13" customHeight="1">
      <c r="B358" s="111" t="s">
        <v>369</v>
      </c>
      <c r="C358" s="112">
        <v>20183</v>
      </c>
      <c r="D358" s="108">
        <v>2018</v>
      </c>
      <c r="E358" s="35" t="s">
        <v>370</v>
      </c>
      <c r="F358" s="142"/>
      <c r="G358" s="353"/>
      <c r="H358" s="36" t="s">
        <v>371</v>
      </c>
      <c r="I358" s="4" t="s">
        <v>29</v>
      </c>
      <c r="J358" s="79">
        <v>22</v>
      </c>
      <c r="K358" s="191">
        <v>541886</v>
      </c>
      <c r="L358" s="4" t="s">
        <v>372</v>
      </c>
      <c r="M358" s="4" t="s">
        <v>194</v>
      </c>
      <c r="N358" s="215">
        <v>4</v>
      </c>
      <c r="O358" s="77">
        <v>6</v>
      </c>
      <c r="P358" s="77">
        <v>53</v>
      </c>
      <c r="Q358" s="37" t="s">
        <v>47</v>
      </c>
      <c r="R358" s="4" t="s">
        <v>33</v>
      </c>
      <c r="S358" s="36"/>
      <c r="T358" s="36"/>
      <c r="U358" s="36"/>
      <c r="V358" s="36"/>
      <c r="W358" s="36"/>
      <c r="X358" s="36"/>
      <c r="Y358" s="36"/>
      <c r="Z358" s="36"/>
      <c r="AA358" s="36"/>
      <c r="AB358" s="36"/>
      <c r="AC358" s="36"/>
      <c r="AD358" s="36"/>
      <c r="AE358" s="37"/>
      <c r="AR358" s="3" t="s">
        <v>47</v>
      </c>
      <c r="AS358" s="3" t="s">
        <v>53</v>
      </c>
    </row>
    <row r="359" spans="2:273" ht="13" customHeight="1">
      <c r="B359" s="111" t="s">
        <v>374</v>
      </c>
      <c r="C359" s="112">
        <v>20182</v>
      </c>
      <c r="D359" s="108">
        <v>2018</v>
      </c>
      <c r="E359" s="35" t="s">
        <v>375</v>
      </c>
      <c r="F359" s="142"/>
      <c r="G359" s="353"/>
      <c r="H359" s="36" t="s">
        <v>376</v>
      </c>
      <c r="I359" s="4" t="s">
        <v>37</v>
      </c>
      <c r="J359" s="79">
        <v>28</v>
      </c>
      <c r="K359" s="191">
        <v>624504</v>
      </c>
      <c r="L359" s="4"/>
      <c r="M359" s="4" t="s">
        <v>175</v>
      </c>
      <c r="N359" s="215">
        <v>4</v>
      </c>
      <c r="O359" s="77">
        <v>6</v>
      </c>
      <c r="P359" s="77">
        <v>53</v>
      </c>
      <c r="Q359" s="37" t="s">
        <v>55</v>
      </c>
      <c r="R359" s="4" t="s">
        <v>145</v>
      </c>
      <c r="S359" s="36"/>
      <c r="T359" s="36"/>
      <c r="U359" s="36"/>
      <c r="V359" s="36"/>
      <c r="W359" s="36"/>
      <c r="X359" s="36"/>
      <c r="Y359" s="36"/>
      <c r="Z359" s="36"/>
      <c r="AA359" s="36"/>
      <c r="AB359" s="36"/>
      <c r="AC359" s="36"/>
      <c r="AD359" s="36"/>
      <c r="AE359" s="37"/>
      <c r="AR359" s="4"/>
      <c r="AS359" s="4"/>
    </row>
    <row r="360" spans="2:273" ht="13" customHeight="1">
      <c r="B360" s="116" t="s">
        <v>5840</v>
      </c>
      <c r="C360" s="107">
        <v>20201</v>
      </c>
      <c r="D360" s="109">
        <v>2020</v>
      </c>
      <c r="E360" s="65" t="s">
        <v>5841</v>
      </c>
      <c r="F360" s="140"/>
      <c r="G360" s="354"/>
      <c r="H360" s="57" t="s">
        <v>5842</v>
      </c>
      <c r="I360" s="57" t="s">
        <v>53</v>
      </c>
      <c r="J360" s="78">
        <v>36</v>
      </c>
      <c r="K360" s="192">
        <v>3727206</v>
      </c>
      <c r="L360" s="57" t="s">
        <v>5843</v>
      </c>
      <c r="M360" s="57" t="s">
        <v>380</v>
      </c>
      <c r="N360" s="215">
        <v>4</v>
      </c>
      <c r="O360" s="78">
        <v>6</v>
      </c>
      <c r="P360" s="81">
        <v>52</v>
      </c>
      <c r="Q360" s="56" t="s">
        <v>55</v>
      </c>
      <c r="R360" s="57" t="s">
        <v>111</v>
      </c>
      <c r="S360" s="58"/>
      <c r="T360" s="58"/>
      <c r="U360" s="58"/>
      <c r="V360" s="58"/>
      <c r="W360" s="58"/>
      <c r="X360" s="58"/>
      <c r="Y360" s="58"/>
      <c r="Z360" s="58"/>
      <c r="AA360" s="58"/>
      <c r="AB360" s="58"/>
      <c r="AC360" s="58"/>
      <c r="AD360" s="58"/>
      <c r="AE360" s="48"/>
      <c r="AF360" s="48"/>
      <c r="AG360" s="48"/>
      <c r="AH360" s="48"/>
      <c r="AI360" s="48"/>
      <c r="AJ360" s="48"/>
      <c r="AK360" s="48"/>
      <c r="AL360" s="48"/>
      <c r="AM360" s="48"/>
      <c r="AN360" s="48"/>
      <c r="AO360" s="48"/>
      <c r="AP360" s="48"/>
      <c r="AQ360" s="48"/>
      <c r="AR360" s="58"/>
      <c r="AS360" s="5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c r="DA360" s="48"/>
      <c r="DB360" s="48"/>
      <c r="DC360" s="48"/>
      <c r="DD360" s="48"/>
      <c r="DE360" s="48"/>
      <c r="DF360" s="48"/>
      <c r="DG360" s="48"/>
      <c r="DH360" s="48"/>
      <c r="DI360" s="48"/>
      <c r="DJ360" s="48"/>
      <c r="DK360" s="48"/>
      <c r="DL360" s="48"/>
      <c r="DM360" s="48"/>
      <c r="DN360" s="48"/>
      <c r="DO360" s="48"/>
      <c r="DP360" s="48"/>
      <c r="DQ360" s="48"/>
      <c r="DR360" s="48"/>
      <c r="DS360" s="48"/>
      <c r="DT360" s="48"/>
      <c r="DU360" s="48"/>
      <c r="DV360" s="48"/>
      <c r="DW360" s="48"/>
      <c r="DX360" s="48"/>
      <c r="DY360" s="48"/>
      <c r="DZ360" s="48"/>
      <c r="EA360" s="48"/>
      <c r="EB360" s="48"/>
      <c r="EC360" s="48"/>
      <c r="ED360" s="48"/>
      <c r="EE360" s="48"/>
      <c r="EF360" s="48"/>
      <c r="EG360" s="48"/>
      <c r="EH360" s="48"/>
      <c r="EI360" s="48"/>
      <c r="EJ360" s="48"/>
      <c r="EK360" s="48"/>
      <c r="EL360" s="48"/>
      <c r="EM360" s="48"/>
      <c r="EN360" s="48"/>
      <c r="EO360" s="48"/>
      <c r="EP360" s="48"/>
      <c r="EQ360" s="48"/>
      <c r="ER360" s="48"/>
      <c r="ES360" s="48"/>
      <c r="ET360" s="48"/>
      <c r="EU360" s="48"/>
      <c r="EV360" s="48"/>
      <c r="EW360" s="48"/>
      <c r="EX360" s="48"/>
      <c r="EY360" s="48"/>
      <c r="EZ360" s="48"/>
      <c r="FA360" s="48"/>
      <c r="FB360" s="48"/>
      <c r="FC360" s="48"/>
      <c r="FD360" s="48"/>
      <c r="FE360" s="48"/>
      <c r="FF360" s="48"/>
      <c r="FG360" s="48"/>
      <c r="FH360" s="48"/>
      <c r="FI360" s="48"/>
      <c r="FJ360" s="48"/>
      <c r="FK360" s="48"/>
      <c r="FL360" s="48"/>
      <c r="FM360" s="48"/>
      <c r="FN360" s="48"/>
      <c r="FO360" s="48"/>
      <c r="FP360" s="48"/>
      <c r="FQ360" s="48"/>
      <c r="FR360" s="48"/>
      <c r="FS360" s="48"/>
      <c r="FT360" s="48"/>
      <c r="FU360" s="48"/>
      <c r="FV360" s="48"/>
      <c r="FW360" s="48"/>
      <c r="FX360" s="48"/>
      <c r="FY360" s="48"/>
      <c r="FZ360" s="48"/>
      <c r="GA360" s="48"/>
      <c r="GB360" s="48"/>
      <c r="GC360" s="48"/>
      <c r="GD360" s="48"/>
      <c r="GE360" s="48"/>
      <c r="GF360" s="48"/>
      <c r="GG360" s="48"/>
      <c r="GH360" s="48"/>
      <c r="GI360" s="48"/>
      <c r="GJ360" s="48"/>
      <c r="GK360" s="48"/>
      <c r="GL360" s="48"/>
      <c r="GM360" s="48"/>
      <c r="GN360" s="48"/>
      <c r="GO360" s="48"/>
      <c r="GP360" s="48"/>
      <c r="GQ360" s="48"/>
      <c r="GR360" s="48"/>
      <c r="GS360" s="48"/>
      <c r="GT360" s="48"/>
      <c r="GU360" s="48"/>
      <c r="GV360" s="48"/>
      <c r="GW360" s="48"/>
      <c r="GX360" s="48"/>
      <c r="GY360" s="48"/>
      <c r="GZ360" s="48"/>
      <c r="HA360" s="48"/>
      <c r="HB360" s="48"/>
      <c r="HC360" s="48"/>
      <c r="HD360" s="48"/>
      <c r="HE360" s="48"/>
      <c r="HF360" s="48"/>
      <c r="HG360" s="48"/>
      <c r="HH360" s="48"/>
      <c r="HI360" s="48"/>
      <c r="HJ360" s="48"/>
      <c r="HK360" s="48"/>
      <c r="HL360" s="48"/>
      <c r="HM360" s="48"/>
      <c r="HN360" s="48"/>
      <c r="HO360" s="48"/>
      <c r="HP360" s="48"/>
      <c r="HQ360" s="48"/>
      <c r="HR360" s="48"/>
      <c r="HS360" s="48"/>
      <c r="HT360" s="48"/>
      <c r="HU360" s="48"/>
      <c r="HV360" s="48"/>
      <c r="HW360" s="48"/>
      <c r="HX360" s="48"/>
      <c r="HY360" s="48"/>
      <c r="HZ360" s="48"/>
      <c r="IA360" s="48"/>
      <c r="IB360" s="48"/>
      <c r="IC360" s="48"/>
      <c r="ID360" s="48"/>
      <c r="IE360" s="48"/>
      <c r="IF360" s="48"/>
      <c r="IG360" s="48"/>
      <c r="IH360" s="48"/>
      <c r="II360" s="48"/>
      <c r="IJ360" s="48"/>
      <c r="IK360" s="48"/>
      <c r="IL360" s="48"/>
      <c r="IM360" s="48"/>
      <c r="IN360" s="48"/>
      <c r="IO360" s="48"/>
      <c r="IP360" s="48"/>
      <c r="IQ360" s="48"/>
      <c r="IR360" s="48"/>
      <c r="IS360" s="48"/>
      <c r="IT360" s="48"/>
      <c r="IU360" s="48"/>
      <c r="IV360" s="48"/>
      <c r="IW360" s="48"/>
      <c r="IX360" s="48"/>
      <c r="IY360" s="48"/>
      <c r="IZ360" s="48"/>
      <c r="JA360" s="48"/>
      <c r="JB360" s="49"/>
      <c r="JC360" s="49"/>
      <c r="JD360" s="49"/>
      <c r="JE360" s="49"/>
      <c r="JF360" s="49"/>
      <c r="JG360" s="49"/>
      <c r="JH360" s="49"/>
      <c r="JI360" s="49"/>
      <c r="JJ360" s="49"/>
      <c r="JK360" s="49"/>
      <c r="JL360" s="49"/>
      <c r="JM360" s="49"/>
    </row>
    <row r="361" spans="2:273" ht="16" customHeight="1">
      <c r="B361" s="117" t="s">
        <v>377</v>
      </c>
      <c r="C361" s="118">
        <v>20181</v>
      </c>
      <c r="D361" s="108">
        <v>2018</v>
      </c>
      <c r="E361" s="38" t="s">
        <v>378</v>
      </c>
      <c r="F361" s="141"/>
      <c r="G361" s="353"/>
      <c r="H361" s="3" t="s">
        <v>379</v>
      </c>
      <c r="I361" s="3"/>
      <c r="J361" s="79">
        <v>36</v>
      </c>
      <c r="K361" s="193">
        <v>799960</v>
      </c>
      <c r="L361" s="3" t="s">
        <v>2590</v>
      </c>
      <c r="M361" s="3" t="s">
        <v>380</v>
      </c>
      <c r="N361" s="215">
        <v>4</v>
      </c>
      <c r="O361" s="79">
        <v>6</v>
      </c>
      <c r="P361" s="77">
        <v>52</v>
      </c>
      <c r="R361" s="3" t="s">
        <v>381</v>
      </c>
      <c r="S361" s="5">
        <v>11</v>
      </c>
      <c r="T361" s="5">
        <v>12</v>
      </c>
      <c r="U361" s="3"/>
      <c r="V361" s="3"/>
      <c r="W361" s="3"/>
      <c r="X361" s="3"/>
      <c r="Y361" s="5">
        <v>12</v>
      </c>
      <c r="Z361" s="5"/>
      <c r="AA361" s="3"/>
      <c r="AB361" s="3"/>
      <c r="AC361" s="3"/>
      <c r="AD361" s="3"/>
      <c r="AF361" s="48"/>
      <c r="AG361" s="48"/>
      <c r="AH361" s="48"/>
      <c r="AI361" s="48"/>
      <c r="AJ361" s="48"/>
      <c r="AK361" s="48"/>
      <c r="AL361" s="48"/>
      <c r="AM361" s="48"/>
      <c r="AN361" s="48"/>
      <c r="AO361" s="48"/>
      <c r="AP361" s="48"/>
      <c r="AQ361" s="48"/>
      <c r="AR361" s="58"/>
      <c r="AS361" s="5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c r="DA361" s="48"/>
      <c r="DB361" s="48"/>
      <c r="DC361" s="48"/>
      <c r="DD361" s="48"/>
      <c r="DE361" s="48"/>
      <c r="DF361" s="48"/>
      <c r="DG361" s="48"/>
      <c r="DH361" s="48"/>
      <c r="DI361" s="48"/>
      <c r="DJ361" s="48"/>
      <c r="DK361" s="48"/>
      <c r="DL361" s="48"/>
      <c r="DM361" s="48"/>
      <c r="DN361" s="48"/>
      <c r="DO361" s="48"/>
      <c r="DP361" s="48"/>
      <c r="DQ361" s="48"/>
      <c r="DR361" s="48"/>
      <c r="DS361" s="48"/>
      <c r="DT361" s="48"/>
      <c r="DU361" s="48"/>
      <c r="DV361" s="48"/>
      <c r="DW361" s="48"/>
      <c r="DX361" s="48"/>
      <c r="DY361" s="48"/>
      <c r="DZ361" s="48"/>
      <c r="EA361" s="48"/>
      <c r="EB361" s="48"/>
      <c r="EC361" s="48"/>
      <c r="ED361" s="48"/>
      <c r="EE361" s="48"/>
      <c r="EF361" s="48"/>
      <c r="EG361" s="48"/>
      <c r="EH361" s="48"/>
      <c r="EI361" s="48"/>
      <c r="EJ361" s="48"/>
      <c r="EK361" s="48"/>
      <c r="EL361" s="48"/>
      <c r="EM361" s="48"/>
      <c r="EN361" s="48"/>
      <c r="EO361" s="48"/>
      <c r="EP361" s="48"/>
      <c r="EQ361" s="48"/>
      <c r="ER361" s="48"/>
      <c r="ES361" s="48"/>
      <c r="ET361" s="48"/>
      <c r="EU361" s="48"/>
      <c r="EV361" s="48"/>
      <c r="EW361" s="48"/>
      <c r="EX361" s="48"/>
      <c r="EY361" s="48"/>
      <c r="EZ361" s="48"/>
      <c r="FA361" s="48"/>
      <c r="FB361" s="48"/>
      <c r="FC361" s="48"/>
      <c r="FD361" s="48"/>
      <c r="FE361" s="48"/>
      <c r="FF361" s="48"/>
      <c r="FG361" s="48"/>
      <c r="FH361" s="48"/>
      <c r="FI361" s="48"/>
      <c r="FJ361" s="48"/>
      <c r="FK361" s="48"/>
      <c r="FL361" s="48"/>
      <c r="FM361" s="48"/>
      <c r="FN361" s="48"/>
      <c r="FO361" s="48"/>
      <c r="FP361" s="48"/>
      <c r="FQ361" s="48"/>
      <c r="FR361" s="48"/>
      <c r="FS361" s="48"/>
      <c r="FT361" s="48"/>
      <c r="FU361" s="48"/>
      <c r="FV361" s="48"/>
      <c r="FW361" s="48"/>
      <c r="FX361" s="48"/>
      <c r="FY361" s="48"/>
      <c r="FZ361" s="48"/>
      <c r="GA361" s="48"/>
      <c r="GB361" s="48"/>
      <c r="GC361" s="48"/>
      <c r="GD361" s="48"/>
      <c r="GE361" s="48"/>
      <c r="GF361" s="48"/>
      <c r="GG361" s="48"/>
      <c r="GH361" s="48"/>
      <c r="GI361" s="48"/>
      <c r="GJ361" s="48"/>
      <c r="GK361" s="48"/>
      <c r="GL361" s="48"/>
      <c r="GM361" s="48"/>
      <c r="GN361" s="48"/>
      <c r="GO361" s="48"/>
      <c r="GP361" s="48"/>
      <c r="GQ361" s="48"/>
      <c r="GR361" s="48"/>
      <c r="GS361" s="48"/>
      <c r="GT361" s="48"/>
      <c r="GU361" s="48"/>
      <c r="GV361" s="48"/>
      <c r="GW361" s="48"/>
      <c r="GX361" s="48"/>
      <c r="GY361" s="48"/>
      <c r="GZ361" s="48"/>
      <c r="HA361" s="48"/>
      <c r="HB361" s="48"/>
      <c r="HC361" s="48"/>
      <c r="HD361" s="48"/>
      <c r="HE361" s="48"/>
      <c r="HF361" s="48"/>
      <c r="HG361" s="48"/>
      <c r="HH361" s="48"/>
      <c r="HI361" s="48"/>
      <c r="HJ361" s="48"/>
      <c r="HK361" s="48"/>
      <c r="HL361" s="48"/>
      <c r="HM361" s="48"/>
      <c r="HN361" s="48"/>
      <c r="HO361" s="48"/>
      <c r="HP361" s="48"/>
      <c r="HQ361" s="48"/>
      <c r="HR361" s="48"/>
      <c r="HS361" s="48"/>
      <c r="HT361" s="48"/>
      <c r="HU361" s="48"/>
      <c r="HV361" s="48"/>
      <c r="HW361" s="48"/>
      <c r="HX361" s="48"/>
      <c r="HY361" s="48"/>
      <c r="HZ361" s="48"/>
      <c r="IA361" s="48"/>
      <c r="IB361" s="48"/>
      <c r="IC361" s="48"/>
      <c r="ID361" s="48"/>
      <c r="IE361" s="48"/>
      <c r="IF361" s="48"/>
      <c r="IG361" s="48"/>
      <c r="IH361" s="48"/>
      <c r="II361" s="48"/>
      <c r="IJ361" s="48"/>
      <c r="IK361" s="48"/>
      <c r="IL361" s="48"/>
      <c r="IM361" s="48"/>
      <c r="IN361" s="48"/>
      <c r="IO361" s="48"/>
      <c r="IP361" s="48"/>
      <c r="IQ361" s="48"/>
      <c r="IR361" s="48"/>
      <c r="IS361" s="48"/>
      <c r="IT361" s="48"/>
      <c r="IU361" s="48"/>
      <c r="IV361" s="48"/>
      <c r="IW361" s="48"/>
      <c r="IX361" s="48"/>
      <c r="IY361" s="48"/>
      <c r="IZ361" s="48"/>
      <c r="JA361" s="48"/>
      <c r="JB361" s="49"/>
      <c r="JC361" s="49"/>
      <c r="JD361" s="49"/>
      <c r="JE361" s="49"/>
      <c r="JF361" s="49"/>
      <c r="JG361" s="49"/>
      <c r="JH361" s="49"/>
      <c r="JI361" s="49"/>
      <c r="JJ361" s="49"/>
      <c r="JK361" s="49"/>
      <c r="JL361" s="49"/>
      <c r="JM361" s="49"/>
    </row>
    <row r="362" spans="2:273" ht="13" customHeight="1">
      <c r="B362" s="116" t="s">
        <v>5844</v>
      </c>
      <c r="C362" s="107">
        <v>20201</v>
      </c>
      <c r="D362" s="109">
        <v>2020</v>
      </c>
      <c r="E362" s="65" t="s">
        <v>383</v>
      </c>
      <c r="F362" s="140"/>
      <c r="G362" s="354"/>
      <c r="H362" s="57" t="s">
        <v>5845</v>
      </c>
      <c r="I362" s="57" t="s">
        <v>53</v>
      </c>
      <c r="J362" s="78">
        <v>23</v>
      </c>
      <c r="K362" s="192">
        <v>749897</v>
      </c>
      <c r="L362" s="57" t="s">
        <v>5846</v>
      </c>
      <c r="M362" s="57" t="s">
        <v>385</v>
      </c>
      <c r="N362" s="215">
        <v>2</v>
      </c>
      <c r="O362" s="78">
        <v>3</v>
      </c>
      <c r="P362" s="78">
        <v>56</v>
      </c>
      <c r="Q362" s="56" t="s">
        <v>47</v>
      </c>
      <c r="R362" s="57" t="s">
        <v>133</v>
      </c>
      <c r="S362" s="58"/>
      <c r="T362" s="58"/>
      <c r="U362" s="58"/>
      <c r="V362" s="58"/>
      <c r="W362" s="58"/>
      <c r="X362" s="58"/>
      <c r="Y362" s="58"/>
      <c r="Z362" s="58"/>
      <c r="AA362" s="58"/>
      <c r="AB362" s="58"/>
      <c r="AC362" s="58"/>
      <c r="AD362" s="58"/>
      <c r="AE362" s="48"/>
      <c r="AR362" s="3" t="s">
        <v>47</v>
      </c>
      <c r="AS362" s="3" t="s">
        <v>53</v>
      </c>
    </row>
    <row r="363" spans="2:273" ht="13" customHeight="1">
      <c r="B363" s="117" t="s">
        <v>382</v>
      </c>
      <c r="C363" s="118">
        <v>20181</v>
      </c>
      <c r="D363" s="108">
        <v>2018</v>
      </c>
      <c r="E363" s="38" t="s">
        <v>383</v>
      </c>
      <c r="F363" s="141"/>
      <c r="G363" s="353"/>
      <c r="H363" s="3" t="s">
        <v>384</v>
      </c>
      <c r="I363" s="3"/>
      <c r="J363" s="79">
        <v>27</v>
      </c>
      <c r="K363" s="193">
        <v>749977</v>
      </c>
      <c r="L363" s="3" t="s">
        <v>2591</v>
      </c>
      <c r="M363" s="3" t="s">
        <v>385</v>
      </c>
      <c r="N363" s="215">
        <v>2</v>
      </c>
      <c r="O363" s="79">
        <v>3</v>
      </c>
      <c r="P363" s="77">
        <v>56</v>
      </c>
      <c r="R363" s="3" t="s">
        <v>133</v>
      </c>
      <c r="S363" s="5">
        <v>2</v>
      </c>
      <c r="T363" s="5">
        <v>9</v>
      </c>
      <c r="U363" s="3"/>
      <c r="V363" s="3"/>
      <c r="W363" s="3"/>
      <c r="X363" s="3"/>
      <c r="Y363" s="5">
        <v>1</v>
      </c>
      <c r="Z363" s="5"/>
      <c r="AA363" s="3"/>
      <c r="AB363" s="3"/>
      <c r="AC363" s="3"/>
      <c r="AD363" s="3"/>
      <c r="AF363" s="48"/>
      <c r="AG363" s="48"/>
      <c r="AH363" s="48"/>
      <c r="AI363" s="48"/>
      <c r="AJ363" s="48"/>
      <c r="AK363" s="48"/>
      <c r="AL363" s="48"/>
      <c r="AM363" s="48"/>
      <c r="AN363" s="48"/>
      <c r="AO363" s="48"/>
      <c r="AP363" s="48"/>
      <c r="AQ363" s="48"/>
      <c r="AR363" s="58"/>
      <c r="AS363" s="5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c r="DA363" s="48"/>
      <c r="DB363" s="48"/>
      <c r="DC363" s="48"/>
      <c r="DD363" s="48"/>
      <c r="DE363" s="48"/>
      <c r="DF363" s="48"/>
      <c r="DG363" s="48"/>
      <c r="DH363" s="48"/>
      <c r="DI363" s="48"/>
      <c r="DJ363" s="48"/>
      <c r="DK363" s="48"/>
      <c r="DL363" s="48"/>
      <c r="DM363" s="48"/>
      <c r="DN363" s="48"/>
      <c r="DO363" s="48"/>
      <c r="DP363" s="48"/>
      <c r="DQ363" s="48"/>
      <c r="DR363" s="48"/>
      <c r="DS363" s="48"/>
      <c r="DT363" s="48"/>
      <c r="DU363" s="48"/>
      <c r="DV363" s="48"/>
      <c r="DW363" s="48"/>
      <c r="DX363" s="48"/>
      <c r="DY363" s="48"/>
      <c r="DZ363" s="48"/>
      <c r="EA363" s="48"/>
      <c r="EB363" s="48"/>
      <c r="EC363" s="48"/>
      <c r="ED363" s="48"/>
      <c r="EE363" s="48"/>
      <c r="EF363" s="48"/>
      <c r="EG363" s="48"/>
      <c r="EH363" s="48"/>
      <c r="EI363" s="48"/>
      <c r="EJ363" s="48"/>
      <c r="EK363" s="48"/>
      <c r="EL363" s="48"/>
      <c r="EM363" s="48"/>
      <c r="EN363" s="48"/>
      <c r="EO363" s="48"/>
      <c r="EP363" s="48"/>
      <c r="EQ363" s="48"/>
      <c r="ER363" s="48"/>
      <c r="ES363" s="48"/>
      <c r="ET363" s="48"/>
      <c r="EU363" s="48"/>
      <c r="EV363" s="48"/>
      <c r="EW363" s="48"/>
      <c r="EX363" s="48"/>
      <c r="EY363" s="48"/>
      <c r="EZ363" s="48"/>
      <c r="FA363" s="48"/>
      <c r="FB363" s="48"/>
      <c r="FC363" s="48"/>
      <c r="FD363" s="48"/>
      <c r="FE363" s="48"/>
      <c r="FF363" s="48"/>
      <c r="FG363" s="48"/>
      <c r="FH363" s="48"/>
      <c r="FI363" s="48"/>
      <c r="FJ363" s="48"/>
      <c r="FK363" s="48"/>
      <c r="FL363" s="48"/>
      <c r="FM363" s="48"/>
      <c r="FN363" s="48"/>
      <c r="FO363" s="48"/>
      <c r="FP363" s="48"/>
      <c r="FQ363" s="48"/>
      <c r="FR363" s="48"/>
      <c r="FS363" s="48"/>
      <c r="FT363" s="48"/>
      <c r="FU363" s="48"/>
      <c r="FV363" s="48"/>
      <c r="FW363" s="48"/>
      <c r="FX363" s="48"/>
      <c r="FY363" s="48"/>
      <c r="FZ363" s="48"/>
      <c r="GA363" s="48"/>
      <c r="GB363" s="48"/>
      <c r="GC363" s="48"/>
      <c r="GD363" s="48"/>
      <c r="GE363" s="48"/>
      <c r="GF363" s="48"/>
      <c r="GG363" s="48"/>
      <c r="GH363" s="48"/>
      <c r="GI363" s="48"/>
      <c r="GJ363" s="48"/>
      <c r="GK363" s="48"/>
      <c r="GL363" s="48"/>
      <c r="GM363" s="48"/>
      <c r="GN363" s="48"/>
      <c r="GO363" s="48"/>
      <c r="GP363" s="48"/>
      <c r="GQ363" s="48"/>
      <c r="GR363" s="48"/>
      <c r="GS363" s="48"/>
      <c r="GT363" s="48"/>
      <c r="GU363" s="48"/>
      <c r="GV363" s="48"/>
      <c r="GW363" s="48"/>
      <c r="GX363" s="48"/>
      <c r="GY363" s="48"/>
      <c r="GZ363" s="48"/>
      <c r="HA363" s="48"/>
      <c r="HB363" s="48"/>
      <c r="HC363" s="48"/>
      <c r="HD363" s="48"/>
      <c r="HE363" s="48"/>
      <c r="HF363" s="48"/>
      <c r="HG363" s="48"/>
      <c r="HH363" s="48"/>
      <c r="HI363" s="48"/>
      <c r="HJ363" s="48"/>
      <c r="HK363" s="48"/>
      <c r="HL363" s="48"/>
      <c r="HM363" s="48"/>
      <c r="HN363" s="48"/>
      <c r="HO363" s="48"/>
      <c r="HP363" s="48"/>
      <c r="HQ363" s="48"/>
      <c r="HR363" s="48"/>
      <c r="HS363" s="48"/>
      <c r="HT363" s="48"/>
      <c r="HU363" s="48"/>
      <c r="HV363" s="48"/>
      <c r="HW363" s="48"/>
      <c r="HX363" s="48"/>
      <c r="HY363" s="48"/>
      <c r="HZ363" s="48"/>
      <c r="IA363" s="48"/>
      <c r="IB363" s="48"/>
      <c r="IC363" s="48"/>
      <c r="ID363" s="48"/>
      <c r="IE363" s="48"/>
      <c r="IF363" s="48"/>
      <c r="IG363" s="48"/>
      <c r="IH363" s="48"/>
      <c r="II363" s="48"/>
      <c r="IJ363" s="48"/>
      <c r="IK363" s="48"/>
      <c r="IL363" s="48"/>
      <c r="IM363" s="48"/>
      <c r="IN363" s="48"/>
      <c r="IO363" s="48"/>
      <c r="IP363" s="48"/>
      <c r="IQ363" s="48"/>
      <c r="IR363" s="48"/>
      <c r="IS363" s="48"/>
      <c r="IT363" s="48"/>
      <c r="IU363" s="48"/>
      <c r="IV363" s="48"/>
      <c r="IW363" s="48"/>
      <c r="IX363" s="48"/>
      <c r="IY363" s="48"/>
      <c r="IZ363" s="48"/>
      <c r="JA363" s="48"/>
      <c r="JB363" s="49"/>
      <c r="JC363" s="49"/>
      <c r="JD363" s="49"/>
      <c r="JE363" s="49"/>
      <c r="JF363" s="49"/>
      <c r="JG363" s="49"/>
      <c r="JH363" s="49"/>
      <c r="JI363" s="49"/>
      <c r="JJ363" s="49"/>
      <c r="JK363" s="49"/>
      <c r="JL363" s="49"/>
      <c r="JM363" s="49"/>
    </row>
    <row r="364" spans="2:273" ht="13" customHeight="1">
      <c r="B364" s="116" t="s">
        <v>3123</v>
      </c>
      <c r="C364" s="107">
        <v>20191</v>
      </c>
      <c r="D364" s="108">
        <v>2019</v>
      </c>
      <c r="E364" s="38" t="s">
        <v>3124</v>
      </c>
      <c r="F364" s="141"/>
      <c r="G364" s="353"/>
      <c r="H364" s="3" t="s">
        <v>3125</v>
      </c>
      <c r="I364" s="3" t="s">
        <v>53</v>
      </c>
      <c r="J364" s="79">
        <v>24</v>
      </c>
      <c r="K364" s="193">
        <v>100000</v>
      </c>
      <c r="L364" s="3" t="s">
        <v>3126</v>
      </c>
      <c r="M364" s="3" t="s">
        <v>3127</v>
      </c>
      <c r="N364" s="215">
        <v>3</v>
      </c>
      <c r="O364" s="77">
        <v>5</v>
      </c>
      <c r="P364" s="77">
        <v>52</v>
      </c>
      <c r="Q364" s="7" t="s">
        <v>47</v>
      </c>
      <c r="R364" s="3" t="s">
        <v>80</v>
      </c>
      <c r="S364" s="4"/>
      <c r="T364" s="4"/>
      <c r="U364" s="4"/>
      <c r="V364" s="4"/>
      <c r="W364" s="4"/>
      <c r="X364" s="4"/>
      <c r="Y364" s="4"/>
      <c r="Z364" s="4"/>
      <c r="AA364" s="4"/>
      <c r="AB364" s="4"/>
      <c r="AC364" s="4"/>
      <c r="AD364" s="4"/>
      <c r="AR364" s="4"/>
      <c r="AS364" s="4"/>
    </row>
    <row r="365" spans="2:273" ht="13" customHeight="1">
      <c r="B365" s="116" t="s">
        <v>5847</v>
      </c>
      <c r="C365" s="107">
        <v>20201</v>
      </c>
      <c r="D365" s="109">
        <v>2020</v>
      </c>
      <c r="E365" s="65" t="s">
        <v>5848</v>
      </c>
      <c r="F365" s="140"/>
      <c r="G365" s="354" t="s">
        <v>1086</v>
      </c>
      <c r="H365" s="57" t="s">
        <v>5849</v>
      </c>
      <c r="I365" s="57" t="s">
        <v>53</v>
      </c>
      <c r="J365" s="78">
        <v>24</v>
      </c>
      <c r="K365" s="192">
        <v>1254000</v>
      </c>
      <c r="L365" s="57" t="s">
        <v>5850</v>
      </c>
      <c r="M365" s="57" t="s">
        <v>39</v>
      </c>
      <c r="N365" s="215">
        <v>9</v>
      </c>
      <c r="O365" s="78">
        <v>2</v>
      </c>
      <c r="P365" s="78">
        <v>8</v>
      </c>
      <c r="Q365" s="56" t="s">
        <v>47</v>
      </c>
      <c r="R365" s="57" t="s">
        <v>120</v>
      </c>
      <c r="S365" s="58"/>
      <c r="T365" s="58"/>
      <c r="U365" s="58"/>
      <c r="V365" s="58"/>
      <c r="W365" s="58"/>
      <c r="X365" s="58"/>
      <c r="Y365" s="58"/>
      <c r="Z365" s="58"/>
      <c r="AA365" s="58"/>
      <c r="AB365" s="58"/>
      <c r="AC365" s="58"/>
      <c r="AD365" s="58"/>
      <c r="AE365" s="48"/>
      <c r="AR365" s="4"/>
      <c r="AS365" s="4"/>
    </row>
    <row r="366" spans="2:273" ht="13" customHeight="1">
      <c r="B366" s="116" t="s">
        <v>5851</v>
      </c>
      <c r="C366" s="107">
        <v>20202</v>
      </c>
      <c r="D366" s="108">
        <v>2020</v>
      </c>
      <c r="E366" s="65" t="s">
        <v>387</v>
      </c>
      <c r="F366" s="140"/>
      <c r="G366" s="354"/>
      <c r="H366" s="57" t="s">
        <v>5852</v>
      </c>
      <c r="I366" s="57" t="s">
        <v>37</v>
      </c>
      <c r="J366" s="78">
        <v>35</v>
      </c>
      <c r="K366" s="192">
        <v>3402359</v>
      </c>
      <c r="L366" s="57" t="s">
        <v>5853</v>
      </c>
      <c r="M366" s="57" t="s">
        <v>203</v>
      </c>
      <c r="N366" s="215">
        <v>1</v>
      </c>
      <c r="O366" s="78">
        <v>3</v>
      </c>
      <c r="P366" s="78">
        <v>52</v>
      </c>
      <c r="Q366" s="56" t="s">
        <v>32</v>
      </c>
      <c r="R366" s="57" t="s">
        <v>33</v>
      </c>
      <c r="S366" s="58"/>
      <c r="T366" s="58"/>
      <c r="U366" s="58"/>
      <c r="V366" s="58"/>
      <c r="W366" s="58"/>
      <c r="X366" s="58"/>
      <c r="Y366" s="58"/>
      <c r="Z366" s="58"/>
      <c r="AA366" s="58"/>
      <c r="AB366" s="58"/>
      <c r="AC366" s="58"/>
      <c r="AD366" s="58"/>
      <c r="AE366" s="48"/>
      <c r="AR366" s="4"/>
      <c r="AS366" s="4"/>
    </row>
    <row r="367" spans="2:273" ht="13" customHeight="1">
      <c r="B367" s="111" t="s">
        <v>386</v>
      </c>
      <c r="C367" s="112">
        <v>20182</v>
      </c>
      <c r="D367" s="108">
        <v>2018</v>
      </c>
      <c r="E367" s="35" t="s">
        <v>387</v>
      </c>
      <c r="F367" s="142"/>
      <c r="G367" s="353"/>
      <c r="H367" s="36" t="s">
        <v>388</v>
      </c>
      <c r="I367" s="4" t="s">
        <v>37</v>
      </c>
      <c r="J367" s="79">
        <v>61</v>
      </c>
      <c r="K367" s="191">
        <v>14751004</v>
      </c>
      <c r="L367" s="4" t="s">
        <v>389</v>
      </c>
      <c r="M367" s="4" t="s">
        <v>203</v>
      </c>
      <c r="N367" s="215">
        <v>1</v>
      </c>
      <c r="O367" s="77">
        <v>3</v>
      </c>
      <c r="P367" s="77">
        <v>52</v>
      </c>
      <c r="Q367" s="37" t="s">
        <v>161</v>
      </c>
      <c r="R367" s="4" t="s">
        <v>390</v>
      </c>
      <c r="S367" s="36"/>
      <c r="T367" s="36"/>
      <c r="U367" s="36"/>
      <c r="V367" s="36"/>
      <c r="W367" s="36"/>
      <c r="X367" s="36"/>
      <c r="Y367" s="36"/>
      <c r="Z367" s="36"/>
      <c r="AA367" s="36"/>
      <c r="AB367" s="36"/>
      <c r="AC367" s="36"/>
      <c r="AD367" s="36"/>
      <c r="AE367" s="37"/>
      <c r="AF367" s="48"/>
      <c r="AG367" s="48"/>
      <c r="AH367" s="48"/>
      <c r="AI367" s="48"/>
      <c r="AJ367" s="48"/>
      <c r="AK367" s="48"/>
      <c r="AL367" s="48"/>
      <c r="AM367" s="48"/>
      <c r="AN367" s="48"/>
      <c r="AO367" s="48"/>
      <c r="AP367" s="48"/>
      <c r="AQ367" s="48"/>
      <c r="AR367" s="58"/>
      <c r="AS367" s="5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c r="DA367" s="48"/>
      <c r="DB367" s="48"/>
      <c r="DC367" s="48"/>
      <c r="DD367" s="48"/>
      <c r="DE367" s="48"/>
      <c r="DF367" s="48"/>
      <c r="DG367" s="48"/>
      <c r="DH367" s="48"/>
      <c r="DI367" s="48"/>
      <c r="DJ367" s="48"/>
      <c r="DK367" s="48"/>
      <c r="DL367" s="48"/>
      <c r="DM367" s="48"/>
      <c r="DN367" s="48"/>
      <c r="DO367" s="48"/>
      <c r="DP367" s="48"/>
      <c r="DQ367" s="48"/>
      <c r="DR367" s="48"/>
      <c r="DS367" s="48"/>
      <c r="DT367" s="48"/>
      <c r="DU367" s="48"/>
      <c r="DV367" s="48"/>
      <c r="DW367" s="48"/>
      <c r="DX367" s="48"/>
      <c r="DY367" s="48"/>
      <c r="DZ367" s="48"/>
      <c r="EA367" s="48"/>
      <c r="EB367" s="48"/>
      <c r="EC367" s="48"/>
      <c r="ED367" s="48"/>
      <c r="EE367" s="48"/>
      <c r="EF367" s="48"/>
      <c r="EG367" s="48"/>
      <c r="EH367" s="48"/>
      <c r="EI367" s="48"/>
      <c r="EJ367" s="48"/>
      <c r="EK367" s="48"/>
      <c r="EL367" s="48"/>
      <c r="EM367" s="48"/>
      <c r="EN367" s="48"/>
      <c r="EO367" s="48"/>
      <c r="EP367" s="48"/>
      <c r="EQ367" s="48"/>
      <c r="ER367" s="48"/>
      <c r="ES367" s="48"/>
      <c r="ET367" s="48"/>
      <c r="EU367" s="48"/>
      <c r="EV367" s="48"/>
      <c r="EW367" s="48"/>
      <c r="EX367" s="48"/>
      <c r="EY367" s="48"/>
      <c r="EZ367" s="48"/>
      <c r="FA367" s="48"/>
      <c r="FB367" s="48"/>
      <c r="FC367" s="48"/>
      <c r="FD367" s="48"/>
      <c r="FE367" s="48"/>
      <c r="FF367" s="48"/>
      <c r="FG367" s="48"/>
      <c r="FH367" s="48"/>
      <c r="FI367" s="48"/>
      <c r="FJ367" s="48"/>
      <c r="FK367" s="48"/>
      <c r="FL367" s="48"/>
      <c r="FM367" s="48"/>
      <c r="FN367" s="48"/>
      <c r="FO367" s="48"/>
      <c r="FP367" s="48"/>
      <c r="FQ367" s="48"/>
      <c r="FR367" s="48"/>
      <c r="FS367" s="48"/>
      <c r="FT367" s="48"/>
      <c r="FU367" s="48"/>
      <c r="FV367" s="48"/>
      <c r="FW367" s="48"/>
      <c r="FX367" s="48"/>
      <c r="FY367" s="48"/>
      <c r="FZ367" s="48"/>
      <c r="GA367" s="48"/>
      <c r="GB367" s="48"/>
      <c r="GC367" s="48"/>
      <c r="GD367" s="48"/>
      <c r="GE367" s="48"/>
      <c r="GF367" s="48"/>
      <c r="GG367" s="48"/>
      <c r="GH367" s="48"/>
      <c r="GI367" s="48"/>
      <c r="GJ367" s="48"/>
      <c r="GK367" s="48"/>
      <c r="GL367" s="48"/>
      <c r="GM367" s="48"/>
      <c r="GN367" s="48"/>
      <c r="GO367" s="48"/>
      <c r="GP367" s="48"/>
      <c r="GQ367" s="48"/>
      <c r="GR367" s="48"/>
      <c r="GS367" s="48"/>
      <c r="GT367" s="48"/>
      <c r="GU367" s="48"/>
      <c r="GV367" s="48"/>
      <c r="GW367" s="48"/>
      <c r="GX367" s="48"/>
      <c r="GY367" s="48"/>
      <c r="GZ367" s="48"/>
      <c r="HA367" s="48"/>
      <c r="HB367" s="48"/>
      <c r="HC367" s="48"/>
      <c r="HD367" s="48"/>
      <c r="HE367" s="48"/>
      <c r="HF367" s="48"/>
      <c r="HG367" s="48"/>
      <c r="HH367" s="48"/>
      <c r="HI367" s="48"/>
      <c r="HJ367" s="48"/>
      <c r="HK367" s="48"/>
      <c r="HL367" s="48"/>
      <c r="HM367" s="48"/>
      <c r="HN367" s="48"/>
      <c r="HO367" s="48"/>
      <c r="HP367" s="48"/>
      <c r="HQ367" s="48"/>
      <c r="HR367" s="48"/>
      <c r="HS367" s="48"/>
      <c r="HT367" s="48"/>
      <c r="HU367" s="48"/>
      <c r="HV367" s="48"/>
      <c r="HW367" s="48"/>
      <c r="HX367" s="48"/>
      <c r="HY367" s="48"/>
      <c r="HZ367" s="48"/>
      <c r="IA367" s="48"/>
      <c r="IB367" s="48"/>
      <c r="IC367" s="48"/>
      <c r="ID367" s="48"/>
      <c r="IE367" s="48"/>
      <c r="IF367" s="48"/>
      <c r="IG367" s="48"/>
      <c r="IH367" s="48"/>
      <c r="II367" s="48"/>
      <c r="IJ367" s="48"/>
      <c r="IK367" s="48"/>
      <c r="IL367" s="48"/>
      <c r="IM367" s="48"/>
      <c r="IN367" s="48"/>
      <c r="IO367" s="48"/>
      <c r="IP367" s="48"/>
      <c r="IQ367" s="48"/>
      <c r="IR367" s="48"/>
      <c r="IS367" s="48"/>
      <c r="IT367" s="48"/>
      <c r="IU367" s="48"/>
      <c r="IV367" s="48"/>
      <c r="IW367" s="48"/>
      <c r="IX367" s="48"/>
      <c r="IY367" s="48"/>
      <c r="IZ367" s="48"/>
      <c r="JA367" s="48"/>
      <c r="JB367" s="49"/>
      <c r="JC367" s="49"/>
      <c r="JD367" s="49"/>
      <c r="JE367" s="49"/>
      <c r="JF367" s="49"/>
      <c r="JG367" s="49"/>
      <c r="JH367" s="49"/>
      <c r="JI367" s="49"/>
      <c r="JJ367" s="49"/>
      <c r="JK367" s="49"/>
      <c r="JL367" s="49"/>
      <c r="JM367" s="49"/>
    </row>
    <row r="368" spans="2:273" ht="13" customHeight="1">
      <c r="B368" s="116" t="s">
        <v>3128</v>
      </c>
      <c r="C368" s="107">
        <v>20191</v>
      </c>
      <c r="D368" s="108">
        <v>2019</v>
      </c>
      <c r="E368" s="38" t="s">
        <v>392</v>
      </c>
      <c r="F368" s="141"/>
      <c r="G368" s="353"/>
      <c r="H368" s="3" t="s">
        <v>3129</v>
      </c>
      <c r="I368" s="3" t="s">
        <v>53</v>
      </c>
      <c r="J368" s="79">
        <v>4</v>
      </c>
      <c r="K368" s="193">
        <v>86181</v>
      </c>
      <c r="L368" s="3" t="s">
        <v>3130</v>
      </c>
      <c r="M368" s="3" t="s">
        <v>395</v>
      </c>
      <c r="N368" s="215">
        <v>2</v>
      </c>
      <c r="O368" s="77">
        <v>3</v>
      </c>
      <c r="P368" s="77">
        <v>56</v>
      </c>
      <c r="Q368" s="7" t="s">
        <v>47</v>
      </c>
      <c r="R368" s="3" t="s">
        <v>151</v>
      </c>
      <c r="S368" s="4"/>
      <c r="T368" s="4"/>
      <c r="U368" s="4"/>
      <c r="V368" s="4"/>
      <c r="W368" s="4"/>
      <c r="X368" s="4"/>
      <c r="Y368" s="4"/>
      <c r="Z368" s="4"/>
      <c r="AA368" s="4"/>
      <c r="AB368" s="4"/>
      <c r="AC368" s="4"/>
      <c r="AD368" s="4"/>
      <c r="AR368" s="4"/>
      <c r="AS368" s="4"/>
    </row>
    <row r="369" spans="2:273" ht="16" customHeight="1">
      <c r="B369" s="116" t="s">
        <v>5854</v>
      </c>
      <c r="C369" s="107">
        <v>20201</v>
      </c>
      <c r="D369" s="109">
        <v>2020</v>
      </c>
      <c r="E369" s="65" t="s">
        <v>392</v>
      </c>
      <c r="F369" s="140"/>
      <c r="G369" s="354"/>
      <c r="H369" s="57" t="s">
        <v>5855</v>
      </c>
      <c r="I369" s="57" t="s">
        <v>53</v>
      </c>
      <c r="J369" s="78">
        <v>40</v>
      </c>
      <c r="K369" s="192">
        <v>249550</v>
      </c>
      <c r="L369" s="57" t="s">
        <v>5856</v>
      </c>
      <c r="M369" s="57" t="s">
        <v>395</v>
      </c>
      <c r="N369" s="215">
        <v>2</v>
      </c>
      <c r="O369" s="78">
        <v>3</v>
      </c>
      <c r="P369" s="78">
        <v>6</v>
      </c>
      <c r="Q369" s="56" t="s">
        <v>47</v>
      </c>
      <c r="R369" s="57" t="s">
        <v>65</v>
      </c>
      <c r="S369" s="58"/>
      <c r="T369" s="58"/>
      <c r="U369" s="58"/>
      <c r="V369" s="58"/>
      <c r="W369" s="58"/>
      <c r="X369" s="58"/>
      <c r="Y369" s="58"/>
      <c r="Z369" s="58"/>
      <c r="AA369" s="58"/>
      <c r="AB369" s="58"/>
      <c r="AC369" s="58"/>
      <c r="AD369" s="58"/>
      <c r="AE369" s="48"/>
      <c r="AF369" s="37"/>
      <c r="AG369" s="37"/>
      <c r="AH369" s="37"/>
      <c r="AI369" s="37"/>
      <c r="AJ369" s="37"/>
      <c r="AK369" s="37"/>
      <c r="AL369" s="37"/>
      <c r="AM369" s="37"/>
      <c r="AN369" s="37"/>
      <c r="AO369" s="37"/>
      <c r="AP369" s="37"/>
      <c r="AQ369" s="37"/>
      <c r="AR369" s="36"/>
      <c r="AS369" s="36"/>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c r="DA369" s="37"/>
      <c r="DB369" s="37"/>
      <c r="DC369" s="37"/>
      <c r="DD369" s="37"/>
      <c r="DE369" s="37"/>
      <c r="DF369" s="37"/>
      <c r="DG369" s="37"/>
      <c r="DH369" s="37"/>
      <c r="DI369" s="37"/>
      <c r="DJ369" s="37"/>
      <c r="DK369" s="37"/>
      <c r="DL369" s="37"/>
      <c r="DM369" s="37"/>
      <c r="DN369" s="37"/>
      <c r="DO369" s="37"/>
      <c r="DP369" s="37"/>
      <c r="DQ369" s="37"/>
      <c r="DR369" s="37"/>
      <c r="DS369" s="37"/>
      <c r="DT369" s="37"/>
      <c r="DU369" s="37"/>
      <c r="DV369" s="37"/>
      <c r="DW369" s="37"/>
      <c r="DX369" s="37"/>
      <c r="DY369" s="37"/>
      <c r="DZ369" s="37"/>
      <c r="EA369" s="37"/>
      <c r="EB369" s="37"/>
      <c r="EC369" s="37"/>
      <c r="ED369" s="37"/>
      <c r="EE369" s="37"/>
      <c r="EF369" s="37"/>
      <c r="EG369" s="37"/>
      <c r="EH369" s="37"/>
      <c r="EI369" s="37"/>
      <c r="EJ369" s="37"/>
      <c r="EK369" s="37"/>
      <c r="EL369" s="37"/>
      <c r="EM369" s="37"/>
      <c r="EN369" s="37"/>
      <c r="EO369" s="37"/>
      <c r="EP369" s="37"/>
      <c r="EQ369" s="37"/>
      <c r="ER369" s="37"/>
      <c r="ES369" s="37"/>
      <c r="ET369" s="37"/>
      <c r="EU369" s="37"/>
      <c r="EV369" s="37"/>
      <c r="EW369" s="37"/>
      <c r="EX369" s="37"/>
      <c r="EY369" s="37"/>
      <c r="EZ369" s="37"/>
      <c r="FA369" s="37"/>
      <c r="FB369" s="37"/>
      <c r="FC369" s="37"/>
      <c r="FD369" s="37"/>
      <c r="FE369" s="37"/>
      <c r="FF369" s="37"/>
      <c r="FG369" s="37"/>
      <c r="FH369" s="37"/>
      <c r="FI369" s="37"/>
      <c r="FJ369" s="37"/>
      <c r="FK369" s="37"/>
      <c r="FL369" s="37"/>
      <c r="FM369" s="37"/>
      <c r="FN369" s="37"/>
      <c r="FO369" s="37"/>
      <c r="FP369" s="37"/>
      <c r="FQ369" s="37"/>
      <c r="FR369" s="37"/>
      <c r="FS369" s="37"/>
      <c r="FT369" s="37"/>
      <c r="FU369" s="37"/>
      <c r="FV369" s="37"/>
      <c r="FW369" s="37"/>
      <c r="FX369" s="37"/>
      <c r="FY369" s="37"/>
      <c r="FZ369" s="37"/>
      <c r="GA369" s="37"/>
      <c r="GB369" s="37"/>
      <c r="GC369" s="37"/>
      <c r="GD369" s="37"/>
      <c r="GE369" s="37"/>
      <c r="GF369" s="37"/>
      <c r="GG369" s="37"/>
      <c r="GH369" s="37"/>
      <c r="GI369" s="37"/>
      <c r="GJ369" s="37"/>
      <c r="GK369" s="37"/>
      <c r="GL369" s="37"/>
      <c r="GM369" s="37"/>
      <c r="GN369" s="37"/>
      <c r="GO369" s="37"/>
      <c r="GP369" s="37"/>
      <c r="GQ369" s="37"/>
      <c r="GR369" s="37"/>
      <c r="GS369" s="37"/>
      <c r="GT369" s="37"/>
      <c r="GU369" s="37"/>
      <c r="GV369" s="37"/>
      <c r="GW369" s="37"/>
      <c r="GX369" s="37"/>
      <c r="GY369" s="37"/>
      <c r="GZ369" s="37"/>
      <c r="HA369" s="37"/>
      <c r="HB369" s="37"/>
      <c r="HC369" s="37"/>
      <c r="HD369" s="37"/>
      <c r="HE369" s="37"/>
      <c r="HF369" s="37"/>
      <c r="HG369" s="37"/>
      <c r="HH369" s="37"/>
      <c r="HI369" s="37"/>
      <c r="HJ369" s="37"/>
      <c r="HK369" s="37"/>
      <c r="HL369" s="37"/>
      <c r="HM369" s="37"/>
      <c r="HN369" s="37"/>
      <c r="HO369" s="37"/>
      <c r="HP369" s="37"/>
      <c r="HQ369" s="37"/>
      <c r="HR369" s="37"/>
      <c r="HS369" s="37"/>
      <c r="HT369" s="37"/>
      <c r="HU369" s="37"/>
      <c r="HV369" s="37"/>
      <c r="HW369" s="37"/>
      <c r="HX369" s="37"/>
      <c r="HY369" s="37"/>
      <c r="HZ369" s="37"/>
      <c r="IA369" s="37"/>
      <c r="IB369" s="37"/>
      <c r="IC369" s="37"/>
      <c r="ID369" s="37"/>
      <c r="IE369" s="37"/>
      <c r="IF369" s="37"/>
      <c r="IG369" s="37"/>
      <c r="IH369" s="37"/>
      <c r="II369" s="37"/>
      <c r="IJ369" s="37"/>
      <c r="IK369" s="37"/>
      <c r="IL369" s="37"/>
      <c r="IM369" s="37"/>
      <c r="IN369" s="37"/>
      <c r="IO369" s="37"/>
      <c r="IP369" s="37"/>
      <c r="IQ369" s="37"/>
      <c r="IR369" s="37"/>
      <c r="IS369" s="37"/>
      <c r="IT369" s="37"/>
      <c r="IU369" s="37"/>
      <c r="IV369" s="37"/>
      <c r="IW369" s="37"/>
      <c r="IX369" s="37"/>
      <c r="IY369" s="37"/>
      <c r="IZ369" s="37"/>
      <c r="JA369" s="37"/>
      <c r="JB369" s="37"/>
      <c r="JC369" s="37"/>
      <c r="JD369" s="37"/>
      <c r="JE369" s="37"/>
      <c r="JF369" s="37"/>
      <c r="JG369" s="37"/>
      <c r="JH369" s="37"/>
      <c r="JI369" s="37"/>
      <c r="JJ369" s="37"/>
      <c r="JK369" s="37"/>
      <c r="JL369" s="37"/>
      <c r="JM369" s="37"/>
    </row>
    <row r="370" spans="2:273" ht="13" customHeight="1">
      <c r="B370" s="111" t="s">
        <v>391</v>
      </c>
      <c r="C370" s="112">
        <v>20183</v>
      </c>
      <c r="D370" s="108">
        <v>2018</v>
      </c>
      <c r="E370" s="35" t="s">
        <v>392</v>
      </c>
      <c r="F370" s="142"/>
      <c r="G370" s="353"/>
      <c r="H370" s="36" t="s">
        <v>393</v>
      </c>
      <c r="I370" s="4" t="s">
        <v>29</v>
      </c>
      <c r="J370" s="79">
        <v>14</v>
      </c>
      <c r="K370" s="191">
        <v>549999</v>
      </c>
      <c r="L370" s="4" t="s">
        <v>394</v>
      </c>
      <c r="M370" s="4" t="s">
        <v>395</v>
      </c>
      <c r="N370" s="215">
        <v>2</v>
      </c>
      <c r="O370" s="77">
        <v>3</v>
      </c>
      <c r="P370" s="77">
        <v>56</v>
      </c>
      <c r="Q370" s="37" t="s">
        <v>47</v>
      </c>
      <c r="R370" s="4" t="s">
        <v>33</v>
      </c>
      <c r="S370" s="36"/>
      <c r="T370" s="36"/>
      <c r="U370" s="36"/>
      <c r="V370" s="36"/>
      <c r="W370" s="36"/>
      <c r="X370" s="36"/>
      <c r="Y370" s="36"/>
      <c r="Z370" s="36"/>
      <c r="AA370" s="36"/>
      <c r="AB370" s="36"/>
      <c r="AC370" s="36"/>
      <c r="AD370" s="36"/>
      <c r="AE370" s="37"/>
      <c r="AR370" s="3" t="s">
        <v>55</v>
      </c>
      <c r="AS370" s="3" t="s">
        <v>53</v>
      </c>
    </row>
    <row r="371" spans="2:273" ht="16" customHeight="1">
      <c r="B371" s="111" t="s">
        <v>3131</v>
      </c>
      <c r="C371" s="112">
        <v>20193</v>
      </c>
      <c r="D371" s="108">
        <v>2019</v>
      </c>
      <c r="E371" s="35" t="s">
        <v>3132</v>
      </c>
      <c r="F371" s="142"/>
      <c r="G371" s="353"/>
      <c r="H371" s="36" t="s">
        <v>774</v>
      </c>
      <c r="I371" s="4" t="s">
        <v>29</v>
      </c>
      <c r="J371" s="79">
        <v>35</v>
      </c>
      <c r="K371" s="191">
        <v>1900000</v>
      </c>
      <c r="L371" s="4" t="s">
        <v>3133</v>
      </c>
      <c r="M371" s="4" t="s">
        <v>203</v>
      </c>
      <c r="N371" s="215">
        <v>1</v>
      </c>
      <c r="O371" s="77">
        <v>3</v>
      </c>
      <c r="P371" s="77">
        <v>51</v>
      </c>
      <c r="Q371" s="37" t="s">
        <v>47</v>
      </c>
      <c r="R371" s="4" t="s">
        <v>33</v>
      </c>
      <c r="S371" s="36"/>
      <c r="T371" s="36"/>
      <c r="U371" s="36"/>
      <c r="V371" s="36"/>
      <c r="W371" s="36"/>
      <c r="X371" s="36"/>
      <c r="Y371" s="36"/>
      <c r="Z371" s="36"/>
      <c r="AA371" s="36"/>
      <c r="AB371" s="36"/>
      <c r="AC371" s="36"/>
      <c r="AD371" s="36"/>
      <c r="AE371" s="37"/>
      <c r="AR371" s="4"/>
      <c r="AS371" s="4"/>
    </row>
    <row r="372" spans="2:273" ht="13" customHeight="1">
      <c r="B372" s="111" t="s">
        <v>396</v>
      </c>
      <c r="C372" s="112">
        <v>20182</v>
      </c>
      <c r="D372" s="108">
        <v>2018</v>
      </c>
      <c r="E372" s="35" t="s">
        <v>397</v>
      </c>
      <c r="F372" s="142"/>
      <c r="G372" s="353"/>
      <c r="H372" s="36" t="s">
        <v>398</v>
      </c>
      <c r="I372" s="4" t="s">
        <v>37</v>
      </c>
      <c r="J372" s="79">
        <v>30</v>
      </c>
      <c r="K372" s="191">
        <v>788192</v>
      </c>
      <c r="L372" s="4" t="s">
        <v>399</v>
      </c>
      <c r="M372" s="4" t="s">
        <v>400</v>
      </c>
      <c r="N372" s="215">
        <v>4</v>
      </c>
      <c r="O372" s="77">
        <v>6</v>
      </c>
      <c r="P372" s="77">
        <v>54</v>
      </c>
      <c r="Q372" s="37" t="s">
        <v>32</v>
      </c>
      <c r="R372" s="4" t="s">
        <v>48</v>
      </c>
      <c r="S372" s="36"/>
      <c r="T372" s="36"/>
      <c r="U372" s="36"/>
      <c r="V372" s="36"/>
      <c r="W372" s="36"/>
      <c r="X372" s="36"/>
      <c r="Y372" s="36"/>
      <c r="Z372" s="36"/>
      <c r="AA372" s="36"/>
      <c r="AB372" s="36"/>
      <c r="AC372" s="36"/>
      <c r="AD372" s="36"/>
      <c r="AE372" s="37"/>
      <c r="AF372" s="48"/>
      <c r="AG372" s="48"/>
      <c r="AH372" s="48"/>
      <c r="AI372" s="48"/>
      <c r="AJ372" s="48"/>
      <c r="AK372" s="48"/>
      <c r="AL372" s="48"/>
      <c r="AM372" s="48"/>
      <c r="AN372" s="48"/>
      <c r="AO372" s="48"/>
      <c r="AP372" s="48"/>
      <c r="AQ372" s="48"/>
      <c r="AR372" s="58"/>
      <c r="AS372" s="5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c r="DA372" s="48"/>
      <c r="DB372" s="48"/>
      <c r="DC372" s="48"/>
      <c r="DD372" s="48"/>
      <c r="DE372" s="48"/>
      <c r="DF372" s="48"/>
      <c r="DG372" s="48"/>
      <c r="DH372" s="48"/>
      <c r="DI372" s="48"/>
      <c r="DJ372" s="48"/>
      <c r="DK372" s="48"/>
      <c r="DL372" s="48"/>
      <c r="DM372" s="48"/>
      <c r="DN372" s="48"/>
      <c r="DO372" s="48"/>
      <c r="DP372" s="48"/>
      <c r="DQ372" s="48"/>
      <c r="DR372" s="48"/>
      <c r="DS372" s="48"/>
      <c r="DT372" s="48"/>
      <c r="DU372" s="48"/>
      <c r="DV372" s="48"/>
      <c r="DW372" s="48"/>
      <c r="DX372" s="48"/>
      <c r="DY372" s="48"/>
      <c r="DZ372" s="48"/>
      <c r="EA372" s="48"/>
      <c r="EB372" s="48"/>
      <c r="EC372" s="48"/>
      <c r="ED372" s="48"/>
      <c r="EE372" s="48"/>
      <c r="EF372" s="48"/>
      <c r="EG372" s="48"/>
      <c r="EH372" s="48"/>
      <c r="EI372" s="48"/>
      <c r="EJ372" s="48"/>
      <c r="EK372" s="48"/>
      <c r="EL372" s="48"/>
      <c r="EM372" s="48"/>
      <c r="EN372" s="48"/>
      <c r="EO372" s="48"/>
      <c r="EP372" s="48"/>
      <c r="EQ372" s="48"/>
      <c r="ER372" s="48"/>
      <c r="ES372" s="48"/>
      <c r="ET372" s="48"/>
      <c r="EU372" s="48"/>
      <c r="EV372" s="48"/>
      <c r="EW372" s="48"/>
      <c r="EX372" s="48"/>
      <c r="EY372" s="48"/>
      <c r="EZ372" s="48"/>
      <c r="FA372" s="48"/>
      <c r="FB372" s="48"/>
      <c r="FC372" s="48"/>
      <c r="FD372" s="48"/>
      <c r="FE372" s="48"/>
      <c r="FF372" s="48"/>
      <c r="FG372" s="48"/>
      <c r="FH372" s="48"/>
      <c r="FI372" s="48"/>
      <c r="FJ372" s="48"/>
      <c r="FK372" s="48"/>
      <c r="FL372" s="48"/>
      <c r="FM372" s="48"/>
      <c r="FN372" s="48"/>
      <c r="FO372" s="48"/>
      <c r="FP372" s="48"/>
      <c r="FQ372" s="48"/>
      <c r="FR372" s="48"/>
      <c r="FS372" s="48"/>
      <c r="FT372" s="48"/>
      <c r="FU372" s="48"/>
      <c r="FV372" s="48"/>
      <c r="FW372" s="48"/>
      <c r="FX372" s="48"/>
      <c r="FY372" s="48"/>
      <c r="FZ372" s="48"/>
      <c r="GA372" s="48"/>
      <c r="GB372" s="48"/>
      <c r="GC372" s="48"/>
      <c r="GD372" s="48"/>
      <c r="GE372" s="48"/>
      <c r="GF372" s="48"/>
      <c r="GG372" s="48"/>
      <c r="GH372" s="48"/>
      <c r="GI372" s="48"/>
      <c r="GJ372" s="48"/>
      <c r="GK372" s="48"/>
      <c r="GL372" s="48"/>
      <c r="GM372" s="48"/>
      <c r="GN372" s="48"/>
      <c r="GO372" s="48"/>
      <c r="GP372" s="48"/>
      <c r="GQ372" s="48"/>
      <c r="GR372" s="48"/>
      <c r="GS372" s="48"/>
      <c r="GT372" s="48"/>
      <c r="GU372" s="48"/>
      <c r="GV372" s="48"/>
      <c r="GW372" s="48"/>
      <c r="GX372" s="48"/>
      <c r="GY372" s="48"/>
      <c r="GZ372" s="48"/>
      <c r="HA372" s="48"/>
      <c r="HB372" s="48"/>
      <c r="HC372" s="48"/>
      <c r="HD372" s="48"/>
      <c r="HE372" s="48"/>
      <c r="HF372" s="48"/>
      <c r="HG372" s="48"/>
      <c r="HH372" s="48"/>
      <c r="HI372" s="48"/>
      <c r="HJ372" s="48"/>
      <c r="HK372" s="48"/>
      <c r="HL372" s="48"/>
      <c r="HM372" s="48"/>
      <c r="HN372" s="48"/>
      <c r="HO372" s="48"/>
      <c r="HP372" s="48"/>
      <c r="HQ372" s="48"/>
      <c r="HR372" s="48"/>
      <c r="HS372" s="48"/>
      <c r="HT372" s="48"/>
      <c r="HU372" s="48"/>
      <c r="HV372" s="48"/>
      <c r="HW372" s="48"/>
      <c r="HX372" s="48"/>
      <c r="HY372" s="48"/>
      <c r="HZ372" s="48"/>
      <c r="IA372" s="48"/>
      <c r="IB372" s="48"/>
      <c r="IC372" s="48"/>
      <c r="ID372" s="48"/>
      <c r="IE372" s="48"/>
      <c r="IF372" s="48"/>
      <c r="IG372" s="48"/>
      <c r="IH372" s="48"/>
      <c r="II372" s="48"/>
      <c r="IJ372" s="48"/>
      <c r="IK372" s="48"/>
      <c r="IL372" s="48"/>
      <c r="IM372" s="48"/>
      <c r="IN372" s="48"/>
      <c r="IO372" s="48"/>
      <c r="IP372" s="48"/>
      <c r="IQ372" s="48"/>
      <c r="IR372" s="48"/>
      <c r="IS372" s="48"/>
      <c r="IT372" s="48"/>
      <c r="IU372" s="48"/>
      <c r="IV372" s="48"/>
      <c r="IW372" s="48"/>
      <c r="IX372" s="48"/>
      <c r="IY372" s="48"/>
      <c r="IZ372" s="48"/>
      <c r="JA372" s="48"/>
      <c r="JB372" s="49"/>
      <c r="JC372" s="49"/>
      <c r="JD372" s="49"/>
      <c r="JE372" s="49"/>
      <c r="JF372" s="49"/>
      <c r="JG372" s="49"/>
      <c r="JH372" s="49"/>
      <c r="JI372" s="49"/>
      <c r="JJ372" s="49"/>
      <c r="JK372" s="49"/>
      <c r="JL372" s="49"/>
      <c r="JM372" s="49"/>
    </row>
    <row r="373" spans="2:273" ht="13" customHeight="1">
      <c r="B373" s="117" t="s">
        <v>401</v>
      </c>
      <c r="C373" s="118">
        <v>20181</v>
      </c>
      <c r="D373" s="108">
        <v>2018</v>
      </c>
      <c r="E373" s="38" t="s">
        <v>402</v>
      </c>
      <c r="F373" s="141"/>
      <c r="G373" s="353"/>
      <c r="H373" s="3" t="s">
        <v>403</v>
      </c>
      <c r="I373" s="3"/>
      <c r="J373" s="79">
        <v>38</v>
      </c>
      <c r="K373" s="193">
        <v>386680</v>
      </c>
      <c r="L373" s="3" t="s">
        <v>2592</v>
      </c>
      <c r="M373" s="3" t="s">
        <v>39</v>
      </c>
      <c r="N373" s="215">
        <v>9</v>
      </c>
      <c r="O373" s="79">
        <v>2</v>
      </c>
      <c r="P373" s="77">
        <v>8</v>
      </c>
      <c r="R373" s="3" t="s">
        <v>120</v>
      </c>
      <c r="S373" s="5">
        <v>11</v>
      </c>
      <c r="T373" s="5">
        <v>12</v>
      </c>
      <c r="U373" s="3"/>
      <c r="V373" s="3"/>
      <c r="W373" s="3"/>
      <c r="X373" s="3"/>
      <c r="Y373" s="8">
        <v>21</v>
      </c>
      <c r="Z373" s="5"/>
      <c r="AA373" s="3"/>
      <c r="AB373" s="3"/>
      <c r="AC373" s="3"/>
      <c r="AD373" s="3"/>
      <c r="AE373" s="9" t="s">
        <v>404</v>
      </c>
      <c r="AF373" s="48"/>
      <c r="AG373" s="48"/>
      <c r="AH373" s="48"/>
      <c r="AI373" s="48"/>
      <c r="AJ373" s="48"/>
      <c r="AK373" s="48"/>
      <c r="AL373" s="48"/>
      <c r="AM373" s="48"/>
      <c r="AN373" s="48"/>
      <c r="AO373" s="48"/>
      <c r="AP373" s="48"/>
      <c r="AQ373" s="48"/>
      <c r="AR373" s="58"/>
      <c r="AS373" s="5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c r="DA373" s="48"/>
      <c r="DB373" s="48"/>
      <c r="DC373" s="48"/>
      <c r="DD373" s="48"/>
      <c r="DE373" s="48"/>
      <c r="DF373" s="48"/>
      <c r="DG373" s="48"/>
      <c r="DH373" s="48"/>
      <c r="DI373" s="48"/>
      <c r="DJ373" s="48"/>
      <c r="DK373" s="48"/>
      <c r="DL373" s="48"/>
      <c r="DM373" s="48"/>
      <c r="DN373" s="48"/>
      <c r="DO373" s="48"/>
      <c r="DP373" s="48"/>
      <c r="DQ373" s="48"/>
      <c r="DR373" s="48"/>
      <c r="DS373" s="48"/>
      <c r="DT373" s="48"/>
      <c r="DU373" s="48"/>
      <c r="DV373" s="48"/>
      <c r="DW373" s="48"/>
      <c r="DX373" s="48"/>
      <c r="DY373" s="48"/>
      <c r="DZ373" s="48"/>
      <c r="EA373" s="48"/>
      <c r="EB373" s="48"/>
      <c r="EC373" s="48"/>
      <c r="ED373" s="48"/>
      <c r="EE373" s="48"/>
      <c r="EF373" s="48"/>
      <c r="EG373" s="48"/>
      <c r="EH373" s="48"/>
      <c r="EI373" s="48"/>
      <c r="EJ373" s="48"/>
      <c r="EK373" s="48"/>
      <c r="EL373" s="48"/>
      <c r="EM373" s="48"/>
      <c r="EN373" s="48"/>
      <c r="EO373" s="48"/>
      <c r="EP373" s="48"/>
      <c r="EQ373" s="48"/>
      <c r="ER373" s="48"/>
      <c r="ES373" s="48"/>
      <c r="ET373" s="48"/>
      <c r="EU373" s="48"/>
      <c r="EV373" s="48"/>
      <c r="EW373" s="48"/>
      <c r="EX373" s="48"/>
      <c r="EY373" s="48"/>
      <c r="EZ373" s="48"/>
      <c r="FA373" s="48"/>
      <c r="FB373" s="48"/>
      <c r="FC373" s="48"/>
      <c r="FD373" s="48"/>
      <c r="FE373" s="48"/>
      <c r="FF373" s="48"/>
      <c r="FG373" s="48"/>
      <c r="FH373" s="48"/>
      <c r="FI373" s="48"/>
      <c r="FJ373" s="48"/>
      <c r="FK373" s="48"/>
      <c r="FL373" s="48"/>
      <c r="FM373" s="48"/>
      <c r="FN373" s="48"/>
      <c r="FO373" s="48"/>
      <c r="FP373" s="48"/>
      <c r="FQ373" s="48"/>
      <c r="FR373" s="48"/>
      <c r="FS373" s="48"/>
      <c r="FT373" s="48"/>
      <c r="FU373" s="48"/>
      <c r="FV373" s="48"/>
      <c r="FW373" s="48"/>
      <c r="FX373" s="48"/>
      <c r="FY373" s="48"/>
      <c r="FZ373" s="48"/>
      <c r="GA373" s="48"/>
      <c r="GB373" s="48"/>
      <c r="GC373" s="48"/>
      <c r="GD373" s="48"/>
      <c r="GE373" s="48"/>
      <c r="GF373" s="48"/>
      <c r="GG373" s="48"/>
      <c r="GH373" s="48"/>
      <c r="GI373" s="48"/>
      <c r="GJ373" s="48"/>
      <c r="GK373" s="48"/>
      <c r="GL373" s="48"/>
      <c r="GM373" s="48"/>
      <c r="GN373" s="48"/>
      <c r="GO373" s="48"/>
      <c r="GP373" s="48"/>
      <c r="GQ373" s="48"/>
      <c r="GR373" s="48"/>
      <c r="GS373" s="48"/>
      <c r="GT373" s="48"/>
      <c r="GU373" s="48"/>
      <c r="GV373" s="48"/>
      <c r="GW373" s="48"/>
      <c r="GX373" s="48"/>
      <c r="GY373" s="48"/>
      <c r="GZ373" s="48"/>
      <c r="HA373" s="48"/>
      <c r="HB373" s="48"/>
      <c r="HC373" s="48"/>
      <c r="HD373" s="48"/>
      <c r="HE373" s="48"/>
      <c r="HF373" s="48"/>
      <c r="HG373" s="48"/>
      <c r="HH373" s="48"/>
      <c r="HI373" s="48"/>
      <c r="HJ373" s="48"/>
      <c r="HK373" s="48"/>
      <c r="HL373" s="48"/>
      <c r="HM373" s="48"/>
      <c r="HN373" s="48"/>
      <c r="HO373" s="48"/>
      <c r="HP373" s="48"/>
      <c r="HQ373" s="48"/>
      <c r="HR373" s="48"/>
      <c r="HS373" s="48"/>
      <c r="HT373" s="48"/>
      <c r="HU373" s="48"/>
      <c r="HV373" s="48"/>
      <c r="HW373" s="48"/>
      <c r="HX373" s="48"/>
      <c r="HY373" s="48"/>
      <c r="HZ373" s="48"/>
      <c r="IA373" s="48"/>
      <c r="IB373" s="48"/>
      <c r="IC373" s="48"/>
      <c r="ID373" s="48"/>
      <c r="IE373" s="48"/>
      <c r="IF373" s="48"/>
      <c r="IG373" s="48"/>
      <c r="IH373" s="48"/>
      <c r="II373" s="48"/>
      <c r="IJ373" s="48"/>
      <c r="IK373" s="48"/>
      <c r="IL373" s="48"/>
      <c r="IM373" s="48"/>
      <c r="IN373" s="48"/>
      <c r="IO373" s="48"/>
      <c r="IP373" s="48"/>
      <c r="IQ373" s="48"/>
      <c r="IR373" s="48"/>
      <c r="IS373" s="48"/>
      <c r="IT373" s="48"/>
      <c r="IU373" s="48"/>
      <c r="IV373" s="48"/>
      <c r="IW373" s="48"/>
      <c r="IX373" s="48"/>
      <c r="IY373" s="48"/>
      <c r="IZ373" s="48"/>
      <c r="JA373" s="48"/>
      <c r="JB373" s="49"/>
      <c r="JC373" s="49"/>
      <c r="JD373" s="49"/>
      <c r="JE373" s="49"/>
      <c r="JF373" s="49"/>
      <c r="JG373" s="49"/>
      <c r="JH373" s="49"/>
      <c r="JI373" s="49"/>
      <c r="JJ373" s="49"/>
      <c r="JK373" s="49"/>
      <c r="JL373" s="49"/>
      <c r="JM373" s="49"/>
    </row>
    <row r="374" spans="2:273" ht="16" customHeight="1">
      <c r="B374" s="116" t="s">
        <v>3134</v>
      </c>
      <c r="C374" s="107">
        <v>20191</v>
      </c>
      <c r="D374" s="108">
        <v>2019</v>
      </c>
      <c r="E374" s="38" t="s">
        <v>3135</v>
      </c>
      <c r="F374" s="141"/>
      <c r="G374" s="353"/>
      <c r="H374" s="3" t="s">
        <v>3136</v>
      </c>
      <c r="I374" s="3" t="s">
        <v>53</v>
      </c>
      <c r="J374" s="79">
        <v>8</v>
      </c>
      <c r="K374" s="193">
        <v>70280</v>
      </c>
      <c r="L374" s="3" t="s">
        <v>3137</v>
      </c>
      <c r="M374" s="3" t="s">
        <v>31</v>
      </c>
      <c r="N374" s="215">
        <v>3</v>
      </c>
      <c r="O374" s="77">
        <v>5</v>
      </c>
      <c r="P374" s="77">
        <v>8</v>
      </c>
      <c r="Q374" s="7" t="s">
        <v>47</v>
      </c>
      <c r="R374" s="3" t="s">
        <v>120</v>
      </c>
      <c r="S374" s="4"/>
      <c r="T374" s="4"/>
      <c r="U374" s="4"/>
      <c r="V374" s="4"/>
      <c r="W374" s="4"/>
      <c r="X374" s="4"/>
      <c r="Y374" s="4"/>
      <c r="Z374" s="4"/>
      <c r="AA374" s="4"/>
      <c r="AB374" s="4"/>
      <c r="AC374" s="4"/>
      <c r="AD374" s="4"/>
      <c r="AF374" s="37"/>
      <c r="AG374" s="37"/>
      <c r="AH374" s="37"/>
      <c r="AI374" s="37"/>
      <c r="AJ374" s="37"/>
      <c r="AK374" s="37"/>
      <c r="AL374" s="37"/>
      <c r="AM374" s="37"/>
      <c r="AN374" s="37"/>
      <c r="AO374" s="37"/>
      <c r="AP374" s="37"/>
      <c r="AQ374" s="37"/>
      <c r="AR374" s="36"/>
      <c r="AS374" s="36"/>
      <c r="AT374" s="37"/>
      <c r="AU374" s="37"/>
      <c r="AV374" s="37"/>
      <c r="AW374" s="37"/>
      <c r="AX374" s="37"/>
      <c r="AY374" s="37"/>
      <c r="AZ374" s="37"/>
      <c r="BA374" s="37"/>
      <c r="BB374" s="37"/>
      <c r="BC374" s="37"/>
      <c r="BD374" s="37"/>
      <c r="BE374" s="37"/>
      <c r="BF374" s="37"/>
      <c r="BG374" s="37"/>
      <c r="BH374" s="37"/>
      <c r="BI374" s="37"/>
      <c r="BJ374" s="37"/>
      <c r="BK374" s="37"/>
      <c r="BL374" s="37"/>
      <c r="BM374" s="37"/>
      <c r="BN374" s="37"/>
      <c r="BO374" s="37"/>
      <c r="BP374" s="37"/>
      <c r="BQ374" s="37"/>
      <c r="BR374" s="37"/>
      <c r="BS374" s="37"/>
      <c r="BT374" s="37"/>
      <c r="BU374" s="37"/>
      <c r="BV374" s="37"/>
      <c r="BW374" s="37"/>
      <c r="BX374" s="37"/>
      <c r="BY374" s="37"/>
      <c r="BZ374" s="37"/>
      <c r="CA374" s="37"/>
      <c r="CB374" s="37"/>
      <c r="CC374" s="37"/>
      <c r="CD374" s="37"/>
      <c r="CE374" s="37"/>
      <c r="CF374" s="37"/>
      <c r="CG374" s="37"/>
      <c r="CH374" s="37"/>
      <c r="CI374" s="37"/>
      <c r="CJ374" s="37"/>
      <c r="CK374" s="37"/>
      <c r="CL374" s="37"/>
      <c r="CM374" s="37"/>
      <c r="CN374" s="37"/>
      <c r="CO374" s="37"/>
      <c r="CP374" s="37"/>
      <c r="CQ374" s="37"/>
      <c r="CR374" s="37"/>
      <c r="CS374" s="37"/>
      <c r="CT374" s="37"/>
      <c r="CU374" s="37"/>
      <c r="CV374" s="37"/>
      <c r="CW374" s="37"/>
      <c r="CX374" s="37"/>
      <c r="CY374" s="37"/>
      <c r="CZ374" s="37"/>
      <c r="DA374" s="37"/>
      <c r="DB374" s="37"/>
      <c r="DC374" s="37"/>
      <c r="DD374" s="37"/>
      <c r="DE374" s="37"/>
      <c r="DF374" s="37"/>
      <c r="DG374" s="37"/>
      <c r="DH374" s="37"/>
      <c r="DI374" s="37"/>
      <c r="DJ374" s="37"/>
      <c r="DK374" s="37"/>
      <c r="DL374" s="37"/>
      <c r="DM374" s="37"/>
      <c r="DN374" s="37"/>
      <c r="DO374" s="37"/>
      <c r="DP374" s="37"/>
      <c r="DQ374" s="37"/>
      <c r="DR374" s="37"/>
      <c r="DS374" s="37"/>
      <c r="DT374" s="37"/>
      <c r="DU374" s="37"/>
      <c r="DV374" s="37"/>
      <c r="DW374" s="37"/>
      <c r="DX374" s="37"/>
      <c r="DY374" s="37"/>
      <c r="DZ374" s="37"/>
      <c r="EA374" s="37"/>
      <c r="EB374" s="37"/>
      <c r="EC374" s="37"/>
      <c r="ED374" s="37"/>
      <c r="EE374" s="37"/>
      <c r="EF374" s="37"/>
      <c r="EG374" s="37"/>
      <c r="EH374" s="37"/>
      <c r="EI374" s="37"/>
      <c r="EJ374" s="37"/>
      <c r="EK374" s="37"/>
      <c r="EL374" s="37"/>
      <c r="EM374" s="37"/>
      <c r="EN374" s="37"/>
      <c r="EO374" s="37"/>
      <c r="EP374" s="37"/>
      <c r="EQ374" s="37"/>
      <c r="ER374" s="37"/>
      <c r="ES374" s="37"/>
      <c r="ET374" s="37"/>
      <c r="EU374" s="37"/>
      <c r="EV374" s="37"/>
      <c r="EW374" s="37"/>
      <c r="EX374" s="37"/>
      <c r="EY374" s="37"/>
      <c r="EZ374" s="37"/>
      <c r="FA374" s="37"/>
      <c r="FB374" s="37"/>
      <c r="FC374" s="37"/>
      <c r="FD374" s="37"/>
      <c r="FE374" s="37"/>
      <c r="FF374" s="37"/>
      <c r="FG374" s="37"/>
      <c r="FH374" s="37"/>
      <c r="FI374" s="37"/>
      <c r="FJ374" s="37"/>
      <c r="FK374" s="37"/>
      <c r="FL374" s="37"/>
      <c r="FM374" s="37"/>
      <c r="FN374" s="37"/>
      <c r="FO374" s="37"/>
      <c r="FP374" s="37"/>
      <c r="FQ374" s="37"/>
      <c r="FR374" s="37"/>
      <c r="FS374" s="37"/>
      <c r="FT374" s="37"/>
      <c r="FU374" s="37"/>
      <c r="FV374" s="37"/>
      <c r="FW374" s="37"/>
      <c r="FX374" s="37"/>
      <c r="FY374" s="37"/>
      <c r="FZ374" s="37"/>
      <c r="GA374" s="37"/>
      <c r="GB374" s="37"/>
      <c r="GC374" s="37"/>
      <c r="GD374" s="37"/>
      <c r="GE374" s="37"/>
      <c r="GF374" s="37"/>
      <c r="GG374" s="37"/>
      <c r="GH374" s="37"/>
      <c r="GI374" s="37"/>
      <c r="GJ374" s="37"/>
      <c r="GK374" s="37"/>
      <c r="GL374" s="37"/>
      <c r="GM374" s="37"/>
      <c r="GN374" s="37"/>
      <c r="GO374" s="37"/>
      <c r="GP374" s="37"/>
      <c r="GQ374" s="37"/>
      <c r="GR374" s="37"/>
      <c r="GS374" s="37"/>
      <c r="GT374" s="37"/>
      <c r="GU374" s="37"/>
      <c r="GV374" s="37"/>
      <c r="GW374" s="37"/>
      <c r="GX374" s="37"/>
      <c r="GY374" s="37"/>
      <c r="GZ374" s="37"/>
      <c r="HA374" s="37"/>
      <c r="HB374" s="37"/>
      <c r="HC374" s="37"/>
      <c r="HD374" s="37"/>
      <c r="HE374" s="37"/>
      <c r="HF374" s="37"/>
      <c r="HG374" s="37"/>
      <c r="HH374" s="37"/>
      <c r="HI374" s="37"/>
      <c r="HJ374" s="37"/>
      <c r="HK374" s="37"/>
      <c r="HL374" s="37"/>
      <c r="HM374" s="37"/>
      <c r="HN374" s="37"/>
      <c r="HO374" s="37"/>
      <c r="HP374" s="37"/>
      <c r="HQ374" s="37"/>
      <c r="HR374" s="37"/>
      <c r="HS374" s="37"/>
      <c r="HT374" s="37"/>
      <c r="HU374" s="37"/>
      <c r="HV374" s="37"/>
      <c r="HW374" s="37"/>
      <c r="HX374" s="37"/>
      <c r="HY374" s="37"/>
      <c r="HZ374" s="37"/>
      <c r="IA374" s="37"/>
      <c r="IB374" s="37"/>
      <c r="IC374" s="37"/>
      <c r="ID374" s="37"/>
      <c r="IE374" s="37"/>
      <c r="IF374" s="37"/>
      <c r="IG374" s="37"/>
      <c r="IH374" s="37"/>
      <c r="II374" s="37"/>
      <c r="IJ374" s="37"/>
      <c r="IK374" s="37"/>
      <c r="IL374" s="37"/>
      <c r="IM374" s="37"/>
      <c r="IN374" s="37"/>
      <c r="IO374" s="37"/>
      <c r="IP374" s="37"/>
      <c r="IQ374" s="37"/>
      <c r="IR374" s="37"/>
      <c r="IS374" s="37"/>
      <c r="IT374" s="37"/>
      <c r="IU374" s="37"/>
      <c r="IV374" s="37"/>
      <c r="IW374" s="37"/>
      <c r="IX374" s="37"/>
      <c r="IY374" s="37"/>
      <c r="IZ374" s="37"/>
      <c r="JA374" s="37"/>
      <c r="JB374" s="37"/>
      <c r="JC374" s="37"/>
      <c r="JD374" s="37"/>
      <c r="JE374" s="37"/>
      <c r="JF374" s="37"/>
      <c r="JG374" s="37"/>
      <c r="JH374" s="37"/>
      <c r="JI374" s="37"/>
      <c r="JJ374" s="37"/>
      <c r="JK374" s="37"/>
      <c r="JL374" s="37"/>
      <c r="JM374" s="37"/>
    </row>
    <row r="375" spans="2:273" ht="13" customHeight="1">
      <c r="B375" s="116" t="s">
        <v>5860</v>
      </c>
      <c r="C375" s="107">
        <v>20201</v>
      </c>
      <c r="D375" s="109">
        <v>2020</v>
      </c>
      <c r="E375" s="65" t="s">
        <v>406</v>
      </c>
      <c r="F375" s="140"/>
      <c r="G375" s="354" t="s">
        <v>1086</v>
      </c>
      <c r="H375" s="57" t="s">
        <v>5861</v>
      </c>
      <c r="I375" s="57" t="s">
        <v>53</v>
      </c>
      <c r="J375" s="78">
        <v>25</v>
      </c>
      <c r="K375" s="192">
        <v>1496359</v>
      </c>
      <c r="L375" s="58"/>
      <c r="M375" s="57" t="s">
        <v>194</v>
      </c>
      <c r="N375" s="215">
        <v>4</v>
      </c>
      <c r="O375" s="78">
        <v>6</v>
      </c>
      <c r="P375" s="78">
        <v>52</v>
      </c>
      <c r="Q375" s="56" t="s">
        <v>32</v>
      </c>
      <c r="R375" s="57" t="s">
        <v>3791</v>
      </c>
      <c r="S375" s="58"/>
      <c r="T375" s="58"/>
      <c r="U375" s="58"/>
      <c r="V375" s="58"/>
      <c r="W375" s="58"/>
      <c r="X375" s="58"/>
      <c r="Y375" s="58"/>
      <c r="Z375" s="58"/>
      <c r="AA375" s="58"/>
      <c r="AB375" s="58"/>
      <c r="AC375" s="58"/>
      <c r="AD375" s="58"/>
      <c r="AE375" s="48"/>
      <c r="AF375" s="37"/>
      <c r="AG375" s="37"/>
      <c r="AH375" s="37"/>
      <c r="AI375" s="37"/>
      <c r="AJ375" s="37"/>
      <c r="AK375" s="37"/>
      <c r="AL375" s="37"/>
      <c r="AM375" s="37"/>
      <c r="AN375" s="37"/>
      <c r="AO375" s="37"/>
      <c r="AP375" s="37"/>
      <c r="AQ375" s="37"/>
      <c r="AR375" s="36"/>
      <c r="AS375" s="36"/>
      <c r="AT375" s="37"/>
      <c r="AU375" s="37"/>
      <c r="AV375" s="37"/>
      <c r="AW375" s="37"/>
      <c r="AX375" s="37"/>
      <c r="AY375" s="37"/>
      <c r="AZ375" s="37"/>
      <c r="BA375" s="37"/>
      <c r="BB375" s="37"/>
      <c r="BC375" s="37"/>
      <c r="BD375" s="37"/>
      <c r="BE375" s="37"/>
      <c r="BF375" s="37"/>
      <c r="BG375" s="37"/>
      <c r="BH375" s="37"/>
      <c r="BI375" s="37"/>
      <c r="BJ375" s="37"/>
      <c r="BK375" s="37"/>
      <c r="BL375" s="37"/>
      <c r="BM375" s="37"/>
      <c r="BN375" s="37"/>
      <c r="BO375" s="37"/>
      <c r="BP375" s="37"/>
      <c r="BQ375" s="37"/>
      <c r="BR375" s="37"/>
      <c r="BS375" s="37"/>
      <c r="BT375" s="37"/>
      <c r="BU375" s="37"/>
      <c r="BV375" s="37"/>
      <c r="BW375" s="37"/>
      <c r="BX375" s="37"/>
      <c r="BY375" s="37"/>
      <c r="BZ375" s="37"/>
      <c r="CA375" s="37"/>
      <c r="CB375" s="37"/>
      <c r="CC375" s="37"/>
      <c r="CD375" s="37"/>
      <c r="CE375" s="37"/>
      <c r="CF375" s="37"/>
      <c r="CG375" s="37"/>
      <c r="CH375" s="37"/>
      <c r="CI375" s="37"/>
      <c r="CJ375" s="37"/>
      <c r="CK375" s="37"/>
      <c r="CL375" s="37"/>
      <c r="CM375" s="37"/>
      <c r="CN375" s="37"/>
      <c r="CO375" s="37"/>
      <c r="CP375" s="37"/>
      <c r="CQ375" s="37"/>
      <c r="CR375" s="37"/>
      <c r="CS375" s="37"/>
      <c r="CT375" s="37"/>
      <c r="CU375" s="37"/>
      <c r="CV375" s="37"/>
      <c r="CW375" s="37"/>
      <c r="CX375" s="37"/>
      <c r="CY375" s="37"/>
      <c r="CZ375" s="37"/>
      <c r="DA375" s="37"/>
      <c r="DB375" s="37"/>
      <c r="DC375" s="37"/>
      <c r="DD375" s="37"/>
      <c r="DE375" s="37"/>
      <c r="DF375" s="37"/>
      <c r="DG375" s="37"/>
      <c r="DH375" s="37"/>
      <c r="DI375" s="37"/>
      <c r="DJ375" s="37"/>
      <c r="DK375" s="37"/>
      <c r="DL375" s="37"/>
      <c r="DM375" s="37"/>
      <c r="DN375" s="37"/>
      <c r="DO375" s="37"/>
      <c r="DP375" s="37"/>
      <c r="DQ375" s="37"/>
      <c r="DR375" s="37"/>
      <c r="DS375" s="37"/>
      <c r="DT375" s="37"/>
      <c r="DU375" s="37"/>
      <c r="DV375" s="37"/>
      <c r="DW375" s="37"/>
      <c r="DX375" s="37"/>
      <c r="DY375" s="37"/>
      <c r="DZ375" s="37"/>
      <c r="EA375" s="37"/>
      <c r="EB375" s="37"/>
      <c r="EC375" s="37"/>
      <c r="ED375" s="37"/>
      <c r="EE375" s="37"/>
      <c r="EF375" s="37"/>
      <c r="EG375" s="37"/>
      <c r="EH375" s="37"/>
      <c r="EI375" s="37"/>
      <c r="EJ375" s="37"/>
      <c r="EK375" s="37"/>
      <c r="EL375" s="37"/>
      <c r="EM375" s="37"/>
      <c r="EN375" s="37"/>
      <c r="EO375" s="37"/>
      <c r="EP375" s="37"/>
      <c r="EQ375" s="37"/>
      <c r="ER375" s="37"/>
      <c r="ES375" s="37"/>
      <c r="ET375" s="37"/>
      <c r="EU375" s="37"/>
      <c r="EV375" s="37"/>
      <c r="EW375" s="37"/>
      <c r="EX375" s="37"/>
      <c r="EY375" s="37"/>
      <c r="EZ375" s="37"/>
      <c r="FA375" s="37"/>
      <c r="FB375" s="37"/>
      <c r="FC375" s="37"/>
      <c r="FD375" s="37"/>
      <c r="FE375" s="37"/>
      <c r="FF375" s="37"/>
      <c r="FG375" s="37"/>
      <c r="FH375" s="37"/>
      <c r="FI375" s="37"/>
      <c r="FJ375" s="37"/>
      <c r="FK375" s="37"/>
      <c r="FL375" s="37"/>
      <c r="FM375" s="37"/>
      <c r="FN375" s="37"/>
      <c r="FO375" s="37"/>
      <c r="FP375" s="37"/>
      <c r="FQ375" s="37"/>
      <c r="FR375" s="37"/>
      <c r="FS375" s="37"/>
      <c r="FT375" s="37"/>
      <c r="FU375" s="37"/>
      <c r="FV375" s="37"/>
      <c r="FW375" s="37"/>
      <c r="FX375" s="37"/>
      <c r="FY375" s="37"/>
      <c r="FZ375" s="37"/>
      <c r="GA375" s="37"/>
      <c r="GB375" s="37"/>
      <c r="GC375" s="37"/>
      <c r="GD375" s="37"/>
      <c r="GE375" s="37"/>
      <c r="GF375" s="37"/>
      <c r="GG375" s="37"/>
      <c r="GH375" s="37"/>
      <c r="GI375" s="37"/>
      <c r="GJ375" s="37"/>
      <c r="GK375" s="37"/>
      <c r="GL375" s="37"/>
      <c r="GM375" s="37"/>
      <c r="GN375" s="37"/>
      <c r="GO375" s="37"/>
      <c r="GP375" s="37"/>
      <c r="GQ375" s="37"/>
      <c r="GR375" s="37"/>
      <c r="GS375" s="37"/>
      <c r="GT375" s="37"/>
      <c r="GU375" s="37"/>
      <c r="GV375" s="37"/>
      <c r="GW375" s="37"/>
      <c r="GX375" s="37"/>
      <c r="GY375" s="37"/>
      <c r="GZ375" s="37"/>
      <c r="HA375" s="37"/>
      <c r="HB375" s="37"/>
      <c r="HC375" s="37"/>
      <c r="HD375" s="37"/>
      <c r="HE375" s="37"/>
      <c r="HF375" s="37"/>
      <c r="HG375" s="37"/>
      <c r="HH375" s="37"/>
      <c r="HI375" s="37"/>
      <c r="HJ375" s="37"/>
      <c r="HK375" s="37"/>
      <c r="HL375" s="37"/>
      <c r="HM375" s="37"/>
      <c r="HN375" s="37"/>
      <c r="HO375" s="37"/>
      <c r="HP375" s="37"/>
      <c r="HQ375" s="37"/>
      <c r="HR375" s="37"/>
      <c r="HS375" s="37"/>
      <c r="HT375" s="37"/>
      <c r="HU375" s="37"/>
      <c r="HV375" s="37"/>
      <c r="HW375" s="37"/>
      <c r="HX375" s="37"/>
      <c r="HY375" s="37"/>
      <c r="HZ375" s="37"/>
      <c r="IA375" s="37"/>
      <c r="IB375" s="37"/>
      <c r="IC375" s="37"/>
      <c r="ID375" s="37"/>
      <c r="IE375" s="37"/>
      <c r="IF375" s="37"/>
      <c r="IG375" s="37"/>
      <c r="IH375" s="37"/>
      <c r="II375" s="37"/>
      <c r="IJ375" s="37"/>
      <c r="IK375" s="37"/>
      <c r="IL375" s="37"/>
      <c r="IM375" s="37"/>
      <c r="IN375" s="37"/>
      <c r="IO375" s="37"/>
      <c r="IP375" s="37"/>
      <c r="IQ375" s="37"/>
      <c r="IR375" s="37"/>
      <c r="IS375" s="37"/>
      <c r="IT375" s="37"/>
      <c r="IU375" s="37"/>
      <c r="IV375" s="37"/>
      <c r="IW375" s="37"/>
      <c r="IX375" s="37"/>
      <c r="IY375" s="37"/>
      <c r="IZ375" s="37"/>
      <c r="JA375" s="37"/>
      <c r="JB375" s="37"/>
      <c r="JC375" s="37"/>
      <c r="JD375" s="37"/>
      <c r="JE375" s="37"/>
      <c r="JF375" s="37"/>
      <c r="JG375" s="37"/>
      <c r="JH375" s="37"/>
      <c r="JI375" s="37"/>
      <c r="JJ375" s="37"/>
      <c r="JK375" s="37"/>
      <c r="JL375" s="37"/>
      <c r="JM375" s="37"/>
    </row>
    <row r="376" spans="2:273" ht="16" customHeight="1">
      <c r="B376" s="116" t="s">
        <v>3140</v>
      </c>
      <c r="C376" s="107">
        <v>20191</v>
      </c>
      <c r="D376" s="108">
        <v>2019</v>
      </c>
      <c r="E376" s="38" t="s">
        <v>406</v>
      </c>
      <c r="F376" s="141"/>
      <c r="G376" s="353"/>
      <c r="H376" s="3" t="s">
        <v>3141</v>
      </c>
      <c r="I376" s="3" t="s">
        <v>53</v>
      </c>
      <c r="J376" s="79">
        <v>2</v>
      </c>
      <c r="K376" s="193">
        <v>14559</v>
      </c>
      <c r="L376" s="4"/>
      <c r="M376" s="3" t="s">
        <v>194</v>
      </c>
      <c r="N376" s="215">
        <v>4</v>
      </c>
      <c r="O376" s="77">
        <v>6</v>
      </c>
      <c r="P376" s="77">
        <v>52</v>
      </c>
      <c r="Q376" s="7" t="s">
        <v>32</v>
      </c>
      <c r="R376" s="3" t="s">
        <v>151</v>
      </c>
      <c r="S376" s="4"/>
      <c r="T376" s="4"/>
      <c r="U376" s="4"/>
      <c r="V376" s="4"/>
      <c r="W376" s="4"/>
      <c r="X376" s="4"/>
      <c r="Y376" s="4"/>
      <c r="Z376" s="4"/>
      <c r="AA376" s="4"/>
      <c r="AB376" s="4"/>
      <c r="AC376" s="4"/>
      <c r="AD376" s="4"/>
      <c r="AR376" s="4"/>
      <c r="AS376" s="4"/>
    </row>
    <row r="377" spans="2:273" ht="13" customHeight="1">
      <c r="B377" s="117" t="s">
        <v>411</v>
      </c>
      <c r="C377" s="118">
        <v>20181</v>
      </c>
      <c r="D377" s="108">
        <v>2018</v>
      </c>
      <c r="E377" s="38" t="s">
        <v>406</v>
      </c>
      <c r="F377" s="141"/>
      <c r="G377" s="353"/>
      <c r="H377" s="3" t="s">
        <v>412</v>
      </c>
      <c r="I377" s="3"/>
      <c r="J377" s="79">
        <v>27</v>
      </c>
      <c r="K377" s="193">
        <v>99984</v>
      </c>
      <c r="L377" s="4"/>
      <c r="M377" s="3" t="s">
        <v>194</v>
      </c>
      <c r="N377" s="215">
        <v>4</v>
      </c>
      <c r="O377" s="79">
        <v>6</v>
      </c>
      <c r="P377" s="77">
        <v>52</v>
      </c>
      <c r="R377" s="3" t="s">
        <v>80</v>
      </c>
      <c r="S377" s="5">
        <v>10</v>
      </c>
      <c r="T377" s="5"/>
      <c r="U377" s="3"/>
      <c r="V377" s="3"/>
      <c r="W377" s="3"/>
      <c r="X377" s="3"/>
      <c r="Y377" s="5">
        <v>21</v>
      </c>
      <c r="Z377" s="5"/>
      <c r="AA377" s="3"/>
      <c r="AB377" s="3"/>
      <c r="AC377" s="3"/>
      <c r="AD377" s="3"/>
      <c r="AE377" s="6" t="s">
        <v>413</v>
      </c>
      <c r="AF377" s="48"/>
      <c r="AG377" s="48"/>
      <c r="AH377" s="48"/>
      <c r="AI377" s="48"/>
      <c r="AJ377" s="48"/>
      <c r="AK377" s="48"/>
      <c r="AL377" s="48"/>
      <c r="AM377" s="48"/>
      <c r="AN377" s="48"/>
      <c r="AO377" s="48"/>
      <c r="AP377" s="48"/>
      <c r="AQ377" s="48"/>
      <c r="AR377" s="58"/>
      <c r="AS377" s="5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c r="DA377" s="48"/>
      <c r="DB377" s="48"/>
      <c r="DC377" s="48"/>
      <c r="DD377" s="48"/>
      <c r="DE377" s="48"/>
      <c r="DF377" s="48"/>
      <c r="DG377" s="48"/>
      <c r="DH377" s="48"/>
      <c r="DI377" s="48"/>
      <c r="DJ377" s="48"/>
      <c r="DK377" s="48"/>
      <c r="DL377" s="48"/>
      <c r="DM377" s="48"/>
      <c r="DN377" s="48"/>
      <c r="DO377" s="48"/>
      <c r="DP377" s="48"/>
      <c r="DQ377" s="48"/>
      <c r="DR377" s="48"/>
      <c r="DS377" s="48"/>
      <c r="DT377" s="48"/>
      <c r="DU377" s="48"/>
      <c r="DV377" s="48"/>
      <c r="DW377" s="48"/>
      <c r="DX377" s="48"/>
      <c r="DY377" s="48"/>
      <c r="DZ377" s="48"/>
      <c r="EA377" s="48"/>
      <c r="EB377" s="48"/>
      <c r="EC377" s="48"/>
      <c r="ED377" s="48"/>
      <c r="EE377" s="48"/>
      <c r="EF377" s="48"/>
      <c r="EG377" s="48"/>
      <c r="EH377" s="48"/>
      <c r="EI377" s="48"/>
      <c r="EJ377" s="48"/>
      <c r="EK377" s="48"/>
      <c r="EL377" s="48"/>
      <c r="EM377" s="48"/>
      <c r="EN377" s="48"/>
      <c r="EO377" s="48"/>
      <c r="EP377" s="48"/>
      <c r="EQ377" s="48"/>
      <c r="ER377" s="48"/>
      <c r="ES377" s="48"/>
      <c r="ET377" s="48"/>
      <c r="EU377" s="48"/>
      <c r="EV377" s="48"/>
      <c r="EW377" s="48"/>
      <c r="EX377" s="48"/>
      <c r="EY377" s="48"/>
      <c r="EZ377" s="48"/>
      <c r="FA377" s="48"/>
      <c r="FB377" s="48"/>
      <c r="FC377" s="48"/>
      <c r="FD377" s="48"/>
      <c r="FE377" s="48"/>
      <c r="FF377" s="48"/>
      <c r="FG377" s="48"/>
      <c r="FH377" s="48"/>
      <c r="FI377" s="48"/>
      <c r="FJ377" s="48"/>
      <c r="FK377" s="48"/>
      <c r="FL377" s="48"/>
      <c r="FM377" s="48"/>
      <c r="FN377" s="48"/>
      <c r="FO377" s="48"/>
      <c r="FP377" s="48"/>
      <c r="FQ377" s="48"/>
      <c r="FR377" s="48"/>
      <c r="FS377" s="48"/>
      <c r="FT377" s="48"/>
      <c r="FU377" s="48"/>
      <c r="FV377" s="48"/>
      <c r="FW377" s="48"/>
      <c r="FX377" s="48"/>
      <c r="FY377" s="48"/>
      <c r="FZ377" s="48"/>
      <c r="GA377" s="48"/>
      <c r="GB377" s="48"/>
      <c r="GC377" s="48"/>
      <c r="GD377" s="48"/>
      <c r="GE377" s="48"/>
      <c r="GF377" s="48"/>
      <c r="GG377" s="48"/>
      <c r="GH377" s="48"/>
      <c r="GI377" s="48"/>
      <c r="GJ377" s="48"/>
      <c r="GK377" s="48"/>
      <c r="GL377" s="48"/>
      <c r="GM377" s="48"/>
      <c r="GN377" s="48"/>
      <c r="GO377" s="48"/>
      <c r="GP377" s="48"/>
      <c r="GQ377" s="48"/>
      <c r="GR377" s="48"/>
      <c r="GS377" s="48"/>
      <c r="GT377" s="48"/>
      <c r="GU377" s="48"/>
      <c r="GV377" s="48"/>
      <c r="GW377" s="48"/>
      <c r="GX377" s="48"/>
      <c r="GY377" s="48"/>
      <c r="GZ377" s="48"/>
      <c r="HA377" s="48"/>
      <c r="HB377" s="48"/>
      <c r="HC377" s="48"/>
      <c r="HD377" s="48"/>
      <c r="HE377" s="48"/>
      <c r="HF377" s="48"/>
      <c r="HG377" s="48"/>
      <c r="HH377" s="48"/>
      <c r="HI377" s="48"/>
      <c r="HJ377" s="48"/>
      <c r="HK377" s="48"/>
      <c r="HL377" s="48"/>
      <c r="HM377" s="48"/>
      <c r="HN377" s="48"/>
      <c r="HO377" s="48"/>
      <c r="HP377" s="48"/>
      <c r="HQ377" s="48"/>
      <c r="HR377" s="48"/>
      <c r="HS377" s="48"/>
      <c r="HT377" s="48"/>
      <c r="HU377" s="48"/>
      <c r="HV377" s="48"/>
      <c r="HW377" s="48"/>
      <c r="HX377" s="48"/>
      <c r="HY377" s="48"/>
      <c r="HZ377" s="48"/>
      <c r="IA377" s="48"/>
      <c r="IB377" s="48"/>
      <c r="IC377" s="48"/>
      <c r="ID377" s="48"/>
      <c r="IE377" s="48"/>
      <c r="IF377" s="48"/>
      <c r="IG377" s="48"/>
      <c r="IH377" s="48"/>
      <c r="II377" s="48"/>
      <c r="IJ377" s="48"/>
      <c r="IK377" s="48"/>
      <c r="IL377" s="48"/>
      <c r="IM377" s="48"/>
      <c r="IN377" s="48"/>
      <c r="IO377" s="48"/>
      <c r="IP377" s="48"/>
      <c r="IQ377" s="48"/>
      <c r="IR377" s="48"/>
      <c r="IS377" s="48"/>
      <c r="IT377" s="48"/>
      <c r="IU377" s="48"/>
      <c r="IV377" s="48"/>
      <c r="IW377" s="48"/>
      <c r="IX377" s="48"/>
      <c r="IY377" s="48"/>
      <c r="IZ377" s="48"/>
      <c r="JA377" s="48"/>
      <c r="JB377" s="49"/>
      <c r="JC377" s="49"/>
      <c r="JD377" s="49"/>
      <c r="JE377" s="49"/>
      <c r="JF377" s="49"/>
      <c r="JG377" s="49"/>
      <c r="JH377" s="49"/>
      <c r="JI377" s="49"/>
      <c r="JJ377" s="49"/>
      <c r="JK377" s="49"/>
      <c r="JL377" s="49"/>
      <c r="JM377" s="49"/>
    </row>
    <row r="378" spans="2:273" ht="13" customHeight="1">
      <c r="B378" s="116" t="s">
        <v>3138</v>
      </c>
      <c r="C378" s="107">
        <v>20191</v>
      </c>
      <c r="D378" s="108">
        <v>2019</v>
      </c>
      <c r="E378" s="38" t="s">
        <v>406</v>
      </c>
      <c r="F378" s="141"/>
      <c r="G378" s="353"/>
      <c r="H378" s="3" t="s">
        <v>3139</v>
      </c>
      <c r="I378" s="3" t="s">
        <v>53</v>
      </c>
      <c r="J378" s="79">
        <v>32</v>
      </c>
      <c r="K378" s="193">
        <v>115955</v>
      </c>
      <c r="L378" s="4"/>
      <c r="M378" s="3" t="s">
        <v>194</v>
      </c>
      <c r="N378" s="215">
        <v>4</v>
      </c>
      <c r="O378" s="77">
        <v>6</v>
      </c>
      <c r="P378" s="77">
        <v>52</v>
      </c>
      <c r="Q378" s="7" t="s">
        <v>32</v>
      </c>
      <c r="R378" s="3" t="s">
        <v>410</v>
      </c>
      <c r="S378" s="4"/>
      <c r="T378" s="4"/>
      <c r="U378" s="4"/>
      <c r="V378" s="4"/>
      <c r="W378" s="4"/>
      <c r="X378" s="4"/>
      <c r="Y378" s="4"/>
      <c r="Z378" s="4"/>
      <c r="AA378" s="4"/>
      <c r="AB378" s="4"/>
      <c r="AC378" s="4"/>
      <c r="AD378" s="4"/>
      <c r="AF378" s="48"/>
      <c r="AG378" s="48"/>
      <c r="AH378" s="48"/>
      <c r="AI378" s="48"/>
      <c r="AJ378" s="48"/>
      <c r="AK378" s="48"/>
      <c r="AL378" s="48"/>
      <c r="AM378" s="48"/>
      <c r="AN378" s="48"/>
      <c r="AO378" s="48"/>
      <c r="AP378" s="48"/>
      <c r="AQ378" s="48"/>
      <c r="AR378" s="58"/>
      <c r="AS378" s="5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c r="DA378" s="48"/>
      <c r="DB378" s="48"/>
      <c r="DC378" s="48"/>
      <c r="DD378" s="48"/>
      <c r="DE378" s="48"/>
      <c r="DF378" s="48"/>
      <c r="DG378" s="48"/>
      <c r="DH378" s="48"/>
      <c r="DI378" s="48"/>
      <c r="DJ378" s="48"/>
      <c r="DK378" s="48"/>
      <c r="DL378" s="48"/>
      <c r="DM378" s="48"/>
      <c r="DN378" s="48"/>
      <c r="DO378" s="48"/>
      <c r="DP378" s="48"/>
      <c r="DQ378" s="48"/>
      <c r="DR378" s="48"/>
      <c r="DS378" s="48"/>
      <c r="DT378" s="48"/>
      <c r="DU378" s="48"/>
      <c r="DV378" s="48"/>
      <c r="DW378" s="48"/>
      <c r="DX378" s="48"/>
      <c r="DY378" s="48"/>
      <c r="DZ378" s="48"/>
      <c r="EA378" s="48"/>
      <c r="EB378" s="48"/>
      <c r="EC378" s="48"/>
      <c r="ED378" s="48"/>
      <c r="EE378" s="48"/>
      <c r="EF378" s="48"/>
      <c r="EG378" s="48"/>
      <c r="EH378" s="48"/>
      <c r="EI378" s="48"/>
      <c r="EJ378" s="48"/>
      <c r="EK378" s="48"/>
      <c r="EL378" s="48"/>
      <c r="EM378" s="48"/>
      <c r="EN378" s="48"/>
      <c r="EO378" s="48"/>
      <c r="EP378" s="48"/>
      <c r="EQ378" s="48"/>
      <c r="ER378" s="48"/>
      <c r="ES378" s="48"/>
      <c r="ET378" s="48"/>
      <c r="EU378" s="48"/>
      <c r="EV378" s="48"/>
      <c r="EW378" s="48"/>
      <c r="EX378" s="48"/>
      <c r="EY378" s="48"/>
      <c r="EZ378" s="48"/>
      <c r="FA378" s="48"/>
      <c r="FB378" s="48"/>
      <c r="FC378" s="48"/>
      <c r="FD378" s="48"/>
      <c r="FE378" s="48"/>
      <c r="FF378" s="48"/>
      <c r="FG378" s="48"/>
      <c r="FH378" s="48"/>
      <c r="FI378" s="48"/>
      <c r="FJ378" s="48"/>
      <c r="FK378" s="48"/>
      <c r="FL378" s="48"/>
      <c r="FM378" s="48"/>
      <c r="FN378" s="48"/>
      <c r="FO378" s="48"/>
      <c r="FP378" s="48"/>
      <c r="FQ378" s="48"/>
      <c r="FR378" s="48"/>
      <c r="FS378" s="48"/>
      <c r="FT378" s="48"/>
      <c r="FU378" s="48"/>
      <c r="FV378" s="48"/>
      <c r="FW378" s="48"/>
      <c r="FX378" s="48"/>
      <c r="FY378" s="48"/>
      <c r="FZ378" s="48"/>
      <c r="GA378" s="48"/>
      <c r="GB378" s="48"/>
      <c r="GC378" s="48"/>
      <c r="GD378" s="48"/>
      <c r="GE378" s="48"/>
      <c r="GF378" s="48"/>
      <c r="GG378" s="48"/>
      <c r="GH378" s="48"/>
      <c r="GI378" s="48"/>
      <c r="GJ378" s="48"/>
      <c r="GK378" s="48"/>
      <c r="GL378" s="48"/>
      <c r="GM378" s="48"/>
      <c r="GN378" s="48"/>
      <c r="GO378" s="48"/>
      <c r="GP378" s="48"/>
      <c r="GQ378" s="48"/>
      <c r="GR378" s="48"/>
      <c r="GS378" s="48"/>
      <c r="GT378" s="48"/>
      <c r="GU378" s="48"/>
      <c r="GV378" s="48"/>
      <c r="GW378" s="48"/>
      <c r="GX378" s="48"/>
      <c r="GY378" s="48"/>
      <c r="GZ378" s="48"/>
      <c r="HA378" s="48"/>
      <c r="HB378" s="48"/>
      <c r="HC378" s="48"/>
      <c r="HD378" s="48"/>
      <c r="HE378" s="48"/>
      <c r="HF378" s="48"/>
      <c r="HG378" s="48"/>
      <c r="HH378" s="48"/>
      <c r="HI378" s="48"/>
      <c r="HJ378" s="48"/>
      <c r="HK378" s="48"/>
      <c r="HL378" s="48"/>
      <c r="HM378" s="48"/>
      <c r="HN378" s="48"/>
      <c r="HO378" s="48"/>
      <c r="HP378" s="48"/>
      <c r="HQ378" s="48"/>
      <c r="HR378" s="48"/>
      <c r="HS378" s="48"/>
      <c r="HT378" s="48"/>
      <c r="HU378" s="48"/>
      <c r="HV378" s="48"/>
      <c r="HW378" s="48"/>
      <c r="HX378" s="48"/>
      <c r="HY378" s="48"/>
      <c r="HZ378" s="48"/>
      <c r="IA378" s="48"/>
      <c r="IB378" s="48"/>
      <c r="IC378" s="48"/>
      <c r="ID378" s="48"/>
      <c r="IE378" s="48"/>
      <c r="IF378" s="48"/>
      <c r="IG378" s="48"/>
      <c r="IH378" s="48"/>
      <c r="II378" s="48"/>
      <c r="IJ378" s="48"/>
      <c r="IK378" s="48"/>
      <c r="IL378" s="48"/>
      <c r="IM378" s="48"/>
      <c r="IN378" s="48"/>
      <c r="IO378" s="48"/>
      <c r="IP378" s="48"/>
      <c r="IQ378" s="48"/>
      <c r="IR378" s="48"/>
      <c r="IS378" s="48"/>
      <c r="IT378" s="48"/>
      <c r="IU378" s="48"/>
      <c r="IV378" s="48"/>
      <c r="IW378" s="48"/>
      <c r="IX378" s="48"/>
      <c r="IY378" s="48"/>
      <c r="IZ378" s="48"/>
      <c r="JA378" s="48"/>
      <c r="JB378" s="49"/>
      <c r="JC378" s="49"/>
      <c r="JD378" s="49"/>
      <c r="JE378" s="49"/>
      <c r="JF378" s="49"/>
      <c r="JG378" s="49"/>
      <c r="JH378" s="49"/>
      <c r="JI378" s="49"/>
      <c r="JJ378" s="49"/>
      <c r="JK378" s="49"/>
      <c r="JL378" s="49"/>
      <c r="JM378" s="49"/>
    </row>
    <row r="379" spans="2:273" ht="13" customHeight="1">
      <c r="B379" s="117" t="s">
        <v>408</v>
      </c>
      <c r="C379" s="118">
        <v>20181</v>
      </c>
      <c r="D379" s="108">
        <v>2018</v>
      </c>
      <c r="E379" s="38" t="s">
        <v>406</v>
      </c>
      <c r="F379" s="141"/>
      <c r="G379" s="353"/>
      <c r="H379" s="3" t="s">
        <v>409</v>
      </c>
      <c r="I379" s="3"/>
      <c r="J379" s="79">
        <v>36</v>
      </c>
      <c r="K379" s="193">
        <v>439956</v>
      </c>
      <c r="L379" s="4"/>
      <c r="M379" s="3" t="s">
        <v>194</v>
      </c>
      <c r="N379" s="215">
        <v>4</v>
      </c>
      <c r="O379" s="79">
        <v>6</v>
      </c>
      <c r="P379" s="77">
        <v>52</v>
      </c>
      <c r="R379" s="3" t="s">
        <v>410</v>
      </c>
      <c r="S379" s="5">
        <v>10</v>
      </c>
      <c r="T379" s="5"/>
      <c r="U379" s="3"/>
      <c r="V379" s="3"/>
      <c r="W379" s="3"/>
      <c r="X379" s="3"/>
      <c r="Y379" s="5">
        <v>6</v>
      </c>
      <c r="Z379" s="5">
        <v>8</v>
      </c>
      <c r="AA379" s="3"/>
      <c r="AB379" s="3"/>
      <c r="AC379" s="3"/>
      <c r="AD379" s="3" t="s">
        <v>81</v>
      </c>
      <c r="AR379" s="3" t="s">
        <v>47</v>
      </c>
      <c r="AS379" s="3" t="s">
        <v>53</v>
      </c>
    </row>
    <row r="380" spans="2:273" ht="13" customHeight="1">
      <c r="B380" s="117" t="s">
        <v>405</v>
      </c>
      <c r="C380" s="118">
        <v>20181</v>
      </c>
      <c r="D380" s="108">
        <v>2018</v>
      </c>
      <c r="E380" s="38" t="s">
        <v>406</v>
      </c>
      <c r="F380" s="141"/>
      <c r="G380" s="353"/>
      <c r="H380" s="3" t="s">
        <v>407</v>
      </c>
      <c r="I380" s="3"/>
      <c r="J380" s="79">
        <v>36</v>
      </c>
      <c r="K380" s="193">
        <v>649945</v>
      </c>
      <c r="L380" s="4"/>
      <c r="M380" s="3" t="s">
        <v>194</v>
      </c>
      <c r="N380" s="215">
        <v>4</v>
      </c>
      <c r="O380" s="79">
        <v>6</v>
      </c>
      <c r="P380" s="77">
        <v>52</v>
      </c>
      <c r="R380" s="3" t="s">
        <v>151</v>
      </c>
      <c r="S380" s="5">
        <v>10</v>
      </c>
      <c r="T380" s="5"/>
      <c r="U380" s="3"/>
      <c r="V380" s="3"/>
      <c r="W380" s="3"/>
      <c r="X380" s="3"/>
      <c r="Y380" s="5">
        <v>7</v>
      </c>
      <c r="Z380" s="5">
        <v>8</v>
      </c>
      <c r="AA380" s="3"/>
      <c r="AB380" s="3"/>
      <c r="AC380" s="3"/>
      <c r="AD380" s="3"/>
      <c r="AR380" s="4"/>
      <c r="AS380" s="4"/>
    </row>
    <row r="381" spans="2:273" ht="13" customHeight="1">
      <c r="B381" s="116" t="s">
        <v>5857</v>
      </c>
      <c r="C381" s="107">
        <v>20201</v>
      </c>
      <c r="D381" s="109">
        <v>2020</v>
      </c>
      <c r="E381" s="65" t="s">
        <v>406</v>
      </c>
      <c r="F381" s="140"/>
      <c r="G381" s="354"/>
      <c r="H381" s="57" t="s">
        <v>5858</v>
      </c>
      <c r="I381" s="57" t="s">
        <v>53</v>
      </c>
      <c r="J381" s="78">
        <v>25</v>
      </c>
      <c r="K381" s="192">
        <v>999999</v>
      </c>
      <c r="L381" s="58"/>
      <c r="M381" s="57" t="s">
        <v>194</v>
      </c>
      <c r="N381" s="215">
        <v>4</v>
      </c>
      <c r="O381" s="78">
        <v>6</v>
      </c>
      <c r="P381" s="78">
        <v>52</v>
      </c>
      <c r="Q381" s="56" t="s">
        <v>32</v>
      </c>
      <c r="R381" s="57" t="s">
        <v>5859</v>
      </c>
      <c r="S381" s="58"/>
      <c r="T381" s="58"/>
      <c r="U381" s="58"/>
      <c r="V381" s="58"/>
      <c r="W381" s="58"/>
      <c r="X381" s="58"/>
      <c r="Y381" s="58"/>
      <c r="Z381" s="58"/>
      <c r="AA381" s="58"/>
      <c r="AB381" s="58"/>
      <c r="AC381" s="58"/>
      <c r="AD381" s="58"/>
      <c r="AE381" s="48"/>
      <c r="AR381" s="4"/>
      <c r="AS381" s="4"/>
    </row>
    <row r="382" spans="2:273" ht="16" customHeight="1">
      <c r="B382" s="111" t="s">
        <v>414</v>
      </c>
      <c r="C382" s="112">
        <v>20182</v>
      </c>
      <c r="D382" s="108">
        <v>2018</v>
      </c>
      <c r="E382" s="35" t="s">
        <v>415</v>
      </c>
      <c r="F382" s="142"/>
      <c r="G382" s="353"/>
      <c r="H382" s="36" t="s">
        <v>416</v>
      </c>
      <c r="I382" s="4" t="s">
        <v>37</v>
      </c>
      <c r="J382" s="79">
        <v>26</v>
      </c>
      <c r="K382" s="191">
        <v>207682</v>
      </c>
      <c r="L382" s="4" t="s">
        <v>417</v>
      </c>
      <c r="M382" s="4" t="s">
        <v>39</v>
      </c>
      <c r="N382" s="215">
        <v>9</v>
      </c>
      <c r="O382" s="77">
        <v>2</v>
      </c>
      <c r="P382" s="77">
        <v>56</v>
      </c>
      <c r="Q382" s="37" t="s">
        <v>47</v>
      </c>
      <c r="R382" s="4" t="s">
        <v>48</v>
      </c>
      <c r="S382" s="36"/>
      <c r="T382" s="36"/>
      <c r="U382" s="36"/>
      <c r="V382" s="36"/>
      <c r="W382" s="36"/>
      <c r="X382" s="36"/>
      <c r="Y382" s="36"/>
      <c r="Z382" s="36"/>
      <c r="AA382" s="36"/>
      <c r="AB382" s="36"/>
      <c r="AC382" s="36"/>
      <c r="AD382" s="36"/>
      <c r="AE382" s="37"/>
      <c r="AF382" s="37"/>
      <c r="AG382" s="37"/>
      <c r="AH382" s="37"/>
      <c r="AI382" s="37"/>
      <c r="AJ382" s="37"/>
      <c r="AK382" s="37"/>
      <c r="AL382" s="37"/>
      <c r="AM382" s="37"/>
      <c r="AN382" s="37"/>
      <c r="AO382" s="37"/>
      <c r="AP382" s="37"/>
      <c r="AQ382" s="37"/>
      <c r="AR382" s="36"/>
      <c r="AS382" s="36"/>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c r="CA382" s="37"/>
      <c r="CB382" s="37"/>
      <c r="CC382" s="37"/>
      <c r="CD382" s="37"/>
      <c r="CE382" s="37"/>
      <c r="CF382" s="37"/>
      <c r="CG382" s="37"/>
      <c r="CH382" s="37"/>
      <c r="CI382" s="37"/>
      <c r="CJ382" s="37"/>
      <c r="CK382" s="37"/>
      <c r="CL382" s="37"/>
      <c r="CM382" s="37"/>
      <c r="CN382" s="37"/>
      <c r="CO382" s="37"/>
      <c r="CP382" s="37"/>
      <c r="CQ382" s="37"/>
      <c r="CR382" s="37"/>
      <c r="CS382" s="37"/>
      <c r="CT382" s="37"/>
      <c r="CU382" s="37"/>
      <c r="CV382" s="37"/>
      <c r="CW382" s="37"/>
      <c r="CX382" s="37"/>
      <c r="CY382" s="37"/>
      <c r="CZ382" s="37"/>
      <c r="DA382" s="37"/>
      <c r="DB382" s="37"/>
      <c r="DC382" s="37"/>
      <c r="DD382" s="37"/>
      <c r="DE382" s="37"/>
      <c r="DF382" s="37"/>
      <c r="DG382" s="37"/>
      <c r="DH382" s="37"/>
      <c r="DI382" s="37"/>
      <c r="DJ382" s="37"/>
      <c r="DK382" s="37"/>
      <c r="DL382" s="37"/>
      <c r="DM382" s="37"/>
      <c r="DN382" s="37"/>
      <c r="DO382" s="37"/>
      <c r="DP382" s="37"/>
      <c r="DQ382" s="37"/>
      <c r="DR382" s="37"/>
      <c r="DS382" s="37"/>
      <c r="DT382" s="37"/>
      <c r="DU382" s="37"/>
      <c r="DV382" s="37"/>
      <c r="DW382" s="37"/>
      <c r="DX382" s="37"/>
      <c r="DY382" s="37"/>
      <c r="DZ382" s="37"/>
      <c r="EA382" s="37"/>
      <c r="EB382" s="37"/>
      <c r="EC382" s="37"/>
      <c r="ED382" s="37"/>
      <c r="EE382" s="37"/>
      <c r="EF382" s="37"/>
      <c r="EG382" s="37"/>
      <c r="EH382" s="37"/>
      <c r="EI382" s="37"/>
      <c r="EJ382" s="37"/>
      <c r="EK382" s="37"/>
      <c r="EL382" s="37"/>
      <c r="EM382" s="37"/>
      <c r="EN382" s="37"/>
      <c r="EO382" s="37"/>
      <c r="EP382" s="37"/>
      <c r="EQ382" s="37"/>
      <c r="ER382" s="37"/>
      <c r="ES382" s="37"/>
      <c r="ET382" s="37"/>
      <c r="EU382" s="37"/>
      <c r="EV382" s="37"/>
      <c r="EW382" s="37"/>
      <c r="EX382" s="37"/>
      <c r="EY382" s="37"/>
      <c r="EZ382" s="37"/>
      <c r="FA382" s="37"/>
      <c r="FB382" s="37"/>
      <c r="FC382" s="37"/>
      <c r="FD382" s="37"/>
      <c r="FE382" s="37"/>
      <c r="FF382" s="37"/>
      <c r="FG382" s="37"/>
      <c r="FH382" s="37"/>
      <c r="FI382" s="37"/>
      <c r="FJ382" s="37"/>
      <c r="FK382" s="37"/>
      <c r="FL382" s="37"/>
      <c r="FM382" s="37"/>
      <c r="FN382" s="37"/>
      <c r="FO382" s="37"/>
      <c r="FP382" s="37"/>
      <c r="FQ382" s="37"/>
      <c r="FR382" s="37"/>
      <c r="FS382" s="37"/>
      <c r="FT382" s="37"/>
      <c r="FU382" s="37"/>
      <c r="FV382" s="37"/>
      <c r="FW382" s="37"/>
      <c r="FX382" s="37"/>
      <c r="FY382" s="37"/>
      <c r="FZ382" s="37"/>
      <c r="GA382" s="37"/>
      <c r="GB382" s="37"/>
      <c r="GC382" s="37"/>
      <c r="GD382" s="37"/>
      <c r="GE382" s="37"/>
      <c r="GF382" s="37"/>
      <c r="GG382" s="37"/>
      <c r="GH382" s="37"/>
      <c r="GI382" s="37"/>
      <c r="GJ382" s="37"/>
      <c r="GK382" s="37"/>
      <c r="GL382" s="37"/>
      <c r="GM382" s="37"/>
      <c r="GN382" s="37"/>
      <c r="GO382" s="37"/>
      <c r="GP382" s="37"/>
      <c r="GQ382" s="37"/>
      <c r="GR382" s="37"/>
      <c r="GS382" s="37"/>
      <c r="GT382" s="37"/>
      <c r="GU382" s="37"/>
      <c r="GV382" s="37"/>
      <c r="GW382" s="37"/>
      <c r="GX382" s="37"/>
      <c r="GY382" s="37"/>
      <c r="GZ382" s="37"/>
      <c r="HA382" s="37"/>
      <c r="HB382" s="37"/>
      <c r="HC382" s="37"/>
      <c r="HD382" s="37"/>
      <c r="HE382" s="37"/>
      <c r="HF382" s="37"/>
      <c r="HG382" s="37"/>
      <c r="HH382" s="37"/>
      <c r="HI382" s="37"/>
      <c r="HJ382" s="37"/>
      <c r="HK382" s="37"/>
      <c r="HL382" s="37"/>
      <c r="HM382" s="37"/>
      <c r="HN382" s="37"/>
      <c r="HO382" s="37"/>
      <c r="HP382" s="37"/>
      <c r="HQ382" s="37"/>
      <c r="HR382" s="37"/>
      <c r="HS382" s="37"/>
      <c r="HT382" s="37"/>
      <c r="HU382" s="37"/>
      <c r="HV382" s="37"/>
      <c r="HW382" s="37"/>
      <c r="HX382" s="37"/>
      <c r="HY382" s="37"/>
      <c r="HZ382" s="37"/>
      <c r="IA382" s="37"/>
      <c r="IB382" s="37"/>
      <c r="IC382" s="37"/>
      <c r="ID382" s="37"/>
      <c r="IE382" s="37"/>
      <c r="IF382" s="37"/>
      <c r="IG382" s="37"/>
      <c r="IH382" s="37"/>
      <c r="II382" s="37"/>
      <c r="IJ382" s="37"/>
      <c r="IK382" s="37"/>
      <c r="IL382" s="37"/>
      <c r="IM382" s="37"/>
      <c r="IN382" s="37"/>
      <c r="IO382" s="37"/>
      <c r="IP382" s="37"/>
      <c r="IQ382" s="37"/>
      <c r="IR382" s="37"/>
      <c r="IS382" s="37"/>
      <c r="IT382" s="37"/>
      <c r="IU382" s="37"/>
      <c r="IV382" s="37"/>
      <c r="IW382" s="37"/>
      <c r="IX382" s="37"/>
      <c r="IY382" s="37"/>
      <c r="IZ382" s="37"/>
      <c r="JA382" s="37"/>
      <c r="JB382" s="37"/>
      <c r="JC382" s="37"/>
      <c r="JD382" s="37"/>
      <c r="JE382" s="37"/>
      <c r="JF382" s="37"/>
      <c r="JG382" s="37"/>
      <c r="JH382" s="37"/>
      <c r="JI382" s="37"/>
      <c r="JJ382" s="37"/>
      <c r="JK382" s="37"/>
      <c r="JL382" s="37"/>
      <c r="JM382" s="37"/>
    </row>
    <row r="383" spans="2:273" ht="16" customHeight="1">
      <c r="B383" s="116" t="s">
        <v>3142</v>
      </c>
      <c r="C383" s="107">
        <v>20191</v>
      </c>
      <c r="D383" s="108">
        <v>2019</v>
      </c>
      <c r="E383" s="38" t="s">
        <v>3143</v>
      </c>
      <c r="F383" s="141"/>
      <c r="G383" s="353"/>
      <c r="H383" s="3" t="s">
        <v>3144</v>
      </c>
      <c r="I383" s="3" t="s">
        <v>53</v>
      </c>
      <c r="J383" s="79">
        <v>38</v>
      </c>
      <c r="K383" s="193">
        <v>130000</v>
      </c>
      <c r="L383" s="3" t="s">
        <v>3145</v>
      </c>
      <c r="M383" s="3" t="s">
        <v>3146</v>
      </c>
      <c r="N383" s="215">
        <v>4</v>
      </c>
      <c r="O383" s="77">
        <v>6</v>
      </c>
      <c r="P383" s="77">
        <v>56</v>
      </c>
      <c r="Q383" s="7" t="s">
        <v>47</v>
      </c>
      <c r="R383" s="3" t="s">
        <v>80</v>
      </c>
      <c r="S383" s="4"/>
      <c r="T383" s="4"/>
      <c r="U383" s="4"/>
      <c r="V383" s="4"/>
      <c r="W383" s="4"/>
      <c r="X383" s="4"/>
      <c r="Y383" s="4"/>
      <c r="Z383" s="4"/>
      <c r="AA383" s="4"/>
      <c r="AB383" s="4"/>
      <c r="AC383" s="4"/>
      <c r="AD383" s="4"/>
      <c r="AF383" s="37"/>
      <c r="AG383" s="37"/>
      <c r="AH383" s="37"/>
      <c r="AI383" s="37"/>
      <c r="AJ383" s="37"/>
      <c r="AK383" s="37"/>
      <c r="AL383" s="37"/>
      <c r="AM383" s="37"/>
      <c r="AN383" s="37"/>
      <c r="AO383" s="37"/>
      <c r="AP383" s="37"/>
      <c r="AQ383" s="37"/>
      <c r="AR383" s="36"/>
      <c r="AS383" s="36"/>
      <c r="AT383" s="37"/>
      <c r="AU383" s="37"/>
      <c r="AV383" s="37"/>
      <c r="AW383" s="37"/>
      <c r="AX383" s="37"/>
      <c r="AY383" s="37"/>
      <c r="AZ383" s="37"/>
      <c r="BA383" s="37"/>
      <c r="BB383" s="37"/>
      <c r="BC383" s="37"/>
      <c r="BD383" s="37"/>
      <c r="BE383" s="37"/>
      <c r="BF383" s="37"/>
      <c r="BG383" s="37"/>
      <c r="BH383" s="37"/>
      <c r="BI383" s="37"/>
      <c r="BJ383" s="37"/>
      <c r="BK383" s="37"/>
      <c r="BL383" s="37"/>
      <c r="BM383" s="37"/>
      <c r="BN383" s="37"/>
      <c r="BO383" s="37"/>
      <c r="BP383" s="37"/>
      <c r="BQ383" s="37"/>
      <c r="BR383" s="37"/>
      <c r="BS383" s="37"/>
      <c r="BT383" s="37"/>
      <c r="BU383" s="37"/>
      <c r="BV383" s="37"/>
      <c r="BW383" s="37"/>
      <c r="BX383" s="37"/>
      <c r="BY383" s="37"/>
      <c r="BZ383" s="37"/>
      <c r="CA383" s="37"/>
      <c r="CB383" s="37"/>
      <c r="CC383" s="37"/>
      <c r="CD383" s="37"/>
      <c r="CE383" s="37"/>
      <c r="CF383" s="37"/>
      <c r="CG383" s="37"/>
      <c r="CH383" s="37"/>
      <c r="CI383" s="37"/>
      <c r="CJ383" s="37"/>
      <c r="CK383" s="37"/>
      <c r="CL383" s="37"/>
      <c r="CM383" s="37"/>
      <c r="CN383" s="37"/>
      <c r="CO383" s="37"/>
      <c r="CP383" s="37"/>
      <c r="CQ383" s="37"/>
      <c r="CR383" s="37"/>
      <c r="CS383" s="37"/>
      <c r="CT383" s="37"/>
      <c r="CU383" s="37"/>
      <c r="CV383" s="37"/>
      <c r="CW383" s="37"/>
      <c r="CX383" s="37"/>
      <c r="CY383" s="37"/>
      <c r="CZ383" s="37"/>
      <c r="DA383" s="37"/>
      <c r="DB383" s="37"/>
      <c r="DC383" s="37"/>
      <c r="DD383" s="37"/>
      <c r="DE383" s="37"/>
      <c r="DF383" s="37"/>
      <c r="DG383" s="37"/>
      <c r="DH383" s="37"/>
      <c r="DI383" s="37"/>
      <c r="DJ383" s="37"/>
      <c r="DK383" s="37"/>
      <c r="DL383" s="37"/>
      <c r="DM383" s="37"/>
      <c r="DN383" s="37"/>
      <c r="DO383" s="37"/>
      <c r="DP383" s="37"/>
      <c r="DQ383" s="37"/>
      <c r="DR383" s="37"/>
      <c r="DS383" s="37"/>
      <c r="DT383" s="37"/>
      <c r="DU383" s="37"/>
      <c r="DV383" s="37"/>
      <c r="DW383" s="37"/>
      <c r="DX383" s="37"/>
      <c r="DY383" s="37"/>
      <c r="DZ383" s="37"/>
      <c r="EA383" s="37"/>
      <c r="EB383" s="37"/>
      <c r="EC383" s="37"/>
      <c r="ED383" s="37"/>
      <c r="EE383" s="37"/>
      <c r="EF383" s="37"/>
      <c r="EG383" s="37"/>
      <c r="EH383" s="37"/>
      <c r="EI383" s="37"/>
      <c r="EJ383" s="37"/>
      <c r="EK383" s="37"/>
      <c r="EL383" s="37"/>
      <c r="EM383" s="37"/>
      <c r="EN383" s="37"/>
      <c r="EO383" s="37"/>
      <c r="EP383" s="37"/>
      <c r="EQ383" s="37"/>
      <c r="ER383" s="37"/>
      <c r="ES383" s="37"/>
      <c r="ET383" s="37"/>
      <c r="EU383" s="37"/>
      <c r="EV383" s="37"/>
      <c r="EW383" s="37"/>
      <c r="EX383" s="37"/>
      <c r="EY383" s="37"/>
      <c r="EZ383" s="37"/>
      <c r="FA383" s="37"/>
      <c r="FB383" s="37"/>
      <c r="FC383" s="37"/>
      <c r="FD383" s="37"/>
      <c r="FE383" s="37"/>
      <c r="FF383" s="37"/>
      <c r="FG383" s="37"/>
      <c r="FH383" s="37"/>
      <c r="FI383" s="37"/>
      <c r="FJ383" s="37"/>
      <c r="FK383" s="37"/>
      <c r="FL383" s="37"/>
      <c r="FM383" s="37"/>
      <c r="FN383" s="37"/>
      <c r="FO383" s="37"/>
      <c r="FP383" s="37"/>
      <c r="FQ383" s="37"/>
      <c r="FR383" s="37"/>
      <c r="FS383" s="37"/>
      <c r="FT383" s="37"/>
      <c r="FU383" s="37"/>
      <c r="FV383" s="37"/>
      <c r="FW383" s="37"/>
      <c r="FX383" s="37"/>
      <c r="FY383" s="37"/>
      <c r="FZ383" s="37"/>
      <c r="GA383" s="37"/>
      <c r="GB383" s="37"/>
      <c r="GC383" s="37"/>
      <c r="GD383" s="37"/>
      <c r="GE383" s="37"/>
      <c r="GF383" s="37"/>
      <c r="GG383" s="37"/>
      <c r="GH383" s="37"/>
      <c r="GI383" s="37"/>
      <c r="GJ383" s="37"/>
      <c r="GK383" s="37"/>
      <c r="GL383" s="37"/>
      <c r="GM383" s="37"/>
      <c r="GN383" s="37"/>
      <c r="GO383" s="37"/>
      <c r="GP383" s="37"/>
      <c r="GQ383" s="37"/>
      <c r="GR383" s="37"/>
      <c r="GS383" s="37"/>
      <c r="GT383" s="37"/>
      <c r="GU383" s="37"/>
      <c r="GV383" s="37"/>
      <c r="GW383" s="37"/>
      <c r="GX383" s="37"/>
      <c r="GY383" s="37"/>
      <c r="GZ383" s="37"/>
      <c r="HA383" s="37"/>
      <c r="HB383" s="37"/>
      <c r="HC383" s="37"/>
      <c r="HD383" s="37"/>
      <c r="HE383" s="37"/>
      <c r="HF383" s="37"/>
      <c r="HG383" s="37"/>
      <c r="HH383" s="37"/>
      <c r="HI383" s="37"/>
      <c r="HJ383" s="37"/>
      <c r="HK383" s="37"/>
      <c r="HL383" s="37"/>
      <c r="HM383" s="37"/>
      <c r="HN383" s="37"/>
      <c r="HO383" s="37"/>
      <c r="HP383" s="37"/>
      <c r="HQ383" s="37"/>
      <c r="HR383" s="37"/>
      <c r="HS383" s="37"/>
      <c r="HT383" s="37"/>
      <c r="HU383" s="37"/>
      <c r="HV383" s="37"/>
      <c r="HW383" s="37"/>
      <c r="HX383" s="37"/>
      <c r="HY383" s="37"/>
      <c r="HZ383" s="37"/>
      <c r="IA383" s="37"/>
      <c r="IB383" s="37"/>
      <c r="IC383" s="37"/>
      <c r="ID383" s="37"/>
      <c r="IE383" s="37"/>
      <c r="IF383" s="37"/>
      <c r="IG383" s="37"/>
      <c r="IH383" s="37"/>
      <c r="II383" s="37"/>
      <c r="IJ383" s="37"/>
      <c r="IK383" s="37"/>
      <c r="IL383" s="37"/>
      <c r="IM383" s="37"/>
      <c r="IN383" s="37"/>
      <c r="IO383" s="37"/>
      <c r="IP383" s="37"/>
      <c r="IQ383" s="37"/>
      <c r="IR383" s="37"/>
      <c r="IS383" s="37"/>
      <c r="IT383" s="37"/>
      <c r="IU383" s="37"/>
      <c r="IV383" s="37"/>
      <c r="IW383" s="37"/>
      <c r="IX383" s="37"/>
      <c r="IY383" s="37"/>
      <c r="IZ383" s="37"/>
      <c r="JA383" s="37"/>
      <c r="JB383" s="37"/>
      <c r="JC383" s="37"/>
      <c r="JD383" s="37"/>
      <c r="JE383" s="37"/>
      <c r="JF383" s="37"/>
      <c r="JG383" s="37"/>
      <c r="JH383" s="37"/>
      <c r="JI383" s="37"/>
      <c r="JJ383" s="37"/>
      <c r="JK383" s="37"/>
      <c r="JL383" s="37"/>
      <c r="JM383" s="37"/>
    </row>
    <row r="384" spans="2:273" ht="13" customHeight="1">
      <c r="B384" s="111" t="s">
        <v>418</v>
      </c>
      <c r="C384" s="112">
        <v>20183</v>
      </c>
      <c r="D384" s="108">
        <v>2018</v>
      </c>
      <c r="E384" s="35" t="s">
        <v>419</v>
      </c>
      <c r="F384" s="142"/>
      <c r="G384" s="353"/>
      <c r="H384" s="36" t="s">
        <v>420</v>
      </c>
      <c r="I384" s="4" t="s">
        <v>29</v>
      </c>
      <c r="J384" s="79">
        <v>64</v>
      </c>
      <c r="K384" s="191">
        <v>500580</v>
      </c>
      <c r="L384" s="4" t="s">
        <v>421</v>
      </c>
      <c r="M384" s="4" t="s">
        <v>31</v>
      </c>
      <c r="N384" s="215">
        <v>3</v>
      </c>
      <c r="O384" s="77">
        <v>5</v>
      </c>
      <c r="P384" s="77">
        <v>7</v>
      </c>
      <c r="Q384" s="37" t="s">
        <v>32</v>
      </c>
      <c r="R384" s="4" t="s">
        <v>33</v>
      </c>
      <c r="S384" s="36"/>
      <c r="T384" s="36"/>
      <c r="U384" s="36"/>
      <c r="V384" s="36"/>
      <c r="W384" s="36"/>
      <c r="X384" s="36"/>
      <c r="Y384" s="36"/>
      <c r="Z384" s="36"/>
      <c r="AA384" s="36"/>
      <c r="AB384" s="36"/>
      <c r="AC384" s="36"/>
      <c r="AD384" s="36"/>
      <c r="AE384" s="37"/>
      <c r="AR384" s="4"/>
      <c r="AS384" s="4"/>
    </row>
    <row r="385" spans="2:273" ht="13" customHeight="1">
      <c r="B385" s="116" t="s">
        <v>5862</v>
      </c>
      <c r="C385" s="110">
        <v>20203</v>
      </c>
      <c r="D385" s="109">
        <v>2020</v>
      </c>
      <c r="E385" s="65" t="s">
        <v>419</v>
      </c>
      <c r="F385" s="140"/>
      <c r="G385" s="354"/>
      <c r="H385" s="57" t="s">
        <v>5863</v>
      </c>
      <c r="I385" s="57" t="s">
        <v>29</v>
      </c>
      <c r="J385" s="78">
        <v>19</v>
      </c>
      <c r="K385" s="192">
        <v>600000</v>
      </c>
      <c r="L385" s="57" t="s">
        <v>5864</v>
      </c>
      <c r="M385" s="57" t="s">
        <v>31</v>
      </c>
      <c r="N385" s="215">
        <v>3</v>
      </c>
      <c r="O385" s="78">
        <v>5</v>
      </c>
      <c r="P385" s="78">
        <v>7</v>
      </c>
      <c r="Q385" s="56" t="s">
        <v>32</v>
      </c>
      <c r="R385" s="57" t="s">
        <v>33</v>
      </c>
      <c r="S385" s="58"/>
      <c r="T385" s="58"/>
      <c r="U385" s="58"/>
      <c r="V385" s="58"/>
      <c r="W385" s="58"/>
      <c r="X385" s="58"/>
      <c r="Y385" s="58"/>
      <c r="Z385" s="58"/>
      <c r="AA385" s="58"/>
      <c r="AB385" s="58"/>
      <c r="AC385" s="58"/>
      <c r="AD385" s="58"/>
      <c r="AE385" s="48"/>
      <c r="AR385" s="3" t="s">
        <v>47</v>
      </c>
      <c r="AS385" s="3" t="s">
        <v>53</v>
      </c>
    </row>
    <row r="386" spans="2:273" ht="13" customHeight="1">
      <c r="B386" s="116" t="s">
        <v>5865</v>
      </c>
      <c r="C386" s="110">
        <v>20203</v>
      </c>
      <c r="D386" s="109">
        <v>2020</v>
      </c>
      <c r="E386" s="65" t="s">
        <v>419</v>
      </c>
      <c r="F386" s="140"/>
      <c r="G386" s="354"/>
      <c r="H386" s="57" t="s">
        <v>5866</v>
      </c>
      <c r="I386" s="57" t="s">
        <v>29</v>
      </c>
      <c r="J386" s="78">
        <v>36</v>
      </c>
      <c r="K386" s="192">
        <v>750000</v>
      </c>
      <c r="L386" s="57" t="s">
        <v>5864</v>
      </c>
      <c r="M386" s="57" t="s">
        <v>31</v>
      </c>
      <c r="N386" s="49">
        <v>3</v>
      </c>
      <c r="O386" s="78">
        <v>5</v>
      </c>
      <c r="P386" s="78">
        <v>7</v>
      </c>
      <c r="Q386" s="56" t="s">
        <v>32</v>
      </c>
      <c r="R386" s="57" t="s">
        <v>92</v>
      </c>
      <c r="S386" s="58"/>
      <c r="T386" s="58"/>
      <c r="U386" s="58"/>
      <c r="V386" s="58"/>
      <c r="W386" s="58"/>
      <c r="X386" s="58"/>
      <c r="Y386" s="58"/>
      <c r="Z386" s="58"/>
      <c r="AA386" s="58"/>
      <c r="AB386" s="58"/>
      <c r="AC386" s="58"/>
      <c r="AD386" s="58"/>
      <c r="AE386" s="48"/>
      <c r="AR386" s="3" t="s">
        <v>47</v>
      </c>
      <c r="AS386" s="3" t="s">
        <v>53</v>
      </c>
    </row>
    <row r="387" spans="2:273" ht="16" customHeight="1">
      <c r="B387" s="116" t="s">
        <v>5867</v>
      </c>
      <c r="C387" s="107">
        <v>20201</v>
      </c>
      <c r="D387" s="109">
        <v>2020</v>
      </c>
      <c r="E387" s="65" t="s">
        <v>419</v>
      </c>
      <c r="F387" s="140"/>
      <c r="G387" s="354"/>
      <c r="H387" s="57" t="s">
        <v>5868</v>
      </c>
      <c r="I387" s="57" t="s">
        <v>53</v>
      </c>
      <c r="J387" s="78">
        <v>42</v>
      </c>
      <c r="K387" s="192">
        <v>1800000</v>
      </c>
      <c r="L387" s="57" t="s">
        <v>5864</v>
      </c>
      <c r="M387" s="57" t="s">
        <v>31</v>
      </c>
      <c r="N387" s="215">
        <v>3</v>
      </c>
      <c r="O387" s="78">
        <v>5</v>
      </c>
      <c r="P387" s="78">
        <v>7</v>
      </c>
      <c r="Q387" s="56" t="s">
        <v>55</v>
      </c>
      <c r="R387" s="57" t="s">
        <v>111</v>
      </c>
      <c r="S387" s="58"/>
      <c r="T387" s="58"/>
      <c r="U387" s="58"/>
      <c r="V387" s="58"/>
      <c r="W387" s="58"/>
      <c r="X387" s="58"/>
      <c r="Y387" s="58"/>
      <c r="Z387" s="58"/>
      <c r="AA387" s="58"/>
      <c r="AB387" s="58"/>
      <c r="AC387" s="58"/>
      <c r="AD387" s="58"/>
      <c r="AE387" s="48"/>
      <c r="AR387" s="4"/>
      <c r="AS387" s="4"/>
    </row>
    <row r="388" spans="2:273" s="41" customFormat="1" ht="16" customHeight="1">
      <c r="B388" s="111" t="s">
        <v>3147</v>
      </c>
      <c r="C388" s="112">
        <v>20193</v>
      </c>
      <c r="D388" s="108">
        <v>2019</v>
      </c>
      <c r="E388" s="35" t="s">
        <v>3148</v>
      </c>
      <c r="F388" s="142"/>
      <c r="G388" s="353"/>
      <c r="H388" s="36" t="s">
        <v>3149</v>
      </c>
      <c r="I388" s="4" t="s">
        <v>29</v>
      </c>
      <c r="J388" s="79">
        <v>42</v>
      </c>
      <c r="K388" s="191">
        <v>10700000</v>
      </c>
      <c r="L388" s="31" t="s">
        <v>3150</v>
      </c>
      <c r="M388" s="4" t="s">
        <v>31</v>
      </c>
      <c r="N388" s="215">
        <v>3</v>
      </c>
      <c r="O388" s="77">
        <v>5</v>
      </c>
      <c r="P388" s="77">
        <v>7</v>
      </c>
      <c r="Q388" s="37" t="s">
        <v>47</v>
      </c>
      <c r="R388" s="4" t="s">
        <v>33</v>
      </c>
      <c r="S388" s="36"/>
      <c r="T388" s="36"/>
      <c r="U388" s="36"/>
      <c r="V388" s="36"/>
      <c r="W388" s="36"/>
      <c r="X388" s="36"/>
      <c r="Y388" s="36"/>
      <c r="Z388" s="36"/>
      <c r="AA388" s="36"/>
      <c r="AB388" s="36"/>
      <c r="AC388" s="36"/>
      <c r="AD388" s="36"/>
      <c r="AE388" s="37"/>
      <c r="AF388" s="48"/>
      <c r="AG388" s="48"/>
      <c r="AH388" s="48"/>
      <c r="AI388" s="48"/>
      <c r="AJ388" s="48"/>
      <c r="AK388" s="48"/>
      <c r="AL388" s="48"/>
      <c r="AM388" s="48"/>
      <c r="AN388" s="48"/>
      <c r="AO388" s="48"/>
      <c r="AP388" s="48"/>
      <c r="AQ388" s="48"/>
      <c r="AR388" s="58"/>
      <c r="AS388" s="5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c r="DA388" s="48"/>
      <c r="DB388" s="48"/>
      <c r="DC388" s="48"/>
      <c r="DD388" s="48"/>
      <c r="DE388" s="48"/>
      <c r="DF388" s="48"/>
      <c r="DG388" s="48"/>
      <c r="DH388" s="48"/>
      <c r="DI388" s="48"/>
      <c r="DJ388" s="48"/>
      <c r="DK388" s="48"/>
      <c r="DL388" s="48"/>
      <c r="DM388" s="48"/>
      <c r="DN388" s="48"/>
      <c r="DO388" s="48"/>
      <c r="DP388" s="48"/>
      <c r="DQ388" s="48"/>
      <c r="DR388" s="48"/>
      <c r="DS388" s="48"/>
      <c r="DT388" s="48"/>
      <c r="DU388" s="48"/>
      <c r="DV388" s="48"/>
      <c r="DW388" s="48"/>
      <c r="DX388" s="48"/>
      <c r="DY388" s="48"/>
      <c r="DZ388" s="48"/>
      <c r="EA388" s="48"/>
      <c r="EB388" s="48"/>
      <c r="EC388" s="48"/>
      <c r="ED388" s="48"/>
      <c r="EE388" s="48"/>
      <c r="EF388" s="48"/>
      <c r="EG388" s="48"/>
      <c r="EH388" s="48"/>
      <c r="EI388" s="48"/>
      <c r="EJ388" s="48"/>
      <c r="EK388" s="48"/>
      <c r="EL388" s="48"/>
      <c r="EM388" s="48"/>
      <c r="EN388" s="48"/>
      <c r="EO388" s="48"/>
      <c r="EP388" s="48"/>
      <c r="EQ388" s="48"/>
      <c r="ER388" s="48"/>
      <c r="ES388" s="48"/>
      <c r="ET388" s="48"/>
      <c r="EU388" s="48"/>
      <c r="EV388" s="48"/>
      <c r="EW388" s="48"/>
      <c r="EX388" s="48"/>
      <c r="EY388" s="48"/>
      <c r="EZ388" s="48"/>
      <c r="FA388" s="48"/>
      <c r="FB388" s="48"/>
      <c r="FC388" s="48"/>
      <c r="FD388" s="48"/>
      <c r="FE388" s="48"/>
      <c r="FF388" s="48"/>
      <c r="FG388" s="48"/>
      <c r="FH388" s="48"/>
      <c r="FI388" s="48"/>
      <c r="FJ388" s="48"/>
      <c r="FK388" s="48"/>
      <c r="FL388" s="48"/>
      <c r="FM388" s="48"/>
      <c r="FN388" s="48"/>
      <c r="FO388" s="48"/>
      <c r="FP388" s="48"/>
      <c r="FQ388" s="48"/>
      <c r="FR388" s="48"/>
      <c r="FS388" s="48"/>
      <c r="FT388" s="48"/>
      <c r="FU388" s="48"/>
      <c r="FV388" s="48"/>
      <c r="FW388" s="48"/>
      <c r="FX388" s="48"/>
      <c r="FY388" s="48"/>
      <c r="FZ388" s="48"/>
      <c r="GA388" s="48"/>
      <c r="GB388" s="48"/>
      <c r="GC388" s="48"/>
      <c r="GD388" s="48"/>
      <c r="GE388" s="48"/>
      <c r="GF388" s="48"/>
      <c r="GG388" s="48"/>
      <c r="GH388" s="48"/>
      <c r="GI388" s="48"/>
      <c r="GJ388" s="48"/>
      <c r="GK388" s="48"/>
      <c r="GL388" s="48"/>
      <c r="GM388" s="48"/>
      <c r="GN388" s="48"/>
      <c r="GO388" s="48"/>
      <c r="GP388" s="48"/>
      <c r="GQ388" s="48"/>
      <c r="GR388" s="48"/>
      <c r="GS388" s="48"/>
      <c r="GT388" s="48"/>
      <c r="GU388" s="48"/>
      <c r="GV388" s="48"/>
      <c r="GW388" s="48"/>
      <c r="GX388" s="48"/>
      <c r="GY388" s="48"/>
      <c r="GZ388" s="48"/>
      <c r="HA388" s="48"/>
      <c r="HB388" s="48"/>
      <c r="HC388" s="48"/>
      <c r="HD388" s="48"/>
      <c r="HE388" s="48"/>
      <c r="HF388" s="48"/>
      <c r="HG388" s="48"/>
      <c r="HH388" s="48"/>
      <c r="HI388" s="48"/>
      <c r="HJ388" s="48"/>
      <c r="HK388" s="48"/>
      <c r="HL388" s="48"/>
      <c r="HM388" s="48"/>
      <c r="HN388" s="48"/>
      <c r="HO388" s="48"/>
      <c r="HP388" s="48"/>
      <c r="HQ388" s="48"/>
      <c r="HR388" s="48"/>
      <c r="HS388" s="48"/>
      <c r="HT388" s="48"/>
      <c r="HU388" s="48"/>
      <c r="HV388" s="48"/>
      <c r="HW388" s="48"/>
      <c r="HX388" s="48"/>
      <c r="HY388" s="48"/>
      <c r="HZ388" s="48"/>
      <c r="IA388" s="48"/>
      <c r="IB388" s="48"/>
      <c r="IC388" s="48"/>
      <c r="ID388" s="48"/>
      <c r="IE388" s="48"/>
      <c r="IF388" s="48"/>
      <c r="IG388" s="48"/>
      <c r="IH388" s="48"/>
      <c r="II388" s="48"/>
      <c r="IJ388" s="48"/>
      <c r="IK388" s="48"/>
      <c r="IL388" s="48"/>
      <c r="IM388" s="48"/>
      <c r="IN388" s="48"/>
      <c r="IO388" s="48"/>
      <c r="IP388" s="48"/>
      <c r="IQ388" s="48"/>
      <c r="IR388" s="48"/>
      <c r="IS388" s="48"/>
      <c r="IT388" s="48"/>
      <c r="IU388" s="48"/>
      <c r="IV388" s="48"/>
      <c r="IW388" s="48"/>
      <c r="IX388" s="48"/>
      <c r="IY388" s="48"/>
      <c r="IZ388" s="48"/>
      <c r="JA388" s="48"/>
      <c r="JB388" s="49"/>
      <c r="JC388" s="49"/>
      <c r="JD388" s="49"/>
      <c r="JE388" s="49"/>
      <c r="JF388" s="49"/>
      <c r="JG388" s="49"/>
      <c r="JH388" s="49"/>
      <c r="JI388" s="49"/>
      <c r="JJ388" s="49"/>
      <c r="JK388" s="49"/>
      <c r="JL388" s="49"/>
      <c r="JM388" s="49"/>
    </row>
    <row r="389" spans="2:273" ht="13" customHeight="1">
      <c r="B389" s="111" t="s">
        <v>422</v>
      </c>
      <c r="C389" s="112">
        <v>20182</v>
      </c>
      <c r="D389" s="108">
        <v>2018</v>
      </c>
      <c r="E389" s="35" t="s">
        <v>423</v>
      </c>
      <c r="F389" s="142"/>
      <c r="G389" s="353"/>
      <c r="H389" s="36" t="s">
        <v>424</v>
      </c>
      <c r="I389" s="4" t="s">
        <v>294</v>
      </c>
      <c r="J389" s="79">
        <v>36</v>
      </c>
      <c r="K389" s="191">
        <v>500000</v>
      </c>
      <c r="L389" s="4" t="s">
        <v>425</v>
      </c>
      <c r="M389" s="4" t="s">
        <v>31</v>
      </c>
      <c r="N389" s="215">
        <v>3</v>
      </c>
      <c r="O389" s="77">
        <v>5</v>
      </c>
      <c r="P389" s="77">
        <v>51</v>
      </c>
      <c r="Q389" s="37" t="s">
        <v>161</v>
      </c>
      <c r="R389" s="4" t="s">
        <v>33</v>
      </c>
      <c r="S389" s="36"/>
      <c r="T389" s="36"/>
      <c r="U389" s="36"/>
      <c r="V389" s="36"/>
      <c r="W389" s="36"/>
      <c r="X389" s="36"/>
      <c r="Y389" s="36"/>
      <c r="Z389" s="36"/>
      <c r="AA389" s="36"/>
      <c r="AB389" s="36"/>
      <c r="AC389" s="36"/>
      <c r="AD389" s="36"/>
      <c r="AE389" s="37"/>
      <c r="AF389" s="48"/>
      <c r="AG389" s="48"/>
      <c r="AH389" s="48"/>
      <c r="AI389" s="48"/>
      <c r="AJ389" s="48"/>
      <c r="AK389" s="48"/>
      <c r="AL389" s="48"/>
      <c r="AM389" s="48"/>
      <c r="AN389" s="48"/>
      <c r="AO389" s="48"/>
      <c r="AP389" s="48"/>
      <c r="AQ389" s="48"/>
      <c r="AR389" s="58"/>
      <c r="AS389" s="5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c r="DA389" s="48"/>
      <c r="DB389" s="48"/>
      <c r="DC389" s="48"/>
      <c r="DD389" s="48"/>
      <c r="DE389" s="48"/>
      <c r="DF389" s="48"/>
      <c r="DG389" s="48"/>
      <c r="DH389" s="48"/>
      <c r="DI389" s="48"/>
      <c r="DJ389" s="48"/>
      <c r="DK389" s="48"/>
      <c r="DL389" s="48"/>
      <c r="DM389" s="48"/>
      <c r="DN389" s="48"/>
      <c r="DO389" s="48"/>
      <c r="DP389" s="48"/>
      <c r="DQ389" s="48"/>
      <c r="DR389" s="48"/>
      <c r="DS389" s="48"/>
      <c r="DT389" s="48"/>
      <c r="DU389" s="48"/>
      <c r="DV389" s="48"/>
      <c r="DW389" s="48"/>
      <c r="DX389" s="48"/>
      <c r="DY389" s="48"/>
      <c r="DZ389" s="48"/>
      <c r="EA389" s="48"/>
      <c r="EB389" s="48"/>
      <c r="EC389" s="48"/>
      <c r="ED389" s="48"/>
      <c r="EE389" s="48"/>
      <c r="EF389" s="48"/>
      <c r="EG389" s="48"/>
      <c r="EH389" s="48"/>
      <c r="EI389" s="48"/>
      <c r="EJ389" s="48"/>
      <c r="EK389" s="48"/>
      <c r="EL389" s="48"/>
      <c r="EM389" s="48"/>
      <c r="EN389" s="48"/>
      <c r="EO389" s="48"/>
      <c r="EP389" s="48"/>
      <c r="EQ389" s="48"/>
      <c r="ER389" s="48"/>
      <c r="ES389" s="48"/>
      <c r="ET389" s="48"/>
      <c r="EU389" s="48"/>
      <c r="EV389" s="48"/>
      <c r="EW389" s="48"/>
      <c r="EX389" s="48"/>
      <c r="EY389" s="48"/>
      <c r="EZ389" s="48"/>
      <c r="FA389" s="48"/>
      <c r="FB389" s="48"/>
      <c r="FC389" s="48"/>
      <c r="FD389" s="48"/>
      <c r="FE389" s="48"/>
      <c r="FF389" s="48"/>
      <c r="FG389" s="48"/>
      <c r="FH389" s="48"/>
      <c r="FI389" s="48"/>
      <c r="FJ389" s="48"/>
      <c r="FK389" s="48"/>
      <c r="FL389" s="48"/>
      <c r="FM389" s="48"/>
      <c r="FN389" s="48"/>
      <c r="FO389" s="48"/>
      <c r="FP389" s="48"/>
      <c r="FQ389" s="48"/>
      <c r="FR389" s="48"/>
      <c r="FS389" s="48"/>
      <c r="FT389" s="48"/>
      <c r="FU389" s="48"/>
      <c r="FV389" s="48"/>
      <c r="FW389" s="48"/>
      <c r="FX389" s="48"/>
      <c r="FY389" s="48"/>
      <c r="FZ389" s="48"/>
      <c r="GA389" s="48"/>
      <c r="GB389" s="48"/>
      <c r="GC389" s="48"/>
      <c r="GD389" s="48"/>
      <c r="GE389" s="48"/>
      <c r="GF389" s="48"/>
      <c r="GG389" s="48"/>
      <c r="GH389" s="48"/>
      <c r="GI389" s="48"/>
      <c r="GJ389" s="48"/>
      <c r="GK389" s="48"/>
      <c r="GL389" s="48"/>
      <c r="GM389" s="48"/>
      <c r="GN389" s="48"/>
      <c r="GO389" s="48"/>
      <c r="GP389" s="48"/>
      <c r="GQ389" s="48"/>
      <c r="GR389" s="48"/>
      <c r="GS389" s="48"/>
      <c r="GT389" s="48"/>
      <c r="GU389" s="48"/>
      <c r="GV389" s="48"/>
      <c r="GW389" s="48"/>
      <c r="GX389" s="48"/>
      <c r="GY389" s="48"/>
      <c r="GZ389" s="48"/>
      <c r="HA389" s="48"/>
      <c r="HB389" s="48"/>
      <c r="HC389" s="48"/>
      <c r="HD389" s="48"/>
      <c r="HE389" s="48"/>
      <c r="HF389" s="48"/>
      <c r="HG389" s="48"/>
      <c r="HH389" s="48"/>
      <c r="HI389" s="48"/>
      <c r="HJ389" s="48"/>
      <c r="HK389" s="48"/>
      <c r="HL389" s="48"/>
      <c r="HM389" s="48"/>
      <c r="HN389" s="48"/>
      <c r="HO389" s="48"/>
      <c r="HP389" s="48"/>
      <c r="HQ389" s="48"/>
      <c r="HR389" s="48"/>
      <c r="HS389" s="48"/>
      <c r="HT389" s="48"/>
      <c r="HU389" s="48"/>
      <c r="HV389" s="48"/>
      <c r="HW389" s="48"/>
      <c r="HX389" s="48"/>
      <c r="HY389" s="48"/>
      <c r="HZ389" s="48"/>
      <c r="IA389" s="48"/>
      <c r="IB389" s="48"/>
      <c r="IC389" s="48"/>
      <c r="ID389" s="48"/>
      <c r="IE389" s="48"/>
      <c r="IF389" s="48"/>
      <c r="IG389" s="48"/>
      <c r="IH389" s="48"/>
      <c r="II389" s="48"/>
      <c r="IJ389" s="48"/>
      <c r="IK389" s="48"/>
      <c r="IL389" s="48"/>
      <c r="IM389" s="48"/>
      <c r="IN389" s="48"/>
      <c r="IO389" s="48"/>
      <c r="IP389" s="48"/>
      <c r="IQ389" s="48"/>
      <c r="IR389" s="48"/>
      <c r="IS389" s="48"/>
      <c r="IT389" s="48"/>
      <c r="IU389" s="48"/>
      <c r="IV389" s="48"/>
      <c r="IW389" s="48"/>
      <c r="IX389" s="48"/>
      <c r="IY389" s="48"/>
      <c r="IZ389" s="48"/>
      <c r="JA389" s="48"/>
      <c r="JB389" s="49"/>
      <c r="JC389" s="49"/>
      <c r="JD389" s="49"/>
      <c r="JE389" s="49"/>
      <c r="JF389" s="49"/>
      <c r="JG389" s="49"/>
      <c r="JH389" s="49"/>
      <c r="JI389" s="49"/>
      <c r="JJ389" s="49"/>
      <c r="JK389" s="49"/>
      <c r="JL389" s="49"/>
      <c r="JM389" s="49"/>
    </row>
    <row r="390" spans="2:273" ht="13" customHeight="1">
      <c r="B390" s="116" t="s">
        <v>5869</v>
      </c>
      <c r="C390" s="110">
        <v>20203</v>
      </c>
      <c r="D390" s="109">
        <v>2020</v>
      </c>
      <c r="E390" s="65" t="s">
        <v>5870</v>
      </c>
      <c r="F390" s="140"/>
      <c r="G390" s="354"/>
      <c r="H390" s="57" t="s">
        <v>5871</v>
      </c>
      <c r="I390" s="57" t="s">
        <v>29</v>
      </c>
      <c r="J390" s="78">
        <v>32</v>
      </c>
      <c r="K390" s="192">
        <v>400000</v>
      </c>
      <c r="L390" s="57" t="s">
        <v>5872</v>
      </c>
      <c r="M390" s="57" t="s">
        <v>31</v>
      </c>
      <c r="N390" s="215">
        <v>3</v>
      </c>
      <c r="O390" s="78">
        <v>5</v>
      </c>
      <c r="P390" s="78">
        <v>8</v>
      </c>
      <c r="Q390" s="56" t="s">
        <v>32</v>
      </c>
      <c r="R390" s="57" t="s">
        <v>33</v>
      </c>
      <c r="S390" s="58"/>
      <c r="T390" s="58"/>
      <c r="U390" s="58"/>
      <c r="V390" s="58"/>
      <c r="W390" s="58"/>
      <c r="X390" s="58"/>
      <c r="Y390" s="58"/>
      <c r="Z390" s="58"/>
      <c r="AA390" s="58"/>
      <c r="AB390" s="58"/>
      <c r="AC390" s="58"/>
      <c r="AD390" s="58"/>
      <c r="AE390" s="48"/>
      <c r="AF390" s="48"/>
      <c r="AG390" s="48"/>
      <c r="AH390" s="48"/>
      <c r="AI390" s="48"/>
      <c r="AJ390" s="48"/>
      <c r="AK390" s="48"/>
      <c r="AL390" s="48"/>
      <c r="AM390" s="48"/>
      <c r="AN390" s="48"/>
      <c r="AO390" s="48"/>
      <c r="AP390" s="48"/>
      <c r="AQ390" s="48"/>
      <c r="AR390" s="58"/>
      <c r="AS390" s="5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c r="DA390" s="48"/>
      <c r="DB390" s="48"/>
      <c r="DC390" s="48"/>
      <c r="DD390" s="48"/>
      <c r="DE390" s="48"/>
      <c r="DF390" s="48"/>
      <c r="DG390" s="48"/>
      <c r="DH390" s="48"/>
      <c r="DI390" s="48"/>
      <c r="DJ390" s="48"/>
      <c r="DK390" s="48"/>
      <c r="DL390" s="48"/>
      <c r="DM390" s="48"/>
      <c r="DN390" s="48"/>
      <c r="DO390" s="48"/>
      <c r="DP390" s="48"/>
      <c r="DQ390" s="48"/>
      <c r="DR390" s="48"/>
      <c r="DS390" s="48"/>
      <c r="DT390" s="48"/>
      <c r="DU390" s="48"/>
      <c r="DV390" s="48"/>
      <c r="DW390" s="48"/>
      <c r="DX390" s="48"/>
      <c r="DY390" s="48"/>
      <c r="DZ390" s="48"/>
      <c r="EA390" s="48"/>
      <c r="EB390" s="48"/>
      <c r="EC390" s="48"/>
      <c r="ED390" s="48"/>
      <c r="EE390" s="48"/>
      <c r="EF390" s="48"/>
      <c r="EG390" s="48"/>
      <c r="EH390" s="48"/>
      <c r="EI390" s="48"/>
      <c r="EJ390" s="48"/>
      <c r="EK390" s="48"/>
      <c r="EL390" s="48"/>
      <c r="EM390" s="48"/>
      <c r="EN390" s="48"/>
      <c r="EO390" s="48"/>
      <c r="EP390" s="48"/>
      <c r="EQ390" s="48"/>
      <c r="ER390" s="48"/>
      <c r="ES390" s="48"/>
      <c r="ET390" s="48"/>
      <c r="EU390" s="48"/>
      <c r="EV390" s="48"/>
      <c r="EW390" s="48"/>
      <c r="EX390" s="48"/>
      <c r="EY390" s="48"/>
      <c r="EZ390" s="48"/>
      <c r="FA390" s="48"/>
      <c r="FB390" s="48"/>
      <c r="FC390" s="48"/>
      <c r="FD390" s="48"/>
      <c r="FE390" s="48"/>
      <c r="FF390" s="48"/>
      <c r="FG390" s="48"/>
      <c r="FH390" s="48"/>
      <c r="FI390" s="48"/>
      <c r="FJ390" s="48"/>
      <c r="FK390" s="48"/>
      <c r="FL390" s="48"/>
      <c r="FM390" s="48"/>
      <c r="FN390" s="48"/>
      <c r="FO390" s="48"/>
      <c r="FP390" s="48"/>
      <c r="FQ390" s="48"/>
      <c r="FR390" s="48"/>
      <c r="FS390" s="48"/>
      <c r="FT390" s="48"/>
      <c r="FU390" s="48"/>
      <c r="FV390" s="48"/>
      <c r="FW390" s="48"/>
      <c r="FX390" s="48"/>
      <c r="FY390" s="48"/>
      <c r="FZ390" s="48"/>
      <c r="GA390" s="48"/>
      <c r="GB390" s="48"/>
      <c r="GC390" s="48"/>
      <c r="GD390" s="48"/>
      <c r="GE390" s="48"/>
      <c r="GF390" s="48"/>
      <c r="GG390" s="48"/>
      <c r="GH390" s="48"/>
      <c r="GI390" s="48"/>
      <c r="GJ390" s="48"/>
      <c r="GK390" s="48"/>
      <c r="GL390" s="48"/>
      <c r="GM390" s="48"/>
      <c r="GN390" s="48"/>
      <c r="GO390" s="48"/>
      <c r="GP390" s="48"/>
      <c r="GQ390" s="48"/>
      <c r="GR390" s="48"/>
      <c r="GS390" s="48"/>
      <c r="GT390" s="48"/>
      <c r="GU390" s="48"/>
      <c r="GV390" s="48"/>
      <c r="GW390" s="48"/>
      <c r="GX390" s="48"/>
      <c r="GY390" s="48"/>
      <c r="GZ390" s="48"/>
      <c r="HA390" s="48"/>
      <c r="HB390" s="48"/>
      <c r="HC390" s="48"/>
      <c r="HD390" s="48"/>
      <c r="HE390" s="48"/>
      <c r="HF390" s="48"/>
      <c r="HG390" s="48"/>
      <c r="HH390" s="48"/>
      <c r="HI390" s="48"/>
      <c r="HJ390" s="48"/>
      <c r="HK390" s="48"/>
      <c r="HL390" s="48"/>
      <c r="HM390" s="48"/>
      <c r="HN390" s="48"/>
      <c r="HO390" s="48"/>
      <c r="HP390" s="48"/>
      <c r="HQ390" s="48"/>
      <c r="HR390" s="48"/>
      <c r="HS390" s="48"/>
      <c r="HT390" s="48"/>
      <c r="HU390" s="48"/>
      <c r="HV390" s="48"/>
      <c r="HW390" s="48"/>
      <c r="HX390" s="48"/>
      <c r="HY390" s="48"/>
      <c r="HZ390" s="48"/>
      <c r="IA390" s="48"/>
      <c r="IB390" s="48"/>
      <c r="IC390" s="48"/>
      <c r="ID390" s="48"/>
      <c r="IE390" s="48"/>
      <c r="IF390" s="48"/>
      <c r="IG390" s="48"/>
      <c r="IH390" s="48"/>
      <c r="II390" s="48"/>
      <c r="IJ390" s="48"/>
      <c r="IK390" s="48"/>
      <c r="IL390" s="48"/>
      <c r="IM390" s="48"/>
      <c r="IN390" s="48"/>
      <c r="IO390" s="48"/>
      <c r="IP390" s="48"/>
      <c r="IQ390" s="48"/>
      <c r="IR390" s="48"/>
      <c r="IS390" s="48"/>
      <c r="IT390" s="48"/>
      <c r="IU390" s="48"/>
      <c r="IV390" s="48"/>
      <c r="IW390" s="48"/>
      <c r="IX390" s="48"/>
      <c r="IY390" s="48"/>
      <c r="IZ390" s="48"/>
      <c r="JA390" s="48"/>
      <c r="JB390" s="49"/>
      <c r="JC390" s="49"/>
      <c r="JD390" s="49"/>
      <c r="JE390" s="49"/>
      <c r="JF390" s="49"/>
      <c r="JG390" s="49"/>
      <c r="JH390" s="49"/>
      <c r="JI390" s="49"/>
      <c r="JJ390" s="49"/>
      <c r="JK390" s="49"/>
      <c r="JL390" s="49"/>
      <c r="JM390" s="49"/>
    </row>
    <row r="391" spans="2:273" ht="16" customHeight="1">
      <c r="B391" s="111" t="s">
        <v>3151</v>
      </c>
      <c r="C391" s="112">
        <v>20193</v>
      </c>
      <c r="D391" s="108">
        <v>2019</v>
      </c>
      <c r="E391" s="35" t="s">
        <v>3152</v>
      </c>
      <c r="F391" s="142"/>
      <c r="G391" s="353"/>
      <c r="H391" s="4" t="s">
        <v>3153</v>
      </c>
      <c r="I391" s="4" t="s">
        <v>29</v>
      </c>
      <c r="J391" s="79">
        <v>14</v>
      </c>
      <c r="K391" s="191">
        <v>300000</v>
      </c>
      <c r="L391" s="4" t="s">
        <v>3154</v>
      </c>
      <c r="M391" s="4" t="s">
        <v>31</v>
      </c>
      <c r="N391" s="215">
        <v>3</v>
      </c>
      <c r="O391" s="77">
        <v>5</v>
      </c>
      <c r="P391" s="77">
        <v>7</v>
      </c>
      <c r="Q391" s="37" t="s">
        <v>32</v>
      </c>
      <c r="R391" s="4" t="s">
        <v>33</v>
      </c>
      <c r="S391" s="36"/>
      <c r="T391" s="36"/>
      <c r="U391" s="36"/>
      <c r="V391" s="36"/>
      <c r="W391" s="36"/>
      <c r="X391" s="36"/>
      <c r="Y391" s="36"/>
      <c r="Z391" s="36"/>
      <c r="AA391" s="36"/>
      <c r="AB391" s="36"/>
      <c r="AC391" s="36"/>
      <c r="AD391" s="36"/>
      <c r="AE391" s="37"/>
      <c r="AF391" s="48"/>
      <c r="AG391" s="48"/>
      <c r="AH391" s="48"/>
      <c r="AI391" s="48"/>
      <c r="AJ391" s="48"/>
      <c r="AK391" s="48"/>
      <c r="AL391" s="48"/>
      <c r="AM391" s="48"/>
      <c r="AN391" s="48"/>
      <c r="AO391" s="48"/>
      <c r="AP391" s="48"/>
      <c r="AQ391" s="48"/>
      <c r="AR391" s="58"/>
      <c r="AS391" s="5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c r="DA391" s="48"/>
      <c r="DB391" s="48"/>
      <c r="DC391" s="48"/>
      <c r="DD391" s="48"/>
      <c r="DE391" s="48"/>
      <c r="DF391" s="48"/>
      <c r="DG391" s="48"/>
      <c r="DH391" s="48"/>
      <c r="DI391" s="48"/>
      <c r="DJ391" s="48"/>
      <c r="DK391" s="48"/>
      <c r="DL391" s="48"/>
      <c r="DM391" s="48"/>
      <c r="DN391" s="48"/>
      <c r="DO391" s="48"/>
      <c r="DP391" s="48"/>
      <c r="DQ391" s="48"/>
      <c r="DR391" s="48"/>
      <c r="DS391" s="48"/>
      <c r="DT391" s="48"/>
      <c r="DU391" s="48"/>
      <c r="DV391" s="48"/>
      <c r="DW391" s="48"/>
      <c r="DX391" s="48"/>
      <c r="DY391" s="48"/>
      <c r="DZ391" s="48"/>
      <c r="EA391" s="48"/>
      <c r="EB391" s="48"/>
      <c r="EC391" s="48"/>
      <c r="ED391" s="48"/>
      <c r="EE391" s="48"/>
      <c r="EF391" s="48"/>
      <c r="EG391" s="48"/>
      <c r="EH391" s="48"/>
      <c r="EI391" s="48"/>
      <c r="EJ391" s="48"/>
      <c r="EK391" s="48"/>
      <c r="EL391" s="48"/>
      <c r="EM391" s="48"/>
      <c r="EN391" s="48"/>
      <c r="EO391" s="48"/>
      <c r="EP391" s="48"/>
      <c r="EQ391" s="48"/>
      <c r="ER391" s="48"/>
      <c r="ES391" s="48"/>
      <c r="ET391" s="48"/>
      <c r="EU391" s="48"/>
      <c r="EV391" s="48"/>
      <c r="EW391" s="48"/>
      <c r="EX391" s="48"/>
      <c r="EY391" s="48"/>
      <c r="EZ391" s="48"/>
      <c r="FA391" s="48"/>
      <c r="FB391" s="48"/>
      <c r="FC391" s="48"/>
      <c r="FD391" s="48"/>
      <c r="FE391" s="48"/>
      <c r="FF391" s="48"/>
      <c r="FG391" s="48"/>
      <c r="FH391" s="48"/>
      <c r="FI391" s="48"/>
      <c r="FJ391" s="48"/>
      <c r="FK391" s="48"/>
      <c r="FL391" s="48"/>
      <c r="FM391" s="48"/>
      <c r="FN391" s="48"/>
      <c r="FO391" s="48"/>
      <c r="FP391" s="48"/>
      <c r="FQ391" s="48"/>
      <c r="FR391" s="48"/>
      <c r="FS391" s="48"/>
      <c r="FT391" s="48"/>
      <c r="FU391" s="48"/>
      <c r="FV391" s="48"/>
      <c r="FW391" s="48"/>
      <c r="FX391" s="48"/>
      <c r="FY391" s="48"/>
      <c r="FZ391" s="48"/>
      <c r="GA391" s="48"/>
      <c r="GB391" s="48"/>
      <c r="GC391" s="48"/>
      <c r="GD391" s="48"/>
      <c r="GE391" s="48"/>
      <c r="GF391" s="48"/>
      <c r="GG391" s="48"/>
      <c r="GH391" s="48"/>
      <c r="GI391" s="48"/>
      <c r="GJ391" s="48"/>
      <c r="GK391" s="48"/>
      <c r="GL391" s="48"/>
      <c r="GM391" s="48"/>
      <c r="GN391" s="48"/>
      <c r="GO391" s="48"/>
      <c r="GP391" s="48"/>
      <c r="GQ391" s="48"/>
      <c r="GR391" s="48"/>
      <c r="GS391" s="48"/>
      <c r="GT391" s="48"/>
      <c r="GU391" s="48"/>
      <c r="GV391" s="48"/>
      <c r="GW391" s="48"/>
      <c r="GX391" s="48"/>
      <c r="GY391" s="48"/>
      <c r="GZ391" s="48"/>
      <c r="HA391" s="48"/>
      <c r="HB391" s="48"/>
      <c r="HC391" s="48"/>
      <c r="HD391" s="48"/>
      <c r="HE391" s="48"/>
      <c r="HF391" s="48"/>
      <c r="HG391" s="48"/>
      <c r="HH391" s="48"/>
      <c r="HI391" s="48"/>
      <c r="HJ391" s="48"/>
      <c r="HK391" s="48"/>
      <c r="HL391" s="48"/>
      <c r="HM391" s="48"/>
      <c r="HN391" s="48"/>
      <c r="HO391" s="48"/>
      <c r="HP391" s="48"/>
      <c r="HQ391" s="48"/>
      <c r="HR391" s="48"/>
      <c r="HS391" s="48"/>
      <c r="HT391" s="48"/>
      <c r="HU391" s="48"/>
      <c r="HV391" s="48"/>
      <c r="HW391" s="48"/>
      <c r="HX391" s="48"/>
      <c r="HY391" s="48"/>
      <c r="HZ391" s="48"/>
      <c r="IA391" s="48"/>
      <c r="IB391" s="48"/>
      <c r="IC391" s="48"/>
      <c r="ID391" s="48"/>
      <c r="IE391" s="48"/>
      <c r="IF391" s="48"/>
      <c r="IG391" s="48"/>
      <c r="IH391" s="48"/>
      <c r="II391" s="48"/>
      <c r="IJ391" s="48"/>
      <c r="IK391" s="48"/>
      <c r="IL391" s="48"/>
      <c r="IM391" s="48"/>
      <c r="IN391" s="48"/>
      <c r="IO391" s="48"/>
      <c r="IP391" s="48"/>
      <c r="IQ391" s="48"/>
      <c r="IR391" s="48"/>
      <c r="IS391" s="48"/>
      <c r="IT391" s="48"/>
      <c r="IU391" s="48"/>
      <c r="IV391" s="48"/>
      <c r="IW391" s="48"/>
      <c r="IX391" s="48"/>
      <c r="IY391" s="48"/>
      <c r="IZ391" s="48"/>
      <c r="JA391" s="48"/>
      <c r="JB391" s="49"/>
      <c r="JC391" s="49"/>
      <c r="JD391" s="49"/>
      <c r="JE391" s="49"/>
      <c r="JF391" s="49"/>
      <c r="JG391" s="49"/>
      <c r="JH391" s="49"/>
      <c r="JI391" s="49"/>
      <c r="JJ391" s="49"/>
      <c r="JK391" s="49"/>
      <c r="JL391" s="49"/>
      <c r="JM391" s="49"/>
    </row>
    <row r="392" spans="2:273" ht="72.5" customHeight="1">
      <c r="B392" s="111" t="s">
        <v>426</v>
      </c>
      <c r="C392" s="112">
        <v>20183</v>
      </c>
      <c r="D392" s="108">
        <v>2018</v>
      </c>
      <c r="E392" s="35" t="s">
        <v>427</v>
      </c>
      <c r="F392" s="142"/>
      <c r="G392" s="353"/>
      <c r="H392" s="36" t="s">
        <v>428</v>
      </c>
      <c r="I392" s="4" t="s">
        <v>29</v>
      </c>
      <c r="J392" s="79">
        <v>19</v>
      </c>
      <c r="K392" s="191">
        <v>170000</v>
      </c>
      <c r="L392" s="4"/>
      <c r="M392" s="4" t="s">
        <v>31</v>
      </c>
      <c r="N392" s="215">
        <v>3</v>
      </c>
      <c r="O392" s="77">
        <v>5</v>
      </c>
      <c r="P392" s="77">
        <v>7</v>
      </c>
      <c r="Q392" s="37" t="s">
        <v>32</v>
      </c>
      <c r="R392" s="4" t="s">
        <v>33</v>
      </c>
      <c r="S392" s="36"/>
      <c r="T392" s="36"/>
      <c r="U392" s="36"/>
      <c r="V392" s="36"/>
      <c r="W392" s="36"/>
      <c r="X392" s="36"/>
      <c r="Y392" s="36"/>
      <c r="Z392" s="36"/>
      <c r="AA392" s="36"/>
      <c r="AB392" s="36"/>
      <c r="AC392" s="36"/>
      <c r="AD392" s="36"/>
      <c r="AE392" s="37"/>
      <c r="AF392" s="48"/>
      <c r="AG392" s="48"/>
      <c r="AH392" s="48"/>
      <c r="AI392" s="48"/>
      <c r="AJ392" s="48"/>
      <c r="AK392" s="48"/>
      <c r="AL392" s="48"/>
      <c r="AM392" s="48"/>
      <c r="AN392" s="48"/>
      <c r="AO392" s="48"/>
      <c r="AP392" s="48"/>
      <c r="AQ392" s="48"/>
      <c r="AR392" s="58"/>
      <c r="AS392" s="5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c r="DA392" s="48"/>
      <c r="DB392" s="48"/>
      <c r="DC392" s="48"/>
      <c r="DD392" s="48"/>
      <c r="DE392" s="48"/>
      <c r="DF392" s="48"/>
      <c r="DG392" s="48"/>
      <c r="DH392" s="48"/>
      <c r="DI392" s="48"/>
      <c r="DJ392" s="48"/>
      <c r="DK392" s="48"/>
      <c r="DL392" s="48"/>
      <c r="DM392" s="48"/>
      <c r="DN392" s="48"/>
      <c r="DO392" s="48"/>
      <c r="DP392" s="48"/>
      <c r="DQ392" s="48"/>
      <c r="DR392" s="48"/>
      <c r="DS392" s="48"/>
      <c r="DT392" s="48"/>
      <c r="DU392" s="48"/>
      <c r="DV392" s="48"/>
      <c r="DW392" s="48"/>
      <c r="DX392" s="48"/>
      <c r="DY392" s="48"/>
      <c r="DZ392" s="48"/>
      <c r="EA392" s="48"/>
      <c r="EB392" s="48"/>
      <c r="EC392" s="48"/>
      <c r="ED392" s="48"/>
      <c r="EE392" s="48"/>
      <c r="EF392" s="48"/>
      <c r="EG392" s="48"/>
      <c r="EH392" s="48"/>
      <c r="EI392" s="48"/>
      <c r="EJ392" s="48"/>
      <c r="EK392" s="48"/>
      <c r="EL392" s="48"/>
      <c r="EM392" s="48"/>
      <c r="EN392" s="48"/>
      <c r="EO392" s="48"/>
      <c r="EP392" s="48"/>
      <c r="EQ392" s="48"/>
      <c r="ER392" s="48"/>
      <c r="ES392" s="48"/>
      <c r="ET392" s="48"/>
      <c r="EU392" s="48"/>
      <c r="EV392" s="48"/>
      <c r="EW392" s="48"/>
      <c r="EX392" s="48"/>
      <c r="EY392" s="48"/>
      <c r="EZ392" s="48"/>
      <c r="FA392" s="48"/>
      <c r="FB392" s="48"/>
      <c r="FC392" s="48"/>
      <c r="FD392" s="48"/>
      <c r="FE392" s="48"/>
      <c r="FF392" s="48"/>
      <c r="FG392" s="48"/>
      <c r="FH392" s="48"/>
      <c r="FI392" s="48"/>
      <c r="FJ392" s="48"/>
      <c r="FK392" s="48"/>
      <c r="FL392" s="48"/>
      <c r="FM392" s="48"/>
      <c r="FN392" s="48"/>
      <c r="FO392" s="48"/>
      <c r="FP392" s="48"/>
      <c r="FQ392" s="48"/>
      <c r="FR392" s="48"/>
      <c r="FS392" s="48"/>
      <c r="FT392" s="48"/>
      <c r="FU392" s="48"/>
      <c r="FV392" s="48"/>
      <c r="FW392" s="48"/>
      <c r="FX392" s="48"/>
      <c r="FY392" s="48"/>
      <c r="FZ392" s="48"/>
      <c r="GA392" s="48"/>
      <c r="GB392" s="48"/>
      <c r="GC392" s="48"/>
      <c r="GD392" s="48"/>
      <c r="GE392" s="48"/>
      <c r="GF392" s="48"/>
      <c r="GG392" s="48"/>
      <c r="GH392" s="48"/>
      <c r="GI392" s="48"/>
      <c r="GJ392" s="48"/>
      <c r="GK392" s="48"/>
      <c r="GL392" s="48"/>
      <c r="GM392" s="48"/>
      <c r="GN392" s="48"/>
      <c r="GO392" s="48"/>
      <c r="GP392" s="48"/>
      <c r="GQ392" s="48"/>
      <c r="GR392" s="48"/>
      <c r="GS392" s="48"/>
      <c r="GT392" s="48"/>
      <c r="GU392" s="48"/>
      <c r="GV392" s="48"/>
      <c r="GW392" s="48"/>
      <c r="GX392" s="48"/>
      <c r="GY392" s="48"/>
      <c r="GZ392" s="48"/>
      <c r="HA392" s="48"/>
      <c r="HB392" s="48"/>
      <c r="HC392" s="48"/>
      <c r="HD392" s="48"/>
      <c r="HE392" s="48"/>
      <c r="HF392" s="48"/>
      <c r="HG392" s="48"/>
      <c r="HH392" s="48"/>
      <c r="HI392" s="48"/>
      <c r="HJ392" s="48"/>
      <c r="HK392" s="48"/>
      <c r="HL392" s="48"/>
      <c r="HM392" s="48"/>
      <c r="HN392" s="48"/>
      <c r="HO392" s="48"/>
      <c r="HP392" s="48"/>
      <c r="HQ392" s="48"/>
      <c r="HR392" s="48"/>
      <c r="HS392" s="48"/>
      <c r="HT392" s="48"/>
      <c r="HU392" s="48"/>
      <c r="HV392" s="48"/>
      <c r="HW392" s="48"/>
      <c r="HX392" s="48"/>
      <c r="HY392" s="48"/>
      <c r="HZ392" s="48"/>
      <c r="IA392" s="48"/>
      <c r="IB392" s="48"/>
      <c r="IC392" s="48"/>
      <c r="ID392" s="48"/>
      <c r="IE392" s="48"/>
      <c r="IF392" s="48"/>
      <c r="IG392" s="48"/>
      <c r="IH392" s="48"/>
      <c r="II392" s="48"/>
      <c r="IJ392" s="48"/>
      <c r="IK392" s="48"/>
      <c r="IL392" s="48"/>
      <c r="IM392" s="48"/>
      <c r="IN392" s="48"/>
      <c r="IO392" s="48"/>
      <c r="IP392" s="48"/>
      <c r="IQ392" s="48"/>
      <c r="IR392" s="48"/>
      <c r="IS392" s="48"/>
      <c r="IT392" s="48"/>
      <c r="IU392" s="48"/>
      <c r="IV392" s="48"/>
      <c r="IW392" s="48"/>
      <c r="IX392" s="48"/>
      <c r="IY392" s="48"/>
      <c r="IZ392" s="48"/>
      <c r="JA392" s="48"/>
      <c r="JB392" s="49"/>
      <c r="JC392" s="49"/>
      <c r="JD392" s="49"/>
      <c r="JE392" s="49"/>
      <c r="JF392" s="49"/>
      <c r="JG392" s="49"/>
      <c r="JH392" s="49"/>
      <c r="JI392" s="49"/>
      <c r="JJ392" s="49"/>
      <c r="JK392" s="49"/>
      <c r="JL392" s="49"/>
      <c r="JM392" s="49"/>
    </row>
    <row r="393" spans="2:273" ht="13" customHeight="1">
      <c r="B393" s="111" t="s">
        <v>429</v>
      </c>
      <c r="C393" s="112">
        <v>20183</v>
      </c>
      <c r="D393" s="108">
        <v>2018</v>
      </c>
      <c r="E393" s="35" t="s">
        <v>430</v>
      </c>
      <c r="F393" s="142"/>
      <c r="G393" s="353"/>
      <c r="H393" s="36" t="s">
        <v>431</v>
      </c>
      <c r="I393" s="4" t="s">
        <v>29</v>
      </c>
      <c r="J393" s="79">
        <v>12</v>
      </c>
      <c r="K393" s="191">
        <v>500000</v>
      </c>
      <c r="L393" s="4" t="s">
        <v>432</v>
      </c>
      <c r="M393" s="4" t="s">
        <v>31</v>
      </c>
      <c r="N393" s="215">
        <v>3</v>
      </c>
      <c r="O393" s="77">
        <v>5</v>
      </c>
      <c r="P393" s="77">
        <v>4</v>
      </c>
      <c r="Q393" s="37" t="s">
        <v>55</v>
      </c>
      <c r="R393" s="4" t="s">
        <v>33</v>
      </c>
      <c r="S393" s="36"/>
      <c r="T393" s="36"/>
      <c r="U393" s="36"/>
      <c r="V393" s="36"/>
      <c r="W393" s="36"/>
      <c r="X393" s="36"/>
      <c r="Y393" s="36"/>
      <c r="Z393" s="36"/>
      <c r="AA393" s="36"/>
      <c r="AB393" s="36"/>
      <c r="AC393" s="36"/>
      <c r="AD393" s="36"/>
      <c r="AE393" s="37"/>
      <c r="AF393" s="48"/>
      <c r="AG393" s="48"/>
      <c r="AH393" s="48"/>
      <c r="AI393" s="48"/>
      <c r="AJ393" s="48"/>
      <c r="AK393" s="48"/>
      <c r="AL393" s="48"/>
      <c r="AM393" s="48"/>
      <c r="AN393" s="48"/>
      <c r="AO393" s="48"/>
      <c r="AP393" s="48"/>
      <c r="AQ393" s="48"/>
      <c r="AR393" s="58"/>
      <c r="AS393" s="5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c r="DA393" s="48"/>
      <c r="DB393" s="48"/>
      <c r="DC393" s="48"/>
      <c r="DD393" s="48"/>
      <c r="DE393" s="48"/>
      <c r="DF393" s="48"/>
      <c r="DG393" s="48"/>
      <c r="DH393" s="48"/>
      <c r="DI393" s="48"/>
      <c r="DJ393" s="48"/>
      <c r="DK393" s="48"/>
      <c r="DL393" s="48"/>
      <c r="DM393" s="48"/>
      <c r="DN393" s="48"/>
      <c r="DO393" s="48"/>
      <c r="DP393" s="48"/>
      <c r="DQ393" s="48"/>
      <c r="DR393" s="48"/>
      <c r="DS393" s="48"/>
      <c r="DT393" s="48"/>
      <c r="DU393" s="48"/>
      <c r="DV393" s="48"/>
      <c r="DW393" s="48"/>
      <c r="DX393" s="48"/>
      <c r="DY393" s="48"/>
      <c r="DZ393" s="48"/>
      <c r="EA393" s="48"/>
      <c r="EB393" s="48"/>
      <c r="EC393" s="48"/>
      <c r="ED393" s="48"/>
      <c r="EE393" s="48"/>
      <c r="EF393" s="48"/>
      <c r="EG393" s="48"/>
      <c r="EH393" s="48"/>
      <c r="EI393" s="48"/>
      <c r="EJ393" s="48"/>
      <c r="EK393" s="48"/>
      <c r="EL393" s="48"/>
      <c r="EM393" s="48"/>
      <c r="EN393" s="48"/>
      <c r="EO393" s="48"/>
      <c r="EP393" s="48"/>
      <c r="EQ393" s="48"/>
      <c r="ER393" s="48"/>
      <c r="ES393" s="48"/>
      <c r="ET393" s="48"/>
      <c r="EU393" s="48"/>
      <c r="EV393" s="48"/>
      <c r="EW393" s="48"/>
      <c r="EX393" s="48"/>
      <c r="EY393" s="48"/>
      <c r="EZ393" s="48"/>
      <c r="FA393" s="48"/>
      <c r="FB393" s="48"/>
      <c r="FC393" s="48"/>
      <c r="FD393" s="48"/>
      <c r="FE393" s="48"/>
      <c r="FF393" s="48"/>
      <c r="FG393" s="48"/>
      <c r="FH393" s="48"/>
      <c r="FI393" s="48"/>
      <c r="FJ393" s="48"/>
      <c r="FK393" s="48"/>
      <c r="FL393" s="48"/>
      <c r="FM393" s="48"/>
      <c r="FN393" s="48"/>
      <c r="FO393" s="48"/>
      <c r="FP393" s="48"/>
      <c r="FQ393" s="48"/>
      <c r="FR393" s="48"/>
      <c r="FS393" s="48"/>
      <c r="FT393" s="48"/>
      <c r="FU393" s="48"/>
      <c r="FV393" s="48"/>
      <c r="FW393" s="48"/>
      <c r="FX393" s="48"/>
      <c r="FY393" s="48"/>
      <c r="FZ393" s="48"/>
      <c r="GA393" s="48"/>
      <c r="GB393" s="48"/>
      <c r="GC393" s="48"/>
      <c r="GD393" s="48"/>
      <c r="GE393" s="48"/>
      <c r="GF393" s="48"/>
      <c r="GG393" s="48"/>
      <c r="GH393" s="48"/>
      <c r="GI393" s="48"/>
      <c r="GJ393" s="48"/>
      <c r="GK393" s="48"/>
      <c r="GL393" s="48"/>
      <c r="GM393" s="48"/>
      <c r="GN393" s="48"/>
      <c r="GO393" s="48"/>
      <c r="GP393" s="48"/>
      <c r="GQ393" s="48"/>
      <c r="GR393" s="48"/>
      <c r="GS393" s="48"/>
      <c r="GT393" s="48"/>
      <c r="GU393" s="48"/>
      <c r="GV393" s="48"/>
      <c r="GW393" s="48"/>
      <c r="GX393" s="48"/>
      <c r="GY393" s="48"/>
      <c r="GZ393" s="48"/>
      <c r="HA393" s="48"/>
      <c r="HB393" s="48"/>
      <c r="HC393" s="48"/>
      <c r="HD393" s="48"/>
      <c r="HE393" s="48"/>
      <c r="HF393" s="48"/>
      <c r="HG393" s="48"/>
      <c r="HH393" s="48"/>
      <c r="HI393" s="48"/>
      <c r="HJ393" s="48"/>
      <c r="HK393" s="48"/>
      <c r="HL393" s="48"/>
      <c r="HM393" s="48"/>
      <c r="HN393" s="48"/>
      <c r="HO393" s="48"/>
      <c r="HP393" s="48"/>
      <c r="HQ393" s="48"/>
      <c r="HR393" s="48"/>
      <c r="HS393" s="48"/>
      <c r="HT393" s="48"/>
      <c r="HU393" s="48"/>
      <c r="HV393" s="48"/>
      <c r="HW393" s="48"/>
      <c r="HX393" s="48"/>
      <c r="HY393" s="48"/>
      <c r="HZ393" s="48"/>
      <c r="IA393" s="48"/>
      <c r="IB393" s="48"/>
      <c r="IC393" s="48"/>
      <c r="ID393" s="48"/>
      <c r="IE393" s="48"/>
      <c r="IF393" s="48"/>
      <c r="IG393" s="48"/>
      <c r="IH393" s="48"/>
      <c r="II393" s="48"/>
      <c r="IJ393" s="48"/>
      <c r="IK393" s="48"/>
      <c r="IL393" s="48"/>
      <c r="IM393" s="48"/>
      <c r="IN393" s="48"/>
      <c r="IO393" s="48"/>
      <c r="IP393" s="48"/>
      <c r="IQ393" s="48"/>
      <c r="IR393" s="48"/>
      <c r="IS393" s="48"/>
      <c r="IT393" s="48"/>
      <c r="IU393" s="48"/>
      <c r="IV393" s="48"/>
      <c r="IW393" s="48"/>
      <c r="IX393" s="48"/>
      <c r="IY393" s="48"/>
      <c r="IZ393" s="48"/>
      <c r="JA393" s="48"/>
      <c r="JB393" s="49"/>
      <c r="JC393" s="49"/>
      <c r="JD393" s="49"/>
      <c r="JE393" s="49"/>
      <c r="JF393" s="49"/>
      <c r="JG393" s="49"/>
      <c r="JH393" s="49"/>
      <c r="JI393" s="49"/>
      <c r="JJ393" s="49"/>
      <c r="JK393" s="49"/>
      <c r="JL393" s="49"/>
      <c r="JM393" s="49"/>
    </row>
    <row r="394" spans="2:273" ht="13" customHeight="1">
      <c r="B394" s="116" t="s">
        <v>5873</v>
      </c>
      <c r="C394" s="107">
        <v>20201</v>
      </c>
      <c r="D394" s="109">
        <v>2020</v>
      </c>
      <c r="E394" s="65" t="s">
        <v>5874</v>
      </c>
      <c r="F394" s="140"/>
      <c r="G394" s="354"/>
      <c r="H394" s="57" t="s">
        <v>5875</v>
      </c>
      <c r="I394" s="57" t="s">
        <v>53</v>
      </c>
      <c r="J394" s="78">
        <v>35</v>
      </c>
      <c r="K394" s="192">
        <v>1082398</v>
      </c>
      <c r="L394" s="57" t="s">
        <v>5876</v>
      </c>
      <c r="M394" s="57" t="s">
        <v>31</v>
      </c>
      <c r="N394" s="215">
        <v>3</v>
      </c>
      <c r="O394" s="78">
        <v>5</v>
      </c>
      <c r="P394" s="78">
        <v>7</v>
      </c>
      <c r="Q394" s="56" t="s">
        <v>161</v>
      </c>
      <c r="R394" s="57" t="s">
        <v>111</v>
      </c>
      <c r="S394" s="58"/>
      <c r="T394" s="58"/>
      <c r="U394" s="58"/>
      <c r="V394" s="58"/>
      <c r="W394" s="58"/>
      <c r="X394" s="58"/>
      <c r="Y394" s="58"/>
      <c r="Z394" s="58"/>
      <c r="AA394" s="58"/>
      <c r="AB394" s="58"/>
      <c r="AC394" s="58"/>
      <c r="AD394" s="58"/>
      <c r="AE394" s="48"/>
      <c r="AF394" s="37"/>
      <c r="AG394" s="37"/>
      <c r="AH394" s="37"/>
      <c r="AI394" s="37"/>
      <c r="AJ394" s="37"/>
      <c r="AK394" s="37"/>
      <c r="AL394" s="37"/>
      <c r="AM394" s="37"/>
      <c r="AN394" s="37"/>
      <c r="AO394" s="37"/>
      <c r="AP394" s="37"/>
      <c r="AQ394" s="37"/>
      <c r="AR394" s="36"/>
      <c r="AS394" s="36"/>
      <c r="AT394" s="37"/>
      <c r="AU394" s="37"/>
      <c r="AV394" s="37"/>
      <c r="AW394" s="37"/>
      <c r="AX394" s="37"/>
      <c r="AY394" s="37"/>
      <c r="AZ394" s="37"/>
      <c r="BA394" s="37"/>
      <c r="BB394" s="37"/>
      <c r="BC394" s="37"/>
      <c r="BD394" s="37"/>
      <c r="BE394" s="37"/>
      <c r="BF394" s="37"/>
      <c r="BG394" s="37"/>
      <c r="BH394" s="37"/>
      <c r="BI394" s="37"/>
      <c r="BJ394" s="37"/>
      <c r="BK394" s="37"/>
      <c r="BL394" s="37"/>
      <c r="BM394" s="37"/>
      <c r="BN394" s="37"/>
      <c r="BO394" s="37"/>
      <c r="BP394" s="37"/>
      <c r="BQ394" s="37"/>
      <c r="BR394" s="37"/>
      <c r="BS394" s="37"/>
      <c r="BT394" s="37"/>
      <c r="BU394" s="37"/>
      <c r="BV394" s="37"/>
      <c r="BW394" s="37"/>
      <c r="BX394" s="37"/>
      <c r="BY394" s="37"/>
      <c r="BZ394" s="37"/>
      <c r="CA394" s="37"/>
      <c r="CB394" s="37"/>
      <c r="CC394" s="37"/>
      <c r="CD394" s="37"/>
      <c r="CE394" s="37"/>
      <c r="CF394" s="37"/>
      <c r="CG394" s="37"/>
      <c r="CH394" s="37"/>
      <c r="CI394" s="37"/>
      <c r="CJ394" s="37"/>
      <c r="CK394" s="37"/>
      <c r="CL394" s="37"/>
      <c r="CM394" s="37"/>
      <c r="CN394" s="37"/>
      <c r="CO394" s="37"/>
      <c r="CP394" s="37"/>
      <c r="CQ394" s="37"/>
      <c r="CR394" s="37"/>
      <c r="CS394" s="37"/>
      <c r="CT394" s="37"/>
      <c r="CU394" s="37"/>
      <c r="CV394" s="37"/>
      <c r="CW394" s="37"/>
      <c r="CX394" s="37"/>
      <c r="CY394" s="37"/>
      <c r="CZ394" s="37"/>
      <c r="DA394" s="37"/>
      <c r="DB394" s="37"/>
      <c r="DC394" s="37"/>
      <c r="DD394" s="37"/>
      <c r="DE394" s="37"/>
      <c r="DF394" s="37"/>
      <c r="DG394" s="37"/>
      <c r="DH394" s="37"/>
      <c r="DI394" s="37"/>
      <c r="DJ394" s="37"/>
      <c r="DK394" s="37"/>
      <c r="DL394" s="37"/>
      <c r="DM394" s="37"/>
      <c r="DN394" s="37"/>
      <c r="DO394" s="37"/>
      <c r="DP394" s="37"/>
      <c r="DQ394" s="37"/>
      <c r="DR394" s="37"/>
      <c r="DS394" s="37"/>
      <c r="DT394" s="37"/>
      <c r="DU394" s="37"/>
      <c r="DV394" s="37"/>
      <c r="DW394" s="37"/>
      <c r="DX394" s="37"/>
      <c r="DY394" s="37"/>
      <c r="DZ394" s="37"/>
      <c r="EA394" s="37"/>
      <c r="EB394" s="37"/>
      <c r="EC394" s="37"/>
      <c r="ED394" s="37"/>
      <c r="EE394" s="37"/>
      <c r="EF394" s="37"/>
      <c r="EG394" s="37"/>
      <c r="EH394" s="37"/>
      <c r="EI394" s="37"/>
      <c r="EJ394" s="37"/>
      <c r="EK394" s="37"/>
      <c r="EL394" s="37"/>
      <c r="EM394" s="37"/>
      <c r="EN394" s="37"/>
      <c r="EO394" s="37"/>
      <c r="EP394" s="37"/>
      <c r="EQ394" s="37"/>
      <c r="ER394" s="37"/>
      <c r="ES394" s="37"/>
      <c r="ET394" s="37"/>
      <c r="EU394" s="37"/>
      <c r="EV394" s="37"/>
      <c r="EW394" s="37"/>
      <c r="EX394" s="37"/>
      <c r="EY394" s="37"/>
      <c r="EZ394" s="37"/>
      <c r="FA394" s="37"/>
      <c r="FB394" s="37"/>
      <c r="FC394" s="37"/>
      <c r="FD394" s="37"/>
      <c r="FE394" s="37"/>
      <c r="FF394" s="37"/>
      <c r="FG394" s="37"/>
      <c r="FH394" s="37"/>
      <c r="FI394" s="37"/>
      <c r="FJ394" s="37"/>
      <c r="FK394" s="37"/>
      <c r="FL394" s="37"/>
      <c r="FM394" s="37"/>
      <c r="FN394" s="37"/>
      <c r="FO394" s="37"/>
      <c r="FP394" s="37"/>
      <c r="FQ394" s="37"/>
      <c r="FR394" s="37"/>
      <c r="FS394" s="37"/>
      <c r="FT394" s="37"/>
      <c r="FU394" s="37"/>
      <c r="FV394" s="37"/>
      <c r="FW394" s="37"/>
      <c r="FX394" s="37"/>
      <c r="FY394" s="37"/>
      <c r="FZ394" s="37"/>
      <c r="GA394" s="37"/>
      <c r="GB394" s="37"/>
      <c r="GC394" s="37"/>
      <c r="GD394" s="37"/>
      <c r="GE394" s="37"/>
      <c r="GF394" s="37"/>
      <c r="GG394" s="37"/>
      <c r="GH394" s="37"/>
      <c r="GI394" s="37"/>
      <c r="GJ394" s="37"/>
      <c r="GK394" s="37"/>
      <c r="GL394" s="37"/>
      <c r="GM394" s="37"/>
      <c r="GN394" s="37"/>
      <c r="GO394" s="37"/>
      <c r="GP394" s="37"/>
      <c r="GQ394" s="37"/>
      <c r="GR394" s="37"/>
      <c r="GS394" s="37"/>
      <c r="GT394" s="37"/>
      <c r="GU394" s="37"/>
      <c r="GV394" s="37"/>
      <c r="GW394" s="37"/>
      <c r="GX394" s="37"/>
      <c r="GY394" s="37"/>
      <c r="GZ394" s="37"/>
      <c r="HA394" s="37"/>
      <c r="HB394" s="37"/>
      <c r="HC394" s="37"/>
      <c r="HD394" s="37"/>
      <c r="HE394" s="37"/>
      <c r="HF394" s="37"/>
      <c r="HG394" s="37"/>
      <c r="HH394" s="37"/>
      <c r="HI394" s="37"/>
      <c r="HJ394" s="37"/>
      <c r="HK394" s="37"/>
      <c r="HL394" s="37"/>
      <c r="HM394" s="37"/>
      <c r="HN394" s="37"/>
      <c r="HO394" s="37"/>
      <c r="HP394" s="37"/>
      <c r="HQ394" s="37"/>
      <c r="HR394" s="37"/>
      <c r="HS394" s="37"/>
      <c r="HT394" s="37"/>
      <c r="HU394" s="37"/>
      <c r="HV394" s="37"/>
      <c r="HW394" s="37"/>
      <c r="HX394" s="37"/>
      <c r="HY394" s="37"/>
      <c r="HZ394" s="37"/>
      <c r="IA394" s="37"/>
      <c r="IB394" s="37"/>
      <c r="IC394" s="37"/>
      <c r="ID394" s="37"/>
      <c r="IE394" s="37"/>
      <c r="IF394" s="37"/>
      <c r="IG394" s="37"/>
      <c r="IH394" s="37"/>
      <c r="II394" s="37"/>
      <c r="IJ394" s="37"/>
      <c r="IK394" s="37"/>
      <c r="IL394" s="37"/>
      <c r="IM394" s="37"/>
      <c r="IN394" s="37"/>
      <c r="IO394" s="37"/>
      <c r="IP394" s="37"/>
      <c r="IQ394" s="37"/>
      <c r="IR394" s="37"/>
      <c r="IS394" s="37"/>
      <c r="IT394" s="37"/>
      <c r="IU394" s="37"/>
      <c r="IV394" s="37"/>
      <c r="IW394" s="37"/>
      <c r="IX394" s="37"/>
      <c r="IY394" s="37"/>
      <c r="IZ394" s="37"/>
      <c r="JA394" s="37"/>
    </row>
    <row r="395" spans="2:273" ht="13" customHeight="1">
      <c r="B395" s="111" t="s">
        <v>433</v>
      </c>
      <c r="C395" s="112">
        <v>20183</v>
      </c>
      <c r="D395" s="108">
        <v>2018</v>
      </c>
      <c r="E395" s="35" t="s">
        <v>434</v>
      </c>
      <c r="F395" s="142"/>
      <c r="G395" s="353"/>
      <c r="H395" s="36" t="s">
        <v>435</v>
      </c>
      <c r="I395" s="4" t="s">
        <v>29</v>
      </c>
      <c r="J395" s="79">
        <v>22</v>
      </c>
      <c r="K395" s="191">
        <v>150000</v>
      </c>
      <c r="L395" s="4" t="s">
        <v>436</v>
      </c>
      <c r="M395" s="4" t="s">
        <v>31</v>
      </c>
      <c r="N395" s="215">
        <v>3</v>
      </c>
      <c r="O395" s="77">
        <v>5</v>
      </c>
      <c r="P395" s="77">
        <v>53</v>
      </c>
      <c r="Q395" s="37" t="s">
        <v>32</v>
      </c>
      <c r="R395" s="4" t="s">
        <v>33</v>
      </c>
      <c r="S395" s="36"/>
      <c r="T395" s="36"/>
      <c r="U395" s="36"/>
      <c r="V395" s="36"/>
      <c r="W395" s="36"/>
      <c r="X395" s="36"/>
      <c r="Y395" s="36"/>
      <c r="Z395" s="36"/>
      <c r="AA395" s="36"/>
      <c r="AB395" s="36"/>
      <c r="AC395" s="36"/>
      <c r="AD395" s="36"/>
      <c r="AE395" s="37"/>
      <c r="AF395" s="37"/>
      <c r="AG395" s="37"/>
      <c r="AH395" s="37"/>
      <c r="AI395" s="37"/>
      <c r="AJ395" s="37"/>
      <c r="AK395" s="37"/>
      <c r="AL395" s="37"/>
      <c r="AM395" s="37"/>
      <c r="AN395" s="37"/>
      <c r="AO395" s="37"/>
      <c r="AP395" s="37"/>
      <c r="AQ395" s="37"/>
      <c r="AR395" s="36"/>
      <c r="AS395" s="36"/>
      <c r="AT395" s="37"/>
      <c r="AU395" s="37"/>
      <c r="AV395" s="37"/>
      <c r="AW395" s="37"/>
      <c r="AX395" s="37"/>
      <c r="AY395" s="37"/>
      <c r="AZ395" s="37"/>
      <c r="BA395" s="37"/>
      <c r="BB395" s="37"/>
      <c r="BC395" s="37"/>
      <c r="BD395" s="37"/>
      <c r="BE395" s="37"/>
      <c r="BF395" s="37"/>
      <c r="BG395" s="37"/>
      <c r="BH395" s="37"/>
      <c r="BI395" s="37"/>
      <c r="BJ395" s="37"/>
      <c r="BK395" s="37"/>
      <c r="BL395" s="37"/>
      <c r="BM395" s="37"/>
      <c r="BN395" s="37"/>
      <c r="BO395" s="37"/>
      <c r="BP395" s="37"/>
      <c r="BQ395" s="37"/>
      <c r="BR395" s="37"/>
      <c r="BS395" s="37"/>
      <c r="BT395" s="37"/>
      <c r="BU395" s="37"/>
      <c r="BV395" s="37"/>
      <c r="BW395" s="37"/>
      <c r="BX395" s="37"/>
      <c r="BY395" s="37"/>
      <c r="BZ395" s="37"/>
      <c r="CA395" s="37"/>
      <c r="CB395" s="37"/>
      <c r="CC395" s="37"/>
      <c r="CD395" s="37"/>
      <c r="CE395" s="37"/>
      <c r="CF395" s="37"/>
      <c r="CG395" s="37"/>
      <c r="CH395" s="37"/>
      <c r="CI395" s="37"/>
      <c r="CJ395" s="37"/>
      <c r="CK395" s="37"/>
      <c r="CL395" s="37"/>
      <c r="CM395" s="37"/>
      <c r="CN395" s="37"/>
      <c r="CO395" s="37"/>
      <c r="CP395" s="37"/>
      <c r="CQ395" s="37"/>
      <c r="CR395" s="37"/>
      <c r="CS395" s="37"/>
      <c r="CT395" s="37"/>
      <c r="CU395" s="37"/>
      <c r="CV395" s="37"/>
      <c r="CW395" s="37"/>
      <c r="CX395" s="37"/>
      <c r="CY395" s="37"/>
      <c r="CZ395" s="37"/>
      <c r="DA395" s="37"/>
      <c r="DB395" s="37"/>
      <c r="DC395" s="37"/>
      <c r="DD395" s="37"/>
      <c r="DE395" s="37"/>
      <c r="DF395" s="37"/>
      <c r="DG395" s="37"/>
      <c r="DH395" s="37"/>
      <c r="DI395" s="37"/>
      <c r="DJ395" s="37"/>
      <c r="DK395" s="37"/>
      <c r="DL395" s="37"/>
      <c r="DM395" s="37"/>
      <c r="DN395" s="37"/>
      <c r="DO395" s="37"/>
      <c r="DP395" s="37"/>
      <c r="DQ395" s="37"/>
      <c r="DR395" s="37"/>
      <c r="DS395" s="37"/>
      <c r="DT395" s="37"/>
      <c r="DU395" s="37"/>
      <c r="DV395" s="37"/>
      <c r="DW395" s="37"/>
      <c r="DX395" s="37"/>
      <c r="DY395" s="37"/>
      <c r="DZ395" s="37"/>
      <c r="EA395" s="37"/>
      <c r="EB395" s="37"/>
      <c r="EC395" s="37"/>
      <c r="ED395" s="37"/>
      <c r="EE395" s="37"/>
      <c r="EF395" s="37"/>
      <c r="EG395" s="37"/>
      <c r="EH395" s="37"/>
      <c r="EI395" s="37"/>
      <c r="EJ395" s="37"/>
      <c r="EK395" s="37"/>
      <c r="EL395" s="37"/>
      <c r="EM395" s="37"/>
      <c r="EN395" s="37"/>
      <c r="EO395" s="37"/>
      <c r="EP395" s="37"/>
      <c r="EQ395" s="37"/>
      <c r="ER395" s="37"/>
      <c r="ES395" s="37"/>
      <c r="ET395" s="37"/>
      <c r="EU395" s="37"/>
      <c r="EV395" s="37"/>
      <c r="EW395" s="37"/>
      <c r="EX395" s="37"/>
      <c r="EY395" s="37"/>
      <c r="EZ395" s="37"/>
      <c r="FA395" s="37"/>
      <c r="FB395" s="37"/>
      <c r="FC395" s="37"/>
      <c r="FD395" s="37"/>
      <c r="FE395" s="37"/>
      <c r="FF395" s="37"/>
      <c r="FG395" s="37"/>
      <c r="FH395" s="37"/>
      <c r="FI395" s="37"/>
      <c r="FJ395" s="37"/>
      <c r="FK395" s="37"/>
      <c r="FL395" s="37"/>
      <c r="FM395" s="37"/>
      <c r="FN395" s="37"/>
      <c r="FO395" s="37"/>
      <c r="FP395" s="37"/>
      <c r="FQ395" s="37"/>
      <c r="FR395" s="37"/>
      <c r="FS395" s="37"/>
      <c r="FT395" s="37"/>
      <c r="FU395" s="37"/>
      <c r="FV395" s="37"/>
      <c r="FW395" s="37"/>
      <c r="FX395" s="37"/>
      <c r="FY395" s="37"/>
      <c r="FZ395" s="37"/>
      <c r="GA395" s="37"/>
      <c r="GB395" s="37"/>
      <c r="GC395" s="37"/>
      <c r="GD395" s="37"/>
      <c r="GE395" s="37"/>
      <c r="GF395" s="37"/>
      <c r="GG395" s="37"/>
      <c r="GH395" s="37"/>
      <c r="GI395" s="37"/>
      <c r="GJ395" s="37"/>
      <c r="GK395" s="37"/>
      <c r="GL395" s="37"/>
      <c r="GM395" s="37"/>
      <c r="GN395" s="37"/>
      <c r="GO395" s="37"/>
      <c r="GP395" s="37"/>
      <c r="GQ395" s="37"/>
      <c r="GR395" s="37"/>
      <c r="GS395" s="37"/>
      <c r="GT395" s="37"/>
      <c r="GU395" s="37"/>
      <c r="GV395" s="37"/>
      <c r="GW395" s="37"/>
      <c r="GX395" s="37"/>
      <c r="GY395" s="37"/>
      <c r="GZ395" s="37"/>
      <c r="HA395" s="37"/>
      <c r="HB395" s="37"/>
      <c r="HC395" s="37"/>
      <c r="HD395" s="37"/>
      <c r="HE395" s="37"/>
      <c r="HF395" s="37"/>
      <c r="HG395" s="37"/>
      <c r="HH395" s="37"/>
      <c r="HI395" s="37"/>
      <c r="HJ395" s="37"/>
      <c r="HK395" s="37"/>
      <c r="HL395" s="37"/>
      <c r="HM395" s="37"/>
      <c r="HN395" s="37"/>
      <c r="HO395" s="37"/>
      <c r="HP395" s="37"/>
      <c r="HQ395" s="37"/>
      <c r="HR395" s="37"/>
      <c r="HS395" s="37"/>
      <c r="HT395" s="37"/>
      <c r="HU395" s="37"/>
      <c r="HV395" s="37"/>
      <c r="HW395" s="37"/>
      <c r="HX395" s="37"/>
      <c r="HY395" s="37"/>
      <c r="HZ395" s="37"/>
      <c r="IA395" s="37"/>
      <c r="IB395" s="37"/>
      <c r="IC395" s="37"/>
      <c r="ID395" s="37"/>
      <c r="IE395" s="37"/>
      <c r="IF395" s="37"/>
      <c r="IG395" s="37"/>
      <c r="IH395" s="37"/>
      <c r="II395" s="37"/>
      <c r="IJ395" s="37"/>
      <c r="IK395" s="37"/>
      <c r="IL395" s="37"/>
      <c r="IM395" s="37"/>
      <c r="IN395" s="37"/>
      <c r="IO395" s="37"/>
      <c r="IP395" s="37"/>
      <c r="IQ395" s="37"/>
      <c r="IR395" s="37"/>
      <c r="IS395" s="37"/>
      <c r="IT395" s="37"/>
      <c r="IU395" s="37"/>
      <c r="IV395" s="37"/>
      <c r="IW395" s="37"/>
      <c r="IX395" s="37"/>
      <c r="IY395" s="37"/>
      <c r="IZ395" s="37"/>
      <c r="JA395" s="37"/>
      <c r="JB395" s="37"/>
      <c r="JC395" s="37"/>
      <c r="JD395" s="37"/>
      <c r="JE395" s="37"/>
      <c r="JF395" s="37"/>
      <c r="JG395" s="37"/>
      <c r="JH395" s="37"/>
      <c r="JI395" s="37"/>
      <c r="JJ395" s="37"/>
      <c r="JK395" s="37"/>
      <c r="JL395" s="37"/>
      <c r="JM395" s="37"/>
    </row>
    <row r="396" spans="2:273" ht="13" customHeight="1">
      <c r="B396" s="116" t="s">
        <v>5877</v>
      </c>
      <c r="C396" s="110">
        <v>20203</v>
      </c>
      <c r="D396" s="109">
        <v>2020</v>
      </c>
      <c r="E396" s="65" t="s">
        <v>434</v>
      </c>
      <c r="F396" s="140"/>
      <c r="G396" s="354"/>
      <c r="H396" s="57" t="s">
        <v>5878</v>
      </c>
      <c r="I396" s="57" t="s">
        <v>29</v>
      </c>
      <c r="J396" s="78">
        <v>36</v>
      </c>
      <c r="K396" s="192">
        <v>1500000</v>
      </c>
      <c r="L396" s="57" t="s">
        <v>5879</v>
      </c>
      <c r="M396" s="57" t="s">
        <v>31</v>
      </c>
      <c r="N396" s="215">
        <v>3</v>
      </c>
      <c r="O396" s="78">
        <v>5</v>
      </c>
      <c r="P396" s="78">
        <v>55</v>
      </c>
      <c r="Q396" s="56" t="s">
        <v>32</v>
      </c>
      <c r="R396" s="57" t="s">
        <v>33</v>
      </c>
      <c r="S396" s="58"/>
      <c r="T396" s="58"/>
      <c r="U396" s="58"/>
      <c r="V396" s="58"/>
      <c r="W396" s="58"/>
      <c r="X396" s="58"/>
      <c r="Y396" s="58"/>
      <c r="Z396" s="58"/>
      <c r="AA396" s="58"/>
      <c r="AB396" s="58"/>
      <c r="AC396" s="58"/>
      <c r="AD396" s="58"/>
      <c r="AE396" s="48"/>
      <c r="AR396" s="4"/>
      <c r="AS396" s="4"/>
    </row>
    <row r="397" spans="2:273" ht="13" customHeight="1">
      <c r="B397" s="116" t="s">
        <v>5880</v>
      </c>
      <c r="C397" s="110">
        <v>20203</v>
      </c>
      <c r="D397" s="109">
        <v>2020</v>
      </c>
      <c r="E397" s="65" t="s">
        <v>438</v>
      </c>
      <c r="F397" s="140"/>
      <c r="G397" s="354">
        <v>2</v>
      </c>
      <c r="H397" s="57" t="s">
        <v>5881</v>
      </c>
      <c r="I397" s="57" t="s">
        <v>29</v>
      </c>
      <c r="J397" s="78">
        <v>26</v>
      </c>
      <c r="K397" s="192">
        <v>1079982</v>
      </c>
      <c r="L397" s="58"/>
      <c r="M397" s="57" t="s">
        <v>31</v>
      </c>
      <c r="N397" s="215">
        <v>3</v>
      </c>
      <c r="O397" s="78">
        <v>5</v>
      </c>
      <c r="P397" s="78">
        <v>7</v>
      </c>
      <c r="Q397" s="56" t="s">
        <v>32</v>
      </c>
      <c r="R397" s="57" t="s">
        <v>33</v>
      </c>
      <c r="S397" s="58"/>
      <c r="T397" s="58"/>
      <c r="U397" s="58"/>
      <c r="V397" s="58"/>
      <c r="W397" s="58"/>
      <c r="X397" s="58"/>
      <c r="Y397" s="58"/>
      <c r="Z397" s="58"/>
      <c r="AA397" s="58"/>
      <c r="AB397" s="58"/>
      <c r="AC397" s="58"/>
      <c r="AD397" s="58"/>
      <c r="AE397" s="48"/>
      <c r="AR397" s="3" t="s">
        <v>55</v>
      </c>
      <c r="AS397" s="3" t="s">
        <v>53</v>
      </c>
    </row>
    <row r="398" spans="2:273" ht="13" customHeight="1">
      <c r="B398" s="111" t="s">
        <v>437</v>
      </c>
      <c r="C398" s="112">
        <v>20183</v>
      </c>
      <c r="D398" s="108">
        <v>2018</v>
      </c>
      <c r="E398" s="35" t="s">
        <v>438</v>
      </c>
      <c r="F398" s="142"/>
      <c r="G398" s="353"/>
      <c r="H398" s="36" t="s">
        <v>439</v>
      </c>
      <c r="I398" s="4" t="s">
        <v>29</v>
      </c>
      <c r="J398" s="79">
        <v>46</v>
      </c>
      <c r="K398" s="191">
        <v>778055</v>
      </c>
      <c r="L398" s="4"/>
      <c r="M398" s="4" t="s">
        <v>31</v>
      </c>
      <c r="N398" s="215">
        <v>3</v>
      </c>
      <c r="O398" s="77">
        <v>5</v>
      </c>
      <c r="P398" s="77">
        <v>7</v>
      </c>
      <c r="Q398" s="37" t="s">
        <v>32</v>
      </c>
      <c r="R398" s="4" t="s">
        <v>33</v>
      </c>
      <c r="S398" s="36"/>
      <c r="T398" s="36"/>
      <c r="U398" s="36"/>
      <c r="V398" s="36"/>
      <c r="W398" s="36"/>
      <c r="X398" s="36"/>
      <c r="Y398" s="36"/>
      <c r="Z398" s="36"/>
      <c r="AA398" s="36"/>
      <c r="AB398" s="36"/>
      <c r="AC398" s="36"/>
      <c r="AD398" s="36"/>
      <c r="AE398" s="37"/>
      <c r="AR398" s="4"/>
      <c r="AS398" s="4"/>
    </row>
    <row r="399" spans="2:273" ht="13" customHeight="1">
      <c r="B399" s="117" t="s">
        <v>440</v>
      </c>
      <c r="C399" s="118">
        <v>20181</v>
      </c>
      <c r="D399" s="108">
        <v>2018</v>
      </c>
      <c r="E399" s="38" t="s">
        <v>441</v>
      </c>
      <c r="F399" s="141"/>
      <c r="G399" s="353"/>
      <c r="H399" s="3" t="s">
        <v>442</v>
      </c>
      <c r="I399" s="3"/>
      <c r="J399" s="79">
        <v>13</v>
      </c>
      <c r="K399" s="193">
        <v>450000</v>
      </c>
      <c r="L399" s="3" t="s">
        <v>2593</v>
      </c>
      <c r="M399" s="3" t="s">
        <v>31</v>
      </c>
      <c r="N399" s="215">
        <v>3</v>
      </c>
      <c r="O399" s="79">
        <v>5</v>
      </c>
      <c r="P399" s="77">
        <v>8</v>
      </c>
      <c r="R399" s="3" t="s">
        <v>65</v>
      </c>
      <c r="S399" s="5">
        <v>1</v>
      </c>
      <c r="T399" s="5">
        <v>9</v>
      </c>
      <c r="U399" s="4">
        <v>5</v>
      </c>
      <c r="V399" s="3"/>
      <c r="W399" s="3"/>
      <c r="X399" s="3"/>
      <c r="Y399" s="5">
        <v>4</v>
      </c>
      <c r="Z399" s="5"/>
      <c r="AA399" s="3"/>
      <c r="AB399" s="3"/>
      <c r="AC399" s="3"/>
      <c r="AD399" s="3"/>
      <c r="AR399" s="3" t="s">
        <v>47</v>
      </c>
      <c r="AS399" s="3" t="s">
        <v>53</v>
      </c>
    </row>
    <row r="400" spans="2:273" ht="13" customHeight="1">
      <c r="B400" s="116" t="s">
        <v>5882</v>
      </c>
      <c r="C400" s="110">
        <v>20203</v>
      </c>
      <c r="D400" s="109">
        <v>2020</v>
      </c>
      <c r="E400" s="65" t="s">
        <v>444</v>
      </c>
      <c r="F400" s="140"/>
      <c r="G400" s="354" t="s">
        <v>1086</v>
      </c>
      <c r="H400" s="57" t="s">
        <v>5883</v>
      </c>
      <c r="I400" s="57" t="s">
        <v>29</v>
      </c>
      <c r="J400" s="78">
        <v>3</v>
      </c>
      <c r="K400" s="192">
        <v>10000</v>
      </c>
      <c r="L400" s="57" t="s">
        <v>5884</v>
      </c>
      <c r="M400" s="57" t="s">
        <v>39</v>
      </c>
      <c r="N400" s="215">
        <v>9</v>
      </c>
      <c r="O400" s="78">
        <v>2</v>
      </c>
      <c r="P400" s="78">
        <v>51</v>
      </c>
      <c r="Q400" s="56" t="s">
        <v>47</v>
      </c>
      <c r="R400" s="57" t="s">
        <v>33</v>
      </c>
      <c r="S400" s="58"/>
      <c r="T400" s="58"/>
      <c r="U400" s="58"/>
      <c r="V400" s="58"/>
      <c r="W400" s="58"/>
      <c r="X400" s="58"/>
      <c r="Y400" s="58"/>
      <c r="Z400" s="58"/>
      <c r="AA400" s="58"/>
      <c r="AB400" s="58"/>
      <c r="AC400" s="58"/>
      <c r="AD400" s="58"/>
      <c r="AE400" s="48"/>
      <c r="AR400" s="4"/>
      <c r="AS400" s="4"/>
    </row>
    <row r="401" spans="2:273" ht="13" customHeight="1">
      <c r="B401" s="111" t="s">
        <v>3155</v>
      </c>
      <c r="C401" s="112">
        <v>20193</v>
      </c>
      <c r="D401" s="108">
        <v>2019</v>
      </c>
      <c r="E401" s="35" t="s">
        <v>444</v>
      </c>
      <c r="F401" s="142"/>
      <c r="G401" s="353"/>
      <c r="H401" s="36" t="s">
        <v>132</v>
      </c>
      <c r="I401" s="4" t="s">
        <v>29</v>
      </c>
      <c r="J401" s="79">
        <v>5</v>
      </c>
      <c r="K401" s="191">
        <v>150000</v>
      </c>
      <c r="L401" s="4" t="s">
        <v>445</v>
      </c>
      <c r="M401" s="4" t="s">
        <v>39</v>
      </c>
      <c r="N401" s="215">
        <v>9</v>
      </c>
      <c r="O401" s="77">
        <v>2</v>
      </c>
      <c r="P401" s="77">
        <v>51</v>
      </c>
      <c r="Q401" s="37" t="s">
        <v>47</v>
      </c>
      <c r="R401" s="4" t="s">
        <v>33</v>
      </c>
      <c r="S401" s="36"/>
      <c r="T401" s="36"/>
      <c r="U401" s="36"/>
      <c r="V401" s="36"/>
      <c r="W401" s="36"/>
      <c r="X401" s="36"/>
      <c r="Y401" s="36"/>
      <c r="Z401" s="36"/>
      <c r="AA401" s="36"/>
      <c r="AB401" s="36"/>
      <c r="AC401" s="36"/>
      <c r="AD401" s="36"/>
      <c r="AE401" s="37"/>
      <c r="AF401" s="48"/>
      <c r="AG401" s="48"/>
      <c r="AH401" s="48"/>
      <c r="AI401" s="48"/>
      <c r="AJ401" s="48"/>
      <c r="AK401" s="48"/>
      <c r="AL401" s="48"/>
      <c r="AM401" s="48"/>
      <c r="AN401" s="48"/>
      <c r="AO401" s="48"/>
      <c r="AP401" s="48"/>
      <c r="AQ401" s="48"/>
      <c r="AR401" s="58"/>
      <c r="AS401" s="5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c r="DA401" s="48"/>
      <c r="DB401" s="48"/>
      <c r="DC401" s="48"/>
      <c r="DD401" s="48"/>
      <c r="DE401" s="48"/>
      <c r="DF401" s="48"/>
      <c r="DG401" s="48"/>
      <c r="DH401" s="48"/>
      <c r="DI401" s="48"/>
      <c r="DJ401" s="48"/>
      <c r="DK401" s="48"/>
      <c r="DL401" s="48"/>
      <c r="DM401" s="48"/>
      <c r="DN401" s="48"/>
      <c r="DO401" s="48"/>
      <c r="DP401" s="48"/>
      <c r="DQ401" s="48"/>
      <c r="DR401" s="48"/>
      <c r="DS401" s="48"/>
      <c r="DT401" s="48"/>
      <c r="DU401" s="48"/>
      <c r="DV401" s="48"/>
      <c r="DW401" s="48"/>
      <c r="DX401" s="48"/>
      <c r="DY401" s="48"/>
      <c r="DZ401" s="48"/>
      <c r="EA401" s="48"/>
      <c r="EB401" s="48"/>
      <c r="EC401" s="48"/>
      <c r="ED401" s="48"/>
      <c r="EE401" s="48"/>
      <c r="EF401" s="48"/>
      <c r="EG401" s="48"/>
      <c r="EH401" s="48"/>
      <c r="EI401" s="48"/>
      <c r="EJ401" s="48"/>
      <c r="EK401" s="48"/>
      <c r="EL401" s="48"/>
      <c r="EM401" s="48"/>
      <c r="EN401" s="48"/>
      <c r="EO401" s="48"/>
      <c r="EP401" s="48"/>
      <c r="EQ401" s="48"/>
      <c r="ER401" s="48"/>
      <c r="ES401" s="48"/>
      <c r="ET401" s="48"/>
      <c r="EU401" s="48"/>
      <c r="EV401" s="48"/>
      <c r="EW401" s="48"/>
      <c r="EX401" s="48"/>
      <c r="EY401" s="48"/>
      <c r="EZ401" s="48"/>
      <c r="FA401" s="48"/>
      <c r="FB401" s="48"/>
      <c r="FC401" s="48"/>
      <c r="FD401" s="48"/>
      <c r="FE401" s="48"/>
      <c r="FF401" s="48"/>
      <c r="FG401" s="48"/>
      <c r="FH401" s="48"/>
      <c r="FI401" s="48"/>
      <c r="FJ401" s="48"/>
      <c r="FK401" s="48"/>
      <c r="FL401" s="48"/>
      <c r="FM401" s="48"/>
      <c r="FN401" s="48"/>
      <c r="FO401" s="48"/>
      <c r="FP401" s="48"/>
      <c r="FQ401" s="48"/>
      <c r="FR401" s="48"/>
      <c r="FS401" s="48"/>
      <c r="FT401" s="48"/>
      <c r="FU401" s="48"/>
      <c r="FV401" s="48"/>
      <c r="FW401" s="48"/>
      <c r="FX401" s="48"/>
      <c r="FY401" s="48"/>
      <c r="FZ401" s="48"/>
      <c r="GA401" s="48"/>
      <c r="GB401" s="48"/>
      <c r="GC401" s="48"/>
      <c r="GD401" s="48"/>
      <c r="GE401" s="48"/>
      <c r="GF401" s="48"/>
      <c r="GG401" s="48"/>
      <c r="GH401" s="48"/>
      <c r="GI401" s="48"/>
      <c r="GJ401" s="48"/>
      <c r="GK401" s="48"/>
      <c r="GL401" s="48"/>
      <c r="GM401" s="48"/>
      <c r="GN401" s="48"/>
      <c r="GO401" s="48"/>
      <c r="GP401" s="48"/>
      <c r="GQ401" s="48"/>
      <c r="GR401" s="48"/>
      <c r="GS401" s="48"/>
      <c r="GT401" s="48"/>
      <c r="GU401" s="48"/>
      <c r="GV401" s="48"/>
      <c r="GW401" s="48"/>
      <c r="GX401" s="48"/>
      <c r="GY401" s="48"/>
      <c r="GZ401" s="48"/>
      <c r="HA401" s="48"/>
      <c r="HB401" s="48"/>
      <c r="HC401" s="48"/>
      <c r="HD401" s="48"/>
      <c r="HE401" s="48"/>
      <c r="HF401" s="48"/>
      <c r="HG401" s="48"/>
      <c r="HH401" s="48"/>
      <c r="HI401" s="48"/>
      <c r="HJ401" s="48"/>
      <c r="HK401" s="48"/>
      <c r="HL401" s="48"/>
      <c r="HM401" s="48"/>
      <c r="HN401" s="48"/>
      <c r="HO401" s="48"/>
      <c r="HP401" s="48"/>
      <c r="HQ401" s="48"/>
      <c r="HR401" s="48"/>
      <c r="HS401" s="48"/>
      <c r="HT401" s="48"/>
      <c r="HU401" s="48"/>
      <c r="HV401" s="48"/>
      <c r="HW401" s="48"/>
      <c r="HX401" s="48"/>
      <c r="HY401" s="48"/>
      <c r="HZ401" s="48"/>
      <c r="IA401" s="48"/>
      <c r="IB401" s="48"/>
      <c r="IC401" s="48"/>
      <c r="ID401" s="48"/>
      <c r="IE401" s="48"/>
      <c r="IF401" s="48"/>
      <c r="IG401" s="48"/>
      <c r="IH401" s="48"/>
      <c r="II401" s="48"/>
      <c r="IJ401" s="48"/>
      <c r="IK401" s="48"/>
      <c r="IL401" s="48"/>
      <c r="IM401" s="48"/>
      <c r="IN401" s="48"/>
      <c r="IO401" s="48"/>
      <c r="IP401" s="48"/>
      <c r="IQ401" s="48"/>
      <c r="IR401" s="48"/>
      <c r="IS401" s="48"/>
      <c r="IT401" s="48"/>
      <c r="IU401" s="48"/>
      <c r="IV401" s="48"/>
      <c r="IW401" s="48"/>
      <c r="IX401" s="48"/>
      <c r="IY401" s="48"/>
      <c r="IZ401" s="48"/>
      <c r="JA401" s="48"/>
      <c r="JB401" s="49"/>
      <c r="JC401" s="49"/>
      <c r="JD401" s="49"/>
      <c r="JE401" s="49"/>
      <c r="JF401" s="49"/>
      <c r="JG401" s="49"/>
      <c r="JH401" s="49"/>
      <c r="JI401" s="49"/>
      <c r="JJ401" s="49"/>
      <c r="JK401" s="49"/>
      <c r="JL401" s="49"/>
      <c r="JM401" s="49"/>
    </row>
    <row r="402" spans="2:273" ht="13" customHeight="1">
      <c r="B402" s="116" t="s">
        <v>5885</v>
      </c>
      <c r="C402" s="110">
        <v>20203</v>
      </c>
      <c r="D402" s="109">
        <v>2020</v>
      </c>
      <c r="E402" s="65" t="s">
        <v>444</v>
      </c>
      <c r="F402" s="140"/>
      <c r="G402" s="354"/>
      <c r="H402" s="57" t="s">
        <v>774</v>
      </c>
      <c r="I402" s="57" t="s">
        <v>29</v>
      </c>
      <c r="J402" s="78">
        <v>5</v>
      </c>
      <c r="K402" s="192">
        <v>150000</v>
      </c>
      <c r="L402" s="57" t="s">
        <v>5884</v>
      </c>
      <c r="M402" s="57" t="s">
        <v>39</v>
      </c>
      <c r="N402" s="215">
        <v>9</v>
      </c>
      <c r="O402" s="78">
        <v>2</v>
      </c>
      <c r="P402" s="78">
        <v>51</v>
      </c>
      <c r="Q402" s="56" t="s">
        <v>47</v>
      </c>
      <c r="R402" s="57" t="s">
        <v>33</v>
      </c>
      <c r="S402" s="58"/>
      <c r="T402" s="58"/>
      <c r="U402" s="58"/>
      <c r="V402" s="58"/>
      <c r="W402" s="58"/>
      <c r="X402" s="58"/>
      <c r="Y402" s="58"/>
      <c r="Z402" s="58"/>
      <c r="AA402" s="58"/>
      <c r="AB402" s="58"/>
      <c r="AC402" s="58"/>
      <c r="AD402" s="58"/>
      <c r="AE402" s="48"/>
      <c r="AF402" s="37"/>
      <c r="AG402" s="37"/>
      <c r="AH402" s="37"/>
      <c r="AI402" s="37"/>
      <c r="AJ402" s="37"/>
      <c r="AK402" s="37"/>
      <c r="AL402" s="37"/>
      <c r="AM402" s="37"/>
      <c r="AN402" s="37"/>
      <c r="AO402" s="37"/>
      <c r="AP402" s="37"/>
      <c r="AQ402" s="37"/>
      <c r="AR402" s="36"/>
      <c r="AS402" s="36"/>
      <c r="AT402" s="37"/>
      <c r="AU402" s="37"/>
      <c r="AV402" s="37"/>
      <c r="AW402" s="37"/>
      <c r="AX402" s="37"/>
      <c r="AY402" s="37"/>
      <c r="AZ402" s="37"/>
      <c r="BA402" s="37"/>
      <c r="BB402" s="37"/>
      <c r="BC402" s="37"/>
      <c r="BD402" s="37"/>
      <c r="BE402" s="37"/>
      <c r="BF402" s="37"/>
      <c r="BG402" s="37"/>
      <c r="BH402" s="37"/>
      <c r="BI402" s="37"/>
      <c r="BJ402" s="37"/>
      <c r="BK402" s="37"/>
      <c r="BL402" s="37"/>
      <c r="BM402" s="37"/>
      <c r="BN402" s="37"/>
      <c r="BO402" s="37"/>
      <c r="BP402" s="37"/>
      <c r="BQ402" s="37"/>
      <c r="BR402" s="37"/>
      <c r="BS402" s="37"/>
      <c r="BT402" s="37"/>
      <c r="BU402" s="37"/>
      <c r="BV402" s="37"/>
      <c r="BW402" s="37"/>
      <c r="BX402" s="37"/>
      <c r="BY402" s="37"/>
      <c r="BZ402" s="37"/>
      <c r="CA402" s="37"/>
      <c r="CB402" s="37"/>
      <c r="CC402" s="37"/>
      <c r="CD402" s="37"/>
      <c r="CE402" s="37"/>
      <c r="CF402" s="37"/>
      <c r="CG402" s="37"/>
      <c r="CH402" s="37"/>
      <c r="CI402" s="37"/>
      <c r="CJ402" s="37"/>
      <c r="CK402" s="37"/>
      <c r="CL402" s="37"/>
      <c r="CM402" s="37"/>
      <c r="CN402" s="37"/>
      <c r="CO402" s="37"/>
      <c r="CP402" s="37"/>
      <c r="CQ402" s="37"/>
      <c r="CR402" s="37"/>
      <c r="CS402" s="37"/>
      <c r="CT402" s="37"/>
      <c r="CU402" s="37"/>
      <c r="CV402" s="37"/>
      <c r="CW402" s="37"/>
      <c r="CX402" s="37"/>
      <c r="CY402" s="37"/>
      <c r="CZ402" s="37"/>
      <c r="DA402" s="37"/>
      <c r="DB402" s="37"/>
      <c r="DC402" s="37"/>
      <c r="DD402" s="37"/>
      <c r="DE402" s="37"/>
      <c r="DF402" s="37"/>
      <c r="DG402" s="37"/>
      <c r="DH402" s="37"/>
      <c r="DI402" s="37"/>
      <c r="DJ402" s="37"/>
      <c r="DK402" s="37"/>
      <c r="DL402" s="37"/>
      <c r="DM402" s="37"/>
      <c r="DN402" s="37"/>
      <c r="DO402" s="37"/>
      <c r="DP402" s="37"/>
      <c r="DQ402" s="37"/>
      <c r="DR402" s="37"/>
      <c r="DS402" s="37"/>
      <c r="DT402" s="37"/>
      <c r="DU402" s="37"/>
      <c r="DV402" s="37"/>
      <c r="DW402" s="37"/>
      <c r="DX402" s="37"/>
      <c r="DY402" s="37"/>
      <c r="DZ402" s="37"/>
      <c r="EA402" s="37"/>
      <c r="EB402" s="37"/>
      <c r="EC402" s="37"/>
      <c r="ED402" s="37"/>
      <c r="EE402" s="37"/>
      <c r="EF402" s="37"/>
      <c r="EG402" s="37"/>
      <c r="EH402" s="37"/>
      <c r="EI402" s="37"/>
      <c r="EJ402" s="37"/>
      <c r="EK402" s="37"/>
      <c r="EL402" s="37"/>
      <c r="EM402" s="37"/>
      <c r="EN402" s="37"/>
      <c r="EO402" s="37"/>
      <c r="EP402" s="37"/>
      <c r="EQ402" s="37"/>
      <c r="ER402" s="37"/>
      <c r="ES402" s="37"/>
      <c r="ET402" s="37"/>
      <c r="EU402" s="37"/>
      <c r="EV402" s="37"/>
      <c r="EW402" s="37"/>
      <c r="EX402" s="37"/>
      <c r="EY402" s="37"/>
      <c r="EZ402" s="37"/>
      <c r="FA402" s="37"/>
      <c r="FB402" s="37"/>
      <c r="FC402" s="37"/>
      <c r="FD402" s="37"/>
      <c r="FE402" s="37"/>
      <c r="FF402" s="37"/>
      <c r="FG402" s="37"/>
      <c r="FH402" s="37"/>
      <c r="FI402" s="37"/>
      <c r="FJ402" s="37"/>
      <c r="FK402" s="37"/>
      <c r="FL402" s="37"/>
      <c r="FM402" s="37"/>
      <c r="FN402" s="37"/>
      <c r="FO402" s="37"/>
      <c r="FP402" s="37"/>
      <c r="FQ402" s="37"/>
      <c r="FR402" s="37"/>
      <c r="FS402" s="37"/>
      <c r="FT402" s="37"/>
      <c r="FU402" s="37"/>
      <c r="FV402" s="37"/>
      <c r="FW402" s="37"/>
      <c r="FX402" s="37"/>
      <c r="FY402" s="37"/>
      <c r="FZ402" s="37"/>
      <c r="GA402" s="37"/>
      <c r="GB402" s="37"/>
      <c r="GC402" s="37"/>
      <c r="GD402" s="37"/>
      <c r="GE402" s="37"/>
      <c r="GF402" s="37"/>
      <c r="GG402" s="37"/>
      <c r="GH402" s="37"/>
      <c r="GI402" s="37"/>
      <c r="GJ402" s="37"/>
      <c r="GK402" s="37"/>
      <c r="GL402" s="37"/>
      <c r="GM402" s="37"/>
      <c r="GN402" s="37"/>
      <c r="GO402" s="37"/>
      <c r="GP402" s="37"/>
      <c r="GQ402" s="37"/>
      <c r="GR402" s="37"/>
      <c r="GS402" s="37"/>
      <c r="GT402" s="37"/>
      <c r="GU402" s="37"/>
      <c r="GV402" s="37"/>
      <c r="GW402" s="37"/>
      <c r="GX402" s="37"/>
      <c r="GY402" s="37"/>
      <c r="GZ402" s="37"/>
      <c r="HA402" s="37"/>
      <c r="HB402" s="37"/>
      <c r="HC402" s="37"/>
      <c r="HD402" s="37"/>
      <c r="HE402" s="37"/>
      <c r="HF402" s="37"/>
      <c r="HG402" s="37"/>
      <c r="HH402" s="37"/>
      <c r="HI402" s="37"/>
      <c r="HJ402" s="37"/>
      <c r="HK402" s="37"/>
      <c r="HL402" s="37"/>
      <c r="HM402" s="37"/>
      <c r="HN402" s="37"/>
      <c r="HO402" s="37"/>
      <c r="HP402" s="37"/>
      <c r="HQ402" s="37"/>
      <c r="HR402" s="37"/>
      <c r="HS402" s="37"/>
      <c r="HT402" s="37"/>
      <c r="HU402" s="37"/>
      <c r="HV402" s="37"/>
      <c r="HW402" s="37"/>
      <c r="HX402" s="37"/>
      <c r="HY402" s="37"/>
      <c r="HZ402" s="37"/>
      <c r="IA402" s="37"/>
      <c r="IB402" s="37"/>
      <c r="IC402" s="37"/>
      <c r="ID402" s="37"/>
      <c r="IE402" s="37"/>
      <c r="IF402" s="37"/>
      <c r="IG402" s="37"/>
      <c r="IH402" s="37"/>
      <c r="II402" s="37"/>
      <c r="IJ402" s="37"/>
      <c r="IK402" s="37"/>
      <c r="IL402" s="37"/>
      <c r="IM402" s="37"/>
      <c r="IN402" s="37"/>
      <c r="IO402" s="37"/>
      <c r="IP402" s="37"/>
      <c r="IQ402" s="37"/>
      <c r="IR402" s="37"/>
      <c r="IS402" s="37"/>
      <c r="IT402" s="37"/>
      <c r="IU402" s="37"/>
      <c r="IV402" s="37"/>
      <c r="IW402" s="37"/>
      <c r="IX402" s="37"/>
      <c r="IY402" s="37"/>
      <c r="IZ402" s="37"/>
      <c r="JA402" s="37"/>
    </row>
    <row r="403" spans="2:273" ht="16" customHeight="1">
      <c r="B403" s="111" t="s">
        <v>443</v>
      </c>
      <c r="C403" s="112">
        <v>20183</v>
      </c>
      <c r="D403" s="108">
        <v>2018</v>
      </c>
      <c r="E403" s="35" t="s">
        <v>444</v>
      </c>
      <c r="F403" s="142"/>
      <c r="G403" s="353"/>
      <c r="H403" s="36" t="s">
        <v>132</v>
      </c>
      <c r="I403" s="4" t="s">
        <v>29</v>
      </c>
      <c r="J403" s="79">
        <v>4</v>
      </c>
      <c r="K403" s="191">
        <v>150000</v>
      </c>
      <c r="L403" s="19" t="s">
        <v>445</v>
      </c>
      <c r="M403" s="4" t="s">
        <v>39</v>
      </c>
      <c r="N403" s="215">
        <v>9</v>
      </c>
      <c r="O403" s="77">
        <v>2</v>
      </c>
      <c r="P403" s="77">
        <v>51</v>
      </c>
      <c r="Q403" s="37" t="s">
        <v>47</v>
      </c>
      <c r="R403" s="4" t="s">
        <v>33</v>
      </c>
      <c r="S403" s="36"/>
      <c r="T403" s="36"/>
      <c r="U403" s="36"/>
      <c r="V403" s="36"/>
      <c r="W403" s="36"/>
      <c r="X403" s="36"/>
      <c r="Y403" s="36"/>
      <c r="Z403" s="36"/>
      <c r="AA403" s="36"/>
      <c r="AB403" s="36"/>
      <c r="AC403" s="36"/>
      <c r="AD403" s="36"/>
      <c r="AE403" s="37"/>
      <c r="AR403" s="4"/>
      <c r="AS403" s="4"/>
      <c r="JB403" s="37"/>
      <c r="JC403" s="37"/>
      <c r="JD403" s="37"/>
      <c r="JE403" s="37"/>
      <c r="JF403" s="37"/>
      <c r="JG403" s="37"/>
      <c r="JH403" s="37"/>
      <c r="JI403" s="37"/>
      <c r="JJ403" s="37"/>
      <c r="JK403" s="37"/>
      <c r="JL403" s="37"/>
      <c r="JM403" s="37"/>
    </row>
    <row r="404" spans="2:273" ht="16" customHeight="1">
      <c r="B404" s="116" t="s">
        <v>3156</v>
      </c>
      <c r="C404" s="107">
        <v>20191</v>
      </c>
      <c r="D404" s="108">
        <v>2019</v>
      </c>
      <c r="E404" s="38" t="s">
        <v>3157</v>
      </c>
      <c r="F404" s="141"/>
      <c r="G404" s="353"/>
      <c r="H404" s="3" t="s">
        <v>3158</v>
      </c>
      <c r="I404" s="3" t="s">
        <v>53</v>
      </c>
      <c r="J404" s="79">
        <v>24</v>
      </c>
      <c r="K404" s="193">
        <v>100000</v>
      </c>
      <c r="L404" s="3" t="s">
        <v>3159</v>
      </c>
      <c r="M404" s="3" t="s">
        <v>203</v>
      </c>
      <c r="N404" s="215">
        <v>1</v>
      </c>
      <c r="O404" s="77">
        <v>3</v>
      </c>
      <c r="P404" s="77">
        <v>51</v>
      </c>
      <c r="Q404" s="7" t="s">
        <v>47</v>
      </c>
      <c r="R404" s="3" t="s">
        <v>80</v>
      </c>
      <c r="S404" s="4"/>
      <c r="T404" s="4"/>
      <c r="U404" s="4"/>
      <c r="V404" s="4"/>
      <c r="W404" s="4"/>
      <c r="X404" s="4"/>
      <c r="Y404" s="4"/>
      <c r="Z404" s="4"/>
      <c r="AA404" s="4"/>
      <c r="AB404" s="4"/>
      <c r="AC404" s="4"/>
      <c r="AD404" s="4"/>
      <c r="AF404" s="48"/>
      <c r="AG404" s="48"/>
      <c r="AH404" s="48"/>
      <c r="AI404" s="48"/>
      <c r="AJ404" s="48"/>
      <c r="AK404" s="48"/>
      <c r="AL404" s="48"/>
      <c r="AM404" s="48"/>
      <c r="AN404" s="48"/>
      <c r="AO404" s="48"/>
      <c r="AP404" s="48"/>
      <c r="AQ404" s="48"/>
      <c r="AR404" s="58"/>
      <c r="AS404" s="5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c r="DA404" s="48"/>
      <c r="DB404" s="48"/>
      <c r="DC404" s="48"/>
      <c r="DD404" s="48"/>
      <c r="DE404" s="48"/>
      <c r="DF404" s="48"/>
      <c r="DG404" s="48"/>
      <c r="DH404" s="48"/>
      <c r="DI404" s="48"/>
      <c r="DJ404" s="48"/>
      <c r="DK404" s="48"/>
      <c r="DL404" s="48"/>
      <c r="DM404" s="48"/>
      <c r="DN404" s="48"/>
      <c r="DO404" s="48"/>
      <c r="DP404" s="48"/>
      <c r="DQ404" s="48"/>
      <c r="DR404" s="48"/>
      <c r="DS404" s="48"/>
      <c r="DT404" s="48"/>
      <c r="DU404" s="48"/>
      <c r="DV404" s="48"/>
      <c r="DW404" s="48"/>
      <c r="DX404" s="48"/>
      <c r="DY404" s="48"/>
      <c r="DZ404" s="48"/>
      <c r="EA404" s="48"/>
      <c r="EB404" s="48"/>
      <c r="EC404" s="48"/>
      <c r="ED404" s="48"/>
      <c r="EE404" s="48"/>
      <c r="EF404" s="48"/>
      <c r="EG404" s="48"/>
      <c r="EH404" s="48"/>
      <c r="EI404" s="48"/>
      <c r="EJ404" s="48"/>
      <c r="EK404" s="48"/>
      <c r="EL404" s="48"/>
      <c r="EM404" s="48"/>
      <c r="EN404" s="48"/>
      <c r="EO404" s="48"/>
      <c r="EP404" s="48"/>
      <c r="EQ404" s="48"/>
      <c r="ER404" s="48"/>
      <c r="ES404" s="48"/>
      <c r="ET404" s="48"/>
      <c r="EU404" s="48"/>
      <c r="EV404" s="48"/>
      <c r="EW404" s="48"/>
      <c r="EX404" s="48"/>
      <c r="EY404" s="48"/>
      <c r="EZ404" s="48"/>
      <c r="FA404" s="48"/>
      <c r="FB404" s="48"/>
      <c r="FC404" s="48"/>
      <c r="FD404" s="48"/>
      <c r="FE404" s="48"/>
      <c r="FF404" s="48"/>
      <c r="FG404" s="48"/>
      <c r="FH404" s="48"/>
      <c r="FI404" s="48"/>
      <c r="FJ404" s="48"/>
      <c r="FK404" s="48"/>
      <c r="FL404" s="48"/>
      <c r="FM404" s="48"/>
      <c r="FN404" s="48"/>
      <c r="FO404" s="48"/>
      <c r="FP404" s="48"/>
      <c r="FQ404" s="48"/>
      <c r="FR404" s="48"/>
      <c r="FS404" s="48"/>
      <c r="FT404" s="48"/>
      <c r="FU404" s="48"/>
      <c r="FV404" s="48"/>
      <c r="FW404" s="48"/>
      <c r="FX404" s="48"/>
      <c r="FY404" s="48"/>
      <c r="FZ404" s="48"/>
      <c r="GA404" s="48"/>
      <c r="GB404" s="48"/>
      <c r="GC404" s="48"/>
      <c r="GD404" s="48"/>
      <c r="GE404" s="48"/>
      <c r="GF404" s="48"/>
      <c r="GG404" s="48"/>
      <c r="GH404" s="48"/>
      <c r="GI404" s="48"/>
      <c r="GJ404" s="48"/>
      <c r="GK404" s="48"/>
      <c r="GL404" s="48"/>
      <c r="GM404" s="48"/>
      <c r="GN404" s="48"/>
      <c r="GO404" s="48"/>
      <c r="GP404" s="48"/>
      <c r="GQ404" s="48"/>
      <c r="GR404" s="48"/>
      <c r="GS404" s="48"/>
      <c r="GT404" s="48"/>
      <c r="GU404" s="48"/>
      <c r="GV404" s="48"/>
      <c r="GW404" s="48"/>
      <c r="GX404" s="48"/>
      <c r="GY404" s="48"/>
      <c r="GZ404" s="48"/>
      <c r="HA404" s="48"/>
      <c r="HB404" s="48"/>
      <c r="HC404" s="48"/>
      <c r="HD404" s="48"/>
      <c r="HE404" s="48"/>
      <c r="HF404" s="48"/>
      <c r="HG404" s="48"/>
      <c r="HH404" s="48"/>
      <c r="HI404" s="48"/>
      <c r="HJ404" s="48"/>
      <c r="HK404" s="48"/>
      <c r="HL404" s="48"/>
      <c r="HM404" s="48"/>
      <c r="HN404" s="48"/>
      <c r="HO404" s="48"/>
      <c r="HP404" s="48"/>
      <c r="HQ404" s="48"/>
      <c r="HR404" s="48"/>
      <c r="HS404" s="48"/>
      <c r="HT404" s="48"/>
      <c r="HU404" s="48"/>
      <c r="HV404" s="48"/>
      <c r="HW404" s="48"/>
      <c r="HX404" s="48"/>
      <c r="HY404" s="48"/>
      <c r="HZ404" s="48"/>
      <c r="IA404" s="48"/>
      <c r="IB404" s="48"/>
      <c r="IC404" s="48"/>
      <c r="ID404" s="48"/>
      <c r="IE404" s="48"/>
      <c r="IF404" s="48"/>
      <c r="IG404" s="48"/>
      <c r="IH404" s="48"/>
      <c r="II404" s="48"/>
      <c r="IJ404" s="48"/>
      <c r="IK404" s="48"/>
      <c r="IL404" s="48"/>
      <c r="IM404" s="48"/>
      <c r="IN404" s="48"/>
      <c r="IO404" s="48"/>
      <c r="IP404" s="48"/>
      <c r="IQ404" s="48"/>
      <c r="IR404" s="48"/>
      <c r="IS404" s="48"/>
      <c r="IT404" s="48"/>
      <c r="IU404" s="48"/>
      <c r="IV404" s="48"/>
      <c r="IW404" s="48"/>
      <c r="IX404" s="48"/>
      <c r="IY404" s="48"/>
      <c r="IZ404" s="48"/>
      <c r="JA404" s="48"/>
      <c r="JB404" s="49"/>
      <c r="JC404" s="49"/>
      <c r="JD404" s="49"/>
      <c r="JE404" s="49"/>
      <c r="JF404" s="49"/>
      <c r="JG404" s="49"/>
      <c r="JH404" s="49"/>
      <c r="JI404" s="49"/>
      <c r="JJ404" s="49"/>
      <c r="JK404" s="49"/>
      <c r="JL404" s="49"/>
      <c r="JM404" s="49"/>
    </row>
    <row r="405" spans="2:273" ht="13" customHeight="1">
      <c r="B405" s="116" t="s">
        <v>3164</v>
      </c>
      <c r="C405" s="107">
        <v>20191</v>
      </c>
      <c r="D405" s="108">
        <v>2019</v>
      </c>
      <c r="E405" s="38" t="s">
        <v>447</v>
      </c>
      <c r="F405" s="141"/>
      <c r="G405" s="353"/>
      <c r="H405" s="3" t="s">
        <v>3165</v>
      </c>
      <c r="I405" s="3" t="s">
        <v>53</v>
      </c>
      <c r="J405" s="79">
        <v>31</v>
      </c>
      <c r="K405" s="193">
        <v>100000</v>
      </c>
      <c r="L405" s="3" t="s">
        <v>2594</v>
      </c>
      <c r="M405" s="3" t="s">
        <v>59</v>
      </c>
      <c r="N405" s="215">
        <v>4</v>
      </c>
      <c r="O405" s="77">
        <v>6</v>
      </c>
      <c r="P405" s="77">
        <v>6</v>
      </c>
      <c r="Q405" s="7" t="s">
        <v>47</v>
      </c>
      <c r="R405" s="3" t="s">
        <v>80</v>
      </c>
      <c r="S405" s="4"/>
      <c r="T405" s="4"/>
      <c r="U405" s="4"/>
      <c r="V405" s="4"/>
      <c r="W405" s="4"/>
      <c r="X405" s="4"/>
      <c r="Y405" s="4"/>
      <c r="Z405" s="4"/>
      <c r="AA405" s="4"/>
      <c r="AB405" s="4"/>
      <c r="AC405" s="4"/>
      <c r="AD405" s="4"/>
      <c r="AF405" s="48"/>
      <c r="AG405" s="48"/>
      <c r="AH405" s="48"/>
      <c r="AI405" s="48"/>
      <c r="AJ405" s="48"/>
      <c r="AK405" s="48"/>
      <c r="AL405" s="48"/>
      <c r="AM405" s="48"/>
      <c r="AN405" s="48"/>
      <c r="AO405" s="48"/>
      <c r="AP405" s="48"/>
      <c r="AQ405" s="48"/>
      <c r="AR405" s="58"/>
      <c r="AS405" s="5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c r="DA405" s="48"/>
      <c r="DB405" s="48"/>
      <c r="DC405" s="48"/>
      <c r="DD405" s="48"/>
      <c r="DE405" s="48"/>
      <c r="DF405" s="48"/>
      <c r="DG405" s="48"/>
      <c r="DH405" s="48"/>
      <c r="DI405" s="48"/>
      <c r="DJ405" s="48"/>
      <c r="DK405" s="48"/>
      <c r="DL405" s="48"/>
      <c r="DM405" s="48"/>
      <c r="DN405" s="48"/>
      <c r="DO405" s="48"/>
      <c r="DP405" s="48"/>
      <c r="DQ405" s="48"/>
      <c r="DR405" s="48"/>
      <c r="DS405" s="48"/>
      <c r="DT405" s="48"/>
      <c r="DU405" s="48"/>
      <c r="DV405" s="48"/>
      <c r="DW405" s="48"/>
      <c r="DX405" s="48"/>
      <c r="DY405" s="48"/>
      <c r="DZ405" s="48"/>
      <c r="EA405" s="48"/>
      <c r="EB405" s="48"/>
      <c r="EC405" s="48"/>
      <c r="ED405" s="48"/>
      <c r="EE405" s="48"/>
      <c r="EF405" s="48"/>
      <c r="EG405" s="48"/>
      <c r="EH405" s="48"/>
      <c r="EI405" s="48"/>
      <c r="EJ405" s="48"/>
      <c r="EK405" s="48"/>
      <c r="EL405" s="48"/>
      <c r="EM405" s="48"/>
      <c r="EN405" s="48"/>
      <c r="EO405" s="48"/>
      <c r="EP405" s="48"/>
      <c r="EQ405" s="48"/>
      <c r="ER405" s="48"/>
      <c r="ES405" s="48"/>
      <c r="ET405" s="48"/>
      <c r="EU405" s="48"/>
      <c r="EV405" s="48"/>
      <c r="EW405" s="48"/>
      <c r="EX405" s="48"/>
      <c r="EY405" s="48"/>
      <c r="EZ405" s="48"/>
      <c r="FA405" s="48"/>
      <c r="FB405" s="48"/>
      <c r="FC405" s="48"/>
      <c r="FD405" s="48"/>
      <c r="FE405" s="48"/>
      <c r="FF405" s="48"/>
      <c r="FG405" s="48"/>
      <c r="FH405" s="48"/>
      <c r="FI405" s="48"/>
      <c r="FJ405" s="48"/>
      <c r="FK405" s="48"/>
      <c r="FL405" s="48"/>
      <c r="FM405" s="48"/>
      <c r="FN405" s="48"/>
      <c r="FO405" s="48"/>
      <c r="FP405" s="48"/>
      <c r="FQ405" s="48"/>
      <c r="FR405" s="48"/>
      <c r="FS405" s="48"/>
      <c r="FT405" s="48"/>
      <c r="FU405" s="48"/>
      <c r="FV405" s="48"/>
      <c r="FW405" s="48"/>
      <c r="FX405" s="48"/>
      <c r="FY405" s="48"/>
      <c r="FZ405" s="48"/>
      <c r="GA405" s="48"/>
      <c r="GB405" s="48"/>
      <c r="GC405" s="48"/>
      <c r="GD405" s="48"/>
      <c r="GE405" s="48"/>
      <c r="GF405" s="48"/>
      <c r="GG405" s="48"/>
      <c r="GH405" s="48"/>
      <c r="GI405" s="48"/>
      <c r="GJ405" s="48"/>
      <c r="GK405" s="48"/>
      <c r="GL405" s="48"/>
      <c r="GM405" s="48"/>
      <c r="GN405" s="48"/>
      <c r="GO405" s="48"/>
      <c r="GP405" s="48"/>
      <c r="GQ405" s="48"/>
      <c r="GR405" s="48"/>
      <c r="GS405" s="48"/>
      <c r="GT405" s="48"/>
      <c r="GU405" s="48"/>
      <c r="GV405" s="48"/>
      <c r="GW405" s="48"/>
      <c r="GX405" s="48"/>
      <c r="GY405" s="48"/>
      <c r="GZ405" s="48"/>
      <c r="HA405" s="48"/>
      <c r="HB405" s="48"/>
      <c r="HC405" s="48"/>
      <c r="HD405" s="48"/>
      <c r="HE405" s="48"/>
      <c r="HF405" s="48"/>
      <c r="HG405" s="48"/>
      <c r="HH405" s="48"/>
      <c r="HI405" s="48"/>
      <c r="HJ405" s="48"/>
      <c r="HK405" s="48"/>
      <c r="HL405" s="48"/>
      <c r="HM405" s="48"/>
      <c r="HN405" s="48"/>
      <c r="HO405" s="48"/>
      <c r="HP405" s="48"/>
      <c r="HQ405" s="48"/>
      <c r="HR405" s="48"/>
      <c r="HS405" s="48"/>
      <c r="HT405" s="48"/>
      <c r="HU405" s="48"/>
      <c r="HV405" s="48"/>
      <c r="HW405" s="48"/>
      <c r="HX405" s="48"/>
      <c r="HY405" s="48"/>
      <c r="HZ405" s="48"/>
      <c r="IA405" s="48"/>
      <c r="IB405" s="48"/>
      <c r="IC405" s="48"/>
      <c r="ID405" s="48"/>
      <c r="IE405" s="48"/>
      <c r="IF405" s="48"/>
      <c r="IG405" s="48"/>
      <c r="IH405" s="48"/>
      <c r="II405" s="48"/>
      <c r="IJ405" s="48"/>
      <c r="IK405" s="48"/>
      <c r="IL405" s="48"/>
      <c r="IM405" s="48"/>
      <c r="IN405" s="48"/>
      <c r="IO405" s="48"/>
      <c r="IP405" s="48"/>
      <c r="IQ405" s="48"/>
      <c r="IR405" s="48"/>
      <c r="IS405" s="48"/>
      <c r="IT405" s="48"/>
      <c r="IU405" s="48"/>
      <c r="IV405" s="48"/>
      <c r="IW405" s="48"/>
      <c r="IX405" s="48"/>
      <c r="IY405" s="48"/>
      <c r="IZ405" s="48"/>
      <c r="JA405" s="48"/>
      <c r="JB405" s="49"/>
      <c r="JC405" s="49"/>
      <c r="JD405" s="49"/>
      <c r="JE405" s="49"/>
      <c r="JF405" s="49"/>
      <c r="JG405" s="49"/>
      <c r="JH405" s="49"/>
      <c r="JI405" s="49"/>
      <c r="JJ405" s="49"/>
      <c r="JK405" s="49"/>
      <c r="JL405" s="49"/>
      <c r="JM405" s="49"/>
    </row>
    <row r="406" spans="2:273" ht="13" customHeight="1">
      <c r="B406" s="116" t="s">
        <v>3166</v>
      </c>
      <c r="C406" s="107">
        <v>20191</v>
      </c>
      <c r="D406" s="108">
        <v>2019</v>
      </c>
      <c r="E406" s="38" t="s">
        <v>447</v>
      </c>
      <c r="F406" s="141"/>
      <c r="G406" s="353"/>
      <c r="H406" s="3" t="s">
        <v>3167</v>
      </c>
      <c r="I406" s="3" t="s">
        <v>53</v>
      </c>
      <c r="J406" s="79">
        <v>4</v>
      </c>
      <c r="K406" s="193">
        <v>100000</v>
      </c>
      <c r="L406" s="3" t="s">
        <v>2594</v>
      </c>
      <c r="M406" s="3" t="s">
        <v>59</v>
      </c>
      <c r="N406" s="215">
        <v>4</v>
      </c>
      <c r="O406" s="77">
        <v>6</v>
      </c>
      <c r="P406" s="77">
        <v>6</v>
      </c>
      <c r="Q406" s="7" t="s">
        <v>32</v>
      </c>
      <c r="R406" s="3" t="s">
        <v>52</v>
      </c>
      <c r="S406" s="4"/>
      <c r="T406" s="4"/>
      <c r="U406" s="4"/>
      <c r="V406" s="4"/>
      <c r="W406" s="4"/>
      <c r="X406" s="4"/>
      <c r="Y406" s="4"/>
      <c r="Z406" s="4"/>
      <c r="AA406" s="4"/>
      <c r="AB406" s="4"/>
      <c r="AC406" s="4"/>
      <c r="AD406" s="4"/>
      <c r="AF406" s="37"/>
      <c r="AG406" s="37"/>
      <c r="AH406" s="37"/>
      <c r="AI406" s="37"/>
      <c r="AJ406" s="37"/>
      <c r="AK406" s="37"/>
      <c r="AL406" s="37"/>
      <c r="AM406" s="37"/>
      <c r="AN406" s="37"/>
      <c r="AO406" s="37"/>
      <c r="AP406" s="37"/>
      <c r="AQ406" s="37"/>
      <c r="AR406" s="36"/>
      <c r="AS406" s="36"/>
      <c r="AT406" s="37"/>
      <c r="AU406" s="37"/>
      <c r="AV406" s="37"/>
      <c r="AW406" s="37"/>
      <c r="AX406" s="37"/>
      <c r="AY406" s="37"/>
      <c r="AZ406" s="37"/>
      <c r="BA406" s="37"/>
      <c r="BB406" s="37"/>
      <c r="BC406" s="37"/>
      <c r="BD406" s="37"/>
      <c r="BE406" s="37"/>
      <c r="BF406" s="37"/>
      <c r="BG406" s="37"/>
      <c r="BH406" s="37"/>
      <c r="BI406" s="37"/>
      <c r="BJ406" s="37"/>
      <c r="BK406" s="37"/>
      <c r="BL406" s="37"/>
      <c r="BM406" s="37"/>
      <c r="BN406" s="37"/>
      <c r="BO406" s="37"/>
      <c r="BP406" s="37"/>
      <c r="BQ406" s="37"/>
      <c r="BR406" s="37"/>
      <c r="BS406" s="37"/>
      <c r="BT406" s="37"/>
      <c r="BU406" s="37"/>
      <c r="BV406" s="37"/>
      <c r="BW406" s="37"/>
      <c r="BX406" s="37"/>
      <c r="BY406" s="37"/>
      <c r="BZ406" s="37"/>
      <c r="CA406" s="37"/>
      <c r="CB406" s="37"/>
      <c r="CC406" s="37"/>
      <c r="CD406" s="37"/>
      <c r="CE406" s="37"/>
      <c r="CF406" s="37"/>
      <c r="CG406" s="37"/>
      <c r="CH406" s="37"/>
      <c r="CI406" s="37"/>
      <c r="CJ406" s="37"/>
      <c r="CK406" s="37"/>
      <c r="CL406" s="37"/>
      <c r="CM406" s="37"/>
      <c r="CN406" s="37"/>
      <c r="CO406" s="37"/>
      <c r="CP406" s="37"/>
      <c r="CQ406" s="37"/>
      <c r="CR406" s="37"/>
      <c r="CS406" s="37"/>
      <c r="CT406" s="37"/>
      <c r="CU406" s="37"/>
      <c r="CV406" s="37"/>
      <c r="CW406" s="37"/>
      <c r="CX406" s="37"/>
      <c r="CY406" s="37"/>
      <c r="CZ406" s="37"/>
      <c r="DA406" s="37"/>
      <c r="DB406" s="37"/>
      <c r="DC406" s="37"/>
      <c r="DD406" s="37"/>
      <c r="DE406" s="37"/>
      <c r="DF406" s="37"/>
      <c r="DG406" s="37"/>
      <c r="DH406" s="37"/>
      <c r="DI406" s="37"/>
      <c r="DJ406" s="37"/>
      <c r="DK406" s="37"/>
      <c r="DL406" s="37"/>
      <c r="DM406" s="37"/>
      <c r="DN406" s="37"/>
      <c r="DO406" s="37"/>
      <c r="DP406" s="37"/>
      <c r="DQ406" s="37"/>
      <c r="DR406" s="37"/>
      <c r="DS406" s="37"/>
      <c r="DT406" s="37"/>
      <c r="DU406" s="37"/>
      <c r="DV406" s="37"/>
      <c r="DW406" s="37"/>
      <c r="DX406" s="37"/>
      <c r="DY406" s="37"/>
      <c r="DZ406" s="37"/>
      <c r="EA406" s="37"/>
      <c r="EB406" s="37"/>
      <c r="EC406" s="37"/>
      <c r="ED406" s="37"/>
      <c r="EE406" s="37"/>
      <c r="EF406" s="37"/>
      <c r="EG406" s="37"/>
      <c r="EH406" s="37"/>
      <c r="EI406" s="37"/>
      <c r="EJ406" s="37"/>
      <c r="EK406" s="37"/>
      <c r="EL406" s="37"/>
      <c r="EM406" s="37"/>
      <c r="EN406" s="37"/>
      <c r="EO406" s="37"/>
      <c r="EP406" s="37"/>
      <c r="EQ406" s="37"/>
      <c r="ER406" s="37"/>
      <c r="ES406" s="37"/>
      <c r="ET406" s="37"/>
      <c r="EU406" s="37"/>
      <c r="EV406" s="37"/>
      <c r="EW406" s="37"/>
      <c r="EX406" s="37"/>
      <c r="EY406" s="37"/>
      <c r="EZ406" s="37"/>
      <c r="FA406" s="37"/>
      <c r="FB406" s="37"/>
      <c r="FC406" s="37"/>
      <c r="FD406" s="37"/>
      <c r="FE406" s="37"/>
      <c r="FF406" s="37"/>
      <c r="FG406" s="37"/>
      <c r="FH406" s="37"/>
      <c r="FI406" s="37"/>
      <c r="FJ406" s="37"/>
      <c r="FK406" s="37"/>
      <c r="FL406" s="37"/>
      <c r="FM406" s="37"/>
      <c r="FN406" s="37"/>
      <c r="FO406" s="37"/>
      <c r="FP406" s="37"/>
      <c r="FQ406" s="37"/>
      <c r="FR406" s="37"/>
      <c r="FS406" s="37"/>
      <c r="FT406" s="37"/>
      <c r="FU406" s="37"/>
      <c r="FV406" s="37"/>
      <c r="FW406" s="37"/>
      <c r="FX406" s="37"/>
      <c r="FY406" s="37"/>
      <c r="FZ406" s="37"/>
      <c r="GA406" s="37"/>
      <c r="GB406" s="37"/>
      <c r="GC406" s="37"/>
      <c r="GD406" s="37"/>
      <c r="GE406" s="37"/>
      <c r="GF406" s="37"/>
      <c r="GG406" s="37"/>
      <c r="GH406" s="37"/>
      <c r="GI406" s="37"/>
      <c r="GJ406" s="37"/>
      <c r="GK406" s="37"/>
      <c r="GL406" s="37"/>
      <c r="GM406" s="37"/>
      <c r="GN406" s="37"/>
      <c r="GO406" s="37"/>
      <c r="GP406" s="37"/>
      <c r="GQ406" s="37"/>
      <c r="GR406" s="37"/>
      <c r="GS406" s="37"/>
      <c r="GT406" s="37"/>
      <c r="GU406" s="37"/>
      <c r="GV406" s="37"/>
      <c r="GW406" s="37"/>
      <c r="GX406" s="37"/>
      <c r="GY406" s="37"/>
      <c r="GZ406" s="37"/>
      <c r="HA406" s="37"/>
      <c r="HB406" s="37"/>
      <c r="HC406" s="37"/>
      <c r="HD406" s="37"/>
      <c r="HE406" s="37"/>
      <c r="HF406" s="37"/>
      <c r="HG406" s="37"/>
      <c r="HH406" s="37"/>
      <c r="HI406" s="37"/>
      <c r="HJ406" s="37"/>
      <c r="HK406" s="37"/>
      <c r="HL406" s="37"/>
      <c r="HM406" s="37"/>
      <c r="HN406" s="37"/>
      <c r="HO406" s="37"/>
      <c r="HP406" s="37"/>
      <c r="HQ406" s="37"/>
      <c r="HR406" s="37"/>
      <c r="HS406" s="37"/>
      <c r="HT406" s="37"/>
      <c r="HU406" s="37"/>
      <c r="HV406" s="37"/>
      <c r="HW406" s="37"/>
      <c r="HX406" s="37"/>
      <c r="HY406" s="37"/>
      <c r="HZ406" s="37"/>
      <c r="IA406" s="37"/>
      <c r="IB406" s="37"/>
      <c r="IC406" s="37"/>
      <c r="ID406" s="37"/>
      <c r="IE406" s="37"/>
      <c r="IF406" s="37"/>
      <c r="IG406" s="37"/>
      <c r="IH406" s="37"/>
      <c r="II406" s="37"/>
      <c r="IJ406" s="37"/>
      <c r="IK406" s="37"/>
      <c r="IL406" s="37"/>
      <c r="IM406" s="37"/>
      <c r="IN406" s="37"/>
      <c r="IO406" s="37"/>
      <c r="IP406" s="37"/>
      <c r="IQ406" s="37"/>
      <c r="IR406" s="37"/>
      <c r="IS406" s="37"/>
      <c r="IT406" s="37"/>
      <c r="IU406" s="37"/>
      <c r="IV406" s="37"/>
      <c r="IW406" s="37"/>
      <c r="IX406" s="37"/>
      <c r="IY406" s="37"/>
      <c r="IZ406" s="37"/>
      <c r="JA406" s="37"/>
    </row>
    <row r="407" spans="2:273" ht="13" customHeight="1">
      <c r="B407" s="116" t="s">
        <v>3162</v>
      </c>
      <c r="C407" s="107">
        <v>20191</v>
      </c>
      <c r="D407" s="108">
        <v>2019</v>
      </c>
      <c r="E407" s="38" t="s">
        <v>447</v>
      </c>
      <c r="F407" s="141"/>
      <c r="G407" s="353"/>
      <c r="H407" s="3" t="s">
        <v>3163</v>
      </c>
      <c r="I407" s="3" t="s">
        <v>53</v>
      </c>
      <c r="J407" s="79">
        <v>36</v>
      </c>
      <c r="K407" s="193">
        <v>1399073</v>
      </c>
      <c r="L407" s="3" t="s">
        <v>2594</v>
      </c>
      <c r="M407" s="3" t="s">
        <v>59</v>
      </c>
      <c r="N407" s="215">
        <v>4</v>
      </c>
      <c r="O407" s="77">
        <v>6</v>
      </c>
      <c r="P407" s="77">
        <v>6</v>
      </c>
      <c r="Q407" s="7" t="s">
        <v>32</v>
      </c>
      <c r="R407" s="3" t="s">
        <v>410</v>
      </c>
      <c r="S407" s="4"/>
      <c r="T407" s="4"/>
      <c r="U407" s="4"/>
      <c r="V407" s="4"/>
      <c r="W407" s="4"/>
      <c r="X407" s="4"/>
      <c r="Y407" s="4"/>
      <c r="Z407" s="4"/>
      <c r="AA407" s="4"/>
      <c r="AB407" s="4"/>
      <c r="AC407" s="4"/>
      <c r="AD407" s="4"/>
      <c r="AF407" s="37"/>
      <c r="AG407" s="37"/>
      <c r="AH407" s="37"/>
      <c r="AI407" s="37"/>
      <c r="AJ407" s="37"/>
      <c r="AK407" s="37"/>
      <c r="AL407" s="37"/>
      <c r="AM407" s="37"/>
      <c r="AN407" s="37"/>
      <c r="AO407" s="37"/>
      <c r="AP407" s="37"/>
      <c r="AQ407" s="37"/>
      <c r="AR407" s="36"/>
      <c r="AS407" s="36"/>
      <c r="AT407" s="37"/>
      <c r="AU407" s="37"/>
      <c r="AV407" s="37"/>
      <c r="AW407" s="37"/>
      <c r="AX407" s="37"/>
      <c r="AY407" s="37"/>
      <c r="AZ407" s="37"/>
      <c r="BA407" s="37"/>
      <c r="BB407" s="37"/>
      <c r="BC407" s="37"/>
      <c r="BD407" s="37"/>
      <c r="BE407" s="37"/>
      <c r="BF407" s="37"/>
      <c r="BG407" s="37"/>
      <c r="BH407" s="37"/>
      <c r="BI407" s="37"/>
      <c r="BJ407" s="37"/>
      <c r="BK407" s="37"/>
      <c r="BL407" s="37"/>
      <c r="BM407" s="37"/>
      <c r="BN407" s="37"/>
      <c r="BO407" s="37"/>
      <c r="BP407" s="37"/>
      <c r="BQ407" s="37"/>
      <c r="BR407" s="37"/>
      <c r="BS407" s="37"/>
      <c r="BT407" s="37"/>
      <c r="BU407" s="37"/>
      <c r="BV407" s="37"/>
      <c r="BW407" s="37"/>
      <c r="BX407" s="37"/>
      <c r="BY407" s="37"/>
      <c r="BZ407" s="37"/>
      <c r="CA407" s="37"/>
      <c r="CB407" s="37"/>
      <c r="CC407" s="37"/>
      <c r="CD407" s="37"/>
      <c r="CE407" s="37"/>
      <c r="CF407" s="37"/>
      <c r="CG407" s="37"/>
      <c r="CH407" s="37"/>
      <c r="CI407" s="37"/>
      <c r="CJ407" s="37"/>
      <c r="CK407" s="37"/>
      <c r="CL407" s="37"/>
      <c r="CM407" s="37"/>
      <c r="CN407" s="37"/>
      <c r="CO407" s="37"/>
      <c r="CP407" s="37"/>
      <c r="CQ407" s="37"/>
      <c r="CR407" s="37"/>
      <c r="CS407" s="37"/>
      <c r="CT407" s="37"/>
      <c r="CU407" s="37"/>
      <c r="CV407" s="37"/>
      <c r="CW407" s="37"/>
      <c r="CX407" s="37"/>
      <c r="CY407" s="37"/>
      <c r="CZ407" s="37"/>
      <c r="DA407" s="37"/>
      <c r="DB407" s="37"/>
      <c r="DC407" s="37"/>
      <c r="DD407" s="37"/>
      <c r="DE407" s="37"/>
      <c r="DF407" s="37"/>
      <c r="DG407" s="37"/>
      <c r="DH407" s="37"/>
      <c r="DI407" s="37"/>
      <c r="DJ407" s="37"/>
      <c r="DK407" s="37"/>
      <c r="DL407" s="37"/>
      <c r="DM407" s="37"/>
      <c r="DN407" s="37"/>
      <c r="DO407" s="37"/>
      <c r="DP407" s="37"/>
      <c r="DQ407" s="37"/>
      <c r="DR407" s="37"/>
      <c r="DS407" s="37"/>
      <c r="DT407" s="37"/>
      <c r="DU407" s="37"/>
      <c r="DV407" s="37"/>
      <c r="DW407" s="37"/>
      <c r="DX407" s="37"/>
      <c r="DY407" s="37"/>
      <c r="DZ407" s="37"/>
      <c r="EA407" s="37"/>
      <c r="EB407" s="37"/>
      <c r="EC407" s="37"/>
      <c r="ED407" s="37"/>
      <c r="EE407" s="37"/>
      <c r="EF407" s="37"/>
      <c r="EG407" s="37"/>
      <c r="EH407" s="37"/>
      <c r="EI407" s="37"/>
      <c r="EJ407" s="37"/>
      <c r="EK407" s="37"/>
      <c r="EL407" s="37"/>
      <c r="EM407" s="37"/>
      <c r="EN407" s="37"/>
      <c r="EO407" s="37"/>
      <c r="EP407" s="37"/>
      <c r="EQ407" s="37"/>
      <c r="ER407" s="37"/>
      <c r="ES407" s="37"/>
      <c r="ET407" s="37"/>
      <c r="EU407" s="37"/>
      <c r="EV407" s="37"/>
      <c r="EW407" s="37"/>
      <c r="EX407" s="37"/>
      <c r="EY407" s="37"/>
      <c r="EZ407" s="37"/>
      <c r="FA407" s="37"/>
      <c r="FB407" s="37"/>
      <c r="FC407" s="37"/>
      <c r="FD407" s="37"/>
      <c r="FE407" s="37"/>
      <c r="FF407" s="37"/>
      <c r="FG407" s="37"/>
      <c r="FH407" s="37"/>
      <c r="FI407" s="37"/>
      <c r="FJ407" s="37"/>
      <c r="FK407" s="37"/>
      <c r="FL407" s="37"/>
      <c r="FM407" s="37"/>
      <c r="FN407" s="37"/>
      <c r="FO407" s="37"/>
      <c r="FP407" s="37"/>
      <c r="FQ407" s="37"/>
      <c r="FR407" s="37"/>
      <c r="FS407" s="37"/>
      <c r="FT407" s="37"/>
      <c r="FU407" s="37"/>
      <c r="FV407" s="37"/>
      <c r="FW407" s="37"/>
      <c r="FX407" s="37"/>
      <c r="FY407" s="37"/>
      <c r="FZ407" s="37"/>
      <c r="GA407" s="37"/>
      <c r="GB407" s="37"/>
      <c r="GC407" s="37"/>
      <c r="GD407" s="37"/>
      <c r="GE407" s="37"/>
      <c r="GF407" s="37"/>
      <c r="GG407" s="37"/>
      <c r="GH407" s="37"/>
      <c r="GI407" s="37"/>
      <c r="GJ407" s="37"/>
      <c r="GK407" s="37"/>
      <c r="GL407" s="37"/>
      <c r="GM407" s="37"/>
      <c r="GN407" s="37"/>
      <c r="GO407" s="37"/>
      <c r="GP407" s="37"/>
      <c r="GQ407" s="37"/>
      <c r="GR407" s="37"/>
      <c r="GS407" s="37"/>
      <c r="GT407" s="37"/>
      <c r="GU407" s="37"/>
      <c r="GV407" s="37"/>
      <c r="GW407" s="37"/>
      <c r="GX407" s="37"/>
      <c r="GY407" s="37"/>
      <c r="GZ407" s="37"/>
      <c r="HA407" s="37"/>
      <c r="HB407" s="37"/>
      <c r="HC407" s="37"/>
      <c r="HD407" s="37"/>
      <c r="HE407" s="37"/>
      <c r="HF407" s="37"/>
      <c r="HG407" s="37"/>
      <c r="HH407" s="37"/>
      <c r="HI407" s="37"/>
      <c r="HJ407" s="37"/>
      <c r="HK407" s="37"/>
      <c r="HL407" s="37"/>
      <c r="HM407" s="37"/>
      <c r="HN407" s="37"/>
      <c r="HO407" s="37"/>
      <c r="HP407" s="37"/>
      <c r="HQ407" s="37"/>
      <c r="HR407" s="37"/>
      <c r="HS407" s="37"/>
      <c r="HT407" s="37"/>
      <c r="HU407" s="37"/>
      <c r="HV407" s="37"/>
      <c r="HW407" s="37"/>
      <c r="HX407" s="37"/>
      <c r="HY407" s="37"/>
      <c r="HZ407" s="37"/>
      <c r="IA407" s="37"/>
      <c r="IB407" s="37"/>
      <c r="IC407" s="37"/>
      <c r="ID407" s="37"/>
      <c r="IE407" s="37"/>
      <c r="IF407" s="37"/>
      <c r="IG407" s="37"/>
      <c r="IH407" s="37"/>
      <c r="II407" s="37"/>
      <c r="IJ407" s="37"/>
      <c r="IK407" s="37"/>
      <c r="IL407" s="37"/>
      <c r="IM407" s="37"/>
      <c r="IN407" s="37"/>
      <c r="IO407" s="37"/>
      <c r="IP407" s="37"/>
      <c r="IQ407" s="37"/>
      <c r="IR407" s="37"/>
      <c r="IS407" s="37"/>
      <c r="IT407" s="37"/>
      <c r="IU407" s="37"/>
      <c r="IV407" s="37"/>
      <c r="IW407" s="37"/>
      <c r="IX407" s="37"/>
      <c r="IY407" s="37"/>
      <c r="IZ407" s="37"/>
      <c r="JA407" s="37"/>
      <c r="JB407" s="37"/>
      <c r="JC407" s="37"/>
      <c r="JD407" s="37"/>
      <c r="JE407" s="37"/>
      <c r="JF407" s="37"/>
      <c r="JG407" s="37"/>
      <c r="JH407" s="37"/>
      <c r="JI407" s="37"/>
      <c r="JJ407" s="37"/>
      <c r="JK407" s="37"/>
      <c r="JL407" s="37"/>
      <c r="JM407" s="37"/>
    </row>
    <row r="408" spans="2:273" ht="13" customHeight="1">
      <c r="B408" s="117" t="s">
        <v>446</v>
      </c>
      <c r="C408" s="118">
        <v>20181</v>
      </c>
      <c r="D408" s="108">
        <v>2018</v>
      </c>
      <c r="E408" s="38" t="s">
        <v>447</v>
      </c>
      <c r="F408" s="141"/>
      <c r="G408" s="353"/>
      <c r="H408" s="3" t="s">
        <v>448</v>
      </c>
      <c r="I408" s="3"/>
      <c r="J408" s="79">
        <v>35</v>
      </c>
      <c r="K408" s="193">
        <v>1676134</v>
      </c>
      <c r="L408" s="3" t="s">
        <v>2594</v>
      </c>
      <c r="M408" s="3" t="s">
        <v>59</v>
      </c>
      <c r="N408" s="215">
        <v>4</v>
      </c>
      <c r="O408" s="79">
        <v>6</v>
      </c>
      <c r="P408" s="77">
        <v>6</v>
      </c>
      <c r="R408" s="3" t="s">
        <v>449</v>
      </c>
      <c r="S408" s="5">
        <v>3</v>
      </c>
      <c r="T408" s="5">
        <v>10</v>
      </c>
      <c r="U408" s="4"/>
      <c r="V408" s="3"/>
      <c r="W408" s="3"/>
      <c r="X408" s="3"/>
      <c r="Y408" s="5">
        <v>14</v>
      </c>
      <c r="Z408" s="5">
        <v>6</v>
      </c>
      <c r="AA408" s="4">
        <v>21</v>
      </c>
      <c r="AB408" s="3"/>
      <c r="AC408" s="3"/>
      <c r="AD408" s="3"/>
      <c r="AR408" s="4"/>
      <c r="AS408" s="4"/>
    </row>
    <row r="409" spans="2:273" ht="13" customHeight="1">
      <c r="B409" s="116" t="s">
        <v>5886</v>
      </c>
      <c r="C409" s="107">
        <v>20202</v>
      </c>
      <c r="D409" s="108">
        <v>2020</v>
      </c>
      <c r="E409" s="65" t="s">
        <v>447</v>
      </c>
      <c r="F409" s="140"/>
      <c r="G409" s="354"/>
      <c r="H409" s="57" t="s">
        <v>5887</v>
      </c>
      <c r="I409" s="57" t="s">
        <v>37</v>
      </c>
      <c r="J409" s="78">
        <v>23</v>
      </c>
      <c r="K409" s="192">
        <v>2628794</v>
      </c>
      <c r="L409" s="57" t="s">
        <v>5888</v>
      </c>
      <c r="M409" s="57" t="s">
        <v>59</v>
      </c>
      <c r="N409" s="215">
        <v>4</v>
      </c>
      <c r="O409" s="78">
        <v>6</v>
      </c>
      <c r="P409" s="78">
        <v>6</v>
      </c>
      <c r="Q409" s="56" t="s">
        <v>32</v>
      </c>
      <c r="R409" s="57" t="s">
        <v>33</v>
      </c>
      <c r="S409" s="58"/>
      <c r="T409" s="58"/>
      <c r="U409" s="58"/>
      <c r="V409" s="58"/>
      <c r="W409" s="58"/>
      <c r="X409" s="58"/>
      <c r="Y409" s="58"/>
      <c r="Z409" s="58"/>
      <c r="AA409" s="58"/>
      <c r="AB409" s="58"/>
      <c r="AC409" s="58"/>
      <c r="AD409" s="58"/>
      <c r="AE409" s="48"/>
      <c r="AR409" s="4"/>
      <c r="AS409" s="4"/>
    </row>
    <row r="410" spans="2:273" ht="13" customHeight="1">
      <c r="B410" s="116" t="s">
        <v>3160</v>
      </c>
      <c r="C410" s="107">
        <v>20191</v>
      </c>
      <c r="D410" s="108">
        <v>2019</v>
      </c>
      <c r="E410" s="38" t="s">
        <v>447</v>
      </c>
      <c r="F410" s="141"/>
      <c r="G410" s="353"/>
      <c r="H410" s="3" t="s">
        <v>3161</v>
      </c>
      <c r="I410" s="3" t="s">
        <v>53</v>
      </c>
      <c r="J410" s="79">
        <v>46</v>
      </c>
      <c r="K410" s="193">
        <v>9159703</v>
      </c>
      <c r="L410" s="3" t="s">
        <v>2594</v>
      </c>
      <c r="M410" s="3" t="s">
        <v>59</v>
      </c>
      <c r="N410" s="215">
        <v>4</v>
      </c>
      <c r="O410" s="77">
        <v>6</v>
      </c>
      <c r="P410" s="77">
        <v>6</v>
      </c>
      <c r="Q410" s="7" t="s">
        <v>32</v>
      </c>
      <c r="R410" s="3" t="s">
        <v>52</v>
      </c>
      <c r="S410" s="4"/>
      <c r="T410" s="4"/>
      <c r="U410" s="4"/>
      <c r="V410" s="4"/>
      <c r="W410" s="4"/>
      <c r="X410" s="4"/>
      <c r="Y410" s="4"/>
      <c r="Z410" s="4"/>
      <c r="AA410" s="4"/>
      <c r="AB410" s="4"/>
      <c r="AC410" s="4"/>
      <c r="AD410" s="4"/>
      <c r="AR410" s="4"/>
      <c r="AS410" s="4"/>
    </row>
    <row r="411" spans="2:273" ht="16" customHeight="1">
      <c r="B411" s="117" t="s">
        <v>450</v>
      </c>
      <c r="C411" s="118">
        <v>20181</v>
      </c>
      <c r="D411" s="108">
        <v>2018</v>
      </c>
      <c r="E411" s="38" t="s">
        <v>451</v>
      </c>
      <c r="F411" s="141"/>
      <c r="G411" s="353"/>
      <c r="H411" s="3" t="s">
        <v>452</v>
      </c>
      <c r="I411" s="3"/>
      <c r="J411" s="79">
        <v>25</v>
      </c>
      <c r="K411" s="193">
        <v>100000</v>
      </c>
      <c r="L411" s="3" t="s">
        <v>2595</v>
      </c>
      <c r="M411" s="3" t="s">
        <v>39</v>
      </c>
      <c r="N411" s="215">
        <v>9</v>
      </c>
      <c r="O411" s="79">
        <v>2</v>
      </c>
      <c r="P411" s="77">
        <v>52</v>
      </c>
      <c r="R411" s="3" t="s">
        <v>80</v>
      </c>
      <c r="S411" s="5">
        <v>13</v>
      </c>
      <c r="T411" s="5">
        <v>10</v>
      </c>
      <c r="U411" s="3"/>
      <c r="V411" s="3"/>
      <c r="W411" s="3"/>
      <c r="X411" s="3"/>
      <c r="Y411" s="5">
        <v>10</v>
      </c>
      <c r="Z411" s="5">
        <v>21</v>
      </c>
      <c r="AA411" s="3"/>
      <c r="AB411" s="3"/>
      <c r="AC411" s="3"/>
      <c r="AD411" s="3"/>
      <c r="AE411" s="9" t="s">
        <v>453</v>
      </c>
      <c r="AF411" s="48"/>
      <c r="AG411" s="48"/>
      <c r="AH411" s="48"/>
      <c r="AI411" s="48"/>
      <c r="AJ411" s="48"/>
      <c r="AK411" s="48"/>
      <c r="AL411" s="48"/>
      <c r="AM411" s="48"/>
      <c r="AN411" s="48"/>
      <c r="AO411" s="48"/>
      <c r="AP411" s="48"/>
      <c r="AQ411" s="48"/>
      <c r="AR411" s="58"/>
      <c r="AS411" s="5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c r="DA411" s="48"/>
      <c r="DB411" s="48"/>
      <c r="DC411" s="48"/>
      <c r="DD411" s="48"/>
      <c r="DE411" s="48"/>
      <c r="DF411" s="48"/>
      <c r="DG411" s="48"/>
      <c r="DH411" s="48"/>
      <c r="DI411" s="48"/>
      <c r="DJ411" s="48"/>
      <c r="DK411" s="48"/>
      <c r="DL411" s="48"/>
      <c r="DM411" s="48"/>
      <c r="DN411" s="48"/>
      <c r="DO411" s="48"/>
      <c r="DP411" s="48"/>
      <c r="DQ411" s="48"/>
      <c r="DR411" s="48"/>
      <c r="DS411" s="48"/>
      <c r="DT411" s="48"/>
      <c r="DU411" s="48"/>
      <c r="DV411" s="48"/>
      <c r="DW411" s="48"/>
      <c r="DX411" s="48"/>
      <c r="DY411" s="48"/>
      <c r="DZ411" s="48"/>
      <c r="EA411" s="48"/>
      <c r="EB411" s="48"/>
      <c r="EC411" s="48"/>
      <c r="ED411" s="48"/>
      <c r="EE411" s="48"/>
      <c r="EF411" s="48"/>
      <c r="EG411" s="48"/>
      <c r="EH411" s="48"/>
      <c r="EI411" s="48"/>
      <c r="EJ411" s="48"/>
      <c r="EK411" s="48"/>
      <c r="EL411" s="48"/>
      <c r="EM411" s="48"/>
      <c r="EN411" s="48"/>
      <c r="EO411" s="48"/>
      <c r="EP411" s="48"/>
      <c r="EQ411" s="48"/>
      <c r="ER411" s="48"/>
      <c r="ES411" s="48"/>
      <c r="ET411" s="48"/>
      <c r="EU411" s="48"/>
      <c r="EV411" s="48"/>
      <c r="EW411" s="48"/>
      <c r="EX411" s="48"/>
      <c r="EY411" s="48"/>
      <c r="EZ411" s="48"/>
      <c r="FA411" s="48"/>
      <c r="FB411" s="48"/>
      <c r="FC411" s="48"/>
      <c r="FD411" s="48"/>
      <c r="FE411" s="48"/>
      <c r="FF411" s="48"/>
      <c r="FG411" s="48"/>
      <c r="FH411" s="48"/>
      <c r="FI411" s="48"/>
      <c r="FJ411" s="48"/>
      <c r="FK411" s="48"/>
      <c r="FL411" s="48"/>
      <c r="FM411" s="48"/>
      <c r="FN411" s="48"/>
      <c r="FO411" s="48"/>
      <c r="FP411" s="48"/>
      <c r="FQ411" s="48"/>
      <c r="FR411" s="48"/>
      <c r="FS411" s="48"/>
      <c r="FT411" s="48"/>
      <c r="FU411" s="48"/>
      <c r="FV411" s="48"/>
      <c r="FW411" s="48"/>
      <c r="FX411" s="48"/>
      <c r="FY411" s="48"/>
      <c r="FZ411" s="48"/>
      <c r="GA411" s="48"/>
      <c r="GB411" s="48"/>
      <c r="GC411" s="48"/>
      <c r="GD411" s="48"/>
      <c r="GE411" s="48"/>
      <c r="GF411" s="48"/>
      <c r="GG411" s="48"/>
      <c r="GH411" s="48"/>
      <c r="GI411" s="48"/>
      <c r="GJ411" s="48"/>
      <c r="GK411" s="48"/>
      <c r="GL411" s="48"/>
      <c r="GM411" s="48"/>
      <c r="GN411" s="48"/>
      <c r="GO411" s="48"/>
      <c r="GP411" s="48"/>
      <c r="GQ411" s="48"/>
      <c r="GR411" s="48"/>
      <c r="GS411" s="48"/>
      <c r="GT411" s="48"/>
      <c r="GU411" s="48"/>
      <c r="GV411" s="48"/>
      <c r="GW411" s="48"/>
      <c r="GX411" s="48"/>
      <c r="GY411" s="48"/>
      <c r="GZ411" s="48"/>
      <c r="HA411" s="48"/>
      <c r="HB411" s="48"/>
      <c r="HC411" s="48"/>
      <c r="HD411" s="48"/>
      <c r="HE411" s="48"/>
      <c r="HF411" s="48"/>
      <c r="HG411" s="48"/>
      <c r="HH411" s="48"/>
      <c r="HI411" s="48"/>
      <c r="HJ411" s="48"/>
      <c r="HK411" s="48"/>
      <c r="HL411" s="48"/>
      <c r="HM411" s="48"/>
      <c r="HN411" s="48"/>
      <c r="HO411" s="48"/>
      <c r="HP411" s="48"/>
      <c r="HQ411" s="48"/>
      <c r="HR411" s="48"/>
      <c r="HS411" s="48"/>
      <c r="HT411" s="48"/>
      <c r="HU411" s="48"/>
      <c r="HV411" s="48"/>
      <c r="HW411" s="48"/>
      <c r="HX411" s="48"/>
      <c r="HY411" s="48"/>
      <c r="HZ411" s="48"/>
      <c r="IA411" s="48"/>
      <c r="IB411" s="48"/>
      <c r="IC411" s="48"/>
      <c r="ID411" s="48"/>
      <c r="IE411" s="48"/>
      <c r="IF411" s="48"/>
      <c r="IG411" s="48"/>
      <c r="IH411" s="48"/>
      <c r="II411" s="48"/>
      <c r="IJ411" s="48"/>
      <c r="IK411" s="48"/>
      <c r="IL411" s="48"/>
      <c r="IM411" s="48"/>
      <c r="IN411" s="48"/>
      <c r="IO411" s="48"/>
      <c r="IP411" s="48"/>
      <c r="IQ411" s="48"/>
      <c r="IR411" s="48"/>
      <c r="IS411" s="48"/>
      <c r="IT411" s="48"/>
      <c r="IU411" s="48"/>
      <c r="IV411" s="48"/>
      <c r="IW411" s="48"/>
      <c r="IX411" s="48"/>
      <c r="IY411" s="48"/>
      <c r="IZ411" s="48"/>
      <c r="JA411" s="48"/>
      <c r="JB411" s="49"/>
      <c r="JC411" s="49"/>
      <c r="JD411" s="49"/>
      <c r="JE411" s="49"/>
      <c r="JF411" s="49"/>
      <c r="JG411" s="49"/>
      <c r="JH411" s="49"/>
      <c r="JI411" s="49"/>
      <c r="JJ411" s="49"/>
      <c r="JK411" s="49"/>
      <c r="JL411" s="49"/>
      <c r="JM411" s="49"/>
    </row>
    <row r="412" spans="2:273" ht="13" customHeight="1">
      <c r="B412" s="117" t="s">
        <v>454</v>
      </c>
      <c r="C412" s="118">
        <v>20181</v>
      </c>
      <c r="D412" s="108">
        <v>2018</v>
      </c>
      <c r="E412" s="38" t="s">
        <v>455</v>
      </c>
      <c r="F412" s="141"/>
      <c r="G412" s="353"/>
      <c r="H412" s="3" t="s">
        <v>456</v>
      </c>
      <c r="I412" s="3"/>
      <c r="J412" s="79">
        <v>16</v>
      </c>
      <c r="K412" s="193">
        <v>711861</v>
      </c>
      <c r="L412" s="3" t="s">
        <v>2596</v>
      </c>
      <c r="M412" s="3" t="s">
        <v>39</v>
      </c>
      <c r="N412" s="215">
        <v>9</v>
      </c>
      <c r="O412" s="79">
        <v>2</v>
      </c>
      <c r="P412" s="77">
        <v>56</v>
      </c>
      <c r="R412" s="3" t="s">
        <v>52</v>
      </c>
      <c r="S412" s="5">
        <v>9</v>
      </c>
      <c r="T412" s="5"/>
      <c r="U412" s="3"/>
      <c r="V412" s="3"/>
      <c r="W412" s="3"/>
      <c r="X412" s="3"/>
      <c r="Y412" s="5">
        <v>20</v>
      </c>
      <c r="Z412" s="5"/>
      <c r="AA412" s="3"/>
      <c r="AB412" s="3"/>
      <c r="AC412" s="3"/>
      <c r="AD412" s="3"/>
      <c r="AF412" s="48"/>
      <c r="AG412" s="48"/>
      <c r="AH412" s="48"/>
      <c r="AI412" s="48"/>
      <c r="AJ412" s="48"/>
      <c r="AK412" s="48"/>
      <c r="AL412" s="48"/>
      <c r="AM412" s="48"/>
      <c r="AN412" s="48"/>
      <c r="AO412" s="48"/>
      <c r="AP412" s="48"/>
      <c r="AQ412" s="48"/>
      <c r="AR412" s="58"/>
      <c r="AS412" s="5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c r="DA412" s="48"/>
      <c r="DB412" s="48"/>
      <c r="DC412" s="48"/>
      <c r="DD412" s="48"/>
      <c r="DE412" s="48"/>
      <c r="DF412" s="48"/>
      <c r="DG412" s="48"/>
      <c r="DH412" s="48"/>
      <c r="DI412" s="48"/>
      <c r="DJ412" s="48"/>
      <c r="DK412" s="48"/>
      <c r="DL412" s="48"/>
      <c r="DM412" s="48"/>
      <c r="DN412" s="48"/>
      <c r="DO412" s="48"/>
      <c r="DP412" s="48"/>
      <c r="DQ412" s="48"/>
      <c r="DR412" s="48"/>
      <c r="DS412" s="48"/>
      <c r="DT412" s="48"/>
      <c r="DU412" s="48"/>
      <c r="DV412" s="48"/>
      <c r="DW412" s="48"/>
      <c r="DX412" s="48"/>
      <c r="DY412" s="48"/>
      <c r="DZ412" s="48"/>
      <c r="EA412" s="48"/>
      <c r="EB412" s="48"/>
      <c r="EC412" s="48"/>
      <c r="ED412" s="48"/>
      <c r="EE412" s="48"/>
      <c r="EF412" s="48"/>
      <c r="EG412" s="48"/>
      <c r="EH412" s="48"/>
      <c r="EI412" s="48"/>
      <c r="EJ412" s="48"/>
      <c r="EK412" s="48"/>
      <c r="EL412" s="48"/>
      <c r="EM412" s="48"/>
      <c r="EN412" s="48"/>
      <c r="EO412" s="48"/>
      <c r="EP412" s="48"/>
      <c r="EQ412" s="48"/>
      <c r="ER412" s="48"/>
      <c r="ES412" s="48"/>
      <c r="ET412" s="48"/>
      <c r="EU412" s="48"/>
      <c r="EV412" s="48"/>
      <c r="EW412" s="48"/>
      <c r="EX412" s="48"/>
      <c r="EY412" s="48"/>
      <c r="EZ412" s="48"/>
      <c r="FA412" s="48"/>
      <c r="FB412" s="48"/>
      <c r="FC412" s="48"/>
      <c r="FD412" s="48"/>
      <c r="FE412" s="48"/>
      <c r="FF412" s="48"/>
      <c r="FG412" s="48"/>
      <c r="FH412" s="48"/>
      <c r="FI412" s="48"/>
      <c r="FJ412" s="48"/>
      <c r="FK412" s="48"/>
      <c r="FL412" s="48"/>
      <c r="FM412" s="48"/>
      <c r="FN412" s="48"/>
      <c r="FO412" s="48"/>
      <c r="FP412" s="48"/>
      <c r="FQ412" s="48"/>
      <c r="FR412" s="48"/>
      <c r="FS412" s="48"/>
      <c r="FT412" s="48"/>
      <c r="FU412" s="48"/>
      <c r="FV412" s="48"/>
      <c r="FW412" s="48"/>
      <c r="FX412" s="48"/>
      <c r="FY412" s="48"/>
      <c r="FZ412" s="48"/>
      <c r="GA412" s="48"/>
      <c r="GB412" s="48"/>
      <c r="GC412" s="48"/>
      <c r="GD412" s="48"/>
      <c r="GE412" s="48"/>
      <c r="GF412" s="48"/>
      <c r="GG412" s="48"/>
      <c r="GH412" s="48"/>
      <c r="GI412" s="48"/>
      <c r="GJ412" s="48"/>
      <c r="GK412" s="48"/>
      <c r="GL412" s="48"/>
      <c r="GM412" s="48"/>
      <c r="GN412" s="48"/>
      <c r="GO412" s="48"/>
      <c r="GP412" s="48"/>
      <c r="GQ412" s="48"/>
      <c r="GR412" s="48"/>
      <c r="GS412" s="48"/>
      <c r="GT412" s="48"/>
      <c r="GU412" s="48"/>
      <c r="GV412" s="48"/>
      <c r="GW412" s="48"/>
      <c r="GX412" s="48"/>
      <c r="GY412" s="48"/>
      <c r="GZ412" s="48"/>
      <c r="HA412" s="48"/>
      <c r="HB412" s="48"/>
      <c r="HC412" s="48"/>
      <c r="HD412" s="48"/>
      <c r="HE412" s="48"/>
      <c r="HF412" s="48"/>
      <c r="HG412" s="48"/>
      <c r="HH412" s="48"/>
      <c r="HI412" s="48"/>
      <c r="HJ412" s="48"/>
      <c r="HK412" s="48"/>
      <c r="HL412" s="48"/>
      <c r="HM412" s="48"/>
      <c r="HN412" s="48"/>
      <c r="HO412" s="48"/>
      <c r="HP412" s="48"/>
      <c r="HQ412" s="48"/>
      <c r="HR412" s="48"/>
      <c r="HS412" s="48"/>
      <c r="HT412" s="48"/>
      <c r="HU412" s="48"/>
      <c r="HV412" s="48"/>
      <c r="HW412" s="48"/>
      <c r="HX412" s="48"/>
      <c r="HY412" s="48"/>
      <c r="HZ412" s="48"/>
      <c r="IA412" s="48"/>
      <c r="IB412" s="48"/>
      <c r="IC412" s="48"/>
      <c r="ID412" s="48"/>
      <c r="IE412" s="48"/>
      <c r="IF412" s="48"/>
      <c r="IG412" s="48"/>
      <c r="IH412" s="48"/>
      <c r="II412" s="48"/>
      <c r="IJ412" s="48"/>
      <c r="IK412" s="48"/>
      <c r="IL412" s="48"/>
      <c r="IM412" s="48"/>
      <c r="IN412" s="48"/>
      <c r="IO412" s="48"/>
      <c r="IP412" s="48"/>
      <c r="IQ412" s="48"/>
      <c r="IR412" s="48"/>
      <c r="IS412" s="48"/>
      <c r="IT412" s="48"/>
      <c r="IU412" s="48"/>
      <c r="IV412" s="48"/>
      <c r="IW412" s="48"/>
      <c r="IX412" s="48"/>
      <c r="IY412" s="48"/>
      <c r="IZ412" s="48"/>
      <c r="JA412" s="48"/>
      <c r="JB412" s="49"/>
      <c r="JC412" s="49"/>
      <c r="JD412" s="49"/>
      <c r="JE412" s="49"/>
      <c r="JF412" s="49"/>
      <c r="JG412" s="49"/>
      <c r="JH412" s="49"/>
      <c r="JI412" s="49"/>
      <c r="JJ412" s="49"/>
      <c r="JK412" s="49"/>
      <c r="JL412" s="49"/>
      <c r="JM412" s="49"/>
    </row>
    <row r="413" spans="2:273" ht="13" customHeight="1">
      <c r="B413" s="116" t="s">
        <v>5889</v>
      </c>
      <c r="C413" s="110">
        <v>20204</v>
      </c>
      <c r="D413" s="109">
        <v>2020</v>
      </c>
      <c r="E413" s="65" t="s">
        <v>5890</v>
      </c>
      <c r="F413" s="140"/>
      <c r="G413" s="354"/>
      <c r="H413" s="57" t="s">
        <v>5891</v>
      </c>
      <c r="I413" s="57" t="s">
        <v>58</v>
      </c>
      <c r="J413" s="78">
        <v>21</v>
      </c>
      <c r="K413" s="192">
        <v>319147</v>
      </c>
      <c r="L413" s="57" t="s">
        <v>5892</v>
      </c>
      <c r="M413" s="57" t="s">
        <v>5377</v>
      </c>
      <c r="N413" s="215">
        <v>4</v>
      </c>
      <c r="O413" s="78">
        <v>6</v>
      </c>
      <c r="P413" s="78">
        <v>7</v>
      </c>
      <c r="Q413" s="56" t="s">
        <v>47</v>
      </c>
      <c r="R413" s="57" t="s">
        <v>5544</v>
      </c>
      <c r="S413" s="58"/>
      <c r="T413" s="58"/>
      <c r="U413" s="58"/>
      <c r="V413" s="58"/>
      <c r="W413" s="58"/>
      <c r="X413" s="58"/>
      <c r="Y413" s="58"/>
      <c r="Z413" s="58"/>
      <c r="AA413" s="58"/>
      <c r="AB413" s="58"/>
      <c r="AC413" s="58"/>
      <c r="AD413" s="58"/>
      <c r="AE413" s="48"/>
      <c r="AR413" s="3" t="s">
        <v>47</v>
      </c>
      <c r="AS413" s="3" t="s">
        <v>53</v>
      </c>
    </row>
    <row r="414" spans="2:273" ht="13" customHeight="1">
      <c r="B414" s="116" t="s">
        <v>3168</v>
      </c>
      <c r="C414" s="107">
        <v>20191</v>
      </c>
      <c r="D414" s="108">
        <v>2019</v>
      </c>
      <c r="E414" s="38" t="s">
        <v>3169</v>
      </c>
      <c r="F414" s="141"/>
      <c r="G414" s="353"/>
      <c r="H414" s="3" t="s">
        <v>3170</v>
      </c>
      <c r="I414" s="3" t="s">
        <v>53</v>
      </c>
      <c r="J414" s="79">
        <v>25</v>
      </c>
      <c r="K414" s="193">
        <v>100000</v>
      </c>
      <c r="L414" s="3" t="s">
        <v>3171</v>
      </c>
      <c r="M414" s="3" t="s">
        <v>1286</v>
      </c>
      <c r="N414" s="215">
        <v>2</v>
      </c>
      <c r="O414" s="77">
        <v>4</v>
      </c>
      <c r="P414" s="77">
        <v>6</v>
      </c>
      <c r="Q414" s="7" t="s">
        <v>47</v>
      </c>
      <c r="R414" s="3" t="s">
        <v>80</v>
      </c>
      <c r="S414" s="4"/>
      <c r="T414" s="4"/>
      <c r="U414" s="4"/>
      <c r="V414" s="4"/>
      <c r="W414" s="4"/>
      <c r="X414" s="4"/>
      <c r="Y414" s="4"/>
      <c r="Z414" s="4"/>
      <c r="AA414" s="4"/>
      <c r="AB414" s="4"/>
      <c r="AC414" s="4"/>
      <c r="AD414" s="4"/>
      <c r="AR414" s="3" t="s">
        <v>47</v>
      </c>
      <c r="AS414" s="3" t="s">
        <v>53</v>
      </c>
    </row>
    <row r="415" spans="2:273" ht="16" customHeight="1">
      <c r="B415" s="116" t="s">
        <v>3172</v>
      </c>
      <c r="C415" s="107">
        <v>20191</v>
      </c>
      <c r="D415" s="108">
        <v>2019</v>
      </c>
      <c r="E415" s="38" t="s">
        <v>3173</v>
      </c>
      <c r="F415" s="141"/>
      <c r="G415" s="353"/>
      <c r="H415" s="3" t="s">
        <v>3174</v>
      </c>
      <c r="I415" s="3" t="s">
        <v>53</v>
      </c>
      <c r="J415" s="79">
        <v>27</v>
      </c>
      <c r="K415" s="193">
        <v>250148</v>
      </c>
      <c r="L415" s="3" t="s">
        <v>3175</v>
      </c>
      <c r="M415" s="3" t="s">
        <v>39</v>
      </c>
      <c r="N415" s="215">
        <v>9</v>
      </c>
      <c r="O415" s="77">
        <v>2</v>
      </c>
      <c r="P415" s="77">
        <v>51</v>
      </c>
      <c r="Q415" s="7" t="s">
        <v>263</v>
      </c>
      <c r="R415" s="3" t="s">
        <v>80</v>
      </c>
      <c r="S415" s="4"/>
      <c r="T415" s="4"/>
      <c r="U415" s="4"/>
      <c r="V415" s="4"/>
      <c r="W415" s="4"/>
      <c r="X415" s="4"/>
      <c r="Y415" s="4"/>
      <c r="Z415" s="4"/>
      <c r="AA415" s="4"/>
      <c r="AB415" s="4"/>
      <c r="AC415" s="4"/>
      <c r="AD415" s="4"/>
      <c r="AF415" s="48"/>
      <c r="AG415" s="48"/>
      <c r="AH415" s="48"/>
      <c r="AI415" s="48"/>
      <c r="AJ415" s="48"/>
      <c r="AK415" s="48"/>
      <c r="AL415" s="48"/>
      <c r="AM415" s="48"/>
      <c r="AN415" s="48"/>
      <c r="AO415" s="48"/>
      <c r="AP415" s="48"/>
      <c r="AQ415" s="48"/>
      <c r="AR415" s="58"/>
      <c r="AS415" s="5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c r="DA415" s="48"/>
      <c r="DB415" s="48"/>
      <c r="DC415" s="48"/>
      <c r="DD415" s="48"/>
      <c r="DE415" s="48"/>
      <c r="DF415" s="48"/>
      <c r="DG415" s="48"/>
      <c r="DH415" s="48"/>
      <c r="DI415" s="48"/>
      <c r="DJ415" s="48"/>
      <c r="DK415" s="48"/>
      <c r="DL415" s="48"/>
      <c r="DM415" s="48"/>
      <c r="DN415" s="48"/>
      <c r="DO415" s="48"/>
      <c r="DP415" s="48"/>
      <c r="DQ415" s="48"/>
      <c r="DR415" s="48"/>
      <c r="DS415" s="48"/>
      <c r="DT415" s="48"/>
      <c r="DU415" s="48"/>
      <c r="DV415" s="48"/>
      <c r="DW415" s="48"/>
      <c r="DX415" s="48"/>
      <c r="DY415" s="48"/>
      <c r="DZ415" s="48"/>
      <c r="EA415" s="48"/>
      <c r="EB415" s="48"/>
      <c r="EC415" s="48"/>
      <c r="ED415" s="48"/>
      <c r="EE415" s="48"/>
      <c r="EF415" s="48"/>
      <c r="EG415" s="48"/>
      <c r="EH415" s="48"/>
      <c r="EI415" s="48"/>
      <c r="EJ415" s="48"/>
      <c r="EK415" s="48"/>
      <c r="EL415" s="48"/>
      <c r="EM415" s="48"/>
      <c r="EN415" s="48"/>
      <c r="EO415" s="48"/>
      <c r="EP415" s="48"/>
      <c r="EQ415" s="48"/>
      <c r="ER415" s="48"/>
      <c r="ES415" s="48"/>
      <c r="ET415" s="48"/>
      <c r="EU415" s="48"/>
      <c r="EV415" s="48"/>
      <c r="EW415" s="48"/>
      <c r="EX415" s="48"/>
      <c r="EY415" s="48"/>
      <c r="EZ415" s="48"/>
      <c r="FA415" s="48"/>
      <c r="FB415" s="48"/>
      <c r="FC415" s="48"/>
      <c r="FD415" s="48"/>
      <c r="FE415" s="48"/>
      <c r="FF415" s="48"/>
      <c r="FG415" s="48"/>
      <c r="FH415" s="48"/>
      <c r="FI415" s="48"/>
      <c r="FJ415" s="48"/>
      <c r="FK415" s="48"/>
      <c r="FL415" s="48"/>
      <c r="FM415" s="48"/>
      <c r="FN415" s="48"/>
      <c r="FO415" s="48"/>
      <c r="FP415" s="48"/>
      <c r="FQ415" s="48"/>
      <c r="FR415" s="48"/>
      <c r="FS415" s="48"/>
      <c r="FT415" s="48"/>
      <c r="FU415" s="48"/>
      <c r="FV415" s="48"/>
      <c r="FW415" s="48"/>
      <c r="FX415" s="48"/>
      <c r="FY415" s="48"/>
      <c r="FZ415" s="48"/>
      <c r="GA415" s="48"/>
      <c r="GB415" s="48"/>
      <c r="GC415" s="48"/>
      <c r="GD415" s="48"/>
      <c r="GE415" s="48"/>
      <c r="GF415" s="48"/>
      <c r="GG415" s="48"/>
      <c r="GH415" s="48"/>
      <c r="GI415" s="48"/>
      <c r="GJ415" s="48"/>
      <c r="GK415" s="48"/>
      <c r="GL415" s="48"/>
      <c r="GM415" s="48"/>
      <c r="GN415" s="48"/>
      <c r="GO415" s="48"/>
      <c r="GP415" s="48"/>
      <c r="GQ415" s="48"/>
      <c r="GR415" s="48"/>
      <c r="GS415" s="48"/>
      <c r="GT415" s="48"/>
      <c r="GU415" s="48"/>
      <c r="GV415" s="48"/>
      <c r="GW415" s="48"/>
      <c r="GX415" s="48"/>
      <c r="GY415" s="48"/>
      <c r="GZ415" s="48"/>
      <c r="HA415" s="48"/>
      <c r="HB415" s="48"/>
      <c r="HC415" s="48"/>
      <c r="HD415" s="48"/>
      <c r="HE415" s="48"/>
      <c r="HF415" s="48"/>
      <c r="HG415" s="48"/>
      <c r="HH415" s="48"/>
      <c r="HI415" s="48"/>
      <c r="HJ415" s="48"/>
      <c r="HK415" s="48"/>
      <c r="HL415" s="48"/>
      <c r="HM415" s="48"/>
      <c r="HN415" s="48"/>
      <c r="HO415" s="48"/>
      <c r="HP415" s="48"/>
      <c r="HQ415" s="48"/>
      <c r="HR415" s="48"/>
      <c r="HS415" s="48"/>
      <c r="HT415" s="48"/>
      <c r="HU415" s="48"/>
      <c r="HV415" s="48"/>
      <c r="HW415" s="48"/>
      <c r="HX415" s="48"/>
      <c r="HY415" s="48"/>
      <c r="HZ415" s="48"/>
      <c r="IA415" s="48"/>
      <c r="IB415" s="48"/>
      <c r="IC415" s="48"/>
      <c r="ID415" s="48"/>
      <c r="IE415" s="48"/>
      <c r="IF415" s="48"/>
      <c r="IG415" s="48"/>
      <c r="IH415" s="48"/>
      <c r="II415" s="48"/>
      <c r="IJ415" s="48"/>
      <c r="IK415" s="48"/>
      <c r="IL415" s="48"/>
      <c r="IM415" s="48"/>
      <c r="IN415" s="48"/>
      <c r="IO415" s="48"/>
      <c r="IP415" s="48"/>
      <c r="IQ415" s="48"/>
      <c r="IR415" s="48"/>
      <c r="IS415" s="48"/>
      <c r="IT415" s="48"/>
      <c r="IU415" s="48"/>
      <c r="IV415" s="48"/>
      <c r="IW415" s="48"/>
      <c r="IX415" s="48"/>
      <c r="IY415" s="48"/>
      <c r="IZ415" s="48"/>
      <c r="JA415" s="48"/>
      <c r="JB415" s="49"/>
      <c r="JC415" s="49"/>
      <c r="JD415" s="49"/>
      <c r="JE415" s="49"/>
      <c r="JF415" s="49"/>
      <c r="JG415" s="49"/>
      <c r="JH415" s="49"/>
      <c r="JI415" s="49"/>
      <c r="JJ415" s="49"/>
      <c r="JK415" s="49"/>
      <c r="JL415" s="49"/>
      <c r="JM415" s="49"/>
    </row>
    <row r="416" spans="2:273" ht="13" customHeight="1">
      <c r="B416" s="111" t="s">
        <v>457</v>
      </c>
      <c r="C416" s="112">
        <v>20182</v>
      </c>
      <c r="D416" s="108">
        <v>2018</v>
      </c>
      <c r="E416" s="35" t="s">
        <v>458</v>
      </c>
      <c r="F416" s="142"/>
      <c r="G416" s="353"/>
      <c r="H416" s="36" t="s">
        <v>459</v>
      </c>
      <c r="I416" s="4" t="s">
        <v>37</v>
      </c>
      <c r="J416" s="79">
        <v>23</v>
      </c>
      <c r="K416" s="191">
        <v>449993</v>
      </c>
      <c r="L416" s="4" t="s">
        <v>460</v>
      </c>
      <c r="M416" s="4" t="s">
        <v>175</v>
      </c>
      <c r="N416" s="215">
        <v>4</v>
      </c>
      <c r="O416" s="77">
        <v>6</v>
      </c>
      <c r="P416" s="77">
        <v>53</v>
      </c>
      <c r="Q416" s="37" t="s">
        <v>55</v>
      </c>
      <c r="R416" s="4" t="s">
        <v>33</v>
      </c>
      <c r="S416" s="36"/>
      <c r="T416" s="36"/>
      <c r="U416" s="36"/>
      <c r="V416" s="36"/>
      <c r="W416" s="36"/>
      <c r="X416" s="36"/>
      <c r="Y416" s="36"/>
      <c r="Z416" s="36"/>
      <c r="AA416" s="36"/>
      <c r="AB416" s="36"/>
      <c r="AC416" s="36"/>
      <c r="AD416" s="36"/>
      <c r="AE416" s="37"/>
      <c r="AF416" s="48"/>
      <c r="AG416" s="48"/>
      <c r="AH416" s="48"/>
      <c r="AI416" s="48"/>
      <c r="AJ416" s="48"/>
      <c r="AK416" s="48"/>
      <c r="AL416" s="48"/>
      <c r="AM416" s="48"/>
      <c r="AN416" s="48"/>
      <c r="AO416" s="48"/>
      <c r="AP416" s="48"/>
      <c r="AQ416" s="48"/>
      <c r="AR416" s="58"/>
      <c r="AS416" s="5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c r="DA416" s="48"/>
      <c r="DB416" s="48"/>
      <c r="DC416" s="48"/>
      <c r="DD416" s="48"/>
      <c r="DE416" s="48"/>
      <c r="DF416" s="48"/>
      <c r="DG416" s="48"/>
      <c r="DH416" s="48"/>
      <c r="DI416" s="48"/>
      <c r="DJ416" s="48"/>
      <c r="DK416" s="48"/>
      <c r="DL416" s="48"/>
      <c r="DM416" s="48"/>
      <c r="DN416" s="48"/>
      <c r="DO416" s="48"/>
      <c r="DP416" s="48"/>
      <c r="DQ416" s="48"/>
      <c r="DR416" s="48"/>
      <c r="DS416" s="48"/>
      <c r="DT416" s="48"/>
      <c r="DU416" s="48"/>
      <c r="DV416" s="48"/>
      <c r="DW416" s="48"/>
      <c r="DX416" s="48"/>
      <c r="DY416" s="48"/>
      <c r="DZ416" s="48"/>
      <c r="EA416" s="48"/>
      <c r="EB416" s="48"/>
      <c r="EC416" s="48"/>
      <c r="ED416" s="48"/>
      <c r="EE416" s="48"/>
      <c r="EF416" s="48"/>
      <c r="EG416" s="48"/>
      <c r="EH416" s="48"/>
      <c r="EI416" s="48"/>
      <c r="EJ416" s="48"/>
      <c r="EK416" s="48"/>
      <c r="EL416" s="48"/>
      <c r="EM416" s="48"/>
      <c r="EN416" s="48"/>
      <c r="EO416" s="48"/>
      <c r="EP416" s="48"/>
      <c r="EQ416" s="48"/>
      <c r="ER416" s="48"/>
      <c r="ES416" s="48"/>
      <c r="ET416" s="48"/>
      <c r="EU416" s="48"/>
      <c r="EV416" s="48"/>
      <c r="EW416" s="48"/>
      <c r="EX416" s="48"/>
      <c r="EY416" s="48"/>
      <c r="EZ416" s="48"/>
      <c r="FA416" s="48"/>
      <c r="FB416" s="48"/>
      <c r="FC416" s="48"/>
      <c r="FD416" s="48"/>
      <c r="FE416" s="48"/>
      <c r="FF416" s="48"/>
      <c r="FG416" s="48"/>
      <c r="FH416" s="48"/>
      <c r="FI416" s="48"/>
      <c r="FJ416" s="48"/>
      <c r="FK416" s="48"/>
      <c r="FL416" s="48"/>
      <c r="FM416" s="48"/>
      <c r="FN416" s="48"/>
      <c r="FO416" s="48"/>
      <c r="FP416" s="48"/>
      <c r="FQ416" s="48"/>
      <c r="FR416" s="48"/>
      <c r="FS416" s="48"/>
      <c r="FT416" s="48"/>
      <c r="FU416" s="48"/>
      <c r="FV416" s="48"/>
      <c r="FW416" s="48"/>
      <c r="FX416" s="48"/>
      <c r="FY416" s="48"/>
      <c r="FZ416" s="48"/>
      <c r="GA416" s="48"/>
      <c r="GB416" s="48"/>
      <c r="GC416" s="48"/>
      <c r="GD416" s="48"/>
      <c r="GE416" s="48"/>
      <c r="GF416" s="48"/>
      <c r="GG416" s="48"/>
      <c r="GH416" s="48"/>
      <c r="GI416" s="48"/>
      <c r="GJ416" s="48"/>
      <c r="GK416" s="48"/>
      <c r="GL416" s="48"/>
      <c r="GM416" s="48"/>
      <c r="GN416" s="48"/>
      <c r="GO416" s="48"/>
      <c r="GP416" s="48"/>
      <c r="GQ416" s="48"/>
      <c r="GR416" s="48"/>
      <c r="GS416" s="48"/>
      <c r="GT416" s="48"/>
      <c r="GU416" s="48"/>
      <c r="GV416" s="48"/>
      <c r="GW416" s="48"/>
      <c r="GX416" s="48"/>
      <c r="GY416" s="48"/>
      <c r="GZ416" s="48"/>
      <c r="HA416" s="48"/>
      <c r="HB416" s="48"/>
      <c r="HC416" s="48"/>
      <c r="HD416" s="48"/>
      <c r="HE416" s="48"/>
      <c r="HF416" s="48"/>
      <c r="HG416" s="48"/>
      <c r="HH416" s="48"/>
      <c r="HI416" s="48"/>
      <c r="HJ416" s="48"/>
      <c r="HK416" s="48"/>
      <c r="HL416" s="48"/>
      <c r="HM416" s="48"/>
      <c r="HN416" s="48"/>
      <c r="HO416" s="48"/>
      <c r="HP416" s="48"/>
      <c r="HQ416" s="48"/>
      <c r="HR416" s="48"/>
      <c r="HS416" s="48"/>
      <c r="HT416" s="48"/>
      <c r="HU416" s="48"/>
      <c r="HV416" s="48"/>
      <c r="HW416" s="48"/>
      <c r="HX416" s="48"/>
      <c r="HY416" s="48"/>
      <c r="HZ416" s="48"/>
      <c r="IA416" s="48"/>
      <c r="IB416" s="48"/>
      <c r="IC416" s="48"/>
      <c r="ID416" s="48"/>
      <c r="IE416" s="48"/>
      <c r="IF416" s="48"/>
      <c r="IG416" s="48"/>
      <c r="IH416" s="48"/>
      <c r="II416" s="48"/>
      <c r="IJ416" s="48"/>
      <c r="IK416" s="48"/>
      <c r="IL416" s="48"/>
      <c r="IM416" s="48"/>
      <c r="IN416" s="48"/>
      <c r="IO416" s="48"/>
      <c r="IP416" s="48"/>
      <c r="IQ416" s="48"/>
      <c r="IR416" s="48"/>
      <c r="IS416" s="48"/>
      <c r="IT416" s="48"/>
      <c r="IU416" s="48"/>
      <c r="IV416" s="48"/>
      <c r="IW416" s="48"/>
      <c r="IX416" s="48"/>
      <c r="IY416" s="48"/>
      <c r="IZ416" s="48"/>
      <c r="JA416" s="48"/>
      <c r="JB416" s="49"/>
      <c r="JC416" s="49"/>
      <c r="JD416" s="49"/>
      <c r="JE416" s="49"/>
      <c r="JF416" s="49"/>
      <c r="JG416" s="49"/>
      <c r="JH416" s="49"/>
      <c r="JI416" s="49"/>
      <c r="JJ416" s="49"/>
      <c r="JK416" s="49"/>
      <c r="JL416" s="49"/>
      <c r="JM416" s="49"/>
    </row>
    <row r="417" spans="2:273" ht="13" customHeight="1">
      <c r="B417" s="116" t="s">
        <v>5893</v>
      </c>
      <c r="C417" s="107">
        <v>20202</v>
      </c>
      <c r="D417" s="108">
        <v>2020</v>
      </c>
      <c r="E417" s="65" t="s">
        <v>463</v>
      </c>
      <c r="F417" s="140"/>
      <c r="G417" s="354" t="s">
        <v>1086</v>
      </c>
      <c r="H417" s="57" t="s">
        <v>5894</v>
      </c>
      <c r="I417" s="57" t="s">
        <v>37</v>
      </c>
      <c r="J417" s="78">
        <v>2</v>
      </c>
      <c r="K417" s="192">
        <v>49815</v>
      </c>
      <c r="L417" s="57" t="s">
        <v>5895</v>
      </c>
      <c r="M417" s="57" t="s">
        <v>39</v>
      </c>
      <c r="N417" s="215">
        <v>9</v>
      </c>
      <c r="O417" s="78">
        <v>2</v>
      </c>
      <c r="P417" s="78">
        <v>54</v>
      </c>
      <c r="Q417" s="56" t="s">
        <v>47</v>
      </c>
      <c r="R417" s="57" t="s">
        <v>193</v>
      </c>
      <c r="S417" s="58"/>
      <c r="T417" s="58"/>
      <c r="U417" s="58"/>
      <c r="V417" s="58"/>
      <c r="W417" s="58"/>
      <c r="X417" s="58"/>
      <c r="Y417" s="58"/>
      <c r="Z417" s="58"/>
      <c r="AA417" s="58"/>
      <c r="AB417" s="58"/>
      <c r="AC417" s="58"/>
      <c r="AD417" s="58"/>
      <c r="AE417" s="48"/>
      <c r="AF417" s="48"/>
      <c r="AG417" s="48"/>
      <c r="AH417" s="48"/>
      <c r="AI417" s="48"/>
      <c r="AJ417" s="48"/>
      <c r="AK417" s="48"/>
      <c r="AL417" s="48"/>
      <c r="AM417" s="48"/>
      <c r="AN417" s="48"/>
      <c r="AO417" s="48"/>
      <c r="AP417" s="48"/>
      <c r="AQ417" s="48"/>
      <c r="AR417" s="58"/>
      <c r="AS417" s="5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c r="DA417" s="48"/>
      <c r="DB417" s="48"/>
      <c r="DC417" s="48"/>
      <c r="DD417" s="48"/>
      <c r="DE417" s="48"/>
      <c r="DF417" s="48"/>
      <c r="DG417" s="48"/>
      <c r="DH417" s="48"/>
      <c r="DI417" s="48"/>
      <c r="DJ417" s="48"/>
      <c r="DK417" s="48"/>
      <c r="DL417" s="48"/>
      <c r="DM417" s="48"/>
      <c r="DN417" s="48"/>
      <c r="DO417" s="48"/>
      <c r="DP417" s="48"/>
      <c r="DQ417" s="48"/>
      <c r="DR417" s="48"/>
      <c r="DS417" s="48"/>
      <c r="DT417" s="48"/>
      <c r="DU417" s="48"/>
      <c r="DV417" s="48"/>
      <c r="DW417" s="48"/>
      <c r="DX417" s="48"/>
      <c r="DY417" s="48"/>
      <c r="DZ417" s="48"/>
      <c r="EA417" s="48"/>
      <c r="EB417" s="48"/>
      <c r="EC417" s="48"/>
      <c r="ED417" s="48"/>
      <c r="EE417" s="48"/>
      <c r="EF417" s="48"/>
      <c r="EG417" s="48"/>
      <c r="EH417" s="48"/>
      <c r="EI417" s="48"/>
      <c r="EJ417" s="48"/>
      <c r="EK417" s="48"/>
      <c r="EL417" s="48"/>
      <c r="EM417" s="48"/>
      <c r="EN417" s="48"/>
      <c r="EO417" s="48"/>
      <c r="EP417" s="48"/>
      <c r="EQ417" s="48"/>
      <c r="ER417" s="48"/>
      <c r="ES417" s="48"/>
      <c r="ET417" s="48"/>
      <c r="EU417" s="48"/>
      <c r="EV417" s="48"/>
      <c r="EW417" s="48"/>
      <c r="EX417" s="48"/>
      <c r="EY417" s="48"/>
      <c r="EZ417" s="48"/>
      <c r="FA417" s="48"/>
      <c r="FB417" s="48"/>
      <c r="FC417" s="48"/>
      <c r="FD417" s="48"/>
      <c r="FE417" s="48"/>
      <c r="FF417" s="48"/>
      <c r="FG417" s="48"/>
      <c r="FH417" s="48"/>
      <c r="FI417" s="48"/>
      <c r="FJ417" s="48"/>
      <c r="FK417" s="48"/>
      <c r="FL417" s="48"/>
      <c r="FM417" s="48"/>
      <c r="FN417" s="48"/>
      <c r="FO417" s="48"/>
      <c r="FP417" s="48"/>
      <c r="FQ417" s="48"/>
      <c r="FR417" s="48"/>
      <c r="FS417" s="48"/>
      <c r="FT417" s="48"/>
      <c r="FU417" s="48"/>
      <c r="FV417" s="48"/>
      <c r="FW417" s="48"/>
      <c r="FX417" s="48"/>
      <c r="FY417" s="48"/>
      <c r="FZ417" s="48"/>
      <c r="GA417" s="48"/>
      <c r="GB417" s="48"/>
      <c r="GC417" s="48"/>
      <c r="GD417" s="48"/>
      <c r="GE417" s="48"/>
      <c r="GF417" s="48"/>
      <c r="GG417" s="48"/>
      <c r="GH417" s="48"/>
      <c r="GI417" s="48"/>
      <c r="GJ417" s="48"/>
      <c r="GK417" s="48"/>
      <c r="GL417" s="48"/>
      <c r="GM417" s="48"/>
      <c r="GN417" s="48"/>
      <c r="GO417" s="48"/>
      <c r="GP417" s="48"/>
      <c r="GQ417" s="48"/>
      <c r="GR417" s="48"/>
      <c r="GS417" s="48"/>
      <c r="GT417" s="48"/>
      <c r="GU417" s="48"/>
      <c r="GV417" s="48"/>
      <c r="GW417" s="48"/>
      <c r="GX417" s="48"/>
      <c r="GY417" s="48"/>
      <c r="GZ417" s="48"/>
      <c r="HA417" s="48"/>
      <c r="HB417" s="48"/>
      <c r="HC417" s="48"/>
      <c r="HD417" s="48"/>
      <c r="HE417" s="48"/>
      <c r="HF417" s="48"/>
      <c r="HG417" s="48"/>
      <c r="HH417" s="48"/>
      <c r="HI417" s="48"/>
      <c r="HJ417" s="48"/>
      <c r="HK417" s="48"/>
      <c r="HL417" s="48"/>
      <c r="HM417" s="48"/>
      <c r="HN417" s="48"/>
      <c r="HO417" s="48"/>
      <c r="HP417" s="48"/>
      <c r="HQ417" s="48"/>
      <c r="HR417" s="48"/>
      <c r="HS417" s="48"/>
      <c r="HT417" s="48"/>
      <c r="HU417" s="48"/>
      <c r="HV417" s="48"/>
      <c r="HW417" s="48"/>
      <c r="HX417" s="48"/>
      <c r="HY417" s="48"/>
      <c r="HZ417" s="48"/>
      <c r="IA417" s="48"/>
      <c r="IB417" s="48"/>
      <c r="IC417" s="48"/>
      <c r="ID417" s="48"/>
      <c r="IE417" s="48"/>
      <c r="IF417" s="48"/>
      <c r="IG417" s="48"/>
      <c r="IH417" s="48"/>
      <c r="II417" s="48"/>
      <c r="IJ417" s="48"/>
      <c r="IK417" s="48"/>
      <c r="IL417" s="48"/>
      <c r="IM417" s="48"/>
      <c r="IN417" s="48"/>
      <c r="IO417" s="48"/>
      <c r="IP417" s="48"/>
      <c r="IQ417" s="48"/>
      <c r="IR417" s="48"/>
      <c r="IS417" s="48"/>
      <c r="IT417" s="48"/>
      <c r="IU417" s="48"/>
      <c r="IV417" s="48"/>
      <c r="IW417" s="48"/>
      <c r="IX417" s="48"/>
      <c r="IY417" s="48"/>
      <c r="IZ417" s="48"/>
      <c r="JA417" s="48"/>
      <c r="JB417" s="49"/>
      <c r="JC417" s="49"/>
      <c r="JD417" s="49"/>
      <c r="JE417" s="49"/>
      <c r="JF417" s="49"/>
      <c r="JG417" s="49"/>
      <c r="JH417" s="49"/>
      <c r="JI417" s="49"/>
      <c r="JJ417" s="49"/>
      <c r="JK417" s="49"/>
      <c r="JL417" s="49"/>
      <c r="JM417" s="49"/>
    </row>
    <row r="418" spans="2:273" ht="16" customHeight="1">
      <c r="B418" s="116" t="s">
        <v>5898</v>
      </c>
      <c r="C418" s="107">
        <v>20201</v>
      </c>
      <c r="D418" s="109">
        <v>2020</v>
      </c>
      <c r="E418" s="65" t="s">
        <v>463</v>
      </c>
      <c r="F418" s="140"/>
      <c r="G418" s="354" t="s">
        <v>1086</v>
      </c>
      <c r="H418" s="57" t="s">
        <v>5899</v>
      </c>
      <c r="I418" s="57" t="s">
        <v>103</v>
      </c>
      <c r="J418" s="78">
        <v>14</v>
      </c>
      <c r="K418" s="192">
        <v>100000</v>
      </c>
      <c r="L418" s="57" t="s">
        <v>5895</v>
      </c>
      <c r="M418" s="57" t="s">
        <v>39</v>
      </c>
      <c r="N418" s="215">
        <v>9</v>
      </c>
      <c r="O418" s="78">
        <v>2</v>
      </c>
      <c r="P418" s="78">
        <v>54</v>
      </c>
      <c r="Q418" s="56" t="s">
        <v>55</v>
      </c>
      <c r="R418" s="57" t="s">
        <v>5900</v>
      </c>
      <c r="S418" s="58"/>
      <c r="T418" s="58"/>
      <c r="U418" s="58"/>
      <c r="V418" s="58"/>
      <c r="W418" s="58"/>
      <c r="X418" s="58"/>
      <c r="Y418" s="58"/>
      <c r="Z418" s="58"/>
      <c r="AA418" s="58"/>
      <c r="AB418" s="58"/>
      <c r="AC418" s="58"/>
      <c r="AD418" s="58"/>
      <c r="AE418" s="48"/>
      <c r="AF418" s="48"/>
      <c r="AG418" s="48"/>
      <c r="AH418" s="48"/>
      <c r="AI418" s="48"/>
      <c r="AJ418" s="48"/>
      <c r="AK418" s="48"/>
      <c r="AL418" s="48"/>
      <c r="AM418" s="48"/>
      <c r="AN418" s="48"/>
      <c r="AO418" s="48"/>
      <c r="AP418" s="48"/>
      <c r="AQ418" s="48"/>
      <c r="AR418" s="58"/>
      <c r="AS418" s="5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c r="DA418" s="48"/>
      <c r="DB418" s="48"/>
      <c r="DC418" s="48"/>
      <c r="DD418" s="48"/>
      <c r="DE418" s="48"/>
      <c r="DF418" s="48"/>
      <c r="DG418" s="48"/>
      <c r="DH418" s="48"/>
      <c r="DI418" s="48"/>
      <c r="DJ418" s="48"/>
      <c r="DK418" s="48"/>
      <c r="DL418" s="48"/>
      <c r="DM418" s="48"/>
      <c r="DN418" s="48"/>
      <c r="DO418" s="48"/>
      <c r="DP418" s="48"/>
      <c r="DQ418" s="48"/>
      <c r="DR418" s="48"/>
      <c r="DS418" s="48"/>
      <c r="DT418" s="48"/>
      <c r="DU418" s="48"/>
      <c r="DV418" s="48"/>
      <c r="DW418" s="48"/>
      <c r="DX418" s="48"/>
      <c r="DY418" s="48"/>
      <c r="DZ418" s="48"/>
      <c r="EA418" s="48"/>
      <c r="EB418" s="48"/>
      <c r="EC418" s="48"/>
      <c r="ED418" s="48"/>
      <c r="EE418" s="48"/>
      <c r="EF418" s="48"/>
      <c r="EG418" s="48"/>
      <c r="EH418" s="48"/>
      <c r="EI418" s="48"/>
      <c r="EJ418" s="48"/>
      <c r="EK418" s="48"/>
      <c r="EL418" s="48"/>
      <c r="EM418" s="48"/>
      <c r="EN418" s="48"/>
      <c r="EO418" s="48"/>
      <c r="EP418" s="48"/>
      <c r="EQ418" s="48"/>
      <c r="ER418" s="48"/>
      <c r="ES418" s="48"/>
      <c r="ET418" s="48"/>
      <c r="EU418" s="48"/>
      <c r="EV418" s="48"/>
      <c r="EW418" s="48"/>
      <c r="EX418" s="48"/>
      <c r="EY418" s="48"/>
      <c r="EZ418" s="48"/>
      <c r="FA418" s="48"/>
      <c r="FB418" s="48"/>
      <c r="FC418" s="48"/>
      <c r="FD418" s="48"/>
      <c r="FE418" s="48"/>
      <c r="FF418" s="48"/>
      <c r="FG418" s="48"/>
      <c r="FH418" s="48"/>
      <c r="FI418" s="48"/>
      <c r="FJ418" s="48"/>
      <c r="FK418" s="48"/>
      <c r="FL418" s="48"/>
      <c r="FM418" s="48"/>
      <c r="FN418" s="48"/>
      <c r="FO418" s="48"/>
      <c r="FP418" s="48"/>
      <c r="FQ418" s="48"/>
      <c r="FR418" s="48"/>
      <c r="FS418" s="48"/>
      <c r="FT418" s="48"/>
      <c r="FU418" s="48"/>
      <c r="FV418" s="48"/>
      <c r="FW418" s="48"/>
      <c r="FX418" s="48"/>
      <c r="FY418" s="48"/>
      <c r="FZ418" s="48"/>
      <c r="GA418" s="48"/>
      <c r="GB418" s="48"/>
      <c r="GC418" s="48"/>
      <c r="GD418" s="48"/>
      <c r="GE418" s="48"/>
      <c r="GF418" s="48"/>
      <c r="GG418" s="48"/>
      <c r="GH418" s="48"/>
      <c r="GI418" s="48"/>
      <c r="GJ418" s="48"/>
      <c r="GK418" s="48"/>
      <c r="GL418" s="48"/>
      <c r="GM418" s="48"/>
      <c r="GN418" s="48"/>
      <c r="GO418" s="48"/>
      <c r="GP418" s="48"/>
      <c r="GQ418" s="48"/>
      <c r="GR418" s="48"/>
      <c r="GS418" s="48"/>
      <c r="GT418" s="48"/>
      <c r="GU418" s="48"/>
      <c r="GV418" s="48"/>
      <c r="GW418" s="48"/>
      <c r="GX418" s="48"/>
      <c r="GY418" s="48"/>
      <c r="GZ418" s="48"/>
      <c r="HA418" s="48"/>
      <c r="HB418" s="48"/>
      <c r="HC418" s="48"/>
      <c r="HD418" s="48"/>
      <c r="HE418" s="48"/>
      <c r="HF418" s="48"/>
      <c r="HG418" s="48"/>
      <c r="HH418" s="48"/>
      <c r="HI418" s="48"/>
      <c r="HJ418" s="48"/>
      <c r="HK418" s="48"/>
      <c r="HL418" s="48"/>
      <c r="HM418" s="48"/>
      <c r="HN418" s="48"/>
      <c r="HO418" s="48"/>
      <c r="HP418" s="48"/>
      <c r="HQ418" s="48"/>
      <c r="HR418" s="48"/>
      <c r="HS418" s="48"/>
      <c r="HT418" s="48"/>
      <c r="HU418" s="48"/>
      <c r="HV418" s="48"/>
      <c r="HW418" s="48"/>
      <c r="HX418" s="48"/>
      <c r="HY418" s="48"/>
      <c r="HZ418" s="48"/>
      <c r="IA418" s="48"/>
      <c r="IB418" s="48"/>
      <c r="IC418" s="48"/>
      <c r="ID418" s="48"/>
      <c r="IE418" s="48"/>
      <c r="IF418" s="48"/>
      <c r="IG418" s="48"/>
      <c r="IH418" s="48"/>
      <c r="II418" s="48"/>
      <c r="IJ418" s="48"/>
      <c r="IK418" s="48"/>
      <c r="IL418" s="48"/>
      <c r="IM418" s="48"/>
      <c r="IN418" s="48"/>
      <c r="IO418" s="48"/>
      <c r="IP418" s="48"/>
      <c r="IQ418" s="48"/>
      <c r="IR418" s="48"/>
      <c r="IS418" s="48"/>
      <c r="IT418" s="48"/>
      <c r="IU418" s="48"/>
      <c r="IV418" s="48"/>
      <c r="IW418" s="48"/>
      <c r="IX418" s="48"/>
      <c r="IY418" s="48"/>
      <c r="IZ418" s="48"/>
      <c r="JA418" s="48"/>
      <c r="JB418" s="49"/>
      <c r="JC418" s="49"/>
      <c r="JD418" s="49"/>
      <c r="JE418" s="49"/>
      <c r="JF418" s="49"/>
      <c r="JG418" s="49"/>
      <c r="JH418" s="49"/>
      <c r="JI418" s="49"/>
      <c r="JJ418" s="49"/>
      <c r="JK418" s="49"/>
      <c r="JL418" s="49"/>
      <c r="JM418" s="49"/>
    </row>
    <row r="419" spans="2:273" ht="13" customHeight="1">
      <c r="B419" s="116" t="s">
        <v>5903</v>
      </c>
      <c r="C419" s="107">
        <v>20202</v>
      </c>
      <c r="D419" s="108">
        <v>2020</v>
      </c>
      <c r="E419" s="65" t="s">
        <v>463</v>
      </c>
      <c r="F419" s="140"/>
      <c r="G419" s="354" t="s">
        <v>1086</v>
      </c>
      <c r="H419" s="57" t="s">
        <v>5904</v>
      </c>
      <c r="I419" s="57" t="s">
        <v>37</v>
      </c>
      <c r="J419" s="78">
        <v>8</v>
      </c>
      <c r="K419" s="192">
        <v>100000</v>
      </c>
      <c r="L419" s="57" t="s">
        <v>5895</v>
      </c>
      <c r="M419" s="57" t="s">
        <v>39</v>
      </c>
      <c r="N419" s="215">
        <v>9</v>
      </c>
      <c r="O419" s="78">
        <v>2</v>
      </c>
      <c r="P419" s="78">
        <v>54</v>
      </c>
      <c r="Q419" s="56" t="s">
        <v>55</v>
      </c>
      <c r="R419" s="57" t="s">
        <v>33</v>
      </c>
      <c r="S419" s="58"/>
      <c r="T419" s="58"/>
      <c r="U419" s="58"/>
      <c r="V419" s="58"/>
      <c r="W419" s="58"/>
      <c r="X419" s="58"/>
      <c r="Y419" s="58"/>
      <c r="Z419" s="58"/>
      <c r="AA419" s="58"/>
      <c r="AB419" s="58"/>
      <c r="AC419" s="58"/>
      <c r="AD419" s="58"/>
      <c r="AE419" s="48"/>
      <c r="AF419" s="48"/>
      <c r="AG419" s="48"/>
      <c r="AH419" s="48"/>
      <c r="AI419" s="48"/>
      <c r="AJ419" s="48"/>
      <c r="AK419" s="48"/>
      <c r="AL419" s="48"/>
      <c r="AM419" s="48"/>
      <c r="AN419" s="48"/>
      <c r="AO419" s="48"/>
      <c r="AP419" s="48"/>
      <c r="AQ419" s="48"/>
      <c r="AR419" s="58"/>
      <c r="AS419" s="5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c r="DA419" s="48"/>
      <c r="DB419" s="48"/>
      <c r="DC419" s="48"/>
      <c r="DD419" s="48"/>
      <c r="DE419" s="48"/>
      <c r="DF419" s="48"/>
      <c r="DG419" s="48"/>
      <c r="DH419" s="48"/>
      <c r="DI419" s="48"/>
      <c r="DJ419" s="48"/>
      <c r="DK419" s="48"/>
      <c r="DL419" s="48"/>
      <c r="DM419" s="48"/>
      <c r="DN419" s="48"/>
      <c r="DO419" s="48"/>
      <c r="DP419" s="48"/>
      <c r="DQ419" s="48"/>
      <c r="DR419" s="48"/>
      <c r="DS419" s="48"/>
      <c r="DT419" s="48"/>
      <c r="DU419" s="48"/>
      <c r="DV419" s="48"/>
      <c r="DW419" s="48"/>
      <c r="DX419" s="48"/>
      <c r="DY419" s="48"/>
      <c r="DZ419" s="48"/>
      <c r="EA419" s="48"/>
      <c r="EB419" s="48"/>
      <c r="EC419" s="48"/>
      <c r="ED419" s="48"/>
      <c r="EE419" s="48"/>
      <c r="EF419" s="48"/>
      <c r="EG419" s="48"/>
      <c r="EH419" s="48"/>
      <c r="EI419" s="48"/>
      <c r="EJ419" s="48"/>
      <c r="EK419" s="48"/>
      <c r="EL419" s="48"/>
      <c r="EM419" s="48"/>
      <c r="EN419" s="48"/>
      <c r="EO419" s="48"/>
      <c r="EP419" s="48"/>
      <c r="EQ419" s="48"/>
      <c r="ER419" s="48"/>
      <c r="ES419" s="48"/>
      <c r="ET419" s="48"/>
      <c r="EU419" s="48"/>
      <c r="EV419" s="48"/>
      <c r="EW419" s="48"/>
      <c r="EX419" s="48"/>
      <c r="EY419" s="48"/>
      <c r="EZ419" s="48"/>
      <c r="FA419" s="48"/>
      <c r="FB419" s="48"/>
      <c r="FC419" s="48"/>
      <c r="FD419" s="48"/>
      <c r="FE419" s="48"/>
      <c r="FF419" s="48"/>
      <c r="FG419" s="48"/>
      <c r="FH419" s="48"/>
      <c r="FI419" s="48"/>
      <c r="FJ419" s="48"/>
      <c r="FK419" s="48"/>
      <c r="FL419" s="48"/>
      <c r="FM419" s="48"/>
      <c r="FN419" s="48"/>
      <c r="FO419" s="48"/>
      <c r="FP419" s="48"/>
      <c r="FQ419" s="48"/>
      <c r="FR419" s="48"/>
      <c r="FS419" s="48"/>
      <c r="FT419" s="48"/>
      <c r="FU419" s="48"/>
      <c r="FV419" s="48"/>
      <c r="FW419" s="48"/>
      <c r="FX419" s="48"/>
      <c r="FY419" s="48"/>
      <c r="FZ419" s="48"/>
      <c r="GA419" s="48"/>
      <c r="GB419" s="48"/>
      <c r="GC419" s="48"/>
      <c r="GD419" s="48"/>
      <c r="GE419" s="48"/>
      <c r="GF419" s="48"/>
      <c r="GG419" s="48"/>
      <c r="GH419" s="48"/>
      <c r="GI419" s="48"/>
      <c r="GJ419" s="48"/>
      <c r="GK419" s="48"/>
      <c r="GL419" s="48"/>
      <c r="GM419" s="48"/>
      <c r="GN419" s="48"/>
      <c r="GO419" s="48"/>
      <c r="GP419" s="48"/>
      <c r="GQ419" s="48"/>
      <c r="GR419" s="48"/>
      <c r="GS419" s="48"/>
      <c r="GT419" s="48"/>
      <c r="GU419" s="48"/>
      <c r="GV419" s="48"/>
      <c r="GW419" s="48"/>
      <c r="GX419" s="48"/>
      <c r="GY419" s="48"/>
      <c r="GZ419" s="48"/>
      <c r="HA419" s="48"/>
      <c r="HB419" s="48"/>
      <c r="HC419" s="48"/>
      <c r="HD419" s="48"/>
      <c r="HE419" s="48"/>
      <c r="HF419" s="48"/>
      <c r="HG419" s="48"/>
      <c r="HH419" s="48"/>
      <c r="HI419" s="48"/>
      <c r="HJ419" s="48"/>
      <c r="HK419" s="48"/>
      <c r="HL419" s="48"/>
      <c r="HM419" s="48"/>
      <c r="HN419" s="48"/>
      <c r="HO419" s="48"/>
      <c r="HP419" s="48"/>
      <c r="HQ419" s="48"/>
      <c r="HR419" s="48"/>
      <c r="HS419" s="48"/>
      <c r="HT419" s="48"/>
      <c r="HU419" s="48"/>
      <c r="HV419" s="48"/>
      <c r="HW419" s="48"/>
      <c r="HX419" s="48"/>
      <c r="HY419" s="48"/>
      <c r="HZ419" s="48"/>
      <c r="IA419" s="48"/>
      <c r="IB419" s="48"/>
      <c r="IC419" s="48"/>
      <c r="ID419" s="48"/>
      <c r="IE419" s="48"/>
      <c r="IF419" s="48"/>
      <c r="IG419" s="48"/>
      <c r="IH419" s="48"/>
      <c r="II419" s="48"/>
      <c r="IJ419" s="48"/>
      <c r="IK419" s="48"/>
      <c r="IL419" s="48"/>
      <c r="IM419" s="48"/>
      <c r="IN419" s="48"/>
      <c r="IO419" s="48"/>
      <c r="IP419" s="48"/>
      <c r="IQ419" s="48"/>
      <c r="IR419" s="48"/>
      <c r="IS419" s="48"/>
      <c r="IT419" s="48"/>
      <c r="IU419" s="48"/>
      <c r="IV419" s="48"/>
      <c r="IW419" s="48"/>
      <c r="IX419" s="48"/>
      <c r="IY419" s="48"/>
      <c r="IZ419" s="48"/>
      <c r="JA419" s="48"/>
      <c r="JB419" s="49"/>
      <c r="JC419" s="49"/>
      <c r="JD419" s="49"/>
      <c r="JE419" s="49"/>
      <c r="JF419" s="49"/>
      <c r="JG419" s="49"/>
      <c r="JH419" s="49"/>
      <c r="JI419" s="49"/>
      <c r="JJ419" s="49"/>
      <c r="JK419" s="49"/>
      <c r="JL419" s="49"/>
      <c r="JM419" s="49"/>
    </row>
    <row r="420" spans="2:273" ht="13" customHeight="1">
      <c r="B420" s="116" t="s">
        <v>5907</v>
      </c>
      <c r="C420" s="107">
        <v>20202</v>
      </c>
      <c r="D420" s="108">
        <v>2020</v>
      </c>
      <c r="E420" s="65" t="s">
        <v>463</v>
      </c>
      <c r="F420" s="140"/>
      <c r="G420" s="354" t="s">
        <v>1086</v>
      </c>
      <c r="H420" s="57" t="s">
        <v>5908</v>
      </c>
      <c r="I420" s="57" t="s">
        <v>37</v>
      </c>
      <c r="J420" s="78">
        <v>9</v>
      </c>
      <c r="K420" s="192">
        <v>300000</v>
      </c>
      <c r="L420" s="57" t="s">
        <v>5895</v>
      </c>
      <c r="M420" s="57" t="s">
        <v>39</v>
      </c>
      <c r="N420" s="215">
        <v>9</v>
      </c>
      <c r="O420" s="78">
        <v>2</v>
      </c>
      <c r="P420" s="78">
        <v>54</v>
      </c>
      <c r="Q420" s="56" t="s">
        <v>55</v>
      </c>
      <c r="R420" s="57" t="s">
        <v>33</v>
      </c>
      <c r="S420" s="58"/>
      <c r="T420" s="58"/>
      <c r="U420" s="58"/>
      <c r="V420" s="58"/>
      <c r="W420" s="58"/>
      <c r="X420" s="58"/>
      <c r="Y420" s="58"/>
      <c r="Z420" s="58"/>
      <c r="AA420" s="58"/>
      <c r="AB420" s="58"/>
      <c r="AC420" s="58"/>
      <c r="AD420" s="58"/>
      <c r="AE420" s="48"/>
      <c r="AR420" s="4"/>
      <c r="AS420" s="4"/>
      <c r="JB420" s="37"/>
      <c r="JC420" s="37"/>
      <c r="JD420" s="37"/>
      <c r="JE420" s="37"/>
      <c r="JF420" s="37"/>
      <c r="JG420" s="37"/>
      <c r="JH420" s="37"/>
      <c r="JI420" s="37"/>
      <c r="JJ420" s="37"/>
      <c r="JK420" s="37"/>
      <c r="JL420" s="37"/>
      <c r="JM420" s="37"/>
    </row>
    <row r="421" spans="2:273" ht="13" customHeight="1">
      <c r="B421" s="116" t="s">
        <v>5909</v>
      </c>
      <c r="C421" s="107">
        <v>20202</v>
      </c>
      <c r="D421" s="108">
        <v>2020</v>
      </c>
      <c r="E421" s="65" t="s">
        <v>463</v>
      </c>
      <c r="F421" s="140"/>
      <c r="G421" s="354" t="s">
        <v>1086</v>
      </c>
      <c r="H421" s="57" t="s">
        <v>5910</v>
      </c>
      <c r="I421" s="57" t="s">
        <v>37</v>
      </c>
      <c r="J421" s="78">
        <v>8</v>
      </c>
      <c r="K421" s="192">
        <v>632500</v>
      </c>
      <c r="L421" s="57" t="s">
        <v>5895</v>
      </c>
      <c r="M421" s="57" t="s">
        <v>39</v>
      </c>
      <c r="N421" s="215">
        <v>9</v>
      </c>
      <c r="O421" s="78">
        <v>2</v>
      </c>
      <c r="P421" s="78">
        <v>54</v>
      </c>
      <c r="Q421" s="56" t="s">
        <v>47</v>
      </c>
      <c r="R421" s="57" t="s">
        <v>193</v>
      </c>
      <c r="S421" s="58"/>
      <c r="T421" s="58"/>
      <c r="U421" s="58"/>
      <c r="V421" s="58"/>
      <c r="W421" s="58"/>
      <c r="X421" s="58"/>
      <c r="Y421" s="58"/>
      <c r="Z421" s="58"/>
      <c r="AA421" s="58"/>
      <c r="AB421" s="58"/>
      <c r="AC421" s="58"/>
      <c r="AD421" s="58"/>
      <c r="AE421" s="48"/>
      <c r="AR421" s="4"/>
      <c r="AS421" s="4"/>
    </row>
    <row r="422" spans="2:273" ht="13" customHeight="1">
      <c r="B422" s="116" t="s">
        <v>5913</v>
      </c>
      <c r="C422" s="107">
        <v>20202</v>
      </c>
      <c r="D422" s="108">
        <v>2020</v>
      </c>
      <c r="E422" s="65" t="s">
        <v>463</v>
      </c>
      <c r="F422" s="140"/>
      <c r="G422" s="354" t="s">
        <v>1086</v>
      </c>
      <c r="H422" s="57" t="s">
        <v>5914</v>
      </c>
      <c r="I422" s="57" t="s">
        <v>37</v>
      </c>
      <c r="J422" s="78">
        <v>26</v>
      </c>
      <c r="K422" s="192">
        <v>822885</v>
      </c>
      <c r="L422" s="57" t="s">
        <v>5895</v>
      </c>
      <c r="M422" s="57" t="s">
        <v>39</v>
      </c>
      <c r="N422" s="215">
        <v>9</v>
      </c>
      <c r="O422" s="78">
        <v>2</v>
      </c>
      <c r="P422" s="78">
        <v>54</v>
      </c>
      <c r="Q422" s="56" t="s">
        <v>32</v>
      </c>
      <c r="R422" s="57" t="s">
        <v>33</v>
      </c>
      <c r="S422" s="58"/>
      <c r="T422" s="58"/>
      <c r="U422" s="58"/>
      <c r="V422" s="58"/>
      <c r="W422" s="58"/>
      <c r="X422" s="58"/>
      <c r="Y422" s="58"/>
      <c r="Z422" s="58"/>
      <c r="AA422" s="58"/>
      <c r="AB422" s="58"/>
      <c r="AC422" s="58"/>
      <c r="AD422" s="58"/>
      <c r="AE422" s="48"/>
      <c r="AF422" s="48"/>
      <c r="AG422" s="48"/>
      <c r="AH422" s="48"/>
      <c r="AI422" s="48"/>
      <c r="AJ422" s="48"/>
      <c r="AK422" s="48"/>
      <c r="AL422" s="48"/>
      <c r="AM422" s="48"/>
      <c r="AN422" s="48"/>
      <c r="AO422" s="48"/>
      <c r="AP422" s="48"/>
      <c r="AQ422" s="48"/>
      <c r="AR422" s="58"/>
      <c r="AS422" s="5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c r="DA422" s="48"/>
      <c r="DB422" s="48"/>
      <c r="DC422" s="48"/>
      <c r="DD422" s="48"/>
      <c r="DE422" s="48"/>
      <c r="DF422" s="48"/>
      <c r="DG422" s="48"/>
      <c r="DH422" s="48"/>
      <c r="DI422" s="48"/>
      <c r="DJ422" s="48"/>
      <c r="DK422" s="48"/>
      <c r="DL422" s="48"/>
      <c r="DM422" s="48"/>
      <c r="DN422" s="48"/>
      <c r="DO422" s="48"/>
      <c r="DP422" s="48"/>
      <c r="DQ422" s="48"/>
      <c r="DR422" s="48"/>
      <c r="DS422" s="48"/>
      <c r="DT422" s="48"/>
      <c r="DU422" s="48"/>
      <c r="DV422" s="48"/>
      <c r="DW422" s="48"/>
      <c r="DX422" s="48"/>
      <c r="DY422" s="48"/>
      <c r="DZ422" s="48"/>
      <c r="EA422" s="48"/>
      <c r="EB422" s="48"/>
      <c r="EC422" s="48"/>
      <c r="ED422" s="48"/>
      <c r="EE422" s="48"/>
      <c r="EF422" s="48"/>
      <c r="EG422" s="48"/>
      <c r="EH422" s="48"/>
      <c r="EI422" s="48"/>
      <c r="EJ422" s="48"/>
      <c r="EK422" s="48"/>
      <c r="EL422" s="48"/>
      <c r="EM422" s="48"/>
      <c r="EN422" s="48"/>
      <c r="EO422" s="48"/>
      <c r="EP422" s="48"/>
      <c r="EQ422" s="48"/>
      <c r="ER422" s="48"/>
      <c r="ES422" s="48"/>
      <c r="ET422" s="48"/>
      <c r="EU422" s="48"/>
      <c r="EV422" s="48"/>
      <c r="EW422" s="48"/>
      <c r="EX422" s="48"/>
      <c r="EY422" s="48"/>
      <c r="EZ422" s="48"/>
      <c r="FA422" s="48"/>
      <c r="FB422" s="48"/>
      <c r="FC422" s="48"/>
      <c r="FD422" s="48"/>
      <c r="FE422" s="48"/>
      <c r="FF422" s="48"/>
      <c r="FG422" s="48"/>
      <c r="FH422" s="48"/>
      <c r="FI422" s="48"/>
      <c r="FJ422" s="48"/>
      <c r="FK422" s="48"/>
      <c r="FL422" s="48"/>
      <c r="FM422" s="48"/>
      <c r="FN422" s="48"/>
      <c r="FO422" s="48"/>
      <c r="FP422" s="48"/>
      <c r="FQ422" s="48"/>
      <c r="FR422" s="48"/>
      <c r="FS422" s="48"/>
      <c r="FT422" s="48"/>
      <c r="FU422" s="48"/>
      <c r="FV422" s="48"/>
      <c r="FW422" s="48"/>
      <c r="FX422" s="48"/>
      <c r="FY422" s="48"/>
      <c r="FZ422" s="48"/>
      <c r="GA422" s="48"/>
      <c r="GB422" s="48"/>
      <c r="GC422" s="48"/>
      <c r="GD422" s="48"/>
      <c r="GE422" s="48"/>
      <c r="GF422" s="48"/>
      <c r="GG422" s="48"/>
      <c r="GH422" s="48"/>
      <c r="GI422" s="48"/>
      <c r="GJ422" s="48"/>
      <c r="GK422" s="48"/>
      <c r="GL422" s="48"/>
      <c r="GM422" s="48"/>
      <c r="GN422" s="48"/>
      <c r="GO422" s="48"/>
      <c r="GP422" s="48"/>
      <c r="GQ422" s="48"/>
      <c r="GR422" s="48"/>
      <c r="GS422" s="48"/>
      <c r="GT422" s="48"/>
      <c r="GU422" s="48"/>
      <c r="GV422" s="48"/>
      <c r="GW422" s="48"/>
      <c r="GX422" s="48"/>
      <c r="GY422" s="48"/>
      <c r="GZ422" s="48"/>
      <c r="HA422" s="48"/>
      <c r="HB422" s="48"/>
      <c r="HC422" s="48"/>
      <c r="HD422" s="48"/>
      <c r="HE422" s="48"/>
      <c r="HF422" s="48"/>
      <c r="HG422" s="48"/>
      <c r="HH422" s="48"/>
      <c r="HI422" s="48"/>
      <c r="HJ422" s="48"/>
      <c r="HK422" s="48"/>
      <c r="HL422" s="48"/>
      <c r="HM422" s="48"/>
      <c r="HN422" s="48"/>
      <c r="HO422" s="48"/>
      <c r="HP422" s="48"/>
      <c r="HQ422" s="48"/>
      <c r="HR422" s="48"/>
      <c r="HS422" s="48"/>
      <c r="HT422" s="48"/>
      <c r="HU422" s="48"/>
      <c r="HV422" s="48"/>
      <c r="HW422" s="48"/>
      <c r="HX422" s="48"/>
      <c r="HY422" s="48"/>
      <c r="HZ422" s="48"/>
      <c r="IA422" s="48"/>
      <c r="IB422" s="48"/>
      <c r="IC422" s="48"/>
      <c r="ID422" s="48"/>
      <c r="IE422" s="48"/>
      <c r="IF422" s="48"/>
      <c r="IG422" s="48"/>
      <c r="IH422" s="48"/>
      <c r="II422" s="48"/>
      <c r="IJ422" s="48"/>
      <c r="IK422" s="48"/>
      <c r="IL422" s="48"/>
      <c r="IM422" s="48"/>
      <c r="IN422" s="48"/>
      <c r="IO422" s="48"/>
      <c r="IP422" s="48"/>
      <c r="IQ422" s="48"/>
      <c r="IR422" s="48"/>
      <c r="IS422" s="48"/>
      <c r="IT422" s="48"/>
      <c r="IU422" s="48"/>
      <c r="IV422" s="48"/>
      <c r="IW422" s="48"/>
      <c r="IX422" s="48"/>
      <c r="IY422" s="48"/>
      <c r="IZ422" s="48"/>
      <c r="JA422" s="48"/>
      <c r="JB422" s="49"/>
      <c r="JC422" s="49"/>
      <c r="JD422" s="49"/>
      <c r="JE422" s="49"/>
      <c r="JF422" s="49"/>
      <c r="JG422" s="49"/>
      <c r="JH422" s="49"/>
      <c r="JI422" s="49"/>
      <c r="JJ422" s="49"/>
      <c r="JK422" s="49"/>
      <c r="JL422" s="49"/>
      <c r="JM422" s="49"/>
    </row>
    <row r="423" spans="2:273" ht="13" customHeight="1">
      <c r="B423" s="116" t="s">
        <v>5921</v>
      </c>
      <c r="C423" s="107">
        <v>20202</v>
      </c>
      <c r="D423" s="108">
        <v>2020</v>
      </c>
      <c r="E423" s="65" t="s">
        <v>463</v>
      </c>
      <c r="F423" s="140"/>
      <c r="G423" s="354" t="s">
        <v>1086</v>
      </c>
      <c r="H423" s="57" t="s">
        <v>5922</v>
      </c>
      <c r="I423" s="57" t="s">
        <v>37</v>
      </c>
      <c r="J423" s="78">
        <v>10</v>
      </c>
      <c r="K423" s="192">
        <v>1419323</v>
      </c>
      <c r="L423" s="57" t="s">
        <v>5895</v>
      </c>
      <c r="M423" s="57" t="s">
        <v>39</v>
      </c>
      <c r="N423" s="215">
        <v>9</v>
      </c>
      <c r="O423" s="78">
        <v>2</v>
      </c>
      <c r="P423" s="78">
        <v>54</v>
      </c>
      <c r="Q423" s="56" t="s">
        <v>55</v>
      </c>
      <c r="R423" s="57" t="s">
        <v>33</v>
      </c>
      <c r="S423" s="58"/>
      <c r="T423" s="58"/>
      <c r="U423" s="58"/>
      <c r="V423" s="58"/>
      <c r="W423" s="58"/>
      <c r="X423" s="58"/>
      <c r="Y423" s="58"/>
      <c r="Z423" s="58"/>
      <c r="AA423" s="58"/>
      <c r="AB423" s="58"/>
      <c r="AC423" s="58"/>
      <c r="AD423" s="58"/>
      <c r="AE423" s="48"/>
      <c r="AF423" s="37"/>
      <c r="AG423" s="37"/>
      <c r="AH423" s="37"/>
      <c r="AI423" s="37"/>
      <c r="AJ423" s="37"/>
      <c r="AK423" s="37"/>
      <c r="AL423" s="37"/>
      <c r="AM423" s="37"/>
      <c r="AN423" s="37"/>
      <c r="AO423" s="37"/>
      <c r="AP423" s="37"/>
      <c r="AQ423" s="37"/>
      <c r="AR423" s="36"/>
      <c r="AS423" s="36"/>
      <c r="AT423" s="37"/>
      <c r="AU423" s="37"/>
      <c r="AV423" s="37"/>
      <c r="AW423" s="37"/>
      <c r="AX423" s="37"/>
      <c r="AY423" s="37"/>
      <c r="AZ423" s="37"/>
      <c r="BA423" s="37"/>
      <c r="BB423" s="37"/>
      <c r="BC423" s="37"/>
      <c r="BD423" s="37"/>
      <c r="BE423" s="37"/>
      <c r="BF423" s="37"/>
      <c r="BG423" s="37"/>
      <c r="BH423" s="37"/>
      <c r="BI423" s="37"/>
      <c r="BJ423" s="37"/>
      <c r="BK423" s="37"/>
      <c r="BL423" s="37"/>
      <c r="BM423" s="37"/>
      <c r="BN423" s="37"/>
      <c r="BO423" s="37"/>
      <c r="BP423" s="37"/>
      <c r="BQ423" s="37"/>
      <c r="BR423" s="37"/>
      <c r="BS423" s="37"/>
      <c r="BT423" s="37"/>
      <c r="BU423" s="37"/>
      <c r="BV423" s="37"/>
      <c r="BW423" s="37"/>
      <c r="BX423" s="37"/>
      <c r="BY423" s="37"/>
      <c r="BZ423" s="37"/>
      <c r="CA423" s="37"/>
      <c r="CB423" s="37"/>
      <c r="CC423" s="37"/>
      <c r="CD423" s="37"/>
      <c r="CE423" s="37"/>
      <c r="CF423" s="37"/>
      <c r="CG423" s="37"/>
      <c r="CH423" s="37"/>
      <c r="CI423" s="37"/>
      <c r="CJ423" s="37"/>
      <c r="CK423" s="37"/>
      <c r="CL423" s="37"/>
      <c r="CM423" s="37"/>
      <c r="CN423" s="37"/>
      <c r="CO423" s="37"/>
      <c r="CP423" s="37"/>
      <c r="CQ423" s="37"/>
      <c r="CR423" s="37"/>
      <c r="CS423" s="37"/>
      <c r="CT423" s="37"/>
      <c r="CU423" s="37"/>
      <c r="CV423" s="37"/>
      <c r="CW423" s="37"/>
      <c r="CX423" s="37"/>
      <c r="CY423" s="37"/>
      <c r="CZ423" s="37"/>
      <c r="DA423" s="37"/>
      <c r="DB423" s="37"/>
      <c r="DC423" s="37"/>
      <c r="DD423" s="37"/>
      <c r="DE423" s="37"/>
      <c r="DF423" s="37"/>
      <c r="DG423" s="37"/>
      <c r="DH423" s="37"/>
      <c r="DI423" s="37"/>
      <c r="DJ423" s="37"/>
      <c r="DK423" s="37"/>
      <c r="DL423" s="37"/>
      <c r="DM423" s="37"/>
      <c r="DN423" s="37"/>
      <c r="DO423" s="37"/>
      <c r="DP423" s="37"/>
      <c r="DQ423" s="37"/>
      <c r="DR423" s="37"/>
      <c r="DS423" s="37"/>
      <c r="DT423" s="37"/>
      <c r="DU423" s="37"/>
      <c r="DV423" s="37"/>
      <c r="DW423" s="37"/>
      <c r="DX423" s="37"/>
      <c r="DY423" s="37"/>
      <c r="DZ423" s="37"/>
      <c r="EA423" s="37"/>
      <c r="EB423" s="37"/>
      <c r="EC423" s="37"/>
      <c r="ED423" s="37"/>
      <c r="EE423" s="37"/>
      <c r="EF423" s="37"/>
      <c r="EG423" s="37"/>
      <c r="EH423" s="37"/>
      <c r="EI423" s="37"/>
      <c r="EJ423" s="37"/>
      <c r="EK423" s="37"/>
      <c r="EL423" s="37"/>
      <c r="EM423" s="37"/>
      <c r="EN423" s="37"/>
      <c r="EO423" s="37"/>
      <c r="EP423" s="37"/>
      <c r="EQ423" s="37"/>
      <c r="ER423" s="37"/>
      <c r="ES423" s="37"/>
      <c r="ET423" s="37"/>
      <c r="EU423" s="37"/>
      <c r="EV423" s="37"/>
      <c r="EW423" s="37"/>
      <c r="EX423" s="37"/>
      <c r="EY423" s="37"/>
      <c r="EZ423" s="37"/>
      <c r="FA423" s="37"/>
      <c r="FB423" s="37"/>
      <c r="FC423" s="37"/>
      <c r="FD423" s="37"/>
      <c r="FE423" s="37"/>
      <c r="FF423" s="37"/>
      <c r="FG423" s="37"/>
      <c r="FH423" s="37"/>
      <c r="FI423" s="37"/>
      <c r="FJ423" s="37"/>
      <c r="FK423" s="37"/>
      <c r="FL423" s="37"/>
      <c r="FM423" s="37"/>
      <c r="FN423" s="37"/>
      <c r="FO423" s="37"/>
      <c r="FP423" s="37"/>
      <c r="FQ423" s="37"/>
      <c r="FR423" s="37"/>
      <c r="FS423" s="37"/>
      <c r="FT423" s="37"/>
      <c r="FU423" s="37"/>
      <c r="FV423" s="37"/>
      <c r="FW423" s="37"/>
      <c r="FX423" s="37"/>
      <c r="FY423" s="37"/>
      <c r="FZ423" s="37"/>
      <c r="GA423" s="37"/>
      <c r="GB423" s="37"/>
      <c r="GC423" s="37"/>
      <c r="GD423" s="37"/>
      <c r="GE423" s="37"/>
      <c r="GF423" s="37"/>
      <c r="GG423" s="37"/>
      <c r="GH423" s="37"/>
      <c r="GI423" s="37"/>
      <c r="GJ423" s="37"/>
      <c r="GK423" s="37"/>
      <c r="GL423" s="37"/>
      <c r="GM423" s="37"/>
      <c r="GN423" s="37"/>
      <c r="GO423" s="37"/>
      <c r="GP423" s="37"/>
      <c r="GQ423" s="37"/>
      <c r="GR423" s="37"/>
      <c r="GS423" s="37"/>
      <c r="GT423" s="37"/>
      <c r="GU423" s="37"/>
      <c r="GV423" s="37"/>
      <c r="GW423" s="37"/>
      <c r="GX423" s="37"/>
      <c r="GY423" s="37"/>
      <c r="GZ423" s="37"/>
      <c r="HA423" s="37"/>
      <c r="HB423" s="37"/>
      <c r="HC423" s="37"/>
      <c r="HD423" s="37"/>
      <c r="HE423" s="37"/>
      <c r="HF423" s="37"/>
      <c r="HG423" s="37"/>
      <c r="HH423" s="37"/>
      <c r="HI423" s="37"/>
      <c r="HJ423" s="37"/>
      <c r="HK423" s="37"/>
      <c r="HL423" s="37"/>
      <c r="HM423" s="37"/>
      <c r="HN423" s="37"/>
      <c r="HO423" s="37"/>
      <c r="HP423" s="37"/>
      <c r="HQ423" s="37"/>
      <c r="HR423" s="37"/>
      <c r="HS423" s="37"/>
      <c r="HT423" s="37"/>
      <c r="HU423" s="37"/>
      <c r="HV423" s="37"/>
      <c r="HW423" s="37"/>
      <c r="HX423" s="37"/>
      <c r="HY423" s="37"/>
      <c r="HZ423" s="37"/>
      <c r="IA423" s="37"/>
      <c r="IB423" s="37"/>
      <c r="IC423" s="37"/>
      <c r="ID423" s="37"/>
      <c r="IE423" s="37"/>
      <c r="IF423" s="37"/>
      <c r="IG423" s="37"/>
      <c r="IH423" s="37"/>
      <c r="II423" s="37"/>
      <c r="IJ423" s="37"/>
      <c r="IK423" s="37"/>
      <c r="IL423" s="37"/>
      <c r="IM423" s="37"/>
      <c r="IN423" s="37"/>
      <c r="IO423" s="37"/>
      <c r="IP423" s="37"/>
      <c r="IQ423" s="37"/>
      <c r="IR423" s="37"/>
      <c r="IS423" s="37"/>
      <c r="IT423" s="37"/>
      <c r="IU423" s="37"/>
      <c r="IV423" s="37"/>
      <c r="IW423" s="37"/>
      <c r="IX423" s="37"/>
      <c r="IY423" s="37"/>
      <c r="IZ423" s="37"/>
      <c r="JA423" s="37"/>
      <c r="JB423" s="37"/>
      <c r="JC423" s="37"/>
      <c r="JD423" s="37"/>
      <c r="JE423" s="37"/>
      <c r="JF423" s="37"/>
      <c r="JG423" s="37"/>
      <c r="JH423" s="37"/>
      <c r="JI423" s="37"/>
      <c r="JJ423" s="37"/>
      <c r="JK423" s="37"/>
      <c r="JL423" s="37"/>
      <c r="JM423" s="37"/>
    </row>
    <row r="424" spans="2:273" ht="13" customHeight="1">
      <c r="B424" s="116" t="s">
        <v>5923</v>
      </c>
      <c r="C424" s="107">
        <v>20202</v>
      </c>
      <c r="D424" s="108">
        <v>2020</v>
      </c>
      <c r="E424" s="65" t="s">
        <v>463</v>
      </c>
      <c r="F424" s="140"/>
      <c r="G424" s="354" t="s">
        <v>1086</v>
      </c>
      <c r="H424" s="57" t="s">
        <v>5924</v>
      </c>
      <c r="I424" s="57" t="s">
        <v>37</v>
      </c>
      <c r="J424" s="78">
        <v>8</v>
      </c>
      <c r="K424" s="192">
        <v>1499741</v>
      </c>
      <c r="L424" s="57" t="s">
        <v>5895</v>
      </c>
      <c r="M424" s="57" t="s">
        <v>39</v>
      </c>
      <c r="N424" s="215">
        <v>9</v>
      </c>
      <c r="O424" s="78">
        <v>2</v>
      </c>
      <c r="P424" s="78">
        <v>54</v>
      </c>
      <c r="Q424" s="56" t="s">
        <v>55</v>
      </c>
      <c r="R424" s="57" t="s">
        <v>495</v>
      </c>
      <c r="S424" s="58"/>
      <c r="T424" s="58"/>
      <c r="U424" s="58"/>
      <c r="V424" s="58"/>
      <c r="W424" s="58"/>
      <c r="X424" s="58"/>
      <c r="Y424" s="58"/>
      <c r="Z424" s="58"/>
      <c r="AA424" s="58"/>
      <c r="AB424" s="58"/>
      <c r="AC424" s="58"/>
      <c r="AD424" s="58"/>
      <c r="AE424" s="48"/>
      <c r="AR424" s="4"/>
      <c r="AS424" s="4"/>
    </row>
    <row r="425" spans="2:273" ht="13" customHeight="1">
      <c r="B425" s="116" t="s">
        <v>5925</v>
      </c>
      <c r="C425" s="107">
        <v>20201</v>
      </c>
      <c r="D425" s="109">
        <v>2020</v>
      </c>
      <c r="E425" s="65" t="s">
        <v>463</v>
      </c>
      <c r="F425" s="140"/>
      <c r="G425" s="354" t="s">
        <v>1086</v>
      </c>
      <c r="H425" s="57" t="s">
        <v>5926</v>
      </c>
      <c r="I425" s="57" t="s">
        <v>103</v>
      </c>
      <c r="J425" s="78">
        <v>26</v>
      </c>
      <c r="K425" s="192">
        <v>1638487</v>
      </c>
      <c r="L425" s="57" t="s">
        <v>5895</v>
      </c>
      <c r="M425" s="57" t="s">
        <v>39</v>
      </c>
      <c r="N425" s="215">
        <v>9</v>
      </c>
      <c r="O425" s="78">
        <v>2</v>
      </c>
      <c r="P425" s="78">
        <v>54</v>
      </c>
      <c r="Q425" s="56" t="s">
        <v>55</v>
      </c>
      <c r="R425" s="57" t="s">
        <v>5927</v>
      </c>
      <c r="S425" s="58"/>
      <c r="T425" s="58"/>
      <c r="U425" s="58"/>
      <c r="V425" s="58"/>
      <c r="W425" s="58"/>
      <c r="X425" s="58"/>
      <c r="Y425" s="58"/>
      <c r="Z425" s="58"/>
      <c r="AA425" s="58"/>
      <c r="AB425" s="58"/>
      <c r="AC425" s="58"/>
      <c r="AD425" s="58"/>
      <c r="AE425" s="48"/>
      <c r="AF425" s="37"/>
      <c r="AG425" s="37"/>
      <c r="AH425" s="37"/>
      <c r="AI425" s="37"/>
      <c r="AJ425" s="37"/>
      <c r="AK425" s="37"/>
      <c r="AL425" s="37"/>
      <c r="AM425" s="37"/>
      <c r="AN425" s="37"/>
      <c r="AO425" s="37"/>
      <c r="AP425" s="37"/>
      <c r="AQ425" s="37"/>
      <c r="AR425" s="36"/>
      <c r="AS425" s="36"/>
      <c r="AT425" s="37"/>
      <c r="AU425" s="37"/>
      <c r="AV425" s="37"/>
      <c r="AW425" s="37"/>
      <c r="AX425" s="37"/>
      <c r="AY425" s="37"/>
      <c r="AZ425" s="37"/>
      <c r="BA425" s="37"/>
      <c r="BB425" s="37"/>
      <c r="BC425" s="37"/>
      <c r="BD425" s="37"/>
      <c r="BE425" s="37"/>
      <c r="BF425" s="37"/>
      <c r="BG425" s="37"/>
      <c r="BH425" s="37"/>
      <c r="BI425" s="37"/>
      <c r="BJ425" s="37"/>
      <c r="BK425" s="37"/>
      <c r="BL425" s="37"/>
      <c r="BM425" s="37"/>
      <c r="BN425" s="37"/>
      <c r="BO425" s="37"/>
      <c r="BP425" s="37"/>
      <c r="BQ425" s="37"/>
      <c r="BR425" s="37"/>
      <c r="BS425" s="37"/>
      <c r="BT425" s="37"/>
      <c r="BU425" s="37"/>
      <c r="BV425" s="37"/>
      <c r="BW425" s="37"/>
      <c r="BX425" s="37"/>
      <c r="BY425" s="37"/>
      <c r="BZ425" s="37"/>
      <c r="CA425" s="37"/>
      <c r="CB425" s="37"/>
      <c r="CC425" s="37"/>
      <c r="CD425" s="37"/>
      <c r="CE425" s="37"/>
      <c r="CF425" s="37"/>
      <c r="CG425" s="37"/>
      <c r="CH425" s="37"/>
      <c r="CI425" s="37"/>
      <c r="CJ425" s="37"/>
      <c r="CK425" s="37"/>
      <c r="CL425" s="37"/>
      <c r="CM425" s="37"/>
      <c r="CN425" s="37"/>
      <c r="CO425" s="37"/>
      <c r="CP425" s="37"/>
      <c r="CQ425" s="37"/>
      <c r="CR425" s="37"/>
      <c r="CS425" s="37"/>
      <c r="CT425" s="37"/>
      <c r="CU425" s="37"/>
      <c r="CV425" s="37"/>
      <c r="CW425" s="37"/>
      <c r="CX425" s="37"/>
      <c r="CY425" s="37"/>
      <c r="CZ425" s="37"/>
      <c r="DA425" s="37"/>
      <c r="DB425" s="37"/>
      <c r="DC425" s="37"/>
      <c r="DD425" s="37"/>
      <c r="DE425" s="37"/>
      <c r="DF425" s="37"/>
      <c r="DG425" s="37"/>
      <c r="DH425" s="37"/>
      <c r="DI425" s="37"/>
      <c r="DJ425" s="37"/>
      <c r="DK425" s="37"/>
      <c r="DL425" s="37"/>
      <c r="DM425" s="37"/>
      <c r="DN425" s="37"/>
      <c r="DO425" s="37"/>
      <c r="DP425" s="37"/>
      <c r="DQ425" s="37"/>
      <c r="DR425" s="37"/>
      <c r="DS425" s="37"/>
      <c r="DT425" s="37"/>
      <c r="DU425" s="37"/>
      <c r="DV425" s="37"/>
      <c r="DW425" s="37"/>
      <c r="DX425" s="37"/>
      <c r="DY425" s="37"/>
      <c r="DZ425" s="37"/>
      <c r="EA425" s="37"/>
      <c r="EB425" s="37"/>
      <c r="EC425" s="37"/>
      <c r="ED425" s="37"/>
      <c r="EE425" s="37"/>
      <c r="EF425" s="37"/>
      <c r="EG425" s="37"/>
      <c r="EH425" s="37"/>
      <c r="EI425" s="37"/>
      <c r="EJ425" s="37"/>
      <c r="EK425" s="37"/>
      <c r="EL425" s="37"/>
      <c r="EM425" s="37"/>
      <c r="EN425" s="37"/>
      <c r="EO425" s="37"/>
      <c r="EP425" s="37"/>
      <c r="EQ425" s="37"/>
      <c r="ER425" s="37"/>
      <c r="ES425" s="37"/>
      <c r="ET425" s="37"/>
      <c r="EU425" s="37"/>
      <c r="EV425" s="37"/>
      <c r="EW425" s="37"/>
      <c r="EX425" s="37"/>
      <c r="EY425" s="37"/>
      <c r="EZ425" s="37"/>
      <c r="FA425" s="37"/>
      <c r="FB425" s="37"/>
      <c r="FC425" s="37"/>
      <c r="FD425" s="37"/>
      <c r="FE425" s="37"/>
      <c r="FF425" s="37"/>
      <c r="FG425" s="37"/>
      <c r="FH425" s="37"/>
      <c r="FI425" s="37"/>
      <c r="FJ425" s="37"/>
      <c r="FK425" s="37"/>
      <c r="FL425" s="37"/>
      <c r="FM425" s="37"/>
      <c r="FN425" s="37"/>
      <c r="FO425" s="37"/>
      <c r="FP425" s="37"/>
      <c r="FQ425" s="37"/>
      <c r="FR425" s="37"/>
      <c r="FS425" s="37"/>
      <c r="FT425" s="37"/>
      <c r="FU425" s="37"/>
      <c r="FV425" s="37"/>
      <c r="FW425" s="37"/>
      <c r="FX425" s="37"/>
      <c r="FY425" s="37"/>
      <c r="FZ425" s="37"/>
      <c r="GA425" s="37"/>
      <c r="GB425" s="37"/>
      <c r="GC425" s="37"/>
      <c r="GD425" s="37"/>
      <c r="GE425" s="37"/>
      <c r="GF425" s="37"/>
      <c r="GG425" s="37"/>
      <c r="GH425" s="37"/>
      <c r="GI425" s="37"/>
      <c r="GJ425" s="37"/>
      <c r="GK425" s="37"/>
      <c r="GL425" s="37"/>
      <c r="GM425" s="37"/>
      <c r="GN425" s="37"/>
      <c r="GO425" s="37"/>
      <c r="GP425" s="37"/>
      <c r="GQ425" s="37"/>
      <c r="GR425" s="37"/>
      <c r="GS425" s="37"/>
      <c r="GT425" s="37"/>
      <c r="GU425" s="37"/>
      <c r="GV425" s="37"/>
      <c r="GW425" s="37"/>
      <c r="GX425" s="37"/>
      <c r="GY425" s="37"/>
      <c r="GZ425" s="37"/>
      <c r="HA425" s="37"/>
      <c r="HB425" s="37"/>
      <c r="HC425" s="37"/>
      <c r="HD425" s="37"/>
      <c r="HE425" s="37"/>
      <c r="HF425" s="37"/>
      <c r="HG425" s="37"/>
      <c r="HH425" s="37"/>
      <c r="HI425" s="37"/>
      <c r="HJ425" s="37"/>
      <c r="HK425" s="37"/>
      <c r="HL425" s="37"/>
      <c r="HM425" s="37"/>
      <c r="HN425" s="37"/>
      <c r="HO425" s="37"/>
      <c r="HP425" s="37"/>
      <c r="HQ425" s="37"/>
      <c r="HR425" s="37"/>
      <c r="HS425" s="37"/>
      <c r="HT425" s="37"/>
      <c r="HU425" s="37"/>
      <c r="HV425" s="37"/>
      <c r="HW425" s="37"/>
      <c r="HX425" s="37"/>
      <c r="HY425" s="37"/>
      <c r="HZ425" s="37"/>
      <c r="IA425" s="37"/>
      <c r="IB425" s="37"/>
      <c r="IC425" s="37"/>
      <c r="ID425" s="37"/>
      <c r="IE425" s="37"/>
      <c r="IF425" s="37"/>
      <c r="IG425" s="37"/>
      <c r="IH425" s="37"/>
      <c r="II425" s="37"/>
      <c r="IJ425" s="37"/>
      <c r="IK425" s="37"/>
      <c r="IL425" s="37"/>
      <c r="IM425" s="37"/>
      <c r="IN425" s="37"/>
      <c r="IO425" s="37"/>
      <c r="IP425" s="37"/>
      <c r="IQ425" s="37"/>
      <c r="IR425" s="37"/>
      <c r="IS425" s="37"/>
      <c r="IT425" s="37"/>
      <c r="IU425" s="37"/>
      <c r="IV425" s="37"/>
      <c r="IW425" s="37"/>
      <c r="IX425" s="37"/>
      <c r="IY425" s="37"/>
      <c r="IZ425" s="37"/>
      <c r="JA425" s="37"/>
      <c r="JB425" s="37"/>
      <c r="JC425" s="37"/>
      <c r="JD425" s="37"/>
      <c r="JE425" s="37"/>
      <c r="JF425" s="37"/>
      <c r="JG425" s="37"/>
      <c r="JH425" s="37"/>
      <c r="JI425" s="37"/>
      <c r="JJ425" s="37"/>
      <c r="JK425" s="37"/>
      <c r="JL425" s="37"/>
      <c r="JM425" s="37"/>
    </row>
    <row r="426" spans="2:273" ht="16" customHeight="1">
      <c r="B426" s="116" t="s">
        <v>5928</v>
      </c>
      <c r="C426" s="107">
        <v>20201</v>
      </c>
      <c r="D426" s="109">
        <v>2020</v>
      </c>
      <c r="E426" s="65" t="s">
        <v>463</v>
      </c>
      <c r="F426" s="140"/>
      <c r="G426" s="354" t="s">
        <v>1086</v>
      </c>
      <c r="H426" s="57" t="s">
        <v>5929</v>
      </c>
      <c r="I426" s="57" t="s">
        <v>53</v>
      </c>
      <c r="J426" s="78">
        <v>11</v>
      </c>
      <c r="K426" s="192">
        <v>1837022</v>
      </c>
      <c r="L426" s="57" t="s">
        <v>5895</v>
      </c>
      <c r="M426" s="57" t="s">
        <v>39</v>
      </c>
      <c r="N426" s="215">
        <v>9</v>
      </c>
      <c r="O426" s="78">
        <v>2</v>
      </c>
      <c r="P426" s="78">
        <v>54</v>
      </c>
      <c r="Q426" s="56" t="s">
        <v>341</v>
      </c>
      <c r="R426" s="57" t="s">
        <v>120</v>
      </c>
      <c r="S426" s="58"/>
      <c r="T426" s="58"/>
      <c r="U426" s="58"/>
      <c r="V426" s="58"/>
      <c r="W426" s="58"/>
      <c r="X426" s="58"/>
      <c r="Y426" s="58"/>
      <c r="Z426" s="58"/>
      <c r="AA426" s="58"/>
      <c r="AB426" s="58"/>
      <c r="AC426" s="58"/>
      <c r="AD426" s="58"/>
      <c r="AE426" s="48"/>
      <c r="AF426" s="48"/>
      <c r="AG426" s="48"/>
      <c r="AH426" s="48"/>
      <c r="AI426" s="48"/>
      <c r="AJ426" s="48"/>
      <c r="AK426" s="48"/>
      <c r="AL426" s="48"/>
      <c r="AM426" s="48"/>
      <c r="AN426" s="48"/>
      <c r="AO426" s="48"/>
      <c r="AP426" s="48"/>
      <c r="AQ426" s="48"/>
      <c r="AR426" s="58"/>
      <c r="AS426" s="5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c r="DA426" s="48"/>
      <c r="DB426" s="48"/>
      <c r="DC426" s="48"/>
      <c r="DD426" s="48"/>
      <c r="DE426" s="48"/>
      <c r="DF426" s="48"/>
      <c r="DG426" s="48"/>
      <c r="DH426" s="48"/>
      <c r="DI426" s="48"/>
      <c r="DJ426" s="48"/>
      <c r="DK426" s="48"/>
      <c r="DL426" s="48"/>
      <c r="DM426" s="48"/>
      <c r="DN426" s="48"/>
      <c r="DO426" s="48"/>
      <c r="DP426" s="48"/>
      <c r="DQ426" s="48"/>
      <c r="DR426" s="48"/>
      <c r="DS426" s="48"/>
      <c r="DT426" s="48"/>
      <c r="DU426" s="48"/>
      <c r="DV426" s="48"/>
      <c r="DW426" s="48"/>
      <c r="DX426" s="48"/>
      <c r="DY426" s="48"/>
      <c r="DZ426" s="48"/>
      <c r="EA426" s="48"/>
      <c r="EB426" s="48"/>
      <c r="EC426" s="48"/>
      <c r="ED426" s="48"/>
      <c r="EE426" s="48"/>
      <c r="EF426" s="48"/>
      <c r="EG426" s="48"/>
      <c r="EH426" s="48"/>
      <c r="EI426" s="48"/>
      <c r="EJ426" s="48"/>
      <c r="EK426" s="48"/>
      <c r="EL426" s="48"/>
      <c r="EM426" s="48"/>
      <c r="EN426" s="48"/>
      <c r="EO426" s="48"/>
      <c r="EP426" s="48"/>
      <c r="EQ426" s="48"/>
      <c r="ER426" s="48"/>
      <c r="ES426" s="48"/>
      <c r="ET426" s="48"/>
      <c r="EU426" s="48"/>
      <c r="EV426" s="48"/>
      <c r="EW426" s="48"/>
      <c r="EX426" s="48"/>
      <c r="EY426" s="48"/>
      <c r="EZ426" s="48"/>
      <c r="FA426" s="48"/>
      <c r="FB426" s="48"/>
      <c r="FC426" s="48"/>
      <c r="FD426" s="48"/>
      <c r="FE426" s="48"/>
      <c r="FF426" s="48"/>
      <c r="FG426" s="48"/>
      <c r="FH426" s="48"/>
      <c r="FI426" s="48"/>
      <c r="FJ426" s="48"/>
      <c r="FK426" s="48"/>
      <c r="FL426" s="48"/>
      <c r="FM426" s="48"/>
      <c r="FN426" s="48"/>
      <c r="FO426" s="48"/>
      <c r="FP426" s="48"/>
      <c r="FQ426" s="48"/>
      <c r="FR426" s="48"/>
      <c r="FS426" s="48"/>
      <c r="FT426" s="48"/>
      <c r="FU426" s="48"/>
      <c r="FV426" s="48"/>
      <c r="FW426" s="48"/>
      <c r="FX426" s="48"/>
      <c r="FY426" s="48"/>
      <c r="FZ426" s="48"/>
      <c r="GA426" s="48"/>
      <c r="GB426" s="48"/>
      <c r="GC426" s="48"/>
      <c r="GD426" s="48"/>
      <c r="GE426" s="48"/>
      <c r="GF426" s="48"/>
      <c r="GG426" s="48"/>
      <c r="GH426" s="48"/>
      <c r="GI426" s="48"/>
      <c r="GJ426" s="48"/>
      <c r="GK426" s="48"/>
      <c r="GL426" s="48"/>
      <c r="GM426" s="48"/>
      <c r="GN426" s="48"/>
      <c r="GO426" s="48"/>
      <c r="GP426" s="48"/>
      <c r="GQ426" s="48"/>
      <c r="GR426" s="48"/>
      <c r="GS426" s="48"/>
      <c r="GT426" s="48"/>
      <c r="GU426" s="48"/>
      <c r="GV426" s="48"/>
      <c r="GW426" s="48"/>
      <c r="GX426" s="48"/>
      <c r="GY426" s="48"/>
      <c r="GZ426" s="48"/>
      <c r="HA426" s="48"/>
      <c r="HB426" s="48"/>
      <c r="HC426" s="48"/>
      <c r="HD426" s="48"/>
      <c r="HE426" s="48"/>
      <c r="HF426" s="48"/>
      <c r="HG426" s="48"/>
      <c r="HH426" s="48"/>
      <c r="HI426" s="48"/>
      <c r="HJ426" s="48"/>
      <c r="HK426" s="48"/>
      <c r="HL426" s="48"/>
      <c r="HM426" s="48"/>
      <c r="HN426" s="48"/>
      <c r="HO426" s="48"/>
      <c r="HP426" s="48"/>
      <c r="HQ426" s="48"/>
      <c r="HR426" s="48"/>
      <c r="HS426" s="48"/>
      <c r="HT426" s="48"/>
      <c r="HU426" s="48"/>
      <c r="HV426" s="48"/>
      <c r="HW426" s="48"/>
      <c r="HX426" s="48"/>
      <c r="HY426" s="48"/>
      <c r="HZ426" s="48"/>
      <c r="IA426" s="48"/>
      <c r="IB426" s="48"/>
      <c r="IC426" s="48"/>
      <c r="ID426" s="48"/>
      <c r="IE426" s="48"/>
      <c r="IF426" s="48"/>
      <c r="IG426" s="48"/>
      <c r="IH426" s="48"/>
      <c r="II426" s="48"/>
      <c r="IJ426" s="48"/>
      <c r="IK426" s="48"/>
      <c r="IL426" s="48"/>
      <c r="IM426" s="48"/>
      <c r="IN426" s="48"/>
      <c r="IO426" s="48"/>
      <c r="IP426" s="48"/>
      <c r="IQ426" s="48"/>
      <c r="IR426" s="48"/>
      <c r="IS426" s="48"/>
      <c r="IT426" s="48"/>
      <c r="IU426" s="48"/>
      <c r="IV426" s="48"/>
      <c r="IW426" s="48"/>
      <c r="IX426" s="48"/>
      <c r="IY426" s="48"/>
      <c r="IZ426" s="48"/>
      <c r="JA426" s="48"/>
      <c r="JB426" s="49"/>
      <c r="JC426" s="49"/>
      <c r="JD426" s="49"/>
      <c r="JE426" s="49"/>
      <c r="JF426" s="49"/>
      <c r="JG426" s="49"/>
      <c r="JH426" s="49"/>
      <c r="JI426" s="49"/>
      <c r="JJ426" s="49"/>
      <c r="JK426" s="49"/>
      <c r="JL426" s="49"/>
      <c r="JM426" s="49"/>
    </row>
    <row r="427" spans="2:273" ht="13" customHeight="1">
      <c r="B427" s="117" t="s">
        <v>480</v>
      </c>
      <c r="C427" s="118">
        <v>20181</v>
      </c>
      <c r="D427" s="108">
        <v>2018</v>
      </c>
      <c r="E427" s="38" t="s">
        <v>463</v>
      </c>
      <c r="F427" s="141"/>
      <c r="G427" s="353"/>
      <c r="H427" s="3" t="s">
        <v>481</v>
      </c>
      <c r="I427" s="3"/>
      <c r="J427" s="79">
        <v>3</v>
      </c>
      <c r="K427" s="193">
        <v>35294</v>
      </c>
      <c r="L427" s="3" t="s">
        <v>2597</v>
      </c>
      <c r="M427" s="3" t="s">
        <v>39</v>
      </c>
      <c r="N427" s="215">
        <v>9</v>
      </c>
      <c r="O427" s="79">
        <v>2</v>
      </c>
      <c r="P427" s="77">
        <v>54</v>
      </c>
      <c r="R427" s="3" t="s">
        <v>111</v>
      </c>
      <c r="S427" s="5">
        <v>11</v>
      </c>
      <c r="T427" s="5">
        <v>12</v>
      </c>
      <c r="U427" s="3"/>
      <c r="V427" s="3"/>
      <c r="W427" s="3"/>
      <c r="X427" s="3"/>
      <c r="Y427" s="5">
        <v>4</v>
      </c>
      <c r="Z427" s="5">
        <v>19</v>
      </c>
      <c r="AA427" s="3"/>
      <c r="AB427" s="3"/>
      <c r="AC427" s="3"/>
      <c r="AD427" s="3"/>
      <c r="AF427" s="48"/>
      <c r="AG427" s="48"/>
      <c r="AH427" s="48"/>
      <c r="AI427" s="48"/>
      <c r="AJ427" s="48"/>
      <c r="AK427" s="48"/>
      <c r="AL427" s="48"/>
      <c r="AM427" s="48"/>
      <c r="AN427" s="48"/>
      <c r="AO427" s="48"/>
      <c r="AP427" s="48"/>
      <c r="AQ427" s="48"/>
      <c r="AR427" s="58"/>
      <c r="AS427" s="5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c r="DA427" s="48"/>
      <c r="DB427" s="48"/>
      <c r="DC427" s="48"/>
      <c r="DD427" s="48"/>
      <c r="DE427" s="48"/>
      <c r="DF427" s="48"/>
      <c r="DG427" s="48"/>
      <c r="DH427" s="48"/>
      <c r="DI427" s="48"/>
      <c r="DJ427" s="48"/>
      <c r="DK427" s="48"/>
      <c r="DL427" s="48"/>
      <c r="DM427" s="48"/>
      <c r="DN427" s="48"/>
      <c r="DO427" s="48"/>
      <c r="DP427" s="48"/>
      <c r="DQ427" s="48"/>
      <c r="DR427" s="48"/>
      <c r="DS427" s="48"/>
      <c r="DT427" s="48"/>
      <c r="DU427" s="48"/>
      <c r="DV427" s="48"/>
      <c r="DW427" s="48"/>
      <c r="DX427" s="48"/>
      <c r="DY427" s="48"/>
      <c r="DZ427" s="48"/>
      <c r="EA427" s="48"/>
      <c r="EB427" s="48"/>
      <c r="EC427" s="48"/>
      <c r="ED427" s="48"/>
      <c r="EE427" s="48"/>
      <c r="EF427" s="48"/>
      <c r="EG427" s="48"/>
      <c r="EH427" s="48"/>
      <c r="EI427" s="48"/>
      <c r="EJ427" s="48"/>
      <c r="EK427" s="48"/>
      <c r="EL427" s="48"/>
      <c r="EM427" s="48"/>
      <c r="EN427" s="48"/>
      <c r="EO427" s="48"/>
      <c r="EP427" s="48"/>
      <c r="EQ427" s="48"/>
      <c r="ER427" s="48"/>
      <c r="ES427" s="48"/>
      <c r="ET427" s="48"/>
      <c r="EU427" s="48"/>
      <c r="EV427" s="48"/>
      <c r="EW427" s="48"/>
      <c r="EX427" s="48"/>
      <c r="EY427" s="48"/>
      <c r="EZ427" s="48"/>
      <c r="FA427" s="48"/>
      <c r="FB427" s="48"/>
      <c r="FC427" s="48"/>
      <c r="FD427" s="48"/>
      <c r="FE427" s="48"/>
      <c r="FF427" s="48"/>
      <c r="FG427" s="48"/>
      <c r="FH427" s="48"/>
      <c r="FI427" s="48"/>
      <c r="FJ427" s="48"/>
      <c r="FK427" s="48"/>
      <c r="FL427" s="48"/>
      <c r="FM427" s="48"/>
      <c r="FN427" s="48"/>
      <c r="FO427" s="48"/>
      <c r="FP427" s="48"/>
      <c r="FQ427" s="48"/>
      <c r="FR427" s="48"/>
      <c r="FS427" s="48"/>
      <c r="FT427" s="48"/>
      <c r="FU427" s="48"/>
      <c r="FV427" s="48"/>
      <c r="FW427" s="48"/>
      <c r="FX427" s="48"/>
      <c r="FY427" s="48"/>
      <c r="FZ427" s="48"/>
      <c r="GA427" s="48"/>
      <c r="GB427" s="48"/>
      <c r="GC427" s="48"/>
      <c r="GD427" s="48"/>
      <c r="GE427" s="48"/>
      <c r="GF427" s="48"/>
      <c r="GG427" s="48"/>
      <c r="GH427" s="48"/>
      <c r="GI427" s="48"/>
      <c r="GJ427" s="48"/>
      <c r="GK427" s="48"/>
      <c r="GL427" s="48"/>
      <c r="GM427" s="48"/>
      <c r="GN427" s="48"/>
      <c r="GO427" s="48"/>
      <c r="GP427" s="48"/>
      <c r="GQ427" s="48"/>
      <c r="GR427" s="48"/>
      <c r="GS427" s="48"/>
      <c r="GT427" s="48"/>
      <c r="GU427" s="48"/>
      <c r="GV427" s="48"/>
      <c r="GW427" s="48"/>
      <c r="GX427" s="48"/>
      <c r="GY427" s="48"/>
      <c r="GZ427" s="48"/>
      <c r="HA427" s="48"/>
      <c r="HB427" s="48"/>
      <c r="HC427" s="48"/>
      <c r="HD427" s="48"/>
      <c r="HE427" s="48"/>
      <c r="HF427" s="48"/>
      <c r="HG427" s="48"/>
      <c r="HH427" s="48"/>
      <c r="HI427" s="48"/>
      <c r="HJ427" s="48"/>
      <c r="HK427" s="48"/>
      <c r="HL427" s="48"/>
      <c r="HM427" s="48"/>
      <c r="HN427" s="48"/>
      <c r="HO427" s="48"/>
      <c r="HP427" s="48"/>
      <c r="HQ427" s="48"/>
      <c r="HR427" s="48"/>
      <c r="HS427" s="48"/>
      <c r="HT427" s="48"/>
      <c r="HU427" s="48"/>
      <c r="HV427" s="48"/>
      <c r="HW427" s="48"/>
      <c r="HX427" s="48"/>
      <c r="HY427" s="48"/>
      <c r="HZ427" s="48"/>
      <c r="IA427" s="48"/>
      <c r="IB427" s="48"/>
      <c r="IC427" s="48"/>
      <c r="ID427" s="48"/>
      <c r="IE427" s="48"/>
      <c r="IF427" s="48"/>
      <c r="IG427" s="48"/>
      <c r="IH427" s="48"/>
      <c r="II427" s="48"/>
      <c r="IJ427" s="48"/>
      <c r="IK427" s="48"/>
      <c r="IL427" s="48"/>
      <c r="IM427" s="48"/>
      <c r="IN427" s="48"/>
      <c r="IO427" s="48"/>
      <c r="IP427" s="48"/>
      <c r="IQ427" s="48"/>
      <c r="IR427" s="48"/>
      <c r="IS427" s="48"/>
      <c r="IT427" s="48"/>
      <c r="IU427" s="48"/>
      <c r="IV427" s="48"/>
      <c r="IW427" s="48"/>
      <c r="IX427" s="48"/>
      <c r="IY427" s="48"/>
      <c r="IZ427" s="48"/>
      <c r="JA427" s="48"/>
      <c r="JB427" s="49"/>
      <c r="JC427" s="49"/>
      <c r="JD427" s="49"/>
      <c r="JE427" s="49"/>
      <c r="JF427" s="49"/>
      <c r="JG427" s="49"/>
      <c r="JH427" s="49"/>
      <c r="JI427" s="49"/>
      <c r="JJ427" s="49"/>
      <c r="JK427" s="49"/>
      <c r="JL427" s="49"/>
      <c r="JM427" s="49"/>
    </row>
    <row r="428" spans="2:273" ht="13" customHeight="1">
      <c r="B428" s="111" t="s">
        <v>500</v>
      </c>
      <c r="C428" s="112">
        <v>20182</v>
      </c>
      <c r="D428" s="108">
        <v>2018</v>
      </c>
      <c r="E428" s="35" t="s">
        <v>463</v>
      </c>
      <c r="F428" s="142"/>
      <c r="G428" s="353"/>
      <c r="H428" s="36" t="s">
        <v>501</v>
      </c>
      <c r="I428" s="4" t="s">
        <v>37</v>
      </c>
      <c r="J428" s="79">
        <v>13</v>
      </c>
      <c r="K428" s="191">
        <v>62784</v>
      </c>
      <c r="L428" s="4" t="s">
        <v>484</v>
      </c>
      <c r="M428" s="4" t="s">
        <v>39</v>
      </c>
      <c r="N428" s="215">
        <v>9</v>
      </c>
      <c r="O428" s="77">
        <v>2</v>
      </c>
      <c r="P428" s="77">
        <v>54</v>
      </c>
      <c r="Q428" s="37" t="s">
        <v>55</v>
      </c>
      <c r="R428" s="4" t="s">
        <v>33</v>
      </c>
      <c r="S428" s="36"/>
      <c r="T428" s="36"/>
      <c r="U428" s="36"/>
      <c r="V428" s="36"/>
      <c r="W428" s="36"/>
      <c r="X428" s="36"/>
      <c r="Y428" s="36"/>
      <c r="Z428" s="36"/>
      <c r="AA428" s="36"/>
      <c r="AB428" s="36"/>
      <c r="AC428" s="36"/>
      <c r="AD428" s="36"/>
      <c r="AE428" s="37"/>
      <c r="AF428" s="48"/>
      <c r="AG428" s="48"/>
      <c r="AH428" s="48"/>
      <c r="AI428" s="48"/>
      <c r="AJ428" s="48"/>
      <c r="AK428" s="48"/>
      <c r="AL428" s="48"/>
      <c r="AM428" s="48"/>
      <c r="AN428" s="48"/>
      <c r="AO428" s="48"/>
      <c r="AP428" s="48"/>
      <c r="AQ428" s="48"/>
      <c r="AR428" s="58"/>
      <c r="AS428" s="5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c r="DA428" s="48"/>
      <c r="DB428" s="48"/>
      <c r="DC428" s="48"/>
      <c r="DD428" s="48"/>
      <c r="DE428" s="48"/>
      <c r="DF428" s="48"/>
      <c r="DG428" s="48"/>
      <c r="DH428" s="48"/>
      <c r="DI428" s="48"/>
      <c r="DJ428" s="48"/>
      <c r="DK428" s="48"/>
      <c r="DL428" s="48"/>
      <c r="DM428" s="48"/>
      <c r="DN428" s="48"/>
      <c r="DO428" s="48"/>
      <c r="DP428" s="48"/>
      <c r="DQ428" s="48"/>
      <c r="DR428" s="48"/>
      <c r="DS428" s="48"/>
      <c r="DT428" s="48"/>
      <c r="DU428" s="48"/>
      <c r="DV428" s="48"/>
      <c r="DW428" s="48"/>
      <c r="DX428" s="48"/>
      <c r="DY428" s="48"/>
      <c r="DZ428" s="48"/>
      <c r="EA428" s="48"/>
      <c r="EB428" s="48"/>
      <c r="EC428" s="48"/>
      <c r="ED428" s="48"/>
      <c r="EE428" s="48"/>
      <c r="EF428" s="48"/>
      <c r="EG428" s="48"/>
      <c r="EH428" s="48"/>
      <c r="EI428" s="48"/>
      <c r="EJ428" s="48"/>
      <c r="EK428" s="48"/>
      <c r="EL428" s="48"/>
      <c r="EM428" s="48"/>
      <c r="EN428" s="48"/>
      <c r="EO428" s="48"/>
      <c r="EP428" s="48"/>
      <c r="EQ428" s="48"/>
      <c r="ER428" s="48"/>
      <c r="ES428" s="48"/>
      <c r="ET428" s="48"/>
      <c r="EU428" s="48"/>
      <c r="EV428" s="48"/>
      <c r="EW428" s="48"/>
      <c r="EX428" s="48"/>
      <c r="EY428" s="48"/>
      <c r="EZ428" s="48"/>
      <c r="FA428" s="48"/>
      <c r="FB428" s="48"/>
      <c r="FC428" s="48"/>
      <c r="FD428" s="48"/>
      <c r="FE428" s="48"/>
      <c r="FF428" s="48"/>
      <c r="FG428" s="48"/>
      <c r="FH428" s="48"/>
      <c r="FI428" s="48"/>
      <c r="FJ428" s="48"/>
      <c r="FK428" s="48"/>
      <c r="FL428" s="48"/>
      <c r="FM428" s="48"/>
      <c r="FN428" s="48"/>
      <c r="FO428" s="48"/>
      <c r="FP428" s="48"/>
      <c r="FQ428" s="48"/>
      <c r="FR428" s="48"/>
      <c r="FS428" s="48"/>
      <c r="FT428" s="48"/>
      <c r="FU428" s="48"/>
      <c r="FV428" s="48"/>
      <c r="FW428" s="48"/>
      <c r="FX428" s="48"/>
      <c r="FY428" s="48"/>
      <c r="FZ428" s="48"/>
      <c r="GA428" s="48"/>
      <c r="GB428" s="48"/>
      <c r="GC428" s="48"/>
      <c r="GD428" s="48"/>
      <c r="GE428" s="48"/>
      <c r="GF428" s="48"/>
      <c r="GG428" s="48"/>
      <c r="GH428" s="48"/>
      <c r="GI428" s="48"/>
      <c r="GJ428" s="48"/>
      <c r="GK428" s="48"/>
      <c r="GL428" s="48"/>
      <c r="GM428" s="48"/>
      <c r="GN428" s="48"/>
      <c r="GO428" s="48"/>
      <c r="GP428" s="48"/>
      <c r="GQ428" s="48"/>
      <c r="GR428" s="48"/>
      <c r="GS428" s="48"/>
      <c r="GT428" s="48"/>
      <c r="GU428" s="48"/>
      <c r="GV428" s="48"/>
      <c r="GW428" s="48"/>
      <c r="GX428" s="48"/>
      <c r="GY428" s="48"/>
      <c r="GZ428" s="48"/>
      <c r="HA428" s="48"/>
      <c r="HB428" s="48"/>
      <c r="HC428" s="48"/>
      <c r="HD428" s="48"/>
      <c r="HE428" s="48"/>
      <c r="HF428" s="48"/>
      <c r="HG428" s="48"/>
      <c r="HH428" s="48"/>
      <c r="HI428" s="48"/>
      <c r="HJ428" s="48"/>
      <c r="HK428" s="48"/>
      <c r="HL428" s="48"/>
      <c r="HM428" s="48"/>
      <c r="HN428" s="48"/>
      <c r="HO428" s="48"/>
      <c r="HP428" s="48"/>
      <c r="HQ428" s="48"/>
      <c r="HR428" s="48"/>
      <c r="HS428" s="48"/>
      <c r="HT428" s="48"/>
      <c r="HU428" s="48"/>
      <c r="HV428" s="48"/>
      <c r="HW428" s="48"/>
      <c r="HX428" s="48"/>
      <c r="HY428" s="48"/>
      <c r="HZ428" s="48"/>
      <c r="IA428" s="48"/>
      <c r="IB428" s="48"/>
      <c r="IC428" s="48"/>
      <c r="ID428" s="48"/>
      <c r="IE428" s="48"/>
      <c r="IF428" s="48"/>
      <c r="IG428" s="48"/>
      <c r="IH428" s="48"/>
      <c r="II428" s="48"/>
      <c r="IJ428" s="48"/>
      <c r="IK428" s="48"/>
      <c r="IL428" s="48"/>
      <c r="IM428" s="48"/>
      <c r="IN428" s="48"/>
      <c r="IO428" s="48"/>
      <c r="IP428" s="48"/>
      <c r="IQ428" s="48"/>
      <c r="IR428" s="48"/>
      <c r="IS428" s="48"/>
      <c r="IT428" s="48"/>
      <c r="IU428" s="48"/>
      <c r="IV428" s="48"/>
      <c r="IW428" s="48"/>
      <c r="IX428" s="48"/>
      <c r="IY428" s="48"/>
      <c r="IZ428" s="48"/>
      <c r="JA428" s="48"/>
      <c r="JB428" s="49"/>
      <c r="JC428" s="49"/>
      <c r="JD428" s="49"/>
      <c r="JE428" s="49"/>
      <c r="JF428" s="49"/>
      <c r="JG428" s="49"/>
      <c r="JH428" s="49"/>
      <c r="JI428" s="49"/>
      <c r="JJ428" s="49"/>
      <c r="JK428" s="49"/>
      <c r="JL428" s="49"/>
      <c r="JM428" s="49"/>
    </row>
    <row r="429" spans="2:273" ht="13" customHeight="1">
      <c r="B429" s="116" t="s">
        <v>3196</v>
      </c>
      <c r="C429" s="107">
        <v>20192</v>
      </c>
      <c r="D429" s="108">
        <v>2019</v>
      </c>
      <c r="E429" s="38" t="s">
        <v>463</v>
      </c>
      <c r="F429" s="141"/>
      <c r="G429" s="353"/>
      <c r="H429" s="3" t="s">
        <v>3197</v>
      </c>
      <c r="I429" s="3" t="s">
        <v>37</v>
      </c>
      <c r="J429" s="79">
        <v>7</v>
      </c>
      <c r="K429" s="193">
        <v>72988</v>
      </c>
      <c r="L429" s="3" t="s">
        <v>2597</v>
      </c>
      <c r="M429" s="3" t="s">
        <v>39</v>
      </c>
      <c r="N429" s="215">
        <v>9</v>
      </c>
      <c r="O429" s="77">
        <v>2</v>
      </c>
      <c r="P429" s="77">
        <v>54</v>
      </c>
      <c r="Q429" s="7" t="s">
        <v>47</v>
      </c>
      <c r="R429" s="3" t="s">
        <v>156</v>
      </c>
      <c r="S429" s="4"/>
      <c r="T429" s="4"/>
      <c r="U429" s="4"/>
      <c r="V429" s="4"/>
      <c r="W429" s="4"/>
      <c r="X429" s="4"/>
      <c r="Y429" s="4"/>
      <c r="Z429" s="4"/>
      <c r="AA429" s="4"/>
      <c r="AB429" s="4"/>
      <c r="AC429" s="4"/>
      <c r="AD429" s="4"/>
      <c r="AR429" s="3" t="s">
        <v>32</v>
      </c>
      <c r="AS429" s="3" t="s">
        <v>53</v>
      </c>
    </row>
    <row r="430" spans="2:273" ht="13" customHeight="1">
      <c r="B430" s="116" t="s">
        <v>3200</v>
      </c>
      <c r="C430" s="107">
        <v>20192</v>
      </c>
      <c r="D430" s="108">
        <v>2019</v>
      </c>
      <c r="E430" s="38" t="s">
        <v>463</v>
      </c>
      <c r="F430" s="141"/>
      <c r="G430" s="353"/>
      <c r="H430" s="3" t="s">
        <v>3201</v>
      </c>
      <c r="I430" s="3" t="s">
        <v>37</v>
      </c>
      <c r="J430" s="79">
        <v>7</v>
      </c>
      <c r="K430" s="193">
        <v>84167</v>
      </c>
      <c r="L430" s="3" t="s">
        <v>2597</v>
      </c>
      <c r="M430" s="3" t="s">
        <v>39</v>
      </c>
      <c r="N430" s="215">
        <v>9</v>
      </c>
      <c r="O430" s="77">
        <v>2</v>
      </c>
      <c r="P430" s="77">
        <v>54</v>
      </c>
      <c r="Q430" s="7" t="s">
        <v>47</v>
      </c>
      <c r="R430" s="3" t="s">
        <v>156</v>
      </c>
      <c r="S430" s="4"/>
      <c r="T430" s="4"/>
      <c r="U430" s="4"/>
      <c r="V430" s="4"/>
      <c r="W430" s="4"/>
      <c r="X430" s="4"/>
      <c r="Y430" s="4"/>
      <c r="Z430" s="4"/>
      <c r="AA430" s="4"/>
      <c r="AB430" s="4"/>
      <c r="AC430" s="4"/>
      <c r="AD430" s="4"/>
      <c r="AF430" s="37"/>
      <c r="AG430" s="37"/>
      <c r="AH430" s="37"/>
      <c r="AI430" s="37"/>
      <c r="AJ430" s="37"/>
      <c r="AK430" s="37"/>
      <c r="AL430" s="37"/>
      <c r="AM430" s="37"/>
      <c r="AN430" s="37"/>
      <c r="AO430" s="37"/>
      <c r="AP430" s="37"/>
      <c r="AQ430" s="37"/>
      <c r="AR430" s="36"/>
      <c r="AS430" s="36"/>
      <c r="AT430" s="37"/>
      <c r="AU430" s="37"/>
      <c r="AV430" s="37"/>
      <c r="AW430" s="37"/>
      <c r="AX430" s="37"/>
      <c r="AY430" s="37"/>
      <c r="AZ430" s="37"/>
      <c r="BA430" s="37"/>
      <c r="BB430" s="37"/>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c r="DA430" s="37"/>
      <c r="DB430" s="37"/>
      <c r="DC430" s="37"/>
      <c r="DD430" s="37"/>
      <c r="DE430" s="37"/>
      <c r="DF430" s="37"/>
      <c r="DG430" s="37"/>
      <c r="DH430" s="37"/>
      <c r="DI430" s="37"/>
      <c r="DJ430" s="37"/>
      <c r="DK430" s="37"/>
      <c r="DL430" s="37"/>
      <c r="DM430" s="37"/>
      <c r="DN430" s="37"/>
      <c r="DO430" s="37"/>
      <c r="DP430" s="37"/>
      <c r="DQ430" s="37"/>
      <c r="DR430" s="37"/>
      <c r="DS430" s="37"/>
      <c r="DT430" s="37"/>
      <c r="DU430" s="37"/>
      <c r="DV430" s="37"/>
      <c r="DW430" s="37"/>
      <c r="DX430" s="37"/>
      <c r="DY430" s="37"/>
      <c r="DZ430" s="37"/>
      <c r="EA430" s="37"/>
      <c r="EB430" s="37"/>
      <c r="EC430" s="37"/>
      <c r="ED430" s="37"/>
      <c r="EE430" s="37"/>
      <c r="EF430" s="37"/>
      <c r="EG430" s="37"/>
      <c r="EH430" s="37"/>
      <c r="EI430" s="37"/>
      <c r="EJ430" s="37"/>
      <c r="EK430" s="37"/>
      <c r="EL430" s="37"/>
      <c r="EM430" s="37"/>
      <c r="EN430" s="37"/>
      <c r="EO430" s="37"/>
      <c r="EP430" s="37"/>
      <c r="EQ430" s="37"/>
      <c r="ER430" s="37"/>
      <c r="ES430" s="37"/>
      <c r="ET430" s="37"/>
      <c r="EU430" s="37"/>
      <c r="EV430" s="37"/>
      <c r="EW430" s="37"/>
      <c r="EX430" s="37"/>
      <c r="EY430" s="37"/>
      <c r="EZ430" s="37"/>
      <c r="FA430" s="37"/>
      <c r="FB430" s="37"/>
      <c r="FC430" s="37"/>
      <c r="FD430" s="37"/>
      <c r="FE430" s="37"/>
      <c r="FF430" s="37"/>
      <c r="FG430" s="37"/>
      <c r="FH430" s="37"/>
      <c r="FI430" s="37"/>
      <c r="FJ430" s="37"/>
      <c r="FK430" s="37"/>
      <c r="FL430" s="37"/>
      <c r="FM430" s="37"/>
      <c r="FN430" s="37"/>
      <c r="FO430" s="37"/>
      <c r="FP430" s="37"/>
      <c r="FQ430" s="37"/>
      <c r="FR430" s="37"/>
      <c r="FS430" s="37"/>
      <c r="FT430" s="37"/>
      <c r="FU430" s="37"/>
      <c r="FV430" s="37"/>
      <c r="FW430" s="37"/>
      <c r="FX430" s="37"/>
      <c r="FY430" s="37"/>
      <c r="FZ430" s="37"/>
      <c r="GA430" s="37"/>
      <c r="GB430" s="37"/>
      <c r="GC430" s="37"/>
      <c r="GD430" s="37"/>
      <c r="GE430" s="37"/>
      <c r="GF430" s="37"/>
      <c r="GG430" s="37"/>
      <c r="GH430" s="37"/>
      <c r="GI430" s="37"/>
      <c r="GJ430" s="37"/>
      <c r="GK430" s="37"/>
      <c r="GL430" s="37"/>
      <c r="GM430" s="37"/>
      <c r="GN430" s="37"/>
      <c r="GO430" s="37"/>
      <c r="GP430" s="37"/>
      <c r="GQ430" s="37"/>
      <c r="GR430" s="37"/>
      <c r="GS430" s="37"/>
      <c r="GT430" s="37"/>
      <c r="GU430" s="37"/>
      <c r="GV430" s="37"/>
      <c r="GW430" s="37"/>
      <c r="GX430" s="37"/>
      <c r="GY430" s="37"/>
      <c r="GZ430" s="37"/>
      <c r="HA430" s="37"/>
      <c r="HB430" s="37"/>
      <c r="HC430" s="37"/>
      <c r="HD430" s="37"/>
      <c r="HE430" s="37"/>
      <c r="HF430" s="37"/>
      <c r="HG430" s="37"/>
      <c r="HH430" s="37"/>
      <c r="HI430" s="37"/>
      <c r="HJ430" s="37"/>
      <c r="HK430" s="37"/>
      <c r="HL430" s="37"/>
      <c r="HM430" s="37"/>
      <c r="HN430" s="37"/>
      <c r="HO430" s="37"/>
      <c r="HP430" s="37"/>
      <c r="HQ430" s="37"/>
      <c r="HR430" s="37"/>
      <c r="HS430" s="37"/>
      <c r="HT430" s="37"/>
      <c r="HU430" s="37"/>
      <c r="HV430" s="37"/>
      <c r="HW430" s="37"/>
      <c r="HX430" s="37"/>
      <c r="HY430" s="37"/>
      <c r="HZ430" s="37"/>
      <c r="IA430" s="37"/>
      <c r="IB430" s="37"/>
      <c r="IC430" s="37"/>
      <c r="ID430" s="37"/>
      <c r="IE430" s="37"/>
      <c r="IF430" s="37"/>
      <c r="IG430" s="37"/>
      <c r="IH430" s="37"/>
      <c r="II430" s="37"/>
      <c r="IJ430" s="37"/>
      <c r="IK430" s="37"/>
      <c r="IL430" s="37"/>
      <c r="IM430" s="37"/>
      <c r="IN430" s="37"/>
      <c r="IO430" s="37"/>
      <c r="IP430" s="37"/>
      <c r="IQ430" s="37"/>
      <c r="IR430" s="37"/>
      <c r="IS430" s="37"/>
      <c r="IT430" s="37"/>
      <c r="IU430" s="37"/>
      <c r="IV430" s="37"/>
      <c r="IW430" s="37"/>
      <c r="IX430" s="37"/>
      <c r="IY430" s="37"/>
      <c r="IZ430" s="37"/>
      <c r="JA430" s="37"/>
      <c r="JB430" s="37"/>
      <c r="JC430" s="37"/>
      <c r="JD430" s="37"/>
      <c r="JE430" s="37"/>
      <c r="JF430" s="37"/>
      <c r="JG430" s="37"/>
      <c r="JH430" s="37"/>
      <c r="JI430" s="37"/>
      <c r="JJ430" s="37"/>
      <c r="JK430" s="37"/>
      <c r="JL430" s="37"/>
      <c r="JM430" s="37"/>
    </row>
    <row r="431" spans="2:273" ht="16" customHeight="1">
      <c r="B431" s="116" t="s">
        <v>3192</v>
      </c>
      <c r="C431" s="107">
        <v>20192</v>
      </c>
      <c r="D431" s="108">
        <v>2019</v>
      </c>
      <c r="E431" s="38" t="s">
        <v>463</v>
      </c>
      <c r="F431" s="141"/>
      <c r="G431" s="353"/>
      <c r="H431" s="3" t="s">
        <v>3193</v>
      </c>
      <c r="I431" s="3" t="s">
        <v>37</v>
      </c>
      <c r="J431" s="79">
        <v>4</v>
      </c>
      <c r="K431" s="193">
        <v>92615</v>
      </c>
      <c r="L431" s="3" t="s">
        <v>2597</v>
      </c>
      <c r="M431" s="3" t="s">
        <v>39</v>
      </c>
      <c r="N431" s="215">
        <v>9</v>
      </c>
      <c r="O431" s="77">
        <v>2</v>
      </c>
      <c r="P431" s="77">
        <v>54</v>
      </c>
      <c r="Q431" s="7" t="s">
        <v>55</v>
      </c>
      <c r="R431" s="3" t="s">
        <v>156</v>
      </c>
      <c r="S431" s="4"/>
      <c r="T431" s="4"/>
      <c r="U431" s="4"/>
      <c r="V431" s="4"/>
      <c r="W431" s="4"/>
      <c r="X431" s="4"/>
      <c r="Y431" s="4"/>
      <c r="Z431" s="4"/>
      <c r="AA431" s="4"/>
      <c r="AB431" s="4"/>
      <c r="AC431" s="4"/>
      <c r="AD431" s="4"/>
      <c r="AF431" s="48"/>
      <c r="AG431" s="48"/>
      <c r="AH431" s="48"/>
      <c r="AI431" s="48"/>
      <c r="AJ431" s="48"/>
      <c r="AK431" s="48"/>
      <c r="AL431" s="48"/>
      <c r="AM431" s="48"/>
      <c r="AN431" s="48"/>
      <c r="AO431" s="48"/>
      <c r="AP431" s="48"/>
      <c r="AQ431" s="48"/>
      <c r="AR431" s="58"/>
      <c r="AS431" s="5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c r="DA431" s="48"/>
      <c r="DB431" s="48"/>
      <c r="DC431" s="48"/>
      <c r="DD431" s="48"/>
      <c r="DE431" s="48"/>
      <c r="DF431" s="48"/>
      <c r="DG431" s="48"/>
      <c r="DH431" s="48"/>
      <c r="DI431" s="48"/>
      <c r="DJ431" s="48"/>
      <c r="DK431" s="48"/>
      <c r="DL431" s="48"/>
      <c r="DM431" s="48"/>
      <c r="DN431" s="48"/>
      <c r="DO431" s="48"/>
      <c r="DP431" s="48"/>
      <c r="DQ431" s="48"/>
      <c r="DR431" s="48"/>
      <c r="DS431" s="48"/>
      <c r="DT431" s="48"/>
      <c r="DU431" s="48"/>
      <c r="DV431" s="48"/>
      <c r="DW431" s="48"/>
      <c r="DX431" s="48"/>
      <c r="DY431" s="48"/>
      <c r="DZ431" s="48"/>
      <c r="EA431" s="48"/>
      <c r="EB431" s="48"/>
      <c r="EC431" s="48"/>
      <c r="ED431" s="48"/>
      <c r="EE431" s="48"/>
      <c r="EF431" s="48"/>
      <c r="EG431" s="48"/>
      <c r="EH431" s="48"/>
      <c r="EI431" s="48"/>
      <c r="EJ431" s="48"/>
      <c r="EK431" s="48"/>
      <c r="EL431" s="48"/>
      <c r="EM431" s="48"/>
      <c r="EN431" s="48"/>
      <c r="EO431" s="48"/>
      <c r="EP431" s="48"/>
      <c r="EQ431" s="48"/>
      <c r="ER431" s="48"/>
      <c r="ES431" s="48"/>
      <c r="ET431" s="48"/>
      <c r="EU431" s="48"/>
      <c r="EV431" s="48"/>
      <c r="EW431" s="48"/>
      <c r="EX431" s="48"/>
      <c r="EY431" s="48"/>
      <c r="EZ431" s="48"/>
      <c r="FA431" s="48"/>
      <c r="FB431" s="48"/>
      <c r="FC431" s="48"/>
      <c r="FD431" s="48"/>
      <c r="FE431" s="48"/>
      <c r="FF431" s="48"/>
      <c r="FG431" s="48"/>
      <c r="FH431" s="48"/>
      <c r="FI431" s="48"/>
      <c r="FJ431" s="48"/>
      <c r="FK431" s="48"/>
      <c r="FL431" s="48"/>
      <c r="FM431" s="48"/>
      <c r="FN431" s="48"/>
      <c r="FO431" s="48"/>
      <c r="FP431" s="48"/>
      <c r="FQ431" s="48"/>
      <c r="FR431" s="48"/>
      <c r="FS431" s="48"/>
      <c r="FT431" s="48"/>
      <c r="FU431" s="48"/>
      <c r="FV431" s="48"/>
      <c r="FW431" s="48"/>
      <c r="FX431" s="48"/>
      <c r="FY431" s="48"/>
      <c r="FZ431" s="48"/>
      <c r="GA431" s="48"/>
      <c r="GB431" s="48"/>
      <c r="GC431" s="48"/>
      <c r="GD431" s="48"/>
      <c r="GE431" s="48"/>
      <c r="GF431" s="48"/>
      <c r="GG431" s="48"/>
      <c r="GH431" s="48"/>
      <c r="GI431" s="48"/>
      <c r="GJ431" s="48"/>
      <c r="GK431" s="48"/>
      <c r="GL431" s="48"/>
      <c r="GM431" s="48"/>
      <c r="GN431" s="48"/>
      <c r="GO431" s="48"/>
      <c r="GP431" s="48"/>
      <c r="GQ431" s="48"/>
      <c r="GR431" s="48"/>
      <c r="GS431" s="48"/>
      <c r="GT431" s="48"/>
      <c r="GU431" s="48"/>
      <c r="GV431" s="48"/>
      <c r="GW431" s="48"/>
      <c r="GX431" s="48"/>
      <c r="GY431" s="48"/>
      <c r="GZ431" s="48"/>
      <c r="HA431" s="48"/>
      <c r="HB431" s="48"/>
      <c r="HC431" s="48"/>
      <c r="HD431" s="48"/>
      <c r="HE431" s="48"/>
      <c r="HF431" s="48"/>
      <c r="HG431" s="48"/>
      <c r="HH431" s="48"/>
      <c r="HI431" s="48"/>
      <c r="HJ431" s="48"/>
      <c r="HK431" s="48"/>
      <c r="HL431" s="48"/>
      <c r="HM431" s="48"/>
      <c r="HN431" s="48"/>
      <c r="HO431" s="48"/>
      <c r="HP431" s="48"/>
      <c r="HQ431" s="48"/>
      <c r="HR431" s="48"/>
      <c r="HS431" s="48"/>
      <c r="HT431" s="48"/>
      <c r="HU431" s="48"/>
      <c r="HV431" s="48"/>
      <c r="HW431" s="48"/>
      <c r="HX431" s="48"/>
      <c r="HY431" s="48"/>
      <c r="HZ431" s="48"/>
      <c r="IA431" s="48"/>
      <c r="IB431" s="48"/>
      <c r="IC431" s="48"/>
      <c r="ID431" s="48"/>
      <c r="IE431" s="48"/>
      <c r="IF431" s="48"/>
      <c r="IG431" s="48"/>
      <c r="IH431" s="48"/>
      <c r="II431" s="48"/>
      <c r="IJ431" s="48"/>
      <c r="IK431" s="48"/>
      <c r="IL431" s="48"/>
      <c r="IM431" s="48"/>
      <c r="IN431" s="48"/>
      <c r="IO431" s="48"/>
      <c r="IP431" s="48"/>
      <c r="IQ431" s="48"/>
      <c r="IR431" s="48"/>
      <c r="IS431" s="48"/>
      <c r="IT431" s="48"/>
      <c r="IU431" s="48"/>
      <c r="IV431" s="48"/>
      <c r="IW431" s="48"/>
      <c r="IX431" s="48"/>
      <c r="IY431" s="48"/>
      <c r="IZ431" s="48"/>
      <c r="JA431" s="48"/>
      <c r="JB431" s="49"/>
      <c r="JC431" s="49"/>
      <c r="JD431" s="49"/>
      <c r="JE431" s="49"/>
      <c r="JF431" s="49"/>
      <c r="JG431" s="49"/>
      <c r="JH431" s="49"/>
      <c r="JI431" s="49"/>
      <c r="JJ431" s="49"/>
      <c r="JK431" s="49"/>
      <c r="JL431" s="49"/>
      <c r="JM431" s="49"/>
    </row>
    <row r="432" spans="2:273" ht="13" customHeight="1">
      <c r="B432" s="116" t="s">
        <v>5896</v>
      </c>
      <c r="C432" s="107">
        <v>20202</v>
      </c>
      <c r="D432" s="108">
        <v>2020</v>
      </c>
      <c r="E432" s="65" t="s">
        <v>463</v>
      </c>
      <c r="F432" s="140"/>
      <c r="G432" s="354"/>
      <c r="H432" s="57" t="s">
        <v>5897</v>
      </c>
      <c r="I432" s="57" t="s">
        <v>37</v>
      </c>
      <c r="J432" s="78">
        <v>6</v>
      </c>
      <c r="K432" s="192">
        <v>99000</v>
      </c>
      <c r="L432" s="57" t="s">
        <v>5895</v>
      </c>
      <c r="M432" s="57" t="s">
        <v>39</v>
      </c>
      <c r="N432" s="215">
        <v>9</v>
      </c>
      <c r="O432" s="78">
        <v>2</v>
      </c>
      <c r="P432" s="78">
        <v>54</v>
      </c>
      <c r="Q432" s="56" t="s">
        <v>47</v>
      </c>
      <c r="R432" s="57" t="s">
        <v>33</v>
      </c>
      <c r="S432" s="58"/>
      <c r="T432" s="58"/>
      <c r="U432" s="58"/>
      <c r="V432" s="58"/>
      <c r="W432" s="58"/>
      <c r="X432" s="58"/>
      <c r="Y432" s="58"/>
      <c r="Z432" s="58"/>
      <c r="AA432" s="58"/>
      <c r="AB432" s="58"/>
      <c r="AC432" s="58"/>
      <c r="AD432" s="58"/>
      <c r="AE432" s="48"/>
      <c r="AF432" s="37"/>
      <c r="AG432" s="37"/>
      <c r="AH432" s="37"/>
      <c r="AI432" s="37"/>
      <c r="AJ432" s="37"/>
      <c r="AK432" s="37"/>
      <c r="AL432" s="37"/>
      <c r="AM432" s="37"/>
      <c r="AN432" s="37"/>
      <c r="AO432" s="37"/>
      <c r="AP432" s="37"/>
      <c r="AQ432" s="37"/>
      <c r="AR432" s="36"/>
      <c r="AS432" s="36"/>
      <c r="AT432" s="37"/>
      <c r="AU432" s="37"/>
      <c r="AV432" s="37"/>
      <c r="AW432" s="37"/>
      <c r="AX432" s="37"/>
      <c r="AY432" s="37"/>
      <c r="AZ432" s="37"/>
      <c r="BA432" s="37"/>
      <c r="BB432" s="37"/>
      <c r="BC432" s="37"/>
      <c r="BD432" s="37"/>
      <c r="BE432" s="37"/>
      <c r="BF432" s="37"/>
      <c r="BG432" s="37"/>
      <c r="BH432" s="37"/>
      <c r="BI432" s="37"/>
      <c r="BJ432" s="37"/>
      <c r="BK432" s="37"/>
      <c r="BL432" s="37"/>
      <c r="BM432" s="37"/>
      <c r="BN432" s="37"/>
      <c r="BO432" s="37"/>
      <c r="BP432" s="37"/>
      <c r="BQ432" s="37"/>
      <c r="BR432" s="37"/>
      <c r="BS432" s="37"/>
      <c r="BT432" s="37"/>
      <c r="BU432" s="37"/>
      <c r="BV432" s="37"/>
      <c r="BW432" s="37"/>
      <c r="BX432" s="37"/>
      <c r="BY432" s="37"/>
      <c r="BZ432" s="37"/>
      <c r="CA432" s="37"/>
      <c r="CB432" s="37"/>
      <c r="CC432" s="37"/>
      <c r="CD432" s="37"/>
      <c r="CE432" s="37"/>
      <c r="CF432" s="37"/>
      <c r="CG432" s="37"/>
      <c r="CH432" s="37"/>
      <c r="CI432" s="37"/>
      <c r="CJ432" s="37"/>
      <c r="CK432" s="37"/>
      <c r="CL432" s="37"/>
      <c r="CM432" s="37"/>
      <c r="CN432" s="37"/>
      <c r="CO432" s="37"/>
      <c r="CP432" s="37"/>
      <c r="CQ432" s="37"/>
      <c r="CR432" s="37"/>
      <c r="CS432" s="37"/>
      <c r="CT432" s="37"/>
      <c r="CU432" s="37"/>
      <c r="CV432" s="37"/>
      <c r="CW432" s="37"/>
      <c r="CX432" s="37"/>
      <c r="CY432" s="37"/>
      <c r="CZ432" s="37"/>
      <c r="DA432" s="37"/>
      <c r="DB432" s="37"/>
      <c r="DC432" s="37"/>
      <c r="DD432" s="37"/>
      <c r="DE432" s="37"/>
      <c r="DF432" s="37"/>
      <c r="DG432" s="37"/>
      <c r="DH432" s="37"/>
      <c r="DI432" s="37"/>
      <c r="DJ432" s="37"/>
      <c r="DK432" s="37"/>
      <c r="DL432" s="37"/>
      <c r="DM432" s="37"/>
      <c r="DN432" s="37"/>
      <c r="DO432" s="37"/>
      <c r="DP432" s="37"/>
      <c r="DQ432" s="37"/>
      <c r="DR432" s="37"/>
      <c r="DS432" s="37"/>
      <c r="DT432" s="37"/>
      <c r="DU432" s="37"/>
      <c r="DV432" s="37"/>
      <c r="DW432" s="37"/>
      <c r="DX432" s="37"/>
      <c r="DY432" s="37"/>
      <c r="DZ432" s="37"/>
      <c r="EA432" s="37"/>
      <c r="EB432" s="37"/>
      <c r="EC432" s="37"/>
      <c r="ED432" s="37"/>
      <c r="EE432" s="37"/>
      <c r="EF432" s="37"/>
      <c r="EG432" s="37"/>
      <c r="EH432" s="37"/>
      <c r="EI432" s="37"/>
      <c r="EJ432" s="37"/>
      <c r="EK432" s="37"/>
      <c r="EL432" s="37"/>
      <c r="EM432" s="37"/>
      <c r="EN432" s="37"/>
      <c r="EO432" s="37"/>
      <c r="EP432" s="37"/>
      <c r="EQ432" s="37"/>
      <c r="ER432" s="37"/>
      <c r="ES432" s="37"/>
      <c r="ET432" s="37"/>
      <c r="EU432" s="37"/>
      <c r="EV432" s="37"/>
      <c r="EW432" s="37"/>
      <c r="EX432" s="37"/>
      <c r="EY432" s="37"/>
      <c r="EZ432" s="37"/>
      <c r="FA432" s="37"/>
      <c r="FB432" s="37"/>
      <c r="FC432" s="37"/>
      <c r="FD432" s="37"/>
      <c r="FE432" s="37"/>
      <c r="FF432" s="37"/>
      <c r="FG432" s="37"/>
      <c r="FH432" s="37"/>
      <c r="FI432" s="37"/>
      <c r="FJ432" s="37"/>
      <c r="FK432" s="37"/>
      <c r="FL432" s="37"/>
      <c r="FM432" s="37"/>
      <c r="FN432" s="37"/>
      <c r="FO432" s="37"/>
      <c r="FP432" s="37"/>
      <c r="FQ432" s="37"/>
      <c r="FR432" s="37"/>
      <c r="FS432" s="37"/>
      <c r="FT432" s="37"/>
      <c r="FU432" s="37"/>
      <c r="FV432" s="37"/>
      <c r="FW432" s="37"/>
      <c r="FX432" s="37"/>
      <c r="FY432" s="37"/>
      <c r="FZ432" s="37"/>
      <c r="GA432" s="37"/>
      <c r="GB432" s="37"/>
      <c r="GC432" s="37"/>
      <c r="GD432" s="37"/>
      <c r="GE432" s="37"/>
      <c r="GF432" s="37"/>
      <c r="GG432" s="37"/>
      <c r="GH432" s="37"/>
      <c r="GI432" s="37"/>
      <c r="GJ432" s="37"/>
      <c r="GK432" s="37"/>
      <c r="GL432" s="37"/>
      <c r="GM432" s="37"/>
      <c r="GN432" s="37"/>
      <c r="GO432" s="37"/>
      <c r="GP432" s="37"/>
      <c r="GQ432" s="37"/>
      <c r="GR432" s="37"/>
      <c r="GS432" s="37"/>
      <c r="GT432" s="37"/>
      <c r="GU432" s="37"/>
      <c r="GV432" s="37"/>
      <c r="GW432" s="37"/>
      <c r="GX432" s="37"/>
      <c r="GY432" s="37"/>
      <c r="GZ432" s="37"/>
      <c r="HA432" s="37"/>
      <c r="HB432" s="37"/>
      <c r="HC432" s="37"/>
      <c r="HD432" s="37"/>
      <c r="HE432" s="37"/>
      <c r="HF432" s="37"/>
      <c r="HG432" s="37"/>
      <c r="HH432" s="37"/>
      <c r="HI432" s="37"/>
      <c r="HJ432" s="37"/>
      <c r="HK432" s="37"/>
      <c r="HL432" s="37"/>
      <c r="HM432" s="37"/>
      <c r="HN432" s="37"/>
      <c r="HO432" s="37"/>
      <c r="HP432" s="37"/>
      <c r="HQ432" s="37"/>
      <c r="HR432" s="37"/>
      <c r="HS432" s="37"/>
      <c r="HT432" s="37"/>
      <c r="HU432" s="37"/>
      <c r="HV432" s="37"/>
      <c r="HW432" s="37"/>
      <c r="HX432" s="37"/>
      <c r="HY432" s="37"/>
      <c r="HZ432" s="37"/>
      <c r="IA432" s="37"/>
      <c r="IB432" s="37"/>
      <c r="IC432" s="37"/>
      <c r="ID432" s="37"/>
      <c r="IE432" s="37"/>
      <c r="IF432" s="37"/>
      <c r="IG432" s="37"/>
      <c r="IH432" s="37"/>
      <c r="II432" s="37"/>
      <c r="IJ432" s="37"/>
      <c r="IK432" s="37"/>
      <c r="IL432" s="37"/>
      <c r="IM432" s="37"/>
      <c r="IN432" s="37"/>
      <c r="IO432" s="37"/>
      <c r="IP432" s="37"/>
      <c r="IQ432" s="37"/>
      <c r="IR432" s="37"/>
      <c r="IS432" s="37"/>
      <c r="IT432" s="37"/>
      <c r="IU432" s="37"/>
      <c r="IV432" s="37"/>
      <c r="IW432" s="37"/>
      <c r="IX432" s="37"/>
      <c r="IY432" s="37"/>
      <c r="IZ432" s="37"/>
      <c r="JA432" s="37"/>
    </row>
    <row r="433" spans="2:273" ht="13" customHeight="1">
      <c r="B433" s="117" t="s">
        <v>475</v>
      </c>
      <c r="C433" s="118">
        <v>20181</v>
      </c>
      <c r="D433" s="108">
        <v>2018</v>
      </c>
      <c r="E433" s="38" t="s">
        <v>463</v>
      </c>
      <c r="F433" s="141"/>
      <c r="G433" s="353"/>
      <c r="H433" s="3" t="s">
        <v>476</v>
      </c>
      <c r="I433" s="3"/>
      <c r="J433" s="79">
        <v>24</v>
      </c>
      <c r="K433" s="193">
        <v>100000</v>
      </c>
      <c r="L433" s="3" t="s">
        <v>2597</v>
      </c>
      <c r="M433" s="3" t="s">
        <v>39</v>
      </c>
      <c r="N433" s="215">
        <v>9</v>
      </c>
      <c r="O433" s="79">
        <v>2</v>
      </c>
      <c r="P433" s="77">
        <v>54</v>
      </c>
      <c r="R433" s="3" t="s">
        <v>80</v>
      </c>
      <c r="S433" s="8">
        <v>15</v>
      </c>
      <c r="T433" s="8">
        <v>12</v>
      </c>
      <c r="U433" s="3"/>
      <c r="V433" s="3"/>
      <c r="W433" s="3"/>
      <c r="X433" s="3"/>
      <c r="Y433" s="5">
        <v>13</v>
      </c>
      <c r="Z433" s="5">
        <v>8</v>
      </c>
      <c r="AA433" s="3"/>
      <c r="AB433" s="3"/>
      <c r="AC433" s="3"/>
      <c r="AD433" s="3"/>
      <c r="AE433" s="9" t="s">
        <v>477</v>
      </c>
      <c r="AF433" s="48"/>
      <c r="AG433" s="48"/>
      <c r="AH433" s="48"/>
      <c r="AI433" s="48"/>
      <c r="AJ433" s="48"/>
      <c r="AK433" s="48"/>
      <c r="AL433" s="48"/>
      <c r="AM433" s="48"/>
      <c r="AN433" s="48"/>
      <c r="AO433" s="48"/>
      <c r="AP433" s="48"/>
      <c r="AQ433" s="48"/>
      <c r="AR433" s="58"/>
      <c r="AS433" s="5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c r="DA433" s="48"/>
      <c r="DB433" s="48"/>
      <c r="DC433" s="48"/>
      <c r="DD433" s="48"/>
      <c r="DE433" s="48"/>
      <c r="DF433" s="48"/>
      <c r="DG433" s="48"/>
      <c r="DH433" s="48"/>
      <c r="DI433" s="48"/>
      <c r="DJ433" s="48"/>
      <c r="DK433" s="48"/>
      <c r="DL433" s="48"/>
      <c r="DM433" s="48"/>
      <c r="DN433" s="48"/>
      <c r="DO433" s="48"/>
      <c r="DP433" s="48"/>
      <c r="DQ433" s="48"/>
      <c r="DR433" s="48"/>
      <c r="DS433" s="48"/>
      <c r="DT433" s="48"/>
      <c r="DU433" s="48"/>
      <c r="DV433" s="48"/>
      <c r="DW433" s="48"/>
      <c r="DX433" s="48"/>
      <c r="DY433" s="48"/>
      <c r="DZ433" s="48"/>
      <c r="EA433" s="48"/>
      <c r="EB433" s="48"/>
      <c r="EC433" s="48"/>
      <c r="ED433" s="48"/>
      <c r="EE433" s="48"/>
      <c r="EF433" s="48"/>
      <c r="EG433" s="48"/>
      <c r="EH433" s="48"/>
      <c r="EI433" s="48"/>
      <c r="EJ433" s="48"/>
      <c r="EK433" s="48"/>
      <c r="EL433" s="48"/>
      <c r="EM433" s="48"/>
      <c r="EN433" s="48"/>
      <c r="EO433" s="48"/>
      <c r="EP433" s="48"/>
      <c r="EQ433" s="48"/>
      <c r="ER433" s="48"/>
      <c r="ES433" s="48"/>
      <c r="ET433" s="48"/>
      <c r="EU433" s="48"/>
      <c r="EV433" s="48"/>
      <c r="EW433" s="48"/>
      <c r="EX433" s="48"/>
      <c r="EY433" s="48"/>
      <c r="EZ433" s="48"/>
      <c r="FA433" s="48"/>
      <c r="FB433" s="48"/>
      <c r="FC433" s="48"/>
      <c r="FD433" s="48"/>
      <c r="FE433" s="48"/>
      <c r="FF433" s="48"/>
      <c r="FG433" s="48"/>
      <c r="FH433" s="48"/>
      <c r="FI433" s="48"/>
      <c r="FJ433" s="48"/>
      <c r="FK433" s="48"/>
      <c r="FL433" s="48"/>
      <c r="FM433" s="48"/>
      <c r="FN433" s="48"/>
      <c r="FO433" s="48"/>
      <c r="FP433" s="48"/>
      <c r="FQ433" s="48"/>
      <c r="FR433" s="48"/>
      <c r="FS433" s="48"/>
      <c r="FT433" s="48"/>
      <c r="FU433" s="48"/>
      <c r="FV433" s="48"/>
      <c r="FW433" s="48"/>
      <c r="FX433" s="48"/>
      <c r="FY433" s="48"/>
      <c r="FZ433" s="48"/>
      <c r="GA433" s="48"/>
      <c r="GB433" s="48"/>
      <c r="GC433" s="48"/>
      <c r="GD433" s="48"/>
      <c r="GE433" s="48"/>
      <c r="GF433" s="48"/>
      <c r="GG433" s="48"/>
      <c r="GH433" s="48"/>
      <c r="GI433" s="48"/>
      <c r="GJ433" s="48"/>
      <c r="GK433" s="48"/>
      <c r="GL433" s="48"/>
      <c r="GM433" s="48"/>
      <c r="GN433" s="48"/>
      <c r="GO433" s="48"/>
      <c r="GP433" s="48"/>
      <c r="GQ433" s="48"/>
      <c r="GR433" s="48"/>
      <c r="GS433" s="48"/>
      <c r="GT433" s="48"/>
      <c r="GU433" s="48"/>
      <c r="GV433" s="48"/>
      <c r="GW433" s="48"/>
      <c r="GX433" s="48"/>
      <c r="GY433" s="48"/>
      <c r="GZ433" s="48"/>
      <c r="HA433" s="48"/>
      <c r="HB433" s="48"/>
      <c r="HC433" s="48"/>
      <c r="HD433" s="48"/>
      <c r="HE433" s="48"/>
      <c r="HF433" s="48"/>
      <c r="HG433" s="48"/>
      <c r="HH433" s="48"/>
      <c r="HI433" s="48"/>
      <c r="HJ433" s="48"/>
      <c r="HK433" s="48"/>
      <c r="HL433" s="48"/>
      <c r="HM433" s="48"/>
      <c r="HN433" s="48"/>
      <c r="HO433" s="48"/>
      <c r="HP433" s="48"/>
      <c r="HQ433" s="48"/>
      <c r="HR433" s="48"/>
      <c r="HS433" s="48"/>
      <c r="HT433" s="48"/>
      <c r="HU433" s="48"/>
      <c r="HV433" s="48"/>
      <c r="HW433" s="48"/>
      <c r="HX433" s="48"/>
      <c r="HY433" s="48"/>
      <c r="HZ433" s="48"/>
      <c r="IA433" s="48"/>
      <c r="IB433" s="48"/>
      <c r="IC433" s="48"/>
      <c r="ID433" s="48"/>
      <c r="IE433" s="48"/>
      <c r="IF433" s="48"/>
      <c r="IG433" s="48"/>
      <c r="IH433" s="48"/>
      <c r="II433" s="48"/>
      <c r="IJ433" s="48"/>
      <c r="IK433" s="48"/>
      <c r="IL433" s="48"/>
      <c r="IM433" s="48"/>
      <c r="IN433" s="48"/>
      <c r="IO433" s="48"/>
      <c r="IP433" s="48"/>
      <c r="IQ433" s="48"/>
      <c r="IR433" s="48"/>
      <c r="IS433" s="48"/>
      <c r="IT433" s="48"/>
      <c r="IU433" s="48"/>
      <c r="IV433" s="48"/>
      <c r="IW433" s="48"/>
      <c r="IX433" s="48"/>
      <c r="IY433" s="48"/>
      <c r="IZ433" s="48"/>
      <c r="JA433" s="48"/>
      <c r="JB433" s="49"/>
      <c r="JC433" s="49"/>
      <c r="JD433" s="49"/>
      <c r="JE433" s="49"/>
      <c r="JF433" s="49"/>
      <c r="JG433" s="49"/>
      <c r="JH433" s="49"/>
      <c r="JI433" s="49"/>
      <c r="JJ433" s="49"/>
      <c r="JK433" s="49"/>
      <c r="JL433" s="49"/>
      <c r="JM433" s="49"/>
    </row>
    <row r="434" spans="2:273" ht="16" customHeight="1">
      <c r="B434" s="116" t="s">
        <v>3186</v>
      </c>
      <c r="C434" s="107">
        <v>20191</v>
      </c>
      <c r="D434" s="108">
        <v>2019</v>
      </c>
      <c r="E434" s="38" t="s">
        <v>463</v>
      </c>
      <c r="F434" s="141"/>
      <c r="G434" s="353"/>
      <c r="H434" s="3" t="s">
        <v>3187</v>
      </c>
      <c r="I434" s="3" t="s">
        <v>53</v>
      </c>
      <c r="J434" s="79">
        <v>24</v>
      </c>
      <c r="K434" s="193">
        <v>100000</v>
      </c>
      <c r="L434" s="3" t="s">
        <v>2597</v>
      </c>
      <c r="M434" s="3" t="s">
        <v>39</v>
      </c>
      <c r="N434" s="215">
        <v>9</v>
      </c>
      <c r="O434" s="77">
        <v>2</v>
      </c>
      <c r="P434" s="77">
        <v>54</v>
      </c>
      <c r="Q434" s="7" t="s">
        <v>47</v>
      </c>
      <c r="R434" s="3" t="s">
        <v>80</v>
      </c>
      <c r="S434" s="4"/>
      <c r="T434" s="4"/>
      <c r="U434" s="4"/>
      <c r="V434" s="4"/>
      <c r="W434" s="4"/>
      <c r="X434" s="4"/>
      <c r="Y434" s="4"/>
      <c r="Z434" s="4"/>
      <c r="AA434" s="4"/>
      <c r="AB434" s="4"/>
      <c r="AC434" s="4"/>
      <c r="AD434" s="4"/>
      <c r="AF434" s="48"/>
      <c r="AG434" s="48"/>
      <c r="AH434" s="48"/>
      <c r="AI434" s="48"/>
      <c r="AJ434" s="48"/>
      <c r="AK434" s="48"/>
      <c r="AL434" s="48"/>
      <c r="AM434" s="48"/>
      <c r="AN434" s="48"/>
      <c r="AO434" s="48"/>
      <c r="AP434" s="48"/>
      <c r="AQ434" s="48"/>
      <c r="AR434" s="58"/>
      <c r="AS434" s="5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c r="DA434" s="48"/>
      <c r="DB434" s="48"/>
      <c r="DC434" s="48"/>
      <c r="DD434" s="48"/>
      <c r="DE434" s="48"/>
      <c r="DF434" s="48"/>
      <c r="DG434" s="48"/>
      <c r="DH434" s="48"/>
      <c r="DI434" s="48"/>
      <c r="DJ434" s="48"/>
      <c r="DK434" s="48"/>
      <c r="DL434" s="48"/>
      <c r="DM434" s="48"/>
      <c r="DN434" s="48"/>
      <c r="DO434" s="48"/>
      <c r="DP434" s="48"/>
      <c r="DQ434" s="48"/>
      <c r="DR434" s="48"/>
      <c r="DS434" s="48"/>
      <c r="DT434" s="48"/>
      <c r="DU434" s="48"/>
      <c r="DV434" s="48"/>
      <c r="DW434" s="48"/>
      <c r="DX434" s="48"/>
      <c r="DY434" s="48"/>
      <c r="DZ434" s="48"/>
      <c r="EA434" s="48"/>
      <c r="EB434" s="48"/>
      <c r="EC434" s="48"/>
      <c r="ED434" s="48"/>
      <c r="EE434" s="48"/>
      <c r="EF434" s="48"/>
      <c r="EG434" s="48"/>
      <c r="EH434" s="48"/>
      <c r="EI434" s="48"/>
      <c r="EJ434" s="48"/>
      <c r="EK434" s="48"/>
      <c r="EL434" s="48"/>
      <c r="EM434" s="48"/>
      <c r="EN434" s="48"/>
      <c r="EO434" s="48"/>
      <c r="EP434" s="48"/>
      <c r="EQ434" s="48"/>
      <c r="ER434" s="48"/>
      <c r="ES434" s="48"/>
      <c r="ET434" s="48"/>
      <c r="EU434" s="48"/>
      <c r="EV434" s="48"/>
      <c r="EW434" s="48"/>
      <c r="EX434" s="48"/>
      <c r="EY434" s="48"/>
      <c r="EZ434" s="48"/>
      <c r="FA434" s="48"/>
      <c r="FB434" s="48"/>
      <c r="FC434" s="48"/>
      <c r="FD434" s="48"/>
      <c r="FE434" s="48"/>
      <c r="FF434" s="48"/>
      <c r="FG434" s="48"/>
      <c r="FH434" s="48"/>
      <c r="FI434" s="48"/>
      <c r="FJ434" s="48"/>
      <c r="FK434" s="48"/>
      <c r="FL434" s="48"/>
      <c r="FM434" s="48"/>
      <c r="FN434" s="48"/>
      <c r="FO434" s="48"/>
      <c r="FP434" s="48"/>
      <c r="FQ434" s="48"/>
      <c r="FR434" s="48"/>
      <c r="FS434" s="48"/>
      <c r="FT434" s="48"/>
      <c r="FU434" s="48"/>
      <c r="FV434" s="48"/>
      <c r="FW434" s="48"/>
      <c r="FX434" s="48"/>
      <c r="FY434" s="48"/>
      <c r="FZ434" s="48"/>
      <c r="GA434" s="48"/>
      <c r="GB434" s="48"/>
      <c r="GC434" s="48"/>
      <c r="GD434" s="48"/>
      <c r="GE434" s="48"/>
      <c r="GF434" s="48"/>
      <c r="GG434" s="48"/>
      <c r="GH434" s="48"/>
      <c r="GI434" s="48"/>
      <c r="GJ434" s="48"/>
      <c r="GK434" s="48"/>
      <c r="GL434" s="48"/>
      <c r="GM434" s="48"/>
      <c r="GN434" s="48"/>
      <c r="GO434" s="48"/>
      <c r="GP434" s="48"/>
      <c r="GQ434" s="48"/>
      <c r="GR434" s="48"/>
      <c r="GS434" s="48"/>
      <c r="GT434" s="48"/>
      <c r="GU434" s="48"/>
      <c r="GV434" s="48"/>
      <c r="GW434" s="48"/>
      <c r="GX434" s="48"/>
      <c r="GY434" s="48"/>
      <c r="GZ434" s="48"/>
      <c r="HA434" s="48"/>
      <c r="HB434" s="48"/>
      <c r="HC434" s="48"/>
      <c r="HD434" s="48"/>
      <c r="HE434" s="48"/>
      <c r="HF434" s="48"/>
      <c r="HG434" s="48"/>
      <c r="HH434" s="48"/>
      <c r="HI434" s="48"/>
      <c r="HJ434" s="48"/>
      <c r="HK434" s="48"/>
      <c r="HL434" s="48"/>
      <c r="HM434" s="48"/>
      <c r="HN434" s="48"/>
      <c r="HO434" s="48"/>
      <c r="HP434" s="48"/>
      <c r="HQ434" s="48"/>
      <c r="HR434" s="48"/>
      <c r="HS434" s="48"/>
      <c r="HT434" s="48"/>
      <c r="HU434" s="48"/>
      <c r="HV434" s="48"/>
      <c r="HW434" s="48"/>
      <c r="HX434" s="48"/>
      <c r="HY434" s="48"/>
      <c r="HZ434" s="48"/>
      <c r="IA434" s="48"/>
      <c r="IB434" s="48"/>
      <c r="IC434" s="48"/>
      <c r="ID434" s="48"/>
      <c r="IE434" s="48"/>
      <c r="IF434" s="48"/>
      <c r="IG434" s="48"/>
      <c r="IH434" s="48"/>
      <c r="II434" s="48"/>
      <c r="IJ434" s="48"/>
      <c r="IK434" s="48"/>
      <c r="IL434" s="48"/>
      <c r="IM434" s="48"/>
      <c r="IN434" s="48"/>
      <c r="IO434" s="48"/>
      <c r="IP434" s="48"/>
      <c r="IQ434" s="48"/>
      <c r="IR434" s="48"/>
      <c r="IS434" s="48"/>
      <c r="IT434" s="48"/>
      <c r="IU434" s="48"/>
      <c r="IV434" s="48"/>
      <c r="IW434" s="48"/>
      <c r="IX434" s="48"/>
      <c r="IY434" s="48"/>
      <c r="IZ434" s="48"/>
      <c r="JA434" s="48"/>
      <c r="JB434" s="49"/>
      <c r="JC434" s="49"/>
      <c r="JD434" s="49"/>
      <c r="JE434" s="49"/>
      <c r="JF434" s="49"/>
      <c r="JG434" s="49"/>
      <c r="JH434" s="49"/>
      <c r="JI434" s="49"/>
      <c r="JJ434" s="49"/>
      <c r="JK434" s="49"/>
      <c r="JL434" s="49"/>
      <c r="JM434" s="49"/>
    </row>
    <row r="435" spans="2:273" ht="13" customHeight="1">
      <c r="B435" s="116" t="s">
        <v>5901</v>
      </c>
      <c r="C435" s="107">
        <v>20202</v>
      </c>
      <c r="D435" s="108">
        <v>2020</v>
      </c>
      <c r="E435" s="65" t="s">
        <v>463</v>
      </c>
      <c r="F435" s="140"/>
      <c r="G435" s="354"/>
      <c r="H435" s="57" t="s">
        <v>5902</v>
      </c>
      <c r="I435" s="57" t="s">
        <v>37</v>
      </c>
      <c r="J435" s="78">
        <v>20</v>
      </c>
      <c r="K435" s="192">
        <v>100000</v>
      </c>
      <c r="L435" s="57" t="s">
        <v>5895</v>
      </c>
      <c r="M435" s="57" t="s">
        <v>39</v>
      </c>
      <c r="N435" s="215">
        <v>9</v>
      </c>
      <c r="O435" s="78">
        <v>2</v>
      </c>
      <c r="P435" s="78">
        <v>54</v>
      </c>
      <c r="Q435" s="56" t="s">
        <v>47</v>
      </c>
      <c r="R435" s="57" t="s">
        <v>193</v>
      </c>
      <c r="S435" s="58"/>
      <c r="T435" s="58"/>
      <c r="U435" s="58"/>
      <c r="V435" s="58"/>
      <c r="W435" s="58"/>
      <c r="X435" s="58"/>
      <c r="Y435" s="58"/>
      <c r="Z435" s="58"/>
      <c r="AA435" s="58"/>
      <c r="AB435" s="58"/>
      <c r="AC435" s="58"/>
      <c r="AD435" s="58"/>
      <c r="AE435" s="48"/>
      <c r="AF435" s="37"/>
      <c r="AG435" s="37"/>
      <c r="AH435" s="37"/>
      <c r="AI435" s="37"/>
      <c r="AJ435" s="37"/>
      <c r="AK435" s="37"/>
      <c r="AL435" s="37"/>
      <c r="AM435" s="37"/>
      <c r="AN435" s="37"/>
      <c r="AO435" s="37"/>
      <c r="AP435" s="37"/>
      <c r="AQ435" s="37"/>
      <c r="AR435" s="36"/>
      <c r="AS435" s="36"/>
      <c r="AT435" s="37"/>
      <c r="AU435" s="37"/>
      <c r="AV435" s="37"/>
      <c r="AW435" s="37"/>
      <c r="AX435" s="37"/>
      <c r="AY435" s="37"/>
      <c r="AZ435" s="37"/>
      <c r="BA435" s="37"/>
      <c r="BB435" s="37"/>
      <c r="BC435" s="37"/>
      <c r="BD435" s="37"/>
      <c r="BE435" s="37"/>
      <c r="BF435" s="37"/>
      <c r="BG435" s="37"/>
      <c r="BH435" s="37"/>
      <c r="BI435" s="37"/>
      <c r="BJ435" s="37"/>
      <c r="BK435" s="37"/>
      <c r="BL435" s="37"/>
      <c r="BM435" s="37"/>
      <c r="BN435" s="37"/>
      <c r="BO435" s="37"/>
      <c r="BP435" s="37"/>
      <c r="BQ435" s="37"/>
      <c r="BR435" s="37"/>
      <c r="BS435" s="37"/>
      <c r="BT435" s="37"/>
      <c r="BU435" s="37"/>
      <c r="BV435" s="37"/>
      <c r="BW435" s="37"/>
      <c r="BX435" s="37"/>
      <c r="BY435" s="37"/>
      <c r="BZ435" s="37"/>
      <c r="CA435" s="37"/>
      <c r="CB435" s="37"/>
      <c r="CC435" s="37"/>
      <c r="CD435" s="37"/>
      <c r="CE435" s="37"/>
      <c r="CF435" s="37"/>
      <c r="CG435" s="37"/>
      <c r="CH435" s="37"/>
      <c r="CI435" s="37"/>
      <c r="CJ435" s="37"/>
      <c r="CK435" s="37"/>
      <c r="CL435" s="37"/>
      <c r="CM435" s="37"/>
      <c r="CN435" s="37"/>
      <c r="CO435" s="37"/>
      <c r="CP435" s="37"/>
      <c r="CQ435" s="37"/>
      <c r="CR435" s="37"/>
      <c r="CS435" s="37"/>
      <c r="CT435" s="37"/>
      <c r="CU435" s="37"/>
      <c r="CV435" s="37"/>
      <c r="CW435" s="37"/>
      <c r="CX435" s="37"/>
      <c r="CY435" s="37"/>
      <c r="CZ435" s="37"/>
      <c r="DA435" s="37"/>
      <c r="DB435" s="37"/>
      <c r="DC435" s="37"/>
      <c r="DD435" s="37"/>
      <c r="DE435" s="37"/>
      <c r="DF435" s="37"/>
      <c r="DG435" s="37"/>
      <c r="DH435" s="37"/>
      <c r="DI435" s="37"/>
      <c r="DJ435" s="37"/>
      <c r="DK435" s="37"/>
      <c r="DL435" s="37"/>
      <c r="DM435" s="37"/>
      <c r="DN435" s="37"/>
      <c r="DO435" s="37"/>
      <c r="DP435" s="37"/>
      <c r="DQ435" s="37"/>
      <c r="DR435" s="37"/>
      <c r="DS435" s="37"/>
      <c r="DT435" s="37"/>
      <c r="DU435" s="37"/>
      <c r="DV435" s="37"/>
      <c r="DW435" s="37"/>
      <c r="DX435" s="37"/>
      <c r="DY435" s="37"/>
      <c r="DZ435" s="37"/>
      <c r="EA435" s="37"/>
      <c r="EB435" s="37"/>
      <c r="EC435" s="37"/>
      <c r="ED435" s="37"/>
      <c r="EE435" s="37"/>
      <c r="EF435" s="37"/>
      <c r="EG435" s="37"/>
      <c r="EH435" s="37"/>
      <c r="EI435" s="37"/>
      <c r="EJ435" s="37"/>
      <c r="EK435" s="37"/>
      <c r="EL435" s="37"/>
      <c r="EM435" s="37"/>
      <c r="EN435" s="37"/>
      <c r="EO435" s="37"/>
      <c r="EP435" s="37"/>
      <c r="EQ435" s="37"/>
      <c r="ER435" s="37"/>
      <c r="ES435" s="37"/>
      <c r="ET435" s="37"/>
      <c r="EU435" s="37"/>
      <c r="EV435" s="37"/>
      <c r="EW435" s="37"/>
      <c r="EX435" s="37"/>
      <c r="EY435" s="37"/>
      <c r="EZ435" s="37"/>
      <c r="FA435" s="37"/>
      <c r="FB435" s="37"/>
      <c r="FC435" s="37"/>
      <c r="FD435" s="37"/>
      <c r="FE435" s="37"/>
      <c r="FF435" s="37"/>
      <c r="FG435" s="37"/>
      <c r="FH435" s="37"/>
      <c r="FI435" s="37"/>
      <c r="FJ435" s="37"/>
      <c r="FK435" s="37"/>
      <c r="FL435" s="37"/>
      <c r="FM435" s="37"/>
      <c r="FN435" s="37"/>
      <c r="FO435" s="37"/>
      <c r="FP435" s="37"/>
      <c r="FQ435" s="37"/>
      <c r="FR435" s="37"/>
      <c r="FS435" s="37"/>
      <c r="FT435" s="37"/>
      <c r="FU435" s="37"/>
      <c r="FV435" s="37"/>
      <c r="FW435" s="37"/>
      <c r="FX435" s="37"/>
      <c r="FY435" s="37"/>
      <c r="FZ435" s="37"/>
      <c r="GA435" s="37"/>
      <c r="GB435" s="37"/>
      <c r="GC435" s="37"/>
      <c r="GD435" s="37"/>
      <c r="GE435" s="37"/>
      <c r="GF435" s="37"/>
      <c r="GG435" s="37"/>
      <c r="GH435" s="37"/>
      <c r="GI435" s="37"/>
      <c r="GJ435" s="37"/>
      <c r="GK435" s="37"/>
      <c r="GL435" s="37"/>
      <c r="GM435" s="37"/>
      <c r="GN435" s="37"/>
      <c r="GO435" s="37"/>
      <c r="GP435" s="37"/>
      <c r="GQ435" s="37"/>
      <c r="GR435" s="37"/>
      <c r="GS435" s="37"/>
      <c r="GT435" s="37"/>
      <c r="GU435" s="37"/>
      <c r="GV435" s="37"/>
      <c r="GW435" s="37"/>
      <c r="GX435" s="37"/>
      <c r="GY435" s="37"/>
      <c r="GZ435" s="37"/>
      <c r="HA435" s="37"/>
      <c r="HB435" s="37"/>
      <c r="HC435" s="37"/>
      <c r="HD435" s="37"/>
      <c r="HE435" s="37"/>
      <c r="HF435" s="37"/>
      <c r="HG435" s="37"/>
      <c r="HH435" s="37"/>
      <c r="HI435" s="37"/>
      <c r="HJ435" s="37"/>
      <c r="HK435" s="37"/>
      <c r="HL435" s="37"/>
      <c r="HM435" s="37"/>
      <c r="HN435" s="37"/>
      <c r="HO435" s="37"/>
      <c r="HP435" s="37"/>
      <c r="HQ435" s="37"/>
      <c r="HR435" s="37"/>
      <c r="HS435" s="37"/>
      <c r="HT435" s="37"/>
      <c r="HU435" s="37"/>
      <c r="HV435" s="37"/>
      <c r="HW435" s="37"/>
      <c r="HX435" s="37"/>
      <c r="HY435" s="37"/>
      <c r="HZ435" s="37"/>
      <c r="IA435" s="37"/>
      <c r="IB435" s="37"/>
      <c r="IC435" s="37"/>
      <c r="ID435" s="37"/>
      <c r="IE435" s="37"/>
      <c r="IF435" s="37"/>
      <c r="IG435" s="37"/>
      <c r="IH435" s="37"/>
      <c r="II435" s="37"/>
      <c r="IJ435" s="37"/>
      <c r="IK435" s="37"/>
      <c r="IL435" s="37"/>
      <c r="IM435" s="37"/>
      <c r="IN435" s="37"/>
      <c r="IO435" s="37"/>
      <c r="IP435" s="37"/>
      <c r="IQ435" s="37"/>
      <c r="IR435" s="37"/>
      <c r="IS435" s="37"/>
      <c r="IT435" s="37"/>
      <c r="IU435" s="37"/>
      <c r="IV435" s="37"/>
      <c r="IW435" s="37"/>
      <c r="IX435" s="37"/>
      <c r="IY435" s="37"/>
      <c r="IZ435" s="37"/>
      <c r="JA435" s="37"/>
      <c r="JB435" s="37"/>
      <c r="JC435" s="37"/>
      <c r="JD435" s="37"/>
      <c r="JE435" s="37"/>
      <c r="JF435" s="37"/>
      <c r="JG435" s="37"/>
      <c r="JH435" s="37"/>
      <c r="JI435" s="37"/>
      <c r="JJ435" s="37"/>
      <c r="JK435" s="37"/>
      <c r="JL435" s="37"/>
      <c r="JM435" s="37"/>
    </row>
    <row r="436" spans="2:273" ht="13" customHeight="1">
      <c r="B436" s="117" t="s">
        <v>478</v>
      </c>
      <c r="C436" s="118">
        <v>20181</v>
      </c>
      <c r="D436" s="108">
        <v>2018</v>
      </c>
      <c r="E436" s="38" t="s">
        <v>463</v>
      </c>
      <c r="F436" s="141"/>
      <c r="G436" s="353"/>
      <c r="H436" s="3" t="s">
        <v>479</v>
      </c>
      <c r="I436" s="3"/>
      <c r="J436" s="79">
        <v>19</v>
      </c>
      <c r="K436" s="193">
        <v>100000</v>
      </c>
      <c r="L436" s="3" t="s">
        <v>2597</v>
      </c>
      <c r="M436" s="3" t="s">
        <v>39</v>
      </c>
      <c r="N436" s="215">
        <v>9</v>
      </c>
      <c r="O436" s="79">
        <v>2</v>
      </c>
      <c r="P436" s="77">
        <v>54</v>
      </c>
      <c r="R436" s="3" t="s">
        <v>80</v>
      </c>
      <c r="S436" s="5">
        <v>11</v>
      </c>
      <c r="T436" s="5">
        <v>12</v>
      </c>
      <c r="U436" s="3"/>
      <c r="V436" s="3"/>
      <c r="W436" s="3"/>
      <c r="X436" s="3"/>
      <c r="Y436" s="5">
        <v>1</v>
      </c>
      <c r="Z436" s="5">
        <v>8</v>
      </c>
      <c r="AA436" s="3"/>
      <c r="AB436" s="3"/>
      <c r="AC436" s="3"/>
      <c r="AD436" s="3"/>
      <c r="AF436" s="48"/>
      <c r="AG436" s="48"/>
      <c r="AH436" s="48"/>
      <c r="AI436" s="48"/>
      <c r="AJ436" s="48"/>
      <c r="AK436" s="48"/>
      <c r="AL436" s="48"/>
      <c r="AM436" s="48"/>
      <c r="AN436" s="48"/>
      <c r="AO436" s="48"/>
      <c r="AP436" s="48"/>
      <c r="AQ436" s="48"/>
      <c r="AR436" s="58"/>
      <c r="AS436" s="5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c r="DA436" s="48"/>
      <c r="DB436" s="48"/>
      <c r="DC436" s="48"/>
      <c r="DD436" s="48"/>
      <c r="DE436" s="48"/>
      <c r="DF436" s="48"/>
      <c r="DG436" s="48"/>
      <c r="DH436" s="48"/>
      <c r="DI436" s="48"/>
      <c r="DJ436" s="48"/>
      <c r="DK436" s="48"/>
      <c r="DL436" s="48"/>
      <c r="DM436" s="48"/>
      <c r="DN436" s="48"/>
      <c r="DO436" s="48"/>
      <c r="DP436" s="48"/>
      <c r="DQ436" s="48"/>
      <c r="DR436" s="48"/>
      <c r="DS436" s="48"/>
      <c r="DT436" s="48"/>
      <c r="DU436" s="48"/>
      <c r="DV436" s="48"/>
      <c r="DW436" s="48"/>
      <c r="DX436" s="48"/>
      <c r="DY436" s="48"/>
      <c r="DZ436" s="48"/>
      <c r="EA436" s="48"/>
      <c r="EB436" s="48"/>
      <c r="EC436" s="48"/>
      <c r="ED436" s="48"/>
      <c r="EE436" s="48"/>
      <c r="EF436" s="48"/>
      <c r="EG436" s="48"/>
      <c r="EH436" s="48"/>
      <c r="EI436" s="48"/>
      <c r="EJ436" s="48"/>
      <c r="EK436" s="48"/>
      <c r="EL436" s="48"/>
      <c r="EM436" s="48"/>
      <c r="EN436" s="48"/>
      <c r="EO436" s="48"/>
      <c r="EP436" s="48"/>
      <c r="EQ436" s="48"/>
      <c r="ER436" s="48"/>
      <c r="ES436" s="48"/>
      <c r="ET436" s="48"/>
      <c r="EU436" s="48"/>
      <c r="EV436" s="48"/>
      <c r="EW436" s="48"/>
      <c r="EX436" s="48"/>
      <c r="EY436" s="48"/>
      <c r="EZ436" s="48"/>
      <c r="FA436" s="48"/>
      <c r="FB436" s="48"/>
      <c r="FC436" s="48"/>
      <c r="FD436" s="48"/>
      <c r="FE436" s="48"/>
      <c r="FF436" s="48"/>
      <c r="FG436" s="48"/>
      <c r="FH436" s="48"/>
      <c r="FI436" s="48"/>
      <c r="FJ436" s="48"/>
      <c r="FK436" s="48"/>
      <c r="FL436" s="48"/>
      <c r="FM436" s="48"/>
      <c r="FN436" s="48"/>
      <c r="FO436" s="48"/>
      <c r="FP436" s="48"/>
      <c r="FQ436" s="48"/>
      <c r="FR436" s="48"/>
      <c r="FS436" s="48"/>
      <c r="FT436" s="48"/>
      <c r="FU436" s="48"/>
      <c r="FV436" s="48"/>
      <c r="FW436" s="48"/>
      <c r="FX436" s="48"/>
      <c r="FY436" s="48"/>
      <c r="FZ436" s="48"/>
      <c r="GA436" s="48"/>
      <c r="GB436" s="48"/>
      <c r="GC436" s="48"/>
      <c r="GD436" s="48"/>
      <c r="GE436" s="48"/>
      <c r="GF436" s="48"/>
      <c r="GG436" s="48"/>
      <c r="GH436" s="48"/>
      <c r="GI436" s="48"/>
      <c r="GJ436" s="48"/>
      <c r="GK436" s="48"/>
      <c r="GL436" s="48"/>
      <c r="GM436" s="48"/>
      <c r="GN436" s="48"/>
      <c r="GO436" s="48"/>
      <c r="GP436" s="48"/>
      <c r="GQ436" s="48"/>
      <c r="GR436" s="48"/>
      <c r="GS436" s="48"/>
      <c r="GT436" s="48"/>
      <c r="GU436" s="48"/>
      <c r="GV436" s="48"/>
      <c r="GW436" s="48"/>
      <c r="GX436" s="48"/>
      <c r="GY436" s="48"/>
      <c r="GZ436" s="48"/>
      <c r="HA436" s="48"/>
      <c r="HB436" s="48"/>
      <c r="HC436" s="48"/>
      <c r="HD436" s="48"/>
      <c r="HE436" s="48"/>
      <c r="HF436" s="48"/>
      <c r="HG436" s="48"/>
      <c r="HH436" s="48"/>
      <c r="HI436" s="48"/>
      <c r="HJ436" s="48"/>
      <c r="HK436" s="48"/>
      <c r="HL436" s="48"/>
      <c r="HM436" s="48"/>
      <c r="HN436" s="48"/>
      <c r="HO436" s="48"/>
      <c r="HP436" s="48"/>
      <c r="HQ436" s="48"/>
      <c r="HR436" s="48"/>
      <c r="HS436" s="48"/>
      <c r="HT436" s="48"/>
      <c r="HU436" s="48"/>
      <c r="HV436" s="48"/>
      <c r="HW436" s="48"/>
      <c r="HX436" s="48"/>
      <c r="HY436" s="48"/>
      <c r="HZ436" s="48"/>
      <c r="IA436" s="48"/>
      <c r="IB436" s="48"/>
      <c r="IC436" s="48"/>
      <c r="ID436" s="48"/>
      <c r="IE436" s="48"/>
      <c r="IF436" s="48"/>
      <c r="IG436" s="48"/>
      <c r="IH436" s="48"/>
      <c r="II436" s="48"/>
      <c r="IJ436" s="48"/>
      <c r="IK436" s="48"/>
      <c r="IL436" s="48"/>
      <c r="IM436" s="48"/>
      <c r="IN436" s="48"/>
      <c r="IO436" s="48"/>
      <c r="IP436" s="48"/>
      <c r="IQ436" s="48"/>
      <c r="IR436" s="48"/>
      <c r="IS436" s="48"/>
      <c r="IT436" s="48"/>
      <c r="IU436" s="48"/>
      <c r="IV436" s="48"/>
      <c r="IW436" s="48"/>
      <c r="IX436" s="48"/>
      <c r="IY436" s="48"/>
      <c r="IZ436" s="48"/>
      <c r="JA436" s="48"/>
      <c r="JB436" s="49"/>
      <c r="JC436" s="49"/>
      <c r="JD436" s="49"/>
      <c r="JE436" s="49"/>
      <c r="JF436" s="49"/>
      <c r="JG436" s="49"/>
      <c r="JH436" s="49"/>
      <c r="JI436" s="49"/>
      <c r="JJ436" s="49"/>
      <c r="JK436" s="49"/>
      <c r="JL436" s="49"/>
      <c r="JM436" s="49"/>
    </row>
    <row r="437" spans="2:273" ht="13" customHeight="1">
      <c r="B437" s="116" t="s">
        <v>5905</v>
      </c>
      <c r="C437" s="107">
        <v>20202</v>
      </c>
      <c r="D437" s="108">
        <v>2020</v>
      </c>
      <c r="E437" s="65" t="s">
        <v>463</v>
      </c>
      <c r="F437" s="140"/>
      <c r="G437" s="354"/>
      <c r="H437" s="57" t="s">
        <v>5906</v>
      </c>
      <c r="I437" s="57" t="s">
        <v>37</v>
      </c>
      <c r="J437" s="78">
        <v>17</v>
      </c>
      <c r="K437" s="192">
        <v>266357</v>
      </c>
      <c r="L437" s="57" t="s">
        <v>5895</v>
      </c>
      <c r="M437" s="57" t="s">
        <v>39</v>
      </c>
      <c r="N437" s="215">
        <v>9</v>
      </c>
      <c r="O437" s="78">
        <v>2</v>
      </c>
      <c r="P437" s="78">
        <v>54</v>
      </c>
      <c r="Q437" s="56" t="s">
        <v>47</v>
      </c>
      <c r="R437" s="57" t="s">
        <v>193</v>
      </c>
      <c r="S437" s="58"/>
      <c r="T437" s="58"/>
      <c r="U437" s="58"/>
      <c r="V437" s="58"/>
      <c r="W437" s="58"/>
      <c r="X437" s="58"/>
      <c r="Y437" s="58"/>
      <c r="Z437" s="58"/>
      <c r="AA437" s="58"/>
      <c r="AB437" s="58"/>
      <c r="AC437" s="58"/>
      <c r="AD437" s="58"/>
      <c r="AE437" s="48"/>
      <c r="AF437" s="48"/>
      <c r="AG437" s="48"/>
      <c r="AH437" s="48"/>
      <c r="AI437" s="48"/>
      <c r="AJ437" s="48"/>
      <c r="AK437" s="48"/>
      <c r="AL437" s="48"/>
      <c r="AM437" s="48"/>
      <c r="AN437" s="48"/>
      <c r="AO437" s="48"/>
      <c r="AP437" s="48"/>
      <c r="AQ437" s="48"/>
      <c r="AR437" s="58"/>
      <c r="AS437" s="5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c r="DA437" s="48"/>
      <c r="DB437" s="48"/>
      <c r="DC437" s="48"/>
      <c r="DD437" s="48"/>
      <c r="DE437" s="48"/>
      <c r="DF437" s="48"/>
      <c r="DG437" s="48"/>
      <c r="DH437" s="48"/>
      <c r="DI437" s="48"/>
      <c r="DJ437" s="48"/>
      <c r="DK437" s="48"/>
      <c r="DL437" s="48"/>
      <c r="DM437" s="48"/>
      <c r="DN437" s="48"/>
      <c r="DO437" s="48"/>
      <c r="DP437" s="48"/>
      <c r="DQ437" s="48"/>
      <c r="DR437" s="48"/>
      <c r="DS437" s="48"/>
      <c r="DT437" s="48"/>
      <c r="DU437" s="48"/>
      <c r="DV437" s="48"/>
      <c r="DW437" s="48"/>
      <c r="DX437" s="48"/>
      <c r="DY437" s="48"/>
      <c r="DZ437" s="48"/>
      <c r="EA437" s="48"/>
      <c r="EB437" s="48"/>
      <c r="EC437" s="48"/>
      <c r="ED437" s="48"/>
      <c r="EE437" s="48"/>
      <c r="EF437" s="48"/>
      <c r="EG437" s="48"/>
      <c r="EH437" s="48"/>
      <c r="EI437" s="48"/>
      <c r="EJ437" s="48"/>
      <c r="EK437" s="48"/>
      <c r="EL437" s="48"/>
      <c r="EM437" s="48"/>
      <c r="EN437" s="48"/>
      <c r="EO437" s="48"/>
      <c r="EP437" s="48"/>
      <c r="EQ437" s="48"/>
      <c r="ER437" s="48"/>
      <c r="ES437" s="48"/>
      <c r="ET437" s="48"/>
      <c r="EU437" s="48"/>
      <c r="EV437" s="48"/>
      <c r="EW437" s="48"/>
      <c r="EX437" s="48"/>
      <c r="EY437" s="48"/>
      <c r="EZ437" s="48"/>
      <c r="FA437" s="48"/>
      <c r="FB437" s="48"/>
      <c r="FC437" s="48"/>
      <c r="FD437" s="48"/>
      <c r="FE437" s="48"/>
      <c r="FF437" s="48"/>
      <c r="FG437" s="48"/>
      <c r="FH437" s="48"/>
      <c r="FI437" s="48"/>
      <c r="FJ437" s="48"/>
      <c r="FK437" s="48"/>
      <c r="FL437" s="48"/>
      <c r="FM437" s="48"/>
      <c r="FN437" s="48"/>
      <c r="FO437" s="48"/>
      <c r="FP437" s="48"/>
      <c r="FQ437" s="48"/>
      <c r="FR437" s="48"/>
      <c r="FS437" s="48"/>
      <c r="FT437" s="48"/>
      <c r="FU437" s="48"/>
      <c r="FV437" s="48"/>
      <c r="FW437" s="48"/>
      <c r="FX437" s="48"/>
      <c r="FY437" s="48"/>
      <c r="FZ437" s="48"/>
      <c r="GA437" s="48"/>
      <c r="GB437" s="48"/>
      <c r="GC437" s="48"/>
      <c r="GD437" s="48"/>
      <c r="GE437" s="48"/>
      <c r="GF437" s="48"/>
      <c r="GG437" s="48"/>
      <c r="GH437" s="48"/>
      <c r="GI437" s="48"/>
      <c r="GJ437" s="48"/>
      <c r="GK437" s="48"/>
      <c r="GL437" s="48"/>
      <c r="GM437" s="48"/>
      <c r="GN437" s="48"/>
      <c r="GO437" s="48"/>
      <c r="GP437" s="48"/>
      <c r="GQ437" s="48"/>
      <c r="GR437" s="48"/>
      <c r="GS437" s="48"/>
      <c r="GT437" s="48"/>
      <c r="GU437" s="48"/>
      <c r="GV437" s="48"/>
      <c r="GW437" s="48"/>
      <c r="GX437" s="48"/>
      <c r="GY437" s="48"/>
      <c r="GZ437" s="48"/>
      <c r="HA437" s="48"/>
      <c r="HB437" s="48"/>
      <c r="HC437" s="48"/>
      <c r="HD437" s="48"/>
      <c r="HE437" s="48"/>
      <c r="HF437" s="48"/>
      <c r="HG437" s="48"/>
      <c r="HH437" s="48"/>
      <c r="HI437" s="48"/>
      <c r="HJ437" s="48"/>
      <c r="HK437" s="48"/>
      <c r="HL437" s="48"/>
      <c r="HM437" s="48"/>
      <c r="HN437" s="48"/>
      <c r="HO437" s="48"/>
      <c r="HP437" s="48"/>
      <c r="HQ437" s="48"/>
      <c r="HR437" s="48"/>
      <c r="HS437" s="48"/>
      <c r="HT437" s="48"/>
      <c r="HU437" s="48"/>
      <c r="HV437" s="48"/>
      <c r="HW437" s="48"/>
      <c r="HX437" s="48"/>
      <c r="HY437" s="48"/>
      <c r="HZ437" s="48"/>
      <c r="IA437" s="48"/>
      <c r="IB437" s="48"/>
      <c r="IC437" s="48"/>
      <c r="ID437" s="48"/>
      <c r="IE437" s="48"/>
      <c r="IF437" s="48"/>
      <c r="IG437" s="48"/>
      <c r="IH437" s="48"/>
      <c r="II437" s="48"/>
      <c r="IJ437" s="48"/>
      <c r="IK437" s="48"/>
      <c r="IL437" s="48"/>
      <c r="IM437" s="48"/>
      <c r="IN437" s="48"/>
      <c r="IO437" s="48"/>
      <c r="IP437" s="48"/>
      <c r="IQ437" s="48"/>
      <c r="IR437" s="48"/>
      <c r="IS437" s="48"/>
      <c r="IT437" s="48"/>
      <c r="IU437" s="48"/>
      <c r="IV437" s="48"/>
      <c r="IW437" s="48"/>
      <c r="IX437" s="48"/>
      <c r="IY437" s="48"/>
      <c r="IZ437" s="48"/>
      <c r="JA437" s="48"/>
      <c r="JB437" s="49"/>
      <c r="JC437" s="49"/>
      <c r="JD437" s="49"/>
      <c r="JE437" s="49"/>
      <c r="JF437" s="49"/>
      <c r="JG437" s="49"/>
      <c r="JH437" s="49"/>
      <c r="JI437" s="49"/>
      <c r="JJ437" s="49"/>
      <c r="JK437" s="49"/>
      <c r="JL437" s="49"/>
      <c r="JM437" s="49"/>
    </row>
    <row r="438" spans="2:273" ht="13" customHeight="1">
      <c r="B438" s="116" t="s">
        <v>3178</v>
      </c>
      <c r="C438" s="107">
        <v>20191</v>
      </c>
      <c r="D438" s="108">
        <v>2019</v>
      </c>
      <c r="E438" s="38" t="s">
        <v>463</v>
      </c>
      <c r="F438" s="141"/>
      <c r="G438" s="353"/>
      <c r="H438" s="3" t="s">
        <v>3179</v>
      </c>
      <c r="I438" s="3" t="s">
        <v>53</v>
      </c>
      <c r="J438" s="79">
        <v>26</v>
      </c>
      <c r="K438" s="193">
        <v>278524</v>
      </c>
      <c r="L438" s="3" t="s">
        <v>2597</v>
      </c>
      <c r="M438" s="3" t="s">
        <v>39</v>
      </c>
      <c r="N438" s="215">
        <v>9</v>
      </c>
      <c r="O438" s="77">
        <v>2</v>
      </c>
      <c r="P438" s="77">
        <v>54</v>
      </c>
      <c r="Q438" s="7" t="s">
        <v>55</v>
      </c>
      <c r="R438" s="3" t="s">
        <v>381</v>
      </c>
      <c r="S438" s="4"/>
      <c r="T438" s="4"/>
      <c r="U438" s="4"/>
      <c r="V438" s="4"/>
      <c r="W438" s="4"/>
      <c r="X438" s="4"/>
      <c r="Y438" s="4"/>
      <c r="Z438" s="4"/>
      <c r="AA438" s="4"/>
      <c r="AB438" s="4"/>
      <c r="AC438" s="4"/>
      <c r="AD438" s="4"/>
      <c r="AF438" s="48"/>
      <c r="AG438" s="48"/>
      <c r="AH438" s="48"/>
      <c r="AI438" s="48"/>
      <c r="AJ438" s="48"/>
      <c r="AK438" s="48"/>
      <c r="AL438" s="48"/>
      <c r="AM438" s="48"/>
      <c r="AN438" s="48"/>
      <c r="AO438" s="48"/>
      <c r="AP438" s="48"/>
      <c r="AQ438" s="48"/>
      <c r="AR438" s="58"/>
      <c r="AS438" s="5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c r="DA438" s="48"/>
      <c r="DB438" s="48"/>
      <c r="DC438" s="48"/>
      <c r="DD438" s="48"/>
      <c r="DE438" s="48"/>
      <c r="DF438" s="48"/>
      <c r="DG438" s="48"/>
      <c r="DH438" s="48"/>
      <c r="DI438" s="48"/>
      <c r="DJ438" s="48"/>
      <c r="DK438" s="48"/>
      <c r="DL438" s="48"/>
      <c r="DM438" s="48"/>
      <c r="DN438" s="48"/>
      <c r="DO438" s="48"/>
      <c r="DP438" s="48"/>
      <c r="DQ438" s="48"/>
      <c r="DR438" s="48"/>
      <c r="DS438" s="48"/>
      <c r="DT438" s="48"/>
      <c r="DU438" s="48"/>
      <c r="DV438" s="48"/>
      <c r="DW438" s="48"/>
      <c r="DX438" s="48"/>
      <c r="DY438" s="48"/>
      <c r="DZ438" s="48"/>
      <c r="EA438" s="48"/>
      <c r="EB438" s="48"/>
      <c r="EC438" s="48"/>
      <c r="ED438" s="48"/>
      <c r="EE438" s="48"/>
      <c r="EF438" s="48"/>
      <c r="EG438" s="48"/>
      <c r="EH438" s="48"/>
      <c r="EI438" s="48"/>
      <c r="EJ438" s="48"/>
      <c r="EK438" s="48"/>
      <c r="EL438" s="48"/>
      <c r="EM438" s="48"/>
      <c r="EN438" s="48"/>
      <c r="EO438" s="48"/>
      <c r="EP438" s="48"/>
      <c r="EQ438" s="48"/>
      <c r="ER438" s="48"/>
      <c r="ES438" s="48"/>
      <c r="ET438" s="48"/>
      <c r="EU438" s="48"/>
      <c r="EV438" s="48"/>
      <c r="EW438" s="48"/>
      <c r="EX438" s="48"/>
      <c r="EY438" s="48"/>
      <c r="EZ438" s="48"/>
      <c r="FA438" s="48"/>
      <c r="FB438" s="48"/>
      <c r="FC438" s="48"/>
      <c r="FD438" s="48"/>
      <c r="FE438" s="48"/>
      <c r="FF438" s="48"/>
      <c r="FG438" s="48"/>
      <c r="FH438" s="48"/>
      <c r="FI438" s="48"/>
      <c r="FJ438" s="48"/>
      <c r="FK438" s="48"/>
      <c r="FL438" s="48"/>
      <c r="FM438" s="48"/>
      <c r="FN438" s="48"/>
      <c r="FO438" s="48"/>
      <c r="FP438" s="48"/>
      <c r="FQ438" s="48"/>
      <c r="FR438" s="48"/>
      <c r="FS438" s="48"/>
      <c r="FT438" s="48"/>
      <c r="FU438" s="48"/>
      <c r="FV438" s="48"/>
      <c r="FW438" s="48"/>
      <c r="FX438" s="48"/>
      <c r="FY438" s="48"/>
      <c r="FZ438" s="48"/>
      <c r="GA438" s="48"/>
      <c r="GB438" s="48"/>
      <c r="GC438" s="48"/>
      <c r="GD438" s="48"/>
      <c r="GE438" s="48"/>
      <c r="GF438" s="48"/>
      <c r="GG438" s="48"/>
      <c r="GH438" s="48"/>
      <c r="GI438" s="48"/>
      <c r="GJ438" s="48"/>
      <c r="GK438" s="48"/>
      <c r="GL438" s="48"/>
      <c r="GM438" s="48"/>
      <c r="GN438" s="48"/>
      <c r="GO438" s="48"/>
      <c r="GP438" s="48"/>
      <c r="GQ438" s="48"/>
      <c r="GR438" s="48"/>
      <c r="GS438" s="48"/>
      <c r="GT438" s="48"/>
      <c r="GU438" s="48"/>
      <c r="GV438" s="48"/>
      <c r="GW438" s="48"/>
      <c r="GX438" s="48"/>
      <c r="GY438" s="48"/>
      <c r="GZ438" s="48"/>
      <c r="HA438" s="48"/>
      <c r="HB438" s="48"/>
      <c r="HC438" s="48"/>
      <c r="HD438" s="48"/>
      <c r="HE438" s="48"/>
      <c r="HF438" s="48"/>
      <c r="HG438" s="48"/>
      <c r="HH438" s="48"/>
      <c r="HI438" s="48"/>
      <c r="HJ438" s="48"/>
      <c r="HK438" s="48"/>
      <c r="HL438" s="48"/>
      <c r="HM438" s="48"/>
      <c r="HN438" s="48"/>
      <c r="HO438" s="48"/>
      <c r="HP438" s="48"/>
      <c r="HQ438" s="48"/>
      <c r="HR438" s="48"/>
      <c r="HS438" s="48"/>
      <c r="HT438" s="48"/>
      <c r="HU438" s="48"/>
      <c r="HV438" s="48"/>
      <c r="HW438" s="48"/>
      <c r="HX438" s="48"/>
      <c r="HY438" s="48"/>
      <c r="HZ438" s="48"/>
      <c r="IA438" s="48"/>
      <c r="IB438" s="48"/>
      <c r="IC438" s="48"/>
      <c r="ID438" s="48"/>
      <c r="IE438" s="48"/>
      <c r="IF438" s="48"/>
      <c r="IG438" s="48"/>
      <c r="IH438" s="48"/>
      <c r="II438" s="48"/>
      <c r="IJ438" s="48"/>
      <c r="IK438" s="48"/>
      <c r="IL438" s="48"/>
      <c r="IM438" s="48"/>
      <c r="IN438" s="48"/>
      <c r="IO438" s="48"/>
      <c r="IP438" s="48"/>
      <c r="IQ438" s="48"/>
      <c r="IR438" s="48"/>
      <c r="IS438" s="48"/>
      <c r="IT438" s="48"/>
      <c r="IU438" s="48"/>
      <c r="IV438" s="48"/>
      <c r="IW438" s="48"/>
      <c r="IX438" s="48"/>
      <c r="IY438" s="48"/>
      <c r="IZ438" s="48"/>
      <c r="JA438" s="48"/>
      <c r="JB438" s="49"/>
      <c r="JC438" s="49"/>
      <c r="JD438" s="49"/>
      <c r="JE438" s="49"/>
      <c r="JF438" s="49"/>
      <c r="JG438" s="49"/>
      <c r="JH438" s="49"/>
      <c r="JI438" s="49"/>
      <c r="JJ438" s="49"/>
      <c r="JK438" s="49"/>
      <c r="JL438" s="49"/>
      <c r="JM438" s="49"/>
    </row>
    <row r="439" spans="2:273" ht="16" customHeight="1">
      <c r="B439" s="111" t="s">
        <v>485</v>
      </c>
      <c r="C439" s="112">
        <v>20182</v>
      </c>
      <c r="D439" s="108">
        <v>2018</v>
      </c>
      <c r="E439" s="35" t="s">
        <v>463</v>
      </c>
      <c r="F439" s="142"/>
      <c r="G439" s="353"/>
      <c r="H439" s="36" t="s">
        <v>486</v>
      </c>
      <c r="I439" s="4" t="s">
        <v>37</v>
      </c>
      <c r="J439" s="79">
        <v>9</v>
      </c>
      <c r="K439" s="191">
        <v>280923</v>
      </c>
      <c r="L439" s="4" t="s">
        <v>484</v>
      </c>
      <c r="M439" s="4" t="s">
        <v>39</v>
      </c>
      <c r="N439" s="215">
        <v>9</v>
      </c>
      <c r="O439" s="77">
        <v>2</v>
      </c>
      <c r="P439" s="77">
        <v>54</v>
      </c>
      <c r="Q439" s="37" t="s">
        <v>55</v>
      </c>
      <c r="R439" s="4" t="s">
        <v>33</v>
      </c>
      <c r="S439" s="36"/>
      <c r="T439" s="36"/>
      <c r="U439" s="36"/>
      <c r="V439" s="36"/>
      <c r="W439" s="36"/>
      <c r="X439" s="36"/>
      <c r="Y439" s="36"/>
      <c r="Z439" s="36"/>
      <c r="AA439" s="36"/>
      <c r="AB439" s="36"/>
      <c r="AC439" s="36"/>
      <c r="AD439" s="36"/>
      <c r="AE439" s="37"/>
      <c r="AR439" s="3" t="s">
        <v>263</v>
      </c>
      <c r="AS439" s="3" t="s">
        <v>53</v>
      </c>
    </row>
    <row r="440" spans="2:273" ht="13" customHeight="1">
      <c r="B440" s="116" t="s">
        <v>3204</v>
      </c>
      <c r="C440" s="107">
        <v>20192</v>
      </c>
      <c r="D440" s="108">
        <v>2019</v>
      </c>
      <c r="E440" s="38" t="s">
        <v>463</v>
      </c>
      <c r="F440" s="141"/>
      <c r="G440" s="353"/>
      <c r="H440" s="3" t="s">
        <v>3205</v>
      </c>
      <c r="I440" s="3" t="s">
        <v>37</v>
      </c>
      <c r="J440" s="79">
        <v>13</v>
      </c>
      <c r="K440" s="193">
        <v>493515</v>
      </c>
      <c r="L440" s="3" t="s">
        <v>2597</v>
      </c>
      <c r="M440" s="3" t="s">
        <v>39</v>
      </c>
      <c r="N440" s="215">
        <v>9</v>
      </c>
      <c r="O440" s="77">
        <v>2</v>
      </c>
      <c r="P440" s="77">
        <v>54</v>
      </c>
      <c r="Q440" s="7" t="s">
        <v>47</v>
      </c>
      <c r="R440" s="3" t="s">
        <v>489</v>
      </c>
      <c r="S440" s="4"/>
      <c r="T440" s="4"/>
      <c r="U440" s="4"/>
      <c r="V440" s="4"/>
      <c r="W440" s="4"/>
      <c r="X440" s="4"/>
      <c r="Y440" s="4"/>
      <c r="Z440" s="4"/>
      <c r="AA440" s="4"/>
      <c r="AB440" s="4"/>
      <c r="AC440" s="4"/>
      <c r="AD440" s="4"/>
      <c r="AR440" s="3" t="s">
        <v>47</v>
      </c>
      <c r="AS440" s="3" t="s">
        <v>53</v>
      </c>
    </row>
    <row r="441" spans="2:273" ht="13" customHeight="1">
      <c r="B441" s="116" t="s">
        <v>3194</v>
      </c>
      <c r="C441" s="107">
        <v>20192</v>
      </c>
      <c r="D441" s="108">
        <v>2019</v>
      </c>
      <c r="E441" s="38" t="s">
        <v>463</v>
      </c>
      <c r="F441" s="141"/>
      <c r="G441" s="353"/>
      <c r="H441" s="3" t="s">
        <v>3195</v>
      </c>
      <c r="I441" s="3" t="s">
        <v>37</v>
      </c>
      <c r="J441" s="79">
        <v>6</v>
      </c>
      <c r="K441" s="193">
        <v>579374</v>
      </c>
      <c r="L441" s="3" t="s">
        <v>2597</v>
      </c>
      <c r="M441" s="3" t="s">
        <v>39</v>
      </c>
      <c r="N441" s="215">
        <v>9</v>
      </c>
      <c r="O441" s="77">
        <v>2</v>
      </c>
      <c r="P441" s="77">
        <v>54</v>
      </c>
      <c r="Q441" s="7" t="s">
        <v>55</v>
      </c>
      <c r="R441" s="3" t="s">
        <v>33</v>
      </c>
      <c r="S441" s="4"/>
      <c r="T441" s="4"/>
      <c r="U441" s="4"/>
      <c r="V441" s="4"/>
      <c r="W441" s="4"/>
      <c r="X441" s="4"/>
      <c r="Y441" s="4"/>
      <c r="Z441" s="4"/>
      <c r="AA441" s="4"/>
      <c r="AB441" s="4"/>
      <c r="AC441" s="4"/>
      <c r="AD441" s="4"/>
      <c r="AF441" s="48"/>
      <c r="AG441" s="48"/>
      <c r="AH441" s="48"/>
      <c r="AI441" s="48"/>
      <c r="AJ441" s="48"/>
      <c r="AK441" s="48"/>
      <c r="AL441" s="48"/>
      <c r="AM441" s="48"/>
      <c r="AN441" s="48"/>
      <c r="AO441" s="48"/>
      <c r="AP441" s="48"/>
      <c r="AQ441" s="48"/>
      <c r="AR441" s="58"/>
      <c r="AS441" s="5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c r="DA441" s="48"/>
      <c r="DB441" s="48"/>
      <c r="DC441" s="48"/>
      <c r="DD441" s="48"/>
      <c r="DE441" s="48"/>
      <c r="DF441" s="48"/>
      <c r="DG441" s="48"/>
      <c r="DH441" s="48"/>
      <c r="DI441" s="48"/>
      <c r="DJ441" s="48"/>
      <c r="DK441" s="48"/>
      <c r="DL441" s="48"/>
      <c r="DM441" s="48"/>
      <c r="DN441" s="48"/>
      <c r="DO441" s="48"/>
      <c r="DP441" s="48"/>
      <c r="DQ441" s="48"/>
      <c r="DR441" s="48"/>
      <c r="DS441" s="48"/>
      <c r="DT441" s="48"/>
      <c r="DU441" s="48"/>
      <c r="DV441" s="48"/>
      <c r="DW441" s="48"/>
      <c r="DX441" s="48"/>
      <c r="DY441" s="48"/>
      <c r="DZ441" s="48"/>
      <c r="EA441" s="48"/>
      <c r="EB441" s="48"/>
      <c r="EC441" s="48"/>
      <c r="ED441" s="48"/>
      <c r="EE441" s="48"/>
      <c r="EF441" s="48"/>
      <c r="EG441" s="48"/>
      <c r="EH441" s="48"/>
      <c r="EI441" s="48"/>
      <c r="EJ441" s="48"/>
      <c r="EK441" s="48"/>
      <c r="EL441" s="48"/>
      <c r="EM441" s="48"/>
      <c r="EN441" s="48"/>
      <c r="EO441" s="48"/>
      <c r="EP441" s="48"/>
      <c r="EQ441" s="48"/>
      <c r="ER441" s="48"/>
      <c r="ES441" s="48"/>
      <c r="ET441" s="48"/>
      <c r="EU441" s="48"/>
      <c r="EV441" s="48"/>
      <c r="EW441" s="48"/>
      <c r="EX441" s="48"/>
      <c r="EY441" s="48"/>
      <c r="EZ441" s="48"/>
      <c r="FA441" s="48"/>
      <c r="FB441" s="48"/>
      <c r="FC441" s="48"/>
      <c r="FD441" s="48"/>
      <c r="FE441" s="48"/>
      <c r="FF441" s="48"/>
      <c r="FG441" s="48"/>
      <c r="FH441" s="48"/>
      <c r="FI441" s="48"/>
      <c r="FJ441" s="48"/>
      <c r="FK441" s="48"/>
      <c r="FL441" s="48"/>
      <c r="FM441" s="48"/>
      <c r="FN441" s="48"/>
      <c r="FO441" s="48"/>
      <c r="FP441" s="48"/>
      <c r="FQ441" s="48"/>
      <c r="FR441" s="48"/>
      <c r="FS441" s="48"/>
      <c r="FT441" s="48"/>
      <c r="FU441" s="48"/>
      <c r="FV441" s="48"/>
      <c r="FW441" s="48"/>
      <c r="FX441" s="48"/>
      <c r="FY441" s="48"/>
      <c r="FZ441" s="48"/>
      <c r="GA441" s="48"/>
      <c r="GB441" s="48"/>
      <c r="GC441" s="48"/>
      <c r="GD441" s="48"/>
      <c r="GE441" s="48"/>
      <c r="GF441" s="48"/>
      <c r="GG441" s="48"/>
      <c r="GH441" s="48"/>
      <c r="GI441" s="48"/>
      <c r="GJ441" s="48"/>
      <c r="GK441" s="48"/>
      <c r="GL441" s="48"/>
      <c r="GM441" s="48"/>
      <c r="GN441" s="48"/>
      <c r="GO441" s="48"/>
      <c r="GP441" s="48"/>
      <c r="GQ441" s="48"/>
      <c r="GR441" s="48"/>
      <c r="GS441" s="48"/>
      <c r="GT441" s="48"/>
      <c r="GU441" s="48"/>
      <c r="GV441" s="48"/>
      <c r="GW441" s="48"/>
      <c r="GX441" s="48"/>
      <c r="GY441" s="48"/>
      <c r="GZ441" s="48"/>
      <c r="HA441" s="48"/>
      <c r="HB441" s="48"/>
      <c r="HC441" s="48"/>
      <c r="HD441" s="48"/>
      <c r="HE441" s="48"/>
      <c r="HF441" s="48"/>
      <c r="HG441" s="48"/>
      <c r="HH441" s="48"/>
      <c r="HI441" s="48"/>
      <c r="HJ441" s="48"/>
      <c r="HK441" s="48"/>
      <c r="HL441" s="48"/>
      <c r="HM441" s="48"/>
      <c r="HN441" s="48"/>
      <c r="HO441" s="48"/>
      <c r="HP441" s="48"/>
      <c r="HQ441" s="48"/>
      <c r="HR441" s="48"/>
      <c r="HS441" s="48"/>
      <c r="HT441" s="48"/>
      <c r="HU441" s="48"/>
      <c r="HV441" s="48"/>
      <c r="HW441" s="48"/>
      <c r="HX441" s="48"/>
      <c r="HY441" s="48"/>
      <c r="HZ441" s="48"/>
      <c r="IA441" s="48"/>
      <c r="IB441" s="48"/>
      <c r="IC441" s="48"/>
      <c r="ID441" s="48"/>
      <c r="IE441" s="48"/>
      <c r="IF441" s="48"/>
      <c r="IG441" s="48"/>
      <c r="IH441" s="48"/>
      <c r="II441" s="48"/>
      <c r="IJ441" s="48"/>
      <c r="IK441" s="48"/>
      <c r="IL441" s="48"/>
      <c r="IM441" s="48"/>
      <c r="IN441" s="48"/>
      <c r="IO441" s="48"/>
      <c r="IP441" s="48"/>
      <c r="IQ441" s="48"/>
      <c r="IR441" s="48"/>
      <c r="IS441" s="48"/>
      <c r="IT441" s="48"/>
      <c r="IU441" s="48"/>
      <c r="IV441" s="48"/>
      <c r="IW441" s="48"/>
      <c r="IX441" s="48"/>
      <c r="IY441" s="48"/>
      <c r="IZ441" s="48"/>
      <c r="JA441" s="48"/>
      <c r="JB441" s="49"/>
      <c r="JC441" s="49"/>
      <c r="JD441" s="49"/>
      <c r="JE441" s="49"/>
      <c r="JF441" s="49"/>
      <c r="JG441" s="49"/>
      <c r="JH441" s="49"/>
      <c r="JI441" s="49"/>
      <c r="JJ441" s="49"/>
      <c r="JK441" s="49"/>
      <c r="JL441" s="49"/>
      <c r="JM441" s="49"/>
    </row>
    <row r="442" spans="2:273" ht="13" customHeight="1">
      <c r="B442" s="116" t="s">
        <v>5911</v>
      </c>
      <c r="C442" s="107">
        <v>20201</v>
      </c>
      <c r="D442" s="109">
        <v>2020</v>
      </c>
      <c r="E442" s="65" t="s">
        <v>463</v>
      </c>
      <c r="F442" s="140"/>
      <c r="G442" s="354"/>
      <c r="H442" s="57" t="s">
        <v>5912</v>
      </c>
      <c r="I442" s="57" t="s">
        <v>53</v>
      </c>
      <c r="J442" s="78">
        <v>13</v>
      </c>
      <c r="K442" s="192">
        <v>786977</v>
      </c>
      <c r="L442" s="57" t="s">
        <v>5895</v>
      </c>
      <c r="M442" s="57" t="s">
        <v>39</v>
      </c>
      <c r="N442" s="215">
        <v>9</v>
      </c>
      <c r="O442" s="78">
        <v>2</v>
      </c>
      <c r="P442" s="78">
        <v>54</v>
      </c>
      <c r="Q442" s="56" t="s">
        <v>161</v>
      </c>
      <c r="R442" s="57" t="s">
        <v>139</v>
      </c>
      <c r="S442" s="58"/>
      <c r="T442" s="58"/>
      <c r="U442" s="58"/>
      <c r="V442" s="58"/>
      <c r="W442" s="58"/>
      <c r="X442" s="58"/>
      <c r="Y442" s="58"/>
      <c r="Z442" s="58"/>
      <c r="AA442" s="58"/>
      <c r="AB442" s="58"/>
      <c r="AC442" s="58"/>
      <c r="AD442" s="58"/>
      <c r="AE442" s="48"/>
      <c r="AF442" s="48"/>
      <c r="AG442" s="48"/>
      <c r="AH442" s="48"/>
      <c r="AI442" s="48"/>
      <c r="AJ442" s="48"/>
      <c r="AK442" s="48"/>
      <c r="AL442" s="48"/>
      <c r="AM442" s="48"/>
      <c r="AN442" s="48"/>
      <c r="AO442" s="48"/>
      <c r="AP442" s="48"/>
      <c r="AQ442" s="48"/>
      <c r="AR442" s="58"/>
      <c r="AS442" s="5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c r="DA442" s="48"/>
      <c r="DB442" s="48"/>
      <c r="DC442" s="48"/>
      <c r="DD442" s="48"/>
      <c r="DE442" s="48"/>
      <c r="DF442" s="48"/>
      <c r="DG442" s="48"/>
      <c r="DH442" s="48"/>
      <c r="DI442" s="48"/>
      <c r="DJ442" s="48"/>
      <c r="DK442" s="48"/>
      <c r="DL442" s="48"/>
      <c r="DM442" s="48"/>
      <c r="DN442" s="48"/>
      <c r="DO442" s="48"/>
      <c r="DP442" s="48"/>
      <c r="DQ442" s="48"/>
      <c r="DR442" s="48"/>
      <c r="DS442" s="48"/>
      <c r="DT442" s="48"/>
      <c r="DU442" s="48"/>
      <c r="DV442" s="48"/>
      <c r="DW442" s="48"/>
      <c r="DX442" s="48"/>
      <c r="DY442" s="48"/>
      <c r="DZ442" s="48"/>
      <c r="EA442" s="48"/>
      <c r="EB442" s="48"/>
      <c r="EC442" s="48"/>
      <c r="ED442" s="48"/>
      <c r="EE442" s="48"/>
      <c r="EF442" s="48"/>
      <c r="EG442" s="48"/>
      <c r="EH442" s="48"/>
      <c r="EI442" s="48"/>
      <c r="EJ442" s="48"/>
      <c r="EK442" s="48"/>
      <c r="EL442" s="48"/>
      <c r="EM442" s="48"/>
      <c r="EN442" s="48"/>
      <c r="EO442" s="48"/>
      <c r="EP442" s="48"/>
      <c r="EQ442" s="48"/>
      <c r="ER442" s="48"/>
      <c r="ES442" s="48"/>
      <c r="ET442" s="48"/>
      <c r="EU442" s="48"/>
      <c r="EV442" s="48"/>
      <c r="EW442" s="48"/>
      <c r="EX442" s="48"/>
      <c r="EY442" s="48"/>
      <c r="EZ442" s="48"/>
      <c r="FA442" s="48"/>
      <c r="FB442" s="48"/>
      <c r="FC442" s="48"/>
      <c r="FD442" s="48"/>
      <c r="FE442" s="48"/>
      <c r="FF442" s="48"/>
      <c r="FG442" s="48"/>
      <c r="FH442" s="48"/>
      <c r="FI442" s="48"/>
      <c r="FJ442" s="48"/>
      <c r="FK442" s="48"/>
      <c r="FL442" s="48"/>
      <c r="FM442" s="48"/>
      <c r="FN442" s="48"/>
      <c r="FO442" s="48"/>
      <c r="FP442" s="48"/>
      <c r="FQ442" s="48"/>
      <c r="FR442" s="48"/>
      <c r="FS442" s="48"/>
      <c r="FT442" s="48"/>
      <c r="FU442" s="48"/>
      <c r="FV442" s="48"/>
      <c r="FW442" s="48"/>
      <c r="FX442" s="48"/>
      <c r="FY442" s="48"/>
      <c r="FZ442" s="48"/>
      <c r="GA442" s="48"/>
      <c r="GB442" s="48"/>
      <c r="GC442" s="48"/>
      <c r="GD442" s="48"/>
      <c r="GE442" s="48"/>
      <c r="GF442" s="48"/>
      <c r="GG442" s="48"/>
      <c r="GH442" s="48"/>
      <c r="GI442" s="48"/>
      <c r="GJ442" s="48"/>
      <c r="GK442" s="48"/>
      <c r="GL442" s="48"/>
      <c r="GM442" s="48"/>
      <c r="GN442" s="48"/>
      <c r="GO442" s="48"/>
      <c r="GP442" s="48"/>
      <c r="GQ442" s="48"/>
      <c r="GR442" s="48"/>
      <c r="GS442" s="48"/>
      <c r="GT442" s="48"/>
      <c r="GU442" s="48"/>
      <c r="GV442" s="48"/>
      <c r="GW442" s="48"/>
      <c r="GX442" s="48"/>
      <c r="GY442" s="48"/>
      <c r="GZ442" s="48"/>
      <c r="HA442" s="48"/>
      <c r="HB442" s="48"/>
      <c r="HC442" s="48"/>
      <c r="HD442" s="48"/>
      <c r="HE442" s="48"/>
      <c r="HF442" s="48"/>
      <c r="HG442" s="48"/>
      <c r="HH442" s="48"/>
      <c r="HI442" s="48"/>
      <c r="HJ442" s="48"/>
      <c r="HK442" s="48"/>
      <c r="HL442" s="48"/>
      <c r="HM442" s="48"/>
      <c r="HN442" s="48"/>
      <c r="HO442" s="48"/>
      <c r="HP442" s="48"/>
      <c r="HQ442" s="48"/>
      <c r="HR442" s="48"/>
      <c r="HS442" s="48"/>
      <c r="HT442" s="48"/>
      <c r="HU442" s="48"/>
      <c r="HV442" s="48"/>
      <c r="HW442" s="48"/>
      <c r="HX442" s="48"/>
      <c r="HY442" s="48"/>
      <c r="HZ442" s="48"/>
      <c r="IA442" s="48"/>
      <c r="IB442" s="48"/>
      <c r="IC442" s="48"/>
      <c r="ID442" s="48"/>
      <c r="IE442" s="48"/>
      <c r="IF442" s="48"/>
      <c r="IG442" s="48"/>
      <c r="IH442" s="48"/>
      <c r="II442" s="48"/>
      <c r="IJ442" s="48"/>
      <c r="IK442" s="48"/>
      <c r="IL442" s="48"/>
      <c r="IM442" s="48"/>
      <c r="IN442" s="48"/>
      <c r="IO442" s="48"/>
      <c r="IP442" s="48"/>
      <c r="IQ442" s="48"/>
      <c r="IR442" s="48"/>
      <c r="IS442" s="48"/>
      <c r="IT442" s="48"/>
      <c r="IU442" s="48"/>
      <c r="IV442" s="48"/>
      <c r="IW442" s="48"/>
      <c r="IX442" s="48"/>
      <c r="IY442" s="48"/>
      <c r="IZ442" s="48"/>
      <c r="JA442" s="48"/>
      <c r="JB442" s="49"/>
      <c r="JC442" s="49"/>
      <c r="JD442" s="49"/>
      <c r="JE442" s="49"/>
      <c r="JF442" s="49"/>
      <c r="JG442" s="49"/>
      <c r="JH442" s="49"/>
      <c r="JI442" s="49"/>
      <c r="JJ442" s="49"/>
      <c r="JK442" s="49"/>
      <c r="JL442" s="49"/>
      <c r="JM442" s="49"/>
    </row>
    <row r="443" spans="2:273" ht="16" customHeight="1">
      <c r="B443" s="116" t="s">
        <v>3188</v>
      </c>
      <c r="C443" s="107">
        <v>20191</v>
      </c>
      <c r="D443" s="108">
        <v>2019</v>
      </c>
      <c r="E443" s="38" t="s">
        <v>463</v>
      </c>
      <c r="F443" s="141"/>
      <c r="G443" s="353"/>
      <c r="H443" s="3" t="s">
        <v>3189</v>
      </c>
      <c r="I443" s="3" t="s">
        <v>53</v>
      </c>
      <c r="J443" s="79">
        <v>27</v>
      </c>
      <c r="K443" s="193">
        <v>992502</v>
      </c>
      <c r="L443" s="3" t="s">
        <v>2597</v>
      </c>
      <c r="M443" s="3" t="s">
        <v>39</v>
      </c>
      <c r="N443" s="215">
        <v>9</v>
      </c>
      <c r="O443" s="77">
        <v>2</v>
      </c>
      <c r="P443" s="77">
        <v>54</v>
      </c>
      <c r="Q443" s="7" t="s">
        <v>55</v>
      </c>
      <c r="R443" s="3" t="s">
        <v>133</v>
      </c>
      <c r="S443" s="4"/>
      <c r="T443" s="4"/>
      <c r="U443" s="4"/>
      <c r="V443" s="4"/>
      <c r="W443" s="4"/>
      <c r="X443" s="4"/>
      <c r="Y443" s="4"/>
      <c r="Z443" s="4"/>
      <c r="AA443" s="4"/>
      <c r="AB443" s="4"/>
      <c r="AC443" s="4"/>
      <c r="AD443" s="4"/>
      <c r="AR443" s="4"/>
      <c r="AS443" s="4"/>
    </row>
    <row r="444" spans="2:273" ht="13" customHeight="1">
      <c r="B444" s="116" t="s">
        <v>5915</v>
      </c>
      <c r="C444" s="107">
        <v>20201</v>
      </c>
      <c r="D444" s="109">
        <v>2020</v>
      </c>
      <c r="E444" s="65" t="s">
        <v>463</v>
      </c>
      <c r="F444" s="140"/>
      <c r="G444" s="354"/>
      <c r="H444" s="57" t="s">
        <v>5916</v>
      </c>
      <c r="I444" s="57" t="s">
        <v>53</v>
      </c>
      <c r="J444" s="78">
        <v>24</v>
      </c>
      <c r="K444" s="192">
        <v>999864</v>
      </c>
      <c r="L444" s="57" t="s">
        <v>5895</v>
      </c>
      <c r="M444" s="57" t="s">
        <v>39</v>
      </c>
      <c r="N444" s="215">
        <v>9</v>
      </c>
      <c r="O444" s="78">
        <v>2</v>
      </c>
      <c r="P444" s="78">
        <v>54</v>
      </c>
      <c r="Q444" s="56" t="s">
        <v>55</v>
      </c>
      <c r="R444" s="57" t="s">
        <v>120</v>
      </c>
      <c r="S444" s="58"/>
      <c r="T444" s="58"/>
      <c r="U444" s="58"/>
      <c r="V444" s="58"/>
      <c r="W444" s="58"/>
      <c r="X444" s="58"/>
      <c r="Y444" s="58"/>
      <c r="Z444" s="58"/>
      <c r="AA444" s="58"/>
      <c r="AB444" s="58"/>
      <c r="AC444" s="58"/>
      <c r="AD444" s="58"/>
      <c r="AE444" s="48"/>
      <c r="AR444" s="4"/>
      <c r="AS444" s="4"/>
    </row>
    <row r="445" spans="2:273" ht="13" customHeight="1">
      <c r="B445" s="116" t="s">
        <v>5917</v>
      </c>
      <c r="C445" s="107">
        <v>20202</v>
      </c>
      <c r="D445" s="108">
        <v>2020</v>
      </c>
      <c r="E445" s="65" t="s">
        <v>463</v>
      </c>
      <c r="F445" s="140"/>
      <c r="G445" s="354"/>
      <c r="H445" s="57" t="s">
        <v>5918</v>
      </c>
      <c r="I445" s="57" t="s">
        <v>37</v>
      </c>
      <c r="J445" s="78">
        <v>22</v>
      </c>
      <c r="K445" s="192">
        <v>1026179</v>
      </c>
      <c r="L445" s="57" t="s">
        <v>5895</v>
      </c>
      <c r="M445" s="57" t="s">
        <v>39</v>
      </c>
      <c r="N445" s="215">
        <v>9</v>
      </c>
      <c r="O445" s="78">
        <v>2</v>
      </c>
      <c r="P445" s="78">
        <v>54</v>
      </c>
      <c r="Q445" s="56" t="s">
        <v>55</v>
      </c>
      <c r="R445" s="57" t="s">
        <v>33</v>
      </c>
      <c r="S445" s="58"/>
      <c r="T445" s="58"/>
      <c r="U445" s="58"/>
      <c r="V445" s="58"/>
      <c r="W445" s="58"/>
      <c r="X445" s="58"/>
      <c r="Y445" s="58"/>
      <c r="Z445" s="58"/>
      <c r="AA445" s="58"/>
      <c r="AB445" s="58"/>
      <c r="AC445" s="58"/>
      <c r="AD445" s="58"/>
      <c r="AE445" s="48"/>
      <c r="AR445" s="4"/>
      <c r="AS445" s="4"/>
    </row>
    <row r="446" spans="2:273" ht="13" customHeight="1">
      <c r="B446" s="117" t="s">
        <v>472</v>
      </c>
      <c r="C446" s="118">
        <v>20181</v>
      </c>
      <c r="D446" s="108">
        <v>2018</v>
      </c>
      <c r="E446" s="38" t="s">
        <v>463</v>
      </c>
      <c r="F446" s="141"/>
      <c r="G446" s="353"/>
      <c r="H446" s="3" t="s">
        <v>473</v>
      </c>
      <c r="I446" s="3"/>
      <c r="J446" s="79">
        <v>19</v>
      </c>
      <c r="K446" s="193">
        <v>1222080</v>
      </c>
      <c r="L446" s="3" t="s">
        <v>2597</v>
      </c>
      <c r="M446" s="3" t="s">
        <v>39</v>
      </c>
      <c r="N446" s="215">
        <v>9</v>
      </c>
      <c r="O446" s="79">
        <v>2</v>
      </c>
      <c r="P446" s="77">
        <v>54</v>
      </c>
      <c r="R446" s="3" t="s">
        <v>65</v>
      </c>
      <c r="S446" s="5">
        <v>4</v>
      </c>
      <c r="T446" s="5">
        <v>8</v>
      </c>
      <c r="U446" s="4">
        <v>10</v>
      </c>
      <c r="V446" s="3"/>
      <c r="W446" s="3"/>
      <c r="X446" s="3"/>
      <c r="Y446" s="5">
        <v>8</v>
      </c>
      <c r="Z446" s="5"/>
      <c r="AA446" s="3"/>
      <c r="AB446" s="3"/>
      <c r="AC446" s="3"/>
      <c r="AD446" s="3"/>
      <c r="AE446" s="6" t="s">
        <v>474</v>
      </c>
      <c r="AF446" s="48"/>
      <c r="AG446" s="48"/>
      <c r="AH446" s="48"/>
      <c r="AI446" s="48"/>
      <c r="AJ446" s="48"/>
      <c r="AK446" s="48"/>
      <c r="AL446" s="48"/>
      <c r="AM446" s="48"/>
      <c r="AN446" s="48"/>
      <c r="AO446" s="48"/>
      <c r="AP446" s="48"/>
      <c r="AQ446" s="48"/>
      <c r="AR446" s="58"/>
      <c r="AS446" s="5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c r="DA446" s="48"/>
      <c r="DB446" s="48"/>
      <c r="DC446" s="48"/>
      <c r="DD446" s="48"/>
      <c r="DE446" s="48"/>
      <c r="DF446" s="48"/>
      <c r="DG446" s="48"/>
      <c r="DH446" s="48"/>
      <c r="DI446" s="48"/>
      <c r="DJ446" s="48"/>
      <c r="DK446" s="48"/>
      <c r="DL446" s="48"/>
      <c r="DM446" s="48"/>
      <c r="DN446" s="48"/>
      <c r="DO446" s="48"/>
      <c r="DP446" s="48"/>
      <c r="DQ446" s="48"/>
      <c r="DR446" s="48"/>
      <c r="DS446" s="48"/>
      <c r="DT446" s="48"/>
      <c r="DU446" s="48"/>
      <c r="DV446" s="48"/>
      <c r="DW446" s="48"/>
      <c r="DX446" s="48"/>
      <c r="DY446" s="48"/>
      <c r="DZ446" s="48"/>
      <c r="EA446" s="48"/>
      <c r="EB446" s="48"/>
      <c r="EC446" s="48"/>
      <c r="ED446" s="48"/>
      <c r="EE446" s="48"/>
      <c r="EF446" s="48"/>
      <c r="EG446" s="48"/>
      <c r="EH446" s="48"/>
      <c r="EI446" s="48"/>
      <c r="EJ446" s="48"/>
      <c r="EK446" s="48"/>
      <c r="EL446" s="48"/>
      <c r="EM446" s="48"/>
      <c r="EN446" s="48"/>
      <c r="EO446" s="48"/>
      <c r="EP446" s="48"/>
      <c r="EQ446" s="48"/>
      <c r="ER446" s="48"/>
      <c r="ES446" s="48"/>
      <c r="ET446" s="48"/>
      <c r="EU446" s="48"/>
      <c r="EV446" s="48"/>
      <c r="EW446" s="48"/>
      <c r="EX446" s="48"/>
      <c r="EY446" s="48"/>
      <c r="EZ446" s="48"/>
      <c r="FA446" s="48"/>
      <c r="FB446" s="48"/>
      <c r="FC446" s="48"/>
      <c r="FD446" s="48"/>
      <c r="FE446" s="48"/>
      <c r="FF446" s="48"/>
      <c r="FG446" s="48"/>
      <c r="FH446" s="48"/>
      <c r="FI446" s="48"/>
      <c r="FJ446" s="48"/>
      <c r="FK446" s="48"/>
      <c r="FL446" s="48"/>
      <c r="FM446" s="48"/>
      <c r="FN446" s="48"/>
      <c r="FO446" s="48"/>
      <c r="FP446" s="48"/>
      <c r="FQ446" s="48"/>
      <c r="FR446" s="48"/>
      <c r="FS446" s="48"/>
      <c r="FT446" s="48"/>
      <c r="FU446" s="48"/>
      <c r="FV446" s="48"/>
      <c r="FW446" s="48"/>
      <c r="FX446" s="48"/>
      <c r="FY446" s="48"/>
      <c r="FZ446" s="48"/>
      <c r="GA446" s="48"/>
      <c r="GB446" s="48"/>
      <c r="GC446" s="48"/>
      <c r="GD446" s="48"/>
      <c r="GE446" s="48"/>
      <c r="GF446" s="48"/>
      <c r="GG446" s="48"/>
      <c r="GH446" s="48"/>
      <c r="GI446" s="48"/>
      <c r="GJ446" s="48"/>
      <c r="GK446" s="48"/>
      <c r="GL446" s="48"/>
      <c r="GM446" s="48"/>
      <c r="GN446" s="48"/>
      <c r="GO446" s="48"/>
      <c r="GP446" s="48"/>
      <c r="GQ446" s="48"/>
      <c r="GR446" s="48"/>
      <c r="GS446" s="48"/>
      <c r="GT446" s="48"/>
      <c r="GU446" s="48"/>
      <c r="GV446" s="48"/>
      <c r="GW446" s="48"/>
      <c r="GX446" s="48"/>
      <c r="GY446" s="48"/>
      <c r="GZ446" s="48"/>
      <c r="HA446" s="48"/>
      <c r="HB446" s="48"/>
      <c r="HC446" s="48"/>
      <c r="HD446" s="48"/>
      <c r="HE446" s="48"/>
      <c r="HF446" s="48"/>
      <c r="HG446" s="48"/>
      <c r="HH446" s="48"/>
      <c r="HI446" s="48"/>
      <c r="HJ446" s="48"/>
      <c r="HK446" s="48"/>
      <c r="HL446" s="48"/>
      <c r="HM446" s="48"/>
      <c r="HN446" s="48"/>
      <c r="HO446" s="48"/>
      <c r="HP446" s="48"/>
      <c r="HQ446" s="48"/>
      <c r="HR446" s="48"/>
      <c r="HS446" s="48"/>
      <c r="HT446" s="48"/>
      <c r="HU446" s="48"/>
      <c r="HV446" s="48"/>
      <c r="HW446" s="48"/>
      <c r="HX446" s="48"/>
      <c r="HY446" s="48"/>
      <c r="HZ446" s="48"/>
      <c r="IA446" s="48"/>
      <c r="IB446" s="48"/>
      <c r="IC446" s="48"/>
      <c r="ID446" s="48"/>
      <c r="IE446" s="48"/>
      <c r="IF446" s="48"/>
      <c r="IG446" s="48"/>
      <c r="IH446" s="48"/>
      <c r="II446" s="48"/>
      <c r="IJ446" s="48"/>
      <c r="IK446" s="48"/>
      <c r="IL446" s="48"/>
      <c r="IM446" s="48"/>
      <c r="IN446" s="48"/>
      <c r="IO446" s="48"/>
      <c r="IP446" s="48"/>
      <c r="IQ446" s="48"/>
      <c r="IR446" s="48"/>
      <c r="IS446" s="48"/>
      <c r="IT446" s="48"/>
      <c r="IU446" s="48"/>
      <c r="IV446" s="48"/>
      <c r="IW446" s="48"/>
      <c r="IX446" s="48"/>
      <c r="IY446" s="48"/>
      <c r="IZ446" s="48"/>
      <c r="JA446" s="48"/>
      <c r="JB446" s="49"/>
      <c r="JC446" s="49"/>
      <c r="JD446" s="49"/>
      <c r="JE446" s="49"/>
      <c r="JF446" s="49"/>
      <c r="JG446" s="49"/>
      <c r="JH446" s="49"/>
      <c r="JI446" s="49"/>
      <c r="JJ446" s="49"/>
      <c r="JK446" s="49"/>
      <c r="JL446" s="49"/>
      <c r="JM446" s="49"/>
    </row>
    <row r="447" spans="2:273" ht="13" customHeight="1">
      <c r="B447" s="116" t="s">
        <v>5919</v>
      </c>
      <c r="C447" s="107">
        <v>20201</v>
      </c>
      <c r="D447" s="109">
        <v>2020</v>
      </c>
      <c r="E447" s="65" t="s">
        <v>463</v>
      </c>
      <c r="F447" s="140"/>
      <c r="G447" s="354"/>
      <c r="H447" s="57" t="s">
        <v>5920</v>
      </c>
      <c r="I447" s="57" t="s">
        <v>53</v>
      </c>
      <c r="J447" s="78">
        <v>15</v>
      </c>
      <c r="K447" s="192">
        <v>1289415</v>
      </c>
      <c r="L447" s="57" t="s">
        <v>5895</v>
      </c>
      <c r="M447" s="57" t="s">
        <v>39</v>
      </c>
      <c r="N447" s="215">
        <v>9</v>
      </c>
      <c r="O447" s="78">
        <v>2</v>
      </c>
      <c r="P447" s="78">
        <v>54</v>
      </c>
      <c r="Q447" s="56" t="s">
        <v>55</v>
      </c>
      <c r="R447" s="57" t="s">
        <v>111</v>
      </c>
      <c r="S447" s="58"/>
      <c r="T447" s="58"/>
      <c r="U447" s="58"/>
      <c r="V447" s="58"/>
      <c r="W447" s="58"/>
      <c r="X447" s="58"/>
      <c r="Y447" s="58"/>
      <c r="Z447" s="58"/>
      <c r="AA447" s="58"/>
      <c r="AB447" s="58"/>
      <c r="AC447" s="58"/>
      <c r="AD447" s="58"/>
      <c r="AE447" s="48"/>
      <c r="AR447" s="4"/>
      <c r="AS447" s="4"/>
    </row>
    <row r="448" spans="2:273" ht="13" customHeight="1">
      <c r="B448" s="116" t="s">
        <v>3206</v>
      </c>
      <c r="C448" s="107">
        <v>20192</v>
      </c>
      <c r="D448" s="108">
        <v>2019</v>
      </c>
      <c r="E448" s="38" t="s">
        <v>463</v>
      </c>
      <c r="F448" s="141"/>
      <c r="G448" s="353"/>
      <c r="H448" s="3" t="s">
        <v>3207</v>
      </c>
      <c r="I448" s="3" t="s">
        <v>37</v>
      </c>
      <c r="J448" s="79">
        <v>59</v>
      </c>
      <c r="K448" s="193">
        <v>1422269</v>
      </c>
      <c r="L448" s="3" t="s">
        <v>2597</v>
      </c>
      <c r="M448" s="3" t="s">
        <v>39</v>
      </c>
      <c r="N448" s="215">
        <v>9</v>
      </c>
      <c r="O448" s="77">
        <v>2</v>
      </c>
      <c r="P448" s="77">
        <v>54</v>
      </c>
      <c r="Q448" s="7" t="s">
        <v>55</v>
      </c>
      <c r="R448" s="3" t="s">
        <v>156</v>
      </c>
      <c r="S448" s="4"/>
      <c r="T448" s="4"/>
      <c r="U448" s="4"/>
      <c r="V448" s="4"/>
      <c r="W448" s="4"/>
      <c r="X448" s="4"/>
      <c r="Y448" s="4"/>
      <c r="Z448" s="4"/>
      <c r="AA448" s="4"/>
      <c r="AB448" s="4"/>
      <c r="AC448" s="4"/>
      <c r="AD448" s="4"/>
      <c r="AR448" s="4"/>
      <c r="AS448" s="4"/>
    </row>
    <row r="449" spans="2:273" ht="13" customHeight="1">
      <c r="B449" s="116" t="s">
        <v>5930</v>
      </c>
      <c r="C449" s="107">
        <v>20202</v>
      </c>
      <c r="D449" s="108">
        <v>2020</v>
      </c>
      <c r="E449" s="65" t="s">
        <v>463</v>
      </c>
      <c r="F449" s="140"/>
      <c r="G449" s="354"/>
      <c r="H449" s="57" t="s">
        <v>5931</v>
      </c>
      <c r="I449" s="57" t="s">
        <v>37</v>
      </c>
      <c r="J449" s="78">
        <v>24</v>
      </c>
      <c r="K449" s="192">
        <v>1878046</v>
      </c>
      <c r="L449" s="57" t="s">
        <v>5895</v>
      </c>
      <c r="M449" s="57" t="s">
        <v>39</v>
      </c>
      <c r="N449" s="215">
        <v>9</v>
      </c>
      <c r="O449" s="78">
        <v>2</v>
      </c>
      <c r="P449" s="78">
        <v>54</v>
      </c>
      <c r="Q449" s="56" t="s">
        <v>55</v>
      </c>
      <c r="R449" s="57" t="s">
        <v>193</v>
      </c>
      <c r="S449" s="58"/>
      <c r="T449" s="58"/>
      <c r="U449" s="58"/>
      <c r="V449" s="58"/>
      <c r="W449" s="58"/>
      <c r="X449" s="58"/>
      <c r="Y449" s="58"/>
      <c r="Z449" s="58"/>
      <c r="AA449" s="58"/>
      <c r="AB449" s="58"/>
      <c r="AC449" s="58"/>
      <c r="AD449" s="58"/>
      <c r="AE449" s="48"/>
      <c r="AF449" s="37"/>
      <c r="AG449" s="37"/>
      <c r="AH449" s="37"/>
      <c r="AI449" s="37"/>
      <c r="AJ449" s="37"/>
      <c r="AK449" s="37"/>
      <c r="AL449" s="37"/>
      <c r="AM449" s="37"/>
      <c r="AN449" s="37"/>
      <c r="AO449" s="37"/>
      <c r="AP449" s="37"/>
      <c r="AQ449" s="37"/>
      <c r="AR449" s="36"/>
      <c r="AS449" s="36"/>
      <c r="AT449" s="37"/>
      <c r="AU449" s="37"/>
      <c r="AV449" s="37"/>
      <c r="AW449" s="37"/>
      <c r="AX449" s="37"/>
      <c r="AY449" s="37"/>
      <c r="AZ449" s="37"/>
      <c r="BA449" s="37"/>
      <c r="BB449" s="37"/>
      <c r="BC449" s="37"/>
      <c r="BD449" s="37"/>
      <c r="BE449" s="37"/>
      <c r="BF449" s="37"/>
      <c r="BG449" s="37"/>
      <c r="BH449" s="37"/>
      <c r="BI449" s="37"/>
      <c r="BJ449" s="37"/>
      <c r="BK449" s="37"/>
      <c r="BL449" s="37"/>
      <c r="BM449" s="37"/>
      <c r="BN449" s="37"/>
      <c r="BO449" s="37"/>
      <c r="BP449" s="37"/>
      <c r="BQ449" s="37"/>
      <c r="BR449" s="37"/>
      <c r="BS449" s="37"/>
      <c r="BT449" s="37"/>
      <c r="BU449" s="37"/>
      <c r="BV449" s="37"/>
      <c r="BW449" s="37"/>
      <c r="BX449" s="37"/>
      <c r="BY449" s="37"/>
      <c r="BZ449" s="37"/>
      <c r="CA449" s="37"/>
      <c r="CB449" s="37"/>
      <c r="CC449" s="37"/>
      <c r="CD449" s="37"/>
      <c r="CE449" s="37"/>
      <c r="CF449" s="37"/>
      <c r="CG449" s="37"/>
      <c r="CH449" s="37"/>
      <c r="CI449" s="37"/>
      <c r="CJ449" s="37"/>
      <c r="CK449" s="37"/>
      <c r="CL449" s="37"/>
      <c r="CM449" s="37"/>
      <c r="CN449" s="37"/>
      <c r="CO449" s="37"/>
      <c r="CP449" s="37"/>
      <c r="CQ449" s="37"/>
      <c r="CR449" s="37"/>
      <c r="CS449" s="37"/>
      <c r="CT449" s="37"/>
      <c r="CU449" s="37"/>
      <c r="CV449" s="37"/>
      <c r="CW449" s="37"/>
      <c r="CX449" s="37"/>
      <c r="CY449" s="37"/>
      <c r="CZ449" s="37"/>
      <c r="DA449" s="37"/>
      <c r="DB449" s="37"/>
      <c r="DC449" s="37"/>
      <c r="DD449" s="37"/>
      <c r="DE449" s="37"/>
      <c r="DF449" s="37"/>
      <c r="DG449" s="37"/>
      <c r="DH449" s="37"/>
      <c r="DI449" s="37"/>
      <c r="DJ449" s="37"/>
      <c r="DK449" s="37"/>
      <c r="DL449" s="37"/>
      <c r="DM449" s="37"/>
      <c r="DN449" s="37"/>
      <c r="DO449" s="37"/>
      <c r="DP449" s="37"/>
      <c r="DQ449" s="37"/>
      <c r="DR449" s="37"/>
      <c r="DS449" s="37"/>
      <c r="DT449" s="37"/>
      <c r="DU449" s="37"/>
      <c r="DV449" s="37"/>
      <c r="DW449" s="37"/>
      <c r="DX449" s="37"/>
      <c r="DY449" s="37"/>
      <c r="DZ449" s="37"/>
      <c r="EA449" s="37"/>
      <c r="EB449" s="37"/>
      <c r="EC449" s="37"/>
      <c r="ED449" s="37"/>
      <c r="EE449" s="37"/>
      <c r="EF449" s="37"/>
      <c r="EG449" s="37"/>
      <c r="EH449" s="37"/>
      <c r="EI449" s="37"/>
      <c r="EJ449" s="37"/>
      <c r="EK449" s="37"/>
      <c r="EL449" s="37"/>
      <c r="EM449" s="37"/>
      <c r="EN449" s="37"/>
      <c r="EO449" s="37"/>
      <c r="EP449" s="37"/>
      <c r="EQ449" s="37"/>
      <c r="ER449" s="37"/>
      <c r="ES449" s="37"/>
      <c r="ET449" s="37"/>
      <c r="EU449" s="37"/>
      <c r="EV449" s="37"/>
      <c r="EW449" s="37"/>
      <c r="EX449" s="37"/>
      <c r="EY449" s="37"/>
      <c r="EZ449" s="37"/>
      <c r="FA449" s="37"/>
      <c r="FB449" s="37"/>
      <c r="FC449" s="37"/>
      <c r="FD449" s="37"/>
      <c r="FE449" s="37"/>
      <c r="FF449" s="37"/>
      <c r="FG449" s="37"/>
      <c r="FH449" s="37"/>
      <c r="FI449" s="37"/>
      <c r="FJ449" s="37"/>
      <c r="FK449" s="37"/>
      <c r="FL449" s="37"/>
      <c r="FM449" s="37"/>
      <c r="FN449" s="37"/>
      <c r="FO449" s="37"/>
      <c r="FP449" s="37"/>
      <c r="FQ449" s="37"/>
      <c r="FR449" s="37"/>
      <c r="FS449" s="37"/>
      <c r="FT449" s="37"/>
      <c r="FU449" s="37"/>
      <c r="FV449" s="37"/>
      <c r="FW449" s="37"/>
      <c r="FX449" s="37"/>
      <c r="FY449" s="37"/>
      <c r="FZ449" s="37"/>
      <c r="GA449" s="37"/>
      <c r="GB449" s="37"/>
      <c r="GC449" s="37"/>
      <c r="GD449" s="37"/>
      <c r="GE449" s="37"/>
      <c r="GF449" s="37"/>
      <c r="GG449" s="37"/>
      <c r="GH449" s="37"/>
      <c r="GI449" s="37"/>
      <c r="GJ449" s="37"/>
      <c r="GK449" s="37"/>
      <c r="GL449" s="37"/>
      <c r="GM449" s="37"/>
      <c r="GN449" s="37"/>
      <c r="GO449" s="37"/>
      <c r="GP449" s="37"/>
      <c r="GQ449" s="37"/>
      <c r="GR449" s="37"/>
      <c r="GS449" s="37"/>
      <c r="GT449" s="37"/>
      <c r="GU449" s="37"/>
      <c r="GV449" s="37"/>
      <c r="GW449" s="37"/>
      <c r="GX449" s="37"/>
      <c r="GY449" s="37"/>
      <c r="GZ449" s="37"/>
      <c r="HA449" s="37"/>
      <c r="HB449" s="37"/>
      <c r="HC449" s="37"/>
      <c r="HD449" s="37"/>
      <c r="HE449" s="37"/>
      <c r="HF449" s="37"/>
      <c r="HG449" s="37"/>
      <c r="HH449" s="37"/>
      <c r="HI449" s="37"/>
      <c r="HJ449" s="37"/>
      <c r="HK449" s="37"/>
      <c r="HL449" s="37"/>
      <c r="HM449" s="37"/>
      <c r="HN449" s="37"/>
      <c r="HO449" s="37"/>
      <c r="HP449" s="37"/>
      <c r="HQ449" s="37"/>
      <c r="HR449" s="37"/>
      <c r="HS449" s="37"/>
      <c r="HT449" s="37"/>
      <c r="HU449" s="37"/>
      <c r="HV449" s="37"/>
      <c r="HW449" s="37"/>
      <c r="HX449" s="37"/>
      <c r="HY449" s="37"/>
      <c r="HZ449" s="37"/>
      <c r="IA449" s="37"/>
      <c r="IB449" s="37"/>
      <c r="IC449" s="37"/>
      <c r="ID449" s="37"/>
      <c r="IE449" s="37"/>
      <c r="IF449" s="37"/>
      <c r="IG449" s="37"/>
      <c r="IH449" s="37"/>
      <c r="II449" s="37"/>
      <c r="IJ449" s="37"/>
      <c r="IK449" s="37"/>
      <c r="IL449" s="37"/>
      <c r="IM449" s="37"/>
      <c r="IN449" s="37"/>
      <c r="IO449" s="37"/>
      <c r="IP449" s="37"/>
      <c r="IQ449" s="37"/>
      <c r="IR449" s="37"/>
      <c r="IS449" s="37"/>
      <c r="IT449" s="37"/>
      <c r="IU449" s="37"/>
      <c r="IV449" s="37"/>
      <c r="IW449" s="37"/>
      <c r="IX449" s="37"/>
      <c r="IY449" s="37"/>
      <c r="IZ449" s="37"/>
      <c r="JA449" s="37"/>
    </row>
    <row r="450" spans="2:273" ht="16" customHeight="1">
      <c r="B450" s="116" t="s">
        <v>3180</v>
      </c>
      <c r="C450" s="107">
        <v>20191</v>
      </c>
      <c r="D450" s="108">
        <v>2019</v>
      </c>
      <c r="E450" s="38" t="s">
        <v>463</v>
      </c>
      <c r="F450" s="141"/>
      <c r="G450" s="353"/>
      <c r="H450" s="3" t="s">
        <v>3181</v>
      </c>
      <c r="I450" s="3" t="s">
        <v>53</v>
      </c>
      <c r="J450" s="79">
        <v>38</v>
      </c>
      <c r="K450" s="193">
        <v>1995397</v>
      </c>
      <c r="L450" s="3" t="s">
        <v>2597</v>
      </c>
      <c r="M450" s="3" t="s">
        <v>39</v>
      </c>
      <c r="N450" s="215">
        <v>9</v>
      </c>
      <c r="O450" s="77">
        <v>2</v>
      </c>
      <c r="P450" s="77">
        <v>54</v>
      </c>
      <c r="Q450" s="7" t="s">
        <v>161</v>
      </c>
      <c r="R450" s="3" t="s">
        <v>111</v>
      </c>
      <c r="S450" s="4"/>
      <c r="T450" s="4"/>
      <c r="U450" s="4"/>
      <c r="V450" s="4"/>
      <c r="W450" s="4"/>
      <c r="X450" s="4"/>
      <c r="Y450" s="4"/>
      <c r="Z450" s="4"/>
      <c r="AA450" s="4"/>
      <c r="AB450" s="4"/>
      <c r="AC450" s="4"/>
      <c r="AD450" s="4"/>
      <c r="AF450" s="48"/>
      <c r="AG450" s="48"/>
      <c r="AH450" s="48"/>
      <c r="AI450" s="48"/>
      <c r="AJ450" s="48"/>
      <c r="AK450" s="48"/>
      <c r="AL450" s="48"/>
      <c r="AM450" s="48"/>
      <c r="AN450" s="48"/>
      <c r="AO450" s="48"/>
      <c r="AP450" s="48"/>
      <c r="AQ450" s="48"/>
      <c r="AR450" s="58"/>
      <c r="AS450" s="5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c r="DA450" s="48"/>
      <c r="DB450" s="48"/>
      <c r="DC450" s="48"/>
      <c r="DD450" s="48"/>
      <c r="DE450" s="48"/>
      <c r="DF450" s="48"/>
      <c r="DG450" s="48"/>
      <c r="DH450" s="48"/>
      <c r="DI450" s="48"/>
      <c r="DJ450" s="48"/>
      <c r="DK450" s="48"/>
      <c r="DL450" s="48"/>
      <c r="DM450" s="48"/>
      <c r="DN450" s="48"/>
      <c r="DO450" s="48"/>
      <c r="DP450" s="48"/>
      <c r="DQ450" s="48"/>
      <c r="DR450" s="48"/>
      <c r="DS450" s="48"/>
      <c r="DT450" s="48"/>
      <c r="DU450" s="48"/>
      <c r="DV450" s="48"/>
      <c r="DW450" s="48"/>
      <c r="DX450" s="48"/>
      <c r="DY450" s="48"/>
      <c r="DZ450" s="48"/>
      <c r="EA450" s="48"/>
      <c r="EB450" s="48"/>
      <c r="EC450" s="48"/>
      <c r="ED450" s="48"/>
      <c r="EE450" s="48"/>
      <c r="EF450" s="48"/>
      <c r="EG450" s="48"/>
      <c r="EH450" s="48"/>
      <c r="EI450" s="48"/>
      <c r="EJ450" s="48"/>
      <c r="EK450" s="48"/>
      <c r="EL450" s="48"/>
      <c r="EM450" s="48"/>
      <c r="EN450" s="48"/>
      <c r="EO450" s="48"/>
      <c r="EP450" s="48"/>
      <c r="EQ450" s="48"/>
      <c r="ER450" s="48"/>
      <c r="ES450" s="48"/>
      <c r="ET450" s="48"/>
      <c r="EU450" s="48"/>
      <c r="EV450" s="48"/>
      <c r="EW450" s="48"/>
      <c r="EX450" s="48"/>
      <c r="EY450" s="48"/>
      <c r="EZ450" s="48"/>
      <c r="FA450" s="48"/>
      <c r="FB450" s="48"/>
      <c r="FC450" s="48"/>
      <c r="FD450" s="48"/>
      <c r="FE450" s="48"/>
      <c r="FF450" s="48"/>
      <c r="FG450" s="48"/>
      <c r="FH450" s="48"/>
      <c r="FI450" s="48"/>
      <c r="FJ450" s="48"/>
      <c r="FK450" s="48"/>
      <c r="FL450" s="48"/>
      <c r="FM450" s="48"/>
      <c r="FN450" s="48"/>
      <c r="FO450" s="48"/>
      <c r="FP450" s="48"/>
      <c r="FQ450" s="48"/>
      <c r="FR450" s="48"/>
      <c r="FS450" s="48"/>
      <c r="FT450" s="48"/>
      <c r="FU450" s="48"/>
      <c r="FV450" s="48"/>
      <c r="FW450" s="48"/>
      <c r="FX450" s="48"/>
      <c r="FY450" s="48"/>
      <c r="FZ450" s="48"/>
      <c r="GA450" s="48"/>
      <c r="GB450" s="48"/>
      <c r="GC450" s="48"/>
      <c r="GD450" s="48"/>
      <c r="GE450" s="48"/>
      <c r="GF450" s="48"/>
      <c r="GG450" s="48"/>
      <c r="GH450" s="48"/>
      <c r="GI450" s="48"/>
      <c r="GJ450" s="48"/>
      <c r="GK450" s="48"/>
      <c r="GL450" s="48"/>
      <c r="GM450" s="48"/>
      <c r="GN450" s="48"/>
      <c r="GO450" s="48"/>
      <c r="GP450" s="48"/>
      <c r="GQ450" s="48"/>
      <c r="GR450" s="48"/>
      <c r="GS450" s="48"/>
      <c r="GT450" s="48"/>
      <c r="GU450" s="48"/>
      <c r="GV450" s="48"/>
      <c r="GW450" s="48"/>
      <c r="GX450" s="48"/>
      <c r="GY450" s="48"/>
      <c r="GZ450" s="48"/>
      <c r="HA450" s="48"/>
      <c r="HB450" s="48"/>
      <c r="HC450" s="48"/>
      <c r="HD450" s="48"/>
      <c r="HE450" s="48"/>
      <c r="HF450" s="48"/>
      <c r="HG450" s="48"/>
      <c r="HH450" s="48"/>
      <c r="HI450" s="48"/>
      <c r="HJ450" s="48"/>
      <c r="HK450" s="48"/>
      <c r="HL450" s="48"/>
      <c r="HM450" s="48"/>
      <c r="HN450" s="48"/>
      <c r="HO450" s="48"/>
      <c r="HP450" s="48"/>
      <c r="HQ450" s="48"/>
      <c r="HR450" s="48"/>
      <c r="HS450" s="48"/>
      <c r="HT450" s="48"/>
      <c r="HU450" s="48"/>
      <c r="HV450" s="48"/>
      <c r="HW450" s="48"/>
      <c r="HX450" s="48"/>
      <c r="HY450" s="48"/>
      <c r="HZ450" s="48"/>
      <c r="IA450" s="48"/>
      <c r="IB450" s="48"/>
      <c r="IC450" s="48"/>
      <c r="ID450" s="48"/>
      <c r="IE450" s="48"/>
      <c r="IF450" s="48"/>
      <c r="IG450" s="48"/>
      <c r="IH450" s="48"/>
      <c r="II450" s="48"/>
      <c r="IJ450" s="48"/>
      <c r="IK450" s="48"/>
      <c r="IL450" s="48"/>
      <c r="IM450" s="48"/>
      <c r="IN450" s="48"/>
      <c r="IO450" s="48"/>
      <c r="IP450" s="48"/>
      <c r="IQ450" s="48"/>
      <c r="IR450" s="48"/>
      <c r="IS450" s="48"/>
      <c r="IT450" s="48"/>
      <c r="IU450" s="48"/>
      <c r="IV450" s="48"/>
      <c r="IW450" s="48"/>
      <c r="IX450" s="48"/>
      <c r="IY450" s="48"/>
      <c r="IZ450" s="48"/>
      <c r="JA450" s="48"/>
      <c r="JB450" s="49"/>
      <c r="JC450" s="49"/>
      <c r="JD450" s="49"/>
      <c r="JE450" s="49"/>
      <c r="JF450" s="49"/>
      <c r="JG450" s="49"/>
      <c r="JH450" s="49"/>
      <c r="JI450" s="49"/>
      <c r="JJ450" s="49"/>
      <c r="JK450" s="49"/>
      <c r="JL450" s="49"/>
      <c r="JM450" s="49"/>
    </row>
    <row r="451" spans="2:273" ht="13" customHeight="1">
      <c r="B451" s="111" t="s">
        <v>493</v>
      </c>
      <c r="C451" s="112">
        <v>20182</v>
      </c>
      <c r="D451" s="108">
        <v>2018</v>
      </c>
      <c r="E451" s="35" t="s">
        <v>463</v>
      </c>
      <c r="F451" s="142"/>
      <c r="G451" s="353"/>
      <c r="H451" s="36" t="s">
        <v>494</v>
      </c>
      <c r="I451" s="4" t="s">
        <v>37</v>
      </c>
      <c r="J451" s="79">
        <v>46</v>
      </c>
      <c r="K451" s="191">
        <v>1999121</v>
      </c>
      <c r="L451" s="4" t="s">
        <v>484</v>
      </c>
      <c r="M451" s="4" t="s">
        <v>39</v>
      </c>
      <c r="N451" s="215">
        <v>9</v>
      </c>
      <c r="O451" s="77">
        <v>2</v>
      </c>
      <c r="P451" s="77">
        <v>54</v>
      </c>
      <c r="Q451" s="37" t="s">
        <v>55</v>
      </c>
      <c r="R451" s="4" t="s">
        <v>495</v>
      </c>
      <c r="S451" s="36"/>
      <c r="T451" s="36"/>
      <c r="U451" s="36"/>
      <c r="V451" s="36"/>
      <c r="W451" s="36"/>
      <c r="X451" s="36"/>
      <c r="Y451" s="36"/>
      <c r="Z451" s="36"/>
      <c r="AA451" s="36"/>
      <c r="AB451" s="36"/>
      <c r="AC451" s="36"/>
      <c r="AD451" s="36"/>
      <c r="AE451" s="37"/>
      <c r="AR451" s="4"/>
      <c r="AS451" s="4"/>
    </row>
    <row r="452" spans="2:273" ht="16" customHeight="1">
      <c r="B452" s="116" t="s">
        <v>3190</v>
      </c>
      <c r="C452" s="107">
        <v>20192</v>
      </c>
      <c r="D452" s="108">
        <v>2019</v>
      </c>
      <c r="E452" s="38" t="s">
        <v>463</v>
      </c>
      <c r="F452" s="141"/>
      <c r="G452" s="353"/>
      <c r="H452" s="3" t="s">
        <v>3191</v>
      </c>
      <c r="I452" s="3" t="s">
        <v>37</v>
      </c>
      <c r="J452" s="79">
        <v>39</v>
      </c>
      <c r="K452" s="193">
        <v>1999796</v>
      </c>
      <c r="L452" s="3" t="s">
        <v>2597</v>
      </c>
      <c r="M452" s="3" t="s">
        <v>39</v>
      </c>
      <c r="N452" s="215">
        <v>9</v>
      </c>
      <c r="O452" s="77">
        <v>2</v>
      </c>
      <c r="P452" s="77">
        <v>54</v>
      </c>
      <c r="Q452" s="7" t="s">
        <v>55</v>
      </c>
      <c r="R452" s="3" t="s">
        <v>489</v>
      </c>
      <c r="S452" s="4"/>
      <c r="T452" s="4"/>
      <c r="U452" s="4"/>
      <c r="V452" s="4"/>
      <c r="W452" s="4"/>
      <c r="X452" s="4"/>
      <c r="Y452" s="4"/>
      <c r="Z452" s="4"/>
      <c r="AA452" s="4"/>
      <c r="AB452" s="4"/>
      <c r="AC452" s="4"/>
      <c r="AD452" s="4"/>
      <c r="AF452" s="48"/>
      <c r="AG452" s="48"/>
      <c r="AH452" s="48"/>
      <c r="AI452" s="48"/>
      <c r="AJ452" s="48"/>
      <c r="AK452" s="48"/>
      <c r="AL452" s="48"/>
      <c r="AM452" s="48"/>
      <c r="AN452" s="48"/>
      <c r="AO452" s="48"/>
      <c r="AP452" s="48"/>
      <c r="AQ452" s="48"/>
      <c r="AR452" s="58"/>
      <c r="AS452" s="5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c r="DA452" s="48"/>
      <c r="DB452" s="48"/>
      <c r="DC452" s="48"/>
      <c r="DD452" s="48"/>
      <c r="DE452" s="48"/>
      <c r="DF452" s="48"/>
      <c r="DG452" s="48"/>
      <c r="DH452" s="48"/>
      <c r="DI452" s="48"/>
      <c r="DJ452" s="48"/>
      <c r="DK452" s="48"/>
      <c r="DL452" s="48"/>
      <c r="DM452" s="48"/>
      <c r="DN452" s="48"/>
      <c r="DO452" s="48"/>
      <c r="DP452" s="48"/>
      <c r="DQ452" s="48"/>
      <c r="DR452" s="48"/>
      <c r="DS452" s="48"/>
      <c r="DT452" s="48"/>
      <c r="DU452" s="48"/>
      <c r="DV452" s="48"/>
      <c r="DW452" s="48"/>
      <c r="DX452" s="48"/>
      <c r="DY452" s="48"/>
      <c r="DZ452" s="48"/>
      <c r="EA452" s="48"/>
      <c r="EB452" s="48"/>
      <c r="EC452" s="48"/>
      <c r="ED452" s="48"/>
      <c r="EE452" s="48"/>
      <c r="EF452" s="48"/>
      <c r="EG452" s="48"/>
      <c r="EH452" s="48"/>
      <c r="EI452" s="48"/>
      <c r="EJ452" s="48"/>
      <c r="EK452" s="48"/>
      <c r="EL452" s="48"/>
      <c r="EM452" s="48"/>
      <c r="EN452" s="48"/>
      <c r="EO452" s="48"/>
      <c r="EP452" s="48"/>
      <c r="EQ452" s="48"/>
      <c r="ER452" s="48"/>
      <c r="ES452" s="48"/>
      <c r="ET452" s="48"/>
      <c r="EU452" s="48"/>
      <c r="EV452" s="48"/>
      <c r="EW452" s="48"/>
      <c r="EX452" s="48"/>
      <c r="EY452" s="48"/>
      <c r="EZ452" s="48"/>
      <c r="FA452" s="48"/>
      <c r="FB452" s="48"/>
      <c r="FC452" s="48"/>
      <c r="FD452" s="48"/>
      <c r="FE452" s="48"/>
      <c r="FF452" s="48"/>
      <c r="FG452" s="48"/>
      <c r="FH452" s="48"/>
      <c r="FI452" s="48"/>
      <c r="FJ452" s="48"/>
      <c r="FK452" s="48"/>
      <c r="FL452" s="48"/>
      <c r="FM452" s="48"/>
      <c r="FN452" s="48"/>
      <c r="FO452" s="48"/>
      <c r="FP452" s="48"/>
      <c r="FQ452" s="48"/>
      <c r="FR452" s="48"/>
      <c r="FS452" s="48"/>
      <c r="FT452" s="48"/>
      <c r="FU452" s="48"/>
      <c r="FV452" s="48"/>
      <c r="FW452" s="48"/>
      <c r="FX452" s="48"/>
      <c r="FY452" s="48"/>
      <c r="FZ452" s="48"/>
      <c r="GA452" s="48"/>
      <c r="GB452" s="48"/>
      <c r="GC452" s="48"/>
      <c r="GD452" s="48"/>
      <c r="GE452" s="48"/>
      <c r="GF452" s="48"/>
      <c r="GG452" s="48"/>
      <c r="GH452" s="48"/>
      <c r="GI452" s="48"/>
      <c r="GJ452" s="48"/>
      <c r="GK452" s="48"/>
      <c r="GL452" s="48"/>
      <c r="GM452" s="48"/>
      <c r="GN452" s="48"/>
      <c r="GO452" s="48"/>
      <c r="GP452" s="48"/>
      <c r="GQ452" s="48"/>
      <c r="GR452" s="48"/>
      <c r="GS452" s="48"/>
      <c r="GT452" s="48"/>
      <c r="GU452" s="48"/>
      <c r="GV452" s="48"/>
      <c r="GW452" s="48"/>
      <c r="GX452" s="48"/>
      <c r="GY452" s="48"/>
      <c r="GZ452" s="48"/>
      <c r="HA452" s="48"/>
      <c r="HB452" s="48"/>
      <c r="HC452" s="48"/>
      <c r="HD452" s="48"/>
      <c r="HE452" s="48"/>
      <c r="HF452" s="48"/>
      <c r="HG452" s="48"/>
      <c r="HH452" s="48"/>
      <c r="HI452" s="48"/>
      <c r="HJ452" s="48"/>
      <c r="HK452" s="48"/>
      <c r="HL452" s="48"/>
      <c r="HM452" s="48"/>
      <c r="HN452" s="48"/>
      <c r="HO452" s="48"/>
      <c r="HP452" s="48"/>
      <c r="HQ452" s="48"/>
      <c r="HR452" s="48"/>
      <c r="HS452" s="48"/>
      <c r="HT452" s="48"/>
      <c r="HU452" s="48"/>
      <c r="HV452" s="48"/>
      <c r="HW452" s="48"/>
      <c r="HX452" s="48"/>
      <c r="HY452" s="48"/>
      <c r="HZ452" s="48"/>
      <c r="IA452" s="48"/>
      <c r="IB452" s="48"/>
      <c r="IC452" s="48"/>
      <c r="ID452" s="48"/>
      <c r="IE452" s="48"/>
      <c r="IF452" s="48"/>
      <c r="IG452" s="48"/>
      <c r="IH452" s="48"/>
      <c r="II452" s="48"/>
      <c r="IJ452" s="48"/>
      <c r="IK452" s="48"/>
      <c r="IL452" s="48"/>
      <c r="IM452" s="48"/>
      <c r="IN452" s="48"/>
      <c r="IO452" s="48"/>
      <c r="IP452" s="48"/>
      <c r="IQ452" s="48"/>
      <c r="IR452" s="48"/>
      <c r="IS452" s="48"/>
      <c r="IT452" s="48"/>
      <c r="IU452" s="48"/>
      <c r="IV452" s="48"/>
      <c r="IW452" s="48"/>
      <c r="IX452" s="48"/>
      <c r="IY452" s="48"/>
      <c r="IZ452" s="48"/>
      <c r="JA452" s="48"/>
      <c r="JB452" s="49"/>
      <c r="JC452" s="49"/>
      <c r="JD452" s="49"/>
      <c r="JE452" s="49"/>
      <c r="JF452" s="49"/>
      <c r="JG452" s="49"/>
      <c r="JH452" s="49"/>
      <c r="JI452" s="49"/>
      <c r="JJ452" s="49"/>
      <c r="JK452" s="49"/>
      <c r="JL452" s="49"/>
      <c r="JM452" s="49"/>
    </row>
    <row r="453" spans="2:273" ht="13" customHeight="1">
      <c r="B453" s="116" t="s">
        <v>5932</v>
      </c>
      <c r="C453" s="107">
        <v>20202</v>
      </c>
      <c r="D453" s="108">
        <v>2020</v>
      </c>
      <c r="E453" s="65" t="s">
        <v>463</v>
      </c>
      <c r="F453" s="140"/>
      <c r="G453" s="354"/>
      <c r="H453" s="57" t="s">
        <v>5933</v>
      </c>
      <c r="I453" s="57" t="s">
        <v>37</v>
      </c>
      <c r="J453" s="78">
        <v>23</v>
      </c>
      <c r="K453" s="192">
        <v>2196970</v>
      </c>
      <c r="L453" s="57" t="s">
        <v>5895</v>
      </c>
      <c r="M453" s="57" t="s">
        <v>39</v>
      </c>
      <c r="N453" s="215">
        <v>9</v>
      </c>
      <c r="O453" s="78">
        <v>2</v>
      </c>
      <c r="P453" s="78">
        <v>54</v>
      </c>
      <c r="Q453" s="56" t="s">
        <v>32</v>
      </c>
      <c r="R453" s="57" t="s">
        <v>33</v>
      </c>
      <c r="S453" s="58"/>
      <c r="T453" s="58"/>
      <c r="U453" s="58"/>
      <c r="V453" s="58"/>
      <c r="W453" s="58"/>
      <c r="X453" s="58"/>
      <c r="Y453" s="58"/>
      <c r="Z453" s="58"/>
      <c r="AA453" s="58"/>
      <c r="AB453" s="58"/>
      <c r="AC453" s="58"/>
      <c r="AD453" s="58"/>
      <c r="AE453" s="48"/>
      <c r="AR453" s="4"/>
      <c r="AS453" s="4"/>
    </row>
    <row r="454" spans="2:273" ht="13" customHeight="1">
      <c r="B454" s="116" t="s">
        <v>3182</v>
      </c>
      <c r="C454" s="107">
        <v>20191</v>
      </c>
      <c r="D454" s="108">
        <v>2019</v>
      </c>
      <c r="E454" s="38" t="s">
        <v>463</v>
      </c>
      <c r="F454" s="141"/>
      <c r="G454" s="353"/>
      <c r="H454" s="3" t="s">
        <v>3183</v>
      </c>
      <c r="I454" s="3" t="s">
        <v>53</v>
      </c>
      <c r="J454" s="79">
        <v>34</v>
      </c>
      <c r="K454" s="193">
        <v>2264057</v>
      </c>
      <c r="L454" s="3" t="s">
        <v>2597</v>
      </c>
      <c r="M454" s="3" t="s">
        <v>39</v>
      </c>
      <c r="N454" s="215">
        <v>9</v>
      </c>
      <c r="O454" s="77">
        <v>2</v>
      </c>
      <c r="P454" s="77">
        <v>54</v>
      </c>
      <c r="Q454" s="7" t="s">
        <v>55</v>
      </c>
      <c r="R454" s="3" t="s">
        <v>111</v>
      </c>
      <c r="S454" s="4"/>
      <c r="T454" s="4"/>
      <c r="U454" s="4"/>
      <c r="V454" s="4"/>
      <c r="W454" s="4"/>
      <c r="X454" s="4"/>
      <c r="Y454" s="4"/>
      <c r="Z454" s="4"/>
      <c r="AA454" s="4"/>
      <c r="AB454" s="4"/>
      <c r="AC454" s="4"/>
      <c r="AD454" s="4"/>
      <c r="AF454" s="37"/>
      <c r="AG454" s="37"/>
      <c r="AH454" s="37"/>
      <c r="AI454" s="37"/>
      <c r="AJ454" s="37"/>
      <c r="AK454" s="37"/>
      <c r="AL454" s="37"/>
      <c r="AM454" s="37"/>
      <c r="AN454" s="37"/>
      <c r="AO454" s="37"/>
      <c r="AP454" s="37"/>
      <c r="AQ454" s="37"/>
      <c r="AR454" s="36"/>
      <c r="AS454" s="36"/>
      <c r="AT454" s="37"/>
      <c r="AU454" s="37"/>
      <c r="AV454" s="37"/>
      <c r="AW454" s="37"/>
      <c r="AX454" s="37"/>
      <c r="AY454" s="37"/>
      <c r="AZ454" s="37"/>
      <c r="BA454" s="37"/>
      <c r="BB454" s="37"/>
      <c r="BC454" s="37"/>
      <c r="BD454" s="37"/>
      <c r="BE454" s="37"/>
      <c r="BF454" s="37"/>
      <c r="BG454" s="37"/>
      <c r="BH454" s="37"/>
      <c r="BI454" s="37"/>
      <c r="BJ454" s="37"/>
      <c r="BK454" s="37"/>
      <c r="BL454" s="37"/>
      <c r="BM454" s="37"/>
      <c r="BN454" s="37"/>
      <c r="BO454" s="37"/>
      <c r="BP454" s="37"/>
      <c r="BQ454" s="37"/>
      <c r="BR454" s="37"/>
      <c r="BS454" s="37"/>
      <c r="BT454" s="37"/>
      <c r="BU454" s="37"/>
      <c r="BV454" s="37"/>
      <c r="BW454" s="37"/>
      <c r="BX454" s="37"/>
      <c r="BY454" s="37"/>
      <c r="BZ454" s="37"/>
      <c r="CA454" s="37"/>
      <c r="CB454" s="37"/>
      <c r="CC454" s="37"/>
      <c r="CD454" s="37"/>
      <c r="CE454" s="37"/>
      <c r="CF454" s="37"/>
      <c r="CG454" s="37"/>
      <c r="CH454" s="37"/>
      <c r="CI454" s="37"/>
      <c r="CJ454" s="37"/>
      <c r="CK454" s="37"/>
      <c r="CL454" s="37"/>
      <c r="CM454" s="37"/>
      <c r="CN454" s="37"/>
      <c r="CO454" s="37"/>
      <c r="CP454" s="37"/>
      <c r="CQ454" s="37"/>
      <c r="CR454" s="37"/>
      <c r="CS454" s="37"/>
      <c r="CT454" s="37"/>
      <c r="CU454" s="37"/>
      <c r="CV454" s="37"/>
      <c r="CW454" s="37"/>
      <c r="CX454" s="37"/>
      <c r="CY454" s="37"/>
      <c r="CZ454" s="37"/>
      <c r="DA454" s="37"/>
      <c r="DB454" s="37"/>
      <c r="DC454" s="37"/>
      <c r="DD454" s="37"/>
      <c r="DE454" s="37"/>
      <c r="DF454" s="37"/>
      <c r="DG454" s="37"/>
      <c r="DH454" s="37"/>
      <c r="DI454" s="37"/>
      <c r="DJ454" s="37"/>
      <c r="DK454" s="37"/>
      <c r="DL454" s="37"/>
      <c r="DM454" s="37"/>
      <c r="DN454" s="37"/>
      <c r="DO454" s="37"/>
      <c r="DP454" s="37"/>
      <c r="DQ454" s="37"/>
      <c r="DR454" s="37"/>
      <c r="DS454" s="37"/>
      <c r="DT454" s="37"/>
      <c r="DU454" s="37"/>
      <c r="DV454" s="37"/>
      <c r="DW454" s="37"/>
      <c r="DX454" s="37"/>
      <c r="DY454" s="37"/>
      <c r="DZ454" s="37"/>
      <c r="EA454" s="37"/>
      <c r="EB454" s="37"/>
      <c r="EC454" s="37"/>
      <c r="ED454" s="37"/>
      <c r="EE454" s="37"/>
      <c r="EF454" s="37"/>
      <c r="EG454" s="37"/>
      <c r="EH454" s="37"/>
      <c r="EI454" s="37"/>
      <c r="EJ454" s="37"/>
      <c r="EK454" s="37"/>
      <c r="EL454" s="37"/>
      <c r="EM454" s="37"/>
      <c r="EN454" s="37"/>
      <c r="EO454" s="37"/>
      <c r="EP454" s="37"/>
      <c r="EQ454" s="37"/>
      <c r="ER454" s="37"/>
      <c r="ES454" s="37"/>
      <c r="ET454" s="37"/>
      <c r="EU454" s="37"/>
      <c r="EV454" s="37"/>
      <c r="EW454" s="37"/>
      <c r="EX454" s="37"/>
      <c r="EY454" s="37"/>
      <c r="EZ454" s="37"/>
      <c r="FA454" s="37"/>
      <c r="FB454" s="37"/>
      <c r="FC454" s="37"/>
      <c r="FD454" s="37"/>
      <c r="FE454" s="37"/>
      <c r="FF454" s="37"/>
      <c r="FG454" s="37"/>
      <c r="FH454" s="37"/>
      <c r="FI454" s="37"/>
      <c r="FJ454" s="37"/>
      <c r="FK454" s="37"/>
      <c r="FL454" s="37"/>
      <c r="FM454" s="37"/>
      <c r="FN454" s="37"/>
      <c r="FO454" s="37"/>
      <c r="FP454" s="37"/>
      <c r="FQ454" s="37"/>
      <c r="FR454" s="37"/>
      <c r="FS454" s="37"/>
      <c r="FT454" s="37"/>
      <c r="FU454" s="37"/>
      <c r="FV454" s="37"/>
      <c r="FW454" s="37"/>
      <c r="FX454" s="37"/>
      <c r="FY454" s="37"/>
      <c r="FZ454" s="37"/>
      <c r="GA454" s="37"/>
      <c r="GB454" s="37"/>
      <c r="GC454" s="37"/>
      <c r="GD454" s="37"/>
      <c r="GE454" s="37"/>
      <c r="GF454" s="37"/>
      <c r="GG454" s="37"/>
      <c r="GH454" s="37"/>
      <c r="GI454" s="37"/>
      <c r="GJ454" s="37"/>
      <c r="GK454" s="37"/>
      <c r="GL454" s="37"/>
      <c r="GM454" s="37"/>
      <c r="GN454" s="37"/>
      <c r="GO454" s="37"/>
      <c r="GP454" s="37"/>
      <c r="GQ454" s="37"/>
      <c r="GR454" s="37"/>
      <c r="GS454" s="37"/>
      <c r="GT454" s="37"/>
      <c r="GU454" s="37"/>
      <c r="GV454" s="37"/>
      <c r="GW454" s="37"/>
      <c r="GX454" s="37"/>
      <c r="GY454" s="37"/>
      <c r="GZ454" s="37"/>
      <c r="HA454" s="37"/>
      <c r="HB454" s="37"/>
      <c r="HC454" s="37"/>
      <c r="HD454" s="37"/>
      <c r="HE454" s="37"/>
      <c r="HF454" s="37"/>
      <c r="HG454" s="37"/>
      <c r="HH454" s="37"/>
      <c r="HI454" s="37"/>
      <c r="HJ454" s="37"/>
      <c r="HK454" s="37"/>
      <c r="HL454" s="37"/>
      <c r="HM454" s="37"/>
      <c r="HN454" s="37"/>
      <c r="HO454" s="37"/>
      <c r="HP454" s="37"/>
      <c r="HQ454" s="37"/>
      <c r="HR454" s="37"/>
      <c r="HS454" s="37"/>
      <c r="HT454" s="37"/>
      <c r="HU454" s="37"/>
      <c r="HV454" s="37"/>
      <c r="HW454" s="37"/>
      <c r="HX454" s="37"/>
      <c r="HY454" s="37"/>
      <c r="HZ454" s="37"/>
      <c r="IA454" s="37"/>
      <c r="IB454" s="37"/>
      <c r="IC454" s="37"/>
      <c r="ID454" s="37"/>
      <c r="IE454" s="37"/>
      <c r="IF454" s="37"/>
      <c r="IG454" s="37"/>
      <c r="IH454" s="37"/>
      <c r="II454" s="37"/>
      <c r="IJ454" s="37"/>
      <c r="IK454" s="37"/>
      <c r="IL454" s="37"/>
      <c r="IM454" s="37"/>
      <c r="IN454" s="37"/>
      <c r="IO454" s="37"/>
      <c r="IP454" s="37"/>
      <c r="IQ454" s="37"/>
      <c r="IR454" s="37"/>
      <c r="IS454" s="37"/>
      <c r="IT454" s="37"/>
      <c r="IU454" s="37"/>
      <c r="IV454" s="37"/>
      <c r="IW454" s="37"/>
      <c r="IX454" s="37"/>
      <c r="IY454" s="37"/>
      <c r="IZ454" s="37"/>
      <c r="JA454" s="37"/>
    </row>
    <row r="455" spans="2:273" ht="13" customHeight="1">
      <c r="B455" s="116" t="s">
        <v>5934</v>
      </c>
      <c r="C455" s="107">
        <v>20201</v>
      </c>
      <c r="D455" s="109">
        <v>2020</v>
      </c>
      <c r="E455" s="65" t="s">
        <v>463</v>
      </c>
      <c r="F455" s="140"/>
      <c r="G455" s="354"/>
      <c r="H455" s="57" t="s">
        <v>5935</v>
      </c>
      <c r="I455" s="57" t="s">
        <v>53</v>
      </c>
      <c r="J455" s="78">
        <v>30</v>
      </c>
      <c r="K455" s="192">
        <v>2497354</v>
      </c>
      <c r="L455" s="57" t="s">
        <v>5895</v>
      </c>
      <c r="M455" s="57" t="s">
        <v>39</v>
      </c>
      <c r="N455" s="215">
        <v>9</v>
      </c>
      <c r="O455" s="78">
        <v>2</v>
      </c>
      <c r="P455" s="78">
        <v>54</v>
      </c>
      <c r="Q455" s="56" t="s">
        <v>55</v>
      </c>
      <c r="R455" s="57" t="s">
        <v>120</v>
      </c>
      <c r="S455" s="58"/>
      <c r="T455" s="58"/>
      <c r="U455" s="58"/>
      <c r="V455" s="58"/>
      <c r="W455" s="58"/>
      <c r="X455" s="58"/>
      <c r="Y455" s="58"/>
      <c r="Z455" s="58"/>
      <c r="AA455" s="58"/>
      <c r="AB455" s="58"/>
      <c r="AC455" s="58"/>
      <c r="AD455" s="58"/>
      <c r="AE455" s="48"/>
      <c r="AF455" s="48"/>
      <c r="AG455" s="48"/>
      <c r="AH455" s="48"/>
      <c r="AI455" s="48"/>
      <c r="AJ455" s="48"/>
      <c r="AK455" s="48"/>
      <c r="AL455" s="48"/>
      <c r="AM455" s="48"/>
      <c r="AN455" s="48"/>
      <c r="AO455" s="48"/>
      <c r="AP455" s="48"/>
      <c r="AQ455" s="48"/>
      <c r="AR455" s="58"/>
      <c r="AS455" s="5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c r="DA455" s="48"/>
      <c r="DB455" s="48"/>
      <c r="DC455" s="48"/>
      <c r="DD455" s="48"/>
      <c r="DE455" s="48"/>
      <c r="DF455" s="48"/>
      <c r="DG455" s="48"/>
      <c r="DH455" s="48"/>
      <c r="DI455" s="48"/>
      <c r="DJ455" s="48"/>
      <c r="DK455" s="48"/>
      <c r="DL455" s="48"/>
      <c r="DM455" s="48"/>
      <c r="DN455" s="48"/>
      <c r="DO455" s="48"/>
      <c r="DP455" s="48"/>
      <c r="DQ455" s="48"/>
      <c r="DR455" s="48"/>
      <c r="DS455" s="48"/>
      <c r="DT455" s="48"/>
      <c r="DU455" s="48"/>
      <c r="DV455" s="48"/>
      <c r="DW455" s="48"/>
      <c r="DX455" s="48"/>
      <c r="DY455" s="48"/>
      <c r="DZ455" s="48"/>
      <c r="EA455" s="48"/>
      <c r="EB455" s="48"/>
      <c r="EC455" s="48"/>
      <c r="ED455" s="48"/>
      <c r="EE455" s="48"/>
      <c r="EF455" s="48"/>
      <c r="EG455" s="48"/>
      <c r="EH455" s="48"/>
      <c r="EI455" s="48"/>
      <c r="EJ455" s="48"/>
      <c r="EK455" s="48"/>
      <c r="EL455" s="48"/>
      <c r="EM455" s="48"/>
      <c r="EN455" s="48"/>
      <c r="EO455" s="48"/>
      <c r="EP455" s="48"/>
      <c r="EQ455" s="48"/>
      <c r="ER455" s="48"/>
      <c r="ES455" s="48"/>
      <c r="ET455" s="48"/>
      <c r="EU455" s="48"/>
      <c r="EV455" s="48"/>
      <c r="EW455" s="48"/>
      <c r="EX455" s="48"/>
      <c r="EY455" s="48"/>
      <c r="EZ455" s="48"/>
      <c r="FA455" s="48"/>
      <c r="FB455" s="48"/>
      <c r="FC455" s="48"/>
      <c r="FD455" s="48"/>
      <c r="FE455" s="48"/>
      <c r="FF455" s="48"/>
      <c r="FG455" s="48"/>
      <c r="FH455" s="48"/>
      <c r="FI455" s="48"/>
      <c r="FJ455" s="48"/>
      <c r="FK455" s="48"/>
      <c r="FL455" s="48"/>
      <c r="FM455" s="48"/>
      <c r="FN455" s="48"/>
      <c r="FO455" s="48"/>
      <c r="FP455" s="48"/>
      <c r="FQ455" s="48"/>
      <c r="FR455" s="48"/>
      <c r="FS455" s="48"/>
      <c r="FT455" s="48"/>
      <c r="FU455" s="48"/>
      <c r="FV455" s="48"/>
      <c r="FW455" s="48"/>
      <c r="FX455" s="48"/>
      <c r="FY455" s="48"/>
      <c r="FZ455" s="48"/>
      <c r="GA455" s="48"/>
      <c r="GB455" s="48"/>
      <c r="GC455" s="48"/>
      <c r="GD455" s="48"/>
      <c r="GE455" s="48"/>
      <c r="GF455" s="48"/>
      <c r="GG455" s="48"/>
      <c r="GH455" s="48"/>
      <c r="GI455" s="48"/>
      <c r="GJ455" s="48"/>
      <c r="GK455" s="48"/>
      <c r="GL455" s="48"/>
      <c r="GM455" s="48"/>
      <c r="GN455" s="48"/>
      <c r="GO455" s="48"/>
      <c r="GP455" s="48"/>
      <c r="GQ455" s="48"/>
      <c r="GR455" s="48"/>
      <c r="GS455" s="48"/>
      <c r="GT455" s="48"/>
      <c r="GU455" s="48"/>
      <c r="GV455" s="48"/>
      <c r="GW455" s="48"/>
      <c r="GX455" s="48"/>
      <c r="GY455" s="48"/>
      <c r="GZ455" s="48"/>
      <c r="HA455" s="48"/>
      <c r="HB455" s="48"/>
      <c r="HC455" s="48"/>
      <c r="HD455" s="48"/>
      <c r="HE455" s="48"/>
      <c r="HF455" s="48"/>
      <c r="HG455" s="48"/>
      <c r="HH455" s="48"/>
      <c r="HI455" s="48"/>
      <c r="HJ455" s="48"/>
      <c r="HK455" s="48"/>
      <c r="HL455" s="48"/>
      <c r="HM455" s="48"/>
      <c r="HN455" s="48"/>
      <c r="HO455" s="48"/>
      <c r="HP455" s="48"/>
      <c r="HQ455" s="48"/>
      <c r="HR455" s="48"/>
      <c r="HS455" s="48"/>
      <c r="HT455" s="48"/>
      <c r="HU455" s="48"/>
      <c r="HV455" s="48"/>
      <c r="HW455" s="48"/>
      <c r="HX455" s="48"/>
      <c r="HY455" s="48"/>
      <c r="HZ455" s="48"/>
      <c r="IA455" s="48"/>
      <c r="IB455" s="48"/>
      <c r="IC455" s="48"/>
      <c r="ID455" s="48"/>
      <c r="IE455" s="48"/>
      <c r="IF455" s="48"/>
      <c r="IG455" s="48"/>
      <c r="IH455" s="48"/>
      <c r="II455" s="48"/>
      <c r="IJ455" s="48"/>
      <c r="IK455" s="48"/>
      <c r="IL455" s="48"/>
      <c r="IM455" s="48"/>
      <c r="IN455" s="48"/>
      <c r="IO455" s="48"/>
      <c r="IP455" s="48"/>
      <c r="IQ455" s="48"/>
      <c r="IR455" s="48"/>
      <c r="IS455" s="48"/>
      <c r="IT455" s="48"/>
      <c r="IU455" s="48"/>
      <c r="IV455" s="48"/>
      <c r="IW455" s="48"/>
      <c r="IX455" s="48"/>
      <c r="IY455" s="48"/>
      <c r="IZ455" s="48"/>
      <c r="JA455" s="48"/>
      <c r="JB455" s="49"/>
      <c r="JC455" s="49"/>
      <c r="JD455" s="49"/>
      <c r="JE455" s="49"/>
      <c r="JF455" s="49"/>
      <c r="JG455" s="49"/>
      <c r="JH455" s="49"/>
      <c r="JI455" s="49"/>
      <c r="JJ455" s="49"/>
      <c r="JK455" s="49"/>
      <c r="JL455" s="49"/>
      <c r="JM455" s="49"/>
    </row>
    <row r="456" spans="2:273" ht="16" customHeight="1">
      <c r="B456" s="111" t="s">
        <v>490</v>
      </c>
      <c r="C456" s="112">
        <v>20182</v>
      </c>
      <c r="D456" s="108">
        <v>2018</v>
      </c>
      <c r="E456" s="35" t="s">
        <v>463</v>
      </c>
      <c r="F456" s="142"/>
      <c r="G456" s="353"/>
      <c r="H456" s="36" t="s">
        <v>491</v>
      </c>
      <c r="I456" s="4" t="s">
        <v>37</v>
      </c>
      <c r="J456" s="79">
        <v>31</v>
      </c>
      <c r="K456" s="191">
        <v>2544515</v>
      </c>
      <c r="L456" s="4" t="s">
        <v>484</v>
      </c>
      <c r="M456" s="4" t="s">
        <v>39</v>
      </c>
      <c r="N456" s="215">
        <v>9</v>
      </c>
      <c r="O456" s="77">
        <v>2</v>
      </c>
      <c r="P456" s="77">
        <v>54</v>
      </c>
      <c r="Q456" s="37" t="s">
        <v>55</v>
      </c>
      <c r="R456" s="4" t="s">
        <v>492</v>
      </c>
      <c r="S456" s="36"/>
      <c r="T456" s="36"/>
      <c r="U456" s="36"/>
      <c r="V456" s="36"/>
      <c r="W456" s="36"/>
      <c r="X456" s="36"/>
      <c r="Y456" s="36"/>
      <c r="Z456" s="36"/>
      <c r="AA456" s="36"/>
      <c r="AB456" s="36"/>
      <c r="AC456" s="36"/>
      <c r="AD456" s="36"/>
      <c r="AE456" s="37"/>
      <c r="AR456" s="4"/>
      <c r="AS456" s="4"/>
    </row>
    <row r="457" spans="2:273" ht="13" customHeight="1">
      <c r="B457" s="116" t="s">
        <v>3198</v>
      </c>
      <c r="C457" s="107">
        <v>20192</v>
      </c>
      <c r="D457" s="108">
        <v>2019</v>
      </c>
      <c r="E457" s="38" t="s">
        <v>463</v>
      </c>
      <c r="F457" s="141"/>
      <c r="G457" s="353"/>
      <c r="H457" s="3" t="s">
        <v>3199</v>
      </c>
      <c r="I457" s="3" t="s">
        <v>37</v>
      </c>
      <c r="J457" s="79">
        <v>42</v>
      </c>
      <c r="K457" s="193">
        <v>2669938</v>
      </c>
      <c r="L457" s="3" t="s">
        <v>2597</v>
      </c>
      <c r="M457" s="3" t="s">
        <v>39</v>
      </c>
      <c r="N457" s="215">
        <v>9</v>
      </c>
      <c r="O457" s="77">
        <v>2</v>
      </c>
      <c r="P457" s="77">
        <v>54</v>
      </c>
      <c r="Q457" s="7" t="s">
        <v>55</v>
      </c>
      <c r="R457" s="3" t="s">
        <v>492</v>
      </c>
      <c r="S457" s="4"/>
      <c r="T457" s="4"/>
      <c r="U457" s="4"/>
      <c r="V457" s="4"/>
      <c r="W457" s="4"/>
      <c r="X457" s="4"/>
      <c r="Y457" s="4"/>
      <c r="Z457" s="4"/>
      <c r="AA457" s="4"/>
      <c r="AB457" s="4"/>
      <c r="AC457" s="4"/>
      <c r="AD457" s="4"/>
      <c r="AF457" s="37"/>
      <c r="AG457" s="37"/>
      <c r="AH457" s="37"/>
      <c r="AI457" s="37"/>
      <c r="AJ457" s="37"/>
      <c r="AK457" s="37"/>
      <c r="AL457" s="37"/>
      <c r="AM457" s="37"/>
      <c r="AN457" s="37"/>
      <c r="AO457" s="37"/>
      <c r="AP457" s="37"/>
      <c r="AQ457" s="37"/>
      <c r="AR457" s="36"/>
      <c r="AS457" s="36"/>
      <c r="AT457" s="37"/>
      <c r="AU457" s="37"/>
      <c r="AV457" s="37"/>
      <c r="AW457" s="37"/>
      <c r="AX457" s="37"/>
      <c r="AY457" s="37"/>
      <c r="AZ457" s="37"/>
      <c r="BA457" s="37"/>
      <c r="BB457" s="37"/>
      <c r="BC457" s="37"/>
      <c r="BD457" s="37"/>
      <c r="BE457" s="37"/>
      <c r="BF457" s="37"/>
      <c r="BG457" s="37"/>
      <c r="BH457" s="37"/>
      <c r="BI457" s="37"/>
      <c r="BJ457" s="37"/>
      <c r="BK457" s="37"/>
      <c r="BL457" s="37"/>
      <c r="BM457" s="37"/>
      <c r="BN457" s="37"/>
      <c r="BO457" s="37"/>
      <c r="BP457" s="37"/>
      <c r="BQ457" s="37"/>
      <c r="BR457" s="37"/>
      <c r="BS457" s="37"/>
      <c r="BT457" s="37"/>
      <c r="BU457" s="37"/>
      <c r="BV457" s="37"/>
      <c r="BW457" s="37"/>
      <c r="BX457" s="37"/>
      <c r="BY457" s="37"/>
      <c r="BZ457" s="37"/>
      <c r="CA457" s="37"/>
      <c r="CB457" s="37"/>
      <c r="CC457" s="37"/>
      <c r="CD457" s="37"/>
      <c r="CE457" s="37"/>
      <c r="CF457" s="37"/>
      <c r="CG457" s="37"/>
      <c r="CH457" s="37"/>
      <c r="CI457" s="37"/>
      <c r="CJ457" s="37"/>
      <c r="CK457" s="37"/>
      <c r="CL457" s="37"/>
      <c r="CM457" s="37"/>
      <c r="CN457" s="37"/>
      <c r="CO457" s="37"/>
      <c r="CP457" s="37"/>
      <c r="CQ457" s="37"/>
      <c r="CR457" s="37"/>
      <c r="CS457" s="37"/>
      <c r="CT457" s="37"/>
      <c r="CU457" s="37"/>
      <c r="CV457" s="37"/>
      <c r="CW457" s="37"/>
      <c r="CX457" s="37"/>
      <c r="CY457" s="37"/>
      <c r="CZ457" s="37"/>
      <c r="DA457" s="37"/>
      <c r="DB457" s="37"/>
      <c r="DC457" s="37"/>
      <c r="DD457" s="37"/>
      <c r="DE457" s="37"/>
      <c r="DF457" s="37"/>
      <c r="DG457" s="37"/>
      <c r="DH457" s="37"/>
      <c r="DI457" s="37"/>
      <c r="DJ457" s="37"/>
      <c r="DK457" s="37"/>
      <c r="DL457" s="37"/>
      <c r="DM457" s="37"/>
      <c r="DN457" s="37"/>
      <c r="DO457" s="37"/>
      <c r="DP457" s="37"/>
      <c r="DQ457" s="37"/>
      <c r="DR457" s="37"/>
      <c r="DS457" s="37"/>
      <c r="DT457" s="37"/>
      <c r="DU457" s="37"/>
      <c r="DV457" s="37"/>
      <c r="DW457" s="37"/>
      <c r="DX457" s="37"/>
      <c r="DY457" s="37"/>
      <c r="DZ457" s="37"/>
      <c r="EA457" s="37"/>
      <c r="EB457" s="37"/>
      <c r="EC457" s="37"/>
      <c r="ED457" s="37"/>
      <c r="EE457" s="37"/>
      <c r="EF457" s="37"/>
      <c r="EG457" s="37"/>
      <c r="EH457" s="37"/>
      <c r="EI457" s="37"/>
      <c r="EJ457" s="37"/>
      <c r="EK457" s="37"/>
      <c r="EL457" s="37"/>
      <c r="EM457" s="37"/>
      <c r="EN457" s="37"/>
      <c r="EO457" s="37"/>
      <c r="EP457" s="37"/>
      <c r="EQ457" s="37"/>
      <c r="ER457" s="37"/>
      <c r="ES457" s="37"/>
      <c r="ET457" s="37"/>
      <c r="EU457" s="37"/>
      <c r="EV457" s="37"/>
      <c r="EW457" s="37"/>
      <c r="EX457" s="37"/>
      <c r="EY457" s="37"/>
      <c r="EZ457" s="37"/>
      <c r="FA457" s="37"/>
      <c r="FB457" s="37"/>
      <c r="FC457" s="37"/>
      <c r="FD457" s="37"/>
      <c r="FE457" s="37"/>
      <c r="FF457" s="37"/>
      <c r="FG457" s="37"/>
      <c r="FH457" s="37"/>
      <c r="FI457" s="37"/>
      <c r="FJ457" s="37"/>
      <c r="FK457" s="37"/>
      <c r="FL457" s="37"/>
      <c r="FM457" s="37"/>
      <c r="FN457" s="37"/>
      <c r="FO457" s="37"/>
      <c r="FP457" s="37"/>
      <c r="FQ457" s="37"/>
      <c r="FR457" s="37"/>
      <c r="FS457" s="37"/>
      <c r="FT457" s="37"/>
      <c r="FU457" s="37"/>
      <c r="FV457" s="37"/>
      <c r="FW457" s="37"/>
      <c r="FX457" s="37"/>
      <c r="FY457" s="37"/>
      <c r="FZ457" s="37"/>
      <c r="GA457" s="37"/>
      <c r="GB457" s="37"/>
      <c r="GC457" s="37"/>
      <c r="GD457" s="37"/>
      <c r="GE457" s="37"/>
      <c r="GF457" s="37"/>
      <c r="GG457" s="37"/>
      <c r="GH457" s="37"/>
      <c r="GI457" s="37"/>
      <c r="GJ457" s="37"/>
      <c r="GK457" s="37"/>
      <c r="GL457" s="37"/>
      <c r="GM457" s="37"/>
      <c r="GN457" s="37"/>
      <c r="GO457" s="37"/>
      <c r="GP457" s="37"/>
      <c r="GQ457" s="37"/>
      <c r="GR457" s="37"/>
      <c r="GS457" s="37"/>
      <c r="GT457" s="37"/>
      <c r="GU457" s="37"/>
      <c r="GV457" s="37"/>
      <c r="GW457" s="37"/>
      <c r="GX457" s="37"/>
      <c r="GY457" s="37"/>
      <c r="GZ457" s="37"/>
      <c r="HA457" s="37"/>
      <c r="HB457" s="37"/>
      <c r="HC457" s="37"/>
      <c r="HD457" s="37"/>
      <c r="HE457" s="37"/>
      <c r="HF457" s="37"/>
      <c r="HG457" s="37"/>
      <c r="HH457" s="37"/>
      <c r="HI457" s="37"/>
      <c r="HJ457" s="37"/>
      <c r="HK457" s="37"/>
      <c r="HL457" s="37"/>
      <c r="HM457" s="37"/>
      <c r="HN457" s="37"/>
      <c r="HO457" s="37"/>
      <c r="HP457" s="37"/>
      <c r="HQ457" s="37"/>
      <c r="HR457" s="37"/>
      <c r="HS457" s="37"/>
      <c r="HT457" s="37"/>
      <c r="HU457" s="37"/>
      <c r="HV457" s="37"/>
      <c r="HW457" s="37"/>
      <c r="HX457" s="37"/>
      <c r="HY457" s="37"/>
      <c r="HZ457" s="37"/>
      <c r="IA457" s="37"/>
      <c r="IB457" s="37"/>
      <c r="IC457" s="37"/>
      <c r="ID457" s="37"/>
      <c r="IE457" s="37"/>
      <c r="IF457" s="37"/>
      <c r="IG457" s="37"/>
      <c r="IH457" s="37"/>
      <c r="II457" s="37"/>
      <c r="IJ457" s="37"/>
      <c r="IK457" s="37"/>
      <c r="IL457" s="37"/>
      <c r="IM457" s="37"/>
      <c r="IN457" s="37"/>
      <c r="IO457" s="37"/>
      <c r="IP457" s="37"/>
      <c r="IQ457" s="37"/>
      <c r="IR457" s="37"/>
      <c r="IS457" s="37"/>
      <c r="IT457" s="37"/>
      <c r="IU457" s="37"/>
      <c r="IV457" s="37"/>
      <c r="IW457" s="37"/>
      <c r="IX457" s="37"/>
      <c r="IY457" s="37"/>
      <c r="IZ457" s="37"/>
      <c r="JA457" s="37"/>
    </row>
    <row r="458" spans="2:273" ht="13" customHeight="1">
      <c r="B458" s="116" t="s">
        <v>3176</v>
      </c>
      <c r="C458" s="107">
        <v>20191</v>
      </c>
      <c r="D458" s="108">
        <v>2019</v>
      </c>
      <c r="E458" s="38" t="s">
        <v>463</v>
      </c>
      <c r="F458" s="141"/>
      <c r="G458" s="353"/>
      <c r="H458" s="3" t="s">
        <v>3177</v>
      </c>
      <c r="I458" s="3" t="s">
        <v>103</v>
      </c>
      <c r="J458" s="79">
        <v>35</v>
      </c>
      <c r="K458" s="193">
        <v>2760797</v>
      </c>
      <c r="L458" s="3" t="s">
        <v>2597</v>
      </c>
      <c r="M458" s="3" t="s">
        <v>39</v>
      </c>
      <c r="N458" s="215">
        <v>9</v>
      </c>
      <c r="O458" s="77">
        <v>2</v>
      </c>
      <c r="P458" s="77">
        <v>54</v>
      </c>
      <c r="Q458" s="7" t="s">
        <v>32</v>
      </c>
      <c r="R458" s="3" t="s">
        <v>3079</v>
      </c>
      <c r="S458" s="4"/>
      <c r="T458" s="4"/>
      <c r="U458" s="4"/>
      <c r="V458" s="4"/>
      <c r="W458" s="4"/>
      <c r="X458" s="4"/>
      <c r="Y458" s="4"/>
      <c r="Z458" s="4"/>
      <c r="AA458" s="4"/>
      <c r="AB458" s="4"/>
      <c r="AC458" s="4"/>
      <c r="AD458" s="4"/>
      <c r="AF458" s="37"/>
      <c r="AG458" s="37"/>
      <c r="AH458" s="37"/>
      <c r="AI458" s="37"/>
      <c r="AJ458" s="37"/>
      <c r="AK458" s="37"/>
      <c r="AL458" s="37"/>
      <c r="AM458" s="37"/>
      <c r="AN458" s="37"/>
      <c r="AO458" s="37"/>
      <c r="AP458" s="37"/>
      <c r="AQ458" s="37"/>
      <c r="AR458" s="36"/>
      <c r="AS458" s="36"/>
      <c r="AT458" s="37"/>
      <c r="AU458" s="37"/>
      <c r="AV458" s="37"/>
      <c r="AW458" s="37"/>
      <c r="AX458" s="37"/>
      <c r="AY458" s="37"/>
      <c r="AZ458" s="37"/>
      <c r="BA458" s="37"/>
      <c r="BB458" s="37"/>
      <c r="BC458" s="37"/>
      <c r="BD458" s="37"/>
      <c r="BE458" s="37"/>
      <c r="BF458" s="37"/>
      <c r="BG458" s="37"/>
      <c r="BH458" s="37"/>
      <c r="BI458" s="37"/>
      <c r="BJ458" s="37"/>
      <c r="BK458" s="37"/>
      <c r="BL458" s="37"/>
      <c r="BM458" s="37"/>
      <c r="BN458" s="37"/>
      <c r="BO458" s="37"/>
      <c r="BP458" s="37"/>
      <c r="BQ458" s="37"/>
      <c r="BR458" s="37"/>
      <c r="BS458" s="37"/>
      <c r="BT458" s="37"/>
      <c r="BU458" s="37"/>
      <c r="BV458" s="37"/>
      <c r="BW458" s="37"/>
      <c r="BX458" s="37"/>
      <c r="BY458" s="37"/>
      <c r="BZ458" s="37"/>
      <c r="CA458" s="37"/>
      <c r="CB458" s="37"/>
      <c r="CC458" s="37"/>
      <c r="CD458" s="37"/>
      <c r="CE458" s="37"/>
      <c r="CF458" s="37"/>
      <c r="CG458" s="37"/>
      <c r="CH458" s="37"/>
      <c r="CI458" s="37"/>
      <c r="CJ458" s="37"/>
      <c r="CK458" s="37"/>
      <c r="CL458" s="37"/>
      <c r="CM458" s="37"/>
      <c r="CN458" s="37"/>
      <c r="CO458" s="37"/>
      <c r="CP458" s="37"/>
      <c r="CQ458" s="37"/>
      <c r="CR458" s="37"/>
      <c r="CS458" s="37"/>
      <c r="CT458" s="37"/>
      <c r="CU458" s="37"/>
      <c r="CV458" s="37"/>
      <c r="CW458" s="37"/>
      <c r="CX458" s="37"/>
      <c r="CY458" s="37"/>
      <c r="CZ458" s="37"/>
      <c r="DA458" s="37"/>
      <c r="DB458" s="37"/>
      <c r="DC458" s="37"/>
      <c r="DD458" s="37"/>
      <c r="DE458" s="37"/>
      <c r="DF458" s="37"/>
      <c r="DG458" s="37"/>
      <c r="DH458" s="37"/>
      <c r="DI458" s="37"/>
      <c r="DJ458" s="37"/>
      <c r="DK458" s="37"/>
      <c r="DL458" s="37"/>
      <c r="DM458" s="37"/>
      <c r="DN458" s="37"/>
      <c r="DO458" s="37"/>
      <c r="DP458" s="37"/>
      <c r="DQ458" s="37"/>
      <c r="DR458" s="37"/>
      <c r="DS458" s="37"/>
      <c r="DT458" s="37"/>
      <c r="DU458" s="37"/>
      <c r="DV458" s="37"/>
      <c r="DW458" s="37"/>
      <c r="DX458" s="37"/>
      <c r="DY458" s="37"/>
      <c r="DZ458" s="37"/>
      <c r="EA458" s="37"/>
      <c r="EB458" s="37"/>
      <c r="EC458" s="37"/>
      <c r="ED458" s="37"/>
      <c r="EE458" s="37"/>
      <c r="EF458" s="37"/>
      <c r="EG458" s="37"/>
      <c r="EH458" s="37"/>
      <c r="EI458" s="37"/>
      <c r="EJ458" s="37"/>
      <c r="EK458" s="37"/>
      <c r="EL458" s="37"/>
      <c r="EM458" s="37"/>
      <c r="EN458" s="37"/>
      <c r="EO458" s="37"/>
      <c r="EP458" s="37"/>
      <c r="EQ458" s="37"/>
      <c r="ER458" s="37"/>
      <c r="ES458" s="37"/>
      <c r="ET458" s="37"/>
      <c r="EU458" s="37"/>
      <c r="EV458" s="37"/>
      <c r="EW458" s="37"/>
      <c r="EX458" s="37"/>
      <c r="EY458" s="37"/>
      <c r="EZ458" s="37"/>
      <c r="FA458" s="37"/>
      <c r="FB458" s="37"/>
      <c r="FC458" s="37"/>
      <c r="FD458" s="37"/>
      <c r="FE458" s="37"/>
      <c r="FF458" s="37"/>
      <c r="FG458" s="37"/>
      <c r="FH458" s="37"/>
      <c r="FI458" s="37"/>
      <c r="FJ458" s="37"/>
      <c r="FK458" s="37"/>
      <c r="FL458" s="37"/>
      <c r="FM458" s="37"/>
      <c r="FN458" s="37"/>
      <c r="FO458" s="37"/>
      <c r="FP458" s="37"/>
      <c r="FQ458" s="37"/>
      <c r="FR458" s="37"/>
      <c r="FS458" s="37"/>
      <c r="FT458" s="37"/>
      <c r="FU458" s="37"/>
      <c r="FV458" s="37"/>
      <c r="FW458" s="37"/>
      <c r="FX458" s="37"/>
      <c r="FY458" s="37"/>
      <c r="FZ458" s="37"/>
      <c r="GA458" s="37"/>
      <c r="GB458" s="37"/>
      <c r="GC458" s="37"/>
      <c r="GD458" s="37"/>
      <c r="GE458" s="37"/>
      <c r="GF458" s="37"/>
      <c r="GG458" s="37"/>
      <c r="GH458" s="37"/>
      <c r="GI458" s="37"/>
      <c r="GJ458" s="37"/>
      <c r="GK458" s="37"/>
      <c r="GL458" s="37"/>
      <c r="GM458" s="37"/>
      <c r="GN458" s="37"/>
      <c r="GO458" s="37"/>
      <c r="GP458" s="37"/>
      <c r="GQ458" s="37"/>
      <c r="GR458" s="37"/>
      <c r="GS458" s="37"/>
      <c r="GT458" s="37"/>
      <c r="GU458" s="37"/>
      <c r="GV458" s="37"/>
      <c r="GW458" s="37"/>
      <c r="GX458" s="37"/>
      <c r="GY458" s="37"/>
      <c r="GZ458" s="37"/>
      <c r="HA458" s="37"/>
      <c r="HB458" s="37"/>
      <c r="HC458" s="37"/>
      <c r="HD458" s="37"/>
      <c r="HE458" s="37"/>
      <c r="HF458" s="37"/>
      <c r="HG458" s="37"/>
      <c r="HH458" s="37"/>
      <c r="HI458" s="37"/>
      <c r="HJ458" s="37"/>
      <c r="HK458" s="37"/>
      <c r="HL458" s="37"/>
      <c r="HM458" s="37"/>
      <c r="HN458" s="37"/>
      <c r="HO458" s="37"/>
      <c r="HP458" s="37"/>
      <c r="HQ458" s="37"/>
      <c r="HR458" s="37"/>
      <c r="HS458" s="37"/>
      <c r="HT458" s="37"/>
      <c r="HU458" s="37"/>
      <c r="HV458" s="37"/>
      <c r="HW458" s="37"/>
      <c r="HX458" s="37"/>
      <c r="HY458" s="37"/>
      <c r="HZ458" s="37"/>
      <c r="IA458" s="37"/>
      <c r="IB458" s="37"/>
      <c r="IC458" s="37"/>
      <c r="ID458" s="37"/>
      <c r="IE458" s="37"/>
      <c r="IF458" s="37"/>
      <c r="IG458" s="37"/>
      <c r="IH458" s="37"/>
      <c r="II458" s="37"/>
      <c r="IJ458" s="37"/>
      <c r="IK458" s="37"/>
      <c r="IL458" s="37"/>
      <c r="IM458" s="37"/>
      <c r="IN458" s="37"/>
      <c r="IO458" s="37"/>
      <c r="IP458" s="37"/>
      <c r="IQ458" s="37"/>
      <c r="IR458" s="37"/>
      <c r="IS458" s="37"/>
      <c r="IT458" s="37"/>
      <c r="IU458" s="37"/>
      <c r="IV458" s="37"/>
      <c r="IW458" s="37"/>
      <c r="IX458" s="37"/>
      <c r="IY458" s="37"/>
      <c r="IZ458" s="37"/>
      <c r="JA458" s="37"/>
      <c r="JB458" s="37"/>
      <c r="JC458" s="37"/>
      <c r="JD458" s="37"/>
      <c r="JE458" s="37"/>
      <c r="JF458" s="37"/>
      <c r="JG458" s="37"/>
      <c r="JH458" s="37"/>
      <c r="JI458" s="37"/>
      <c r="JJ458" s="37"/>
      <c r="JK458" s="37"/>
      <c r="JL458" s="37"/>
      <c r="JM458" s="37"/>
    </row>
    <row r="459" spans="2:273" ht="16" customHeight="1">
      <c r="B459" s="116" t="s">
        <v>3184</v>
      </c>
      <c r="C459" s="107">
        <v>20191</v>
      </c>
      <c r="D459" s="108">
        <v>2019</v>
      </c>
      <c r="E459" s="38" t="s">
        <v>463</v>
      </c>
      <c r="F459" s="141"/>
      <c r="G459" s="353"/>
      <c r="H459" s="3" t="s">
        <v>3185</v>
      </c>
      <c r="I459" s="3" t="s">
        <v>53</v>
      </c>
      <c r="J459" s="79">
        <v>13</v>
      </c>
      <c r="K459" s="193">
        <v>2999023</v>
      </c>
      <c r="L459" s="3" t="s">
        <v>2597</v>
      </c>
      <c r="M459" s="3" t="s">
        <v>39</v>
      </c>
      <c r="N459" s="215">
        <v>9</v>
      </c>
      <c r="O459" s="77">
        <v>2</v>
      </c>
      <c r="P459" s="77">
        <v>54</v>
      </c>
      <c r="Q459" s="7" t="s">
        <v>55</v>
      </c>
      <c r="R459" s="3" t="s">
        <v>120</v>
      </c>
      <c r="S459" s="4"/>
      <c r="T459" s="4"/>
      <c r="U459" s="4"/>
      <c r="V459" s="4"/>
      <c r="W459" s="4"/>
      <c r="X459" s="4"/>
      <c r="Y459" s="4"/>
      <c r="Z459" s="4"/>
      <c r="AA459" s="4"/>
      <c r="AB459" s="4"/>
      <c r="AC459" s="4"/>
      <c r="AD459" s="4"/>
      <c r="AR459" s="3" t="s">
        <v>47</v>
      </c>
      <c r="AS459" s="3" t="s">
        <v>53</v>
      </c>
    </row>
    <row r="460" spans="2:273" ht="13" customHeight="1">
      <c r="B460" s="116" t="s">
        <v>3202</v>
      </c>
      <c r="C460" s="107">
        <v>20192</v>
      </c>
      <c r="D460" s="108">
        <v>2019</v>
      </c>
      <c r="E460" s="38" t="s">
        <v>463</v>
      </c>
      <c r="F460" s="141"/>
      <c r="G460" s="353"/>
      <c r="H460" s="3" t="s">
        <v>3203</v>
      </c>
      <c r="I460" s="3" t="s">
        <v>37</v>
      </c>
      <c r="J460" s="79">
        <v>38</v>
      </c>
      <c r="K460" s="193">
        <v>3600372</v>
      </c>
      <c r="L460" s="3" t="s">
        <v>2597</v>
      </c>
      <c r="M460" s="3" t="s">
        <v>39</v>
      </c>
      <c r="N460" s="215">
        <v>9</v>
      </c>
      <c r="O460" s="77">
        <v>2</v>
      </c>
      <c r="P460" s="77">
        <v>54</v>
      </c>
      <c r="Q460" s="7" t="s">
        <v>55</v>
      </c>
      <c r="R460" s="3" t="s">
        <v>33</v>
      </c>
      <c r="S460" s="4"/>
      <c r="T460" s="4"/>
      <c r="U460" s="4"/>
      <c r="V460" s="4"/>
      <c r="W460" s="4"/>
      <c r="X460" s="4"/>
      <c r="Y460" s="4"/>
      <c r="Z460" s="4"/>
      <c r="AA460" s="4"/>
      <c r="AB460" s="4"/>
      <c r="AC460" s="4"/>
      <c r="AD460" s="4"/>
      <c r="AF460" s="37"/>
      <c r="AG460" s="37"/>
      <c r="AH460" s="37"/>
      <c r="AI460" s="37"/>
      <c r="AJ460" s="37"/>
      <c r="AK460" s="37"/>
      <c r="AL460" s="37"/>
      <c r="AM460" s="37"/>
      <c r="AN460" s="37"/>
      <c r="AO460" s="37"/>
      <c r="AP460" s="37"/>
      <c r="AQ460" s="37"/>
      <c r="AR460" s="36"/>
      <c r="AS460" s="36"/>
      <c r="AT460" s="37"/>
      <c r="AU460" s="37"/>
      <c r="AV460" s="37"/>
      <c r="AW460" s="37"/>
      <c r="AX460" s="37"/>
      <c r="AY460" s="37"/>
      <c r="AZ460" s="37"/>
      <c r="BA460" s="37"/>
      <c r="BB460" s="37"/>
      <c r="BC460" s="37"/>
      <c r="BD460" s="37"/>
      <c r="BE460" s="37"/>
      <c r="BF460" s="37"/>
      <c r="BG460" s="37"/>
      <c r="BH460" s="37"/>
      <c r="BI460" s="37"/>
      <c r="BJ460" s="37"/>
      <c r="BK460" s="37"/>
      <c r="BL460" s="37"/>
      <c r="BM460" s="37"/>
      <c r="BN460" s="37"/>
      <c r="BO460" s="37"/>
      <c r="BP460" s="37"/>
      <c r="BQ460" s="37"/>
      <c r="BR460" s="37"/>
      <c r="BS460" s="37"/>
      <c r="BT460" s="37"/>
      <c r="BU460" s="37"/>
      <c r="BV460" s="37"/>
      <c r="BW460" s="37"/>
      <c r="BX460" s="37"/>
      <c r="BY460" s="37"/>
      <c r="BZ460" s="37"/>
      <c r="CA460" s="37"/>
      <c r="CB460" s="37"/>
      <c r="CC460" s="37"/>
      <c r="CD460" s="37"/>
      <c r="CE460" s="37"/>
      <c r="CF460" s="37"/>
      <c r="CG460" s="37"/>
      <c r="CH460" s="37"/>
      <c r="CI460" s="37"/>
      <c r="CJ460" s="37"/>
      <c r="CK460" s="37"/>
      <c r="CL460" s="37"/>
      <c r="CM460" s="37"/>
      <c r="CN460" s="37"/>
      <c r="CO460" s="37"/>
      <c r="CP460" s="37"/>
      <c r="CQ460" s="37"/>
      <c r="CR460" s="37"/>
      <c r="CS460" s="37"/>
      <c r="CT460" s="37"/>
      <c r="CU460" s="37"/>
      <c r="CV460" s="37"/>
      <c r="CW460" s="37"/>
      <c r="CX460" s="37"/>
      <c r="CY460" s="37"/>
      <c r="CZ460" s="37"/>
      <c r="DA460" s="37"/>
      <c r="DB460" s="37"/>
      <c r="DC460" s="37"/>
      <c r="DD460" s="37"/>
      <c r="DE460" s="37"/>
      <c r="DF460" s="37"/>
      <c r="DG460" s="37"/>
      <c r="DH460" s="37"/>
      <c r="DI460" s="37"/>
      <c r="DJ460" s="37"/>
      <c r="DK460" s="37"/>
      <c r="DL460" s="37"/>
      <c r="DM460" s="37"/>
      <c r="DN460" s="37"/>
      <c r="DO460" s="37"/>
      <c r="DP460" s="37"/>
      <c r="DQ460" s="37"/>
      <c r="DR460" s="37"/>
      <c r="DS460" s="37"/>
      <c r="DT460" s="37"/>
      <c r="DU460" s="37"/>
      <c r="DV460" s="37"/>
      <c r="DW460" s="37"/>
      <c r="DX460" s="37"/>
      <c r="DY460" s="37"/>
      <c r="DZ460" s="37"/>
      <c r="EA460" s="37"/>
      <c r="EB460" s="37"/>
      <c r="EC460" s="37"/>
      <c r="ED460" s="37"/>
      <c r="EE460" s="37"/>
      <c r="EF460" s="37"/>
      <c r="EG460" s="37"/>
      <c r="EH460" s="37"/>
      <c r="EI460" s="37"/>
      <c r="EJ460" s="37"/>
      <c r="EK460" s="37"/>
      <c r="EL460" s="37"/>
      <c r="EM460" s="37"/>
      <c r="EN460" s="37"/>
      <c r="EO460" s="37"/>
      <c r="EP460" s="37"/>
      <c r="EQ460" s="37"/>
      <c r="ER460" s="37"/>
      <c r="ES460" s="37"/>
      <c r="ET460" s="37"/>
      <c r="EU460" s="37"/>
      <c r="EV460" s="37"/>
      <c r="EW460" s="37"/>
      <c r="EX460" s="37"/>
      <c r="EY460" s="37"/>
      <c r="EZ460" s="37"/>
      <c r="FA460" s="37"/>
      <c r="FB460" s="37"/>
      <c r="FC460" s="37"/>
      <c r="FD460" s="37"/>
      <c r="FE460" s="37"/>
      <c r="FF460" s="37"/>
      <c r="FG460" s="37"/>
      <c r="FH460" s="37"/>
      <c r="FI460" s="37"/>
      <c r="FJ460" s="37"/>
      <c r="FK460" s="37"/>
      <c r="FL460" s="37"/>
      <c r="FM460" s="37"/>
      <c r="FN460" s="37"/>
      <c r="FO460" s="37"/>
      <c r="FP460" s="37"/>
      <c r="FQ460" s="37"/>
      <c r="FR460" s="37"/>
      <c r="FS460" s="37"/>
      <c r="FT460" s="37"/>
      <c r="FU460" s="37"/>
      <c r="FV460" s="37"/>
      <c r="FW460" s="37"/>
      <c r="FX460" s="37"/>
      <c r="FY460" s="37"/>
      <c r="FZ460" s="37"/>
      <c r="GA460" s="37"/>
      <c r="GB460" s="37"/>
      <c r="GC460" s="37"/>
      <c r="GD460" s="37"/>
      <c r="GE460" s="37"/>
      <c r="GF460" s="37"/>
      <c r="GG460" s="37"/>
      <c r="GH460" s="37"/>
      <c r="GI460" s="37"/>
      <c r="GJ460" s="37"/>
      <c r="GK460" s="37"/>
      <c r="GL460" s="37"/>
      <c r="GM460" s="37"/>
      <c r="GN460" s="37"/>
      <c r="GO460" s="37"/>
      <c r="GP460" s="37"/>
      <c r="GQ460" s="37"/>
      <c r="GR460" s="37"/>
      <c r="GS460" s="37"/>
      <c r="GT460" s="37"/>
      <c r="GU460" s="37"/>
      <c r="GV460" s="37"/>
      <c r="GW460" s="37"/>
      <c r="GX460" s="37"/>
      <c r="GY460" s="37"/>
      <c r="GZ460" s="37"/>
      <c r="HA460" s="37"/>
      <c r="HB460" s="37"/>
      <c r="HC460" s="37"/>
      <c r="HD460" s="37"/>
      <c r="HE460" s="37"/>
      <c r="HF460" s="37"/>
      <c r="HG460" s="37"/>
      <c r="HH460" s="37"/>
      <c r="HI460" s="37"/>
      <c r="HJ460" s="37"/>
      <c r="HK460" s="37"/>
      <c r="HL460" s="37"/>
      <c r="HM460" s="37"/>
      <c r="HN460" s="37"/>
      <c r="HO460" s="37"/>
      <c r="HP460" s="37"/>
      <c r="HQ460" s="37"/>
      <c r="HR460" s="37"/>
      <c r="HS460" s="37"/>
      <c r="HT460" s="37"/>
      <c r="HU460" s="37"/>
      <c r="HV460" s="37"/>
      <c r="HW460" s="37"/>
      <c r="HX460" s="37"/>
      <c r="HY460" s="37"/>
      <c r="HZ460" s="37"/>
      <c r="IA460" s="37"/>
      <c r="IB460" s="37"/>
      <c r="IC460" s="37"/>
      <c r="ID460" s="37"/>
      <c r="IE460" s="37"/>
      <c r="IF460" s="37"/>
      <c r="IG460" s="37"/>
      <c r="IH460" s="37"/>
      <c r="II460" s="37"/>
      <c r="IJ460" s="37"/>
      <c r="IK460" s="37"/>
      <c r="IL460" s="37"/>
      <c r="IM460" s="37"/>
      <c r="IN460" s="37"/>
      <c r="IO460" s="37"/>
      <c r="IP460" s="37"/>
      <c r="IQ460" s="37"/>
      <c r="IR460" s="37"/>
      <c r="IS460" s="37"/>
      <c r="IT460" s="37"/>
      <c r="IU460" s="37"/>
      <c r="IV460" s="37"/>
      <c r="IW460" s="37"/>
      <c r="IX460" s="37"/>
      <c r="IY460" s="37"/>
      <c r="IZ460" s="37"/>
      <c r="JA460" s="37"/>
      <c r="JB460" s="37"/>
      <c r="JC460" s="37"/>
      <c r="JD460" s="37"/>
      <c r="JE460" s="37"/>
      <c r="JF460" s="37"/>
      <c r="JG460" s="37"/>
      <c r="JH460" s="37"/>
      <c r="JI460" s="37"/>
      <c r="JJ460" s="37"/>
      <c r="JK460" s="37"/>
      <c r="JL460" s="37"/>
      <c r="JM460" s="37"/>
    </row>
    <row r="461" spans="2:273" ht="13" customHeight="1">
      <c r="B461" s="117" t="s">
        <v>470</v>
      </c>
      <c r="C461" s="118">
        <v>20181</v>
      </c>
      <c r="D461" s="108">
        <v>2018</v>
      </c>
      <c r="E461" s="38" t="s">
        <v>463</v>
      </c>
      <c r="F461" s="141"/>
      <c r="G461" s="353"/>
      <c r="H461" s="3" t="s">
        <v>471</v>
      </c>
      <c r="I461" s="3"/>
      <c r="J461" s="79">
        <v>51</v>
      </c>
      <c r="K461" s="193">
        <v>3675000</v>
      </c>
      <c r="L461" s="3" t="s">
        <v>2597</v>
      </c>
      <c r="M461" s="3" t="s">
        <v>39</v>
      </c>
      <c r="N461" s="215">
        <v>9</v>
      </c>
      <c r="O461" s="79">
        <v>2</v>
      </c>
      <c r="P461" s="77">
        <v>54</v>
      </c>
      <c r="R461" s="3" t="s">
        <v>139</v>
      </c>
      <c r="S461" s="5">
        <v>11</v>
      </c>
      <c r="T461" s="5">
        <v>12</v>
      </c>
      <c r="U461" s="3"/>
      <c r="V461" s="3"/>
      <c r="W461" s="3"/>
      <c r="X461" s="3"/>
      <c r="Y461" s="5">
        <v>3</v>
      </c>
      <c r="Z461" s="5"/>
      <c r="AA461" s="3"/>
      <c r="AB461" s="3"/>
      <c r="AC461" s="3"/>
      <c r="AD461" s="3"/>
      <c r="AF461" s="48"/>
      <c r="AG461" s="48"/>
      <c r="AH461" s="48"/>
      <c r="AI461" s="48"/>
      <c r="AJ461" s="48"/>
      <c r="AK461" s="48"/>
      <c r="AL461" s="48"/>
      <c r="AM461" s="48"/>
      <c r="AN461" s="48"/>
      <c r="AO461" s="48"/>
      <c r="AP461" s="48"/>
      <c r="AQ461" s="48"/>
      <c r="AR461" s="58"/>
      <c r="AS461" s="5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c r="DA461" s="48"/>
      <c r="DB461" s="48"/>
      <c r="DC461" s="48"/>
      <c r="DD461" s="48"/>
      <c r="DE461" s="48"/>
      <c r="DF461" s="48"/>
      <c r="DG461" s="48"/>
      <c r="DH461" s="48"/>
      <c r="DI461" s="48"/>
      <c r="DJ461" s="48"/>
      <c r="DK461" s="48"/>
      <c r="DL461" s="48"/>
      <c r="DM461" s="48"/>
      <c r="DN461" s="48"/>
      <c r="DO461" s="48"/>
      <c r="DP461" s="48"/>
      <c r="DQ461" s="48"/>
      <c r="DR461" s="48"/>
      <c r="DS461" s="48"/>
      <c r="DT461" s="48"/>
      <c r="DU461" s="48"/>
      <c r="DV461" s="48"/>
      <c r="DW461" s="48"/>
      <c r="DX461" s="48"/>
      <c r="DY461" s="48"/>
      <c r="DZ461" s="48"/>
      <c r="EA461" s="48"/>
      <c r="EB461" s="48"/>
      <c r="EC461" s="48"/>
      <c r="ED461" s="48"/>
      <c r="EE461" s="48"/>
      <c r="EF461" s="48"/>
      <c r="EG461" s="48"/>
      <c r="EH461" s="48"/>
      <c r="EI461" s="48"/>
      <c r="EJ461" s="48"/>
      <c r="EK461" s="48"/>
      <c r="EL461" s="48"/>
      <c r="EM461" s="48"/>
      <c r="EN461" s="48"/>
      <c r="EO461" s="48"/>
      <c r="EP461" s="48"/>
      <c r="EQ461" s="48"/>
      <c r="ER461" s="48"/>
      <c r="ES461" s="48"/>
      <c r="ET461" s="48"/>
      <c r="EU461" s="48"/>
      <c r="EV461" s="48"/>
      <c r="EW461" s="48"/>
      <c r="EX461" s="48"/>
      <c r="EY461" s="48"/>
      <c r="EZ461" s="48"/>
      <c r="FA461" s="48"/>
      <c r="FB461" s="48"/>
      <c r="FC461" s="48"/>
      <c r="FD461" s="48"/>
      <c r="FE461" s="48"/>
      <c r="FF461" s="48"/>
      <c r="FG461" s="48"/>
      <c r="FH461" s="48"/>
      <c r="FI461" s="48"/>
      <c r="FJ461" s="48"/>
      <c r="FK461" s="48"/>
      <c r="FL461" s="48"/>
      <c r="FM461" s="48"/>
      <c r="FN461" s="48"/>
      <c r="FO461" s="48"/>
      <c r="FP461" s="48"/>
      <c r="FQ461" s="48"/>
      <c r="FR461" s="48"/>
      <c r="FS461" s="48"/>
      <c r="FT461" s="48"/>
      <c r="FU461" s="48"/>
      <c r="FV461" s="48"/>
      <c r="FW461" s="48"/>
      <c r="FX461" s="48"/>
      <c r="FY461" s="48"/>
      <c r="FZ461" s="48"/>
      <c r="GA461" s="48"/>
      <c r="GB461" s="48"/>
      <c r="GC461" s="48"/>
      <c r="GD461" s="48"/>
      <c r="GE461" s="48"/>
      <c r="GF461" s="48"/>
      <c r="GG461" s="48"/>
      <c r="GH461" s="48"/>
      <c r="GI461" s="48"/>
      <c r="GJ461" s="48"/>
      <c r="GK461" s="48"/>
      <c r="GL461" s="48"/>
      <c r="GM461" s="48"/>
      <c r="GN461" s="48"/>
      <c r="GO461" s="48"/>
      <c r="GP461" s="48"/>
      <c r="GQ461" s="48"/>
      <c r="GR461" s="48"/>
      <c r="GS461" s="48"/>
      <c r="GT461" s="48"/>
      <c r="GU461" s="48"/>
      <c r="GV461" s="48"/>
      <c r="GW461" s="48"/>
      <c r="GX461" s="48"/>
      <c r="GY461" s="48"/>
      <c r="GZ461" s="48"/>
      <c r="HA461" s="48"/>
      <c r="HB461" s="48"/>
      <c r="HC461" s="48"/>
      <c r="HD461" s="48"/>
      <c r="HE461" s="48"/>
      <c r="HF461" s="48"/>
      <c r="HG461" s="48"/>
      <c r="HH461" s="48"/>
      <c r="HI461" s="48"/>
      <c r="HJ461" s="48"/>
      <c r="HK461" s="48"/>
      <c r="HL461" s="48"/>
      <c r="HM461" s="48"/>
      <c r="HN461" s="48"/>
      <c r="HO461" s="48"/>
      <c r="HP461" s="48"/>
      <c r="HQ461" s="48"/>
      <c r="HR461" s="48"/>
      <c r="HS461" s="48"/>
      <c r="HT461" s="48"/>
      <c r="HU461" s="48"/>
      <c r="HV461" s="48"/>
      <c r="HW461" s="48"/>
      <c r="HX461" s="48"/>
      <c r="HY461" s="48"/>
      <c r="HZ461" s="48"/>
      <c r="IA461" s="48"/>
      <c r="IB461" s="48"/>
      <c r="IC461" s="48"/>
      <c r="ID461" s="48"/>
      <c r="IE461" s="48"/>
      <c r="IF461" s="48"/>
      <c r="IG461" s="48"/>
      <c r="IH461" s="48"/>
      <c r="II461" s="48"/>
      <c r="IJ461" s="48"/>
      <c r="IK461" s="48"/>
      <c r="IL461" s="48"/>
      <c r="IM461" s="48"/>
      <c r="IN461" s="48"/>
      <c r="IO461" s="48"/>
      <c r="IP461" s="48"/>
      <c r="IQ461" s="48"/>
      <c r="IR461" s="48"/>
      <c r="IS461" s="48"/>
      <c r="IT461" s="48"/>
      <c r="IU461" s="48"/>
      <c r="IV461" s="48"/>
      <c r="IW461" s="48"/>
      <c r="IX461" s="48"/>
      <c r="IY461" s="48"/>
      <c r="IZ461" s="48"/>
      <c r="JA461" s="48"/>
      <c r="JB461" s="49"/>
      <c r="JC461" s="49"/>
      <c r="JD461" s="49"/>
      <c r="JE461" s="49"/>
      <c r="JF461" s="49"/>
      <c r="JG461" s="49"/>
      <c r="JH461" s="49"/>
      <c r="JI461" s="49"/>
      <c r="JJ461" s="49"/>
      <c r="JK461" s="49"/>
      <c r="JL461" s="49"/>
      <c r="JM461" s="49"/>
    </row>
    <row r="462" spans="2:273" ht="13" customHeight="1">
      <c r="B462" s="111" t="s">
        <v>496</v>
      </c>
      <c r="C462" s="112">
        <v>20182</v>
      </c>
      <c r="D462" s="108">
        <v>2018</v>
      </c>
      <c r="E462" s="35" t="s">
        <v>463</v>
      </c>
      <c r="F462" s="142"/>
      <c r="G462" s="353"/>
      <c r="H462" s="36" t="s">
        <v>497</v>
      </c>
      <c r="I462" s="4" t="s">
        <v>37</v>
      </c>
      <c r="J462" s="79">
        <v>25</v>
      </c>
      <c r="K462" s="191">
        <v>3691417</v>
      </c>
      <c r="L462" s="4" t="s">
        <v>484</v>
      </c>
      <c r="M462" s="4" t="s">
        <v>39</v>
      </c>
      <c r="N462" s="215">
        <v>9</v>
      </c>
      <c r="O462" s="77">
        <v>2</v>
      </c>
      <c r="P462" s="77">
        <v>54</v>
      </c>
      <c r="Q462" s="37" t="s">
        <v>55</v>
      </c>
      <c r="R462" s="4" t="s">
        <v>156</v>
      </c>
      <c r="S462" s="36"/>
      <c r="T462" s="36"/>
      <c r="U462" s="36"/>
      <c r="V462" s="36"/>
      <c r="W462" s="36"/>
      <c r="X462" s="36"/>
      <c r="Y462" s="36"/>
      <c r="Z462" s="36"/>
      <c r="AA462" s="36"/>
      <c r="AB462" s="36"/>
      <c r="AC462" s="36"/>
      <c r="AD462" s="36"/>
      <c r="AE462" s="37"/>
      <c r="AR462" s="3" t="s">
        <v>55</v>
      </c>
      <c r="AS462" s="3" t="s">
        <v>53</v>
      </c>
    </row>
    <row r="463" spans="2:273" ht="13" customHeight="1">
      <c r="B463" s="116" t="s">
        <v>5936</v>
      </c>
      <c r="C463" s="107">
        <v>20201</v>
      </c>
      <c r="D463" s="109">
        <v>2020</v>
      </c>
      <c r="E463" s="65" t="s">
        <v>463</v>
      </c>
      <c r="F463" s="140"/>
      <c r="G463" s="354"/>
      <c r="H463" s="57" t="s">
        <v>5937</v>
      </c>
      <c r="I463" s="57" t="s">
        <v>103</v>
      </c>
      <c r="J463" s="78">
        <v>18</v>
      </c>
      <c r="K463" s="192">
        <v>4475747</v>
      </c>
      <c r="L463" s="57" t="s">
        <v>5895</v>
      </c>
      <c r="M463" s="57" t="s">
        <v>39</v>
      </c>
      <c r="N463" s="215">
        <v>9</v>
      </c>
      <c r="O463" s="78">
        <v>2</v>
      </c>
      <c r="P463" s="78">
        <v>54</v>
      </c>
      <c r="Q463" s="56" t="s">
        <v>55</v>
      </c>
      <c r="R463" s="57" t="s">
        <v>5900</v>
      </c>
      <c r="S463" s="58"/>
      <c r="T463" s="58"/>
      <c r="U463" s="58"/>
      <c r="V463" s="58"/>
      <c r="W463" s="58"/>
      <c r="X463" s="58"/>
      <c r="Y463" s="58"/>
      <c r="Z463" s="58"/>
      <c r="AA463" s="58"/>
      <c r="AB463" s="58"/>
      <c r="AC463" s="58"/>
      <c r="AD463" s="58"/>
      <c r="AE463" s="48"/>
      <c r="AF463" s="37"/>
      <c r="AG463" s="37"/>
      <c r="AH463" s="37"/>
      <c r="AI463" s="37"/>
      <c r="AJ463" s="37"/>
      <c r="AK463" s="37"/>
      <c r="AL463" s="37"/>
      <c r="AM463" s="37"/>
      <c r="AN463" s="37"/>
      <c r="AO463" s="37"/>
      <c r="AP463" s="37"/>
      <c r="AQ463" s="37"/>
      <c r="AR463" s="36"/>
      <c r="AS463" s="36"/>
      <c r="AT463" s="37"/>
      <c r="AU463" s="37"/>
      <c r="AV463" s="37"/>
      <c r="AW463" s="37"/>
      <c r="AX463" s="37"/>
      <c r="AY463" s="37"/>
      <c r="AZ463" s="37"/>
      <c r="BA463" s="37"/>
      <c r="BB463" s="37"/>
      <c r="BC463" s="37"/>
      <c r="BD463" s="37"/>
      <c r="BE463" s="37"/>
      <c r="BF463" s="37"/>
      <c r="BG463" s="37"/>
      <c r="BH463" s="37"/>
      <c r="BI463" s="37"/>
      <c r="BJ463" s="37"/>
      <c r="BK463" s="37"/>
      <c r="BL463" s="37"/>
      <c r="BM463" s="37"/>
      <c r="BN463" s="37"/>
      <c r="BO463" s="37"/>
      <c r="BP463" s="37"/>
      <c r="BQ463" s="37"/>
      <c r="BR463" s="37"/>
      <c r="BS463" s="37"/>
      <c r="BT463" s="37"/>
      <c r="BU463" s="37"/>
      <c r="BV463" s="37"/>
      <c r="BW463" s="37"/>
      <c r="BX463" s="37"/>
      <c r="BY463" s="37"/>
      <c r="BZ463" s="37"/>
      <c r="CA463" s="37"/>
      <c r="CB463" s="37"/>
      <c r="CC463" s="37"/>
      <c r="CD463" s="37"/>
      <c r="CE463" s="37"/>
      <c r="CF463" s="37"/>
      <c r="CG463" s="37"/>
      <c r="CH463" s="37"/>
      <c r="CI463" s="37"/>
      <c r="CJ463" s="37"/>
      <c r="CK463" s="37"/>
      <c r="CL463" s="37"/>
      <c r="CM463" s="37"/>
      <c r="CN463" s="37"/>
      <c r="CO463" s="37"/>
      <c r="CP463" s="37"/>
      <c r="CQ463" s="37"/>
      <c r="CR463" s="37"/>
      <c r="CS463" s="37"/>
      <c r="CT463" s="37"/>
      <c r="CU463" s="37"/>
      <c r="CV463" s="37"/>
      <c r="CW463" s="37"/>
      <c r="CX463" s="37"/>
      <c r="CY463" s="37"/>
      <c r="CZ463" s="37"/>
      <c r="DA463" s="37"/>
      <c r="DB463" s="37"/>
      <c r="DC463" s="37"/>
      <c r="DD463" s="37"/>
      <c r="DE463" s="37"/>
      <c r="DF463" s="37"/>
      <c r="DG463" s="37"/>
      <c r="DH463" s="37"/>
      <c r="DI463" s="37"/>
      <c r="DJ463" s="37"/>
      <c r="DK463" s="37"/>
      <c r="DL463" s="37"/>
      <c r="DM463" s="37"/>
      <c r="DN463" s="37"/>
      <c r="DO463" s="37"/>
      <c r="DP463" s="37"/>
      <c r="DQ463" s="37"/>
      <c r="DR463" s="37"/>
      <c r="DS463" s="37"/>
      <c r="DT463" s="37"/>
      <c r="DU463" s="37"/>
      <c r="DV463" s="37"/>
      <c r="DW463" s="37"/>
      <c r="DX463" s="37"/>
      <c r="DY463" s="37"/>
      <c r="DZ463" s="37"/>
      <c r="EA463" s="37"/>
      <c r="EB463" s="37"/>
      <c r="EC463" s="37"/>
      <c r="ED463" s="37"/>
      <c r="EE463" s="37"/>
      <c r="EF463" s="37"/>
      <c r="EG463" s="37"/>
      <c r="EH463" s="37"/>
      <c r="EI463" s="37"/>
      <c r="EJ463" s="37"/>
      <c r="EK463" s="37"/>
      <c r="EL463" s="37"/>
      <c r="EM463" s="37"/>
      <c r="EN463" s="37"/>
      <c r="EO463" s="37"/>
      <c r="EP463" s="37"/>
      <c r="EQ463" s="37"/>
      <c r="ER463" s="37"/>
      <c r="ES463" s="37"/>
      <c r="ET463" s="37"/>
      <c r="EU463" s="37"/>
      <c r="EV463" s="37"/>
      <c r="EW463" s="37"/>
      <c r="EX463" s="37"/>
      <c r="EY463" s="37"/>
      <c r="EZ463" s="37"/>
      <c r="FA463" s="37"/>
      <c r="FB463" s="37"/>
      <c r="FC463" s="37"/>
      <c r="FD463" s="37"/>
      <c r="FE463" s="37"/>
      <c r="FF463" s="37"/>
      <c r="FG463" s="37"/>
      <c r="FH463" s="37"/>
      <c r="FI463" s="37"/>
      <c r="FJ463" s="37"/>
      <c r="FK463" s="37"/>
      <c r="FL463" s="37"/>
      <c r="FM463" s="37"/>
      <c r="FN463" s="37"/>
      <c r="FO463" s="37"/>
      <c r="FP463" s="37"/>
      <c r="FQ463" s="37"/>
      <c r="FR463" s="37"/>
      <c r="FS463" s="37"/>
      <c r="FT463" s="37"/>
      <c r="FU463" s="37"/>
      <c r="FV463" s="37"/>
      <c r="FW463" s="37"/>
      <c r="FX463" s="37"/>
      <c r="FY463" s="37"/>
      <c r="FZ463" s="37"/>
      <c r="GA463" s="37"/>
      <c r="GB463" s="37"/>
      <c r="GC463" s="37"/>
      <c r="GD463" s="37"/>
      <c r="GE463" s="37"/>
      <c r="GF463" s="37"/>
      <c r="GG463" s="37"/>
      <c r="GH463" s="37"/>
      <c r="GI463" s="37"/>
      <c r="GJ463" s="37"/>
      <c r="GK463" s="37"/>
      <c r="GL463" s="37"/>
      <c r="GM463" s="37"/>
      <c r="GN463" s="37"/>
      <c r="GO463" s="37"/>
      <c r="GP463" s="37"/>
      <c r="GQ463" s="37"/>
      <c r="GR463" s="37"/>
      <c r="GS463" s="37"/>
      <c r="GT463" s="37"/>
      <c r="GU463" s="37"/>
      <c r="GV463" s="37"/>
      <c r="GW463" s="37"/>
      <c r="GX463" s="37"/>
      <c r="GY463" s="37"/>
      <c r="GZ463" s="37"/>
      <c r="HA463" s="37"/>
      <c r="HB463" s="37"/>
      <c r="HC463" s="37"/>
      <c r="HD463" s="37"/>
      <c r="HE463" s="37"/>
      <c r="HF463" s="37"/>
      <c r="HG463" s="37"/>
      <c r="HH463" s="37"/>
      <c r="HI463" s="37"/>
      <c r="HJ463" s="37"/>
      <c r="HK463" s="37"/>
      <c r="HL463" s="37"/>
      <c r="HM463" s="37"/>
      <c r="HN463" s="37"/>
      <c r="HO463" s="37"/>
      <c r="HP463" s="37"/>
      <c r="HQ463" s="37"/>
      <c r="HR463" s="37"/>
      <c r="HS463" s="37"/>
      <c r="HT463" s="37"/>
      <c r="HU463" s="37"/>
      <c r="HV463" s="37"/>
      <c r="HW463" s="37"/>
      <c r="HX463" s="37"/>
      <c r="HY463" s="37"/>
      <c r="HZ463" s="37"/>
      <c r="IA463" s="37"/>
      <c r="IB463" s="37"/>
      <c r="IC463" s="37"/>
      <c r="ID463" s="37"/>
      <c r="IE463" s="37"/>
      <c r="IF463" s="37"/>
      <c r="IG463" s="37"/>
      <c r="IH463" s="37"/>
      <c r="II463" s="37"/>
      <c r="IJ463" s="37"/>
      <c r="IK463" s="37"/>
      <c r="IL463" s="37"/>
      <c r="IM463" s="37"/>
      <c r="IN463" s="37"/>
      <c r="IO463" s="37"/>
      <c r="IP463" s="37"/>
      <c r="IQ463" s="37"/>
      <c r="IR463" s="37"/>
      <c r="IS463" s="37"/>
      <c r="IT463" s="37"/>
      <c r="IU463" s="37"/>
      <c r="IV463" s="37"/>
      <c r="IW463" s="37"/>
      <c r="IX463" s="37"/>
      <c r="IY463" s="37"/>
      <c r="IZ463" s="37"/>
      <c r="JA463" s="37"/>
    </row>
    <row r="464" spans="2:273" ht="16" customHeight="1">
      <c r="B464" s="117" t="s">
        <v>468</v>
      </c>
      <c r="C464" s="118">
        <v>20181</v>
      </c>
      <c r="D464" s="108">
        <v>2018</v>
      </c>
      <c r="E464" s="38" t="s">
        <v>463</v>
      </c>
      <c r="F464" s="141"/>
      <c r="G464" s="353"/>
      <c r="H464" s="3" t="s">
        <v>469</v>
      </c>
      <c r="I464" s="3"/>
      <c r="J464" s="79">
        <v>46</v>
      </c>
      <c r="K464" s="193">
        <v>4483905</v>
      </c>
      <c r="L464" s="3" t="s">
        <v>2597</v>
      </c>
      <c r="M464" s="3" t="s">
        <v>39</v>
      </c>
      <c r="N464" s="215">
        <v>9</v>
      </c>
      <c r="O464" s="79">
        <v>2</v>
      </c>
      <c r="P464" s="77">
        <v>54</v>
      </c>
      <c r="R464" s="3" t="s">
        <v>133</v>
      </c>
      <c r="S464" s="5">
        <v>11</v>
      </c>
      <c r="T464" s="5">
        <v>12</v>
      </c>
      <c r="U464" s="3"/>
      <c r="V464" s="3"/>
      <c r="W464" s="3"/>
      <c r="X464" s="3"/>
      <c r="Y464" s="5">
        <v>1</v>
      </c>
      <c r="Z464" s="5"/>
      <c r="AA464" s="3"/>
      <c r="AB464" s="3"/>
      <c r="AC464" s="3"/>
      <c r="AD464" s="3"/>
      <c r="AR464" s="4"/>
      <c r="AS464" s="4"/>
    </row>
    <row r="465" spans="2:273" ht="16" customHeight="1">
      <c r="B465" s="116" t="s">
        <v>5938</v>
      </c>
      <c r="C465" s="107">
        <v>20201</v>
      </c>
      <c r="D465" s="109">
        <v>2020</v>
      </c>
      <c r="E465" s="65" t="s">
        <v>463</v>
      </c>
      <c r="F465" s="140"/>
      <c r="G465" s="354"/>
      <c r="H465" s="57" t="s">
        <v>5939</v>
      </c>
      <c r="I465" s="57" t="s">
        <v>53</v>
      </c>
      <c r="J465" s="78">
        <v>63</v>
      </c>
      <c r="K465" s="192">
        <v>4994304</v>
      </c>
      <c r="L465" s="57" t="s">
        <v>5895</v>
      </c>
      <c r="M465" s="57" t="s">
        <v>39</v>
      </c>
      <c r="N465" s="215">
        <v>9</v>
      </c>
      <c r="O465" s="78">
        <v>2</v>
      </c>
      <c r="P465" s="78">
        <v>54</v>
      </c>
      <c r="Q465" s="56" t="s">
        <v>47</v>
      </c>
      <c r="R465" s="57" t="s">
        <v>111</v>
      </c>
      <c r="S465" s="58"/>
      <c r="T465" s="58"/>
      <c r="U465" s="58"/>
      <c r="V465" s="58"/>
      <c r="W465" s="58"/>
      <c r="X465" s="58"/>
      <c r="Y465" s="58"/>
      <c r="Z465" s="58"/>
      <c r="AA465" s="58"/>
      <c r="AB465" s="58"/>
      <c r="AC465" s="58"/>
      <c r="AD465" s="58"/>
      <c r="AE465" s="48"/>
      <c r="AR465" s="3" t="s">
        <v>47</v>
      </c>
      <c r="AS465" s="3" t="s">
        <v>53</v>
      </c>
    </row>
    <row r="466" spans="2:273" s="37" customFormat="1">
      <c r="B466" s="105" t="s">
        <v>498</v>
      </c>
      <c r="C466" s="105">
        <v>20182</v>
      </c>
      <c r="D466" s="108">
        <v>2018</v>
      </c>
      <c r="E466" s="6" t="s">
        <v>463</v>
      </c>
      <c r="F466" s="6"/>
      <c r="G466" s="13"/>
      <c r="H466" s="37" t="s">
        <v>499</v>
      </c>
      <c r="I466" s="6" t="s">
        <v>37</v>
      </c>
      <c r="J466" s="85">
        <v>49</v>
      </c>
      <c r="K466" s="197">
        <v>4998668</v>
      </c>
      <c r="L466" s="6" t="s">
        <v>484</v>
      </c>
      <c r="M466" s="6" t="s">
        <v>39</v>
      </c>
      <c r="N466" s="215">
        <v>9</v>
      </c>
      <c r="O466" s="83">
        <v>2</v>
      </c>
      <c r="P466" s="83">
        <v>54</v>
      </c>
      <c r="Q466" s="37" t="s">
        <v>55</v>
      </c>
      <c r="R466" s="6" t="s">
        <v>156</v>
      </c>
      <c r="AF466" s="6"/>
      <c r="AG466" s="6"/>
      <c r="AH466" s="6"/>
      <c r="AI466" s="6"/>
      <c r="AJ466" s="6"/>
      <c r="AK466" s="6"/>
      <c r="AL466" s="6"/>
      <c r="AM466" s="6"/>
      <c r="AN466" s="6"/>
      <c r="AO466" s="6"/>
      <c r="AP466" s="6"/>
      <c r="AQ466" s="6"/>
      <c r="AR466" s="7" t="s">
        <v>55</v>
      </c>
      <c r="AS466" s="7" t="s">
        <v>53</v>
      </c>
      <c r="AT466" s="6"/>
      <c r="AU466" s="6"/>
      <c r="AV466" s="6"/>
      <c r="AW466" s="6"/>
      <c r="AX466" s="6"/>
      <c r="AY466" s="6"/>
      <c r="AZ466" s="6"/>
      <c r="BA466" s="6"/>
      <c r="BB466" s="6"/>
      <c r="BC466" s="6"/>
      <c r="BD466" s="6"/>
      <c r="BE466" s="6"/>
      <c r="BF466" s="6"/>
      <c r="BG466" s="6"/>
      <c r="BH466" s="6"/>
      <c r="BI466" s="6"/>
      <c r="BJ466" s="6"/>
      <c r="BK466" s="6"/>
      <c r="BL466" s="6"/>
      <c r="BM466" s="6"/>
      <c r="BN466" s="6"/>
      <c r="BO466" s="6"/>
      <c r="BP466" s="6"/>
      <c r="BQ466" s="6"/>
      <c r="BR466" s="6"/>
      <c r="BS466" s="6"/>
      <c r="BT466" s="6"/>
      <c r="BU466" s="6"/>
      <c r="BV466" s="6"/>
      <c r="BW466" s="6"/>
      <c r="BX466" s="6"/>
      <c r="BY466" s="6"/>
      <c r="BZ466" s="6"/>
      <c r="CA466" s="6"/>
      <c r="CB466" s="6"/>
      <c r="CC466" s="6"/>
      <c r="CD466" s="6"/>
      <c r="CE466" s="6"/>
      <c r="CF466" s="6"/>
      <c r="CG466" s="6"/>
      <c r="CH466" s="6"/>
      <c r="CI466" s="6"/>
      <c r="CJ466" s="6"/>
      <c r="CK466" s="6"/>
      <c r="CL466" s="6"/>
      <c r="CM466" s="6"/>
      <c r="CN466" s="6"/>
      <c r="CO466" s="6"/>
      <c r="CP466" s="6"/>
      <c r="CQ466" s="6"/>
      <c r="CR466" s="6"/>
      <c r="CS466" s="6"/>
      <c r="CT466" s="6"/>
      <c r="CU466" s="6"/>
      <c r="CV466" s="6"/>
      <c r="CW466" s="6"/>
      <c r="CX466" s="6"/>
      <c r="CY466" s="6"/>
      <c r="CZ466" s="6"/>
      <c r="DA466" s="6"/>
      <c r="DB466" s="6"/>
      <c r="DC466" s="6"/>
      <c r="DD466" s="6"/>
      <c r="DE466" s="6"/>
      <c r="DF466" s="6"/>
      <c r="DG466" s="6"/>
      <c r="DH466" s="6"/>
      <c r="DI466" s="6"/>
      <c r="DJ466" s="6"/>
      <c r="DK466" s="6"/>
      <c r="DL466" s="6"/>
      <c r="DM466" s="6"/>
      <c r="DN466" s="6"/>
      <c r="DO466" s="6"/>
      <c r="DP466" s="6"/>
      <c r="DQ466" s="6"/>
      <c r="DR466" s="6"/>
      <c r="DS466" s="6"/>
      <c r="DT466" s="6"/>
      <c r="DU466" s="6"/>
      <c r="DV466" s="6"/>
      <c r="DW466" s="6"/>
      <c r="DX466" s="6"/>
      <c r="DY466" s="6"/>
      <c r="DZ466" s="6"/>
      <c r="EA466" s="6"/>
      <c r="EB466" s="6"/>
      <c r="EC466" s="6"/>
      <c r="ED466" s="6"/>
      <c r="EE466" s="6"/>
      <c r="EF466" s="6"/>
      <c r="EG466" s="6"/>
      <c r="EH466" s="6"/>
      <c r="EI466" s="6"/>
      <c r="EJ466" s="6"/>
      <c r="EK466" s="6"/>
      <c r="EL466" s="6"/>
      <c r="EM466" s="6"/>
      <c r="EN466" s="6"/>
      <c r="EO466" s="6"/>
      <c r="EP466" s="6"/>
      <c r="EQ466" s="6"/>
      <c r="ER466" s="6"/>
      <c r="ES466" s="6"/>
      <c r="ET466" s="6"/>
      <c r="EU466" s="6"/>
      <c r="EV466" s="6"/>
      <c r="EW466" s="6"/>
      <c r="EX466" s="6"/>
      <c r="EY466" s="6"/>
      <c r="EZ466" s="6"/>
      <c r="FA466" s="6"/>
      <c r="FB466" s="6"/>
      <c r="FC466" s="6"/>
      <c r="FD466" s="6"/>
      <c r="FE466" s="6"/>
      <c r="FF466" s="6"/>
      <c r="FG466" s="6"/>
      <c r="FH466" s="6"/>
      <c r="FI466" s="6"/>
      <c r="FJ466" s="6"/>
      <c r="FK466" s="6"/>
      <c r="FL466" s="6"/>
      <c r="FM466" s="6"/>
      <c r="FN466" s="6"/>
      <c r="FO466" s="6"/>
      <c r="FP466" s="6"/>
      <c r="FQ466" s="6"/>
      <c r="FR466" s="6"/>
      <c r="FS466" s="6"/>
      <c r="FT466" s="6"/>
      <c r="FU466" s="6"/>
      <c r="FV466" s="6"/>
      <c r="FW466" s="6"/>
      <c r="FX466" s="6"/>
      <c r="FY466" s="6"/>
      <c r="FZ466" s="6"/>
      <c r="GA466" s="6"/>
      <c r="GB466" s="6"/>
      <c r="GC466" s="6"/>
      <c r="GD466" s="6"/>
      <c r="GE466" s="6"/>
      <c r="GF466" s="6"/>
      <c r="GG466" s="6"/>
      <c r="GH466" s="6"/>
      <c r="GI466" s="6"/>
      <c r="GJ466" s="6"/>
      <c r="GK466" s="6"/>
      <c r="GL466" s="6"/>
      <c r="GM466" s="6"/>
      <c r="GN466" s="6"/>
      <c r="GO466" s="6"/>
      <c r="GP466" s="6"/>
      <c r="GQ466" s="6"/>
      <c r="GR466" s="6"/>
      <c r="GS466" s="6"/>
      <c r="GT466" s="6"/>
      <c r="GU466" s="6"/>
      <c r="GV466" s="6"/>
      <c r="GW466" s="6"/>
      <c r="GX466" s="6"/>
      <c r="GY466" s="6"/>
      <c r="GZ466" s="6"/>
      <c r="HA466" s="6"/>
      <c r="HB466" s="6"/>
      <c r="HC466" s="6"/>
      <c r="HD466" s="6"/>
      <c r="HE466" s="6"/>
      <c r="HF466" s="6"/>
      <c r="HG466" s="6"/>
      <c r="HH466" s="6"/>
      <c r="HI466" s="6"/>
      <c r="HJ466" s="6"/>
      <c r="HK466" s="6"/>
      <c r="HL466" s="6"/>
      <c r="HM466" s="6"/>
      <c r="HN466" s="6"/>
      <c r="HO466" s="6"/>
      <c r="HP466" s="6"/>
      <c r="HQ466" s="6"/>
      <c r="HR466" s="6"/>
      <c r="HS466" s="6"/>
      <c r="HT466" s="6"/>
      <c r="HU466" s="6"/>
      <c r="HV466" s="6"/>
      <c r="HW466" s="6"/>
      <c r="HX466" s="6"/>
      <c r="HY466" s="6"/>
      <c r="HZ466" s="6"/>
      <c r="IA466" s="6"/>
      <c r="IB466" s="6"/>
      <c r="IC466" s="6"/>
      <c r="ID466" s="6"/>
      <c r="IE466" s="6"/>
      <c r="IF466" s="6"/>
      <c r="IG466" s="6"/>
      <c r="IH466" s="6"/>
      <c r="II466" s="6"/>
      <c r="IJ466" s="6"/>
      <c r="IK466" s="6"/>
      <c r="IL466" s="6"/>
      <c r="IM466" s="6"/>
      <c r="IN466" s="6"/>
      <c r="IO466" s="6"/>
      <c r="IP466" s="6"/>
      <c r="IQ466" s="6"/>
      <c r="IR466" s="6"/>
      <c r="IS466" s="6"/>
      <c r="IT466" s="6"/>
      <c r="IU466" s="6"/>
      <c r="IV466" s="6"/>
      <c r="IW466" s="6"/>
      <c r="IX466" s="6"/>
      <c r="IY466" s="6"/>
      <c r="IZ466" s="6"/>
      <c r="JA466" s="6"/>
      <c r="JB466" s="6"/>
      <c r="JC466" s="6"/>
      <c r="JD466" s="6"/>
      <c r="JE466" s="6"/>
      <c r="JF466" s="6"/>
      <c r="JG466" s="6"/>
      <c r="JH466" s="6"/>
      <c r="JI466" s="6"/>
      <c r="JJ466" s="6"/>
      <c r="JK466" s="6"/>
      <c r="JL466" s="6"/>
      <c r="JM466" s="6"/>
    </row>
    <row r="467" spans="2:273" s="37" customFormat="1">
      <c r="B467" s="18" t="s">
        <v>5940</v>
      </c>
      <c r="C467" s="2">
        <v>20202</v>
      </c>
      <c r="D467" s="108">
        <v>2020</v>
      </c>
      <c r="E467" s="56" t="s">
        <v>463</v>
      </c>
      <c r="F467" s="56"/>
      <c r="G467" s="356"/>
      <c r="H467" s="56" t="s">
        <v>5941</v>
      </c>
      <c r="I467" s="56" t="s">
        <v>37</v>
      </c>
      <c r="J467" s="84">
        <v>35</v>
      </c>
      <c r="K467" s="195">
        <v>5000000</v>
      </c>
      <c r="L467" s="56" t="s">
        <v>5895</v>
      </c>
      <c r="M467" s="56" t="s">
        <v>39</v>
      </c>
      <c r="N467" s="215">
        <v>9</v>
      </c>
      <c r="O467" s="84">
        <v>2</v>
      </c>
      <c r="P467" s="84">
        <v>54</v>
      </c>
      <c r="Q467" s="56" t="s">
        <v>55</v>
      </c>
      <c r="R467" s="56" t="s">
        <v>156</v>
      </c>
      <c r="S467" s="48"/>
      <c r="T467" s="48"/>
      <c r="U467" s="48"/>
      <c r="V467" s="48"/>
      <c r="W467" s="48"/>
      <c r="X467" s="48"/>
      <c r="Y467" s="48"/>
      <c r="Z467" s="48"/>
      <c r="AA467" s="48"/>
      <c r="AB467" s="48"/>
      <c r="AC467" s="48"/>
      <c r="AD467" s="48"/>
      <c r="AE467" s="48"/>
      <c r="AF467" s="6"/>
      <c r="AG467" s="6"/>
      <c r="AH467" s="6"/>
      <c r="AI467" s="6"/>
      <c r="AJ467" s="6"/>
      <c r="AK467" s="6"/>
      <c r="AL467" s="6"/>
      <c r="AM467" s="6"/>
      <c r="AN467" s="6"/>
      <c r="AO467" s="6"/>
      <c r="AP467" s="6"/>
      <c r="AQ467" s="6"/>
      <c r="AR467" s="7" t="s">
        <v>47</v>
      </c>
      <c r="AS467" s="7" t="s">
        <v>53</v>
      </c>
      <c r="AT467" s="6"/>
      <c r="AU467" s="6"/>
      <c r="AV467" s="6"/>
      <c r="AW467" s="6"/>
      <c r="AX467" s="6"/>
      <c r="AY467" s="6"/>
      <c r="AZ467" s="6"/>
      <c r="BA467" s="6"/>
      <c r="BB467" s="6"/>
      <c r="BC467" s="6"/>
      <c r="BD467" s="6"/>
      <c r="BE467" s="6"/>
      <c r="BF467" s="6"/>
      <c r="BG467" s="6"/>
      <c r="BH467" s="6"/>
      <c r="BI467" s="6"/>
      <c r="BJ467" s="6"/>
      <c r="BK467" s="6"/>
      <c r="BL467" s="6"/>
      <c r="BM467" s="6"/>
      <c r="BN467" s="6"/>
      <c r="BO467" s="6"/>
      <c r="BP467" s="6"/>
      <c r="BQ467" s="6"/>
      <c r="BR467" s="6"/>
      <c r="BS467" s="6"/>
      <c r="BT467" s="6"/>
      <c r="BU467" s="6"/>
      <c r="BV467" s="6"/>
      <c r="BW467" s="6"/>
      <c r="BX467" s="6"/>
      <c r="BY467" s="6"/>
      <c r="BZ467" s="6"/>
      <c r="CA467" s="6"/>
      <c r="CB467" s="6"/>
      <c r="CC467" s="6"/>
      <c r="CD467" s="6"/>
      <c r="CE467" s="6"/>
      <c r="CF467" s="6"/>
      <c r="CG467" s="6"/>
      <c r="CH467" s="6"/>
      <c r="CI467" s="6"/>
      <c r="CJ467" s="6"/>
      <c r="CK467" s="6"/>
      <c r="CL467" s="6"/>
      <c r="CM467" s="6"/>
      <c r="CN467" s="6"/>
      <c r="CO467" s="6"/>
      <c r="CP467" s="6"/>
      <c r="CQ467" s="6"/>
      <c r="CR467" s="6"/>
      <c r="CS467" s="6"/>
      <c r="CT467" s="6"/>
      <c r="CU467" s="6"/>
      <c r="CV467" s="6"/>
      <c r="CW467" s="6"/>
      <c r="CX467" s="6"/>
      <c r="CY467" s="6"/>
      <c r="CZ467" s="6"/>
      <c r="DA467" s="6"/>
      <c r="DB467" s="6"/>
      <c r="DC467" s="6"/>
      <c r="DD467" s="6"/>
      <c r="DE467" s="6"/>
      <c r="DF467" s="6"/>
      <c r="DG467" s="6"/>
      <c r="DH467" s="6"/>
      <c r="DI467" s="6"/>
      <c r="DJ467" s="6"/>
      <c r="DK467" s="6"/>
      <c r="DL467" s="6"/>
      <c r="DM467" s="6"/>
      <c r="DN467" s="6"/>
      <c r="DO467" s="6"/>
      <c r="DP467" s="6"/>
      <c r="DQ467" s="6"/>
      <c r="DR467" s="6"/>
      <c r="DS467" s="6"/>
      <c r="DT467" s="6"/>
      <c r="DU467" s="6"/>
      <c r="DV467" s="6"/>
      <c r="DW467" s="6"/>
      <c r="DX467" s="6"/>
      <c r="DY467" s="6"/>
      <c r="DZ467" s="6"/>
      <c r="EA467" s="6"/>
      <c r="EB467" s="6"/>
      <c r="EC467" s="6"/>
      <c r="ED467" s="6"/>
      <c r="EE467" s="6"/>
      <c r="EF467" s="6"/>
      <c r="EG467" s="6"/>
      <c r="EH467" s="6"/>
      <c r="EI467" s="6"/>
      <c r="EJ467" s="6"/>
      <c r="EK467" s="6"/>
      <c r="EL467" s="6"/>
      <c r="EM467" s="6"/>
      <c r="EN467" s="6"/>
      <c r="EO467" s="6"/>
      <c r="EP467" s="6"/>
      <c r="EQ467" s="6"/>
      <c r="ER467" s="6"/>
      <c r="ES467" s="6"/>
      <c r="ET467" s="6"/>
      <c r="EU467" s="6"/>
      <c r="EV467" s="6"/>
      <c r="EW467" s="6"/>
      <c r="EX467" s="6"/>
      <c r="EY467" s="6"/>
      <c r="EZ467" s="6"/>
      <c r="FA467" s="6"/>
      <c r="FB467" s="6"/>
      <c r="FC467" s="6"/>
      <c r="FD467" s="6"/>
      <c r="FE467" s="6"/>
      <c r="FF467" s="6"/>
      <c r="FG467" s="6"/>
      <c r="FH467" s="6"/>
      <c r="FI467" s="6"/>
      <c r="FJ467" s="6"/>
      <c r="FK467" s="6"/>
      <c r="FL467" s="6"/>
      <c r="FM467" s="6"/>
      <c r="FN467" s="6"/>
      <c r="FO467" s="6"/>
      <c r="FP467" s="6"/>
      <c r="FQ467" s="6"/>
      <c r="FR467" s="6"/>
      <c r="FS467" s="6"/>
      <c r="FT467" s="6"/>
      <c r="FU467" s="6"/>
      <c r="FV467" s="6"/>
      <c r="FW467" s="6"/>
      <c r="FX467" s="6"/>
      <c r="FY467" s="6"/>
      <c r="FZ467" s="6"/>
      <c r="GA467" s="6"/>
      <c r="GB467" s="6"/>
      <c r="GC467" s="6"/>
      <c r="GD467" s="6"/>
      <c r="GE467" s="6"/>
      <c r="GF467" s="6"/>
      <c r="GG467" s="6"/>
      <c r="GH467" s="6"/>
      <c r="GI467" s="6"/>
      <c r="GJ467" s="6"/>
      <c r="GK467" s="6"/>
      <c r="GL467" s="6"/>
      <c r="GM467" s="6"/>
      <c r="GN467" s="6"/>
      <c r="GO467" s="6"/>
      <c r="GP467" s="6"/>
      <c r="GQ467" s="6"/>
      <c r="GR467" s="6"/>
      <c r="GS467" s="6"/>
      <c r="GT467" s="6"/>
      <c r="GU467" s="6"/>
      <c r="GV467" s="6"/>
      <c r="GW467" s="6"/>
      <c r="GX467" s="6"/>
      <c r="GY467" s="6"/>
      <c r="GZ467" s="6"/>
      <c r="HA467" s="6"/>
      <c r="HB467" s="6"/>
      <c r="HC467" s="6"/>
      <c r="HD467" s="6"/>
      <c r="HE467" s="6"/>
      <c r="HF467" s="6"/>
      <c r="HG467" s="6"/>
      <c r="HH467" s="6"/>
      <c r="HI467" s="6"/>
      <c r="HJ467" s="6"/>
      <c r="HK467" s="6"/>
      <c r="HL467" s="6"/>
      <c r="HM467" s="6"/>
      <c r="HN467" s="6"/>
      <c r="HO467" s="6"/>
      <c r="HP467" s="6"/>
      <c r="HQ467" s="6"/>
      <c r="HR467" s="6"/>
      <c r="HS467" s="6"/>
      <c r="HT467" s="6"/>
      <c r="HU467" s="6"/>
      <c r="HV467" s="6"/>
      <c r="HW467" s="6"/>
      <c r="HX467" s="6"/>
      <c r="HY467" s="6"/>
      <c r="HZ467" s="6"/>
      <c r="IA467" s="6"/>
      <c r="IB467" s="6"/>
      <c r="IC467" s="6"/>
      <c r="ID467" s="6"/>
      <c r="IE467" s="6"/>
      <c r="IF467" s="6"/>
      <c r="IG467" s="6"/>
      <c r="IH467" s="6"/>
      <c r="II467" s="6"/>
      <c r="IJ467" s="6"/>
      <c r="IK467" s="6"/>
      <c r="IL467" s="6"/>
      <c r="IM467" s="6"/>
      <c r="IN467" s="6"/>
      <c r="IO467" s="6"/>
      <c r="IP467" s="6"/>
      <c r="IQ467" s="6"/>
      <c r="IR467" s="6"/>
      <c r="IS467" s="6"/>
      <c r="IT467" s="6"/>
      <c r="IU467" s="6"/>
      <c r="IV467" s="6"/>
      <c r="IW467" s="6"/>
      <c r="IX467" s="6"/>
      <c r="IY467" s="6"/>
      <c r="IZ467" s="6"/>
      <c r="JA467" s="6"/>
      <c r="JB467" s="6"/>
      <c r="JC467" s="6"/>
      <c r="JD467" s="6"/>
      <c r="JE467" s="6"/>
      <c r="JF467" s="6"/>
      <c r="JG467" s="6"/>
      <c r="JH467" s="6"/>
      <c r="JI467" s="6"/>
      <c r="JJ467" s="6"/>
      <c r="JK467" s="6"/>
      <c r="JL467" s="6"/>
      <c r="JM467" s="6"/>
    </row>
    <row r="468" spans="2:273" s="37" customFormat="1">
      <c r="B468" s="105" t="s">
        <v>487</v>
      </c>
      <c r="C468" s="105">
        <v>20182</v>
      </c>
      <c r="D468" s="108">
        <v>2018</v>
      </c>
      <c r="E468" s="6" t="s">
        <v>463</v>
      </c>
      <c r="F468" s="6"/>
      <c r="G468" s="13"/>
      <c r="H468" s="37" t="s">
        <v>488</v>
      </c>
      <c r="I468" s="6" t="s">
        <v>37</v>
      </c>
      <c r="J468" s="85">
        <v>36</v>
      </c>
      <c r="K468" s="197">
        <v>5353241</v>
      </c>
      <c r="L468" s="6" t="s">
        <v>484</v>
      </c>
      <c r="M468" s="6" t="s">
        <v>39</v>
      </c>
      <c r="N468" s="215">
        <v>9</v>
      </c>
      <c r="O468" s="83">
        <v>2</v>
      </c>
      <c r="P468" s="83">
        <v>54</v>
      </c>
      <c r="Q468" s="37" t="s">
        <v>161</v>
      </c>
      <c r="R468" s="6" t="s">
        <v>489</v>
      </c>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c r="DA468" s="48"/>
      <c r="DB468" s="48"/>
      <c r="DC468" s="48"/>
      <c r="DD468" s="48"/>
      <c r="DE468" s="48"/>
      <c r="DF468" s="48"/>
      <c r="DG468" s="48"/>
      <c r="DH468" s="48"/>
      <c r="DI468" s="48"/>
      <c r="DJ468" s="48"/>
      <c r="DK468" s="48"/>
      <c r="DL468" s="48"/>
      <c r="DM468" s="48"/>
      <c r="DN468" s="48"/>
      <c r="DO468" s="48"/>
      <c r="DP468" s="48"/>
      <c r="DQ468" s="48"/>
      <c r="DR468" s="48"/>
      <c r="DS468" s="48"/>
      <c r="DT468" s="48"/>
      <c r="DU468" s="48"/>
      <c r="DV468" s="48"/>
      <c r="DW468" s="48"/>
      <c r="DX468" s="48"/>
      <c r="DY468" s="48"/>
      <c r="DZ468" s="48"/>
      <c r="EA468" s="48"/>
      <c r="EB468" s="48"/>
      <c r="EC468" s="48"/>
      <c r="ED468" s="48"/>
      <c r="EE468" s="48"/>
      <c r="EF468" s="48"/>
      <c r="EG468" s="48"/>
      <c r="EH468" s="48"/>
      <c r="EI468" s="48"/>
      <c r="EJ468" s="48"/>
      <c r="EK468" s="48"/>
      <c r="EL468" s="48"/>
      <c r="EM468" s="48"/>
      <c r="EN468" s="48"/>
      <c r="EO468" s="48"/>
      <c r="EP468" s="48"/>
      <c r="EQ468" s="48"/>
      <c r="ER468" s="48"/>
      <c r="ES468" s="48"/>
      <c r="ET468" s="48"/>
      <c r="EU468" s="48"/>
      <c r="EV468" s="48"/>
      <c r="EW468" s="48"/>
      <c r="EX468" s="48"/>
      <c r="EY468" s="48"/>
      <c r="EZ468" s="48"/>
      <c r="FA468" s="48"/>
      <c r="FB468" s="48"/>
      <c r="FC468" s="48"/>
      <c r="FD468" s="48"/>
      <c r="FE468" s="48"/>
      <c r="FF468" s="48"/>
      <c r="FG468" s="48"/>
      <c r="FH468" s="48"/>
      <c r="FI468" s="48"/>
      <c r="FJ468" s="48"/>
      <c r="FK468" s="48"/>
      <c r="FL468" s="48"/>
      <c r="FM468" s="48"/>
      <c r="FN468" s="48"/>
      <c r="FO468" s="48"/>
      <c r="FP468" s="48"/>
      <c r="FQ468" s="48"/>
      <c r="FR468" s="48"/>
      <c r="FS468" s="48"/>
      <c r="FT468" s="48"/>
      <c r="FU468" s="48"/>
      <c r="FV468" s="48"/>
      <c r="FW468" s="48"/>
      <c r="FX468" s="48"/>
      <c r="FY468" s="48"/>
      <c r="FZ468" s="48"/>
      <c r="GA468" s="48"/>
      <c r="GB468" s="48"/>
      <c r="GC468" s="48"/>
      <c r="GD468" s="48"/>
      <c r="GE468" s="48"/>
      <c r="GF468" s="48"/>
      <c r="GG468" s="48"/>
      <c r="GH468" s="48"/>
      <c r="GI468" s="48"/>
      <c r="GJ468" s="48"/>
      <c r="GK468" s="48"/>
      <c r="GL468" s="48"/>
      <c r="GM468" s="48"/>
      <c r="GN468" s="48"/>
      <c r="GO468" s="48"/>
      <c r="GP468" s="48"/>
      <c r="GQ468" s="48"/>
      <c r="GR468" s="48"/>
      <c r="GS468" s="48"/>
      <c r="GT468" s="48"/>
      <c r="GU468" s="48"/>
      <c r="GV468" s="48"/>
      <c r="GW468" s="48"/>
      <c r="GX468" s="48"/>
      <c r="GY468" s="48"/>
      <c r="GZ468" s="48"/>
      <c r="HA468" s="48"/>
      <c r="HB468" s="48"/>
      <c r="HC468" s="48"/>
      <c r="HD468" s="48"/>
      <c r="HE468" s="48"/>
      <c r="HF468" s="48"/>
      <c r="HG468" s="48"/>
      <c r="HH468" s="48"/>
      <c r="HI468" s="48"/>
      <c r="HJ468" s="48"/>
      <c r="HK468" s="48"/>
      <c r="HL468" s="48"/>
      <c r="HM468" s="48"/>
      <c r="HN468" s="48"/>
      <c r="HO468" s="48"/>
      <c r="HP468" s="48"/>
      <c r="HQ468" s="48"/>
      <c r="HR468" s="48"/>
      <c r="HS468" s="48"/>
      <c r="HT468" s="48"/>
      <c r="HU468" s="48"/>
      <c r="HV468" s="48"/>
      <c r="HW468" s="48"/>
      <c r="HX468" s="48"/>
      <c r="HY468" s="48"/>
      <c r="HZ468" s="48"/>
      <c r="IA468" s="48"/>
      <c r="IB468" s="48"/>
      <c r="IC468" s="48"/>
      <c r="ID468" s="48"/>
      <c r="IE468" s="48"/>
      <c r="IF468" s="48"/>
      <c r="IG468" s="48"/>
      <c r="IH468" s="48"/>
      <c r="II468" s="48"/>
      <c r="IJ468" s="48"/>
      <c r="IK468" s="48"/>
      <c r="IL468" s="48"/>
      <c r="IM468" s="48"/>
      <c r="IN468" s="48"/>
      <c r="IO468" s="48"/>
      <c r="IP468" s="48"/>
      <c r="IQ468" s="48"/>
      <c r="IR468" s="48"/>
      <c r="IS468" s="48"/>
      <c r="IT468" s="48"/>
      <c r="IU468" s="48"/>
      <c r="IV468" s="48"/>
      <c r="IW468" s="48"/>
      <c r="IX468" s="48"/>
      <c r="IY468" s="48"/>
      <c r="IZ468" s="48"/>
      <c r="JA468" s="48"/>
      <c r="JB468" s="49"/>
      <c r="JC468" s="49"/>
      <c r="JD468" s="49"/>
      <c r="JE468" s="49"/>
      <c r="JF468" s="49"/>
      <c r="JG468" s="49"/>
      <c r="JH468" s="49"/>
      <c r="JI468" s="49"/>
      <c r="JJ468" s="49"/>
      <c r="JK468" s="49"/>
      <c r="JL468" s="49"/>
      <c r="JM468" s="49"/>
    </row>
    <row r="469" spans="2:273" s="37" customFormat="1">
      <c r="B469" s="18" t="s">
        <v>3208</v>
      </c>
      <c r="C469" s="2">
        <v>20192</v>
      </c>
      <c r="D469" s="108">
        <v>2019</v>
      </c>
      <c r="E469" s="7" t="s">
        <v>463</v>
      </c>
      <c r="F469" s="7"/>
      <c r="G469" s="13"/>
      <c r="H469" s="7" t="s">
        <v>3209</v>
      </c>
      <c r="I469" s="7" t="s">
        <v>37</v>
      </c>
      <c r="J469" s="85">
        <v>36</v>
      </c>
      <c r="K469" s="196">
        <v>5722232</v>
      </c>
      <c r="L469" s="7" t="s">
        <v>2597</v>
      </c>
      <c r="M469" s="7" t="s">
        <v>39</v>
      </c>
      <c r="N469" s="215">
        <v>9</v>
      </c>
      <c r="O469" s="83">
        <v>2</v>
      </c>
      <c r="P469" s="83">
        <v>54</v>
      </c>
      <c r="Q469" s="7" t="s">
        <v>47</v>
      </c>
      <c r="R469" s="7" t="s">
        <v>193</v>
      </c>
      <c r="S469" s="6"/>
      <c r="T469" s="6"/>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c r="BD469" s="6"/>
      <c r="BE469" s="6"/>
      <c r="BF469" s="6"/>
      <c r="BG469" s="6"/>
      <c r="BH469" s="6"/>
      <c r="BI469" s="6"/>
      <c r="BJ469" s="6"/>
      <c r="BK469" s="6"/>
      <c r="BL469" s="6"/>
      <c r="BM469" s="6"/>
      <c r="BN469" s="6"/>
      <c r="BO469" s="6"/>
      <c r="BP469" s="6"/>
      <c r="BQ469" s="6"/>
      <c r="BR469" s="6"/>
      <c r="BS469" s="6"/>
      <c r="BT469" s="6"/>
      <c r="BU469" s="6"/>
      <c r="BV469" s="6"/>
      <c r="BW469" s="6"/>
      <c r="BX469" s="6"/>
      <c r="BY469" s="6"/>
      <c r="BZ469" s="6"/>
      <c r="CA469" s="6"/>
      <c r="CB469" s="6"/>
      <c r="CC469" s="6"/>
      <c r="CD469" s="6"/>
      <c r="CE469" s="6"/>
      <c r="CF469" s="6"/>
      <c r="CG469" s="6"/>
      <c r="CH469" s="6"/>
      <c r="CI469" s="6"/>
      <c r="CJ469" s="6"/>
      <c r="CK469" s="6"/>
      <c r="CL469" s="6"/>
      <c r="CM469" s="6"/>
      <c r="CN469" s="6"/>
      <c r="CO469" s="6"/>
      <c r="CP469" s="6"/>
      <c r="CQ469" s="6"/>
      <c r="CR469" s="6"/>
      <c r="CS469" s="6"/>
      <c r="CT469" s="6"/>
      <c r="CU469" s="6"/>
      <c r="CV469" s="6"/>
      <c r="CW469" s="6"/>
      <c r="CX469" s="6"/>
      <c r="CY469" s="6"/>
      <c r="CZ469" s="6"/>
      <c r="DA469" s="6"/>
      <c r="DB469" s="6"/>
      <c r="DC469" s="6"/>
      <c r="DD469" s="6"/>
      <c r="DE469" s="6"/>
      <c r="DF469" s="6"/>
      <c r="DG469" s="6"/>
      <c r="DH469" s="6"/>
      <c r="DI469" s="6"/>
      <c r="DJ469" s="6"/>
      <c r="DK469" s="6"/>
      <c r="DL469" s="6"/>
      <c r="DM469" s="6"/>
      <c r="DN469" s="6"/>
      <c r="DO469" s="6"/>
      <c r="DP469" s="6"/>
      <c r="DQ469" s="6"/>
      <c r="DR469" s="6"/>
      <c r="DS469" s="6"/>
      <c r="DT469" s="6"/>
      <c r="DU469" s="6"/>
      <c r="DV469" s="6"/>
      <c r="DW469" s="6"/>
      <c r="DX469" s="6"/>
      <c r="DY469" s="6"/>
      <c r="DZ469" s="6"/>
      <c r="EA469" s="6"/>
      <c r="EB469" s="6"/>
      <c r="EC469" s="6"/>
      <c r="ED469" s="6"/>
      <c r="EE469" s="6"/>
      <c r="EF469" s="6"/>
      <c r="EG469" s="6"/>
      <c r="EH469" s="6"/>
      <c r="EI469" s="6"/>
      <c r="EJ469" s="6"/>
      <c r="EK469" s="6"/>
      <c r="EL469" s="6"/>
      <c r="EM469" s="6"/>
      <c r="EN469" s="6"/>
      <c r="EO469" s="6"/>
      <c r="EP469" s="6"/>
      <c r="EQ469" s="6"/>
      <c r="ER469" s="6"/>
      <c r="ES469" s="6"/>
      <c r="ET469" s="6"/>
      <c r="EU469" s="6"/>
      <c r="EV469" s="6"/>
      <c r="EW469" s="6"/>
      <c r="EX469" s="6"/>
      <c r="EY469" s="6"/>
      <c r="EZ469" s="6"/>
      <c r="FA469" s="6"/>
      <c r="FB469" s="6"/>
      <c r="FC469" s="6"/>
      <c r="FD469" s="6"/>
      <c r="FE469" s="6"/>
      <c r="FF469" s="6"/>
      <c r="FG469" s="6"/>
      <c r="FH469" s="6"/>
      <c r="FI469" s="6"/>
      <c r="FJ469" s="6"/>
      <c r="FK469" s="6"/>
      <c r="FL469" s="6"/>
      <c r="FM469" s="6"/>
      <c r="FN469" s="6"/>
      <c r="FO469" s="6"/>
      <c r="FP469" s="6"/>
      <c r="FQ469" s="6"/>
      <c r="FR469" s="6"/>
      <c r="FS469" s="6"/>
      <c r="FT469" s="6"/>
      <c r="FU469" s="6"/>
      <c r="FV469" s="6"/>
      <c r="FW469" s="6"/>
      <c r="FX469" s="6"/>
      <c r="FY469" s="6"/>
      <c r="FZ469" s="6"/>
      <c r="GA469" s="6"/>
      <c r="GB469" s="6"/>
      <c r="GC469" s="6"/>
      <c r="GD469" s="6"/>
      <c r="GE469" s="6"/>
      <c r="GF469" s="6"/>
      <c r="GG469" s="6"/>
      <c r="GH469" s="6"/>
      <c r="GI469" s="6"/>
      <c r="GJ469" s="6"/>
      <c r="GK469" s="6"/>
      <c r="GL469" s="6"/>
      <c r="GM469" s="6"/>
      <c r="GN469" s="6"/>
      <c r="GO469" s="6"/>
      <c r="GP469" s="6"/>
      <c r="GQ469" s="6"/>
      <c r="GR469" s="6"/>
      <c r="GS469" s="6"/>
      <c r="GT469" s="6"/>
      <c r="GU469" s="6"/>
      <c r="GV469" s="6"/>
      <c r="GW469" s="6"/>
      <c r="GX469" s="6"/>
      <c r="GY469" s="6"/>
      <c r="GZ469" s="6"/>
      <c r="HA469" s="6"/>
      <c r="HB469" s="6"/>
      <c r="HC469" s="6"/>
      <c r="HD469" s="6"/>
      <c r="HE469" s="6"/>
      <c r="HF469" s="6"/>
      <c r="HG469" s="6"/>
      <c r="HH469" s="6"/>
      <c r="HI469" s="6"/>
      <c r="HJ469" s="6"/>
      <c r="HK469" s="6"/>
      <c r="HL469" s="6"/>
      <c r="HM469" s="6"/>
      <c r="HN469" s="6"/>
      <c r="HO469" s="6"/>
      <c r="HP469" s="6"/>
      <c r="HQ469" s="6"/>
      <c r="HR469" s="6"/>
      <c r="HS469" s="6"/>
      <c r="HT469" s="6"/>
      <c r="HU469" s="6"/>
      <c r="HV469" s="6"/>
      <c r="HW469" s="6"/>
      <c r="HX469" s="6"/>
      <c r="HY469" s="6"/>
      <c r="HZ469" s="6"/>
      <c r="IA469" s="6"/>
      <c r="IB469" s="6"/>
      <c r="IC469" s="6"/>
      <c r="ID469" s="6"/>
      <c r="IE469" s="6"/>
      <c r="IF469" s="6"/>
      <c r="IG469" s="6"/>
      <c r="IH469" s="6"/>
      <c r="II469" s="6"/>
      <c r="IJ469" s="6"/>
      <c r="IK469" s="6"/>
      <c r="IL469" s="6"/>
      <c r="IM469" s="6"/>
      <c r="IN469" s="6"/>
      <c r="IO469" s="6"/>
      <c r="IP469" s="6"/>
      <c r="IQ469" s="6"/>
      <c r="IR469" s="6"/>
      <c r="IS469" s="6"/>
      <c r="IT469" s="6"/>
      <c r="IU469" s="6"/>
      <c r="IV469" s="6"/>
      <c r="IW469" s="6"/>
      <c r="IX469" s="6"/>
      <c r="IY469" s="6"/>
      <c r="IZ469" s="6"/>
      <c r="JA469" s="6"/>
      <c r="JB469" s="6"/>
      <c r="JC469" s="6"/>
      <c r="JD469" s="6"/>
      <c r="JE469" s="6"/>
      <c r="JF469" s="6"/>
      <c r="JG469" s="6"/>
      <c r="JH469" s="6"/>
      <c r="JI469" s="6"/>
      <c r="JJ469" s="6"/>
      <c r="JK469" s="6"/>
      <c r="JL469" s="6"/>
      <c r="JM469" s="6"/>
    </row>
    <row r="470" spans="2:273" s="37" customFormat="1">
      <c r="B470" s="18" t="s">
        <v>5942</v>
      </c>
      <c r="C470" s="2">
        <v>20201</v>
      </c>
      <c r="D470" s="109">
        <v>2020</v>
      </c>
      <c r="E470" s="56" t="s">
        <v>463</v>
      </c>
      <c r="F470" s="56"/>
      <c r="G470" s="356"/>
      <c r="H470" s="56" t="s">
        <v>5943</v>
      </c>
      <c r="I470" s="56" t="s">
        <v>53</v>
      </c>
      <c r="J470" s="84">
        <v>48</v>
      </c>
      <c r="K470" s="195">
        <v>10499988</v>
      </c>
      <c r="L470" s="56" t="s">
        <v>5895</v>
      </c>
      <c r="M470" s="56" t="s">
        <v>39</v>
      </c>
      <c r="N470" s="215">
        <v>9</v>
      </c>
      <c r="O470" s="84">
        <v>2</v>
      </c>
      <c r="P470" s="84">
        <v>54</v>
      </c>
      <c r="Q470" s="56" t="s">
        <v>55</v>
      </c>
      <c r="R470" s="56" t="s">
        <v>133</v>
      </c>
      <c r="S470" s="48"/>
      <c r="T470" s="48"/>
      <c r="U470" s="48"/>
      <c r="V470" s="48"/>
      <c r="W470" s="48"/>
      <c r="X470" s="48"/>
      <c r="Y470" s="48"/>
      <c r="Z470" s="48"/>
      <c r="AA470" s="48"/>
      <c r="AB470" s="48"/>
      <c r="AC470" s="48"/>
      <c r="AD470" s="48"/>
      <c r="AE470" s="48"/>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c r="BM470" s="6"/>
      <c r="BN470" s="6"/>
      <c r="BO470" s="6"/>
      <c r="BP470" s="6"/>
      <c r="BQ470" s="6"/>
      <c r="BR470" s="6"/>
      <c r="BS470" s="6"/>
      <c r="BT470" s="6"/>
      <c r="BU470" s="6"/>
      <c r="BV470" s="6"/>
      <c r="BW470" s="6"/>
      <c r="BX470" s="6"/>
      <c r="BY470" s="6"/>
      <c r="BZ470" s="6"/>
      <c r="CA470" s="6"/>
      <c r="CB470" s="6"/>
      <c r="CC470" s="6"/>
      <c r="CD470" s="6"/>
      <c r="CE470" s="6"/>
      <c r="CF470" s="6"/>
      <c r="CG470" s="6"/>
      <c r="CH470" s="6"/>
      <c r="CI470" s="6"/>
      <c r="CJ470" s="6"/>
      <c r="CK470" s="6"/>
      <c r="CL470" s="6"/>
      <c r="CM470" s="6"/>
      <c r="CN470" s="6"/>
      <c r="CO470" s="6"/>
      <c r="CP470" s="6"/>
      <c r="CQ470" s="6"/>
      <c r="CR470" s="6"/>
      <c r="CS470" s="6"/>
      <c r="CT470" s="6"/>
      <c r="CU470" s="6"/>
      <c r="CV470" s="6"/>
      <c r="CW470" s="6"/>
      <c r="CX470" s="6"/>
      <c r="CY470" s="6"/>
      <c r="CZ470" s="6"/>
      <c r="DA470" s="6"/>
      <c r="DB470" s="6"/>
      <c r="DC470" s="6"/>
      <c r="DD470" s="6"/>
      <c r="DE470" s="6"/>
      <c r="DF470" s="6"/>
      <c r="DG470" s="6"/>
      <c r="DH470" s="6"/>
      <c r="DI470" s="6"/>
      <c r="DJ470" s="6"/>
      <c r="DK470" s="6"/>
      <c r="DL470" s="6"/>
      <c r="DM470" s="6"/>
      <c r="DN470" s="6"/>
      <c r="DO470" s="6"/>
      <c r="DP470" s="6"/>
      <c r="DQ470" s="6"/>
      <c r="DR470" s="6"/>
      <c r="DS470" s="6"/>
      <c r="DT470" s="6"/>
      <c r="DU470" s="6"/>
      <c r="DV470" s="6"/>
      <c r="DW470" s="6"/>
      <c r="DX470" s="6"/>
      <c r="DY470" s="6"/>
      <c r="DZ470" s="6"/>
      <c r="EA470" s="6"/>
      <c r="EB470" s="6"/>
      <c r="EC470" s="6"/>
      <c r="ED470" s="6"/>
      <c r="EE470" s="6"/>
      <c r="EF470" s="6"/>
      <c r="EG470" s="6"/>
      <c r="EH470" s="6"/>
      <c r="EI470" s="6"/>
      <c r="EJ470" s="6"/>
      <c r="EK470" s="6"/>
      <c r="EL470" s="6"/>
      <c r="EM470" s="6"/>
      <c r="EN470" s="6"/>
      <c r="EO470" s="6"/>
      <c r="EP470" s="6"/>
      <c r="EQ470" s="6"/>
      <c r="ER470" s="6"/>
      <c r="ES470" s="6"/>
      <c r="ET470" s="6"/>
      <c r="EU470" s="6"/>
      <c r="EV470" s="6"/>
      <c r="EW470" s="6"/>
      <c r="EX470" s="6"/>
      <c r="EY470" s="6"/>
      <c r="EZ470" s="6"/>
      <c r="FA470" s="6"/>
      <c r="FB470" s="6"/>
      <c r="FC470" s="6"/>
      <c r="FD470" s="6"/>
      <c r="FE470" s="6"/>
      <c r="FF470" s="6"/>
      <c r="FG470" s="6"/>
      <c r="FH470" s="6"/>
      <c r="FI470" s="6"/>
      <c r="FJ470" s="6"/>
      <c r="FK470" s="6"/>
      <c r="FL470" s="6"/>
      <c r="FM470" s="6"/>
      <c r="FN470" s="6"/>
      <c r="FO470" s="6"/>
      <c r="FP470" s="6"/>
      <c r="FQ470" s="6"/>
      <c r="FR470" s="6"/>
      <c r="FS470" s="6"/>
      <c r="FT470" s="6"/>
      <c r="FU470" s="6"/>
      <c r="FV470" s="6"/>
      <c r="FW470" s="6"/>
      <c r="FX470" s="6"/>
      <c r="FY470" s="6"/>
      <c r="FZ470" s="6"/>
      <c r="GA470" s="6"/>
      <c r="GB470" s="6"/>
      <c r="GC470" s="6"/>
      <c r="GD470" s="6"/>
      <c r="GE470" s="6"/>
      <c r="GF470" s="6"/>
      <c r="GG470" s="6"/>
      <c r="GH470" s="6"/>
      <c r="GI470" s="6"/>
      <c r="GJ470" s="6"/>
      <c r="GK470" s="6"/>
      <c r="GL470" s="6"/>
      <c r="GM470" s="6"/>
      <c r="GN470" s="6"/>
      <c r="GO470" s="6"/>
      <c r="GP470" s="6"/>
      <c r="GQ470" s="6"/>
      <c r="GR470" s="6"/>
      <c r="GS470" s="6"/>
      <c r="GT470" s="6"/>
      <c r="GU470" s="6"/>
      <c r="GV470" s="6"/>
      <c r="GW470" s="6"/>
      <c r="GX470" s="6"/>
      <c r="GY470" s="6"/>
      <c r="GZ470" s="6"/>
      <c r="HA470" s="6"/>
      <c r="HB470" s="6"/>
      <c r="HC470" s="6"/>
      <c r="HD470" s="6"/>
      <c r="HE470" s="6"/>
      <c r="HF470" s="6"/>
      <c r="HG470" s="6"/>
      <c r="HH470" s="6"/>
      <c r="HI470" s="6"/>
      <c r="HJ470" s="6"/>
      <c r="HK470" s="6"/>
      <c r="HL470" s="6"/>
      <c r="HM470" s="6"/>
      <c r="HN470" s="6"/>
      <c r="HO470" s="6"/>
      <c r="HP470" s="6"/>
      <c r="HQ470" s="6"/>
      <c r="HR470" s="6"/>
      <c r="HS470" s="6"/>
      <c r="HT470" s="6"/>
      <c r="HU470" s="6"/>
      <c r="HV470" s="6"/>
      <c r="HW470" s="6"/>
      <c r="HX470" s="6"/>
      <c r="HY470" s="6"/>
      <c r="HZ470" s="6"/>
      <c r="IA470" s="6"/>
      <c r="IB470" s="6"/>
      <c r="IC470" s="6"/>
      <c r="ID470" s="6"/>
      <c r="IE470" s="6"/>
      <c r="IF470" s="6"/>
      <c r="IG470" s="6"/>
      <c r="IH470" s="6"/>
      <c r="II470" s="6"/>
      <c r="IJ470" s="6"/>
      <c r="IK470" s="6"/>
      <c r="IL470" s="6"/>
      <c r="IM470" s="6"/>
      <c r="IN470" s="6"/>
      <c r="IO470" s="6"/>
      <c r="IP470" s="6"/>
      <c r="IQ470" s="6"/>
      <c r="IR470" s="6"/>
      <c r="IS470" s="6"/>
      <c r="IT470" s="6"/>
      <c r="IU470" s="6"/>
      <c r="IV470" s="6"/>
      <c r="IW470" s="6"/>
      <c r="IX470" s="6"/>
      <c r="IY470" s="6"/>
      <c r="IZ470" s="6"/>
      <c r="JA470" s="6"/>
      <c r="JB470" s="6"/>
      <c r="JC470" s="6"/>
      <c r="JD470" s="6"/>
      <c r="JE470" s="6"/>
      <c r="JF470" s="6"/>
      <c r="JG470" s="6"/>
      <c r="JH470" s="6"/>
      <c r="JI470" s="6"/>
      <c r="JJ470" s="6"/>
      <c r="JK470" s="6"/>
      <c r="JL470" s="6"/>
      <c r="JM470" s="6"/>
    </row>
    <row r="471" spans="2:273" s="37" customFormat="1">
      <c r="B471" s="105" t="s">
        <v>482</v>
      </c>
      <c r="C471" s="105">
        <v>20182</v>
      </c>
      <c r="D471" s="108">
        <v>2018</v>
      </c>
      <c r="E471" s="6" t="s">
        <v>463</v>
      </c>
      <c r="F471" s="6"/>
      <c r="G471" s="13"/>
      <c r="H471" s="37" t="s">
        <v>483</v>
      </c>
      <c r="I471" s="6" t="s">
        <v>37</v>
      </c>
      <c r="J471" s="85">
        <v>57</v>
      </c>
      <c r="K471" s="197">
        <v>14758414</v>
      </c>
      <c r="L471" s="6" t="s">
        <v>484</v>
      </c>
      <c r="M471" s="6" t="s">
        <v>39</v>
      </c>
      <c r="N471" s="215">
        <v>9</v>
      </c>
      <c r="O471" s="83">
        <v>2</v>
      </c>
      <c r="P471" s="83">
        <v>54</v>
      </c>
      <c r="Q471" s="37" t="s">
        <v>161</v>
      </c>
      <c r="R471" s="6" t="s">
        <v>156</v>
      </c>
      <c r="JB471" s="6"/>
      <c r="JC471" s="6"/>
      <c r="JD471" s="6"/>
      <c r="JE471" s="6"/>
      <c r="JF471" s="6"/>
      <c r="JG471" s="6"/>
      <c r="JH471" s="6"/>
      <c r="JI471" s="6"/>
      <c r="JJ471" s="6"/>
      <c r="JK471" s="6"/>
      <c r="JL471" s="6"/>
      <c r="JM471" s="6"/>
    </row>
    <row r="472" spans="2:273" s="37" customFormat="1" ht="16" customHeight="1">
      <c r="B472" s="119" t="s">
        <v>462</v>
      </c>
      <c r="C472" s="114">
        <v>20181</v>
      </c>
      <c r="D472" s="108">
        <v>2018</v>
      </c>
      <c r="E472" s="7" t="s">
        <v>463</v>
      </c>
      <c r="F472" s="7"/>
      <c r="G472" s="13"/>
      <c r="H472" s="7" t="s">
        <v>464</v>
      </c>
      <c r="I472" s="7"/>
      <c r="J472" s="85">
        <v>57</v>
      </c>
      <c r="K472" s="196">
        <v>36528600</v>
      </c>
      <c r="L472" s="7" t="s">
        <v>2597</v>
      </c>
      <c r="M472" s="7" t="s">
        <v>39</v>
      </c>
      <c r="N472" s="215">
        <v>9</v>
      </c>
      <c r="O472" s="85">
        <v>2</v>
      </c>
      <c r="P472" s="83">
        <v>54</v>
      </c>
      <c r="Q472" s="6"/>
      <c r="R472" s="7" t="s">
        <v>465</v>
      </c>
      <c r="S472" s="13">
        <v>6</v>
      </c>
      <c r="T472" s="13">
        <v>12</v>
      </c>
      <c r="U472" s="7"/>
      <c r="V472" s="7"/>
      <c r="W472" s="7"/>
      <c r="X472" s="7"/>
      <c r="Y472" s="15">
        <v>21</v>
      </c>
      <c r="Z472" s="15">
        <v>7</v>
      </c>
      <c r="AA472" s="9">
        <v>6</v>
      </c>
      <c r="AB472" s="21"/>
      <c r="AC472" s="21"/>
      <c r="AD472" s="21" t="s">
        <v>81</v>
      </c>
      <c r="AE472" s="9" t="s">
        <v>466</v>
      </c>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c r="DA472" s="48"/>
      <c r="DB472" s="48"/>
      <c r="DC472" s="48"/>
      <c r="DD472" s="48"/>
      <c r="DE472" s="48"/>
      <c r="DF472" s="48"/>
      <c r="DG472" s="48"/>
      <c r="DH472" s="48"/>
      <c r="DI472" s="48"/>
      <c r="DJ472" s="48"/>
      <c r="DK472" s="48"/>
      <c r="DL472" s="48"/>
      <c r="DM472" s="48"/>
      <c r="DN472" s="48"/>
      <c r="DO472" s="48"/>
      <c r="DP472" s="48"/>
      <c r="DQ472" s="48"/>
      <c r="DR472" s="48"/>
      <c r="DS472" s="48"/>
      <c r="DT472" s="48"/>
      <c r="DU472" s="48"/>
      <c r="DV472" s="48"/>
      <c r="DW472" s="48"/>
      <c r="DX472" s="48"/>
      <c r="DY472" s="48"/>
      <c r="DZ472" s="48"/>
      <c r="EA472" s="48"/>
      <c r="EB472" s="48"/>
      <c r="EC472" s="48"/>
      <c r="ED472" s="48"/>
      <c r="EE472" s="48"/>
      <c r="EF472" s="48"/>
      <c r="EG472" s="48"/>
      <c r="EH472" s="48"/>
      <c r="EI472" s="48"/>
      <c r="EJ472" s="48"/>
      <c r="EK472" s="48"/>
      <c r="EL472" s="48"/>
      <c r="EM472" s="48"/>
      <c r="EN472" s="48"/>
      <c r="EO472" s="48"/>
      <c r="EP472" s="48"/>
      <c r="EQ472" s="48"/>
      <c r="ER472" s="48"/>
      <c r="ES472" s="48"/>
      <c r="ET472" s="48"/>
      <c r="EU472" s="48"/>
      <c r="EV472" s="48"/>
      <c r="EW472" s="48"/>
      <c r="EX472" s="48"/>
      <c r="EY472" s="48"/>
      <c r="EZ472" s="48"/>
      <c r="FA472" s="48"/>
      <c r="FB472" s="48"/>
      <c r="FC472" s="48"/>
      <c r="FD472" s="48"/>
      <c r="FE472" s="48"/>
      <c r="FF472" s="48"/>
      <c r="FG472" s="48"/>
      <c r="FH472" s="48"/>
      <c r="FI472" s="48"/>
      <c r="FJ472" s="48"/>
      <c r="FK472" s="48"/>
      <c r="FL472" s="48"/>
      <c r="FM472" s="48"/>
      <c r="FN472" s="48"/>
      <c r="FO472" s="48"/>
      <c r="FP472" s="48"/>
      <c r="FQ472" s="48"/>
      <c r="FR472" s="48"/>
      <c r="FS472" s="48"/>
      <c r="FT472" s="48"/>
      <c r="FU472" s="48"/>
      <c r="FV472" s="48"/>
      <c r="FW472" s="48"/>
      <c r="FX472" s="48"/>
      <c r="FY472" s="48"/>
      <c r="FZ472" s="48"/>
      <c r="GA472" s="48"/>
      <c r="GB472" s="48"/>
      <c r="GC472" s="48"/>
      <c r="GD472" s="48"/>
      <c r="GE472" s="48"/>
      <c r="GF472" s="48"/>
      <c r="GG472" s="48"/>
      <c r="GH472" s="48"/>
      <c r="GI472" s="48"/>
      <c r="GJ472" s="48"/>
      <c r="GK472" s="48"/>
      <c r="GL472" s="48"/>
      <c r="GM472" s="48"/>
      <c r="GN472" s="48"/>
      <c r="GO472" s="48"/>
      <c r="GP472" s="48"/>
      <c r="GQ472" s="48"/>
      <c r="GR472" s="48"/>
      <c r="GS472" s="48"/>
      <c r="GT472" s="48"/>
      <c r="GU472" s="48"/>
      <c r="GV472" s="48"/>
      <c r="GW472" s="48"/>
      <c r="GX472" s="48"/>
      <c r="GY472" s="48"/>
      <c r="GZ472" s="48"/>
      <c r="HA472" s="48"/>
      <c r="HB472" s="48"/>
      <c r="HC472" s="48"/>
      <c r="HD472" s="48"/>
      <c r="HE472" s="48"/>
      <c r="HF472" s="48"/>
      <c r="HG472" s="48"/>
      <c r="HH472" s="48"/>
      <c r="HI472" s="48"/>
      <c r="HJ472" s="48"/>
      <c r="HK472" s="48"/>
      <c r="HL472" s="48"/>
      <c r="HM472" s="48"/>
      <c r="HN472" s="48"/>
      <c r="HO472" s="48"/>
      <c r="HP472" s="48"/>
      <c r="HQ472" s="48"/>
      <c r="HR472" s="48"/>
      <c r="HS472" s="48"/>
      <c r="HT472" s="48"/>
      <c r="HU472" s="48"/>
      <c r="HV472" s="48"/>
      <c r="HW472" s="48"/>
      <c r="HX472" s="48"/>
      <c r="HY472" s="48"/>
      <c r="HZ472" s="48"/>
      <c r="IA472" s="48"/>
      <c r="IB472" s="48"/>
      <c r="IC472" s="48"/>
      <c r="ID472" s="48"/>
      <c r="IE472" s="48"/>
      <c r="IF472" s="48"/>
      <c r="IG472" s="48"/>
      <c r="IH472" s="48"/>
      <c r="II472" s="48"/>
      <c r="IJ472" s="48"/>
      <c r="IK472" s="48"/>
      <c r="IL472" s="48"/>
      <c r="IM472" s="48"/>
      <c r="IN472" s="48"/>
      <c r="IO472" s="48"/>
      <c r="IP472" s="48"/>
      <c r="IQ472" s="48"/>
      <c r="IR472" s="48"/>
      <c r="IS472" s="48"/>
      <c r="IT472" s="48"/>
      <c r="IU472" s="48"/>
      <c r="IV472" s="48"/>
      <c r="IW472" s="48"/>
      <c r="IX472" s="48"/>
      <c r="IY472" s="48"/>
      <c r="IZ472" s="48"/>
      <c r="JA472" s="48"/>
      <c r="JB472" s="49"/>
      <c r="JC472" s="49"/>
      <c r="JD472" s="49"/>
      <c r="JE472" s="49"/>
      <c r="JF472" s="49"/>
      <c r="JG472" s="49"/>
      <c r="JH472" s="49"/>
      <c r="JI472" s="49"/>
      <c r="JJ472" s="49"/>
      <c r="JK472" s="49"/>
      <c r="JL472" s="49"/>
      <c r="JM472" s="49"/>
    </row>
    <row r="473" spans="2:273" s="37" customFormat="1">
      <c r="B473" s="18" t="s">
        <v>5944</v>
      </c>
      <c r="C473" s="2">
        <v>20201</v>
      </c>
      <c r="D473" s="109">
        <v>2020</v>
      </c>
      <c r="E473" s="56" t="s">
        <v>463</v>
      </c>
      <c r="F473" s="56"/>
      <c r="G473" s="356"/>
      <c r="H473" s="56" t="s">
        <v>5945</v>
      </c>
      <c r="I473" s="56" t="s">
        <v>53</v>
      </c>
      <c r="J473" s="84">
        <v>48</v>
      </c>
      <c r="K473" s="195">
        <v>70598262</v>
      </c>
      <c r="L473" s="56" t="s">
        <v>5895</v>
      </c>
      <c r="M473" s="56" t="s">
        <v>39</v>
      </c>
      <c r="N473" s="215">
        <v>9</v>
      </c>
      <c r="O473" s="84">
        <v>2</v>
      </c>
      <c r="P473" s="84">
        <v>54</v>
      </c>
      <c r="Q473" s="56" t="s">
        <v>1163</v>
      </c>
      <c r="R473" s="56" t="s">
        <v>111</v>
      </c>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c r="DA473" s="48"/>
      <c r="DB473" s="48"/>
      <c r="DC473" s="48"/>
      <c r="DD473" s="48"/>
      <c r="DE473" s="48"/>
      <c r="DF473" s="48"/>
      <c r="DG473" s="48"/>
      <c r="DH473" s="48"/>
      <c r="DI473" s="48"/>
      <c r="DJ473" s="48"/>
      <c r="DK473" s="48"/>
      <c r="DL473" s="48"/>
      <c r="DM473" s="48"/>
      <c r="DN473" s="48"/>
      <c r="DO473" s="48"/>
      <c r="DP473" s="48"/>
      <c r="DQ473" s="48"/>
      <c r="DR473" s="48"/>
      <c r="DS473" s="48"/>
      <c r="DT473" s="48"/>
      <c r="DU473" s="48"/>
      <c r="DV473" s="48"/>
      <c r="DW473" s="48"/>
      <c r="DX473" s="48"/>
      <c r="DY473" s="48"/>
      <c r="DZ473" s="48"/>
      <c r="EA473" s="48"/>
      <c r="EB473" s="48"/>
      <c r="EC473" s="48"/>
      <c r="ED473" s="48"/>
      <c r="EE473" s="48"/>
      <c r="EF473" s="48"/>
      <c r="EG473" s="48"/>
      <c r="EH473" s="48"/>
      <c r="EI473" s="48"/>
      <c r="EJ473" s="48"/>
      <c r="EK473" s="48"/>
      <c r="EL473" s="48"/>
      <c r="EM473" s="48"/>
      <c r="EN473" s="48"/>
      <c r="EO473" s="48"/>
      <c r="EP473" s="48"/>
      <c r="EQ473" s="48"/>
      <c r="ER473" s="48"/>
      <c r="ES473" s="48"/>
      <c r="ET473" s="48"/>
      <c r="EU473" s="48"/>
      <c r="EV473" s="48"/>
      <c r="EW473" s="48"/>
      <c r="EX473" s="48"/>
      <c r="EY473" s="48"/>
      <c r="EZ473" s="48"/>
      <c r="FA473" s="48"/>
      <c r="FB473" s="48"/>
      <c r="FC473" s="48"/>
      <c r="FD473" s="48"/>
      <c r="FE473" s="48"/>
      <c r="FF473" s="48"/>
      <c r="FG473" s="48"/>
      <c r="FH473" s="48"/>
      <c r="FI473" s="48"/>
      <c r="FJ473" s="48"/>
      <c r="FK473" s="48"/>
      <c r="FL473" s="48"/>
      <c r="FM473" s="48"/>
      <c r="FN473" s="48"/>
      <c r="FO473" s="48"/>
      <c r="FP473" s="48"/>
      <c r="FQ473" s="48"/>
      <c r="FR473" s="48"/>
      <c r="FS473" s="48"/>
      <c r="FT473" s="48"/>
      <c r="FU473" s="48"/>
      <c r="FV473" s="48"/>
      <c r="FW473" s="48"/>
      <c r="FX473" s="48"/>
      <c r="FY473" s="48"/>
      <c r="FZ473" s="48"/>
      <c r="GA473" s="48"/>
      <c r="GB473" s="48"/>
      <c r="GC473" s="48"/>
      <c r="GD473" s="48"/>
      <c r="GE473" s="48"/>
      <c r="GF473" s="48"/>
      <c r="GG473" s="48"/>
      <c r="GH473" s="48"/>
      <c r="GI473" s="48"/>
      <c r="GJ473" s="48"/>
      <c r="GK473" s="48"/>
      <c r="GL473" s="48"/>
      <c r="GM473" s="48"/>
      <c r="GN473" s="48"/>
      <c r="GO473" s="48"/>
      <c r="GP473" s="48"/>
      <c r="GQ473" s="48"/>
      <c r="GR473" s="48"/>
      <c r="GS473" s="48"/>
      <c r="GT473" s="48"/>
      <c r="GU473" s="48"/>
      <c r="GV473" s="48"/>
      <c r="GW473" s="48"/>
      <c r="GX473" s="48"/>
      <c r="GY473" s="48"/>
      <c r="GZ473" s="48"/>
      <c r="HA473" s="48"/>
      <c r="HB473" s="48"/>
      <c r="HC473" s="48"/>
      <c r="HD473" s="48"/>
      <c r="HE473" s="48"/>
      <c r="HF473" s="48"/>
      <c r="HG473" s="48"/>
      <c r="HH473" s="48"/>
      <c r="HI473" s="48"/>
      <c r="HJ473" s="48"/>
      <c r="HK473" s="48"/>
      <c r="HL473" s="48"/>
      <c r="HM473" s="48"/>
      <c r="HN473" s="48"/>
      <c r="HO473" s="48"/>
      <c r="HP473" s="48"/>
      <c r="HQ473" s="48"/>
      <c r="HR473" s="48"/>
      <c r="HS473" s="48"/>
      <c r="HT473" s="48"/>
      <c r="HU473" s="48"/>
      <c r="HV473" s="48"/>
      <c r="HW473" s="48"/>
      <c r="HX473" s="48"/>
      <c r="HY473" s="48"/>
      <c r="HZ473" s="48"/>
      <c r="IA473" s="48"/>
      <c r="IB473" s="48"/>
      <c r="IC473" s="48"/>
      <c r="ID473" s="48"/>
      <c r="IE473" s="48"/>
      <c r="IF473" s="48"/>
      <c r="IG473" s="48"/>
      <c r="IH473" s="48"/>
      <c r="II473" s="48"/>
      <c r="IJ473" s="48"/>
      <c r="IK473" s="48"/>
      <c r="IL473" s="48"/>
      <c r="IM473" s="48"/>
      <c r="IN473" s="48"/>
      <c r="IO473" s="48"/>
      <c r="IP473" s="48"/>
      <c r="IQ473" s="48"/>
      <c r="IR473" s="48"/>
      <c r="IS473" s="48"/>
      <c r="IT473" s="48"/>
      <c r="IU473" s="48"/>
      <c r="IV473" s="48"/>
      <c r="IW473" s="48"/>
      <c r="IX473" s="48"/>
      <c r="IY473" s="48"/>
      <c r="IZ473" s="48"/>
      <c r="JA473" s="48"/>
      <c r="JB473" s="49"/>
      <c r="JC473" s="49"/>
      <c r="JD473" s="49"/>
      <c r="JE473" s="49"/>
      <c r="JF473" s="49"/>
      <c r="JG473" s="49"/>
      <c r="JH473" s="49"/>
      <c r="JI473" s="49"/>
      <c r="JJ473" s="49"/>
      <c r="JK473" s="49"/>
      <c r="JL473" s="49"/>
      <c r="JM473" s="49"/>
    </row>
    <row r="474" spans="2:273" s="37" customFormat="1">
      <c r="B474" s="18" t="s">
        <v>3210</v>
      </c>
      <c r="C474" s="2">
        <v>20192</v>
      </c>
      <c r="D474" s="108">
        <v>2019</v>
      </c>
      <c r="E474" s="7" t="s">
        <v>3211</v>
      </c>
      <c r="F474" s="7"/>
      <c r="G474" s="13"/>
      <c r="H474" s="7" t="s">
        <v>3212</v>
      </c>
      <c r="I474" s="7" t="s">
        <v>37</v>
      </c>
      <c r="J474" s="85">
        <v>31</v>
      </c>
      <c r="K474" s="196">
        <v>605035</v>
      </c>
      <c r="L474" s="7" t="s">
        <v>3213</v>
      </c>
      <c r="M474" s="7" t="s">
        <v>395</v>
      </c>
      <c r="N474" s="215">
        <v>2</v>
      </c>
      <c r="O474" s="83">
        <v>3</v>
      </c>
      <c r="P474" s="83">
        <v>8</v>
      </c>
      <c r="Q474" s="7" t="s">
        <v>3214</v>
      </c>
      <c r="R474" s="7" t="s">
        <v>156</v>
      </c>
      <c r="S474" s="6"/>
      <c r="T474" s="6"/>
      <c r="U474" s="6"/>
      <c r="V474" s="6"/>
      <c r="W474" s="6"/>
      <c r="X474" s="6"/>
      <c r="Y474" s="6"/>
      <c r="Z474" s="6"/>
      <c r="AA474" s="6"/>
      <c r="AB474" s="6"/>
      <c r="AC474" s="6"/>
      <c r="AD474" s="6"/>
      <c r="AE474" s="6"/>
    </row>
    <row r="475" spans="2:273" s="37" customFormat="1">
      <c r="B475" s="18" t="s">
        <v>3215</v>
      </c>
      <c r="C475" s="2">
        <v>20192</v>
      </c>
      <c r="D475" s="108">
        <v>2019</v>
      </c>
      <c r="E475" s="7" t="s">
        <v>3216</v>
      </c>
      <c r="F475" s="7"/>
      <c r="G475" s="13"/>
      <c r="H475" s="7" t="s">
        <v>3217</v>
      </c>
      <c r="I475" s="7" t="s">
        <v>37</v>
      </c>
      <c r="J475" s="85">
        <v>8</v>
      </c>
      <c r="K475" s="196">
        <v>258861</v>
      </c>
      <c r="L475" s="7" t="s">
        <v>3218</v>
      </c>
      <c r="M475" s="7" t="s">
        <v>175</v>
      </c>
      <c r="N475" s="215">
        <v>4</v>
      </c>
      <c r="O475" s="83">
        <v>6</v>
      </c>
      <c r="P475" s="83">
        <v>8</v>
      </c>
      <c r="Q475" s="7" t="s">
        <v>55</v>
      </c>
      <c r="R475" s="7" t="s">
        <v>193</v>
      </c>
      <c r="S475" s="6"/>
      <c r="T475" s="6"/>
      <c r="U475" s="6"/>
      <c r="V475" s="6"/>
      <c r="W475" s="6"/>
      <c r="X475" s="6"/>
      <c r="Y475" s="6"/>
      <c r="Z475" s="6"/>
      <c r="AA475" s="6"/>
      <c r="AB475" s="6"/>
      <c r="AC475" s="6"/>
      <c r="AD475" s="6"/>
      <c r="AE475" s="6"/>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c r="DA475" s="48"/>
      <c r="DB475" s="48"/>
      <c r="DC475" s="48"/>
      <c r="DD475" s="48"/>
      <c r="DE475" s="48"/>
      <c r="DF475" s="48"/>
      <c r="DG475" s="48"/>
      <c r="DH475" s="48"/>
      <c r="DI475" s="48"/>
      <c r="DJ475" s="48"/>
      <c r="DK475" s="48"/>
      <c r="DL475" s="48"/>
      <c r="DM475" s="48"/>
      <c r="DN475" s="48"/>
      <c r="DO475" s="48"/>
      <c r="DP475" s="48"/>
      <c r="DQ475" s="48"/>
      <c r="DR475" s="48"/>
      <c r="DS475" s="48"/>
      <c r="DT475" s="48"/>
      <c r="DU475" s="48"/>
      <c r="DV475" s="48"/>
      <c r="DW475" s="48"/>
      <c r="DX475" s="48"/>
      <c r="DY475" s="48"/>
      <c r="DZ475" s="48"/>
      <c r="EA475" s="48"/>
      <c r="EB475" s="48"/>
      <c r="EC475" s="48"/>
      <c r="ED475" s="48"/>
      <c r="EE475" s="48"/>
      <c r="EF475" s="48"/>
      <c r="EG475" s="48"/>
      <c r="EH475" s="48"/>
      <c r="EI475" s="48"/>
      <c r="EJ475" s="48"/>
      <c r="EK475" s="48"/>
      <c r="EL475" s="48"/>
      <c r="EM475" s="48"/>
      <c r="EN475" s="48"/>
      <c r="EO475" s="48"/>
      <c r="EP475" s="48"/>
      <c r="EQ475" s="48"/>
      <c r="ER475" s="48"/>
      <c r="ES475" s="48"/>
      <c r="ET475" s="48"/>
      <c r="EU475" s="48"/>
      <c r="EV475" s="48"/>
      <c r="EW475" s="48"/>
      <c r="EX475" s="48"/>
      <c r="EY475" s="48"/>
      <c r="EZ475" s="48"/>
      <c r="FA475" s="48"/>
      <c r="FB475" s="48"/>
      <c r="FC475" s="48"/>
      <c r="FD475" s="48"/>
      <c r="FE475" s="48"/>
      <c r="FF475" s="48"/>
      <c r="FG475" s="48"/>
      <c r="FH475" s="48"/>
      <c r="FI475" s="48"/>
      <c r="FJ475" s="48"/>
      <c r="FK475" s="48"/>
      <c r="FL475" s="48"/>
      <c r="FM475" s="48"/>
      <c r="FN475" s="48"/>
      <c r="FO475" s="48"/>
      <c r="FP475" s="48"/>
      <c r="FQ475" s="48"/>
      <c r="FR475" s="48"/>
      <c r="FS475" s="48"/>
      <c r="FT475" s="48"/>
      <c r="FU475" s="48"/>
      <c r="FV475" s="48"/>
      <c r="FW475" s="48"/>
      <c r="FX475" s="48"/>
      <c r="FY475" s="48"/>
      <c r="FZ475" s="48"/>
      <c r="GA475" s="48"/>
      <c r="GB475" s="48"/>
      <c r="GC475" s="48"/>
      <c r="GD475" s="48"/>
      <c r="GE475" s="48"/>
      <c r="GF475" s="48"/>
      <c r="GG475" s="48"/>
      <c r="GH475" s="48"/>
      <c r="GI475" s="48"/>
      <c r="GJ475" s="48"/>
      <c r="GK475" s="48"/>
      <c r="GL475" s="48"/>
      <c r="GM475" s="48"/>
      <c r="GN475" s="48"/>
      <c r="GO475" s="48"/>
      <c r="GP475" s="48"/>
      <c r="GQ475" s="48"/>
      <c r="GR475" s="48"/>
      <c r="GS475" s="48"/>
      <c r="GT475" s="48"/>
      <c r="GU475" s="48"/>
      <c r="GV475" s="48"/>
      <c r="GW475" s="48"/>
      <c r="GX475" s="48"/>
      <c r="GY475" s="48"/>
      <c r="GZ475" s="48"/>
      <c r="HA475" s="48"/>
      <c r="HB475" s="48"/>
      <c r="HC475" s="48"/>
      <c r="HD475" s="48"/>
      <c r="HE475" s="48"/>
      <c r="HF475" s="48"/>
      <c r="HG475" s="48"/>
      <c r="HH475" s="48"/>
      <c r="HI475" s="48"/>
      <c r="HJ475" s="48"/>
      <c r="HK475" s="48"/>
      <c r="HL475" s="48"/>
      <c r="HM475" s="48"/>
      <c r="HN475" s="48"/>
      <c r="HO475" s="48"/>
      <c r="HP475" s="48"/>
      <c r="HQ475" s="48"/>
      <c r="HR475" s="48"/>
      <c r="HS475" s="48"/>
      <c r="HT475" s="48"/>
      <c r="HU475" s="48"/>
      <c r="HV475" s="48"/>
      <c r="HW475" s="48"/>
      <c r="HX475" s="48"/>
      <c r="HY475" s="48"/>
      <c r="HZ475" s="48"/>
      <c r="IA475" s="48"/>
      <c r="IB475" s="48"/>
      <c r="IC475" s="48"/>
      <c r="ID475" s="48"/>
      <c r="IE475" s="48"/>
      <c r="IF475" s="48"/>
      <c r="IG475" s="48"/>
      <c r="IH475" s="48"/>
      <c r="II475" s="48"/>
      <c r="IJ475" s="48"/>
      <c r="IK475" s="48"/>
      <c r="IL475" s="48"/>
      <c r="IM475" s="48"/>
      <c r="IN475" s="48"/>
      <c r="IO475" s="48"/>
      <c r="IP475" s="48"/>
      <c r="IQ475" s="48"/>
      <c r="IR475" s="48"/>
      <c r="IS475" s="48"/>
      <c r="IT475" s="48"/>
      <c r="IU475" s="48"/>
      <c r="IV475" s="48"/>
      <c r="IW475" s="48"/>
      <c r="IX475" s="48"/>
      <c r="IY475" s="48"/>
      <c r="IZ475" s="48"/>
      <c r="JA475" s="48"/>
      <c r="JB475" s="49"/>
      <c r="JC475" s="49"/>
      <c r="JD475" s="49"/>
      <c r="JE475" s="49"/>
      <c r="JF475" s="49"/>
      <c r="JG475" s="49"/>
      <c r="JH475" s="49"/>
      <c r="JI475" s="49"/>
      <c r="JJ475" s="49"/>
      <c r="JK475" s="49"/>
      <c r="JL475" s="49"/>
      <c r="JM475" s="49"/>
    </row>
    <row r="476" spans="2:273" s="37" customFormat="1">
      <c r="B476" s="18" t="s">
        <v>5946</v>
      </c>
      <c r="C476" s="2">
        <v>20201</v>
      </c>
      <c r="D476" s="109">
        <v>2020</v>
      </c>
      <c r="E476" s="56" t="s">
        <v>5947</v>
      </c>
      <c r="F476" s="56"/>
      <c r="G476" s="356"/>
      <c r="H476" s="56" t="s">
        <v>5948</v>
      </c>
      <c r="I476" s="56" t="s">
        <v>53</v>
      </c>
      <c r="J476" s="84">
        <v>26</v>
      </c>
      <c r="K476" s="195">
        <v>20000000</v>
      </c>
      <c r="L476" s="56" t="s">
        <v>5949</v>
      </c>
      <c r="M476" s="56" t="s">
        <v>461</v>
      </c>
      <c r="N476" s="215">
        <v>10</v>
      </c>
      <c r="O476" s="84">
        <v>1</v>
      </c>
      <c r="P476" s="84">
        <v>1</v>
      </c>
      <c r="Q476" s="56" t="s">
        <v>47</v>
      </c>
      <c r="R476" s="56" t="s">
        <v>2172</v>
      </c>
      <c r="S476" s="48"/>
      <c r="T476" s="48"/>
      <c r="U476" s="48"/>
      <c r="V476" s="48"/>
      <c r="W476" s="48"/>
      <c r="X476" s="48"/>
      <c r="Y476" s="48"/>
      <c r="Z476" s="48"/>
      <c r="AA476" s="48"/>
      <c r="AB476" s="48"/>
      <c r="AC476" s="48"/>
      <c r="AD476" s="48"/>
      <c r="AE476" s="48"/>
      <c r="JB476" s="6"/>
      <c r="JC476" s="6"/>
      <c r="JD476" s="6"/>
      <c r="JE476" s="6"/>
      <c r="JF476" s="6"/>
      <c r="JG476" s="6"/>
      <c r="JH476" s="6"/>
      <c r="JI476" s="6"/>
      <c r="JJ476" s="6"/>
      <c r="JK476" s="6"/>
      <c r="JL476" s="6"/>
      <c r="JM476" s="6"/>
    </row>
    <row r="477" spans="2:273" s="37" customFormat="1">
      <c r="B477" s="18" t="s">
        <v>5950</v>
      </c>
      <c r="C477" s="2">
        <v>20201</v>
      </c>
      <c r="D477" s="109">
        <v>2020</v>
      </c>
      <c r="E477" s="56" t="s">
        <v>503</v>
      </c>
      <c r="F477" s="56"/>
      <c r="G477" s="356"/>
      <c r="H477" s="56" t="s">
        <v>5951</v>
      </c>
      <c r="I477" s="56" t="s">
        <v>53</v>
      </c>
      <c r="J477" s="84">
        <v>21</v>
      </c>
      <c r="K477" s="195">
        <v>20000</v>
      </c>
      <c r="L477" s="56" t="s">
        <v>5952</v>
      </c>
      <c r="M477" s="56" t="s">
        <v>39</v>
      </c>
      <c r="N477" s="215">
        <v>9</v>
      </c>
      <c r="O477" s="84">
        <v>2</v>
      </c>
      <c r="P477" s="84">
        <v>52</v>
      </c>
      <c r="Q477" s="56" t="s">
        <v>47</v>
      </c>
      <c r="R477" s="56" t="s">
        <v>133</v>
      </c>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c r="DA477" s="48"/>
      <c r="DB477" s="48"/>
      <c r="DC477" s="48"/>
      <c r="DD477" s="48"/>
      <c r="DE477" s="48"/>
      <c r="DF477" s="48"/>
      <c r="DG477" s="48"/>
      <c r="DH477" s="48"/>
      <c r="DI477" s="48"/>
      <c r="DJ477" s="48"/>
      <c r="DK477" s="48"/>
      <c r="DL477" s="48"/>
      <c r="DM477" s="48"/>
      <c r="DN477" s="48"/>
      <c r="DO477" s="48"/>
      <c r="DP477" s="48"/>
      <c r="DQ477" s="48"/>
      <c r="DR477" s="48"/>
      <c r="DS477" s="48"/>
      <c r="DT477" s="48"/>
      <c r="DU477" s="48"/>
      <c r="DV477" s="48"/>
      <c r="DW477" s="48"/>
      <c r="DX477" s="48"/>
      <c r="DY477" s="48"/>
      <c r="DZ477" s="48"/>
      <c r="EA477" s="48"/>
      <c r="EB477" s="48"/>
      <c r="EC477" s="48"/>
      <c r="ED477" s="48"/>
      <c r="EE477" s="48"/>
      <c r="EF477" s="48"/>
      <c r="EG477" s="48"/>
      <c r="EH477" s="48"/>
      <c r="EI477" s="48"/>
      <c r="EJ477" s="48"/>
      <c r="EK477" s="48"/>
      <c r="EL477" s="48"/>
      <c r="EM477" s="48"/>
      <c r="EN477" s="48"/>
      <c r="EO477" s="48"/>
      <c r="EP477" s="48"/>
      <c r="EQ477" s="48"/>
      <c r="ER477" s="48"/>
      <c r="ES477" s="48"/>
      <c r="ET477" s="48"/>
      <c r="EU477" s="48"/>
      <c r="EV477" s="48"/>
      <c r="EW477" s="48"/>
      <c r="EX477" s="48"/>
      <c r="EY477" s="48"/>
      <c r="EZ477" s="48"/>
      <c r="FA477" s="48"/>
      <c r="FB477" s="48"/>
      <c r="FC477" s="48"/>
      <c r="FD477" s="48"/>
      <c r="FE477" s="48"/>
      <c r="FF477" s="48"/>
      <c r="FG477" s="48"/>
      <c r="FH477" s="48"/>
      <c r="FI477" s="48"/>
      <c r="FJ477" s="48"/>
      <c r="FK477" s="48"/>
      <c r="FL477" s="48"/>
      <c r="FM477" s="48"/>
      <c r="FN477" s="48"/>
      <c r="FO477" s="48"/>
      <c r="FP477" s="48"/>
      <c r="FQ477" s="48"/>
      <c r="FR477" s="48"/>
      <c r="FS477" s="48"/>
      <c r="FT477" s="48"/>
      <c r="FU477" s="48"/>
      <c r="FV477" s="48"/>
      <c r="FW477" s="48"/>
      <c r="FX477" s="48"/>
      <c r="FY477" s="48"/>
      <c r="FZ477" s="48"/>
      <c r="GA477" s="48"/>
      <c r="GB477" s="48"/>
      <c r="GC477" s="48"/>
      <c r="GD477" s="48"/>
      <c r="GE477" s="48"/>
      <c r="GF477" s="48"/>
      <c r="GG477" s="48"/>
      <c r="GH477" s="48"/>
      <c r="GI477" s="48"/>
      <c r="GJ477" s="48"/>
      <c r="GK477" s="48"/>
      <c r="GL477" s="48"/>
      <c r="GM477" s="48"/>
      <c r="GN477" s="48"/>
      <c r="GO477" s="48"/>
      <c r="GP477" s="48"/>
      <c r="GQ477" s="48"/>
      <c r="GR477" s="48"/>
      <c r="GS477" s="48"/>
      <c r="GT477" s="48"/>
      <c r="GU477" s="48"/>
      <c r="GV477" s="48"/>
      <c r="GW477" s="48"/>
      <c r="GX477" s="48"/>
      <c r="GY477" s="48"/>
      <c r="GZ477" s="48"/>
      <c r="HA477" s="48"/>
      <c r="HB477" s="48"/>
      <c r="HC477" s="48"/>
      <c r="HD477" s="48"/>
      <c r="HE477" s="48"/>
      <c r="HF477" s="48"/>
      <c r="HG477" s="48"/>
      <c r="HH477" s="48"/>
      <c r="HI477" s="48"/>
      <c r="HJ477" s="48"/>
      <c r="HK477" s="48"/>
      <c r="HL477" s="48"/>
      <c r="HM477" s="48"/>
      <c r="HN477" s="48"/>
      <c r="HO477" s="48"/>
      <c r="HP477" s="48"/>
      <c r="HQ477" s="48"/>
      <c r="HR477" s="48"/>
      <c r="HS477" s="48"/>
      <c r="HT477" s="48"/>
      <c r="HU477" s="48"/>
      <c r="HV477" s="48"/>
      <c r="HW477" s="48"/>
      <c r="HX477" s="48"/>
      <c r="HY477" s="48"/>
      <c r="HZ477" s="48"/>
      <c r="IA477" s="48"/>
      <c r="IB477" s="48"/>
      <c r="IC477" s="48"/>
      <c r="ID477" s="48"/>
      <c r="IE477" s="48"/>
      <c r="IF477" s="48"/>
      <c r="IG477" s="48"/>
      <c r="IH477" s="48"/>
      <c r="II477" s="48"/>
      <c r="IJ477" s="48"/>
      <c r="IK477" s="48"/>
      <c r="IL477" s="48"/>
      <c r="IM477" s="48"/>
      <c r="IN477" s="48"/>
      <c r="IO477" s="48"/>
      <c r="IP477" s="48"/>
      <c r="IQ477" s="48"/>
      <c r="IR477" s="48"/>
      <c r="IS477" s="48"/>
      <c r="IT477" s="48"/>
      <c r="IU477" s="48"/>
      <c r="IV477" s="48"/>
      <c r="IW477" s="48"/>
      <c r="IX477" s="48"/>
      <c r="IY477" s="48"/>
      <c r="IZ477" s="48"/>
      <c r="JA477" s="48"/>
      <c r="JB477" s="49"/>
      <c r="JC477" s="49"/>
      <c r="JD477" s="49"/>
      <c r="JE477" s="49"/>
      <c r="JF477" s="49"/>
      <c r="JG477" s="49"/>
      <c r="JH477" s="49"/>
      <c r="JI477" s="49"/>
      <c r="JJ477" s="49"/>
      <c r="JK477" s="49"/>
      <c r="JL477" s="49"/>
      <c r="JM477" s="49"/>
    </row>
    <row r="478" spans="2:273" s="37" customFormat="1">
      <c r="B478" s="119" t="s">
        <v>502</v>
      </c>
      <c r="C478" s="114">
        <v>20181</v>
      </c>
      <c r="D478" s="108">
        <v>2018</v>
      </c>
      <c r="E478" s="7" t="s">
        <v>503</v>
      </c>
      <c r="F478" s="7"/>
      <c r="G478" s="13"/>
      <c r="H478" s="7" t="s">
        <v>504</v>
      </c>
      <c r="I478" s="7"/>
      <c r="J478" s="85">
        <v>10</v>
      </c>
      <c r="K478" s="196">
        <v>274902</v>
      </c>
      <c r="L478" s="7" t="s">
        <v>2598</v>
      </c>
      <c r="M478" s="7" t="s">
        <v>39</v>
      </c>
      <c r="N478" s="215">
        <v>9</v>
      </c>
      <c r="O478" s="85">
        <v>2</v>
      </c>
      <c r="P478" s="83">
        <v>52</v>
      </c>
      <c r="Q478" s="6"/>
      <c r="R478" s="7" t="s">
        <v>179</v>
      </c>
      <c r="S478" s="13">
        <v>9</v>
      </c>
      <c r="T478" s="13"/>
      <c r="U478" s="7"/>
      <c r="V478" s="7"/>
      <c r="W478" s="7"/>
      <c r="X478" s="7"/>
      <c r="Y478" s="13">
        <v>99</v>
      </c>
      <c r="Z478" s="13"/>
      <c r="AA478" s="7"/>
      <c r="AB478" s="7"/>
      <c r="AC478" s="7"/>
      <c r="AD478" s="7"/>
      <c r="AE478" s="6" t="s">
        <v>505</v>
      </c>
      <c r="AF478" s="6"/>
      <c r="AG478" s="6"/>
      <c r="AH478" s="6"/>
      <c r="AI478" s="6"/>
      <c r="AJ478" s="6"/>
      <c r="AK478" s="6"/>
      <c r="AL478" s="6"/>
      <c r="AM478" s="6"/>
      <c r="AN478" s="6"/>
      <c r="AO478" s="6"/>
      <c r="AP478" s="6"/>
      <c r="AQ478" s="6"/>
      <c r="AR478" s="7" t="s">
        <v>1789</v>
      </c>
      <c r="AS478" s="7" t="s">
        <v>53</v>
      </c>
      <c r="AT478" s="6"/>
      <c r="AU478" s="6"/>
      <c r="AV478" s="6"/>
      <c r="AW478" s="6"/>
      <c r="AX478" s="6"/>
      <c r="AY478" s="6"/>
      <c r="AZ478" s="6"/>
      <c r="BA478" s="6"/>
      <c r="BB478" s="6"/>
      <c r="BC478" s="6"/>
      <c r="BD478" s="6"/>
      <c r="BE478" s="6"/>
      <c r="BF478" s="6"/>
      <c r="BG478" s="6"/>
      <c r="BH478" s="6"/>
      <c r="BI478" s="6"/>
      <c r="BJ478" s="6"/>
      <c r="BK478" s="6"/>
      <c r="BL478" s="6"/>
      <c r="BM478" s="6"/>
      <c r="BN478" s="6"/>
      <c r="BO478" s="6"/>
      <c r="BP478" s="6"/>
      <c r="BQ478" s="6"/>
      <c r="BR478" s="6"/>
      <c r="BS478" s="6"/>
      <c r="BT478" s="6"/>
      <c r="BU478" s="6"/>
      <c r="BV478" s="6"/>
      <c r="BW478" s="6"/>
      <c r="BX478" s="6"/>
      <c r="BY478" s="6"/>
      <c r="BZ478" s="6"/>
      <c r="CA478" s="6"/>
      <c r="CB478" s="6"/>
      <c r="CC478" s="6"/>
      <c r="CD478" s="6"/>
      <c r="CE478" s="6"/>
      <c r="CF478" s="6"/>
      <c r="CG478" s="6"/>
      <c r="CH478" s="6"/>
      <c r="CI478" s="6"/>
      <c r="CJ478" s="6"/>
      <c r="CK478" s="6"/>
      <c r="CL478" s="6"/>
      <c r="CM478" s="6"/>
      <c r="CN478" s="6"/>
      <c r="CO478" s="6"/>
      <c r="CP478" s="6"/>
      <c r="CQ478" s="6"/>
      <c r="CR478" s="6"/>
      <c r="CS478" s="6"/>
      <c r="CT478" s="6"/>
      <c r="CU478" s="6"/>
      <c r="CV478" s="6"/>
      <c r="CW478" s="6"/>
      <c r="CX478" s="6"/>
      <c r="CY478" s="6"/>
      <c r="CZ478" s="6"/>
      <c r="DA478" s="6"/>
      <c r="DB478" s="6"/>
      <c r="DC478" s="6"/>
      <c r="DD478" s="6"/>
      <c r="DE478" s="6"/>
      <c r="DF478" s="6"/>
      <c r="DG478" s="6"/>
      <c r="DH478" s="6"/>
      <c r="DI478" s="6"/>
      <c r="DJ478" s="6"/>
      <c r="DK478" s="6"/>
      <c r="DL478" s="6"/>
      <c r="DM478" s="6"/>
      <c r="DN478" s="6"/>
      <c r="DO478" s="6"/>
      <c r="DP478" s="6"/>
      <c r="DQ478" s="6"/>
      <c r="DR478" s="6"/>
      <c r="DS478" s="6"/>
      <c r="DT478" s="6"/>
      <c r="DU478" s="6"/>
      <c r="DV478" s="6"/>
      <c r="DW478" s="6"/>
      <c r="DX478" s="6"/>
      <c r="DY478" s="6"/>
      <c r="DZ478" s="6"/>
      <c r="EA478" s="6"/>
      <c r="EB478" s="6"/>
      <c r="EC478" s="6"/>
      <c r="ED478" s="6"/>
      <c r="EE478" s="6"/>
      <c r="EF478" s="6"/>
      <c r="EG478" s="6"/>
      <c r="EH478" s="6"/>
      <c r="EI478" s="6"/>
      <c r="EJ478" s="6"/>
      <c r="EK478" s="6"/>
      <c r="EL478" s="6"/>
      <c r="EM478" s="6"/>
      <c r="EN478" s="6"/>
      <c r="EO478" s="6"/>
      <c r="EP478" s="6"/>
      <c r="EQ478" s="6"/>
      <c r="ER478" s="6"/>
      <c r="ES478" s="6"/>
      <c r="ET478" s="6"/>
      <c r="EU478" s="6"/>
      <c r="EV478" s="6"/>
      <c r="EW478" s="6"/>
      <c r="EX478" s="6"/>
      <c r="EY478" s="6"/>
      <c r="EZ478" s="6"/>
      <c r="FA478" s="6"/>
      <c r="FB478" s="6"/>
      <c r="FC478" s="6"/>
      <c r="FD478" s="6"/>
      <c r="FE478" s="6"/>
      <c r="FF478" s="6"/>
      <c r="FG478" s="6"/>
      <c r="FH478" s="6"/>
      <c r="FI478" s="6"/>
      <c r="FJ478" s="6"/>
      <c r="FK478" s="6"/>
      <c r="FL478" s="6"/>
      <c r="FM478" s="6"/>
      <c r="FN478" s="6"/>
      <c r="FO478" s="6"/>
      <c r="FP478" s="6"/>
      <c r="FQ478" s="6"/>
      <c r="FR478" s="6"/>
      <c r="FS478" s="6"/>
      <c r="FT478" s="6"/>
      <c r="FU478" s="6"/>
      <c r="FV478" s="6"/>
      <c r="FW478" s="6"/>
      <c r="FX478" s="6"/>
      <c r="FY478" s="6"/>
      <c r="FZ478" s="6"/>
      <c r="GA478" s="6"/>
      <c r="GB478" s="6"/>
      <c r="GC478" s="6"/>
      <c r="GD478" s="6"/>
      <c r="GE478" s="6"/>
      <c r="GF478" s="6"/>
      <c r="GG478" s="6"/>
      <c r="GH478" s="6"/>
      <c r="GI478" s="6"/>
      <c r="GJ478" s="6"/>
      <c r="GK478" s="6"/>
      <c r="GL478" s="6"/>
      <c r="GM478" s="6"/>
      <c r="GN478" s="6"/>
      <c r="GO478" s="6"/>
      <c r="GP478" s="6"/>
      <c r="GQ478" s="6"/>
      <c r="GR478" s="6"/>
      <c r="GS478" s="6"/>
      <c r="GT478" s="6"/>
      <c r="GU478" s="6"/>
      <c r="GV478" s="6"/>
      <c r="GW478" s="6"/>
      <c r="GX478" s="6"/>
      <c r="GY478" s="6"/>
      <c r="GZ478" s="6"/>
      <c r="HA478" s="6"/>
      <c r="HB478" s="6"/>
      <c r="HC478" s="6"/>
      <c r="HD478" s="6"/>
      <c r="HE478" s="6"/>
      <c r="HF478" s="6"/>
      <c r="HG478" s="6"/>
      <c r="HH478" s="6"/>
      <c r="HI478" s="6"/>
      <c r="HJ478" s="6"/>
      <c r="HK478" s="6"/>
      <c r="HL478" s="6"/>
      <c r="HM478" s="6"/>
      <c r="HN478" s="6"/>
      <c r="HO478" s="6"/>
      <c r="HP478" s="6"/>
      <c r="HQ478" s="6"/>
      <c r="HR478" s="6"/>
      <c r="HS478" s="6"/>
      <c r="HT478" s="6"/>
      <c r="HU478" s="6"/>
      <c r="HV478" s="6"/>
      <c r="HW478" s="6"/>
      <c r="HX478" s="6"/>
      <c r="HY478" s="6"/>
      <c r="HZ478" s="6"/>
      <c r="IA478" s="6"/>
      <c r="IB478" s="6"/>
      <c r="IC478" s="6"/>
      <c r="ID478" s="6"/>
      <c r="IE478" s="6"/>
      <c r="IF478" s="6"/>
      <c r="IG478" s="6"/>
      <c r="IH478" s="6"/>
      <c r="II478" s="6"/>
      <c r="IJ478" s="6"/>
      <c r="IK478" s="6"/>
      <c r="IL478" s="6"/>
      <c r="IM478" s="6"/>
      <c r="IN478" s="6"/>
      <c r="IO478" s="6"/>
      <c r="IP478" s="6"/>
      <c r="IQ478" s="6"/>
      <c r="IR478" s="6"/>
      <c r="IS478" s="6"/>
      <c r="IT478" s="6"/>
      <c r="IU478" s="6"/>
      <c r="IV478" s="6"/>
      <c r="IW478" s="6"/>
      <c r="IX478" s="6"/>
      <c r="IY478" s="6"/>
      <c r="IZ478" s="6"/>
      <c r="JA478" s="6"/>
      <c r="JB478" s="6"/>
      <c r="JC478" s="6"/>
      <c r="JD478" s="6"/>
      <c r="JE478" s="6"/>
      <c r="JF478" s="6"/>
      <c r="JG478" s="6"/>
      <c r="JH478" s="6"/>
      <c r="JI478" s="6"/>
      <c r="JJ478" s="6"/>
      <c r="JK478" s="6"/>
      <c r="JL478" s="6"/>
      <c r="JM478" s="6"/>
    </row>
    <row r="479" spans="2:273" s="37" customFormat="1">
      <c r="B479" s="18" t="s">
        <v>5953</v>
      </c>
      <c r="C479" s="2">
        <v>20202</v>
      </c>
      <c r="D479" s="108">
        <v>2020</v>
      </c>
      <c r="E479" s="56" t="s">
        <v>5954</v>
      </c>
      <c r="F479" s="56"/>
      <c r="G479" s="356"/>
      <c r="H479" s="56" t="s">
        <v>5955</v>
      </c>
      <c r="I479" s="56" t="s">
        <v>373</v>
      </c>
      <c r="J479" s="84">
        <v>7</v>
      </c>
      <c r="K479" s="195">
        <v>239363</v>
      </c>
      <c r="L479" s="48"/>
      <c r="M479" s="56" t="s">
        <v>59</v>
      </c>
      <c r="N479" s="215">
        <v>4</v>
      </c>
      <c r="O479" s="84">
        <v>6</v>
      </c>
      <c r="P479" s="84">
        <v>51</v>
      </c>
      <c r="Q479" s="56" t="s">
        <v>32</v>
      </c>
      <c r="R479" s="56" t="s">
        <v>3822</v>
      </c>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c r="DA479" s="48"/>
      <c r="DB479" s="48"/>
      <c r="DC479" s="48"/>
      <c r="DD479" s="48"/>
      <c r="DE479" s="48"/>
      <c r="DF479" s="48"/>
      <c r="DG479" s="48"/>
      <c r="DH479" s="48"/>
      <c r="DI479" s="48"/>
      <c r="DJ479" s="48"/>
      <c r="DK479" s="48"/>
      <c r="DL479" s="48"/>
      <c r="DM479" s="48"/>
      <c r="DN479" s="48"/>
      <c r="DO479" s="48"/>
      <c r="DP479" s="48"/>
      <c r="DQ479" s="48"/>
      <c r="DR479" s="48"/>
      <c r="DS479" s="48"/>
      <c r="DT479" s="48"/>
      <c r="DU479" s="48"/>
      <c r="DV479" s="48"/>
      <c r="DW479" s="48"/>
      <c r="DX479" s="48"/>
      <c r="DY479" s="48"/>
      <c r="DZ479" s="48"/>
      <c r="EA479" s="48"/>
      <c r="EB479" s="48"/>
      <c r="EC479" s="48"/>
      <c r="ED479" s="48"/>
      <c r="EE479" s="48"/>
      <c r="EF479" s="48"/>
      <c r="EG479" s="48"/>
      <c r="EH479" s="48"/>
      <c r="EI479" s="48"/>
      <c r="EJ479" s="48"/>
      <c r="EK479" s="48"/>
      <c r="EL479" s="48"/>
      <c r="EM479" s="48"/>
      <c r="EN479" s="48"/>
      <c r="EO479" s="48"/>
      <c r="EP479" s="48"/>
      <c r="EQ479" s="48"/>
      <c r="ER479" s="48"/>
      <c r="ES479" s="48"/>
      <c r="ET479" s="48"/>
      <c r="EU479" s="48"/>
      <c r="EV479" s="48"/>
      <c r="EW479" s="48"/>
      <c r="EX479" s="48"/>
      <c r="EY479" s="48"/>
      <c r="EZ479" s="48"/>
      <c r="FA479" s="48"/>
      <c r="FB479" s="48"/>
      <c r="FC479" s="48"/>
      <c r="FD479" s="48"/>
      <c r="FE479" s="48"/>
      <c r="FF479" s="48"/>
      <c r="FG479" s="48"/>
      <c r="FH479" s="48"/>
      <c r="FI479" s="48"/>
      <c r="FJ479" s="48"/>
      <c r="FK479" s="48"/>
      <c r="FL479" s="48"/>
      <c r="FM479" s="48"/>
      <c r="FN479" s="48"/>
      <c r="FO479" s="48"/>
      <c r="FP479" s="48"/>
      <c r="FQ479" s="48"/>
      <c r="FR479" s="48"/>
      <c r="FS479" s="48"/>
      <c r="FT479" s="48"/>
      <c r="FU479" s="48"/>
      <c r="FV479" s="48"/>
      <c r="FW479" s="48"/>
      <c r="FX479" s="48"/>
      <c r="FY479" s="48"/>
      <c r="FZ479" s="48"/>
      <c r="GA479" s="48"/>
      <c r="GB479" s="48"/>
      <c r="GC479" s="48"/>
      <c r="GD479" s="48"/>
      <c r="GE479" s="48"/>
      <c r="GF479" s="48"/>
      <c r="GG479" s="48"/>
      <c r="GH479" s="48"/>
      <c r="GI479" s="48"/>
      <c r="GJ479" s="48"/>
      <c r="GK479" s="48"/>
      <c r="GL479" s="48"/>
      <c r="GM479" s="48"/>
      <c r="GN479" s="48"/>
      <c r="GO479" s="48"/>
      <c r="GP479" s="48"/>
      <c r="GQ479" s="48"/>
      <c r="GR479" s="48"/>
      <c r="GS479" s="48"/>
      <c r="GT479" s="48"/>
      <c r="GU479" s="48"/>
      <c r="GV479" s="48"/>
      <c r="GW479" s="48"/>
      <c r="GX479" s="48"/>
      <c r="GY479" s="48"/>
      <c r="GZ479" s="48"/>
      <c r="HA479" s="48"/>
      <c r="HB479" s="48"/>
      <c r="HC479" s="48"/>
      <c r="HD479" s="48"/>
      <c r="HE479" s="48"/>
      <c r="HF479" s="48"/>
      <c r="HG479" s="48"/>
      <c r="HH479" s="48"/>
      <c r="HI479" s="48"/>
      <c r="HJ479" s="48"/>
      <c r="HK479" s="48"/>
      <c r="HL479" s="48"/>
      <c r="HM479" s="48"/>
      <c r="HN479" s="48"/>
      <c r="HO479" s="48"/>
      <c r="HP479" s="48"/>
      <c r="HQ479" s="48"/>
      <c r="HR479" s="48"/>
      <c r="HS479" s="48"/>
      <c r="HT479" s="48"/>
      <c r="HU479" s="48"/>
      <c r="HV479" s="48"/>
      <c r="HW479" s="48"/>
      <c r="HX479" s="48"/>
      <c r="HY479" s="48"/>
      <c r="HZ479" s="48"/>
      <c r="IA479" s="48"/>
      <c r="IB479" s="48"/>
      <c r="IC479" s="48"/>
      <c r="ID479" s="48"/>
      <c r="IE479" s="48"/>
      <c r="IF479" s="48"/>
      <c r="IG479" s="48"/>
      <c r="IH479" s="48"/>
      <c r="II479" s="48"/>
      <c r="IJ479" s="48"/>
      <c r="IK479" s="48"/>
      <c r="IL479" s="48"/>
      <c r="IM479" s="48"/>
      <c r="IN479" s="48"/>
      <c r="IO479" s="48"/>
      <c r="IP479" s="48"/>
      <c r="IQ479" s="48"/>
      <c r="IR479" s="48"/>
      <c r="IS479" s="48"/>
      <c r="IT479" s="48"/>
      <c r="IU479" s="48"/>
      <c r="IV479" s="48"/>
      <c r="IW479" s="48"/>
      <c r="IX479" s="48"/>
      <c r="IY479" s="48"/>
      <c r="IZ479" s="48"/>
      <c r="JA479" s="48"/>
      <c r="JB479" s="49"/>
      <c r="JC479" s="49"/>
      <c r="JD479" s="49"/>
      <c r="JE479" s="49"/>
      <c r="JF479" s="49"/>
      <c r="JG479" s="49"/>
      <c r="JH479" s="49"/>
      <c r="JI479" s="49"/>
      <c r="JJ479" s="49"/>
      <c r="JK479" s="49"/>
      <c r="JL479" s="49"/>
      <c r="JM479" s="49"/>
    </row>
    <row r="480" spans="2:273" s="37" customFormat="1">
      <c r="B480" s="18" t="s">
        <v>5956</v>
      </c>
      <c r="C480" s="2">
        <v>20201</v>
      </c>
      <c r="D480" s="109">
        <v>2020</v>
      </c>
      <c r="E480" s="56" t="s">
        <v>5957</v>
      </c>
      <c r="F480" s="56"/>
      <c r="G480" s="356" t="s">
        <v>1086</v>
      </c>
      <c r="H480" s="56" t="s">
        <v>5958</v>
      </c>
      <c r="I480" s="56" t="s">
        <v>53</v>
      </c>
      <c r="J480" s="84">
        <v>14</v>
      </c>
      <c r="K480" s="195">
        <v>99876</v>
      </c>
      <c r="L480" s="56" t="s">
        <v>5959</v>
      </c>
      <c r="M480" s="56" t="s">
        <v>3897</v>
      </c>
      <c r="N480" s="215">
        <v>4</v>
      </c>
      <c r="O480" s="84">
        <v>6</v>
      </c>
      <c r="P480" s="84">
        <v>6</v>
      </c>
      <c r="Q480" s="56" t="s">
        <v>55</v>
      </c>
      <c r="R480" s="56" t="s">
        <v>410</v>
      </c>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c r="DA480" s="48"/>
      <c r="DB480" s="48"/>
      <c r="DC480" s="48"/>
      <c r="DD480" s="48"/>
      <c r="DE480" s="48"/>
      <c r="DF480" s="48"/>
      <c r="DG480" s="48"/>
      <c r="DH480" s="48"/>
      <c r="DI480" s="48"/>
      <c r="DJ480" s="48"/>
      <c r="DK480" s="48"/>
      <c r="DL480" s="48"/>
      <c r="DM480" s="48"/>
      <c r="DN480" s="48"/>
      <c r="DO480" s="48"/>
      <c r="DP480" s="48"/>
      <c r="DQ480" s="48"/>
      <c r="DR480" s="48"/>
      <c r="DS480" s="48"/>
      <c r="DT480" s="48"/>
      <c r="DU480" s="48"/>
      <c r="DV480" s="48"/>
      <c r="DW480" s="48"/>
      <c r="DX480" s="48"/>
      <c r="DY480" s="48"/>
      <c r="DZ480" s="48"/>
      <c r="EA480" s="48"/>
      <c r="EB480" s="48"/>
      <c r="EC480" s="48"/>
      <c r="ED480" s="48"/>
      <c r="EE480" s="48"/>
      <c r="EF480" s="48"/>
      <c r="EG480" s="48"/>
      <c r="EH480" s="48"/>
      <c r="EI480" s="48"/>
      <c r="EJ480" s="48"/>
      <c r="EK480" s="48"/>
      <c r="EL480" s="48"/>
      <c r="EM480" s="48"/>
      <c r="EN480" s="48"/>
      <c r="EO480" s="48"/>
      <c r="EP480" s="48"/>
      <c r="EQ480" s="48"/>
      <c r="ER480" s="48"/>
      <c r="ES480" s="48"/>
      <c r="ET480" s="48"/>
      <c r="EU480" s="48"/>
      <c r="EV480" s="48"/>
      <c r="EW480" s="48"/>
      <c r="EX480" s="48"/>
      <c r="EY480" s="48"/>
      <c r="EZ480" s="48"/>
      <c r="FA480" s="48"/>
      <c r="FB480" s="48"/>
      <c r="FC480" s="48"/>
      <c r="FD480" s="48"/>
      <c r="FE480" s="48"/>
      <c r="FF480" s="48"/>
      <c r="FG480" s="48"/>
      <c r="FH480" s="48"/>
      <c r="FI480" s="48"/>
      <c r="FJ480" s="48"/>
      <c r="FK480" s="48"/>
      <c r="FL480" s="48"/>
      <c r="FM480" s="48"/>
      <c r="FN480" s="48"/>
      <c r="FO480" s="48"/>
      <c r="FP480" s="48"/>
      <c r="FQ480" s="48"/>
      <c r="FR480" s="48"/>
      <c r="FS480" s="48"/>
      <c r="FT480" s="48"/>
      <c r="FU480" s="48"/>
      <c r="FV480" s="48"/>
      <c r="FW480" s="48"/>
      <c r="FX480" s="48"/>
      <c r="FY480" s="48"/>
      <c r="FZ480" s="48"/>
      <c r="GA480" s="48"/>
      <c r="GB480" s="48"/>
      <c r="GC480" s="48"/>
      <c r="GD480" s="48"/>
      <c r="GE480" s="48"/>
      <c r="GF480" s="48"/>
      <c r="GG480" s="48"/>
      <c r="GH480" s="48"/>
      <c r="GI480" s="48"/>
      <c r="GJ480" s="48"/>
      <c r="GK480" s="48"/>
      <c r="GL480" s="48"/>
      <c r="GM480" s="48"/>
      <c r="GN480" s="48"/>
      <c r="GO480" s="48"/>
      <c r="GP480" s="48"/>
      <c r="GQ480" s="48"/>
      <c r="GR480" s="48"/>
      <c r="GS480" s="48"/>
      <c r="GT480" s="48"/>
      <c r="GU480" s="48"/>
      <c r="GV480" s="48"/>
      <c r="GW480" s="48"/>
      <c r="GX480" s="48"/>
      <c r="GY480" s="48"/>
      <c r="GZ480" s="48"/>
      <c r="HA480" s="48"/>
      <c r="HB480" s="48"/>
      <c r="HC480" s="48"/>
      <c r="HD480" s="48"/>
      <c r="HE480" s="48"/>
      <c r="HF480" s="48"/>
      <c r="HG480" s="48"/>
      <c r="HH480" s="48"/>
      <c r="HI480" s="48"/>
      <c r="HJ480" s="48"/>
      <c r="HK480" s="48"/>
      <c r="HL480" s="48"/>
      <c r="HM480" s="48"/>
      <c r="HN480" s="48"/>
      <c r="HO480" s="48"/>
      <c r="HP480" s="48"/>
      <c r="HQ480" s="48"/>
      <c r="HR480" s="48"/>
      <c r="HS480" s="48"/>
      <c r="HT480" s="48"/>
      <c r="HU480" s="48"/>
      <c r="HV480" s="48"/>
      <c r="HW480" s="48"/>
      <c r="HX480" s="48"/>
      <c r="HY480" s="48"/>
      <c r="HZ480" s="48"/>
      <c r="IA480" s="48"/>
      <c r="IB480" s="48"/>
      <c r="IC480" s="48"/>
      <c r="ID480" s="48"/>
      <c r="IE480" s="48"/>
      <c r="IF480" s="48"/>
      <c r="IG480" s="48"/>
      <c r="IH480" s="48"/>
      <c r="II480" s="48"/>
      <c r="IJ480" s="48"/>
      <c r="IK480" s="48"/>
      <c r="IL480" s="48"/>
      <c r="IM480" s="48"/>
      <c r="IN480" s="48"/>
      <c r="IO480" s="48"/>
      <c r="IP480" s="48"/>
      <c r="IQ480" s="48"/>
      <c r="IR480" s="48"/>
      <c r="IS480" s="48"/>
      <c r="IT480" s="48"/>
      <c r="IU480" s="48"/>
      <c r="IV480" s="48"/>
      <c r="IW480" s="48"/>
      <c r="IX480" s="48"/>
      <c r="IY480" s="48"/>
      <c r="IZ480" s="48"/>
      <c r="JA480" s="48"/>
      <c r="JB480" s="49"/>
      <c r="JC480" s="49"/>
      <c r="JD480" s="49"/>
      <c r="JE480" s="49"/>
      <c r="JF480" s="49"/>
      <c r="JG480" s="49"/>
      <c r="JH480" s="49"/>
      <c r="JI480" s="49"/>
      <c r="JJ480" s="49"/>
      <c r="JK480" s="49"/>
      <c r="JL480" s="49"/>
      <c r="JM480" s="49"/>
    </row>
    <row r="481" spans="2:273" s="37" customFormat="1">
      <c r="B481" s="18" t="s">
        <v>5960</v>
      </c>
      <c r="C481" s="2">
        <v>20201</v>
      </c>
      <c r="D481" s="109">
        <v>2020</v>
      </c>
      <c r="E481" s="56" t="s">
        <v>5961</v>
      </c>
      <c r="F481" s="56"/>
      <c r="G481" s="356"/>
      <c r="H481" s="56" t="s">
        <v>5962</v>
      </c>
      <c r="I481" s="56" t="s">
        <v>53</v>
      </c>
      <c r="J481" s="84">
        <v>36</v>
      </c>
      <c r="K481" s="195">
        <v>2518474</v>
      </c>
      <c r="L481" s="56" t="s">
        <v>5963</v>
      </c>
      <c r="M481" s="56" t="s">
        <v>175</v>
      </c>
      <c r="N481" s="215">
        <v>4</v>
      </c>
      <c r="O481" s="84">
        <v>6</v>
      </c>
      <c r="P481" s="84">
        <v>6</v>
      </c>
      <c r="Q481" s="56" t="s">
        <v>55</v>
      </c>
      <c r="R481" s="56" t="s">
        <v>52</v>
      </c>
      <c r="S481" s="48"/>
      <c r="T481" s="48"/>
      <c r="U481" s="48"/>
      <c r="V481" s="48"/>
      <c r="W481" s="48"/>
      <c r="X481" s="48"/>
      <c r="Y481" s="48"/>
      <c r="Z481" s="48"/>
      <c r="AA481" s="48"/>
      <c r="AB481" s="48"/>
      <c r="AC481" s="48"/>
      <c r="AD481" s="48"/>
      <c r="AE481" s="48"/>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c r="BM481" s="6"/>
      <c r="BN481" s="6"/>
      <c r="BO481" s="6"/>
      <c r="BP481" s="6"/>
      <c r="BQ481" s="6"/>
      <c r="BR481" s="6"/>
      <c r="BS481" s="6"/>
      <c r="BT481" s="6"/>
      <c r="BU481" s="6"/>
      <c r="BV481" s="6"/>
      <c r="BW481" s="6"/>
      <c r="BX481" s="6"/>
      <c r="BY481" s="6"/>
      <c r="BZ481" s="6"/>
      <c r="CA481" s="6"/>
      <c r="CB481" s="6"/>
      <c r="CC481" s="6"/>
      <c r="CD481" s="6"/>
      <c r="CE481" s="6"/>
      <c r="CF481" s="6"/>
      <c r="CG481" s="6"/>
      <c r="CH481" s="6"/>
      <c r="CI481" s="6"/>
      <c r="CJ481" s="6"/>
      <c r="CK481" s="6"/>
      <c r="CL481" s="6"/>
      <c r="CM481" s="6"/>
      <c r="CN481" s="6"/>
      <c r="CO481" s="6"/>
      <c r="CP481" s="6"/>
      <c r="CQ481" s="6"/>
      <c r="CR481" s="6"/>
      <c r="CS481" s="6"/>
      <c r="CT481" s="6"/>
      <c r="CU481" s="6"/>
      <c r="CV481" s="6"/>
      <c r="CW481" s="6"/>
      <c r="CX481" s="6"/>
      <c r="CY481" s="6"/>
      <c r="CZ481" s="6"/>
      <c r="DA481" s="6"/>
      <c r="DB481" s="6"/>
      <c r="DC481" s="6"/>
      <c r="DD481" s="6"/>
      <c r="DE481" s="6"/>
      <c r="DF481" s="6"/>
      <c r="DG481" s="6"/>
      <c r="DH481" s="6"/>
      <c r="DI481" s="6"/>
      <c r="DJ481" s="6"/>
      <c r="DK481" s="6"/>
      <c r="DL481" s="6"/>
      <c r="DM481" s="6"/>
      <c r="DN481" s="6"/>
      <c r="DO481" s="6"/>
      <c r="DP481" s="6"/>
      <c r="DQ481" s="6"/>
      <c r="DR481" s="6"/>
      <c r="DS481" s="6"/>
      <c r="DT481" s="6"/>
      <c r="DU481" s="6"/>
      <c r="DV481" s="6"/>
      <c r="DW481" s="6"/>
      <c r="DX481" s="6"/>
      <c r="DY481" s="6"/>
      <c r="DZ481" s="6"/>
      <c r="EA481" s="6"/>
      <c r="EB481" s="6"/>
      <c r="EC481" s="6"/>
      <c r="ED481" s="6"/>
      <c r="EE481" s="6"/>
      <c r="EF481" s="6"/>
      <c r="EG481" s="6"/>
      <c r="EH481" s="6"/>
      <c r="EI481" s="6"/>
      <c r="EJ481" s="6"/>
      <c r="EK481" s="6"/>
      <c r="EL481" s="6"/>
      <c r="EM481" s="6"/>
      <c r="EN481" s="6"/>
      <c r="EO481" s="6"/>
      <c r="EP481" s="6"/>
      <c r="EQ481" s="6"/>
      <c r="ER481" s="6"/>
      <c r="ES481" s="6"/>
      <c r="ET481" s="6"/>
      <c r="EU481" s="6"/>
      <c r="EV481" s="6"/>
      <c r="EW481" s="6"/>
      <c r="EX481" s="6"/>
      <c r="EY481" s="6"/>
      <c r="EZ481" s="6"/>
      <c r="FA481" s="6"/>
      <c r="FB481" s="6"/>
      <c r="FC481" s="6"/>
      <c r="FD481" s="6"/>
      <c r="FE481" s="6"/>
      <c r="FF481" s="6"/>
      <c r="FG481" s="6"/>
      <c r="FH481" s="6"/>
      <c r="FI481" s="6"/>
      <c r="FJ481" s="6"/>
      <c r="FK481" s="6"/>
      <c r="FL481" s="6"/>
      <c r="FM481" s="6"/>
      <c r="FN481" s="6"/>
      <c r="FO481" s="6"/>
      <c r="FP481" s="6"/>
      <c r="FQ481" s="6"/>
      <c r="FR481" s="6"/>
      <c r="FS481" s="6"/>
      <c r="FT481" s="6"/>
      <c r="FU481" s="6"/>
      <c r="FV481" s="6"/>
      <c r="FW481" s="6"/>
      <c r="FX481" s="6"/>
      <c r="FY481" s="6"/>
      <c r="FZ481" s="6"/>
      <c r="GA481" s="6"/>
      <c r="GB481" s="6"/>
      <c r="GC481" s="6"/>
      <c r="GD481" s="6"/>
      <c r="GE481" s="6"/>
      <c r="GF481" s="6"/>
      <c r="GG481" s="6"/>
      <c r="GH481" s="6"/>
      <c r="GI481" s="6"/>
      <c r="GJ481" s="6"/>
      <c r="GK481" s="6"/>
      <c r="GL481" s="6"/>
      <c r="GM481" s="6"/>
      <c r="GN481" s="6"/>
      <c r="GO481" s="6"/>
      <c r="GP481" s="6"/>
      <c r="GQ481" s="6"/>
      <c r="GR481" s="6"/>
      <c r="GS481" s="6"/>
      <c r="GT481" s="6"/>
      <c r="GU481" s="6"/>
      <c r="GV481" s="6"/>
      <c r="GW481" s="6"/>
      <c r="GX481" s="6"/>
      <c r="GY481" s="6"/>
      <c r="GZ481" s="6"/>
      <c r="HA481" s="6"/>
      <c r="HB481" s="6"/>
      <c r="HC481" s="6"/>
      <c r="HD481" s="6"/>
      <c r="HE481" s="6"/>
      <c r="HF481" s="6"/>
      <c r="HG481" s="6"/>
      <c r="HH481" s="6"/>
      <c r="HI481" s="6"/>
      <c r="HJ481" s="6"/>
      <c r="HK481" s="6"/>
      <c r="HL481" s="6"/>
      <c r="HM481" s="6"/>
      <c r="HN481" s="6"/>
      <c r="HO481" s="6"/>
      <c r="HP481" s="6"/>
      <c r="HQ481" s="6"/>
      <c r="HR481" s="6"/>
      <c r="HS481" s="6"/>
      <c r="HT481" s="6"/>
      <c r="HU481" s="6"/>
      <c r="HV481" s="6"/>
      <c r="HW481" s="6"/>
      <c r="HX481" s="6"/>
      <c r="HY481" s="6"/>
      <c r="HZ481" s="6"/>
      <c r="IA481" s="6"/>
      <c r="IB481" s="6"/>
      <c r="IC481" s="6"/>
      <c r="ID481" s="6"/>
      <c r="IE481" s="6"/>
      <c r="IF481" s="6"/>
      <c r="IG481" s="6"/>
      <c r="IH481" s="6"/>
      <c r="II481" s="6"/>
      <c r="IJ481" s="6"/>
      <c r="IK481" s="6"/>
      <c r="IL481" s="6"/>
      <c r="IM481" s="6"/>
      <c r="IN481" s="6"/>
      <c r="IO481" s="6"/>
      <c r="IP481" s="6"/>
      <c r="IQ481" s="6"/>
      <c r="IR481" s="6"/>
      <c r="IS481" s="6"/>
      <c r="IT481" s="6"/>
      <c r="IU481" s="6"/>
      <c r="IV481" s="6"/>
      <c r="IW481" s="6"/>
      <c r="IX481" s="6"/>
      <c r="IY481" s="6"/>
      <c r="IZ481" s="6"/>
      <c r="JA481" s="6"/>
      <c r="JB481" s="6"/>
      <c r="JC481" s="6"/>
      <c r="JD481" s="6"/>
      <c r="JE481" s="6"/>
      <c r="JF481" s="6"/>
      <c r="JG481" s="6"/>
      <c r="JH481" s="6"/>
      <c r="JI481" s="6"/>
      <c r="JJ481" s="6"/>
      <c r="JK481" s="6"/>
      <c r="JL481" s="6"/>
      <c r="JM481" s="6"/>
    </row>
    <row r="482" spans="2:273" s="37" customFormat="1">
      <c r="B482" s="18" t="s">
        <v>3223</v>
      </c>
      <c r="C482" s="2">
        <v>20192</v>
      </c>
      <c r="D482" s="108">
        <v>2019</v>
      </c>
      <c r="E482" s="7" t="s">
        <v>507</v>
      </c>
      <c r="F482" s="7"/>
      <c r="G482" s="13"/>
      <c r="H482" s="7" t="s">
        <v>3224</v>
      </c>
      <c r="I482" s="7" t="s">
        <v>37</v>
      </c>
      <c r="J482" s="85">
        <v>19</v>
      </c>
      <c r="K482" s="196">
        <v>99000</v>
      </c>
      <c r="L482" s="7" t="s">
        <v>2599</v>
      </c>
      <c r="M482" s="7" t="s">
        <v>175</v>
      </c>
      <c r="N482" s="215">
        <v>4</v>
      </c>
      <c r="O482" s="83">
        <v>6</v>
      </c>
      <c r="P482" s="83">
        <v>6</v>
      </c>
      <c r="Q482" s="7" t="s">
        <v>55</v>
      </c>
      <c r="R482" s="7" t="s">
        <v>156</v>
      </c>
      <c r="S482" s="6"/>
      <c r="T482" s="6"/>
      <c r="U482" s="6"/>
      <c r="V482" s="6"/>
      <c r="W482" s="6"/>
      <c r="X482" s="6"/>
      <c r="Y482" s="6"/>
      <c r="Z482" s="6"/>
      <c r="AA482" s="6"/>
      <c r="AB482" s="6"/>
      <c r="AC482" s="6"/>
      <c r="AD482" s="6"/>
      <c r="AE482" s="6"/>
    </row>
    <row r="483" spans="2:273" s="37" customFormat="1">
      <c r="B483" s="119" t="s">
        <v>506</v>
      </c>
      <c r="C483" s="114">
        <v>20181</v>
      </c>
      <c r="D483" s="108">
        <v>2018</v>
      </c>
      <c r="E483" s="7" t="s">
        <v>507</v>
      </c>
      <c r="F483" s="7"/>
      <c r="G483" s="13"/>
      <c r="H483" s="7" t="s">
        <v>508</v>
      </c>
      <c r="I483" s="7"/>
      <c r="J483" s="85">
        <v>24</v>
      </c>
      <c r="K483" s="196">
        <v>100000</v>
      </c>
      <c r="L483" s="7" t="s">
        <v>2599</v>
      </c>
      <c r="M483" s="7" t="s">
        <v>175</v>
      </c>
      <c r="N483" s="215">
        <v>4</v>
      </c>
      <c r="O483" s="85">
        <v>6</v>
      </c>
      <c r="P483" s="83">
        <v>6</v>
      </c>
      <c r="Q483" s="6"/>
      <c r="R483" s="7" t="s">
        <v>80</v>
      </c>
      <c r="S483" s="13">
        <v>13</v>
      </c>
      <c r="T483" s="13">
        <v>14</v>
      </c>
      <c r="U483" s="6">
        <v>12</v>
      </c>
      <c r="V483" s="6">
        <v>11</v>
      </c>
      <c r="W483" s="7"/>
      <c r="X483" s="7"/>
      <c r="Y483" s="13">
        <v>8</v>
      </c>
      <c r="Z483" s="13">
        <v>21</v>
      </c>
      <c r="AA483" s="7"/>
      <c r="AB483" s="7"/>
      <c r="AC483" s="7"/>
      <c r="AD483" s="7"/>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c r="BC483" s="6"/>
      <c r="BD483" s="6"/>
      <c r="BE483" s="6"/>
      <c r="BF483" s="6"/>
      <c r="BG483" s="6"/>
      <c r="BH483" s="6"/>
      <c r="BI483" s="6"/>
      <c r="BJ483" s="6"/>
      <c r="BK483" s="6"/>
      <c r="BL483" s="6"/>
      <c r="BM483" s="6"/>
      <c r="BN483" s="6"/>
      <c r="BO483" s="6"/>
      <c r="BP483" s="6"/>
      <c r="BQ483" s="6"/>
      <c r="BR483" s="6"/>
      <c r="BS483" s="6"/>
      <c r="BT483" s="6"/>
      <c r="BU483" s="6"/>
      <c r="BV483" s="6"/>
      <c r="BW483" s="6"/>
      <c r="BX483" s="6"/>
      <c r="BY483" s="6"/>
      <c r="BZ483" s="6"/>
      <c r="CA483" s="6"/>
      <c r="CB483" s="6"/>
      <c r="CC483" s="6"/>
      <c r="CD483" s="6"/>
      <c r="CE483" s="6"/>
      <c r="CF483" s="6"/>
      <c r="CG483" s="6"/>
      <c r="CH483" s="6"/>
      <c r="CI483" s="6"/>
      <c r="CJ483" s="6"/>
      <c r="CK483" s="6"/>
      <c r="CL483" s="6"/>
      <c r="CM483" s="6"/>
      <c r="CN483" s="6"/>
      <c r="CO483" s="6"/>
      <c r="CP483" s="6"/>
      <c r="CQ483" s="6"/>
      <c r="CR483" s="6"/>
      <c r="CS483" s="6"/>
      <c r="CT483" s="6"/>
      <c r="CU483" s="6"/>
      <c r="CV483" s="6"/>
      <c r="CW483" s="6"/>
      <c r="CX483" s="6"/>
      <c r="CY483" s="6"/>
      <c r="CZ483" s="6"/>
      <c r="DA483" s="6"/>
      <c r="DB483" s="6"/>
      <c r="DC483" s="6"/>
      <c r="DD483" s="6"/>
      <c r="DE483" s="6"/>
      <c r="DF483" s="6"/>
      <c r="DG483" s="6"/>
      <c r="DH483" s="6"/>
      <c r="DI483" s="6"/>
      <c r="DJ483" s="6"/>
      <c r="DK483" s="6"/>
      <c r="DL483" s="6"/>
      <c r="DM483" s="6"/>
      <c r="DN483" s="6"/>
      <c r="DO483" s="6"/>
      <c r="DP483" s="6"/>
      <c r="DQ483" s="6"/>
      <c r="DR483" s="6"/>
      <c r="DS483" s="6"/>
      <c r="DT483" s="6"/>
      <c r="DU483" s="6"/>
      <c r="DV483" s="6"/>
      <c r="DW483" s="6"/>
      <c r="DX483" s="6"/>
      <c r="DY483" s="6"/>
      <c r="DZ483" s="6"/>
      <c r="EA483" s="6"/>
      <c r="EB483" s="6"/>
      <c r="EC483" s="6"/>
      <c r="ED483" s="6"/>
      <c r="EE483" s="6"/>
      <c r="EF483" s="6"/>
      <c r="EG483" s="6"/>
      <c r="EH483" s="6"/>
      <c r="EI483" s="6"/>
      <c r="EJ483" s="6"/>
      <c r="EK483" s="6"/>
      <c r="EL483" s="6"/>
      <c r="EM483" s="6"/>
      <c r="EN483" s="6"/>
      <c r="EO483" s="6"/>
      <c r="EP483" s="6"/>
      <c r="EQ483" s="6"/>
      <c r="ER483" s="6"/>
      <c r="ES483" s="6"/>
      <c r="ET483" s="6"/>
      <c r="EU483" s="6"/>
      <c r="EV483" s="6"/>
      <c r="EW483" s="6"/>
      <c r="EX483" s="6"/>
      <c r="EY483" s="6"/>
      <c r="EZ483" s="6"/>
      <c r="FA483" s="6"/>
      <c r="FB483" s="6"/>
      <c r="FC483" s="6"/>
      <c r="FD483" s="6"/>
      <c r="FE483" s="6"/>
      <c r="FF483" s="6"/>
      <c r="FG483" s="6"/>
      <c r="FH483" s="6"/>
      <c r="FI483" s="6"/>
      <c r="FJ483" s="6"/>
      <c r="FK483" s="6"/>
      <c r="FL483" s="6"/>
      <c r="FM483" s="6"/>
      <c r="FN483" s="6"/>
      <c r="FO483" s="6"/>
      <c r="FP483" s="6"/>
      <c r="FQ483" s="6"/>
      <c r="FR483" s="6"/>
      <c r="FS483" s="6"/>
      <c r="FT483" s="6"/>
      <c r="FU483" s="6"/>
      <c r="FV483" s="6"/>
      <c r="FW483" s="6"/>
      <c r="FX483" s="6"/>
      <c r="FY483" s="6"/>
      <c r="FZ483" s="6"/>
      <c r="GA483" s="6"/>
      <c r="GB483" s="6"/>
      <c r="GC483" s="6"/>
      <c r="GD483" s="6"/>
      <c r="GE483" s="6"/>
      <c r="GF483" s="6"/>
      <c r="GG483" s="6"/>
      <c r="GH483" s="6"/>
      <c r="GI483" s="6"/>
      <c r="GJ483" s="6"/>
      <c r="GK483" s="6"/>
      <c r="GL483" s="6"/>
      <c r="GM483" s="6"/>
      <c r="GN483" s="6"/>
      <c r="GO483" s="6"/>
      <c r="GP483" s="6"/>
      <c r="GQ483" s="6"/>
      <c r="GR483" s="6"/>
      <c r="GS483" s="6"/>
      <c r="GT483" s="6"/>
      <c r="GU483" s="6"/>
      <c r="GV483" s="6"/>
      <c r="GW483" s="6"/>
      <c r="GX483" s="6"/>
      <c r="GY483" s="6"/>
      <c r="GZ483" s="6"/>
      <c r="HA483" s="6"/>
      <c r="HB483" s="6"/>
      <c r="HC483" s="6"/>
      <c r="HD483" s="6"/>
      <c r="HE483" s="6"/>
      <c r="HF483" s="6"/>
      <c r="HG483" s="6"/>
      <c r="HH483" s="6"/>
      <c r="HI483" s="6"/>
      <c r="HJ483" s="6"/>
      <c r="HK483" s="6"/>
      <c r="HL483" s="6"/>
      <c r="HM483" s="6"/>
      <c r="HN483" s="6"/>
      <c r="HO483" s="6"/>
      <c r="HP483" s="6"/>
      <c r="HQ483" s="6"/>
      <c r="HR483" s="6"/>
      <c r="HS483" s="6"/>
      <c r="HT483" s="6"/>
      <c r="HU483" s="6"/>
      <c r="HV483" s="6"/>
      <c r="HW483" s="6"/>
      <c r="HX483" s="6"/>
      <c r="HY483" s="6"/>
      <c r="HZ483" s="6"/>
      <c r="IA483" s="6"/>
      <c r="IB483" s="6"/>
      <c r="IC483" s="6"/>
      <c r="ID483" s="6"/>
      <c r="IE483" s="6"/>
      <c r="IF483" s="6"/>
      <c r="IG483" s="6"/>
      <c r="IH483" s="6"/>
      <c r="II483" s="6"/>
      <c r="IJ483" s="6"/>
      <c r="IK483" s="6"/>
      <c r="IL483" s="6"/>
      <c r="IM483" s="6"/>
      <c r="IN483" s="6"/>
      <c r="IO483" s="6"/>
      <c r="IP483" s="6"/>
      <c r="IQ483" s="6"/>
      <c r="IR483" s="6"/>
      <c r="IS483" s="6"/>
      <c r="IT483" s="6"/>
      <c r="IU483" s="6"/>
      <c r="IV483" s="6"/>
      <c r="IW483" s="6"/>
      <c r="IX483" s="6"/>
      <c r="IY483" s="6"/>
      <c r="IZ483" s="6"/>
      <c r="JA483" s="6"/>
      <c r="JB483" s="6"/>
      <c r="JC483" s="6"/>
      <c r="JD483" s="6"/>
      <c r="JE483" s="6"/>
      <c r="JF483" s="6"/>
      <c r="JG483" s="6"/>
      <c r="JH483" s="6"/>
      <c r="JI483" s="6"/>
      <c r="JJ483" s="6"/>
      <c r="JK483" s="6"/>
      <c r="JL483" s="6"/>
      <c r="JM483" s="6"/>
    </row>
    <row r="484" spans="2:273" s="37" customFormat="1">
      <c r="B484" s="18" t="s">
        <v>3219</v>
      </c>
      <c r="C484" s="2">
        <v>20191</v>
      </c>
      <c r="D484" s="108">
        <v>2019</v>
      </c>
      <c r="E484" s="7" t="s">
        <v>507</v>
      </c>
      <c r="F484" s="7"/>
      <c r="G484" s="13"/>
      <c r="H484" s="7" t="s">
        <v>3220</v>
      </c>
      <c r="I484" s="7" t="s">
        <v>53</v>
      </c>
      <c r="J484" s="85">
        <v>18</v>
      </c>
      <c r="K484" s="196">
        <v>100000</v>
      </c>
      <c r="L484" s="7" t="s">
        <v>2599</v>
      </c>
      <c r="M484" s="7" t="s">
        <v>175</v>
      </c>
      <c r="N484" s="215">
        <v>4</v>
      </c>
      <c r="O484" s="83">
        <v>6</v>
      </c>
      <c r="P484" s="83">
        <v>6</v>
      </c>
      <c r="Q484" s="7" t="s">
        <v>47</v>
      </c>
      <c r="R484" s="7" t="s">
        <v>80</v>
      </c>
      <c r="S484" s="6"/>
      <c r="T484" s="6"/>
      <c r="U484" s="6"/>
      <c r="V484" s="6"/>
      <c r="W484" s="6"/>
      <c r="X484" s="6"/>
      <c r="Y484" s="6"/>
      <c r="Z484" s="6"/>
      <c r="AA484" s="6"/>
      <c r="AB484" s="6"/>
      <c r="AC484" s="6"/>
      <c r="AD484" s="6"/>
      <c r="AE484" s="6"/>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c r="DA484" s="48"/>
      <c r="DB484" s="48"/>
      <c r="DC484" s="48"/>
      <c r="DD484" s="48"/>
      <c r="DE484" s="48"/>
      <c r="DF484" s="48"/>
      <c r="DG484" s="48"/>
      <c r="DH484" s="48"/>
      <c r="DI484" s="48"/>
      <c r="DJ484" s="48"/>
      <c r="DK484" s="48"/>
      <c r="DL484" s="48"/>
      <c r="DM484" s="48"/>
      <c r="DN484" s="48"/>
      <c r="DO484" s="48"/>
      <c r="DP484" s="48"/>
      <c r="DQ484" s="48"/>
      <c r="DR484" s="48"/>
      <c r="DS484" s="48"/>
      <c r="DT484" s="48"/>
      <c r="DU484" s="48"/>
      <c r="DV484" s="48"/>
      <c r="DW484" s="48"/>
      <c r="DX484" s="48"/>
      <c r="DY484" s="48"/>
      <c r="DZ484" s="48"/>
      <c r="EA484" s="48"/>
      <c r="EB484" s="48"/>
      <c r="EC484" s="48"/>
      <c r="ED484" s="48"/>
      <c r="EE484" s="48"/>
      <c r="EF484" s="48"/>
      <c r="EG484" s="48"/>
      <c r="EH484" s="48"/>
      <c r="EI484" s="48"/>
      <c r="EJ484" s="48"/>
      <c r="EK484" s="48"/>
      <c r="EL484" s="48"/>
      <c r="EM484" s="48"/>
      <c r="EN484" s="48"/>
      <c r="EO484" s="48"/>
      <c r="EP484" s="48"/>
      <c r="EQ484" s="48"/>
      <c r="ER484" s="48"/>
      <c r="ES484" s="48"/>
      <c r="ET484" s="48"/>
      <c r="EU484" s="48"/>
      <c r="EV484" s="48"/>
      <c r="EW484" s="48"/>
      <c r="EX484" s="48"/>
      <c r="EY484" s="48"/>
      <c r="EZ484" s="48"/>
      <c r="FA484" s="48"/>
      <c r="FB484" s="48"/>
      <c r="FC484" s="48"/>
      <c r="FD484" s="48"/>
      <c r="FE484" s="48"/>
      <c r="FF484" s="48"/>
      <c r="FG484" s="48"/>
      <c r="FH484" s="48"/>
      <c r="FI484" s="48"/>
      <c r="FJ484" s="48"/>
      <c r="FK484" s="48"/>
      <c r="FL484" s="48"/>
      <c r="FM484" s="48"/>
      <c r="FN484" s="48"/>
      <c r="FO484" s="48"/>
      <c r="FP484" s="48"/>
      <c r="FQ484" s="48"/>
      <c r="FR484" s="48"/>
      <c r="FS484" s="48"/>
      <c r="FT484" s="48"/>
      <c r="FU484" s="48"/>
      <c r="FV484" s="48"/>
      <c r="FW484" s="48"/>
      <c r="FX484" s="48"/>
      <c r="FY484" s="48"/>
      <c r="FZ484" s="48"/>
      <c r="GA484" s="48"/>
      <c r="GB484" s="48"/>
      <c r="GC484" s="48"/>
      <c r="GD484" s="48"/>
      <c r="GE484" s="48"/>
      <c r="GF484" s="48"/>
      <c r="GG484" s="48"/>
      <c r="GH484" s="48"/>
      <c r="GI484" s="48"/>
      <c r="GJ484" s="48"/>
      <c r="GK484" s="48"/>
      <c r="GL484" s="48"/>
      <c r="GM484" s="48"/>
      <c r="GN484" s="48"/>
      <c r="GO484" s="48"/>
      <c r="GP484" s="48"/>
      <c r="GQ484" s="48"/>
      <c r="GR484" s="48"/>
      <c r="GS484" s="48"/>
      <c r="GT484" s="48"/>
      <c r="GU484" s="48"/>
      <c r="GV484" s="48"/>
      <c r="GW484" s="48"/>
      <c r="GX484" s="48"/>
      <c r="GY484" s="48"/>
      <c r="GZ484" s="48"/>
      <c r="HA484" s="48"/>
      <c r="HB484" s="48"/>
      <c r="HC484" s="48"/>
      <c r="HD484" s="48"/>
      <c r="HE484" s="48"/>
      <c r="HF484" s="48"/>
      <c r="HG484" s="48"/>
      <c r="HH484" s="48"/>
      <c r="HI484" s="48"/>
      <c r="HJ484" s="48"/>
      <c r="HK484" s="48"/>
      <c r="HL484" s="48"/>
      <c r="HM484" s="48"/>
      <c r="HN484" s="48"/>
      <c r="HO484" s="48"/>
      <c r="HP484" s="48"/>
      <c r="HQ484" s="48"/>
      <c r="HR484" s="48"/>
      <c r="HS484" s="48"/>
      <c r="HT484" s="48"/>
      <c r="HU484" s="48"/>
      <c r="HV484" s="48"/>
      <c r="HW484" s="48"/>
      <c r="HX484" s="48"/>
      <c r="HY484" s="48"/>
      <c r="HZ484" s="48"/>
      <c r="IA484" s="48"/>
      <c r="IB484" s="48"/>
      <c r="IC484" s="48"/>
      <c r="ID484" s="48"/>
      <c r="IE484" s="48"/>
      <c r="IF484" s="48"/>
      <c r="IG484" s="48"/>
      <c r="IH484" s="48"/>
      <c r="II484" s="48"/>
      <c r="IJ484" s="48"/>
      <c r="IK484" s="48"/>
      <c r="IL484" s="48"/>
      <c r="IM484" s="48"/>
      <c r="IN484" s="48"/>
      <c r="IO484" s="48"/>
      <c r="IP484" s="48"/>
      <c r="IQ484" s="48"/>
      <c r="IR484" s="48"/>
      <c r="IS484" s="48"/>
      <c r="IT484" s="48"/>
      <c r="IU484" s="48"/>
      <c r="IV484" s="48"/>
      <c r="IW484" s="48"/>
      <c r="IX484" s="48"/>
      <c r="IY484" s="48"/>
      <c r="IZ484" s="48"/>
      <c r="JA484" s="48"/>
      <c r="JB484" s="49"/>
      <c r="JC484" s="49"/>
      <c r="JD484" s="49"/>
      <c r="JE484" s="49"/>
      <c r="JF484" s="49"/>
      <c r="JG484" s="49"/>
      <c r="JH484" s="49"/>
      <c r="JI484" s="49"/>
      <c r="JJ484" s="49"/>
      <c r="JK484" s="49"/>
      <c r="JL484" s="49"/>
      <c r="JM484" s="49"/>
    </row>
    <row r="485" spans="2:273" s="37" customFormat="1">
      <c r="B485" s="18" t="s">
        <v>3221</v>
      </c>
      <c r="C485" s="2">
        <v>20191</v>
      </c>
      <c r="D485" s="108">
        <v>2019</v>
      </c>
      <c r="E485" s="7" t="s">
        <v>507</v>
      </c>
      <c r="F485" s="7"/>
      <c r="G485" s="13"/>
      <c r="H485" s="7" t="s">
        <v>3222</v>
      </c>
      <c r="I485" s="7" t="s">
        <v>53</v>
      </c>
      <c r="J485" s="85">
        <v>31</v>
      </c>
      <c r="K485" s="196">
        <v>200000</v>
      </c>
      <c r="L485" s="7" t="s">
        <v>2599</v>
      </c>
      <c r="M485" s="7" t="s">
        <v>175</v>
      </c>
      <c r="N485" s="215">
        <v>4</v>
      </c>
      <c r="O485" s="83">
        <v>6</v>
      </c>
      <c r="P485" s="83">
        <v>6</v>
      </c>
      <c r="Q485" s="7" t="s">
        <v>47</v>
      </c>
      <c r="R485" s="7" t="s">
        <v>80</v>
      </c>
      <c r="S485" s="6"/>
      <c r="T485" s="6"/>
      <c r="U485" s="6"/>
      <c r="V485" s="6"/>
      <c r="W485" s="6"/>
      <c r="X485" s="6"/>
      <c r="Y485" s="6"/>
      <c r="Z485" s="6"/>
      <c r="AA485" s="6"/>
      <c r="AB485" s="6"/>
      <c r="AC485" s="6"/>
      <c r="AD485" s="6"/>
      <c r="AE485" s="6"/>
      <c r="AF485" s="1"/>
      <c r="AG485" s="1"/>
      <c r="AH485" s="1"/>
      <c r="AI485" s="1"/>
      <c r="AJ485" s="1"/>
      <c r="AK485" s="1"/>
      <c r="AL485" s="1"/>
      <c r="AM485" s="1"/>
      <c r="AN485" s="1"/>
      <c r="AO485" s="1"/>
      <c r="AP485" s="1"/>
      <c r="AQ485" s="1"/>
      <c r="AR485" s="29" t="s">
        <v>55</v>
      </c>
      <c r="AS485" s="29" t="s">
        <v>103</v>
      </c>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c r="CX485" s="1"/>
      <c r="CY485" s="1"/>
      <c r="CZ485" s="1"/>
      <c r="DA485" s="1"/>
      <c r="DB485" s="1"/>
      <c r="DC485" s="1"/>
      <c r="DD485" s="1"/>
      <c r="DE485" s="1"/>
      <c r="DF485" s="1"/>
      <c r="DG485" s="1"/>
      <c r="DH485" s="1"/>
      <c r="DI485" s="1"/>
      <c r="DJ485" s="1"/>
      <c r="DK485" s="1"/>
      <c r="DL485" s="1"/>
      <c r="DM485" s="1"/>
      <c r="DN485" s="1"/>
      <c r="DO485" s="1"/>
      <c r="DP485" s="1"/>
      <c r="DQ485" s="1"/>
      <c r="DR485" s="1"/>
      <c r="DS485" s="1"/>
      <c r="DT485" s="1"/>
      <c r="DU485" s="1"/>
      <c r="DV485" s="1"/>
      <c r="DW485" s="1"/>
      <c r="DX485" s="1"/>
      <c r="DY485" s="1"/>
      <c r="DZ485" s="1"/>
      <c r="EA485" s="1"/>
      <c r="EB485" s="1"/>
      <c r="EC485" s="1"/>
      <c r="ED485" s="1"/>
      <c r="EE485" s="1"/>
      <c r="EF485" s="1"/>
      <c r="EG485" s="1"/>
      <c r="EH485" s="1"/>
      <c r="EI485" s="1"/>
      <c r="EJ485" s="1"/>
      <c r="EK485" s="1"/>
      <c r="EL485" s="1"/>
      <c r="EM485" s="1"/>
      <c r="EN485" s="1"/>
      <c r="EO485" s="1"/>
      <c r="EP485" s="1"/>
      <c r="EQ485" s="1"/>
      <c r="ER485" s="1"/>
      <c r="ES485" s="1"/>
      <c r="ET485" s="1"/>
      <c r="EU485" s="1"/>
      <c r="EV485" s="1"/>
      <c r="EW485" s="1"/>
      <c r="EX485" s="1"/>
      <c r="EY485" s="1"/>
      <c r="EZ485" s="1"/>
      <c r="FA485" s="1"/>
      <c r="FB485" s="1"/>
      <c r="FC485" s="1"/>
      <c r="FD485" s="1"/>
      <c r="FE485" s="1"/>
      <c r="FF485" s="1"/>
      <c r="FG485" s="1"/>
      <c r="FH485" s="1"/>
      <c r="FI485" s="1"/>
      <c r="FJ485" s="1"/>
      <c r="FK485" s="1"/>
      <c r="FL485" s="1"/>
      <c r="FM485" s="1"/>
      <c r="FN485" s="1"/>
      <c r="FO485" s="1"/>
      <c r="FP485" s="1"/>
      <c r="FQ485" s="1"/>
      <c r="FR485" s="1"/>
      <c r="FS485" s="1"/>
      <c r="FT485" s="1"/>
      <c r="FU485" s="1"/>
      <c r="FV485" s="1"/>
      <c r="FW485" s="1"/>
      <c r="FX485" s="1"/>
      <c r="FY485" s="1"/>
      <c r="FZ485" s="1"/>
      <c r="GA485" s="1"/>
      <c r="GB485" s="1"/>
      <c r="GC485" s="1"/>
      <c r="GD485" s="1"/>
      <c r="GE485" s="1"/>
      <c r="GF485" s="1"/>
      <c r="GG485" s="1"/>
      <c r="GH485" s="1"/>
      <c r="GI485" s="1"/>
      <c r="GJ485" s="1"/>
      <c r="GK485" s="1"/>
      <c r="GL485" s="1"/>
      <c r="GM485" s="1"/>
      <c r="GN485" s="1"/>
      <c r="GO485" s="1"/>
      <c r="GP485" s="1"/>
      <c r="GQ485" s="1"/>
      <c r="GR485" s="1"/>
      <c r="GS485" s="1"/>
      <c r="GT485" s="1"/>
      <c r="GU485" s="1"/>
      <c r="GV485" s="1"/>
      <c r="GW485" s="1"/>
      <c r="GX485" s="1"/>
      <c r="GY485" s="1"/>
      <c r="GZ485" s="1"/>
      <c r="HA485" s="1"/>
      <c r="HB485" s="1"/>
      <c r="HC485" s="1"/>
      <c r="HD485" s="1"/>
      <c r="HE485" s="1"/>
      <c r="HF485" s="1"/>
      <c r="HG485" s="1"/>
      <c r="HH485" s="1"/>
      <c r="HI485" s="1"/>
      <c r="HJ485" s="1"/>
      <c r="HK485" s="1"/>
      <c r="HL485" s="1"/>
      <c r="HM485" s="1"/>
      <c r="HN485" s="1"/>
      <c r="HO485" s="1"/>
      <c r="HP485" s="1"/>
      <c r="HQ485" s="1"/>
      <c r="HR485" s="1"/>
      <c r="HS485" s="1"/>
      <c r="HT485" s="1"/>
      <c r="HU485" s="1"/>
      <c r="HV485" s="1"/>
      <c r="HW485" s="1"/>
      <c r="HX485" s="1"/>
      <c r="HY485" s="1"/>
      <c r="HZ485" s="1"/>
      <c r="IA485" s="1"/>
      <c r="IB485" s="1"/>
      <c r="IC485" s="1"/>
      <c r="ID485" s="1"/>
      <c r="IE485" s="1"/>
      <c r="IF485" s="1"/>
      <c r="IG485" s="1"/>
      <c r="IH485" s="1"/>
      <c r="II485" s="1"/>
      <c r="IJ485" s="1"/>
      <c r="IK485" s="1"/>
      <c r="IL485" s="1"/>
      <c r="IM485" s="1"/>
      <c r="IN485" s="1"/>
      <c r="IO485" s="1"/>
      <c r="IP485" s="1"/>
      <c r="IQ485" s="1"/>
      <c r="IR485" s="1"/>
      <c r="IS485" s="1"/>
      <c r="IT485" s="1"/>
      <c r="IU485" s="1"/>
      <c r="IV485" s="1"/>
      <c r="IW485" s="1"/>
      <c r="IX485" s="1"/>
      <c r="IY485" s="1"/>
      <c r="IZ485" s="1"/>
      <c r="JA485" s="1"/>
      <c r="JB485" s="1"/>
      <c r="JC485" s="1"/>
      <c r="JD485" s="1"/>
      <c r="JE485" s="1"/>
      <c r="JF485" s="1"/>
      <c r="JG485" s="1"/>
      <c r="JH485" s="1"/>
      <c r="JI485" s="1"/>
      <c r="JJ485" s="1"/>
      <c r="JK485" s="1"/>
      <c r="JL485" s="1"/>
      <c r="JM485" s="1"/>
    </row>
    <row r="486" spans="2:273" s="37" customFormat="1">
      <c r="B486" s="18" t="s">
        <v>5974</v>
      </c>
      <c r="C486" s="2">
        <v>20201</v>
      </c>
      <c r="D486" s="109">
        <v>2020</v>
      </c>
      <c r="E486" s="56" t="s">
        <v>510</v>
      </c>
      <c r="F486" s="56"/>
      <c r="G486" s="356" t="s">
        <v>1086</v>
      </c>
      <c r="H486" s="56" t="s">
        <v>5399</v>
      </c>
      <c r="I486" s="56" t="s">
        <v>53</v>
      </c>
      <c r="J486" s="84">
        <v>22</v>
      </c>
      <c r="K486" s="195">
        <v>2499588</v>
      </c>
      <c r="L486" s="56" t="s">
        <v>5966</v>
      </c>
      <c r="M486" s="56" t="s">
        <v>39</v>
      </c>
      <c r="N486" s="215">
        <v>9</v>
      </c>
      <c r="O486" s="84">
        <v>2</v>
      </c>
      <c r="P486" s="84">
        <v>6</v>
      </c>
      <c r="Q486" s="56" t="s">
        <v>47</v>
      </c>
      <c r="R486" s="56" t="s">
        <v>80</v>
      </c>
      <c r="S486" s="48"/>
      <c r="T486" s="48"/>
      <c r="U486" s="48"/>
      <c r="V486" s="48"/>
      <c r="W486" s="48"/>
      <c r="X486" s="48"/>
      <c r="Y486" s="48"/>
      <c r="Z486" s="48"/>
      <c r="AA486" s="48"/>
      <c r="AB486" s="48"/>
      <c r="AC486" s="48"/>
      <c r="AD486" s="48"/>
      <c r="AE486" s="48"/>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c r="BS486" s="6"/>
      <c r="BT486" s="6"/>
      <c r="BU486" s="6"/>
      <c r="BV486" s="6"/>
      <c r="BW486" s="6"/>
      <c r="BX486" s="6"/>
      <c r="BY486" s="6"/>
      <c r="BZ486" s="6"/>
      <c r="CA486" s="6"/>
      <c r="CB486" s="6"/>
      <c r="CC486" s="6"/>
      <c r="CD486" s="6"/>
      <c r="CE486" s="6"/>
      <c r="CF486" s="6"/>
      <c r="CG486" s="6"/>
      <c r="CH486" s="6"/>
      <c r="CI486" s="6"/>
      <c r="CJ486" s="6"/>
      <c r="CK486" s="6"/>
      <c r="CL486" s="6"/>
      <c r="CM486" s="6"/>
      <c r="CN486" s="6"/>
      <c r="CO486" s="6"/>
      <c r="CP486" s="6"/>
      <c r="CQ486" s="6"/>
      <c r="CR486" s="6"/>
      <c r="CS486" s="6"/>
      <c r="CT486" s="6"/>
      <c r="CU486" s="6"/>
      <c r="CV486" s="6"/>
      <c r="CW486" s="6"/>
      <c r="CX486" s="6"/>
      <c r="CY486" s="6"/>
      <c r="CZ486" s="6"/>
      <c r="DA486" s="6"/>
      <c r="DB486" s="6"/>
      <c r="DC486" s="6"/>
      <c r="DD486" s="6"/>
      <c r="DE486" s="6"/>
      <c r="DF486" s="6"/>
      <c r="DG486" s="6"/>
      <c r="DH486" s="6"/>
      <c r="DI486" s="6"/>
      <c r="DJ486" s="6"/>
      <c r="DK486" s="6"/>
      <c r="DL486" s="6"/>
      <c r="DM486" s="6"/>
      <c r="DN486" s="6"/>
      <c r="DO486" s="6"/>
      <c r="DP486" s="6"/>
      <c r="DQ486" s="6"/>
      <c r="DR486" s="6"/>
      <c r="DS486" s="6"/>
      <c r="DT486" s="6"/>
      <c r="DU486" s="6"/>
      <c r="DV486" s="6"/>
      <c r="DW486" s="6"/>
      <c r="DX486" s="6"/>
      <c r="DY486" s="6"/>
      <c r="DZ486" s="6"/>
      <c r="EA486" s="6"/>
      <c r="EB486" s="6"/>
      <c r="EC486" s="6"/>
      <c r="ED486" s="6"/>
      <c r="EE486" s="6"/>
      <c r="EF486" s="6"/>
      <c r="EG486" s="6"/>
      <c r="EH486" s="6"/>
      <c r="EI486" s="6"/>
      <c r="EJ486" s="6"/>
      <c r="EK486" s="6"/>
      <c r="EL486" s="6"/>
      <c r="EM486" s="6"/>
      <c r="EN486" s="6"/>
      <c r="EO486" s="6"/>
      <c r="EP486" s="6"/>
      <c r="EQ486" s="6"/>
      <c r="ER486" s="6"/>
      <c r="ES486" s="6"/>
      <c r="ET486" s="6"/>
      <c r="EU486" s="6"/>
      <c r="EV486" s="6"/>
      <c r="EW486" s="6"/>
      <c r="EX486" s="6"/>
      <c r="EY486" s="6"/>
      <c r="EZ486" s="6"/>
      <c r="FA486" s="6"/>
      <c r="FB486" s="6"/>
      <c r="FC486" s="6"/>
      <c r="FD486" s="6"/>
      <c r="FE486" s="6"/>
      <c r="FF486" s="6"/>
      <c r="FG486" s="6"/>
      <c r="FH486" s="6"/>
      <c r="FI486" s="6"/>
      <c r="FJ486" s="6"/>
      <c r="FK486" s="6"/>
      <c r="FL486" s="6"/>
      <c r="FM486" s="6"/>
      <c r="FN486" s="6"/>
      <c r="FO486" s="6"/>
      <c r="FP486" s="6"/>
      <c r="FQ486" s="6"/>
      <c r="FR486" s="6"/>
      <c r="FS486" s="6"/>
      <c r="FT486" s="6"/>
      <c r="FU486" s="6"/>
      <c r="FV486" s="6"/>
      <c r="FW486" s="6"/>
      <c r="FX486" s="6"/>
      <c r="FY486" s="6"/>
      <c r="FZ486" s="6"/>
      <c r="GA486" s="6"/>
      <c r="GB486" s="6"/>
      <c r="GC486" s="6"/>
      <c r="GD486" s="6"/>
      <c r="GE486" s="6"/>
      <c r="GF486" s="6"/>
      <c r="GG486" s="6"/>
      <c r="GH486" s="6"/>
      <c r="GI486" s="6"/>
      <c r="GJ486" s="6"/>
      <c r="GK486" s="6"/>
      <c r="GL486" s="6"/>
      <c r="GM486" s="6"/>
      <c r="GN486" s="6"/>
      <c r="GO486" s="6"/>
      <c r="GP486" s="6"/>
      <c r="GQ486" s="6"/>
      <c r="GR486" s="6"/>
      <c r="GS486" s="6"/>
      <c r="GT486" s="6"/>
      <c r="GU486" s="6"/>
      <c r="GV486" s="6"/>
      <c r="GW486" s="6"/>
      <c r="GX486" s="6"/>
      <c r="GY486" s="6"/>
      <c r="GZ486" s="6"/>
      <c r="HA486" s="6"/>
      <c r="HB486" s="6"/>
      <c r="HC486" s="6"/>
      <c r="HD486" s="6"/>
      <c r="HE486" s="6"/>
      <c r="HF486" s="6"/>
      <c r="HG486" s="6"/>
      <c r="HH486" s="6"/>
      <c r="HI486" s="6"/>
      <c r="HJ486" s="6"/>
      <c r="HK486" s="6"/>
      <c r="HL486" s="6"/>
      <c r="HM486" s="6"/>
      <c r="HN486" s="6"/>
      <c r="HO486" s="6"/>
      <c r="HP486" s="6"/>
      <c r="HQ486" s="6"/>
      <c r="HR486" s="6"/>
      <c r="HS486" s="6"/>
      <c r="HT486" s="6"/>
      <c r="HU486" s="6"/>
      <c r="HV486" s="6"/>
      <c r="HW486" s="6"/>
      <c r="HX486" s="6"/>
      <c r="HY486" s="6"/>
      <c r="HZ486" s="6"/>
      <c r="IA486" s="6"/>
      <c r="IB486" s="6"/>
      <c r="IC486" s="6"/>
      <c r="ID486" s="6"/>
      <c r="IE486" s="6"/>
      <c r="IF486" s="6"/>
      <c r="IG486" s="6"/>
      <c r="IH486" s="6"/>
      <c r="II486" s="6"/>
      <c r="IJ486" s="6"/>
      <c r="IK486" s="6"/>
      <c r="IL486" s="6"/>
      <c r="IM486" s="6"/>
      <c r="IN486" s="6"/>
      <c r="IO486" s="6"/>
      <c r="IP486" s="6"/>
      <c r="IQ486" s="6"/>
      <c r="IR486" s="6"/>
      <c r="IS486" s="6"/>
      <c r="IT486" s="6"/>
      <c r="IU486" s="6"/>
      <c r="IV486" s="6"/>
      <c r="IW486" s="6"/>
      <c r="IX486" s="6"/>
      <c r="IY486" s="6"/>
      <c r="IZ486" s="6"/>
      <c r="JA486" s="6"/>
      <c r="JB486" s="6"/>
      <c r="JC486" s="6"/>
      <c r="JD486" s="6"/>
      <c r="JE486" s="6"/>
      <c r="JF486" s="6"/>
      <c r="JG486" s="6"/>
      <c r="JH486" s="6"/>
      <c r="JI486" s="6"/>
      <c r="JJ486" s="6"/>
      <c r="JK486" s="6"/>
      <c r="JL486" s="6"/>
      <c r="JM486" s="6"/>
    </row>
    <row r="487" spans="2:273" s="37" customFormat="1">
      <c r="B487" s="18" t="s">
        <v>5977</v>
      </c>
      <c r="C487" s="2">
        <v>20201</v>
      </c>
      <c r="D487" s="109">
        <v>2020</v>
      </c>
      <c r="E487" s="56" t="s">
        <v>510</v>
      </c>
      <c r="F487" s="56"/>
      <c r="G487" s="356" t="s">
        <v>1086</v>
      </c>
      <c r="H487" s="56" t="s">
        <v>5978</v>
      </c>
      <c r="I487" s="56" t="s">
        <v>103</v>
      </c>
      <c r="J487" s="84">
        <v>32</v>
      </c>
      <c r="K487" s="195">
        <v>5000000</v>
      </c>
      <c r="L487" s="56" t="s">
        <v>5966</v>
      </c>
      <c r="M487" s="56" t="s">
        <v>39</v>
      </c>
      <c r="N487" s="215">
        <v>9</v>
      </c>
      <c r="O487" s="84">
        <v>2</v>
      </c>
      <c r="P487" s="84">
        <v>6</v>
      </c>
      <c r="Q487" s="56" t="s">
        <v>55</v>
      </c>
      <c r="R487" s="56" t="s">
        <v>5979</v>
      </c>
      <c r="S487" s="48"/>
      <c r="T487" s="48"/>
      <c r="U487" s="48"/>
      <c r="V487" s="48"/>
      <c r="W487" s="48"/>
      <c r="X487" s="48"/>
      <c r="Y487" s="48"/>
      <c r="Z487" s="48"/>
      <c r="AA487" s="48"/>
      <c r="AB487" s="48"/>
      <c r="AC487" s="48"/>
      <c r="AD487" s="48"/>
      <c r="AE487" s="48"/>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c r="BD487" s="6"/>
      <c r="BE487" s="6"/>
      <c r="BF487" s="6"/>
      <c r="BG487" s="6"/>
      <c r="BH487" s="6"/>
      <c r="BI487" s="6"/>
      <c r="BJ487" s="6"/>
      <c r="BK487" s="6"/>
      <c r="BL487" s="6"/>
      <c r="BM487" s="6"/>
      <c r="BN487" s="6"/>
      <c r="BO487" s="6"/>
      <c r="BP487" s="6"/>
      <c r="BQ487" s="6"/>
      <c r="BR487" s="6"/>
      <c r="BS487" s="6"/>
      <c r="BT487" s="6"/>
      <c r="BU487" s="6"/>
      <c r="BV487" s="6"/>
      <c r="BW487" s="6"/>
      <c r="BX487" s="6"/>
      <c r="BY487" s="6"/>
      <c r="BZ487" s="6"/>
      <c r="CA487" s="6"/>
      <c r="CB487" s="6"/>
      <c r="CC487" s="6"/>
      <c r="CD487" s="6"/>
      <c r="CE487" s="6"/>
      <c r="CF487" s="6"/>
      <c r="CG487" s="6"/>
      <c r="CH487" s="6"/>
      <c r="CI487" s="6"/>
      <c r="CJ487" s="6"/>
      <c r="CK487" s="6"/>
      <c r="CL487" s="6"/>
      <c r="CM487" s="6"/>
      <c r="CN487" s="6"/>
      <c r="CO487" s="6"/>
      <c r="CP487" s="6"/>
      <c r="CQ487" s="6"/>
      <c r="CR487" s="6"/>
      <c r="CS487" s="6"/>
      <c r="CT487" s="6"/>
      <c r="CU487" s="6"/>
      <c r="CV487" s="6"/>
      <c r="CW487" s="6"/>
      <c r="CX487" s="6"/>
      <c r="CY487" s="6"/>
      <c r="CZ487" s="6"/>
      <c r="DA487" s="6"/>
      <c r="DB487" s="6"/>
      <c r="DC487" s="6"/>
      <c r="DD487" s="6"/>
      <c r="DE487" s="6"/>
      <c r="DF487" s="6"/>
      <c r="DG487" s="6"/>
      <c r="DH487" s="6"/>
      <c r="DI487" s="6"/>
      <c r="DJ487" s="6"/>
      <c r="DK487" s="6"/>
      <c r="DL487" s="6"/>
      <c r="DM487" s="6"/>
      <c r="DN487" s="6"/>
      <c r="DO487" s="6"/>
      <c r="DP487" s="6"/>
      <c r="DQ487" s="6"/>
      <c r="DR487" s="6"/>
      <c r="DS487" s="6"/>
      <c r="DT487" s="6"/>
      <c r="DU487" s="6"/>
      <c r="DV487" s="6"/>
      <c r="DW487" s="6"/>
      <c r="DX487" s="6"/>
      <c r="DY487" s="6"/>
      <c r="DZ487" s="6"/>
      <c r="EA487" s="6"/>
      <c r="EB487" s="6"/>
      <c r="EC487" s="6"/>
      <c r="ED487" s="6"/>
      <c r="EE487" s="6"/>
      <c r="EF487" s="6"/>
      <c r="EG487" s="6"/>
      <c r="EH487" s="6"/>
      <c r="EI487" s="6"/>
      <c r="EJ487" s="6"/>
      <c r="EK487" s="6"/>
      <c r="EL487" s="6"/>
      <c r="EM487" s="6"/>
      <c r="EN487" s="6"/>
      <c r="EO487" s="6"/>
      <c r="EP487" s="6"/>
      <c r="EQ487" s="6"/>
      <c r="ER487" s="6"/>
      <c r="ES487" s="6"/>
      <c r="ET487" s="6"/>
      <c r="EU487" s="6"/>
      <c r="EV487" s="6"/>
      <c r="EW487" s="6"/>
      <c r="EX487" s="6"/>
      <c r="EY487" s="6"/>
      <c r="EZ487" s="6"/>
      <c r="FA487" s="6"/>
      <c r="FB487" s="6"/>
      <c r="FC487" s="6"/>
      <c r="FD487" s="6"/>
      <c r="FE487" s="6"/>
      <c r="FF487" s="6"/>
      <c r="FG487" s="6"/>
      <c r="FH487" s="6"/>
      <c r="FI487" s="6"/>
      <c r="FJ487" s="6"/>
      <c r="FK487" s="6"/>
      <c r="FL487" s="6"/>
      <c r="FM487" s="6"/>
      <c r="FN487" s="6"/>
      <c r="FO487" s="6"/>
      <c r="FP487" s="6"/>
      <c r="FQ487" s="6"/>
      <c r="FR487" s="6"/>
      <c r="FS487" s="6"/>
      <c r="FT487" s="6"/>
      <c r="FU487" s="6"/>
      <c r="FV487" s="6"/>
      <c r="FW487" s="6"/>
      <c r="FX487" s="6"/>
      <c r="FY487" s="6"/>
      <c r="FZ487" s="6"/>
      <c r="GA487" s="6"/>
      <c r="GB487" s="6"/>
      <c r="GC487" s="6"/>
      <c r="GD487" s="6"/>
      <c r="GE487" s="6"/>
      <c r="GF487" s="6"/>
      <c r="GG487" s="6"/>
      <c r="GH487" s="6"/>
      <c r="GI487" s="6"/>
      <c r="GJ487" s="6"/>
      <c r="GK487" s="6"/>
      <c r="GL487" s="6"/>
      <c r="GM487" s="6"/>
      <c r="GN487" s="6"/>
      <c r="GO487" s="6"/>
      <c r="GP487" s="6"/>
      <c r="GQ487" s="6"/>
      <c r="GR487" s="6"/>
      <c r="GS487" s="6"/>
      <c r="GT487" s="6"/>
      <c r="GU487" s="6"/>
      <c r="GV487" s="6"/>
      <c r="GW487" s="6"/>
      <c r="GX487" s="6"/>
      <c r="GY487" s="6"/>
      <c r="GZ487" s="6"/>
      <c r="HA487" s="6"/>
      <c r="HB487" s="6"/>
      <c r="HC487" s="6"/>
      <c r="HD487" s="6"/>
      <c r="HE487" s="6"/>
      <c r="HF487" s="6"/>
      <c r="HG487" s="6"/>
      <c r="HH487" s="6"/>
      <c r="HI487" s="6"/>
      <c r="HJ487" s="6"/>
      <c r="HK487" s="6"/>
      <c r="HL487" s="6"/>
      <c r="HM487" s="6"/>
      <c r="HN487" s="6"/>
      <c r="HO487" s="6"/>
      <c r="HP487" s="6"/>
      <c r="HQ487" s="6"/>
      <c r="HR487" s="6"/>
      <c r="HS487" s="6"/>
      <c r="HT487" s="6"/>
      <c r="HU487" s="6"/>
      <c r="HV487" s="6"/>
      <c r="HW487" s="6"/>
      <c r="HX487" s="6"/>
      <c r="HY487" s="6"/>
      <c r="HZ487" s="6"/>
      <c r="IA487" s="6"/>
      <c r="IB487" s="6"/>
      <c r="IC487" s="6"/>
      <c r="ID487" s="6"/>
      <c r="IE487" s="6"/>
      <c r="IF487" s="6"/>
      <c r="IG487" s="6"/>
      <c r="IH487" s="6"/>
      <c r="II487" s="6"/>
      <c r="IJ487" s="6"/>
      <c r="IK487" s="6"/>
      <c r="IL487" s="6"/>
      <c r="IM487" s="6"/>
      <c r="IN487" s="6"/>
      <c r="IO487" s="6"/>
      <c r="IP487" s="6"/>
      <c r="IQ487" s="6"/>
      <c r="IR487" s="6"/>
      <c r="IS487" s="6"/>
      <c r="IT487" s="6"/>
      <c r="IU487" s="6"/>
      <c r="IV487" s="6"/>
      <c r="IW487" s="6"/>
      <c r="IX487" s="6"/>
      <c r="IY487" s="6"/>
      <c r="IZ487" s="6"/>
      <c r="JA487" s="6"/>
      <c r="JB487" s="6"/>
      <c r="JC487" s="6"/>
      <c r="JD487" s="6"/>
      <c r="JE487" s="6"/>
      <c r="JF487" s="6"/>
      <c r="JG487" s="6"/>
      <c r="JH487" s="6"/>
      <c r="JI487" s="6"/>
      <c r="JJ487" s="6"/>
      <c r="JK487" s="6"/>
      <c r="JL487" s="6"/>
      <c r="JM487" s="6"/>
    </row>
    <row r="488" spans="2:273" s="37" customFormat="1">
      <c r="B488" s="18" t="s">
        <v>5965</v>
      </c>
      <c r="C488" s="2">
        <v>20201</v>
      </c>
      <c r="D488" s="109">
        <v>2020</v>
      </c>
      <c r="E488" s="56" t="s">
        <v>510</v>
      </c>
      <c r="F488" s="56"/>
      <c r="G488" s="356"/>
      <c r="H488" s="56" t="s">
        <v>5855</v>
      </c>
      <c r="I488" s="56" t="s">
        <v>53</v>
      </c>
      <c r="J488" s="84">
        <v>11</v>
      </c>
      <c r="K488" s="195">
        <v>199890</v>
      </c>
      <c r="L488" s="56" t="s">
        <v>5966</v>
      </c>
      <c r="M488" s="56" t="s">
        <v>39</v>
      </c>
      <c r="N488" s="215">
        <v>9</v>
      </c>
      <c r="O488" s="84">
        <v>2</v>
      </c>
      <c r="P488" s="84">
        <v>6</v>
      </c>
      <c r="Q488" s="56" t="s">
        <v>32</v>
      </c>
      <c r="R488" s="56" t="s">
        <v>65</v>
      </c>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c r="DA488" s="48"/>
      <c r="DB488" s="48"/>
      <c r="DC488" s="48"/>
      <c r="DD488" s="48"/>
      <c r="DE488" s="48"/>
      <c r="DF488" s="48"/>
      <c r="DG488" s="48"/>
      <c r="DH488" s="48"/>
      <c r="DI488" s="48"/>
      <c r="DJ488" s="48"/>
      <c r="DK488" s="48"/>
      <c r="DL488" s="48"/>
      <c r="DM488" s="48"/>
      <c r="DN488" s="48"/>
      <c r="DO488" s="48"/>
      <c r="DP488" s="48"/>
      <c r="DQ488" s="48"/>
      <c r="DR488" s="48"/>
      <c r="DS488" s="48"/>
      <c r="DT488" s="48"/>
      <c r="DU488" s="48"/>
      <c r="DV488" s="48"/>
      <c r="DW488" s="48"/>
      <c r="DX488" s="48"/>
      <c r="DY488" s="48"/>
      <c r="DZ488" s="48"/>
      <c r="EA488" s="48"/>
      <c r="EB488" s="48"/>
      <c r="EC488" s="48"/>
      <c r="ED488" s="48"/>
      <c r="EE488" s="48"/>
      <c r="EF488" s="48"/>
      <c r="EG488" s="48"/>
      <c r="EH488" s="48"/>
      <c r="EI488" s="48"/>
      <c r="EJ488" s="48"/>
      <c r="EK488" s="48"/>
      <c r="EL488" s="48"/>
      <c r="EM488" s="48"/>
      <c r="EN488" s="48"/>
      <c r="EO488" s="48"/>
      <c r="EP488" s="48"/>
      <c r="EQ488" s="48"/>
      <c r="ER488" s="48"/>
      <c r="ES488" s="48"/>
      <c r="ET488" s="48"/>
      <c r="EU488" s="48"/>
      <c r="EV488" s="48"/>
      <c r="EW488" s="48"/>
      <c r="EX488" s="48"/>
      <c r="EY488" s="48"/>
      <c r="EZ488" s="48"/>
      <c r="FA488" s="48"/>
      <c r="FB488" s="48"/>
      <c r="FC488" s="48"/>
      <c r="FD488" s="48"/>
      <c r="FE488" s="48"/>
      <c r="FF488" s="48"/>
      <c r="FG488" s="48"/>
      <c r="FH488" s="48"/>
      <c r="FI488" s="48"/>
      <c r="FJ488" s="48"/>
      <c r="FK488" s="48"/>
      <c r="FL488" s="48"/>
      <c r="FM488" s="48"/>
      <c r="FN488" s="48"/>
      <c r="FO488" s="48"/>
      <c r="FP488" s="48"/>
      <c r="FQ488" s="48"/>
      <c r="FR488" s="48"/>
      <c r="FS488" s="48"/>
      <c r="FT488" s="48"/>
      <c r="FU488" s="48"/>
      <c r="FV488" s="48"/>
      <c r="FW488" s="48"/>
      <c r="FX488" s="48"/>
      <c r="FY488" s="48"/>
      <c r="FZ488" s="48"/>
      <c r="GA488" s="48"/>
      <c r="GB488" s="48"/>
      <c r="GC488" s="48"/>
      <c r="GD488" s="48"/>
      <c r="GE488" s="48"/>
      <c r="GF488" s="48"/>
      <c r="GG488" s="48"/>
      <c r="GH488" s="48"/>
      <c r="GI488" s="48"/>
      <c r="GJ488" s="48"/>
      <c r="GK488" s="48"/>
      <c r="GL488" s="48"/>
      <c r="GM488" s="48"/>
      <c r="GN488" s="48"/>
      <c r="GO488" s="48"/>
      <c r="GP488" s="48"/>
      <c r="GQ488" s="48"/>
      <c r="GR488" s="48"/>
      <c r="GS488" s="48"/>
      <c r="GT488" s="48"/>
      <c r="GU488" s="48"/>
      <c r="GV488" s="48"/>
      <c r="GW488" s="48"/>
      <c r="GX488" s="48"/>
      <c r="GY488" s="48"/>
      <c r="GZ488" s="48"/>
      <c r="HA488" s="48"/>
      <c r="HB488" s="48"/>
      <c r="HC488" s="48"/>
      <c r="HD488" s="48"/>
      <c r="HE488" s="48"/>
      <c r="HF488" s="48"/>
      <c r="HG488" s="48"/>
      <c r="HH488" s="48"/>
      <c r="HI488" s="48"/>
      <c r="HJ488" s="48"/>
      <c r="HK488" s="48"/>
      <c r="HL488" s="48"/>
      <c r="HM488" s="48"/>
      <c r="HN488" s="48"/>
      <c r="HO488" s="48"/>
      <c r="HP488" s="48"/>
      <c r="HQ488" s="48"/>
      <c r="HR488" s="48"/>
      <c r="HS488" s="48"/>
      <c r="HT488" s="48"/>
      <c r="HU488" s="48"/>
      <c r="HV488" s="48"/>
      <c r="HW488" s="48"/>
      <c r="HX488" s="48"/>
      <c r="HY488" s="48"/>
      <c r="HZ488" s="48"/>
      <c r="IA488" s="48"/>
      <c r="IB488" s="48"/>
      <c r="IC488" s="48"/>
      <c r="ID488" s="48"/>
      <c r="IE488" s="48"/>
      <c r="IF488" s="48"/>
      <c r="IG488" s="48"/>
      <c r="IH488" s="48"/>
      <c r="II488" s="48"/>
      <c r="IJ488" s="48"/>
      <c r="IK488" s="48"/>
      <c r="IL488" s="48"/>
      <c r="IM488" s="48"/>
      <c r="IN488" s="48"/>
      <c r="IO488" s="48"/>
      <c r="IP488" s="48"/>
      <c r="IQ488" s="48"/>
      <c r="IR488" s="48"/>
      <c r="IS488" s="48"/>
      <c r="IT488" s="48"/>
      <c r="IU488" s="48"/>
      <c r="IV488" s="48"/>
      <c r="IW488" s="48"/>
      <c r="IX488" s="48"/>
      <c r="IY488" s="48"/>
      <c r="IZ488" s="48"/>
      <c r="JA488" s="48"/>
      <c r="JB488" s="49"/>
      <c r="JC488" s="49"/>
      <c r="JD488" s="49"/>
      <c r="JE488" s="49"/>
      <c r="JF488" s="49"/>
      <c r="JG488" s="49"/>
      <c r="JH488" s="49"/>
      <c r="JI488" s="49"/>
      <c r="JJ488" s="49"/>
      <c r="JK488" s="49"/>
      <c r="JL488" s="49"/>
      <c r="JM488" s="49"/>
    </row>
    <row r="489" spans="2:273" s="37" customFormat="1">
      <c r="B489" s="119" t="s">
        <v>516</v>
      </c>
      <c r="C489" s="114">
        <v>20181</v>
      </c>
      <c r="D489" s="108">
        <v>2018</v>
      </c>
      <c r="E489" s="7" t="s">
        <v>510</v>
      </c>
      <c r="F489" s="7"/>
      <c r="G489" s="13"/>
      <c r="H489" s="7" t="s">
        <v>517</v>
      </c>
      <c r="I489" s="7"/>
      <c r="J489" s="85">
        <v>18</v>
      </c>
      <c r="K489" s="196">
        <v>250000</v>
      </c>
      <c r="L489" s="7" t="s">
        <v>2600</v>
      </c>
      <c r="M489" s="7" t="s">
        <v>39</v>
      </c>
      <c r="N489" s="215">
        <v>9</v>
      </c>
      <c r="O489" s="85">
        <v>2</v>
      </c>
      <c r="P489" s="83">
        <v>6</v>
      </c>
      <c r="Q489" s="6"/>
      <c r="R489" s="7" t="s">
        <v>52</v>
      </c>
      <c r="S489" s="13">
        <v>9</v>
      </c>
      <c r="T489" s="13"/>
      <c r="U489" s="7"/>
      <c r="V489" s="7"/>
      <c r="W489" s="7"/>
      <c r="X489" s="7"/>
      <c r="Y489" s="13">
        <v>21</v>
      </c>
      <c r="Z489" s="13"/>
      <c r="AA489" s="7"/>
      <c r="AB489" s="7"/>
      <c r="AC489" s="7"/>
      <c r="AD489" s="7"/>
      <c r="AE489" s="6" t="s">
        <v>518</v>
      </c>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c r="DA489" s="48"/>
      <c r="DB489" s="48"/>
      <c r="DC489" s="48"/>
      <c r="DD489" s="48"/>
      <c r="DE489" s="48"/>
      <c r="DF489" s="48"/>
      <c r="DG489" s="48"/>
      <c r="DH489" s="48"/>
      <c r="DI489" s="48"/>
      <c r="DJ489" s="48"/>
      <c r="DK489" s="48"/>
      <c r="DL489" s="48"/>
      <c r="DM489" s="48"/>
      <c r="DN489" s="48"/>
      <c r="DO489" s="48"/>
      <c r="DP489" s="48"/>
      <c r="DQ489" s="48"/>
      <c r="DR489" s="48"/>
      <c r="DS489" s="48"/>
      <c r="DT489" s="48"/>
      <c r="DU489" s="48"/>
      <c r="DV489" s="48"/>
      <c r="DW489" s="48"/>
      <c r="DX489" s="48"/>
      <c r="DY489" s="48"/>
      <c r="DZ489" s="48"/>
      <c r="EA489" s="48"/>
      <c r="EB489" s="48"/>
      <c r="EC489" s="48"/>
      <c r="ED489" s="48"/>
      <c r="EE489" s="48"/>
      <c r="EF489" s="48"/>
      <c r="EG489" s="48"/>
      <c r="EH489" s="48"/>
      <c r="EI489" s="48"/>
      <c r="EJ489" s="48"/>
      <c r="EK489" s="48"/>
      <c r="EL489" s="48"/>
      <c r="EM489" s="48"/>
      <c r="EN489" s="48"/>
      <c r="EO489" s="48"/>
      <c r="EP489" s="48"/>
      <c r="EQ489" s="48"/>
      <c r="ER489" s="48"/>
      <c r="ES489" s="48"/>
      <c r="ET489" s="48"/>
      <c r="EU489" s="48"/>
      <c r="EV489" s="48"/>
      <c r="EW489" s="48"/>
      <c r="EX489" s="48"/>
      <c r="EY489" s="48"/>
      <c r="EZ489" s="48"/>
      <c r="FA489" s="48"/>
      <c r="FB489" s="48"/>
      <c r="FC489" s="48"/>
      <c r="FD489" s="48"/>
      <c r="FE489" s="48"/>
      <c r="FF489" s="48"/>
      <c r="FG489" s="48"/>
      <c r="FH489" s="48"/>
      <c r="FI489" s="48"/>
      <c r="FJ489" s="48"/>
      <c r="FK489" s="48"/>
      <c r="FL489" s="48"/>
      <c r="FM489" s="48"/>
      <c r="FN489" s="48"/>
      <c r="FO489" s="48"/>
      <c r="FP489" s="48"/>
      <c r="FQ489" s="48"/>
      <c r="FR489" s="48"/>
      <c r="FS489" s="48"/>
      <c r="FT489" s="48"/>
      <c r="FU489" s="48"/>
      <c r="FV489" s="48"/>
      <c r="FW489" s="48"/>
      <c r="FX489" s="48"/>
      <c r="FY489" s="48"/>
      <c r="FZ489" s="48"/>
      <c r="GA489" s="48"/>
      <c r="GB489" s="48"/>
      <c r="GC489" s="48"/>
      <c r="GD489" s="48"/>
      <c r="GE489" s="48"/>
      <c r="GF489" s="48"/>
      <c r="GG489" s="48"/>
      <c r="GH489" s="48"/>
      <c r="GI489" s="48"/>
      <c r="GJ489" s="48"/>
      <c r="GK489" s="48"/>
      <c r="GL489" s="48"/>
      <c r="GM489" s="48"/>
      <c r="GN489" s="48"/>
      <c r="GO489" s="48"/>
      <c r="GP489" s="48"/>
      <c r="GQ489" s="48"/>
      <c r="GR489" s="48"/>
      <c r="GS489" s="48"/>
      <c r="GT489" s="48"/>
      <c r="GU489" s="48"/>
      <c r="GV489" s="48"/>
      <c r="GW489" s="48"/>
      <c r="GX489" s="48"/>
      <c r="GY489" s="48"/>
      <c r="GZ489" s="48"/>
      <c r="HA489" s="48"/>
      <c r="HB489" s="48"/>
      <c r="HC489" s="48"/>
      <c r="HD489" s="48"/>
      <c r="HE489" s="48"/>
      <c r="HF489" s="48"/>
      <c r="HG489" s="48"/>
      <c r="HH489" s="48"/>
      <c r="HI489" s="48"/>
      <c r="HJ489" s="48"/>
      <c r="HK489" s="48"/>
      <c r="HL489" s="48"/>
      <c r="HM489" s="48"/>
      <c r="HN489" s="48"/>
      <c r="HO489" s="48"/>
      <c r="HP489" s="48"/>
      <c r="HQ489" s="48"/>
      <c r="HR489" s="48"/>
      <c r="HS489" s="48"/>
      <c r="HT489" s="48"/>
      <c r="HU489" s="48"/>
      <c r="HV489" s="48"/>
      <c r="HW489" s="48"/>
      <c r="HX489" s="48"/>
      <c r="HY489" s="48"/>
      <c r="HZ489" s="48"/>
      <c r="IA489" s="48"/>
      <c r="IB489" s="48"/>
      <c r="IC489" s="48"/>
      <c r="ID489" s="48"/>
      <c r="IE489" s="48"/>
      <c r="IF489" s="48"/>
      <c r="IG489" s="48"/>
      <c r="IH489" s="48"/>
      <c r="II489" s="48"/>
      <c r="IJ489" s="48"/>
      <c r="IK489" s="48"/>
      <c r="IL489" s="48"/>
      <c r="IM489" s="48"/>
      <c r="IN489" s="48"/>
      <c r="IO489" s="48"/>
      <c r="IP489" s="48"/>
      <c r="IQ489" s="48"/>
      <c r="IR489" s="48"/>
      <c r="IS489" s="48"/>
      <c r="IT489" s="48"/>
      <c r="IU489" s="48"/>
      <c r="IV489" s="48"/>
      <c r="IW489" s="48"/>
      <c r="IX489" s="48"/>
      <c r="IY489" s="48"/>
      <c r="IZ489" s="48"/>
      <c r="JA489" s="48"/>
      <c r="JB489" s="49"/>
      <c r="JC489" s="49"/>
      <c r="JD489" s="49"/>
      <c r="JE489" s="49"/>
      <c r="JF489" s="49"/>
      <c r="JG489" s="49"/>
      <c r="JH489" s="49"/>
      <c r="JI489" s="49"/>
      <c r="JJ489" s="49"/>
      <c r="JK489" s="49"/>
      <c r="JL489" s="49"/>
      <c r="JM489" s="49"/>
    </row>
    <row r="490" spans="2:273" s="37" customFormat="1">
      <c r="B490" s="18" t="s">
        <v>5967</v>
      </c>
      <c r="C490" s="2">
        <v>20202</v>
      </c>
      <c r="D490" s="108">
        <v>2020</v>
      </c>
      <c r="E490" s="56" t="s">
        <v>510</v>
      </c>
      <c r="F490" s="56"/>
      <c r="G490" s="356"/>
      <c r="H490" s="56" t="s">
        <v>5968</v>
      </c>
      <c r="I490" s="56" t="s">
        <v>373</v>
      </c>
      <c r="J490" s="84">
        <v>28</v>
      </c>
      <c r="K490" s="195">
        <v>299905</v>
      </c>
      <c r="L490" s="56" t="s">
        <v>5966</v>
      </c>
      <c r="M490" s="56" t="s">
        <v>39</v>
      </c>
      <c r="N490" s="215">
        <v>9</v>
      </c>
      <c r="O490" s="84">
        <v>2</v>
      </c>
      <c r="P490" s="84">
        <v>6</v>
      </c>
      <c r="Q490" s="56" t="s">
        <v>47</v>
      </c>
      <c r="R490" s="56" t="s">
        <v>5969</v>
      </c>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c r="DA490" s="48"/>
      <c r="DB490" s="48"/>
      <c r="DC490" s="48"/>
      <c r="DD490" s="48"/>
      <c r="DE490" s="48"/>
      <c r="DF490" s="48"/>
      <c r="DG490" s="48"/>
      <c r="DH490" s="48"/>
      <c r="DI490" s="48"/>
      <c r="DJ490" s="48"/>
      <c r="DK490" s="48"/>
      <c r="DL490" s="48"/>
      <c r="DM490" s="48"/>
      <c r="DN490" s="48"/>
      <c r="DO490" s="48"/>
      <c r="DP490" s="48"/>
      <c r="DQ490" s="48"/>
      <c r="DR490" s="48"/>
      <c r="DS490" s="48"/>
      <c r="DT490" s="48"/>
      <c r="DU490" s="48"/>
      <c r="DV490" s="48"/>
      <c r="DW490" s="48"/>
      <c r="DX490" s="48"/>
      <c r="DY490" s="48"/>
      <c r="DZ490" s="48"/>
      <c r="EA490" s="48"/>
      <c r="EB490" s="48"/>
      <c r="EC490" s="48"/>
      <c r="ED490" s="48"/>
      <c r="EE490" s="48"/>
      <c r="EF490" s="48"/>
      <c r="EG490" s="48"/>
      <c r="EH490" s="48"/>
      <c r="EI490" s="48"/>
      <c r="EJ490" s="48"/>
      <c r="EK490" s="48"/>
      <c r="EL490" s="48"/>
      <c r="EM490" s="48"/>
      <c r="EN490" s="48"/>
      <c r="EO490" s="48"/>
      <c r="EP490" s="48"/>
      <c r="EQ490" s="48"/>
      <c r="ER490" s="48"/>
      <c r="ES490" s="48"/>
      <c r="ET490" s="48"/>
      <c r="EU490" s="48"/>
      <c r="EV490" s="48"/>
      <c r="EW490" s="48"/>
      <c r="EX490" s="48"/>
      <c r="EY490" s="48"/>
      <c r="EZ490" s="48"/>
      <c r="FA490" s="48"/>
      <c r="FB490" s="48"/>
      <c r="FC490" s="48"/>
      <c r="FD490" s="48"/>
      <c r="FE490" s="48"/>
      <c r="FF490" s="48"/>
      <c r="FG490" s="48"/>
      <c r="FH490" s="48"/>
      <c r="FI490" s="48"/>
      <c r="FJ490" s="48"/>
      <c r="FK490" s="48"/>
      <c r="FL490" s="48"/>
      <c r="FM490" s="48"/>
      <c r="FN490" s="48"/>
      <c r="FO490" s="48"/>
      <c r="FP490" s="48"/>
      <c r="FQ490" s="48"/>
      <c r="FR490" s="48"/>
      <c r="FS490" s="48"/>
      <c r="FT490" s="48"/>
      <c r="FU490" s="48"/>
      <c r="FV490" s="48"/>
      <c r="FW490" s="48"/>
      <c r="FX490" s="48"/>
      <c r="FY490" s="48"/>
      <c r="FZ490" s="48"/>
      <c r="GA490" s="48"/>
      <c r="GB490" s="48"/>
      <c r="GC490" s="48"/>
      <c r="GD490" s="48"/>
      <c r="GE490" s="48"/>
      <c r="GF490" s="48"/>
      <c r="GG490" s="48"/>
      <c r="GH490" s="48"/>
      <c r="GI490" s="48"/>
      <c r="GJ490" s="48"/>
      <c r="GK490" s="48"/>
      <c r="GL490" s="48"/>
      <c r="GM490" s="48"/>
      <c r="GN490" s="48"/>
      <c r="GO490" s="48"/>
      <c r="GP490" s="48"/>
      <c r="GQ490" s="48"/>
      <c r="GR490" s="48"/>
      <c r="GS490" s="48"/>
      <c r="GT490" s="48"/>
      <c r="GU490" s="48"/>
      <c r="GV490" s="48"/>
      <c r="GW490" s="48"/>
      <c r="GX490" s="48"/>
      <c r="GY490" s="48"/>
      <c r="GZ490" s="48"/>
      <c r="HA490" s="48"/>
      <c r="HB490" s="48"/>
      <c r="HC490" s="48"/>
      <c r="HD490" s="48"/>
      <c r="HE490" s="48"/>
      <c r="HF490" s="48"/>
      <c r="HG490" s="48"/>
      <c r="HH490" s="48"/>
      <c r="HI490" s="48"/>
      <c r="HJ490" s="48"/>
      <c r="HK490" s="48"/>
      <c r="HL490" s="48"/>
      <c r="HM490" s="48"/>
      <c r="HN490" s="48"/>
      <c r="HO490" s="48"/>
      <c r="HP490" s="48"/>
      <c r="HQ490" s="48"/>
      <c r="HR490" s="48"/>
      <c r="HS490" s="48"/>
      <c r="HT490" s="48"/>
      <c r="HU490" s="48"/>
      <c r="HV490" s="48"/>
      <c r="HW490" s="48"/>
      <c r="HX490" s="48"/>
      <c r="HY490" s="48"/>
      <c r="HZ490" s="48"/>
      <c r="IA490" s="48"/>
      <c r="IB490" s="48"/>
      <c r="IC490" s="48"/>
      <c r="ID490" s="48"/>
      <c r="IE490" s="48"/>
      <c r="IF490" s="48"/>
      <c r="IG490" s="48"/>
      <c r="IH490" s="48"/>
      <c r="II490" s="48"/>
      <c r="IJ490" s="48"/>
      <c r="IK490" s="48"/>
      <c r="IL490" s="48"/>
      <c r="IM490" s="48"/>
      <c r="IN490" s="48"/>
      <c r="IO490" s="48"/>
      <c r="IP490" s="48"/>
      <c r="IQ490" s="48"/>
      <c r="IR490" s="48"/>
      <c r="IS490" s="48"/>
      <c r="IT490" s="48"/>
      <c r="IU490" s="48"/>
      <c r="IV490" s="48"/>
      <c r="IW490" s="48"/>
      <c r="IX490" s="48"/>
      <c r="IY490" s="48"/>
      <c r="IZ490" s="48"/>
      <c r="JA490" s="48"/>
      <c r="JB490" s="49"/>
      <c r="JC490" s="49"/>
      <c r="JD490" s="49"/>
      <c r="JE490" s="49"/>
      <c r="JF490" s="49"/>
      <c r="JG490" s="49"/>
      <c r="JH490" s="49"/>
      <c r="JI490" s="49"/>
      <c r="JJ490" s="49"/>
      <c r="JK490" s="49"/>
      <c r="JL490" s="49"/>
      <c r="JM490" s="49"/>
    </row>
    <row r="491" spans="2:273" s="37" customFormat="1">
      <c r="B491" s="119" t="s">
        <v>514</v>
      </c>
      <c r="C491" s="114">
        <v>20181</v>
      </c>
      <c r="D491" s="108">
        <v>2018</v>
      </c>
      <c r="E491" s="7" t="s">
        <v>510</v>
      </c>
      <c r="F491" s="7"/>
      <c r="G491" s="13"/>
      <c r="H491" s="7" t="s">
        <v>515</v>
      </c>
      <c r="I491" s="7"/>
      <c r="J491" s="85">
        <v>40</v>
      </c>
      <c r="K491" s="196">
        <v>328850</v>
      </c>
      <c r="L491" s="7" t="s">
        <v>2600</v>
      </c>
      <c r="M491" s="7" t="s">
        <v>39</v>
      </c>
      <c r="N491" s="215">
        <v>9</v>
      </c>
      <c r="O491" s="85">
        <v>2</v>
      </c>
      <c r="P491" s="83">
        <v>6</v>
      </c>
      <c r="Q491" s="6"/>
      <c r="R491" s="7" t="s">
        <v>139</v>
      </c>
      <c r="S491" s="13">
        <v>9</v>
      </c>
      <c r="T491" s="13"/>
      <c r="U491" s="7"/>
      <c r="V491" s="7"/>
      <c r="W491" s="7"/>
      <c r="X491" s="7"/>
      <c r="Y491" s="13">
        <v>3</v>
      </c>
      <c r="Z491" s="13"/>
      <c r="AA491" s="7"/>
      <c r="AB491" s="7"/>
      <c r="AC491" s="7"/>
      <c r="AD491" s="7"/>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c r="BC491" s="6"/>
      <c r="BD491" s="6"/>
      <c r="BE491" s="6"/>
      <c r="BF491" s="6"/>
      <c r="BG491" s="6"/>
      <c r="BH491" s="6"/>
      <c r="BI491" s="6"/>
      <c r="BJ491" s="6"/>
      <c r="BK491" s="6"/>
      <c r="BL491" s="6"/>
      <c r="BM491" s="6"/>
      <c r="BN491" s="6"/>
      <c r="BO491" s="6"/>
      <c r="BP491" s="6"/>
      <c r="BQ491" s="6"/>
      <c r="BR491" s="6"/>
      <c r="BS491" s="6"/>
      <c r="BT491" s="6"/>
      <c r="BU491" s="6"/>
      <c r="BV491" s="6"/>
      <c r="BW491" s="6"/>
      <c r="BX491" s="6"/>
      <c r="BY491" s="6"/>
      <c r="BZ491" s="6"/>
      <c r="CA491" s="6"/>
      <c r="CB491" s="6"/>
      <c r="CC491" s="6"/>
      <c r="CD491" s="6"/>
      <c r="CE491" s="6"/>
      <c r="CF491" s="6"/>
      <c r="CG491" s="6"/>
      <c r="CH491" s="6"/>
      <c r="CI491" s="6"/>
      <c r="CJ491" s="6"/>
      <c r="CK491" s="6"/>
      <c r="CL491" s="6"/>
      <c r="CM491" s="6"/>
      <c r="CN491" s="6"/>
      <c r="CO491" s="6"/>
      <c r="CP491" s="6"/>
      <c r="CQ491" s="6"/>
      <c r="CR491" s="6"/>
      <c r="CS491" s="6"/>
      <c r="CT491" s="6"/>
      <c r="CU491" s="6"/>
      <c r="CV491" s="6"/>
      <c r="CW491" s="6"/>
      <c r="CX491" s="6"/>
      <c r="CY491" s="6"/>
      <c r="CZ491" s="6"/>
      <c r="DA491" s="6"/>
      <c r="DB491" s="6"/>
      <c r="DC491" s="6"/>
      <c r="DD491" s="6"/>
      <c r="DE491" s="6"/>
      <c r="DF491" s="6"/>
      <c r="DG491" s="6"/>
      <c r="DH491" s="6"/>
      <c r="DI491" s="6"/>
      <c r="DJ491" s="6"/>
      <c r="DK491" s="6"/>
      <c r="DL491" s="6"/>
      <c r="DM491" s="6"/>
      <c r="DN491" s="6"/>
      <c r="DO491" s="6"/>
      <c r="DP491" s="6"/>
      <c r="DQ491" s="6"/>
      <c r="DR491" s="6"/>
      <c r="DS491" s="6"/>
      <c r="DT491" s="6"/>
      <c r="DU491" s="6"/>
      <c r="DV491" s="6"/>
      <c r="DW491" s="6"/>
      <c r="DX491" s="6"/>
      <c r="DY491" s="6"/>
      <c r="DZ491" s="6"/>
      <c r="EA491" s="6"/>
      <c r="EB491" s="6"/>
      <c r="EC491" s="6"/>
      <c r="ED491" s="6"/>
      <c r="EE491" s="6"/>
      <c r="EF491" s="6"/>
      <c r="EG491" s="6"/>
      <c r="EH491" s="6"/>
      <c r="EI491" s="6"/>
      <c r="EJ491" s="6"/>
      <c r="EK491" s="6"/>
      <c r="EL491" s="6"/>
      <c r="EM491" s="6"/>
      <c r="EN491" s="6"/>
      <c r="EO491" s="6"/>
      <c r="EP491" s="6"/>
      <c r="EQ491" s="6"/>
      <c r="ER491" s="6"/>
      <c r="ES491" s="6"/>
      <c r="ET491" s="6"/>
      <c r="EU491" s="6"/>
      <c r="EV491" s="6"/>
      <c r="EW491" s="6"/>
      <c r="EX491" s="6"/>
      <c r="EY491" s="6"/>
      <c r="EZ491" s="6"/>
      <c r="FA491" s="6"/>
      <c r="FB491" s="6"/>
      <c r="FC491" s="6"/>
      <c r="FD491" s="6"/>
      <c r="FE491" s="6"/>
      <c r="FF491" s="6"/>
      <c r="FG491" s="6"/>
      <c r="FH491" s="6"/>
      <c r="FI491" s="6"/>
      <c r="FJ491" s="6"/>
      <c r="FK491" s="6"/>
      <c r="FL491" s="6"/>
      <c r="FM491" s="6"/>
      <c r="FN491" s="6"/>
      <c r="FO491" s="6"/>
      <c r="FP491" s="6"/>
      <c r="FQ491" s="6"/>
      <c r="FR491" s="6"/>
      <c r="FS491" s="6"/>
      <c r="FT491" s="6"/>
      <c r="FU491" s="6"/>
      <c r="FV491" s="6"/>
      <c r="FW491" s="6"/>
      <c r="FX491" s="6"/>
      <c r="FY491" s="6"/>
      <c r="FZ491" s="6"/>
      <c r="GA491" s="6"/>
      <c r="GB491" s="6"/>
      <c r="GC491" s="6"/>
      <c r="GD491" s="6"/>
      <c r="GE491" s="6"/>
      <c r="GF491" s="6"/>
      <c r="GG491" s="6"/>
      <c r="GH491" s="6"/>
      <c r="GI491" s="6"/>
      <c r="GJ491" s="6"/>
      <c r="GK491" s="6"/>
      <c r="GL491" s="6"/>
      <c r="GM491" s="6"/>
      <c r="GN491" s="6"/>
      <c r="GO491" s="6"/>
      <c r="GP491" s="6"/>
      <c r="GQ491" s="6"/>
      <c r="GR491" s="6"/>
      <c r="GS491" s="6"/>
      <c r="GT491" s="6"/>
      <c r="GU491" s="6"/>
      <c r="GV491" s="6"/>
      <c r="GW491" s="6"/>
      <c r="GX491" s="6"/>
      <c r="GY491" s="6"/>
      <c r="GZ491" s="6"/>
      <c r="HA491" s="6"/>
      <c r="HB491" s="6"/>
      <c r="HC491" s="6"/>
      <c r="HD491" s="6"/>
      <c r="HE491" s="6"/>
      <c r="HF491" s="6"/>
      <c r="HG491" s="6"/>
      <c r="HH491" s="6"/>
      <c r="HI491" s="6"/>
      <c r="HJ491" s="6"/>
      <c r="HK491" s="6"/>
      <c r="HL491" s="6"/>
      <c r="HM491" s="6"/>
      <c r="HN491" s="6"/>
      <c r="HO491" s="6"/>
      <c r="HP491" s="6"/>
      <c r="HQ491" s="6"/>
      <c r="HR491" s="6"/>
      <c r="HS491" s="6"/>
      <c r="HT491" s="6"/>
      <c r="HU491" s="6"/>
      <c r="HV491" s="6"/>
      <c r="HW491" s="6"/>
      <c r="HX491" s="6"/>
      <c r="HY491" s="6"/>
      <c r="HZ491" s="6"/>
      <c r="IA491" s="6"/>
      <c r="IB491" s="6"/>
      <c r="IC491" s="6"/>
      <c r="ID491" s="6"/>
      <c r="IE491" s="6"/>
      <c r="IF491" s="6"/>
      <c r="IG491" s="6"/>
      <c r="IH491" s="6"/>
      <c r="II491" s="6"/>
      <c r="IJ491" s="6"/>
      <c r="IK491" s="6"/>
      <c r="IL491" s="6"/>
      <c r="IM491" s="6"/>
      <c r="IN491" s="6"/>
      <c r="IO491" s="6"/>
      <c r="IP491" s="6"/>
      <c r="IQ491" s="6"/>
      <c r="IR491" s="6"/>
      <c r="IS491" s="6"/>
      <c r="IT491" s="6"/>
      <c r="IU491" s="6"/>
      <c r="IV491" s="6"/>
      <c r="IW491" s="6"/>
      <c r="IX491" s="6"/>
      <c r="IY491" s="6"/>
      <c r="IZ491" s="6"/>
      <c r="JA491" s="6"/>
      <c r="JB491" s="6"/>
      <c r="JC491" s="6"/>
      <c r="JD491" s="6"/>
      <c r="JE491" s="6"/>
      <c r="JF491" s="6"/>
      <c r="JG491" s="6"/>
      <c r="JH491" s="6"/>
      <c r="JI491" s="6"/>
      <c r="JJ491" s="6"/>
      <c r="JK491" s="6"/>
      <c r="JL491" s="6"/>
      <c r="JM491" s="6"/>
    </row>
    <row r="492" spans="2:273" s="37" customFormat="1">
      <c r="B492" s="18" t="s">
        <v>5970</v>
      </c>
      <c r="C492" s="2">
        <v>20201</v>
      </c>
      <c r="D492" s="109">
        <v>2020</v>
      </c>
      <c r="E492" s="56" t="s">
        <v>510</v>
      </c>
      <c r="F492" s="56"/>
      <c r="G492" s="356"/>
      <c r="H492" s="56" t="s">
        <v>5971</v>
      </c>
      <c r="I492" s="56" t="s">
        <v>53</v>
      </c>
      <c r="J492" s="84">
        <v>25</v>
      </c>
      <c r="K492" s="195">
        <v>400000</v>
      </c>
      <c r="L492" s="56" t="s">
        <v>5966</v>
      </c>
      <c r="M492" s="56" t="s">
        <v>39</v>
      </c>
      <c r="N492" s="215">
        <v>9</v>
      </c>
      <c r="O492" s="84">
        <v>2</v>
      </c>
      <c r="P492" s="84">
        <v>6</v>
      </c>
      <c r="Q492" s="56" t="s">
        <v>55</v>
      </c>
      <c r="R492" s="56" t="s">
        <v>219</v>
      </c>
      <c r="S492" s="48"/>
      <c r="T492" s="48"/>
      <c r="U492" s="48"/>
      <c r="V492" s="48"/>
      <c r="W492" s="48"/>
      <c r="X492" s="48"/>
      <c r="Y492" s="48"/>
      <c r="Z492" s="48"/>
      <c r="AA492" s="48"/>
      <c r="AB492" s="48"/>
      <c r="AC492" s="48"/>
      <c r="AD492" s="48"/>
      <c r="AE492" s="48"/>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c r="BM492" s="6"/>
      <c r="BN492" s="6"/>
      <c r="BO492" s="6"/>
      <c r="BP492" s="6"/>
      <c r="BQ492" s="6"/>
      <c r="BR492" s="6"/>
      <c r="BS492" s="6"/>
      <c r="BT492" s="6"/>
      <c r="BU492" s="6"/>
      <c r="BV492" s="6"/>
      <c r="BW492" s="6"/>
      <c r="BX492" s="6"/>
      <c r="BY492" s="6"/>
      <c r="BZ492" s="6"/>
      <c r="CA492" s="6"/>
      <c r="CB492" s="6"/>
      <c r="CC492" s="6"/>
      <c r="CD492" s="6"/>
      <c r="CE492" s="6"/>
      <c r="CF492" s="6"/>
      <c r="CG492" s="6"/>
      <c r="CH492" s="6"/>
      <c r="CI492" s="6"/>
      <c r="CJ492" s="6"/>
      <c r="CK492" s="6"/>
      <c r="CL492" s="6"/>
      <c r="CM492" s="6"/>
      <c r="CN492" s="6"/>
      <c r="CO492" s="6"/>
      <c r="CP492" s="6"/>
      <c r="CQ492" s="6"/>
      <c r="CR492" s="6"/>
      <c r="CS492" s="6"/>
      <c r="CT492" s="6"/>
      <c r="CU492" s="6"/>
      <c r="CV492" s="6"/>
      <c r="CW492" s="6"/>
      <c r="CX492" s="6"/>
      <c r="CY492" s="6"/>
      <c r="CZ492" s="6"/>
      <c r="DA492" s="6"/>
      <c r="DB492" s="6"/>
      <c r="DC492" s="6"/>
      <c r="DD492" s="6"/>
      <c r="DE492" s="6"/>
      <c r="DF492" s="6"/>
      <c r="DG492" s="6"/>
      <c r="DH492" s="6"/>
      <c r="DI492" s="6"/>
      <c r="DJ492" s="6"/>
      <c r="DK492" s="6"/>
      <c r="DL492" s="6"/>
      <c r="DM492" s="6"/>
      <c r="DN492" s="6"/>
      <c r="DO492" s="6"/>
      <c r="DP492" s="6"/>
      <c r="DQ492" s="6"/>
      <c r="DR492" s="6"/>
      <c r="DS492" s="6"/>
      <c r="DT492" s="6"/>
      <c r="DU492" s="6"/>
      <c r="DV492" s="6"/>
      <c r="DW492" s="6"/>
      <c r="DX492" s="6"/>
      <c r="DY492" s="6"/>
      <c r="DZ492" s="6"/>
      <c r="EA492" s="6"/>
      <c r="EB492" s="6"/>
      <c r="EC492" s="6"/>
      <c r="ED492" s="6"/>
      <c r="EE492" s="6"/>
      <c r="EF492" s="6"/>
      <c r="EG492" s="6"/>
      <c r="EH492" s="6"/>
      <c r="EI492" s="6"/>
      <c r="EJ492" s="6"/>
      <c r="EK492" s="6"/>
      <c r="EL492" s="6"/>
      <c r="EM492" s="6"/>
      <c r="EN492" s="6"/>
      <c r="EO492" s="6"/>
      <c r="EP492" s="6"/>
      <c r="EQ492" s="6"/>
      <c r="ER492" s="6"/>
      <c r="ES492" s="6"/>
      <c r="ET492" s="6"/>
      <c r="EU492" s="6"/>
      <c r="EV492" s="6"/>
      <c r="EW492" s="6"/>
      <c r="EX492" s="6"/>
      <c r="EY492" s="6"/>
      <c r="EZ492" s="6"/>
      <c r="FA492" s="6"/>
      <c r="FB492" s="6"/>
      <c r="FC492" s="6"/>
      <c r="FD492" s="6"/>
      <c r="FE492" s="6"/>
      <c r="FF492" s="6"/>
      <c r="FG492" s="6"/>
      <c r="FH492" s="6"/>
      <c r="FI492" s="6"/>
      <c r="FJ492" s="6"/>
      <c r="FK492" s="6"/>
      <c r="FL492" s="6"/>
      <c r="FM492" s="6"/>
      <c r="FN492" s="6"/>
      <c r="FO492" s="6"/>
      <c r="FP492" s="6"/>
      <c r="FQ492" s="6"/>
      <c r="FR492" s="6"/>
      <c r="FS492" s="6"/>
      <c r="FT492" s="6"/>
      <c r="FU492" s="6"/>
      <c r="FV492" s="6"/>
      <c r="FW492" s="6"/>
      <c r="FX492" s="6"/>
      <c r="FY492" s="6"/>
      <c r="FZ492" s="6"/>
      <c r="GA492" s="6"/>
      <c r="GB492" s="6"/>
      <c r="GC492" s="6"/>
      <c r="GD492" s="6"/>
      <c r="GE492" s="6"/>
      <c r="GF492" s="6"/>
      <c r="GG492" s="6"/>
      <c r="GH492" s="6"/>
      <c r="GI492" s="6"/>
      <c r="GJ492" s="6"/>
      <c r="GK492" s="6"/>
      <c r="GL492" s="6"/>
      <c r="GM492" s="6"/>
      <c r="GN492" s="6"/>
      <c r="GO492" s="6"/>
      <c r="GP492" s="6"/>
      <c r="GQ492" s="6"/>
      <c r="GR492" s="6"/>
      <c r="GS492" s="6"/>
      <c r="GT492" s="6"/>
      <c r="GU492" s="6"/>
      <c r="GV492" s="6"/>
      <c r="GW492" s="6"/>
      <c r="GX492" s="6"/>
      <c r="GY492" s="6"/>
      <c r="GZ492" s="6"/>
      <c r="HA492" s="6"/>
      <c r="HB492" s="6"/>
      <c r="HC492" s="6"/>
      <c r="HD492" s="6"/>
      <c r="HE492" s="6"/>
      <c r="HF492" s="6"/>
      <c r="HG492" s="6"/>
      <c r="HH492" s="6"/>
      <c r="HI492" s="6"/>
      <c r="HJ492" s="6"/>
      <c r="HK492" s="6"/>
      <c r="HL492" s="6"/>
      <c r="HM492" s="6"/>
      <c r="HN492" s="6"/>
      <c r="HO492" s="6"/>
      <c r="HP492" s="6"/>
      <c r="HQ492" s="6"/>
      <c r="HR492" s="6"/>
      <c r="HS492" s="6"/>
      <c r="HT492" s="6"/>
      <c r="HU492" s="6"/>
      <c r="HV492" s="6"/>
      <c r="HW492" s="6"/>
      <c r="HX492" s="6"/>
      <c r="HY492" s="6"/>
      <c r="HZ492" s="6"/>
      <c r="IA492" s="6"/>
      <c r="IB492" s="6"/>
      <c r="IC492" s="6"/>
      <c r="ID492" s="6"/>
      <c r="IE492" s="6"/>
      <c r="IF492" s="6"/>
      <c r="IG492" s="6"/>
      <c r="IH492" s="6"/>
      <c r="II492" s="6"/>
      <c r="IJ492" s="6"/>
      <c r="IK492" s="6"/>
      <c r="IL492" s="6"/>
      <c r="IM492" s="6"/>
      <c r="IN492" s="6"/>
      <c r="IO492" s="6"/>
      <c r="IP492" s="6"/>
      <c r="IQ492" s="6"/>
      <c r="IR492" s="6"/>
      <c r="IS492" s="6"/>
      <c r="IT492" s="6"/>
      <c r="IU492" s="6"/>
      <c r="IV492" s="6"/>
      <c r="IW492" s="6"/>
      <c r="IX492" s="6"/>
      <c r="IY492" s="6"/>
      <c r="IZ492" s="6"/>
      <c r="JA492" s="6"/>
      <c r="JB492" s="6"/>
      <c r="JC492" s="6"/>
      <c r="JD492" s="6"/>
      <c r="JE492" s="6"/>
      <c r="JF492" s="6"/>
      <c r="JG492" s="6"/>
      <c r="JH492" s="6"/>
      <c r="JI492" s="6"/>
      <c r="JJ492" s="6"/>
      <c r="JK492" s="6"/>
      <c r="JL492" s="6"/>
      <c r="JM492" s="6"/>
    </row>
    <row r="493" spans="2:273" s="37" customFormat="1">
      <c r="B493" s="119" t="s">
        <v>512</v>
      </c>
      <c r="C493" s="114">
        <v>20181</v>
      </c>
      <c r="D493" s="108">
        <v>2018</v>
      </c>
      <c r="E493" s="7" t="s">
        <v>510</v>
      </c>
      <c r="F493" s="7"/>
      <c r="G493" s="13"/>
      <c r="H493" s="7" t="s">
        <v>513</v>
      </c>
      <c r="I493" s="7"/>
      <c r="J493" s="85">
        <v>49</v>
      </c>
      <c r="K493" s="196">
        <v>671970</v>
      </c>
      <c r="L493" s="7" t="s">
        <v>2600</v>
      </c>
      <c r="M493" s="7" t="s">
        <v>39</v>
      </c>
      <c r="N493" s="215">
        <v>9</v>
      </c>
      <c r="O493" s="85">
        <v>2</v>
      </c>
      <c r="P493" s="83">
        <v>6</v>
      </c>
      <c r="Q493" s="6"/>
      <c r="R493" s="7" t="s">
        <v>111</v>
      </c>
      <c r="S493" s="13">
        <v>9</v>
      </c>
      <c r="T493" s="13">
        <v>3</v>
      </c>
      <c r="U493" s="7"/>
      <c r="V493" s="7"/>
      <c r="W493" s="7"/>
      <c r="X493" s="7"/>
      <c r="Y493" s="13">
        <v>4</v>
      </c>
      <c r="Z493" s="13"/>
      <c r="AA493" s="7"/>
      <c r="AB493" s="7"/>
      <c r="AC493" s="7"/>
      <c r="AD493" s="7"/>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c r="BF493" s="6"/>
      <c r="BG493" s="6"/>
      <c r="BH493" s="6"/>
      <c r="BI493" s="6"/>
      <c r="BJ493" s="6"/>
      <c r="BK493" s="6"/>
      <c r="BL493" s="6"/>
      <c r="BM493" s="6"/>
      <c r="BN493" s="6"/>
      <c r="BO493" s="6"/>
      <c r="BP493" s="6"/>
      <c r="BQ493" s="6"/>
      <c r="BR493" s="6"/>
      <c r="BS493" s="6"/>
      <c r="BT493" s="6"/>
      <c r="BU493" s="6"/>
      <c r="BV493" s="6"/>
      <c r="BW493" s="6"/>
      <c r="BX493" s="6"/>
      <c r="BY493" s="6"/>
      <c r="BZ493" s="6"/>
      <c r="CA493" s="6"/>
      <c r="CB493" s="6"/>
      <c r="CC493" s="6"/>
      <c r="CD493" s="6"/>
      <c r="CE493" s="6"/>
      <c r="CF493" s="6"/>
      <c r="CG493" s="6"/>
      <c r="CH493" s="6"/>
      <c r="CI493" s="6"/>
      <c r="CJ493" s="6"/>
      <c r="CK493" s="6"/>
      <c r="CL493" s="6"/>
      <c r="CM493" s="6"/>
      <c r="CN493" s="6"/>
      <c r="CO493" s="6"/>
      <c r="CP493" s="6"/>
      <c r="CQ493" s="6"/>
      <c r="CR493" s="6"/>
      <c r="CS493" s="6"/>
      <c r="CT493" s="6"/>
      <c r="CU493" s="6"/>
      <c r="CV493" s="6"/>
      <c r="CW493" s="6"/>
      <c r="CX493" s="6"/>
      <c r="CY493" s="6"/>
      <c r="CZ493" s="6"/>
      <c r="DA493" s="6"/>
      <c r="DB493" s="6"/>
      <c r="DC493" s="6"/>
      <c r="DD493" s="6"/>
      <c r="DE493" s="6"/>
      <c r="DF493" s="6"/>
      <c r="DG493" s="6"/>
      <c r="DH493" s="6"/>
      <c r="DI493" s="6"/>
      <c r="DJ493" s="6"/>
      <c r="DK493" s="6"/>
      <c r="DL493" s="6"/>
      <c r="DM493" s="6"/>
      <c r="DN493" s="6"/>
      <c r="DO493" s="6"/>
      <c r="DP493" s="6"/>
      <c r="DQ493" s="6"/>
      <c r="DR493" s="6"/>
      <c r="DS493" s="6"/>
      <c r="DT493" s="6"/>
      <c r="DU493" s="6"/>
      <c r="DV493" s="6"/>
      <c r="DW493" s="6"/>
      <c r="DX493" s="6"/>
      <c r="DY493" s="6"/>
      <c r="DZ493" s="6"/>
      <c r="EA493" s="6"/>
      <c r="EB493" s="6"/>
      <c r="EC493" s="6"/>
      <c r="ED493" s="6"/>
      <c r="EE493" s="6"/>
      <c r="EF493" s="6"/>
      <c r="EG493" s="6"/>
      <c r="EH493" s="6"/>
      <c r="EI493" s="6"/>
      <c r="EJ493" s="6"/>
      <c r="EK493" s="6"/>
      <c r="EL493" s="6"/>
      <c r="EM493" s="6"/>
      <c r="EN493" s="6"/>
      <c r="EO493" s="6"/>
      <c r="EP493" s="6"/>
      <c r="EQ493" s="6"/>
      <c r="ER493" s="6"/>
      <c r="ES493" s="6"/>
      <c r="ET493" s="6"/>
      <c r="EU493" s="6"/>
      <c r="EV493" s="6"/>
      <c r="EW493" s="6"/>
      <c r="EX493" s="6"/>
      <c r="EY493" s="6"/>
      <c r="EZ493" s="6"/>
      <c r="FA493" s="6"/>
      <c r="FB493" s="6"/>
      <c r="FC493" s="6"/>
      <c r="FD493" s="6"/>
      <c r="FE493" s="6"/>
      <c r="FF493" s="6"/>
      <c r="FG493" s="6"/>
      <c r="FH493" s="6"/>
      <c r="FI493" s="6"/>
      <c r="FJ493" s="6"/>
      <c r="FK493" s="6"/>
      <c r="FL493" s="6"/>
      <c r="FM493" s="6"/>
      <c r="FN493" s="6"/>
      <c r="FO493" s="6"/>
      <c r="FP493" s="6"/>
      <c r="FQ493" s="6"/>
      <c r="FR493" s="6"/>
      <c r="FS493" s="6"/>
      <c r="FT493" s="6"/>
      <c r="FU493" s="6"/>
      <c r="FV493" s="6"/>
      <c r="FW493" s="6"/>
      <c r="FX493" s="6"/>
      <c r="FY493" s="6"/>
      <c r="FZ493" s="6"/>
      <c r="GA493" s="6"/>
      <c r="GB493" s="6"/>
      <c r="GC493" s="6"/>
      <c r="GD493" s="6"/>
      <c r="GE493" s="6"/>
      <c r="GF493" s="6"/>
      <c r="GG493" s="6"/>
      <c r="GH493" s="6"/>
      <c r="GI493" s="6"/>
      <c r="GJ493" s="6"/>
      <c r="GK493" s="6"/>
      <c r="GL493" s="6"/>
      <c r="GM493" s="6"/>
      <c r="GN493" s="6"/>
      <c r="GO493" s="6"/>
      <c r="GP493" s="6"/>
      <c r="GQ493" s="6"/>
      <c r="GR493" s="6"/>
      <c r="GS493" s="6"/>
      <c r="GT493" s="6"/>
      <c r="GU493" s="6"/>
      <c r="GV493" s="6"/>
      <c r="GW493" s="6"/>
      <c r="GX493" s="6"/>
      <c r="GY493" s="6"/>
      <c r="GZ493" s="6"/>
      <c r="HA493" s="6"/>
      <c r="HB493" s="6"/>
      <c r="HC493" s="6"/>
      <c r="HD493" s="6"/>
      <c r="HE493" s="6"/>
      <c r="HF493" s="6"/>
      <c r="HG493" s="6"/>
      <c r="HH493" s="6"/>
      <c r="HI493" s="6"/>
      <c r="HJ493" s="6"/>
      <c r="HK493" s="6"/>
      <c r="HL493" s="6"/>
      <c r="HM493" s="6"/>
      <c r="HN493" s="6"/>
      <c r="HO493" s="6"/>
      <c r="HP493" s="6"/>
      <c r="HQ493" s="6"/>
      <c r="HR493" s="6"/>
      <c r="HS493" s="6"/>
      <c r="HT493" s="6"/>
      <c r="HU493" s="6"/>
      <c r="HV493" s="6"/>
      <c r="HW493" s="6"/>
      <c r="HX493" s="6"/>
      <c r="HY493" s="6"/>
      <c r="HZ493" s="6"/>
      <c r="IA493" s="6"/>
      <c r="IB493" s="6"/>
      <c r="IC493" s="6"/>
      <c r="ID493" s="6"/>
      <c r="IE493" s="6"/>
      <c r="IF493" s="6"/>
      <c r="IG493" s="6"/>
      <c r="IH493" s="6"/>
      <c r="II493" s="6"/>
      <c r="IJ493" s="6"/>
      <c r="IK493" s="6"/>
      <c r="IL493" s="6"/>
      <c r="IM493" s="6"/>
      <c r="IN493" s="6"/>
      <c r="IO493" s="6"/>
      <c r="IP493" s="6"/>
      <c r="IQ493" s="6"/>
      <c r="IR493" s="6"/>
      <c r="IS493" s="6"/>
      <c r="IT493" s="6"/>
      <c r="IU493" s="6"/>
      <c r="IV493" s="6"/>
      <c r="IW493" s="6"/>
      <c r="IX493" s="6"/>
      <c r="IY493" s="6"/>
      <c r="IZ493" s="6"/>
      <c r="JA493" s="6"/>
      <c r="JB493" s="6"/>
      <c r="JC493" s="6"/>
      <c r="JD493" s="6"/>
      <c r="JE493" s="6"/>
      <c r="JF493" s="6"/>
      <c r="JG493" s="6"/>
      <c r="JH493" s="6"/>
      <c r="JI493" s="6"/>
      <c r="JJ493" s="6"/>
      <c r="JK493" s="6"/>
      <c r="JL493" s="6"/>
      <c r="JM493" s="6"/>
    </row>
    <row r="494" spans="2:273" s="37" customFormat="1">
      <c r="B494" s="119" t="s">
        <v>509</v>
      </c>
      <c r="C494" s="114">
        <v>20181</v>
      </c>
      <c r="D494" s="108">
        <v>2018</v>
      </c>
      <c r="E494" s="7" t="s">
        <v>510</v>
      </c>
      <c r="F494" s="7"/>
      <c r="G494" s="13"/>
      <c r="H494" s="7" t="s">
        <v>511</v>
      </c>
      <c r="I494" s="7"/>
      <c r="J494" s="85">
        <v>36</v>
      </c>
      <c r="K494" s="196">
        <v>1500000</v>
      </c>
      <c r="L494" s="7" t="s">
        <v>2600</v>
      </c>
      <c r="M494" s="7" t="s">
        <v>39</v>
      </c>
      <c r="N494" s="215">
        <v>9</v>
      </c>
      <c r="O494" s="85">
        <v>2</v>
      </c>
      <c r="P494" s="83">
        <v>6</v>
      </c>
      <c r="Q494" s="6"/>
      <c r="R494" s="7" t="s">
        <v>179</v>
      </c>
      <c r="S494" s="13">
        <v>9</v>
      </c>
      <c r="T494" s="13">
        <v>10</v>
      </c>
      <c r="U494" s="7"/>
      <c r="V494" s="7"/>
      <c r="W494" s="7"/>
      <c r="X494" s="7"/>
      <c r="Y494" s="13">
        <v>21</v>
      </c>
      <c r="Z494" s="13"/>
      <c r="AA494" s="7"/>
      <c r="AB494" s="7"/>
      <c r="AC494" s="7"/>
      <c r="AD494" s="7" t="s">
        <v>81</v>
      </c>
      <c r="AE494" s="6"/>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c r="DA494" s="48"/>
      <c r="DB494" s="48"/>
      <c r="DC494" s="48"/>
      <c r="DD494" s="48"/>
      <c r="DE494" s="48"/>
      <c r="DF494" s="48"/>
      <c r="DG494" s="48"/>
      <c r="DH494" s="48"/>
      <c r="DI494" s="48"/>
      <c r="DJ494" s="48"/>
      <c r="DK494" s="48"/>
      <c r="DL494" s="48"/>
      <c r="DM494" s="48"/>
      <c r="DN494" s="48"/>
      <c r="DO494" s="48"/>
      <c r="DP494" s="48"/>
      <c r="DQ494" s="48"/>
      <c r="DR494" s="48"/>
      <c r="DS494" s="48"/>
      <c r="DT494" s="48"/>
      <c r="DU494" s="48"/>
      <c r="DV494" s="48"/>
      <c r="DW494" s="48"/>
      <c r="DX494" s="48"/>
      <c r="DY494" s="48"/>
      <c r="DZ494" s="48"/>
      <c r="EA494" s="48"/>
      <c r="EB494" s="48"/>
      <c r="EC494" s="48"/>
      <c r="ED494" s="48"/>
      <c r="EE494" s="48"/>
      <c r="EF494" s="48"/>
      <c r="EG494" s="48"/>
      <c r="EH494" s="48"/>
      <c r="EI494" s="48"/>
      <c r="EJ494" s="48"/>
      <c r="EK494" s="48"/>
      <c r="EL494" s="48"/>
      <c r="EM494" s="48"/>
      <c r="EN494" s="48"/>
      <c r="EO494" s="48"/>
      <c r="EP494" s="48"/>
      <c r="EQ494" s="48"/>
      <c r="ER494" s="48"/>
      <c r="ES494" s="48"/>
      <c r="ET494" s="48"/>
      <c r="EU494" s="48"/>
      <c r="EV494" s="48"/>
      <c r="EW494" s="48"/>
      <c r="EX494" s="48"/>
      <c r="EY494" s="48"/>
      <c r="EZ494" s="48"/>
      <c r="FA494" s="48"/>
      <c r="FB494" s="48"/>
      <c r="FC494" s="48"/>
      <c r="FD494" s="48"/>
      <c r="FE494" s="48"/>
      <c r="FF494" s="48"/>
      <c r="FG494" s="48"/>
      <c r="FH494" s="48"/>
      <c r="FI494" s="48"/>
      <c r="FJ494" s="48"/>
      <c r="FK494" s="48"/>
      <c r="FL494" s="48"/>
      <c r="FM494" s="48"/>
      <c r="FN494" s="48"/>
      <c r="FO494" s="48"/>
      <c r="FP494" s="48"/>
      <c r="FQ494" s="48"/>
      <c r="FR494" s="48"/>
      <c r="FS494" s="48"/>
      <c r="FT494" s="48"/>
      <c r="FU494" s="48"/>
      <c r="FV494" s="48"/>
      <c r="FW494" s="48"/>
      <c r="FX494" s="48"/>
      <c r="FY494" s="48"/>
      <c r="FZ494" s="48"/>
      <c r="GA494" s="48"/>
      <c r="GB494" s="48"/>
      <c r="GC494" s="48"/>
      <c r="GD494" s="48"/>
      <c r="GE494" s="48"/>
      <c r="GF494" s="48"/>
      <c r="GG494" s="48"/>
      <c r="GH494" s="48"/>
      <c r="GI494" s="48"/>
      <c r="GJ494" s="48"/>
      <c r="GK494" s="48"/>
      <c r="GL494" s="48"/>
      <c r="GM494" s="48"/>
      <c r="GN494" s="48"/>
      <c r="GO494" s="48"/>
      <c r="GP494" s="48"/>
      <c r="GQ494" s="48"/>
      <c r="GR494" s="48"/>
      <c r="GS494" s="48"/>
      <c r="GT494" s="48"/>
      <c r="GU494" s="48"/>
      <c r="GV494" s="48"/>
      <c r="GW494" s="48"/>
      <c r="GX494" s="48"/>
      <c r="GY494" s="48"/>
      <c r="GZ494" s="48"/>
      <c r="HA494" s="48"/>
      <c r="HB494" s="48"/>
      <c r="HC494" s="48"/>
      <c r="HD494" s="48"/>
      <c r="HE494" s="48"/>
      <c r="HF494" s="48"/>
      <c r="HG494" s="48"/>
      <c r="HH494" s="48"/>
      <c r="HI494" s="48"/>
      <c r="HJ494" s="48"/>
      <c r="HK494" s="48"/>
      <c r="HL494" s="48"/>
      <c r="HM494" s="48"/>
      <c r="HN494" s="48"/>
      <c r="HO494" s="48"/>
      <c r="HP494" s="48"/>
      <c r="HQ494" s="48"/>
      <c r="HR494" s="48"/>
      <c r="HS494" s="48"/>
      <c r="HT494" s="48"/>
      <c r="HU494" s="48"/>
      <c r="HV494" s="48"/>
      <c r="HW494" s="48"/>
      <c r="HX494" s="48"/>
      <c r="HY494" s="48"/>
      <c r="HZ494" s="48"/>
      <c r="IA494" s="48"/>
      <c r="IB494" s="48"/>
      <c r="IC494" s="48"/>
      <c r="ID494" s="48"/>
      <c r="IE494" s="48"/>
      <c r="IF494" s="48"/>
      <c r="IG494" s="48"/>
      <c r="IH494" s="48"/>
      <c r="II494" s="48"/>
      <c r="IJ494" s="48"/>
      <c r="IK494" s="48"/>
      <c r="IL494" s="48"/>
      <c r="IM494" s="48"/>
      <c r="IN494" s="48"/>
      <c r="IO494" s="48"/>
      <c r="IP494" s="48"/>
      <c r="IQ494" s="48"/>
      <c r="IR494" s="48"/>
      <c r="IS494" s="48"/>
      <c r="IT494" s="48"/>
      <c r="IU494" s="48"/>
      <c r="IV494" s="48"/>
      <c r="IW494" s="48"/>
      <c r="IX494" s="48"/>
      <c r="IY494" s="48"/>
      <c r="IZ494" s="48"/>
      <c r="JA494" s="48"/>
      <c r="JB494" s="49"/>
      <c r="JC494" s="49"/>
      <c r="JD494" s="49"/>
      <c r="JE494" s="49"/>
      <c r="JF494" s="49"/>
      <c r="JG494" s="49"/>
      <c r="JH494" s="49"/>
      <c r="JI494" s="49"/>
      <c r="JJ494" s="49"/>
      <c r="JK494" s="49"/>
      <c r="JL494" s="49"/>
      <c r="JM494" s="49"/>
    </row>
    <row r="495" spans="2:273" s="37" customFormat="1">
      <c r="B495" s="105" t="s">
        <v>519</v>
      </c>
      <c r="C495" s="105">
        <v>20183</v>
      </c>
      <c r="D495" s="108">
        <v>2018</v>
      </c>
      <c r="E495" s="6" t="s">
        <v>510</v>
      </c>
      <c r="F495" s="6"/>
      <c r="G495" s="13"/>
      <c r="H495" s="37" t="s">
        <v>520</v>
      </c>
      <c r="I495" s="6" t="s">
        <v>29</v>
      </c>
      <c r="J495" s="85">
        <v>36</v>
      </c>
      <c r="K495" s="197">
        <v>1500000</v>
      </c>
      <c r="L495" s="6" t="s">
        <v>521</v>
      </c>
      <c r="M495" s="6" t="s">
        <v>39</v>
      </c>
      <c r="N495" s="215">
        <v>9</v>
      </c>
      <c r="O495" s="83">
        <v>2</v>
      </c>
      <c r="P495" s="83">
        <v>6</v>
      </c>
      <c r="Q495" s="37" t="s">
        <v>47</v>
      </c>
      <c r="R495" s="6" t="s">
        <v>33</v>
      </c>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c r="DA495" s="48"/>
      <c r="DB495" s="48"/>
      <c r="DC495" s="48"/>
      <c r="DD495" s="48"/>
      <c r="DE495" s="48"/>
      <c r="DF495" s="48"/>
      <c r="DG495" s="48"/>
      <c r="DH495" s="48"/>
      <c r="DI495" s="48"/>
      <c r="DJ495" s="48"/>
      <c r="DK495" s="48"/>
      <c r="DL495" s="48"/>
      <c r="DM495" s="48"/>
      <c r="DN495" s="48"/>
      <c r="DO495" s="48"/>
      <c r="DP495" s="48"/>
      <c r="DQ495" s="48"/>
      <c r="DR495" s="48"/>
      <c r="DS495" s="48"/>
      <c r="DT495" s="48"/>
      <c r="DU495" s="48"/>
      <c r="DV495" s="48"/>
      <c r="DW495" s="48"/>
      <c r="DX495" s="48"/>
      <c r="DY495" s="48"/>
      <c r="DZ495" s="48"/>
      <c r="EA495" s="48"/>
      <c r="EB495" s="48"/>
      <c r="EC495" s="48"/>
      <c r="ED495" s="48"/>
      <c r="EE495" s="48"/>
      <c r="EF495" s="48"/>
      <c r="EG495" s="48"/>
      <c r="EH495" s="48"/>
      <c r="EI495" s="48"/>
      <c r="EJ495" s="48"/>
      <c r="EK495" s="48"/>
      <c r="EL495" s="48"/>
      <c r="EM495" s="48"/>
      <c r="EN495" s="48"/>
      <c r="EO495" s="48"/>
      <c r="EP495" s="48"/>
      <c r="EQ495" s="48"/>
      <c r="ER495" s="48"/>
      <c r="ES495" s="48"/>
      <c r="ET495" s="48"/>
      <c r="EU495" s="48"/>
      <c r="EV495" s="48"/>
      <c r="EW495" s="48"/>
      <c r="EX495" s="48"/>
      <c r="EY495" s="48"/>
      <c r="EZ495" s="48"/>
      <c r="FA495" s="48"/>
      <c r="FB495" s="48"/>
      <c r="FC495" s="48"/>
      <c r="FD495" s="48"/>
      <c r="FE495" s="48"/>
      <c r="FF495" s="48"/>
      <c r="FG495" s="48"/>
      <c r="FH495" s="48"/>
      <c r="FI495" s="48"/>
      <c r="FJ495" s="48"/>
      <c r="FK495" s="48"/>
      <c r="FL495" s="48"/>
      <c r="FM495" s="48"/>
      <c r="FN495" s="48"/>
      <c r="FO495" s="48"/>
      <c r="FP495" s="48"/>
      <c r="FQ495" s="48"/>
      <c r="FR495" s="48"/>
      <c r="FS495" s="48"/>
      <c r="FT495" s="48"/>
      <c r="FU495" s="48"/>
      <c r="FV495" s="48"/>
      <c r="FW495" s="48"/>
      <c r="FX495" s="48"/>
      <c r="FY495" s="48"/>
      <c r="FZ495" s="48"/>
      <c r="GA495" s="48"/>
      <c r="GB495" s="48"/>
      <c r="GC495" s="48"/>
      <c r="GD495" s="48"/>
      <c r="GE495" s="48"/>
      <c r="GF495" s="48"/>
      <c r="GG495" s="48"/>
      <c r="GH495" s="48"/>
      <c r="GI495" s="48"/>
      <c r="GJ495" s="48"/>
      <c r="GK495" s="48"/>
      <c r="GL495" s="48"/>
      <c r="GM495" s="48"/>
      <c r="GN495" s="48"/>
      <c r="GO495" s="48"/>
      <c r="GP495" s="48"/>
      <c r="GQ495" s="48"/>
      <c r="GR495" s="48"/>
      <c r="GS495" s="48"/>
      <c r="GT495" s="48"/>
      <c r="GU495" s="48"/>
      <c r="GV495" s="48"/>
      <c r="GW495" s="48"/>
      <c r="GX495" s="48"/>
      <c r="GY495" s="48"/>
      <c r="GZ495" s="48"/>
      <c r="HA495" s="48"/>
      <c r="HB495" s="48"/>
      <c r="HC495" s="48"/>
      <c r="HD495" s="48"/>
      <c r="HE495" s="48"/>
      <c r="HF495" s="48"/>
      <c r="HG495" s="48"/>
      <c r="HH495" s="48"/>
      <c r="HI495" s="48"/>
      <c r="HJ495" s="48"/>
      <c r="HK495" s="48"/>
      <c r="HL495" s="48"/>
      <c r="HM495" s="48"/>
      <c r="HN495" s="48"/>
      <c r="HO495" s="48"/>
      <c r="HP495" s="48"/>
      <c r="HQ495" s="48"/>
      <c r="HR495" s="48"/>
      <c r="HS495" s="48"/>
      <c r="HT495" s="48"/>
      <c r="HU495" s="48"/>
      <c r="HV495" s="48"/>
      <c r="HW495" s="48"/>
      <c r="HX495" s="48"/>
      <c r="HY495" s="48"/>
      <c r="HZ495" s="48"/>
      <c r="IA495" s="48"/>
      <c r="IB495" s="48"/>
      <c r="IC495" s="48"/>
      <c r="ID495" s="48"/>
      <c r="IE495" s="48"/>
      <c r="IF495" s="48"/>
      <c r="IG495" s="48"/>
      <c r="IH495" s="48"/>
      <c r="II495" s="48"/>
      <c r="IJ495" s="48"/>
      <c r="IK495" s="48"/>
      <c r="IL495" s="48"/>
      <c r="IM495" s="48"/>
      <c r="IN495" s="48"/>
      <c r="IO495" s="48"/>
      <c r="IP495" s="48"/>
      <c r="IQ495" s="48"/>
      <c r="IR495" s="48"/>
      <c r="IS495" s="48"/>
      <c r="IT495" s="48"/>
      <c r="IU495" s="48"/>
      <c r="IV495" s="48"/>
      <c r="IW495" s="48"/>
      <c r="IX495" s="48"/>
      <c r="IY495" s="48"/>
      <c r="IZ495" s="48"/>
      <c r="JA495" s="48"/>
      <c r="JB495" s="49"/>
      <c r="JC495" s="49"/>
      <c r="JD495" s="49"/>
      <c r="JE495" s="49"/>
      <c r="JF495" s="49"/>
      <c r="JG495" s="49"/>
      <c r="JH495" s="49"/>
      <c r="JI495" s="49"/>
      <c r="JJ495" s="49"/>
      <c r="JK495" s="49"/>
      <c r="JL495" s="49"/>
      <c r="JM495" s="49"/>
    </row>
    <row r="496" spans="2:273" s="37" customFormat="1">
      <c r="B496" s="18" t="s">
        <v>5972</v>
      </c>
      <c r="C496" s="2">
        <v>20201</v>
      </c>
      <c r="D496" s="109">
        <v>2020</v>
      </c>
      <c r="E496" s="56" t="s">
        <v>510</v>
      </c>
      <c r="F496" s="56"/>
      <c r="G496" s="356"/>
      <c r="H496" s="56" t="s">
        <v>5973</v>
      </c>
      <c r="I496" s="56" t="s">
        <v>53</v>
      </c>
      <c r="J496" s="84">
        <v>23</v>
      </c>
      <c r="K496" s="195">
        <v>2200000</v>
      </c>
      <c r="L496" s="56" t="s">
        <v>5966</v>
      </c>
      <c r="M496" s="56" t="s">
        <v>39</v>
      </c>
      <c r="N496" s="215">
        <v>9</v>
      </c>
      <c r="O496" s="84">
        <v>2</v>
      </c>
      <c r="P496" s="84">
        <v>6</v>
      </c>
      <c r="Q496" s="56" t="s">
        <v>47</v>
      </c>
      <c r="R496" s="56" t="s">
        <v>5397</v>
      </c>
      <c r="S496" s="48"/>
      <c r="T496" s="48"/>
      <c r="U496" s="48"/>
      <c r="V496" s="48"/>
      <c r="W496" s="48"/>
      <c r="X496" s="48"/>
      <c r="Y496" s="48"/>
      <c r="Z496" s="48"/>
      <c r="AA496" s="48"/>
      <c r="AB496" s="48"/>
      <c r="AC496" s="48"/>
      <c r="AD496" s="48"/>
      <c r="AE496" s="48"/>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6"/>
      <c r="BH496" s="6"/>
      <c r="BI496" s="6"/>
      <c r="BJ496" s="6"/>
      <c r="BK496" s="6"/>
      <c r="BL496" s="6"/>
      <c r="BM496" s="6"/>
      <c r="BN496" s="6"/>
      <c r="BO496" s="6"/>
      <c r="BP496" s="6"/>
      <c r="BQ496" s="6"/>
      <c r="BR496" s="6"/>
      <c r="BS496" s="6"/>
      <c r="BT496" s="6"/>
      <c r="BU496" s="6"/>
      <c r="BV496" s="6"/>
      <c r="BW496" s="6"/>
      <c r="BX496" s="6"/>
      <c r="BY496" s="6"/>
      <c r="BZ496" s="6"/>
      <c r="CA496" s="6"/>
      <c r="CB496" s="6"/>
      <c r="CC496" s="6"/>
      <c r="CD496" s="6"/>
      <c r="CE496" s="6"/>
      <c r="CF496" s="6"/>
      <c r="CG496" s="6"/>
      <c r="CH496" s="6"/>
      <c r="CI496" s="6"/>
      <c r="CJ496" s="6"/>
      <c r="CK496" s="6"/>
      <c r="CL496" s="6"/>
      <c r="CM496" s="6"/>
      <c r="CN496" s="6"/>
      <c r="CO496" s="6"/>
      <c r="CP496" s="6"/>
      <c r="CQ496" s="6"/>
      <c r="CR496" s="6"/>
      <c r="CS496" s="6"/>
      <c r="CT496" s="6"/>
      <c r="CU496" s="6"/>
      <c r="CV496" s="6"/>
      <c r="CW496" s="6"/>
      <c r="CX496" s="6"/>
      <c r="CY496" s="6"/>
      <c r="CZ496" s="6"/>
      <c r="DA496" s="6"/>
      <c r="DB496" s="6"/>
      <c r="DC496" s="6"/>
      <c r="DD496" s="6"/>
      <c r="DE496" s="6"/>
      <c r="DF496" s="6"/>
      <c r="DG496" s="6"/>
      <c r="DH496" s="6"/>
      <c r="DI496" s="6"/>
      <c r="DJ496" s="6"/>
      <c r="DK496" s="6"/>
      <c r="DL496" s="6"/>
      <c r="DM496" s="6"/>
      <c r="DN496" s="6"/>
      <c r="DO496" s="6"/>
      <c r="DP496" s="6"/>
      <c r="DQ496" s="6"/>
      <c r="DR496" s="6"/>
      <c r="DS496" s="6"/>
      <c r="DT496" s="6"/>
      <c r="DU496" s="6"/>
      <c r="DV496" s="6"/>
      <c r="DW496" s="6"/>
      <c r="DX496" s="6"/>
      <c r="DY496" s="6"/>
      <c r="DZ496" s="6"/>
      <c r="EA496" s="6"/>
      <c r="EB496" s="6"/>
      <c r="EC496" s="6"/>
      <c r="ED496" s="6"/>
      <c r="EE496" s="6"/>
      <c r="EF496" s="6"/>
      <c r="EG496" s="6"/>
      <c r="EH496" s="6"/>
      <c r="EI496" s="6"/>
      <c r="EJ496" s="6"/>
      <c r="EK496" s="6"/>
      <c r="EL496" s="6"/>
      <c r="EM496" s="6"/>
      <c r="EN496" s="6"/>
      <c r="EO496" s="6"/>
      <c r="EP496" s="6"/>
      <c r="EQ496" s="6"/>
      <c r="ER496" s="6"/>
      <c r="ES496" s="6"/>
      <c r="ET496" s="6"/>
      <c r="EU496" s="6"/>
      <c r="EV496" s="6"/>
      <c r="EW496" s="6"/>
      <c r="EX496" s="6"/>
      <c r="EY496" s="6"/>
      <c r="EZ496" s="6"/>
      <c r="FA496" s="6"/>
      <c r="FB496" s="6"/>
      <c r="FC496" s="6"/>
      <c r="FD496" s="6"/>
      <c r="FE496" s="6"/>
      <c r="FF496" s="6"/>
      <c r="FG496" s="6"/>
      <c r="FH496" s="6"/>
      <c r="FI496" s="6"/>
      <c r="FJ496" s="6"/>
      <c r="FK496" s="6"/>
      <c r="FL496" s="6"/>
      <c r="FM496" s="6"/>
      <c r="FN496" s="6"/>
      <c r="FO496" s="6"/>
      <c r="FP496" s="6"/>
      <c r="FQ496" s="6"/>
      <c r="FR496" s="6"/>
      <c r="FS496" s="6"/>
      <c r="FT496" s="6"/>
      <c r="FU496" s="6"/>
      <c r="FV496" s="6"/>
      <c r="FW496" s="6"/>
      <c r="FX496" s="6"/>
      <c r="FY496" s="6"/>
      <c r="FZ496" s="6"/>
      <c r="GA496" s="6"/>
      <c r="GB496" s="6"/>
      <c r="GC496" s="6"/>
      <c r="GD496" s="6"/>
      <c r="GE496" s="6"/>
      <c r="GF496" s="6"/>
      <c r="GG496" s="6"/>
      <c r="GH496" s="6"/>
      <c r="GI496" s="6"/>
      <c r="GJ496" s="6"/>
      <c r="GK496" s="6"/>
      <c r="GL496" s="6"/>
      <c r="GM496" s="6"/>
      <c r="GN496" s="6"/>
      <c r="GO496" s="6"/>
      <c r="GP496" s="6"/>
      <c r="GQ496" s="6"/>
      <c r="GR496" s="6"/>
      <c r="GS496" s="6"/>
      <c r="GT496" s="6"/>
      <c r="GU496" s="6"/>
      <c r="GV496" s="6"/>
      <c r="GW496" s="6"/>
      <c r="GX496" s="6"/>
      <c r="GY496" s="6"/>
      <c r="GZ496" s="6"/>
      <c r="HA496" s="6"/>
      <c r="HB496" s="6"/>
      <c r="HC496" s="6"/>
      <c r="HD496" s="6"/>
      <c r="HE496" s="6"/>
      <c r="HF496" s="6"/>
      <c r="HG496" s="6"/>
      <c r="HH496" s="6"/>
      <c r="HI496" s="6"/>
      <c r="HJ496" s="6"/>
      <c r="HK496" s="6"/>
      <c r="HL496" s="6"/>
      <c r="HM496" s="6"/>
      <c r="HN496" s="6"/>
      <c r="HO496" s="6"/>
      <c r="HP496" s="6"/>
      <c r="HQ496" s="6"/>
      <c r="HR496" s="6"/>
      <c r="HS496" s="6"/>
      <c r="HT496" s="6"/>
      <c r="HU496" s="6"/>
      <c r="HV496" s="6"/>
      <c r="HW496" s="6"/>
      <c r="HX496" s="6"/>
      <c r="HY496" s="6"/>
      <c r="HZ496" s="6"/>
      <c r="IA496" s="6"/>
      <c r="IB496" s="6"/>
      <c r="IC496" s="6"/>
      <c r="ID496" s="6"/>
      <c r="IE496" s="6"/>
      <c r="IF496" s="6"/>
      <c r="IG496" s="6"/>
      <c r="IH496" s="6"/>
      <c r="II496" s="6"/>
      <c r="IJ496" s="6"/>
      <c r="IK496" s="6"/>
      <c r="IL496" s="6"/>
      <c r="IM496" s="6"/>
      <c r="IN496" s="6"/>
      <c r="IO496" s="6"/>
      <c r="IP496" s="6"/>
      <c r="IQ496" s="6"/>
      <c r="IR496" s="6"/>
      <c r="IS496" s="6"/>
      <c r="IT496" s="6"/>
      <c r="IU496" s="6"/>
      <c r="IV496" s="6"/>
      <c r="IW496" s="6"/>
      <c r="IX496" s="6"/>
      <c r="IY496" s="6"/>
      <c r="IZ496" s="6"/>
      <c r="JA496" s="6"/>
      <c r="JB496" s="6"/>
      <c r="JC496" s="6"/>
      <c r="JD496" s="6"/>
      <c r="JE496" s="6"/>
      <c r="JF496" s="6"/>
      <c r="JG496" s="6"/>
      <c r="JH496" s="6"/>
      <c r="JI496" s="6"/>
      <c r="JJ496" s="6"/>
      <c r="JK496" s="6"/>
      <c r="JL496" s="6"/>
      <c r="JM496" s="6"/>
    </row>
    <row r="497" spans="2:273" s="37" customFormat="1">
      <c r="B497" s="18" t="s">
        <v>3225</v>
      </c>
      <c r="C497" s="2">
        <v>20192</v>
      </c>
      <c r="D497" s="108">
        <v>2019</v>
      </c>
      <c r="E497" s="7" t="s">
        <v>510</v>
      </c>
      <c r="F497" s="7"/>
      <c r="G497" s="13"/>
      <c r="H497" s="7" t="s">
        <v>3226</v>
      </c>
      <c r="I497" s="7" t="s">
        <v>37</v>
      </c>
      <c r="J497" s="85">
        <v>48</v>
      </c>
      <c r="K497" s="196">
        <v>4202838</v>
      </c>
      <c r="L497" s="7" t="s">
        <v>2600</v>
      </c>
      <c r="M497" s="7" t="s">
        <v>39</v>
      </c>
      <c r="N497" s="215">
        <v>9</v>
      </c>
      <c r="O497" s="83">
        <v>2</v>
      </c>
      <c r="P497" s="83">
        <v>6</v>
      </c>
      <c r="Q497" s="7" t="s">
        <v>47</v>
      </c>
      <c r="R497" s="7" t="s">
        <v>489</v>
      </c>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c r="BD497" s="6"/>
      <c r="BE497" s="6"/>
      <c r="BF497" s="6"/>
      <c r="BG497" s="6"/>
      <c r="BH497" s="6"/>
      <c r="BI497" s="6"/>
      <c r="BJ497" s="6"/>
      <c r="BK497" s="6"/>
      <c r="BL497" s="6"/>
      <c r="BM497" s="6"/>
      <c r="BN497" s="6"/>
      <c r="BO497" s="6"/>
      <c r="BP497" s="6"/>
      <c r="BQ497" s="6"/>
      <c r="BR497" s="6"/>
      <c r="BS497" s="6"/>
      <c r="BT497" s="6"/>
      <c r="BU497" s="6"/>
      <c r="BV497" s="6"/>
      <c r="BW497" s="6"/>
      <c r="BX497" s="6"/>
      <c r="BY497" s="6"/>
      <c r="BZ497" s="6"/>
      <c r="CA497" s="6"/>
      <c r="CB497" s="6"/>
      <c r="CC497" s="6"/>
      <c r="CD497" s="6"/>
      <c r="CE497" s="6"/>
      <c r="CF497" s="6"/>
      <c r="CG497" s="6"/>
      <c r="CH497" s="6"/>
      <c r="CI497" s="6"/>
      <c r="CJ497" s="6"/>
      <c r="CK497" s="6"/>
      <c r="CL497" s="6"/>
      <c r="CM497" s="6"/>
      <c r="CN497" s="6"/>
      <c r="CO497" s="6"/>
      <c r="CP497" s="6"/>
      <c r="CQ497" s="6"/>
      <c r="CR497" s="6"/>
      <c r="CS497" s="6"/>
      <c r="CT497" s="6"/>
      <c r="CU497" s="6"/>
      <c r="CV497" s="6"/>
      <c r="CW497" s="6"/>
      <c r="CX497" s="6"/>
      <c r="CY497" s="6"/>
      <c r="CZ497" s="6"/>
      <c r="DA497" s="6"/>
      <c r="DB497" s="6"/>
      <c r="DC497" s="6"/>
      <c r="DD497" s="6"/>
      <c r="DE497" s="6"/>
      <c r="DF497" s="6"/>
      <c r="DG497" s="6"/>
      <c r="DH497" s="6"/>
      <c r="DI497" s="6"/>
      <c r="DJ497" s="6"/>
      <c r="DK497" s="6"/>
      <c r="DL497" s="6"/>
      <c r="DM497" s="6"/>
      <c r="DN497" s="6"/>
      <c r="DO497" s="6"/>
      <c r="DP497" s="6"/>
      <c r="DQ497" s="6"/>
      <c r="DR497" s="6"/>
      <c r="DS497" s="6"/>
      <c r="DT497" s="6"/>
      <c r="DU497" s="6"/>
      <c r="DV497" s="6"/>
      <c r="DW497" s="6"/>
      <c r="DX497" s="6"/>
      <c r="DY497" s="6"/>
      <c r="DZ497" s="6"/>
      <c r="EA497" s="6"/>
      <c r="EB497" s="6"/>
      <c r="EC497" s="6"/>
      <c r="ED497" s="6"/>
      <c r="EE497" s="6"/>
      <c r="EF497" s="6"/>
      <c r="EG497" s="6"/>
      <c r="EH497" s="6"/>
      <c r="EI497" s="6"/>
      <c r="EJ497" s="6"/>
      <c r="EK497" s="6"/>
      <c r="EL497" s="6"/>
      <c r="EM497" s="6"/>
      <c r="EN497" s="6"/>
      <c r="EO497" s="6"/>
      <c r="EP497" s="6"/>
      <c r="EQ497" s="6"/>
      <c r="ER497" s="6"/>
      <c r="ES497" s="6"/>
      <c r="ET497" s="6"/>
      <c r="EU497" s="6"/>
      <c r="EV497" s="6"/>
      <c r="EW497" s="6"/>
      <c r="EX497" s="6"/>
      <c r="EY497" s="6"/>
      <c r="EZ497" s="6"/>
      <c r="FA497" s="6"/>
      <c r="FB497" s="6"/>
      <c r="FC497" s="6"/>
      <c r="FD497" s="6"/>
      <c r="FE497" s="6"/>
      <c r="FF497" s="6"/>
      <c r="FG497" s="6"/>
      <c r="FH497" s="6"/>
      <c r="FI497" s="6"/>
      <c r="FJ497" s="6"/>
      <c r="FK497" s="6"/>
      <c r="FL497" s="6"/>
      <c r="FM497" s="6"/>
      <c r="FN497" s="6"/>
      <c r="FO497" s="6"/>
      <c r="FP497" s="6"/>
      <c r="FQ497" s="6"/>
      <c r="FR497" s="6"/>
      <c r="FS497" s="6"/>
      <c r="FT497" s="6"/>
      <c r="FU497" s="6"/>
      <c r="FV497" s="6"/>
      <c r="FW497" s="6"/>
      <c r="FX497" s="6"/>
      <c r="FY497" s="6"/>
      <c r="FZ497" s="6"/>
      <c r="GA497" s="6"/>
      <c r="GB497" s="6"/>
      <c r="GC497" s="6"/>
      <c r="GD497" s="6"/>
      <c r="GE497" s="6"/>
      <c r="GF497" s="6"/>
      <c r="GG497" s="6"/>
      <c r="GH497" s="6"/>
      <c r="GI497" s="6"/>
      <c r="GJ497" s="6"/>
      <c r="GK497" s="6"/>
      <c r="GL497" s="6"/>
      <c r="GM497" s="6"/>
      <c r="GN497" s="6"/>
      <c r="GO497" s="6"/>
      <c r="GP497" s="6"/>
      <c r="GQ497" s="6"/>
      <c r="GR497" s="6"/>
      <c r="GS497" s="6"/>
      <c r="GT497" s="6"/>
      <c r="GU497" s="6"/>
      <c r="GV497" s="6"/>
      <c r="GW497" s="6"/>
      <c r="GX497" s="6"/>
      <c r="GY497" s="6"/>
      <c r="GZ497" s="6"/>
      <c r="HA497" s="6"/>
      <c r="HB497" s="6"/>
      <c r="HC497" s="6"/>
      <c r="HD497" s="6"/>
      <c r="HE497" s="6"/>
      <c r="HF497" s="6"/>
      <c r="HG497" s="6"/>
      <c r="HH497" s="6"/>
      <c r="HI497" s="6"/>
      <c r="HJ497" s="6"/>
      <c r="HK497" s="6"/>
      <c r="HL497" s="6"/>
      <c r="HM497" s="6"/>
      <c r="HN497" s="6"/>
      <c r="HO497" s="6"/>
      <c r="HP497" s="6"/>
      <c r="HQ497" s="6"/>
      <c r="HR497" s="6"/>
      <c r="HS497" s="6"/>
      <c r="HT497" s="6"/>
      <c r="HU497" s="6"/>
      <c r="HV497" s="6"/>
      <c r="HW497" s="6"/>
      <c r="HX497" s="6"/>
      <c r="HY497" s="6"/>
      <c r="HZ497" s="6"/>
      <c r="IA497" s="6"/>
      <c r="IB497" s="6"/>
      <c r="IC497" s="6"/>
      <c r="ID497" s="6"/>
      <c r="IE497" s="6"/>
      <c r="IF497" s="6"/>
      <c r="IG497" s="6"/>
      <c r="IH497" s="6"/>
      <c r="II497" s="6"/>
      <c r="IJ497" s="6"/>
      <c r="IK497" s="6"/>
      <c r="IL497" s="6"/>
      <c r="IM497" s="6"/>
      <c r="IN497" s="6"/>
      <c r="IO497" s="6"/>
      <c r="IP497" s="6"/>
      <c r="IQ497" s="6"/>
      <c r="IR497" s="6"/>
      <c r="IS497" s="6"/>
      <c r="IT497" s="6"/>
      <c r="IU497" s="6"/>
      <c r="IV497" s="6"/>
      <c r="IW497" s="6"/>
      <c r="IX497" s="6"/>
      <c r="IY497" s="6"/>
      <c r="IZ497" s="6"/>
      <c r="JA497" s="6"/>
      <c r="JB497" s="6"/>
      <c r="JC497" s="6"/>
      <c r="JD497" s="6"/>
      <c r="JE497" s="6"/>
      <c r="JF497" s="6"/>
      <c r="JG497" s="6"/>
      <c r="JH497" s="6"/>
      <c r="JI497" s="6"/>
      <c r="JJ497" s="6"/>
      <c r="JK497" s="6"/>
      <c r="JL497" s="6"/>
      <c r="JM497" s="6"/>
    </row>
    <row r="498" spans="2:273" s="37" customFormat="1">
      <c r="B498" s="18" t="s">
        <v>5975</v>
      </c>
      <c r="C498" s="2">
        <v>20201</v>
      </c>
      <c r="D498" s="109">
        <v>2020</v>
      </c>
      <c r="E498" s="56" t="s">
        <v>510</v>
      </c>
      <c r="F498" s="56"/>
      <c r="G498" s="356"/>
      <c r="H498" s="56" t="s">
        <v>5976</v>
      </c>
      <c r="I498" s="56" t="s">
        <v>53</v>
      </c>
      <c r="J498" s="84">
        <v>23</v>
      </c>
      <c r="K498" s="195">
        <v>4932339</v>
      </c>
      <c r="L498" s="56" t="s">
        <v>5966</v>
      </c>
      <c r="M498" s="56" t="s">
        <v>39</v>
      </c>
      <c r="N498" s="215">
        <v>9</v>
      </c>
      <c r="O498" s="84">
        <v>2</v>
      </c>
      <c r="P498" s="84">
        <v>6</v>
      </c>
      <c r="Q498" s="56" t="s">
        <v>47</v>
      </c>
      <c r="R498" s="56" t="s">
        <v>133</v>
      </c>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c r="DA498" s="48"/>
      <c r="DB498" s="48"/>
      <c r="DC498" s="48"/>
      <c r="DD498" s="48"/>
      <c r="DE498" s="48"/>
      <c r="DF498" s="48"/>
      <c r="DG498" s="48"/>
      <c r="DH498" s="48"/>
      <c r="DI498" s="48"/>
      <c r="DJ498" s="48"/>
      <c r="DK498" s="48"/>
      <c r="DL498" s="48"/>
      <c r="DM498" s="48"/>
      <c r="DN498" s="48"/>
      <c r="DO498" s="48"/>
      <c r="DP498" s="48"/>
      <c r="DQ498" s="48"/>
      <c r="DR498" s="48"/>
      <c r="DS498" s="48"/>
      <c r="DT498" s="48"/>
      <c r="DU498" s="48"/>
      <c r="DV498" s="48"/>
      <c r="DW498" s="48"/>
      <c r="DX498" s="48"/>
      <c r="DY498" s="48"/>
      <c r="DZ498" s="48"/>
      <c r="EA498" s="48"/>
      <c r="EB498" s="48"/>
      <c r="EC498" s="48"/>
      <c r="ED498" s="48"/>
      <c r="EE498" s="48"/>
      <c r="EF498" s="48"/>
      <c r="EG498" s="48"/>
      <c r="EH498" s="48"/>
      <c r="EI498" s="48"/>
      <c r="EJ498" s="48"/>
      <c r="EK498" s="48"/>
      <c r="EL498" s="48"/>
      <c r="EM498" s="48"/>
      <c r="EN498" s="48"/>
      <c r="EO498" s="48"/>
      <c r="EP498" s="48"/>
      <c r="EQ498" s="48"/>
      <c r="ER498" s="48"/>
      <c r="ES498" s="48"/>
      <c r="ET498" s="48"/>
      <c r="EU498" s="48"/>
      <c r="EV498" s="48"/>
      <c r="EW498" s="48"/>
      <c r="EX498" s="48"/>
      <c r="EY498" s="48"/>
      <c r="EZ498" s="48"/>
      <c r="FA498" s="48"/>
      <c r="FB498" s="48"/>
      <c r="FC498" s="48"/>
      <c r="FD498" s="48"/>
      <c r="FE498" s="48"/>
      <c r="FF498" s="48"/>
      <c r="FG498" s="48"/>
      <c r="FH498" s="48"/>
      <c r="FI498" s="48"/>
      <c r="FJ498" s="48"/>
      <c r="FK498" s="48"/>
      <c r="FL498" s="48"/>
      <c r="FM498" s="48"/>
      <c r="FN498" s="48"/>
      <c r="FO498" s="48"/>
      <c r="FP498" s="48"/>
      <c r="FQ498" s="48"/>
      <c r="FR498" s="48"/>
      <c r="FS498" s="48"/>
      <c r="FT498" s="48"/>
      <c r="FU498" s="48"/>
      <c r="FV498" s="48"/>
      <c r="FW498" s="48"/>
      <c r="FX498" s="48"/>
      <c r="FY498" s="48"/>
      <c r="FZ498" s="48"/>
      <c r="GA498" s="48"/>
      <c r="GB498" s="48"/>
      <c r="GC498" s="48"/>
      <c r="GD498" s="48"/>
      <c r="GE498" s="48"/>
      <c r="GF498" s="48"/>
      <c r="GG498" s="48"/>
      <c r="GH498" s="48"/>
      <c r="GI498" s="48"/>
      <c r="GJ498" s="48"/>
      <c r="GK498" s="48"/>
      <c r="GL498" s="48"/>
      <c r="GM498" s="48"/>
      <c r="GN498" s="48"/>
      <c r="GO498" s="48"/>
      <c r="GP498" s="48"/>
      <c r="GQ498" s="48"/>
      <c r="GR498" s="48"/>
      <c r="GS498" s="48"/>
      <c r="GT498" s="48"/>
      <c r="GU498" s="48"/>
      <c r="GV498" s="48"/>
      <c r="GW498" s="48"/>
      <c r="GX498" s="48"/>
      <c r="GY498" s="48"/>
      <c r="GZ498" s="48"/>
      <c r="HA498" s="48"/>
      <c r="HB498" s="48"/>
      <c r="HC498" s="48"/>
      <c r="HD498" s="48"/>
      <c r="HE498" s="48"/>
      <c r="HF498" s="48"/>
      <c r="HG498" s="48"/>
      <c r="HH498" s="48"/>
      <c r="HI498" s="48"/>
      <c r="HJ498" s="48"/>
      <c r="HK498" s="48"/>
      <c r="HL498" s="48"/>
      <c r="HM498" s="48"/>
      <c r="HN498" s="48"/>
      <c r="HO498" s="48"/>
      <c r="HP498" s="48"/>
      <c r="HQ498" s="48"/>
      <c r="HR498" s="48"/>
      <c r="HS498" s="48"/>
      <c r="HT498" s="48"/>
      <c r="HU498" s="48"/>
      <c r="HV498" s="48"/>
      <c r="HW498" s="48"/>
      <c r="HX498" s="48"/>
      <c r="HY498" s="48"/>
      <c r="HZ498" s="48"/>
      <c r="IA498" s="48"/>
      <c r="IB498" s="48"/>
      <c r="IC498" s="48"/>
      <c r="ID498" s="48"/>
      <c r="IE498" s="48"/>
      <c r="IF498" s="48"/>
      <c r="IG498" s="48"/>
      <c r="IH498" s="48"/>
      <c r="II498" s="48"/>
      <c r="IJ498" s="48"/>
      <c r="IK498" s="48"/>
      <c r="IL498" s="48"/>
      <c r="IM498" s="48"/>
      <c r="IN498" s="48"/>
      <c r="IO498" s="48"/>
      <c r="IP498" s="48"/>
      <c r="IQ498" s="48"/>
      <c r="IR498" s="48"/>
      <c r="IS498" s="48"/>
      <c r="IT498" s="48"/>
      <c r="IU498" s="48"/>
      <c r="IV498" s="48"/>
      <c r="IW498" s="48"/>
      <c r="IX498" s="48"/>
      <c r="IY498" s="48"/>
      <c r="IZ498" s="48"/>
      <c r="JA498" s="48"/>
      <c r="JB498" s="49"/>
      <c r="JC498" s="49"/>
      <c r="JD498" s="49"/>
      <c r="JE498" s="49"/>
      <c r="JF498" s="49"/>
      <c r="JG498" s="49"/>
      <c r="JH498" s="49"/>
      <c r="JI498" s="49"/>
      <c r="JJ498" s="49"/>
      <c r="JK498" s="49"/>
      <c r="JL498" s="49"/>
      <c r="JM498" s="49"/>
    </row>
    <row r="499" spans="2:273" s="37" customFormat="1">
      <c r="B499" s="18" t="s">
        <v>5980</v>
      </c>
      <c r="C499" s="20">
        <v>20203</v>
      </c>
      <c r="D499" s="109">
        <v>2020</v>
      </c>
      <c r="E499" s="56" t="s">
        <v>5981</v>
      </c>
      <c r="F499" s="56"/>
      <c r="G499" s="356"/>
      <c r="H499" s="56" t="s">
        <v>5982</v>
      </c>
      <c r="I499" s="56" t="s">
        <v>29</v>
      </c>
      <c r="J499" s="240">
        <v>35</v>
      </c>
      <c r="K499" s="195">
        <v>9000000</v>
      </c>
      <c r="L499" s="56" t="s">
        <v>5983</v>
      </c>
      <c r="M499" s="56" t="s">
        <v>39</v>
      </c>
      <c r="N499" s="215">
        <v>9</v>
      </c>
      <c r="O499" s="84">
        <v>2</v>
      </c>
      <c r="P499" s="84">
        <v>53</v>
      </c>
      <c r="Q499" s="56" t="s">
        <v>47</v>
      </c>
      <c r="R499" s="56" t="s">
        <v>33</v>
      </c>
      <c r="S499" s="48"/>
      <c r="T499" s="48"/>
      <c r="U499" s="48"/>
      <c r="V499" s="48"/>
      <c r="W499" s="48"/>
      <c r="X499" s="48"/>
      <c r="Y499" s="48"/>
      <c r="Z499" s="48"/>
      <c r="AA499" s="48"/>
      <c r="AB499" s="48"/>
      <c r="AC499" s="48"/>
      <c r="AD499" s="48"/>
      <c r="AE499" s="48"/>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c r="FE499" s="2"/>
      <c r="FF499" s="2"/>
      <c r="FG499" s="2"/>
      <c r="FH499" s="2"/>
      <c r="FI499" s="2"/>
      <c r="FJ499" s="2"/>
      <c r="FK499" s="2"/>
      <c r="FL499" s="2"/>
      <c r="FM499" s="2"/>
      <c r="FN499" s="2"/>
      <c r="FO499" s="2"/>
      <c r="FP499" s="2"/>
      <c r="FQ499" s="2"/>
      <c r="FR499" s="2"/>
      <c r="FS499" s="2"/>
      <c r="FT499" s="2"/>
      <c r="FU499" s="2"/>
      <c r="FV499" s="2"/>
      <c r="FW499" s="2"/>
      <c r="FX499" s="2"/>
      <c r="FY499" s="2"/>
      <c r="FZ499" s="2"/>
      <c r="GA499" s="2"/>
      <c r="GB499" s="2"/>
      <c r="GC499" s="2"/>
      <c r="GD499" s="2"/>
      <c r="GE499" s="2"/>
      <c r="GF499" s="2"/>
      <c r="GG499" s="2"/>
      <c r="GH499" s="2"/>
      <c r="GI499" s="2"/>
      <c r="GJ499" s="2"/>
      <c r="GK499" s="2"/>
      <c r="GL499" s="2"/>
      <c r="GM499" s="2"/>
      <c r="GN499" s="2"/>
      <c r="GO499" s="2"/>
      <c r="GP499" s="2"/>
      <c r="GQ499" s="2"/>
      <c r="GR499" s="2"/>
      <c r="GS499" s="2"/>
      <c r="GT499" s="2"/>
      <c r="GU499" s="2"/>
      <c r="GV499" s="2"/>
      <c r="GW499" s="2"/>
      <c r="GX499" s="2"/>
      <c r="GY499" s="2"/>
      <c r="GZ499" s="2"/>
      <c r="HA499" s="2"/>
      <c r="HB499" s="2"/>
      <c r="HC499" s="2"/>
      <c r="HD499" s="2"/>
      <c r="HE499" s="2"/>
      <c r="HF499" s="2"/>
      <c r="HG499" s="2"/>
      <c r="HH499" s="2"/>
      <c r="HI499" s="2"/>
      <c r="HJ499" s="2"/>
      <c r="HK499" s="2"/>
      <c r="HL499" s="2"/>
      <c r="HM499" s="2"/>
      <c r="HN499" s="2"/>
      <c r="HO499" s="2"/>
      <c r="HP499" s="2"/>
      <c r="HQ499" s="2"/>
      <c r="HR499" s="2"/>
      <c r="HS499" s="2"/>
      <c r="HT499" s="2"/>
      <c r="HU499" s="2"/>
      <c r="HV499" s="2"/>
      <c r="HW499" s="2"/>
      <c r="HX499" s="2"/>
      <c r="HY499" s="2"/>
      <c r="HZ499" s="2"/>
      <c r="IA499" s="2"/>
      <c r="IB499" s="2"/>
      <c r="IC499" s="2"/>
      <c r="ID499" s="2"/>
      <c r="IE499" s="2"/>
      <c r="IF499" s="2"/>
      <c r="IG499" s="2"/>
      <c r="IH499" s="2"/>
      <c r="II499" s="2"/>
      <c r="IJ499" s="2"/>
      <c r="IK499" s="2"/>
      <c r="IL499" s="2"/>
      <c r="IM499" s="2"/>
      <c r="IN499" s="2"/>
      <c r="IO499" s="2"/>
      <c r="IP499" s="2"/>
      <c r="IQ499" s="2"/>
      <c r="IR499" s="2"/>
      <c r="IS499" s="2"/>
      <c r="IT499" s="2"/>
      <c r="IU499" s="2"/>
      <c r="IV499" s="2"/>
      <c r="IW499" s="2"/>
      <c r="IX499" s="2"/>
      <c r="IY499" s="2"/>
      <c r="IZ499" s="2"/>
      <c r="JA499" s="2"/>
      <c r="JB499" s="53"/>
      <c r="JC499" s="53"/>
      <c r="JD499" s="53"/>
      <c r="JE499" s="53"/>
      <c r="JF499" s="53"/>
      <c r="JG499" s="53"/>
      <c r="JH499" s="53"/>
      <c r="JI499" s="53"/>
      <c r="JJ499" s="53"/>
      <c r="JK499" s="53"/>
      <c r="JL499" s="53"/>
      <c r="JM499" s="53"/>
    </row>
    <row r="500" spans="2:273" s="37" customFormat="1">
      <c r="B500" s="18" t="s">
        <v>3227</v>
      </c>
      <c r="C500" s="2">
        <v>20191</v>
      </c>
      <c r="D500" s="108">
        <v>2019</v>
      </c>
      <c r="E500" s="7" t="s">
        <v>3228</v>
      </c>
      <c r="F500" s="7"/>
      <c r="G500" s="13"/>
      <c r="H500" s="7" t="s">
        <v>3229</v>
      </c>
      <c r="I500" s="7" t="s">
        <v>53</v>
      </c>
      <c r="J500" s="85">
        <v>35</v>
      </c>
      <c r="K500" s="196">
        <v>8388000</v>
      </c>
      <c r="L500" s="7" t="s">
        <v>3230</v>
      </c>
      <c r="M500" s="7" t="s">
        <v>1109</v>
      </c>
      <c r="N500" s="215">
        <v>2</v>
      </c>
      <c r="O500" s="83">
        <v>4</v>
      </c>
      <c r="P500" s="83">
        <v>4</v>
      </c>
      <c r="Q500" s="7" t="s">
        <v>32</v>
      </c>
      <c r="R500" s="7" t="s">
        <v>111</v>
      </c>
      <c r="S500" s="6"/>
      <c r="T500" s="6"/>
      <c r="U500" s="6"/>
      <c r="V500" s="6"/>
      <c r="W500" s="6"/>
      <c r="X500" s="6"/>
      <c r="Y500" s="6"/>
      <c r="Z500" s="6"/>
      <c r="AA500" s="6"/>
      <c r="AB500" s="6"/>
      <c r="AC500" s="6"/>
      <c r="AD500" s="6"/>
      <c r="AE500" s="6"/>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c r="DA500" s="48"/>
      <c r="DB500" s="48"/>
      <c r="DC500" s="48"/>
      <c r="DD500" s="48"/>
      <c r="DE500" s="48"/>
      <c r="DF500" s="48"/>
      <c r="DG500" s="48"/>
      <c r="DH500" s="48"/>
      <c r="DI500" s="48"/>
      <c r="DJ500" s="48"/>
      <c r="DK500" s="48"/>
      <c r="DL500" s="48"/>
      <c r="DM500" s="48"/>
      <c r="DN500" s="48"/>
      <c r="DO500" s="48"/>
      <c r="DP500" s="48"/>
      <c r="DQ500" s="48"/>
      <c r="DR500" s="48"/>
      <c r="DS500" s="48"/>
      <c r="DT500" s="48"/>
      <c r="DU500" s="48"/>
      <c r="DV500" s="48"/>
      <c r="DW500" s="48"/>
      <c r="DX500" s="48"/>
      <c r="DY500" s="48"/>
      <c r="DZ500" s="48"/>
      <c r="EA500" s="48"/>
      <c r="EB500" s="48"/>
      <c r="EC500" s="48"/>
      <c r="ED500" s="48"/>
      <c r="EE500" s="48"/>
      <c r="EF500" s="48"/>
      <c r="EG500" s="48"/>
      <c r="EH500" s="48"/>
      <c r="EI500" s="48"/>
      <c r="EJ500" s="48"/>
      <c r="EK500" s="48"/>
      <c r="EL500" s="48"/>
      <c r="EM500" s="48"/>
      <c r="EN500" s="48"/>
      <c r="EO500" s="48"/>
      <c r="EP500" s="48"/>
      <c r="EQ500" s="48"/>
      <c r="ER500" s="48"/>
      <c r="ES500" s="48"/>
      <c r="ET500" s="48"/>
      <c r="EU500" s="48"/>
      <c r="EV500" s="48"/>
      <c r="EW500" s="48"/>
      <c r="EX500" s="48"/>
      <c r="EY500" s="48"/>
      <c r="EZ500" s="48"/>
      <c r="FA500" s="48"/>
      <c r="FB500" s="48"/>
      <c r="FC500" s="48"/>
      <c r="FD500" s="48"/>
      <c r="FE500" s="48"/>
      <c r="FF500" s="48"/>
      <c r="FG500" s="48"/>
      <c r="FH500" s="48"/>
      <c r="FI500" s="48"/>
      <c r="FJ500" s="48"/>
      <c r="FK500" s="48"/>
      <c r="FL500" s="48"/>
      <c r="FM500" s="48"/>
      <c r="FN500" s="48"/>
      <c r="FO500" s="48"/>
      <c r="FP500" s="48"/>
      <c r="FQ500" s="48"/>
      <c r="FR500" s="48"/>
      <c r="FS500" s="48"/>
      <c r="FT500" s="48"/>
      <c r="FU500" s="48"/>
      <c r="FV500" s="48"/>
      <c r="FW500" s="48"/>
      <c r="FX500" s="48"/>
      <c r="FY500" s="48"/>
      <c r="FZ500" s="48"/>
      <c r="GA500" s="48"/>
      <c r="GB500" s="48"/>
      <c r="GC500" s="48"/>
      <c r="GD500" s="48"/>
      <c r="GE500" s="48"/>
      <c r="GF500" s="48"/>
      <c r="GG500" s="48"/>
      <c r="GH500" s="48"/>
      <c r="GI500" s="48"/>
      <c r="GJ500" s="48"/>
      <c r="GK500" s="48"/>
      <c r="GL500" s="48"/>
      <c r="GM500" s="48"/>
      <c r="GN500" s="48"/>
      <c r="GO500" s="48"/>
      <c r="GP500" s="48"/>
      <c r="GQ500" s="48"/>
      <c r="GR500" s="48"/>
      <c r="GS500" s="48"/>
      <c r="GT500" s="48"/>
      <c r="GU500" s="48"/>
      <c r="GV500" s="48"/>
      <c r="GW500" s="48"/>
      <c r="GX500" s="48"/>
      <c r="GY500" s="48"/>
      <c r="GZ500" s="48"/>
      <c r="HA500" s="48"/>
      <c r="HB500" s="48"/>
      <c r="HC500" s="48"/>
      <c r="HD500" s="48"/>
      <c r="HE500" s="48"/>
      <c r="HF500" s="48"/>
      <c r="HG500" s="48"/>
      <c r="HH500" s="48"/>
      <c r="HI500" s="48"/>
      <c r="HJ500" s="48"/>
      <c r="HK500" s="48"/>
      <c r="HL500" s="48"/>
      <c r="HM500" s="48"/>
      <c r="HN500" s="48"/>
      <c r="HO500" s="48"/>
      <c r="HP500" s="48"/>
      <c r="HQ500" s="48"/>
      <c r="HR500" s="48"/>
      <c r="HS500" s="48"/>
      <c r="HT500" s="48"/>
      <c r="HU500" s="48"/>
      <c r="HV500" s="48"/>
      <c r="HW500" s="48"/>
      <c r="HX500" s="48"/>
      <c r="HY500" s="48"/>
      <c r="HZ500" s="48"/>
      <c r="IA500" s="48"/>
      <c r="IB500" s="48"/>
      <c r="IC500" s="48"/>
      <c r="ID500" s="48"/>
      <c r="IE500" s="48"/>
      <c r="IF500" s="48"/>
      <c r="IG500" s="48"/>
      <c r="IH500" s="48"/>
      <c r="II500" s="48"/>
      <c r="IJ500" s="48"/>
      <c r="IK500" s="48"/>
      <c r="IL500" s="48"/>
      <c r="IM500" s="48"/>
      <c r="IN500" s="48"/>
      <c r="IO500" s="48"/>
      <c r="IP500" s="48"/>
      <c r="IQ500" s="48"/>
      <c r="IR500" s="48"/>
      <c r="IS500" s="48"/>
      <c r="IT500" s="48"/>
      <c r="IU500" s="48"/>
      <c r="IV500" s="48"/>
      <c r="IW500" s="48"/>
      <c r="IX500" s="48"/>
      <c r="IY500" s="48"/>
      <c r="IZ500" s="48"/>
      <c r="JA500" s="48"/>
      <c r="JB500" s="49"/>
      <c r="JC500" s="49"/>
      <c r="JD500" s="49"/>
      <c r="JE500" s="49"/>
      <c r="JF500" s="49"/>
      <c r="JG500" s="49"/>
      <c r="JH500" s="49"/>
      <c r="JI500" s="49"/>
      <c r="JJ500" s="49"/>
      <c r="JK500" s="49"/>
      <c r="JL500" s="49"/>
      <c r="JM500" s="49"/>
    </row>
    <row r="501" spans="2:273" s="37" customFormat="1">
      <c r="B501" s="18" t="s">
        <v>3231</v>
      </c>
      <c r="C501" s="2">
        <v>20191</v>
      </c>
      <c r="D501" s="108">
        <v>2019</v>
      </c>
      <c r="E501" s="7" t="s">
        <v>3232</v>
      </c>
      <c r="F501" s="7"/>
      <c r="G501" s="13"/>
      <c r="H501" s="7" t="s">
        <v>3233</v>
      </c>
      <c r="I501" s="7" t="s">
        <v>53</v>
      </c>
      <c r="J501" s="85">
        <v>36</v>
      </c>
      <c r="K501" s="196">
        <v>100000</v>
      </c>
      <c r="L501" s="6"/>
      <c r="M501" s="7" t="s">
        <v>101</v>
      </c>
      <c r="N501" s="215">
        <v>5</v>
      </c>
      <c r="O501" s="83">
        <v>6</v>
      </c>
      <c r="P501" s="83">
        <v>51</v>
      </c>
      <c r="Q501" s="7" t="s">
        <v>47</v>
      </c>
      <c r="R501" s="7" t="s">
        <v>80</v>
      </c>
      <c r="S501" s="6"/>
      <c r="T501" s="6"/>
      <c r="U501" s="6"/>
      <c r="V501" s="6"/>
      <c r="W501" s="6"/>
      <c r="X501" s="6"/>
      <c r="Y501" s="6"/>
      <c r="Z501" s="6"/>
      <c r="AA501" s="6"/>
      <c r="AB501" s="6"/>
      <c r="AC501" s="6"/>
      <c r="AD501" s="6"/>
      <c r="AE501" s="6"/>
    </row>
    <row r="502" spans="2:273" s="37" customFormat="1">
      <c r="B502" s="18" t="s">
        <v>3234</v>
      </c>
      <c r="C502" s="2">
        <v>20192</v>
      </c>
      <c r="D502" s="108">
        <v>2019</v>
      </c>
      <c r="E502" s="7" t="s">
        <v>3235</v>
      </c>
      <c r="F502" s="7"/>
      <c r="G502" s="13"/>
      <c r="H502" s="7" t="s">
        <v>3236</v>
      </c>
      <c r="I502" s="7" t="s">
        <v>37</v>
      </c>
      <c r="J502" s="85">
        <v>37</v>
      </c>
      <c r="K502" s="196">
        <v>350000</v>
      </c>
      <c r="L502" s="7" t="s">
        <v>3237</v>
      </c>
      <c r="M502" s="7" t="s">
        <v>1047</v>
      </c>
      <c r="N502" s="215">
        <v>3</v>
      </c>
      <c r="O502" s="83">
        <v>5</v>
      </c>
      <c r="P502" s="83">
        <v>51</v>
      </c>
      <c r="Q502" s="7" t="s">
        <v>943</v>
      </c>
      <c r="R502" s="7" t="s">
        <v>145</v>
      </c>
      <c r="S502" s="6"/>
      <c r="T502" s="6"/>
      <c r="U502" s="6"/>
      <c r="V502" s="6"/>
      <c r="W502" s="6"/>
      <c r="X502" s="6"/>
      <c r="Y502" s="6"/>
      <c r="Z502" s="6"/>
      <c r="AA502" s="6"/>
      <c r="AB502" s="6"/>
      <c r="AC502" s="6"/>
      <c r="AD502" s="6"/>
      <c r="AE502" s="6"/>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c r="DA502" s="48"/>
      <c r="DB502" s="48"/>
      <c r="DC502" s="48"/>
      <c r="DD502" s="48"/>
      <c r="DE502" s="48"/>
      <c r="DF502" s="48"/>
      <c r="DG502" s="48"/>
      <c r="DH502" s="48"/>
      <c r="DI502" s="48"/>
      <c r="DJ502" s="48"/>
      <c r="DK502" s="48"/>
      <c r="DL502" s="48"/>
      <c r="DM502" s="48"/>
      <c r="DN502" s="48"/>
      <c r="DO502" s="48"/>
      <c r="DP502" s="48"/>
      <c r="DQ502" s="48"/>
      <c r="DR502" s="48"/>
      <c r="DS502" s="48"/>
      <c r="DT502" s="48"/>
      <c r="DU502" s="48"/>
      <c r="DV502" s="48"/>
      <c r="DW502" s="48"/>
      <c r="DX502" s="48"/>
      <c r="DY502" s="48"/>
      <c r="DZ502" s="48"/>
      <c r="EA502" s="48"/>
      <c r="EB502" s="48"/>
      <c r="EC502" s="48"/>
      <c r="ED502" s="48"/>
      <c r="EE502" s="48"/>
      <c r="EF502" s="48"/>
      <c r="EG502" s="48"/>
      <c r="EH502" s="48"/>
      <c r="EI502" s="48"/>
      <c r="EJ502" s="48"/>
      <c r="EK502" s="48"/>
      <c r="EL502" s="48"/>
      <c r="EM502" s="48"/>
      <c r="EN502" s="48"/>
      <c r="EO502" s="48"/>
      <c r="EP502" s="48"/>
      <c r="EQ502" s="48"/>
      <c r="ER502" s="48"/>
      <c r="ES502" s="48"/>
      <c r="ET502" s="48"/>
      <c r="EU502" s="48"/>
      <c r="EV502" s="48"/>
      <c r="EW502" s="48"/>
      <c r="EX502" s="48"/>
      <c r="EY502" s="48"/>
      <c r="EZ502" s="48"/>
      <c r="FA502" s="48"/>
      <c r="FB502" s="48"/>
      <c r="FC502" s="48"/>
      <c r="FD502" s="48"/>
      <c r="FE502" s="48"/>
      <c r="FF502" s="48"/>
      <c r="FG502" s="48"/>
      <c r="FH502" s="48"/>
      <c r="FI502" s="48"/>
      <c r="FJ502" s="48"/>
      <c r="FK502" s="48"/>
      <c r="FL502" s="48"/>
      <c r="FM502" s="48"/>
      <c r="FN502" s="48"/>
      <c r="FO502" s="48"/>
      <c r="FP502" s="48"/>
      <c r="FQ502" s="48"/>
      <c r="FR502" s="48"/>
      <c r="FS502" s="48"/>
      <c r="FT502" s="48"/>
      <c r="FU502" s="48"/>
      <c r="FV502" s="48"/>
      <c r="FW502" s="48"/>
      <c r="FX502" s="48"/>
      <c r="FY502" s="48"/>
      <c r="FZ502" s="48"/>
      <c r="GA502" s="48"/>
      <c r="GB502" s="48"/>
      <c r="GC502" s="48"/>
      <c r="GD502" s="48"/>
      <c r="GE502" s="48"/>
      <c r="GF502" s="48"/>
      <c r="GG502" s="48"/>
      <c r="GH502" s="48"/>
      <c r="GI502" s="48"/>
      <c r="GJ502" s="48"/>
      <c r="GK502" s="48"/>
      <c r="GL502" s="48"/>
      <c r="GM502" s="48"/>
      <c r="GN502" s="48"/>
      <c r="GO502" s="48"/>
      <c r="GP502" s="48"/>
      <c r="GQ502" s="48"/>
      <c r="GR502" s="48"/>
      <c r="GS502" s="48"/>
      <c r="GT502" s="48"/>
      <c r="GU502" s="48"/>
      <c r="GV502" s="48"/>
      <c r="GW502" s="48"/>
      <c r="GX502" s="48"/>
      <c r="GY502" s="48"/>
      <c r="GZ502" s="48"/>
      <c r="HA502" s="48"/>
      <c r="HB502" s="48"/>
      <c r="HC502" s="48"/>
      <c r="HD502" s="48"/>
      <c r="HE502" s="48"/>
      <c r="HF502" s="48"/>
      <c r="HG502" s="48"/>
      <c r="HH502" s="48"/>
      <c r="HI502" s="48"/>
      <c r="HJ502" s="48"/>
      <c r="HK502" s="48"/>
      <c r="HL502" s="48"/>
      <c r="HM502" s="48"/>
      <c r="HN502" s="48"/>
      <c r="HO502" s="48"/>
      <c r="HP502" s="48"/>
      <c r="HQ502" s="48"/>
      <c r="HR502" s="48"/>
      <c r="HS502" s="48"/>
      <c r="HT502" s="48"/>
      <c r="HU502" s="48"/>
      <c r="HV502" s="48"/>
      <c r="HW502" s="48"/>
      <c r="HX502" s="48"/>
      <c r="HY502" s="48"/>
      <c r="HZ502" s="48"/>
      <c r="IA502" s="48"/>
      <c r="IB502" s="48"/>
      <c r="IC502" s="48"/>
      <c r="ID502" s="48"/>
      <c r="IE502" s="48"/>
      <c r="IF502" s="48"/>
      <c r="IG502" s="48"/>
      <c r="IH502" s="48"/>
      <c r="II502" s="48"/>
      <c r="IJ502" s="48"/>
      <c r="IK502" s="48"/>
      <c r="IL502" s="48"/>
      <c r="IM502" s="48"/>
      <c r="IN502" s="48"/>
      <c r="IO502" s="48"/>
      <c r="IP502" s="48"/>
      <c r="IQ502" s="48"/>
      <c r="IR502" s="48"/>
      <c r="IS502" s="48"/>
      <c r="IT502" s="48"/>
      <c r="IU502" s="48"/>
      <c r="IV502" s="48"/>
      <c r="IW502" s="48"/>
      <c r="IX502" s="48"/>
      <c r="IY502" s="48"/>
      <c r="IZ502" s="48"/>
      <c r="JA502" s="48"/>
      <c r="JB502" s="49"/>
      <c r="JC502" s="50"/>
      <c r="JD502" s="50"/>
      <c r="JE502" s="50"/>
      <c r="JF502" s="50"/>
      <c r="JG502" s="50"/>
      <c r="JH502" s="50"/>
      <c r="JI502" s="50"/>
      <c r="JJ502" s="50"/>
      <c r="JK502" s="50"/>
      <c r="JL502" s="50"/>
      <c r="JM502" s="50"/>
    </row>
    <row r="503" spans="2:273" s="37" customFormat="1">
      <c r="B503" s="18" t="s">
        <v>5984</v>
      </c>
      <c r="C503" s="2">
        <v>20201</v>
      </c>
      <c r="D503" s="109">
        <v>2020</v>
      </c>
      <c r="E503" s="56" t="s">
        <v>523</v>
      </c>
      <c r="F503" s="56"/>
      <c r="G503" s="356"/>
      <c r="H503" s="56" t="s">
        <v>5985</v>
      </c>
      <c r="I503" s="56" t="s">
        <v>103</v>
      </c>
      <c r="J503" s="84">
        <v>15</v>
      </c>
      <c r="K503" s="195">
        <v>849652</v>
      </c>
      <c r="L503" s="56" t="s">
        <v>5986</v>
      </c>
      <c r="M503" s="56" t="s">
        <v>166</v>
      </c>
      <c r="N503" s="215">
        <v>3</v>
      </c>
      <c r="O503" s="231">
        <v>5</v>
      </c>
      <c r="P503" s="84">
        <v>51</v>
      </c>
      <c r="Q503" s="56" t="s">
        <v>47</v>
      </c>
      <c r="R503" s="56" t="s">
        <v>831</v>
      </c>
      <c r="S503" s="48"/>
      <c r="T503" s="48"/>
      <c r="U503" s="48"/>
      <c r="V503" s="48"/>
      <c r="W503" s="48"/>
      <c r="X503" s="48"/>
      <c r="Y503" s="48"/>
      <c r="Z503" s="48"/>
      <c r="AA503" s="48"/>
      <c r="AB503" s="48"/>
      <c r="AC503" s="48"/>
      <c r="AD503" s="48"/>
      <c r="AE503" s="48"/>
    </row>
    <row r="504" spans="2:273" s="37" customFormat="1">
      <c r="B504" s="105" t="s">
        <v>522</v>
      </c>
      <c r="C504" s="105">
        <v>20182</v>
      </c>
      <c r="D504" s="108">
        <v>2018</v>
      </c>
      <c r="E504" s="6" t="s">
        <v>523</v>
      </c>
      <c r="F504" s="6"/>
      <c r="G504" s="13"/>
      <c r="H504" s="37" t="s">
        <v>524</v>
      </c>
      <c r="I504" s="6" t="s">
        <v>37</v>
      </c>
      <c r="J504" s="85">
        <v>56</v>
      </c>
      <c r="K504" s="197">
        <v>2985829</v>
      </c>
      <c r="L504" s="242" t="s">
        <v>525</v>
      </c>
      <c r="M504" s="6" t="s">
        <v>166</v>
      </c>
      <c r="N504" s="215">
        <v>3</v>
      </c>
      <c r="O504" s="83">
        <v>5</v>
      </c>
      <c r="P504" s="83">
        <v>51</v>
      </c>
      <c r="Q504" s="37" t="s">
        <v>47</v>
      </c>
      <c r="R504" s="6" t="s">
        <v>156</v>
      </c>
      <c r="AF504" s="6"/>
      <c r="AG504" s="6"/>
      <c r="AH504" s="6"/>
      <c r="AI504" s="6"/>
      <c r="AJ504" s="6"/>
      <c r="AK504" s="6"/>
      <c r="AL504" s="6"/>
      <c r="AM504" s="6"/>
      <c r="AN504" s="6"/>
      <c r="AO504" s="6"/>
      <c r="AP504" s="6"/>
      <c r="AQ504" s="6"/>
      <c r="AR504" s="6"/>
      <c r="AS504" s="6"/>
      <c r="AT504" s="6"/>
      <c r="AU504" s="6"/>
      <c r="AV504" s="6"/>
      <c r="AW504" s="6"/>
      <c r="AX504" s="6"/>
      <c r="AY504" s="6"/>
      <c r="AZ504" s="6"/>
      <c r="BA504" s="6"/>
      <c r="BB504" s="6"/>
      <c r="BC504" s="6"/>
      <c r="BD504" s="6"/>
      <c r="BE504" s="6"/>
      <c r="BF504" s="6"/>
      <c r="BG504" s="6"/>
      <c r="BH504" s="6"/>
      <c r="BI504" s="6"/>
      <c r="BJ504" s="6"/>
      <c r="BK504" s="6"/>
      <c r="BL504" s="6"/>
      <c r="BM504" s="6"/>
      <c r="BN504" s="6"/>
      <c r="BO504" s="6"/>
      <c r="BP504" s="6"/>
      <c r="BQ504" s="6"/>
      <c r="BR504" s="6"/>
      <c r="BS504" s="6"/>
      <c r="BT504" s="6"/>
      <c r="BU504" s="6"/>
      <c r="BV504" s="6"/>
      <c r="BW504" s="6"/>
      <c r="BX504" s="6"/>
      <c r="BY504" s="6"/>
      <c r="BZ504" s="6"/>
      <c r="CA504" s="6"/>
      <c r="CB504" s="6"/>
      <c r="CC504" s="6"/>
      <c r="CD504" s="6"/>
      <c r="CE504" s="6"/>
      <c r="CF504" s="6"/>
      <c r="CG504" s="6"/>
      <c r="CH504" s="6"/>
      <c r="CI504" s="6"/>
      <c r="CJ504" s="6"/>
      <c r="CK504" s="6"/>
      <c r="CL504" s="6"/>
      <c r="CM504" s="6"/>
      <c r="CN504" s="6"/>
      <c r="CO504" s="6"/>
      <c r="CP504" s="6"/>
      <c r="CQ504" s="6"/>
      <c r="CR504" s="6"/>
      <c r="CS504" s="6"/>
      <c r="CT504" s="6"/>
      <c r="CU504" s="6"/>
      <c r="CV504" s="6"/>
      <c r="CW504" s="6"/>
      <c r="CX504" s="6"/>
      <c r="CY504" s="6"/>
      <c r="CZ504" s="6"/>
      <c r="DA504" s="6"/>
      <c r="DB504" s="6"/>
      <c r="DC504" s="6"/>
      <c r="DD504" s="6"/>
      <c r="DE504" s="6"/>
      <c r="DF504" s="6"/>
      <c r="DG504" s="6"/>
      <c r="DH504" s="6"/>
      <c r="DI504" s="6"/>
      <c r="DJ504" s="6"/>
      <c r="DK504" s="6"/>
      <c r="DL504" s="6"/>
      <c r="DM504" s="6"/>
      <c r="DN504" s="6"/>
      <c r="DO504" s="6"/>
      <c r="DP504" s="6"/>
      <c r="DQ504" s="6"/>
      <c r="DR504" s="6"/>
      <c r="DS504" s="6"/>
      <c r="DT504" s="6"/>
      <c r="DU504" s="6"/>
      <c r="DV504" s="6"/>
      <c r="DW504" s="6"/>
      <c r="DX504" s="6"/>
      <c r="DY504" s="6"/>
      <c r="DZ504" s="6"/>
      <c r="EA504" s="6"/>
      <c r="EB504" s="6"/>
      <c r="EC504" s="6"/>
      <c r="ED504" s="6"/>
      <c r="EE504" s="6"/>
      <c r="EF504" s="6"/>
      <c r="EG504" s="6"/>
      <c r="EH504" s="6"/>
      <c r="EI504" s="6"/>
      <c r="EJ504" s="6"/>
      <c r="EK504" s="6"/>
      <c r="EL504" s="6"/>
      <c r="EM504" s="6"/>
      <c r="EN504" s="6"/>
      <c r="EO504" s="6"/>
      <c r="EP504" s="6"/>
      <c r="EQ504" s="6"/>
      <c r="ER504" s="6"/>
      <c r="ES504" s="6"/>
      <c r="ET504" s="6"/>
      <c r="EU504" s="6"/>
      <c r="EV504" s="6"/>
      <c r="EW504" s="6"/>
      <c r="EX504" s="6"/>
      <c r="EY504" s="6"/>
      <c r="EZ504" s="6"/>
      <c r="FA504" s="6"/>
      <c r="FB504" s="6"/>
      <c r="FC504" s="6"/>
      <c r="FD504" s="6"/>
      <c r="FE504" s="6"/>
      <c r="FF504" s="6"/>
      <c r="FG504" s="6"/>
      <c r="FH504" s="6"/>
      <c r="FI504" s="6"/>
      <c r="FJ504" s="6"/>
      <c r="FK504" s="6"/>
      <c r="FL504" s="6"/>
      <c r="FM504" s="6"/>
      <c r="FN504" s="6"/>
      <c r="FO504" s="6"/>
      <c r="FP504" s="6"/>
      <c r="FQ504" s="6"/>
      <c r="FR504" s="6"/>
      <c r="FS504" s="6"/>
      <c r="FT504" s="6"/>
      <c r="FU504" s="6"/>
      <c r="FV504" s="6"/>
      <c r="FW504" s="6"/>
      <c r="FX504" s="6"/>
      <c r="FY504" s="6"/>
      <c r="FZ504" s="6"/>
      <c r="GA504" s="6"/>
      <c r="GB504" s="6"/>
      <c r="GC504" s="6"/>
      <c r="GD504" s="6"/>
      <c r="GE504" s="6"/>
      <c r="GF504" s="6"/>
      <c r="GG504" s="6"/>
      <c r="GH504" s="6"/>
      <c r="GI504" s="6"/>
      <c r="GJ504" s="6"/>
      <c r="GK504" s="6"/>
      <c r="GL504" s="6"/>
      <c r="GM504" s="6"/>
      <c r="GN504" s="6"/>
      <c r="GO504" s="6"/>
      <c r="GP504" s="6"/>
      <c r="GQ504" s="6"/>
      <c r="GR504" s="6"/>
      <c r="GS504" s="6"/>
      <c r="GT504" s="6"/>
      <c r="GU504" s="6"/>
      <c r="GV504" s="6"/>
      <c r="GW504" s="6"/>
      <c r="GX504" s="6"/>
      <c r="GY504" s="6"/>
      <c r="GZ504" s="6"/>
      <c r="HA504" s="6"/>
      <c r="HB504" s="6"/>
      <c r="HC504" s="6"/>
      <c r="HD504" s="6"/>
      <c r="HE504" s="6"/>
      <c r="HF504" s="6"/>
      <c r="HG504" s="6"/>
      <c r="HH504" s="6"/>
      <c r="HI504" s="6"/>
      <c r="HJ504" s="6"/>
      <c r="HK504" s="6"/>
      <c r="HL504" s="6"/>
      <c r="HM504" s="6"/>
      <c r="HN504" s="6"/>
      <c r="HO504" s="6"/>
      <c r="HP504" s="6"/>
      <c r="HQ504" s="6"/>
      <c r="HR504" s="6"/>
      <c r="HS504" s="6"/>
      <c r="HT504" s="6"/>
      <c r="HU504" s="6"/>
      <c r="HV504" s="6"/>
      <c r="HW504" s="6"/>
      <c r="HX504" s="6"/>
      <c r="HY504" s="6"/>
      <c r="HZ504" s="6"/>
      <c r="IA504" s="6"/>
      <c r="IB504" s="6"/>
      <c r="IC504" s="6"/>
      <c r="ID504" s="6"/>
      <c r="IE504" s="6"/>
      <c r="IF504" s="6"/>
      <c r="IG504" s="6"/>
      <c r="IH504" s="6"/>
      <c r="II504" s="6"/>
      <c r="IJ504" s="6"/>
      <c r="IK504" s="6"/>
      <c r="IL504" s="6"/>
      <c r="IM504" s="6"/>
      <c r="IN504" s="6"/>
      <c r="IO504" s="6"/>
      <c r="IP504" s="6"/>
      <c r="IQ504" s="6"/>
      <c r="IR504" s="6"/>
      <c r="IS504" s="6"/>
      <c r="IT504" s="6"/>
      <c r="IU504" s="6"/>
      <c r="IV504" s="6"/>
      <c r="IW504" s="6"/>
      <c r="IX504" s="6"/>
      <c r="IY504" s="6"/>
      <c r="IZ504" s="6"/>
      <c r="JA504" s="6"/>
      <c r="JB504" s="6"/>
      <c r="JC504" s="6"/>
      <c r="JD504" s="6"/>
      <c r="JE504" s="6"/>
      <c r="JF504" s="6"/>
      <c r="JG504" s="6"/>
      <c r="JH504" s="6"/>
      <c r="JI504" s="6"/>
      <c r="JJ504" s="6"/>
      <c r="JK504" s="6"/>
      <c r="JL504" s="6"/>
      <c r="JM504" s="6"/>
    </row>
    <row r="505" spans="2:273" s="37" customFormat="1">
      <c r="B505" s="18" t="s">
        <v>3238</v>
      </c>
      <c r="C505" s="2">
        <v>20191</v>
      </c>
      <c r="D505" s="108">
        <v>2019</v>
      </c>
      <c r="E505" s="7" t="s">
        <v>3239</v>
      </c>
      <c r="F505" s="7"/>
      <c r="G505" s="13"/>
      <c r="H505" s="7" t="s">
        <v>3240</v>
      </c>
      <c r="I505" s="7" t="s">
        <v>53</v>
      </c>
      <c r="J505" s="85">
        <v>18</v>
      </c>
      <c r="K505" s="196">
        <v>100000</v>
      </c>
      <c r="L505" s="7" t="s">
        <v>3241</v>
      </c>
      <c r="M505" s="7" t="s">
        <v>69</v>
      </c>
      <c r="N505" s="215">
        <v>3</v>
      </c>
      <c r="O505" s="83">
        <v>5</v>
      </c>
      <c r="P505" s="83">
        <v>8</v>
      </c>
      <c r="Q505" s="7" t="s">
        <v>47</v>
      </c>
      <c r="R505" s="7" t="s">
        <v>80</v>
      </c>
      <c r="S505" s="6"/>
      <c r="T505" s="6"/>
      <c r="U505" s="6"/>
      <c r="V505" s="6"/>
      <c r="W505" s="6"/>
      <c r="X505" s="6"/>
      <c r="Y505" s="6"/>
      <c r="Z505" s="6"/>
      <c r="AA505" s="6"/>
      <c r="AB505" s="6"/>
      <c r="AC505" s="6"/>
      <c r="AD505" s="6"/>
      <c r="AE505" s="6"/>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c r="DA505" s="48"/>
      <c r="DB505" s="48"/>
      <c r="DC505" s="48"/>
      <c r="DD505" s="48"/>
      <c r="DE505" s="48"/>
      <c r="DF505" s="48"/>
      <c r="DG505" s="48"/>
      <c r="DH505" s="48"/>
      <c r="DI505" s="48"/>
      <c r="DJ505" s="48"/>
      <c r="DK505" s="48"/>
      <c r="DL505" s="48"/>
      <c r="DM505" s="48"/>
      <c r="DN505" s="48"/>
      <c r="DO505" s="48"/>
      <c r="DP505" s="48"/>
      <c r="DQ505" s="48"/>
      <c r="DR505" s="48"/>
      <c r="DS505" s="48"/>
      <c r="DT505" s="48"/>
      <c r="DU505" s="48"/>
      <c r="DV505" s="48"/>
      <c r="DW505" s="48"/>
      <c r="DX505" s="48"/>
      <c r="DY505" s="48"/>
      <c r="DZ505" s="48"/>
      <c r="EA505" s="48"/>
      <c r="EB505" s="48"/>
      <c r="EC505" s="48"/>
      <c r="ED505" s="48"/>
      <c r="EE505" s="48"/>
      <c r="EF505" s="48"/>
      <c r="EG505" s="48"/>
      <c r="EH505" s="48"/>
      <c r="EI505" s="48"/>
      <c r="EJ505" s="48"/>
      <c r="EK505" s="48"/>
      <c r="EL505" s="48"/>
      <c r="EM505" s="48"/>
      <c r="EN505" s="48"/>
      <c r="EO505" s="48"/>
      <c r="EP505" s="48"/>
      <c r="EQ505" s="48"/>
      <c r="ER505" s="48"/>
      <c r="ES505" s="48"/>
      <c r="ET505" s="48"/>
      <c r="EU505" s="48"/>
      <c r="EV505" s="48"/>
      <c r="EW505" s="48"/>
      <c r="EX505" s="48"/>
      <c r="EY505" s="48"/>
      <c r="EZ505" s="48"/>
      <c r="FA505" s="48"/>
      <c r="FB505" s="48"/>
      <c r="FC505" s="48"/>
      <c r="FD505" s="48"/>
      <c r="FE505" s="48"/>
      <c r="FF505" s="48"/>
      <c r="FG505" s="48"/>
      <c r="FH505" s="48"/>
      <c r="FI505" s="48"/>
      <c r="FJ505" s="48"/>
      <c r="FK505" s="48"/>
      <c r="FL505" s="48"/>
      <c r="FM505" s="48"/>
      <c r="FN505" s="48"/>
      <c r="FO505" s="48"/>
      <c r="FP505" s="48"/>
      <c r="FQ505" s="48"/>
      <c r="FR505" s="48"/>
      <c r="FS505" s="48"/>
      <c r="FT505" s="48"/>
      <c r="FU505" s="48"/>
      <c r="FV505" s="48"/>
      <c r="FW505" s="48"/>
      <c r="FX505" s="48"/>
      <c r="FY505" s="48"/>
      <c r="FZ505" s="48"/>
      <c r="GA505" s="48"/>
      <c r="GB505" s="48"/>
      <c r="GC505" s="48"/>
      <c r="GD505" s="48"/>
      <c r="GE505" s="48"/>
      <c r="GF505" s="48"/>
      <c r="GG505" s="48"/>
      <c r="GH505" s="48"/>
      <c r="GI505" s="48"/>
      <c r="GJ505" s="48"/>
      <c r="GK505" s="48"/>
      <c r="GL505" s="48"/>
      <c r="GM505" s="48"/>
      <c r="GN505" s="48"/>
      <c r="GO505" s="48"/>
      <c r="GP505" s="48"/>
      <c r="GQ505" s="48"/>
      <c r="GR505" s="48"/>
      <c r="GS505" s="48"/>
      <c r="GT505" s="48"/>
      <c r="GU505" s="48"/>
      <c r="GV505" s="48"/>
      <c r="GW505" s="48"/>
      <c r="GX505" s="48"/>
      <c r="GY505" s="48"/>
      <c r="GZ505" s="48"/>
      <c r="HA505" s="48"/>
      <c r="HB505" s="48"/>
      <c r="HC505" s="48"/>
      <c r="HD505" s="48"/>
      <c r="HE505" s="48"/>
      <c r="HF505" s="48"/>
      <c r="HG505" s="48"/>
      <c r="HH505" s="48"/>
      <c r="HI505" s="48"/>
      <c r="HJ505" s="48"/>
      <c r="HK505" s="48"/>
      <c r="HL505" s="48"/>
      <c r="HM505" s="48"/>
      <c r="HN505" s="48"/>
      <c r="HO505" s="48"/>
      <c r="HP505" s="48"/>
      <c r="HQ505" s="48"/>
      <c r="HR505" s="48"/>
      <c r="HS505" s="48"/>
      <c r="HT505" s="48"/>
      <c r="HU505" s="48"/>
      <c r="HV505" s="48"/>
      <c r="HW505" s="48"/>
      <c r="HX505" s="48"/>
      <c r="HY505" s="48"/>
      <c r="HZ505" s="48"/>
      <c r="IA505" s="48"/>
      <c r="IB505" s="48"/>
      <c r="IC505" s="48"/>
      <c r="ID505" s="48"/>
      <c r="IE505" s="48"/>
      <c r="IF505" s="48"/>
      <c r="IG505" s="48"/>
      <c r="IH505" s="48"/>
      <c r="II505" s="48"/>
      <c r="IJ505" s="48"/>
      <c r="IK505" s="48"/>
      <c r="IL505" s="48"/>
      <c r="IM505" s="48"/>
      <c r="IN505" s="48"/>
      <c r="IO505" s="48"/>
      <c r="IP505" s="48"/>
      <c r="IQ505" s="48"/>
      <c r="IR505" s="48"/>
      <c r="IS505" s="48"/>
      <c r="IT505" s="48"/>
      <c r="IU505" s="48"/>
      <c r="IV505" s="48"/>
      <c r="IW505" s="48"/>
      <c r="IX505" s="48"/>
      <c r="IY505" s="48"/>
      <c r="IZ505" s="48"/>
      <c r="JA505" s="48"/>
      <c r="JB505" s="49"/>
      <c r="JC505" s="49"/>
      <c r="JD505" s="49"/>
      <c r="JE505" s="49"/>
      <c r="JF505" s="49"/>
      <c r="JG505" s="49"/>
      <c r="JH505" s="49"/>
      <c r="JI505" s="49"/>
      <c r="JJ505" s="49"/>
      <c r="JK505" s="49"/>
      <c r="JL505" s="49"/>
      <c r="JM505" s="49"/>
    </row>
    <row r="506" spans="2:273" s="37" customFormat="1">
      <c r="B506" s="18" t="s">
        <v>5987</v>
      </c>
      <c r="C506" s="2">
        <v>20202</v>
      </c>
      <c r="D506" s="108">
        <v>2020</v>
      </c>
      <c r="E506" s="56" t="s">
        <v>5988</v>
      </c>
      <c r="F506" s="56"/>
      <c r="G506" s="356"/>
      <c r="H506" s="56" t="s">
        <v>5989</v>
      </c>
      <c r="I506" s="56" t="s">
        <v>37</v>
      </c>
      <c r="J506" s="84">
        <v>18</v>
      </c>
      <c r="K506" s="195">
        <v>100000</v>
      </c>
      <c r="L506" s="48"/>
      <c r="M506" s="56" t="s">
        <v>39</v>
      </c>
      <c r="N506" s="215">
        <v>9</v>
      </c>
      <c r="O506" s="84">
        <v>2</v>
      </c>
      <c r="P506" s="84">
        <v>57</v>
      </c>
      <c r="Q506" s="56" t="s">
        <v>47</v>
      </c>
      <c r="R506" s="56" t="s">
        <v>193</v>
      </c>
      <c r="S506" s="48"/>
      <c r="T506" s="48"/>
      <c r="U506" s="48"/>
      <c r="V506" s="48"/>
      <c r="W506" s="48"/>
      <c r="X506" s="48"/>
      <c r="Y506" s="48"/>
      <c r="Z506" s="48"/>
      <c r="AA506" s="48"/>
      <c r="AB506" s="48"/>
      <c r="AC506" s="48"/>
      <c r="AD506" s="48"/>
      <c r="AE506" s="48"/>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c r="BF506" s="6"/>
      <c r="BG506" s="6"/>
      <c r="BH506" s="6"/>
      <c r="BI506" s="6"/>
      <c r="BJ506" s="6"/>
      <c r="BK506" s="6"/>
      <c r="BL506" s="6"/>
      <c r="BM506" s="6"/>
      <c r="BN506" s="6"/>
      <c r="BO506" s="6"/>
      <c r="BP506" s="6"/>
      <c r="BQ506" s="6"/>
      <c r="BR506" s="6"/>
      <c r="BS506" s="6"/>
      <c r="BT506" s="6"/>
      <c r="BU506" s="6"/>
      <c r="BV506" s="6"/>
      <c r="BW506" s="6"/>
      <c r="BX506" s="6"/>
      <c r="BY506" s="6"/>
      <c r="BZ506" s="6"/>
      <c r="CA506" s="6"/>
      <c r="CB506" s="6"/>
      <c r="CC506" s="6"/>
      <c r="CD506" s="6"/>
      <c r="CE506" s="6"/>
      <c r="CF506" s="6"/>
      <c r="CG506" s="6"/>
      <c r="CH506" s="6"/>
      <c r="CI506" s="6"/>
      <c r="CJ506" s="6"/>
      <c r="CK506" s="6"/>
      <c r="CL506" s="6"/>
      <c r="CM506" s="6"/>
      <c r="CN506" s="6"/>
      <c r="CO506" s="6"/>
      <c r="CP506" s="6"/>
      <c r="CQ506" s="6"/>
      <c r="CR506" s="6"/>
      <c r="CS506" s="6"/>
      <c r="CT506" s="6"/>
      <c r="CU506" s="6"/>
      <c r="CV506" s="6"/>
      <c r="CW506" s="6"/>
      <c r="CX506" s="6"/>
      <c r="CY506" s="6"/>
      <c r="CZ506" s="6"/>
      <c r="DA506" s="6"/>
      <c r="DB506" s="6"/>
      <c r="DC506" s="6"/>
      <c r="DD506" s="6"/>
      <c r="DE506" s="6"/>
      <c r="DF506" s="6"/>
      <c r="DG506" s="6"/>
      <c r="DH506" s="6"/>
      <c r="DI506" s="6"/>
      <c r="DJ506" s="6"/>
      <c r="DK506" s="6"/>
      <c r="DL506" s="6"/>
      <c r="DM506" s="6"/>
      <c r="DN506" s="6"/>
      <c r="DO506" s="6"/>
      <c r="DP506" s="6"/>
      <c r="DQ506" s="6"/>
      <c r="DR506" s="6"/>
      <c r="DS506" s="6"/>
      <c r="DT506" s="6"/>
      <c r="DU506" s="6"/>
      <c r="DV506" s="6"/>
      <c r="DW506" s="6"/>
      <c r="DX506" s="6"/>
      <c r="DY506" s="6"/>
      <c r="DZ506" s="6"/>
      <c r="EA506" s="6"/>
      <c r="EB506" s="6"/>
      <c r="EC506" s="6"/>
      <c r="ED506" s="6"/>
      <c r="EE506" s="6"/>
      <c r="EF506" s="6"/>
      <c r="EG506" s="6"/>
      <c r="EH506" s="6"/>
      <c r="EI506" s="6"/>
      <c r="EJ506" s="6"/>
      <c r="EK506" s="6"/>
      <c r="EL506" s="6"/>
      <c r="EM506" s="6"/>
      <c r="EN506" s="6"/>
      <c r="EO506" s="6"/>
      <c r="EP506" s="6"/>
      <c r="EQ506" s="6"/>
      <c r="ER506" s="6"/>
      <c r="ES506" s="6"/>
      <c r="ET506" s="6"/>
      <c r="EU506" s="6"/>
      <c r="EV506" s="6"/>
      <c r="EW506" s="6"/>
      <c r="EX506" s="6"/>
      <c r="EY506" s="6"/>
      <c r="EZ506" s="6"/>
      <c r="FA506" s="6"/>
      <c r="FB506" s="6"/>
      <c r="FC506" s="6"/>
      <c r="FD506" s="6"/>
      <c r="FE506" s="6"/>
      <c r="FF506" s="6"/>
      <c r="FG506" s="6"/>
      <c r="FH506" s="6"/>
      <c r="FI506" s="6"/>
      <c r="FJ506" s="6"/>
      <c r="FK506" s="6"/>
      <c r="FL506" s="6"/>
      <c r="FM506" s="6"/>
      <c r="FN506" s="6"/>
      <c r="FO506" s="6"/>
      <c r="FP506" s="6"/>
      <c r="FQ506" s="6"/>
      <c r="FR506" s="6"/>
      <c r="FS506" s="6"/>
      <c r="FT506" s="6"/>
      <c r="FU506" s="6"/>
      <c r="FV506" s="6"/>
      <c r="FW506" s="6"/>
      <c r="FX506" s="6"/>
      <c r="FY506" s="6"/>
      <c r="FZ506" s="6"/>
      <c r="GA506" s="6"/>
      <c r="GB506" s="6"/>
      <c r="GC506" s="6"/>
      <c r="GD506" s="6"/>
      <c r="GE506" s="6"/>
      <c r="GF506" s="6"/>
      <c r="GG506" s="6"/>
      <c r="GH506" s="6"/>
      <c r="GI506" s="6"/>
      <c r="GJ506" s="6"/>
      <c r="GK506" s="6"/>
      <c r="GL506" s="6"/>
      <c r="GM506" s="6"/>
      <c r="GN506" s="6"/>
      <c r="GO506" s="6"/>
      <c r="GP506" s="6"/>
      <c r="GQ506" s="6"/>
      <c r="GR506" s="6"/>
      <c r="GS506" s="6"/>
      <c r="GT506" s="6"/>
      <c r="GU506" s="6"/>
      <c r="GV506" s="6"/>
      <c r="GW506" s="6"/>
      <c r="GX506" s="6"/>
      <c r="GY506" s="6"/>
      <c r="GZ506" s="6"/>
      <c r="HA506" s="6"/>
      <c r="HB506" s="6"/>
      <c r="HC506" s="6"/>
      <c r="HD506" s="6"/>
      <c r="HE506" s="6"/>
      <c r="HF506" s="6"/>
      <c r="HG506" s="6"/>
      <c r="HH506" s="6"/>
      <c r="HI506" s="6"/>
      <c r="HJ506" s="6"/>
      <c r="HK506" s="6"/>
      <c r="HL506" s="6"/>
      <c r="HM506" s="6"/>
      <c r="HN506" s="6"/>
      <c r="HO506" s="6"/>
      <c r="HP506" s="6"/>
      <c r="HQ506" s="6"/>
      <c r="HR506" s="6"/>
      <c r="HS506" s="6"/>
      <c r="HT506" s="6"/>
      <c r="HU506" s="6"/>
      <c r="HV506" s="6"/>
      <c r="HW506" s="6"/>
      <c r="HX506" s="6"/>
      <c r="HY506" s="6"/>
      <c r="HZ506" s="6"/>
      <c r="IA506" s="6"/>
      <c r="IB506" s="6"/>
      <c r="IC506" s="6"/>
      <c r="ID506" s="6"/>
      <c r="IE506" s="6"/>
      <c r="IF506" s="6"/>
      <c r="IG506" s="6"/>
      <c r="IH506" s="6"/>
      <c r="II506" s="6"/>
      <c r="IJ506" s="6"/>
      <c r="IK506" s="6"/>
      <c r="IL506" s="6"/>
      <c r="IM506" s="6"/>
      <c r="IN506" s="6"/>
      <c r="IO506" s="6"/>
      <c r="IP506" s="6"/>
      <c r="IQ506" s="6"/>
      <c r="IR506" s="6"/>
      <c r="IS506" s="6"/>
      <c r="IT506" s="6"/>
      <c r="IU506" s="6"/>
      <c r="IV506" s="6"/>
      <c r="IW506" s="6"/>
      <c r="IX506" s="6"/>
      <c r="IY506" s="6"/>
      <c r="IZ506" s="6"/>
      <c r="JA506" s="6"/>
      <c r="JB506" s="6"/>
      <c r="JC506" s="6"/>
      <c r="JD506" s="6"/>
      <c r="JE506" s="6"/>
      <c r="JF506" s="6"/>
      <c r="JG506" s="6"/>
      <c r="JH506" s="6"/>
      <c r="JI506" s="6"/>
      <c r="JJ506" s="6"/>
      <c r="JK506" s="6"/>
      <c r="JL506" s="6"/>
      <c r="JM506" s="6"/>
    </row>
    <row r="507" spans="2:273" s="37" customFormat="1">
      <c r="B507" s="119" t="s">
        <v>526</v>
      </c>
      <c r="C507" s="114">
        <v>20181</v>
      </c>
      <c r="D507" s="108">
        <v>2018</v>
      </c>
      <c r="E507" s="7" t="s">
        <v>527</v>
      </c>
      <c r="F507" s="7"/>
      <c r="G507" s="13"/>
      <c r="H507" s="7" t="s">
        <v>528</v>
      </c>
      <c r="I507" s="7"/>
      <c r="J507" s="85">
        <v>27</v>
      </c>
      <c r="K507" s="196">
        <v>364780</v>
      </c>
      <c r="L507" s="7" t="s">
        <v>2601</v>
      </c>
      <c r="M507" s="7" t="s">
        <v>54</v>
      </c>
      <c r="N507" s="215">
        <v>2</v>
      </c>
      <c r="O507" s="85">
        <v>3</v>
      </c>
      <c r="P507" s="83">
        <v>6</v>
      </c>
      <c r="Q507" s="6"/>
      <c r="R507" s="7" t="s">
        <v>65</v>
      </c>
      <c r="S507" s="13">
        <v>5</v>
      </c>
      <c r="T507" s="13"/>
      <c r="U507" s="7"/>
      <c r="V507" s="7"/>
      <c r="W507" s="7"/>
      <c r="X507" s="7"/>
      <c r="Y507" s="13">
        <v>4</v>
      </c>
      <c r="Z507" s="13"/>
      <c r="AA507" s="7"/>
      <c r="AB507" s="7"/>
      <c r="AC507" s="7"/>
      <c r="AD507" s="7"/>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c r="BD507" s="6"/>
      <c r="BE507" s="6"/>
      <c r="BF507" s="6"/>
      <c r="BG507" s="6"/>
      <c r="BH507" s="6"/>
      <c r="BI507" s="6"/>
      <c r="BJ507" s="6"/>
      <c r="BK507" s="6"/>
      <c r="BL507" s="6"/>
      <c r="BM507" s="6"/>
      <c r="BN507" s="6"/>
      <c r="BO507" s="6"/>
      <c r="BP507" s="6"/>
      <c r="BQ507" s="6"/>
      <c r="BR507" s="6"/>
      <c r="BS507" s="6"/>
      <c r="BT507" s="6"/>
      <c r="BU507" s="6"/>
      <c r="BV507" s="6"/>
      <c r="BW507" s="6"/>
      <c r="BX507" s="6"/>
      <c r="BY507" s="6"/>
      <c r="BZ507" s="6"/>
      <c r="CA507" s="6"/>
      <c r="CB507" s="6"/>
      <c r="CC507" s="6"/>
      <c r="CD507" s="6"/>
      <c r="CE507" s="6"/>
      <c r="CF507" s="6"/>
      <c r="CG507" s="6"/>
      <c r="CH507" s="6"/>
      <c r="CI507" s="6"/>
      <c r="CJ507" s="6"/>
      <c r="CK507" s="6"/>
      <c r="CL507" s="6"/>
      <c r="CM507" s="6"/>
      <c r="CN507" s="6"/>
      <c r="CO507" s="6"/>
      <c r="CP507" s="6"/>
      <c r="CQ507" s="6"/>
      <c r="CR507" s="6"/>
      <c r="CS507" s="6"/>
      <c r="CT507" s="6"/>
      <c r="CU507" s="6"/>
      <c r="CV507" s="6"/>
      <c r="CW507" s="6"/>
      <c r="CX507" s="6"/>
      <c r="CY507" s="6"/>
      <c r="CZ507" s="6"/>
      <c r="DA507" s="6"/>
      <c r="DB507" s="6"/>
      <c r="DC507" s="6"/>
      <c r="DD507" s="6"/>
      <c r="DE507" s="6"/>
      <c r="DF507" s="6"/>
      <c r="DG507" s="6"/>
      <c r="DH507" s="6"/>
      <c r="DI507" s="6"/>
      <c r="DJ507" s="6"/>
      <c r="DK507" s="6"/>
      <c r="DL507" s="6"/>
      <c r="DM507" s="6"/>
      <c r="DN507" s="6"/>
      <c r="DO507" s="6"/>
      <c r="DP507" s="6"/>
      <c r="DQ507" s="6"/>
      <c r="DR507" s="6"/>
      <c r="DS507" s="6"/>
      <c r="DT507" s="6"/>
      <c r="DU507" s="6"/>
      <c r="DV507" s="6"/>
      <c r="DW507" s="6"/>
      <c r="DX507" s="6"/>
      <c r="DY507" s="6"/>
      <c r="DZ507" s="6"/>
      <c r="EA507" s="6"/>
      <c r="EB507" s="6"/>
      <c r="EC507" s="6"/>
      <c r="ED507" s="6"/>
      <c r="EE507" s="6"/>
      <c r="EF507" s="6"/>
      <c r="EG507" s="6"/>
      <c r="EH507" s="6"/>
      <c r="EI507" s="6"/>
      <c r="EJ507" s="6"/>
      <c r="EK507" s="6"/>
      <c r="EL507" s="6"/>
      <c r="EM507" s="6"/>
      <c r="EN507" s="6"/>
      <c r="EO507" s="6"/>
      <c r="EP507" s="6"/>
      <c r="EQ507" s="6"/>
      <c r="ER507" s="6"/>
      <c r="ES507" s="6"/>
      <c r="ET507" s="6"/>
      <c r="EU507" s="6"/>
      <c r="EV507" s="6"/>
      <c r="EW507" s="6"/>
      <c r="EX507" s="6"/>
      <c r="EY507" s="6"/>
      <c r="EZ507" s="6"/>
      <c r="FA507" s="6"/>
      <c r="FB507" s="6"/>
      <c r="FC507" s="6"/>
      <c r="FD507" s="6"/>
      <c r="FE507" s="6"/>
      <c r="FF507" s="6"/>
      <c r="FG507" s="6"/>
      <c r="FH507" s="6"/>
      <c r="FI507" s="6"/>
      <c r="FJ507" s="6"/>
      <c r="FK507" s="6"/>
      <c r="FL507" s="6"/>
      <c r="FM507" s="6"/>
      <c r="FN507" s="6"/>
      <c r="FO507" s="6"/>
      <c r="FP507" s="6"/>
      <c r="FQ507" s="6"/>
      <c r="FR507" s="6"/>
      <c r="FS507" s="6"/>
      <c r="FT507" s="6"/>
      <c r="FU507" s="6"/>
      <c r="FV507" s="6"/>
      <c r="FW507" s="6"/>
      <c r="FX507" s="6"/>
      <c r="FY507" s="6"/>
      <c r="FZ507" s="6"/>
      <c r="GA507" s="6"/>
      <c r="GB507" s="6"/>
      <c r="GC507" s="6"/>
      <c r="GD507" s="6"/>
      <c r="GE507" s="6"/>
      <c r="GF507" s="6"/>
      <c r="GG507" s="6"/>
      <c r="GH507" s="6"/>
      <c r="GI507" s="6"/>
      <c r="GJ507" s="6"/>
      <c r="GK507" s="6"/>
      <c r="GL507" s="6"/>
      <c r="GM507" s="6"/>
      <c r="GN507" s="6"/>
      <c r="GO507" s="6"/>
      <c r="GP507" s="6"/>
      <c r="GQ507" s="6"/>
      <c r="GR507" s="6"/>
      <c r="GS507" s="6"/>
      <c r="GT507" s="6"/>
      <c r="GU507" s="6"/>
      <c r="GV507" s="6"/>
      <c r="GW507" s="6"/>
      <c r="GX507" s="6"/>
      <c r="GY507" s="6"/>
      <c r="GZ507" s="6"/>
      <c r="HA507" s="6"/>
      <c r="HB507" s="6"/>
      <c r="HC507" s="6"/>
      <c r="HD507" s="6"/>
      <c r="HE507" s="6"/>
      <c r="HF507" s="6"/>
      <c r="HG507" s="6"/>
      <c r="HH507" s="6"/>
      <c r="HI507" s="6"/>
      <c r="HJ507" s="6"/>
      <c r="HK507" s="6"/>
      <c r="HL507" s="6"/>
      <c r="HM507" s="6"/>
      <c r="HN507" s="6"/>
      <c r="HO507" s="6"/>
      <c r="HP507" s="6"/>
      <c r="HQ507" s="6"/>
      <c r="HR507" s="6"/>
      <c r="HS507" s="6"/>
      <c r="HT507" s="6"/>
      <c r="HU507" s="6"/>
      <c r="HV507" s="6"/>
      <c r="HW507" s="6"/>
      <c r="HX507" s="6"/>
      <c r="HY507" s="6"/>
      <c r="HZ507" s="6"/>
      <c r="IA507" s="6"/>
      <c r="IB507" s="6"/>
      <c r="IC507" s="6"/>
      <c r="ID507" s="6"/>
      <c r="IE507" s="6"/>
      <c r="IF507" s="6"/>
      <c r="IG507" s="6"/>
      <c r="IH507" s="6"/>
      <c r="II507" s="6"/>
      <c r="IJ507" s="6"/>
      <c r="IK507" s="6"/>
      <c r="IL507" s="6"/>
      <c r="IM507" s="6"/>
      <c r="IN507" s="6"/>
      <c r="IO507" s="6"/>
      <c r="IP507" s="6"/>
      <c r="IQ507" s="6"/>
      <c r="IR507" s="6"/>
      <c r="IS507" s="6"/>
      <c r="IT507" s="6"/>
      <c r="IU507" s="6"/>
      <c r="IV507" s="6"/>
      <c r="IW507" s="6"/>
      <c r="IX507" s="6"/>
      <c r="IY507" s="6"/>
      <c r="IZ507" s="6"/>
      <c r="JA507" s="6"/>
      <c r="JB507" s="6"/>
      <c r="JC507" s="6"/>
      <c r="JD507" s="6"/>
      <c r="JE507" s="6"/>
      <c r="JF507" s="6"/>
      <c r="JG507" s="6"/>
      <c r="JH507" s="6"/>
      <c r="JI507" s="6"/>
      <c r="JJ507" s="6"/>
      <c r="JK507" s="6"/>
      <c r="JL507" s="6"/>
      <c r="JM507" s="6"/>
    </row>
    <row r="508" spans="2:273" s="37" customFormat="1">
      <c r="B508" s="105" t="s">
        <v>529</v>
      </c>
      <c r="C508" s="105">
        <v>20183</v>
      </c>
      <c r="D508" s="108">
        <v>2018</v>
      </c>
      <c r="E508" s="6" t="s">
        <v>530</v>
      </c>
      <c r="F508" s="6"/>
      <c r="G508" s="13"/>
      <c r="H508" s="37" t="s">
        <v>531</v>
      </c>
      <c r="I508" s="6" t="s">
        <v>29</v>
      </c>
      <c r="J508" s="85">
        <v>31</v>
      </c>
      <c r="K508" s="197">
        <v>260763</v>
      </c>
      <c r="L508" s="6" t="s">
        <v>532</v>
      </c>
      <c r="M508" s="6" t="s">
        <v>39</v>
      </c>
      <c r="N508" s="215">
        <v>9</v>
      </c>
      <c r="O508" s="83">
        <v>2</v>
      </c>
      <c r="P508" s="83">
        <v>6</v>
      </c>
      <c r="Q508" s="37" t="s">
        <v>263</v>
      </c>
      <c r="R508" s="6" t="s">
        <v>233</v>
      </c>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c r="BL508" s="6"/>
      <c r="BM508" s="6"/>
      <c r="BN508" s="6"/>
      <c r="BO508" s="6"/>
      <c r="BP508" s="6"/>
      <c r="BQ508" s="6"/>
      <c r="BR508" s="6"/>
      <c r="BS508" s="6"/>
      <c r="BT508" s="6"/>
      <c r="BU508" s="6"/>
      <c r="BV508" s="6"/>
      <c r="BW508" s="6"/>
      <c r="BX508" s="6"/>
      <c r="BY508" s="6"/>
      <c r="BZ508" s="6"/>
      <c r="CA508" s="6"/>
      <c r="CB508" s="6"/>
      <c r="CC508" s="6"/>
      <c r="CD508" s="6"/>
      <c r="CE508" s="6"/>
      <c r="CF508" s="6"/>
      <c r="CG508" s="6"/>
      <c r="CH508" s="6"/>
      <c r="CI508" s="6"/>
      <c r="CJ508" s="6"/>
      <c r="CK508" s="6"/>
      <c r="CL508" s="6"/>
      <c r="CM508" s="6"/>
      <c r="CN508" s="6"/>
      <c r="CO508" s="6"/>
      <c r="CP508" s="6"/>
      <c r="CQ508" s="6"/>
      <c r="CR508" s="6"/>
      <c r="CS508" s="6"/>
      <c r="CT508" s="6"/>
      <c r="CU508" s="6"/>
      <c r="CV508" s="6"/>
      <c r="CW508" s="6"/>
      <c r="CX508" s="6"/>
      <c r="CY508" s="6"/>
      <c r="CZ508" s="6"/>
      <c r="DA508" s="6"/>
      <c r="DB508" s="6"/>
      <c r="DC508" s="6"/>
      <c r="DD508" s="6"/>
      <c r="DE508" s="6"/>
      <c r="DF508" s="6"/>
      <c r="DG508" s="6"/>
      <c r="DH508" s="6"/>
      <c r="DI508" s="6"/>
      <c r="DJ508" s="6"/>
      <c r="DK508" s="6"/>
      <c r="DL508" s="6"/>
      <c r="DM508" s="6"/>
      <c r="DN508" s="6"/>
      <c r="DO508" s="6"/>
      <c r="DP508" s="6"/>
      <c r="DQ508" s="6"/>
      <c r="DR508" s="6"/>
      <c r="DS508" s="6"/>
      <c r="DT508" s="6"/>
      <c r="DU508" s="6"/>
      <c r="DV508" s="6"/>
      <c r="DW508" s="6"/>
      <c r="DX508" s="6"/>
      <c r="DY508" s="6"/>
      <c r="DZ508" s="6"/>
      <c r="EA508" s="6"/>
      <c r="EB508" s="6"/>
      <c r="EC508" s="6"/>
      <c r="ED508" s="6"/>
      <c r="EE508" s="6"/>
      <c r="EF508" s="6"/>
      <c r="EG508" s="6"/>
      <c r="EH508" s="6"/>
      <c r="EI508" s="6"/>
      <c r="EJ508" s="6"/>
      <c r="EK508" s="6"/>
      <c r="EL508" s="6"/>
      <c r="EM508" s="6"/>
      <c r="EN508" s="6"/>
      <c r="EO508" s="6"/>
      <c r="EP508" s="6"/>
      <c r="EQ508" s="6"/>
      <c r="ER508" s="6"/>
      <c r="ES508" s="6"/>
      <c r="ET508" s="6"/>
      <c r="EU508" s="6"/>
      <c r="EV508" s="6"/>
      <c r="EW508" s="6"/>
      <c r="EX508" s="6"/>
      <c r="EY508" s="6"/>
      <c r="EZ508" s="6"/>
      <c r="FA508" s="6"/>
      <c r="FB508" s="6"/>
      <c r="FC508" s="6"/>
      <c r="FD508" s="6"/>
      <c r="FE508" s="6"/>
      <c r="FF508" s="6"/>
      <c r="FG508" s="6"/>
      <c r="FH508" s="6"/>
      <c r="FI508" s="6"/>
      <c r="FJ508" s="6"/>
      <c r="FK508" s="6"/>
      <c r="FL508" s="6"/>
      <c r="FM508" s="6"/>
      <c r="FN508" s="6"/>
      <c r="FO508" s="6"/>
      <c r="FP508" s="6"/>
      <c r="FQ508" s="6"/>
      <c r="FR508" s="6"/>
      <c r="FS508" s="6"/>
      <c r="FT508" s="6"/>
      <c r="FU508" s="6"/>
      <c r="FV508" s="6"/>
      <c r="FW508" s="6"/>
      <c r="FX508" s="6"/>
      <c r="FY508" s="6"/>
      <c r="FZ508" s="6"/>
      <c r="GA508" s="6"/>
      <c r="GB508" s="6"/>
      <c r="GC508" s="6"/>
      <c r="GD508" s="6"/>
      <c r="GE508" s="6"/>
      <c r="GF508" s="6"/>
      <c r="GG508" s="6"/>
      <c r="GH508" s="6"/>
      <c r="GI508" s="6"/>
      <c r="GJ508" s="6"/>
      <c r="GK508" s="6"/>
      <c r="GL508" s="6"/>
      <c r="GM508" s="6"/>
      <c r="GN508" s="6"/>
      <c r="GO508" s="6"/>
      <c r="GP508" s="6"/>
      <c r="GQ508" s="6"/>
      <c r="GR508" s="6"/>
      <c r="GS508" s="6"/>
      <c r="GT508" s="6"/>
      <c r="GU508" s="6"/>
      <c r="GV508" s="6"/>
      <c r="GW508" s="6"/>
      <c r="GX508" s="6"/>
      <c r="GY508" s="6"/>
      <c r="GZ508" s="6"/>
      <c r="HA508" s="6"/>
      <c r="HB508" s="6"/>
      <c r="HC508" s="6"/>
      <c r="HD508" s="6"/>
      <c r="HE508" s="6"/>
      <c r="HF508" s="6"/>
      <c r="HG508" s="6"/>
      <c r="HH508" s="6"/>
      <c r="HI508" s="6"/>
      <c r="HJ508" s="6"/>
      <c r="HK508" s="6"/>
      <c r="HL508" s="6"/>
      <c r="HM508" s="6"/>
      <c r="HN508" s="6"/>
      <c r="HO508" s="6"/>
      <c r="HP508" s="6"/>
      <c r="HQ508" s="6"/>
      <c r="HR508" s="6"/>
      <c r="HS508" s="6"/>
      <c r="HT508" s="6"/>
      <c r="HU508" s="6"/>
      <c r="HV508" s="6"/>
      <c r="HW508" s="6"/>
      <c r="HX508" s="6"/>
      <c r="HY508" s="6"/>
      <c r="HZ508" s="6"/>
      <c r="IA508" s="6"/>
      <c r="IB508" s="6"/>
      <c r="IC508" s="6"/>
      <c r="ID508" s="6"/>
      <c r="IE508" s="6"/>
      <c r="IF508" s="6"/>
      <c r="IG508" s="6"/>
      <c r="IH508" s="6"/>
      <c r="II508" s="6"/>
      <c r="IJ508" s="6"/>
      <c r="IK508" s="6"/>
      <c r="IL508" s="6"/>
      <c r="IM508" s="6"/>
      <c r="IN508" s="6"/>
      <c r="IO508" s="6"/>
      <c r="IP508" s="6"/>
      <c r="IQ508" s="6"/>
      <c r="IR508" s="6"/>
      <c r="IS508" s="6"/>
      <c r="IT508" s="6"/>
      <c r="IU508" s="6"/>
      <c r="IV508" s="6"/>
      <c r="IW508" s="6"/>
      <c r="IX508" s="6"/>
      <c r="IY508" s="6"/>
      <c r="IZ508" s="6"/>
      <c r="JA508" s="6"/>
      <c r="JB508" s="6"/>
      <c r="JC508" s="6"/>
      <c r="JD508" s="6"/>
      <c r="JE508" s="6"/>
      <c r="JF508" s="6"/>
      <c r="JG508" s="6"/>
      <c r="JH508" s="6"/>
      <c r="JI508" s="6"/>
      <c r="JJ508" s="6"/>
      <c r="JK508" s="6"/>
      <c r="JL508" s="6"/>
      <c r="JM508" s="6"/>
    </row>
    <row r="509" spans="2:273" s="37" customFormat="1">
      <c r="B509" s="18" t="s">
        <v>3242</v>
      </c>
      <c r="C509" s="2">
        <v>20192</v>
      </c>
      <c r="D509" s="108">
        <v>2019</v>
      </c>
      <c r="E509" s="7" t="s">
        <v>3243</v>
      </c>
      <c r="F509" s="7"/>
      <c r="G509" s="13"/>
      <c r="H509" s="7" t="s">
        <v>3244</v>
      </c>
      <c r="I509" s="7" t="s">
        <v>37</v>
      </c>
      <c r="J509" s="85">
        <v>32</v>
      </c>
      <c r="K509" s="196">
        <v>199988</v>
      </c>
      <c r="L509" s="7" t="s">
        <v>3245</v>
      </c>
      <c r="M509" s="7" t="s">
        <v>39</v>
      </c>
      <c r="N509" s="215">
        <v>9</v>
      </c>
      <c r="O509" s="83">
        <v>2</v>
      </c>
      <c r="P509" s="83">
        <v>8</v>
      </c>
      <c r="Q509" s="7" t="s">
        <v>55</v>
      </c>
      <c r="R509" s="7" t="s">
        <v>193</v>
      </c>
      <c r="S509" s="6"/>
      <c r="T509" s="6"/>
      <c r="U509" s="6"/>
      <c r="V509" s="6"/>
      <c r="W509" s="6"/>
      <c r="X509" s="6"/>
      <c r="Y509" s="6"/>
      <c r="Z509" s="6"/>
      <c r="AA509" s="6"/>
      <c r="AB509" s="6"/>
      <c r="AC509" s="6"/>
      <c r="AD509" s="6"/>
      <c r="AE509" s="6"/>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c r="DA509" s="48"/>
      <c r="DB509" s="48"/>
      <c r="DC509" s="48"/>
      <c r="DD509" s="48"/>
      <c r="DE509" s="48"/>
      <c r="DF509" s="48"/>
      <c r="DG509" s="48"/>
      <c r="DH509" s="48"/>
      <c r="DI509" s="48"/>
      <c r="DJ509" s="48"/>
      <c r="DK509" s="48"/>
      <c r="DL509" s="48"/>
      <c r="DM509" s="48"/>
      <c r="DN509" s="48"/>
      <c r="DO509" s="48"/>
      <c r="DP509" s="48"/>
      <c r="DQ509" s="48"/>
      <c r="DR509" s="48"/>
      <c r="DS509" s="48"/>
      <c r="DT509" s="48"/>
      <c r="DU509" s="48"/>
      <c r="DV509" s="48"/>
      <c r="DW509" s="48"/>
      <c r="DX509" s="48"/>
      <c r="DY509" s="48"/>
      <c r="DZ509" s="48"/>
      <c r="EA509" s="48"/>
      <c r="EB509" s="48"/>
      <c r="EC509" s="48"/>
      <c r="ED509" s="48"/>
      <c r="EE509" s="48"/>
      <c r="EF509" s="48"/>
      <c r="EG509" s="48"/>
      <c r="EH509" s="48"/>
      <c r="EI509" s="48"/>
      <c r="EJ509" s="48"/>
      <c r="EK509" s="48"/>
      <c r="EL509" s="48"/>
      <c r="EM509" s="48"/>
      <c r="EN509" s="48"/>
      <c r="EO509" s="48"/>
      <c r="EP509" s="48"/>
      <c r="EQ509" s="48"/>
      <c r="ER509" s="48"/>
      <c r="ES509" s="48"/>
      <c r="ET509" s="48"/>
      <c r="EU509" s="48"/>
      <c r="EV509" s="48"/>
      <c r="EW509" s="48"/>
      <c r="EX509" s="48"/>
      <c r="EY509" s="48"/>
      <c r="EZ509" s="48"/>
      <c r="FA509" s="48"/>
      <c r="FB509" s="48"/>
      <c r="FC509" s="48"/>
      <c r="FD509" s="48"/>
      <c r="FE509" s="48"/>
      <c r="FF509" s="48"/>
      <c r="FG509" s="48"/>
      <c r="FH509" s="48"/>
      <c r="FI509" s="48"/>
      <c r="FJ509" s="48"/>
      <c r="FK509" s="48"/>
      <c r="FL509" s="48"/>
      <c r="FM509" s="48"/>
      <c r="FN509" s="48"/>
      <c r="FO509" s="48"/>
      <c r="FP509" s="48"/>
      <c r="FQ509" s="48"/>
      <c r="FR509" s="48"/>
      <c r="FS509" s="48"/>
      <c r="FT509" s="48"/>
      <c r="FU509" s="48"/>
      <c r="FV509" s="48"/>
      <c r="FW509" s="48"/>
      <c r="FX509" s="48"/>
      <c r="FY509" s="48"/>
      <c r="FZ509" s="48"/>
      <c r="GA509" s="48"/>
      <c r="GB509" s="48"/>
      <c r="GC509" s="48"/>
      <c r="GD509" s="48"/>
      <c r="GE509" s="48"/>
      <c r="GF509" s="48"/>
      <c r="GG509" s="48"/>
      <c r="GH509" s="48"/>
      <c r="GI509" s="48"/>
      <c r="GJ509" s="48"/>
      <c r="GK509" s="48"/>
      <c r="GL509" s="48"/>
      <c r="GM509" s="48"/>
      <c r="GN509" s="48"/>
      <c r="GO509" s="48"/>
      <c r="GP509" s="48"/>
      <c r="GQ509" s="48"/>
      <c r="GR509" s="48"/>
      <c r="GS509" s="48"/>
      <c r="GT509" s="48"/>
      <c r="GU509" s="48"/>
      <c r="GV509" s="48"/>
      <c r="GW509" s="48"/>
      <c r="GX509" s="48"/>
      <c r="GY509" s="48"/>
      <c r="GZ509" s="48"/>
      <c r="HA509" s="48"/>
      <c r="HB509" s="48"/>
      <c r="HC509" s="48"/>
      <c r="HD509" s="48"/>
      <c r="HE509" s="48"/>
      <c r="HF509" s="48"/>
      <c r="HG509" s="48"/>
      <c r="HH509" s="48"/>
      <c r="HI509" s="48"/>
      <c r="HJ509" s="48"/>
      <c r="HK509" s="48"/>
      <c r="HL509" s="48"/>
      <c r="HM509" s="48"/>
      <c r="HN509" s="48"/>
      <c r="HO509" s="48"/>
      <c r="HP509" s="48"/>
      <c r="HQ509" s="48"/>
      <c r="HR509" s="48"/>
      <c r="HS509" s="48"/>
      <c r="HT509" s="48"/>
      <c r="HU509" s="48"/>
      <c r="HV509" s="48"/>
      <c r="HW509" s="48"/>
      <c r="HX509" s="48"/>
      <c r="HY509" s="48"/>
      <c r="HZ509" s="48"/>
      <c r="IA509" s="48"/>
      <c r="IB509" s="48"/>
      <c r="IC509" s="48"/>
      <c r="ID509" s="48"/>
      <c r="IE509" s="48"/>
      <c r="IF509" s="48"/>
      <c r="IG509" s="48"/>
      <c r="IH509" s="48"/>
      <c r="II509" s="48"/>
      <c r="IJ509" s="48"/>
      <c r="IK509" s="48"/>
      <c r="IL509" s="48"/>
      <c r="IM509" s="48"/>
      <c r="IN509" s="48"/>
      <c r="IO509" s="48"/>
      <c r="IP509" s="48"/>
      <c r="IQ509" s="48"/>
      <c r="IR509" s="48"/>
      <c r="IS509" s="48"/>
      <c r="IT509" s="48"/>
      <c r="IU509" s="48"/>
      <c r="IV509" s="48"/>
      <c r="IW509" s="48"/>
      <c r="IX509" s="48"/>
      <c r="IY509" s="48"/>
      <c r="IZ509" s="48"/>
      <c r="JA509" s="48"/>
      <c r="JB509" s="49"/>
      <c r="JC509" s="49"/>
      <c r="JD509" s="49"/>
      <c r="JE509" s="49"/>
      <c r="JF509" s="49"/>
      <c r="JG509" s="49"/>
      <c r="JH509" s="49"/>
      <c r="JI509" s="49"/>
      <c r="JJ509" s="49"/>
      <c r="JK509" s="49"/>
      <c r="JL509" s="49"/>
      <c r="JM509" s="49"/>
    </row>
    <row r="510" spans="2:273" s="37" customFormat="1">
      <c r="B510" s="18" t="s">
        <v>3249</v>
      </c>
      <c r="C510" s="2">
        <v>20192</v>
      </c>
      <c r="D510" s="108">
        <v>2019</v>
      </c>
      <c r="E510" s="7" t="s">
        <v>3243</v>
      </c>
      <c r="F510" s="7"/>
      <c r="G510" s="13"/>
      <c r="H510" s="7" t="s">
        <v>3250</v>
      </c>
      <c r="I510" s="7" t="s">
        <v>37</v>
      </c>
      <c r="J510" s="85">
        <v>38</v>
      </c>
      <c r="K510" s="196">
        <v>375556</v>
      </c>
      <c r="L510" s="7" t="s">
        <v>3245</v>
      </c>
      <c r="M510" s="7" t="s">
        <v>39</v>
      </c>
      <c r="N510" s="215">
        <v>9</v>
      </c>
      <c r="O510" s="83">
        <v>2</v>
      </c>
      <c r="P510" s="83">
        <v>8</v>
      </c>
      <c r="Q510" s="7" t="s">
        <v>161</v>
      </c>
      <c r="R510" s="7" t="s">
        <v>193</v>
      </c>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c r="BH510" s="6"/>
      <c r="BI510" s="6"/>
      <c r="BJ510" s="6"/>
      <c r="BK510" s="6"/>
      <c r="BL510" s="6"/>
      <c r="BM510" s="6"/>
      <c r="BN510" s="6"/>
      <c r="BO510" s="6"/>
      <c r="BP510" s="6"/>
      <c r="BQ510" s="6"/>
      <c r="BR510" s="6"/>
      <c r="BS510" s="6"/>
      <c r="BT510" s="6"/>
      <c r="BU510" s="6"/>
      <c r="BV510" s="6"/>
      <c r="BW510" s="6"/>
      <c r="BX510" s="6"/>
      <c r="BY510" s="6"/>
      <c r="BZ510" s="6"/>
      <c r="CA510" s="6"/>
      <c r="CB510" s="6"/>
      <c r="CC510" s="6"/>
      <c r="CD510" s="6"/>
      <c r="CE510" s="6"/>
      <c r="CF510" s="6"/>
      <c r="CG510" s="6"/>
      <c r="CH510" s="6"/>
      <c r="CI510" s="6"/>
      <c r="CJ510" s="6"/>
      <c r="CK510" s="6"/>
      <c r="CL510" s="6"/>
      <c r="CM510" s="6"/>
      <c r="CN510" s="6"/>
      <c r="CO510" s="6"/>
      <c r="CP510" s="6"/>
      <c r="CQ510" s="6"/>
      <c r="CR510" s="6"/>
      <c r="CS510" s="6"/>
      <c r="CT510" s="6"/>
      <c r="CU510" s="6"/>
      <c r="CV510" s="6"/>
      <c r="CW510" s="6"/>
      <c r="CX510" s="6"/>
      <c r="CY510" s="6"/>
      <c r="CZ510" s="6"/>
      <c r="DA510" s="6"/>
      <c r="DB510" s="6"/>
      <c r="DC510" s="6"/>
      <c r="DD510" s="6"/>
      <c r="DE510" s="6"/>
      <c r="DF510" s="6"/>
      <c r="DG510" s="6"/>
      <c r="DH510" s="6"/>
      <c r="DI510" s="6"/>
      <c r="DJ510" s="6"/>
      <c r="DK510" s="6"/>
      <c r="DL510" s="6"/>
      <c r="DM510" s="6"/>
      <c r="DN510" s="6"/>
      <c r="DO510" s="6"/>
      <c r="DP510" s="6"/>
      <c r="DQ510" s="6"/>
      <c r="DR510" s="6"/>
      <c r="DS510" s="6"/>
      <c r="DT510" s="6"/>
      <c r="DU510" s="6"/>
      <c r="DV510" s="6"/>
      <c r="DW510" s="6"/>
      <c r="DX510" s="6"/>
      <c r="DY510" s="6"/>
      <c r="DZ510" s="6"/>
      <c r="EA510" s="6"/>
      <c r="EB510" s="6"/>
      <c r="EC510" s="6"/>
      <c r="ED510" s="6"/>
      <c r="EE510" s="6"/>
      <c r="EF510" s="6"/>
      <c r="EG510" s="6"/>
      <c r="EH510" s="6"/>
      <c r="EI510" s="6"/>
      <c r="EJ510" s="6"/>
      <c r="EK510" s="6"/>
      <c r="EL510" s="6"/>
      <c r="EM510" s="6"/>
      <c r="EN510" s="6"/>
      <c r="EO510" s="6"/>
      <c r="EP510" s="6"/>
      <c r="EQ510" s="6"/>
      <c r="ER510" s="6"/>
      <c r="ES510" s="6"/>
      <c r="ET510" s="6"/>
      <c r="EU510" s="6"/>
      <c r="EV510" s="6"/>
      <c r="EW510" s="6"/>
      <c r="EX510" s="6"/>
      <c r="EY510" s="6"/>
      <c r="EZ510" s="6"/>
      <c r="FA510" s="6"/>
      <c r="FB510" s="6"/>
      <c r="FC510" s="6"/>
      <c r="FD510" s="6"/>
      <c r="FE510" s="6"/>
      <c r="FF510" s="6"/>
      <c r="FG510" s="6"/>
      <c r="FH510" s="6"/>
      <c r="FI510" s="6"/>
      <c r="FJ510" s="6"/>
      <c r="FK510" s="6"/>
      <c r="FL510" s="6"/>
      <c r="FM510" s="6"/>
      <c r="FN510" s="6"/>
      <c r="FO510" s="6"/>
      <c r="FP510" s="6"/>
      <c r="FQ510" s="6"/>
      <c r="FR510" s="6"/>
      <c r="FS510" s="6"/>
      <c r="FT510" s="6"/>
      <c r="FU510" s="6"/>
      <c r="FV510" s="6"/>
      <c r="FW510" s="6"/>
      <c r="FX510" s="6"/>
      <c r="FY510" s="6"/>
      <c r="FZ510" s="6"/>
      <c r="GA510" s="6"/>
      <c r="GB510" s="6"/>
      <c r="GC510" s="6"/>
      <c r="GD510" s="6"/>
      <c r="GE510" s="6"/>
      <c r="GF510" s="6"/>
      <c r="GG510" s="6"/>
      <c r="GH510" s="6"/>
      <c r="GI510" s="6"/>
      <c r="GJ510" s="6"/>
      <c r="GK510" s="6"/>
      <c r="GL510" s="6"/>
      <c r="GM510" s="6"/>
      <c r="GN510" s="6"/>
      <c r="GO510" s="6"/>
      <c r="GP510" s="6"/>
      <c r="GQ510" s="6"/>
      <c r="GR510" s="6"/>
      <c r="GS510" s="6"/>
      <c r="GT510" s="6"/>
      <c r="GU510" s="6"/>
      <c r="GV510" s="6"/>
      <c r="GW510" s="6"/>
      <c r="GX510" s="6"/>
      <c r="GY510" s="6"/>
      <c r="GZ510" s="6"/>
      <c r="HA510" s="6"/>
      <c r="HB510" s="6"/>
      <c r="HC510" s="6"/>
      <c r="HD510" s="6"/>
      <c r="HE510" s="6"/>
      <c r="HF510" s="6"/>
      <c r="HG510" s="6"/>
      <c r="HH510" s="6"/>
      <c r="HI510" s="6"/>
      <c r="HJ510" s="6"/>
      <c r="HK510" s="6"/>
      <c r="HL510" s="6"/>
      <c r="HM510" s="6"/>
      <c r="HN510" s="6"/>
      <c r="HO510" s="6"/>
      <c r="HP510" s="6"/>
      <c r="HQ510" s="6"/>
      <c r="HR510" s="6"/>
      <c r="HS510" s="6"/>
      <c r="HT510" s="6"/>
      <c r="HU510" s="6"/>
      <c r="HV510" s="6"/>
      <c r="HW510" s="6"/>
      <c r="HX510" s="6"/>
      <c r="HY510" s="6"/>
      <c r="HZ510" s="6"/>
      <c r="IA510" s="6"/>
      <c r="IB510" s="6"/>
      <c r="IC510" s="6"/>
      <c r="ID510" s="6"/>
      <c r="IE510" s="6"/>
      <c r="IF510" s="6"/>
      <c r="IG510" s="6"/>
      <c r="IH510" s="6"/>
      <c r="II510" s="6"/>
      <c r="IJ510" s="6"/>
      <c r="IK510" s="6"/>
      <c r="IL510" s="6"/>
      <c r="IM510" s="6"/>
      <c r="IN510" s="6"/>
      <c r="IO510" s="6"/>
      <c r="IP510" s="6"/>
      <c r="IQ510" s="6"/>
      <c r="IR510" s="6"/>
      <c r="IS510" s="6"/>
      <c r="IT510" s="6"/>
      <c r="IU510" s="6"/>
      <c r="IV510" s="6"/>
      <c r="IW510" s="6"/>
      <c r="IX510" s="6"/>
      <c r="IY510" s="6"/>
      <c r="IZ510" s="6"/>
      <c r="JA510" s="6"/>
      <c r="JB510" s="6"/>
      <c r="JC510" s="6"/>
      <c r="JD510" s="6"/>
      <c r="JE510" s="6"/>
      <c r="JF510" s="6"/>
      <c r="JG510" s="6"/>
      <c r="JH510" s="6"/>
      <c r="JI510" s="6"/>
      <c r="JJ510" s="6"/>
      <c r="JK510" s="6"/>
      <c r="JL510" s="6"/>
      <c r="JM510" s="6"/>
    </row>
    <row r="511" spans="2:273" s="37" customFormat="1">
      <c r="B511" s="18" t="s">
        <v>5990</v>
      </c>
      <c r="C511" s="2">
        <v>20201</v>
      </c>
      <c r="D511" s="109">
        <v>2020</v>
      </c>
      <c r="E511" s="56" t="s">
        <v>3243</v>
      </c>
      <c r="F511" s="56"/>
      <c r="G511" s="356"/>
      <c r="H511" s="56" t="s">
        <v>5991</v>
      </c>
      <c r="I511" s="56" t="s">
        <v>53</v>
      </c>
      <c r="J511" s="84">
        <v>26</v>
      </c>
      <c r="K511" s="195">
        <v>1699007</v>
      </c>
      <c r="L511" s="56" t="s">
        <v>5992</v>
      </c>
      <c r="M511" s="56" t="s">
        <v>39</v>
      </c>
      <c r="N511" s="215">
        <v>9</v>
      </c>
      <c r="O511" s="84">
        <v>2</v>
      </c>
      <c r="P511" s="84">
        <v>8</v>
      </c>
      <c r="Q511" s="56" t="s">
        <v>55</v>
      </c>
      <c r="R511" s="56" t="s">
        <v>133</v>
      </c>
      <c r="S511" s="48"/>
      <c r="T511" s="48"/>
      <c r="U511" s="48"/>
      <c r="V511" s="48"/>
      <c r="W511" s="48"/>
      <c r="X511" s="48"/>
      <c r="Y511" s="48"/>
      <c r="Z511" s="48"/>
      <c r="AA511" s="48"/>
      <c r="AB511" s="48"/>
      <c r="AC511" s="48"/>
      <c r="AD511" s="48"/>
      <c r="AE511" s="48"/>
      <c r="AF511" s="6"/>
      <c r="AG511" s="6"/>
      <c r="AH511" s="6"/>
      <c r="AI511" s="6"/>
      <c r="AJ511" s="6"/>
      <c r="AK511" s="6"/>
      <c r="AL511" s="6"/>
      <c r="AM511" s="6"/>
      <c r="AN511" s="6"/>
      <c r="AO511" s="6"/>
      <c r="AP511" s="6"/>
      <c r="AQ511" s="6"/>
      <c r="AR511" s="7" t="s">
        <v>47</v>
      </c>
      <c r="AS511" s="7" t="s">
        <v>53</v>
      </c>
      <c r="AT511" s="6"/>
      <c r="AU511" s="6"/>
      <c r="AV511" s="6"/>
      <c r="AW511" s="6"/>
      <c r="AX511" s="6"/>
      <c r="AY511" s="6"/>
      <c r="AZ511" s="6"/>
      <c r="BA511" s="6"/>
      <c r="BB511" s="6"/>
      <c r="BC511" s="6"/>
      <c r="BD511" s="6"/>
      <c r="BE511" s="6"/>
      <c r="BF511" s="6"/>
      <c r="BG511" s="6"/>
      <c r="BH511" s="6"/>
      <c r="BI511" s="6"/>
      <c r="BJ511" s="6"/>
      <c r="BK511" s="6"/>
      <c r="BL511" s="6"/>
      <c r="BM511" s="6"/>
      <c r="BN511" s="6"/>
      <c r="BO511" s="6"/>
      <c r="BP511" s="6"/>
      <c r="BQ511" s="6"/>
      <c r="BR511" s="6"/>
      <c r="BS511" s="6"/>
      <c r="BT511" s="6"/>
      <c r="BU511" s="6"/>
      <c r="BV511" s="6"/>
      <c r="BW511" s="6"/>
      <c r="BX511" s="6"/>
      <c r="BY511" s="6"/>
      <c r="BZ511" s="6"/>
      <c r="CA511" s="6"/>
      <c r="CB511" s="6"/>
      <c r="CC511" s="6"/>
      <c r="CD511" s="6"/>
      <c r="CE511" s="6"/>
      <c r="CF511" s="6"/>
      <c r="CG511" s="6"/>
      <c r="CH511" s="6"/>
      <c r="CI511" s="6"/>
      <c r="CJ511" s="6"/>
      <c r="CK511" s="6"/>
      <c r="CL511" s="6"/>
      <c r="CM511" s="6"/>
      <c r="CN511" s="6"/>
      <c r="CO511" s="6"/>
      <c r="CP511" s="6"/>
      <c r="CQ511" s="6"/>
      <c r="CR511" s="6"/>
      <c r="CS511" s="6"/>
      <c r="CT511" s="6"/>
      <c r="CU511" s="6"/>
      <c r="CV511" s="6"/>
      <c r="CW511" s="6"/>
      <c r="CX511" s="6"/>
      <c r="CY511" s="6"/>
      <c r="CZ511" s="6"/>
      <c r="DA511" s="6"/>
      <c r="DB511" s="6"/>
      <c r="DC511" s="6"/>
      <c r="DD511" s="6"/>
      <c r="DE511" s="6"/>
      <c r="DF511" s="6"/>
      <c r="DG511" s="6"/>
      <c r="DH511" s="6"/>
      <c r="DI511" s="6"/>
      <c r="DJ511" s="6"/>
      <c r="DK511" s="6"/>
      <c r="DL511" s="6"/>
      <c r="DM511" s="6"/>
      <c r="DN511" s="6"/>
      <c r="DO511" s="6"/>
      <c r="DP511" s="6"/>
      <c r="DQ511" s="6"/>
      <c r="DR511" s="6"/>
      <c r="DS511" s="6"/>
      <c r="DT511" s="6"/>
      <c r="DU511" s="6"/>
      <c r="DV511" s="6"/>
      <c r="DW511" s="6"/>
      <c r="DX511" s="6"/>
      <c r="DY511" s="6"/>
      <c r="DZ511" s="6"/>
      <c r="EA511" s="6"/>
      <c r="EB511" s="6"/>
      <c r="EC511" s="6"/>
      <c r="ED511" s="6"/>
      <c r="EE511" s="6"/>
      <c r="EF511" s="6"/>
      <c r="EG511" s="6"/>
      <c r="EH511" s="6"/>
      <c r="EI511" s="6"/>
      <c r="EJ511" s="6"/>
      <c r="EK511" s="6"/>
      <c r="EL511" s="6"/>
      <c r="EM511" s="6"/>
      <c r="EN511" s="6"/>
      <c r="EO511" s="6"/>
      <c r="EP511" s="6"/>
      <c r="EQ511" s="6"/>
      <c r="ER511" s="6"/>
      <c r="ES511" s="6"/>
      <c r="ET511" s="6"/>
      <c r="EU511" s="6"/>
      <c r="EV511" s="6"/>
      <c r="EW511" s="6"/>
      <c r="EX511" s="6"/>
      <c r="EY511" s="6"/>
      <c r="EZ511" s="6"/>
      <c r="FA511" s="6"/>
      <c r="FB511" s="6"/>
      <c r="FC511" s="6"/>
      <c r="FD511" s="6"/>
      <c r="FE511" s="6"/>
      <c r="FF511" s="6"/>
      <c r="FG511" s="6"/>
      <c r="FH511" s="6"/>
      <c r="FI511" s="6"/>
      <c r="FJ511" s="6"/>
      <c r="FK511" s="6"/>
      <c r="FL511" s="6"/>
      <c r="FM511" s="6"/>
      <c r="FN511" s="6"/>
      <c r="FO511" s="6"/>
      <c r="FP511" s="6"/>
      <c r="FQ511" s="6"/>
      <c r="FR511" s="6"/>
      <c r="FS511" s="6"/>
      <c r="FT511" s="6"/>
      <c r="FU511" s="6"/>
      <c r="FV511" s="6"/>
      <c r="FW511" s="6"/>
      <c r="FX511" s="6"/>
      <c r="FY511" s="6"/>
      <c r="FZ511" s="6"/>
      <c r="GA511" s="6"/>
      <c r="GB511" s="6"/>
      <c r="GC511" s="6"/>
      <c r="GD511" s="6"/>
      <c r="GE511" s="6"/>
      <c r="GF511" s="6"/>
      <c r="GG511" s="6"/>
      <c r="GH511" s="6"/>
      <c r="GI511" s="6"/>
      <c r="GJ511" s="6"/>
      <c r="GK511" s="6"/>
      <c r="GL511" s="6"/>
      <c r="GM511" s="6"/>
      <c r="GN511" s="6"/>
      <c r="GO511" s="6"/>
      <c r="GP511" s="6"/>
      <c r="GQ511" s="6"/>
      <c r="GR511" s="6"/>
      <c r="GS511" s="6"/>
      <c r="GT511" s="6"/>
      <c r="GU511" s="6"/>
      <c r="GV511" s="6"/>
      <c r="GW511" s="6"/>
      <c r="GX511" s="6"/>
      <c r="GY511" s="6"/>
      <c r="GZ511" s="6"/>
      <c r="HA511" s="6"/>
      <c r="HB511" s="6"/>
      <c r="HC511" s="6"/>
      <c r="HD511" s="6"/>
      <c r="HE511" s="6"/>
      <c r="HF511" s="6"/>
      <c r="HG511" s="6"/>
      <c r="HH511" s="6"/>
      <c r="HI511" s="6"/>
      <c r="HJ511" s="6"/>
      <c r="HK511" s="6"/>
      <c r="HL511" s="6"/>
      <c r="HM511" s="6"/>
      <c r="HN511" s="6"/>
      <c r="HO511" s="6"/>
      <c r="HP511" s="6"/>
      <c r="HQ511" s="6"/>
      <c r="HR511" s="6"/>
      <c r="HS511" s="6"/>
      <c r="HT511" s="6"/>
      <c r="HU511" s="6"/>
      <c r="HV511" s="6"/>
      <c r="HW511" s="6"/>
      <c r="HX511" s="6"/>
      <c r="HY511" s="6"/>
      <c r="HZ511" s="6"/>
      <c r="IA511" s="6"/>
      <c r="IB511" s="6"/>
      <c r="IC511" s="6"/>
      <c r="ID511" s="6"/>
      <c r="IE511" s="6"/>
      <c r="IF511" s="6"/>
      <c r="IG511" s="6"/>
      <c r="IH511" s="6"/>
      <c r="II511" s="6"/>
      <c r="IJ511" s="6"/>
      <c r="IK511" s="6"/>
      <c r="IL511" s="6"/>
      <c r="IM511" s="6"/>
      <c r="IN511" s="6"/>
      <c r="IO511" s="6"/>
      <c r="IP511" s="6"/>
      <c r="IQ511" s="6"/>
      <c r="IR511" s="6"/>
      <c r="IS511" s="6"/>
      <c r="IT511" s="6"/>
      <c r="IU511" s="6"/>
      <c r="IV511" s="6"/>
      <c r="IW511" s="6"/>
      <c r="IX511" s="6"/>
      <c r="IY511" s="6"/>
      <c r="IZ511" s="6"/>
      <c r="JA511" s="6"/>
      <c r="JB511" s="6"/>
      <c r="JC511" s="6"/>
      <c r="JD511" s="6"/>
      <c r="JE511" s="6"/>
      <c r="JF511" s="6"/>
      <c r="JG511" s="6"/>
      <c r="JH511" s="6"/>
      <c r="JI511" s="6"/>
      <c r="JJ511" s="6"/>
      <c r="JK511" s="6"/>
      <c r="JL511" s="6"/>
      <c r="JM511" s="6"/>
    </row>
    <row r="512" spans="2:273" s="37" customFormat="1">
      <c r="B512" s="18" t="s">
        <v>3246</v>
      </c>
      <c r="C512" s="2">
        <v>20192</v>
      </c>
      <c r="D512" s="108">
        <v>2019</v>
      </c>
      <c r="E512" s="7" t="s">
        <v>3243</v>
      </c>
      <c r="F512" s="7"/>
      <c r="G512" s="13"/>
      <c r="H512" s="7" t="s">
        <v>3247</v>
      </c>
      <c r="I512" s="7" t="s">
        <v>37</v>
      </c>
      <c r="J512" s="85">
        <v>33</v>
      </c>
      <c r="K512" s="196">
        <v>1998552</v>
      </c>
      <c r="L512" s="7" t="s">
        <v>3245</v>
      </c>
      <c r="M512" s="7" t="s">
        <v>39</v>
      </c>
      <c r="N512" s="215">
        <v>9</v>
      </c>
      <c r="O512" s="83">
        <v>2</v>
      </c>
      <c r="P512" s="83">
        <v>8</v>
      </c>
      <c r="Q512" s="7" t="s">
        <v>55</v>
      </c>
      <c r="R512" s="7" t="s">
        <v>3248</v>
      </c>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c r="BC512" s="6"/>
      <c r="BD512" s="6"/>
      <c r="BE512" s="6"/>
      <c r="BF512" s="6"/>
      <c r="BG512" s="6"/>
      <c r="BH512" s="6"/>
      <c r="BI512" s="6"/>
      <c r="BJ512" s="6"/>
      <c r="BK512" s="6"/>
      <c r="BL512" s="6"/>
      <c r="BM512" s="6"/>
      <c r="BN512" s="6"/>
      <c r="BO512" s="6"/>
      <c r="BP512" s="6"/>
      <c r="BQ512" s="6"/>
      <c r="BR512" s="6"/>
      <c r="BS512" s="6"/>
      <c r="BT512" s="6"/>
      <c r="BU512" s="6"/>
      <c r="BV512" s="6"/>
      <c r="BW512" s="6"/>
      <c r="BX512" s="6"/>
      <c r="BY512" s="6"/>
      <c r="BZ512" s="6"/>
      <c r="CA512" s="6"/>
      <c r="CB512" s="6"/>
      <c r="CC512" s="6"/>
      <c r="CD512" s="6"/>
      <c r="CE512" s="6"/>
      <c r="CF512" s="6"/>
      <c r="CG512" s="6"/>
      <c r="CH512" s="6"/>
      <c r="CI512" s="6"/>
      <c r="CJ512" s="6"/>
      <c r="CK512" s="6"/>
      <c r="CL512" s="6"/>
      <c r="CM512" s="6"/>
      <c r="CN512" s="6"/>
      <c r="CO512" s="6"/>
      <c r="CP512" s="6"/>
      <c r="CQ512" s="6"/>
      <c r="CR512" s="6"/>
      <c r="CS512" s="6"/>
      <c r="CT512" s="6"/>
      <c r="CU512" s="6"/>
      <c r="CV512" s="6"/>
      <c r="CW512" s="6"/>
      <c r="CX512" s="6"/>
      <c r="CY512" s="6"/>
      <c r="CZ512" s="6"/>
      <c r="DA512" s="6"/>
      <c r="DB512" s="6"/>
      <c r="DC512" s="6"/>
      <c r="DD512" s="6"/>
      <c r="DE512" s="6"/>
      <c r="DF512" s="6"/>
      <c r="DG512" s="6"/>
      <c r="DH512" s="6"/>
      <c r="DI512" s="6"/>
      <c r="DJ512" s="6"/>
      <c r="DK512" s="6"/>
      <c r="DL512" s="6"/>
      <c r="DM512" s="6"/>
      <c r="DN512" s="6"/>
      <c r="DO512" s="6"/>
      <c r="DP512" s="6"/>
      <c r="DQ512" s="6"/>
      <c r="DR512" s="6"/>
      <c r="DS512" s="6"/>
      <c r="DT512" s="6"/>
      <c r="DU512" s="6"/>
      <c r="DV512" s="6"/>
      <c r="DW512" s="6"/>
      <c r="DX512" s="6"/>
      <c r="DY512" s="6"/>
      <c r="DZ512" s="6"/>
      <c r="EA512" s="6"/>
      <c r="EB512" s="6"/>
      <c r="EC512" s="6"/>
      <c r="ED512" s="6"/>
      <c r="EE512" s="6"/>
      <c r="EF512" s="6"/>
      <c r="EG512" s="6"/>
      <c r="EH512" s="6"/>
      <c r="EI512" s="6"/>
      <c r="EJ512" s="6"/>
      <c r="EK512" s="6"/>
      <c r="EL512" s="6"/>
      <c r="EM512" s="6"/>
      <c r="EN512" s="6"/>
      <c r="EO512" s="6"/>
      <c r="EP512" s="6"/>
      <c r="EQ512" s="6"/>
      <c r="ER512" s="6"/>
      <c r="ES512" s="6"/>
      <c r="ET512" s="6"/>
      <c r="EU512" s="6"/>
      <c r="EV512" s="6"/>
      <c r="EW512" s="6"/>
      <c r="EX512" s="6"/>
      <c r="EY512" s="6"/>
      <c r="EZ512" s="6"/>
      <c r="FA512" s="6"/>
      <c r="FB512" s="6"/>
      <c r="FC512" s="6"/>
      <c r="FD512" s="6"/>
      <c r="FE512" s="6"/>
      <c r="FF512" s="6"/>
      <c r="FG512" s="6"/>
      <c r="FH512" s="6"/>
      <c r="FI512" s="6"/>
      <c r="FJ512" s="6"/>
      <c r="FK512" s="6"/>
      <c r="FL512" s="6"/>
      <c r="FM512" s="6"/>
      <c r="FN512" s="6"/>
      <c r="FO512" s="6"/>
      <c r="FP512" s="6"/>
      <c r="FQ512" s="6"/>
      <c r="FR512" s="6"/>
      <c r="FS512" s="6"/>
      <c r="FT512" s="6"/>
      <c r="FU512" s="6"/>
      <c r="FV512" s="6"/>
      <c r="FW512" s="6"/>
      <c r="FX512" s="6"/>
      <c r="FY512" s="6"/>
      <c r="FZ512" s="6"/>
      <c r="GA512" s="6"/>
      <c r="GB512" s="6"/>
      <c r="GC512" s="6"/>
      <c r="GD512" s="6"/>
      <c r="GE512" s="6"/>
      <c r="GF512" s="6"/>
      <c r="GG512" s="6"/>
      <c r="GH512" s="6"/>
      <c r="GI512" s="6"/>
      <c r="GJ512" s="6"/>
      <c r="GK512" s="6"/>
      <c r="GL512" s="6"/>
      <c r="GM512" s="6"/>
      <c r="GN512" s="6"/>
      <c r="GO512" s="6"/>
      <c r="GP512" s="6"/>
      <c r="GQ512" s="6"/>
      <c r="GR512" s="6"/>
      <c r="GS512" s="6"/>
      <c r="GT512" s="6"/>
      <c r="GU512" s="6"/>
      <c r="GV512" s="6"/>
      <c r="GW512" s="6"/>
      <c r="GX512" s="6"/>
      <c r="GY512" s="6"/>
      <c r="GZ512" s="6"/>
      <c r="HA512" s="6"/>
      <c r="HB512" s="6"/>
      <c r="HC512" s="6"/>
      <c r="HD512" s="6"/>
      <c r="HE512" s="6"/>
      <c r="HF512" s="6"/>
      <c r="HG512" s="6"/>
      <c r="HH512" s="6"/>
      <c r="HI512" s="6"/>
      <c r="HJ512" s="6"/>
      <c r="HK512" s="6"/>
      <c r="HL512" s="6"/>
      <c r="HM512" s="6"/>
      <c r="HN512" s="6"/>
      <c r="HO512" s="6"/>
      <c r="HP512" s="6"/>
      <c r="HQ512" s="6"/>
      <c r="HR512" s="6"/>
      <c r="HS512" s="6"/>
      <c r="HT512" s="6"/>
      <c r="HU512" s="6"/>
      <c r="HV512" s="6"/>
      <c r="HW512" s="6"/>
      <c r="HX512" s="6"/>
      <c r="HY512" s="6"/>
      <c r="HZ512" s="6"/>
      <c r="IA512" s="6"/>
      <c r="IB512" s="6"/>
      <c r="IC512" s="6"/>
      <c r="ID512" s="6"/>
      <c r="IE512" s="6"/>
      <c r="IF512" s="6"/>
      <c r="IG512" s="6"/>
      <c r="IH512" s="6"/>
      <c r="II512" s="6"/>
      <c r="IJ512" s="6"/>
      <c r="IK512" s="6"/>
      <c r="IL512" s="6"/>
      <c r="IM512" s="6"/>
      <c r="IN512" s="6"/>
      <c r="IO512" s="6"/>
      <c r="IP512" s="6"/>
      <c r="IQ512" s="6"/>
      <c r="IR512" s="6"/>
      <c r="IS512" s="6"/>
      <c r="IT512" s="6"/>
      <c r="IU512" s="6"/>
      <c r="IV512" s="6"/>
      <c r="IW512" s="6"/>
      <c r="IX512" s="6"/>
      <c r="IY512" s="6"/>
      <c r="IZ512" s="6"/>
      <c r="JA512" s="6"/>
      <c r="JB512" s="6"/>
      <c r="JC512" s="6"/>
      <c r="JD512" s="6"/>
      <c r="JE512" s="6"/>
      <c r="JF512" s="6"/>
      <c r="JG512" s="6"/>
      <c r="JH512" s="6"/>
      <c r="JI512" s="6"/>
      <c r="JJ512" s="6"/>
      <c r="JK512" s="6"/>
      <c r="JL512" s="6"/>
      <c r="JM512" s="6"/>
    </row>
    <row r="513" spans="2:273" s="37" customFormat="1">
      <c r="B513" s="18" t="s">
        <v>3251</v>
      </c>
      <c r="C513" s="2">
        <v>20192</v>
      </c>
      <c r="D513" s="108">
        <v>2019</v>
      </c>
      <c r="E513" s="7" t="s">
        <v>3252</v>
      </c>
      <c r="F513" s="7"/>
      <c r="G513" s="13"/>
      <c r="H513" s="7" t="s">
        <v>3253</v>
      </c>
      <c r="I513" s="7" t="s">
        <v>294</v>
      </c>
      <c r="J513" s="85">
        <v>25</v>
      </c>
      <c r="K513" s="196">
        <v>699867</v>
      </c>
      <c r="L513" s="7" t="s">
        <v>3254</v>
      </c>
      <c r="M513" s="7" t="s">
        <v>46</v>
      </c>
      <c r="N513" s="215">
        <v>2</v>
      </c>
      <c r="O513" s="83">
        <v>3</v>
      </c>
      <c r="P513" s="83">
        <v>53</v>
      </c>
      <c r="Q513" s="7" t="s">
        <v>47</v>
      </c>
      <c r="R513" s="7" t="s">
        <v>3255</v>
      </c>
      <c r="S513" s="6"/>
      <c r="T513" s="6"/>
      <c r="U513" s="6"/>
      <c r="V513" s="6"/>
      <c r="W513" s="6"/>
      <c r="X513" s="6"/>
      <c r="Y513" s="6"/>
      <c r="Z513" s="6"/>
      <c r="AA513" s="6"/>
      <c r="AB513" s="6"/>
      <c r="AC513" s="6"/>
      <c r="AD513" s="6"/>
      <c r="AE513" s="6"/>
    </row>
    <row r="514" spans="2:273" s="37" customFormat="1">
      <c r="B514" s="18" t="s">
        <v>3256</v>
      </c>
      <c r="C514" s="2">
        <v>20192</v>
      </c>
      <c r="D514" s="108">
        <v>2019</v>
      </c>
      <c r="E514" s="7" t="s">
        <v>3257</v>
      </c>
      <c r="F514" s="7"/>
      <c r="G514" s="13"/>
      <c r="H514" s="7" t="s">
        <v>3258</v>
      </c>
      <c r="I514" s="7" t="s">
        <v>37</v>
      </c>
      <c r="J514" s="85">
        <v>29</v>
      </c>
      <c r="K514" s="196">
        <v>199907</v>
      </c>
      <c r="L514" s="7" t="s">
        <v>3259</v>
      </c>
      <c r="M514" s="7" t="s">
        <v>39</v>
      </c>
      <c r="N514" s="215">
        <v>9</v>
      </c>
      <c r="O514" s="83">
        <v>2</v>
      </c>
      <c r="P514" s="83">
        <v>51</v>
      </c>
      <c r="Q514" s="7" t="s">
        <v>161</v>
      </c>
      <c r="R514" s="7" t="s">
        <v>193</v>
      </c>
      <c r="S514" s="6"/>
      <c r="T514" s="6"/>
      <c r="U514" s="6"/>
      <c r="V514" s="6"/>
      <c r="W514" s="6"/>
      <c r="X514" s="6"/>
      <c r="Y514" s="6"/>
      <c r="Z514" s="6"/>
      <c r="AA514" s="6"/>
      <c r="AB514" s="6"/>
      <c r="AC514" s="6"/>
      <c r="AD514" s="6"/>
      <c r="AE514" s="6"/>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c r="DA514" s="48"/>
      <c r="DB514" s="48"/>
      <c r="DC514" s="48"/>
      <c r="DD514" s="48"/>
      <c r="DE514" s="48"/>
      <c r="DF514" s="48"/>
      <c r="DG514" s="48"/>
      <c r="DH514" s="48"/>
      <c r="DI514" s="48"/>
      <c r="DJ514" s="48"/>
      <c r="DK514" s="48"/>
      <c r="DL514" s="48"/>
      <c r="DM514" s="48"/>
      <c r="DN514" s="48"/>
      <c r="DO514" s="48"/>
      <c r="DP514" s="48"/>
      <c r="DQ514" s="48"/>
      <c r="DR514" s="48"/>
      <c r="DS514" s="48"/>
      <c r="DT514" s="48"/>
      <c r="DU514" s="48"/>
      <c r="DV514" s="48"/>
      <c r="DW514" s="48"/>
      <c r="DX514" s="48"/>
      <c r="DY514" s="48"/>
      <c r="DZ514" s="48"/>
      <c r="EA514" s="48"/>
      <c r="EB514" s="48"/>
      <c r="EC514" s="48"/>
      <c r="ED514" s="48"/>
      <c r="EE514" s="48"/>
      <c r="EF514" s="48"/>
      <c r="EG514" s="48"/>
      <c r="EH514" s="48"/>
      <c r="EI514" s="48"/>
      <c r="EJ514" s="48"/>
      <c r="EK514" s="48"/>
      <c r="EL514" s="48"/>
      <c r="EM514" s="48"/>
      <c r="EN514" s="48"/>
      <c r="EO514" s="48"/>
      <c r="EP514" s="48"/>
      <c r="EQ514" s="48"/>
      <c r="ER514" s="48"/>
      <c r="ES514" s="48"/>
      <c r="ET514" s="48"/>
      <c r="EU514" s="48"/>
      <c r="EV514" s="48"/>
      <c r="EW514" s="48"/>
      <c r="EX514" s="48"/>
      <c r="EY514" s="48"/>
      <c r="EZ514" s="48"/>
      <c r="FA514" s="48"/>
      <c r="FB514" s="48"/>
      <c r="FC514" s="48"/>
      <c r="FD514" s="48"/>
      <c r="FE514" s="48"/>
      <c r="FF514" s="48"/>
      <c r="FG514" s="48"/>
      <c r="FH514" s="48"/>
      <c r="FI514" s="48"/>
      <c r="FJ514" s="48"/>
      <c r="FK514" s="48"/>
      <c r="FL514" s="48"/>
      <c r="FM514" s="48"/>
      <c r="FN514" s="48"/>
      <c r="FO514" s="48"/>
      <c r="FP514" s="48"/>
      <c r="FQ514" s="48"/>
      <c r="FR514" s="48"/>
      <c r="FS514" s="48"/>
      <c r="FT514" s="48"/>
      <c r="FU514" s="48"/>
      <c r="FV514" s="48"/>
      <c r="FW514" s="48"/>
      <c r="FX514" s="48"/>
      <c r="FY514" s="48"/>
      <c r="FZ514" s="48"/>
      <c r="GA514" s="48"/>
      <c r="GB514" s="48"/>
      <c r="GC514" s="48"/>
      <c r="GD514" s="48"/>
      <c r="GE514" s="48"/>
      <c r="GF514" s="48"/>
      <c r="GG514" s="48"/>
      <c r="GH514" s="48"/>
      <c r="GI514" s="48"/>
      <c r="GJ514" s="48"/>
      <c r="GK514" s="48"/>
      <c r="GL514" s="48"/>
      <c r="GM514" s="48"/>
      <c r="GN514" s="48"/>
      <c r="GO514" s="48"/>
      <c r="GP514" s="48"/>
      <c r="GQ514" s="48"/>
      <c r="GR514" s="48"/>
      <c r="GS514" s="48"/>
      <c r="GT514" s="48"/>
      <c r="GU514" s="48"/>
      <c r="GV514" s="48"/>
      <c r="GW514" s="48"/>
      <c r="GX514" s="48"/>
      <c r="GY514" s="48"/>
      <c r="GZ514" s="48"/>
      <c r="HA514" s="48"/>
      <c r="HB514" s="48"/>
      <c r="HC514" s="48"/>
      <c r="HD514" s="48"/>
      <c r="HE514" s="48"/>
      <c r="HF514" s="48"/>
      <c r="HG514" s="48"/>
      <c r="HH514" s="48"/>
      <c r="HI514" s="48"/>
      <c r="HJ514" s="48"/>
      <c r="HK514" s="48"/>
      <c r="HL514" s="48"/>
      <c r="HM514" s="48"/>
      <c r="HN514" s="48"/>
      <c r="HO514" s="48"/>
      <c r="HP514" s="48"/>
      <c r="HQ514" s="48"/>
      <c r="HR514" s="48"/>
      <c r="HS514" s="48"/>
      <c r="HT514" s="48"/>
      <c r="HU514" s="48"/>
      <c r="HV514" s="48"/>
      <c r="HW514" s="48"/>
      <c r="HX514" s="48"/>
      <c r="HY514" s="48"/>
      <c r="HZ514" s="48"/>
      <c r="IA514" s="48"/>
      <c r="IB514" s="48"/>
      <c r="IC514" s="48"/>
      <c r="ID514" s="48"/>
      <c r="IE514" s="48"/>
      <c r="IF514" s="48"/>
      <c r="IG514" s="48"/>
      <c r="IH514" s="48"/>
      <c r="II514" s="48"/>
      <c r="IJ514" s="48"/>
      <c r="IK514" s="48"/>
      <c r="IL514" s="48"/>
      <c r="IM514" s="48"/>
      <c r="IN514" s="48"/>
      <c r="IO514" s="48"/>
      <c r="IP514" s="48"/>
      <c r="IQ514" s="48"/>
      <c r="IR514" s="48"/>
      <c r="IS514" s="48"/>
      <c r="IT514" s="48"/>
      <c r="IU514" s="48"/>
      <c r="IV514" s="48"/>
      <c r="IW514" s="48"/>
      <c r="IX514" s="48"/>
      <c r="IY514" s="48"/>
      <c r="IZ514" s="48"/>
      <c r="JA514" s="48"/>
      <c r="JB514" s="49"/>
      <c r="JC514" s="49"/>
      <c r="JD514" s="49"/>
      <c r="JE514" s="49"/>
      <c r="JF514" s="49"/>
      <c r="JG514" s="49"/>
      <c r="JH514" s="49"/>
      <c r="JI514" s="49"/>
      <c r="JJ514" s="49"/>
      <c r="JK514" s="49"/>
      <c r="JL514" s="49"/>
      <c r="JM514" s="49"/>
    </row>
    <row r="515" spans="2:273" s="37" customFormat="1">
      <c r="B515" s="18" t="s">
        <v>6619</v>
      </c>
      <c r="C515" s="2">
        <v>20201</v>
      </c>
      <c r="D515" s="109">
        <v>2020</v>
      </c>
      <c r="E515" s="7" t="s">
        <v>8367</v>
      </c>
      <c r="F515" s="7"/>
      <c r="G515" s="13"/>
      <c r="H515" s="56" t="s">
        <v>6620</v>
      </c>
      <c r="I515" s="56" t="s">
        <v>53</v>
      </c>
      <c r="J515" s="84">
        <v>11</v>
      </c>
      <c r="K515" s="195">
        <v>10000</v>
      </c>
      <c r="L515" s="56" t="s">
        <v>6621</v>
      </c>
      <c r="M515" s="56" t="s">
        <v>39</v>
      </c>
      <c r="N515" s="215">
        <v>9</v>
      </c>
      <c r="O515" s="84">
        <v>2</v>
      </c>
      <c r="P515" s="84">
        <v>6</v>
      </c>
      <c r="Q515" s="56" t="s">
        <v>47</v>
      </c>
      <c r="R515" s="56" t="s">
        <v>80</v>
      </c>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c r="DA515" s="48"/>
      <c r="DB515" s="48"/>
      <c r="DC515" s="48"/>
      <c r="DD515" s="48"/>
      <c r="DE515" s="48"/>
      <c r="DF515" s="48"/>
      <c r="DG515" s="48"/>
      <c r="DH515" s="48"/>
      <c r="DI515" s="48"/>
      <c r="DJ515" s="48"/>
      <c r="DK515" s="48"/>
      <c r="DL515" s="48"/>
      <c r="DM515" s="48"/>
      <c r="DN515" s="48"/>
      <c r="DO515" s="48"/>
      <c r="DP515" s="48"/>
      <c r="DQ515" s="48"/>
      <c r="DR515" s="48"/>
      <c r="DS515" s="48"/>
      <c r="DT515" s="48"/>
      <c r="DU515" s="48"/>
      <c r="DV515" s="48"/>
      <c r="DW515" s="48"/>
      <c r="DX515" s="48"/>
      <c r="DY515" s="48"/>
      <c r="DZ515" s="48"/>
      <c r="EA515" s="48"/>
      <c r="EB515" s="48"/>
      <c r="EC515" s="48"/>
      <c r="ED515" s="48"/>
      <c r="EE515" s="48"/>
      <c r="EF515" s="48"/>
      <c r="EG515" s="48"/>
      <c r="EH515" s="48"/>
      <c r="EI515" s="48"/>
      <c r="EJ515" s="48"/>
      <c r="EK515" s="48"/>
      <c r="EL515" s="48"/>
      <c r="EM515" s="48"/>
      <c r="EN515" s="48"/>
      <c r="EO515" s="48"/>
      <c r="EP515" s="48"/>
      <c r="EQ515" s="48"/>
      <c r="ER515" s="48"/>
      <c r="ES515" s="48"/>
      <c r="ET515" s="48"/>
      <c r="EU515" s="48"/>
      <c r="EV515" s="48"/>
      <c r="EW515" s="48"/>
      <c r="EX515" s="48"/>
      <c r="EY515" s="48"/>
      <c r="EZ515" s="48"/>
      <c r="FA515" s="48"/>
      <c r="FB515" s="48"/>
      <c r="FC515" s="48"/>
      <c r="FD515" s="48"/>
      <c r="FE515" s="48"/>
      <c r="FF515" s="48"/>
      <c r="FG515" s="48"/>
      <c r="FH515" s="48"/>
      <c r="FI515" s="48"/>
      <c r="FJ515" s="48"/>
      <c r="FK515" s="48"/>
      <c r="FL515" s="48"/>
      <c r="FM515" s="48"/>
      <c r="FN515" s="48"/>
      <c r="FO515" s="48"/>
      <c r="FP515" s="48"/>
      <c r="FQ515" s="48"/>
      <c r="FR515" s="48"/>
      <c r="FS515" s="48"/>
      <c r="FT515" s="48"/>
      <c r="FU515" s="48"/>
      <c r="FV515" s="48"/>
      <c r="FW515" s="48"/>
      <c r="FX515" s="48"/>
      <c r="FY515" s="48"/>
      <c r="FZ515" s="48"/>
      <c r="GA515" s="48"/>
      <c r="GB515" s="48"/>
      <c r="GC515" s="48"/>
      <c r="GD515" s="48"/>
      <c r="GE515" s="48"/>
      <c r="GF515" s="48"/>
      <c r="GG515" s="48"/>
      <c r="GH515" s="48"/>
      <c r="GI515" s="48"/>
      <c r="GJ515" s="48"/>
      <c r="GK515" s="48"/>
      <c r="GL515" s="48"/>
      <c r="GM515" s="48"/>
      <c r="GN515" s="48"/>
      <c r="GO515" s="48"/>
      <c r="GP515" s="48"/>
      <c r="GQ515" s="48"/>
      <c r="GR515" s="48"/>
      <c r="GS515" s="48"/>
      <c r="GT515" s="48"/>
      <c r="GU515" s="48"/>
      <c r="GV515" s="48"/>
      <c r="GW515" s="48"/>
      <c r="GX515" s="48"/>
      <c r="GY515" s="48"/>
      <c r="GZ515" s="48"/>
      <c r="HA515" s="48"/>
      <c r="HB515" s="48"/>
      <c r="HC515" s="48"/>
      <c r="HD515" s="48"/>
      <c r="HE515" s="48"/>
      <c r="HF515" s="48"/>
      <c r="HG515" s="48"/>
      <c r="HH515" s="48"/>
      <c r="HI515" s="48"/>
      <c r="HJ515" s="48"/>
      <c r="HK515" s="48"/>
      <c r="HL515" s="48"/>
      <c r="HM515" s="48"/>
      <c r="HN515" s="48"/>
      <c r="HO515" s="48"/>
      <c r="HP515" s="48"/>
      <c r="HQ515" s="48"/>
      <c r="HR515" s="48"/>
      <c r="HS515" s="48"/>
      <c r="HT515" s="48"/>
      <c r="HU515" s="48"/>
      <c r="HV515" s="48"/>
      <c r="HW515" s="48"/>
      <c r="HX515" s="48"/>
      <c r="HY515" s="48"/>
      <c r="HZ515" s="48"/>
      <c r="IA515" s="48"/>
      <c r="IB515" s="48"/>
      <c r="IC515" s="48"/>
      <c r="ID515" s="48"/>
      <c r="IE515" s="48"/>
      <c r="IF515" s="48"/>
      <c r="IG515" s="48"/>
      <c r="IH515" s="48"/>
      <c r="II515" s="48"/>
      <c r="IJ515" s="48"/>
      <c r="IK515" s="48"/>
      <c r="IL515" s="48"/>
      <c r="IM515" s="48"/>
      <c r="IN515" s="48"/>
      <c r="IO515" s="48"/>
      <c r="IP515" s="48"/>
      <c r="IQ515" s="48"/>
      <c r="IR515" s="48"/>
      <c r="IS515" s="48"/>
      <c r="IT515" s="48"/>
      <c r="IU515" s="48"/>
      <c r="IV515" s="48"/>
      <c r="IW515" s="48"/>
      <c r="IX515" s="48"/>
      <c r="IY515" s="48"/>
      <c r="IZ515" s="48"/>
      <c r="JA515" s="48"/>
      <c r="JB515" s="49"/>
      <c r="JC515" s="49"/>
      <c r="JD515" s="49"/>
      <c r="JE515" s="49"/>
      <c r="JF515" s="49"/>
      <c r="JG515" s="49"/>
      <c r="JH515" s="49"/>
      <c r="JI515" s="49"/>
      <c r="JJ515" s="49"/>
      <c r="JK515" s="49"/>
      <c r="JL515" s="49"/>
      <c r="JM515" s="49"/>
    </row>
    <row r="516" spans="2:273" s="37" customFormat="1" ht="13" customHeight="1">
      <c r="B516" s="105" t="s">
        <v>3832</v>
      </c>
      <c r="C516" s="105">
        <v>20193</v>
      </c>
      <c r="D516" s="108">
        <v>2019</v>
      </c>
      <c r="E516" s="7" t="s">
        <v>8367</v>
      </c>
      <c r="F516" s="7"/>
      <c r="G516" s="13"/>
      <c r="H516" s="37" t="s">
        <v>3833</v>
      </c>
      <c r="I516" s="6" t="s">
        <v>29</v>
      </c>
      <c r="J516" s="85">
        <v>36</v>
      </c>
      <c r="K516" s="197">
        <v>200000</v>
      </c>
      <c r="L516" s="6" t="s">
        <v>3834</v>
      </c>
      <c r="M516" s="6" t="s">
        <v>39</v>
      </c>
      <c r="N516" s="215">
        <v>9</v>
      </c>
      <c r="O516" s="83">
        <v>2</v>
      </c>
      <c r="P516" s="83">
        <v>6</v>
      </c>
      <c r="Q516" s="37" t="s">
        <v>55</v>
      </c>
      <c r="R516" s="6" t="s">
        <v>33</v>
      </c>
      <c r="AF516" s="6"/>
      <c r="AG516" s="6"/>
      <c r="AH516" s="6"/>
      <c r="AI516" s="6"/>
      <c r="AJ516" s="6"/>
      <c r="AK516" s="6"/>
      <c r="AL516" s="6"/>
      <c r="AM516" s="6"/>
      <c r="AN516" s="6"/>
      <c r="AO516" s="6"/>
      <c r="AP516" s="6"/>
      <c r="AQ516" s="6"/>
      <c r="AR516" s="6"/>
      <c r="AS516" s="6"/>
      <c r="AT516" s="6"/>
      <c r="AU516" s="6"/>
      <c r="AV516" s="6"/>
      <c r="AW516" s="6"/>
      <c r="AX516" s="6"/>
      <c r="AY516" s="6"/>
      <c r="AZ516" s="6"/>
      <c r="BA516" s="6"/>
      <c r="BB516" s="6"/>
      <c r="BC516" s="6"/>
      <c r="BD516" s="6"/>
      <c r="BE516" s="6"/>
      <c r="BF516" s="6"/>
      <c r="BG516" s="6"/>
      <c r="BH516" s="6"/>
      <c r="BI516" s="6"/>
      <c r="BJ516" s="6"/>
      <c r="BK516" s="6"/>
      <c r="BL516" s="6"/>
      <c r="BM516" s="6"/>
      <c r="BN516" s="6"/>
      <c r="BO516" s="6"/>
      <c r="BP516" s="6"/>
      <c r="BQ516" s="6"/>
      <c r="BR516" s="6"/>
      <c r="BS516" s="6"/>
      <c r="BT516" s="6"/>
      <c r="BU516" s="6"/>
      <c r="BV516" s="6"/>
      <c r="BW516" s="6"/>
      <c r="BX516" s="6"/>
      <c r="BY516" s="6"/>
      <c r="BZ516" s="6"/>
      <c r="CA516" s="6"/>
      <c r="CB516" s="6"/>
      <c r="CC516" s="6"/>
      <c r="CD516" s="6"/>
      <c r="CE516" s="6"/>
      <c r="CF516" s="6"/>
      <c r="CG516" s="6"/>
      <c r="CH516" s="6"/>
      <c r="CI516" s="6"/>
      <c r="CJ516" s="6"/>
      <c r="CK516" s="6"/>
      <c r="CL516" s="6"/>
      <c r="CM516" s="6"/>
      <c r="CN516" s="6"/>
      <c r="CO516" s="6"/>
      <c r="CP516" s="6"/>
      <c r="CQ516" s="6"/>
      <c r="CR516" s="6"/>
      <c r="CS516" s="6"/>
      <c r="CT516" s="6"/>
      <c r="CU516" s="6"/>
      <c r="CV516" s="6"/>
      <c r="CW516" s="6"/>
      <c r="CX516" s="6"/>
      <c r="CY516" s="6"/>
      <c r="CZ516" s="6"/>
      <c r="DA516" s="6"/>
      <c r="DB516" s="6"/>
      <c r="DC516" s="6"/>
      <c r="DD516" s="6"/>
      <c r="DE516" s="6"/>
      <c r="DF516" s="6"/>
      <c r="DG516" s="6"/>
      <c r="DH516" s="6"/>
      <c r="DI516" s="6"/>
      <c r="DJ516" s="6"/>
      <c r="DK516" s="6"/>
      <c r="DL516" s="6"/>
      <c r="DM516" s="6"/>
      <c r="DN516" s="6"/>
      <c r="DO516" s="6"/>
      <c r="DP516" s="6"/>
      <c r="DQ516" s="6"/>
      <c r="DR516" s="6"/>
      <c r="DS516" s="6"/>
      <c r="DT516" s="6"/>
      <c r="DU516" s="6"/>
      <c r="DV516" s="6"/>
      <c r="DW516" s="6"/>
      <c r="DX516" s="6"/>
      <c r="DY516" s="6"/>
      <c r="DZ516" s="6"/>
      <c r="EA516" s="6"/>
      <c r="EB516" s="6"/>
      <c r="EC516" s="6"/>
      <c r="ED516" s="6"/>
      <c r="EE516" s="6"/>
      <c r="EF516" s="6"/>
      <c r="EG516" s="6"/>
      <c r="EH516" s="6"/>
      <c r="EI516" s="6"/>
      <c r="EJ516" s="6"/>
      <c r="EK516" s="6"/>
      <c r="EL516" s="6"/>
      <c r="EM516" s="6"/>
      <c r="EN516" s="6"/>
      <c r="EO516" s="6"/>
      <c r="EP516" s="6"/>
      <c r="EQ516" s="6"/>
      <c r="ER516" s="6"/>
      <c r="ES516" s="6"/>
      <c r="ET516" s="6"/>
      <c r="EU516" s="6"/>
      <c r="EV516" s="6"/>
      <c r="EW516" s="6"/>
      <c r="EX516" s="6"/>
      <c r="EY516" s="6"/>
      <c r="EZ516" s="6"/>
      <c r="FA516" s="6"/>
      <c r="FB516" s="6"/>
      <c r="FC516" s="6"/>
      <c r="FD516" s="6"/>
      <c r="FE516" s="6"/>
      <c r="FF516" s="6"/>
      <c r="FG516" s="6"/>
      <c r="FH516" s="6"/>
      <c r="FI516" s="6"/>
      <c r="FJ516" s="6"/>
      <c r="FK516" s="6"/>
      <c r="FL516" s="6"/>
      <c r="FM516" s="6"/>
      <c r="FN516" s="6"/>
      <c r="FO516" s="6"/>
      <c r="FP516" s="6"/>
      <c r="FQ516" s="6"/>
      <c r="FR516" s="6"/>
      <c r="FS516" s="6"/>
      <c r="FT516" s="6"/>
      <c r="FU516" s="6"/>
      <c r="FV516" s="6"/>
      <c r="FW516" s="6"/>
      <c r="FX516" s="6"/>
      <c r="FY516" s="6"/>
      <c r="FZ516" s="6"/>
      <c r="GA516" s="6"/>
      <c r="GB516" s="6"/>
      <c r="GC516" s="6"/>
      <c r="GD516" s="6"/>
      <c r="GE516" s="6"/>
      <c r="GF516" s="6"/>
      <c r="GG516" s="6"/>
      <c r="GH516" s="6"/>
      <c r="GI516" s="6"/>
      <c r="GJ516" s="6"/>
      <c r="GK516" s="6"/>
      <c r="GL516" s="6"/>
      <c r="GM516" s="6"/>
      <c r="GN516" s="6"/>
      <c r="GO516" s="6"/>
      <c r="GP516" s="6"/>
      <c r="GQ516" s="6"/>
      <c r="GR516" s="6"/>
      <c r="GS516" s="6"/>
      <c r="GT516" s="6"/>
      <c r="GU516" s="6"/>
      <c r="GV516" s="6"/>
      <c r="GW516" s="6"/>
      <c r="GX516" s="6"/>
      <c r="GY516" s="6"/>
      <c r="GZ516" s="6"/>
      <c r="HA516" s="6"/>
      <c r="HB516" s="6"/>
      <c r="HC516" s="6"/>
      <c r="HD516" s="6"/>
      <c r="HE516" s="6"/>
      <c r="HF516" s="6"/>
      <c r="HG516" s="6"/>
      <c r="HH516" s="6"/>
      <c r="HI516" s="6"/>
      <c r="HJ516" s="6"/>
      <c r="HK516" s="6"/>
      <c r="HL516" s="6"/>
      <c r="HM516" s="6"/>
      <c r="HN516" s="6"/>
      <c r="HO516" s="6"/>
      <c r="HP516" s="6"/>
      <c r="HQ516" s="6"/>
      <c r="HR516" s="6"/>
      <c r="HS516" s="6"/>
      <c r="HT516" s="6"/>
      <c r="HU516" s="6"/>
      <c r="HV516" s="6"/>
      <c r="HW516" s="6"/>
      <c r="HX516" s="6"/>
      <c r="HY516" s="6"/>
      <c r="HZ516" s="6"/>
      <c r="IA516" s="6"/>
      <c r="IB516" s="6"/>
      <c r="IC516" s="6"/>
      <c r="ID516" s="6"/>
      <c r="IE516" s="6"/>
      <c r="IF516" s="6"/>
      <c r="IG516" s="6"/>
      <c r="IH516" s="6"/>
      <c r="II516" s="6"/>
      <c r="IJ516" s="6"/>
      <c r="IK516" s="6"/>
      <c r="IL516" s="6"/>
      <c r="IM516" s="6"/>
      <c r="IN516" s="6"/>
      <c r="IO516" s="6"/>
      <c r="IP516" s="6"/>
      <c r="IQ516" s="6"/>
      <c r="IR516" s="6"/>
      <c r="IS516" s="6"/>
      <c r="IT516" s="6"/>
      <c r="IU516" s="6"/>
      <c r="IV516" s="6"/>
      <c r="IW516" s="6"/>
      <c r="IX516" s="6"/>
      <c r="IY516" s="6"/>
      <c r="IZ516" s="6"/>
      <c r="JA516" s="6"/>
      <c r="JB516" s="6"/>
      <c r="JC516" s="6"/>
      <c r="JD516" s="6"/>
      <c r="JE516" s="6"/>
      <c r="JF516" s="6"/>
      <c r="JG516" s="6"/>
      <c r="JH516" s="6"/>
      <c r="JI516" s="6"/>
      <c r="JJ516" s="6"/>
      <c r="JK516" s="6"/>
      <c r="JL516" s="6"/>
      <c r="JM516" s="6"/>
    </row>
    <row r="517" spans="2:273" s="37" customFormat="1">
      <c r="B517" s="119" t="s">
        <v>1134</v>
      </c>
      <c r="C517" s="114">
        <v>20181</v>
      </c>
      <c r="D517" s="108">
        <v>2018</v>
      </c>
      <c r="E517" s="7" t="s">
        <v>8367</v>
      </c>
      <c r="F517" s="7"/>
      <c r="G517" s="13"/>
      <c r="H517" s="7" t="s">
        <v>1135</v>
      </c>
      <c r="I517" s="7"/>
      <c r="J517" s="85">
        <v>48</v>
      </c>
      <c r="K517" s="196">
        <v>2157412</v>
      </c>
      <c r="L517" s="7" t="s">
        <v>2663</v>
      </c>
      <c r="M517" s="7" t="s">
        <v>39</v>
      </c>
      <c r="N517" s="215">
        <v>9</v>
      </c>
      <c r="O517" s="85">
        <v>2</v>
      </c>
      <c r="P517" s="83">
        <v>6</v>
      </c>
      <c r="Q517" s="6"/>
      <c r="R517" s="7" t="s">
        <v>139</v>
      </c>
      <c r="S517" s="13">
        <v>1</v>
      </c>
      <c r="T517" s="13"/>
      <c r="U517" s="7"/>
      <c r="V517" s="7"/>
      <c r="W517" s="7"/>
      <c r="X517" s="7"/>
      <c r="Y517" s="13">
        <v>3</v>
      </c>
      <c r="Z517" s="13"/>
      <c r="AA517" s="7"/>
      <c r="AB517" s="7"/>
      <c r="AC517" s="7"/>
      <c r="AD517" s="7"/>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c r="BC517" s="6"/>
      <c r="BD517" s="6"/>
      <c r="BE517" s="6"/>
      <c r="BF517" s="6"/>
      <c r="BG517" s="6"/>
      <c r="BH517" s="6"/>
      <c r="BI517" s="6"/>
      <c r="BJ517" s="6"/>
      <c r="BK517" s="6"/>
      <c r="BL517" s="6"/>
      <c r="BM517" s="6"/>
      <c r="BN517" s="6"/>
      <c r="BO517" s="6"/>
      <c r="BP517" s="6"/>
      <c r="BQ517" s="6"/>
      <c r="BR517" s="6"/>
      <c r="BS517" s="6"/>
      <c r="BT517" s="6"/>
      <c r="BU517" s="6"/>
      <c r="BV517" s="6"/>
      <c r="BW517" s="6"/>
      <c r="BX517" s="6"/>
      <c r="BY517" s="6"/>
      <c r="BZ517" s="6"/>
      <c r="CA517" s="6"/>
      <c r="CB517" s="6"/>
      <c r="CC517" s="6"/>
      <c r="CD517" s="6"/>
      <c r="CE517" s="6"/>
      <c r="CF517" s="6"/>
      <c r="CG517" s="6"/>
      <c r="CH517" s="6"/>
      <c r="CI517" s="6"/>
      <c r="CJ517" s="6"/>
      <c r="CK517" s="6"/>
      <c r="CL517" s="6"/>
      <c r="CM517" s="6"/>
      <c r="CN517" s="6"/>
      <c r="CO517" s="6"/>
      <c r="CP517" s="6"/>
      <c r="CQ517" s="6"/>
      <c r="CR517" s="6"/>
      <c r="CS517" s="6"/>
      <c r="CT517" s="6"/>
      <c r="CU517" s="6"/>
      <c r="CV517" s="6"/>
      <c r="CW517" s="6"/>
      <c r="CX517" s="6"/>
      <c r="CY517" s="6"/>
      <c r="CZ517" s="6"/>
      <c r="DA517" s="6"/>
      <c r="DB517" s="6"/>
      <c r="DC517" s="6"/>
      <c r="DD517" s="6"/>
      <c r="DE517" s="6"/>
      <c r="DF517" s="6"/>
      <c r="DG517" s="6"/>
      <c r="DH517" s="6"/>
      <c r="DI517" s="6"/>
      <c r="DJ517" s="6"/>
      <c r="DK517" s="6"/>
      <c r="DL517" s="6"/>
      <c r="DM517" s="6"/>
      <c r="DN517" s="6"/>
      <c r="DO517" s="6"/>
      <c r="DP517" s="6"/>
      <c r="DQ517" s="6"/>
      <c r="DR517" s="6"/>
      <c r="DS517" s="6"/>
      <c r="DT517" s="6"/>
      <c r="DU517" s="6"/>
      <c r="DV517" s="6"/>
      <c r="DW517" s="6"/>
      <c r="DX517" s="6"/>
      <c r="DY517" s="6"/>
      <c r="DZ517" s="6"/>
      <c r="EA517" s="6"/>
      <c r="EB517" s="6"/>
      <c r="EC517" s="6"/>
      <c r="ED517" s="6"/>
      <c r="EE517" s="6"/>
      <c r="EF517" s="6"/>
      <c r="EG517" s="6"/>
      <c r="EH517" s="6"/>
      <c r="EI517" s="6"/>
      <c r="EJ517" s="6"/>
      <c r="EK517" s="6"/>
      <c r="EL517" s="6"/>
      <c r="EM517" s="6"/>
      <c r="EN517" s="6"/>
      <c r="EO517" s="6"/>
      <c r="EP517" s="6"/>
      <c r="EQ517" s="6"/>
      <c r="ER517" s="6"/>
      <c r="ES517" s="6"/>
      <c r="ET517" s="6"/>
      <c r="EU517" s="6"/>
      <c r="EV517" s="6"/>
      <c r="EW517" s="6"/>
      <c r="EX517" s="6"/>
      <c r="EY517" s="6"/>
      <c r="EZ517" s="6"/>
      <c r="FA517" s="6"/>
      <c r="FB517" s="6"/>
      <c r="FC517" s="6"/>
      <c r="FD517" s="6"/>
      <c r="FE517" s="6"/>
      <c r="FF517" s="6"/>
      <c r="FG517" s="6"/>
      <c r="FH517" s="6"/>
      <c r="FI517" s="6"/>
      <c r="FJ517" s="6"/>
      <c r="FK517" s="6"/>
      <c r="FL517" s="6"/>
      <c r="FM517" s="6"/>
      <c r="FN517" s="6"/>
      <c r="FO517" s="6"/>
      <c r="FP517" s="6"/>
      <c r="FQ517" s="6"/>
      <c r="FR517" s="6"/>
      <c r="FS517" s="6"/>
      <c r="FT517" s="6"/>
      <c r="FU517" s="6"/>
      <c r="FV517" s="6"/>
      <c r="FW517" s="6"/>
      <c r="FX517" s="6"/>
      <c r="FY517" s="6"/>
      <c r="FZ517" s="6"/>
      <c r="GA517" s="6"/>
      <c r="GB517" s="6"/>
      <c r="GC517" s="6"/>
      <c r="GD517" s="6"/>
      <c r="GE517" s="6"/>
      <c r="GF517" s="6"/>
      <c r="GG517" s="6"/>
      <c r="GH517" s="6"/>
      <c r="GI517" s="6"/>
      <c r="GJ517" s="6"/>
      <c r="GK517" s="6"/>
      <c r="GL517" s="6"/>
      <c r="GM517" s="6"/>
      <c r="GN517" s="6"/>
      <c r="GO517" s="6"/>
      <c r="GP517" s="6"/>
      <c r="GQ517" s="6"/>
      <c r="GR517" s="6"/>
      <c r="GS517" s="6"/>
      <c r="GT517" s="6"/>
      <c r="GU517" s="6"/>
      <c r="GV517" s="6"/>
      <c r="GW517" s="6"/>
      <c r="GX517" s="6"/>
      <c r="GY517" s="6"/>
      <c r="GZ517" s="6"/>
      <c r="HA517" s="6"/>
      <c r="HB517" s="6"/>
      <c r="HC517" s="6"/>
      <c r="HD517" s="6"/>
      <c r="HE517" s="6"/>
      <c r="HF517" s="6"/>
      <c r="HG517" s="6"/>
      <c r="HH517" s="6"/>
      <c r="HI517" s="6"/>
      <c r="HJ517" s="6"/>
      <c r="HK517" s="6"/>
      <c r="HL517" s="6"/>
      <c r="HM517" s="6"/>
      <c r="HN517" s="6"/>
      <c r="HO517" s="6"/>
      <c r="HP517" s="6"/>
      <c r="HQ517" s="6"/>
      <c r="HR517" s="6"/>
      <c r="HS517" s="6"/>
      <c r="HT517" s="6"/>
      <c r="HU517" s="6"/>
      <c r="HV517" s="6"/>
      <c r="HW517" s="6"/>
      <c r="HX517" s="6"/>
      <c r="HY517" s="6"/>
      <c r="HZ517" s="6"/>
      <c r="IA517" s="6"/>
      <c r="IB517" s="6"/>
      <c r="IC517" s="6"/>
      <c r="ID517" s="6"/>
      <c r="IE517" s="6"/>
      <c r="IF517" s="6"/>
      <c r="IG517" s="6"/>
      <c r="IH517" s="6"/>
      <c r="II517" s="6"/>
      <c r="IJ517" s="6"/>
      <c r="IK517" s="6"/>
      <c r="IL517" s="6"/>
      <c r="IM517" s="6"/>
      <c r="IN517" s="6"/>
      <c r="IO517" s="6"/>
      <c r="IP517" s="6"/>
      <c r="IQ517" s="6"/>
      <c r="IR517" s="6"/>
      <c r="IS517" s="6"/>
      <c r="IT517" s="6"/>
      <c r="IU517" s="6"/>
      <c r="IV517" s="6"/>
      <c r="IW517" s="6"/>
      <c r="IX517" s="6"/>
      <c r="IY517" s="6"/>
      <c r="IZ517" s="6"/>
      <c r="JA517" s="6"/>
      <c r="JB517" s="6"/>
      <c r="JC517" s="6"/>
      <c r="JD517" s="6"/>
      <c r="JE517" s="6"/>
      <c r="JF517" s="6"/>
      <c r="JG517" s="6"/>
      <c r="JH517" s="6"/>
      <c r="JI517" s="6"/>
      <c r="JJ517" s="6"/>
      <c r="JK517" s="6"/>
      <c r="JL517" s="6"/>
      <c r="JM517" s="6"/>
    </row>
    <row r="518" spans="2:273" s="37" customFormat="1" ht="16" customHeight="1">
      <c r="B518" s="18" t="s">
        <v>6622</v>
      </c>
      <c r="C518" s="2">
        <v>20201</v>
      </c>
      <c r="D518" s="109">
        <v>2020</v>
      </c>
      <c r="E518" s="7" t="s">
        <v>8367</v>
      </c>
      <c r="F518" s="7"/>
      <c r="G518" s="13"/>
      <c r="H518" s="56" t="s">
        <v>6623</v>
      </c>
      <c r="I518" s="56" t="s">
        <v>53</v>
      </c>
      <c r="J518" s="84">
        <v>36</v>
      </c>
      <c r="K518" s="195">
        <v>2318319</v>
      </c>
      <c r="L518" s="56" t="s">
        <v>6621</v>
      </c>
      <c r="M518" s="56" t="s">
        <v>39</v>
      </c>
      <c r="N518" s="215">
        <v>9</v>
      </c>
      <c r="O518" s="84">
        <v>2</v>
      </c>
      <c r="P518" s="84">
        <v>6</v>
      </c>
      <c r="Q518" s="56" t="s">
        <v>47</v>
      </c>
      <c r="R518" s="56" t="s">
        <v>139</v>
      </c>
      <c r="S518" s="48"/>
      <c r="T518" s="48"/>
      <c r="U518" s="48"/>
      <c r="V518" s="48"/>
      <c r="W518" s="48"/>
      <c r="X518" s="48"/>
      <c r="Y518" s="48"/>
      <c r="Z518" s="48"/>
      <c r="AA518" s="48"/>
      <c r="AB518" s="48"/>
      <c r="AC518" s="48"/>
      <c r="AD518" s="48"/>
      <c r="AE518" s="48"/>
    </row>
    <row r="519" spans="2:273" s="37" customFormat="1">
      <c r="B519" s="18" t="s">
        <v>6624</v>
      </c>
      <c r="C519" s="2">
        <v>20201</v>
      </c>
      <c r="D519" s="109">
        <v>2020</v>
      </c>
      <c r="E519" s="7" t="s">
        <v>8367</v>
      </c>
      <c r="F519" s="7"/>
      <c r="G519" s="13"/>
      <c r="H519" s="56" t="s">
        <v>6625</v>
      </c>
      <c r="I519" s="56" t="s">
        <v>53</v>
      </c>
      <c r="J519" s="84">
        <v>36</v>
      </c>
      <c r="K519" s="195">
        <v>2537711</v>
      </c>
      <c r="L519" s="56" t="s">
        <v>6621</v>
      </c>
      <c r="M519" s="56" t="s">
        <v>39</v>
      </c>
      <c r="N519" s="215">
        <v>9</v>
      </c>
      <c r="O519" s="84">
        <v>2</v>
      </c>
      <c r="P519" s="84">
        <v>6</v>
      </c>
      <c r="Q519" s="56" t="s">
        <v>47</v>
      </c>
      <c r="R519" s="56" t="s">
        <v>139</v>
      </c>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c r="DA519" s="48"/>
      <c r="DB519" s="48"/>
      <c r="DC519" s="48"/>
      <c r="DD519" s="48"/>
      <c r="DE519" s="48"/>
      <c r="DF519" s="48"/>
      <c r="DG519" s="48"/>
      <c r="DH519" s="48"/>
      <c r="DI519" s="48"/>
      <c r="DJ519" s="48"/>
      <c r="DK519" s="48"/>
      <c r="DL519" s="48"/>
      <c r="DM519" s="48"/>
      <c r="DN519" s="48"/>
      <c r="DO519" s="48"/>
      <c r="DP519" s="48"/>
      <c r="DQ519" s="48"/>
      <c r="DR519" s="48"/>
      <c r="DS519" s="48"/>
      <c r="DT519" s="48"/>
      <c r="DU519" s="48"/>
      <c r="DV519" s="48"/>
      <c r="DW519" s="48"/>
      <c r="DX519" s="48"/>
      <c r="DY519" s="48"/>
      <c r="DZ519" s="48"/>
      <c r="EA519" s="48"/>
      <c r="EB519" s="48"/>
      <c r="EC519" s="48"/>
      <c r="ED519" s="48"/>
      <c r="EE519" s="48"/>
      <c r="EF519" s="48"/>
      <c r="EG519" s="48"/>
      <c r="EH519" s="48"/>
      <c r="EI519" s="48"/>
      <c r="EJ519" s="48"/>
      <c r="EK519" s="48"/>
      <c r="EL519" s="48"/>
      <c r="EM519" s="48"/>
      <c r="EN519" s="48"/>
      <c r="EO519" s="48"/>
      <c r="EP519" s="48"/>
      <c r="EQ519" s="48"/>
      <c r="ER519" s="48"/>
      <c r="ES519" s="48"/>
      <c r="ET519" s="48"/>
      <c r="EU519" s="48"/>
      <c r="EV519" s="48"/>
      <c r="EW519" s="48"/>
      <c r="EX519" s="48"/>
      <c r="EY519" s="48"/>
      <c r="EZ519" s="48"/>
      <c r="FA519" s="48"/>
      <c r="FB519" s="48"/>
      <c r="FC519" s="48"/>
      <c r="FD519" s="48"/>
      <c r="FE519" s="48"/>
      <c r="FF519" s="48"/>
      <c r="FG519" s="48"/>
      <c r="FH519" s="48"/>
      <c r="FI519" s="48"/>
      <c r="FJ519" s="48"/>
      <c r="FK519" s="48"/>
      <c r="FL519" s="48"/>
      <c r="FM519" s="48"/>
      <c r="FN519" s="48"/>
      <c r="FO519" s="48"/>
      <c r="FP519" s="48"/>
      <c r="FQ519" s="48"/>
      <c r="FR519" s="48"/>
      <c r="FS519" s="48"/>
      <c r="FT519" s="48"/>
      <c r="FU519" s="48"/>
      <c r="FV519" s="48"/>
      <c r="FW519" s="48"/>
      <c r="FX519" s="48"/>
      <c r="FY519" s="48"/>
      <c r="FZ519" s="48"/>
      <c r="GA519" s="48"/>
      <c r="GB519" s="48"/>
      <c r="GC519" s="48"/>
      <c r="GD519" s="48"/>
      <c r="GE519" s="48"/>
      <c r="GF519" s="48"/>
      <c r="GG519" s="48"/>
      <c r="GH519" s="48"/>
      <c r="GI519" s="48"/>
      <c r="GJ519" s="48"/>
      <c r="GK519" s="48"/>
      <c r="GL519" s="48"/>
      <c r="GM519" s="48"/>
      <c r="GN519" s="48"/>
      <c r="GO519" s="48"/>
      <c r="GP519" s="48"/>
      <c r="GQ519" s="48"/>
      <c r="GR519" s="48"/>
      <c r="GS519" s="48"/>
      <c r="GT519" s="48"/>
      <c r="GU519" s="48"/>
      <c r="GV519" s="48"/>
      <c r="GW519" s="48"/>
      <c r="GX519" s="48"/>
      <c r="GY519" s="48"/>
      <c r="GZ519" s="48"/>
      <c r="HA519" s="48"/>
      <c r="HB519" s="48"/>
      <c r="HC519" s="48"/>
      <c r="HD519" s="48"/>
      <c r="HE519" s="48"/>
      <c r="HF519" s="48"/>
      <c r="HG519" s="48"/>
      <c r="HH519" s="48"/>
      <c r="HI519" s="48"/>
      <c r="HJ519" s="48"/>
      <c r="HK519" s="48"/>
      <c r="HL519" s="48"/>
      <c r="HM519" s="48"/>
      <c r="HN519" s="48"/>
      <c r="HO519" s="48"/>
      <c r="HP519" s="48"/>
      <c r="HQ519" s="48"/>
      <c r="HR519" s="48"/>
      <c r="HS519" s="48"/>
      <c r="HT519" s="48"/>
      <c r="HU519" s="48"/>
      <c r="HV519" s="48"/>
      <c r="HW519" s="48"/>
      <c r="HX519" s="48"/>
      <c r="HY519" s="48"/>
      <c r="HZ519" s="48"/>
      <c r="IA519" s="48"/>
      <c r="IB519" s="48"/>
      <c r="IC519" s="48"/>
      <c r="ID519" s="48"/>
      <c r="IE519" s="48"/>
      <c r="IF519" s="48"/>
      <c r="IG519" s="48"/>
      <c r="IH519" s="48"/>
      <c r="II519" s="48"/>
      <c r="IJ519" s="48"/>
      <c r="IK519" s="48"/>
      <c r="IL519" s="48"/>
      <c r="IM519" s="48"/>
      <c r="IN519" s="48"/>
      <c r="IO519" s="48"/>
      <c r="IP519" s="48"/>
      <c r="IQ519" s="48"/>
      <c r="IR519" s="48"/>
      <c r="IS519" s="48"/>
      <c r="IT519" s="48"/>
      <c r="IU519" s="48"/>
      <c r="IV519" s="48"/>
      <c r="IW519" s="48"/>
      <c r="IX519" s="48"/>
      <c r="IY519" s="48"/>
      <c r="IZ519" s="48"/>
      <c r="JA519" s="48"/>
      <c r="JB519" s="49"/>
      <c r="JC519" s="49"/>
      <c r="JD519" s="49"/>
      <c r="JE519" s="49"/>
      <c r="JF519" s="49"/>
      <c r="JG519" s="49"/>
      <c r="JH519" s="49"/>
      <c r="JI519" s="49"/>
      <c r="JJ519" s="49"/>
      <c r="JK519" s="49"/>
      <c r="JL519" s="49"/>
      <c r="JM519" s="49"/>
    </row>
    <row r="520" spans="2:273" s="37" customFormat="1">
      <c r="B520" s="18" t="s">
        <v>6626</v>
      </c>
      <c r="C520" s="2">
        <v>20201</v>
      </c>
      <c r="D520" s="109">
        <v>2020</v>
      </c>
      <c r="E520" s="7" t="s">
        <v>8367</v>
      </c>
      <c r="F520" s="7"/>
      <c r="G520" s="13"/>
      <c r="H520" s="56" t="s">
        <v>6627</v>
      </c>
      <c r="I520" s="56" t="s">
        <v>53</v>
      </c>
      <c r="J520" s="84">
        <v>36</v>
      </c>
      <c r="K520" s="195">
        <v>3906350</v>
      </c>
      <c r="L520" s="56" t="s">
        <v>6621</v>
      </c>
      <c r="M520" s="56" t="s">
        <v>39</v>
      </c>
      <c r="N520" s="215">
        <v>9</v>
      </c>
      <c r="O520" s="84">
        <v>2</v>
      </c>
      <c r="P520" s="84">
        <v>6</v>
      </c>
      <c r="Q520" s="56" t="s">
        <v>47</v>
      </c>
      <c r="R520" s="56" t="s">
        <v>139</v>
      </c>
      <c r="S520" s="48"/>
      <c r="T520" s="48"/>
      <c r="U520" s="48"/>
      <c r="V520" s="48"/>
      <c r="W520" s="48"/>
      <c r="X520" s="48"/>
      <c r="Y520" s="48"/>
      <c r="Z520" s="48"/>
      <c r="AA520" s="48"/>
      <c r="AB520" s="48"/>
      <c r="AC520" s="48"/>
      <c r="AD520" s="48"/>
      <c r="AE520" s="48"/>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c r="BM520" s="6"/>
      <c r="BN520" s="6"/>
      <c r="BO520" s="6"/>
      <c r="BP520" s="6"/>
      <c r="BQ520" s="6"/>
      <c r="BR520" s="6"/>
      <c r="BS520" s="6"/>
      <c r="BT520" s="6"/>
      <c r="BU520" s="6"/>
      <c r="BV520" s="6"/>
      <c r="BW520" s="6"/>
      <c r="BX520" s="6"/>
      <c r="BY520" s="6"/>
      <c r="BZ520" s="6"/>
      <c r="CA520" s="6"/>
      <c r="CB520" s="6"/>
      <c r="CC520" s="6"/>
      <c r="CD520" s="6"/>
      <c r="CE520" s="6"/>
      <c r="CF520" s="6"/>
      <c r="CG520" s="6"/>
      <c r="CH520" s="6"/>
      <c r="CI520" s="6"/>
      <c r="CJ520" s="6"/>
      <c r="CK520" s="6"/>
      <c r="CL520" s="6"/>
      <c r="CM520" s="6"/>
      <c r="CN520" s="6"/>
      <c r="CO520" s="6"/>
      <c r="CP520" s="6"/>
      <c r="CQ520" s="6"/>
      <c r="CR520" s="6"/>
      <c r="CS520" s="6"/>
      <c r="CT520" s="6"/>
      <c r="CU520" s="6"/>
      <c r="CV520" s="6"/>
      <c r="CW520" s="6"/>
      <c r="CX520" s="6"/>
      <c r="CY520" s="6"/>
      <c r="CZ520" s="6"/>
      <c r="DA520" s="6"/>
      <c r="DB520" s="6"/>
      <c r="DC520" s="6"/>
      <c r="DD520" s="6"/>
      <c r="DE520" s="6"/>
      <c r="DF520" s="6"/>
      <c r="DG520" s="6"/>
      <c r="DH520" s="6"/>
      <c r="DI520" s="6"/>
      <c r="DJ520" s="6"/>
      <c r="DK520" s="6"/>
      <c r="DL520" s="6"/>
      <c r="DM520" s="6"/>
      <c r="DN520" s="6"/>
      <c r="DO520" s="6"/>
      <c r="DP520" s="6"/>
      <c r="DQ520" s="6"/>
      <c r="DR520" s="6"/>
      <c r="DS520" s="6"/>
      <c r="DT520" s="6"/>
      <c r="DU520" s="6"/>
      <c r="DV520" s="6"/>
      <c r="DW520" s="6"/>
      <c r="DX520" s="6"/>
      <c r="DY520" s="6"/>
      <c r="DZ520" s="6"/>
      <c r="EA520" s="6"/>
      <c r="EB520" s="6"/>
      <c r="EC520" s="6"/>
      <c r="ED520" s="6"/>
      <c r="EE520" s="6"/>
      <c r="EF520" s="6"/>
      <c r="EG520" s="6"/>
      <c r="EH520" s="6"/>
      <c r="EI520" s="6"/>
      <c r="EJ520" s="6"/>
      <c r="EK520" s="6"/>
      <c r="EL520" s="6"/>
      <c r="EM520" s="6"/>
      <c r="EN520" s="6"/>
      <c r="EO520" s="6"/>
      <c r="EP520" s="6"/>
      <c r="EQ520" s="6"/>
      <c r="ER520" s="6"/>
      <c r="ES520" s="6"/>
      <c r="ET520" s="6"/>
      <c r="EU520" s="6"/>
      <c r="EV520" s="6"/>
      <c r="EW520" s="6"/>
      <c r="EX520" s="6"/>
      <c r="EY520" s="6"/>
      <c r="EZ520" s="6"/>
      <c r="FA520" s="6"/>
      <c r="FB520" s="6"/>
      <c r="FC520" s="6"/>
      <c r="FD520" s="6"/>
      <c r="FE520" s="6"/>
      <c r="FF520" s="6"/>
      <c r="FG520" s="6"/>
      <c r="FH520" s="6"/>
      <c r="FI520" s="6"/>
      <c r="FJ520" s="6"/>
      <c r="FK520" s="6"/>
      <c r="FL520" s="6"/>
      <c r="FM520" s="6"/>
      <c r="FN520" s="6"/>
      <c r="FO520" s="6"/>
      <c r="FP520" s="6"/>
      <c r="FQ520" s="6"/>
      <c r="FR520" s="6"/>
      <c r="FS520" s="6"/>
      <c r="FT520" s="6"/>
      <c r="FU520" s="6"/>
      <c r="FV520" s="6"/>
      <c r="FW520" s="6"/>
      <c r="FX520" s="6"/>
      <c r="FY520" s="6"/>
      <c r="FZ520" s="6"/>
      <c r="GA520" s="6"/>
      <c r="GB520" s="6"/>
      <c r="GC520" s="6"/>
      <c r="GD520" s="6"/>
      <c r="GE520" s="6"/>
      <c r="GF520" s="6"/>
      <c r="GG520" s="6"/>
      <c r="GH520" s="6"/>
      <c r="GI520" s="6"/>
      <c r="GJ520" s="6"/>
      <c r="GK520" s="6"/>
      <c r="GL520" s="6"/>
      <c r="GM520" s="6"/>
      <c r="GN520" s="6"/>
      <c r="GO520" s="6"/>
      <c r="GP520" s="6"/>
      <c r="GQ520" s="6"/>
      <c r="GR520" s="6"/>
      <c r="GS520" s="6"/>
      <c r="GT520" s="6"/>
      <c r="GU520" s="6"/>
      <c r="GV520" s="6"/>
      <c r="GW520" s="6"/>
      <c r="GX520" s="6"/>
      <c r="GY520" s="6"/>
      <c r="GZ520" s="6"/>
      <c r="HA520" s="6"/>
      <c r="HB520" s="6"/>
      <c r="HC520" s="6"/>
      <c r="HD520" s="6"/>
      <c r="HE520" s="6"/>
      <c r="HF520" s="6"/>
      <c r="HG520" s="6"/>
      <c r="HH520" s="6"/>
      <c r="HI520" s="6"/>
      <c r="HJ520" s="6"/>
      <c r="HK520" s="6"/>
      <c r="HL520" s="6"/>
      <c r="HM520" s="6"/>
      <c r="HN520" s="6"/>
      <c r="HO520" s="6"/>
      <c r="HP520" s="6"/>
      <c r="HQ520" s="6"/>
      <c r="HR520" s="6"/>
      <c r="HS520" s="6"/>
      <c r="HT520" s="6"/>
      <c r="HU520" s="6"/>
      <c r="HV520" s="6"/>
      <c r="HW520" s="6"/>
      <c r="HX520" s="6"/>
      <c r="HY520" s="6"/>
      <c r="HZ520" s="6"/>
      <c r="IA520" s="6"/>
      <c r="IB520" s="6"/>
      <c r="IC520" s="6"/>
      <c r="ID520" s="6"/>
      <c r="IE520" s="6"/>
      <c r="IF520" s="6"/>
      <c r="IG520" s="6"/>
      <c r="IH520" s="6"/>
      <c r="II520" s="6"/>
      <c r="IJ520" s="6"/>
      <c r="IK520" s="6"/>
      <c r="IL520" s="6"/>
      <c r="IM520" s="6"/>
      <c r="IN520" s="6"/>
      <c r="IO520" s="6"/>
      <c r="IP520" s="6"/>
      <c r="IQ520" s="6"/>
      <c r="IR520" s="6"/>
      <c r="IS520" s="6"/>
      <c r="IT520" s="6"/>
      <c r="IU520" s="6"/>
      <c r="IV520" s="6"/>
      <c r="IW520" s="6"/>
      <c r="IX520" s="6"/>
      <c r="IY520" s="6"/>
      <c r="IZ520" s="6"/>
      <c r="JA520" s="6"/>
      <c r="JB520" s="6"/>
      <c r="JC520" s="6"/>
      <c r="JD520" s="6"/>
      <c r="JE520" s="6"/>
      <c r="JF520" s="6"/>
      <c r="JG520" s="6"/>
      <c r="JH520" s="6"/>
      <c r="JI520" s="6"/>
      <c r="JJ520" s="6"/>
      <c r="JK520" s="6"/>
      <c r="JL520" s="6"/>
      <c r="JM520" s="6"/>
    </row>
    <row r="521" spans="2:273" s="37" customFormat="1">
      <c r="B521" s="18" t="s">
        <v>3260</v>
      </c>
      <c r="C521" s="2">
        <v>20191</v>
      </c>
      <c r="D521" s="108">
        <v>2019</v>
      </c>
      <c r="E521" s="7" t="s">
        <v>3261</v>
      </c>
      <c r="F521" s="7"/>
      <c r="G521" s="13"/>
      <c r="H521" s="7" t="s">
        <v>3262</v>
      </c>
      <c r="I521" s="7" t="s">
        <v>53</v>
      </c>
      <c r="J521" s="85">
        <v>24</v>
      </c>
      <c r="K521" s="196">
        <v>100000</v>
      </c>
      <c r="L521" s="7" t="s">
        <v>3263</v>
      </c>
      <c r="M521" s="7" t="s">
        <v>39</v>
      </c>
      <c r="N521" s="215">
        <v>9</v>
      </c>
      <c r="O521" s="83">
        <v>2</v>
      </c>
      <c r="P521" s="83">
        <v>6</v>
      </c>
      <c r="Q521" s="7" t="s">
        <v>47</v>
      </c>
      <c r="R521" s="7" t="s">
        <v>80</v>
      </c>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c r="BS521" s="6"/>
      <c r="BT521" s="6"/>
      <c r="BU521" s="6"/>
      <c r="BV521" s="6"/>
      <c r="BW521" s="6"/>
      <c r="BX521" s="6"/>
      <c r="BY521" s="6"/>
      <c r="BZ521" s="6"/>
      <c r="CA521" s="6"/>
      <c r="CB521" s="6"/>
      <c r="CC521" s="6"/>
      <c r="CD521" s="6"/>
      <c r="CE521" s="6"/>
      <c r="CF521" s="6"/>
      <c r="CG521" s="6"/>
      <c r="CH521" s="6"/>
      <c r="CI521" s="6"/>
      <c r="CJ521" s="6"/>
      <c r="CK521" s="6"/>
      <c r="CL521" s="6"/>
      <c r="CM521" s="6"/>
      <c r="CN521" s="6"/>
      <c r="CO521" s="6"/>
      <c r="CP521" s="6"/>
      <c r="CQ521" s="6"/>
      <c r="CR521" s="6"/>
      <c r="CS521" s="6"/>
      <c r="CT521" s="6"/>
      <c r="CU521" s="6"/>
      <c r="CV521" s="6"/>
      <c r="CW521" s="6"/>
      <c r="CX521" s="6"/>
      <c r="CY521" s="6"/>
      <c r="CZ521" s="6"/>
      <c r="DA521" s="6"/>
      <c r="DB521" s="6"/>
      <c r="DC521" s="6"/>
      <c r="DD521" s="6"/>
      <c r="DE521" s="6"/>
      <c r="DF521" s="6"/>
      <c r="DG521" s="6"/>
      <c r="DH521" s="6"/>
      <c r="DI521" s="6"/>
      <c r="DJ521" s="6"/>
      <c r="DK521" s="6"/>
      <c r="DL521" s="6"/>
      <c r="DM521" s="6"/>
      <c r="DN521" s="6"/>
      <c r="DO521" s="6"/>
      <c r="DP521" s="6"/>
      <c r="DQ521" s="6"/>
      <c r="DR521" s="6"/>
      <c r="DS521" s="6"/>
      <c r="DT521" s="6"/>
      <c r="DU521" s="6"/>
      <c r="DV521" s="6"/>
      <c r="DW521" s="6"/>
      <c r="DX521" s="6"/>
      <c r="DY521" s="6"/>
      <c r="DZ521" s="6"/>
      <c r="EA521" s="6"/>
      <c r="EB521" s="6"/>
      <c r="EC521" s="6"/>
      <c r="ED521" s="6"/>
      <c r="EE521" s="6"/>
      <c r="EF521" s="6"/>
      <c r="EG521" s="6"/>
      <c r="EH521" s="6"/>
      <c r="EI521" s="6"/>
      <c r="EJ521" s="6"/>
      <c r="EK521" s="6"/>
      <c r="EL521" s="6"/>
      <c r="EM521" s="6"/>
      <c r="EN521" s="6"/>
      <c r="EO521" s="6"/>
      <c r="EP521" s="6"/>
      <c r="EQ521" s="6"/>
      <c r="ER521" s="6"/>
      <c r="ES521" s="6"/>
      <c r="ET521" s="6"/>
      <c r="EU521" s="6"/>
      <c r="EV521" s="6"/>
      <c r="EW521" s="6"/>
      <c r="EX521" s="6"/>
      <c r="EY521" s="6"/>
      <c r="EZ521" s="6"/>
      <c r="FA521" s="6"/>
      <c r="FB521" s="6"/>
      <c r="FC521" s="6"/>
      <c r="FD521" s="6"/>
      <c r="FE521" s="6"/>
      <c r="FF521" s="6"/>
      <c r="FG521" s="6"/>
      <c r="FH521" s="6"/>
      <c r="FI521" s="6"/>
      <c r="FJ521" s="6"/>
      <c r="FK521" s="6"/>
      <c r="FL521" s="6"/>
      <c r="FM521" s="6"/>
      <c r="FN521" s="6"/>
      <c r="FO521" s="6"/>
      <c r="FP521" s="6"/>
      <c r="FQ521" s="6"/>
      <c r="FR521" s="6"/>
      <c r="FS521" s="6"/>
      <c r="FT521" s="6"/>
      <c r="FU521" s="6"/>
      <c r="FV521" s="6"/>
      <c r="FW521" s="6"/>
      <c r="FX521" s="6"/>
      <c r="FY521" s="6"/>
      <c r="FZ521" s="6"/>
      <c r="GA521" s="6"/>
      <c r="GB521" s="6"/>
      <c r="GC521" s="6"/>
      <c r="GD521" s="6"/>
      <c r="GE521" s="6"/>
      <c r="GF521" s="6"/>
      <c r="GG521" s="6"/>
      <c r="GH521" s="6"/>
      <c r="GI521" s="6"/>
      <c r="GJ521" s="6"/>
      <c r="GK521" s="6"/>
      <c r="GL521" s="6"/>
      <c r="GM521" s="6"/>
      <c r="GN521" s="6"/>
      <c r="GO521" s="6"/>
      <c r="GP521" s="6"/>
      <c r="GQ521" s="6"/>
      <c r="GR521" s="6"/>
      <c r="GS521" s="6"/>
      <c r="GT521" s="6"/>
      <c r="GU521" s="6"/>
      <c r="GV521" s="6"/>
      <c r="GW521" s="6"/>
      <c r="GX521" s="6"/>
      <c r="GY521" s="6"/>
      <c r="GZ521" s="6"/>
      <c r="HA521" s="6"/>
      <c r="HB521" s="6"/>
      <c r="HC521" s="6"/>
      <c r="HD521" s="6"/>
      <c r="HE521" s="6"/>
      <c r="HF521" s="6"/>
      <c r="HG521" s="6"/>
      <c r="HH521" s="6"/>
      <c r="HI521" s="6"/>
      <c r="HJ521" s="6"/>
      <c r="HK521" s="6"/>
      <c r="HL521" s="6"/>
      <c r="HM521" s="6"/>
      <c r="HN521" s="6"/>
      <c r="HO521" s="6"/>
      <c r="HP521" s="6"/>
      <c r="HQ521" s="6"/>
      <c r="HR521" s="6"/>
      <c r="HS521" s="6"/>
      <c r="HT521" s="6"/>
      <c r="HU521" s="6"/>
      <c r="HV521" s="6"/>
      <c r="HW521" s="6"/>
      <c r="HX521" s="6"/>
      <c r="HY521" s="6"/>
      <c r="HZ521" s="6"/>
      <c r="IA521" s="6"/>
      <c r="IB521" s="6"/>
      <c r="IC521" s="6"/>
      <c r="ID521" s="6"/>
      <c r="IE521" s="6"/>
      <c r="IF521" s="6"/>
      <c r="IG521" s="6"/>
      <c r="IH521" s="6"/>
      <c r="II521" s="6"/>
      <c r="IJ521" s="6"/>
      <c r="IK521" s="6"/>
      <c r="IL521" s="6"/>
      <c r="IM521" s="6"/>
      <c r="IN521" s="6"/>
      <c r="IO521" s="6"/>
      <c r="IP521" s="6"/>
      <c r="IQ521" s="6"/>
      <c r="IR521" s="6"/>
      <c r="IS521" s="6"/>
      <c r="IT521" s="6"/>
      <c r="IU521" s="6"/>
      <c r="IV521" s="6"/>
      <c r="IW521" s="6"/>
      <c r="IX521" s="6"/>
      <c r="IY521" s="6"/>
      <c r="IZ521" s="6"/>
      <c r="JA521" s="6"/>
      <c r="JB521" s="6"/>
      <c r="JC521" s="6"/>
      <c r="JD521" s="6"/>
      <c r="JE521" s="6"/>
      <c r="JF521" s="6"/>
      <c r="JG521" s="6"/>
      <c r="JH521" s="6"/>
      <c r="JI521" s="6"/>
      <c r="JJ521" s="6"/>
      <c r="JK521" s="6"/>
      <c r="JL521" s="6"/>
      <c r="JM521" s="6"/>
    </row>
    <row r="522" spans="2:273" s="42" customFormat="1">
      <c r="B522" s="18" t="s">
        <v>5993</v>
      </c>
      <c r="C522" s="2">
        <v>20201</v>
      </c>
      <c r="D522" s="109">
        <v>2020</v>
      </c>
      <c r="E522" s="56" t="s">
        <v>3261</v>
      </c>
      <c r="F522" s="56"/>
      <c r="G522" s="356"/>
      <c r="H522" s="56" t="s">
        <v>5994</v>
      </c>
      <c r="I522" s="56" t="s">
        <v>53</v>
      </c>
      <c r="J522" s="84">
        <v>21</v>
      </c>
      <c r="K522" s="195">
        <v>200000</v>
      </c>
      <c r="L522" s="56" t="s">
        <v>5995</v>
      </c>
      <c r="M522" s="56" t="s">
        <v>39</v>
      </c>
      <c r="N522" s="215">
        <v>9</v>
      </c>
      <c r="O522" s="84">
        <v>2</v>
      </c>
      <c r="P522" s="84">
        <v>6</v>
      </c>
      <c r="Q522" s="56" t="s">
        <v>47</v>
      </c>
      <c r="R522" s="56" t="s">
        <v>120</v>
      </c>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c r="DA522" s="48"/>
      <c r="DB522" s="48"/>
      <c r="DC522" s="48"/>
      <c r="DD522" s="48"/>
      <c r="DE522" s="48"/>
      <c r="DF522" s="48"/>
      <c r="DG522" s="48"/>
      <c r="DH522" s="48"/>
      <c r="DI522" s="48"/>
      <c r="DJ522" s="48"/>
      <c r="DK522" s="48"/>
      <c r="DL522" s="48"/>
      <c r="DM522" s="48"/>
      <c r="DN522" s="48"/>
      <c r="DO522" s="48"/>
      <c r="DP522" s="48"/>
      <c r="DQ522" s="48"/>
      <c r="DR522" s="48"/>
      <c r="DS522" s="48"/>
      <c r="DT522" s="48"/>
      <c r="DU522" s="48"/>
      <c r="DV522" s="48"/>
      <c r="DW522" s="48"/>
      <c r="DX522" s="48"/>
      <c r="DY522" s="48"/>
      <c r="DZ522" s="48"/>
      <c r="EA522" s="48"/>
      <c r="EB522" s="48"/>
      <c r="EC522" s="48"/>
      <c r="ED522" s="48"/>
      <c r="EE522" s="48"/>
      <c r="EF522" s="48"/>
      <c r="EG522" s="48"/>
      <c r="EH522" s="48"/>
      <c r="EI522" s="48"/>
      <c r="EJ522" s="48"/>
      <c r="EK522" s="48"/>
      <c r="EL522" s="48"/>
      <c r="EM522" s="48"/>
      <c r="EN522" s="48"/>
      <c r="EO522" s="48"/>
      <c r="EP522" s="48"/>
      <c r="EQ522" s="48"/>
      <c r="ER522" s="48"/>
      <c r="ES522" s="48"/>
      <c r="ET522" s="48"/>
      <c r="EU522" s="48"/>
      <c r="EV522" s="48"/>
      <c r="EW522" s="48"/>
      <c r="EX522" s="48"/>
      <c r="EY522" s="48"/>
      <c r="EZ522" s="48"/>
      <c r="FA522" s="48"/>
      <c r="FB522" s="48"/>
      <c r="FC522" s="48"/>
      <c r="FD522" s="48"/>
      <c r="FE522" s="48"/>
      <c r="FF522" s="48"/>
      <c r="FG522" s="48"/>
      <c r="FH522" s="48"/>
      <c r="FI522" s="48"/>
      <c r="FJ522" s="48"/>
      <c r="FK522" s="48"/>
      <c r="FL522" s="48"/>
      <c r="FM522" s="48"/>
      <c r="FN522" s="48"/>
      <c r="FO522" s="48"/>
      <c r="FP522" s="48"/>
      <c r="FQ522" s="48"/>
      <c r="FR522" s="48"/>
      <c r="FS522" s="48"/>
      <c r="FT522" s="48"/>
      <c r="FU522" s="48"/>
      <c r="FV522" s="48"/>
      <c r="FW522" s="48"/>
      <c r="FX522" s="48"/>
      <c r="FY522" s="48"/>
      <c r="FZ522" s="48"/>
      <c r="GA522" s="48"/>
      <c r="GB522" s="48"/>
      <c r="GC522" s="48"/>
      <c r="GD522" s="48"/>
      <c r="GE522" s="48"/>
      <c r="GF522" s="48"/>
      <c r="GG522" s="48"/>
      <c r="GH522" s="48"/>
      <c r="GI522" s="48"/>
      <c r="GJ522" s="48"/>
      <c r="GK522" s="48"/>
      <c r="GL522" s="48"/>
      <c r="GM522" s="48"/>
      <c r="GN522" s="48"/>
      <c r="GO522" s="48"/>
      <c r="GP522" s="48"/>
      <c r="GQ522" s="48"/>
      <c r="GR522" s="48"/>
      <c r="GS522" s="48"/>
      <c r="GT522" s="48"/>
      <c r="GU522" s="48"/>
      <c r="GV522" s="48"/>
      <c r="GW522" s="48"/>
      <c r="GX522" s="48"/>
      <c r="GY522" s="48"/>
      <c r="GZ522" s="48"/>
      <c r="HA522" s="48"/>
      <c r="HB522" s="48"/>
      <c r="HC522" s="48"/>
      <c r="HD522" s="48"/>
      <c r="HE522" s="48"/>
      <c r="HF522" s="48"/>
      <c r="HG522" s="48"/>
      <c r="HH522" s="48"/>
      <c r="HI522" s="48"/>
      <c r="HJ522" s="48"/>
      <c r="HK522" s="48"/>
      <c r="HL522" s="48"/>
      <c r="HM522" s="48"/>
      <c r="HN522" s="48"/>
      <c r="HO522" s="48"/>
      <c r="HP522" s="48"/>
      <c r="HQ522" s="48"/>
      <c r="HR522" s="48"/>
      <c r="HS522" s="48"/>
      <c r="HT522" s="48"/>
      <c r="HU522" s="48"/>
      <c r="HV522" s="48"/>
      <c r="HW522" s="48"/>
      <c r="HX522" s="48"/>
      <c r="HY522" s="48"/>
      <c r="HZ522" s="48"/>
      <c r="IA522" s="48"/>
      <c r="IB522" s="48"/>
      <c r="IC522" s="48"/>
      <c r="ID522" s="48"/>
      <c r="IE522" s="48"/>
      <c r="IF522" s="48"/>
      <c r="IG522" s="48"/>
      <c r="IH522" s="48"/>
      <c r="II522" s="48"/>
      <c r="IJ522" s="48"/>
      <c r="IK522" s="48"/>
      <c r="IL522" s="48"/>
      <c r="IM522" s="48"/>
      <c r="IN522" s="48"/>
      <c r="IO522" s="48"/>
      <c r="IP522" s="48"/>
      <c r="IQ522" s="48"/>
      <c r="IR522" s="48"/>
      <c r="IS522" s="48"/>
      <c r="IT522" s="48"/>
      <c r="IU522" s="48"/>
      <c r="IV522" s="48"/>
      <c r="IW522" s="48"/>
      <c r="IX522" s="48"/>
      <c r="IY522" s="48"/>
      <c r="IZ522" s="48"/>
      <c r="JA522" s="48"/>
      <c r="JB522" s="49"/>
      <c r="JC522" s="49"/>
      <c r="JD522" s="49"/>
      <c r="JE522" s="49"/>
      <c r="JF522" s="49"/>
      <c r="JG522" s="49"/>
      <c r="JH522" s="49"/>
      <c r="JI522" s="49"/>
      <c r="JJ522" s="49"/>
      <c r="JK522" s="49"/>
      <c r="JL522" s="49"/>
      <c r="JM522" s="49"/>
    </row>
    <row r="523" spans="2:273" s="37" customFormat="1">
      <c r="B523" s="18" t="s">
        <v>3264</v>
      </c>
      <c r="C523" s="2">
        <v>20191</v>
      </c>
      <c r="D523" s="108">
        <v>2019</v>
      </c>
      <c r="E523" s="7" t="s">
        <v>3261</v>
      </c>
      <c r="F523" s="7"/>
      <c r="G523" s="13"/>
      <c r="H523" s="7" t="s">
        <v>3265</v>
      </c>
      <c r="I523" s="7" t="s">
        <v>53</v>
      </c>
      <c r="J523" s="85">
        <v>18</v>
      </c>
      <c r="K523" s="196">
        <v>269902</v>
      </c>
      <c r="L523" s="7" t="s">
        <v>3263</v>
      </c>
      <c r="M523" s="7" t="s">
        <v>39</v>
      </c>
      <c r="N523" s="215">
        <v>9</v>
      </c>
      <c r="O523" s="83">
        <v>2</v>
      </c>
      <c r="P523" s="83">
        <v>6</v>
      </c>
      <c r="Q523" s="7" t="s">
        <v>47</v>
      </c>
      <c r="R523" s="7" t="s">
        <v>179</v>
      </c>
      <c r="S523" s="6"/>
      <c r="T523" s="6"/>
      <c r="U523" s="6"/>
      <c r="V523" s="6"/>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c r="BC523" s="6"/>
      <c r="BD523" s="6"/>
      <c r="BE523" s="6"/>
      <c r="BF523" s="6"/>
      <c r="BG523" s="6"/>
      <c r="BH523" s="6"/>
      <c r="BI523" s="6"/>
      <c r="BJ523" s="6"/>
      <c r="BK523" s="6"/>
      <c r="BL523" s="6"/>
      <c r="BM523" s="6"/>
      <c r="BN523" s="6"/>
      <c r="BO523" s="6"/>
      <c r="BP523" s="6"/>
      <c r="BQ523" s="6"/>
      <c r="BR523" s="6"/>
      <c r="BS523" s="6"/>
      <c r="BT523" s="6"/>
      <c r="BU523" s="6"/>
      <c r="BV523" s="6"/>
      <c r="BW523" s="6"/>
      <c r="BX523" s="6"/>
      <c r="BY523" s="6"/>
      <c r="BZ523" s="6"/>
      <c r="CA523" s="6"/>
      <c r="CB523" s="6"/>
      <c r="CC523" s="6"/>
      <c r="CD523" s="6"/>
      <c r="CE523" s="6"/>
      <c r="CF523" s="6"/>
      <c r="CG523" s="6"/>
      <c r="CH523" s="6"/>
      <c r="CI523" s="6"/>
      <c r="CJ523" s="6"/>
      <c r="CK523" s="6"/>
      <c r="CL523" s="6"/>
      <c r="CM523" s="6"/>
      <c r="CN523" s="6"/>
      <c r="CO523" s="6"/>
      <c r="CP523" s="6"/>
      <c r="CQ523" s="6"/>
      <c r="CR523" s="6"/>
      <c r="CS523" s="6"/>
      <c r="CT523" s="6"/>
      <c r="CU523" s="6"/>
      <c r="CV523" s="6"/>
      <c r="CW523" s="6"/>
      <c r="CX523" s="6"/>
      <c r="CY523" s="6"/>
      <c r="CZ523" s="6"/>
      <c r="DA523" s="6"/>
      <c r="DB523" s="6"/>
      <c r="DC523" s="6"/>
      <c r="DD523" s="6"/>
      <c r="DE523" s="6"/>
      <c r="DF523" s="6"/>
      <c r="DG523" s="6"/>
      <c r="DH523" s="6"/>
      <c r="DI523" s="6"/>
      <c r="DJ523" s="6"/>
      <c r="DK523" s="6"/>
      <c r="DL523" s="6"/>
      <c r="DM523" s="6"/>
      <c r="DN523" s="6"/>
      <c r="DO523" s="6"/>
      <c r="DP523" s="6"/>
      <c r="DQ523" s="6"/>
      <c r="DR523" s="6"/>
      <c r="DS523" s="6"/>
      <c r="DT523" s="6"/>
      <c r="DU523" s="6"/>
      <c r="DV523" s="6"/>
      <c r="DW523" s="6"/>
      <c r="DX523" s="6"/>
      <c r="DY523" s="6"/>
      <c r="DZ523" s="6"/>
      <c r="EA523" s="6"/>
      <c r="EB523" s="6"/>
      <c r="EC523" s="6"/>
      <c r="ED523" s="6"/>
      <c r="EE523" s="6"/>
      <c r="EF523" s="6"/>
      <c r="EG523" s="6"/>
      <c r="EH523" s="6"/>
      <c r="EI523" s="6"/>
      <c r="EJ523" s="6"/>
      <c r="EK523" s="6"/>
      <c r="EL523" s="6"/>
      <c r="EM523" s="6"/>
      <c r="EN523" s="6"/>
      <c r="EO523" s="6"/>
      <c r="EP523" s="6"/>
      <c r="EQ523" s="6"/>
      <c r="ER523" s="6"/>
      <c r="ES523" s="6"/>
      <c r="ET523" s="6"/>
      <c r="EU523" s="6"/>
      <c r="EV523" s="6"/>
      <c r="EW523" s="6"/>
      <c r="EX523" s="6"/>
      <c r="EY523" s="6"/>
      <c r="EZ523" s="6"/>
      <c r="FA523" s="6"/>
      <c r="FB523" s="6"/>
      <c r="FC523" s="6"/>
      <c r="FD523" s="6"/>
      <c r="FE523" s="6"/>
      <c r="FF523" s="6"/>
      <c r="FG523" s="6"/>
      <c r="FH523" s="6"/>
      <c r="FI523" s="6"/>
      <c r="FJ523" s="6"/>
      <c r="FK523" s="6"/>
      <c r="FL523" s="6"/>
      <c r="FM523" s="6"/>
      <c r="FN523" s="6"/>
      <c r="FO523" s="6"/>
      <c r="FP523" s="6"/>
      <c r="FQ523" s="6"/>
      <c r="FR523" s="6"/>
      <c r="FS523" s="6"/>
      <c r="FT523" s="6"/>
      <c r="FU523" s="6"/>
      <c r="FV523" s="6"/>
      <c r="FW523" s="6"/>
      <c r="FX523" s="6"/>
      <c r="FY523" s="6"/>
      <c r="FZ523" s="6"/>
      <c r="GA523" s="6"/>
      <c r="GB523" s="6"/>
      <c r="GC523" s="6"/>
      <c r="GD523" s="6"/>
      <c r="GE523" s="6"/>
      <c r="GF523" s="6"/>
      <c r="GG523" s="6"/>
      <c r="GH523" s="6"/>
      <c r="GI523" s="6"/>
      <c r="GJ523" s="6"/>
      <c r="GK523" s="6"/>
      <c r="GL523" s="6"/>
      <c r="GM523" s="6"/>
      <c r="GN523" s="6"/>
      <c r="GO523" s="6"/>
      <c r="GP523" s="6"/>
      <c r="GQ523" s="6"/>
      <c r="GR523" s="6"/>
      <c r="GS523" s="6"/>
      <c r="GT523" s="6"/>
      <c r="GU523" s="6"/>
      <c r="GV523" s="6"/>
      <c r="GW523" s="6"/>
      <c r="GX523" s="6"/>
      <c r="GY523" s="6"/>
      <c r="GZ523" s="6"/>
      <c r="HA523" s="6"/>
      <c r="HB523" s="6"/>
      <c r="HC523" s="6"/>
      <c r="HD523" s="6"/>
      <c r="HE523" s="6"/>
      <c r="HF523" s="6"/>
      <c r="HG523" s="6"/>
      <c r="HH523" s="6"/>
      <c r="HI523" s="6"/>
      <c r="HJ523" s="6"/>
      <c r="HK523" s="6"/>
      <c r="HL523" s="6"/>
      <c r="HM523" s="6"/>
      <c r="HN523" s="6"/>
      <c r="HO523" s="6"/>
      <c r="HP523" s="6"/>
      <c r="HQ523" s="6"/>
      <c r="HR523" s="6"/>
      <c r="HS523" s="6"/>
      <c r="HT523" s="6"/>
      <c r="HU523" s="6"/>
      <c r="HV523" s="6"/>
      <c r="HW523" s="6"/>
      <c r="HX523" s="6"/>
      <c r="HY523" s="6"/>
      <c r="HZ523" s="6"/>
      <c r="IA523" s="6"/>
      <c r="IB523" s="6"/>
      <c r="IC523" s="6"/>
      <c r="ID523" s="6"/>
      <c r="IE523" s="6"/>
      <c r="IF523" s="6"/>
      <c r="IG523" s="6"/>
      <c r="IH523" s="6"/>
      <c r="II523" s="6"/>
      <c r="IJ523" s="6"/>
      <c r="IK523" s="6"/>
      <c r="IL523" s="6"/>
      <c r="IM523" s="6"/>
      <c r="IN523" s="6"/>
      <c r="IO523" s="6"/>
      <c r="IP523" s="6"/>
      <c r="IQ523" s="6"/>
      <c r="IR523" s="6"/>
      <c r="IS523" s="6"/>
      <c r="IT523" s="6"/>
      <c r="IU523" s="6"/>
      <c r="IV523" s="6"/>
      <c r="IW523" s="6"/>
      <c r="IX523" s="6"/>
      <c r="IY523" s="6"/>
      <c r="IZ523" s="6"/>
      <c r="JA523" s="6"/>
      <c r="JB523" s="6"/>
      <c r="JC523" s="6"/>
      <c r="JD523" s="6"/>
      <c r="JE523" s="6"/>
      <c r="JF523" s="6"/>
      <c r="JG523" s="6"/>
      <c r="JH523" s="6"/>
      <c r="JI523" s="6"/>
      <c r="JJ523" s="6"/>
      <c r="JK523" s="6"/>
      <c r="JL523" s="6"/>
      <c r="JM523" s="6"/>
    </row>
    <row r="524" spans="2:273" s="37" customFormat="1">
      <c r="B524" s="18" t="s">
        <v>3266</v>
      </c>
      <c r="C524" s="2">
        <v>20191</v>
      </c>
      <c r="D524" s="108">
        <v>2019</v>
      </c>
      <c r="E524" s="7" t="s">
        <v>3261</v>
      </c>
      <c r="F524" s="7"/>
      <c r="G524" s="13"/>
      <c r="H524" s="7" t="s">
        <v>3267</v>
      </c>
      <c r="I524" s="7" t="s">
        <v>53</v>
      </c>
      <c r="J524" s="85">
        <v>37</v>
      </c>
      <c r="K524" s="196">
        <v>875000</v>
      </c>
      <c r="L524" s="7" t="s">
        <v>3263</v>
      </c>
      <c r="M524" s="7" t="s">
        <v>39</v>
      </c>
      <c r="N524" s="215">
        <v>9</v>
      </c>
      <c r="O524" s="83">
        <v>2</v>
      </c>
      <c r="P524" s="83">
        <v>6</v>
      </c>
      <c r="Q524" s="7" t="s">
        <v>47</v>
      </c>
      <c r="R524" s="7" t="s">
        <v>151</v>
      </c>
      <c r="S524" s="6"/>
      <c r="T524" s="6"/>
      <c r="U524" s="6"/>
      <c r="V524" s="6"/>
      <c r="W524" s="6"/>
      <c r="X524" s="6"/>
      <c r="Y524" s="6"/>
      <c r="Z524" s="6"/>
      <c r="AA524" s="6"/>
      <c r="AB524" s="6"/>
      <c r="AC524" s="6"/>
      <c r="AD524" s="6"/>
      <c r="AE524" s="6"/>
    </row>
    <row r="525" spans="2:273" s="37" customFormat="1">
      <c r="B525" s="18" t="s">
        <v>3268</v>
      </c>
      <c r="C525" s="2">
        <v>20192</v>
      </c>
      <c r="D525" s="108">
        <v>2019</v>
      </c>
      <c r="E525" s="7" t="s">
        <v>3261</v>
      </c>
      <c r="F525" s="7"/>
      <c r="G525" s="13"/>
      <c r="H525" s="7" t="s">
        <v>3269</v>
      </c>
      <c r="I525" s="7" t="s">
        <v>37</v>
      </c>
      <c r="J525" s="85">
        <v>37</v>
      </c>
      <c r="K525" s="196">
        <v>964780</v>
      </c>
      <c r="L525" s="7" t="s">
        <v>3263</v>
      </c>
      <c r="M525" s="7" t="s">
        <v>39</v>
      </c>
      <c r="N525" s="215">
        <v>9</v>
      </c>
      <c r="O525" s="83">
        <v>2</v>
      </c>
      <c r="P525" s="83">
        <v>6</v>
      </c>
      <c r="Q525" s="7" t="s">
        <v>47</v>
      </c>
      <c r="R525" s="7" t="s">
        <v>156</v>
      </c>
      <c r="S525" s="6"/>
      <c r="T525" s="6"/>
      <c r="U525" s="6"/>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c r="BC525" s="6"/>
      <c r="BD525" s="6"/>
      <c r="BE525" s="6"/>
      <c r="BF525" s="6"/>
      <c r="BG525" s="6"/>
      <c r="BH525" s="6"/>
      <c r="BI525" s="6"/>
      <c r="BJ525" s="6"/>
      <c r="BK525" s="6"/>
      <c r="BL525" s="6"/>
      <c r="BM525" s="6"/>
      <c r="BN525" s="6"/>
      <c r="BO525" s="6"/>
      <c r="BP525" s="6"/>
      <c r="BQ525" s="6"/>
      <c r="BR525" s="6"/>
      <c r="BS525" s="6"/>
      <c r="BT525" s="6"/>
      <c r="BU525" s="6"/>
      <c r="BV525" s="6"/>
      <c r="BW525" s="6"/>
      <c r="BX525" s="6"/>
      <c r="BY525" s="6"/>
      <c r="BZ525" s="6"/>
      <c r="CA525" s="6"/>
      <c r="CB525" s="6"/>
      <c r="CC525" s="6"/>
      <c r="CD525" s="6"/>
      <c r="CE525" s="6"/>
      <c r="CF525" s="6"/>
      <c r="CG525" s="6"/>
      <c r="CH525" s="6"/>
      <c r="CI525" s="6"/>
      <c r="CJ525" s="6"/>
      <c r="CK525" s="6"/>
      <c r="CL525" s="6"/>
      <c r="CM525" s="6"/>
      <c r="CN525" s="6"/>
      <c r="CO525" s="6"/>
      <c r="CP525" s="6"/>
      <c r="CQ525" s="6"/>
      <c r="CR525" s="6"/>
      <c r="CS525" s="6"/>
      <c r="CT525" s="6"/>
      <c r="CU525" s="6"/>
      <c r="CV525" s="6"/>
      <c r="CW525" s="6"/>
      <c r="CX525" s="6"/>
      <c r="CY525" s="6"/>
      <c r="CZ525" s="6"/>
      <c r="DA525" s="6"/>
      <c r="DB525" s="6"/>
      <c r="DC525" s="6"/>
      <c r="DD525" s="6"/>
      <c r="DE525" s="6"/>
      <c r="DF525" s="6"/>
      <c r="DG525" s="6"/>
      <c r="DH525" s="6"/>
      <c r="DI525" s="6"/>
      <c r="DJ525" s="6"/>
      <c r="DK525" s="6"/>
      <c r="DL525" s="6"/>
      <c r="DM525" s="6"/>
      <c r="DN525" s="6"/>
      <c r="DO525" s="6"/>
      <c r="DP525" s="6"/>
      <c r="DQ525" s="6"/>
      <c r="DR525" s="6"/>
      <c r="DS525" s="6"/>
      <c r="DT525" s="6"/>
      <c r="DU525" s="6"/>
      <c r="DV525" s="6"/>
      <c r="DW525" s="6"/>
      <c r="DX525" s="6"/>
      <c r="DY525" s="6"/>
      <c r="DZ525" s="6"/>
      <c r="EA525" s="6"/>
      <c r="EB525" s="6"/>
      <c r="EC525" s="6"/>
      <c r="ED525" s="6"/>
      <c r="EE525" s="6"/>
      <c r="EF525" s="6"/>
      <c r="EG525" s="6"/>
      <c r="EH525" s="6"/>
      <c r="EI525" s="6"/>
      <c r="EJ525" s="6"/>
      <c r="EK525" s="6"/>
      <c r="EL525" s="6"/>
      <c r="EM525" s="6"/>
      <c r="EN525" s="6"/>
      <c r="EO525" s="6"/>
      <c r="EP525" s="6"/>
      <c r="EQ525" s="6"/>
      <c r="ER525" s="6"/>
      <c r="ES525" s="6"/>
      <c r="ET525" s="6"/>
      <c r="EU525" s="6"/>
      <c r="EV525" s="6"/>
      <c r="EW525" s="6"/>
      <c r="EX525" s="6"/>
      <c r="EY525" s="6"/>
      <c r="EZ525" s="6"/>
      <c r="FA525" s="6"/>
      <c r="FB525" s="6"/>
      <c r="FC525" s="6"/>
      <c r="FD525" s="6"/>
      <c r="FE525" s="6"/>
      <c r="FF525" s="6"/>
      <c r="FG525" s="6"/>
      <c r="FH525" s="6"/>
      <c r="FI525" s="6"/>
      <c r="FJ525" s="6"/>
      <c r="FK525" s="6"/>
      <c r="FL525" s="6"/>
      <c r="FM525" s="6"/>
      <c r="FN525" s="6"/>
      <c r="FO525" s="6"/>
      <c r="FP525" s="6"/>
      <c r="FQ525" s="6"/>
      <c r="FR525" s="6"/>
      <c r="FS525" s="6"/>
      <c r="FT525" s="6"/>
      <c r="FU525" s="6"/>
      <c r="FV525" s="6"/>
      <c r="FW525" s="6"/>
      <c r="FX525" s="6"/>
      <c r="FY525" s="6"/>
      <c r="FZ525" s="6"/>
      <c r="GA525" s="6"/>
      <c r="GB525" s="6"/>
      <c r="GC525" s="6"/>
      <c r="GD525" s="6"/>
      <c r="GE525" s="6"/>
      <c r="GF525" s="6"/>
      <c r="GG525" s="6"/>
      <c r="GH525" s="6"/>
      <c r="GI525" s="6"/>
      <c r="GJ525" s="6"/>
      <c r="GK525" s="6"/>
      <c r="GL525" s="6"/>
      <c r="GM525" s="6"/>
      <c r="GN525" s="6"/>
      <c r="GO525" s="6"/>
      <c r="GP525" s="6"/>
      <c r="GQ525" s="6"/>
      <c r="GR525" s="6"/>
      <c r="GS525" s="6"/>
      <c r="GT525" s="6"/>
      <c r="GU525" s="6"/>
      <c r="GV525" s="6"/>
      <c r="GW525" s="6"/>
      <c r="GX525" s="6"/>
      <c r="GY525" s="6"/>
      <c r="GZ525" s="6"/>
      <c r="HA525" s="6"/>
      <c r="HB525" s="6"/>
      <c r="HC525" s="6"/>
      <c r="HD525" s="6"/>
      <c r="HE525" s="6"/>
      <c r="HF525" s="6"/>
      <c r="HG525" s="6"/>
      <c r="HH525" s="6"/>
      <c r="HI525" s="6"/>
      <c r="HJ525" s="6"/>
      <c r="HK525" s="6"/>
      <c r="HL525" s="6"/>
      <c r="HM525" s="6"/>
      <c r="HN525" s="6"/>
      <c r="HO525" s="6"/>
      <c r="HP525" s="6"/>
      <c r="HQ525" s="6"/>
      <c r="HR525" s="6"/>
      <c r="HS525" s="6"/>
      <c r="HT525" s="6"/>
      <c r="HU525" s="6"/>
      <c r="HV525" s="6"/>
      <c r="HW525" s="6"/>
      <c r="HX525" s="6"/>
      <c r="HY525" s="6"/>
      <c r="HZ525" s="6"/>
      <c r="IA525" s="6"/>
      <c r="IB525" s="6"/>
      <c r="IC525" s="6"/>
      <c r="ID525" s="6"/>
      <c r="IE525" s="6"/>
      <c r="IF525" s="6"/>
      <c r="IG525" s="6"/>
      <c r="IH525" s="6"/>
      <c r="II525" s="6"/>
      <c r="IJ525" s="6"/>
      <c r="IK525" s="6"/>
      <c r="IL525" s="6"/>
      <c r="IM525" s="6"/>
      <c r="IN525" s="6"/>
      <c r="IO525" s="6"/>
      <c r="IP525" s="6"/>
      <c r="IQ525" s="6"/>
      <c r="IR525" s="6"/>
      <c r="IS525" s="6"/>
      <c r="IT525" s="6"/>
      <c r="IU525" s="6"/>
      <c r="IV525" s="6"/>
      <c r="IW525" s="6"/>
      <c r="IX525" s="6"/>
      <c r="IY525" s="6"/>
      <c r="IZ525" s="6"/>
      <c r="JA525" s="6"/>
      <c r="JB525" s="6"/>
      <c r="JC525" s="6"/>
      <c r="JD525" s="6"/>
      <c r="JE525" s="6"/>
      <c r="JF525" s="6"/>
      <c r="JG525" s="6"/>
      <c r="JH525" s="6"/>
      <c r="JI525" s="6"/>
      <c r="JJ525" s="6"/>
      <c r="JK525" s="6"/>
      <c r="JL525" s="6"/>
      <c r="JM525" s="6"/>
    </row>
    <row r="526" spans="2:273" s="37" customFormat="1">
      <c r="B526" s="18" t="s">
        <v>3270</v>
      </c>
      <c r="C526" s="2">
        <v>20191</v>
      </c>
      <c r="D526" s="108">
        <v>2019</v>
      </c>
      <c r="E526" s="7" t="s">
        <v>3271</v>
      </c>
      <c r="F526" s="7"/>
      <c r="G526" s="13"/>
      <c r="H526" s="7" t="s">
        <v>3272</v>
      </c>
      <c r="I526" s="7" t="s">
        <v>53</v>
      </c>
      <c r="J526" s="85">
        <v>18</v>
      </c>
      <c r="K526" s="196">
        <v>100000</v>
      </c>
      <c r="L526" s="7" t="s">
        <v>3273</v>
      </c>
      <c r="M526" s="7" t="s">
        <v>175</v>
      </c>
      <c r="N526" s="215">
        <v>4</v>
      </c>
      <c r="O526" s="83">
        <v>6</v>
      </c>
      <c r="P526" s="83">
        <v>51</v>
      </c>
      <c r="Q526" s="7" t="s">
        <v>47</v>
      </c>
      <c r="R526" s="7" t="s">
        <v>80</v>
      </c>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6"/>
      <c r="BH526" s="6"/>
      <c r="BI526" s="6"/>
      <c r="BJ526" s="6"/>
      <c r="BK526" s="6"/>
      <c r="BL526" s="6"/>
      <c r="BM526" s="6"/>
      <c r="BN526" s="6"/>
      <c r="BO526" s="6"/>
      <c r="BP526" s="6"/>
      <c r="BQ526" s="6"/>
      <c r="BR526" s="6"/>
      <c r="BS526" s="6"/>
      <c r="BT526" s="6"/>
      <c r="BU526" s="6"/>
      <c r="BV526" s="6"/>
      <c r="BW526" s="6"/>
      <c r="BX526" s="6"/>
      <c r="BY526" s="6"/>
      <c r="BZ526" s="6"/>
      <c r="CA526" s="6"/>
      <c r="CB526" s="6"/>
      <c r="CC526" s="6"/>
      <c r="CD526" s="6"/>
      <c r="CE526" s="6"/>
      <c r="CF526" s="6"/>
      <c r="CG526" s="6"/>
      <c r="CH526" s="6"/>
      <c r="CI526" s="6"/>
      <c r="CJ526" s="6"/>
      <c r="CK526" s="6"/>
      <c r="CL526" s="6"/>
      <c r="CM526" s="6"/>
      <c r="CN526" s="6"/>
      <c r="CO526" s="6"/>
      <c r="CP526" s="6"/>
      <c r="CQ526" s="6"/>
      <c r="CR526" s="6"/>
      <c r="CS526" s="6"/>
      <c r="CT526" s="6"/>
      <c r="CU526" s="6"/>
      <c r="CV526" s="6"/>
      <c r="CW526" s="6"/>
      <c r="CX526" s="6"/>
      <c r="CY526" s="6"/>
      <c r="CZ526" s="6"/>
      <c r="DA526" s="6"/>
      <c r="DB526" s="6"/>
      <c r="DC526" s="6"/>
      <c r="DD526" s="6"/>
      <c r="DE526" s="6"/>
      <c r="DF526" s="6"/>
      <c r="DG526" s="6"/>
      <c r="DH526" s="6"/>
      <c r="DI526" s="6"/>
      <c r="DJ526" s="6"/>
      <c r="DK526" s="6"/>
      <c r="DL526" s="6"/>
      <c r="DM526" s="6"/>
      <c r="DN526" s="6"/>
      <c r="DO526" s="6"/>
      <c r="DP526" s="6"/>
      <c r="DQ526" s="6"/>
      <c r="DR526" s="6"/>
      <c r="DS526" s="6"/>
      <c r="DT526" s="6"/>
      <c r="DU526" s="6"/>
      <c r="DV526" s="6"/>
      <c r="DW526" s="6"/>
      <c r="DX526" s="6"/>
      <c r="DY526" s="6"/>
      <c r="DZ526" s="6"/>
      <c r="EA526" s="6"/>
      <c r="EB526" s="6"/>
      <c r="EC526" s="6"/>
      <c r="ED526" s="6"/>
      <c r="EE526" s="6"/>
      <c r="EF526" s="6"/>
      <c r="EG526" s="6"/>
      <c r="EH526" s="6"/>
      <c r="EI526" s="6"/>
      <c r="EJ526" s="6"/>
      <c r="EK526" s="6"/>
      <c r="EL526" s="6"/>
      <c r="EM526" s="6"/>
      <c r="EN526" s="6"/>
      <c r="EO526" s="6"/>
      <c r="EP526" s="6"/>
      <c r="EQ526" s="6"/>
      <c r="ER526" s="6"/>
      <c r="ES526" s="6"/>
      <c r="ET526" s="6"/>
      <c r="EU526" s="6"/>
      <c r="EV526" s="6"/>
      <c r="EW526" s="6"/>
      <c r="EX526" s="6"/>
      <c r="EY526" s="6"/>
      <c r="EZ526" s="6"/>
      <c r="FA526" s="6"/>
      <c r="FB526" s="6"/>
      <c r="FC526" s="6"/>
      <c r="FD526" s="6"/>
      <c r="FE526" s="6"/>
      <c r="FF526" s="6"/>
      <c r="FG526" s="6"/>
      <c r="FH526" s="6"/>
      <c r="FI526" s="6"/>
      <c r="FJ526" s="6"/>
      <c r="FK526" s="6"/>
      <c r="FL526" s="6"/>
      <c r="FM526" s="6"/>
      <c r="FN526" s="6"/>
      <c r="FO526" s="6"/>
      <c r="FP526" s="6"/>
      <c r="FQ526" s="6"/>
      <c r="FR526" s="6"/>
      <c r="FS526" s="6"/>
      <c r="FT526" s="6"/>
      <c r="FU526" s="6"/>
      <c r="FV526" s="6"/>
      <c r="FW526" s="6"/>
      <c r="FX526" s="6"/>
      <c r="FY526" s="6"/>
      <c r="FZ526" s="6"/>
      <c r="GA526" s="6"/>
      <c r="GB526" s="6"/>
      <c r="GC526" s="6"/>
      <c r="GD526" s="6"/>
      <c r="GE526" s="6"/>
      <c r="GF526" s="6"/>
      <c r="GG526" s="6"/>
      <c r="GH526" s="6"/>
      <c r="GI526" s="6"/>
      <c r="GJ526" s="6"/>
      <c r="GK526" s="6"/>
      <c r="GL526" s="6"/>
      <c r="GM526" s="6"/>
      <c r="GN526" s="6"/>
      <c r="GO526" s="6"/>
      <c r="GP526" s="6"/>
      <c r="GQ526" s="6"/>
      <c r="GR526" s="6"/>
      <c r="GS526" s="6"/>
      <c r="GT526" s="6"/>
      <c r="GU526" s="6"/>
      <c r="GV526" s="6"/>
      <c r="GW526" s="6"/>
      <c r="GX526" s="6"/>
      <c r="GY526" s="6"/>
      <c r="GZ526" s="6"/>
      <c r="HA526" s="6"/>
      <c r="HB526" s="6"/>
      <c r="HC526" s="6"/>
      <c r="HD526" s="6"/>
      <c r="HE526" s="6"/>
      <c r="HF526" s="6"/>
      <c r="HG526" s="6"/>
      <c r="HH526" s="6"/>
      <c r="HI526" s="6"/>
      <c r="HJ526" s="6"/>
      <c r="HK526" s="6"/>
      <c r="HL526" s="6"/>
      <c r="HM526" s="6"/>
      <c r="HN526" s="6"/>
      <c r="HO526" s="6"/>
      <c r="HP526" s="6"/>
      <c r="HQ526" s="6"/>
      <c r="HR526" s="6"/>
      <c r="HS526" s="6"/>
      <c r="HT526" s="6"/>
      <c r="HU526" s="6"/>
      <c r="HV526" s="6"/>
      <c r="HW526" s="6"/>
      <c r="HX526" s="6"/>
      <c r="HY526" s="6"/>
      <c r="HZ526" s="6"/>
      <c r="IA526" s="6"/>
      <c r="IB526" s="6"/>
      <c r="IC526" s="6"/>
      <c r="ID526" s="6"/>
      <c r="IE526" s="6"/>
      <c r="IF526" s="6"/>
      <c r="IG526" s="6"/>
      <c r="IH526" s="6"/>
      <c r="II526" s="6"/>
      <c r="IJ526" s="6"/>
      <c r="IK526" s="6"/>
      <c r="IL526" s="6"/>
      <c r="IM526" s="6"/>
      <c r="IN526" s="6"/>
      <c r="IO526" s="6"/>
      <c r="IP526" s="6"/>
      <c r="IQ526" s="6"/>
      <c r="IR526" s="6"/>
      <c r="IS526" s="6"/>
      <c r="IT526" s="6"/>
      <c r="IU526" s="6"/>
      <c r="IV526" s="6"/>
      <c r="IW526" s="6"/>
      <c r="IX526" s="6"/>
      <c r="IY526" s="6"/>
      <c r="IZ526" s="6"/>
      <c r="JA526" s="6"/>
    </row>
    <row r="527" spans="2:273" s="37" customFormat="1">
      <c r="B527" s="18" t="s">
        <v>3274</v>
      </c>
      <c r="C527" s="2">
        <v>20192</v>
      </c>
      <c r="D527" s="108">
        <v>2019</v>
      </c>
      <c r="E527" s="7" t="s">
        <v>3275</v>
      </c>
      <c r="F527" s="7"/>
      <c r="G527" s="13"/>
      <c r="H527" s="7" t="s">
        <v>3276</v>
      </c>
      <c r="I527" s="7" t="s">
        <v>37</v>
      </c>
      <c r="J527" s="85">
        <v>35</v>
      </c>
      <c r="K527" s="196">
        <v>431962</v>
      </c>
      <c r="L527" s="7" t="s">
        <v>3277</v>
      </c>
      <c r="M527" s="7" t="s">
        <v>74</v>
      </c>
      <c r="N527" s="215">
        <v>10</v>
      </c>
      <c r="O527" s="83">
        <v>1</v>
      </c>
      <c r="P527" s="83">
        <v>4</v>
      </c>
      <c r="Q527" s="7" t="s">
        <v>55</v>
      </c>
      <c r="R527" s="7" t="s">
        <v>156</v>
      </c>
      <c r="S527" s="6"/>
      <c r="T527" s="6"/>
      <c r="U527" s="6"/>
      <c r="V527" s="6"/>
      <c r="W527" s="6"/>
      <c r="X527" s="6"/>
      <c r="Y527" s="6"/>
      <c r="Z527" s="6"/>
      <c r="AA527" s="6"/>
      <c r="AB527" s="6"/>
      <c r="AC527" s="6"/>
      <c r="AD527" s="6"/>
      <c r="AE527" s="6"/>
    </row>
    <row r="528" spans="2:273" s="37" customFormat="1">
      <c r="B528" s="18" t="s">
        <v>5996</v>
      </c>
      <c r="C528" s="20">
        <v>20204</v>
      </c>
      <c r="D528" s="109">
        <v>2020</v>
      </c>
      <c r="E528" s="56" t="s">
        <v>5997</v>
      </c>
      <c r="F528" s="56"/>
      <c r="G528" s="356"/>
      <c r="H528" s="56" t="s">
        <v>5998</v>
      </c>
      <c r="I528" s="56" t="s">
        <v>58</v>
      </c>
      <c r="J528" s="84">
        <v>24</v>
      </c>
      <c r="K528" s="195">
        <v>3607500</v>
      </c>
      <c r="L528" s="56" t="s">
        <v>5999</v>
      </c>
      <c r="M528" s="56" t="s">
        <v>39</v>
      </c>
      <c r="N528" s="215">
        <v>9</v>
      </c>
      <c r="O528" s="84">
        <v>2</v>
      </c>
      <c r="P528" s="84">
        <v>8</v>
      </c>
      <c r="Q528" s="56" t="s">
        <v>32</v>
      </c>
      <c r="R528" s="56" t="s">
        <v>60</v>
      </c>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c r="DA528" s="48"/>
      <c r="DB528" s="48"/>
      <c r="DC528" s="48"/>
      <c r="DD528" s="48"/>
      <c r="DE528" s="48"/>
      <c r="DF528" s="48"/>
      <c r="DG528" s="48"/>
      <c r="DH528" s="48"/>
      <c r="DI528" s="48"/>
      <c r="DJ528" s="48"/>
      <c r="DK528" s="48"/>
      <c r="DL528" s="48"/>
      <c r="DM528" s="48"/>
      <c r="DN528" s="48"/>
      <c r="DO528" s="48"/>
      <c r="DP528" s="48"/>
      <c r="DQ528" s="48"/>
      <c r="DR528" s="48"/>
      <c r="DS528" s="48"/>
      <c r="DT528" s="48"/>
      <c r="DU528" s="48"/>
      <c r="DV528" s="48"/>
      <c r="DW528" s="48"/>
      <c r="DX528" s="48"/>
      <c r="DY528" s="48"/>
      <c r="DZ528" s="48"/>
      <c r="EA528" s="48"/>
      <c r="EB528" s="48"/>
      <c r="EC528" s="48"/>
      <c r="ED528" s="48"/>
      <c r="EE528" s="48"/>
      <c r="EF528" s="48"/>
      <c r="EG528" s="48"/>
      <c r="EH528" s="48"/>
      <c r="EI528" s="48"/>
      <c r="EJ528" s="48"/>
      <c r="EK528" s="48"/>
      <c r="EL528" s="48"/>
      <c r="EM528" s="48"/>
      <c r="EN528" s="48"/>
      <c r="EO528" s="48"/>
      <c r="EP528" s="48"/>
      <c r="EQ528" s="48"/>
      <c r="ER528" s="48"/>
      <c r="ES528" s="48"/>
      <c r="ET528" s="48"/>
      <c r="EU528" s="48"/>
      <c r="EV528" s="48"/>
      <c r="EW528" s="48"/>
      <c r="EX528" s="48"/>
      <c r="EY528" s="48"/>
      <c r="EZ528" s="48"/>
      <c r="FA528" s="48"/>
      <c r="FB528" s="48"/>
      <c r="FC528" s="48"/>
      <c r="FD528" s="48"/>
      <c r="FE528" s="48"/>
      <c r="FF528" s="48"/>
      <c r="FG528" s="48"/>
      <c r="FH528" s="48"/>
      <c r="FI528" s="48"/>
      <c r="FJ528" s="48"/>
      <c r="FK528" s="48"/>
      <c r="FL528" s="48"/>
      <c r="FM528" s="48"/>
      <c r="FN528" s="48"/>
      <c r="FO528" s="48"/>
      <c r="FP528" s="48"/>
      <c r="FQ528" s="48"/>
      <c r="FR528" s="48"/>
      <c r="FS528" s="48"/>
      <c r="FT528" s="48"/>
      <c r="FU528" s="48"/>
      <c r="FV528" s="48"/>
      <c r="FW528" s="48"/>
      <c r="FX528" s="48"/>
      <c r="FY528" s="48"/>
      <c r="FZ528" s="48"/>
      <c r="GA528" s="48"/>
      <c r="GB528" s="48"/>
      <c r="GC528" s="48"/>
      <c r="GD528" s="48"/>
      <c r="GE528" s="48"/>
      <c r="GF528" s="48"/>
      <c r="GG528" s="48"/>
      <c r="GH528" s="48"/>
      <c r="GI528" s="48"/>
      <c r="GJ528" s="48"/>
      <c r="GK528" s="48"/>
      <c r="GL528" s="48"/>
      <c r="GM528" s="48"/>
      <c r="GN528" s="48"/>
      <c r="GO528" s="48"/>
      <c r="GP528" s="48"/>
      <c r="GQ528" s="48"/>
      <c r="GR528" s="48"/>
      <c r="GS528" s="48"/>
      <c r="GT528" s="48"/>
      <c r="GU528" s="48"/>
      <c r="GV528" s="48"/>
      <c r="GW528" s="48"/>
      <c r="GX528" s="48"/>
      <c r="GY528" s="48"/>
      <c r="GZ528" s="48"/>
      <c r="HA528" s="48"/>
      <c r="HB528" s="48"/>
      <c r="HC528" s="48"/>
      <c r="HD528" s="48"/>
      <c r="HE528" s="48"/>
      <c r="HF528" s="48"/>
      <c r="HG528" s="48"/>
      <c r="HH528" s="48"/>
      <c r="HI528" s="48"/>
      <c r="HJ528" s="48"/>
      <c r="HK528" s="48"/>
      <c r="HL528" s="48"/>
      <c r="HM528" s="48"/>
      <c r="HN528" s="48"/>
      <c r="HO528" s="48"/>
      <c r="HP528" s="48"/>
      <c r="HQ528" s="48"/>
      <c r="HR528" s="48"/>
      <c r="HS528" s="48"/>
      <c r="HT528" s="48"/>
      <c r="HU528" s="48"/>
      <c r="HV528" s="48"/>
      <c r="HW528" s="48"/>
      <c r="HX528" s="48"/>
      <c r="HY528" s="48"/>
      <c r="HZ528" s="48"/>
      <c r="IA528" s="48"/>
      <c r="IB528" s="48"/>
      <c r="IC528" s="48"/>
      <c r="ID528" s="48"/>
      <c r="IE528" s="48"/>
      <c r="IF528" s="48"/>
      <c r="IG528" s="48"/>
      <c r="IH528" s="48"/>
      <c r="II528" s="48"/>
      <c r="IJ528" s="48"/>
      <c r="IK528" s="48"/>
      <c r="IL528" s="48"/>
      <c r="IM528" s="48"/>
      <c r="IN528" s="48"/>
      <c r="IO528" s="48"/>
      <c r="IP528" s="48"/>
      <c r="IQ528" s="48"/>
      <c r="IR528" s="48"/>
      <c r="IS528" s="48"/>
      <c r="IT528" s="48"/>
      <c r="IU528" s="48"/>
      <c r="IV528" s="48"/>
      <c r="IW528" s="48"/>
      <c r="IX528" s="48"/>
      <c r="IY528" s="48"/>
      <c r="IZ528" s="48"/>
      <c r="JA528" s="48"/>
      <c r="JB528" s="49"/>
      <c r="JC528" s="49"/>
      <c r="JD528" s="49"/>
      <c r="JE528" s="49"/>
      <c r="JF528" s="49"/>
      <c r="JG528" s="49"/>
      <c r="JH528" s="49"/>
      <c r="JI528" s="49"/>
      <c r="JJ528" s="49"/>
      <c r="JK528" s="49"/>
      <c r="JL528" s="49"/>
      <c r="JM528" s="49"/>
    </row>
    <row r="529" spans="2:273" s="37" customFormat="1">
      <c r="B529" s="18" t="s">
        <v>3278</v>
      </c>
      <c r="C529" s="2">
        <v>20191</v>
      </c>
      <c r="D529" s="108">
        <v>2019</v>
      </c>
      <c r="E529" s="7" t="s">
        <v>3279</v>
      </c>
      <c r="F529" s="7"/>
      <c r="G529" s="13"/>
      <c r="H529" s="7" t="s">
        <v>3280</v>
      </c>
      <c r="I529" s="7" t="s">
        <v>103</v>
      </c>
      <c r="J529" s="85">
        <v>15</v>
      </c>
      <c r="K529" s="196">
        <v>390236</v>
      </c>
      <c r="L529" s="7" t="s">
        <v>3281</v>
      </c>
      <c r="M529" s="7" t="s">
        <v>39</v>
      </c>
      <c r="N529" s="215">
        <v>9</v>
      </c>
      <c r="O529" s="83">
        <v>2</v>
      </c>
      <c r="P529" s="83">
        <v>8</v>
      </c>
      <c r="Q529" s="7" t="s">
        <v>47</v>
      </c>
      <c r="R529" s="7" t="s">
        <v>3282</v>
      </c>
      <c r="S529" s="6"/>
      <c r="T529" s="6"/>
      <c r="U529" s="6"/>
      <c r="V529" s="6"/>
      <c r="W529" s="6"/>
      <c r="X529" s="6"/>
      <c r="Y529" s="6"/>
      <c r="Z529" s="6"/>
      <c r="AA529" s="6"/>
      <c r="AB529" s="6"/>
      <c r="AC529" s="6"/>
      <c r="AD529" s="6"/>
      <c r="AE529" s="6"/>
      <c r="AF529" s="6"/>
      <c r="AG529" s="6"/>
      <c r="AH529" s="6"/>
      <c r="AI529" s="6"/>
      <c r="AJ529" s="6"/>
      <c r="AK529" s="6"/>
      <c r="AL529" s="6"/>
      <c r="AM529" s="6"/>
      <c r="AN529" s="6"/>
      <c r="AO529" s="6"/>
      <c r="AP529" s="6"/>
      <c r="AQ529" s="6"/>
      <c r="AR529" s="7" t="s">
        <v>47</v>
      </c>
      <c r="AS529" s="7" t="s">
        <v>53</v>
      </c>
      <c r="AT529" s="6"/>
      <c r="AU529" s="6"/>
      <c r="AV529" s="6"/>
      <c r="AW529" s="6"/>
      <c r="AX529" s="6"/>
      <c r="AY529" s="6"/>
      <c r="AZ529" s="6"/>
      <c r="BA529" s="6"/>
      <c r="BB529" s="6"/>
      <c r="BC529" s="6"/>
      <c r="BD529" s="6"/>
      <c r="BE529" s="6"/>
      <c r="BF529" s="6"/>
      <c r="BG529" s="6"/>
      <c r="BH529" s="6"/>
      <c r="BI529" s="6"/>
      <c r="BJ529" s="6"/>
      <c r="BK529" s="6"/>
      <c r="BL529" s="6"/>
      <c r="BM529" s="6"/>
      <c r="BN529" s="6"/>
      <c r="BO529" s="6"/>
      <c r="BP529" s="6"/>
      <c r="BQ529" s="6"/>
      <c r="BR529" s="6"/>
      <c r="BS529" s="6"/>
      <c r="BT529" s="6"/>
      <c r="BU529" s="6"/>
      <c r="BV529" s="6"/>
      <c r="BW529" s="6"/>
      <c r="BX529" s="6"/>
      <c r="BY529" s="6"/>
      <c r="BZ529" s="6"/>
      <c r="CA529" s="6"/>
      <c r="CB529" s="6"/>
      <c r="CC529" s="6"/>
      <c r="CD529" s="6"/>
      <c r="CE529" s="6"/>
      <c r="CF529" s="6"/>
      <c r="CG529" s="6"/>
      <c r="CH529" s="6"/>
      <c r="CI529" s="6"/>
      <c r="CJ529" s="6"/>
      <c r="CK529" s="6"/>
      <c r="CL529" s="6"/>
      <c r="CM529" s="6"/>
      <c r="CN529" s="6"/>
      <c r="CO529" s="6"/>
      <c r="CP529" s="6"/>
      <c r="CQ529" s="6"/>
      <c r="CR529" s="6"/>
      <c r="CS529" s="6"/>
      <c r="CT529" s="6"/>
      <c r="CU529" s="6"/>
      <c r="CV529" s="6"/>
      <c r="CW529" s="6"/>
      <c r="CX529" s="6"/>
      <c r="CY529" s="6"/>
      <c r="CZ529" s="6"/>
      <c r="DA529" s="6"/>
      <c r="DB529" s="6"/>
      <c r="DC529" s="6"/>
      <c r="DD529" s="6"/>
      <c r="DE529" s="6"/>
      <c r="DF529" s="6"/>
      <c r="DG529" s="6"/>
      <c r="DH529" s="6"/>
      <c r="DI529" s="6"/>
      <c r="DJ529" s="6"/>
      <c r="DK529" s="6"/>
      <c r="DL529" s="6"/>
      <c r="DM529" s="6"/>
      <c r="DN529" s="6"/>
      <c r="DO529" s="6"/>
      <c r="DP529" s="6"/>
      <c r="DQ529" s="6"/>
      <c r="DR529" s="6"/>
      <c r="DS529" s="6"/>
      <c r="DT529" s="6"/>
      <c r="DU529" s="6"/>
      <c r="DV529" s="6"/>
      <c r="DW529" s="6"/>
      <c r="DX529" s="6"/>
      <c r="DY529" s="6"/>
      <c r="DZ529" s="6"/>
      <c r="EA529" s="6"/>
      <c r="EB529" s="6"/>
      <c r="EC529" s="6"/>
      <c r="ED529" s="6"/>
      <c r="EE529" s="6"/>
      <c r="EF529" s="6"/>
      <c r="EG529" s="6"/>
      <c r="EH529" s="6"/>
      <c r="EI529" s="6"/>
      <c r="EJ529" s="6"/>
      <c r="EK529" s="6"/>
      <c r="EL529" s="6"/>
      <c r="EM529" s="6"/>
      <c r="EN529" s="6"/>
      <c r="EO529" s="6"/>
      <c r="EP529" s="6"/>
      <c r="EQ529" s="6"/>
      <c r="ER529" s="6"/>
      <c r="ES529" s="6"/>
      <c r="ET529" s="6"/>
      <c r="EU529" s="6"/>
      <c r="EV529" s="6"/>
      <c r="EW529" s="6"/>
      <c r="EX529" s="6"/>
      <c r="EY529" s="6"/>
      <c r="EZ529" s="6"/>
      <c r="FA529" s="6"/>
      <c r="FB529" s="6"/>
      <c r="FC529" s="6"/>
      <c r="FD529" s="6"/>
      <c r="FE529" s="6"/>
      <c r="FF529" s="6"/>
      <c r="FG529" s="6"/>
      <c r="FH529" s="6"/>
      <c r="FI529" s="6"/>
      <c r="FJ529" s="6"/>
      <c r="FK529" s="6"/>
      <c r="FL529" s="6"/>
      <c r="FM529" s="6"/>
      <c r="FN529" s="6"/>
      <c r="FO529" s="6"/>
      <c r="FP529" s="6"/>
      <c r="FQ529" s="6"/>
      <c r="FR529" s="6"/>
      <c r="FS529" s="6"/>
      <c r="FT529" s="6"/>
      <c r="FU529" s="6"/>
      <c r="FV529" s="6"/>
      <c r="FW529" s="6"/>
      <c r="FX529" s="6"/>
      <c r="FY529" s="6"/>
      <c r="FZ529" s="6"/>
      <c r="GA529" s="6"/>
      <c r="GB529" s="6"/>
      <c r="GC529" s="6"/>
      <c r="GD529" s="6"/>
      <c r="GE529" s="6"/>
      <c r="GF529" s="6"/>
      <c r="GG529" s="6"/>
      <c r="GH529" s="6"/>
      <c r="GI529" s="6"/>
      <c r="GJ529" s="6"/>
      <c r="GK529" s="6"/>
      <c r="GL529" s="6"/>
      <c r="GM529" s="6"/>
      <c r="GN529" s="6"/>
      <c r="GO529" s="6"/>
      <c r="GP529" s="6"/>
      <c r="GQ529" s="6"/>
      <c r="GR529" s="6"/>
      <c r="GS529" s="6"/>
      <c r="GT529" s="6"/>
      <c r="GU529" s="6"/>
      <c r="GV529" s="6"/>
      <c r="GW529" s="6"/>
      <c r="GX529" s="6"/>
      <c r="GY529" s="6"/>
      <c r="GZ529" s="6"/>
      <c r="HA529" s="6"/>
      <c r="HB529" s="6"/>
      <c r="HC529" s="6"/>
      <c r="HD529" s="6"/>
      <c r="HE529" s="6"/>
      <c r="HF529" s="6"/>
      <c r="HG529" s="6"/>
      <c r="HH529" s="6"/>
      <c r="HI529" s="6"/>
      <c r="HJ529" s="6"/>
      <c r="HK529" s="6"/>
      <c r="HL529" s="6"/>
      <c r="HM529" s="6"/>
      <c r="HN529" s="6"/>
      <c r="HO529" s="6"/>
      <c r="HP529" s="6"/>
      <c r="HQ529" s="6"/>
      <c r="HR529" s="6"/>
      <c r="HS529" s="6"/>
      <c r="HT529" s="6"/>
      <c r="HU529" s="6"/>
      <c r="HV529" s="6"/>
      <c r="HW529" s="6"/>
      <c r="HX529" s="6"/>
      <c r="HY529" s="6"/>
      <c r="HZ529" s="6"/>
      <c r="IA529" s="6"/>
      <c r="IB529" s="6"/>
      <c r="IC529" s="6"/>
      <c r="ID529" s="6"/>
      <c r="IE529" s="6"/>
      <c r="IF529" s="6"/>
      <c r="IG529" s="6"/>
      <c r="IH529" s="6"/>
      <c r="II529" s="6"/>
      <c r="IJ529" s="6"/>
      <c r="IK529" s="6"/>
      <c r="IL529" s="6"/>
      <c r="IM529" s="6"/>
      <c r="IN529" s="6"/>
      <c r="IO529" s="6"/>
      <c r="IP529" s="6"/>
      <c r="IQ529" s="6"/>
      <c r="IR529" s="6"/>
      <c r="IS529" s="6"/>
      <c r="IT529" s="6"/>
      <c r="IU529" s="6"/>
      <c r="IV529" s="6"/>
      <c r="IW529" s="6"/>
      <c r="IX529" s="6"/>
      <c r="IY529" s="6"/>
      <c r="IZ529" s="6"/>
      <c r="JA529" s="6"/>
      <c r="JB529" s="6"/>
      <c r="JC529" s="6"/>
      <c r="JD529" s="6"/>
      <c r="JE529" s="6"/>
      <c r="JF529" s="6"/>
      <c r="JG529" s="6"/>
      <c r="JH529" s="6"/>
      <c r="JI529" s="6"/>
      <c r="JJ529" s="6"/>
      <c r="JK529" s="6"/>
      <c r="JL529" s="6"/>
      <c r="JM529" s="6"/>
    </row>
    <row r="530" spans="2:273" s="37" customFormat="1">
      <c r="B530" s="18" t="s">
        <v>6000</v>
      </c>
      <c r="C530" s="20">
        <v>20203</v>
      </c>
      <c r="D530" s="109">
        <v>2020</v>
      </c>
      <c r="E530" s="56" t="s">
        <v>6001</v>
      </c>
      <c r="F530" s="56"/>
      <c r="G530" s="356" t="s">
        <v>8432</v>
      </c>
      <c r="H530" s="56" t="s">
        <v>6002</v>
      </c>
      <c r="I530" s="56" t="s">
        <v>29</v>
      </c>
      <c r="J530" s="84">
        <v>5</v>
      </c>
      <c r="K530" s="195">
        <v>25000</v>
      </c>
      <c r="L530" s="56" t="s">
        <v>6003</v>
      </c>
      <c r="M530" s="56" t="s">
        <v>39</v>
      </c>
      <c r="N530" s="215">
        <v>9</v>
      </c>
      <c r="O530" s="84">
        <v>2</v>
      </c>
      <c r="P530" s="84">
        <v>51</v>
      </c>
      <c r="Q530" s="56" t="s">
        <v>263</v>
      </c>
      <c r="R530" s="56" t="s">
        <v>33</v>
      </c>
      <c r="S530" s="48"/>
      <c r="T530" s="48"/>
      <c r="U530" s="48"/>
      <c r="V530" s="48"/>
      <c r="W530" s="48"/>
      <c r="X530" s="48"/>
      <c r="Y530" s="48"/>
      <c r="Z530" s="48"/>
      <c r="AA530" s="48"/>
      <c r="AB530" s="48"/>
      <c r="AC530" s="48"/>
      <c r="AD530" s="48"/>
      <c r="AE530" s="48"/>
      <c r="AF530" s="6"/>
      <c r="AG530" s="6"/>
      <c r="AH530" s="6"/>
      <c r="AI530" s="6"/>
      <c r="AJ530" s="6"/>
      <c r="AK530" s="6"/>
      <c r="AL530" s="6"/>
      <c r="AM530" s="6"/>
      <c r="AN530" s="6"/>
      <c r="AO530" s="6"/>
      <c r="AP530" s="6"/>
      <c r="AQ530" s="6"/>
      <c r="AR530" s="6"/>
      <c r="AS530" s="6"/>
      <c r="AT530" s="6"/>
      <c r="AU530" s="6"/>
      <c r="AV530" s="6"/>
      <c r="AW530" s="6"/>
      <c r="AX530" s="6"/>
      <c r="AY530" s="6"/>
      <c r="AZ530" s="6"/>
      <c r="BA530" s="6"/>
      <c r="BB530" s="6"/>
      <c r="BC530" s="6"/>
      <c r="BD530" s="6"/>
      <c r="BE530" s="6"/>
      <c r="BF530" s="6"/>
      <c r="BG530" s="6"/>
      <c r="BH530" s="6"/>
      <c r="BI530" s="6"/>
      <c r="BJ530" s="6"/>
      <c r="BK530" s="6"/>
      <c r="BL530" s="6"/>
      <c r="BM530" s="6"/>
      <c r="BN530" s="6"/>
      <c r="BO530" s="6"/>
      <c r="BP530" s="6"/>
      <c r="BQ530" s="6"/>
      <c r="BR530" s="6"/>
      <c r="BS530" s="6"/>
      <c r="BT530" s="6"/>
      <c r="BU530" s="6"/>
      <c r="BV530" s="6"/>
      <c r="BW530" s="6"/>
      <c r="BX530" s="6"/>
      <c r="BY530" s="6"/>
      <c r="BZ530" s="6"/>
      <c r="CA530" s="6"/>
      <c r="CB530" s="6"/>
      <c r="CC530" s="6"/>
      <c r="CD530" s="6"/>
      <c r="CE530" s="6"/>
      <c r="CF530" s="6"/>
      <c r="CG530" s="6"/>
      <c r="CH530" s="6"/>
      <c r="CI530" s="6"/>
      <c r="CJ530" s="6"/>
      <c r="CK530" s="6"/>
      <c r="CL530" s="6"/>
      <c r="CM530" s="6"/>
      <c r="CN530" s="6"/>
      <c r="CO530" s="6"/>
      <c r="CP530" s="6"/>
      <c r="CQ530" s="6"/>
      <c r="CR530" s="6"/>
      <c r="CS530" s="6"/>
      <c r="CT530" s="6"/>
      <c r="CU530" s="6"/>
      <c r="CV530" s="6"/>
      <c r="CW530" s="6"/>
      <c r="CX530" s="6"/>
      <c r="CY530" s="6"/>
      <c r="CZ530" s="6"/>
      <c r="DA530" s="6"/>
      <c r="DB530" s="6"/>
      <c r="DC530" s="6"/>
      <c r="DD530" s="6"/>
      <c r="DE530" s="6"/>
      <c r="DF530" s="6"/>
      <c r="DG530" s="6"/>
      <c r="DH530" s="6"/>
      <c r="DI530" s="6"/>
      <c r="DJ530" s="6"/>
      <c r="DK530" s="6"/>
      <c r="DL530" s="6"/>
      <c r="DM530" s="6"/>
      <c r="DN530" s="6"/>
      <c r="DO530" s="6"/>
      <c r="DP530" s="6"/>
      <c r="DQ530" s="6"/>
      <c r="DR530" s="6"/>
      <c r="DS530" s="6"/>
      <c r="DT530" s="6"/>
      <c r="DU530" s="6"/>
      <c r="DV530" s="6"/>
      <c r="DW530" s="6"/>
      <c r="DX530" s="6"/>
      <c r="DY530" s="6"/>
      <c r="DZ530" s="6"/>
      <c r="EA530" s="6"/>
      <c r="EB530" s="6"/>
      <c r="EC530" s="6"/>
      <c r="ED530" s="6"/>
      <c r="EE530" s="6"/>
      <c r="EF530" s="6"/>
      <c r="EG530" s="6"/>
      <c r="EH530" s="6"/>
      <c r="EI530" s="6"/>
      <c r="EJ530" s="6"/>
      <c r="EK530" s="6"/>
      <c r="EL530" s="6"/>
      <c r="EM530" s="6"/>
      <c r="EN530" s="6"/>
      <c r="EO530" s="6"/>
      <c r="EP530" s="6"/>
      <c r="EQ530" s="6"/>
      <c r="ER530" s="6"/>
      <c r="ES530" s="6"/>
      <c r="ET530" s="6"/>
      <c r="EU530" s="6"/>
      <c r="EV530" s="6"/>
      <c r="EW530" s="6"/>
      <c r="EX530" s="6"/>
      <c r="EY530" s="6"/>
      <c r="EZ530" s="6"/>
      <c r="FA530" s="6"/>
      <c r="FB530" s="6"/>
      <c r="FC530" s="6"/>
      <c r="FD530" s="6"/>
      <c r="FE530" s="6"/>
      <c r="FF530" s="6"/>
      <c r="FG530" s="6"/>
      <c r="FH530" s="6"/>
      <c r="FI530" s="6"/>
      <c r="FJ530" s="6"/>
      <c r="FK530" s="6"/>
      <c r="FL530" s="6"/>
      <c r="FM530" s="6"/>
      <c r="FN530" s="6"/>
      <c r="FO530" s="6"/>
      <c r="FP530" s="6"/>
      <c r="FQ530" s="6"/>
      <c r="FR530" s="6"/>
      <c r="FS530" s="6"/>
      <c r="FT530" s="6"/>
      <c r="FU530" s="6"/>
      <c r="FV530" s="6"/>
      <c r="FW530" s="6"/>
      <c r="FX530" s="6"/>
      <c r="FY530" s="6"/>
      <c r="FZ530" s="6"/>
      <c r="GA530" s="6"/>
      <c r="GB530" s="6"/>
      <c r="GC530" s="6"/>
      <c r="GD530" s="6"/>
      <c r="GE530" s="6"/>
      <c r="GF530" s="6"/>
      <c r="GG530" s="6"/>
      <c r="GH530" s="6"/>
      <c r="GI530" s="6"/>
      <c r="GJ530" s="6"/>
      <c r="GK530" s="6"/>
      <c r="GL530" s="6"/>
      <c r="GM530" s="6"/>
      <c r="GN530" s="6"/>
      <c r="GO530" s="6"/>
      <c r="GP530" s="6"/>
      <c r="GQ530" s="6"/>
      <c r="GR530" s="6"/>
      <c r="GS530" s="6"/>
      <c r="GT530" s="6"/>
      <c r="GU530" s="6"/>
      <c r="GV530" s="6"/>
      <c r="GW530" s="6"/>
      <c r="GX530" s="6"/>
      <c r="GY530" s="6"/>
      <c r="GZ530" s="6"/>
      <c r="HA530" s="6"/>
      <c r="HB530" s="6"/>
      <c r="HC530" s="6"/>
      <c r="HD530" s="6"/>
      <c r="HE530" s="6"/>
      <c r="HF530" s="6"/>
      <c r="HG530" s="6"/>
      <c r="HH530" s="6"/>
      <c r="HI530" s="6"/>
      <c r="HJ530" s="6"/>
      <c r="HK530" s="6"/>
      <c r="HL530" s="6"/>
      <c r="HM530" s="6"/>
      <c r="HN530" s="6"/>
      <c r="HO530" s="6"/>
      <c r="HP530" s="6"/>
      <c r="HQ530" s="6"/>
      <c r="HR530" s="6"/>
      <c r="HS530" s="6"/>
      <c r="HT530" s="6"/>
      <c r="HU530" s="6"/>
      <c r="HV530" s="6"/>
      <c r="HW530" s="6"/>
      <c r="HX530" s="6"/>
      <c r="HY530" s="6"/>
      <c r="HZ530" s="6"/>
      <c r="IA530" s="6"/>
      <c r="IB530" s="6"/>
      <c r="IC530" s="6"/>
      <c r="ID530" s="6"/>
      <c r="IE530" s="6"/>
      <c r="IF530" s="6"/>
      <c r="IG530" s="6"/>
      <c r="IH530" s="6"/>
      <c r="II530" s="6"/>
      <c r="IJ530" s="6"/>
      <c r="IK530" s="6"/>
      <c r="IL530" s="6"/>
      <c r="IM530" s="6"/>
      <c r="IN530" s="6"/>
      <c r="IO530" s="6"/>
      <c r="IP530" s="6"/>
      <c r="IQ530" s="6"/>
      <c r="IR530" s="6"/>
      <c r="IS530" s="6"/>
      <c r="IT530" s="6"/>
      <c r="IU530" s="6"/>
      <c r="IV530" s="6"/>
      <c r="IW530" s="6"/>
      <c r="IX530" s="6"/>
      <c r="IY530" s="6"/>
      <c r="IZ530" s="6"/>
      <c r="JA530" s="6"/>
    </row>
    <row r="531" spans="2:273" s="37" customFormat="1">
      <c r="B531" s="18" t="s">
        <v>6004</v>
      </c>
      <c r="C531" s="2">
        <v>20201</v>
      </c>
      <c r="D531" s="109">
        <v>2020</v>
      </c>
      <c r="E531" s="56" t="s">
        <v>6005</v>
      </c>
      <c r="F531" s="56"/>
      <c r="G531" s="356"/>
      <c r="H531" s="56" t="s">
        <v>6006</v>
      </c>
      <c r="I531" s="56" t="s">
        <v>53</v>
      </c>
      <c r="J531" s="84">
        <v>16</v>
      </c>
      <c r="K531" s="195">
        <v>3069538</v>
      </c>
      <c r="L531" s="56" t="s">
        <v>6007</v>
      </c>
      <c r="M531" s="56" t="s">
        <v>39</v>
      </c>
      <c r="N531" s="215">
        <v>9</v>
      </c>
      <c r="O531" s="84">
        <v>2</v>
      </c>
      <c r="P531" s="84">
        <v>8</v>
      </c>
      <c r="Q531" s="56" t="s">
        <v>47</v>
      </c>
      <c r="R531" s="56" t="s">
        <v>5397</v>
      </c>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c r="DA531" s="48"/>
      <c r="DB531" s="48"/>
      <c r="DC531" s="48"/>
      <c r="DD531" s="48"/>
      <c r="DE531" s="48"/>
      <c r="DF531" s="48"/>
      <c r="DG531" s="48"/>
      <c r="DH531" s="48"/>
      <c r="DI531" s="48"/>
      <c r="DJ531" s="48"/>
      <c r="DK531" s="48"/>
      <c r="DL531" s="48"/>
      <c r="DM531" s="48"/>
      <c r="DN531" s="48"/>
      <c r="DO531" s="48"/>
      <c r="DP531" s="48"/>
      <c r="DQ531" s="48"/>
      <c r="DR531" s="48"/>
      <c r="DS531" s="48"/>
      <c r="DT531" s="48"/>
      <c r="DU531" s="48"/>
      <c r="DV531" s="48"/>
      <c r="DW531" s="48"/>
      <c r="DX531" s="48"/>
      <c r="DY531" s="48"/>
      <c r="DZ531" s="48"/>
      <c r="EA531" s="48"/>
      <c r="EB531" s="48"/>
      <c r="EC531" s="48"/>
      <c r="ED531" s="48"/>
      <c r="EE531" s="48"/>
      <c r="EF531" s="48"/>
      <c r="EG531" s="48"/>
      <c r="EH531" s="48"/>
      <c r="EI531" s="48"/>
      <c r="EJ531" s="48"/>
      <c r="EK531" s="48"/>
      <c r="EL531" s="48"/>
      <c r="EM531" s="48"/>
      <c r="EN531" s="48"/>
      <c r="EO531" s="48"/>
      <c r="EP531" s="48"/>
      <c r="EQ531" s="48"/>
      <c r="ER531" s="48"/>
      <c r="ES531" s="48"/>
      <c r="ET531" s="48"/>
      <c r="EU531" s="48"/>
      <c r="EV531" s="48"/>
      <c r="EW531" s="48"/>
      <c r="EX531" s="48"/>
      <c r="EY531" s="48"/>
      <c r="EZ531" s="48"/>
      <c r="FA531" s="48"/>
      <c r="FB531" s="48"/>
      <c r="FC531" s="48"/>
      <c r="FD531" s="48"/>
      <c r="FE531" s="48"/>
      <c r="FF531" s="48"/>
      <c r="FG531" s="48"/>
      <c r="FH531" s="48"/>
      <c r="FI531" s="48"/>
      <c r="FJ531" s="48"/>
      <c r="FK531" s="48"/>
      <c r="FL531" s="48"/>
      <c r="FM531" s="48"/>
      <c r="FN531" s="48"/>
      <c r="FO531" s="48"/>
      <c r="FP531" s="48"/>
      <c r="FQ531" s="48"/>
      <c r="FR531" s="48"/>
      <c r="FS531" s="48"/>
      <c r="FT531" s="48"/>
      <c r="FU531" s="48"/>
      <c r="FV531" s="48"/>
      <c r="FW531" s="48"/>
      <c r="FX531" s="48"/>
      <c r="FY531" s="48"/>
      <c r="FZ531" s="48"/>
      <c r="GA531" s="48"/>
      <c r="GB531" s="48"/>
      <c r="GC531" s="48"/>
      <c r="GD531" s="48"/>
      <c r="GE531" s="48"/>
      <c r="GF531" s="48"/>
      <c r="GG531" s="48"/>
      <c r="GH531" s="48"/>
      <c r="GI531" s="48"/>
      <c r="GJ531" s="48"/>
      <c r="GK531" s="48"/>
      <c r="GL531" s="48"/>
      <c r="GM531" s="48"/>
      <c r="GN531" s="48"/>
      <c r="GO531" s="48"/>
      <c r="GP531" s="48"/>
      <c r="GQ531" s="48"/>
      <c r="GR531" s="48"/>
      <c r="GS531" s="48"/>
      <c r="GT531" s="48"/>
      <c r="GU531" s="48"/>
      <c r="GV531" s="48"/>
      <c r="GW531" s="48"/>
      <c r="GX531" s="48"/>
      <c r="GY531" s="48"/>
      <c r="GZ531" s="48"/>
      <c r="HA531" s="48"/>
      <c r="HB531" s="48"/>
      <c r="HC531" s="48"/>
      <c r="HD531" s="48"/>
      <c r="HE531" s="48"/>
      <c r="HF531" s="48"/>
      <c r="HG531" s="48"/>
      <c r="HH531" s="48"/>
      <c r="HI531" s="48"/>
      <c r="HJ531" s="48"/>
      <c r="HK531" s="48"/>
      <c r="HL531" s="48"/>
      <c r="HM531" s="48"/>
      <c r="HN531" s="48"/>
      <c r="HO531" s="48"/>
      <c r="HP531" s="48"/>
      <c r="HQ531" s="48"/>
      <c r="HR531" s="48"/>
      <c r="HS531" s="48"/>
      <c r="HT531" s="48"/>
      <c r="HU531" s="48"/>
      <c r="HV531" s="48"/>
      <c r="HW531" s="48"/>
      <c r="HX531" s="48"/>
      <c r="HY531" s="48"/>
      <c r="HZ531" s="48"/>
      <c r="IA531" s="48"/>
      <c r="IB531" s="48"/>
      <c r="IC531" s="48"/>
      <c r="ID531" s="48"/>
      <c r="IE531" s="48"/>
      <c r="IF531" s="48"/>
      <c r="IG531" s="48"/>
      <c r="IH531" s="48"/>
      <c r="II531" s="48"/>
      <c r="IJ531" s="48"/>
      <c r="IK531" s="48"/>
      <c r="IL531" s="48"/>
      <c r="IM531" s="48"/>
      <c r="IN531" s="48"/>
      <c r="IO531" s="48"/>
      <c r="IP531" s="48"/>
      <c r="IQ531" s="48"/>
      <c r="IR531" s="48"/>
      <c r="IS531" s="48"/>
      <c r="IT531" s="48"/>
      <c r="IU531" s="48"/>
      <c r="IV531" s="48"/>
      <c r="IW531" s="48"/>
      <c r="IX531" s="48"/>
      <c r="IY531" s="48"/>
      <c r="IZ531" s="48"/>
      <c r="JA531" s="48"/>
      <c r="JB531" s="49"/>
      <c r="JC531" s="49"/>
      <c r="JD531" s="49"/>
      <c r="JE531" s="49"/>
      <c r="JF531" s="49"/>
      <c r="JG531" s="49"/>
      <c r="JH531" s="49"/>
      <c r="JI531" s="49"/>
      <c r="JJ531" s="49"/>
      <c r="JK531" s="49"/>
      <c r="JL531" s="49"/>
      <c r="JM531" s="49"/>
    </row>
    <row r="532" spans="2:273" s="37" customFormat="1">
      <c r="B532" s="119" t="s">
        <v>536</v>
      </c>
      <c r="C532" s="114">
        <v>20181</v>
      </c>
      <c r="D532" s="108">
        <v>2018</v>
      </c>
      <c r="E532" s="7" t="s">
        <v>534</v>
      </c>
      <c r="F532" s="7"/>
      <c r="G532" s="13"/>
      <c r="H532" s="7" t="s">
        <v>537</v>
      </c>
      <c r="I532" s="7"/>
      <c r="J532" s="85">
        <v>37</v>
      </c>
      <c r="K532" s="196">
        <v>2412832</v>
      </c>
      <c r="L532" s="7" t="s">
        <v>2602</v>
      </c>
      <c r="M532" s="7" t="s">
        <v>39</v>
      </c>
      <c r="N532" s="215">
        <v>9</v>
      </c>
      <c r="O532" s="85">
        <v>2</v>
      </c>
      <c r="P532" s="86">
        <v>52</v>
      </c>
      <c r="Q532" s="6"/>
      <c r="R532" s="7" t="s">
        <v>139</v>
      </c>
      <c r="S532" s="13">
        <v>10</v>
      </c>
      <c r="T532" s="13">
        <v>14</v>
      </c>
      <c r="U532" s="6">
        <v>11</v>
      </c>
      <c r="V532" s="6">
        <v>12</v>
      </c>
      <c r="W532" s="7"/>
      <c r="X532" s="7"/>
      <c r="Y532" s="13">
        <v>3</v>
      </c>
      <c r="Z532" s="13"/>
      <c r="AA532" s="7"/>
      <c r="AB532" s="7"/>
      <c r="AC532" s="7"/>
      <c r="AD532" s="7"/>
      <c r="AE532" s="6"/>
    </row>
    <row r="533" spans="2:273" s="37" customFormat="1">
      <c r="B533" s="119" t="s">
        <v>533</v>
      </c>
      <c r="C533" s="114">
        <v>20181</v>
      </c>
      <c r="D533" s="108">
        <v>2018</v>
      </c>
      <c r="E533" s="7" t="s">
        <v>534</v>
      </c>
      <c r="F533" s="7"/>
      <c r="G533" s="13"/>
      <c r="H533" s="7" t="s">
        <v>535</v>
      </c>
      <c r="I533" s="7"/>
      <c r="J533" s="85">
        <v>41</v>
      </c>
      <c r="K533" s="196">
        <v>3009315</v>
      </c>
      <c r="L533" s="7" t="s">
        <v>2602</v>
      </c>
      <c r="M533" s="7" t="s">
        <v>39</v>
      </c>
      <c r="N533" s="215">
        <v>9</v>
      </c>
      <c r="O533" s="85">
        <v>2</v>
      </c>
      <c r="P533" s="86">
        <v>52</v>
      </c>
      <c r="Q533" s="6"/>
      <c r="R533" s="7" t="s">
        <v>139</v>
      </c>
      <c r="S533" s="13">
        <v>1</v>
      </c>
      <c r="T533" s="13">
        <v>9</v>
      </c>
      <c r="U533" s="6">
        <v>5</v>
      </c>
      <c r="V533" s="7"/>
      <c r="W533" s="7"/>
      <c r="X533" s="7"/>
      <c r="Y533" s="13">
        <v>3</v>
      </c>
      <c r="Z533" s="13"/>
      <c r="AA533" s="7"/>
      <c r="AB533" s="7"/>
      <c r="AC533" s="7"/>
      <c r="AD533" s="7"/>
      <c r="AE533" s="6"/>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c r="DA533" s="48"/>
      <c r="DB533" s="48"/>
      <c r="DC533" s="48"/>
      <c r="DD533" s="48"/>
      <c r="DE533" s="48"/>
      <c r="DF533" s="48"/>
      <c r="DG533" s="48"/>
      <c r="DH533" s="48"/>
      <c r="DI533" s="48"/>
      <c r="DJ533" s="48"/>
      <c r="DK533" s="48"/>
      <c r="DL533" s="48"/>
      <c r="DM533" s="48"/>
      <c r="DN533" s="48"/>
      <c r="DO533" s="48"/>
      <c r="DP533" s="48"/>
      <c r="DQ533" s="48"/>
      <c r="DR533" s="48"/>
      <c r="DS533" s="48"/>
      <c r="DT533" s="48"/>
      <c r="DU533" s="48"/>
      <c r="DV533" s="48"/>
      <c r="DW533" s="48"/>
      <c r="DX533" s="48"/>
      <c r="DY533" s="48"/>
      <c r="DZ533" s="48"/>
      <c r="EA533" s="48"/>
      <c r="EB533" s="48"/>
      <c r="EC533" s="48"/>
      <c r="ED533" s="48"/>
      <c r="EE533" s="48"/>
      <c r="EF533" s="48"/>
      <c r="EG533" s="48"/>
      <c r="EH533" s="48"/>
      <c r="EI533" s="48"/>
      <c r="EJ533" s="48"/>
      <c r="EK533" s="48"/>
      <c r="EL533" s="48"/>
      <c r="EM533" s="48"/>
      <c r="EN533" s="48"/>
      <c r="EO533" s="48"/>
      <c r="EP533" s="48"/>
      <c r="EQ533" s="48"/>
      <c r="ER533" s="48"/>
      <c r="ES533" s="48"/>
      <c r="ET533" s="48"/>
      <c r="EU533" s="48"/>
      <c r="EV533" s="48"/>
      <c r="EW533" s="48"/>
      <c r="EX533" s="48"/>
      <c r="EY533" s="48"/>
      <c r="EZ533" s="48"/>
      <c r="FA533" s="48"/>
      <c r="FB533" s="48"/>
      <c r="FC533" s="48"/>
      <c r="FD533" s="48"/>
      <c r="FE533" s="48"/>
      <c r="FF533" s="48"/>
      <c r="FG533" s="48"/>
      <c r="FH533" s="48"/>
      <c r="FI533" s="48"/>
      <c r="FJ533" s="48"/>
      <c r="FK533" s="48"/>
      <c r="FL533" s="48"/>
      <c r="FM533" s="48"/>
      <c r="FN533" s="48"/>
      <c r="FO533" s="48"/>
      <c r="FP533" s="48"/>
      <c r="FQ533" s="48"/>
      <c r="FR533" s="48"/>
      <c r="FS533" s="48"/>
      <c r="FT533" s="48"/>
      <c r="FU533" s="48"/>
      <c r="FV533" s="48"/>
      <c r="FW533" s="48"/>
      <c r="FX533" s="48"/>
      <c r="FY533" s="48"/>
      <c r="FZ533" s="48"/>
      <c r="GA533" s="48"/>
      <c r="GB533" s="48"/>
      <c r="GC533" s="48"/>
      <c r="GD533" s="48"/>
      <c r="GE533" s="48"/>
      <c r="GF533" s="48"/>
      <c r="GG533" s="48"/>
      <c r="GH533" s="48"/>
      <c r="GI533" s="48"/>
      <c r="GJ533" s="48"/>
      <c r="GK533" s="48"/>
      <c r="GL533" s="48"/>
      <c r="GM533" s="48"/>
      <c r="GN533" s="48"/>
      <c r="GO533" s="48"/>
      <c r="GP533" s="48"/>
      <c r="GQ533" s="48"/>
      <c r="GR533" s="48"/>
      <c r="GS533" s="48"/>
      <c r="GT533" s="48"/>
      <c r="GU533" s="48"/>
      <c r="GV533" s="48"/>
      <c r="GW533" s="48"/>
      <c r="GX533" s="48"/>
      <c r="GY533" s="48"/>
      <c r="GZ533" s="48"/>
      <c r="HA533" s="48"/>
      <c r="HB533" s="48"/>
      <c r="HC533" s="48"/>
      <c r="HD533" s="48"/>
      <c r="HE533" s="48"/>
      <c r="HF533" s="48"/>
      <c r="HG533" s="48"/>
      <c r="HH533" s="48"/>
      <c r="HI533" s="48"/>
      <c r="HJ533" s="48"/>
      <c r="HK533" s="48"/>
      <c r="HL533" s="48"/>
      <c r="HM533" s="48"/>
      <c r="HN533" s="48"/>
      <c r="HO533" s="48"/>
      <c r="HP533" s="48"/>
      <c r="HQ533" s="48"/>
      <c r="HR533" s="48"/>
      <c r="HS533" s="48"/>
      <c r="HT533" s="48"/>
      <c r="HU533" s="48"/>
      <c r="HV533" s="48"/>
      <c r="HW533" s="48"/>
      <c r="HX533" s="48"/>
      <c r="HY533" s="48"/>
      <c r="HZ533" s="48"/>
      <c r="IA533" s="48"/>
      <c r="IB533" s="48"/>
      <c r="IC533" s="48"/>
      <c r="ID533" s="48"/>
      <c r="IE533" s="48"/>
      <c r="IF533" s="48"/>
      <c r="IG533" s="48"/>
      <c r="IH533" s="48"/>
      <c r="II533" s="48"/>
      <c r="IJ533" s="48"/>
      <c r="IK533" s="48"/>
      <c r="IL533" s="48"/>
      <c r="IM533" s="48"/>
      <c r="IN533" s="48"/>
      <c r="IO533" s="48"/>
      <c r="IP533" s="48"/>
      <c r="IQ533" s="48"/>
      <c r="IR533" s="48"/>
      <c r="IS533" s="48"/>
      <c r="IT533" s="48"/>
      <c r="IU533" s="48"/>
      <c r="IV533" s="48"/>
      <c r="IW533" s="48"/>
      <c r="IX533" s="48"/>
      <c r="IY533" s="48"/>
      <c r="IZ533" s="48"/>
      <c r="JA533" s="48"/>
      <c r="JB533" s="49"/>
      <c r="JC533" s="49"/>
      <c r="JD533" s="49"/>
      <c r="JE533" s="49"/>
      <c r="JF533" s="49"/>
      <c r="JG533" s="49"/>
      <c r="JH533" s="49"/>
      <c r="JI533" s="49"/>
      <c r="JJ533" s="49"/>
      <c r="JK533" s="49"/>
      <c r="JL533" s="49"/>
      <c r="JM533" s="49"/>
    </row>
    <row r="534" spans="2:273" s="37" customFormat="1">
      <c r="B534" s="119" t="s">
        <v>538</v>
      </c>
      <c r="C534" s="114">
        <v>20181</v>
      </c>
      <c r="D534" s="108">
        <v>2018</v>
      </c>
      <c r="E534" s="7" t="s">
        <v>539</v>
      </c>
      <c r="F534" s="7"/>
      <c r="G534" s="13"/>
      <c r="H534" s="7" t="s">
        <v>540</v>
      </c>
      <c r="I534" s="7"/>
      <c r="J534" s="85">
        <v>52</v>
      </c>
      <c r="K534" s="196">
        <v>8176966</v>
      </c>
      <c r="L534" s="7" t="s">
        <v>2603</v>
      </c>
      <c r="M534" s="7" t="s">
        <v>207</v>
      </c>
      <c r="N534" s="215">
        <v>2</v>
      </c>
      <c r="O534" s="85">
        <v>4</v>
      </c>
      <c r="P534" s="83">
        <v>6</v>
      </c>
      <c r="Q534" s="6"/>
      <c r="R534" s="7" t="s">
        <v>111</v>
      </c>
      <c r="S534" s="13">
        <v>10</v>
      </c>
      <c r="T534" s="13"/>
      <c r="U534" s="7"/>
      <c r="V534" s="7"/>
      <c r="W534" s="7"/>
      <c r="X534" s="7"/>
      <c r="Y534" s="13">
        <v>4</v>
      </c>
      <c r="Z534" s="13"/>
      <c r="AA534" s="7"/>
      <c r="AB534" s="7"/>
      <c r="AC534" s="7"/>
      <c r="AD534" s="7"/>
      <c r="AE534" s="6"/>
      <c r="JB534" s="6"/>
      <c r="JC534" s="6"/>
      <c r="JD534" s="6"/>
      <c r="JE534" s="6"/>
      <c r="JF534" s="6"/>
      <c r="JG534" s="6"/>
      <c r="JH534" s="6"/>
      <c r="JI534" s="6"/>
      <c r="JJ534" s="6"/>
      <c r="JK534" s="6"/>
      <c r="JL534" s="6"/>
      <c r="JM534" s="6"/>
    </row>
    <row r="535" spans="2:273" s="37" customFormat="1">
      <c r="B535" s="18" t="s">
        <v>6008</v>
      </c>
      <c r="C535" s="2">
        <v>20202</v>
      </c>
      <c r="D535" s="108">
        <v>2020</v>
      </c>
      <c r="E535" s="56" t="s">
        <v>6009</v>
      </c>
      <c r="F535" s="56"/>
      <c r="G535" s="356"/>
      <c r="H535" s="56" t="s">
        <v>6010</v>
      </c>
      <c r="I535" s="56" t="s">
        <v>37</v>
      </c>
      <c r="J535" s="84">
        <v>23</v>
      </c>
      <c r="K535" s="195">
        <v>250000</v>
      </c>
      <c r="L535" s="48"/>
      <c r="M535" s="56" t="s">
        <v>39</v>
      </c>
      <c r="N535" s="215">
        <v>9</v>
      </c>
      <c r="O535" s="84">
        <v>2</v>
      </c>
      <c r="P535" s="84">
        <v>51</v>
      </c>
      <c r="Q535" s="56" t="s">
        <v>55</v>
      </c>
      <c r="R535" s="56" t="s">
        <v>156</v>
      </c>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c r="DA535" s="48"/>
      <c r="DB535" s="48"/>
      <c r="DC535" s="48"/>
      <c r="DD535" s="48"/>
      <c r="DE535" s="48"/>
      <c r="DF535" s="48"/>
      <c r="DG535" s="48"/>
      <c r="DH535" s="48"/>
      <c r="DI535" s="48"/>
      <c r="DJ535" s="48"/>
      <c r="DK535" s="48"/>
      <c r="DL535" s="48"/>
      <c r="DM535" s="48"/>
      <c r="DN535" s="48"/>
      <c r="DO535" s="48"/>
      <c r="DP535" s="48"/>
      <c r="DQ535" s="48"/>
      <c r="DR535" s="48"/>
      <c r="DS535" s="48"/>
      <c r="DT535" s="48"/>
      <c r="DU535" s="48"/>
      <c r="DV535" s="48"/>
      <c r="DW535" s="48"/>
      <c r="DX535" s="48"/>
      <c r="DY535" s="48"/>
      <c r="DZ535" s="48"/>
      <c r="EA535" s="48"/>
      <c r="EB535" s="48"/>
      <c r="EC535" s="48"/>
      <c r="ED535" s="48"/>
      <c r="EE535" s="48"/>
      <c r="EF535" s="48"/>
      <c r="EG535" s="48"/>
      <c r="EH535" s="48"/>
      <c r="EI535" s="48"/>
      <c r="EJ535" s="48"/>
      <c r="EK535" s="48"/>
      <c r="EL535" s="48"/>
      <c r="EM535" s="48"/>
      <c r="EN535" s="48"/>
      <c r="EO535" s="48"/>
      <c r="EP535" s="48"/>
      <c r="EQ535" s="48"/>
      <c r="ER535" s="48"/>
      <c r="ES535" s="48"/>
      <c r="ET535" s="48"/>
      <c r="EU535" s="48"/>
      <c r="EV535" s="48"/>
      <c r="EW535" s="48"/>
      <c r="EX535" s="48"/>
      <c r="EY535" s="48"/>
      <c r="EZ535" s="48"/>
      <c r="FA535" s="48"/>
      <c r="FB535" s="48"/>
      <c r="FC535" s="48"/>
      <c r="FD535" s="48"/>
      <c r="FE535" s="48"/>
      <c r="FF535" s="48"/>
      <c r="FG535" s="48"/>
      <c r="FH535" s="48"/>
      <c r="FI535" s="48"/>
      <c r="FJ535" s="48"/>
      <c r="FK535" s="48"/>
      <c r="FL535" s="48"/>
      <c r="FM535" s="48"/>
      <c r="FN535" s="48"/>
      <c r="FO535" s="48"/>
      <c r="FP535" s="48"/>
      <c r="FQ535" s="48"/>
      <c r="FR535" s="48"/>
      <c r="FS535" s="48"/>
      <c r="FT535" s="48"/>
      <c r="FU535" s="48"/>
      <c r="FV535" s="48"/>
      <c r="FW535" s="48"/>
      <c r="FX535" s="48"/>
      <c r="FY535" s="48"/>
      <c r="FZ535" s="48"/>
      <c r="GA535" s="48"/>
      <c r="GB535" s="48"/>
      <c r="GC535" s="48"/>
      <c r="GD535" s="48"/>
      <c r="GE535" s="48"/>
      <c r="GF535" s="48"/>
      <c r="GG535" s="48"/>
      <c r="GH535" s="48"/>
      <c r="GI535" s="48"/>
      <c r="GJ535" s="48"/>
      <c r="GK535" s="48"/>
      <c r="GL535" s="48"/>
      <c r="GM535" s="48"/>
      <c r="GN535" s="48"/>
      <c r="GO535" s="48"/>
      <c r="GP535" s="48"/>
      <c r="GQ535" s="48"/>
      <c r="GR535" s="48"/>
      <c r="GS535" s="48"/>
      <c r="GT535" s="48"/>
      <c r="GU535" s="48"/>
      <c r="GV535" s="48"/>
      <c r="GW535" s="48"/>
      <c r="GX535" s="48"/>
      <c r="GY535" s="48"/>
      <c r="GZ535" s="48"/>
      <c r="HA535" s="48"/>
      <c r="HB535" s="48"/>
      <c r="HC535" s="48"/>
      <c r="HD535" s="48"/>
      <c r="HE535" s="48"/>
      <c r="HF535" s="48"/>
      <c r="HG535" s="48"/>
      <c r="HH535" s="48"/>
      <c r="HI535" s="48"/>
      <c r="HJ535" s="48"/>
      <c r="HK535" s="48"/>
      <c r="HL535" s="48"/>
      <c r="HM535" s="48"/>
      <c r="HN535" s="48"/>
      <c r="HO535" s="48"/>
      <c r="HP535" s="48"/>
      <c r="HQ535" s="48"/>
      <c r="HR535" s="48"/>
      <c r="HS535" s="48"/>
      <c r="HT535" s="48"/>
      <c r="HU535" s="48"/>
      <c r="HV535" s="48"/>
      <c r="HW535" s="48"/>
      <c r="HX535" s="48"/>
      <c r="HY535" s="48"/>
      <c r="HZ535" s="48"/>
      <c r="IA535" s="48"/>
      <c r="IB535" s="48"/>
      <c r="IC535" s="48"/>
      <c r="ID535" s="48"/>
      <c r="IE535" s="48"/>
      <c r="IF535" s="48"/>
      <c r="IG535" s="48"/>
      <c r="IH535" s="48"/>
      <c r="II535" s="48"/>
      <c r="IJ535" s="48"/>
      <c r="IK535" s="48"/>
      <c r="IL535" s="48"/>
      <c r="IM535" s="48"/>
      <c r="IN535" s="48"/>
      <c r="IO535" s="48"/>
      <c r="IP535" s="48"/>
      <c r="IQ535" s="48"/>
      <c r="IR535" s="48"/>
      <c r="IS535" s="48"/>
      <c r="IT535" s="48"/>
      <c r="IU535" s="48"/>
      <c r="IV535" s="48"/>
      <c r="IW535" s="48"/>
      <c r="IX535" s="48"/>
      <c r="IY535" s="48"/>
      <c r="IZ535" s="48"/>
      <c r="JA535" s="48"/>
      <c r="JB535" s="49"/>
      <c r="JC535" s="49"/>
      <c r="JD535" s="49"/>
      <c r="JE535" s="49"/>
      <c r="JF535" s="49"/>
      <c r="JG535" s="49"/>
      <c r="JH535" s="49"/>
      <c r="JI535" s="49"/>
      <c r="JJ535" s="49"/>
      <c r="JK535" s="49"/>
      <c r="JL535" s="49"/>
      <c r="JM535" s="49"/>
    </row>
    <row r="536" spans="2:273" s="37" customFormat="1">
      <c r="B536" s="18" t="s">
        <v>6011</v>
      </c>
      <c r="C536" s="2">
        <v>20202</v>
      </c>
      <c r="D536" s="108">
        <v>2020</v>
      </c>
      <c r="E536" s="56" t="s">
        <v>6012</v>
      </c>
      <c r="F536" s="56"/>
      <c r="G536" s="356"/>
      <c r="H536" s="56" t="s">
        <v>6013</v>
      </c>
      <c r="I536" s="56" t="s">
        <v>37</v>
      </c>
      <c r="J536" s="84">
        <v>9</v>
      </c>
      <c r="K536" s="195">
        <v>200000</v>
      </c>
      <c r="L536" s="56" t="s">
        <v>6014</v>
      </c>
      <c r="M536" s="56" t="s">
        <v>175</v>
      </c>
      <c r="N536" s="215">
        <v>4</v>
      </c>
      <c r="O536" s="84">
        <v>6</v>
      </c>
      <c r="P536" s="84">
        <v>8</v>
      </c>
      <c r="Q536" s="56" t="s">
        <v>55</v>
      </c>
      <c r="R536" s="56" t="s">
        <v>33</v>
      </c>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c r="DA536" s="48"/>
      <c r="DB536" s="48"/>
      <c r="DC536" s="48"/>
      <c r="DD536" s="48"/>
      <c r="DE536" s="48"/>
      <c r="DF536" s="48"/>
      <c r="DG536" s="48"/>
      <c r="DH536" s="48"/>
      <c r="DI536" s="48"/>
      <c r="DJ536" s="48"/>
      <c r="DK536" s="48"/>
      <c r="DL536" s="48"/>
      <c r="DM536" s="48"/>
      <c r="DN536" s="48"/>
      <c r="DO536" s="48"/>
      <c r="DP536" s="48"/>
      <c r="DQ536" s="48"/>
      <c r="DR536" s="48"/>
      <c r="DS536" s="48"/>
      <c r="DT536" s="48"/>
      <c r="DU536" s="48"/>
      <c r="DV536" s="48"/>
      <c r="DW536" s="48"/>
      <c r="DX536" s="48"/>
      <c r="DY536" s="48"/>
      <c r="DZ536" s="48"/>
      <c r="EA536" s="48"/>
      <c r="EB536" s="48"/>
      <c r="EC536" s="48"/>
      <c r="ED536" s="48"/>
      <c r="EE536" s="48"/>
      <c r="EF536" s="48"/>
      <c r="EG536" s="48"/>
      <c r="EH536" s="48"/>
      <c r="EI536" s="48"/>
      <c r="EJ536" s="48"/>
      <c r="EK536" s="48"/>
      <c r="EL536" s="48"/>
      <c r="EM536" s="48"/>
      <c r="EN536" s="48"/>
      <c r="EO536" s="48"/>
      <c r="EP536" s="48"/>
      <c r="EQ536" s="48"/>
      <c r="ER536" s="48"/>
      <c r="ES536" s="48"/>
      <c r="ET536" s="48"/>
      <c r="EU536" s="48"/>
      <c r="EV536" s="48"/>
      <c r="EW536" s="48"/>
      <c r="EX536" s="48"/>
      <c r="EY536" s="48"/>
      <c r="EZ536" s="48"/>
      <c r="FA536" s="48"/>
      <c r="FB536" s="48"/>
      <c r="FC536" s="48"/>
      <c r="FD536" s="48"/>
      <c r="FE536" s="48"/>
      <c r="FF536" s="48"/>
      <c r="FG536" s="48"/>
      <c r="FH536" s="48"/>
      <c r="FI536" s="48"/>
      <c r="FJ536" s="48"/>
      <c r="FK536" s="48"/>
      <c r="FL536" s="48"/>
      <c r="FM536" s="48"/>
      <c r="FN536" s="48"/>
      <c r="FO536" s="48"/>
      <c r="FP536" s="48"/>
      <c r="FQ536" s="48"/>
      <c r="FR536" s="48"/>
      <c r="FS536" s="48"/>
      <c r="FT536" s="48"/>
      <c r="FU536" s="48"/>
      <c r="FV536" s="48"/>
      <c r="FW536" s="48"/>
      <c r="FX536" s="48"/>
      <c r="FY536" s="48"/>
      <c r="FZ536" s="48"/>
      <c r="GA536" s="48"/>
      <c r="GB536" s="48"/>
      <c r="GC536" s="48"/>
      <c r="GD536" s="48"/>
      <c r="GE536" s="48"/>
      <c r="GF536" s="48"/>
      <c r="GG536" s="48"/>
      <c r="GH536" s="48"/>
      <c r="GI536" s="48"/>
      <c r="GJ536" s="48"/>
      <c r="GK536" s="48"/>
      <c r="GL536" s="48"/>
      <c r="GM536" s="48"/>
      <c r="GN536" s="48"/>
      <c r="GO536" s="48"/>
      <c r="GP536" s="48"/>
      <c r="GQ536" s="48"/>
      <c r="GR536" s="48"/>
      <c r="GS536" s="48"/>
      <c r="GT536" s="48"/>
      <c r="GU536" s="48"/>
      <c r="GV536" s="48"/>
      <c r="GW536" s="48"/>
      <c r="GX536" s="48"/>
      <c r="GY536" s="48"/>
      <c r="GZ536" s="48"/>
      <c r="HA536" s="48"/>
      <c r="HB536" s="48"/>
      <c r="HC536" s="48"/>
      <c r="HD536" s="48"/>
      <c r="HE536" s="48"/>
      <c r="HF536" s="48"/>
      <c r="HG536" s="48"/>
      <c r="HH536" s="48"/>
      <c r="HI536" s="48"/>
      <c r="HJ536" s="48"/>
      <c r="HK536" s="48"/>
      <c r="HL536" s="48"/>
      <c r="HM536" s="48"/>
      <c r="HN536" s="48"/>
      <c r="HO536" s="48"/>
      <c r="HP536" s="48"/>
      <c r="HQ536" s="48"/>
      <c r="HR536" s="48"/>
      <c r="HS536" s="48"/>
      <c r="HT536" s="48"/>
      <c r="HU536" s="48"/>
      <c r="HV536" s="48"/>
      <c r="HW536" s="48"/>
      <c r="HX536" s="48"/>
      <c r="HY536" s="48"/>
      <c r="HZ536" s="48"/>
      <c r="IA536" s="48"/>
      <c r="IB536" s="48"/>
      <c r="IC536" s="48"/>
      <c r="ID536" s="48"/>
      <c r="IE536" s="48"/>
      <c r="IF536" s="48"/>
      <c r="IG536" s="48"/>
      <c r="IH536" s="48"/>
      <c r="II536" s="48"/>
      <c r="IJ536" s="48"/>
      <c r="IK536" s="48"/>
      <c r="IL536" s="48"/>
      <c r="IM536" s="48"/>
      <c r="IN536" s="48"/>
      <c r="IO536" s="48"/>
      <c r="IP536" s="48"/>
      <c r="IQ536" s="48"/>
      <c r="IR536" s="48"/>
      <c r="IS536" s="48"/>
      <c r="IT536" s="48"/>
      <c r="IU536" s="48"/>
      <c r="IV536" s="48"/>
      <c r="IW536" s="48"/>
      <c r="IX536" s="48"/>
      <c r="IY536" s="48"/>
      <c r="IZ536" s="48"/>
      <c r="JA536" s="48"/>
      <c r="JB536" s="49"/>
      <c r="JC536" s="49"/>
      <c r="JD536" s="49"/>
      <c r="JE536" s="49"/>
      <c r="JF536" s="49"/>
      <c r="JG536" s="49"/>
      <c r="JH536" s="49"/>
      <c r="JI536" s="49"/>
      <c r="JJ536" s="49"/>
      <c r="JK536" s="49"/>
      <c r="JL536" s="49"/>
      <c r="JM536" s="49"/>
    </row>
    <row r="537" spans="2:273" s="37" customFormat="1">
      <c r="B537" s="18" t="s">
        <v>6015</v>
      </c>
      <c r="C537" s="2">
        <v>20202</v>
      </c>
      <c r="D537" s="108">
        <v>2020</v>
      </c>
      <c r="E537" s="56" t="s">
        <v>542</v>
      </c>
      <c r="F537" s="56"/>
      <c r="G537" s="356">
        <v>2</v>
      </c>
      <c r="H537" s="56" t="s">
        <v>6016</v>
      </c>
      <c r="I537" s="56" t="s">
        <v>37</v>
      </c>
      <c r="J537" s="84">
        <v>24</v>
      </c>
      <c r="K537" s="195">
        <v>2293618</v>
      </c>
      <c r="L537" s="48"/>
      <c r="M537" s="56" t="s">
        <v>39</v>
      </c>
      <c r="N537" s="215">
        <v>9</v>
      </c>
      <c r="O537" s="84">
        <v>2</v>
      </c>
      <c r="P537" s="84">
        <v>8</v>
      </c>
      <c r="Q537" s="56" t="s">
        <v>47</v>
      </c>
      <c r="R537" s="56" t="s">
        <v>193</v>
      </c>
      <c r="S537" s="48"/>
      <c r="T537" s="48"/>
      <c r="U537" s="48"/>
      <c r="V537" s="48"/>
      <c r="W537" s="48"/>
      <c r="X537" s="48"/>
      <c r="Y537" s="48"/>
      <c r="Z537" s="48"/>
      <c r="AA537" s="48"/>
      <c r="AB537" s="48"/>
      <c r="AC537" s="48"/>
      <c r="AD537" s="48"/>
      <c r="AE537" s="48"/>
      <c r="AF537" s="6"/>
      <c r="AG537" s="6"/>
      <c r="AH537" s="6"/>
      <c r="AI537" s="6"/>
      <c r="AJ537" s="6"/>
      <c r="AK537" s="6"/>
      <c r="AL537" s="6"/>
      <c r="AM537" s="6"/>
      <c r="AN537" s="6"/>
      <c r="AO537" s="6"/>
      <c r="AP537" s="6"/>
      <c r="AQ537" s="6"/>
      <c r="AR537" s="6"/>
      <c r="AS537" s="6"/>
      <c r="AT537" s="6"/>
      <c r="AU537" s="6"/>
      <c r="AV537" s="6"/>
      <c r="AW537" s="6"/>
      <c r="AX537" s="6"/>
      <c r="AY537" s="6"/>
      <c r="AZ537" s="6"/>
      <c r="BA537" s="6"/>
      <c r="BB537" s="6"/>
      <c r="BC537" s="6"/>
      <c r="BD537" s="6"/>
      <c r="BE537" s="6"/>
      <c r="BF537" s="6"/>
      <c r="BG537" s="6"/>
      <c r="BH537" s="6"/>
      <c r="BI537" s="6"/>
      <c r="BJ537" s="6"/>
      <c r="BK537" s="6"/>
      <c r="BL537" s="6"/>
      <c r="BM537" s="6"/>
      <c r="BN537" s="6"/>
      <c r="BO537" s="6"/>
      <c r="BP537" s="6"/>
      <c r="BQ537" s="6"/>
      <c r="BR537" s="6"/>
      <c r="BS537" s="6"/>
      <c r="BT537" s="6"/>
      <c r="BU537" s="6"/>
      <c r="BV537" s="6"/>
      <c r="BW537" s="6"/>
      <c r="BX537" s="6"/>
      <c r="BY537" s="6"/>
      <c r="BZ537" s="6"/>
      <c r="CA537" s="6"/>
      <c r="CB537" s="6"/>
      <c r="CC537" s="6"/>
      <c r="CD537" s="6"/>
      <c r="CE537" s="6"/>
      <c r="CF537" s="6"/>
      <c r="CG537" s="6"/>
      <c r="CH537" s="6"/>
      <c r="CI537" s="6"/>
      <c r="CJ537" s="6"/>
      <c r="CK537" s="6"/>
      <c r="CL537" s="6"/>
      <c r="CM537" s="6"/>
      <c r="CN537" s="6"/>
      <c r="CO537" s="6"/>
      <c r="CP537" s="6"/>
      <c r="CQ537" s="6"/>
      <c r="CR537" s="6"/>
      <c r="CS537" s="6"/>
      <c r="CT537" s="6"/>
      <c r="CU537" s="6"/>
      <c r="CV537" s="6"/>
      <c r="CW537" s="6"/>
      <c r="CX537" s="6"/>
      <c r="CY537" s="6"/>
      <c r="CZ537" s="6"/>
      <c r="DA537" s="6"/>
      <c r="DB537" s="6"/>
      <c r="DC537" s="6"/>
      <c r="DD537" s="6"/>
      <c r="DE537" s="6"/>
      <c r="DF537" s="6"/>
      <c r="DG537" s="6"/>
      <c r="DH537" s="6"/>
      <c r="DI537" s="6"/>
      <c r="DJ537" s="6"/>
      <c r="DK537" s="6"/>
      <c r="DL537" s="6"/>
      <c r="DM537" s="6"/>
      <c r="DN537" s="6"/>
      <c r="DO537" s="6"/>
      <c r="DP537" s="6"/>
      <c r="DQ537" s="6"/>
      <c r="DR537" s="6"/>
      <c r="DS537" s="6"/>
      <c r="DT537" s="6"/>
      <c r="DU537" s="6"/>
      <c r="DV537" s="6"/>
      <c r="DW537" s="6"/>
      <c r="DX537" s="6"/>
      <c r="DY537" s="6"/>
      <c r="DZ537" s="6"/>
      <c r="EA537" s="6"/>
      <c r="EB537" s="6"/>
      <c r="EC537" s="6"/>
      <c r="ED537" s="6"/>
      <c r="EE537" s="6"/>
      <c r="EF537" s="6"/>
      <c r="EG537" s="6"/>
      <c r="EH537" s="6"/>
      <c r="EI537" s="6"/>
      <c r="EJ537" s="6"/>
      <c r="EK537" s="6"/>
      <c r="EL537" s="6"/>
      <c r="EM537" s="6"/>
      <c r="EN537" s="6"/>
      <c r="EO537" s="6"/>
      <c r="EP537" s="6"/>
      <c r="EQ537" s="6"/>
      <c r="ER537" s="6"/>
      <c r="ES537" s="6"/>
      <c r="ET537" s="6"/>
      <c r="EU537" s="6"/>
      <c r="EV537" s="6"/>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c r="IW537" s="6"/>
      <c r="IX537" s="6"/>
      <c r="IY537" s="6"/>
      <c r="IZ537" s="6"/>
      <c r="JA537" s="6"/>
      <c r="JB537" s="6"/>
      <c r="JC537" s="6"/>
      <c r="JD537" s="6"/>
      <c r="JE537" s="6"/>
      <c r="JF537" s="6"/>
      <c r="JG537" s="6"/>
      <c r="JH537" s="6"/>
      <c r="JI537" s="6"/>
      <c r="JJ537" s="6"/>
      <c r="JK537" s="6"/>
      <c r="JL537" s="6"/>
      <c r="JM537" s="6"/>
    </row>
    <row r="538" spans="2:273" s="37" customFormat="1">
      <c r="B538" s="119" t="s">
        <v>541</v>
      </c>
      <c r="C538" s="114">
        <v>20181</v>
      </c>
      <c r="D538" s="108">
        <v>2018</v>
      </c>
      <c r="E538" s="7" t="s">
        <v>542</v>
      </c>
      <c r="F538" s="7"/>
      <c r="G538" s="13"/>
      <c r="H538" s="7" t="s">
        <v>543</v>
      </c>
      <c r="I538" s="7"/>
      <c r="J538" s="85">
        <v>20</v>
      </c>
      <c r="K538" s="196">
        <v>1321251</v>
      </c>
      <c r="L538" s="6"/>
      <c r="M538" s="7" t="s">
        <v>39</v>
      </c>
      <c r="N538" s="215">
        <v>9</v>
      </c>
      <c r="O538" s="85">
        <v>2</v>
      </c>
      <c r="P538" s="83">
        <v>8</v>
      </c>
      <c r="Q538" s="6"/>
      <c r="R538" s="7" t="s">
        <v>133</v>
      </c>
      <c r="S538" s="13">
        <v>11</v>
      </c>
      <c r="T538" s="13">
        <v>12</v>
      </c>
      <c r="U538" s="7"/>
      <c r="V538" s="7"/>
      <c r="W538" s="7"/>
      <c r="X538" s="7"/>
      <c r="Y538" s="13">
        <v>1</v>
      </c>
      <c r="Z538" s="13"/>
      <c r="AA538" s="7"/>
      <c r="AB538" s="7"/>
      <c r="AC538" s="7"/>
      <c r="AD538" s="7"/>
      <c r="AE538" s="6" t="s">
        <v>544</v>
      </c>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c r="BX538" s="6"/>
      <c r="BY538" s="6"/>
      <c r="BZ538" s="6"/>
      <c r="CA538" s="6"/>
      <c r="CB538" s="6"/>
      <c r="CC538" s="6"/>
      <c r="CD538" s="6"/>
      <c r="CE538" s="6"/>
      <c r="CF538" s="6"/>
      <c r="CG538" s="6"/>
      <c r="CH538" s="6"/>
      <c r="CI538" s="6"/>
      <c r="CJ538" s="6"/>
      <c r="CK538" s="6"/>
      <c r="CL538" s="6"/>
      <c r="CM538" s="6"/>
      <c r="CN538" s="6"/>
      <c r="CO538" s="6"/>
      <c r="CP538" s="6"/>
      <c r="CQ538" s="6"/>
      <c r="CR538" s="6"/>
      <c r="CS538" s="6"/>
      <c r="CT538" s="6"/>
      <c r="CU538" s="6"/>
      <c r="CV538" s="6"/>
      <c r="CW538" s="6"/>
      <c r="CX538" s="6"/>
      <c r="CY538" s="6"/>
      <c r="CZ538" s="6"/>
      <c r="DA538" s="6"/>
      <c r="DB538" s="6"/>
      <c r="DC538" s="6"/>
      <c r="DD538" s="6"/>
      <c r="DE538" s="6"/>
      <c r="DF538" s="6"/>
      <c r="DG538" s="6"/>
      <c r="DH538" s="6"/>
      <c r="DI538" s="6"/>
      <c r="DJ538" s="6"/>
      <c r="DK538" s="6"/>
      <c r="DL538" s="6"/>
      <c r="DM538" s="6"/>
      <c r="DN538" s="6"/>
      <c r="DO538" s="6"/>
      <c r="DP538" s="6"/>
      <c r="DQ538" s="6"/>
      <c r="DR538" s="6"/>
      <c r="DS538" s="6"/>
      <c r="DT538" s="6"/>
      <c r="DU538" s="6"/>
      <c r="DV538" s="6"/>
      <c r="DW538" s="6"/>
      <c r="DX538" s="6"/>
      <c r="DY538" s="6"/>
      <c r="DZ538" s="6"/>
      <c r="EA538" s="6"/>
      <c r="EB538" s="6"/>
      <c r="EC538" s="6"/>
      <c r="ED538" s="6"/>
      <c r="EE538" s="6"/>
      <c r="EF538" s="6"/>
      <c r="EG538" s="6"/>
      <c r="EH538" s="6"/>
      <c r="EI538" s="6"/>
      <c r="EJ538" s="6"/>
      <c r="EK538" s="6"/>
      <c r="EL538" s="6"/>
      <c r="EM538" s="6"/>
      <c r="EN538" s="6"/>
      <c r="EO538" s="6"/>
      <c r="EP538" s="6"/>
      <c r="EQ538" s="6"/>
      <c r="ER538" s="6"/>
      <c r="ES538" s="6"/>
      <c r="ET538" s="6"/>
      <c r="EU538" s="6"/>
      <c r="EV538" s="6"/>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c r="IW538" s="6"/>
      <c r="IX538" s="6"/>
      <c r="IY538" s="6"/>
      <c r="IZ538" s="6"/>
      <c r="JA538" s="6"/>
      <c r="JB538" s="6"/>
      <c r="JC538" s="6"/>
      <c r="JD538" s="6"/>
      <c r="JE538" s="6"/>
      <c r="JF538" s="6"/>
      <c r="JG538" s="6"/>
      <c r="JH538" s="6"/>
      <c r="JI538" s="6"/>
      <c r="JJ538" s="6"/>
      <c r="JK538" s="6"/>
      <c r="JL538" s="6"/>
      <c r="JM538" s="6"/>
    </row>
    <row r="539" spans="2:273" s="37" customFormat="1">
      <c r="B539" s="18" t="s">
        <v>3283</v>
      </c>
      <c r="C539" s="2">
        <v>20192</v>
      </c>
      <c r="D539" s="108">
        <v>2019</v>
      </c>
      <c r="E539" s="7" t="s">
        <v>3284</v>
      </c>
      <c r="F539" s="7"/>
      <c r="G539" s="13"/>
      <c r="H539" s="7" t="s">
        <v>3285</v>
      </c>
      <c r="I539" s="7" t="s">
        <v>37</v>
      </c>
      <c r="J539" s="85">
        <v>18</v>
      </c>
      <c r="K539" s="196">
        <v>100000</v>
      </c>
      <c r="L539" s="7" t="s">
        <v>3286</v>
      </c>
      <c r="M539" s="7" t="s">
        <v>587</v>
      </c>
      <c r="N539" s="215">
        <v>4</v>
      </c>
      <c r="O539" s="83">
        <v>6</v>
      </c>
      <c r="P539" s="83">
        <v>8</v>
      </c>
      <c r="Q539" s="7" t="s">
        <v>47</v>
      </c>
      <c r="R539" s="7" t="s">
        <v>193</v>
      </c>
      <c r="S539" s="6"/>
      <c r="T539" s="6"/>
      <c r="U539" s="6"/>
      <c r="V539" s="6"/>
      <c r="W539" s="6"/>
      <c r="X539" s="6"/>
      <c r="Y539" s="6"/>
      <c r="Z539" s="6"/>
      <c r="AA539" s="6"/>
      <c r="AB539" s="6"/>
      <c r="AC539" s="6"/>
      <c r="AD539" s="6"/>
      <c r="AE539" s="6"/>
    </row>
    <row r="540" spans="2:273" s="37" customFormat="1">
      <c r="B540" s="18" t="s">
        <v>3287</v>
      </c>
      <c r="C540" s="2">
        <v>20191</v>
      </c>
      <c r="D540" s="108">
        <v>2019</v>
      </c>
      <c r="E540" s="7" t="s">
        <v>3288</v>
      </c>
      <c r="F540" s="7"/>
      <c r="G540" s="13"/>
      <c r="H540" s="7" t="s">
        <v>3289</v>
      </c>
      <c r="I540" s="7" t="s">
        <v>53</v>
      </c>
      <c r="J540" s="85">
        <v>48</v>
      </c>
      <c r="K540" s="196">
        <v>600000</v>
      </c>
      <c r="L540" s="7" t="s">
        <v>3290</v>
      </c>
      <c r="M540" s="7" t="s">
        <v>3291</v>
      </c>
      <c r="N540" s="215">
        <v>2</v>
      </c>
      <c r="O540" s="83">
        <v>3</v>
      </c>
      <c r="P540" s="83">
        <v>7</v>
      </c>
      <c r="Q540" s="7" t="s">
        <v>55</v>
      </c>
      <c r="R540" s="7" t="s">
        <v>120</v>
      </c>
      <c r="S540" s="6"/>
      <c r="T540" s="6"/>
      <c r="U540" s="6"/>
      <c r="V540" s="6"/>
      <c r="W540" s="6"/>
      <c r="X540" s="6"/>
      <c r="Y540" s="6"/>
      <c r="Z540" s="6"/>
      <c r="AA540" s="6"/>
      <c r="AB540" s="6"/>
      <c r="AC540" s="6"/>
      <c r="AD540" s="6"/>
      <c r="AE540" s="6"/>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c r="DA540" s="48"/>
      <c r="DB540" s="48"/>
      <c r="DC540" s="48"/>
      <c r="DD540" s="48"/>
      <c r="DE540" s="48"/>
      <c r="DF540" s="48"/>
      <c r="DG540" s="48"/>
      <c r="DH540" s="48"/>
      <c r="DI540" s="48"/>
      <c r="DJ540" s="48"/>
      <c r="DK540" s="48"/>
      <c r="DL540" s="48"/>
      <c r="DM540" s="48"/>
      <c r="DN540" s="48"/>
      <c r="DO540" s="48"/>
      <c r="DP540" s="48"/>
      <c r="DQ540" s="48"/>
      <c r="DR540" s="48"/>
      <c r="DS540" s="48"/>
      <c r="DT540" s="48"/>
      <c r="DU540" s="48"/>
      <c r="DV540" s="48"/>
      <c r="DW540" s="48"/>
      <c r="DX540" s="48"/>
      <c r="DY540" s="48"/>
      <c r="DZ540" s="48"/>
      <c r="EA540" s="48"/>
      <c r="EB540" s="48"/>
      <c r="EC540" s="48"/>
      <c r="ED540" s="48"/>
      <c r="EE540" s="48"/>
      <c r="EF540" s="48"/>
      <c r="EG540" s="48"/>
      <c r="EH540" s="48"/>
      <c r="EI540" s="48"/>
      <c r="EJ540" s="48"/>
      <c r="EK540" s="48"/>
      <c r="EL540" s="48"/>
      <c r="EM540" s="48"/>
      <c r="EN540" s="48"/>
      <c r="EO540" s="48"/>
      <c r="EP540" s="48"/>
      <c r="EQ540" s="48"/>
      <c r="ER540" s="48"/>
      <c r="ES540" s="48"/>
      <c r="ET540" s="48"/>
      <c r="EU540" s="48"/>
      <c r="EV540" s="48"/>
      <c r="EW540" s="48"/>
      <c r="EX540" s="48"/>
      <c r="EY540" s="48"/>
      <c r="EZ540" s="48"/>
      <c r="FA540" s="48"/>
      <c r="FB540" s="48"/>
      <c r="FC540" s="48"/>
      <c r="FD540" s="48"/>
      <c r="FE540" s="48"/>
      <c r="FF540" s="48"/>
      <c r="FG540" s="48"/>
      <c r="FH540" s="48"/>
      <c r="FI540" s="48"/>
      <c r="FJ540" s="48"/>
      <c r="FK540" s="48"/>
      <c r="FL540" s="48"/>
      <c r="FM540" s="48"/>
      <c r="FN540" s="48"/>
      <c r="FO540" s="48"/>
      <c r="FP540" s="48"/>
      <c r="FQ540" s="48"/>
      <c r="FR540" s="48"/>
      <c r="FS540" s="48"/>
      <c r="FT540" s="48"/>
      <c r="FU540" s="48"/>
      <c r="FV540" s="48"/>
      <c r="FW540" s="48"/>
      <c r="FX540" s="48"/>
      <c r="FY540" s="48"/>
      <c r="FZ540" s="48"/>
      <c r="GA540" s="48"/>
      <c r="GB540" s="48"/>
      <c r="GC540" s="48"/>
      <c r="GD540" s="48"/>
      <c r="GE540" s="48"/>
      <c r="GF540" s="48"/>
      <c r="GG540" s="48"/>
      <c r="GH540" s="48"/>
      <c r="GI540" s="48"/>
      <c r="GJ540" s="48"/>
      <c r="GK540" s="48"/>
      <c r="GL540" s="48"/>
      <c r="GM540" s="48"/>
      <c r="GN540" s="48"/>
      <c r="GO540" s="48"/>
      <c r="GP540" s="48"/>
      <c r="GQ540" s="48"/>
      <c r="GR540" s="48"/>
      <c r="GS540" s="48"/>
      <c r="GT540" s="48"/>
      <c r="GU540" s="48"/>
      <c r="GV540" s="48"/>
      <c r="GW540" s="48"/>
      <c r="GX540" s="48"/>
      <c r="GY540" s="48"/>
      <c r="GZ540" s="48"/>
      <c r="HA540" s="48"/>
      <c r="HB540" s="48"/>
      <c r="HC540" s="48"/>
      <c r="HD540" s="48"/>
      <c r="HE540" s="48"/>
      <c r="HF540" s="48"/>
      <c r="HG540" s="48"/>
      <c r="HH540" s="48"/>
      <c r="HI540" s="48"/>
      <c r="HJ540" s="48"/>
      <c r="HK540" s="48"/>
      <c r="HL540" s="48"/>
      <c r="HM540" s="48"/>
      <c r="HN540" s="48"/>
      <c r="HO540" s="48"/>
      <c r="HP540" s="48"/>
      <c r="HQ540" s="48"/>
      <c r="HR540" s="48"/>
      <c r="HS540" s="48"/>
      <c r="HT540" s="48"/>
      <c r="HU540" s="48"/>
      <c r="HV540" s="48"/>
      <c r="HW540" s="48"/>
      <c r="HX540" s="48"/>
      <c r="HY540" s="48"/>
      <c r="HZ540" s="48"/>
      <c r="IA540" s="48"/>
      <c r="IB540" s="48"/>
      <c r="IC540" s="48"/>
      <c r="ID540" s="48"/>
      <c r="IE540" s="48"/>
      <c r="IF540" s="48"/>
      <c r="IG540" s="48"/>
      <c r="IH540" s="48"/>
      <c r="II540" s="48"/>
      <c r="IJ540" s="48"/>
      <c r="IK540" s="48"/>
      <c r="IL540" s="48"/>
      <c r="IM540" s="48"/>
      <c r="IN540" s="48"/>
      <c r="IO540" s="48"/>
      <c r="IP540" s="48"/>
      <c r="IQ540" s="48"/>
      <c r="IR540" s="48"/>
      <c r="IS540" s="48"/>
      <c r="IT540" s="48"/>
      <c r="IU540" s="48"/>
      <c r="IV540" s="48"/>
      <c r="IW540" s="48"/>
      <c r="IX540" s="48"/>
      <c r="IY540" s="48"/>
      <c r="IZ540" s="48"/>
      <c r="JA540" s="48"/>
      <c r="JB540" s="49"/>
      <c r="JC540" s="49"/>
      <c r="JD540" s="49"/>
      <c r="JE540" s="49"/>
      <c r="JF540" s="49"/>
      <c r="JG540" s="49"/>
      <c r="JH540" s="49"/>
      <c r="JI540" s="49"/>
      <c r="JJ540" s="49"/>
      <c r="JK540" s="49"/>
      <c r="JL540" s="49"/>
      <c r="JM540" s="49"/>
    </row>
    <row r="541" spans="2:273" s="37" customFormat="1">
      <c r="B541" s="18" t="s">
        <v>3297</v>
      </c>
      <c r="C541" s="2">
        <v>20192</v>
      </c>
      <c r="D541" s="108">
        <v>2019</v>
      </c>
      <c r="E541" s="7" t="s">
        <v>3293</v>
      </c>
      <c r="F541" s="7"/>
      <c r="G541" s="13"/>
      <c r="H541" s="7" t="s">
        <v>3298</v>
      </c>
      <c r="I541" s="7" t="s">
        <v>37</v>
      </c>
      <c r="J541" s="85">
        <v>32</v>
      </c>
      <c r="K541" s="196">
        <v>984502</v>
      </c>
      <c r="L541" s="7" t="s">
        <v>3295</v>
      </c>
      <c r="M541" s="7" t="s">
        <v>175</v>
      </c>
      <c r="N541" s="215">
        <v>4</v>
      </c>
      <c r="O541" s="83">
        <v>6</v>
      </c>
      <c r="P541" s="83">
        <v>55</v>
      </c>
      <c r="Q541" s="7" t="s">
        <v>55</v>
      </c>
      <c r="R541" s="7" t="s">
        <v>390</v>
      </c>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c r="BX541" s="6"/>
      <c r="BY541" s="6"/>
      <c r="BZ541" s="6"/>
      <c r="CA541" s="6"/>
      <c r="CB541" s="6"/>
      <c r="CC541" s="6"/>
      <c r="CD541" s="6"/>
      <c r="CE541" s="6"/>
      <c r="CF541" s="6"/>
      <c r="CG541" s="6"/>
      <c r="CH541" s="6"/>
      <c r="CI541" s="6"/>
      <c r="CJ541" s="6"/>
      <c r="CK541" s="6"/>
      <c r="CL541" s="6"/>
      <c r="CM541" s="6"/>
      <c r="CN541" s="6"/>
      <c r="CO541" s="6"/>
      <c r="CP541" s="6"/>
      <c r="CQ541" s="6"/>
      <c r="CR541" s="6"/>
      <c r="CS541" s="6"/>
      <c r="CT541" s="6"/>
      <c r="CU541" s="6"/>
      <c r="CV541" s="6"/>
      <c r="CW541" s="6"/>
      <c r="CX541" s="6"/>
      <c r="CY541" s="6"/>
      <c r="CZ541" s="6"/>
      <c r="DA541" s="6"/>
      <c r="DB541" s="6"/>
      <c r="DC541" s="6"/>
      <c r="DD541" s="6"/>
      <c r="DE541" s="6"/>
      <c r="DF541" s="6"/>
      <c r="DG541" s="6"/>
      <c r="DH541" s="6"/>
      <c r="DI541" s="6"/>
      <c r="DJ541" s="6"/>
      <c r="DK541" s="6"/>
      <c r="DL541" s="6"/>
      <c r="DM541" s="6"/>
      <c r="DN541" s="6"/>
      <c r="DO541" s="6"/>
      <c r="DP541" s="6"/>
      <c r="DQ541" s="6"/>
      <c r="DR541" s="6"/>
      <c r="DS541" s="6"/>
      <c r="DT541" s="6"/>
      <c r="DU541" s="6"/>
      <c r="DV541" s="6"/>
      <c r="DW541" s="6"/>
      <c r="DX541" s="6"/>
      <c r="DY541" s="6"/>
      <c r="DZ541" s="6"/>
      <c r="EA541" s="6"/>
      <c r="EB541" s="6"/>
      <c r="EC541" s="6"/>
      <c r="ED541" s="6"/>
      <c r="EE541" s="6"/>
      <c r="EF541" s="6"/>
      <c r="EG541" s="6"/>
      <c r="EH541" s="6"/>
      <c r="EI541" s="6"/>
      <c r="EJ541" s="6"/>
      <c r="EK541" s="6"/>
      <c r="EL541" s="6"/>
      <c r="EM541" s="6"/>
      <c r="EN541" s="6"/>
      <c r="EO541" s="6"/>
      <c r="EP541" s="6"/>
      <c r="EQ541" s="6"/>
      <c r="ER541" s="6"/>
      <c r="ES541" s="6"/>
      <c r="ET541" s="6"/>
      <c r="EU541" s="6"/>
      <c r="EV541" s="6"/>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c r="IW541" s="6"/>
      <c r="IX541" s="6"/>
      <c r="IY541" s="6"/>
      <c r="IZ541" s="6"/>
      <c r="JA541" s="6"/>
      <c r="JB541" s="6"/>
      <c r="JC541" s="6"/>
      <c r="JD541" s="6"/>
      <c r="JE541" s="6"/>
      <c r="JF541" s="6"/>
      <c r="JG541" s="6"/>
      <c r="JH541" s="6"/>
      <c r="JI541" s="6"/>
      <c r="JJ541" s="6"/>
      <c r="JK541" s="6"/>
      <c r="JL541" s="6"/>
      <c r="JM541" s="6"/>
    </row>
    <row r="542" spans="2:273" s="37" customFormat="1">
      <c r="B542" s="18" t="s">
        <v>3292</v>
      </c>
      <c r="C542" s="2">
        <v>20191</v>
      </c>
      <c r="D542" s="108">
        <v>2019</v>
      </c>
      <c r="E542" s="7" t="s">
        <v>3293</v>
      </c>
      <c r="F542" s="7"/>
      <c r="G542" s="13"/>
      <c r="H542" s="7" t="s">
        <v>3294</v>
      </c>
      <c r="I542" s="7" t="s">
        <v>103</v>
      </c>
      <c r="J542" s="85">
        <v>31</v>
      </c>
      <c r="K542" s="196">
        <v>1346477</v>
      </c>
      <c r="L542" s="7" t="s">
        <v>3295</v>
      </c>
      <c r="M542" s="7" t="s">
        <v>175</v>
      </c>
      <c r="N542" s="215">
        <v>4</v>
      </c>
      <c r="O542" s="83">
        <v>6</v>
      </c>
      <c r="P542" s="83">
        <v>55</v>
      </c>
      <c r="Q542" s="7" t="s">
        <v>55</v>
      </c>
      <c r="R542" s="7" t="s">
        <v>3296</v>
      </c>
      <c r="S542" s="6"/>
      <c r="T542" s="6"/>
      <c r="U542" s="6"/>
      <c r="V542" s="6"/>
      <c r="W542" s="6"/>
      <c r="X542" s="6"/>
      <c r="Y542" s="6"/>
      <c r="Z542" s="6"/>
      <c r="AA542" s="6"/>
      <c r="AB542" s="6"/>
      <c r="AC542" s="6"/>
      <c r="AD542" s="6"/>
      <c r="AE542" s="6"/>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c r="DA542" s="48"/>
      <c r="DB542" s="48"/>
      <c r="DC542" s="48"/>
      <c r="DD542" s="48"/>
      <c r="DE542" s="48"/>
      <c r="DF542" s="48"/>
      <c r="DG542" s="48"/>
      <c r="DH542" s="48"/>
      <c r="DI542" s="48"/>
      <c r="DJ542" s="48"/>
      <c r="DK542" s="48"/>
      <c r="DL542" s="48"/>
      <c r="DM542" s="48"/>
      <c r="DN542" s="48"/>
      <c r="DO542" s="48"/>
      <c r="DP542" s="48"/>
      <c r="DQ542" s="48"/>
      <c r="DR542" s="48"/>
      <c r="DS542" s="48"/>
      <c r="DT542" s="48"/>
      <c r="DU542" s="48"/>
      <c r="DV542" s="48"/>
      <c r="DW542" s="48"/>
      <c r="DX542" s="48"/>
      <c r="DY542" s="48"/>
      <c r="DZ542" s="48"/>
      <c r="EA542" s="48"/>
      <c r="EB542" s="48"/>
      <c r="EC542" s="48"/>
      <c r="ED542" s="48"/>
      <c r="EE542" s="48"/>
      <c r="EF542" s="48"/>
      <c r="EG542" s="48"/>
      <c r="EH542" s="48"/>
      <c r="EI542" s="48"/>
      <c r="EJ542" s="48"/>
      <c r="EK542" s="48"/>
      <c r="EL542" s="48"/>
      <c r="EM542" s="48"/>
      <c r="EN542" s="48"/>
      <c r="EO542" s="48"/>
      <c r="EP542" s="48"/>
      <c r="EQ542" s="48"/>
      <c r="ER542" s="48"/>
      <c r="ES542" s="48"/>
      <c r="ET542" s="48"/>
      <c r="EU542" s="48"/>
      <c r="EV542" s="48"/>
      <c r="EW542" s="48"/>
      <c r="EX542" s="48"/>
      <c r="EY542" s="48"/>
      <c r="EZ542" s="48"/>
      <c r="FA542" s="48"/>
      <c r="FB542" s="48"/>
      <c r="FC542" s="48"/>
      <c r="FD542" s="48"/>
      <c r="FE542" s="48"/>
      <c r="FF542" s="48"/>
      <c r="FG542" s="48"/>
      <c r="FH542" s="48"/>
      <c r="FI542" s="48"/>
      <c r="FJ542" s="48"/>
      <c r="FK542" s="48"/>
      <c r="FL542" s="48"/>
      <c r="FM542" s="48"/>
      <c r="FN542" s="48"/>
      <c r="FO542" s="48"/>
      <c r="FP542" s="48"/>
      <c r="FQ542" s="48"/>
      <c r="FR542" s="48"/>
      <c r="FS542" s="48"/>
      <c r="FT542" s="48"/>
      <c r="FU542" s="48"/>
      <c r="FV542" s="48"/>
      <c r="FW542" s="48"/>
      <c r="FX542" s="48"/>
      <c r="FY542" s="48"/>
      <c r="FZ542" s="48"/>
      <c r="GA542" s="48"/>
      <c r="GB542" s="48"/>
      <c r="GC542" s="48"/>
      <c r="GD542" s="48"/>
      <c r="GE542" s="48"/>
      <c r="GF542" s="48"/>
      <c r="GG542" s="48"/>
      <c r="GH542" s="48"/>
      <c r="GI542" s="48"/>
      <c r="GJ542" s="48"/>
      <c r="GK542" s="48"/>
      <c r="GL542" s="48"/>
      <c r="GM542" s="48"/>
      <c r="GN542" s="48"/>
      <c r="GO542" s="48"/>
      <c r="GP542" s="48"/>
      <c r="GQ542" s="48"/>
      <c r="GR542" s="48"/>
      <c r="GS542" s="48"/>
      <c r="GT542" s="48"/>
      <c r="GU542" s="48"/>
      <c r="GV542" s="48"/>
      <c r="GW542" s="48"/>
      <c r="GX542" s="48"/>
      <c r="GY542" s="48"/>
      <c r="GZ542" s="48"/>
      <c r="HA542" s="48"/>
      <c r="HB542" s="48"/>
      <c r="HC542" s="48"/>
      <c r="HD542" s="48"/>
      <c r="HE542" s="48"/>
      <c r="HF542" s="48"/>
      <c r="HG542" s="48"/>
      <c r="HH542" s="48"/>
      <c r="HI542" s="48"/>
      <c r="HJ542" s="48"/>
      <c r="HK542" s="48"/>
      <c r="HL542" s="48"/>
      <c r="HM542" s="48"/>
      <c r="HN542" s="48"/>
      <c r="HO542" s="48"/>
      <c r="HP542" s="48"/>
      <c r="HQ542" s="48"/>
      <c r="HR542" s="48"/>
      <c r="HS542" s="48"/>
      <c r="HT542" s="48"/>
      <c r="HU542" s="48"/>
      <c r="HV542" s="48"/>
      <c r="HW542" s="48"/>
      <c r="HX542" s="48"/>
      <c r="HY542" s="48"/>
      <c r="HZ542" s="48"/>
      <c r="IA542" s="48"/>
      <c r="IB542" s="48"/>
      <c r="IC542" s="48"/>
      <c r="ID542" s="48"/>
      <c r="IE542" s="48"/>
      <c r="IF542" s="48"/>
      <c r="IG542" s="48"/>
      <c r="IH542" s="48"/>
      <c r="II542" s="48"/>
      <c r="IJ542" s="48"/>
      <c r="IK542" s="48"/>
      <c r="IL542" s="48"/>
      <c r="IM542" s="48"/>
      <c r="IN542" s="48"/>
      <c r="IO542" s="48"/>
      <c r="IP542" s="48"/>
      <c r="IQ542" s="48"/>
      <c r="IR542" s="48"/>
      <c r="IS542" s="48"/>
      <c r="IT542" s="48"/>
      <c r="IU542" s="48"/>
      <c r="IV542" s="48"/>
      <c r="IW542" s="48"/>
      <c r="IX542" s="48"/>
      <c r="IY542" s="48"/>
      <c r="IZ542" s="48"/>
      <c r="JA542" s="48"/>
      <c r="JB542" s="49"/>
      <c r="JC542" s="49"/>
      <c r="JD542" s="49"/>
      <c r="JE542" s="49"/>
      <c r="JF542" s="49"/>
      <c r="JG542" s="49"/>
      <c r="JH542" s="49"/>
      <c r="JI542" s="49"/>
      <c r="JJ542" s="49"/>
      <c r="JK542" s="49"/>
      <c r="JL542" s="49"/>
      <c r="JM542" s="49"/>
    </row>
    <row r="543" spans="2:273" s="37" customFormat="1">
      <c r="B543" s="18" t="s">
        <v>6017</v>
      </c>
      <c r="C543" s="2">
        <v>20201</v>
      </c>
      <c r="D543" s="109">
        <v>2020</v>
      </c>
      <c r="E543" s="56" t="s">
        <v>6018</v>
      </c>
      <c r="F543" s="56"/>
      <c r="G543" s="356" t="s">
        <v>1086</v>
      </c>
      <c r="H543" s="56" t="s">
        <v>6019</v>
      </c>
      <c r="I543" s="56" t="s">
        <v>53</v>
      </c>
      <c r="J543" s="84">
        <v>20</v>
      </c>
      <c r="K543" s="195">
        <v>1054244</v>
      </c>
      <c r="L543" s="56" t="s">
        <v>6020</v>
      </c>
      <c r="M543" s="56" t="s">
        <v>39</v>
      </c>
      <c r="N543" s="215">
        <v>9</v>
      </c>
      <c r="O543" s="84">
        <v>2</v>
      </c>
      <c r="P543" s="84">
        <v>8</v>
      </c>
      <c r="Q543" s="56" t="s">
        <v>47</v>
      </c>
      <c r="R543" s="56" t="s">
        <v>65</v>
      </c>
      <c r="S543" s="48"/>
      <c r="T543" s="48"/>
      <c r="U543" s="48"/>
      <c r="V543" s="48"/>
      <c r="W543" s="48"/>
      <c r="X543" s="48"/>
      <c r="Y543" s="48"/>
      <c r="Z543" s="48"/>
      <c r="AA543" s="48"/>
      <c r="AB543" s="48"/>
      <c r="AC543" s="48"/>
      <c r="AD543" s="48"/>
      <c r="AE543" s="48"/>
      <c r="AF543" s="6"/>
      <c r="AG543" s="6"/>
      <c r="AH543" s="6"/>
      <c r="AI543" s="6"/>
      <c r="AJ543" s="6"/>
      <c r="AK543" s="6"/>
      <c r="AL543" s="6"/>
      <c r="AM543" s="6"/>
      <c r="AN543" s="6"/>
      <c r="AO543" s="6"/>
      <c r="AP543" s="6"/>
      <c r="AQ543" s="6"/>
      <c r="AR543" s="7" t="s">
        <v>47</v>
      </c>
      <c r="AS543" s="7" t="s">
        <v>53</v>
      </c>
      <c r="AT543" s="6"/>
      <c r="AU543" s="6"/>
      <c r="AV543" s="6"/>
      <c r="AW543" s="6"/>
      <c r="AX543" s="6"/>
      <c r="AY543" s="6"/>
      <c r="AZ543" s="6"/>
      <c r="BA543" s="6"/>
      <c r="BB543" s="6"/>
      <c r="BC543" s="6"/>
      <c r="BD543" s="6"/>
      <c r="BE543" s="6"/>
      <c r="BF543" s="6"/>
      <c r="BG543" s="6"/>
      <c r="BH543" s="6"/>
      <c r="BI543" s="6"/>
      <c r="BJ543" s="6"/>
      <c r="BK543" s="6"/>
      <c r="BL543" s="6"/>
      <c r="BM543" s="6"/>
      <c r="BN543" s="6"/>
      <c r="BO543" s="6"/>
      <c r="BP543" s="6"/>
      <c r="BQ543" s="6"/>
      <c r="BR543" s="6"/>
      <c r="BS543" s="6"/>
      <c r="BT543" s="6"/>
      <c r="BU543" s="6"/>
      <c r="BV543" s="6"/>
      <c r="BW543" s="6"/>
      <c r="BX543" s="6"/>
      <c r="BY543" s="6"/>
      <c r="BZ543" s="6"/>
      <c r="CA543" s="6"/>
      <c r="CB543" s="6"/>
      <c r="CC543" s="6"/>
      <c r="CD543" s="6"/>
      <c r="CE543" s="6"/>
      <c r="CF543" s="6"/>
      <c r="CG543" s="6"/>
      <c r="CH543" s="6"/>
      <c r="CI543" s="6"/>
      <c r="CJ543" s="6"/>
      <c r="CK543" s="6"/>
      <c r="CL543" s="6"/>
      <c r="CM543" s="6"/>
      <c r="CN543" s="6"/>
      <c r="CO543" s="6"/>
      <c r="CP543" s="6"/>
      <c r="CQ543" s="6"/>
      <c r="CR543" s="6"/>
      <c r="CS543" s="6"/>
      <c r="CT543" s="6"/>
      <c r="CU543" s="6"/>
      <c r="CV543" s="6"/>
      <c r="CW543" s="6"/>
      <c r="CX543" s="6"/>
      <c r="CY543" s="6"/>
      <c r="CZ543" s="6"/>
      <c r="DA543" s="6"/>
      <c r="DB543" s="6"/>
      <c r="DC543" s="6"/>
      <c r="DD543" s="6"/>
      <c r="DE543" s="6"/>
      <c r="DF543" s="6"/>
      <c r="DG543" s="6"/>
      <c r="DH543" s="6"/>
      <c r="DI543" s="6"/>
      <c r="DJ543" s="6"/>
      <c r="DK543" s="6"/>
      <c r="DL543" s="6"/>
      <c r="DM543" s="6"/>
      <c r="DN543" s="6"/>
      <c r="DO543" s="6"/>
      <c r="DP543" s="6"/>
      <c r="DQ543" s="6"/>
      <c r="DR543" s="6"/>
      <c r="DS543" s="6"/>
      <c r="DT543" s="6"/>
      <c r="DU543" s="6"/>
      <c r="DV543" s="6"/>
      <c r="DW543" s="6"/>
      <c r="DX543" s="6"/>
      <c r="DY543" s="6"/>
      <c r="DZ543" s="6"/>
      <c r="EA543" s="6"/>
      <c r="EB543" s="6"/>
      <c r="EC543" s="6"/>
      <c r="ED543" s="6"/>
      <c r="EE543" s="6"/>
      <c r="EF543" s="6"/>
      <c r="EG543" s="6"/>
      <c r="EH543" s="6"/>
      <c r="EI543" s="6"/>
      <c r="EJ543" s="6"/>
      <c r="EK543" s="6"/>
      <c r="EL543" s="6"/>
      <c r="EM543" s="6"/>
      <c r="EN543" s="6"/>
      <c r="EO543" s="6"/>
      <c r="EP543" s="6"/>
      <c r="EQ543" s="6"/>
      <c r="ER543" s="6"/>
      <c r="ES543" s="6"/>
      <c r="ET543" s="6"/>
      <c r="EU543" s="6"/>
      <c r="EV543" s="6"/>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c r="IW543" s="6"/>
      <c r="IX543" s="6"/>
      <c r="IY543" s="6"/>
      <c r="IZ543" s="6"/>
      <c r="JA543" s="6"/>
      <c r="JB543" s="6"/>
      <c r="JC543" s="6"/>
      <c r="JD543" s="6"/>
      <c r="JE543" s="6"/>
      <c r="JF543" s="6"/>
      <c r="JG543" s="6"/>
      <c r="JH543" s="6"/>
      <c r="JI543" s="6"/>
      <c r="JJ543" s="6"/>
      <c r="JK543" s="6"/>
      <c r="JL543" s="6"/>
      <c r="JM543" s="6"/>
    </row>
    <row r="544" spans="2:273" s="37" customFormat="1">
      <c r="B544" s="18" t="s">
        <v>3299</v>
      </c>
      <c r="C544" s="2">
        <v>20191</v>
      </c>
      <c r="D544" s="108">
        <v>2019</v>
      </c>
      <c r="E544" s="7" t="s">
        <v>3300</v>
      </c>
      <c r="F544" s="7"/>
      <c r="G544" s="13"/>
      <c r="H544" s="7" t="s">
        <v>3301</v>
      </c>
      <c r="I544" s="7" t="s">
        <v>53</v>
      </c>
      <c r="J544" s="85">
        <v>36</v>
      </c>
      <c r="K544" s="196">
        <v>1076287</v>
      </c>
      <c r="L544" s="6"/>
      <c r="M544" s="7" t="s">
        <v>385</v>
      </c>
      <c r="N544" s="215">
        <v>10</v>
      </c>
      <c r="O544" s="83">
        <v>1</v>
      </c>
      <c r="P544" s="83">
        <v>53</v>
      </c>
      <c r="Q544" s="7" t="s">
        <v>47</v>
      </c>
      <c r="R544" s="7" t="s">
        <v>102</v>
      </c>
      <c r="S544" s="6"/>
      <c r="T544" s="6"/>
      <c r="U544" s="6"/>
      <c r="V544" s="6"/>
      <c r="W544" s="6"/>
      <c r="X544" s="6"/>
      <c r="Y544" s="6"/>
      <c r="Z544" s="6"/>
      <c r="AA544" s="6"/>
      <c r="AB544" s="6"/>
      <c r="AC544" s="6"/>
      <c r="AD544" s="6"/>
      <c r="AE544" s="6"/>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c r="DA544" s="48"/>
      <c r="DB544" s="48"/>
      <c r="DC544" s="48"/>
      <c r="DD544" s="48"/>
      <c r="DE544" s="48"/>
      <c r="DF544" s="48"/>
      <c r="DG544" s="48"/>
      <c r="DH544" s="48"/>
      <c r="DI544" s="48"/>
      <c r="DJ544" s="48"/>
      <c r="DK544" s="48"/>
      <c r="DL544" s="48"/>
      <c r="DM544" s="48"/>
      <c r="DN544" s="48"/>
      <c r="DO544" s="48"/>
      <c r="DP544" s="48"/>
      <c r="DQ544" s="48"/>
      <c r="DR544" s="48"/>
      <c r="DS544" s="48"/>
      <c r="DT544" s="48"/>
      <c r="DU544" s="48"/>
      <c r="DV544" s="48"/>
      <c r="DW544" s="48"/>
      <c r="DX544" s="48"/>
      <c r="DY544" s="48"/>
      <c r="DZ544" s="48"/>
      <c r="EA544" s="48"/>
      <c r="EB544" s="48"/>
      <c r="EC544" s="48"/>
      <c r="ED544" s="48"/>
      <c r="EE544" s="48"/>
      <c r="EF544" s="48"/>
      <c r="EG544" s="48"/>
      <c r="EH544" s="48"/>
      <c r="EI544" s="48"/>
      <c r="EJ544" s="48"/>
      <c r="EK544" s="48"/>
      <c r="EL544" s="48"/>
      <c r="EM544" s="48"/>
      <c r="EN544" s="48"/>
      <c r="EO544" s="48"/>
      <c r="EP544" s="48"/>
      <c r="EQ544" s="48"/>
      <c r="ER544" s="48"/>
      <c r="ES544" s="48"/>
      <c r="ET544" s="48"/>
      <c r="EU544" s="48"/>
      <c r="EV544" s="48"/>
      <c r="EW544" s="48"/>
      <c r="EX544" s="48"/>
      <c r="EY544" s="48"/>
      <c r="EZ544" s="48"/>
      <c r="FA544" s="48"/>
      <c r="FB544" s="48"/>
      <c r="FC544" s="48"/>
      <c r="FD544" s="48"/>
      <c r="FE544" s="48"/>
      <c r="FF544" s="48"/>
      <c r="FG544" s="48"/>
      <c r="FH544" s="48"/>
      <c r="FI544" s="48"/>
      <c r="FJ544" s="48"/>
      <c r="FK544" s="48"/>
      <c r="FL544" s="48"/>
      <c r="FM544" s="48"/>
      <c r="FN544" s="48"/>
      <c r="FO544" s="48"/>
      <c r="FP544" s="48"/>
      <c r="FQ544" s="48"/>
      <c r="FR544" s="48"/>
      <c r="FS544" s="48"/>
      <c r="FT544" s="48"/>
      <c r="FU544" s="48"/>
      <c r="FV544" s="48"/>
      <c r="FW544" s="48"/>
      <c r="FX544" s="48"/>
      <c r="FY544" s="48"/>
      <c r="FZ544" s="48"/>
      <c r="GA544" s="48"/>
      <c r="GB544" s="48"/>
      <c r="GC544" s="48"/>
      <c r="GD544" s="48"/>
      <c r="GE544" s="48"/>
      <c r="GF544" s="48"/>
      <c r="GG544" s="48"/>
      <c r="GH544" s="48"/>
      <c r="GI544" s="48"/>
      <c r="GJ544" s="48"/>
      <c r="GK544" s="48"/>
      <c r="GL544" s="48"/>
      <c r="GM544" s="48"/>
      <c r="GN544" s="48"/>
      <c r="GO544" s="48"/>
      <c r="GP544" s="48"/>
      <c r="GQ544" s="48"/>
      <c r="GR544" s="48"/>
      <c r="GS544" s="48"/>
      <c r="GT544" s="48"/>
      <c r="GU544" s="48"/>
      <c r="GV544" s="48"/>
      <c r="GW544" s="48"/>
      <c r="GX544" s="48"/>
      <c r="GY544" s="48"/>
      <c r="GZ544" s="48"/>
      <c r="HA544" s="48"/>
      <c r="HB544" s="48"/>
      <c r="HC544" s="48"/>
      <c r="HD544" s="48"/>
      <c r="HE544" s="48"/>
      <c r="HF544" s="48"/>
      <c r="HG544" s="48"/>
      <c r="HH544" s="48"/>
      <c r="HI544" s="48"/>
      <c r="HJ544" s="48"/>
      <c r="HK544" s="48"/>
      <c r="HL544" s="48"/>
      <c r="HM544" s="48"/>
      <c r="HN544" s="48"/>
      <c r="HO544" s="48"/>
      <c r="HP544" s="48"/>
      <c r="HQ544" s="48"/>
      <c r="HR544" s="48"/>
      <c r="HS544" s="48"/>
      <c r="HT544" s="48"/>
      <c r="HU544" s="48"/>
      <c r="HV544" s="48"/>
      <c r="HW544" s="48"/>
      <c r="HX544" s="48"/>
      <c r="HY544" s="48"/>
      <c r="HZ544" s="48"/>
      <c r="IA544" s="48"/>
      <c r="IB544" s="48"/>
      <c r="IC544" s="48"/>
      <c r="ID544" s="48"/>
      <c r="IE544" s="48"/>
      <c r="IF544" s="48"/>
      <c r="IG544" s="48"/>
      <c r="IH544" s="48"/>
      <c r="II544" s="48"/>
      <c r="IJ544" s="48"/>
      <c r="IK544" s="48"/>
      <c r="IL544" s="48"/>
      <c r="IM544" s="48"/>
      <c r="IN544" s="48"/>
      <c r="IO544" s="48"/>
      <c r="IP544" s="48"/>
      <c r="IQ544" s="48"/>
      <c r="IR544" s="48"/>
      <c r="IS544" s="48"/>
      <c r="IT544" s="48"/>
      <c r="IU544" s="48"/>
      <c r="IV544" s="48"/>
      <c r="IW544" s="48"/>
      <c r="IX544" s="48"/>
      <c r="IY544" s="48"/>
      <c r="IZ544" s="48"/>
      <c r="JA544" s="48"/>
      <c r="JB544" s="49"/>
      <c r="JC544" s="49"/>
      <c r="JD544" s="49"/>
      <c r="JE544" s="49"/>
      <c r="JF544" s="49"/>
      <c r="JG544" s="49"/>
      <c r="JH544" s="49"/>
      <c r="JI544" s="49"/>
      <c r="JJ544" s="49"/>
      <c r="JK544" s="49"/>
      <c r="JL544" s="49"/>
      <c r="JM544" s="49"/>
    </row>
    <row r="545" spans="2:273" s="37" customFormat="1">
      <c r="B545" s="18" t="s">
        <v>6021</v>
      </c>
      <c r="C545" s="2">
        <v>20202</v>
      </c>
      <c r="D545" s="108">
        <v>2020</v>
      </c>
      <c r="E545" s="56" t="s">
        <v>6022</v>
      </c>
      <c r="F545" s="56"/>
      <c r="G545" s="356"/>
      <c r="H545" s="56" t="s">
        <v>6023</v>
      </c>
      <c r="I545" s="56" t="s">
        <v>37</v>
      </c>
      <c r="J545" s="84">
        <v>10</v>
      </c>
      <c r="K545" s="195">
        <v>477801</v>
      </c>
      <c r="L545" s="56" t="s">
        <v>6024</v>
      </c>
      <c r="M545" s="56" t="s">
        <v>203</v>
      </c>
      <c r="N545" s="215">
        <v>1</v>
      </c>
      <c r="O545" s="84">
        <v>3</v>
      </c>
      <c r="P545" s="84">
        <v>57</v>
      </c>
      <c r="Q545" s="56" t="s">
        <v>47</v>
      </c>
      <c r="R545" s="56" t="s">
        <v>193</v>
      </c>
      <c r="S545" s="48"/>
      <c r="T545" s="48"/>
      <c r="U545" s="48"/>
      <c r="V545" s="48"/>
      <c r="W545" s="48"/>
      <c r="X545" s="48"/>
      <c r="Y545" s="48"/>
      <c r="Z545" s="48"/>
      <c r="AA545" s="48"/>
      <c r="AB545" s="48"/>
      <c r="AC545" s="48"/>
      <c r="AD545" s="48"/>
      <c r="AE545" s="48"/>
      <c r="AF545" s="6"/>
      <c r="AG545" s="6"/>
      <c r="AH545" s="6"/>
      <c r="AI545" s="6"/>
      <c r="AJ545" s="6"/>
      <c r="AK545" s="6"/>
      <c r="AL545" s="6"/>
      <c r="AM545" s="6"/>
      <c r="AN545" s="6"/>
      <c r="AO545" s="6"/>
      <c r="AP545" s="6"/>
      <c r="AQ545" s="6"/>
      <c r="AR545" s="7" t="s">
        <v>55</v>
      </c>
      <c r="AS545" s="7" t="s">
        <v>53</v>
      </c>
      <c r="AT545" s="6"/>
      <c r="AU545" s="6"/>
      <c r="AV545" s="6"/>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c r="BX545" s="6"/>
      <c r="BY545" s="6"/>
      <c r="BZ545" s="6"/>
      <c r="CA545" s="6"/>
      <c r="CB545" s="6"/>
      <c r="CC545" s="6"/>
      <c r="CD545" s="6"/>
      <c r="CE545" s="6"/>
      <c r="CF545" s="6"/>
      <c r="CG545" s="6"/>
      <c r="CH545" s="6"/>
      <c r="CI545" s="6"/>
      <c r="CJ545" s="6"/>
      <c r="CK545" s="6"/>
      <c r="CL545" s="6"/>
      <c r="CM545" s="6"/>
      <c r="CN545" s="6"/>
      <c r="CO545" s="6"/>
      <c r="CP545" s="6"/>
      <c r="CQ545" s="6"/>
      <c r="CR545" s="6"/>
      <c r="CS545" s="6"/>
      <c r="CT545" s="6"/>
      <c r="CU545" s="6"/>
      <c r="CV545" s="6"/>
      <c r="CW545" s="6"/>
      <c r="CX545" s="6"/>
      <c r="CY545" s="6"/>
      <c r="CZ545" s="6"/>
      <c r="DA545" s="6"/>
      <c r="DB545" s="6"/>
      <c r="DC545" s="6"/>
      <c r="DD545" s="6"/>
      <c r="DE545" s="6"/>
      <c r="DF545" s="6"/>
      <c r="DG545" s="6"/>
      <c r="DH545" s="6"/>
      <c r="DI545" s="6"/>
      <c r="DJ545" s="6"/>
      <c r="DK545" s="6"/>
      <c r="DL545" s="6"/>
      <c r="DM545" s="6"/>
      <c r="DN545" s="6"/>
      <c r="DO545" s="6"/>
      <c r="DP545" s="6"/>
      <c r="DQ545" s="6"/>
      <c r="DR545" s="6"/>
      <c r="DS545" s="6"/>
      <c r="DT545" s="6"/>
      <c r="DU545" s="6"/>
      <c r="DV545" s="6"/>
      <c r="DW545" s="6"/>
      <c r="DX545" s="6"/>
      <c r="DY545" s="6"/>
      <c r="DZ545" s="6"/>
      <c r="EA545" s="6"/>
      <c r="EB545" s="6"/>
      <c r="EC545" s="6"/>
      <c r="ED545" s="6"/>
      <c r="EE545" s="6"/>
      <c r="EF545" s="6"/>
      <c r="EG545" s="6"/>
      <c r="EH545" s="6"/>
      <c r="EI545" s="6"/>
      <c r="EJ545" s="6"/>
      <c r="EK545" s="6"/>
      <c r="EL545" s="6"/>
      <c r="EM545" s="6"/>
      <c r="EN545" s="6"/>
      <c r="EO545" s="6"/>
      <c r="EP545" s="6"/>
      <c r="EQ545" s="6"/>
      <c r="ER545" s="6"/>
      <c r="ES545" s="6"/>
      <c r="ET545" s="6"/>
      <c r="EU545" s="6"/>
      <c r="EV545" s="6"/>
      <c r="EW545" s="6"/>
      <c r="EX545" s="6"/>
      <c r="EY545" s="6"/>
      <c r="EZ545" s="6"/>
      <c r="FA545" s="6"/>
      <c r="FB545" s="6"/>
      <c r="FC545" s="6"/>
      <c r="FD545" s="6"/>
      <c r="FE545" s="6"/>
      <c r="FF545" s="6"/>
      <c r="FG545" s="6"/>
      <c r="FH545" s="6"/>
      <c r="FI545" s="6"/>
      <c r="FJ545" s="6"/>
      <c r="FK545" s="6"/>
      <c r="FL545" s="6"/>
      <c r="FM545" s="6"/>
      <c r="FN545" s="6"/>
      <c r="FO545" s="6"/>
      <c r="FP545" s="6"/>
      <c r="FQ545" s="6"/>
      <c r="FR545" s="6"/>
      <c r="FS545" s="6"/>
      <c r="FT545" s="6"/>
      <c r="FU545" s="6"/>
      <c r="FV545" s="6"/>
      <c r="FW545" s="6"/>
      <c r="FX545" s="6"/>
      <c r="FY545" s="6"/>
      <c r="FZ545" s="6"/>
      <c r="GA545" s="6"/>
      <c r="GB545" s="6"/>
      <c r="GC545" s="6"/>
      <c r="GD545" s="6"/>
      <c r="GE545" s="6"/>
      <c r="GF545" s="6"/>
      <c r="GG545" s="6"/>
      <c r="GH545" s="6"/>
      <c r="GI545" s="6"/>
      <c r="GJ545" s="6"/>
      <c r="GK545" s="6"/>
      <c r="GL545" s="6"/>
      <c r="GM545" s="6"/>
      <c r="GN545" s="6"/>
      <c r="GO545" s="6"/>
      <c r="GP545" s="6"/>
      <c r="GQ545" s="6"/>
      <c r="GR545" s="6"/>
      <c r="GS545" s="6"/>
      <c r="GT545" s="6"/>
      <c r="GU545" s="6"/>
      <c r="GV545" s="6"/>
      <c r="GW545" s="6"/>
      <c r="GX545" s="6"/>
      <c r="GY545" s="6"/>
      <c r="GZ545" s="6"/>
      <c r="HA545" s="6"/>
      <c r="HB545" s="6"/>
      <c r="HC545" s="6"/>
      <c r="HD545" s="6"/>
      <c r="HE545" s="6"/>
      <c r="HF545" s="6"/>
      <c r="HG545" s="6"/>
      <c r="HH545" s="6"/>
      <c r="HI545" s="6"/>
      <c r="HJ545" s="6"/>
      <c r="HK545" s="6"/>
      <c r="HL545" s="6"/>
      <c r="HM545" s="6"/>
      <c r="HN545" s="6"/>
      <c r="HO545" s="6"/>
      <c r="HP545" s="6"/>
      <c r="HQ545" s="6"/>
      <c r="HR545" s="6"/>
      <c r="HS545" s="6"/>
      <c r="HT545" s="6"/>
      <c r="HU545" s="6"/>
      <c r="HV545" s="6"/>
      <c r="HW545" s="6"/>
      <c r="HX545" s="6"/>
      <c r="HY545" s="6"/>
      <c r="HZ545" s="6"/>
      <c r="IA545" s="6"/>
      <c r="IB545" s="6"/>
      <c r="IC545" s="6"/>
      <c r="ID545" s="6"/>
      <c r="IE545" s="6"/>
      <c r="IF545" s="6"/>
      <c r="IG545" s="6"/>
      <c r="IH545" s="6"/>
      <c r="II545" s="6"/>
      <c r="IJ545" s="6"/>
      <c r="IK545" s="6"/>
      <c r="IL545" s="6"/>
      <c r="IM545" s="6"/>
      <c r="IN545" s="6"/>
      <c r="IO545" s="6"/>
      <c r="IP545" s="6"/>
      <c r="IQ545" s="6"/>
      <c r="IR545" s="6"/>
      <c r="IS545" s="6"/>
      <c r="IT545" s="6"/>
      <c r="IU545" s="6"/>
      <c r="IV545" s="6"/>
      <c r="IW545" s="6"/>
      <c r="IX545" s="6"/>
      <c r="IY545" s="6"/>
      <c r="IZ545" s="6"/>
      <c r="JA545" s="6"/>
      <c r="JB545" s="6"/>
      <c r="JC545" s="6"/>
      <c r="JD545" s="6"/>
      <c r="JE545" s="6"/>
      <c r="JF545" s="6"/>
      <c r="JG545" s="6"/>
      <c r="JH545" s="6"/>
      <c r="JI545" s="6"/>
      <c r="JJ545" s="6"/>
      <c r="JK545" s="6"/>
      <c r="JL545" s="6"/>
      <c r="JM545" s="6"/>
    </row>
    <row r="546" spans="2:273" s="37" customFormat="1">
      <c r="B546" s="105" t="s">
        <v>545</v>
      </c>
      <c r="C546" s="105">
        <v>20182</v>
      </c>
      <c r="D546" s="108">
        <v>2018</v>
      </c>
      <c r="E546" s="6" t="s">
        <v>546</v>
      </c>
      <c r="F546" s="6"/>
      <c r="G546" s="13"/>
      <c r="H546" s="37" t="s">
        <v>547</v>
      </c>
      <c r="I546" s="6" t="s">
        <v>37</v>
      </c>
      <c r="J546" s="85">
        <v>18</v>
      </c>
      <c r="K546" s="197">
        <v>373394</v>
      </c>
      <c r="L546" s="6" t="s">
        <v>548</v>
      </c>
      <c r="M546" s="6" t="s">
        <v>549</v>
      </c>
      <c r="N546" s="215">
        <v>2</v>
      </c>
      <c r="O546" s="83">
        <v>3</v>
      </c>
      <c r="P546" s="83">
        <v>8</v>
      </c>
      <c r="Q546" s="37" t="s">
        <v>47</v>
      </c>
      <c r="R546" s="6" t="s">
        <v>193</v>
      </c>
    </row>
    <row r="547" spans="2:273" s="37" customFormat="1">
      <c r="B547" s="18" t="s">
        <v>3302</v>
      </c>
      <c r="C547" s="2">
        <v>20191</v>
      </c>
      <c r="D547" s="108">
        <v>2019</v>
      </c>
      <c r="E547" s="7" t="s">
        <v>546</v>
      </c>
      <c r="F547" s="7"/>
      <c r="G547" s="13"/>
      <c r="H547" s="7" t="s">
        <v>3303</v>
      </c>
      <c r="I547" s="7" t="s">
        <v>53</v>
      </c>
      <c r="J547" s="85">
        <v>37</v>
      </c>
      <c r="K547" s="196">
        <v>2148329</v>
      </c>
      <c r="L547" s="7" t="s">
        <v>3304</v>
      </c>
      <c r="M547" s="7" t="s">
        <v>549</v>
      </c>
      <c r="N547" s="215">
        <v>2</v>
      </c>
      <c r="O547" s="83">
        <v>3</v>
      </c>
      <c r="P547" s="83">
        <v>8</v>
      </c>
      <c r="Q547" s="7" t="s">
        <v>47</v>
      </c>
      <c r="R547" s="7" t="s">
        <v>120</v>
      </c>
      <c r="S547" s="6"/>
      <c r="T547" s="6"/>
      <c r="U547" s="6"/>
      <c r="V547" s="6"/>
      <c r="W547" s="6"/>
      <c r="X547" s="6"/>
      <c r="Y547" s="6"/>
      <c r="Z547" s="6"/>
      <c r="AA547" s="6"/>
      <c r="AB547" s="6"/>
      <c r="AC547" s="6"/>
      <c r="AD547" s="6"/>
      <c r="AE547" s="6"/>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c r="DA547" s="48"/>
      <c r="DB547" s="48"/>
      <c r="DC547" s="48"/>
      <c r="DD547" s="48"/>
      <c r="DE547" s="48"/>
      <c r="DF547" s="48"/>
      <c r="DG547" s="48"/>
      <c r="DH547" s="48"/>
      <c r="DI547" s="48"/>
      <c r="DJ547" s="48"/>
      <c r="DK547" s="48"/>
      <c r="DL547" s="48"/>
      <c r="DM547" s="48"/>
      <c r="DN547" s="48"/>
      <c r="DO547" s="48"/>
      <c r="DP547" s="48"/>
      <c r="DQ547" s="48"/>
      <c r="DR547" s="48"/>
      <c r="DS547" s="48"/>
      <c r="DT547" s="48"/>
      <c r="DU547" s="48"/>
      <c r="DV547" s="48"/>
      <c r="DW547" s="48"/>
      <c r="DX547" s="48"/>
      <c r="DY547" s="48"/>
      <c r="DZ547" s="48"/>
      <c r="EA547" s="48"/>
      <c r="EB547" s="48"/>
      <c r="EC547" s="48"/>
      <c r="ED547" s="48"/>
      <c r="EE547" s="48"/>
      <c r="EF547" s="48"/>
      <c r="EG547" s="48"/>
      <c r="EH547" s="48"/>
      <c r="EI547" s="48"/>
      <c r="EJ547" s="48"/>
      <c r="EK547" s="48"/>
      <c r="EL547" s="48"/>
      <c r="EM547" s="48"/>
      <c r="EN547" s="48"/>
      <c r="EO547" s="48"/>
      <c r="EP547" s="48"/>
      <c r="EQ547" s="48"/>
      <c r="ER547" s="48"/>
      <c r="ES547" s="48"/>
      <c r="ET547" s="48"/>
      <c r="EU547" s="48"/>
      <c r="EV547" s="48"/>
      <c r="EW547" s="48"/>
      <c r="EX547" s="48"/>
      <c r="EY547" s="48"/>
      <c r="EZ547" s="48"/>
      <c r="FA547" s="48"/>
      <c r="FB547" s="48"/>
      <c r="FC547" s="48"/>
      <c r="FD547" s="48"/>
      <c r="FE547" s="48"/>
      <c r="FF547" s="48"/>
      <c r="FG547" s="48"/>
      <c r="FH547" s="48"/>
      <c r="FI547" s="48"/>
      <c r="FJ547" s="48"/>
      <c r="FK547" s="48"/>
      <c r="FL547" s="48"/>
      <c r="FM547" s="48"/>
      <c r="FN547" s="48"/>
      <c r="FO547" s="48"/>
      <c r="FP547" s="48"/>
      <c r="FQ547" s="48"/>
      <c r="FR547" s="48"/>
      <c r="FS547" s="48"/>
      <c r="FT547" s="48"/>
      <c r="FU547" s="48"/>
      <c r="FV547" s="48"/>
      <c r="FW547" s="48"/>
      <c r="FX547" s="48"/>
      <c r="FY547" s="48"/>
      <c r="FZ547" s="48"/>
      <c r="GA547" s="48"/>
      <c r="GB547" s="48"/>
      <c r="GC547" s="48"/>
      <c r="GD547" s="48"/>
      <c r="GE547" s="48"/>
      <c r="GF547" s="48"/>
      <c r="GG547" s="48"/>
      <c r="GH547" s="48"/>
      <c r="GI547" s="48"/>
      <c r="GJ547" s="48"/>
      <c r="GK547" s="48"/>
      <c r="GL547" s="48"/>
      <c r="GM547" s="48"/>
      <c r="GN547" s="48"/>
      <c r="GO547" s="48"/>
      <c r="GP547" s="48"/>
      <c r="GQ547" s="48"/>
      <c r="GR547" s="48"/>
      <c r="GS547" s="48"/>
      <c r="GT547" s="48"/>
      <c r="GU547" s="48"/>
      <c r="GV547" s="48"/>
      <c r="GW547" s="48"/>
      <c r="GX547" s="48"/>
      <c r="GY547" s="48"/>
      <c r="GZ547" s="48"/>
      <c r="HA547" s="48"/>
      <c r="HB547" s="48"/>
      <c r="HC547" s="48"/>
      <c r="HD547" s="48"/>
      <c r="HE547" s="48"/>
      <c r="HF547" s="48"/>
      <c r="HG547" s="48"/>
      <c r="HH547" s="48"/>
      <c r="HI547" s="48"/>
      <c r="HJ547" s="48"/>
      <c r="HK547" s="48"/>
      <c r="HL547" s="48"/>
      <c r="HM547" s="48"/>
      <c r="HN547" s="48"/>
      <c r="HO547" s="48"/>
      <c r="HP547" s="48"/>
      <c r="HQ547" s="48"/>
      <c r="HR547" s="48"/>
      <c r="HS547" s="48"/>
      <c r="HT547" s="48"/>
      <c r="HU547" s="48"/>
      <c r="HV547" s="48"/>
      <c r="HW547" s="48"/>
      <c r="HX547" s="48"/>
      <c r="HY547" s="48"/>
      <c r="HZ547" s="48"/>
      <c r="IA547" s="48"/>
      <c r="IB547" s="48"/>
      <c r="IC547" s="48"/>
      <c r="ID547" s="48"/>
      <c r="IE547" s="48"/>
      <c r="IF547" s="48"/>
      <c r="IG547" s="48"/>
      <c r="IH547" s="48"/>
      <c r="II547" s="48"/>
      <c r="IJ547" s="48"/>
      <c r="IK547" s="48"/>
      <c r="IL547" s="48"/>
      <c r="IM547" s="48"/>
      <c r="IN547" s="48"/>
      <c r="IO547" s="48"/>
      <c r="IP547" s="48"/>
      <c r="IQ547" s="48"/>
      <c r="IR547" s="48"/>
      <c r="IS547" s="48"/>
      <c r="IT547" s="48"/>
      <c r="IU547" s="48"/>
      <c r="IV547" s="48"/>
      <c r="IW547" s="48"/>
      <c r="IX547" s="48"/>
      <c r="IY547" s="48"/>
      <c r="IZ547" s="48"/>
      <c r="JA547" s="48"/>
      <c r="JB547" s="49"/>
      <c r="JC547" s="49"/>
      <c r="JD547" s="49"/>
      <c r="JE547" s="49"/>
      <c r="JF547" s="49"/>
      <c r="JG547" s="49"/>
      <c r="JH547" s="49"/>
      <c r="JI547" s="49"/>
      <c r="JJ547" s="49"/>
      <c r="JK547" s="49"/>
      <c r="JL547" s="49"/>
      <c r="JM547" s="49"/>
    </row>
    <row r="548" spans="2:273" s="37" customFormat="1">
      <c r="B548" s="18" t="s">
        <v>3305</v>
      </c>
      <c r="C548" s="2">
        <v>20192</v>
      </c>
      <c r="D548" s="108">
        <v>2019</v>
      </c>
      <c r="E548" s="7" t="s">
        <v>3306</v>
      </c>
      <c r="F548" s="7"/>
      <c r="G548" s="13"/>
      <c r="H548" s="7" t="s">
        <v>3307</v>
      </c>
      <c r="I548" s="7" t="s">
        <v>37</v>
      </c>
      <c r="J548" s="85">
        <v>11</v>
      </c>
      <c r="K548" s="196">
        <v>100000</v>
      </c>
      <c r="L548" s="6"/>
      <c r="M548" s="7" t="s">
        <v>203</v>
      </c>
      <c r="N548" s="215">
        <v>1</v>
      </c>
      <c r="O548" s="83">
        <v>3</v>
      </c>
      <c r="P548" s="83">
        <v>51</v>
      </c>
      <c r="Q548" s="7" t="s">
        <v>55</v>
      </c>
      <c r="R548" s="7" t="s">
        <v>145</v>
      </c>
      <c r="S548" s="6"/>
      <c r="T548" s="6"/>
      <c r="U548" s="6"/>
      <c r="V548" s="6"/>
      <c r="W548" s="6"/>
      <c r="X548" s="6"/>
      <c r="Y548" s="6"/>
      <c r="Z548" s="6"/>
      <c r="AA548" s="6"/>
      <c r="AB548" s="6"/>
      <c r="AC548" s="6"/>
      <c r="AD548" s="6"/>
      <c r="AE548" s="6"/>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c r="DA548" s="48"/>
      <c r="DB548" s="48"/>
      <c r="DC548" s="48"/>
      <c r="DD548" s="48"/>
      <c r="DE548" s="48"/>
      <c r="DF548" s="48"/>
      <c r="DG548" s="48"/>
      <c r="DH548" s="48"/>
      <c r="DI548" s="48"/>
      <c r="DJ548" s="48"/>
      <c r="DK548" s="48"/>
      <c r="DL548" s="48"/>
      <c r="DM548" s="48"/>
      <c r="DN548" s="48"/>
      <c r="DO548" s="48"/>
      <c r="DP548" s="48"/>
      <c r="DQ548" s="48"/>
      <c r="DR548" s="48"/>
      <c r="DS548" s="48"/>
      <c r="DT548" s="48"/>
      <c r="DU548" s="48"/>
      <c r="DV548" s="48"/>
      <c r="DW548" s="48"/>
      <c r="DX548" s="48"/>
      <c r="DY548" s="48"/>
      <c r="DZ548" s="48"/>
      <c r="EA548" s="48"/>
      <c r="EB548" s="48"/>
      <c r="EC548" s="48"/>
      <c r="ED548" s="48"/>
      <c r="EE548" s="48"/>
      <c r="EF548" s="48"/>
      <c r="EG548" s="48"/>
      <c r="EH548" s="48"/>
      <c r="EI548" s="48"/>
      <c r="EJ548" s="48"/>
      <c r="EK548" s="48"/>
      <c r="EL548" s="48"/>
      <c r="EM548" s="48"/>
      <c r="EN548" s="48"/>
      <c r="EO548" s="48"/>
      <c r="EP548" s="48"/>
      <c r="EQ548" s="48"/>
      <c r="ER548" s="48"/>
      <c r="ES548" s="48"/>
      <c r="ET548" s="48"/>
      <c r="EU548" s="48"/>
      <c r="EV548" s="48"/>
      <c r="EW548" s="48"/>
      <c r="EX548" s="48"/>
      <c r="EY548" s="48"/>
      <c r="EZ548" s="48"/>
      <c r="FA548" s="48"/>
      <c r="FB548" s="48"/>
      <c r="FC548" s="48"/>
      <c r="FD548" s="48"/>
      <c r="FE548" s="48"/>
      <c r="FF548" s="48"/>
      <c r="FG548" s="48"/>
      <c r="FH548" s="48"/>
      <c r="FI548" s="48"/>
      <c r="FJ548" s="48"/>
      <c r="FK548" s="48"/>
      <c r="FL548" s="48"/>
      <c r="FM548" s="48"/>
      <c r="FN548" s="48"/>
      <c r="FO548" s="48"/>
      <c r="FP548" s="48"/>
      <c r="FQ548" s="48"/>
      <c r="FR548" s="48"/>
      <c r="FS548" s="48"/>
      <c r="FT548" s="48"/>
      <c r="FU548" s="48"/>
      <c r="FV548" s="48"/>
      <c r="FW548" s="48"/>
      <c r="FX548" s="48"/>
      <c r="FY548" s="48"/>
      <c r="FZ548" s="48"/>
      <c r="GA548" s="48"/>
      <c r="GB548" s="48"/>
      <c r="GC548" s="48"/>
      <c r="GD548" s="48"/>
      <c r="GE548" s="48"/>
      <c r="GF548" s="48"/>
      <c r="GG548" s="48"/>
      <c r="GH548" s="48"/>
      <c r="GI548" s="48"/>
      <c r="GJ548" s="48"/>
      <c r="GK548" s="48"/>
      <c r="GL548" s="48"/>
      <c r="GM548" s="48"/>
      <c r="GN548" s="48"/>
      <c r="GO548" s="48"/>
      <c r="GP548" s="48"/>
      <c r="GQ548" s="48"/>
      <c r="GR548" s="48"/>
      <c r="GS548" s="48"/>
      <c r="GT548" s="48"/>
      <c r="GU548" s="48"/>
      <c r="GV548" s="48"/>
      <c r="GW548" s="48"/>
      <c r="GX548" s="48"/>
      <c r="GY548" s="48"/>
      <c r="GZ548" s="48"/>
      <c r="HA548" s="48"/>
      <c r="HB548" s="48"/>
      <c r="HC548" s="48"/>
      <c r="HD548" s="48"/>
      <c r="HE548" s="48"/>
      <c r="HF548" s="48"/>
      <c r="HG548" s="48"/>
      <c r="HH548" s="48"/>
      <c r="HI548" s="48"/>
      <c r="HJ548" s="48"/>
      <c r="HK548" s="48"/>
      <c r="HL548" s="48"/>
      <c r="HM548" s="48"/>
      <c r="HN548" s="48"/>
      <c r="HO548" s="48"/>
      <c r="HP548" s="48"/>
      <c r="HQ548" s="48"/>
      <c r="HR548" s="48"/>
      <c r="HS548" s="48"/>
      <c r="HT548" s="48"/>
      <c r="HU548" s="48"/>
      <c r="HV548" s="48"/>
      <c r="HW548" s="48"/>
      <c r="HX548" s="48"/>
      <c r="HY548" s="48"/>
      <c r="HZ548" s="48"/>
      <c r="IA548" s="48"/>
      <c r="IB548" s="48"/>
      <c r="IC548" s="48"/>
      <c r="ID548" s="48"/>
      <c r="IE548" s="48"/>
      <c r="IF548" s="48"/>
      <c r="IG548" s="48"/>
      <c r="IH548" s="48"/>
      <c r="II548" s="48"/>
      <c r="IJ548" s="48"/>
      <c r="IK548" s="48"/>
      <c r="IL548" s="48"/>
      <c r="IM548" s="48"/>
      <c r="IN548" s="48"/>
      <c r="IO548" s="48"/>
      <c r="IP548" s="48"/>
      <c r="IQ548" s="48"/>
      <c r="IR548" s="48"/>
      <c r="IS548" s="48"/>
      <c r="IT548" s="48"/>
      <c r="IU548" s="48"/>
      <c r="IV548" s="48"/>
      <c r="IW548" s="48"/>
      <c r="IX548" s="48"/>
      <c r="IY548" s="48"/>
      <c r="IZ548" s="48"/>
      <c r="JA548" s="48"/>
      <c r="JB548" s="49"/>
      <c r="JC548" s="49"/>
      <c r="JD548" s="49"/>
      <c r="JE548" s="49"/>
      <c r="JF548" s="49"/>
      <c r="JG548" s="49"/>
      <c r="JH548" s="49"/>
      <c r="JI548" s="49"/>
      <c r="JJ548" s="49"/>
      <c r="JK548" s="49"/>
      <c r="JL548" s="49"/>
      <c r="JM548" s="49"/>
    </row>
    <row r="549" spans="2:273" s="37" customFormat="1">
      <c r="B549" s="18" t="s">
        <v>3308</v>
      </c>
      <c r="C549" s="2">
        <v>20191</v>
      </c>
      <c r="D549" s="108">
        <v>2019</v>
      </c>
      <c r="E549" s="7" t="s">
        <v>3309</v>
      </c>
      <c r="F549" s="7"/>
      <c r="G549" s="13"/>
      <c r="H549" s="7" t="s">
        <v>3310</v>
      </c>
      <c r="I549" s="7" t="s">
        <v>53</v>
      </c>
      <c r="J549" s="85">
        <v>34</v>
      </c>
      <c r="K549" s="196">
        <v>2140829</v>
      </c>
      <c r="L549" s="6"/>
      <c r="M549" s="7" t="s">
        <v>39</v>
      </c>
      <c r="N549" s="215">
        <v>9</v>
      </c>
      <c r="O549" s="83">
        <v>2</v>
      </c>
      <c r="P549" s="83">
        <v>52</v>
      </c>
      <c r="Q549" s="7" t="s">
        <v>47</v>
      </c>
      <c r="R549" s="7" t="s">
        <v>139</v>
      </c>
      <c r="S549" s="6"/>
      <c r="T549" s="6"/>
      <c r="U549" s="6"/>
      <c r="V549" s="6"/>
      <c r="W549" s="6"/>
      <c r="X549" s="6"/>
      <c r="Y549" s="6"/>
      <c r="Z549" s="6"/>
      <c r="AA549" s="6"/>
      <c r="AB549" s="6"/>
      <c r="AC549" s="6"/>
      <c r="AD549" s="6"/>
      <c r="AE549" s="6"/>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c r="DA549" s="48"/>
      <c r="DB549" s="48"/>
      <c r="DC549" s="48"/>
      <c r="DD549" s="48"/>
      <c r="DE549" s="48"/>
      <c r="DF549" s="48"/>
      <c r="DG549" s="48"/>
      <c r="DH549" s="48"/>
      <c r="DI549" s="48"/>
      <c r="DJ549" s="48"/>
      <c r="DK549" s="48"/>
      <c r="DL549" s="48"/>
      <c r="DM549" s="48"/>
      <c r="DN549" s="48"/>
      <c r="DO549" s="48"/>
      <c r="DP549" s="48"/>
      <c r="DQ549" s="48"/>
      <c r="DR549" s="48"/>
      <c r="DS549" s="48"/>
      <c r="DT549" s="48"/>
      <c r="DU549" s="48"/>
      <c r="DV549" s="48"/>
      <c r="DW549" s="48"/>
      <c r="DX549" s="48"/>
      <c r="DY549" s="48"/>
      <c r="DZ549" s="48"/>
      <c r="EA549" s="48"/>
      <c r="EB549" s="48"/>
      <c r="EC549" s="48"/>
      <c r="ED549" s="48"/>
      <c r="EE549" s="48"/>
      <c r="EF549" s="48"/>
      <c r="EG549" s="48"/>
      <c r="EH549" s="48"/>
      <c r="EI549" s="48"/>
      <c r="EJ549" s="48"/>
      <c r="EK549" s="48"/>
      <c r="EL549" s="48"/>
      <c r="EM549" s="48"/>
      <c r="EN549" s="48"/>
      <c r="EO549" s="48"/>
      <c r="EP549" s="48"/>
      <c r="EQ549" s="48"/>
      <c r="ER549" s="48"/>
      <c r="ES549" s="48"/>
      <c r="ET549" s="48"/>
      <c r="EU549" s="48"/>
      <c r="EV549" s="48"/>
      <c r="EW549" s="48"/>
      <c r="EX549" s="48"/>
      <c r="EY549" s="48"/>
      <c r="EZ549" s="48"/>
      <c r="FA549" s="48"/>
      <c r="FB549" s="48"/>
      <c r="FC549" s="48"/>
      <c r="FD549" s="48"/>
      <c r="FE549" s="48"/>
      <c r="FF549" s="48"/>
      <c r="FG549" s="48"/>
      <c r="FH549" s="48"/>
      <c r="FI549" s="48"/>
      <c r="FJ549" s="48"/>
      <c r="FK549" s="48"/>
      <c r="FL549" s="48"/>
      <c r="FM549" s="48"/>
      <c r="FN549" s="48"/>
      <c r="FO549" s="48"/>
      <c r="FP549" s="48"/>
      <c r="FQ549" s="48"/>
      <c r="FR549" s="48"/>
      <c r="FS549" s="48"/>
      <c r="FT549" s="48"/>
      <c r="FU549" s="48"/>
      <c r="FV549" s="48"/>
      <c r="FW549" s="48"/>
      <c r="FX549" s="48"/>
      <c r="FY549" s="48"/>
      <c r="FZ549" s="48"/>
      <c r="GA549" s="48"/>
      <c r="GB549" s="48"/>
      <c r="GC549" s="48"/>
      <c r="GD549" s="48"/>
      <c r="GE549" s="48"/>
      <c r="GF549" s="48"/>
      <c r="GG549" s="48"/>
      <c r="GH549" s="48"/>
      <c r="GI549" s="48"/>
      <c r="GJ549" s="48"/>
      <c r="GK549" s="48"/>
      <c r="GL549" s="48"/>
      <c r="GM549" s="48"/>
      <c r="GN549" s="48"/>
      <c r="GO549" s="48"/>
      <c r="GP549" s="48"/>
      <c r="GQ549" s="48"/>
      <c r="GR549" s="48"/>
      <c r="GS549" s="48"/>
      <c r="GT549" s="48"/>
      <c r="GU549" s="48"/>
      <c r="GV549" s="48"/>
      <c r="GW549" s="48"/>
      <c r="GX549" s="48"/>
      <c r="GY549" s="48"/>
      <c r="GZ549" s="48"/>
      <c r="HA549" s="48"/>
      <c r="HB549" s="48"/>
      <c r="HC549" s="48"/>
      <c r="HD549" s="48"/>
      <c r="HE549" s="48"/>
      <c r="HF549" s="48"/>
      <c r="HG549" s="48"/>
      <c r="HH549" s="48"/>
      <c r="HI549" s="48"/>
      <c r="HJ549" s="48"/>
      <c r="HK549" s="48"/>
      <c r="HL549" s="48"/>
      <c r="HM549" s="48"/>
      <c r="HN549" s="48"/>
      <c r="HO549" s="48"/>
      <c r="HP549" s="48"/>
      <c r="HQ549" s="48"/>
      <c r="HR549" s="48"/>
      <c r="HS549" s="48"/>
      <c r="HT549" s="48"/>
      <c r="HU549" s="48"/>
      <c r="HV549" s="48"/>
      <c r="HW549" s="48"/>
      <c r="HX549" s="48"/>
      <c r="HY549" s="48"/>
      <c r="HZ549" s="48"/>
      <c r="IA549" s="48"/>
      <c r="IB549" s="48"/>
      <c r="IC549" s="48"/>
      <c r="ID549" s="48"/>
      <c r="IE549" s="48"/>
      <c r="IF549" s="48"/>
      <c r="IG549" s="48"/>
      <c r="IH549" s="48"/>
      <c r="II549" s="48"/>
      <c r="IJ549" s="48"/>
      <c r="IK549" s="48"/>
      <c r="IL549" s="48"/>
      <c r="IM549" s="48"/>
      <c r="IN549" s="48"/>
      <c r="IO549" s="48"/>
      <c r="IP549" s="48"/>
      <c r="IQ549" s="48"/>
      <c r="IR549" s="48"/>
      <c r="IS549" s="48"/>
      <c r="IT549" s="48"/>
      <c r="IU549" s="48"/>
      <c r="IV549" s="48"/>
      <c r="IW549" s="48"/>
      <c r="IX549" s="48"/>
      <c r="IY549" s="48"/>
      <c r="IZ549" s="48"/>
      <c r="JA549" s="48"/>
      <c r="JB549" s="49"/>
      <c r="JC549" s="49"/>
      <c r="JD549" s="49"/>
      <c r="JE549" s="49"/>
      <c r="JF549" s="49"/>
      <c r="JG549" s="49"/>
      <c r="JH549" s="49"/>
      <c r="JI549" s="49"/>
      <c r="JJ549" s="49"/>
      <c r="JK549" s="49"/>
      <c r="JL549" s="49"/>
      <c r="JM549" s="49"/>
    </row>
    <row r="550" spans="2:273" s="37" customFormat="1">
      <c r="B550" s="18" t="s">
        <v>3311</v>
      </c>
      <c r="C550" s="2">
        <v>20191</v>
      </c>
      <c r="D550" s="108">
        <v>2019</v>
      </c>
      <c r="E550" s="7" t="s">
        <v>3312</v>
      </c>
      <c r="F550" s="7"/>
      <c r="G550" s="13"/>
      <c r="H550" s="7" t="s">
        <v>3313</v>
      </c>
      <c r="I550" s="7" t="s">
        <v>53</v>
      </c>
      <c r="J550" s="85">
        <v>41</v>
      </c>
      <c r="K550" s="196">
        <v>4093215</v>
      </c>
      <c r="L550" s="7" t="s">
        <v>3314</v>
      </c>
      <c r="M550" s="7" t="s">
        <v>39</v>
      </c>
      <c r="N550" s="215">
        <v>9</v>
      </c>
      <c r="O550" s="83">
        <v>2</v>
      </c>
      <c r="P550" s="83">
        <v>8</v>
      </c>
      <c r="Q550" s="7" t="s">
        <v>55</v>
      </c>
      <c r="R550" s="7" t="s">
        <v>133</v>
      </c>
      <c r="S550" s="6"/>
      <c r="T550" s="6"/>
      <c r="U550" s="6"/>
      <c r="V550" s="6"/>
      <c r="W550" s="6"/>
      <c r="X550" s="6"/>
      <c r="Y550" s="6"/>
      <c r="Z550" s="6"/>
      <c r="AA550" s="6"/>
      <c r="AB550" s="6"/>
      <c r="AC550" s="6"/>
      <c r="AD550" s="6"/>
      <c r="AE550" s="6"/>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c r="DA550" s="48"/>
      <c r="DB550" s="48"/>
      <c r="DC550" s="48"/>
      <c r="DD550" s="48"/>
      <c r="DE550" s="48"/>
      <c r="DF550" s="48"/>
      <c r="DG550" s="48"/>
      <c r="DH550" s="48"/>
      <c r="DI550" s="48"/>
      <c r="DJ550" s="48"/>
      <c r="DK550" s="48"/>
      <c r="DL550" s="48"/>
      <c r="DM550" s="48"/>
      <c r="DN550" s="48"/>
      <c r="DO550" s="48"/>
      <c r="DP550" s="48"/>
      <c r="DQ550" s="48"/>
      <c r="DR550" s="48"/>
      <c r="DS550" s="48"/>
      <c r="DT550" s="48"/>
      <c r="DU550" s="48"/>
      <c r="DV550" s="48"/>
      <c r="DW550" s="48"/>
      <c r="DX550" s="48"/>
      <c r="DY550" s="48"/>
      <c r="DZ550" s="48"/>
      <c r="EA550" s="48"/>
      <c r="EB550" s="48"/>
      <c r="EC550" s="48"/>
      <c r="ED550" s="48"/>
      <c r="EE550" s="48"/>
      <c r="EF550" s="48"/>
      <c r="EG550" s="48"/>
      <c r="EH550" s="48"/>
      <c r="EI550" s="48"/>
      <c r="EJ550" s="48"/>
      <c r="EK550" s="48"/>
      <c r="EL550" s="48"/>
      <c r="EM550" s="48"/>
      <c r="EN550" s="48"/>
      <c r="EO550" s="48"/>
      <c r="EP550" s="48"/>
      <c r="EQ550" s="48"/>
      <c r="ER550" s="48"/>
      <c r="ES550" s="48"/>
      <c r="ET550" s="48"/>
      <c r="EU550" s="48"/>
      <c r="EV550" s="48"/>
      <c r="EW550" s="48"/>
      <c r="EX550" s="48"/>
      <c r="EY550" s="48"/>
      <c r="EZ550" s="48"/>
      <c r="FA550" s="48"/>
      <c r="FB550" s="48"/>
      <c r="FC550" s="48"/>
      <c r="FD550" s="48"/>
      <c r="FE550" s="48"/>
      <c r="FF550" s="48"/>
      <c r="FG550" s="48"/>
      <c r="FH550" s="48"/>
      <c r="FI550" s="48"/>
      <c r="FJ550" s="48"/>
      <c r="FK550" s="48"/>
      <c r="FL550" s="48"/>
      <c r="FM550" s="48"/>
      <c r="FN550" s="48"/>
      <c r="FO550" s="48"/>
      <c r="FP550" s="48"/>
      <c r="FQ550" s="48"/>
      <c r="FR550" s="48"/>
      <c r="FS550" s="48"/>
      <c r="FT550" s="48"/>
      <c r="FU550" s="48"/>
      <c r="FV550" s="48"/>
      <c r="FW550" s="48"/>
      <c r="FX550" s="48"/>
      <c r="FY550" s="48"/>
      <c r="FZ550" s="48"/>
      <c r="GA550" s="48"/>
      <c r="GB550" s="48"/>
      <c r="GC550" s="48"/>
      <c r="GD550" s="48"/>
      <c r="GE550" s="48"/>
      <c r="GF550" s="48"/>
      <c r="GG550" s="48"/>
      <c r="GH550" s="48"/>
      <c r="GI550" s="48"/>
      <c r="GJ550" s="48"/>
      <c r="GK550" s="48"/>
      <c r="GL550" s="48"/>
      <c r="GM550" s="48"/>
      <c r="GN550" s="48"/>
      <c r="GO550" s="48"/>
      <c r="GP550" s="48"/>
      <c r="GQ550" s="48"/>
      <c r="GR550" s="48"/>
      <c r="GS550" s="48"/>
      <c r="GT550" s="48"/>
      <c r="GU550" s="48"/>
      <c r="GV550" s="48"/>
      <c r="GW550" s="48"/>
      <c r="GX550" s="48"/>
      <c r="GY550" s="48"/>
      <c r="GZ550" s="48"/>
      <c r="HA550" s="48"/>
      <c r="HB550" s="48"/>
      <c r="HC550" s="48"/>
      <c r="HD550" s="48"/>
      <c r="HE550" s="48"/>
      <c r="HF550" s="48"/>
      <c r="HG550" s="48"/>
      <c r="HH550" s="48"/>
      <c r="HI550" s="48"/>
      <c r="HJ550" s="48"/>
      <c r="HK550" s="48"/>
      <c r="HL550" s="48"/>
      <c r="HM550" s="48"/>
      <c r="HN550" s="48"/>
      <c r="HO550" s="48"/>
      <c r="HP550" s="48"/>
      <c r="HQ550" s="48"/>
      <c r="HR550" s="48"/>
      <c r="HS550" s="48"/>
      <c r="HT550" s="48"/>
      <c r="HU550" s="48"/>
      <c r="HV550" s="48"/>
      <c r="HW550" s="48"/>
      <c r="HX550" s="48"/>
      <c r="HY550" s="48"/>
      <c r="HZ550" s="48"/>
      <c r="IA550" s="48"/>
      <c r="IB550" s="48"/>
      <c r="IC550" s="48"/>
      <c r="ID550" s="48"/>
      <c r="IE550" s="48"/>
      <c r="IF550" s="48"/>
      <c r="IG550" s="48"/>
      <c r="IH550" s="48"/>
      <c r="II550" s="48"/>
      <c r="IJ550" s="48"/>
      <c r="IK550" s="48"/>
      <c r="IL550" s="48"/>
      <c r="IM550" s="48"/>
      <c r="IN550" s="48"/>
      <c r="IO550" s="48"/>
      <c r="IP550" s="48"/>
      <c r="IQ550" s="48"/>
      <c r="IR550" s="48"/>
      <c r="IS550" s="48"/>
      <c r="IT550" s="48"/>
      <c r="IU550" s="48"/>
      <c r="IV550" s="48"/>
      <c r="IW550" s="48"/>
      <c r="IX550" s="48"/>
      <c r="IY550" s="48"/>
      <c r="IZ550" s="48"/>
      <c r="JA550" s="48"/>
      <c r="JB550" s="49"/>
      <c r="JC550" s="49"/>
      <c r="JD550" s="49"/>
      <c r="JE550" s="49"/>
      <c r="JF550" s="49"/>
      <c r="JG550" s="49"/>
      <c r="JH550" s="49"/>
      <c r="JI550" s="49"/>
      <c r="JJ550" s="49"/>
      <c r="JK550" s="49"/>
      <c r="JL550" s="49"/>
      <c r="JM550" s="49"/>
    </row>
    <row r="551" spans="2:273" s="37" customFormat="1">
      <c r="B551" s="18" t="s">
        <v>6025</v>
      </c>
      <c r="C551" s="2">
        <v>20201</v>
      </c>
      <c r="D551" s="109">
        <v>2020</v>
      </c>
      <c r="E551" s="56" t="s">
        <v>6026</v>
      </c>
      <c r="F551" s="56"/>
      <c r="G551" s="356"/>
      <c r="H551" s="56" t="s">
        <v>6027</v>
      </c>
      <c r="I551" s="56" t="s">
        <v>53</v>
      </c>
      <c r="J551" s="84">
        <v>11</v>
      </c>
      <c r="K551" s="195">
        <v>373536</v>
      </c>
      <c r="L551" s="56" t="s">
        <v>6028</v>
      </c>
      <c r="M551" s="56" t="s">
        <v>69</v>
      </c>
      <c r="N551" s="215">
        <v>3</v>
      </c>
      <c r="O551" s="84">
        <v>5</v>
      </c>
      <c r="P551" s="84">
        <v>54</v>
      </c>
      <c r="Q551" s="56" t="s">
        <v>55</v>
      </c>
      <c r="R551" s="56" t="s">
        <v>133</v>
      </c>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c r="DA551" s="48"/>
      <c r="DB551" s="48"/>
      <c r="DC551" s="48"/>
      <c r="DD551" s="48"/>
      <c r="DE551" s="48"/>
      <c r="DF551" s="48"/>
      <c r="DG551" s="48"/>
      <c r="DH551" s="48"/>
      <c r="DI551" s="48"/>
      <c r="DJ551" s="48"/>
      <c r="DK551" s="48"/>
      <c r="DL551" s="48"/>
      <c r="DM551" s="48"/>
      <c r="DN551" s="48"/>
      <c r="DO551" s="48"/>
      <c r="DP551" s="48"/>
      <c r="DQ551" s="48"/>
      <c r="DR551" s="48"/>
      <c r="DS551" s="48"/>
      <c r="DT551" s="48"/>
      <c r="DU551" s="48"/>
      <c r="DV551" s="48"/>
      <c r="DW551" s="48"/>
      <c r="DX551" s="48"/>
      <c r="DY551" s="48"/>
      <c r="DZ551" s="48"/>
      <c r="EA551" s="48"/>
      <c r="EB551" s="48"/>
      <c r="EC551" s="48"/>
      <c r="ED551" s="48"/>
      <c r="EE551" s="48"/>
      <c r="EF551" s="48"/>
      <c r="EG551" s="48"/>
      <c r="EH551" s="48"/>
      <c r="EI551" s="48"/>
      <c r="EJ551" s="48"/>
      <c r="EK551" s="48"/>
      <c r="EL551" s="48"/>
      <c r="EM551" s="48"/>
      <c r="EN551" s="48"/>
      <c r="EO551" s="48"/>
      <c r="EP551" s="48"/>
      <c r="EQ551" s="48"/>
      <c r="ER551" s="48"/>
      <c r="ES551" s="48"/>
      <c r="ET551" s="48"/>
      <c r="EU551" s="48"/>
      <c r="EV551" s="48"/>
      <c r="EW551" s="48"/>
      <c r="EX551" s="48"/>
      <c r="EY551" s="48"/>
      <c r="EZ551" s="48"/>
      <c r="FA551" s="48"/>
      <c r="FB551" s="48"/>
      <c r="FC551" s="48"/>
      <c r="FD551" s="48"/>
      <c r="FE551" s="48"/>
      <c r="FF551" s="48"/>
      <c r="FG551" s="48"/>
      <c r="FH551" s="48"/>
      <c r="FI551" s="48"/>
      <c r="FJ551" s="48"/>
      <c r="FK551" s="48"/>
      <c r="FL551" s="48"/>
      <c r="FM551" s="48"/>
      <c r="FN551" s="48"/>
      <c r="FO551" s="48"/>
      <c r="FP551" s="48"/>
      <c r="FQ551" s="48"/>
      <c r="FR551" s="48"/>
      <c r="FS551" s="48"/>
      <c r="FT551" s="48"/>
      <c r="FU551" s="48"/>
      <c r="FV551" s="48"/>
      <c r="FW551" s="48"/>
      <c r="FX551" s="48"/>
      <c r="FY551" s="48"/>
      <c r="FZ551" s="48"/>
      <c r="GA551" s="48"/>
      <c r="GB551" s="48"/>
      <c r="GC551" s="48"/>
      <c r="GD551" s="48"/>
      <c r="GE551" s="48"/>
      <c r="GF551" s="48"/>
      <c r="GG551" s="48"/>
      <c r="GH551" s="48"/>
      <c r="GI551" s="48"/>
      <c r="GJ551" s="48"/>
      <c r="GK551" s="48"/>
      <c r="GL551" s="48"/>
      <c r="GM551" s="48"/>
      <c r="GN551" s="48"/>
      <c r="GO551" s="48"/>
      <c r="GP551" s="48"/>
      <c r="GQ551" s="48"/>
      <c r="GR551" s="48"/>
      <c r="GS551" s="48"/>
      <c r="GT551" s="48"/>
      <c r="GU551" s="48"/>
      <c r="GV551" s="48"/>
      <c r="GW551" s="48"/>
      <c r="GX551" s="48"/>
      <c r="GY551" s="48"/>
      <c r="GZ551" s="48"/>
      <c r="HA551" s="48"/>
      <c r="HB551" s="48"/>
      <c r="HC551" s="48"/>
      <c r="HD551" s="48"/>
      <c r="HE551" s="48"/>
      <c r="HF551" s="48"/>
      <c r="HG551" s="48"/>
      <c r="HH551" s="48"/>
      <c r="HI551" s="48"/>
      <c r="HJ551" s="48"/>
      <c r="HK551" s="48"/>
      <c r="HL551" s="48"/>
      <c r="HM551" s="48"/>
      <c r="HN551" s="48"/>
      <c r="HO551" s="48"/>
      <c r="HP551" s="48"/>
      <c r="HQ551" s="48"/>
      <c r="HR551" s="48"/>
      <c r="HS551" s="48"/>
      <c r="HT551" s="48"/>
      <c r="HU551" s="48"/>
      <c r="HV551" s="48"/>
      <c r="HW551" s="48"/>
      <c r="HX551" s="48"/>
      <c r="HY551" s="48"/>
      <c r="HZ551" s="48"/>
      <c r="IA551" s="48"/>
      <c r="IB551" s="48"/>
      <c r="IC551" s="48"/>
      <c r="ID551" s="48"/>
      <c r="IE551" s="48"/>
      <c r="IF551" s="48"/>
      <c r="IG551" s="48"/>
      <c r="IH551" s="48"/>
      <c r="II551" s="48"/>
      <c r="IJ551" s="48"/>
      <c r="IK551" s="48"/>
      <c r="IL551" s="48"/>
      <c r="IM551" s="48"/>
      <c r="IN551" s="48"/>
      <c r="IO551" s="48"/>
      <c r="IP551" s="48"/>
      <c r="IQ551" s="48"/>
      <c r="IR551" s="48"/>
      <c r="IS551" s="48"/>
      <c r="IT551" s="48"/>
      <c r="IU551" s="48"/>
      <c r="IV551" s="48"/>
      <c r="IW551" s="48"/>
      <c r="IX551" s="48"/>
      <c r="IY551" s="48"/>
      <c r="IZ551" s="48"/>
      <c r="JA551" s="48"/>
      <c r="JB551" s="49"/>
      <c r="JC551" s="49"/>
      <c r="JD551" s="49"/>
      <c r="JE551" s="49"/>
      <c r="JF551" s="49"/>
      <c r="JG551" s="49"/>
      <c r="JH551" s="49"/>
      <c r="JI551" s="49"/>
      <c r="JJ551" s="49"/>
      <c r="JK551" s="49"/>
      <c r="JL551" s="49"/>
      <c r="JM551" s="49"/>
    </row>
    <row r="552" spans="2:273" s="37" customFormat="1">
      <c r="B552" s="105" t="s">
        <v>3315</v>
      </c>
      <c r="C552" s="105">
        <v>20193</v>
      </c>
      <c r="D552" s="108">
        <v>2019</v>
      </c>
      <c r="E552" s="6" t="s">
        <v>3316</v>
      </c>
      <c r="F552" s="6"/>
      <c r="G552" s="13"/>
      <c r="H552" s="37" t="s">
        <v>3317</v>
      </c>
      <c r="I552" s="6" t="s">
        <v>29</v>
      </c>
      <c r="J552" s="85">
        <v>38</v>
      </c>
      <c r="K552" s="197">
        <v>90000</v>
      </c>
      <c r="L552" s="6" t="s">
        <v>3318</v>
      </c>
      <c r="M552" s="6" t="s">
        <v>395</v>
      </c>
      <c r="N552" s="215">
        <v>2</v>
      </c>
      <c r="O552" s="83">
        <v>3</v>
      </c>
      <c r="P552" s="83">
        <v>54</v>
      </c>
      <c r="Q552" s="37" t="s">
        <v>238</v>
      </c>
      <c r="R552" s="6" t="s">
        <v>33</v>
      </c>
      <c r="AF552" s="6"/>
      <c r="AG552" s="6"/>
      <c r="AH552" s="6"/>
      <c r="AI552" s="6"/>
      <c r="AJ552" s="6"/>
      <c r="AK552" s="6"/>
      <c r="AL552" s="6"/>
      <c r="AM552" s="6"/>
      <c r="AN552" s="6"/>
      <c r="AO552" s="6"/>
      <c r="AP552" s="6"/>
      <c r="AQ552" s="6"/>
      <c r="AR552" s="7" t="s">
        <v>47</v>
      </c>
      <c r="AS552" s="7" t="s">
        <v>53</v>
      </c>
      <c r="AT552" s="6"/>
      <c r="AU552" s="6"/>
      <c r="AV552" s="6"/>
      <c r="AW552" s="6"/>
      <c r="AX552" s="6"/>
      <c r="AY552" s="6"/>
      <c r="AZ552" s="6"/>
      <c r="BA552" s="6"/>
      <c r="BB552" s="6"/>
      <c r="BC552" s="6"/>
      <c r="BD552" s="6"/>
      <c r="BE552" s="6"/>
      <c r="BF552" s="6"/>
      <c r="BG552" s="6"/>
      <c r="BH552" s="6"/>
      <c r="BI552" s="6"/>
      <c r="BJ552" s="6"/>
      <c r="BK552" s="6"/>
      <c r="BL552" s="6"/>
      <c r="BM552" s="6"/>
      <c r="BN552" s="6"/>
      <c r="BO552" s="6"/>
      <c r="BP552" s="6"/>
      <c r="BQ552" s="6"/>
      <c r="BR552" s="6"/>
      <c r="BS552" s="6"/>
      <c r="BT552" s="6"/>
      <c r="BU552" s="6"/>
      <c r="BV552" s="6"/>
      <c r="BW552" s="6"/>
      <c r="BX552" s="6"/>
      <c r="BY552" s="6"/>
      <c r="BZ552" s="6"/>
      <c r="CA552" s="6"/>
      <c r="CB552" s="6"/>
      <c r="CC552" s="6"/>
      <c r="CD552" s="6"/>
      <c r="CE552" s="6"/>
      <c r="CF552" s="6"/>
      <c r="CG552" s="6"/>
      <c r="CH552" s="6"/>
      <c r="CI552" s="6"/>
      <c r="CJ552" s="6"/>
      <c r="CK552" s="6"/>
      <c r="CL552" s="6"/>
      <c r="CM552" s="6"/>
      <c r="CN552" s="6"/>
      <c r="CO552" s="6"/>
      <c r="CP552" s="6"/>
      <c r="CQ552" s="6"/>
      <c r="CR552" s="6"/>
      <c r="CS552" s="6"/>
      <c r="CT552" s="6"/>
      <c r="CU552" s="6"/>
      <c r="CV552" s="6"/>
      <c r="CW552" s="6"/>
      <c r="CX552" s="6"/>
      <c r="CY552" s="6"/>
      <c r="CZ552" s="6"/>
      <c r="DA552" s="6"/>
      <c r="DB552" s="6"/>
      <c r="DC552" s="6"/>
      <c r="DD552" s="6"/>
      <c r="DE552" s="6"/>
      <c r="DF552" s="6"/>
      <c r="DG552" s="6"/>
      <c r="DH552" s="6"/>
      <c r="DI552" s="6"/>
      <c r="DJ552" s="6"/>
      <c r="DK552" s="6"/>
      <c r="DL552" s="6"/>
      <c r="DM552" s="6"/>
      <c r="DN552" s="6"/>
      <c r="DO552" s="6"/>
      <c r="DP552" s="6"/>
      <c r="DQ552" s="6"/>
      <c r="DR552" s="6"/>
      <c r="DS552" s="6"/>
      <c r="DT552" s="6"/>
      <c r="DU552" s="6"/>
      <c r="DV552" s="6"/>
      <c r="DW552" s="6"/>
      <c r="DX552" s="6"/>
      <c r="DY552" s="6"/>
      <c r="DZ552" s="6"/>
      <c r="EA552" s="6"/>
      <c r="EB552" s="6"/>
      <c r="EC552" s="6"/>
      <c r="ED552" s="6"/>
      <c r="EE552" s="6"/>
      <c r="EF552" s="6"/>
      <c r="EG552" s="6"/>
      <c r="EH552" s="6"/>
      <c r="EI552" s="6"/>
      <c r="EJ552" s="6"/>
      <c r="EK552" s="6"/>
      <c r="EL552" s="6"/>
      <c r="EM552" s="6"/>
      <c r="EN552" s="6"/>
      <c r="EO552" s="6"/>
      <c r="EP552" s="6"/>
      <c r="EQ552" s="6"/>
      <c r="ER552" s="6"/>
      <c r="ES552" s="6"/>
      <c r="ET552" s="6"/>
      <c r="EU552" s="6"/>
      <c r="EV552" s="6"/>
      <c r="EW552" s="6"/>
      <c r="EX552" s="6"/>
      <c r="EY552" s="6"/>
      <c r="EZ552" s="6"/>
      <c r="FA552" s="6"/>
      <c r="FB552" s="6"/>
      <c r="FC552" s="6"/>
      <c r="FD552" s="6"/>
      <c r="FE552" s="6"/>
      <c r="FF552" s="6"/>
      <c r="FG552" s="6"/>
      <c r="FH552" s="6"/>
      <c r="FI552" s="6"/>
      <c r="FJ552" s="6"/>
      <c r="FK552" s="6"/>
      <c r="FL552" s="6"/>
      <c r="FM552" s="6"/>
      <c r="FN552" s="6"/>
      <c r="FO552" s="6"/>
      <c r="FP552" s="6"/>
      <c r="FQ552" s="6"/>
      <c r="FR552" s="6"/>
      <c r="FS552" s="6"/>
      <c r="FT552" s="6"/>
      <c r="FU552" s="6"/>
      <c r="FV552" s="6"/>
      <c r="FW552" s="6"/>
      <c r="FX552" s="6"/>
      <c r="FY552" s="6"/>
      <c r="FZ552" s="6"/>
      <c r="GA552" s="6"/>
      <c r="GB552" s="6"/>
      <c r="GC552" s="6"/>
      <c r="GD552" s="6"/>
      <c r="GE552" s="6"/>
      <c r="GF552" s="6"/>
      <c r="GG552" s="6"/>
      <c r="GH552" s="6"/>
      <c r="GI552" s="6"/>
      <c r="GJ552" s="6"/>
      <c r="GK552" s="6"/>
      <c r="GL552" s="6"/>
      <c r="GM552" s="6"/>
      <c r="GN552" s="6"/>
      <c r="GO552" s="6"/>
      <c r="GP552" s="6"/>
      <c r="GQ552" s="6"/>
      <c r="GR552" s="6"/>
      <c r="GS552" s="6"/>
      <c r="GT552" s="6"/>
      <c r="GU552" s="6"/>
      <c r="GV552" s="6"/>
      <c r="GW552" s="6"/>
      <c r="GX552" s="6"/>
      <c r="GY552" s="6"/>
      <c r="GZ552" s="6"/>
      <c r="HA552" s="6"/>
      <c r="HB552" s="6"/>
      <c r="HC552" s="6"/>
      <c r="HD552" s="6"/>
      <c r="HE552" s="6"/>
      <c r="HF552" s="6"/>
      <c r="HG552" s="6"/>
      <c r="HH552" s="6"/>
      <c r="HI552" s="6"/>
      <c r="HJ552" s="6"/>
      <c r="HK552" s="6"/>
      <c r="HL552" s="6"/>
      <c r="HM552" s="6"/>
      <c r="HN552" s="6"/>
      <c r="HO552" s="6"/>
      <c r="HP552" s="6"/>
      <c r="HQ552" s="6"/>
      <c r="HR552" s="6"/>
      <c r="HS552" s="6"/>
      <c r="HT552" s="6"/>
      <c r="HU552" s="6"/>
      <c r="HV552" s="6"/>
      <c r="HW552" s="6"/>
      <c r="HX552" s="6"/>
      <c r="HY552" s="6"/>
      <c r="HZ552" s="6"/>
      <c r="IA552" s="6"/>
      <c r="IB552" s="6"/>
      <c r="IC552" s="6"/>
      <c r="ID552" s="6"/>
      <c r="IE552" s="6"/>
      <c r="IF552" s="6"/>
      <c r="IG552" s="6"/>
      <c r="IH552" s="6"/>
      <c r="II552" s="6"/>
      <c r="IJ552" s="6"/>
      <c r="IK552" s="6"/>
      <c r="IL552" s="6"/>
      <c r="IM552" s="6"/>
      <c r="IN552" s="6"/>
      <c r="IO552" s="6"/>
      <c r="IP552" s="6"/>
      <c r="IQ552" s="6"/>
      <c r="IR552" s="6"/>
      <c r="IS552" s="6"/>
      <c r="IT552" s="6"/>
      <c r="IU552" s="6"/>
      <c r="IV552" s="6"/>
      <c r="IW552" s="6"/>
      <c r="IX552" s="6"/>
      <c r="IY552" s="6"/>
      <c r="IZ552" s="6"/>
      <c r="JA552" s="6"/>
      <c r="JB552" s="6"/>
      <c r="JC552" s="6"/>
      <c r="JD552" s="6"/>
      <c r="JE552" s="6"/>
      <c r="JF552" s="6"/>
      <c r="JG552" s="6"/>
      <c r="JH552" s="6"/>
      <c r="JI552" s="6"/>
      <c r="JJ552" s="6"/>
      <c r="JK552" s="6"/>
      <c r="JL552" s="6"/>
      <c r="JM552" s="6"/>
    </row>
    <row r="553" spans="2:273" s="37" customFormat="1">
      <c r="B553" s="18" t="s">
        <v>6029</v>
      </c>
      <c r="C553" s="2">
        <v>20202</v>
      </c>
      <c r="D553" s="108">
        <v>2020</v>
      </c>
      <c r="E553" s="56" t="s">
        <v>6030</v>
      </c>
      <c r="F553" s="56"/>
      <c r="G553" s="356"/>
      <c r="H553" s="56" t="s">
        <v>6031</v>
      </c>
      <c r="I553" s="56" t="s">
        <v>37</v>
      </c>
      <c r="J553" s="84">
        <v>29</v>
      </c>
      <c r="K553" s="195">
        <v>3000000</v>
      </c>
      <c r="L553" s="56" t="s">
        <v>6032</v>
      </c>
      <c r="M553" s="56" t="s">
        <v>395</v>
      </c>
      <c r="N553" s="215">
        <v>2</v>
      </c>
      <c r="O553" s="84">
        <v>3</v>
      </c>
      <c r="P553" s="84">
        <v>7</v>
      </c>
      <c r="Q553" s="56" t="s">
        <v>32</v>
      </c>
      <c r="R553" s="56" t="s">
        <v>33</v>
      </c>
      <c r="S553" s="48"/>
      <c r="T553" s="48"/>
      <c r="U553" s="48"/>
      <c r="V553" s="48"/>
      <c r="W553" s="48"/>
      <c r="X553" s="48"/>
      <c r="Y553" s="48"/>
      <c r="Z553" s="48"/>
      <c r="AA553" s="48"/>
      <c r="AB553" s="48"/>
      <c r="AC553" s="48"/>
      <c r="AD553" s="48"/>
      <c r="AE553" s="48"/>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c r="BX553" s="6"/>
      <c r="BY553" s="6"/>
      <c r="BZ553" s="6"/>
      <c r="CA553" s="6"/>
      <c r="CB553" s="6"/>
      <c r="CC553" s="6"/>
      <c r="CD553" s="6"/>
      <c r="CE553" s="6"/>
      <c r="CF553" s="6"/>
      <c r="CG553" s="6"/>
      <c r="CH553" s="6"/>
      <c r="CI553" s="6"/>
      <c r="CJ553" s="6"/>
      <c r="CK553" s="6"/>
      <c r="CL553" s="6"/>
      <c r="CM553" s="6"/>
      <c r="CN553" s="6"/>
      <c r="CO553" s="6"/>
      <c r="CP553" s="6"/>
      <c r="CQ553" s="6"/>
      <c r="CR553" s="6"/>
      <c r="CS553" s="6"/>
      <c r="CT553" s="6"/>
      <c r="CU553" s="6"/>
      <c r="CV553" s="6"/>
      <c r="CW553" s="6"/>
      <c r="CX553" s="6"/>
      <c r="CY553" s="6"/>
      <c r="CZ553" s="6"/>
      <c r="DA553" s="6"/>
      <c r="DB553" s="6"/>
      <c r="DC553" s="6"/>
      <c r="DD553" s="6"/>
      <c r="DE553" s="6"/>
      <c r="DF553" s="6"/>
      <c r="DG553" s="6"/>
      <c r="DH553" s="6"/>
      <c r="DI553" s="6"/>
      <c r="DJ553" s="6"/>
      <c r="DK553" s="6"/>
      <c r="DL553" s="6"/>
      <c r="DM553" s="6"/>
      <c r="DN553" s="6"/>
      <c r="DO553" s="6"/>
      <c r="DP553" s="6"/>
      <c r="DQ553" s="6"/>
      <c r="DR553" s="6"/>
      <c r="DS553" s="6"/>
      <c r="DT553" s="6"/>
      <c r="DU553" s="6"/>
      <c r="DV553" s="6"/>
      <c r="DW553" s="6"/>
      <c r="DX553" s="6"/>
      <c r="DY553" s="6"/>
      <c r="DZ553" s="6"/>
      <c r="EA553" s="6"/>
      <c r="EB553" s="6"/>
      <c r="EC553" s="6"/>
      <c r="ED553" s="6"/>
      <c r="EE553" s="6"/>
      <c r="EF553" s="6"/>
      <c r="EG553" s="6"/>
      <c r="EH553" s="6"/>
      <c r="EI553" s="6"/>
      <c r="EJ553" s="6"/>
      <c r="EK553" s="6"/>
      <c r="EL553" s="6"/>
      <c r="EM553" s="6"/>
      <c r="EN553" s="6"/>
      <c r="EO553" s="6"/>
      <c r="EP553" s="6"/>
      <c r="EQ553" s="6"/>
      <c r="ER553" s="6"/>
      <c r="ES553" s="6"/>
      <c r="ET553" s="6"/>
      <c r="EU553" s="6"/>
      <c r="EV553" s="6"/>
      <c r="EW553" s="6"/>
      <c r="EX553" s="6"/>
      <c r="EY553" s="6"/>
      <c r="EZ553" s="6"/>
      <c r="FA553" s="6"/>
      <c r="FB553" s="6"/>
      <c r="FC553" s="6"/>
      <c r="FD553" s="6"/>
      <c r="FE553" s="6"/>
      <c r="FF553" s="6"/>
      <c r="FG553" s="6"/>
      <c r="FH553" s="6"/>
      <c r="FI553" s="6"/>
      <c r="FJ553" s="6"/>
      <c r="FK553" s="6"/>
      <c r="FL553" s="6"/>
      <c r="FM553" s="6"/>
      <c r="FN553" s="6"/>
      <c r="FO553" s="6"/>
      <c r="FP553" s="6"/>
      <c r="FQ553" s="6"/>
      <c r="FR553" s="6"/>
      <c r="FS553" s="6"/>
      <c r="FT553" s="6"/>
      <c r="FU553" s="6"/>
      <c r="FV553" s="6"/>
      <c r="FW553" s="6"/>
      <c r="FX553" s="6"/>
      <c r="FY553" s="6"/>
      <c r="FZ553" s="6"/>
      <c r="GA553" s="6"/>
      <c r="GB553" s="6"/>
      <c r="GC553" s="6"/>
      <c r="GD553" s="6"/>
      <c r="GE553" s="6"/>
      <c r="GF553" s="6"/>
      <c r="GG553" s="6"/>
      <c r="GH553" s="6"/>
      <c r="GI553" s="6"/>
      <c r="GJ553" s="6"/>
      <c r="GK553" s="6"/>
      <c r="GL553" s="6"/>
      <c r="GM553" s="6"/>
      <c r="GN553" s="6"/>
      <c r="GO553" s="6"/>
      <c r="GP553" s="6"/>
      <c r="GQ553" s="6"/>
      <c r="GR553" s="6"/>
      <c r="GS553" s="6"/>
      <c r="GT553" s="6"/>
      <c r="GU553" s="6"/>
      <c r="GV553" s="6"/>
      <c r="GW553" s="6"/>
      <c r="GX553" s="6"/>
      <c r="GY553" s="6"/>
      <c r="GZ553" s="6"/>
      <c r="HA553" s="6"/>
      <c r="HB553" s="6"/>
      <c r="HC553" s="6"/>
      <c r="HD553" s="6"/>
      <c r="HE553" s="6"/>
      <c r="HF553" s="6"/>
      <c r="HG553" s="6"/>
      <c r="HH553" s="6"/>
      <c r="HI553" s="6"/>
      <c r="HJ553" s="6"/>
      <c r="HK553" s="6"/>
      <c r="HL553" s="6"/>
      <c r="HM553" s="6"/>
      <c r="HN553" s="6"/>
      <c r="HO553" s="6"/>
      <c r="HP553" s="6"/>
      <c r="HQ553" s="6"/>
      <c r="HR553" s="6"/>
      <c r="HS553" s="6"/>
      <c r="HT553" s="6"/>
      <c r="HU553" s="6"/>
      <c r="HV553" s="6"/>
      <c r="HW553" s="6"/>
      <c r="HX553" s="6"/>
      <c r="HY553" s="6"/>
      <c r="HZ553" s="6"/>
      <c r="IA553" s="6"/>
      <c r="IB553" s="6"/>
      <c r="IC553" s="6"/>
      <c r="ID553" s="6"/>
      <c r="IE553" s="6"/>
      <c r="IF553" s="6"/>
      <c r="IG553" s="6"/>
      <c r="IH553" s="6"/>
      <c r="II553" s="6"/>
      <c r="IJ553" s="6"/>
      <c r="IK553" s="6"/>
      <c r="IL553" s="6"/>
      <c r="IM553" s="6"/>
      <c r="IN553" s="6"/>
      <c r="IO553" s="6"/>
      <c r="IP553" s="6"/>
      <c r="IQ553" s="6"/>
      <c r="IR553" s="6"/>
      <c r="IS553" s="6"/>
      <c r="IT553" s="6"/>
      <c r="IU553" s="6"/>
      <c r="IV553" s="6"/>
      <c r="IW553" s="6"/>
      <c r="IX553" s="6"/>
      <c r="IY553" s="6"/>
      <c r="IZ553" s="6"/>
      <c r="JA553" s="6"/>
      <c r="JB553" s="6"/>
      <c r="JC553" s="6"/>
      <c r="JD553" s="6"/>
      <c r="JE553" s="6"/>
      <c r="JF553" s="6"/>
      <c r="JG553" s="6"/>
      <c r="JH553" s="6"/>
      <c r="JI553" s="6"/>
      <c r="JJ553" s="6"/>
      <c r="JK553" s="6"/>
      <c r="JL553" s="6"/>
      <c r="JM553" s="6"/>
    </row>
    <row r="554" spans="2:273" s="37" customFormat="1">
      <c r="B554" s="18" t="s">
        <v>3323</v>
      </c>
      <c r="C554" s="2">
        <v>20192</v>
      </c>
      <c r="D554" s="108">
        <v>2019</v>
      </c>
      <c r="E554" s="7" t="s">
        <v>3320</v>
      </c>
      <c r="F554" s="7"/>
      <c r="G554" s="13"/>
      <c r="H554" s="7" t="s">
        <v>3324</v>
      </c>
      <c r="I554" s="7" t="s">
        <v>37</v>
      </c>
      <c r="J554" s="85">
        <v>12</v>
      </c>
      <c r="K554" s="196">
        <v>110377</v>
      </c>
      <c r="L554" s="7" t="s">
        <v>3322</v>
      </c>
      <c r="M554" s="7" t="s">
        <v>59</v>
      </c>
      <c r="N554" s="215">
        <v>4</v>
      </c>
      <c r="O554" s="83">
        <v>6</v>
      </c>
      <c r="P554" s="83">
        <v>51</v>
      </c>
      <c r="Q554" s="7" t="s">
        <v>32</v>
      </c>
      <c r="R554" s="7" t="s">
        <v>33</v>
      </c>
      <c r="S554" s="6"/>
      <c r="T554" s="6"/>
      <c r="U554" s="6"/>
      <c r="V554" s="6"/>
      <c r="W554" s="6"/>
      <c r="X554" s="6"/>
      <c r="Y554" s="6"/>
      <c r="Z554" s="6"/>
      <c r="AA554" s="6"/>
      <c r="AB554" s="6"/>
      <c r="AC554" s="6"/>
      <c r="AD554" s="6"/>
      <c r="AE554" s="6"/>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c r="FE554" s="2"/>
      <c r="FF554" s="2"/>
      <c r="FG554" s="2"/>
      <c r="FH554" s="2"/>
      <c r="FI554" s="2"/>
      <c r="FJ554" s="2"/>
      <c r="FK554" s="2"/>
      <c r="FL554" s="2"/>
      <c r="FM554" s="2"/>
      <c r="FN554" s="2"/>
      <c r="FO554" s="2"/>
      <c r="FP554" s="2"/>
      <c r="FQ554" s="2"/>
      <c r="FR554" s="2"/>
      <c r="FS554" s="2"/>
      <c r="FT554" s="2"/>
      <c r="FU554" s="2"/>
      <c r="FV554" s="2"/>
      <c r="FW554" s="2"/>
      <c r="FX554" s="2"/>
      <c r="FY554" s="2"/>
      <c r="FZ554" s="2"/>
      <c r="GA554" s="2"/>
      <c r="GB554" s="2"/>
      <c r="GC554" s="2"/>
      <c r="GD554" s="2"/>
      <c r="GE554" s="2"/>
      <c r="GF554" s="2"/>
      <c r="GG554" s="2"/>
      <c r="GH554" s="2"/>
      <c r="GI554" s="2"/>
      <c r="GJ554" s="2"/>
      <c r="GK554" s="2"/>
      <c r="GL554" s="2"/>
      <c r="GM554" s="2"/>
      <c r="GN554" s="2"/>
      <c r="GO554" s="2"/>
      <c r="GP554" s="2"/>
      <c r="GQ554" s="2"/>
      <c r="GR554" s="2"/>
      <c r="GS554" s="2"/>
      <c r="GT554" s="2"/>
      <c r="GU554" s="2"/>
      <c r="GV554" s="2"/>
      <c r="GW554" s="2"/>
      <c r="GX554" s="2"/>
      <c r="GY554" s="2"/>
      <c r="GZ554" s="2"/>
      <c r="HA554" s="2"/>
      <c r="HB554" s="2"/>
      <c r="HC554" s="2"/>
      <c r="HD554" s="2"/>
      <c r="HE554" s="2"/>
      <c r="HF554" s="2"/>
      <c r="HG554" s="2"/>
      <c r="HH554" s="2"/>
      <c r="HI554" s="2"/>
      <c r="HJ554" s="2"/>
      <c r="HK554" s="2"/>
      <c r="HL554" s="2"/>
      <c r="HM554" s="2"/>
      <c r="HN554" s="2"/>
      <c r="HO554" s="2"/>
      <c r="HP554" s="2"/>
      <c r="HQ554" s="2"/>
      <c r="HR554" s="2"/>
      <c r="HS554" s="2"/>
      <c r="HT554" s="2"/>
      <c r="HU554" s="2"/>
      <c r="HV554" s="2"/>
      <c r="HW554" s="2"/>
      <c r="HX554" s="2"/>
      <c r="HY554" s="2"/>
      <c r="HZ554" s="2"/>
      <c r="IA554" s="2"/>
      <c r="IB554" s="2"/>
      <c r="IC554" s="2"/>
      <c r="ID554" s="2"/>
      <c r="IE554" s="2"/>
      <c r="IF554" s="2"/>
      <c r="IG554" s="2"/>
      <c r="IH554" s="2"/>
      <c r="II554" s="2"/>
      <c r="IJ554" s="2"/>
      <c r="IK554" s="2"/>
      <c r="IL554" s="2"/>
      <c r="IM554" s="2"/>
      <c r="IN554" s="2"/>
      <c r="IO554" s="2"/>
      <c r="IP554" s="2"/>
      <c r="IQ554" s="2"/>
      <c r="IR554" s="2"/>
      <c r="IS554" s="2"/>
      <c r="IT554" s="2"/>
      <c r="IU554" s="2"/>
      <c r="IV554" s="2"/>
      <c r="IW554" s="2"/>
      <c r="IX554" s="2"/>
      <c r="IY554" s="2"/>
      <c r="IZ554" s="2"/>
      <c r="JA554" s="2"/>
      <c r="JB554" s="53"/>
      <c r="JC554" s="53"/>
      <c r="JD554" s="53"/>
      <c r="JE554" s="53"/>
      <c r="JF554" s="53"/>
      <c r="JG554" s="53"/>
      <c r="JH554" s="53"/>
      <c r="JI554" s="53"/>
      <c r="JJ554" s="53"/>
      <c r="JK554" s="53"/>
      <c r="JL554" s="53"/>
      <c r="JM554" s="53"/>
    </row>
    <row r="555" spans="2:273" s="37" customFormat="1">
      <c r="B555" s="18" t="s">
        <v>3319</v>
      </c>
      <c r="C555" s="2">
        <v>20192</v>
      </c>
      <c r="D555" s="108">
        <v>2019</v>
      </c>
      <c r="E555" s="7" t="s">
        <v>3320</v>
      </c>
      <c r="F555" s="7"/>
      <c r="G555" s="13"/>
      <c r="H555" s="7" t="s">
        <v>3321</v>
      </c>
      <c r="I555" s="7" t="s">
        <v>37</v>
      </c>
      <c r="J555" s="85">
        <v>17</v>
      </c>
      <c r="K555" s="196">
        <v>389623</v>
      </c>
      <c r="L555" s="7" t="s">
        <v>3322</v>
      </c>
      <c r="M555" s="7" t="s">
        <v>59</v>
      </c>
      <c r="N555" s="215">
        <v>4</v>
      </c>
      <c r="O555" s="83">
        <v>6</v>
      </c>
      <c r="P555" s="83">
        <v>51</v>
      </c>
      <c r="Q555" s="7" t="s">
        <v>32</v>
      </c>
      <c r="R555" s="7" t="s">
        <v>33</v>
      </c>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c r="BD555" s="6"/>
      <c r="BE555" s="6"/>
      <c r="BF555" s="6"/>
      <c r="BG555" s="6"/>
      <c r="BH555" s="6"/>
      <c r="BI555" s="6"/>
      <c r="BJ555" s="6"/>
      <c r="BK555" s="6"/>
      <c r="BL555" s="6"/>
      <c r="BM555" s="6"/>
      <c r="BN555" s="6"/>
      <c r="BO555" s="6"/>
      <c r="BP555" s="6"/>
      <c r="BQ555" s="6"/>
      <c r="BR555" s="6"/>
      <c r="BS555" s="6"/>
      <c r="BT555" s="6"/>
      <c r="BU555" s="6"/>
      <c r="BV555" s="6"/>
      <c r="BW555" s="6"/>
      <c r="BX555" s="6"/>
      <c r="BY555" s="6"/>
      <c r="BZ555" s="6"/>
      <c r="CA555" s="6"/>
      <c r="CB555" s="6"/>
      <c r="CC555" s="6"/>
      <c r="CD555" s="6"/>
      <c r="CE555" s="6"/>
      <c r="CF555" s="6"/>
      <c r="CG555" s="6"/>
      <c r="CH555" s="6"/>
      <c r="CI555" s="6"/>
      <c r="CJ555" s="6"/>
      <c r="CK555" s="6"/>
      <c r="CL555" s="6"/>
      <c r="CM555" s="6"/>
      <c r="CN555" s="6"/>
      <c r="CO555" s="6"/>
      <c r="CP555" s="6"/>
      <c r="CQ555" s="6"/>
      <c r="CR555" s="6"/>
      <c r="CS555" s="6"/>
      <c r="CT555" s="6"/>
      <c r="CU555" s="6"/>
      <c r="CV555" s="6"/>
      <c r="CW555" s="6"/>
      <c r="CX555" s="6"/>
      <c r="CY555" s="6"/>
      <c r="CZ555" s="6"/>
      <c r="DA555" s="6"/>
      <c r="DB555" s="6"/>
      <c r="DC555" s="6"/>
      <c r="DD555" s="6"/>
      <c r="DE555" s="6"/>
      <c r="DF555" s="6"/>
      <c r="DG555" s="6"/>
      <c r="DH555" s="6"/>
      <c r="DI555" s="6"/>
      <c r="DJ555" s="6"/>
      <c r="DK555" s="6"/>
      <c r="DL555" s="6"/>
      <c r="DM555" s="6"/>
      <c r="DN555" s="6"/>
      <c r="DO555" s="6"/>
      <c r="DP555" s="6"/>
      <c r="DQ555" s="6"/>
      <c r="DR555" s="6"/>
      <c r="DS555" s="6"/>
      <c r="DT555" s="6"/>
      <c r="DU555" s="6"/>
      <c r="DV555" s="6"/>
      <c r="DW555" s="6"/>
      <c r="DX555" s="6"/>
      <c r="DY555" s="6"/>
      <c r="DZ555" s="6"/>
      <c r="EA555" s="6"/>
      <c r="EB555" s="6"/>
      <c r="EC555" s="6"/>
      <c r="ED555" s="6"/>
      <c r="EE555" s="6"/>
      <c r="EF555" s="6"/>
      <c r="EG555" s="6"/>
      <c r="EH555" s="6"/>
      <c r="EI555" s="6"/>
      <c r="EJ555" s="6"/>
      <c r="EK555" s="6"/>
      <c r="EL555" s="6"/>
      <c r="EM555" s="6"/>
      <c r="EN555" s="6"/>
      <c r="EO555" s="6"/>
      <c r="EP555" s="6"/>
      <c r="EQ555" s="6"/>
      <c r="ER555" s="6"/>
      <c r="ES555" s="6"/>
      <c r="ET555" s="6"/>
      <c r="EU555" s="6"/>
      <c r="EV555" s="6"/>
      <c r="EW555" s="6"/>
      <c r="EX555" s="6"/>
      <c r="EY555" s="6"/>
      <c r="EZ555" s="6"/>
      <c r="FA555" s="6"/>
      <c r="FB555" s="6"/>
      <c r="FC555" s="6"/>
      <c r="FD555" s="6"/>
      <c r="FE555" s="6"/>
      <c r="FF555" s="6"/>
      <c r="FG555" s="6"/>
      <c r="FH555" s="6"/>
      <c r="FI555" s="6"/>
      <c r="FJ555" s="6"/>
      <c r="FK555" s="6"/>
      <c r="FL555" s="6"/>
      <c r="FM555" s="6"/>
      <c r="FN555" s="6"/>
      <c r="FO555" s="6"/>
      <c r="FP555" s="6"/>
      <c r="FQ555" s="6"/>
      <c r="FR555" s="6"/>
      <c r="FS555" s="6"/>
      <c r="FT555" s="6"/>
      <c r="FU555" s="6"/>
      <c r="FV555" s="6"/>
      <c r="FW555" s="6"/>
      <c r="FX555" s="6"/>
      <c r="FY555" s="6"/>
      <c r="FZ555" s="6"/>
      <c r="GA555" s="6"/>
      <c r="GB555" s="6"/>
      <c r="GC555" s="6"/>
      <c r="GD555" s="6"/>
      <c r="GE555" s="6"/>
      <c r="GF555" s="6"/>
      <c r="GG555" s="6"/>
      <c r="GH555" s="6"/>
      <c r="GI555" s="6"/>
      <c r="GJ555" s="6"/>
      <c r="GK555" s="6"/>
      <c r="GL555" s="6"/>
      <c r="GM555" s="6"/>
      <c r="GN555" s="6"/>
      <c r="GO555" s="6"/>
      <c r="GP555" s="6"/>
      <c r="GQ555" s="6"/>
      <c r="GR555" s="6"/>
      <c r="GS555" s="6"/>
      <c r="GT555" s="6"/>
      <c r="GU555" s="6"/>
      <c r="GV555" s="6"/>
      <c r="GW555" s="6"/>
      <c r="GX555" s="6"/>
      <c r="GY555" s="6"/>
      <c r="GZ555" s="6"/>
      <c r="HA555" s="6"/>
      <c r="HB555" s="6"/>
      <c r="HC555" s="6"/>
      <c r="HD555" s="6"/>
      <c r="HE555" s="6"/>
      <c r="HF555" s="6"/>
      <c r="HG555" s="6"/>
      <c r="HH555" s="6"/>
      <c r="HI555" s="6"/>
      <c r="HJ555" s="6"/>
      <c r="HK555" s="6"/>
      <c r="HL555" s="6"/>
      <c r="HM555" s="6"/>
      <c r="HN555" s="6"/>
      <c r="HO555" s="6"/>
      <c r="HP555" s="6"/>
      <c r="HQ555" s="6"/>
      <c r="HR555" s="6"/>
      <c r="HS555" s="6"/>
      <c r="HT555" s="6"/>
      <c r="HU555" s="6"/>
      <c r="HV555" s="6"/>
      <c r="HW555" s="6"/>
      <c r="HX555" s="6"/>
      <c r="HY555" s="6"/>
      <c r="HZ555" s="6"/>
      <c r="IA555" s="6"/>
      <c r="IB555" s="6"/>
      <c r="IC555" s="6"/>
      <c r="ID555" s="6"/>
      <c r="IE555" s="6"/>
      <c r="IF555" s="6"/>
      <c r="IG555" s="6"/>
      <c r="IH555" s="6"/>
      <c r="II555" s="6"/>
      <c r="IJ555" s="6"/>
      <c r="IK555" s="6"/>
      <c r="IL555" s="6"/>
      <c r="IM555" s="6"/>
      <c r="IN555" s="6"/>
      <c r="IO555" s="6"/>
      <c r="IP555" s="6"/>
      <c r="IQ555" s="6"/>
      <c r="IR555" s="6"/>
      <c r="IS555" s="6"/>
      <c r="IT555" s="6"/>
      <c r="IU555" s="6"/>
      <c r="IV555" s="6"/>
      <c r="IW555" s="6"/>
      <c r="IX555" s="6"/>
      <c r="IY555" s="6"/>
      <c r="IZ555" s="6"/>
      <c r="JA555" s="6"/>
      <c r="JB555" s="6"/>
      <c r="JC555" s="6"/>
      <c r="JD555" s="6"/>
      <c r="JE555" s="6"/>
      <c r="JF555" s="6"/>
      <c r="JG555" s="6"/>
      <c r="JH555" s="6"/>
      <c r="JI555" s="6"/>
      <c r="JJ555" s="6"/>
      <c r="JK555" s="6"/>
      <c r="JL555" s="6"/>
      <c r="JM555" s="6"/>
    </row>
    <row r="556" spans="2:273" s="37" customFormat="1">
      <c r="B556" s="105" t="s">
        <v>3325</v>
      </c>
      <c r="C556" s="105">
        <v>20193</v>
      </c>
      <c r="D556" s="108">
        <v>2019</v>
      </c>
      <c r="E556" s="6" t="s">
        <v>3326</v>
      </c>
      <c r="F556" s="6"/>
      <c r="G556" s="13"/>
      <c r="H556" s="37" t="s">
        <v>3327</v>
      </c>
      <c r="I556" s="6" t="s">
        <v>29</v>
      </c>
      <c r="J556" s="85">
        <v>43</v>
      </c>
      <c r="K556" s="197">
        <v>5992617</v>
      </c>
      <c r="L556" s="6" t="s">
        <v>3328</v>
      </c>
      <c r="M556" s="6" t="s">
        <v>39</v>
      </c>
      <c r="N556" s="215">
        <v>9</v>
      </c>
      <c r="O556" s="83">
        <v>2</v>
      </c>
      <c r="P556" s="83">
        <v>51</v>
      </c>
      <c r="Q556" s="37" t="s">
        <v>55</v>
      </c>
      <c r="R556" s="6" t="s">
        <v>92</v>
      </c>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c r="DA556" s="48"/>
      <c r="DB556" s="48"/>
      <c r="DC556" s="48"/>
      <c r="DD556" s="48"/>
      <c r="DE556" s="48"/>
      <c r="DF556" s="48"/>
      <c r="DG556" s="48"/>
      <c r="DH556" s="48"/>
      <c r="DI556" s="48"/>
      <c r="DJ556" s="48"/>
      <c r="DK556" s="48"/>
      <c r="DL556" s="48"/>
      <c r="DM556" s="48"/>
      <c r="DN556" s="48"/>
      <c r="DO556" s="48"/>
      <c r="DP556" s="48"/>
      <c r="DQ556" s="48"/>
      <c r="DR556" s="48"/>
      <c r="DS556" s="48"/>
      <c r="DT556" s="48"/>
      <c r="DU556" s="48"/>
      <c r="DV556" s="48"/>
      <c r="DW556" s="48"/>
      <c r="DX556" s="48"/>
      <c r="DY556" s="48"/>
      <c r="DZ556" s="48"/>
      <c r="EA556" s="48"/>
      <c r="EB556" s="48"/>
      <c r="EC556" s="48"/>
      <c r="ED556" s="48"/>
      <c r="EE556" s="48"/>
      <c r="EF556" s="48"/>
      <c r="EG556" s="48"/>
      <c r="EH556" s="48"/>
      <c r="EI556" s="48"/>
      <c r="EJ556" s="48"/>
      <c r="EK556" s="48"/>
      <c r="EL556" s="48"/>
      <c r="EM556" s="48"/>
      <c r="EN556" s="48"/>
      <c r="EO556" s="48"/>
      <c r="EP556" s="48"/>
      <c r="EQ556" s="48"/>
      <c r="ER556" s="48"/>
      <c r="ES556" s="48"/>
      <c r="ET556" s="48"/>
      <c r="EU556" s="48"/>
      <c r="EV556" s="48"/>
      <c r="EW556" s="48"/>
      <c r="EX556" s="48"/>
      <c r="EY556" s="48"/>
      <c r="EZ556" s="48"/>
      <c r="FA556" s="48"/>
      <c r="FB556" s="48"/>
      <c r="FC556" s="48"/>
      <c r="FD556" s="48"/>
      <c r="FE556" s="48"/>
      <c r="FF556" s="48"/>
      <c r="FG556" s="48"/>
      <c r="FH556" s="48"/>
      <c r="FI556" s="48"/>
      <c r="FJ556" s="48"/>
      <c r="FK556" s="48"/>
      <c r="FL556" s="48"/>
      <c r="FM556" s="48"/>
      <c r="FN556" s="48"/>
      <c r="FO556" s="48"/>
      <c r="FP556" s="48"/>
      <c r="FQ556" s="48"/>
      <c r="FR556" s="48"/>
      <c r="FS556" s="48"/>
      <c r="FT556" s="48"/>
      <c r="FU556" s="48"/>
      <c r="FV556" s="48"/>
      <c r="FW556" s="48"/>
      <c r="FX556" s="48"/>
      <c r="FY556" s="48"/>
      <c r="FZ556" s="48"/>
      <c r="GA556" s="48"/>
      <c r="GB556" s="48"/>
      <c r="GC556" s="48"/>
      <c r="GD556" s="48"/>
      <c r="GE556" s="48"/>
      <c r="GF556" s="48"/>
      <c r="GG556" s="48"/>
      <c r="GH556" s="48"/>
      <c r="GI556" s="48"/>
      <c r="GJ556" s="48"/>
      <c r="GK556" s="48"/>
      <c r="GL556" s="48"/>
      <c r="GM556" s="48"/>
      <c r="GN556" s="48"/>
      <c r="GO556" s="48"/>
      <c r="GP556" s="48"/>
      <c r="GQ556" s="48"/>
      <c r="GR556" s="48"/>
      <c r="GS556" s="48"/>
      <c r="GT556" s="48"/>
      <c r="GU556" s="48"/>
      <c r="GV556" s="48"/>
      <c r="GW556" s="48"/>
      <c r="GX556" s="48"/>
      <c r="GY556" s="48"/>
      <c r="GZ556" s="48"/>
      <c r="HA556" s="48"/>
      <c r="HB556" s="48"/>
      <c r="HC556" s="48"/>
      <c r="HD556" s="48"/>
      <c r="HE556" s="48"/>
      <c r="HF556" s="48"/>
      <c r="HG556" s="48"/>
      <c r="HH556" s="48"/>
      <c r="HI556" s="48"/>
      <c r="HJ556" s="48"/>
      <c r="HK556" s="48"/>
      <c r="HL556" s="48"/>
      <c r="HM556" s="48"/>
      <c r="HN556" s="48"/>
      <c r="HO556" s="48"/>
      <c r="HP556" s="48"/>
      <c r="HQ556" s="48"/>
      <c r="HR556" s="48"/>
      <c r="HS556" s="48"/>
      <c r="HT556" s="48"/>
      <c r="HU556" s="48"/>
      <c r="HV556" s="48"/>
      <c r="HW556" s="48"/>
      <c r="HX556" s="48"/>
      <c r="HY556" s="48"/>
      <c r="HZ556" s="48"/>
      <c r="IA556" s="48"/>
      <c r="IB556" s="48"/>
      <c r="IC556" s="48"/>
      <c r="ID556" s="48"/>
      <c r="IE556" s="48"/>
      <c r="IF556" s="48"/>
      <c r="IG556" s="48"/>
      <c r="IH556" s="48"/>
      <c r="II556" s="48"/>
      <c r="IJ556" s="48"/>
      <c r="IK556" s="48"/>
      <c r="IL556" s="48"/>
      <c r="IM556" s="48"/>
      <c r="IN556" s="48"/>
      <c r="IO556" s="48"/>
      <c r="IP556" s="48"/>
      <c r="IQ556" s="48"/>
      <c r="IR556" s="48"/>
      <c r="IS556" s="48"/>
      <c r="IT556" s="48"/>
      <c r="IU556" s="48"/>
      <c r="IV556" s="48"/>
      <c r="IW556" s="48"/>
      <c r="IX556" s="48"/>
      <c r="IY556" s="48"/>
      <c r="IZ556" s="48"/>
      <c r="JA556" s="48"/>
      <c r="JB556" s="49"/>
      <c r="JC556" s="49"/>
      <c r="JD556" s="49"/>
      <c r="JE556" s="49"/>
      <c r="JF556" s="49"/>
      <c r="JG556" s="49"/>
      <c r="JH556" s="49"/>
      <c r="JI556" s="49"/>
      <c r="JJ556" s="49"/>
      <c r="JK556" s="49"/>
      <c r="JL556" s="49"/>
      <c r="JM556" s="49"/>
    </row>
    <row r="557" spans="2:273" s="37" customFormat="1">
      <c r="B557" s="18" t="s">
        <v>6033</v>
      </c>
      <c r="C557" s="2">
        <v>20202</v>
      </c>
      <c r="D557" s="108">
        <v>2020</v>
      </c>
      <c r="E557" s="56" t="s">
        <v>6034</v>
      </c>
      <c r="F557" s="56"/>
      <c r="G557" s="356"/>
      <c r="H557" s="56" t="s">
        <v>6035</v>
      </c>
      <c r="I557" s="56" t="s">
        <v>37</v>
      </c>
      <c r="J557" s="84">
        <v>36</v>
      </c>
      <c r="K557" s="195">
        <v>3212312</v>
      </c>
      <c r="L557" s="56" t="s">
        <v>6036</v>
      </c>
      <c r="M557" s="56" t="s">
        <v>175</v>
      </c>
      <c r="N557" s="215">
        <v>4</v>
      </c>
      <c r="O557" s="84">
        <v>6</v>
      </c>
      <c r="P557" s="84">
        <v>51</v>
      </c>
      <c r="Q557" s="56" t="s">
        <v>55</v>
      </c>
      <c r="R557" s="56" t="s">
        <v>1160</v>
      </c>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c r="DA557" s="48"/>
      <c r="DB557" s="48"/>
      <c r="DC557" s="48"/>
      <c r="DD557" s="48"/>
      <c r="DE557" s="48"/>
      <c r="DF557" s="48"/>
      <c r="DG557" s="48"/>
      <c r="DH557" s="48"/>
      <c r="DI557" s="48"/>
      <c r="DJ557" s="48"/>
      <c r="DK557" s="48"/>
      <c r="DL557" s="48"/>
      <c r="DM557" s="48"/>
      <c r="DN557" s="48"/>
      <c r="DO557" s="48"/>
      <c r="DP557" s="48"/>
      <c r="DQ557" s="48"/>
      <c r="DR557" s="48"/>
      <c r="DS557" s="48"/>
      <c r="DT557" s="48"/>
      <c r="DU557" s="48"/>
      <c r="DV557" s="48"/>
      <c r="DW557" s="48"/>
      <c r="DX557" s="48"/>
      <c r="DY557" s="48"/>
      <c r="DZ557" s="48"/>
      <c r="EA557" s="48"/>
      <c r="EB557" s="48"/>
      <c r="EC557" s="48"/>
      <c r="ED557" s="48"/>
      <c r="EE557" s="48"/>
      <c r="EF557" s="48"/>
      <c r="EG557" s="48"/>
      <c r="EH557" s="48"/>
      <c r="EI557" s="48"/>
      <c r="EJ557" s="48"/>
      <c r="EK557" s="48"/>
      <c r="EL557" s="48"/>
      <c r="EM557" s="48"/>
      <c r="EN557" s="48"/>
      <c r="EO557" s="48"/>
      <c r="EP557" s="48"/>
      <c r="EQ557" s="48"/>
      <c r="ER557" s="48"/>
      <c r="ES557" s="48"/>
      <c r="ET557" s="48"/>
      <c r="EU557" s="48"/>
      <c r="EV557" s="48"/>
      <c r="EW557" s="48"/>
      <c r="EX557" s="48"/>
      <c r="EY557" s="48"/>
      <c r="EZ557" s="48"/>
      <c r="FA557" s="48"/>
      <c r="FB557" s="48"/>
      <c r="FC557" s="48"/>
      <c r="FD557" s="48"/>
      <c r="FE557" s="48"/>
      <c r="FF557" s="48"/>
      <c r="FG557" s="48"/>
      <c r="FH557" s="48"/>
      <c r="FI557" s="48"/>
      <c r="FJ557" s="48"/>
      <c r="FK557" s="48"/>
      <c r="FL557" s="48"/>
      <c r="FM557" s="48"/>
      <c r="FN557" s="48"/>
      <c r="FO557" s="48"/>
      <c r="FP557" s="48"/>
      <c r="FQ557" s="48"/>
      <c r="FR557" s="48"/>
      <c r="FS557" s="48"/>
      <c r="FT557" s="48"/>
      <c r="FU557" s="48"/>
      <c r="FV557" s="48"/>
      <c r="FW557" s="48"/>
      <c r="FX557" s="48"/>
      <c r="FY557" s="48"/>
      <c r="FZ557" s="48"/>
      <c r="GA557" s="48"/>
      <c r="GB557" s="48"/>
      <c r="GC557" s="48"/>
      <c r="GD557" s="48"/>
      <c r="GE557" s="48"/>
      <c r="GF557" s="48"/>
      <c r="GG557" s="48"/>
      <c r="GH557" s="48"/>
      <c r="GI557" s="48"/>
      <c r="GJ557" s="48"/>
      <c r="GK557" s="48"/>
      <c r="GL557" s="48"/>
      <c r="GM557" s="48"/>
      <c r="GN557" s="48"/>
      <c r="GO557" s="48"/>
      <c r="GP557" s="48"/>
      <c r="GQ557" s="48"/>
      <c r="GR557" s="48"/>
      <c r="GS557" s="48"/>
      <c r="GT557" s="48"/>
      <c r="GU557" s="48"/>
      <c r="GV557" s="48"/>
      <c r="GW557" s="48"/>
      <c r="GX557" s="48"/>
      <c r="GY557" s="48"/>
      <c r="GZ557" s="48"/>
      <c r="HA557" s="48"/>
      <c r="HB557" s="48"/>
      <c r="HC557" s="48"/>
      <c r="HD557" s="48"/>
      <c r="HE557" s="48"/>
      <c r="HF557" s="48"/>
      <c r="HG557" s="48"/>
      <c r="HH557" s="48"/>
      <c r="HI557" s="48"/>
      <c r="HJ557" s="48"/>
      <c r="HK557" s="48"/>
      <c r="HL557" s="48"/>
      <c r="HM557" s="48"/>
      <c r="HN557" s="48"/>
      <c r="HO557" s="48"/>
      <c r="HP557" s="48"/>
      <c r="HQ557" s="48"/>
      <c r="HR557" s="48"/>
      <c r="HS557" s="48"/>
      <c r="HT557" s="48"/>
      <c r="HU557" s="48"/>
      <c r="HV557" s="48"/>
      <c r="HW557" s="48"/>
      <c r="HX557" s="48"/>
      <c r="HY557" s="48"/>
      <c r="HZ557" s="48"/>
      <c r="IA557" s="48"/>
      <c r="IB557" s="48"/>
      <c r="IC557" s="48"/>
      <c r="ID557" s="48"/>
      <c r="IE557" s="48"/>
      <c r="IF557" s="48"/>
      <c r="IG557" s="48"/>
      <c r="IH557" s="48"/>
      <c r="II557" s="48"/>
      <c r="IJ557" s="48"/>
      <c r="IK557" s="48"/>
      <c r="IL557" s="48"/>
      <c r="IM557" s="48"/>
      <c r="IN557" s="48"/>
      <c r="IO557" s="48"/>
      <c r="IP557" s="48"/>
      <c r="IQ557" s="48"/>
      <c r="IR557" s="48"/>
      <c r="IS557" s="48"/>
      <c r="IT557" s="48"/>
      <c r="IU557" s="48"/>
      <c r="IV557" s="48"/>
      <c r="IW557" s="48"/>
      <c r="IX557" s="48"/>
      <c r="IY557" s="48"/>
      <c r="IZ557" s="48"/>
      <c r="JA557" s="48"/>
      <c r="JB557" s="49"/>
      <c r="JC557" s="49"/>
      <c r="JD557" s="49"/>
      <c r="JE557" s="49"/>
      <c r="JF557" s="49"/>
      <c r="JG557" s="49"/>
      <c r="JH557" s="49"/>
      <c r="JI557" s="49"/>
      <c r="JJ557" s="49"/>
      <c r="JK557" s="49"/>
      <c r="JL557" s="49"/>
      <c r="JM557" s="49"/>
    </row>
    <row r="558" spans="2:273" s="37" customFormat="1" ht="16" customHeight="1">
      <c r="B558" s="18" t="s">
        <v>6037</v>
      </c>
      <c r="C558" s="2">
        <v>20202</v>
      </c>
      <c r="D558" s="108">
        <v>2020</v>
      </c>
      <c r="E558" s="56" t="s">
        <v>3330</v>
      </c>
      <c r="F558" s="56"/>
      <c r="G558" s="356" t="s">
        <v>1086</v>
      </c>
      <c r="H558" s="56" t="s">
        <v>6038</v>
      </c>
      <c r="I558" s="56" t="s">
        <v>37</v>
      </c>
      <c r="J558" s="84">
        <v>11</v>
      </c>
      <c r="K558" s="195">
        <v>249992</v>
      </c>
      <c r="L558" s="56" t="s">
        <v>6039</v>
      </c>
      <c r="M558" s="56" t="s">
        <v>400</v>
      </c>
      <c r="N558" s="215">
        <v>4</v>
      </c>
      <c r="O558" s="84">
        <v>6</v>
      </c>
      <c r="P558" s="84">
        <v>6</v>
      </c>
      <c r="Q558" s="56" t="s">
        <v>32</v>
      </c>
      <c r="R558" s="56" t="s">
        <v>33</v>
      </c>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c r="DA558" s="48"/>
      <c r="DB558" s="48"/>
      <c r="DC558" s="48"/>
      <c r="DD558" s="48"/>
      <c r="DE558" s="48"/>
      <c r="DF558" s="48"/>
      <c r="DG558" s="48"/>
      <c r="DH558" s="48"/>
      <c r="DI558" s="48"/>
      <c r="DJ558" s="48"/>
      <c r="DK558" s="48"/>
      <c r="DL558" s="48"/>
      <c r="DM558" s="48"/>
      <c r="DN558" s="48"/>
      <c r="DO558" s="48"/>
      <c r="DP558" s="48"/>
      <c r="DQ558" s="48"/>
      <c r="DR558" s="48"/>
      <c r="DS558" s="48"/>
      <c r="DT558" s="48"/>
      <c r="DU558" s="48"/>
      <c r="DV558" s="48"/>
      <c r="DW558" s="48"/>
      <c r="DX558" s="48"/>
      <c r="DY558" s="48"/>
      <c r="DZ558" s="48"/>
      <c r="EA558" s="48"/>
      <c r="EB558" s="48"/>
      <c r="EC558" s="48"/>
      <c r="ED558" s="48"/>
      <c r="EE558" s="48"/>
      <c r="EF558" s="48"/>
      <c r="EG558" s="48"/>
      <c r="EH558" s="48"/>
      <c r="EI558" s="48"/>
      <c r="EJ558" s="48"/>
      <c r="EK558" s="48"/>
      <c r="EL558" s="48"/>
      <c r="EM558" s="48"/>
      <c r="EN558" s="48"/>
      <c r="EO558" s="48"/>
      <c r="EP558" s="48"/>
      <c r="EQ558" s="48"/>
      <c r="ER558" s="48"/>
      <c r="ES558" s="48"/>
      <c r="ET558" s="48"/>
      <c r="EU558" s="48"/>
      <c r="EV558" s="48"/>
      <c r="EW558" s="48"/>
      <c r="EX558" s="48"/>
      <c r="EY558" s="48"/>
      <c r="EZ558" s="48"/>
      <c r="FA558" s="48"/>
      <c r="FB558" s="48"/>
      <c r="FC558" s="48"/>
      <c r="FD558" s="48"/>
      <c r="FE558" s="48"/>
      <c r="FF558" s="48"/>
      <c r="FG558" s="48"/>
      <c r="FH558" s="48"/>
      <c r="FI558" s="48"/>
      <c r="FJ558" s="48"/>
      <c r="FK558" s="48"/>
      <c r="FL558" s="48"/>
      <c r="FM558" s="48"/>
      <c r="FN558" s="48"/>
      <c r="FO558" s="48"/>
      <c r="FP558" s="48"/>
      <c r="FQ558" s="48"/>
      <c r="FR558" s="48"/>
      <c r="FS558" s="48"/>
      <c r="FT558" s="48"/>
      <c r="FU558" s="48"/>
      <c r="FV558" s="48"/>
      <c r="FW558" s="48"/>
      <c r="FX558" s="48"/>
      <c r="FY558" s="48"/>
      <c r="FZ558" s="48"/>
      <c r="GA558" s="48"/>
      <c r="GB558" s="48"/>
      <c r="GC558" s="48"/>
      <c r="GD558" s="48"/>
      <c r="GE558" s="48"/>
      <c r="GF558" s="48"/>
      <c r="GG558" s="48"/>
      <c r="GH558" s="48"/>
      <c r="GI558" s="48"/>
      <c r="GJ558" s="48"/>
      <c r="GK558" s="48"/>
      <c r="GL558" s="48"/>
      <c r="GM558" s="48"/>
      <c r="GN558" s="48"/>
      <c r="GO558" s="48"/>
      <c r="GP558" s="48"/>
      <c r="GQ558" s="48"/>
      <c r="GR558" s="48"/>
      <c r="GS558" s="48"/>
      <c r="GT558" s="48"/>
      <c r="GU558" s="48"/>
      <c r="GV558" s="48"/>
      <c r="GW558" s="48"/>
      <c r="GX558" s="48"/>
      <c r="GY558" s="48"/>
      <c r="GZ558" s="48"/>
      <c r="HA558" s="48"/>
      <c r="HB558" s="48"/>
      <c r="HC558" s="48"/>
      <c r="HD558" s="48"/>
      <c r="HE558" s="48"/>
      <c r="HF558" s="48"/>
      <c r="HG558" s="48"/>
      <c r="HH558" s="48"/>
      <c r="HI558" s="48"/>
      <c r="HJ558" s="48"/>
      <c r="HK558" s="48"/>
      <c r="HL558" s="48"/>
      <c r="HM558" s="48"/>
      <c r="HN558" s="48"/>
      <c r="HO558" s="48"/>
      <c r="HP558" s="48"/>
      <c r="HQ558" s="48"/>
      <c r="HR558" s="48"/>
      <c r="HS558" s="48"/>
      <c r="HT558" s="48"/>
      <c r="HU558" s="48"/>
      <c r="HV558" s="48"/>
      <c r="HW558" s="48"/>
      <c r="HX558" s="48"/>
      <c r="HY558" s="48"/>
      <c r="HZ558" s="48"/>
      <c r="IA558" s="48"/>
      <c r="IB558" s="48"/>
      <c r="IC558" s="48"/>
      <c r="ID558" s="48"/>
      <c r="IE558" s="48"/>
      <c r="IF558" s="48"/>
      <c r="IG558" s="48"/>
      <c r="IH558" s="48"/>
      <c r="II558" s="48"/>
      <c r="IJ558" s="48"/>
      <c r="IK558" s="48"/>
      <c r="IL558" s="48"/>
      <c r="IM558" s="48"/>
      <c r="IN558" s="48"/>
      <c r="IO558" s="48"/>
      <c r="IP558" s="48"/>
      <c r="IQ558" s="48"/>
      <c r="IR558" s="48"/>
      <c r="IS558" s="48"/>
      <c r="IT558" s="48"/>
      <c r="IU558" s="48"/>
      <c r="IV558" s="48"/>
      <c r="IW558" s="48"/>
      <c r="IX558" s="48"/>
      <c r="IY558" s="48"/>
      <c r="IZ558" s="48"/>
      <c r="JA558" s="48"/>
      <c r="JB558" s="49"/>
      <c r="JC558" s="49"/>
      <c r="JD558" s="49"/>
      <c r="JE558" s="49"/>
      <c r="JF558" s="49"/>
      <c r="JG558" s="49"/>
      <c r="JH558" s="49"/>
      <c r="JI558" s="49"/>
      <c r="JJ558" s="49"/>
      <c r="JK558" s="49"/>
      <c r="JL558" s="49"/>
      <c r="JM558" s="49"/>
    </row>
    <row r="559" spans="2:273" s="37" customFormat="1">
      <c r="B559" s="18" t="s">
        <v>3329</v>
      </c>
      <c r="C559" s="2">
        <v>20191</v>
      </c>
      <c r="D559" s="108">
        <v>2019</v>
      </c>
      <c r="E559" s="7" t="s">
        <v>3330</v>
      </c>
      <c r="F559" s="7"/>
      <c r="G559" s="13"/>
      <c r="H559" s="7" t="s">
        <v>3331</v>
      </c>
      <c r="I559" s="7" t="s">
        <v>53</v>
      </c>
      <c r="J559" s="85">
        <v>24</v>
      </c>
      <c r="K559" s="196">
        <v>130000</v>
      </c>
      <c r="L559" s="7" t="s">
        <v>3332</v>
      </c>
      <c r="M559" s="7" t="s">
        <v>400</v>
      </c>
      <c r="N559" s="215">
        <v>4</v>
      </c>
      <c r="O559" s="83">
        <v>6</v>
      </c>
      <c r="P559" s="83">
        <v>56</v>
      </c>
      <c r="Q559" s="7" t="s">
        <v>47</v>
      </c>
      <c r="R559" s="7" t="s">
        <v>80</v>
      </c>
      <c r="S559" s="6"/>
      <c r="T559" s="6"/>
      <c r="U559" s="6"/>
      <c r="V559" s="6"/>
      <c r="W559" s="6"/>
      <c r="X559" s="6"/>
      <c r="Y559" s="6"/>
      <c r="Z559" s="6"/>
      <c r="AA559" s="6"/>
      <c r="AB559" s="6"/>
      <c r="AC559" s="6"/>
      <c r="AD559" s="6"/>
      <c r="AE559" s="6"/>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c r="DA559" s="48"/>
      <c r="DB559" s="48"/>
      <c r="DC559" s="48"/>
      <c r="DD559" s="48"/>
      <c r="DE559" s="48"/>
      <c r="DF559" s="48"/>
      <c r="DG559" s="48"/>
      <c r="DH559" s="48"/>
      <c r="DI559" s="48"/>
      <c r="DJ559" s="48"/>
      <c r="DK559" s="48"/>
      <c r="DL559" s="48"/>
      <c r="DM559" s="48"/>
      <c r="DN559" s="48"/>
      <c r="DO559" s="48"/>
      <c r="DP559" s="48"/>
      <c r="DQ559" s="48"/>
      <c r="DR559" s="48"/>
      <c r="DS559" s="48"/>
      <c r="DT559" s="48"/>
      <c r="DU559" s="48"/>
      <c r="DV559" s="48"/>
      <c r="DW559" s="48"/>
      <c r="DX559" s="48"/>
      <c r="DY559" s="48"/>
      <c r="DZ559" s="48"/>
      <c r="EA559" s="48"/>
      <c r="EB559" s="48"/>
      <c r="EC559" s="48"/>
      <c r="ED559" s="48"/>
      <c r="EE559" s="48"/>
      <c r="EF559" s="48"/>
      <c r="EG559" s="48"/>
      <c r="EH559" s="48"/>
      <c r="EI559" s="48"/>
      <c r="EJ559" s="48"/>
      <c r="EK559" s="48"/>
      <c r="EL559" s="48"/>
      <c r="EM559" s="48"/>
      <c r="EN559" s="48"/>
      <c r="EO559" s="48"/>
      <c r="EP559" s="48"/>
      <c r="EQ559" s="48"/>
      <c r="ER559" s="48"/>
      <c r="ES559" s="48"/>
      <c r="ET559" s="48"/>
      <c r="EU559" s="48"/>
      <c r="EV559" s="48"/>
      <c r="EW559" s="48"/>
      <c r="EX559" s="48"/>
      <c r="EY559" s="48"/>
      <c r="EZ559" s="48"/>
      <c r="FA559" s="48"/>
      <c r="FB559" s="48"/>
      <c r="FC559" s="48"/>
      <c r="FD559" s="48"/>
      <c r="FE559" s="48"/>
      <c r="FF559" s="48"/>
      <c r="FG559" s="48"/>
      <c r="FH559" s="48"/>
      <c r="FI559" s="48"/>
      <c r="FJ559" s="48"/>
      <c r="FK559" s="48"/>
      <c r="FL559" s="48"/>
      <c r="FM559" s="48"/>
      <c r="FN559" s="48"/>
      <c r="FO559" s="48"/>
      <c r="FP559" s="48"/>
      <c r="FQ559" s="48"/>
      <c r="FR559" s="48"/>
      <c r="FS559" s="48"/>
      <c r="FT559" s="48"/>
      <c r="FU559" s="48"/>
      <c r="FV559" s="48"/>
      <c r="FW559" s="48"/>
      <c r="FX559" s="48"/>
      <c r="FY559" s="48"/>
      <c r="FZ559" s="48"/>
      <c r="GA559" s="48"/>
      <c r="GB559" s="48"/>
      <c r="GC559" s="48"/>
      <c r="GD559" s="48"/>
      <c r="GE559" s="48"/>
      <c r="GF559" s="48"/>
      <c r="GG559" s="48"/>
      <c r="GH559" s="48"/>
      <c r="GI559" s="48"/>
      <c r="GJ559" s="48"/>
      <c r="GK559" s="48"/>
      <c r="GL559" s="48"/>
      <c r="GM559" s="48"/>
      <c r="GN559" s="48"/>
      <c r="GO559" s="48"/>
      <c r="GP559" s="48"/>
      <c r="GQ559" s="48"/>
      <c r="GR559" s="48"/>
      <c r="GS559" s="48"/>
      <c r="GT559" s="48"/>
      <c r="GU559" s="48"/>
      <c r="GV559" s="48"/>
      <c r="GW559" s="48"/>
      <c r="GX559" s="48"/>
      <c r="GY559" s="48"/>
      <c r="GZ559" s="48"/>
      <c r="HA559" s="48"/>
      <c r="HB559" s="48"/>
      <c r="HC559" s="48"/>
      <c r="HD559" s="48"/>
      <c r="HE559" s="48"/>
      <c r="HF559" s="48"/>
      <c r="HG559" s="48"/>
      <c r="HH559" s="48"/>
      <c r="HI559" s="48"/>
      <c r="HJ559" s="48"/>
      <c r="HK559" s="48"/>
      <c r="HL559" s="48"/>
      <c r="HM559" s="48"/>
      <c r="HN559" s="48"/>
      <c r="HO559" s="48"/>
      <c r="HP559" s="48"/>
      <c r="HQ559" s="48"/>
      <c r="HR559" s="48"/>
      <c r="HS559" s="48"/>
      <c r="HT559" s="48"/>
      <c r="HU559" s="48"/>
      <c r="HV559" s="48"/>
      <c r="HW559" s="48"/>
      <c r="HX559" s="48"/>
      <c r="HY559" s="48"/>
      <c r="HZ559" s="48"/>
      <c r="IA559" s="48"/>
      <c r="IB559" s="48"/>
      <c r="IC559" s="48"/>
      <c r="ID559" s="48"/>
      <c r="IE559" s="48"/>
      <c r="IF559" s="48"/>
      <c r="IG559" s="48"/>
      <c r="IH559" s="48"/>
      <c r="II559" s="48"/>
      <c r="IJ559" s="48"/>
      <c r="IK559" s="48"/>
      <c r="IL559" s="48"/>
      <c r="IM559" s="48"/>
      <c r="IN559" s="48"/>
      <c r="IO559" s="48"/>
      <c r="IP559" s="48"/>
      <c r="IQ559" s="48"/>
      <c r="IR559" s="48"/>
      <c r="IS559" s="48"/>
      <c r="IT559" s="48"/>
      <c r="IU559" s="48"/>
      <c r="IV559" s="48"/>
      <c r="IW559" s="48"/>
      <c r="IX559" s="48"/>
      <c r="IY559" s="48"/>
      <c r="IZ559" s="48"/>
      <c r="JA559" s="48"/>
      <c r="JB559" s="49"/>
      <c r="JC559" s="49"/>
      <c r="JD559" s="49"/>
      <c r="JE559" s="49"/>
      <c r="JF559" s="49"/>
      <c r="JG559" s="49"/>
      <c r="JH559" s="49"/>
      <c r="JI559" s="49"/>
      <c r="JJ559" s="49"/>
      <c r="JK559" s="49"/>
      <c r="JL559" s="49"/>
      <c r="JM559" s="49"/>
    </row>
    <row r="560" spans="2:273" s="37" customFormat="1">
      <c r="B560" s="105" t="s">
        <v>3333</v>
      </c>
      <c r="C560" s="105">
        <v>20193</v>
      </c>
      <c r="D560" s="108">
        <v>2019</v>
      </c>
      <c r="E560" s="6" t="s">
        <v>3334</v>
      </c>
      <c r="F560" s="6"/>
      <c r="G560" s="13"/>
      <c r="H560" s="37" t="s">
        <v>3335</v>
      </c>
      <c r="I560" s="6" t="s">
        <v>29</v>
      </c>
      <c r="J560" s="85">
        <v>32</v>
      </c>
      <c r="K560" s="197">
        <v>380000</v>
      </c>
      <c r="L560" s="243" t="s">
        <v>3336</v>
      </c>
      <c r="M560" s="6" t="s">
        <v>31</v>
      </c>
      <c r="N560" s="215">
        <v>3</v>
      </c>
      <c r="O560" s="83">
        <v>5</v>
      </c>
      <c r="P560" s="83">
        <v>57</v>
      </c>
      <c r="Q560" s="37" t="s">
        <v>161</v>
      </c>
      <c r="R560" s="6" t="s">
        <v>33</v>
      </c>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c r="DA560" s="48"/>
      <c r="DB560" s="48"/>
      <c r="DC560" s="48"/>
      <c r="DD560" s="48"/>
      <c r="DE560" s="48"/>
      <c r="DF560" s="48"/>
      <c r="DG560" s="48"/>
      <c r="DH560" s="48"/>
      <c r="DI560" s="48"/>
      <c r="DJ560" s="48"/>
      <c r="DK560" s="48"/>
      <c r="DL560" s="48"/>
      <c r="DM560" s="48"/>
      <c r="DN560" s="48"/>
      <c r="DO560" s="48"/>
      <c r="DP560" s="48"/>
      <c r="DQ560" s="48"/>
      <c r="DR560" s="48"/>
      <c r="DS560" s="48"/>
      <c r="DT560" s="48"/>
      <c r="DU560" s="48"/>
      <c r="DV560" s="48"/>
      <c r="DW560" s="48"/>
      <c r="DX560" s="48"/>
      <c r="DY560" s="48"/>
      <c r="DZ560" s="48"/>
      <c r="EA560" s="48"/>
      <c r="EB560" s="48"/>
      <c r="EC560" s="48"/>
      <c r="ED560" s="48"/>
      <c r="EE560" s="48"/>
      <c r="EF560" s="48"/>
      <c r="EG560" s="48"/>
      <c r="EH560" s="48"/>
      <c r="EI560" s="48"/>
      <c r="EJ560" s="48"/>
      <c r="EK560" s="48"/>
      <c r="EL560" s="48"/>
      <c r="EM560" s="48"/>
      <c r="EN560" s="48"/>
      <c r="EO560" s="48"/>
      <c r="EP560" s="48"/>
      <c r="EQ560" s="48"/>
      <c r="ER560" s="48"/>
      <c r="ES560" s="48"/>
      <c r="ET560" s="48"/>
      <c r="EU560" s="48"/>
      <c r="EV560" s="48"/>
      <c r="EW560" s="48"/>
      <c r="EX560" s="48"/>
      <c r="EY560" s="48"/>
      <c r="EZ560" s="48"/>
      <c r="FA560" s="48"/>
      <c r="FB560" s="48"/>
      <c r="FC560" s="48"/>
      <c r="FD560" s="48"/>
      <c r="FE560" s="48"/>
      <c r="FF560" s="48"/>
      <c r="FG560" s="48"/>
      <c r="FH560" s="48"/>
      <c r="FI560" s="48"/>
      <c r="FJ560" s="48"/>
      <c r="FK560" s="48"/>
      <c r="FL560" s="48"/>
      <c r="FM560" s="48"/>
      <c r="FN560" s="48"/>
      <c r="FO560" s="48"/>
      <c r="FP560" s="48"/>
      <c r="FQ560" s="48"/>
      <c r="FR560" s="48"/>
      <c r="FS560" s="48"/>
      <c r="FT560" s="48"/>
      <c r="FU560" s="48"/>
      <c r="FV560" s="48"/>
      <c r="FW560" s="48"/>
      <c r="FX560" s="48"/>
      <c r="FY560" s="48"/>
      <c r="FZ560" s="48"/>
      <c r="GA560" s="48"/>
      <c r="GB560" s="48"/>
      <c r="GC560" s="48"/>
      <c r="GD560" s="48"/>
      <c r="GE560" s="48"/>
      <c r="GF560" s="48"/>
      <c r="GG560" s="48"/>
      <c r="GH560" s="48"/>
      <c r="GI560" s="48"/>
      <c r="GJ560" s="48"/>
      <c r="GK560" s="48"/>
      <c r="GL560" s="48"/>
      <c r="GM560" s="48"/>
      <c r="GN560" s="48"/>
      <c r="GO560" s="48"/>
      <c r="GP560" s="48"/>
      <c r="GQ560" s="48"/>
      <c r="GR560" s="48"/>
      <c r="GS560" s="48"/>
      <c r="GT560" s="48"/>
      <c r="GU560" s="48"/>
      <c r="GV560" s="48"/>
      <c r="GW560" s="48"/>
      <c r="GX560" s="48"/>
      <c r="GY560" s="48"/>
      <c r="GZ560" s="48"/>
      <c r="HA560" s="48"/>
      <c r="HB560" s="48"/>
      <c r="HC560" s="48"/>
      <c r="HD560" s="48"/>
      <c r="HE560" s="48"/>
      <c r="HF560" s="48"/>
      <c r="HG560" s="48"/>
      <c r="HH560" s="48"/>
      <c r="HI560" s="48"/>
      <c r="HJ560" s="48"/>
      <c r="HK560" s="48"/>
      <c r="HL560" s="48"/>
      <c r="HM560" s="48"/>
      <c r="HN560" s="48"/>
      <c r="HO560" s="48"/>
      <c r="HP560" s="48"/>
      <c r="HQ560" s="48"/>
      <c r="HR560" s="48"/>
      <c r="HS560" s="48"/>
      <c r="HT560" s="48"/>
      <c r="HU560" s="48"/>
      <c r="HV560" s="48"/>
      <c r="HW560" s="48"/>
      <c r="HX560" s="48"/>
      <c r="HY560" s="48"/>
      <c r="HZ560" s="48"/>
      <c r="IA560" s="48"/>
      <c r="IB560" s="48"/>
      <c r="IC560" s="48"/>
      <c r="ID560" s="48"/>
      <c r="IE560" s="48"/>
      <c r="IF560" s="48"/>
      <c r="IG560" s="48"/>
      <c r="IH560" s="48"/>
      <c r="II560" s="48"/>
      <c r="IJ560" s="48"/>
      <c r="IK560" s="48"/>
      <c r="IL560" s="48"/>
      <c r="IM560" s="48"/>
      <c r="IN560" s="48"/>
      <c r="IO560" s="48"/>
      <c r="IP560" s="48"/>
      <c r="IQ560" s="48"/>
      <c r="IR560" s="48"/>
      <c r="IS560" s="48"/>
      <c r="IT560" s="48"/>
      <c r="IU560" s="48"/>
      <c r="IV560" s="48"/>
      <c r="IW560" s="48"/>
      <c r="IX560" s="48"/>
      <c r="IY560" s="48"/>
      <c r="IZ560" s="48"/>
      <c r="JA560" s="48"/>
      <c r="JB560" s="49"/>
      <c r="JC560" s="49"/>
      <c r="JD560" s="49"/>
      <c r="JE560" s="49"/>
      <c r="JF560" s="49"/>
      <c r="JG560" s="49"/>
      <c r="JH560" s="49"/>
      <c r="JI560" s="49"/>
      <c r="JJ560" s="49"/>
      <c r="JK560" s="49"/>
      <c r="JL560" s="49"/>
      <c r="JM560" s="49"/>
    </row>
    <row r="561" spans="2:273" s="37" customFormat="1">
      <c r="B561" s="105" t="s">
        <v>550</v>
      </c>
      <c r="C561" s="105">
        <v>20182</v>
      </c>
      <c r="D561" s="108">
        <v>2018</v>
      </c>
      <c r="E561" s="6" t="s">
        <v>551</v>
      </c>
      <c r="F561" s="6"/>
      <c r="G561" s="13"/>
      <c r="H561" s="37" t="s">
        <v>552</v>
      </c>
      <c r="I561" s="6" t="s">
        <v>37</v>
      </c>
      <c r="J561" s="85">
        <v>12</v>
      </c>
      <c r="K561" s="197">
        <v>99409</v>
      </c>
      <c r="L561" s="6" t="s">
        <v>553</v>
      </c>
      <c r="M561" s="6" t="s">
        <v>39</v>
      </c>
      <c r="N561" s="215">
        <v>9</v>
      </c>
      <c r="O561" s="83">
        <v>2</v>
      </c>
      <c r="P561" s="83">
        <v>8</v>
      </c>
      <c r="Q561" s="37" t="s">
        <v>55</v>
      </c>
      <c r="R561" s="6" t="s">
        <v>489</v>
      </c>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c r="IW561" s="1"/>
      <c r="IX561" s="1"/>
      <c r="IY561" s="1"/>
      <c r="IZ561" s="1"/>
      <c r="JA561" s="1"/>
      <c r="JB561" s="50"/>
      <c r="JC561" s="49"/>
      <c r="JD561" s="49"/>
      <c r="JE561" s="49"/>
      <c r="JF561" s="49"/>
      <c r="JG561" s="49"/>
      <c r="JH561" s="49"/>
      <c r="JI561" s="49"/>
      <c r="JJ561" s="49"/>
      <c r="JK561" s="49"/>
      <c r="JL561" s="49"/>
      <c r="JM561" s="49"/>
    </row>
    <row r="562" spans="2:273" s="37" customFormat="1">
      <c r="B562" s="18" t="s">
        <v>3337</v>
      </c>
      <c r="C562" s="2">
        <v>20192</v>
      </c>
      <c r="D562" s="108">
        <v>2019</v>
      </c>
      <c r="E562" s="7" t="s">
        <v>551</v>
      </c>
      <c r="F562" s="7"/>
      <c r="G562" s="13"/>
      <c r="H562" s="7" t="s">
        <v>3338</v>
      </c>
      <c r="I562" s="7" t="s">
        <v>37</v>
      </c>
      <c r="J562" s="85">
        <v>8</v>
      </c>
      <c r="K562" s="196">
        <v>335593</v>
      </c>
      <c r="L562" s="7" t="s">
        <v>3339</v>
      </c>
      <c r="M562" s="7" t="s">
        <v>39</v>
      </c>
      <c r="N562" s="215">
        <v>9</v>
      </c>
      <c r="O562" s="83">
        <v>2</v>
      </c>
      <c r="P562" s="83">
        <v>8</v>
      </c>
      <c r="Q562" s="7" t="s">
        <v>47</v>
      </c>
      <c r="R562" s="7" t="s">
        <v>193</v>
      </c>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c r="BC562" s="6"/>
      <c r="BD562" s="6"/>
      <c r="BE562" s="6"/>
      <c r="BF562" s="6"/>
      <c r="BG562" s="6"/>
      <c r="BH562" s="6"/>
      <c r="BI562" s="6"/>
      <c r="BJ562" s="6"/>
      <c r="BK562" s="6"/>
      <c r="BL562" s="6"/>
      <c r="BM562" s="6"/>
      <c r="BN562" s="6"/>
      <c r="BO562" s="6"/>
      <c r="BP562" s="6"/>
      <c r="BQ562" s="6"/>
      <c r="BR562" s="6"/>
      <c r="BS562" s="6"/>
      <c r="BT562" s="6"/>
      <c r="BU562" s="6"/>
      <c r="BV562" s="6"/>
      <c r="BW562" s="6"/>
      <c r="BX562" s="6"/>
      <c r="BY562" s="6"/>
      <c r="BZ562" s="6"/>
      <c r="CA562" s="6"/>
      <c r="CB562" s="6"/>
      <c r="CC562" s="6"/>
      <c r="CD562" s="6"/>
      <c r="CE562" s="6"/>
      <c r="CF562" s="6"/>
      <c r="CG562" s="6"/>
      <c r="CH562" s="6"/>
      <c r="CI562" s="6"/>
      <c r="CJ562" s="6"/>
      <c r="CK562" s="6"/>
      <c r="CL562" s="6"/>
      <c r="CM562" s="6"/>
      <c r="CN562" s="6"/>
      <c r="CO562" s="6"/>
      <c r="CP562" s="6"/>
      <c r="CQ562" s="6"/>
      <c r="CR562" s="6"/>
      <c r="CS562" s="6"/>
      <c r="CT562" s="6"/>
      <c r="CU562" s="6"/>
      <c r="CV562" s="6"/>
      <c r="CW562" s="6"/>
      <c r="CX562" s="6"/>
      <c r="CY562" s="6"/>
      <c r="CZ562" s="6"/>
      <c r="DA562" s="6"/>
      <c r="DB562" s="6"/>
      <c r="DC562" s="6"/>
      <c r="DD562" s="6"/>
      <c r="DE562" s="6"/>
      <c r="DF562" s="6"/>
      <c r="DG562" s="6"/>
      <c r="DH562" s="6"/>
      <c r="DI562" s="6"/>
      <c r="DJ562" s="6"/>
      <c r="DK562" s="6"/>
      <c r="DL562" s="6"/>
      <c r="DM562" s="6"/>
      <c r="DN562" s="6"/>
      <c r="DO562" s="6"/>
      <c r="DP562" s="6"/>
      <c r="DQ562" s="6"/>
      <c r="DR562" s="6"/>
      <c r="DS562" s="6"/>
      <c r="DT562" s="6"/>
      <c r="DU562" s="6"/>
      <c r="DV562" s="6"/>
      <c r="DW562" s="6"/>
      <c r="DX562" s="6"/>
      <c r="DY562" s="6"/>
      <c r="DZ562" s="6"/>
      <c r="EA562" s="6"/>
      <c r="EB562" s="6"/>
      <c r="EC562" s="6"/>
      <c r="ED562" s="6"/>
      <c r="EE562" s="6"/>
      <c r="EF562" s="6"/>
      <c r="EG562" s="6"/>
      <c r="EH562" s="6"/>
      <c r="EI562" s="6"/>
      <c r="EJ562" s="6"/>
      <c r="EK562" s="6"/>
      <c r="EL562" s="6"/>
      <c r="EM562" s="6"/>
      <c r="EN562" s="6"/>
      <c r="EO562" s="6"/>
      <c r="EP562" s="6"/>
      <c r="EQ562" s="6"/>
      <c r="ER562" s="6"/>
      <c r="ES562" s="6"/>
      <c r="ET562" s="6"/>
      <c r="EU562" s="6"/>
      <c r="EV562" s="6"/>
      <c r="EW562" s="6"/>
      <c r="EX562" s="6"/>
      <c r="EY562" s="6"/>
      <c r="EZ562" s="6"/>
      <c r="FA562" s="6"/>
      <c r="FB562" s="6"/>
      <c r="FC562" s="6"/>
      <c r="FD562" s="6"/>
      <c r="FE562" s="6"/>
      <c r="FF562" s="6"/>
      <c r="FG562" s="6"/>
      <c r="FH562" s="6"/>
      <c r="FI562" s="6"/>
      <c r="FJ562" s="6"/>
      <c r="FK562" s="6"/>
      <c r="FL562" s="6"/>
      <c r="FM562" s="6"/>
      <c r="FN562" s="6"/>
      <c r="FO562" s="6"/>
      <c r="FP562" s="6"/>
      <c r="FQ562" s="6"/>
      <c r="FR562" s="6"/>
      <c r="FS562" s="6"/>
      <c r="FT562" s="6"/>
      <c r="FU562" s="6"/>
      <c r="FV562" s="6"/>
      <c r="FW562" s="6"/>
      <c r="FX562" s="6"/>
      <c r="FY562" s="6"/>
      <c r="FZ562" s="6"/>
      <c r="GA562" s="6"/>
      <c r="GB562" s="6"/>
      <c r="GC562" s="6"/>
      <c r="GD562" s="6"/>
      <c r="GE562" s="6"/>
      <c r="GF562" s="6"/>
      <c r="GG562" s="6"/>
      <c r="GH562" s="6"/>
      <c r="GI562" s="6"/>
      <c r="GJ562" s="6"/>
      <c r="GK562" s="6"/>
      <c r="GL562" s="6"/>
      <c r="GM562" s="6"/>
      <c r="GN562" s="6"/>
      <c r="GO562" s="6"/>
      <c r="GP562" s="6"/>
      <c r="GQ562" s="6"/>
      <c r="GR562" s="6"/>
      <c r="GS562" s="6"/>
      <c r="GT562" s="6"/>
      <c r="GU562" s="6"/>
      <c r="GV562" s="6"/>
      <c r="GW562" s="6"/>
      <c r="GX562" s="6"/>
      <c r="GY562" s="6"/>
      <c r="GZ562" s="6"/>
      <c r="HA562" s="6"/>
      <c r="HB562" s="6"/>
      <c r="HC562" s="6"/>
      <c r="HD562" s="6"/>
      <c r="HE562" s="6"/>
      <c r="HF562" s="6"/>
      <c r="HG562" s="6"/>
      <c r="HH562" s="6"/>
      <c r="HI562" s="6"/>
      <c r="HJ562" s="6"/>
      <c r="HK562" s="6"/>
      <c r="HL562" s="6"/>
      <c r="HM562" s="6"/>
      <c r="HN562" s="6"/>
      <c r="HO562" s="6"/>
      <c r="HP562" s="6"/>
      <c r="HQ562" s="6"/>
      <c r="HR562" s="6"/>
      <c r="HS562" s="6"/>
      <c r="HT562" s="6"/>
      <c r="HU562" s="6"/>
      <c r="HV562" s="6"/>
      <c r="HW562" s="6"/>
      <c r="HX562" s="6"/>
      <c r="HY562" s="6"/>
      <c r="HZ562" s="6"/>
      <c r="IA562" s="6"/>
      <c r="IB562" s="6"/>
      <c r="IC562" s="6"/>
      <c r="ID562" s="6"/>
      <c r="IE562" s="6"/>
      <c r="IF562" s="6"/>
      <c r="IG562" s="6"/>
      <c r="IH562" s="6"/>
      <c r="II562" s="6"/>
      <c r="IJ562" s="6"/>
      <c r="IK562" s="6"/>
      <c r="IL562" s="6"/>
      <c r="IM562" s="6"/>
      <c r="IN562" s="6"/>
      <c r="IO562" s="6"/>
      <c r="IP562" s="6"/>
      <c r="IQ562" s="6"/>
      <c r="IR562" s="6"/>
      <c r="IS562" s="6"/>
      <c r="IT562" s="6"/>
      <c r="IU562" s="6"/>
      <c r="IV562" s="6"/>
      <c r="IW562" s="6"/>
      <c r="IX562" s="6"/>
      <c r="IY562" s="6"/>
      <c r="IZ562" s="6"/>
      <c r="JA562" s="6"/>
      <c r="JB562" s="6"/>
      <c r="JC562" s="6"/>
      <c r="JD562" s="6"/>
      <c r="JE562" s="6"/>
      <c r="JF562" s="6"/>
      <c r="JG562" s="6"/>
      <c r="JH562" s="6"/>
      <c r="JI562" s="6"/>
      <c r="JJ562" s="6"/>
      <c r="JK562" s="6"/>
      <c r="JL562" s="6"/>
      <c r="JM562" s="6"/>
    </row>
    <row r="563" spans="2:273" s="37" customFormat="1">
      <c r="B563" s="18" t="s">
        <v>6040</v>
      </c>
      <c r="C563" s="2">
        <v>20202</v>
      </c>
      <c r="D563" s="108">
        <v>2020</v>
      </c>
      <c r="E563" s="56" t="s">
        <v>551</v>
      </c>
      <c r="F563" s="56"/>
      <c r="G563" s="356"/>
      <c r="H563" s="56" t="s">
        <v>6041</v>
      </c>
      <c r="I563" s="56" t="s">
        <v>37</v>
      </c>
      <c r="J563" s="84">
        <v>17</v>
      </c>
      <c r="K563" s="195">
        <v>996213</v>
      </c>
      <c r="L563" s="56" t="s">
        <v>6042</v>
      </c>
      <c r="M563" s="56" t="s">
        <v>39</v>
      </c>
      <c r="N563" s="215">
        <v>9</v>
      </c>
      <c r="O563" s="84">
        <v>2</v>
      </c>
      <c r="P563" s="84">
        <v>8</v>
      </c>
      <c r="Q563" s="56" t="s">
        <v>55</v>
      </c>
      <c r="R563" s="56" t="s">
        <v>353</v>
      </c>
      <c r="S563" s="48"/>
      <c r="T563" s="48"/>
      <c r="U563" s="48"/>
      <c r="V563" s="48"/>
      <c r="W563" s="48"/>
      <c r="X563" s="48"/>
      <c r="Y563" s="48"/>
      <c r="Z563" s="48"/>
      <c r="AA563" s="48"/>
      <c r="AB563" s="48"/>
      <c r="AC563" s="48"/>
      <c r="AD563" s="48"/>
      <c r="AE563" s="48"/>
    </row>
    <row r="564" spans="2:273" s="37" customFormat="1">
      <c r="B564" s="105" t="s">
        <v>554</v>
      </c>
      <c r="C564" s="105">
        <v>20182</v>
      </c>
      <c r="D564" s="108">
        <v>2018</v>
      </c>
      <c r="E564" s="6" t="s">
        <v>551</v>
      </c>
      <c r="F564" s="6"/>
      <c r="G564" s="13"/>
      <c r="H564" s="37" t="s">
        <v>555</v>
      </c>
      <c r="I564" s="6" t="s">
        <v>37</v>
      </c>
      <c r="J564" s="85">
        <v>10</v>
      </c>
      <c r="K564" s="197">
        <v>3249097</v>
      </c>
      <c r="L564" s="6" t="s">
        <v>553</v>
      </c>
      <c r="M564" s="6" t="s">
        <v>39</v>
      </c>
      <c r="N564" s="215">
        <v>9</v>
      </c>
      <c r="O564" s="83">
        <v>2</v>
      </c>
      <c r="P564" s="83">
        <v>8</v>
      </c>
      <c r="Q564" s="37" t="s">
        <v>32</v>
      </c>
      <c r="R564" s="6" t="s">
        <v>33</v>
      </c>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c r="DA564" s="48"/>
      <c r="DB564" s="48"/>
      <c r="DC564" s="48"/>
      <c r="DD564" s="48"/>
      <c r="DE564" s="48"/>
      <c r="DF564" s="48"/>
      <c r="DG564" s="48"/>
      <c r="DH564" s="48"/>
      <c r="DI564" s="48"/>
      <c r="DJ564" s="48"/>
      <c r="DK564" s="48"/>
      <c r="DL564" s="48"/>
      <c r="DM564" s="48"/>
      <c r="DN564" s="48"/>
      <c r="DO564" s="48"/>
      <c r="DP564" s="48"/>
      <c r="DQ564" s="48"/>
      <c r="DR564" s="48"/>
      <c r="DS564" s="48"/>
      <c r="DT564" s="48"/>
      <c r="DU564" s="48"/>
      <c r="DV564" s="48"/>
      <c r="DW564" s="48"/>
      <c r="DX564" s="48"/>
      <c r="DY564" s="48"/>
      <c r="DZ564" s="48"/>
      <c r="EA564" s="48"/>
      <c r="EB564" s="48"/>
      <c r="EC564" s="48"/>
      <c r="ED564" s="48"/>
      <c r="EE564" s="48"/>
      <c r="EF564" s="48"/>
      <c r="EG564" s="48"/>
      <c r="EH564" s="48"/>
      <c r="EI564" s="48"/>
      <c r="EJ564" s="48"/>
      <c r="EK564" s="48"/>
      <c r="EL564" s="48"/>
      <c r="EM564" s="48"/>
      <c r="EN564" s="48"/>
      <c r="EO564" s="48"/>
      <c r="EP564" s="48"/>
      <c r="EQ564" s="48"/>
      <c r="ER564" s="48"/>
      <c r="ES564" s="48"/>
      <c r="ET564" s="48"/>
      <c r="EU564" s="48"/>
      <c r="EV564" s="48"/>
      <c r="EW564" s="48"/>
      <c r="EX564" s="48"/>
      <c r="EY564" s="48"/>
      <c r="EZ564" s="48"/>
      <c r="FA564" s="48"/>
      <c r="FB564" s="48"/>
      <c r="FC564" s="48"/>
      <c r="FD564" s="48"/>
      <c r="FE564" s="48"/>
      <c r="FF564" s="48"/>
      <c r="FG564" s="48"/>
      <c r="FH564" s="48"/>
      <c r="FI564" s="48"/>
      <c r="FJ564" s="48"/>
      <c r="FK564" s="48"/>
      <c r="FL564" s="48"/>
      <c r="FM564" s="48"/>
      <c r="FN564" s="48"/>
      <c r="FO564" s="48"/>
      <c r="FP564" s="48"/>
      <c r="FQ564" s="48"/>
      <c r="FR564" s="48"/>
      <c r="FS564" s="48"/>
      <c r="FT564" s="48"/>
      <c r="FU564" s="48"/>
      <c r="FV564" s="48"/>
      <c r="FW564" s="48"/>
      <c r="FX564" s="48"/>
      <c r="FY564" s="48"/>
      <c r="FZ564" s="48"/>
      <c r="GA564" s="48"/>
      <c r="GB564" s="48"/>
      <c r="GC564" s="48"/>
      <c r="GD564" s="48"/>
      <c r="GE564" s="48"/>
      <c r="GF564" s="48"/>
      <c r="GG564" s="48"/>
      <c r="GH564" s="48"/>
      <c r="GI564" s="48"/>
      <c r="GJ564" s="48"/>
      <c r="GK564" s="48"/>
      <c r="GL564" s="48"/>
      <c r="GM564" s="48"/>
      <c r="GN564" s="48"/>
      <c r="GO564" s="48"/>
      <c r="GP564" s="48"/>
      <c r="GQ564" s="48"/>
      <c r="GR564" s="48"/>
      <c r="GS564" s="48"/>
      <c r="GT564" s="48"/>
      <c r="GU564" s="48"/>
      <c r="GV564" s="48"/>
      <c r="GW564" s="48"/>
      <c r="GX564" s="48"/>
      <c r="GY564" s="48"/>
      <c r="GZ564" s="48"/>
      <c r="HA564" s="48"/>
      <c r="HB564" s="48"/>
      <c r="HC564" s="48"/>
      <c r="HD564" s="48"/>
      <c r="HE564" s="48"/>
      <c r="HF564" s="48"/>
      <c r="HG564" s="48"/>
      <c r="HH564" s="48"/>
      <c r="HI564" s="48"/>
      <c r="HJ564" s="48"/>
      <c r="HK564" s="48"/>
      <c r="HL564" s="48"/>
      <c r="HM564" s="48"/>
      <c r="HN564" s="48"/>
      <c r="HO564" s="48"/>
      <c r="HP564" s="48"/>
      <c r="HQ564" s="48"/>
      <c r="HR564" s="48"/>
      <c r="HS564" s="48"/>
      <c r="HT564" s="48"/>
      <c r="HU564" s="48"/>
      <c r="HV564" s="48"/>
      <c r="HW564" s="48"/>
      <c r="HX564" s="48"/>
      <c r="HY564" s="48"/>
      <c r="HZ564" s="48"/>
      <c r="IA564" s="48"/>
      <c r="IB564" s="48"/>
      <c r="IC564" s="48"/>
      <c r="ID564" s="48"/>
      <c r="IE564" s="48"/>
      <c r="IF564" s="48"/>
      <c r="IG564" s="48"/>
      <c r="IH564" s="48"/>
      <c r="II564" s="48"/>
      <c r="IJ564" s="48"/>
      <c r="IK564" s="48"/>
      <c r="IL564" s="48"/>
      <c r="IM564" s="48"/>
      <c r="IN564" s="48"/>
      <c r="IO564" s="48"/>
      <c r="IP564" s="48"/>
      <c r="IQ564" s="48"/>
      <c r="IR564" s="48"/>
      <c r="IS564" s="48"/>
      <c r="IT564" s="48"/>
      <c r="IU564" s="48"/>
      <c r="IV564" s="48"/>
      <c r="IW564" s="48"/>
      <c r="IX564" s="48"/>
      <c r="IY564" s="48"/>
      <c r="IZ564" s="48"/>
      <c r="JA564" s="48"/>
      <c r="JB564" s="49"/>
      <c r="JC564" s="49"/>
      <c r="JD564" s="49"/>
      <c r="JE564" s="49"/>
      <c r="JF564" s="49"/>
      <c r="JG564" s="49"/>
      <c r="JH564" s="49"/>
      <c r="JI564" s="49"/>
      <c r="JJ564" s="49"/>
      <c r="JK564" s="49"/>
      <c r="JL564" s="49"/>
      <c r="JM564" s="49"/>
    </row>
    <row r="565" spans="2:273" s="37" customFormat="1">
      <c r="B565" s="18" t="s">
        <v>3340</v>
      </c>
      <c r="C565" s="2">
        <v>20192</v>
      </c>
      <c r="D565" s="108">
        <v>2019</v>
      </c>
      <c r="E565" s="7" t="s">
        <v>551</v>
      </c>
      <c r="F565" s="7"/>
      <c r="G565" s="13"/>
      <c r="H565" s="7" t="s">
        <v>3341</v>
      </c>
      <c r="I565" s="7" t="s">
        <v>37</v>
      </c>
      <c r="J565" s="85">
        <v>16</v>
      </c>
      <c r="K565" s="196">
        <v>4187940</v>
      </c>
      <c r="L565" s="7" t="s">
        <v>3339</v>
      </c>
      <c r="M565" s="7" t="s">
        <v>39</v>
      </c>
      <c r="N565" s="215">
        <v>9</v>
      </c>
      <c r="O565" s="83">
        <v>2</v>
      </c>
      <c r="P565" s="83">
        <v>8</v>
      </c>
      <c r="Q565" s="7" t="s">
        <v>32</v>
      </c>
      <c r="R565" s="7" t="s">
        <v>33</v>
      </c>
      <c r="S565" s="6"/>
      <c r="T565" s="6"/>
      <c r="U565" s="6"/>
      <c r="V565" s="6"/>
      <c r="W565" s="6"/>
      <c r="X565" s="6"/>
      <c r="Y565" s="6"/>
      <c r="Z565" s="6"/>
      <c r="AA565" s="6"/>
      <c r="AB565" s="6"/>
      <c r="AC565" s="6"/>
      <c r="AD565" s="6"/>
      <c r="AE565" s="6"/>
    </row>
    <row r="566" spans="2:273" s="37" customFormat="1">
      <c r="B566" s="105" t="s">
        <v>560</v>
      </c>
      <c r="C566" s="105">
        <v>20182</v>
      </c>
      <c r="D566" s="108">
        <v>2018</v>
      </c>
      <c r="E566" s="6" t="s">
        <v>557</v>
      </c>
      <c r="F566" s="6"/>
      <c r="G566" s="13"/>
      <c r="H566" s="37" t="s">
        <v>561</v>
      </c>
      <c r="I566" s="6" t="s">
        <v>37</v>
      </c>
      <c r="J566" s="85">
        <v>3</v>
      </c>
      <c r="K566" s="197">
        <v>99000</v>
      </c>
      <c r="L566" s="6" t="s">
        <v>559</v>
      </c>
      <c r="M566" s="6" t="s">
        <v>39</v>
      </c>
      <c r="N566" s="215">
        <v>9</v>
      </c>
      <c r="O566" s="83">
        <v>2</v>
      </c>
      <c r="P566" s="83">
        <v>51</v>
      </c>
      <c r="Q566" s="37" t="s">
        <v>55</v>
      </c>
      <c r="R566" s="6" t="s">
        <v>156</v>
      </c>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c r="BX566" s="6"/>
      <c r="BY566" s="6"/>
      <c r="BZ566" s="6"/>
      <c r="CA566" s="6"/>
      <c r="CB566" s="6"/>
      <c r="CC566" s="6"/>
      <c r="CD566" s="6"/>
      <c r="CE566" s="6"/>
      <c r="CF566" s="6"/>
      <c r="CG566" s="6"/>
      <c r="CH566" s="6"/>
      <c r="CI566" s="6"/>
      <c r="CJ566" s="6"/>
      <c r="CK566" s="6"/>
      <c r="CL566" s="6"/>
      <c r="CM566" s="6"/>
      <c r="CN566" s="6"/>
      <c r="CO566" s="6"/>
      <c r="CP566" s="6"/>
      <c r="CQ566" s="6"/>
      <c r="CR566" s="6"/>
      <c r="CS566" s="6"/>
      <c r="CT566" s="6"/>
      <c r="CU566" s="6"/>
      <c r="CV566" s="6"/>
      <c r="CW566" s="6"/>
      <c r="CX566" s="6"/>
      <c r="CY566" s="6"/>
      <c r="CZ566" s="6"/>
      <c r="DA566" s="6"/>
      <c r="DB566" s="6"/>
      <c r="DC566" s="6"/>
      <c r="DD566" s="6"/>
      <c r="DE566" s="6"/>
      <c r="DF566" s="6"/>
      <c r="DG566" s="6"/>
      <c r="DH566" s="6"/>
      <c r="DI566" s="6"/>
      <c r="DJ566" s="6"/>
      <c r="DK566" s="6"/>
      <c r="DL566" s="6"/>
      <c r="DM566" s="6"/>
      <c r="DN566" s="6"/>
      <c r="DO566" s="6"/>
      <c r="DP566" s="6"/>
      <c r="DQ566" s="6"/>
      <c r="DR566" s="6"/>
      <c r="DS566" s="6"/>
      <c r="DT566" s="6"/>
      <c r="DU566" s="6"/>
      <c r="DV566" s="6"/>
      <c r="DW566" s="6"/>
      <c r="DX566" s="6"/>
      <c r="DY566" s="6"/>
      <c r="DZ566" s="6"/>
      <c r="EA566" s="6"/>
      <c r="EB566" s="6"/>
      <c r="EC566" s="6"/>
      <c r="ED566" s="6"/>
      <c r="EE566" s="6"/>
      <c r="EF566" s="6"/>
      <c r="EG566" s="6"/>
      <c r="EH566" s="6"/>
      <c r="EI566" s="6"/>
      <c r="EJ566" s="6"/>
      <c r="EK566" s="6"/>
      <c r="EL566" s="6"/>
      <c r="EM566" s="6"/>
      <c r="EN566" s="6"/>
      <c r="EO566" s="6"/>
      <c r="EP566" s="6"/>
      <c r="EQ566" s="6"/>
      <c r="ER566" s="6"/>
      <c r="ES566" s="6"/>
      <c r="ET566" s="6"/>
      <c r="EU566" s="6"/>
      <c r="EV566" s="6"/>
      <c r="EW566" s="6"/>
      <c r="EX566" s="6"/>
      <c r="EY566" s="6"/>
      <c r="EZ566" s="6"/>
      <c r="FA566" s="6"/>
      <c r="FB566" s="6"/>
      <c r="FC566" s="6"/>
      <c r="FD566" s="6"/>
      <c r="FE566" s="6"/>
      <c r="FF566" s="6"/>
      <c r="FG566" s="6"/>
      <c r="FH566" s="6"/>
      <c r="FI566" s="6"/>
      <c r="FJ566" s="6"/>
      <c r="FK566" s="6"/>
      <c r="FL566" s="6"/>
      <c r="FM566" s="6"/>
      <c r="FN566" s="6"/>
      <c r="FO566" s="6"/>
      <c r="FP566" s="6"/>
      <c r="FQ566" s="6"/>
      <c r="FR566" s="6"/>
      <c r="FS566" s="6"/>
      <c r="FT566" s="6"/>
      <c r="FU566" s="6"/>
      <c r="FV566" s="6"/>
      <c r="FW566" s="6"/>
      <c r="FX566" s="6"/>
      <c r="FY566" s="6"/>
      <c r="FZ566" s="6"/>
      <c r="GA566" s="6"/>
      <c r="GB566" s="6"/>
      <c r="GC566" s="6"/>
      <c r="GD566" s="6"/>
      <c r="GE566" s="6"/>
      <c r="GF566" s="6"/>
      <c r="GG566" s="6"/>
      <c r="GH566" s="6"/>
      <c r="GI566" s="6"/>
      <c r="GJ566" s="6"/>
      <c r="GK566" s="6"/>
      <c r="GL566" s="6"/>
      <c r="GM566" s="6"/>
      <c r="GN566" s="6"/>
      <c r="GO566" s="6"/>
      <c r="GP566" s="6"/>
      <c r="GQ566" s="6"/>
      <c r="GR566" s="6"/>
      <c r="GS566" s="6"/>
      <c r="GT566" s="6"/>
      <c r="GU566" s="6"/>
      <c r="GV566" s="6"/>
      <c r="GW566" s="6"/>
      <c r="GX566" s="6"/>
      <c r="GY566" s="6"/>
      <c r="GZ566" s="6"/>
      <c r="HA566" s="6"/>
      <c r="HB566" s="6"/>
      <c r="HC566" s="6"/>
      <c r="HD566" s="6"/>
      <c r="HE566" s="6"/>
      <c r="HF566" s="6"/>
      <c r="HG566" s="6"/>
      <c r="HH566" s="6"/>
      <c r="HI566" s="6"/>
      <c r="HJ566" s="6"/>
      <c r="HK566" s="6"/>
      <c r="HL566" s="6"/>
      <c r="HM566" s="6"/>
      <c r="HN566" s="6"/>
      <c r="HO566" s="6"/>
      <c r="HP566" s="6"/>
      <c r="HQ566" s="6"/>
      <c r="HR566" s="6"/>
      <c r="HS566" s="6"/>
      <c r="HT566" s="6"/>
      <c r="HU566" s="6"/>
      <c r="HV566" s="6"/>
      <c r="HW566" s="6"/>
      <c r="HX566" s="6"/>
      <c r="HY566" s="6"/>
      <c r="HZ566" s="6"/>
      <c r="IA566" s="6"/>
      <c r="IB566" s="6"/>
      <c r="IC566" s="6"/>
      <c r="ID566" s="6"/>
      <c r="IE566" s="6"/>
      <c r="IF566" s="6"/>
      <c r="IG566" s="6"/>
      <c r="IH566" s="6"/>
      <c r="II566" s="6"/>
      <c r="IJ566" s="6"/>
      <c r="IK566" s="6"/>
      <c r="IL566" s="6"/>
      <c r="IM566" s="6"/>
      <c r="IN566" s="6"/>
      <c r="IO566" s="6"/>
      <c r="IP566" s="6"/>
      <c r="IQ566" s="6"/>
      <c r="IR566" s="6"/>
      <c r="IS566" s="6"/>
      <c r="IT566" s="6"/>
      <c r="IU566" s="6"/>
      <c r="IV566" s="6"/>
      <c r="IW566" s="6"/>
      <c r="IX566" s="6"/>
      <c r="IY566" s="6"/>
      <c r="IZ566" s="6"/>
      <c r="JA566" s="6"/>
      <c r="JB566" s="6"/>
      <c r="JC566" s="6"/>
      <c r="JD566" s="6"/>
      <c r="JE566" s="6"/>
      <c r="JF566" s="6"/>
      <c r="JG566" s="6"/>
      <c r="JH566" s="6"/>
      <c r="JI566" s="6"/>
      <c r="JJ566" s="6"/>
      <c r="JK566" s="6"/>
      <c r="JL566" s="6"/>
      <c r="JM566" s="6"/>
    </row>
    <row r="567" spans="2:273" s="37" customFormat="1">
      <c r="B567" s="105" t="s">
        <v>556</v>
      </c>
      <c r="C567" s="105">
        <v>20182</v>
      </c>
      <c r="D567" s="108">
        <v>2018</v>
      </c>
      <c r="E567" s="6" t="s">
        <v>557</v>
      </c>
      <c r="F567" s="6"/>
      <c r="G567" s="13"/>
      <c r="H567" s="37" t="s">
        <v>558</v>
      </c>
      <c r="I567" s="6" t="s">
        <v>37</v>
      </c>
      <c r="J567" s="85">
        <v>36</v>
      </c>
      <c r="K567" s="197">
        <v>4900000</v>
      </c>
      <c r="L567" s="6" t="s">
        <v>559</v>
      </c>
      <c r="M567" s="6" t="s">
        <v>39</v>
      </c>
      <c r="N567" s="215">
        <v>9</v>
      </c>
      <c r="O567" s="83">
        <v>2</v>
      </c>
      <c r="P567" s="83">
        <v>51</v>
      </c>
      <c r="Q567" s="37" t="s">
        <v>47</v>
      </c>
      <c r="R567" s="6" t="s">
        <v>156</v>
      </c>
      <c r="AF567" s="6"/>
      <c r="AG567" s="6"/>
      <c r="AH567" s="6"/>
      <c r="AI567" s="6"/>
      <c r="AJ567" s="6"/>
      <c r="AK567" s="6"/>
      <c r="AL567" s="6"/>
      <c r="AM567" s="6"/>
      <c r="AN567" s="6"/>
      <c r="AO567" s="6"/>
      <c r="AP567" s="6"/>
      <c r="AQ567" s="6"/>
      <c r="AR567" s="7" t="s">
        <v>47</v>
      </c>
      <c r="AS567" s="7" t="s">
        <v>53</v>
      </c>
      <c r="AT567" s="6"/>
      <c r="AU567" s="6"/>
      <c r="AV567" s="6"/>
      <c r="AW567" s="6"/>
      <c r="AX567" s="6"/>
      <c r="AY567" s="6"/>
      <c r="AZ567" s="6"/>
      <c r="BA567" s="6"/>
      <c r="BB567" s="6"/>
      <c r="BC567" s="6"/>
      <c r="BD567" s="6"/>
      <c r="BE567" s="6"/>
      <c r="BF567" s="6"/>
      <c r="BG567" s="6"/>
      <c r="BH567" s="6"/>
      <c r="BI567" s="6"/>
      <c r="BJ567" s="6"/>
      <c r="BK567" s="6"/>
      <c r="BL567" s="6"/>
      <c r="BM567" s="6"/>
      <c r="BN567" s="6"/>
      <c r="BO567" s="6"/>
      <c r="BP567" s="6"/>
      <c r="BQ567" s="6"/>
      <c r="BR567" s="6"/>
      <c r="BS567" s="6"/>
      <c r="BT567" s="6"/>
      <c r="BU567" s="6"/>
      <c r="BV567" s="6"/>
      <c r="BW567" s="6"/>
      <c r="BX567" s="6"/>
      <c r="BY567" s="6"/>
      <c r="BZ567" s="6"/>
      <c r="CA567" s="6"/>
      <c r="CB567" s="6"/>
      <c r="CC567" s="6"/>
      <c r="CD567" s="6"/>
      <c r="CE567" s="6"/>
      <c r="CF567" s="6"/>
      <c r="CG567" s="6"/>
      <c r="CH567" s="6"/>
      <c r="CI567" s="6"/>
      <c r="CJ567" s="6"/>
      <c r="CK567" s="6"/>
      <c r="CL567" s="6"/>
      <c r="CM567" s="6"/>
      <c r="CN567" s="6"/>
      <c r="CO567" s="6"/>
      <c r="CP567" s="6"/>
      <c r="CQ567" s="6"/>
      <c r="CR567" s="6"/>
      <c r="CS567" s="6"/>
      <c r="CT567" s="6"/>
      <c r="CU567" s="6"/>
      <c r="CV567" s="6"/>
      <c r="CW567" s="6"/>
      <c r="CX567" s="6"/>
      <c r="CY567" s="6"/>
      <c r="CZ567" s="6"/>
      <c r="DA567" s="6"/>
      <c r="DB567" s="6"/>
      <c r="DC567" s="6"/>
      <c r="DD567" s="6"/>
      <c r="DE567" s="6"/>
      <c r="DF567" s="6"/>
      <c r="DG567" s="6"/>
      <c r="DH567" s="6"/>
      <c r="DI567" s="6"/>
      <c r="DJ567" s="6"/>
      <c r="DK567" s="6"/>
      <c r="DL567" s="6"/>
      <c r="DM567" s="6"/>
      <c r="DN567" s="6"/>
      <c r="DO567" s="6"/>
      <c r="DP567" s="6"/>
      <c r="DQ567" s="6"/>
      <c r="DR567" s="6"/>
      <c r="DS567" s="6"/>
      <c r="DT567" s="6"/>
      <c r="DU567" s="6"/>
      <c r="DV567" s="6"/>
      <c r="DW567" s="6"/>
      <c r="DX567" s="6"/>
      <c r="DY567" s="6"/>
      <c r="DZ567" s="6"/>
      <c r="EA567" s="6"/>
      <c r="EB567" s="6"/>
      <c r="EC567" s="6"/>
      <c r="ED567" s="6"/>
      <c r="EE567" s="6"/>
      <c r="EF567" s="6"/>
      <c r="EG567" s="6"/>
      <c r="EH567" s="6"/>
      <c r="EI567" s="6"/>
      <c r="EJ567" s="6"/>
      <c r="EK567" s="6"/>
      <c r="EL567" s="6"/>
      <c r="EM567" s="6"/>
      <c r="EN567" s="6"/>
      <c r="EO567" s="6"/>
      <c r="EP567" s="6"/>
      <c r="EQ567" s="6"/>
      <c r="ER567" s="6"/>
      <c r="ES567" s="6"/>
      <c r="ET567" s="6"/>
      <c r="EU567" s="6"/>
      <c r="EV567" s="6"/>
      <c r="EW567" s="6"/>
      <c r="EX567" s="6"/>
      <c r="EY567" s="6"/>
      <c r="EZ567" s="6"/>
      <c r="FA567" s="6"/>
      <c r="FB567" s="6"/>
      <c r="FC567" s="6"/>
      <c r="FD567" s="6"/>
      <c r="FE567" s="6"/>
      <c r="FF567" s="6"/>
      <c r="FG567" s="6"/>
      <c r="FH567" s="6"/>
      <c r="FI567" s="6"/>
      <c r="FJ567" s="6"/>
      <c r="FK567" s="6"/>
      <c r="FL567" s="6"/>
      <c r="FM567" s="6"/>
      <c r="FN567" s="6"/>
      <c r="FO567" s="6"/>
      <c r="FP567" s="6"/>
      <c r="FQ567" s="6"/>
      <c r="FR567" s="6"/>
      <c r="FS567" s="6"/>
      <c r="FT567" s="6"/>
      <c r="FU567" s="6"/>
      <c r="FV567" s="6"/>
      <c r="FW567" s="6"/>
      <c r="FX567" s="6"/>
      <c r="FY567" s="6"/>
      <c r="FZ567" s="6"/>
      <c r="GA567" s="6"/>
      <c r="GB567" s="6"/>
      <c r="GC567" s="6"/>
      <c r="GD567" s="6"/>
      <c r="GE567" s="6"/>
      <c r="GF567" s="6"/>
      <c r="GG567" s="6"/>
      <c r="GH567" s="6"/>
      <c r="GI567" s="6"/>
      <c r="GJ567" s="6"/>
      <c r="GK567" s="6"/>
      <c r="GL567" s="6"/>
      <c r="GM567" s="6"/>
      <c r="GN567" s="6"/>
      <c r="GO567" s="6"/>
      <c r="GP567" s="6"/>
      <c r="GQ567" s="6"/>
      <c r="GR567" s="6"/>
      <c r="GS567" s="6"/>
      <c r="GT567" s="6"/>
      <c r="GU567" s="6"/>
      <c r="GV567" s="6"/>
      <c r="GW567" s="6"/>
      <c r="GX567" s="6"/>
      <c r="GY567" s="6"/>
      <c r="GZ567" s="6"/>
      <c r="HA567" s="6"/>
      <c r="HB567" s="6"/>
      <c r="HC567" s="6"/>
      <c r="HD567" s="6"/>
      <c r="HE567" s="6"/>
      <c r="HF567" s="6"/>
      <c r="HG567" s="6"/>
      <c r="HH567" s="6"/>
      <c r="HI567" s="6"/>
      <c r="HJ567" s="6"/>
      <c r="HK567" s="6"/>
      <c r="HL567" s="6"/>
      <c r="HM567" s="6"/>
      <c r="HN567" s="6"/>
      <c r="HO567" s="6"/>
      <c r="HP567" s="6"/>
      <c r="HQ567" s="6"/>
      <c r="HR567" s="6"/>
      <c r="HS567" s="6"/>
      <c r="HT567" s="6"/>
      <c r="HU567" s="6"/>
      <c r="HV567" s="6"/>
      <c r="HW567" s="6"/>
      <c r="HX567" s="6"/>
      <c r="HY567" s="6"/>
      <c r="HZ567" s="6"/>
      <c r="IA567" s="6"/>
      <c r="IB567" s="6"/>
      <c r="IC567" s="6"/>
      <c r="ID567" s="6"/>
      <c r="IE567" s="6"/>
      <c r="IF567" s="6"/>
      <c r="IG567" s="6"/>
      <c r="IH567" s="6"/>
      <c r="II567" s="6"/>
      <c r="IJ567" s="6"/>
      <c r="IK567" s="6"/>
      <c r="IL567" s="6"/>
      <c r="IM567" s="6"/>
      <c r="IN567" s="6"/>
      <c r="IO567" s="6"/>
      <c r="IP567" s="6"/>
      <c r="IQ567" s="6"/>
      <c r="IR567" s="6"/>
      <c r="IS567" s="6"/>
      <c r="IT567" s="6"/>
      <c r="IU567" s="6"/>
      <c r="IV567" s="6"/>
      <c r="IW567" s="6"/>
      <c r="IX567" s="6"/>
      <c r="IY567" s="6"/>
      <c r="IZ567" s="6"/>
      <c r="JA567" s="6"/>
      <c r="JB567" s="6"/>
      <c r="JC567" s="6"/>
      <c r="JD567" s="6"/>
      <c r="JE567" s="6"/>
      <c r="JF567" s="6"/>
      <c r="JG567" s="6"/>
      <c r="JH567" s="6"/>
      <c r="JI567" s="6"/>
      <c r="JJ567" s="6"/>
      <c r="JK567" s="6"/>
      <c r="JL567" s="6"/>
      <c r="JM567" s="6"/>
    </row>
    <row r="568" spans="2:273" s="37" customFormat="1">
      <c r="B568" s="18" t="s">
        <v>6043</v>
      </c>
      <c r="C568" s="2">
        <v>20201</v>
      </c>
      <c r="D568" s="109">
        <v>2020</v>
      </c>
      <c r="E568" s="56" t="s">
        <v>6044</v>
      </c>
      <c r="F568" s="56"/>
      <c r="G568" s="356"/>
      <c r="H568" s="56" t="s">
        <v>6045</v>
      </c>
      <c r="I568" s="56" t="s">
        <v>53</v>
      </c>
      <c r="J568" s="84">
        <v>20</v>
      </c>
      <c r="K568" s="195">
        <v>289550</v>
      </c>
      <c r="L568" s="56" t="s">
        <v>6046</v>
      </c>
      <c r="M568" s="56" t="s">
        <v>39</v>
      </c>
      <c r="N568" s="215">
        <v>9</v>
      </c>
      <c r="O568" s="84">
        <v>2</v>
      </c>
      <c r="P568" s="84">
        <v>8</v>
      </c>
      <c r="Q568" s="56" t="s">
        <v>47</v>
      </c>
      <c r="R568" s="56" t="s">
        <v>5397</v>
      </c>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c r="DA568" s="48"/>
      <c r="DB568" s="48"/>
      <c r="DC568" s="48"/>
      <c r="DD568" s="48"/>
      <c r="DE568" s="48"/>
      <c r="DF568" s="48"/>
      <c r="DG568" s="48"/>
      <c r="DH568" s="48"/>
      <c r="DI568" s="48"/>
      <c r="DJ568" s="48"/>
      <c r="DK568" s="48"/>
      <c r="DL568" s="48"/>
      <c r="DM568" s="48"/>
      <c r="DN568" s="48"/>
      <c r="DO568" s="48"/>
      <c r="DP568" s="48"/>
      <c r="DQ568" s="48"/>
      <c r="DR568" s="48"/>
      <c r="DS568" s="48"/>
      <c r="DT568" s="48"/>
      <c r="DU568" s="48"/>
      <c r="DV568" s="48"/>
      <c r="DW568" s="48"/>
      <c r="DX568" s="48"/>
      <c r="DY568" s="48"/>
      <c r="DZ568" s="48"/>
      <c r="EA568" s="48"/>
      <c r="EB568" s="48"/>
      <c r="EC568" s="48"/>
      <c r="ED568" s="48"/>
      <c r="EE568" s="48"/>
      <c r="EF568" s="48"/>
      <c r="EG568" s="48"/>
      <c r="EH568" s="48"/>
      <c r="EI568" s="48"/>
      <c r="EJ568" s="48"/>
      <c r="EK568" s="48"/>
      <c r="EL568" s="48"/>
      <c r="EM568" s="48"/>
      <c r="EN568" s="48"/>
      <c r="EO568" s="48"/>
      <c r="EP568" s="48"/>
      <c r="EQ568" s="48"/>
      <c r="ER568" s="48"/>
      <c r="ES568" s="48"/>
      <c r="ET568" s="48"/>
      <c r="EU568" s="48"/>
      <c r="EV568" s="48"/>
      <c r="EW568" s="48"/>
      <c r="EX568" s="48"/>
      <c r="EY568" s="48"/>
      <c r="EZ568" s="48"/>
      <c r="FA568" s="48"/>
      <c r="FB568" s="48"/>
      <c r="FC568" s="48"/>
      <c r="FD568" s="48"/>
      <c r="FE568" s="48"/>
      <c r="FF568" s="48"/>
      <c r="FG568" s="48"/>
      <c r="FH568" s="48"/>
      <c r="FI568" s="48"/>
      <c r="FJ568" s="48"/>
      <c r="FK568" s="48"/>
      <c r="FL568" s="48"/>
      <c r="FM568" s="48"/>
      <c r="FN568" s="48"/>
      <c r="FO568" s="48"/>
      <c r="FP568" s="48"/>
      <c r="FQ568" s="48"/>
      <c r="FR568" s="48"/>
      <c r="FS568" s="48"/>
      <c r="FT568" s="48"/>
      <c r="FU568" s="48"/>
      <c r="FV568" s="48"/>
      <c r="FW568" s="48"/>
      <c r="FX568" s="48"/>
      <c r="FY568" s="48"/>
      <c r="FZ568" s="48"/>
      <c r="GA568" s="48"/>
      <c r="GB568" s="48"/>
      <c r="GC568" s="48"/>
      <c r="GD568" s="48"/>
      <c r="GE568" s="48"/>
      <c r="GF568" s="48"/>
      <c r="GG568" s="48"/>
      <c r="GH568" s="48"/>
      <c r="GI568" s="48"/>
      <c r="GJ568" s="48"/>
      <c r="GK568" s="48"/>
      <c r="GL568" s="48"/>
      <c r="GM568" s="48"/>
      <c r="GN568" s="48"/>
      <c r="GO568" s="48"/>
      <c r="GP568" s="48"/>
      <c r="GQ568" s="48"/>
      <c r="GR568" s="48"/>
      <c r="GS568" s="48"/>
      <c r="GT568" s="48"/>
      <c r="GU568" s="48"/>
      <c r="GV568" s="48"/>
      <c r="GW568" s="48"/>
      <c r="GX568" s="48"/>
      <c r="GY568" s="48"/>
      <c r="GZ568" s="48"/>
      <c r="HA568" s="48"/>
      <c r="HB568" s="48"/>
      <c r="HC568" s="48"/>
      <c r="HD568" s="48"/>
      <c r="HE568" s="48"/>
      <c r="HF568" s="48"/>
      <c r="HG568" s="48"/>
      <c r="HH568" s="48"/>
      <c r="HI568" s="48"/>
      <c r="HJ568" s="48"/>
      <c r="HK568" s="48"/>
      <c r="HL568" s="48"/>
      <c r="HM568" s="48"/>
      <c r="HN568" s="48"/>
      <c r="HO568" s="48"/>
      <c r="HP568" s="48"/>
      <c r="HQ568" s="48"/>
      <c r="HR568" s="48"/>
      <c r="HS568" s="48"/>
      <c r="HT568" s="48"/>
      <c r="HU568" s="48"/>
      <c r="HV568" s="48"/>
      <c r="HW568" s="48"/>
      <c r="HX568" s="48"/>
      <c r="HY568" s="48"/>
      <c r="HZ568" s="48"/>
      <c r="IA568" s="48"/>
      <c r="IB568" s="48"/>
      <c r="IC568" s="48"/>
      <c r="ID568" s="48"/>
      <c r="IE568" s="48"/>
      <c r="IF568" s="48"/>
      <c r="IG568" s="48"/>
      <c r="IH568" s="48"/>
      <c r="II568" s="48"/>
      <c r="IJ568" s="48"/>
      <c r="IK568" s="48"/>
      <c r="IL568" s="48"/>
      <c r="IM568" s="48"/>
      <c r="IN568" s="48"/>
      <c r="IO568" s="48"/>
      <c r="IP568" s="48"/>
      <c r="IQ568" s="48"/>
      <c r="IR568" s="48"/>
      <c r="IS568" s="48"/>
      <c r="IT568" s="48"/>
      <c r="IU568" s="48"/>
      <c r="IV568" s="48"/>
      <c r="IW568" s="48"/>
      <c r="IX568" s="48"/>
      <c r="IY568" s="48"/>
      <c r="IZ568" s="48"/>
      <c r="JA568" s="48"/>
      <c r="JB568" s="49"/>
      <c r="JC568" s="49"/>
      <c r="JD568" s="49"/>
      <c r="JE568" s="49"/>
      <c r="JF568" s="49"/>
      <c r="JG568" s="49"/>
      <c r="JH568" s="49"/>
      <c r="JI568" s="49"/>
      <c r="JJ568" s="49"/>
      <c r="JK568" s="49"/>
      <c r="JL568" s="49"/>
      <c r="JM568" s="49"/>
    </row>
    <row r="569" spans="2:273" s="37" customFormat="1">
      <c r="B569" s="18" t="s">
        <v>6047</v>
      </c>
      <c r="C569" s="20">
        <v>20203</v>
      </c>
      <c r="D569" s="109">
        <v>2020</v>
      </c>
      <c r="E569" s="18" t="s">
        <v>6048</v>
      </c>
      <c r="F569" s="18"/>
      <c r="G569" s="20" t="s">
        <v>1086</v>
      </c>
      <c r="H569" s="18" t="s">
        <v>6049</v>
      </c>
      <c r="I569" s="18" t="s">
        <v>29</v>
      </c>
      <c r="J569" s="239">
        <v>9</v>
      </c>
      <c r="K569" s="241">
        <v>1000000</v>
      </c>
      <c r="L569" s="18" t="s">
        <v>8365</v>
      </c>
      <c r="M569" s="18" t="s">
        <v>39</v>
      </c>
      <c r="N569" s="215">
        <v>9</v>
      </c>
      <c r="O569" s="226">
        <v>2</v>
      </c>
      <c r="P569" s="226">
        <v>53</v>
      </c>
      <c r="Q569" s="18" t="s">
        <v>263</v>
      </c>
      <c r="R569" s="18" t="s">
        <v>233</v>
      </c>
      <c r="S569" s="100"/>
      <c r="T569" s="100"/>
      <c r="U569" s="100"/>
      <c r="V569" s="100"/>
      <c r="W569" s="100"/>
      <c r="X569" s="100"/>
      <c r="Y569" s="100"/>
      <c r="Z569" s="100"/>
      <c r="AA569" s="100"/>
      <c r="AB569" s="100"/>
      <c r="AC569" s="100"/>
      <c r="AD569" s="100"/>
      <c r="AE569" s="100"/>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c r="DA569" s="48"/>
      <c r="DB569" s="48"/>
      <c r="DC569" s="48"/>
      <c r="DD569" s="48"/>
      <c r="DE569" s="48"/>
      <c r="DF569" s="48"/>
      <c r="DG569" s="48"/>
      <c r="DH569" s="48"/>
      <c r="DI569" s="48"/>
      <c r="DJ569" s="48"/>
      <c r="DK569" s="48"/>
      <c r="DL569" s="48"/>
      <c r="DM569" s="48"/>
      <c r="DN569" s="48"/>
      <c r="DO569" s="48"/>
      <c r="DP569" s="48"/>
      <c r="DQ569" s="48"/>
      <c r="DR569" s="48"/>
      <c r="DS569" s="48"/>
      <c r="DT569" s="48"/>
      <c r="DU569" s="48"/>
      <c r="DV569" s="48"/>
      <c r="DW569" s="48"/>
      <c r="DX569" s="48"/>
      <c r="DY569" s="48"/>
      <c r="DZ569" s="48"/>
      <c r="EA569" s="48"/>
      <c r="EB569" s="48"/>
      <c r="EC569" s="48"/>
      <c r="ED569" s="48"/>
      <c r="EE569" s="48"/>
      <c r="EF569" s="48"/>
      <c r="EG569" s="48"/>
      <c r="EH569" s="48"/>
      <c r="EI569" s="48"/>
      <c r="EJ569" s="48"/>
      <c r="EK569" s="48"/>
      <c r="EL569" s="48"/>
      <c r="EM569" s="48"/>
      <c r="EN569" s="48"/>
      <c r="EO569" s="48"/>
      <c r="EP569" s="48"/>
      <c r="EQ569" s="48"/>
      <c r="ER569" s="48"/>
      <c r="ES569" s="48"/>
      <c r="ET569" s="48"/>
      <c r="EU569" s="48"/>
      <c r="EV569" s="48"/>
      <c r="EW569" s="48"/>
      <c r="EX569" s="48"/>
      <c r="EY569" s="48"/>
      <c r="EZ569" s="48"/>
      <c r="FA569" s="48"/>
      <c r="FB569" s="48"/>
      <c r="FC569" s="48"/>
      <c r="FD569" s="48"/>
      <c r="FE569" s="48"/>
      <c r="FF569" s="48"/>
      <c r="FG569" s="48"/>
      <c r="FH569" s="48"/>
      <c r="FI569" s="48"/>
      <c r="FJ569" s="48"/>
      <c r="FK569" s="48"/>
      <c r="FL569" s="48"/>
      <c r="FM569" s="48"/>
      <c r="FN569" s="48"/>
      <c r="FO569" s="48"/>
      <c r="FP569" s="48"/>
      <c r="FQ569" s="48"/>
      <c r="FR569" s="48"/>
      <c r="FS569" s="48"/>
      <c r="FT569" s="48"/>
      <c r="FU569" s="48"/>
      <c r="FV569" s="48"/>
      <c r="FW569" s="48"/>
      <c r="FX569" s="48"/>
      <c r="FY569" s="48"/>
      <c r="FZ569" s="48"/>
      <c r="GA569" s="48"/>
      <c r="GB569" s="48"/>
      <c r="GC569" s="48"/>
      <c r="GD569" s="48"/>
      <c r="GE569" s="48"/>
      <c r="GF569" s="48"/>
      <c r="GG569" s="48"/>
      <c r="GH569" s="48"/>
      <c r="GI569" s="48"/>
      <c r="GJ569" s="48"/>
      <c r="GK569" s="48"/>
      <c r="GL569" s="48"/>
      <c r="GM569" s="48"/>
      <c r="GN569" s="48"/>
      <c r="GO569" s="48"/>
      <c r="GP569" s="48"/>
      <c r="GQ569" s="48"/>
      <c r="GR569" s="48"/>
      <c r="GS569" s="48"/>
      <c r="GT569" s="48"/>
      <c r="GU569" s="48"/>
      <c r="GV569" s="48"/>
      <c r="GW569" s="48"/>
      <c r="GX569" s="48"/>
      <c r="GY569" s="48"/>
      <c r="GZ569" s="48"/>
      <c r="HA569" s="48"/>
      <c r="HB569" s="48"/>
      <c r="HC569" s="48"/>
      <c r="HD569" s="48"/>
      <c r="HE569" s="48"/>
      <c r="HF569" s="48"/>
      <c r="HG569" s="48"/>
      <c r="HH569" s="48"/>
      <c r="HI569" s="48"/>
      <c r="HJ569" s="48"/>
      <c r="HK569" s="48"/>
      <c r="HL569" s="48"/>
      <c r="HM569" s="48"/>
      <c r="HN569" s="48"/>
      <c r="HO569" s="48"/>
      <c r="HP569" s="48"/>
      <c r="HQ569" s="48"/>
      <c r="HR569" s="48"/>
      <c r="HS569" s="48"/>
      <c r="HT569" s="48"/>
      <c r="HU569" s="48"/>
      <c r="HV569" s="48"/>
      <c r="HW569" s="48"/>
      <c r="HX569" s="48"/>
      <c r="HY569" s="48"/>
      <c r="HZ569" s="48"/>
      <c r="IA569" s="48"/>
      <c r="IB569" s="48"/>
      <c r="IC569" s="48"/>
      <c r="ID569" s="48"/>
      <c r="IE569" s="48"/>
      <c r="IF569" s="48"/>
      <c r="IG569" s="48"/>
      <c r="IH569" s="48"/>
      <c r="II569" s="48"/>
      <c r="IJ569" s="48"/>
      <c r="IK569" s="48"/>
      <c r="IL569" s="48"/>
      <c r="IM569" s="48"/>
      <c r="IN569" s="48"/>
      <c r="IO569" s="48"/>
      <c r="IP569" s="48"/>
      <c r="IQ569" s="48"/>
      <c r="IR569" s="48"/>
      <c r="IS569" s="48"/>
      <c r="IT569" s="48"/>
      <c r="IU569" s="48"/>
      <c r="IV569" s="48"/>
      <c r="IW569" s="48"/>
      <c r="IX569" s="48"/>
      <c r="IY569" s="48"/>
      <c r="IZ569" s="48"/>
      <c r="JA569" s="48"/>
      <c r="JB569" s="49"/>
      <c r="JC569" s="49"/>
      <c r="JD569" s="49"/>
      <c r="JE569" s="49"/>
      <c r="JF569" s="49"/>
      <c r="JG569" s="49"/>
      <c r="JH569" s="49"/>
      <c r="JI569" s="49"/>
      <c r="JJ569" s="49"/>
      <c r="JK569" s="49"/>
      <c r="JL569" s="49"/>
      <c r="JM569" s="49"/>
    </row>
    <row r="570" spans="2:273" s="37" customFormat="1">
      <c r="B570" s="119" t="s">
        <v>562</v>
      </c>
      <c r="C570" s="114">
        <v>20181</v>
      </c>
      <c r="D570" s="108">
        <v>2018</v>
      </c>
      <c r="E570" s="7" t="s">
        <v>563</v>
      </c>
      <c r="F570" s="7"/>
      <c r="G570" s="13"/>
      <c r="H570" s="7" t="s">
        <v>564</v>
      </c>
      <c r="I570" s="7"/>
      <c r="J570" s="85">
        <v>6</v>
      </c>
      <c r="K570" s="196">
        <v>160000</v>
      </c>
      <c r="L570" s="6"/>
      <c r="M570" s="7" t="s">
        <v>39</v>
      </c>
      <c r="N570" s="215">
        <v>9</v>
      </c>
      <c r="O570" s="85">
        <v>2</v>
      </c>
      <c r="P570" s="83">
        <v>52</v>
      </c>
      <c r="Q570" s="6"/>
      <c r="R570" s="7" t="s">
        <v>52</v>
      </c>
      <c r="S570" s="13">
        <v>4</v>
      </c>
      <c r="T570" s="13"/>
      <c r="U570" s="7"/>
      <c r="V570" s="7"/>
      <c r="W570" s="7"/>
      <c r="X570" s="7"/>
      <c r="Y570" s="13">
        <v>10</v>
      </c>
      <c r="Z570" s="13">
        <v>8</v>
      </c>
      <c r="AA570" s="7"/>
      <c r="AB570" s="7"/>
      <c r="AC570" s="7"/>
      <c r="AD570" s="7"/>
      <c r="AE570" s="6"/>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c r="DA570" s="48"/>
      <c r="DB570" s="48"/>
      <c r="DC570" s="48"/>
      <c r="DD570" s="48"/>
      <c r="DE570" s="48"/>
      <c r="DF570" s="48"/>
      <c r="DG570" s="48"/>
      <c r="DH570" s="48"/>
      <c r="DI570" s="48"/>
      <c r="DJ570" s="48"/>
      <c r="DK570" s="48"/>
      <c r="DL570" s="48"/>
      <c r="DM570" s="48"/>
      <c r="DN570" s="48"/>
      <c r="DO570" s="48"/>
      <c r="DP570" s="48"/>
      <c r="DQ570" s="48"/>
      <c r="DR570" s="48"/>
      <c r="DS570" s="48"/>
      <c r="DT570" s="48"/>
      <c r="DU570" s="48"/>
      <c r="DV570" s="48"/>
      <c r="DW570" s="48"/>
      <c r="DX570" s="48"/>
      <c r="DY570" s="48"/>
      <c r="DZ570" s="48"/>
      <c r="EA570" s="48"/>
      <c r="EB570" s="48"/>
      <c r="EC570" s="48"/>
      <c r="ED570" s="48"/>
      <c r="EE570" s="48"/>
      <c r="EF570" s="48"/>
      <c r="EG570" s="48"/>
      <c r="EH570" s="48"/>
      <c r="EI570" s="48"/>
      <c r="EJ570" s="48"/>
      <c r="EK570" s="48"/>
      <c r="EL570" s="48"/>
      <c r="EM570" s="48"/>
      <c r="EN570" s="48"/>
      <c r="EO570" s="48"/>
      <c r="EP570" s="48"/>
      <c r="EQ570" s="48"/>
      <c r="ER570" s="48"/>
      <c r="ES570" s="48"/>
      <c r="ET570" s="48"/>
      <c r="EU570" s="48"/>
      <c r="EV570" s="48"/>
      <c r="EW570" s="48"/>
      <c r="EX570" s="48"/>
      <c r="EY570" s="48"/>
      <c r="EZ570" s="48"/>
      <c r="FA570" s="48"/>
      <c r="FB570" s="48"/>
      <c r="FC570" s="48"/>
      <c r="FD570" s="48"/>
      <c r="FE570" s="48"/>
      <c r="FF570" s="48"/>
      <c r="FG570" s="48"/>
      <c r="FH570" s="48"/>
      <c r="FI570" s="48"/>
      <c r="FJ570" s="48"/>
      <c r="FK570" s="48"/>
      <c r="FL570" s="48"/>
      <c r="FM570" s="48"/>
      <c r="FN570" s="48"/>
      <c r="FO570" s="48"/>
      <c r="FP570" s="48"/>
      <c r="FQ570" s="48"/>
      <c r="FR570" s="48"/>
      <c r="FS570" s="48"/>
      <c r="FT570" s="48"/>
      <c r="FU570" s="48"/>
      <c r="FV570" s="48"/>
      <c r="FW570" s="48"/>
      <c r="FX570" s="48"/>
      <c r="FY570" s="48"/>
      <c r="FZ570" s="48"/>
      <c r="GA570" s="48"/>
      <c r="GB570" s="48"/>
      <c r="GC570" s="48"/>
      <c r="GD570" s="48"/>
      <c r="GE570" s="48"/>
      <c r="GF570" s="48"/>
      <c r="GG570" s="48"/>
      <c r="GH570" s="48"/>
      <c r="GI570" s="48"/>
      <c r="GJ570" s="48"/>
      <c r="GK570" s="48"/>
      <c r="GL570" s="48"/>
      <c r="GM570" s="48"/>
      <c r="GN570" s="48"/>
      <c r="GO570" s="48"/>
      <c r="GP570" s="48"/>
      <c r="GQ570" s="48"/>
      <c r="GR570" s="48"/>
      <c r="GS570" s="48"/>
      <c r="GT570" s="48"/>
      <c r="GU570" s="48"/>
      <c r="GV570" s="48"/>
      <c r="GW570" s="48"/>
      <c r="GX570" s="48"/>
      <c r="GY570" s="48"/>
      <c r="GZ570" s="48"/>
      <c r="HA570" s="48"/>
      <c r="HB570" s="48"/>
      <c r="HC570" s="48"/>
      <c r="HD570" s="48"/>
      <c r="HE570" s="48"/>
      <c r="HF570" s="48"/>
      <c r="HG570" s="48"/>
      <c r="HH570" s="48"/>
      <c r="HI570" s="48"/>
      <c r="HJ570" s="48"/>
      <c r="HK570" s="48"/>
      <c r="HL570" s="48"/>
      <c r="HM570" s="48"/>
      <c r="HN570" s="48"/>
      <c r="HO570" s="48"/>
      <c r="HP570" s="48"/>
      <c r="HQ570" s="48"/>
      <c r="HR570" s="48"/>
      <c r="HS570" s="48"/>
      <c r="HT570" s="48"/>
      <c r="HU570" s="48"/>
      <c r="HV570" s="48"/>
      <c r="HW570" s="48"/>
      <c r="HX570" s="48"/>
      <c r="HY570" s="48"/>
      <c r="HZ570" s="48"/>
      <c r="IA570" s="48"/>
      <c r="IB570" s="48"/>
      <c r="IC570" s="48"/>
      <c r="ID570" s="48"/>
      <c r="IE570" s="48"/>
      <c r="IF570" s="48"/>
      <c r="IG570" s="48"/>
      <c r="IH570" s="48"/>
      <c r="II570" s="48"/>
      <c r="IJ570" s="48"/>
      <c r="IK570" s="48"/>
      <c r="IL570" s="48"/>
      <c r="IM570" s="48"/>
      <c r="IN570" s="48"/>
      <c r="IO570" s="48"/>
      <c r="IP570" s="48"/>
      <c r="IQ570" s="48"/>
      <c r="IR570" s="48"/>
      <c r="IS570" s="48"/>
      <c r="IT570" s="48"/>
      <c r="IU570" s="48"/>
      <c r="IV570" s="48"/>
      <c r="IW570" s="48"/>
      <c r="IX570" s="48"/>
      <c r="IY570" s="48"/>
      <c r="IZ570" s="48"/>
      <c r="JA570" s="48"/>
      <c r="JB570" s="49"/>
      <c r="JC570" s="49"/>
      <c r="JD570" s="49"/>
      <c r="JE570" s="49"/>
      <c r="JF570" s="49"/>
      <c r="JG570" s="49"/>
      <c r="JH570" s="49"/>
      <c r="JI570" s="49"/>
      <c r="JJ570" s="49"/>
      <c r="JK570" s="49"/>
      <c r="JL570" s="49"/>
      <c r="JM570" s="49"/>
    </row>
    <row r="571" spans="2:273" s="37" customFormat="1">
      <c r="B571" s="18" t="s">
        <v>6050</v>
      </c>
      <c r="C571" s="2">
        <v>20201</v>
      </c>
      <c r="D571" s="109">
        <v>2020</v>
      </c>
      <c r="E571" s="56" t="s">
        <v>6051</v>
      </c>
      <c r="F571" s="56"/>
      <c r="G571" s="356" t="s">
        <v>1086</v>
      </c>
      <c r="H571" s="56" t="s">
        <v>6052</v>
      </c>
      <c r="I571" s="56" t="s">
        <v>53</v>
      </c>
      <c r="J571" s="84">
        <v>24</v>
      </c>
      <c r="K571" s="195">
        <v>496783</v>
      </c>
      <c r="L571" s="56" t="s">
        <v>6053</v>
      </c>
      <c r="M571" s="56" t="s">
        <v>39</v>
      </c>
      <c r="N571" s="215">
        <v>9</v>
      </c>
      <c r="O571" s="84">
        <v>2</v>
      </c>
      <c r="P571" s="84">
        <v>6</v>
      </c>
      <c r="Q571" s="56" t="s">
        <v>263</v>
      </c>
      <c r="R571" s="56" t="s">
        <v>65</v>
      </c>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c r="DA571" s="48"/>
      <c r="DB571" s="48"/>
      <c r="DC571" s="48"/>
      <c r="DD571" s="48"/>
      <c r="DE571" s="48"/>
      <c r="DF571" s="48"/>
      <c r="DG571" s="48"/>
      <c r="DH571" s="48"/>
      <c r="DI571" s="48"/>
      <c r="DJ571" s="48"/>
      <c r="DK571" s="48"/>
      <c r="DL571" s="48"/>
      <c r="DM571" s="48"/>
      <c r="DN571" s="48"/>
      <c r="DO571" s="48"/>
      <c r="DP571" s="48"/>
      <c r="DQ571" s="48"/>
      <c r="DR571" s="48"/>
      <c r="DS571" s="48"/>
      <c r="DT571" s="48"/>
      <c r="DU571" s="48"/>
      <c r="DV571" s="48"/>
      <c r="DW571" s="48"/>
      <c r="DX571" s="48"/>
      <c r="DY571" s="48"/>
      <c r="DZ571" s="48"/>
      <c r="EA571" s="48"/>
      <c r="EB571" s="48"/>
      <c r="EC571" s="48"/>
      <c r="ED571" s="48"/>
      <c r="EE571" s="48"/>
      <c r="EF571" s="48"/>
      <c r="EG571" s="48"/>
      <c r="EH571" s="48"/>
      <c r="EI571" s="48"/>
      <c r="EJ571" s="48"/>
      <c r="EK571" s="48"/>
      <c r="EL571" s="48"/>
      <c r="EM571" s="48"/>
      <c r="EN571" s="48"/>
      <c r="EO571" s="48"/>
      <c r="EP571" s="48"/>
      <c r="EQ571" s="48"/>
      <c r="ER571" s="48"/>
      <c r="ES571" s="48"/>
      <c r="ET571" s="48"/>
      <c r="EU571" s="48"/>
      <c r="EV571" s="48"/>
      <c r="EW571" s="48"/>
      <c r="EX571" s="48"/>
      <c r="EY571" s="48"/>
      <c r="EZ571" s="48"/>
      <c r="FA571" s="48"/>
      <c r="FB571" s="48"/>
      <c r="FC571" s="48"/>
      <c r="FD571" s="48"/>
      <c r="FE571" s="48"/>
      <c r="FF571" s="48"/>
      <c r="FG571" s="48"/>
      <c r="FH571" s="48"/>
      <c r="FI571" s="48"/>
      <c r="FJ571" s="48"/>
      <c r="FK571" s="48"/>
      <c r="FL571" s="48"/>
      <c r="FM571" s="48"/>
      <c r="FN571" s="48"/>
      <c r="FO571" s="48"/>
      <c r="FP571" s="48"/>
      <c r="FQ571" s="48"/>
      <c r="FR571" s="48"/>
      <c r="FS571" s="48"/>
      <c r="FT571" s="48"/>
      <c r="FU571" s="48"/>
      <c r="FV571" s="48"/>
      <c r="FW571" s="48"/>
      <c r="FX571" s="48"/>
      <c r="FY571" s="48"/>
      <c r="FZ571" s="48"/>
      <c r="GA571" s="48"/>
      <c r="GB571" s="48"/>
      <c r="GC571" s="48"/>
      <c r="GD571" s="48"/>
      <c r="GE571" s="48"/>
      <c r="GF571" s="48"/>
      <c r="GG571" s="48"/>
      <c r="GH571" s="48"/>
      <c r="GI571" s="48"/>
      <c r="GJ571" s="48"/>
      <c r="GK571" s="48"/>
      <c r="GL571" s="48"/>
      <c r="GM571" s="48"/>
      <c r="GN571" s="48"/>
      <c r="GO571" s="48"/>
      <c r="GP571" s="48"/>
      <c r="GQ571" s="48"/>
      <c r="GR571" s="48"/>
      <c r="GS571" s="48"/>
      <c r="GT571" s="48"/>
      <c r="GU571" s="48"/>
      <c r="GV571" s="48"/>
      <c r="GW571" s="48"/>
      <c r="GX571" s="48"/>
      <c r="GY571" s="48"/>
      <c r="GZ571" s="48"/>
      <c r="HA571" s="48"/>
      <c r="HB571" s="48"/>
      <c r="HC571" s="48"/>
      <c r="HD571" s="48"/>
      <c r="HE571" s="48"/>
      <c r="HF571" s="48"/>
      <c r="HG571" s="48"/>
      <c r="HH571" s="48"/>
      <c r="HI571" s="48"/>
      <c r="HJ571" s="48"/>
      <c r="HK571" s="48"/>
      <c r="HL571" s="48"/>
      <c r="HM571" s="48"/>
      <c r="HN571" s="48"/>
      <c r="HO571" s="48"/>
      <c r="HP571" s="48"/>
      <c r="HQ571" s="48"/>
      <c r="HR571" s="48"/>
      <c r="HS571" s="48"/>
      <c r="HT571" s="48"/>
      <c r="HU571" s="48"/>
      <c r="HV571" s="48"/>
      <c r="HW571" s="48"/>
      <c r="HX571" s="48"/>
      <c r="HY571" s="48"/>
      <c r="HZ571" s="48"/>
      <c r="IA571" s="48"/>
      <c r="IB571" s="48"/>
      <c r="IC571" s="48"/>
      <c r="ID571" s="48"/>
      <c r="IE571" s="48"/>
      <c r="IF571" s="48"/>
      <c r="IG571" s="48"/>
      <c r="IH571" s="48"/>
      <c r="II571" s="48"/>
      <c r="IJ571" s="48"/>
      <c r="IK571" s="48"/>
      <c r="IL571" s="48"/>
      <c r="IM571" s="48"/>
      <c r="IN571" s="48"/>
      <c r="IO571" s="48"/>
      <c r="IP571" s="48"/>
      <c r="IQ571" s="48"/>
      <c r="IR571" s="48"/>
      <c r="IS571" s="48"/>
      <c r="IT571" s="48"/>
      <c r="IU571" s="48"/>
      <c r="IV571" s="48"/>
      <c r="IW571" s="48"/>
      <c r="IX571" s="48"/>
      <c r="IY571" s="48"/>
      <c r="IZ571" s="48"/>
      <c r="JA571" s="48"/>
      <c r="JB571" s="49"/>
      <c r="JC571" s="49"/>
      <c r="JD571" s="49"/>
      <c r="JE571" s="49"/>
      <c r="JF571" s="49"/>
      <c r="JG571" s="49"/>
      <c r="JH571" s="49"/>
      <c r="JI571" s="49"/>
      <c r="JJ571" s="49"/>
      <c r="JK571" s="49"/>
      <c r="JL571" s="49"/>
      <c r="JM571" s="49"/>
    </row>
    <row r="572" spans="2:273" s="37" customFormat="1">
      <c r="B572" s="18" t="s">
        <v>6054</v>
      </c>
      <c r="C572" s="2">
        <v>20201</v>
      </c>
      <c r="D572" s="109">
        <v>2020</v>
      </c>
      <c r="E572" s="56" t="s">
        <v>3343</v>
      </c>
      <c r="F572" s="56"/>
      <c r="G572" s="356"/>
      <c r="H572" s="56" t="s">
        <v>6055</v>
      </c>
      <c r="I572" s="56" t="s">
        <v>53</v>
      </c>
      <c r="J572" s="84">
        <v>12</v>
      </c>
      <c r="K572" s="195">
        <v>453000</v>
      </c>
      <c r="L572" s="56" t="s">
        <v>6056</v>
      </c>
      <c r="M572" s="56" t="s">
        <v>31</v>
      </c>
      <c r="N572" s="215">
        <v>3</v>
      </c>
      <c r="O572" s="84">
        <v>5</v>
      </c>
      <c r="P572" s="84">
        <v>56</v>
      </c>
      <c r="Q572" s="56" t="s">
        <v>32</v>
      </c>
      <c r="R572" s="56" t="s">
        <v>120</v>
      </c>
      <c r="S572" s="48"/>
      <c r="T572" s="48"/>
      <c r="U572" s="48"/>
      <c r="V572" s="48"/>
      <c r="W572" s="48"/>
      <c r="X572" s="48"/>
      <c r="Y572" s="48"/>
      <c r="Z572" s="48"/>
      <c r="AA572" s="48"/>
      <c r="AB572" s="48"/>
      <c r="AC572" s="48"/>
      <c r="AD572" s="48"/>
      <c r="AE572" s="48"/>
      <c r="AF572" s="6"/>
      <c r="AG572" s="6"/>
      <c r="AH572" s="6"/>
      <c r="AI572" s="6"/>
      <c r="AJ572" s="6"/>
      <c r="AK572" s="6"/>
      <c r="AL572" s="6"/>
      <c r="AM572" s="6"/>
      <c r="AN572" s="6"/>
      <c r="AO572" s="6"/>
      <c r="AP572" s="6"/>
      <c r="AQ572" s="6"/>
      <c r="AR572" s="7" t="s">
        <v>55</v>
      </c>
      <c r="AS572" s="7" t="s">
        <v>53</v>
      </c>
      <c r="AT572" s="6"/>
      <c r="AU572" s="6"/>
      <c r="AV572" s="6"/>
      <c r="AW572" s="6"/>
      <c r="AX572" s="6"/>
      <c r="AY572" s="6"/>
      <c r="AZ572" s="6"/>
      <c r="BA572" s="6"/>
      <c r="BB572" s="6"/>
      <c r="BC572" s="6"/>
      <c r="BD572" s="6"/>
      <c r="BE572" s="6"/>
      <c r="BF572" s="6"/>
      <c r="BG572" s="6"/>
      <c r="BH572" s="6"/>
      <c r="BI572" s="6"/>
      <c r="BJ572" s="6"/>
      <c r="BK572" s="6"/>
      <c r="BL572" s="6"/>
      <c r="BM572" s="6"/>
      <c r="BN572" s="6"/>
      <c r="BO572" s="6"/>
      <c r="BP572" s="6"/>
      <c r="BQ572" s="6"/>
      <c r="BR572" s="6"/>
      <c r="BS572" s="6"/>
      <c r="BT572" s="6"/>
      <c r="BU572" s="6"/>
      <c r="BV572" s="6"/>
      <c r="BW572" s="6"/>
      <c r="BX572" s="6"/>
      <c r="BY572" s="6"/>
      <c r="BZ572" s="6"/>
      <c r="CA572" s="6"/>
      <c r="CB572" s="6"/>
      <c r="CC572" s="6"/>
      <c r="CD572" s="6"/>
      <c r="CE572" s="6"/>
      <c r="CF572" s="6"/>
      <c r="CG572" s="6"/>
      <c r="CH572" s="6"/>
      <c r="CI572" s="6"/>
      <c r="CJ572" s="6"/>
      <c r="CK572" s="6"/>
      <c r="CL572" s="6"/>
      <c r="CM572" s="6"/>
      <c r="CN572" s="6"/>
      <c r="CO572" s="6"/>
      <c r="CP572" s="6"/>
      <c r="CQ572" s="6"/>
      <c r="CR572" s="6"/>
      <c r="CS572" s="6"/>
      <c r="CT572" s="6"/>
      <c r="CU572" s="6"/>
      <c r="CV572" s="6"/>
      <c r="CW572" s="6"/>
      <c r="CX572" s="6"/>
      <c r="CY572" s="6"/>
      <c r="CZ572" s="6"/>
      <c r="DA572" s="6"/>
      <c r="DB572" s="6"/>
      <c r="DC572" s="6"/>
      <c r="DD572" s="6"/>
      <c r="DE572" s="6"/>
      <c r="DF572" s="6"/>
      <c r="DG572" s="6"/>
      <c r="DH572" s="6"/>
      <c r="DI572" s="6"/>
      <c r="DJ572" s="6"/>
      <c r="DK572" s="6"/>
      <c r="DL572" s="6"/>
      <c r="DM572" s="6"/>
      <c r="DN572" s="6"/>
      <c r="DO572" s="6"/>
      <c r="DP572" s="6"/>
      <c r="DQ572" s="6"/>
      <c r="DR572" s="6"/>
      <c r="DS572" s="6"/>
      <c r="DT572" s="6"/>
      <c r="DU572" s="6"/>
      <c r="DV572" s="6"/>
      <c r="DW572" s="6"/>
      <c r="DX572" s="6"/>
      <c r="DY572" s="6"/>
      <c r="DZ572" s="6"/>
      <c r="EA572" s="6"/>
      <c r="EB572" s="6"/>
      <c r="EC572" s="6"/>
      <c r="ED572" s="6"/>
      <c r="EE572" s="6"/>
      <c r="EF572" s="6"/>
      <c r="EG572" s="6"/>
      <c r="EH572" s="6"/>
      <c r="EI572" s="6"/>
      <c r="EJ572" s="6"/>
      <c r="EK572" s="6"/>
      <c r="EL572" s="6"/>
      <c r="EM572" s="6"/>
      <c r="EN572" s="6"/>
      <c r="EO572" s="6"/>
      <c r="EP572" s="6"/>
      <c r="EQ572" s="6"/>
      <c r="ER572" s="6"/>
      <c r="ES572" s="6"/>
      <c r="ET572" s="6"/>
      <c r="EU572" s="6"/>
      <c r="EV572" s="6"/>
      <c r="EW572" s="6"/>
      <c r="EX572" s="6"/>
      <c r="EY572" s="6"/>
      <c r="EZ572" s="6"/>
      <c r="FA572" s="6"/>
      <c r="FB572" s="6"/>
      <c r="FC572" s="6"/>
      <c r="FD572" s="6"/>
      <c r="FE572" s="6"/>
      <c r="FF572" s="6"/>
      <c r="FG572" s="6"/>
      <c r="FH572" s="6"/>
      <c r="FI572" s="6"/>
      <c r="FJ572" s="6"/>
      <c r="FK572" s="6"/>
      <c r="FL572" s="6"/>
      <c r="FM572" s="6"/>
      <c r="FN572" s="6"/>
      <c r="FO572" s="6"/>
      <c r="FP572" s="6"/>
      <c r="FQ572" s="6"/>
      <c r="FR572" s="6"/>
      <c r="FS572" s="6"/>
      <c r="FT572" s="6"/>
      <c r="FU572" s="6"/>
      <c r="FV572" s="6"/>
      <c r="FW572" s="6"/>
      <c r="FX572" s="6"/>
      <c r="FY572" s="6"/>
      <c r="FZ572" s="6"/>
      <c r="GA572" s="6"/>
      <c r="GB572" s="6"/>
      <c r="GC572" s="6"/>
      <c r="GD572" s="6"/>
      <c r="GE572" s="6"/>
      <c r="GF572" s="6"/>
      <c r="GG572" s="6"/>
      <c r="GH572" s="6"/>
      <c r="GI572" s="6"/>
      <c r="GJ572" s="6"/>
      <c r="GK572" s="6"/>
      <c r="GL572" s="6"/>
      <c r="GM572" s="6"/>
      <c r="GN572" s="6"/>
      <c r="GO572" s="6"/>
      <c r="GP572" s="6"/>
      <c r="GQ572" s="6"/>
      <c r="GR572" s="6"/>
      <c r="GS572" s="6"/>
      <c r="GT572" s="6"/>
      <c r="GU572" s="6"/>
      <c r="GV572" s="6"/>
      <c r="GW572" s="6"/>
      <c r="GX572" s="6"/>
      <c r="GY572" s="6"/>
      <c r="GZ572" s="6"/>
      <c r="HA572" s="6"/>
      <c r="HB572" s="6"/>
      <c r="HC572" s="6"/>
      <c r="HD572" s="6"/>
      <c r="HE572" s="6"/>
      <c r="HF572" s="6"/>
      <c r="HG572" s="6"/>
      <c r="HH572" s="6"/>
      <c r="HI572" s="6"/>
      <c r="HJ572" s="6"/>
      <c r="HK572" s="6"/>
      <c r="HL572" s="6"/>
      <c r="HM572" s="6"/>
      <c r="HN572" s="6"/>
      <c r="HO572" s="6"/>
      <c r="HP572" s="6"/>
      <c r="HQ572" s="6"/>
      <c r="HR572" s="6"/>
      <c r="HS572" s="6"/>
      <c r="HT572" s="6"/>
      <c r="HU572" s="6"/>
      <c r="HV572" s="6"/>
      <c r="HW572" s="6"/>
      <c r="HX572" s="6"/>
      <c r="HY572" s="6"/>
      <c r="HZ572" s="6"/>
      <c r="IA572" s="6"/>
      <c r="IB572" s="6"/>
      <c r="IC572" s="6"/>
      <c r="ID572" s="6"/>
      <c r="IE572" s="6"/>
      <c r="IF572" s="6"/>
      <c r="IG572" s="6"/>
      <c r="IH572" s="6"/>
      <c r="II572" s="6"/>
      <c r="IJ572" s="6"/>
      <c r="IK572" s="6"/>
      <c r="IL572" s="6"/>
      <c r="IM572" s="6"/>
      <c r="IN572" s="6"/>
      <c r="IO572" s="6"/>
      <c r="IP572" s="6"/>
      <c r="IQ572" s="6"/>
      <c r="IR572" s="6"/>
      <c r="IS572" s="6"/>
      <c r="IT572" s="6"/>
      <c r="IU572" s="6"/>
      <c r="IV572" s="6"/>
      <c r="IW572" s="6"/>
      <c r="IX572" s="6"/>
      <c r="IY572" s="6"/>
      <c r="IZ572" s="6"/>
      <c r="JA572" s="6"/>
      <c r="JB572" s="6"/>
      <c r="JC572" s="6"/>
      <c r="JD572" s="6"/>
      <c r="JE572" s="6"/>
      <c r="JF572" s="6"/>
      <c r="JG572" s="6"/>
      <c r="JH572" s="6"/>
      <c r="JI572" s="6"/>
      <c r="JJ572" s="6"/>
      <c r="JK572" s="6"/>
      <c r="JL572" s="6"/>
      <c r="JM572" s="6"/>
    </row>
    <row r="573" spans="2:273" s="37" customFormat="1">
      <c r="B573" s="18" t="s">
        <v>3342</v>
      </c>
      <c r="C573" s="2">
        <v>20191</v>
      </c>
      <c r="D573" s="108">
        <v>2019</v>
      </c>
      <c r="E573" s="7" t="s">
        <v>3343</v>
      </c>
      <c r="F573" s="7"/>
      <c r="G573" s="13"/>
      <c r="H573" s="7" t="s">
        <v>3344</v>
      </c>
      <c r="I573" s="7" t="s">
        <v>53</v>
      </c>
      <c r="J573" s="85">
        <v>54</v>
      </c>
      <c r="K573" s="196">
        <v>715000</v>
      </c>
      <c r="L573" s="7" t="s">
        <v>3345</v>
      </c>
      <c r="M573" s="7" t="s">
        <v>31</v>
      </c>
      <c r="N573" s="215">
        <v>3</v>
      </c>
      <c r="O573" s="83">
        <v>5</v>
      </c>
      <c r="P573" s="83">
        <v>56</v>
      </c>
      <c r="Q573" s="7" t="s">
        <v>32</v>
      </c>
      <c r="R573" s="7" t="s">
        <v>120</v>
      </c>
      <c r="S573" s="6"/>
      <c r="T573" s="6"/>
      <c r="U573" s="6"/>
      <c r="V573" s="6"/>
      <c r="W573" s="6"/>
      <c r="X573" s="6"/>
      <c r="Y573" s="6"/>
      <c r="Z573" s="6"/>
      <c r="AA573" s="6"/>
      <c r="AB573" s="6"/>
      <c r="AC573" s="6"/>
      <c r="AD573" s="6"/>
      <c r="AE573" s="6"/>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c r="DA573" s="48"/>
      <c r="DB573" s="48"/>
      <c r="DC573" s="48"/>
      <c r="DD573" s="48"/>
      <c r="DE573" s="48"/>
      <c r="DF573" s="48"/>
      <c r="DG573" s="48"/>
      <c r="DH573" s="48"/>
      <c r="DI573" s="48"/>
      <c r="DJ573" s="48"/>
      <c r="DK573" s="48"/>
      <c r="DL573" s="48"/>
      <c r="DM573" s="48"/>
      <c r="DN573" s="48"/>
      <c r="DO573" s="48"/>
      <c r="DP573" s="48"/>
      <c r="DQ573" s="48"/>
      <c r="DR573" s="48"/>
      <c r="DS573" s="48"/>
      <c r="DT573" s="48"/>
      <c r="DU573" s="48"/>
      <c r="DV573" s="48"/>
      <c r="DW573" s="48"/>
      <c r="DX573" s="48"/>
      <c r="DY573" s="48"/>
      <c r="DZ573" s="48"/>
      <c r="EA573" s="48"/>
      <c r="EB573" s="48"/>
      <c r="EC573" s="48"/>
      <c r="ED573" s="48"/>
      <c r="EE573" s="48"/>
      <c r="EF573" s="48"/>
      <c r="EG573" s="48"/>
      <c r="EH573" s="48"/>
      <c r="EI573" s="48"/>
      <c r="EJ573" s="48"/>
      <c r="EK573" s="48"/>
      <c r="EL573" s="48"/>
      <c r="EM573" s="48"/>
      <c r="EN573" s="48"/>
      <c r="EO573" s="48"/>
      <c r="EP573" s="48"/>
      <c r="EQ573" s="48"/>
      <c r="ER573" s="48"/>
      <c r="ES573" s="48"/>
      <c r="ET573" s="48"/>
      <c r="EU573" s="48"/>
      <c r="EV573" s="48"/>
      <c r="EW573" s="48"/>
      <c r="EX573" s="48"/>
      <c r="EY573" s="48"/>
      <c r="EZ573" s="48"/>
      <c r="FA573" s="48"/>
      <c r="FB573" s="48"/>
      <c r="FC573" s="48"/>
      <c r="FD573" s="48"/>
      <c r="FE573" s="48"/>
      <c r="FF573" s="48"/>
      <c r="FG573" s="48"/>
      <c r="FH573" s="48"/>
      <c r="FI573" s="48"/>
      <c r="FJ573" s="48"/>
      <c r="FK573" s="48"/>
      <c r="FL573" s="48"/>
      <c r="FM573" s="48"/>
      <c r="FN573" s="48"/>
      <c r="FO573" s="48"/>
      <c r="FP573" s="48"/>
      <c r="FQ573" s="48"/>
      <c r="FR573" s="48"/>
      <c r="FS573" s="48"/>
      <c r="FT573" s="48"/>
      <c r="FU573" s="48"/>
      <c r="FV573" s="48"/>
      <c r="FW573" s="48"/>
      <c r="FX573" s="48"/>
      <c r="FY573" s="48"/>
      <c r="FZ573" s="48"/>
      <c r="GA573" s="48"/>
      <c r="GB573" s="48"/>
      <c r="GC573" s="48"/>
      <c r="GD573" s="48"/>
      <c r="GE573" s="48"/>
      <c r="GF573" s="48"/>
      <c r="GG573" s="48"/>
      <c r="GH573" s="48"/>
      <c r="GI573" s="48"/>
      <c r="GJ573" s="48"/>
      <c r="GK573" s="48"/>
      <c r="GL573" s="48"/>
      <c r="GM573" s="48"/>
      <c r="GN573" s="48"/>
      <c r="GO573" s="48"/>
      <c r="GP573" s="48"/>
      <c r="GQ573" s="48"/>
      <c r="GR573" s="48"/>
      <c r="GS573" s="48"/>
      <c r="GT573" s="48"/>
      <c r="GU573" s="48"/>
      <c r="GV573" s="48"/>
      <c r="GW573" s="48"/>
      <c r="GX573" s="48"/>
      <c r="GY573" s="48"/>
      <c r="GZ573" s="48"/>
      <c r="HA573" s="48"/>
      <c r="HB573" s="48"/>
      <c r="HC573" s="48"/>
      <c r="HD573" s="48"/>
      <c r="HE573" s="48"/>
      <c r="HF573" s="48"/>
      <c r="HG573" s="48"/>
      <c r="HH573" s="48"/>
      <c r="HI573" s="48"/>
      <c r="HJ573" s="48"/>
      <c r="HK573" s="48"/>
      <c r="HL573" s="48"/>
      <c r="HM573" s="48"/>
      <c r="HN573" s="48"/>
      <c r="HO573" s="48"/>
      <c r="HP573" s="48"/>
      <c r="HQ573" s="48"/>
      <c r="HR573" s="48"/>
      <c r="HS573" s="48"/>
      <c r="HT573" s="48"/>
      <c r="HU573" s="48"/>
      <c r="HV573" s="48"/>
      <c r="HW573" s="48"/>
      <c r="HX573" s="48"/>
      <c r="HY573" s="48"/>
      <c r="HZ573" s="48"/>
      <c r="IA573" s="48"/>
      <c r="IB573" s="48"/>
      <c r="IC573" s="48"/>
      <c r="ID573" s="48"/>
      <c r="IE573" s="48"/>
      <c r="IF573" s="48"/>
      <c r="IG573" s="48"/>
      <c r="IH573" s="48"/>
      <c r="II573" s="48"/>
      <c r="IJ573" s="48"/>
      <c r="IK573" s="48"/>
      <c r="IL573" s="48"/>
      <c r="IM573" s="48"/>
      <c r="IN573" s="48"/>
      <c r="IO573" s="48"/>
      <c r="IP573" s="48"/>
      <c r="IQ573" s="48"/>
      <c r="IR573" s="48"/>
      <c r="IS573" s="48"/>
      <c r="IT573" s="48"/>
      <c r="IU573" s="48"/>
      <c r="IV573" s="48"/>
      <c r="IW573" s="48"/>
      <c r="IX573" s="48"/>
      <c r="IY573" s="48"/>
      <c r="IZ573" s="48"/>
      <c r="JA573" s="48"/>
      <c r="JB573" s="49"/>
      <c r="JC573" s="49"/>
      <c r="JD573" s="49"/>
      <c r="JE573" s="49"/>
      <c r="JF573" s="49"/>
      <c r="JG573" s="49"/>
      <c r="JH573" s="49"/>
      <c r="JI573" s="49"/>
      <c r="JJ573" s="49"/>
      <c r="JK573" s="49"/>
      <c r="JL573" s="49"/>
      <c r="JM573" s="49"/>
    </row>
    <row r="574" spans="2:273" s="37" customFormat="1">
      <c r="B574" s="18" t="s">
        <v>3350</v>
      </c>
      <c r="C574" s="2">
        <v>20191</v>
      </c>
      <c r="D574" s="108">
        <v>2019</v>
      </c>
      <c r="E574" s="7" t="s">
        <v>3347</v>
      </c>
      <c r="F574" s="7"/>
      <c r="G574" s="13"/>
      <c r="H574" s="7" t="s">
        <v>3351</v>
      </c>
      <c r="I574" s="7" t="s">
        <v>53</v>
      </c>
      <c r="J574" s="85">
        <v>50</v>
      </c>
      <c r="K574" s="196">
        <v>14254481</v>
      </c>
      <c r="L574" s="7" t="s">
        <v>3349</v>
      </c>
      <c r="M574" s="7" t="s">
        <v>385</v>
      </c>
      <c r="N574" s="215">
        <v>2</v>
      </c>
      <c r="O574" s="83">
        <v>3</v>
      </c>
      <c r="P574" s="83">
        <v>58</v>
      </c>
      <c r="Q574" s="7" t="s">
        <v>55</v>
      </c>
      <c r="R574" s="7" t="s">
        <v>381</v>
      </c>
      <c r="S574" s="6"/>
      <c r="T574" s="6"/>
      <c r="U574" s="6"/>
      <c r="V574" s="6"/>
      <c r="W574" s="6"/>
      <c r="X574" s="6"/>
      <c r="Y574" s="6"/>
      <c r="Z574" s="6"/>
      <c r="AA574" s="6"/>
      <c r="AB574" s="6"/>
      <c r="AC574" s="6"/>
      <c r="AD574" s="6"/>
      <c r="AE574" s="6"/>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c r="DA574" s="48"/>
      <c r="DB574" s="48"/>
      <c r="DC574" s="48"/>
      <c r="DD574" s="48"/>
      <c r="DE574" s="48"/>
      <c r="DF574" s="48"/>
      <c r="DG574" s="48"/>
      <c r="DH574" s="48"/>
      <c r="DI574" s="48"/>
      <c r="DJ574" s="48"/>
      <c r="DK574" s="48"/>
      <c r="DL574" s="48"/>
      <c r="DM574" s="48"/>
      <c r="DN574" s="48"/>
      <c r="DO574" s="48"/>
      <c r="DP574" s="48"/>
      <c r="DQ574" s="48"/>
      <c r="DR574" s="48"/>
      <c r="DS574" s="48"/>
      <c r="DT574" s="48"/>
      <c r="DU574" s="48"/>
      <c r="DV574" s="48"/>
      <c r="DW574" s="48"/>
      <c r="DX574" s="48"/>
      <c r="DY574" s="48"/>
      <c r="DZ574" s="48"/>
      <c r="EA574" s="48"/>
      <c r="EB574" s="48"/>
      <c r="EC574" s="48"/>
      <c r="ED574" s="48"/>
      <c r="EE574" s="48"/>
      <c r="EF574" s="48"/>
      <c r="EG574" s="48"/>
      <c r="EH574" s="48"/>
      <c r="EI574" s="48"/>
      <c r="EJ574" s="48"/>
      <c r="EK574" s="48"/>
      <c r="EL574" s="48"/>
      <c r="EM574" s="48"/>
      <c r="EN574" s="48"/>
      <c r="EO574" s="48"/>
      <c r="EP574" s="48"/>
      <c r="EQ574" s="48"/>
      <c r="ER574" s="48"/>
      <c r="ES574" s="48"/>
      <c r="ET574" s="48"/>
      <c r="EU574" s="48"/>
      <c r="EV574" s="48"/>
      <c r="EW574" s="48"/>
      <c r="EX574" s="48"/>
      <c r="EY574" s="48"/>
      <c r="EZ574" s="48"/>
      <c r="FA574" s="48"/>
      <c r="FB574" s="48"/>
      <c r="FC574" s="48"/>
      <c r="FD574" s="48"/>
      <c r="FE574" s="48"/>
      <c r="FF574" s="48"/>
      <c r="FG574" s="48"/>
      <c r="FH574" s="48"/>
      <c r="FI574" s="48"/>
      <c r="FJ574" s="48"/>
      <c r="FK574" s="48"/>
      <c r="FL574" s="48"/>
      <c r="FM574" s="48"/>
      <c r="FN574" s="48"/>
      <c r="FO574" s="48"/>
      <c r="FP574" s="48"/>
      <c r="FQ574" s="48"/>
      <c r="FR574" s="48"/>
      <c r="FS574" s="48"/>
      <c r="FT574" s="48"/>
      <c r="FU574" s="48"/>
      <c r="FV574" s="48"/>
      <c r="FW574" s="48"/>
      <c r="FX574" s="48"/>
      <c r="FY574" s="48"/>
      <c r="FZ574" s="48"/>
      <c r="GA574" s="48"/>
      <c r="GB574" s="48"/>
      <c r="GC574" s="48"/>
      <c r="GD574" s="48"/>
      <c r="GE574" s="48"/>
      <c r="GF574" s="48"/>
      <c r="GG574" s="48"/>
      <c r="GH574" s="48"/>
      <c r="GI574" s="48"/>
      <c r="GJ574" s="48"/>
      <c r="GK574" s="48"/>
      <c r="GL574" s="48"/>
      <c r="GM574" s="48"/>
      <c r="GN574" s="48"/>
      <c r="GO574" s="48"/>
      <c r="GP574" s="48"/>
      <c r="GQ574" s="48"/>
      <c r="GR574" s="48"/>
      <c r="GS574" s="48"/>
      <c r="GT574" s="48"/>
      <c r="GU574" s="48"/>
      <c r="GV574" s="48"/>
      <c r="GW574" s="48"/>
      <c r="GX574" s="48"/>
      <c r="GY574" s="48"/>
      <c r="GZ574" s="48"/>
      <c r="HA574" s="48"/>
      <c r="HB574" s="48"/>
      <c r="HC574" s="48"/>
      <c r="HD574" s="48"/>
      <c r="HE574" s="48"/>
      <c r="HF574" s="48"/>
      <c r="HG574" s="48"/>
      <c r="HH574" s="48"/>
      <c r="HI574" s="48"/>
      <c r="HJ574" s="48"/>
      <c r="HK574" s="48"/>
      <c r="HL574" s="48"/>
      <c r="HM574" s="48"/>
      <c r="HN574" s="48"/>
      <c r="HO574" s="48"/>
      <c r="HP574" s="48"/>
      <c r="HQ574" s="48"/>
      <c r="HR574" s="48"/>
      <c r="HS574" s="48"/>
      <c r="HT574" s="48"/>
      <c r="HU574" s="48"/>
      <c r="HV574" s="48"/>
      <c r="HW574" s="48"/>
      <c r="HX574" s="48"/>
      <c r="HY574" s="48"/>
      <c r="HZ574" s="48"/>
      <c r="IA574" s="48"/>
      <c r="IB574" s="48"/>
      <c r="IC574" s="48"/>
      <c r="ID574" s="48"/>
      <c r="IE574" s="48"/>
      <c r="IF574" s="48"/>
      <c r="IG574" s="48"/>
      <c r="IH574" s="48"/>
      <c r="II574" s="48"/>
      <c r="IJ574" s="48"/>
      <c r="IK574" s="48"/>
      <c r="IL574" s="48"/>
      <c r="IM574" s="48"/>
      <c r="IN574" s="48"/>
      <c r="IO574" s="48"/>
      <c r="IP574" s="48"/>
      <c r="IQ574" s="48"/>
      <c r="IR574" s="48"/>
      <c r="IS574" s="48"/>
      <c r="IT574" s="48"/>
      <c r="IU574" s="48"/>
      <c r="IV574" s="48"/>
      <c r="IW574" s="48"/>
      <c r="IX574" s="48"/>
      <c r="IY574" s="48"/>
      <c r="IZ574" s="48"/>
      <c r="JA574" s="48"/>
      <c r="JB574" s="49"/>
      <c r="JC574" s="49"/>
      <c r="JD574" s="49"/>
      <c r="JE574" s="49"/>
      <c r="JF574" s="49"/>
      <c r="JG574" s="49"/>
      <c r="JH574" s="49"/>
      <c r="JI574" s="49"/>
      <c r="JJ574" s="49"/>
      <c r="JK574" s="49"/>
      <c r="JL574" s="49"/>
      <c r="JM574" s="49"/>
    </row>
    <row r="575" spans="2:273" s="37" customFormat="1">
      <c r="B575" s="18" t="s">
        <v>3346</v>
      </c>
      <c r="C575" s="2">
        <v>20191</v>
      </c>
      <c r="D575" s="108">
        <v>2019</v>
      </c>
      <c r="E575" s="7" t="s">
        <v>3347</v>
      </c>
      <c r="F575" s="7"/>
      <c r="G575" s="13"/>
      <c r="H575" s="7" t="s">
        <v>3348</v>
      </c>
      <c r="I575" s="7" t="s">
        <v>53</v>
      </c>
      <c r="J575" s="85">
        <v>49</v>
      </c>
      <c r="K575" s="196">
        <v>17700574</v>
      </c>
      <c r="L575" s="7" t="s">
        <v>3349</v>
      </c>
      <c r="M575" s="7" t="s">
        <v>385</v>
      </c>
      <c r="N575" s="215">
        <v>2</v>
      </c>
      <c r="O575" s="83">
        <v>3</v>
      </c>
      <c r="P575" s="83">
        <v>58</v>
      </c>
      <c r="Q575" s="7" t="s">
        <v>55</v>
      </c>
      <c r="R575" s="7" t="s">
        <v>381</v>
      </c>
      <c r="S575" s="6"/>
      <c r="T575" s="6"/>
      <c r="U575" s="6"/>
      <c r="V575" s="6"/>
      <c r="W575" s="6"/>
      <c r="X575" s="6"/>
      <c r="Y575" s="6"/>
      <c r="Z575" s="6"/>
      <c r="AA575" s="6"/>
      <c r="AB575" s="6"/>
      <c r="AC575" s="6"/>
      <c r="AD575" s="6"/>
      <c r="AE575" s="6"/>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c r="DA575" s="48"/>
      <c r="DB575" s="48"/>
      <c r="DC575" s="48"/>
      <c r="DD575" s="48"/>
      <c r="DE575" s="48"/>
      <c r="DF575" s="48"/>
      <c r="DG575" s="48"/>
      <c r="DH575" s="48"/>
      <c r="DI575" s="48"/>
      <c r="DJ575" s="48"/>
      <c r="DK575" s="48"/>
      <c r="DL575" s="48"/>
      <c r="DM575" s="48"/>
      <c r="DN575" s="48"/>
      <c r="DO575" s="48"/>
      <c r="DP575" s="48"/>
      <c r="DQ575" s="48"/>
      <c r="DR575" s="48"/>
      <c r="DS575" s="48"/>
      <c r="DT575" s="48"/>
      <c r="DU575" s="48"/>
      <c r="DV575" s="48"/>
      <c r="DW575" s="48"/>
      <c r="DX575" s="48"/>
      <c r="DY575" s="48"/>
      <c r="DZ575" s="48"/>
      <c r="EA575" s="48"/>
      <c r="EB575" s="48"/>
      <c r="EC575" s="48"/>
      <c r="ED575" s="48"/>
      <c r="EE575" s="48"/>
      <c r="EF575" s="48"/>
      <c r="EG575" s="48"/>
      <c r="EH575" s="48"/>
      <c r="EI575" s="48"/>
      <c r="EJ575" s="48"/>
      <c r="EK575" s="48"/>
      <c r="EL575" s="48"/>
      <c r="EM575" s="48"/>
      <c r="EN575" s="48"/>
      <c r="EO575" s="48"/>
      <c r="EP575" s="48"/>
      <c r="EQ575" s="48"/>
      <c r="ER575" s="48"/>
      <c r="ES575" s="48"/>
      <c r="ET575" s="48"/>
      <c r="EU575" s="48"/>
      <c r="EV575" s="48"/>
      <c r="EW575" s="48"/>
      <c r="EX575" s="48"/>
      <c r="EY575" s="48"/>
      <c r="EZ575" s="48"/>
      <c r="FA575" s="48"/>
      <c r="FB575" s="48"/>
      <c r="FC575" s="48"/>
      <c r="FD575" s="48"/>
      <c r="FE575" s="48"/>
      <c r="FF575" s="48"/>
      <c r="FG575" s="48"/>
      <c r="FH575" s="48"/>
      <c r="FI575" s="48"/>
      <c r="FJ575" s="48"/>
      <c r="FK575" s="48"/>
      <c r="FL575" s="48"/>
      <c r="FM575" s="48"/>
      <c r="FN575" s="48"/>
      <c r="FO575" s="48"/>
      <c r="FP575" s="48"/>
      <c r="FQ575" s="48"/>
      <c r="FR575" s="48"/>
      <c r="FS575" s="48"/>
      <c r="FT575" s="48"/>
      <c r="FU575" s="48"/>
      <c r="FV575" s="48"/>
      <c r="FW575" s="48"/>
      <c r="FX575" s="48"/>
      <c r="FY575" s="48"/>
      <c r="FZ575" s="48"/>
      <c r="GA575" s="48"/>
      <c r="GB575" s="48"/>
      <c r="GC575" s="48"/>
      <c r="GD575" s="48"/>
      <c r="GE575" s="48"/>
      <c r="GF575" s="48"/>
      <c r="GG575" s="48"/>
      <c r="GH575" s="48"/>
      <c r="GI575" s="48"/>
      <c r="GJ575" s="48"/>
      <c r="GK575" s="48"/>
      <c r="GL575" s="48"/>
      <c r="GM575" s="48"/>
      <c r="GN575" s="48"/>
      <c r="GO575" s="48"/>
      <c r="GP575" s="48"/>
      <c r="GQ575" s="48"/>
      <c r="GR575" s="48"/>
      <c r="GS575" s="48"/>
      <c r="GT575" s="48"/>
      <c r="GU575" s="48"/>
      <c r="GV575" s="48"/>
      <c r="GW575" s="48"/>
      <c r="GX575" s="48"/>
      <c r="GY575" s="48"/>
      <c r="GZ575" s="48"/>
      <c r="HA575" s="48"/>
      <c r="HB575" s="48"/>
      <c r="HC575" s="48"/>
      <c r="HD575" s="48"/>
      <c r="HE575" s="48"/>
      <c r="HF575" s="48"/>
      <c r="HG575" s="48"/>
      <c r="HH575" s="48"/>
      <c r="HI575" s="48"/>
      <c r="HJ575" s="48"/>
      <c r="HK575" s="48"/>
      <c r="HL575" s="48"/>
      <c r="HM575" s="48"/>
      <c r="HN575" s="48"/>
      <c r="HO575" s="48"/>
      <c r="HP575" s="48"/>
      <c r="HQ575" s="48"/>
      <c r="HR575" s="48"/>
      <c r="HS575" s="48"/>
      <c r="HT575" s="48"/>
      <c r="HU575" s="48"/>
      <c r="HV575" s="48"/>
      <c r="HW575" s="48"/>
      <c r="HX575" s="48"/>
      <c r="HY575" s="48"/>
      <c r="HZ575" s="48"/>
      <c r="IA575" s="48"/>
      <c r="IB575" s="48"/>
      <c r="IC575" s="48"/>
      <c r="ID575" s="48"/>
      <c r="IE575" s="48"/>
      <c r="IF575" s="48"/>
      <c r="IG575" s="48"/>
      <c r="IH575" s="48"/>
      <c r="II575" s="48"/>
      <c r="IJ575" s="48"/>
      <c r="IK575" s="48"/>
      <c r="IL575" s="48"/>
      <c r="IM575" s="48"/>
      <c r="IN575" s="48"/>
      <c r="IO575" s="48"/>
      <c r="IP575" s="48"/>
      <c r="IQ575" s="48"/>
      <c r="IR575" s="48"/>
      <c r="IS575" s="48"/>
      <c r="IT575" s="48"/>
      <c r="IU575" s="48"/>
      <c r="IV575" s="48"/>
      <c r="IW575" s="48"/>
      <c r="IX575" s="48"/>
      <c r="IY575" s="48"/>
      <c r="IZ575" s="48"/>
      <c r="JA575" s="48"/>
      <c r="JB575" s="49"/>
      <c r="JC575" s="49"/>
      <c r="JD575" s="49"/>
      <c r="JE575" s="49"/>
      <c r="JF575" s="49"/>
      <c r="JG575" s="49"/>
      <c r="JH575" s="49"/>
      <c r="JI575" s="49"/>
      <c r="JJ575" s="49"/>
      <c r="JK575" s="49"/>
      <c r="JL575" s="49"/>
      <c r="JM575" s="49"/>
    </row>
    <row r="576" spans="2:273" s="37" customFormat="1">
      <c r="B576" s="119" t="s">
        <v>565</v>
      </c>
      <c r="C576" s="114">
        <v>20181</v>
      </c>
      <c r="D576" s="108">
        <v>2018</v>
      </c>
      <c r="E576" s="7" t="s">
        <v>566</v>
      </c>
      <c r="F576" s="7"/>
      <c r="G576" s="13"/>
      <c r="H576" s="7" t="s">
        <v>567</v>
      </c>
      <c r="I576" s="7"/>
      <c r="J576" s="85">
        <v>42</v>
      </c>
      <c r="K576" s="196">
        <v>100000</v>
      </c>
      <c r="L576" s="7" t="s">
        <v>2604</v>
      </c>
      <c r="M576" s="7" t="s">
        <v>175</v>
      </c>
      <c r="N576" s="215">
        <v>4</v>
      </c>
      <c r="O576" s="85">
        <v>6</v>
      </c>
      <c r="P576" s="83">
        <v>8</v>
      </c>
      <c r="Q576" s="6"/>
      <c r="R576" s="7" t="s">
        <v>80</v>
      </c>
      <c r="S576" s="13">
        <v>6</v>
      </c>
      <c r="T576" s="13">
        <v>10</v>
      </c>
      <c r="U576" s="7"/>
      <c r="V576" s="7"/>
      <c r="W576" s="7"/>
      <c r="X576" s="7"/>
      <c r="Y576" s="13">
        <v>21</v>
      </c>
      <c r="Z576" s="13"/>
      <c r="AA576" s="7"/>
      <c r="AB576" s="7"/>
      <c r="AC576" s="7"/>
      <c r="AD576" s="7" t="s">
        <v>81</v>
      </c>
      <c r="AE576" s="6"/>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c r="DA576" s="48"/>
      <c r="DB576" s="48"/>
      <c r="DC576" s="48"/>
      <c r="DD576" s="48"/>
      <c r="DE576" s="48"/>
      <c r="DF576" s="48"/>
      <c r="DG576" s="48"/>
      <c r="DH576" s="48"/>
      <c r="DI576" s="48"/>
      <c r="DJ576" s="48"/>
      <c r="DK576" s="48"/>
      <c r="DL576" s="48"/>
      <c r="DM576" s="48"/>
      <c r="DN576" s="48"/>
      <c r="DO576" s="48"/>
      <c r="DP576" s="48"/>
      <c r="DQ576" s="48"/>
      <c r="DR576" s="48"/>
      <c r="DS576" s="48"/>
      <c r="DT576" s="48"/>
      <c r="DU576" s="48"/>
      <c r="DV576" s="48"/>
      <c r="DW576" s="48"/>
      <c r="DX576" s="48"/>
      <c r="DY576" s="48"/>
      <c r="DZ576" s="48"/>
      <c r="EA576" s="48"/>
      <c r="EB576" s="48"/>
      <c r="EC576" s="48"/>
      <c r="ED576" s="48"/>
      <c r="EE576" s="48"/>
      <c r="EF576" s="48"/>
      <c r="EG576" s="48"/>
      <c r="EH576" s="48"/>
      <c r="EI576" s="48"/>
      <c r="EJ576" s="48"/>
      <c r="EK576" s="48"/>
      <c r="EL576" s="48"/>
      <c r="EM576" s="48"/>
      <c r="EN576" s="48"/>
      <c r="EO576" s="48"/>
      <c r="EP576" s="48"/>
      <c r="EQ576" s="48"/>
      <c r="ER576" s="48"/>
      <c r="ES576" s="48"/>
      <c r="ET576" s="48"/>
      <c r="EU576" s="48"/>
      <c r="EV576" s="48"/>
      <c r="EW576" s="48"/>
      <c r="EX576" s="48"/>
      <c r="EY576" s="48"/>
      <c r="EZ576" s="48"/>
      <c r="FA576" s="48"/>
      <c r="FB576" s="48"/>
      <c r="FC576" s="48"/>
      <c r="FD576" s="48"/>
      <c r="FE576" s="48"/>
      <c r="FF576" s="48"/>
      <c r="FG576" s="48"/>
      <c r="FH576" s="48"/>
      <c r="FI576" s="48"/>
      <c r="FJ576" s="48"/>
      <c r="FK576" s="48"/>
      <c r="FL576" s="48"/>
      <c r="FM576" s="48"/>
      <c r="FN576" s="48"/>
      <c r="FO576" s="48"/>
      <c r="FP576" s="48"/>
      <c r="FQ576" s="48"/>
      <c r="FR576" s="48"/>
      <c r="FS576" s="48"/>
      <c r="FT576" s="48"/>
      <c r="FU576" s="48"/>
      <c r="FV576" s="48"/>
      <c r="FW576" s="48"/>
      <c r="FX576" s="48"/>
      <c r="FY576" s="48"/>
      <c r="FZ576" s="48"/>
      <c r="GA576" s="48"/>
      <c r="GB576" s="48"/>
      <c r="GC576" s="48"/>
      <c r="GD576" s="48"/>
      <c r="GE576" s="48"/>
      <c r="GF576" s="48"/>
      <c r="GG576" s="48"/>
      <c r="GH576" s="48"/>
      <c r="GI576" s="48"/>
      <c r="GJ576" s="48"/>
      <c r="GK576" s="48"/>
      <c r="GL576" s="48"/>
      <c r="GM576" s="48"/>
      <c r="GN576" s="48"/>
      <c r="GO576" s="48"/>
      <c r="GP576" s="48"/>
      <c r="GQ576" s="48"/>
      <c r="GR576" s="48"/>
      <c r="GS576" s="48"/>
      <c r="GT576" s="48"/>
      <c r="GU576" s="48"/>
      <c r="GV576" s="48"/>
      <c r="GW576" s="48"/>
      <c r="GX576" s="48"/>
      <c r="GY576" s="48"/>
      <c r="GZ576" s="48"/>
      <c r="HA576" s="48"/>
      <c r="HB576" s="48"/>
      <c r="HC576" s="48"/>
      <c r="HD576" s="48"/>
      <c r="HE576" s="48"/>
      <c r="HF576" s="48"/>
      <c r="HG576" s="48"/>
      <c r="HH576" s="48"/>
      <c r="HI576" s="48"/>
      <c r="HJ576" s="48"/>
      <c r="HK576" s="48"/>
      <c r="HL576" s="48"/>
      <c r="HM576" s="48"/>
      <c r="HN576" s="48"/>
      <c r="HO576" s="48"/>
      <c r="HP576" s="48"/>
      <c r="HQ576" s="48"/>
      <c r="HR576" s="48"/>
      <c r="HS576" s="48"/>
      <c r="HT576" s="48"/>
      <c r="HU576" s="48"/>
      <c r="HV576" s="48"/>
      <c r="HW576" s="48"/>
      <c r="HX576" s="48"/>
      <c r="HY576" s="48"/>
      <c r="HZ576" s="48"/>
      <c r="IA576" s="48"/>
      <c r="IB576" s="48"/>
      <c r="IC576" s="48"/>
      <c r="ID576" s="48"/>
      <c r="IE576" s="48"/>
      <c r="IF576" s="48"/>
      <c r="IG576" s="48"/>
      <c r="IH576" s="48"/>
      <c r="II576" s="48"/>
      <c r="IJ576" s="48"/>
      <c r="IK576" s="48"/>
      <c r="IL576" s="48"/>
      <c r="IM576" s="48"/>
      <c r="IN576" s="48"/>
      <c r="IO576" s="48"/>
      <c r="IP576" s="48"/>
      <c r="IQ576" s="48"/>
      <c r="IR576" s="48"/>
      <c r="IS576" s="48"/>
      <c r="IT576" s="48"/>
      <c r="IU576" s="48"/>
      <c r="IV576" s="48"/>
      <c r="IW576" s="48"/>
      <c r="IX576" s="48"/>
      <c r="IY576" s="48"/>
      <c r="IZ576" s="48"/>
      <c r="JA576" s="48"/>
      <c r="JB576" s="49"/>
      <c r="JC576" s="49"/>
      <c r="JD576" s="49"/>
      <c r="JE576" s="49"/>
      <c r="JF576" s="49"/>
      <c r="JG576" s="49"/>
      <c r="JH576" s="49"/>
      <c r="JI576" s="49"/>
      <c r="JJ576" s="49"/>
      <c r="JK576" s="49"/>
      <c r="JL576" s="49"/>
      <c r="JM576" s="49"/>
    </row>
    <row r="577" spans="2:273" s="37" customFormat="1">
      <c r="B577" s="18" t="s">
        <v>6058</v>
      </c>
      <c r="C577" s="20">
        <v>20203</v>
      </c>
      <c r="D577" s="109">
        <v>2020</v>
      </c>
      <c r="E577" s="56" t="s">
        <v>569</v>
      </c>
      <c r="F577" s="56"/>
      <c r="G577" s="356">
        <v>2</v>
      </c>
      <c r="H577" s="56" t="s">
        <v>6059</v>
      </c>
      <c r="I577" s="56" t="s">
        <v>29</v>
      </c>
      <c r="J577" s="84">
        <v>27</v>
      </c>
      <c r="K577" s="195">
        <v>303306</v>
      </c>
      <c r="L577" s="56" t="s">
        <v>6057</v>
      </c>
      <c r="M577" s="56" t="s">
        <v>39</v>
      </c>
      <c r="N577" s="215">
        <v>9</v>
      </c>
      <c r="O577" s="84">
        <v>2</v>
      </c>
      <c r="P577" s="84">
        <v>6</v>
      </c>
      <c r="Q577" s="56" t="s">
        <v>579</v>
      </c>
      <c r="R577" s="56" t="s">
        <v>33</v>
      </c>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c r="DA577" s="48"/>
      <c r="DB577" s="48"/>
      <c r="DC577" s="48"/>
      <c r="DD577" s="48"/>
      <c r="DE577" s="48"/>
      <c r="DF577" s="48"/>
      <c r="DG577" s="48"/>
      <c r="DH577" s="48"/>
      <c r="DI577" s="48"/>
      <c r="DJ577" s="48"/>
      <c r="DK577" s="48"/>
      <c r="DL577" s="48"/>
      <c r="DM577" s="48"/>
      <c r="DN577" s="48"/>
      <c r="DO577" s="48"/>
      <c r="DP577" s="48"/>
      <c r="DQ577" s="48"/>
      <c r="DR577" s="48"/>
      <c r="DS577" s="48"/>
      <c r="DT577" s="48"/>
      <c r="DU577" s="48"/>
      <c r="DV577" s="48"/>
      <c r="DW577" s="48"/>
      <c r="DX577" s="48"/>
      <c r="DY577" s="48"/>
      <c r="DZ577" s="48"/>
      <c r="EA577" s="48"/>
      <c r="EB577" s="48"/>
      <c r="EC577" s="48"/>
      <c r="ED577" s="48"/>
      <c r="EE577" s="48"/>
      <c r="EF577" s="48"/>
      <c r="EG577" s="48"/>
      <c r="EH577" s="48"/>
      <c r="EI577" s="48"/>
      <c r="EJ577" s="48"/>
      <c r="EK577" s="48"/>
      <c r="EL577" s="48"/>
      <c r="EM577" s="48"/>
      <c r="EN577" s="48"/>
      <c r="EO577" s="48"/>
      <c r="EP577" s="48"/>
      <c r="EQ577" s="48"/>
      <c r="ER577" s="48"/>
      <c r="ES577" s="48"/>
      <c r="ET577" s="48"/>
      <c r="EU577" s="48"/>
      <c r="EV577" s="48"/>
      <c r="EW577" s="48"/>
      <c r="EX577" s="48"/>
      <c r="EY577" s="48"/>
      <c r="EZ577" s="48"/>
      <c r="FA577" s="48"/>
      <c r="FB577" s="48"/>
      <c r="FC577" s="48"/>
      <c r="FD577" s="48"/>
      <c r="FE577" s="48"/>
      <c r="FF577" s="48"/>
      <c r="FG577" s="48"/>
      <c r="FH577" s="48"/>
      <c r="FI577" s="48"/>
      <c r="FJ577" s="48"/>
      <c r="FK577" s="48"/>
      <c r="FL577" s="48"/>
      <c r="FM577" s="48"/>
      <c r="FN577" s="48"/>
      <c r="FO577" s="48"/>
      <c r="FP577" s="48"/>
      <c r="FQ577" s="48"/>
      <c r="FR577" s="48"/>
      <c r="FS577" s="48"/>
      <c r="FT577" s="48"/>
      <c r="FU577" s="48"/>
      <c r="FV577" s="48"/>
      <c r="FW577" s="48"/>
      <c r="FX577" s="48"/>
      <c r="FY577" s="48"/>
      <c r="FZ577" s="48"/>
      <c r="GA577" s="48"/>
      <c r="GB577" s="48"/>
      <c r="GC577" s="48"/>
      <c r="GD577" s="48"/>
      <c r="GE577" s="48"/>
      <c r="GF577" s="48"/>
      <c r="GG577" s="48"/>
      <c r="GH577" s="48"/>
      <c r="GI577" s="48"/>
      <c r="GJ577" s="48"/>
      <c r="GK577" s="48"/>
      <c r="GL577" s="48"/>
      <c r="GM577" s="48"/>
      <c r="GN577" s="48"/>
      <c r="GO577" s="48"/>
      <c r="GP577" s="48"/>
      <c r="GQ577" s="48"/>
      <c r="GR577" s="48"/>
      <c r="GS577" s="48"/>
      <c r="GT577" s="48"/>
      <c r="GU577" s="48"/>
      <c r="GV577" s="48"/>
      <c r="GW577" s="48"/>
      <c r="GX577" s="48"/>
      <c r="GY577" s="48"/>
      <c r="GZ577" s="48"/>
      <c r="HA577" s="48"/>
      <c r="HB577" s="48"/>
      <c r="HC577" s="48"/>
      <c r="HD577" s="48"/>
      <c r="HE577" s="48"/>
      <c r="HF577" s="48"/>
      <c r="HG577" s="48"/>
      <c r="HH577" s="48"/>
      <c r="HI577" s="48"/>
      <c r="HJ577" s="48"/>
      <c r="HK577" s="48"/>
      <c r="HL577" s="48"/>
      <c r="HM577" s="48"/>
      <c r="HN577" s="48"/>
      <c r="HO577" s="48"/>
      <c r="HP577" s="48"/>
      <c r="HQ577" s="48"/>
      <c r="HR577" s="48"/>
      <c r="HS577" s="48"/>
      <c r="HT577" s="48"/>
      <c r="HU577" s="48"/>
      <c r="HV577" s="48"/>
      <c r="HW577" s="48"/>
      <c r="HX577" s="48"/>
      <c r="HY577" s="48"/>
      <c r="HZ577" s="48"/>
      <c r="IA577" s="48"/>
      <c r="IB577" s="48"/>
      <c r="IC577" s="48"/>
      <c r="ID577" s="48"/>
      <c r="IE577" s="48"/>
      <c r="IF577" s="48"/>
      <c r="IG577" s="48"/>
      <c r="IH577" s="48"/>
      <c r="II577" s="48"/>
      <c r="IJ577" s="48"/>
      <c r="IK577" s="48"/>
      <c r="IL577" s="48"/>
      <c r="IM577" s="48"/>
      <c r="IN577" s="48"/>
      <c r="IO577" s="48"/>
      <c r="IP577" s="48"/>
      <c r="IQ577" s="48"/>
      <c r="IR577" s="48"/>
      <c r="IS577" s="48"/>
      <c r="IT577" s="48"/>
      <c r="IU577" s="48"/>
      <c r="IV577" s="48"/>
      <c r="IW577" s="48"/>
      <c r="IX577" s="48"/>
      <c r="IY577" s="48"/>
      <c r="IZ577" s="48"/>
      <c r="JA577" s="48"/>
      <c r="JB577" s="49"/>
      <c r="JC577" s="50"/>
      <c r="JD577" s="50"/>
      <c r="JE577" s="50"/>
      <c r="JF577" s="50"/>
      <c r="JG577" s="50"/>
      <c r="JH577" s="50"/>
      <c r="JI577" s="50"/>
      <c r="JJ577" s="50"/>
      <c r="JK577" s="50"/>
      <c r="JL577" s="50"/>
      <c r="JM577" s="50"/>
    </row>
    <row r="578" spans="2:273" s="37" customFormat="1">
      <c r="B578" s="119" t="s">
        <v>573</v>
      </c>
      <c r="C578" s="114">
        <v>20181</v>
      </c>
      <c r="D578" s="108">
        <v>2018</v>
      </c>
      <c r="E578" s="7" t="s">
        <v>569</v>
      </c>
      <c r="F578" s="7"/>
      <c r="G578" s="13"/>
      <c r="H578" s="7" t="s">
        <v>574</v>
      </c>
      <c r="I578" s="7"/>
      <c r="J578" s="85">
        <v>23</v>
      </c>
      <c r="K578" s="196">
        <v>55000</v>
      </c>
      <c r="L578" s="7" t="s">
        <v>2605</v>
      </c>
      <c r="M578" s="7" t="s">
        <v>39</v>
      </c>
      <c r="N578" s="215">
        <v>9</v>
      </c>
      <c r="O578" s="85">
        <v>2</v>
      </c>
      <c r="P578" s="83">
        <v>6</v>
      </c>
      <c r="Q578" s="6"/>
      <c r="R578" s="7" t="s">
        <v>120</v>
      </c>
      <c r="S578" s="13">
        <v>11</v>
      </c>
      <c r="T578" s="13">
        <v>8</v>
      </c>
      <c r="U578" s="6">
        <v>7</v>
      </c>
      <c r="V578" s="6">
        <v>12</v>
      </c>
      <c r="W578" s="7"/>
      <c r="X578" s="7"/>
      <c r="Y578" s="13">
        <v>99</v>
      </c>
      <c r="Z578" s="13"/>
      <c r="AA578" s="7"/>
      <c r="AB578" s="7"/>
      <c r="AC578" s="7"/>
      <c r="AD578" s="7"/>
      <c r="AE578" s="6" t="s">
        <v>575</v>
      </c>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c r="DA578" s="48"/>
      <c r="DB578" s="48"/>
      <c r="DC578" s="48"/>
      <c r="DD578" s="48"/>
      <c r="DE578" s="48"/>
      <c r="DF578" s="48"/>
      <c r="DG578" s="48"/>
      <c r="DH578" s="48"/>
      <c r="DI578" s="48"/>
      <c r="DJ578" s="48"/>
      <c r="DK578" s="48"/>
      <c r="DL578" s="48"/>
      <c r="DM578" s="48"/>
      <c r="DN578" s="48"/>
      <c r="DO578" s="48"/>
      <c r="DP578" s="48"/>
      <c r="DQ578" s="48"/>
      <c r="DR578" s="48"/>
      <c r="DS578" s="48"/>
      <c r="DT578" s="48"/>
      <c r="DU578" s="48"/>
      <c r="DV578" s="48"/>
      <c r="DW578" s="48"/>
      <c r="DX578" s="48"/>
      <c r="DY578" s="48"/>
      <c r="DZ578" s="48"/>
      <c r="EA578" s="48"/>
      <c r="EB578" s="48"/>
      <c r="EC578" s="48"/>
      <c r="ED578" s="48"/>
      <c r="EE578" s="48"/>
      <c r="EF578" s="48"/>
      <c r="EG578" s="48"/>
      <c r="EH578" s="48"/>
      <c r="EI578" s="48"/>
      <c r="EJ578" s="48"/>
      <c r="EK578" s="48"/>
      <c r="EL578" s="48"/>
      <c r="EM578" s="48"/>
      <c r="EN578" s="48"/>
      <c r="EO578" s="48"/>
      <c r="EP578" s="48"/>
      <c r="EQ578" s="48"/>
      <c r="ER578" s="48"/>
      <c r="ES578" s="48"/>
      <c r="ET578" s="48"/>
      <c r="EU578" s="48"/>
      <c r="EV578" s="48"/>
      <c r="EW578" s="48"/>
      <c r="EX578" s="48"/>
      <c r="EY578" s="48"/>
      <c r="EZ578" s="48"/>
      <c r="FA578" s="48"/>
      <c r="FB578" s="48"/>
      <c r="FC578" s="48"/>
      <c r="FD578" s="48"/>
      <c r="FE578" s="48"/>
      <c r="FF578" s="48"/>
      <c r="FG578" s="48"/>
      <c r="FH578" s="48"/>
      <c r="FI578" s="48"/>
      <c r="FJ578" s="48"/>
      <c r="FK578" s="48"/>
      <c r="FL578" s="48"/>
      <c r="FM578" s="48"/>
      <c r="FN578" s="48"/>
      <c r="FO578" s="48"/>
      <c r="FP578" s="48"/>
      <c r="FQ578" s="48"/>
      <c r="FR578" s="48"/>
      <c r="FS578" s="48"/>
      <c r="FT578" s="48"/>
      <c r="FU578" s="48"/>
      <c r="FV578" s="48"/>
      <c r="FW578" s="48"/>
      <c r="FX578" s="48"/>
      <c r="FY578" s="48"/>
      <c r="FZ578" s="48"/>
      <c r="GA578" s="48"/>
      <c r="GB578" s="48"/>
      <c r="GC578" s="48"/>
      <c r="GD578" s="48"/>
      <c r="GE578" s="48"/>
      <c r="GF578" s="48"/>
      <c r="GG578" s="48"/>
      <c r="GH578" s="48"/>
      <c r="GI578" s="48"/>
      <c r="GJ578" s="48"/>
      <c r="GK578" s="48"/>
      <c r="GL578" s="48"/>
      <c r="GM578" s="48"/>
      <c r="GN578" s="48"/>
      <c r="GO578" s="48"/>
      <c r="GP578" s="48"/>
      <c r="GQ578" s="48"/>
      <c r="GR578" s="48"/>
      <c r="GS578" s="48"/>
      <c r="GT578" s="48"/>
      <c r="GU578" s="48"/>
      <c r="GV578" s="48"/>
      <c r="GW578" s="48"/>
      <c r="GX578" s="48"/>
      <c r="GY578" s="48"/>
      <c r="GZ578" s="48"/>
      <c r="HA578" s="48"/>
      <c r="HB578" s="48"/>
      <c r="HC578" s="48"/>
      <c r="HD578" s="48"/>
      <c r="HE578" s="48"/>
      <c r="HF578" s="48"/>
      <c r="HG578" s="48"/>
      <c r="HH578" s="48"/>
      <c r="HI578" s="48"/>
      <c r="HJ578" s="48"/>
      <c r="HK578" s="48"/>
      <c r="HL578" s="48"/>
      <c r="HM578" s="48"/>
      <c r="HN578" s="48"/>
      <c r="HO578" s="48"/>
      <c r="HP578" s="48"/>
      <c r="HQ578" s="48"/>
      <c r="HR578" s="48"/>
      <c r="HS578" s="48"/>
      <c r="HT578" s="48"/>
      <c r="HU578" s="48"/>
      <c r="HV578" s="48"/>
      <c r="HW578" s="48"/>
      <c r="HX578" s="48"/>
      <c r="HY578" s="48"/>
      <c r="HZ578" s="48"/>
      <c r="IA578" s="48"/>
      <c r="IB578" s="48"/>
      <c r="IC578" s="48"/>
      <c r="ID578" s="48"/>
      <c r="IE578" s="48"/>
      <c r="IF578" s="48"/>
      <c r="IG578" s="48"/>
      <c r="IH578" s="48"/>
      <c r="II578" s="48"/>
      <c r="IJ578" s="48"/>
      <c r="IK578" s="48"/>
      <c r="IL578" s="48"/>
      <c r="IM578" s="48"/>
      <c r="IN578" s="48"/>
      <c r="IO578" s="48"/>
      <c r="IP578" s="48"/>
      <c r="IQ578" s="48"/>
      <c r="IR578" s="48"/>
      <c r="IS578" s="48"/>
      <c r="IT578" s="48"/>
      <c r="IU578" s="48"/>
      <c r="IV578" s="48"/>
      <c r="IW578" s="48"/>
      <c r="IX578" s="48"/>
      <c r="IY578" s="48"/>
      <c r="IZ578" s="48"/>
      <c r="JA578" s="48"/>
      <c r="JB578" s="49"/>
      <c r="JC578" s="49"/>
      <c r="JD578" s="49"/>
      <c r="JE578" s="49"/>
      <c r="JF578" s="49"/>
      <c r="JG578" s="49"/>
      <c r="JH578" s="49"/>
      <c r="JI578" s="49"/>
      <c r="JJ578" s="49"/>
      <c r="JK578" s="49"/>
      <c r="JL578" s="49"/>
      <c r="JM578" s="49"/>
    </row>
    <row r="579" spans="2:273" s="37" customFormat="1">
      <c r="B579" s="105" t="s">
        <v>576</v>
      </c>
      <c r="C579" s="105">
        <v>20182</v>
      </c>
      <c r="D579" s="108">
        <v>2018</v>
      </c>
      <c r="E579" s="6" t="s">
        <v>569</v>
      </c>
      <c r="F579" s="6"/>
      <c r="G579" s="13"/>
      <c r="H579" s="37" t="s">
        <v>577</v>
      </c>
      <c r="I579" s="6" t="s">
        <v>37</v>
      </c>
      <c r="J579" s="85">
        <v>21</v>
      </c>
      <c r="K579" s="197">
        <v>150000</v>
      </c>
      <c r="L579" s="6" t="s">
        <v>578</v>
      </c>
      <c r="M579" s="6" t="s">
        <v>39</v>
      </c>
      <c r="N579" s="215">
        <v>9</v>
      </c>
      <c r="O579" s="83">
        <v>2</v>
      </c>
      <c r="P579" s="83">
        <v>6</v>
      </c>
      <c r="Q579" s="37" t="s">
        <v>579</v>
      </c>
      <c r="R579" s="6" t="s">
        <v>33</v>
      </c>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c r="DA579" s="48"/>
      <c r="DB579" s="48"/>
      <c r="DC579" s="48"/>
      <c r="DD579" s="48"/>
      <c r="DE579" s="48"/>
      <c r="DF579" s="48"/>
      <c r="DG579" s="48"/>
      <c r="DH579" s="48"/>
      <c r="DI579" s="48"/>
      <c r="DJ579" s="48"/>
      <c r="DK579" s="48"/>
      <c r="DL579" s="48"/>
      <c r="DM579" s="48"/>
      <c r="DN579" s="48"/>
      <c r="DO579" s="48"/>
      <c r="DP579" s="48"/>
      <c r="DQ579" s="48"/>
      <c r="DR579" s="48"/>
      <c r="DS579" s="48"/>
      <c r="DT579" s="48"/>
      <c r="DU579" s="48"/>
      <c r="DV579" s="48"/>
      <c r="DW579" s="48"/>
      <c r="DX579" s="48"/>
      <c r="DY579" s="48"/>
      <c r="DZ579" s="48"/>
      <c r="EA579" s="48"/>
      <c r="EB579" s="48"/>
      <c r="EC579" s="48"/>
      <c r="ED579" s="48"/>
      <c r="EE579" s="48"/>
      <c r="EF579" s="48"/>
      <c r="EG579" s="48"/>
      <c r="EH579" s="48"/>
      <c r="EI579" s="48"/>
      <c r="EJ579" s="48"/>
      <c r="EK579" s="48"/>
      <c r="EL579" s="48"/>
      <c r="EM579" s="48"/>
      <c r="EN579" s="48"/>
      <c r="EO579" s="48"/>
      <c r="EP579" s="48"/>
      <c r="EQ579" s="48"/>
      <c r="ER579" s="48"/>
      <c r="ES579" s="48"/>
      <c r="ET579" s="48"/>
      <c r="EU579" s="48"/>
      <c r="EV579" s="48"/>
      <c r="EW579" s="48"/>
      <c r="EX579" s="48"/>
      <c r="EY579" s="48"/>
      <c r="EZ579" s="48"/>
      <c r="FA579" s="48"/>
      <c r="FB579" s="48"/>
      <c r="FC579" s="48"/>
      <c r="FD579" s="48"/>
      <c r="FE579" s="48"/>
      <c r="FF579" s="48"/>
      <c r="FG579" s="48"/>
      <c r="FH579" s="48"/>
      <c r="FI579" s="48"/>
      <c r="FJ579" s="48"/>
      <c r="FK579" s="48"/>
      <c r="FL579" s="48"/>
      <c r="FM579" s="48"/>
      <c r="FN579" s="48"/>
      <c r="FO579" s="48"/>
      <c r="FP579" s="48"/>
      <c r="FQ579" s="48"/>
      <c r="FR579" s="48"/>
      <c r="FS579" s="48"/>
      <c r="FT579" s="48"/>
      <c r="FU579" s="48"/>
      <c r="FV579" s="48"/>
      <c r="FW579" s="48"/>
      <c r="FX579" s="48"/>
      <c r="FY579" s="48"/>
      <c r="FZ579" s="48"/>
      <c r="GA579" s="48"/>
      <c r="GB579" s="48"/>
      <c r="GC579" s="48"/>
      <c r="GD579" s="48"/>
      <c r="GE579" s="48"/>
      <c r="GF579" s="48"/>
      <c r="GG579" s="48"/>
      <c r="GH579" s="48"/>
      <c r="GI579" s="48"/>
      <c r="GJ579" s="48"/>
      <c r="GK579" s="48"/>
      <c r="GL579" s="48"/>
      <c r="GM579" s="48"/>
      <c r="GN579" s="48"/>
      <c r="GO579" s="48"/>
      <c r="GP579" s="48"/>
      <c r="GQ579" s="48"/>
      <c r="GR579" s="48"/>
      <c r="GS579" s="48"/>
      <c r="GT579" s="48"/>
      <c r="GU579" s="48"/>
      <c r="GV579" s="48"/>
      <c r="GW579" s="48"/>
      <c r="GX579" s="48"/>
      <c r="GY579" s="48"/>
      <c r="GZ579" s="48"/>
      <c r="HA579" s="48"/>
      <c r="HB579" s="48"/>
      <c r="HC579" s="48"/>
      <c r="HD579" s="48"/>
      <c r="HE579" s="48"/>
      <c r="HF579" s="48"/>
      <c r="HG579" s="48"/>
      <c r="HH579" s="48"/>
      <c r="HI579" s="48"/>
      <c r="HJ579" s="48"/>
      <c r="HK579" s="48"/>
      <c r="HL579" s="48"/>
      <c r="HM579" s="48"/>
      <c r="HN579" s="48"/>
      <c r="HO579" s="48"/>
      <c r="HP579" s="48"/>
      <c r="HQ579" s="48"/>
      <c r="HR579" s="48"/>
      <c r="HS579" s="48"/>
      <c r="HT579" s="48"/>
      <c r="HU579" s="48"/>
      <c r="HV579" s="48"/>
      <c r="HW579" s="48"/>
      <c r="HX579" s="48"/>
      <c r="HY579" s="48"/>
      <c r="HZ579" s="48"/>
      <c r="IA579" s="48"/>
      <c r="IB579" s="48"/>
      <c r="IC579" s="48"/>
      <c r="ID579" s="48"/>
      <c r="IE579" s="48"/>
      <c r="IF579" s="48"/>
      <c r="IG579" s="48"/>
      <c r="IH579" s="48"/>
      <c r="II579" s="48"/>
      <c r="IJ579" s="48"/>
      <c r="IK579" s="48"/>
      <c r="IL579" s="48"/>
      <c r="IM579" s="48"/>
      <c r="IN579" s="48"/>
      <c r="IO579" s="48"/>
      <c r="IP579" s="48"/>
      <c r="IQ579" s="48"/>
      <c r="IR579" s="48"/>
      <c r="IS579" s="48"/>
      <c r="IT579" s="48"/>
      <c r="IU579" s="48"/>
      <c r="IV579" s="48"/>
      <c r="IW579" s="48"/>
      <c r="IX579" s="48"/>
      <c r="IY579" s="48"/>
      <c r="IZ579" s="48"/>
      <c r="JA579" s="48"/>
      <c r="JB579" s="49"/>
      <c r="JC579" s="49"/>
      <c r="JD579" s="49"/>
      <c r="JE579" s="49"/>
      <c r="JF579" s="49"/>
      <c r="JG579" s="49"/>
      <c r="JH579" s="49"/>
      <c r="JI579" s="49"/>
      <c r="JJ579" s="49"/>
      <c r="JK579" s="49"/>
      <c r="JL579" s="49"/>
      <c r="JM579" s="49"/>
    </row>
    <row r="580" spans="2:273" s="37" customFormat="1">
      <c r="B580" s="18" t="s">
        <v>6060</v>
      </c>
      <c r="C580" s="2">
        <v>20202</v>
      </c>
      <c r="D580" s="108">
        <v>2020</v>
      </c>
      <c r="E580" s="56" t="s">
        <v>569</v>
      </c>
      <c r="F580" s="56"/>
      <c r="G580" s="356"/>
      <c r="H580" s="56" t="s">
        <v>6061</v>
      </c>
      <c r="I580" s="56" t="s">
        <v>294</v>
      </c>
      <c r="J580" s="84">
        <v>26</v>
      </c>
      <c r="K580" s="195">
        <v>399161</v>
      </c>
      <c r="L580" s="56" t="s">
        <v>6057</v>
      </c>
      <c r="M580" s="56" t="s">
        <v>39</v>
      </c>
      <c r="N580" s="215">
        <v>9</v>
      </c>
      <c r="O580" s="84">
        <v>2</v>
      </c>
      <c r="P580" s="84">
        <v>6</v>
      </c>
      <c r="Q580" s="56" t="s">
        <v>32</v>
      </c>
      <c r="R580" s="56" t="s">
        <v>390</v>
      </c>
      <c r="S580" s="48"/>
      <c r="T580" s="48"/>
      <c r="U580" s="48"/>
      <c r="V580" s="48"/>
      <c r="W580" s="48"/>
      <c r="X580" s="48"/>
      <c r="Y580" s="48"/>
      <c r="Z580" s="48"/>
      <c r="AA580" s="48"/>
      <c r="AB580" s="48"/>
      <c r="AC580" s="48"/>
      <c r="AD580" s="48"/>
      <c r="AE580" s="48"/>
      <c r="AF580" s="6"/>
      <c r="AG580" s="6"/>
      <c r="AH580" s="6"/>
      <c r="AI580" s="6"/>
      <c r="AJ580" s="6"/>
      <c r="AK580" s="6"/>
      <c r="AL580" s="6"/>
      <c r="AM580" s="6"/>
      <c r="AN580" s="6"/>
      <c r="AO580" s="6"/>
      <c r="AP580" s="6"/>
      <c r="AQ580" s="6"/>
      <c r="AR580" s="6"/>
      <c r="AS580" s="6"/>
      <c r="AT580" s="6"/>
      <c r="AU580" s="6"/>
      <c r="AV580" s="6"/>
      <c r="AW580" s="6"/>
      <c r="AX580" s="6"/>
      <c r="AY580" s="6"/>
      <c r="AZ580" s="6"/>
      <c r="BA580" s="6"/>
      <c r="BB580" s="6"/>
      <c r="BC580" s="6"/>
      <c r="BD580" s="6"/>
      <c r="BE580" s="6"/>
      <c r="BF580" s="6"/>
      <c r="BG580" s="6"/>
      <c r="BH580" s="6"/>
      <c r="BI580" s="6"/>
      <c r="BJ580" s="6"/>
      <c r="BK580" s="6"/>
      <c r="BL580" s="6"/>
      <c r="BM580" s="6"/>
      <c r="BN580" s="6"/>
      <c r="BO580" s="6"/>
      <c r="BP580" s="6"/>
      <c r="BQ580" s="6"/>
      <c r="BR580" s="6"/>
      <c r="BS580" s="6"/>
      <c r="BT580" s="6"/>
      <c r="BU580" s="6"/>
      <c r="BV580" s="6"/>
      <c r="BW580" s="6"/>
      <c r="BX580" s="6"/>
      <c r="BY580" s="6"/>
      <c r="BZ580" s="6"/>
      <c r="CA580" s="6"/>
      <c r="CB580" s="6"/>
      <c r="CC580" s="6"/>
      <c r="CD580" s="6"/>
      <c r="CE580" s="6"/>
      <c r="CF580" s="6"/>
      <c r="CG580" s="6"/>
      <c r="CH580" s="6"/>
      <c r="CI580" s="6"/>
      <c r="CJ580" s="6"/>
      <c r="CK580" s="6"/>
      <c r="CL580" s="6"/>
      <c r="CM580" s="6"/>
      <c r="CN580" s="6"/>
      <c r="CO580" s="6"/>
      <c r="CP580" s="6"/>
      <c r="CQ580" s="6"/>
      <c r="CR580" s="6"/>
      <c r="CS580" s="6"/>
      <c r="CT580" s="6"/>
      <c r="CU580" s="6"/>
      <c r="CV580" s="6"/>
      <c r="CW580" s="6"/>
      <c r="CX580" s="6"/>
      <c r="CY580" s="6"/>
      <c r="CZ580" s="6"/>
      <c r="DA580" s="6"/>
      <c r="DB580" s="6"/>
      <c r="DC580" s="6"/>
      <c r="DD580" s="6"/>
      <c r="DE580" s="6"/>
      <c r="DF580" s="6"/>
      <c r="DG580" s="6"/>
      <c r="DH580" s="6"/>
      <c r="DI580" s="6"/>
      <c r="DJ580" s="6"/>
      <c r="DK580" s="6"/>
      <c r="DL580" s="6"/>
      <c r="DM580" s="6"/>
      <c r="DN580" s="6"/>
      <c r="DO580" s="6"/>
      <c r="DP580" s="6"/>
      <c r="DQ580" s="6"/>
      <c r="DR580" s="6"/>
      <c r="DS580" s="6"/>
      <c r="DT580" s="6"/>
      <c r="DU580" s="6"/>
      <c r="DV580" s="6"/>
      <c r="DW580" s="6"/>
      <c r="DX580" s="6"/>
      <c r="DY580" s="6"/>
      <c r="DZ580" s="6"/>
      <c r="EA580" s="6"/>
      <c r="EB580" s="6"/>
      <c r="EC580" s="6"/>
      <c r="ED580" s="6"/>
      <c r="EE580" s="6"/>
      <c r="EF580" s="6"/>
      <c r="EG580" s="6"/>
      <c r="EH580" s="6"/>
      <c r="EI580" s="6"/>
      <c r="EJ580" s="6"/>
      <c r="EK580" s="6"/>
      <c r="EL580" s="6"/>
      <c r="EM580" s="6"/>
      <c r="EN580" s="6"/>
      <c r="EO580" s="6"/>
      <c r="EP580" s="6"/>
      <c r="EQ580" s="6"/>
      <c r="ER580" s="6"/>
      <c r="ES580" s="6"/>
      <c r="ET580" s="6"/>
      <c r="EU580" s="6"/>
      <c r="EV580" s="6"/>
      <c r="EW580" s="6"/>
      <c r="EX580" s="6"/>
      <c r="EY580" s="6"/>
      <c r="EZ580" s="6"/>
      <c r="FA580" s="6"/>
      <c r="FB580" s="6"/>
      <c r="FC580" s="6"/>
      <c r="FD580" s="6"/>
      <c r="FE580" s="6"/>
      <c r="FF580" s="6"/>
      <c r="FG580" s="6"/>
      <c r="FH580" s="6"/>
      <c r="FI580" s="6"/>
      <c r="FJ580" s="6"/>
      <c r="FK580" s="6"/>
      <c r="FL580" s="6"/>
      <c r="FM580" s="6"/>
      <c r="FN580" s="6"/>
      <c r="FO580" s="6"/>
      <c r="FP580" s="6"/>
      <c r="FQ580" s="6"/>
      <c r="FR580" s="6"/>
      <c r="FS580" s="6"/>
      <c r="FT580" s="6"/>
      <c r="FU580" s="6"/>
      <c r="FV580" s="6"/>
      <c r="FW580" s="6"/>
      <c r="FX580" s="6"/>
      <c r="FY580" s="6"/>
      <c r="FZ580" s="6"/>
      <c r="GA580" s="6"/>
      <c r="GB580" s="6"/>
      <c r="GC580" s="6"/>
      <c r="GD580" s="6"/>
      <c r="GE580" s="6"/>
      <c r="GF580" s="6"/>
      <c r="GG580" s="6"/>
      <c r="GH580" s="6"/>
      <c r="GI580" s="6"/>
      <c r="GJ580" s="6"/>
      <c r="GK580" s="6"/>
      <c r="GL580" s="6"/>
      <c r="GM580" s="6"/>
      <c r="GN580" s="6"/>
      <c r="GO580" s="6"/>
      <c r="GP580" s="6"/>
      <c r="GQ580" s="6"/>
      <c r="GR580" s="6"/>
      <c r="GS580" s="6"/>
      <c r="GT580" s="6"/>
      <c r="GU580" s="6"/>
      <c r="GV580" s="6"/>
      <c r="GW580" s="6"/>
      <c r="GX580" s="6"/>
      <c r="GY580" s="6"/>
      <c r="GZ580" s="6"/>
      <c r="HA580" s="6"/>
      <c r="HB580" s="6"/>
      <c r="HC580" s="6"/>
      <c r="HD580" s="6"/>
      <c r="HE580" s="6"/>
      <c r="HF580" s="6"/>
      <c r="HG580" s="6"/>
      <c r="HH580" s="6"/>
      <c r="HI580" s="6"/>
      <c r="HJ580" s="6"/>
      <c r="HK580" s="6"/>
      <c r="HL580" s="6"/>
      <c r="HM580" s="6"/>
      <c r="HN580" s="6"/>
      <c r="HO580" s="6"/>
      <c r="HP580" s="6"/>
      <c r="HQ580" s="6"/>
      <c r="HR580" s="6"/>
      <c r="HS580" s="6"/>
      <c r="HT580" s="6"/>
      <c r="HU580" s="6"/>
      <c r="HV580" s="6"/>
      <c r="HW580" s="6"/>
      <c r="HX580" s="6"/>
      <c r="HY580" s="6"/>
      <c r="HZ580" s="6"/>
      <c r="IA580" s="6"/>
      <c r="IB580" s="6"/>
      <c r="IC580" s="6"/>
      <c r="ID580" s="6"/>
      <c r="IE580" s="6"/>
      <c r="IF580" s="6"/>
      <c r="IG580" s="6"/>
      <c r="IH580" s="6"/>
      <c r="II580" s="6"/>
      <c r="IJ580" s="6"/>
      <c r="IK580" s="6"/>
      <c r="IL580" s="6"/>
      <c r="IM580" s="6"/>
      <c r="IN580" s="6"/>
      <c r="IO580" s="6"/>
      <c r="IP580" s="6"/>
      <c r="IQ580" s="6"/>
      <c r="IR580" s="6"/>
      <c r="IS580" s="6"/>
      <c r="IT580" s="6"/>
      <c r="IU580" s="6"/>
      <c r="IV580" s="6"/>
      <c r="IW580" s="6"/>
      <c r="IX580" s="6"/>
      <c r="IY580" s="6"/>
      <c r="IZ580" s="6"/>
      <c r="JA580" s="6"/>
      <c r="JB580" s="6"/>
      <c r="JC580" s="6"/>
      <c r="JD580" s="6"/>
      <c r="JE580" s="6"/>
      <c r="JF580" s="6"/>
      <c r="JG580" s="6"/>
      <c r="JH580" s="6"/>
      <c r="JI580" s="6"/>
      <c r="JJ580" s="6"/>
      <c r="JK580" s="6"/>
      <c r="JL580" s="6"/>
      <c r="JM580" s="6"/>
    </row>
    <row r="581" spans="2:273" s="37" customFormat="1">
      <c r="B581" s="119" t="s">
        <v>571</v>
      </c>
      <c r="C581" s="114">
        <v>20181</v>
      </c>
      <c r="D581" s="108">
        <v>2018</v>
      </c>
      <c r="E581" s="7" t="s">
        <v>569</v>
      </c>
      <c r="F581" s="7"/>
      <c r="G581" s="13"/>
      <c r="H581" s="7" t="s">
        <v>572</v>
      </c>
      <c r="I581" s="7"/>
      <c r="J581" s="85">
        <v>42</v>
      </c>
      <c r="K581" s="196">
        <v>668310</v>
      </c>
      <c r="L581" s="7" t="s">
        <v>2605</v>
      </c>
      <c r="M581" s="7" t="s">
        <v>39</v>
      </c>
      <c r="N581" s="215">
        <v>9</v>
      </c>
      <c r="O581" s="85">
        <v>2</v>
      </c>
      <c r="P581" s="83">
        <v>6</v>
      </c>
      <c r="Q581" s="6"/>
      <c r="R581" s="7" t="s">
        <v>65</v>
      </c>
      <c r="S581" s="13">
        <v>1</v>
      </c>
      <c r="T581" s="13">
        <v>2</v>
      </c>
      <c r="U581" s="7"/>
      <c r="V581" s="7"/>
      <c r="W581" s="7"/>
      <c r="X581" s="7"/>
      <c r="Y581" s="13">
        <v>12</v>
      </c>
      <c r="Z581" s="13"/>
      <c r="AA581" s="7"/>
      <c r="AB581" s="7"/>
      <c r="AC581" s="7"/>
      <c r="AD581" s="7"/>
      <c r="AE581" s="6"/>
      <c r="AF581" s="6"/>
      <c r="AG581" s="6"/>
      <c r="AH581" s="6"/>
      <c r="AI581" s="6"/>
      <c r="AJ581" s="6"/>
      <c r="AK581" s="6"/>
      <c r="AL581" s="6"/>
      <c r="AM581" s="6"/>
      <c r="AN581" s="6"/>
      <c r="AO581" s="6"/>
      <c r="AP581" s="6"/>
      <c r="AQ581" s="6"/>
      <c r="AR581" s="7" t="s">
        <v>47</v>
      </c>
      <c r="AS581" s="7" t="s">
        <v>53</v>
      </c>
      <c r="AT581" s="6"/>
      <c r="AU581" s="6"/>
      <c r="AV581" s="6"/>
      <c r="AW581" s="6"/>
      <c r="AX581" s="6"/>
      <c r="AY581" s="6"/>
      <c r="AZ581" s="6"/>
      <c r="BA581" s="6"/>
      <c r="BB581" s="6"/>
      <c r="BC581" s="6"/>
      <c r="BD581" s="6"/>
      <c r="BE581" s="6"/>
      <c r="BF581" s="6"/>
      <c r="BG581" s="6"/>
      <c r="BH581" s="6"/>
      <c r="BI581" s="6"/>
      <c r="BJ581" s="6"/>
      <c r="BK581" s="6"/>
      <c r="BL581" s="6"/>
      <c r="BM581" s="6"/>
      <c r="BN581" s="6"/>
      <c r="BO581" s="6"/>
      <c r="BP581" s="6"/>
      <c r="BQ581" s="6"/>
      <c r="BR581" s="6"/>
      <c r="BS581" s="6"/>
      <c r="BT581" s="6"/>
      <c r="BU581" s="6"/>
      <c r="BV581" s="6"/>
      <c r="BW581" s="6"/>
      <c r="BX581" s="6"/>
      <c r="BY581" s="6"/>
      <c r="BZ581" s="6"/>
      <c r="CA581" s="6"/>
      <c r="CB581" s="6"/>
      <c r="CC581" s="6"/>
      <c r="CD581" s="6"/>
      <c r="CE581" s="6"/>
      <c r="CF581" s="6"/>
      <c r="CG581" s="6"/>
      <c r="CH581" s="6"/>
      <c r="CI581" s="6"/>
      <c r="CJ581" s="6"/>
      <c r="CK581" s="6"/>
      <c r="CL581" s="6"/>
      <c r="CM581" s="6"/>
      <c r="CN581" s="6"/>
      <c r="CO581" s="6"/>
      <c r="CP581" s="6"/>
      <c r="CQ581" s="6"/>
      <c r="CR581" s="6"/>
      <c r="CS581" s="6"/>
      <c r="CT581" s="6"/>
      <c r="CU581" s="6"/>
      <c r="CV581" s="6"/>
      <c r="CW581" s="6"/>
      <c r="CX581" s="6"/>
      <c r="CY581" s="6"/>
      <c r="CZ581" s="6"/>
      <c r="DA581" s="6"/>
      <c r="DB581" s="6"/>
      <c r="DC581" s="6"/>
      <c r="DD581" s="6"/>
      <c r="DE581" s="6"/>
      <c r="DF581" s="6"/>
      <c r="DG581" s="6"/>
      <c r="DH581" s="6"/>
      <c r="DI581" s="6"/>
      <c r="DJ581" s="6"/>
      <c r="DK581" s="6"/>
      <c r="DL581" s="6"/>
      <c r="DM581" s="6"/>
      <c r="DN581" s="6"/>
      <c r="DO581" s="6"/>
      <c r="DP581" s="6"/>
      <c r="DQ581" s="6"/>
      <c r="DR581" s="6"/>
      <c r="DS581" s="6"/>
      <c r="DT581" s="6"/>
      <c r="DU581" s="6"/>
      <c r="DV581" s="6"/>
      <c r="DW581" s="6"/>
      <c r="DX581" s="6"/>
      <c r="DY581" s="6"/>
      <c r="DZ581" s="6"/>
      <c r="EA581" s="6"/>
      <c r="EB581" s="6"/>
      <c r="EC581" s="6"/>
      <c r="ED581" s="6"/>
      <c r="EE581" s="6"/>
      <c r="EF581" s="6"/>
      <c r="EG581" s="6"/>
      <c r="EH581" s="6"/>
      <c r="EI581" s="6"/>
      <c r="EJ581" s="6"/>
      <c r="EK581" s="6"/>
      <c r="EL581" s="6"/>
      <c r="EM581" s="6"/>
      <c r="EN581" s="6"/>
      <c r="EO581" s="6"/>
      <c r="EP581" s="6"/>
      <c r="EQ581" s="6"/>
      <c r="ER581" s="6"/>
      <c r="ES581" s="6"/>
      <c r="ET581" s="6"/>
      <c r="EU581" s="6"/>
      <c r="EV581" s="6"/>
      <c r="EW581" s="6"/>
      <c r="EX581" s="6"/>
      <c r="EY581" s="6"/>
      <c r="EZ581" s="6"/>
      <c r="FA581" s="6"/>
      <c r="FB581" s="6"/>
      <c r="FC581" s="6"/>
      <c r="FD581" s="6"/>
      <c r="FE581" s="6"/>
      <c r="FF581" s="6"/>
      <c r="FG581" s="6"/>
      <c r="FH581" s="6"/>
      <c r="FI581" s="6"/>
      <c r="FJ581" s="6"/>
      <c r="FK581" s="6"/>
      <c r="FL581" s="6"/>
      <c r="FM581" s="6"/>
      <c r="FN581" s="6"/>
      <c r="FO581" s="6"/>
      <c r="FP581" s="6"/>
      <c r="FQ581" s="6"/>
      <c r="FR581" s="6"/>
      <c r="FS581" s="6"/>
      <c r="FT581" s="6"/>
      <c r="FU581" s="6"/>
      <c r="FV581" s="6"/>
      <c r="FW581" s="6"/>
      <c r="FX581" s="6"/>
      <c r="FY581" s="6"/>
      <c r="FZ581" s="6"/>
      <c r="GA581" s="6"/>
      <c r="GB581" s="6"/>
      <c r="GC581" s="6"/>
      <c r="GD581" s="6"/>
      <c r="GE581" s="6"/>
      <c r="GF581" s="6"/>
      <c r="GG581" s="6"/>
      <c r="GH581" s="6"/>
      <c r="GI581" s="6"/>
      <c r="GJ581" s="6"/>
      <c r="GK581" s="6"/>
      <c r="GL581" s="6"/>
      <c r="GM581" s="6"/>
      <c r="GN581" s="6"/>
      <c r="GO581" s="6"/>
      <c r="GP581" s="6"/>
      <c r="GQ581" s="6"/>
      <c r="GR581" s="6"/>
      <c r="GS581" s="6"/>
      <c r="GT581" s="6"/>
      <c r="GU581" s="6"/>
      <c r="GV581" s="6"/>
      <c r="GW581" s="6"/>
      <c r="GX581" s="6"/>
      <c r="GY581" s="6"/>
      <c r="GZ581" s="6"/>
      <c r="HA581" s="6"/>
      <c r="HB581" s="6"/>
      <c r="HC581" s="6"/>
      <c r="HD581" s="6"/>
      <c r="HE581" s="6"/>
      <c r="HF581" s="6"/>
      <c r="HG581" s="6"/>
      <c r="HH581" s="6"/>
      <c r="HI581" s="6"/>
      <c r="HJ581" s="6"/>
      <c r="HK581" s="6"/>
      <c r="HL581" s="6"/>
      <c r="HM581" s="6"/>
      <c r="HN581" s="6"/>
      <c r="HO581" s="6"/>
      <c r="HP581" s="6"/>
      <c r="HQ581" s="6"/>
      <c r="HR581" s="6"/>
      <c r="HS581" s="6"/>
      <c r="HT581" s="6"/>
      <c r="HU581" s="6"/>
      <c r="HV581" s="6"/>
      <c r="HW581" s="6"/>
      <c r="HX581" s="6"/>
      <c r="HY581" s="6"/>
      <c r="HZ581" s="6"/>
      <c r="IA581" s="6"/>
      <c r="IB581" s="6"/>
      <c r="IC581" s="6"/>
      <c r="ID581" s="6"/>
      <c r="IE581" s="6"/>
      <c r="IF581" s="6"/>
      <c r="IG581" s="6"/>
      <c r="IH581" s="6"/>
      <c r="II581" s="6"/>
      <c r="IJ581" s="6"/>
      <c r="IK581" s="6"/>
      <c r="IL581" s="6"/>
      <c r="IM581" s="6"/>
      <c r="IN581" s="6"/>
      <c r="IO581" s="6"/>
      <c r="IP581" s="6"/>
      <c r="IQ581" s="6"/>
      <c r="IR581" s="6"/>
      <c r="IS581" s="6"/>
      <c r="IT581" s="6"/>
      <c r="IU581" s="6"/>
      <c r="IV581" s="6"/>
      <c r="IW581" s="6"/>
      <c r="IX581" s="6"/>
      <c r="IY581" s="6"/>
      <c r="IZ581" s="6"/>
      <c r="JA581" s="6"/>
      <c r="JB581" s="6"/>
      <c r="JC581" s="6"/>
      <c r="JD581" s="6"/>
      <c r="JE581" s="6"/>
      <c r="JF581" s="6"/>
      <c r="JG581" s="6"/>
      <c r="JH581" s="6"/>
      <c r="JI581" s="6"/>
      <c r="JJ581" s="6"/>
      <c r="JK581" s="6"/>
      <c r="JL581" s="6"/>
      <c r="JM581" s="6"/>
    </row>
    <row r="582" spans="2:273" s="37" customFormat="1">
      <c r="B582" s="105" t="s">
        <v>3357</v>
      </c>
      <c r="C582" s="105">
        <v>20193</v>
      </c>
      <c r="D582" s="108">
        <v>2019</v>
      </c>
      <c r="E582" s="6" t="s">
        <v>569</v>
      </c>
      <c r="F582" s="6"/>
      <c r="G582" s="13"/>
      <c r="H582" s="37" t="s">
        <v>3358</v>
      </c>
      <c r="I582" s="6" t="s">
        <v>29</v>
      </c>
      <c r="J582" s="85">
        <v>24</v>
      </c>
      <c r="K582" s="197">
        <v>850041</v>
      </c>
      <c r="L582" s="6" t="s">
        <v>578</v>
      </c>
      <c r="M582" s="6" t="s">
        <v>39</v>
      </c>
      <c r="N582" s="215">
        <v>9</v>
      </c>
      <c r="O582" s="83">
        <v>2</v>
      </c>
      <c r="P582" s="83">
        <v>6</v>
      </c>
      <c r="Q582" s="37" t="s">
        <v>161</v>
      </c>
      <c r="R582" s="6" t="s">
        <v>33</v>
      </c>
    </row>
    <row r="583" spans="2:273" s="37" customFormat="1">
      <c r="B583" s="119" t="s">
        <v>568</v>
      </c>
      <c r="C583" s="114">
        <v>20181</v>
      </c>
      <c r="D583" s="108">
        <v>2018</v>
      </c>
      <c r="E583" s="7" t="s">
        <v>569</v>
      </c>
      <c r="F583" s="7"/>
      <c r="G583" s="13"/>
      <c r="H583" s="7" t="s">
        <v>570</v>
      </c>
      <c r="I583" s="7"/>
      <c r="J583" s="85">
        <v>47</v>
      </c>
      <c r="K583" s="196">
        <v>1199419</v>
      </c>
      <c r="L583" s="7" t="s">
        <v>2605</v>
      </c>
      <c r="M583" s="7" t="s">
        <v>39</v>
      </c>
      <c r="N583" s="215">
        <v>9</v>
      </c>
      <c r="O583" s="85">
        <v>2</v>
      </c>
      <c r="P583" s="83">
        <v>6</v>
      </c>
      <c r="Q583" s="6"/>
      <c r="R583" s="7" t="s">
        <v>179</v>
      </c>
      <c r="S583" s="13">
        <v>9</v>
      </c>
      <c r="T583" s="13">
        <v>1</v>
      </c>
      <c r="U583" s="6"/>
      <c r="V583" s="7"/>
      <c r="W583" s="7"/>
      <c r="X583" s="7"/>
      <c r="Y583" s="13">
        <v>12</v>
      </c>
      <c r="Z583" s="13"/>
      <c r="AA583" s="7"/>
      <c r="AB583" s="7"/>
      <c r="AC583" s="7"/>
      <c r="AD583" s="7"/>
      <c r="AE583" s="6"/>
      <c r="JB583" s="6"/>
      <c r="JC583" s="6"/>
      <c r="JD583" s="6"/>
      <c r="JE583" s="6"/>
      <c r="JF583" s="6"/>
      <c r="JG583" s="6"/>
      <c r="JH583" s="6"/>
      <c r="JI583" s="6"/>
      <c r="JJ583" s="6"/>
      <c r="JK583" s="6"/>
      <c r="JL583" s="6"/>
      <c r="JM583" s="6"/>
    </row>
    <row r="584" spans="2:273" s="37" customFormat="1">
      <c r="B584" s="105" t="s">
        <v>582</v>
      </c>
      <c r="C584" s="105">
        <v>20183</v>
      </c>
      <c r="D584" s="108">
        <v>2018</v>
      </c>
      <c r="E584" s="6" t="s">
        <v>569</v>
      </c>
      <c r="F584" s="6"/>
      <c r="G584" s="13"/>
      <c r="H584" s="37" t="s">
        <v>583</v>
      </c>
      <c r="I584" s="6" t="s">
        <v>29</v>
      </c>
      <c r="J584" s="85">
        <v>29</v>
      </c>
      <c r="K584" s="197">
        <v>1577646</v>
      </c>
      <c r="L584" s="6" t="s">
        <v>578</v>
      </c>
      <c r="M584" s="6" t="s">
        <v>39</v>
      </c>
      <c r="N584" s="215">
        <v>9</v>
      </c>
      <c r="O584" s="83">
        <v>2</v>
      </c>
      <c r="P584" s="83">
        <v>6</v>
      </c>
      <c r="Q584" s="37" t="s">
        <v>286</v>
      </c>
      <c r="R584" s="6" t="s">
        <v>33</v>
      </c>
      <c r="AF584" s="6"/>
      <c r="AG584" s="6"/>
      <c r="AH584" s="6"/>
      <c r="AI584" s="6"/>
      <c r="AJ584" s="6"/>
      <c r="AK584" s="6"/>
      <c r="AL584" s="6"/>
      <c r="AM584" s="6"/>
      <c r="AN584" s="6"/>
      <c r="AO584" s="6"/>
      <c r="AP584" s="6"/>
      <c r="AQ584" s="6"/>
      <c r="AR584" s="6"/>
      <c r="AS584" s="6"/>
      <c r="AT584" s="6"/>
      <c r="AU584" s="6"/>
      <c r="AV584" s="6"/>
      <c r="AW584" s="6"/>
      <c r="AX584" s="6"/>
      <c r="AY584" s="6"/>
      <c r="AZ584" s="6"/>
      <c r="BA584" s="6"/>
      <c r="BB584" s="6"/>
      <c r="BC584" s="6"/>
      <c r="BD584" s="6"/>
      <c r="BE584" s="6"/>
      <c r="BF584" s="6"/>
      <c r="BG584" s="6"/>
      <c r="BH584" s="6"/>
      <c r="BI584" s="6"/>
      <c r="BJ584" s="6"/>
      <c r="BK584" s="6"/>
      <c r="BL584" s="6"/>
      <c r="BM584" s="6"/>
      <c r="BN584" s="6"/>
      <c r="BO584" s="6"/>
      <c r="BP584" s="6"/>
      <c r="BQ584" s="6"/>
      <c r="BR584" s="6"/>
      <c r="BS584" s="6"/>
      <c r="BT584" s="6"/>
      <c r="BU584" s="6"/>
      <c r="BV584" s="6"/>
      <c r="BW584" s="6"/>
      <c r="BX584" s="6"/>
      <c r="BY584" s="6"/>
      <c r="BZ584" s="6"/>
      <c r="CA584" s="6"/>
      <c r="CB584" s="6"/>
      <c r="CC584" s="6"/>
      <c r="CD584" s="6"/>
      <c r="CE584" s="6"/>
      <c r="CF584" s="6"/>
      <c r="CG584" s="6"/>
      <c r="CH584" s="6"/>
      <c r="CI584" s="6"/>
      <c r="CJ584" s="6"/>
      <c r="CK584" s="6"/>
      <c r="CL584" s="6"/>
      <c r="CM584" s="6"/>
      <c r="CN584" s="6"/>
      <c r="CO584" s="6"/>
      <c r="CP584" s="6"/>
      <c r="CQ584" s="6"/>
      <c r="CR584" s="6"/>
      <c r="CS584" s="6"/>
      <c r="CT584" s="6"/>
      <c r="CU584" s="6"/>
      <c r="CV584" s="6"/>
      <c r="CW584" s="6"/>
      <c r="CX584" s="6"/>
      <c r="CY584" s="6"/>
      <c r="CZ584" s="6"/>
      <c r="DA584" s="6"/>
      <c r="DB584" s="6"/>
      <c r="DC584" s="6"/>
      <c r="DD584" s="6"/>
      <c r="DE584" s="6"/>
      <c r="DF584" s="6"/>
      <c r="DG584" s="6"/>
      <c r="DH584" s="6"/>
      <c r="DI584" s="6"/>
      <c r="DJ584" s="6"/>
      <c r="DK584" s="6"/>
      <c r="DL584" s="6"/>
      <c r="DM584" s="6"/>
      <c r="DN584" s="6"/>
      <c r="DO584" s="6"/>
      <c r="DP584" s="6"/>
      <c r="DQ584" s="6"/>
      <c r="DR584" s="6"/>
      <c r="DS584" s="6"/>
      <c r="DT584" s="6"/>
      <c r="DU584" s="6"/>
      <c r="DV584" s="6"/>
      <c r="DW584" s="6"/>
      <c r="DX584" s="6"/>
      <c r="DY584" s="6"/>
      <c r="DZ584" s="6"/>
      <c r="EA584" s="6"/>
      <c r="EB584" s="6"/>
      <c r="EC584" s="6"/>
      <c r="ED584" s="6"/>
      <c r="EE584" s="6"/>
      <c r="EF584" s="6"/>
      <c r="EG584" s="6"/>
      <c r="EH584" s="6"/>
      <c r="EI584" s="6"/>
      <c r="EJ584" s="6"/>
      <c r="EK584" s="6"/>
      <c r="EL584" s="6"/>
      <c r="EM584" s="6"/>
      <c r="EN584" s="6"/>
      <c r="EO584" s="6"/>
      <c r="EP584" s="6"/>
      <c r="EQ584" s="6"/>
      <c r="ER584" s="6"/>
      <c r="ES584" s="6"/>
      <c r="ET584" s="6"/>
      <c r="EU584" s="6"/>
      <c r="EV584" s="6"/>
      <c r="EW584" s="6"/>
      <c r="EX584" s="6"/>
      <c r="EY584" s="6"/>
      <c r="EZ584" s="6"/>
      <c r="FA584" s="6"/>
      <c r="FB584" s="6"/>
      <c r="FC584" s="6"/>
      <c r="FD584" s="6"/>
      <c r="FE584" s="6"/>
      <c r="FF584" s="6"/>
      <c r="FG584" s="6"/>
      <c r="FH584" s="6"/>
      <c r="FI584" s="6"/>
      <c r="FJ584" s="6"/>
      <c r="FK584" s="6"/>
      <c r="FL584" s="6"/>
      <c r="FM584" s="6"/>
      <c r="FN584" s="6"/>
      <c r="FO584" s="6"/>
      <c r="FP584" s="6"/>
      <c r="FQ584" s="6"/>
      <c r="FR584" s="6"/>
      <c r="FS584" s="6"/>
      <c r="FT584" s="6"/>
      <c r="FU584" s="6"/>
      <c r="FV584" s="6"/>
      <c r="FW584" s="6"/>
      <c r="FX584" s="6"/>
      <c r="FY584" s="6"/>
      <c r="FZ584" s="6"/>
      <c r="GA584" s="6"/>
      <c r="GB584" s="6"/>
      <c r="GC584" s="6"/>
      <c r="GD584" s="6"/>
      <c r="GE584" s="6"/>
      <c r="GF584" s="6"/>
      <c r="GG584" s="6"/>
      <c r="GH584" s="6"/>
      <c r="GI584" s="6"/>
      <c r="GJ584" s="6"/>
      <c r="GK584" s="6"/>
      <c r="GL584" s="6"/>
      <c r="GM584" s="6"/>
      <c r="GN584" s="6"/>
      <c r="GO584" s="6"/>
      <c r="GP584" s="6"/>
      <c r="GQ584" s="6"/>
      <c r="GR584" s="6"/>
      <c r="GS584" s="6"/>
      <c r="GT584" s="6"/>
      <c r="GU584" s="6"/>
      <c r="GV584" s="6"/>
      <c r="GW584" s="6"/>
      <c r="GX584" s="6"/>
      <c r="GY584" s="6"/>
      <c r="GZ584" s="6"/>
      <c r="HA584" s="6"/>
      <c r="HB584" s="6"/>
      <c r="HC584" s="6"/>
      <c r="HD584" s="6"/>
      <c r="HE584" s="6"/>
      <c r="HF584" s="6"/>
      <c r="HG584" s="6"/>
      <c r="HH584" s="6"/>
      <c r="HI584" s="6"/>
      <c r="HJ584" s="6"/>
      <c r="HK584" s="6"/>
      <c r="HL584" s="6"/>
      <c r="HM584" s="6"/>
      <c r="HN584" s="6"/>
      <c r="HO584" s="6"/>
      <c r="HP584" s="6"/>
      <c r="HQ584" s="6"/>
      <c r="HR584" s="6"/>
      <c r="HS584" s="6"/>
      <c r="HT584" s="6"/>
      <c r="HU584" s="6"/>
      <c r="HV584" s="6"/>
      <c r="HW584" s="6"/>
      <c r="HX584" s="6"/>
      <c r="HY584" s="6"/>
      <c r="HZ584" s="6"/>
      <c r="IA584" s="6"/>
      <c r="IB584" s="6"/>
      <c r="IC584" s="6"/>
      <c r="ID584" s="6"/>
      <c r="IE584" s="6"/>
      <c r="IF584" s="6"/>
      <c r="IG584" s="6"/>
      <c r="IH584" s="6"/>
      <c r="II584" s="6"/>
      <c r="IJ584" s="6"/>
      <c r="IK584" s="6"/>
      <c r="IL584" s="6"/>
      <c r="IM584" s="6"/>
      <c r="IN584" s="6"/>
      <c r="IO584" s="6"/>
      <c r="IP584" s="6"/>
      <c r="IQ584" s="6"/>
      <c r="IR584" s="6"/>
      <c r="IS584" s="6"/>
      <c r="IT584" s="6"/>
      <c r="IU584" s="6"/>
      <c r="IV584" s="6"/>
      <c r="IW584" s="6"/>
      <c r="IX584" s="6"/>
      <c r="IY584" s="6"/>
      <c r="IZ584" s="6"/>
      <c r="JA584" s="6"/>
      <c r="JB584" s="6"/>
      <c r="JC584" s="6"/>
      <c r="JD584" s="6"/>
      <c r="JE584" s="6"/>
      <c r="JF584" s="6"/>
      <c r="JG584" s="6"/>
      <c r="JH584" s="6"/>
      <c r="JI584" s="6"/>
      <c r="JJ584" s="6"/>
      <c r="JK584" s="6"/>
      <c r="JL584" s="6"/>
      <c r="JM584" s="6"/>
    </row>
    <row r="585" spans="2:273" s="37" customFormat="1">
      <c r="B585" s="105" t="s">
        <v>580</v>
      </c>
      <c r="C585" s="105">
        <v>20182</v>
      </c>
      <c r="D585" s="108">
        <v>2018</v>
      </c>
      <c r="E585" s="6" t="s">
        <v>569</v>
      </c>
      <c r="F585" s="6"/>
      <c r="G585" s="13"/>
      <c r="H585" s="37" t="s">
        <v>581</v>
      </c>
      <c r="I585" s="6" t="s">
        <v>37</v>
      </c>
      <c r="J585" s="85">
        <v>39</v>
      </c>
      <c r="K585" s="197">
        <v>1998680</v>
      </c>
      <c r="L585" s="6" t="s">
        <v>578</v>
      </c>
      <c r="M585" s="6" t="s">
        <v>39</v>
      </c>
      <c r="N585" s="215">
        <v>9</v>
      </c>
      <c r="O585" s="83">
        <v>2</v>
      </c>
      <c r="P585" s="83">
        <v>6</v>
      </c>
      <c r="Q585" s="37" t="s">
        <v>47</v>
      </c>
      <c r="R585" s="6" t="s">
        <v>193</v>
      </c>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c r="DA585" s="48"/>
      <c r="DB585" s="48"/>
      <c r="DC585" s="48"/>
      <c r="DD585" s="48"/>
      <c r="DE585" s="48"/>
      <c r="DF585" s="48"/>
      <c r="DG585" s="48"/>
      <c r="DH585" s="48"/>
      <c r="DI585" s="48"/>
      <c r="DJ585" s="48"/>
      <c r="DK585" s="48"/>
      <c r="DL585" s="48"/>
      <c r="DM585" s="48"/>
      <c r="DN585" s="48"/>
      <c r="DO585" s="48"/>
      <c r="DP585" s="48"/>
      <c r="DQ585" s="48"/>
      <c r="DR585" s="48"/>
      <c r="DS585" s="48"/>
      <c r="DT585" s="48"/>
      <c r="DU585" s="48"/>
      <c r="DV585" s="48"/>
      <c r="DW585" s="48"/>
      <c r="DX585" s="48"/>
      <c r="DY585" s="48"/>
      <c r="DZ585" s="48"/>
      <c r="EA585" s="48"/>
      <c r="EB585" s="48"/>
      <c r="EC585" s="48"/>
      <c r="ED585" s="48"/>
      <c r="EE585" s="48"/>
      <c r="EF585" s="48"/>
      <c r="EG585" s="48"/>
      <c r="EH585" s="48"/>
      <c r="EI585" s="48"/>
      <c r="EJ585" s="48"/>
      <c r="EK585" s="48"/>
      <c r="EL585" s="48"/>
      <c r="EM585" s="48"/>
      <c r="EN585" s="48"/>
      <c r="EO585" s="48"/>
      <c r="EP585" s="48"/>
      <c r="EQ585" s="48"/>
      <c r="ER585" s="48"/>
      <c r="ES585" s="48"/>
      <c r="ET585" s="48"/>
      <c r="EU585" s="48"/>
      <c r="EV585" s="48"/>
      <c r="EW585" s="48"/>
      <c r="EX585" s="48"/>
      <c r="EY585" s="48"/>
      <c r="EZ585" s="48"/>
      <c r="FA585" s="48"/>
      <c r="FB585" s="48"/>
      <c r="FC585" s="48"/>
      <c r="FD585" s="48"/>
      <c r="FE585" s="48"/>
      <c r="FF585" s="48"/>
      <c r="FG585" s="48"/>
      <c r="FH585" s="48"/>
      <c r="FI585" s="48"/>
      <c r="FJ585" s="48"/>
      <c r="FK585" s="48"/>
      <c r="FL585" s="48"/>
      <c r="FM585" s="48"/>
      <c r="FN585" s="48"/>
      <c r="FO585" s="48"/>
      <c r="FP585" s="48"/>
      <c r="FQ585" s="48"/>
      <c r="FR585" s="48"/>
      <c r="FS585" s="48"/>
      <c r="FT585" s="48"/>
      <c r="FU585" s="48"/>
      <c r="FV585" s="48"/>
      <c r="FW585" s="48"/>
      <c r="FX585" s="48"/>
      <c r="FY585" s="48"/>
      <c r="FZ585" s="48"/>
      <c r="GA585" s="48"/>
      <c r="GB585" s="48"/>
      <c r="GC585" s="48"/>
      <c r="GD585" s="48"/>
      <c r="GE585" s="48"/>
      <c r="GF585" s="48"/>
      <c r="GG585" s="48"/>
      <c r="GH585" s="48"/>
      <c r="GI585" s="48"/>
      <c r="GJ585" s="48"/>
      <c r="GK585" s="48"/>
      <c r="GL585" s="48"/>
      <c r="GM585" s="48"/>
      <c r="GN585" s="48"/>
      <c r="GO585" s="48"/>
      <c r="GP585" s="48"/>
      <c r="GQ585" s="48"/>
      <c r="GR585" s="48"/>
      <c r="GS585" s="48"/>
      <c r="GT585" s="48"/>
      <c r="GU585" s="48"/>
      <c r="GV585" s="48"/>
      <c r="GW585" s="48"/>
      <c r="GX585" s="48"/>
      <c r="GY585" s="48"/>
      <c r="GZ585" s="48"/>
      <c r="HA585" s="48"/>
      <c r="HB585" s="48"/>
      <c r="HC585" s="48"/>
      <c r="HD585" s="48"/>
      <c r="HE585" s="48"/>
      <c r="HF585" s="48"/>
      <c r="HG585" s="48"/>
      <c r="HH585" s="48"/>
      <c r="HI585" s="48"/>
      <c r="HJ585" s="48"/>
      <c r="HK585" s="48"/>
      <c r="HL585" s="48"/>
      <c r="HM585" s="48"/>
      <c r="HN585" s="48"/>
      <c r="HO585" s="48"/>
      <c r="HP585" s="48"/>
      <c r="HQ585" s="48"/>
      <c r="HR585" s="48"/>
      <c r="HS585" s="48"/>
      <c r="HT585" s="48"/>
      <c r="HU585" s="48"/>
      <c r="HV585" s="48"/>
      <c r="HW585" s="48"/>
      <c r="HX585" s="48"/>
      <c r="HY585" s="48"/>
      <c r="HZ585" s="48"/>
      <c r="IA585" s="48"/>
      <c r="IB585" s="48"/>
      <c r="IC585" s="48"/>
      <c r="ID585" s="48"/>
      <c r="IE585" s="48"/>
      <c r="IF585" s="48"/>
      <c r="IG585" s="48"/>
      <c r="IH585" s="48"/>
      <c r="II585" s="48"/>
      <c r="IJ585" s="48"/>
      <c r="IK585" s="48"/>
      <c r="IL585" s="48"/>
      <c r="IM585" s="48"/>
      <c r="IN585" s="48"/>
      <c r="IO585" s="48"/>
      <c r="IP585" s="48"/>
      <c r="IQ585" s="48"/>
      <c r="IR585" s="48"/>
      <c r="IS585" s="48"/>
      <c r="IT585" s="48"/>
      <c r="IU585" s="48"/>
      <c r="IV585" s="48"/>
      <c r="IW585" s="48"/>
      <c r="IX585" s="48"/>
      <c r="IY585" s="48"/>
      <c r="IZ585" s="48"/>
      <c r="JA585" s="48"/>
      <c r="JB585" s="49"/>
      <c r="JC585" s="49"/>
      <c r="JD585" s="49"/>
      <c r="JE585" s="49"/>
      <c r="JF585" s="49"/>
      <c r="JG585" s="49"/>
      <c r="JH585" s="49"/>
      <c r="JI585" s="49"/>
      <c r="JJ585" s="49"/>
      <c r="JK585" s="49"/>
      <c r="JL585" s="49"/>
      <c r="JM585" s="49"/>
    </row>
    <row r="586" spans="2:273" s="37" customFormat="1">
      <c r="B586" s="18" t="s">
        <v>6062</v>
      </c>
      <c r="C586" s="2">
        <v>20201</v>
      </c>
      <c r="D586" s="109">
        <v>2020</v>
      </c>
      <c r="E586" s="56" t="s">
        <v>569</v>
      </c>
      <c r="F586" s="56"/>
      <c r="G586" s="356"/>
      <c r="H586" s="56" t="s">
        <v>6063</v>
      </c>
      <c r="I586" s="56" t="s">
        <v>53</v>
      </c>
      <c r="J586" s="84">
        <v>23</v>
      </c>
      <c r="K586" s="195">
        <v>2226115</v>
      </c>
      <c r="L586" s="56" t="s">
        <v>6057</v>
      </c>
      <c r="M586" s="56" t="s">
        <v>39</v>
      </c>
      <c r="N586" s="215">
        <v>9</v>
      </c>
      <c r="O586" s="84">
        <v>2</v>
      </c>
      <c r="P586" s="84">
        <v>6</v>
      </c>
      <c r="Q586" s="56" t="s">
        <v>47</v>
      </c>
      <c r="R586" s="56" t="s">
        <v>5397</v>
      </c>
      <c r="S586" s="48"/>
      <c r="T586" s="48"/>
      <c r="U586" s="48"/>
      <c r="V586" s="48"/>
      <c r="W586" s="48"/>
      <c r="X586" s="48"/>
      <c r="Y586" s="48"/>
      <c r="Z586" s="48"/>
      <c r="AA586" s="48"/>
      <c r="AB586" s="48"/>
      <c r="AC586" s="48"/>
      <c r="AD586" s="48"/>
      <c r="AE586" s="48"/>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c r="CM586" s="1"/>
      <c r="CN586" s="1"/>
      <c r="CO586" s="1"/>
      <c r="CP586" s="1"/>
      <c r="CQ586" s="1"/>
      <c r="CR586" s="1"/>
      <c r="CS586" s="1"/>
      <c r="CT586" s="1"/>
      <c r="CU586" s="1"/>
      <c r="CV586" s="1"/>
      <c r="CW586" s="1"/>
      <c r="CX586" s="1"/>
      <c r="CY586" s="1"/>
      <c r="CZ586" s="1"/>
      <c r="DA586" s="1"/>
      <c r="DB586" s="1"/>
      <c r="DC586" s="1"/>
      <c r="DD586" s="1"/>
      <c r="DE586" s="1"/>
      <c r="DF586" s="1"/>
      <c r="DG586" s="1"/>
      <c r="DH586" s="1"/>
      <c r="DI586" s="1"/>
      <c r="DJ586" s="1"/>
      <c r="DK586" s="1"/>
      <c r="DL586" s="1"/>
      <c r="DM586" s="1"/>
      <c r="DN586" s="1"/>
      <c r="DO586" s="1"/>
      <c r="DP586" s="1"/>
      <c r="DQ586" s="1"/>
      <c r="DR586" s="1"/>
      <c r="DS586" s="1"/>
      <c r="DT586" s="1"/>
      <c r="DU586" s="1"/>
      <c r="DV586" s="1"/>
      <c r="DW586" s="1"/>
      <c r="DX586" s="1"/>
      <c r="DY586" s="1"/>
      <c r="DZ586" s="1"/>
      <c r="EA586" s="1"/>
      <c r="EB586" s="1"/>
      <c r="EC586" s="1"/>
      <c r="ED586" s="1"/>
      <c r="EE586" s="1"/>
      <c r="EF586" s="1"/>
      <c r="EG586" s="1"/>
      <c r="EH586" s="1"/>
      <c r="EI586" s="1"/>
      <c r="EJ586" s="1"/>
      <c r="EK586" s="1"/>
      <c r="EL586" s="1"/>
      <c r="EM586" s="1"/>
      <c r="EN586" s="1"/>
      <c r="EO586" s="1"/>
      <c r="EP586" s="1"/>
      <c r="EQ586" s="1"/>
      <c r="ER586" s="1"/>
      <c r="ES586" s="1"/>
      <c r="ET586" s="1"/>
      <c r="EU586" s="1"/>
      <c r="EV586" s="1"/>
      <c r="EW586" s="1"/>
      <c r="EX586" s="1"/>
      <c r="EY586" s="1"/>
      <c r="EZ586" s="1"/>
      <c r="FA586" s="1"/>
      <c r="FB586" s="1"/>
      <c r="FC586" s="1"/>
      <c r="FD586" s="1"/>
      <c r="FE586" s="1"/>
      <c r="FF586" s="1"/>
      <c r="FG586" s="1"/>
      <c r="FH586" s="1"/>
      <c r="FI586" s="1"/>
      <c r="FJ586" s="1"/>
      <c r="FK586" s="1"/>
      <c r="FL586" s="1"/>
      <c r="FM586" s="1"/>
      <c r="FN586" s="1"/>
      <c r="FO586" s="1"/>
      <c r="FP586" s="1"/>
      <c r="FQ586" s="1"/>
      <c r="FR586" s="1"/>
      <c r="FS586" s="1"/>
      <c r="FT586" s="1"/>
      <c r="FU586" s="1"/>
      <c r="FV586" s="1"/>
      <c r="FW586" s="1"/>
      <c r="FX586" s="1"/>
      <c r="FY586" s="1"/>
      <c r="FZ586" s="1"/>
      <c r="GA586" s="1"/>
      <c r="GB586" s="1"/>
      <c r="GC586" s="1"/>
      <c r="GD586" s="1"/>
      <c r="GE586" s="1"/>
      <c r="GF586" s="1"/>
      <c r="GG586" s="1"/>
      <c r="GH586" s="1"/>
      <c r="GI586" s="1"/>
      <c r="GJ586" s="1"/>
      <c r="GK586" s="1"/>
      <c r="GL586" s="1"/>
      <c r="GM586" s="1"/>
      <c r="GN586" s="1"/>
      <c r="GO586" s="1"/>
      <c r="GP586" s="1"/>
      <c r="GQ586" s="1"/>
      <c r="GR586" s="1"/>
      <c r="GS586" s="1"/>
      <c r="GT586" s="1"/>
      <c r="GU586" s="1"/>
      <c r="GV586" s="1"/>
      <c r="GW586" s="1"/>
      <c r="GX586" s="1"/>
      <c r="GY586" s="1"/>
      <c r="GZ586" s="1"/>
      <c r="HA586" s="1"/>
      <c r="HB586" s="1"/>
      <c r="HC586" s="1"/>
      <c r="HD586" s="1"/>
      <c r="HE586" s="1"/>
      <c r="HF586" s="1"/>
      <c r="HG586" s="1"/>
      <c r="HH586" s="1"/>
      <c r="HI586" s="1"/>
      <c r="HJ586" s="1"/>
      <c r="HK586" s="1"/>
      <c r="HL586" s="1"/>
      <c r="HM586" s="1"/>
      <c r="HN586" s="1"/>
      <c r="HO586" s="1"/>
      <c r="HP586" s="1"/>
      <c r="HQ586" s="1"/>
      <c r="HR586" s="1"/>
      <c r="HS586" s="1"/>
      <c r="HT586" s="1"/>
      <c r="HU586" s="1"/>
      <c r="HV586" s="1"/>
      <c r="HW586" s="1"/>
      <c r="HX586" s="1"/>
      <c r="HY586" s="1"/>
      <c r="HZ586" s="1"/>
      <c r="IA586" s="1"/>
      <c r="IB586" s="1"/>
      <c r="IC586" s="1"/>
      <c r="ID586" s="1"/>
      <c r="IE586" s="1"/>
      <c r="IF586" s="1"/>
      <c r="IG586" s="1"/>
      <c r="IH586" s="1"/>
      <c r="II586" s="1"/>
      <c r="IJ586" s="1"/>
      <c r="IK586" s="1"/>
      <c r="IL586" s="1"/>
      <c r="IM586" s="1"/>
      <c r="IN586" s="1"/>
      <c r="IO586" s="1"/>
      <c r="IP586" s="1"/>
      <c r="IQ586" s="1"/>
      <c r="IR586" s="1"/>
      <c r="IS586" s="1"/>
      <c r="IT586" s="1"/>
      <c r="IU586" s="1"/>
      <c r="IV586" s="1"/>
      <c r="IW586" s="1"/>
      <c r="IX586" s="1"/>
      <c r="IY586" s="1"/>
      <c r="IZ586" s="1"/>
      <c r="JA586" s="1"/>
      <c r="JB586" s="50"/>
      <c r="JC586" s="49"/>
      <c r="JD586" s="49"/>
      <c r="JE586" s="49"/>
      <c r="JF586" s="49"/>
      <c r="JG586" s="49"/>
      <c r="JH586" s="49"/>
      <c r="JI586" s="49"/>
      <c r="JJ586" s="49"/>
      <c r="JK586" s="49"/>
      <c r="JL586" s="49"/>
      <c r="JM586" s="49"/>
    </row>
    <row r="587" spans="2:273" s="37" customFormat="1">
      <c r="B587" s="18" t="s">
        <v>3355</v>
      </c>
      <c r="C587" s="2">
        <v>20191</v>
      </c>
      <c r="D587" s="108">
        <v>2019</v>
      </c>
      <c r="E587" s="7" t="s">
        <v>569</v>
      </c>
      <c r="F587" s="7"/>
      <c r="G587" s="13"/>
      <c r="H587" s="7" t="s">
        <v>3356</v>
      </c>
      <c r="I587" s="7" t="s">
        <v>53</v>
      </c>
      <c r="J587" s="85">
        <v>36</v>
      </c>
      <c r="K587" s="196">
        <v>2738195</v>
      </c>
      <c r="L587" s="7" t="s">
        <v>2605</v>
      </c>
      <c r="M587" s="7" t="s">
        <v>39</v>
      </c>
      <c r="N587" s="215">
        <v>9</v>
      </c>
      <c r="O587" s="83">
        <v>2</v>
      </c>
      <c r="P587" s="83">
        <v>6</v>
      </c>
      <c r="Q587" s="7" t="s">
        <v>47</v>
      </c>
      <c r="R587" s="7" t="s">
        <v>133</v>
      </c>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7" t="s">
        <v>47</v>
      </c>
      <c r="AS587" s="7" t="s">
        <v>53</v>
      </c>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6"/>
      <c r="CA587" s="6"/>
      <c r="CB587" s="6"/>
      <c r="CC587" s="6"/>
      <c r="CD587" s="6"/>
      <c r="CE587" s="6"/>
      <c r="CF587" s="6"/>
      <c r="CG587" s="6"/>
      <c r="CH587" s="6"/>
      <c r="CI587" s="6"/>
      <c r="CJ587" s="6"/>
      <c r="CK587" s="6"/>
      <c r="CL587" s="6"/>
      <c r="CM587" s="6"/>
      <c r="CN587" s="6"/>
      <c r="CO587" s="6"/>
      <c r="CP587" s="6"/>
      <c r="CQ587" s="6"/>
      <c r="CR587" s="6"/>
      <c r="CS587" s="6"/>
      <c r="CT587" s="6"/>
      <c r="CU587" s="6"/>
      <c r="CV587" s="6"/>
      <c r="CW587" s="6"/>
      <c r="CX587" s="6"/>
      <c r="CY587" s="6"/>
      <c r="CZ587" s="6"/>
      <c r="DA587" s="6"/>
      <c r="DB587" s="6"/>
      <c r="DC587" s="6"/>
      <c r="DD587" s="6"/>
      <c r="DE587" s="6"/>
      <c r="DF587" s="6"/>
      <c r="DG587" s="6"/>
      <c r="DH587" s="6"/>
      <c r="DI587" s="6"/>
      <c r="DJ587" s="6"/>
      <c r="DK587" s="6"/>
      <c r="DL587" s="6"/>
      <c r="DM587" s="6"/>
      <c r="DN587" s="6"/>
      <c r="DO587" s="6"/>
      <c r="DP587" s="6"/>
      <c r="DQ587" s="6"/>
      <c r="DR587" s="6"/>
      <c r="DS587" s="6"/>
      <c r="DT587" s="6"/>
      <c r="DU587" s="6"/>
      <c r="DV587" s="6"/>
      <c r="DW587" s="6"/>
      <c r="DX587" s="6"/>
      <c r="DY587" s="6"/>
      <c r="DZ587" s="6"/>
      <c r="EA587" s="6"/>
      <c r="EB587" s="6"/>
      <c r="EC587" s="6"/>
      <c r="ED587" s="6"/>
      <c r="EE587" s="6"/>
      <c r="EF587" s="6"/>
      <c r="EG587" s="6"/>
      <c r="EH587" s="6"/>
      <c r="EI587" s="6"/>
      <c r="EJ587" s="6"/>
      <c r="EK587" s="6"/>
      <c r="EL587" s="6"/>
      <c r="EM587" s="6"/>
      <c r="EN587" s="6"/>
      <c r="EO587" s="6"/>
      <c r="EP587" s="6"/>
      <c r="EQ587" s="6"/>
      <c r="ER587" s="6"/>
      <c r="ES587" s="6"/>
      <c r="ET587" s="6"/>
      <c r="EU587" s="6"/>
      <c r="EV587" s="6"/>
      <c r="EW587" s="6"/>
      <c r="EX587" s="6"/>
      <c r="EY587" s="6"/>
      <c r="EZ587" s="6"/>
      <c r="FA587" s="6"/>
      <c r="FB587" s="6"/>
      <c r="FC587" s="6"/>
      <c r="FD587" s="6"/>
      <c r="FE587" s="6"/>
      <c r="FF587" s="6"/>
      <c r="FG587" s="6"/>
      <c r="FH587" s="6"/>
      <c r="FI587" s="6"/>
      <c r="FJ587" s="6"/>
      <c r="FK587" s="6"/>
      <c r="FL587" s="6"/>
      <c r="FM587" s="6"/>
      <c r="FN587" s="6"/>
      <c r="FO587" s="6"/>
      <c r="FP587" s="6"/>
      <c r="FQ587" s="6"/>
      <c r="FR587" s="6"/>
      <c r="FS587" s="6"/>
      <c r="FT587" s="6"/>
      <c r="FU587" s="6"/>
      <c r="FV587" s="6"/>
      <c r="FW587" s="6"/>
      <c r="FX587" s="6"/>
      <c r="FY587" s="6"/>
      <c r="FZ587" s="6"/>
      <c r="GA587" s="6"/>
      <c r="GB587" s="6"/>
      <c r="GC587" s="6"/>
      <c r="GD587" s="6"/>
      <c r="GE587" s="6"/>
      <c r="GF587" s="6"/>
      <c r="GG587" s="6"/>
      <c r="GH587" s="6"/>
      <c r="GI587" s="6"/>
      <c r="GJ587" s="6"/>
      <c r="GK587" s="6"/>
      <c r="GL587" s="6"/>
      <c r="GM587" s="6"/>
      <c r="GN587" s="6"/>
      <c r="GO587" s="6"/>
      <c r="GP587" s="6"/>
      <c r="GQ587" s="6"/>
      <c r="GR587" s="6"/>
      <c r="GS587" s="6"/>
      <c r="GT587" s="6"/>
      <c r="GU587" s="6"/>
      <c r="GV587" s="6"/>
      <c r="GW587" s="6"/>
      <c r="GX587" s="6"/>
      <c r="GY587" s="6"/>
      <c r="GZ587" s="6"/>
      <c r="HA587" s="6"/>
      <c r="HB587" s="6"/>
      <c r="HC587" s="6"/>
      <c r="HD587" s="6"/>
      <c r="HE587" s="6"/>
      <c r="HF587" s="6"/>
      <c r="HG587" s="6"/>
      <c r="HH587" s="6"/>
      <c r="HI587" s="6"/>
      <c r="HJ587" s="6"/>
      <c r="HK587" s="6"/>
      <c r="HL587" s="6"/>
      <c r="HM587" s="6"/>
      <c r="HN587" s="6"/>
      <c r="HO587" s="6"/>
      <c r="HP587" s="6"/>
      <c r="HQ587" s="6"/>
      <c r="HR587" s="6"/>
      <c r="HS587" s="6"/>
      <c r="HT587" s="6"/>
      <c r="HU587" s="6"/>
      <c r="HV587" s="6"/>
      <c r="HW587" s="6"/>
      <c r="HX587" s="6"/>
      <c r="HY587" s="6"/>
      <c r="HZ587" s="6"/>
      <c r="IA587" s="6"/>
      <c r="IB587" s="6"/>
      <c r="IC587" s="6"/>
      <c r="ID587" s="6"/>
      <c r="IE587" s="6"/>
      <c r="IF587" s="6"/>
      <c r="IG587" s="6"/>
      <c r="IH587" s="6"/>
      <c r="II587" s="6"/>
      <c r="IJ587" s="6"/>
      <c r="IK587" s="6"/>
      <c r="IL587" s="6"/>
      <c r="IM587" s="6"/>
      <c r="IN587" s="6"/>
      <c r="IO587" s="6"/>
      <c r="IP587" s="6"/>
      <c r="IQ587" s="6"/>
      <c r="IR587" s="6"/>
      <c r="IS587" s="6"/>
      <c r="IT587" s="6"/>
      <c r="IU587" s="6"/>
      <c r="IV587" s="6"/>
      <c r="IW587" s="6"/>
      <c r="IX587" s="6"/>
      <c r="IY587" s="6"/>
      <c r="IZ587" s="6"/>
      <c r="JA587" s="6"/>
      <c r="JB587" s="6"/>
      <c r="JC587" s="6"/>
      <c r="JD587" s="6"/>
      <c r="JE587" s="6"/>
      <c r="JF587" s="6"/>
      <c r="JG587" s="6"/>
      <c r="JH587" s="6"/>
      <c r="JI587" s="6"/>
      <c r="JJ587" s="6"/>
      <c r="JK587" s="6"/>
      <c r="JL587" s="6"/>
      <c r="JM587" s="6"/>
    </row>
    <row r="588" spans="2:273" s="37" customFormat="1">
      <c r="B588" s="18" t="s">
        <v>3352</v>
      </c>
      <c r="C588" s="2">
        <v>20191</v>
      </c>
      <c r="D588" s="108">
        <v>2019</v>
      </c>
      <c r="E588" s="7" t="s">
        <v>569</v>
      </c>
      <c r="F588" s="7"/>
      <c r="G588" s="13"/>
      <c r="H588" s="7" t="s">
        <v>3353</v>
      </c>
      <c r="I588" s="7" t="s">
        <v>53</v>
      </c>
      <c r="J588" s="85">
        <v>36</v>
      </c>
      <c r="K588" s="196">
        <v>5849913</v>
      </c>
      <c r="L588" s="7" t="s">
        <v>2605</v>
      </c>
      <c r="M588" s="7" t="s">
        <v>39</v>
      </c>
      <c r="N588" s="215">
        <v>9</v>
      </c>
      <c r="O588" s="83">
        <v>2</v>
      </c>
      <c r="P588" s="83">
        <v>6</v>
      </c>
      <c r="Q588" s="7" t="s">
        <v>47</v>
      </c>
      <c r="R588" s="7" t="s">
        <v>3354</v>
      </c>
      <c r="S588" s="6"/>
      <c r="T588" s="6"/>
      <c r="U588" s="6"/>
      <c r="V588" s="6"/>
      <c r="W588" s="6"/>
      <c r="X588" s="6"/>
      <c r="Y588" s="6"/>
      <c r="Z588" s="6"/>
      <c r="AA588" s="6"/>
      <c r="AB588" s="6"/>
      <c r="AC588" s="6"/>
      <c r="AD588" s="6"/>
      <c r="AE588" s="6"/>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c r="DA588" s="48"/>
      <c r="DB588" s="48"/>
      <c r="DC588" s="48"/>
      <c r="DD588" s="48"/>
      <c r="DE588" s="48"/>
      <c r="DF588" s="48"/>
      <c r="DG588" s="48"/>
      <c r="DH588" s="48"/>
      <c r="DI588" s="48"/>
      <c r="DJ588" s="48"/>
      <c r="DK588" s="48"/>
      <c r="DL588" s="48"/>
      <c r="DM588" s="48"/>
      <c r="DN588" s="48"/>
      <c r="DO588" s="48"/>
      <c r="DP588" s="48"/>
      <c r="DQ588" s="48"/>
      <c r="DR588" s="48"/>
      <c r="DS588" s="48"/>
      <c r="DT588" s="48"/>
      <c r="DU588" s="48"/>
      <c r="DV588" s="48"/>
      <c r="DW588" s="48"/>
      <c r="DX588" s="48"/>
      <c r="DY588" s="48"/>
      <c r="DZ588" s="48"/>
      <c r="EA588" s="48"/>
      <c r="EB588" s="48"/>
      <c r="EC588" s="48"/>
      <c r="ED588" s="48"/>
      <c r="EE588" s="48"/>
      <c r="EF588" s="48"/>
      <c r="EG588" s="48"/>
      <c r="EH588" s="48"/>
      <c r="EI588" s="48"/>
      <c r="EJ588" s="48"/>
      <c r="EK588" s="48"/>
      <c r="EL588" s="48"/>
      <c r="EM588" s="48"/>
      <c r="EN588" s="48"/>
      <c r="EO588" s="48"/>
      <c r="EP588" s="48"/>
      <c r="EQ588" s="48"/>
      <c r="ER588" s="48"/>
      <c r="ES588" s="48"/>
      <c r="ET588" s="48"/>
      <c r="EU588" s="48"/>
      <c r="EV588" s="48"/>
      <c r="EW588" s="48"/>
      <c r="EX588" s="48"/>
      <c r="EY588" s="48"/>
      <c r="EZ588" s="48"/>
      <c r="FA588" s="48"/>
      <c r="FB588" s="48"/>
      <c r="FC588" s="48"/>
      <c r="FD588" s="48"/>
      <c r="FE588" s="48"/>
      <c r="FF588" s="48"/>
      <c r="FG588" s="48"/>
      <c r="FH588" s="48"/>
      <c r="FI588" s="48"/>
      <c r="FJ588" s="48"/>
      <c r="FK588" s="48"/>
      <c r="FL588" s="48"/>
      <c r="FM588" s="48"/>
      <c r="FN588" s="48"/>
      <c r="FO588" s="48"/>
      <c r="FP588" s="48"/>
      <c r="FQ588" s="48"/>
      <c r="FR588" s="48"/>
      <c r="FS588" s="48"/>
      <c r="FT588" s="48"/>
      <c r="FU588" s="48"/>
      <c r="FV588" s="48"/>
      <c r="FW588" s="48"/>
      <c r="FX588" s="48"/>
      <c r="FY588" s="48"/>
      <c r="FZ588" s="48"/>
      <c r="GA588" s="48"/>
      <c r="GB588" s="48"/>
      <c r="GC588" s="48"/>
      <c r="GD588" s="48"/>
      <c r="GE588" s="48"/>
      <c r="GF588" s="48"/>
      <c r="GG588" s="48"/>
      <c r="GH588" s="48"/>
      <c r="GI588" s="48"/>
      <c r="GJ588" s="48"/>
      <c r="GK588" s="48"/>
      <c r="GL588" s="48"/>
      <c r="GM588" s="48"/>
      <c r="GN588" s="48"/>
      <c r="GO588" s="48"/>
      <c r="GP588" s="48"/>
      <c r="GQ588" s="48"/>
      <c r="GR588" s="48"/>
      <c r="GS588" s="48"/>
      <c r="GT588" s="48"/>
      <c r="GU588" s="48"/>
      <c r="GV588" s="48"/>
      <c r="GW588" s="48"/>
      <c r="GX588" s="48"/>
      <c r="GY588" s="48"/>
      <c r="GZ588" s="48"/>
      <c r="HA588" s="48"/>
      <c r="HB588" s="48"/>
      <c r="HC588" s="48"/>
      <c r="HD588" s="48"/>
      <c r="HE588" s="48"/>
      <c r="HF588" s="48"/>
      <c r="HG588" s="48"/>
      <c r="HH588" s="48"/>
      <c r="HI588" s="48"/>
      <c r="HJ588" s="48"/>
      <c r="HK588" s="48"/>
      <c r="HL588" s="48"/>
      <c r="HM588" s="48"/>
      <c r="HN588" s="48"/>
      <c r="HO588" s="48"/>
      <c r="HP588" s="48"/>
      <c r="HQ588" s="48"/>
      <c r="HR588" s="48"/>
      <c r="HS588" s="48"/>
      <c r="HT588" s="48"/>
      <c r="HU588" s="48"/>
      <c r="HV588" s="48"/>
      <c r="HW588" s="48"/>
      <c r="HX588" s="48"/>
      <c r="HY588" s="48"/>
      <c r="HZ588" s="48"/>
      <c r="IA588" s="48"/>
      <c r="IB588" s="48"/>
      <c r="IC588" s="48"/>
      <c r="ID588" s="48"/>
      <c r="IE588" s="48"/>
      <c r="IF588" s="48"/>
      <c r="IG588" s="48"/>
      <c r="IH588" s="48"/>
      <c r="II588" s="48"/>
      <c r="IJ588" s="48"/>
      <c r="IK588" s="48"/>
      <c r="IL588" s="48"/>
      <c r="IM588" s="48"/>
      <c r="IN588" s="48"/>
      <c r="IO588" s="48"/>
      <c r="IP588" s="48"/>
      <c r="IQ588" s="48"/>
      <c r="IR588" s="48"/>
      <c r="IS588" s="48"/>
      <c r="IT588" s="48"/>
      <c r="IU588" s="48"/>
      <c r="IV588" s="48"/>
      <c r="IW588" s="48"/>
      <c r="IX588" s="48"/>
      <c r="IY588" s="48"/>
      <c r="IZ588" s="48"/>
      <c r="JA588" s="48"/>
      <c r="JB588" s="49"/>
      <c r="JC588" s="49"/>
      <c r="JD588" s="49"/>
      <c r="JE588" s="49"/>
      <c r="JF588" s="49"/>
      <c r="JG588" s="49"/>
      <c r="JH588" s="49"/>
      <c r="JI588" s="49"/>
      <c r="JJ588" s="49"/>
      <c r="JK588" s="49"/>
      <c r="JL588" s="49"/>
      <c r="JM588" s="49"/>
    </row>
    <row r="589" spans="2:273" s="37" customFormat="1" ht="13" customHeight="1">
      <c r="B589" s="18" t="s">
        <v>6064</v>
      </c>
      <c r="C589" s="2">
        <v>20201</v>
      </c>
      <c r="D589" s="109">
        <v>2020</v>
      </c>
      <c r="E589" s="56" t="s">
        <v>6065</v>
      </c>
      <c r="F589" s="56"/>
      <c r="G589" s="356">
        <v>2</v>
      </c>
      <c r="H589" s="56" t="s">
        <v>6066</v>
      </c>
      <c r="I589" s="56" t="s">
        <v>53</v>
      </c>
      <c r="J589" s="84">
        <v>12</v>
      </c>
      <c r="K589" s="195">
        <v>1200000</v>
      </c>
      <c r="L589" s="56" t="s">
        <v>6067</v>
      </c>
      <c r="M589" s="56" t="s">
        <v>39</v>
      </c>
      <c r="N589" s="215">
        <v>9</v>
      </c>
      <c r="O589" s="84">
        <v>2</v>
      </c>
      <c r="P589" s="84">
        <v>8</v>
      </c>
      <c r="Q589" s="56" t="s">
        <v>47</v>
      </c>
      <c r="R589" s="56" t="s">
        <v>219</v>
      </c>
      <c r="S589" s="48"/>
      <c r="T589" s="48"/>
      <c r="U589" s="48"/>
      <c r="V589" s="48"/>
      <c r="W589" s="48"/>
      <c r="X589" s="48"/>
      <c r="Y589" s="48"/>
      <c r="Z589" s="48"/>
      <c r="AA589" s="48"/>
      <c r="AB589" s="48"/>
      <c r="AC589" s="48"/>
      <c r="AD589" s="48"/>
      <c r="AE589" s="48"/>
      <c r="AF589" s="6"/>
      <c r="AG589" s="6"/>
      <c r="AH589" s="6"/>
      <c r="AI589" s="6"/>
      <c r="AJ589" s="6"/>
      <c r="AK589" s="6"/>
      <c r="AL589" s="6"/>
      <c r="AM589" s="6"/>
      <c r="AN589" s="6"/>
      <c r="AO589" s="6"/>
      <c r="AP589" s="6"/>
      <c r="AQ589" s="6"/>
      <c r="AR589" s="6"/>
      <c r="AS589" s="6"/>
      <c r="AT589" s="6"/>
      <c r="AU589" s="6"/>
      <c r="AV589" s="6"/>
      <c r="AW589" s="6"/>
      <c r="AX589" s="6"/>
      <c r="AY589" s="6"/>
      <c r="AZ589" s="6"/>
      <c r="BA589" s="6"/>
      <c r="BB589" s="6"/>
      <c r="BC589" s="6"/>
      <c r="BD589" s="6"/>
      <c r="BE589" s="6"/>
      <c r="BF589" s="6"/>
      <c r="BG589" s="6"/>
      <c r="BH589" s="6"/>
      <c r="BI589" s="6"/>
      <c r="BJ589" s="6"/>
      <c r="BK589" s="6"/>
      <c r="BL589" s="6"/>
      <c r="BM589" s="6"/>
      <c r="BN589" s="6"/>
      <c r="BO589" s="6"/>
      <c r="BP589" s="6"/>
      <c r="BQ589" s="6"/>
      <c r="BR589" s="6"/>
      <c r="BS589" s="6"/>
      <c r="BT589" s="6"/>
      <c r="BU589" s="6"/>
      <c r="BV589" s="6"/>
      <c r="BW589" s="6"/>
      <c r="BX589" s="6"/>
      <c r="BY589" s="6"/>
      <c r="BZ589" s="6"/>
      <c r="CA589" s="6"/>
      <c r="CB589" s="6"/>
      <c r="CC589" s="6"/>
      <c r="CD589" s="6"/>
      <c r="CE589" s="6"/>
      <c r="CF589" s="6"/>
      <c r="CG589" s="6"/>
      <c r="CH589" s="6"/>
      <c r="CI589" s="6"/>
      <c r="CJ589" s="6"/>
      <c r="CK589" s="6"/>
      <c r="CL589" s="6"/>
      <c r="CM589" s="6"/>
      <c r="CN589" s="6"/>
      <c r="CO589" s="6"/>
      <c r="CP589" s="6"/>
      <c r="CQ589" s="6"/>
      <c r="CR589" s="6"/>
      <c r="CS589" s="6"/>
      <c r="CT589" s="6"/>
      <c r="CU589" s="6"/>
      <c r="CV589" s="6"/>
      <c r="CW589" s="6"/>
      <c r="CX589" s="6"/>
      <c r="CY589" s="6"/>
      <c r="CZ589" s="6"/>
      <c r="DA589" s="6"/>
      <c r="DB589" s="6"/>
      <c r="DC589" s="6"/>
      <c r="DD589" s="6"/>
      <c r="DE589" s="6"/>
      <c r="DF589" s="6"/>
      <c r="DG589" s="6"/>
      <c r="DH589" s="6"/>
      <c r="DI589" s="6"/>
      <c r="DJ589" s="6"/>
      <c r="DK589" s="6"/>
      <c r="DL589" s="6"/>
      <c r="DM589" s="6"/>
      <c r="DN589" s="6"/>
      <c r="DO589" s="6"/>
      <c r="DP589" s="6"/>
      <c r="DQ589" s="6"/>
      <c r="DR589" s="6"/>
      <c r="DS589" s="6"/>
      <c r="DT589" s="6"/>
      <c r="DU589" s="6"/>
      <c r="DV589" s="6"/>
      <c r="DW589" s="6"/>
      <c r="DX589" s="6"/>
      <c r="DY589" s="6"/>
      <c r="DZ589" s="6"/>
      <c r="EA589" s="6"/>
      <c r="EB589" s="6"/>
      <c r="EC589" s="6"/>
      <c r="ED589" s="6"/>
      <c r="EE589" s="6"/>
      <c r="EF589" s="6"/>
      <c r="EG589" s="6"/>
      <c r="EH589" s="6"/>
      <c r="EI589" s="6"/>
      <c r="EJ589" s="6"/>
      <c r="EK589" s="6"/>
      <c r="EL589" s="6"/>
      <c r="EM589" s="6"/>
      <c r="EN589" s="6"/>
      <c r="EO589" s="6"/>
      <c r="EP589" s="6"/>
      <c r="EQ589" s="6"/>
      <c r="ER589" s="6"/>
      <c r="ES589" s="6"/>
      <c r="ET589" s="6"/>
      <c r="EU589" s="6"/>
      <c r="EV589" s="6"/>
      <c r="EW589" s="6"/>
      <c r="EX589" s="6"/>
      <c r="EY589" s="6"/>
      <c r="EZ589" s="6"/>
      <c r="FA589" s="6"/>
      <c r="FB589" s="6"/>
      <c r="FC589" s="6"/>
      <c r="FD589" s="6"/>
      <c r="FE589" s="6"/>
      <c r="FF589" s="6"/>
      <c r="FG589" s="6"/>
      <c r="FH589" s="6"/>
      <c r="FI589" s="6"/>
      <c r="FJ589" s="6"/>
      <c r="FK589" s="6"/>
      <c r="FL589" s="6"/>
      <c r="FM589" s="6"/>
      <c r="FN589" s="6"/>
      <c r="FO589" s="6"/>
      <c r="FP589" s="6"/>
      <c r="FQ589" s="6"/>
      <c r="FR589" s="6"/>
      <c r="FS589" s="6"/>
      <c r="FT589" s="6"/>
      <c r="FU589" s="6"/>
      <c r="FV589" s="6"/>
      <c r="FW589" s="6"/>
      <c r="FX589" s="6"/>
      <c r="FY589" s="6"/>
      <c r="FZ589" s="6"/>
      <c r="GA589" s="6"/>
      <c r="GB589" s="6"/>
      <c r="GC589" s="6"/>
      <c r="GD589" s="6"/>
      <c r="GE589" s="6"/>
      <c r="GF589" s="6"/>
      <c r="GG589" s="6"/>
      <c r="GH589" s="6"/>
      <c r="GI589" s="6"/>
      <c r="GJ589" s="6"/>
      <c r="GK589" s="6"/>
      <c r="GL589" s="6"/>
      <c r="GM589" s="6"/>
      <c r="GN589" s="6"/>
      <c r="GO589" s="6"/>
      <c r="GP589" s="6"/>
      <c r="GQ589" s="6"/>
      <c r="GR589" s="6"/>
      <c r="GS589" s="6"/>
      <c r="GT589" s="6"/>
      <c r="GU589" s="6"/>
      <c r="GV589" s="6"/>
      <c r="GW589" s="6"/>
      <c r="GX589" s="6"/>
      <c r="GY589" s="6"/>
      <c r="GZ589" s="6"/>
      <c r="HA589" s="6"/>
      <c r="HB589" s="6"/>
      <c r="HC589" s="6"/>
      <c r="HD589" s="6"/>
      <c r="HE589" s="6"/>
      <c r="HF589" s="6"/>
      <c r="HG589" s="6"/>
      <c r="HH589" s="6"/>
      <c r="HI589" s="6"/>
      <c r="HJ589" s="6"/>
      <c r="HK589" s="6"/>
      <c r="HL589" s="6"/>
      <c r="HM589" s="6"/>
      <c r="HN589" s="6"/>
      <c r="HO589" s="6"/>
      <c r="HP589" s="6"/>
      <c r="HQ589" s="6"/>
      <c r="HR589" s="6"/>
      <c r="HS589" s="6"/>
      <c r="HT589" s="6"/>
      <c r="HU589" s="6"/>
      <c r="HV589" s="6"/>
      <c r="HW589" s="6"/>
      <c r="HX589" s="6"/>
      <c r="HY589" s="6"/>
      <c r="HZ589" s="6"/>
      <c r="IA589" s="6"/>
      <c r="IB589" s="6"/>
      <c r="IC589" s="6"/>
      <c r="ID589" s="6"/>
      <c r="IE589" s="6"/>
      <c r="IF589" s="6"/>
      <c r="IG589" s="6"/>
      <c r="IH589" s="6"/>
      <c r="II589" s="6"/>
      <c r="IJ589" s="6"/>
      <c r="IK589" s="6"/>
      <c r="IL589" s="6"/>
      <c r="IM589" s="6"/>
      <c r="IN589" s="6"/>
      <c r="IO589" s="6"/>
      <c r="IP589" s="6"/>
      <c r="IQ589" s="6"/>
      <c r="IR589" s="6"/>
      <c r="IS589" s="6"/>
      <c r="IT589" s="6"/>
      <c r="IU589" s="6"/>
      <c r="IV589" s="6"/>
      <c r="IW589" s="6"/>
      <c r="IX589" s="6"/>
      <c r="IY589" s="6"/>
      <c r="IZ589" s="6"/>
      <c r="JA589" s="6"/>
      <c r="JB589" s="6"/>
      <c r="JC589" s="6"/>
      <c r="JD589" s="6"/>
      <c r="JE589" s="6"/>
      <c r="JF589" s="6"/>
      <c r="JG589" s="6"/>
      <c r="JH589" s="6"/>
      <c r="JI589" s="6"/>
      <c r="JJ589" s="6"/>
      <c r="JK589" s="6"/>
      <c r="JL589" s="6"/>
      <c r="JM589" s="6"/>
    </row>
    <row r="590" spans="2:273" s="37" customFormat="1">
      <c r="B590" s="18" t="s">
        <v>6068</v>
      </c>
      <c r="C590" s="2">
        <v>20201</v>
      </c>
      <c r="D590" s="109">
        <v>2020</v>
      </c>
      <c r="E590" s="270" t="s">
        <v>6069</v>
      </c>
      <c r="F590" s="270"/>
      <c r="G590" s="356" t="s">
        <v>1086</v>
      </c>
      <c r="H590" s="56" t="s">
        <v>6070</v>
      </c>
      <c r="I590" s="56" t="s">
        <v>53</v>
      </c>
      <c r="J590" s="84">
        <v>3</v>
      </c>
      <c r="K590" s="195">
        <v>500000</v>
      </c>
      <c r="L590" s="56" t="s">
        <v>6071</v>
      </c>
      <c r="M590" s="56" t="s">
        <v>39</v>
      </c>
      <c r="N590" s="215">
        <v>9</v>
      </c>
      <c r="O590" s="84">
        <v>2</v>
      </c>
      <c r="P590" s="84">
        <v>8</v>
      </c>
      <c r="Q590" s="56" t="s">
        <v>47</v>
      </c>
      <c r="R590" s="56" t="s">
        <v>65</v>
      </c>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c r="DA590" s="48"/>
      <c r="DB590" s="48"/>
      <c r="DC590" s="48"/>
      <c r="DD590" s="48"/>
      <c r="DE590" s="48"/>
      <c r="DF590" s="48"/>
      <c r="DG590" s="48"/>
      <c r="DH590" s="48"/>
      <c r="DI590" s="48"/>
      <c r="DJ590" s="48"/>
      <c r="DK590" s="48"/>
      <c r="DL590" s="48"/>
      <c r="DM590" s="48"/>
      <c r="DN590" s="48"/>
      <c r="DO590" s="48"/>
      <c r="DP590" s="48"/>
      <c r="DQ590" s="48"/>
      <c r="DR590" s="48"/>
      <c r="DS590" s="48"/>
      <c r="DT590" s="48"/>
      <c r="DU590" s="48"/>
      <c r="DV590" s="48"/>
      <c r="DW590" s="48"/>
      <c r="DX590" s="48"/>
      <c r="DY590" s="48"/>
      <c r="DZ590" s="48"/>
      <c r="EA590" s="48"/>
      <c r="EB590" s="48"/>
      <c r="EC590" s="48"/>
      <c r="ED590" s="48"/>
      <c r="EE590" s="48"/>
      <c r="EF590" s="48"/>
      <c r="EG590" s="48"/>
      <c r="EH590" s="48"/>
      <c r="EI590" s="48"/>
      <c r="EJ590" s="48"/>
      <c r="EK590" s="48"/>
      <c r="EL590" s="48"/>
      <c r="EM590" s="48"/>
      <c r="EN590" s="48"/>
      <c r="EO590" s="48"/>
      <c r="EP590" s="48"/>
      <c r="EQ590" s="48"/>
      <c r="ER590" s="48"/>
      <c r="ES590" s="48"/>
      <c r="ET590" s="48"/>
      <c r="EU590" s="48"/>
      <c r="EV590" s="48"/>
      <c r="EW590" s="48"/>
      <c r="EX590" s="48"/>
      <c r="EY590" s="48"/>
      <c r="EZ590" s="48"/>
      <c r="FA590" s="48"/>
      <c r="FB590" s="48"/>
      <c r="FC590" s="48"/>
      <c r="FD590" s="48"/>
      <c r="FE590" s="48"/>
      <c r="FF590" s="48"/>
      <c r="FG590" s="48"/>
      <c r="FH590" s="48"/>
      <c r="FI590" s="48"/>
      <c r="FJ590" s="48"/>
      <c r="FK590" s="48"/>
      <c r="FL590" s="48"/>
      <c r="FM590" s="48"/>
      <c r="FN590" s="48"/>
      <c r="FO590" s="48"/>
      <c r="FP590" s="48"/>
      <c r="FQ590" s="48"/>
      <c r="FR590" s="48"/>
      <c r="FS590" s="48"/>
      <c r="FT590" s="48"/>
      <c r="FU590" s="48"/>
      <c r="FV590" s="48"/>
      <c r="FW590" s="48"/>
      <c r="FX590" s="48"/>
      <c r="FY590" s="48"/>
      <c r="FZ590" s="48"/>
      <c r="GA590" s="48"/>
      <c r="GB590" s="48"/>
      <c r="GC590" s="48"/>
      <c r="GD590" s="48"/>
      <c r="GE590" s="48"/>
      <c r="GF590" s="48"/>
      <c r="GG590" s="48"/>
      <c r="GH590" s="48"/>
      <c r="GI590" s="48"/>
      <c r="GJ590" s="48"/>
      <c r="GK590" s="48"/>
      <c r="GL590" s="48"/>
      <c r="GM590" s="48"/>
      <c r="GN590" s="48"/>
      <c r="GO590" s="48"/>
      <c r="GP590" s="48"/>
      <c r="GQ590" s="48"/>
      <c r="GR590" s="48"/>
      <c r="GS590" s="48"/>
      <c r="GT590" s="48"/>
      <c r="GU590" s="48"/>
      <c r="GV590" s="48"/>
      <c r="GW590" s="48"/>
      <c r="GX590" s="48"/>
      <c r="GY590" s="48"/>
      <c r="GZ590" s="48"/>
      <c r="HA590" s="48"/>
      <c r="HB590" s="48"/>
      <c r="HC590" s="48"/>
      <c r="HD590" s="48"/>
      <c r="HE590" s="48"/>
      <c r="HF590" s="48"/>
      <c r="HG590" s="48"/>
      <c r="HH590" s="48"/>
      <c r="HI590" s="48"/>
      <c r="HJ590" s="48"/>
      <c r="HK590" s="48"/>
      <c r="HL590" s="48"/>
      <c r="HM590" s="48"/>
      <c r="HN590" s="48"/>
      <c r="HO590" s="48"/>
      <c r="HP590" s="48"/>
      <c r="HQ590" s="48"/>
      <c r="HR590" s="48"/>
      <c r="HS590" s="48"/>
      <c r="HT590" s="48"/>
      <c r="HU590" s="48"/>
      <c r="HV590" s="48"/>
      <c r="HW590" s="48"/>
      <c r="HX590" s="48"/>
      <c r="HY590" s="48"/>
      <c r="HZ590" s="48"/>
      <c r="IA590" s="48"/>
      <c r="IB590" s="48"/>
      <c r="IC590" s="48"/>
      <c r="ID590" s="48"/>
      <c r="IE590" s="48"/>
      <c r="IF590" s="48"/>
      <c r="IG590" s="48"/>
      <c r="IH590" s="48"/>
      <c r="II590" s="48"/>
      <c r="IJ590" s="48"/>
      <c r="IK590" s="48"/>
      <c r="IL590" s="48"/>
      <c r="IM590" s="48"/>
      <c r="IN590" s="48"/>
      <c r="IO590" s="48"/>
      <c r="IP590" s="48"/>
      <c r="IQ590" s="48"/>
      <c r="IR590" s="48"/>
      <c r="IS590" s="48"/>
      <c r="IT590" s="48"/>
      <c r="IU590" s="48"/>
      <c r="IV590" s="48"/>
      <c r="IW590" s="48"/>
      <c r="IX590" s="48"/>
      <c r="IY590" s="48"/>
      <c r="IZ590" s="48"/>
      <c r="JA590" s="48"/>
      <c r="JB590" s="49"/>
      <c r="JC590" s="49"/>
      <c r="JD590" s="49"/>
      <c r="JE590" s="49"/>
      <c r="JF590" s="49"/>
      <c r="JG590" s="49"/>
      <c r="JH590" s="49"/>
      <c r="JI590" s="49"/>
      <c r="JJ590" s="49"/>
      <c r="JK590" s="49"/>
      <c r="JL590" s="49"/>
      <c r="JM590" s="49"/>
    </row>
    <row r="591" spans="2:273" s="37" customFormat="1">
      <c r="B591" s="119" t="s">
        <v>584</v>
      </c>
      <c r="C591" s="114">
        <v>20181</v>
      </c>
      <c r="D591" s="108">
        <v>2018</v>
      </c>
      <c r="E591" s="7" t="s">
        <v>585</v>
      </c>
      <c r="F591" s="7"/>
      <c r="G591" s="13"/>
      <c r="H591" s="7" t="s">
        <v>586</v>
      </c>
      <c r="I591" s="7"/>
      <c r="J591" s="85">
        <v>38</v>
      </c>
      <c r="K591" s="196">
        <v>500000</v>
      </c>
      <c r="L591" s="6"/>
      <c r="M591" s="7" t="s">
        <v>587</v>
      </c>
      <c r="N591" s="215">
        <v>10</v>
      </c>
      <c r="O591" s="85">
        <v>1</v>
      </c>
      <c r="P591" s="83">
        <v>4</v>
      </c>
      <c r="Q591" s="6"/>
      <c r="R591" s="7" t="s">
        <v>120</v>
      </c>
      <c r="S591" s="13">
        <v>5</v>
      </c>
      <c r="T591" s="13">
        <v>12</v>
      </c>
      <c r="U591" s="6">
        <v>11</v>
      </c>
      <c r="V591" s="7"/>
      <c r="W591" s="7"/>
      <c r="X591" s="7"/>
      <c r="Y591" s="13">
        <v>99</v>
      </c>
      <c r="Z591" s="13"/>
      <c r="AA591" s="7"/>
      <c r="AB591" s="7"/>
      <c r="AC591" s="7"/>
      <c r="AD591" s="7"/>
      <c r="AE591" s="6" t="s">
        <v>588</v>
      </c>
    </row>
    <row r="592" spans="2:273" s="37" customFormat="1">
      <c r="B592" s="18" t="s">
        <v>6072</v>
      </c>
      <c r="C592" s="2">
        <v>20201</v>
      </c>
      <c r="D592" s="109">
        <v>2020</v>
      </c>
      <c r="E592" s="56" t="s">
        <v>6073</v>
      </c>
      <c r="F592" s="56"/>
      <c r="G592" s="356"/>
      <c r="H592" s="56" t="s">
        <v>6074</v>
      </c>
      <c r="I592" s="56" t="s">
        <v>53</v>
      </c>
      <c r="J592" s="84">
        <v>36</v>
      </c>
      <c r="K592" s="195">
        <v>4398581</v>
      </c>
      <c r="L592" s="48"/>
      <c r="M592" s="56" t="s">
        <v>6075</v>
      </c>
      <c r="N592" s="215">
        <v>5</v>
      </c>
      <c r="O592" s="84">
        <v>6</v>
      </c>
      <c r="P592" s="231">
        <v>51</v>
      </c>
      <c r="Q592" s="56" t="s">
        <v>55</v>
      </c>
      <c r="R592" s="56" t="s">
        <v>111</v>
      </c>
      <c r="S592" s="48"/>
      <c r="T592" s="48"/>
      <c r="U592" s="48"/>
      <c r="V592" s="48"/>
      <c r="W592" s="48"/>
      <c r="X592" s="48"/>
      <c r="Y592" s="48"/>
      <c r="Z592" s="48"/>
      <c r="AA592" s="48"/>
      <c r="AB592" s="48"/>
      <c r="AC592" s="48"/>
      <c r="AD592" s="48"/>
      <c r="AE592" s="48"/>
      <c r="JB592" s="6"/>
      <c r="JC592" s="6"/>
      <c r="JD592" s="6"/>
      <c r="JE592" s="6"/>
      <c r="JF592" s="6"/>
      <c r="JG592" s="6"/>
      <c r="JH592" s="6"/>
      <c r="JI592" s="6"/>
      <c r="JJ592" s="6"/>
      <c r="JK592" s="6"/>
      <c r="JL592" s="6"/>
      <c r="JM592" s="6"/>
    </row>
    <row r="593" spans="2:273" s="37" customFormat="1">
      <c r="B593" s="18" t="s">
        <v>6076</v>
      </c>
      <c r="C593" s="2">
        <v>20202</v>
      </c>
      <c r="D593" s="108">
        <v>2020</v>
      </c>
      <c r="E593" s="56" t="s">
        <v>590</v>
      </c>
      <c r="F593" s="56"/>
      <c r="G593" s="356" t="s">
        <v>1086</v>
      </c>
      <c r="H593" s="56" t="s">
        <v>6077</v>
      </c>
      <c r="I593" s="56" t="s">
        <v>37</v>
      </c>
      <c r="J593" s="84">
        <v>11</v>
      </c>
      <c r="K593" s="195">
        <v>300533</v>
      </c>
      <c r="L593" s="56" t="s">
        <v>6078</v>
      </c>
      <c r="M593" s="56" t="s">
        <v>39</v>
      </c>
      <c r="N593" s="215">
        <v>9</v>
      </c>
      <c r="O593" s="84">
        <v>2</v>
      </c>
      <c r="P593" s="84">
        <v>51</v>
      </c>
      <c r="Q593" s="56" t="s">
        <v>55</v>
      </c>
      <c r="R593" s="56" t="s">
        <v>33</v>
      </c>
      <c r="S593" s="48"/>
      <c r="T593" s="48"/>
      <c r="U593" s="48"/>
      <c r="V593" s="48"/>
      <c r="W593" s="48"/>
      <c r="X593" s="48"/>
      <c r="Y593" s="48"/>
      <c r="Z593" s="48"/>
      <c r="AA593" s="48"/>
      <c r="AB593" s="48"/>
      <c r="AC593" s="48"/>
      <c r="AD593" s="48"/>
      <c r="AE593" s="48"/>
    </row>
    <row r="594" spans="2:273" s="37" customFormat="1" ht="16" customHeight="1">
      <c r="B594" s="18" t="s">
        <v>3360</v>
      </c>
      <c r="C594" s="2">
        <v>20192</v>
      </c>
      <c r="D594" s="108">
        <v>2019</v>
      </c>
      <c r="E594" s="7" t="s">
        <v>590</v>
      </c>
      <c r="F594" s="7"/>
      <c r="G594" s="13"/>
      <c r="H594" s="7" t="s">
        <v>3361</v>
      </c>
      <c r="I594" s="7" t="s">
        <v>37</v>
      </c>
      <c r="J594" s="85">
        <v>20</v>
      </c>
      <c r="K594" s="196">
        <v>159327</v>
      </c>
      <c r="L594" s="7" t="s">
        <v>3362</v>
      </c>
      <c r="M594" s="7" t="s">
        <v>39</v>
      </c>
      <c r="N594" s="215">
        <v>9</v>
      </c>
      <c r="O594" s="83">
        <v>2</v>
      </c>
      <c r="P594" s="83">
        <v>51</v>
      </c>
      <c r="Q594" s="7" t="s">
        <v>55</v>
      </c>
      <c r="R594" s="7" t="s">
        <v>353</v>
      </c>
      <c r="S594" s="6"/>
      <c r="T594" s="6"/>
      <c r="U594" s="6"/>
      <c r="V594" s="6"/>
      <c r="W594" s="6"/>
      <c r="X594" s="6"/>
      <c r="Y594" s="6"/>
      <c r="Z594" s="6"/>
      <c r="AA594" s="6"/>
      <c r="AB594" s="6"/>
      <c r="AC594" s="6"/>
      <c r="AD594" s="6"/>
      <c r="AE594" s="6"/>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c r="DA594" s="48"/>
      <c r="DB594" s="48"/>
      <c r="DC594" s="48"/>
      <c r="DD594" s="48"/>
      <c r="DE594" s="48"/>
      <c r="DF594" s="48"/>
      <c r="DG594" s="48"/>
      <c r="DH594" s="48"/>
      <c r="DI594" s="48"/>
      <c r="DJ594" s="48"/>
      <c r="DK594" s="48"/>
      <c r="DL594" s="48"/>
      <c r="DM594" s="48"/>
      <c r="DN594" s="48"/>
      <c r="DO594" s="48"/>
      <c r="DP594" s="48"/>
      <c r="DQ594" s="48"/>
      <c r="DR594" s="48"/>
      <c r="DS594" s="48"/>
      <c r="DT594" s="48"/>
      <c r="DU594" s="48"/>
      <c r="DV594" s="48"/>
      <c r="DW594" s="48"/>
      <c r="DX594" s="48"/>
      <c r="DY594" s="48"/>
      <c r="DZ594" s="48"/>
      <c r="EA594" s="48"/>
      <c r="EB594" s="48"/>
      <c r="EC594" s="48"/>
      <c r="ED594" s="48"/>
      <c r="EE594" s="48"/>
      <c r="EF594" s="48"/>
      <c r="EG594" s="48"/>
      <c r="EH594" s="48"/>
      <c r="EI594" s="48"/>
      <c r="EJ594" s="48"/>
      <c r="EK594" s="48"/>
      <c r="EL594" s="48"/>
      <c r="EM594" s="48"/>
      <c r="EN594" s="48"/>
      <c r="EO594" s="48"/>
      <c r="EP594" s="48"/>
      <c r="EQ594" s="48"/>
      <c r="ER594" s="48"/>
      <c r="ES594" s="48"/>
      <c r="ET594" s="48"/>
      <c r="EU594" s="48"/>
      <c r="EV594" s="48"/>
      <c r="EW594" s="48"/>
      <c r="EX594" s="48"/>
      <c r="EY594" s="48"/>
      <c r="EZ594" s="48"/>
      <c r="FA594" s="48"/>
      <c r="FB594" s="48"/>
      <c r="FC594" s="48"/>
      <c r="FD594" s="48"/>
      <c r="FE594" s="48"/>
      <c r="FF594" s="48"/>
      <c r="FG594" s="48"/>
      <c r="FH594" s="48"/>
      <c r="FI594" s="48"/>
      <c r="FJ594" s="48"/>
      <c r="FK594" s="48"/>
      <c r="FL594" s="48"/>
      <c r="FM594" s="48"/>
      <c r="FN594" s="48"/>
      <c r="FO594" s="48"/>
      <c r="FP594" s="48"/>
      <c r="FQ594" s="48"/>
      <c r="FR594" s="48"/>
      <c r="FS594" s="48"/>
      <c r="FT594" s="48"/>
      <c r="FU594" s="48"/>
      <c r="FV594" s="48"/>
      <c r="FW594" s="48"/>
      <c r="FX594" s="48"/>
      <c r="FY594" s="48"/>
      <c r="FZ594" s="48"/>
      <c r="GA594" s="48"/>
      <c r="GB594" s="48"/>
      <c r="GC594" s="48"/>
      <c r="GD594" s="48"/>
      <c r="GE594" s="48"/>
      <c r="GF594" s="48"/>
      <c r="GG594" s="48"/>
      <c r="GH594" s="48"/>
      <c r="GI594" s="48"/>
      <c r="GJ594" s="48"/>
      <c r="GK594" s="48"/>
      <c r="GL594" s="48"/>
      <c r="GM594" s="48"/>
      <c r="GN594" s="48"/>
      <c r="GO594" s="48"/>
      <c r="GP594" s="48"/>
      <c r="GQ594" s="48"/>
      <c r="GR594" s="48"/>
      <c r="GS594" s="48"/>
      <c r="GT594" s="48"/>
      <c r="GU594" s="48"/>
      <c r="GV594" s="48"/>
      <c r="GW594" s="48"/>
      <c r="GX594" s="48"/>
      <c r="GY594" s="48"/>
      <c r="GZ594" s="48"/>
      <c r="HA594" s="48"/>
      <c r="HB594" s="48"/>
      <c r="HC594" s="48"/>
      <c r="HD594" s="48"/>
      <c r="HE594" s="48"/>
      <c r="HF594" s="48"/>
      <c r="HG594" s="48"/>
      <c r="HH594" s="48"/>
      <c r="HI594" s="48"/>
      <c r="HJ594" s="48"/>
      <c r="HK594" s="48"/>
      <c r="HL594" s="48"/>
      <c r="HM594" s="48"/>
      <c r="HN594" s="48"/>
      <c r="HO594" s="48"/>
      <c r="HP594" s="48"/>
      <c r="HQ594" s="48"/>
      <c r="HR594" s="48"/>
      <c r="HS594" s="48"/>
      <c r="HT594" s="48"/>
      <c r="HU594" s="48"/>
      <c r="HV594" s="48"/>
      <c r="HW594" s="48"/>
      <c r="HX594" s="48"/>
      <c r="HY594" s="48"/>
      <c r="HZ594" s="48"/>
      <c r="IA594" s="48"/>
      <c r="IB594" s="48"/>
      <c r="IC594" s="48"/>
      <c r="ID594" s="48"/>
      <c r="IE594" s="48"/>
      <c r="IF594" s="48"/>
      <c r="IG594" s="48"/>
      <c r="IH594" s="48"/>
      <c r="II594" s="48"/>
      <c r="IJ594" s="48"/>
      <c r="IK594" s="48"/>
      <c r="IL594" s="48"/>
      <c r="IM594" s="48"/>
      <c r="IN594" s="48"/>
      <c r="IO594" s="48"/>
      <c r="IP594" s="48"/>
      <c r="IQ594" s="48"/>
      <c r="IR594" s="48"/>
      <c r="IS594" s="48"/>
      <c r="IT594" s="48"/>
      <c r="IU594" s="48"/>
      <c r="IV594" s="48"/>
      <c r="IW594" s="48"/>
      <c r="IX594" s="48"/>
      <c r="IY594" s="48"/>
      <c r="IZ594" s="48"/>
      <c r="JA594" s="48"/>
      <c r="JB594" s="49"/>
      <c r="JC594" s="49"/>
      <c r="JD594" s="49"/>
      <c r="JE594" s="49"/>
      <c r="JF594" s="49"/>
      <c r="JG594" s="49"/>
      <c r="JH594" s="49"/>
      <c r="JI594" s="49"/>
      <c r="JJ594" s="49"/>
      <c r="JK594" s="49"/>
      <c r="JL594" s="49"/>
      <c r="JM594" s="49"/>
    </row>
    <row r="595" spans="2:273" s="37" customFormat="1">
      <c r="B595" s="105" t="s">
        <v>589</v>
      </c>
      <c r="C595" s="105">
        <v>20182</v>
      </c>
      <c r="D595" s="108">
        <v>2018</v>
      </c>
      <c r="E595" s="6" t="s">
        <v>590</v>
      </c>
      <c r="F595" s="6"/>
      <c r="G595" s="13"/>
      <c r="H595" s="37" t="s">
        <v>591</v>
      </c>
      <c r="I595" s="6" t="s">
        <v>37</v>
      </c>
      <c r="J595" s="85">
        <v>11</v>
      </c>
      <c r="K595" s="197">
        <v>399749</v>
      </c>
      <c r="L595" s="6" t="s">
        <v>592</v>
      </c>
      <c r="M595" s="6" t="s">
        <v>39</v>
      </c>
      <c r="N595" s="215">
        <v>9</v>
      </c>
      <c r="O595" s="83">
        <v>2</v>
      </c>
      <c r="P595" s="83">
        <v>51</v>
      </c>
      <c r="Q595" s="37" t="s">
        <v>55</v>
      </c>
      <c r="R595" s="6" t="s">
        <v>593</v>
      </c>
      <c r="AF595" s="6"/>
      <c r="AG595" s="6"/>
      <c r="AH595" s="6"/>
      <c r="AI595" s="6"/>
      <c r="AJ595" s="6"/>
      <c r="AK595" s="6"/>
      <c r="AL595" s="6"/>
      <c r="AM595" s="6"/>
      <c r="AN595" s="6"/>
      <c r="AO595" s="6"/>
      <c r="AP595" s="6"/>
      <c r="AQ595" s="6"/>
      <c r="AR595" s="7" t="s">
        <v>47</v>
      </c>
      <c r="AS595" s="7" t="s">
        <v>53</v>
      </c>
      <c r="AT595" s="6"/>
      <c r="AU595" s="6"/>
      <c r="AV595" s="6"/>
      <c r="AW595" s="6"/>
      <c r="AX595" s="6"/>
      <c r="AY595" s="6"/>
      <c r="AZ595" s="6"/>
      <c r="BA595" s="6"/>
      <c r="BB595" s="6"/>
      <c r="BC595" s="6"/>
      <c r="BD595" s="6"/>
      <c r="BE595" s="6"/>
      <c r="BF595" s="6"/>
      <c r="BG595" s="6"/>
      <c r="BH595" s="6"/>
      <c r="BI595" s="6"/>
      <c r="BJ595" s="6"/>
      <c r="BK595" s="6"/>
      <c r="BL595" s="6"/>
      <c r="BM595" s="6"/>
      <c r="BN595" s="6"/>
      <c r="BO595" s="6"/>
      <c r="BP595" s="6"/>
      <c r="BQ595" s="6"/>
      <c r="BR595" s="6"/>
      <c r="BS595" s="6"/>
      <c r="BT595" s="6"/>
      <c r="BU595" s="6"/>
      <c r="BV595" s="6"/>
      <c r="BW595" s="6"/>
      <c r="BX595" s="6"/>
      <c r="BY595" s="6"/>
      <c r="BZ595" s="6"/>
      <c r="CA595" s="6"/>
      <c r="CB595" s="6"/>
      <c r="CC595" s="6"/>
      <c r="CD595" s="6"/>
      <c r="CE595" s="6"/>
      <c r="CF595" s="6"/>
      <c r="CG595" s="6"/>
      <c r="CH595" s="6"/>
      <c r="CI595" s="6"/>
      <c r="CJ595" s="6"/>
      <c r="CK595" s="6"/>
      <c r="CL595" s="6"/>
      <c r="CM595" s="6"/>
      <c r="CN595" s="6"/>
      <c r="CO595" s="6"/>
      <c r="CP595" s="6"/>
      <c r="CQ595" s="6"/>
      <c r="CR595" s="6"/>
      <c r="CS595" s="6"/>
      <c r="CT595" s="6"/>
      <c r="CU595" s="6"/>
      <c r="CV595" s="6"/>
      <c r="CW595" s="6"/>
      <c r="CX595" s="6"/>
      <c r="CY595" s="6"/>
      <c r="CZ595" s="6"/>
      <c r="DA595" s="6"/>
      <c r="DB595" s="6"/>
      <c r="DC595" s="6"/>
      <c r="DD595" s="6"/>
      <c r="DE595" s="6"/>
      <c r="DF595" s="6"/>
      <c r="DG595" s="6"/>
      <c r="DH595" s="6"/>
      <c r="DI595" s="6"/>
      <c r="DJ595" s="6"/>
      <c r="DK595" s="6"/>
      <c r="DL595" s="6"/>
      <c r="DM595" s="6"/>
      <c r="DN595" s="6"/>
      <c r="DO595" s="6"/>
      <c r="DP595" s="6"/>
      <c r="DQ595" s="6"/>
      <c r="DR595" s="6"/>
      <c r="DS595" s="6"/>
      <c r="DT595" s="6"/>
      <c r="DU595" s="6"/>
      <c r="DV595" s="6"/>
      <c r="DW595" s="6"/>
      <c r="DX595" s="6"/>
      <c r="DY595" s="6"/>
      <c r="DZ595" s="6"/>
      <c r="EA595" s="6"/>
      <c r="EB595" s="6"/>
      <c r="EC595" s="6"/>
      <c r="ED595" s="6"/>
      <c r="EE595" s="6"/>
      <c r="EF595" s="6"/>
      <c r="EG595" s="6"/>
      <c r="EH595" s="6"/>
      <c r="EI595" s="6"/>
      <c r="EJ595" s="6"/>
      <c r="EK595" s="6"/>
      <c r="EL595" s="6"/>
      <c r="EM595" s="6"/>
      <c r="EN595" s="6"/>
      <c r="EO595" s="6"/>
      <c r="EP595" s="6"/>
      <c r="EQ595" s="6"/>
      <c r="ER595" s="6"/>
      <c r="ES595" s="6"/>
      <c r="ET595" s="6"/>
      <c r="EU595" s="6"/>
      <c r="EV595" s="6"/>
      <c r="EW595" s="6"/>
      <c r="EX595" s="6"/>
      <c r="EY595" s="6"/>
      <c r="EZ595" s="6"/>
      <c r="FA595" s="6"/>
      <c r="FB595" s="6"/>
      <c r="FC595" s="6"/>
      <c r="FD595" s="6"/>
      <c r="FE595" s="6"/>
      <c r="FF595" s="6"/>
      <c r="FG595" s="6"/>
      <c r="FH595" s="6"/>
      <c r="FI595" s="6"/>
      <c r="FJ595" s="6"/>
      <c r="FK595" s="6"/>
      <c r="FL595" s="6"/>
      <c r="FM595" s="6"/>
      <c r="FN595" s="6"/>
      <c r="FO595" s="6"/>
      <c r="FP595" s="6"/>
      <c r="FQ595" s="6"/>
      <c r="FR595" s="6"/>
      <c r="FS595" s="6"/>
      <c r="FT595" s="6"/>
      <c r="FU595" s="6"/>
      <c r="FV595" s="6"/>
      <c r="FW595" s="6"/>
      <c r="FX595" s="6"/>
      <c r="FY595" s="6"/>
      <c r="FZ595" s="6"/>
      <c r="GA595" s="6"/>
      <c r="GB595" s="6"/>
      <c r="GC595" s="6"/>
      <c r="GD595" s="6"/>
      <c r="GE595" s="6"/>
      <c r="GF595" s="6"/>
      <c r="GG595" s="6"/>
      <c r="GH595" s="6"/>
      <c r="GI595" s="6"/>
      <c r="GJ595" s="6"/>
      <c r="GK595" s="6"/>
      <c r="GL595" s="6"/>
      <c r="GM595" s="6"/>
      <c r="GN595" s="6"/>
      <c r="GO595" s="6"/>
      <c r="GP595" s="6"/>
      <c r="GQ595" s="6"/>
      <c r="GR595" s="6"/>
      <c r="GS595" s="6"/>
      <c r="GT595" s="6"/>
      <c r="GU595" s="6"/>
      <c r="GV595" s="6"/>
      <c r="GW595" s="6"/>
      <c r="GX595" s="6"/>
      <c r="GY595" s="6"/>
      <c r="GZ595" s="6"/>
      <c r="HA595" s="6"/>
      <c r="HB595" s="6"/>
      <c r="HC595" s="6"/>
      <c r="HD595" s="6"/>
      <c r="HE595" s="6"/>
      <c r="HF595" s="6"/>
      <c r="HG595" s="6"/>
      <c r="HH595" s="6"/>
      <c r="HI595" s="6"/>
      <c r="HJ595" s="6"/>
      <c r="HK595" s="6"/>
      <c r="HL595" s="6"/>
      <c r="HM595" s="6"/>
      <c r="HN595" s="6"/>
      <c r="HO595" s="6"/>
      <c r="HP595" s="6"/>
      <c r="HQ595" s="6"/>
      <c r="HR595" s="6"/>
      <c r="HS595" s="6"/>
      <c r="HT595" s="6"/>
      <c r="HU595" s="6"/>
      <c r="HV595" s="6"/>
      <c r="HW595" s="6"/>
      <c r="HX595" s="6"/>
      <c r="HY595" s="6"/>
      <c r="HZ595" s="6"/>
      <c r="IA595" s="6"/>
      <c r="IB595" s="6"/>
      <c r="IC595" s="6"/>
      <c r="ID595" s="6"/>
      <c r="IE595" s="6"/>
      <c r="IF595" s="6"/>
      <c r="IG595" s="6"/>
      <c r="IH595" s="6"/>
      <c r="II595" s="6"/>
      <c r="IJ595" s="6"/>
      <c r="IK595" s="6"/>
      <c r="IL595" s="6"/>
      <c r="IM595" s="6"/>
      <c r="IN595" s="6"/>
      <c r="IO595" s="6"/>
      <c r="IP595" s="6"/>
      <c r="IQ595" s="6"/>
      <c r="IR595" s="6"/>
      <c r="IS595" s="6"/>
      <c r="IT595" s="6"/>
      <c r="IU595" s="6"/>
      <c r="IV595" s="6"/>
      <c r="IW595" s="6"/>
      <c r="IX595" s="6"/>
      <c r="IY595" s="6"/>
      <c r="IZ595" s="6"/>
      <c r="JA595" s="6"/>
      <c r="JB595" s="6"/>
      <c r="JC595" s="6"/>
      <c r="JD595" s="6"/>
      <c r="JE595" s="6"/>
      <c r="JF595" s="6"/>
      <c r="JG595" s="6"/>
      <c r="JH595" s="6"/>
      <c r="JI595" s="6"/>
      <c r="JJ595" s="6"/>
      <c r="JK595" s="6"/>
      <c r="JL595" s="6"/>
      <c r="JM595" s="6"/>
    </row>
    <row r="596" spans="2:273" s="37" customFormat="1">
      <c r="B596" s="18" t="s">
        <v>6079</v>
      </c>
      <c r="C596" s="2">
        <v>20202</v>
      </c>
      <c r="D596" s="108">
        <v>2020</v>
      </c>
      <c r="E596" s="56" t="s">
        <v>590</v>
      </c>
      <c r="F596" s="56"/>
      <c r="G596" s="356"/>
      <c r="H596" s="56" t="s">
        <v>6080</v>
      </c>
      <c r="I596" s="56" t="s">
        <v>37</v>
      </c>
      <c r="J596" s="84">
        <v>24</v>
      </c>
      <c r="K596" s="195">
        <v>568568</v>
      </c>
      <c r="L596" s="56" t="s">
        <v>6078</v>
      </c>
      <c r="M596" s="56" t="s">
        <v>39</v>
      </c>
      <c r="N596" s="215">
        <v>9</v>
      </c>
      <c r="O596" s="84">
        <v>2</v>
      </c>
      <c r="P596" s="84">
        <v>51</v>
      </c>
      <c r="Q596" s="56" t="s">
        <v>55</v>
      </c>
      <c r="R596" s="56" t="s">
        <v>33</v>
      </c>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c r="DA596" s="48"/>
      <c r="DB596" s="48"/>
      <c r="DC596" s="48"/>
      <c r="DD596" s="48"/>
      <c r="DE596" s="48"/>
      <c r="DF596" s="48"/>
      <c r="DG596" s="48"/>
      <c r="DH596" s="48"/>
      <c r="DI596" s="48"/>
      <c r="DJ596" s="48"/>
      <c r="DK596" s="48"/>
      <c r="DL596" s="48"/>
      <c r="DM596" s="48"/>
      <c r="DN596" s="48"/>
      <c r="DO596" s="48"/>
      <c r="DP596" s="48"/>
      <c r="DQ596" s="48"/>
      <c r="DR596" s="48"/>
      <c r="DS596" s="48"/>
      <c r="DT596" s="48"/>
      <c r="DU596" s="48"/>
      <c r="DV596" s="48"/>
      <c r="DW596" s="48"/>
      <c r="DX596" s="48"/>
      <c r="DY596" s="48"/>
      <c r="DZ596" s="48"/>
      <c r="EA596" s="48"/>
      <c r="EB596" s="48"/>
      <c r="EC596" s="48"/>
      <c r="ED596" s="48"/>
      <c r="EE596" s="48"/>
      <c r="EF596" s="48"/>
      <c r="EG596" s="48"/>
      <c r="EH596" s="48"/>
      <c r="EI596" s="48"/>
      <c r="EJ596" s="48"/>
      <c r="EK596" s="48"/>
      <c r="EL596" s="48"/>
      <c r="EM596" s="48"/>
      <c r="EN596" s="48"/>
      <c r="EO596" s="48"/>
      <c r="EP596" s="48"/>
      <c r="EQ596" s="48"/>
      <c r="ER596" s="48"/>
      <c r="ES596" s="48"/>
      <c r="ET596" s="48"/>
      <c r="EU596" s="48"/>
      <c r="EV596" s="48"/>
      <c r="EW596" s="48"/>
      <c r="EX596" s="48"/>
      <c r="EY596" s="48"/>
      <c r="EZ596" s="48"/>
      <c r="FA596" s="48"/>
      <c r="FB596" s="48"/>
      <c r="FC596" s="48"/>
      <c r="FD596" s="48"/>
      <c r="FE596" s="48"/>
      <c r="FF596" s="48"/>
      <c r="FG596" s="48"/>
      <c r="FH596" s="48"/>
      <c r="FI596" s="48"/>
      <c r="FJ596" s="48"/>
      <c r="FK596" s="48"/>
      <c r="FL596" s="48"/>
      <c r="FM596" s="48"/>
      <c r="FN596" s="48"/>
      <c r="FO596" s="48"/>
      <c r="FP596" s="48"/>
      <c r="FQ596" s="48"/>
      <c r="FR596" s="48"/>
      <c r="FS596" s="48"/>
      <c r="FT596" s="48"/>
      <c r="FU596" s="48"/>
      <c r="FV596" s="48"/>
      <c r="FW596" s="48"/>
      <c r="FX596" s="48"/>
      <c r="FY596" s="48"/>
      <c r="FZ596" s="48"/>
      <c r="GA596" s="48"/>
      <c r="GB596" s="48"/>
      <c r="GC596" s="48"/>
      <c r="GD596" s="48"/>
      <c r="GE596" s="48"/>
      <c r="GF596" s="48"/>
      <c r="GG596" s="48"/>
      <c r="GH596" s="48"/>
      <c r="GI596" s="48"/>
      <c r="GJ596" s="48"/>
      <c r="GK596" s="48"/>
      <c r="GL596" s="48"/>
      <c r="GM596" s="48"/>
      <c r="GN596" s="48"/>
      <c r="GO596" s="48"/>
      <c r="GP596" s="48"/>
      <c r="GQ596" s="48"/>
      <c r="GR596" s="48"/>
      <c r="GS596" s="48"/>
      <c r="GT596" s="48"/>
      <c r="GU596" s="48"/>
      <c r="GV596" s="48"/>
      <c r="GW596" s="48"/>
      <c r="GX596" s="48"/>
      <c r="GY596" s="48"/>
      <c r="GZ596" s="48"/>
      <c r="HA596" s="48"/>
      <c r="HB596" s="48"/>
      <c r="HC596" s="48"/>
      <c r="HD596" s="48"/>
      <c r="HE596" s="48"/>
      <c r="HF596" s="48"/>
      <c r="HG596" s="48"/>
      <c r="HH596" s="48"/>
      <c r="HI596" s="48"/>
      <c r="HJ596" s="48"/>
      <c r="HK596" s="48"/>
      <c r="HL596" s="48"/>
      <c r="HM596" s="48"/>
      <c r="HN596" s="48"/>
      <c r="HO596" s="48"/>
      <c r="HP596" s="48"/>
      <c r="HQ596" s="48"/>
      <c r="HR596" s="48"/>
      <c r="HS596" s="48"/>
      <c r="HT596" s="48"/>
      <c r="HU596" s="48"/>
      <c r="HV596" s="48"/>
      <c r="HW596" s="48"/>
      <c r="HX596" s="48"/>
      <c r="HY596" s="48"/>
      <c r="HZ596" s="48"/>
      <c r="IA596" s="48"/>
      <c r="IB596" s="48"/>
      <c r="IC596" s="48"/>
      <c r="ID596" s="48"/>
      <c r="IE596" s="48"/>
      <c r="IF596" s="48"/>
      <c r="IG596" s="48"/>
      <c r="IH596" s="48"/>
      <c r="II596" s="48"/>
      <c r="IJ596" s="48"/>
      <c r="IK596" s="48"/>
      <c r="IL596" s="48"/>
      <c r="IM596" s="48"/>
      <c r="IN596" s="48"/>
      <c r="IO596" s="48"/>
      <c r="IP596" s="48"/>
      <c r="IQ596" s="48"/>
      <c r="IR596" s="48"/>
      <c r="IS596" s="48"/>
      <c r="IT596" s="48"/>
      <c r="IU596" s="48"/>
      <c r="IV596" s="48"/>
      <c r="IW596" s="48"/>
      <c r="IX596" s="48"/>
      <c r="IY596" s="48"/>
      <c r="IZ596" s="48"/>
      <c r="JA596" s="48"/>
      <c r="JB596" s="49"/>
      <c r="JC596" s="49"/>
      <c r="JD596" s="49"/>
      <c r="JE596" s="49"/>
      <c r="JF596" s="49"/>
      <c r="JG596" s="49"/>
      <c r="JH596" s="49"/>
      <c r="JI596" s="49"/>
      <c r="JJ596" s="49"/>
      <c r="JK596" s="49"/>
      <c r="JL596" s="49"/>
      <c r="JM596" s="49"/>
    </row>
    <row r="597" spans="2:273" s="37" customFormat="1">
      <c r="B597" s="18" t="s">
        <v>6081</v>
      </c>
      <c r="C597" s="2">
        <v>20202</v>
      </c>
      <c r="D597" s="108">
        <v>2020</v>
      </c>
      <c r="E597" s="56" t="s">
        <v>590</v>
      </c>
      <c r="F597" s="56"/>
      <c r="G597" s="356"/>
      <c r="H597" s="56" t="s">
        <v>6082</v>
      </c>
      <c r="I597" s="56" t="s">
        <v>37</v>
      </c>
      <c r="J597" s="84">
        <v>25</v>
      </c>
      <c r="K597" s="195">
        <v>1473325</v>
      </c>
      <c r="L597" s="56" t="s">
        <v>6078</v>
      </c>
      <c r="M597" s="56" t="s">
        <v>39</v>
      </c>
      <c r="N597" s="215">
        <v>9</v>
      </c>
      <c r="O597" s="84">
        <v>2</v>
      </c>
      <c r="P597" s="84">
        <v>51</v>
      </c>
      <c r="Q597" s="56" t="s">
        <v>55</v>
      </c>
      <c r="R597" s="56" t="s">
        <v>33</v>
      </c>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c r="DA597" s="48"/>
      <c r="DB597" s="48"/>
      <c r="DC597" s="48"/>
      <c r="DD597" s="48"/>
      <c r="DE597" s="48"/>
      <c r="DF597" s="48"/>
      <c r="DG597" s="48"/>
      <c r="DH597" s="48"/>
      <c r="DI597" s="48"/>
      <c r="DJ597" s="48"/>
      <c r="DK597" s="48"/>
      <c r="DL597" s="48"/>
      <c r="DM597" s="48"/>
      <c r="DN597" s="48"/>
      <c r="DO597" s="48"/>
      <c r="DP597" s="48"/>
      <c r="DQ597" s="48"/>
      <c r="DR597" s="48"/>
      <c r="DS597" s="48"/>
      <c r="DT597" s="48"/>
      <c r="DU597" s="48"/>
      <c r="DV597" s="48"/>
      <c r="DW597" s="48"/>
      <c r="DX597" s="48"/>
      <c r="DY597" s="48"/>
      <c r="DZ597" s="48"/>
      <c r="EA597" s="48"/>
      <c r="EB597" s="48"/>
      <c r="EC597" s="48"/>
      <c r="ED597" s="48"/>
      <c r="EE597" s="48"/>
      <c r="EF597" s="48"/>
      <c r="EG597" s="48"/>
      <c r="EH597" s="48"/>
      <c r="EI597" s="48"/>
      <c r="EJ597" s="48"/>
      <c r="EK597" s="48"/>
      <c r="EL597" s="48"/>
      <c r="EM597" s="48"/>
      <c r="EN597" s="48"/>
      <c r="EO597" s="48"/>
      <c r="EP597" s="48"/>
      <c r="EQ597" s="48"/>
      <c r="ER597" s="48"/>
      <c r="ES597" s="48"/>
      <c r="ET597" s="48"/>
      <c r="EU597" s="48"/>
      <c r="EV597" s="48"/>
      <c r="EW597" s="48"/>
      <c r="EX597" s="48"/>
      <c r="EY597" s="48"/>
      <c r="EZ597" s="48"/>
      <c r="FA597" s="48"/>
      <c r="FB597" s="48"/>
      <c r="FC597" s="48"/>
      <c r="FD597" s="48"/>
      <c r="FE597" s="48"/>
      <c r="FF597" s="48"/>
      <c r="FG597" s="48"/>
      <c r="FH597" s="48"/>
      <c r="FI597" s="48"/>
      <c r="FJ597" s="48"/>
      <c r="FK597" s="48"/>
      <c r="FL597" s="48"/>
      <c r="FM597" s="48"/>
      <c r="FN597" s="48"/>
      <c r="FO597" s="48"/>
      <c r="FP597" s="48"/>
      <c r="FQ597" s="48"/>
      <c r="FR597" s="48"/>
      <c r="FS597" s="48"/>
      <c r="FT597" s="48"/>
      <c r="FU597" s="48"/>
      <c r="FV597" s="48"/>
      <c r="FW597" s="48"/>
      <c r="FX597" s="48"/>
      <c r="FY597" s="48"/>
      <c r="FZ597" s="48"/>
      <c r="GA597" s="48"/>
      <c r="GB597" s="48"/>
      <c r="GC597" s="48"/>
      <c r="GD597" s="48"/>
      <c r="GE597" s="48"/>
      <c r="GF597" s="48"/>
      <c r="GG597" s="48"/>
      <c r="GH597" s="48"/>
      <c r="GI597" s="48"/>
      <c r="GJ597" s="48"/>
      <c r="GK597" s="48"/>
      <c r="GL597" s="48"/>
      <c r="GM597" s="48"/>
      <c r="GN597" s="48"/>
      <c r="GO597" s="48"/>
      <c r="GP597" s="48"/>
      <c r="GQ597" s="48"/>
      <c r="GR597" s="48"/>
      <c r="GS597" s="48"/>
      <c r="GT597" s="48"/>
      <c r="GU597" s="48"/>
      <c r="GV597" s="48"/>
      <c r="GW597" s="48"/>
      <c r="GX597" s="48"/>
      <c r="GY597" s="48"/>
      <c r="GZ597" s="48"/>
      <c r="HA597" s="48"/>
      <c r="HB597" s="48"/>
      <c r="HC597" s="48"/>
      <c r="HD597" s="48"/>
      <c r="HE597" s="48"/>
      <c r="HF597" s="48"/>
      <c r="HG597" s="48"/>
      <c r="HH597" s="48"/>
      <c r="HI597" s="48"/>
      <c r="HJ597" s="48"/>
      <c r="HK597" s="48"/>
      <c r="HL597" s="48"/>
      <c r="HM597" s="48"/>
      <c r="HN597" s="48"/>
      <c r="HO597" s="48"/>
      <c r="HP597" s="48"/>
      <c r="HQ597" s="48"/>
      <c r="HR597" s="48"/>
      <c r="HS597" s="48"/>
      <c r="HT597" s="48"/>
      <c r="HU597" s="48"/>
      <c r="HV597" s="48"/>
      <c r="HW597" s="48"/>
      <c r="HX597" s="48"/>
      <c r="HY597" s="48"/>
      <c r="HZ597" s="48"/>
      <c r="IA597" s="48"/>
      <c r="IB597" s="48"/>
      <c r="IC597" s="48"/>
      <c r="ID597" s="48"/>
      <c r="IE597" s="48"/>
      <c r="IF597" s="48"/>
      <c r="IG597" s="48"/>
      <c r="IH597" s="48"/>
      <c r="II597" s="48"/>
      <c r="IJ597" s="48"/>
      <c r="IK597" s="48"/>
      <c r="IL597" s="48"/>
      <c r="IM597" s="48"/>
      <c r="IN597" s="48"/>
      <c r="IO597" s="48"/>
      <c r="IP597" s="48"/>
      <c r="IQ597" s="48"/>
      <c r="IR597" s="48"/>
      <c r="IS597" s="48"/>
      <c r="IT597" s="48"/>
      <c r="IU597" s="48"/>
      <c r="IV597" s="48"/>
      <c r="IW597" s="48"/>
      <c r="IX597" s="48"/>
      <c r="IY597" s="48"/>
      <c r="IZ597" s="48"/>
      <c r="JA597" s="48"/>
      <c r="JB597" s="49"/>
      <c r="JC597" s="49"/>
      <c r="JD597" s="49"/>
      <c r="JE597" s="49"/>
      <c r="JF597" s="49"/>
      <c r="JG597" s="49"/>
      <c r="JH597" s="49"/>
      <c r="JI597" s="49"/>
      <c r="JJ597" s="49"/>
      <c r="JK597" s="49"/>
      <c r="JL597" s="49"/>
      <c r="JM597" s="49"/>
    </row>
    <row r="598" spans="2:273" s="37" customFormat="1">
      <c r="B598" s="105" t="s">
        <v>594</v>
      </c>
      <c r="C598" s="105">
        <v>20182</v>
      </c>
      <c r="D598" s="108">
        <v>2018</v>
      </c>
      <c r="E598" s="6" t="s">
        <v>590</v>
      </c>
      <c r="F598" s="6"/>
      <c r="G598" s="13"/>
      <c r="H598" s="37" t="s">
        <v>595</v>
      </c>
      <c r="I598" s="6" t="s">
        <v>37</v>
      </c>
      <c r="J598" s="85">
        <v>34</v>
      </c>
      <c r="K598" s="197">
        <v>14761935</v>
      </c>
      <c r="L598" s="6" t="s">
        <v>592</v>
      </c>
      <c r="M598" s="6" t="s">
        <v>39</v>
      </c>
      <c r="N598" s="215">
        <v>9</v>
      </c>
      <c r="O598" s="83">
        <v>2</v>
      </c>
      <c r="P598" s="83">
        <v>51</v>
      </c>
      <c r="Q598" s="37" t="s">
        <v>55</v>
      </c>
      <c r="R598" s="6" t="s">
        <v>353</v>
      </c>
      <c r="AF598" s="6"/>
      <c r="AG598" s="6"/>
      <c r="AH598" s="6"/>
      <c r="AI598" s="6"/>
      <c r="AJ598" s="6"/>
      <c r="AK598" s="6"/>
      <c r="AL598" s="6"/>
      <c r="AM598" s="6"/>
      <c r="AN598" s="6"/>
      <c r="AO598" s="6"/>
      <c r="AP598" s="6"/>
      <c r="AQ598" s="6"/>
      <c r="AR598" s="6"/>
      <c r="AS598" s="6"/>
      <c r="AT598" s="6"/>
      <c r="AU598" s="6"/>
      <c r="AV598" s="6"/>
      <c r="AW598" s="6"/>
      <c r="AX598" s="6"/>
      <c r="AY598" s="6"/>
      <c r="AZ598" s="6"/>
      <c r="BA598" s="6"/>
      <c r="BB598" s="6"/>
      <c r="BC598" s="6"/>
      <c r="BD598" s="6"/>
      <c r="BE598" s="6"/>
      <c r="BF598" s="6"/>
      <c r="BG598" s="6"/>
      <c r="BH598" s="6"/>
      <c r="BI598" s="6"/>
      <c r="BJ598" s="6"/>
      <c r="BK598" s="6"/>
      <c r="BL598" s="6"/>
      <c r="BM598" s="6"/>
      <c r="BN598" s="6"/>
      <c r="BO598" s="6"/>
      <c r="BP598" s="6"/>
      <c r="BQ598" s="6"/>
      <c r="BR598" s="6"/>
      <c r="BS598" s="6"/>
      <c r="BT598" s="6"/>
      <c r="BU598" s="6"/>
      <c r="BV598" s="6"/>
      <c r="BW598" s="6"/>
      <c r="BX598" s="6"/>
      <c r="BY598" s="6"/>
      <c r="BZ598" s="6"/>
      <c r="CA598" s="6"/>
      <c r="CB598" s="6"/>
      <c r="CC598" s="6"/>
      <c r="CD598" s="6"/>
      <c r="CE598" s="6"/>
      <c r="CF598" s="6"/>
      <c r="CG598" s="6"/>
      <c r="CH598" s="6"/>
      <c r="CI598" s="6"/>
      <c r="CJ598" s="6"/>
      <c r="CK598" s="6"/>
      <c r="CL598" s="6"/>
      <c r="CM598" s="6"/>
      <c r="CN598" s="6"/>
      <c r="CO598" s="6"/>
      <c r="CP598" s="6"/>
      <c r="CQ598" s="6"/>
      <c r="CR598" s="6"/>
      <c r="CS598" s="6"/>
      <c r="CT598" s="6"/>
      <c r="CU598" s="6"/>
      <c r="CV598" s="6"/>
      <c r="CW598" s="6"/>
      <c r="CX598" s="6"/>
      <c r="CY598" s="6"/>
      <c r="CZ598" s="6"/>
      <c r="DA598" s="6"/>
      <c r="DB598" s="6"/>
      <c r="DC598" s="6"/>
      <c r="DD598" s="6"/>
      <c r="DE598" s="6"/>
      <c r="DF598" s="6"/>
      <c r="DG598" s="6"/>
      <c r="DH598" s="6"/>
      <c r="DI598" s="6"/>
      <c r="DJ598" s="6"/>
      <c r="DK598" s="6"/>
      <c r="DL598" s="6"/>
      <c r="DM598" s="6"/>
      <c r="DN598" s="6"/>
      <c r="DO598" s="6"/>
      <c r="DP598" s="6"/>
      <c r="DQ598" s="6"/>
      <c r="DR598" s="6"/>
      <c r="DS598" s="6"/>
      <c r="DT598" s="6"/>
      <c r="DU598" s="6"/>
      <c r="DV598" s="6"/>
      <c r="DW598" s="6"/>
      <c r="DX598" s="6"/>
      <c r="DY598" s="6"/>
      <c r="DZ598" s="6"/>
      <c r="EA598" s="6"/>
      <c r="EB598" s="6"/>
      <c r="EC598" s="6"/>
      <c r="ED598" s="6"/>
      <c r="EE598" s="6"/>
      <c r="EF598" s="6"/>
      <c r="EG598" s="6"/>
      <c r="EH598" s="6"/>
      <c r="EI598" s="6"/>
      <c r="EJ598" s="6"/>
      <c r="EK598" s="6"/>
      <c r="EL598" s="6"/>
      <c r="EM598" s="6"/>
      <c r="EN598" s="6"/>
      <c r="EO598" s="6"/>
      <c r="EP598" s="6"/>
      <c r="EQ598" s="6"/>
      <c r="ER598" s="6"/>
      <c r="ES598" s="6"/>
      <c r="ET598" s="6"/>
      <c r="EU598" s="6"/>
      <c r="EV598" s="6"/>
      <c r="EW598" s="6"/>
      <c r="EX598" s="6"/>
      <c r="EY598" s="6"/>
      <c r="EZ598" s="6"/>
      <c r="FA598" s="6"/>
      <c r="FB598" s="6"/>
      <c r="FC598" s="6"/>
      <c r="FD598" s="6"/>
      <c r="FE598" s="6"/>
      <c r="FF598" s="6"/>
      <c r="FG598" s="6"/>
      <c r="FH598" s="6"/>
      <c r="FI598" s="6"/>
      <c r="FJ598" s="6"/>
      <c r="FK598" s="6"/>
      <c r="FL598" s="6"/>
      <c r="FM598" s="6"/>
      <c r="FN598" s="6"/>
      <c r="FO598" s="6"/>
      <c r="FP598" s="6"/>
      <c r="FQ598" s="6"/>
      <c r="FR598" s="6"/>
      <c r="FS598" s="6"/>
      <c r="FT598" s="6"/>
      <c r="FU598" s="6"/>
      <c r="FV598" s="6"/>
      <c r="FW598" s="6"/>
      <c r="FX598" s="6"/>
      <c r="FY598" s="6"/>
      <c r="FZ598" s="6"/>
      <c r="GA598" s="6"/>
      <c r="GB598" s="6"/>
      <c r="GC598" s="6"/>
      <c r="GD598" s="6"/>
      <c r="GE598" s="6"/>
      <c r="GF598" s="6"/>
      <c r="GG598" s="6"/>
      <c r="GH598" s="6"/>
      <c r="GI598" s="6"/>
      <c r="GJ598" s="6"/>
      <c r="GK598" s="6"/>
      <c r="GL598" s="6"/>
      <c r="GM598" s="6"/>
      <c r="GN598" s="6"/>
      <c r="GO598" s="6"/>
      <c r="GP598" s="6"/>
      <c r="GQ598" s="6"/>
      <c r="GR598" s="6"/>
      <c r="GS598" s="6"/>
      <c r="GT598" s="6"/>
      <c r="GU598" s="6"/>
      <c r="GV598" s="6"/>
      <c r="GW598" s="6"/>
      <c r="GX598" s="6"/>
      <c r="GY598" s="6"/>
      <c r="GZ598" s="6"/>
      <c r="HA598" s="6"/>
      <c r="HB598" s="6"/>
      <c r="HC598" s="6"/>
      <c r="HD598" s="6"/>
      <c r="HE598" s="6"/>
      <c r="HF598" s="6"/>
      <c r="HG598" s="6"/>
      <c r="HH598" s="6"/>
      <c r="HI598" s="6"/>
      <c r="HJ598" s="6"/>
      <c r="HK598" s="6"/>
      <c r="HL598" s="6"/>
      <c r="HM598" s="6"/>
      <c r="HN598" s="6"/>
      <c r="HO598" s="6"/>
      <c r="HP598" s="6"/>
      <c r="HQ598" s="6"/>
      <c r="HR598" s="6"/>
      <c r="HS598" s="6"/>
      <c r="HT598" s="6"/>
      <c r="HU598" s="6"/>
      <c r="HV598" s="6"/>
      <c r="HW598" s="6"/>
      <c r="HX598" s="6"/>
      <c r="HY598" s="6"/>
      <c r="HZ598" s="6"/>
      <c r="IA598" s="6"/>
      <c r="IB598" s="6"/>
      <c r="IC598" s="6"/>
      <c r="ID598" s="6"/>
      <c r="IE598" s="6"/>
      <c r="IF598" s="6"/>
      <c r="IG598" s="6"/>
      <c r="IH598" s="6"/>
      <c r="II598" s="6"/>
      <c r="IJ598" s="6"/>
      <c r="IK598" s="6"/>
      <c r="IL598" s="6"/>
      <c r="IM598" s="6"/>
      <c r="IN598" s="6"/>
      <c r="IO598" s="6"/>
      <c r="IP598" s="6"/>
      <c r="IQ598" s="6"/>
      <c r="IR598" s="6"/>
      <c r="IS598" s="6"/>
      <c r="IT598" s="6"/>
      <c r="IU598" s="6"/>
      <c r="IV598" s="6"/>
      <c r="IW598" s="6"/>
      <c r="IX598" s="6"/>
      <c r="IY598" s="6"/>
      <c r="IZ598" s="6"/>
      <c r="JA598" s="6"/>
    </row>
    <row r="599" spans="2:273" s="37" customFormat="1">
      <c r="B599" s="105" t="s">
        <v>596</v>
      </c>
      <c r="C599" s="105">
        <v>20182</v>
      </c>
      <c r="D599" s="108">
        <v>2018</v>
      </c>
      <c r="E599" s="6" t="s">
        <v>597</v>
      </c>
      <c r="F599" s="6"/>
      <c r="G599" s="13"/>
      <c r="H599" s="37" t="s">
        <v>598</v>
      </c>
      <c r="I599" s="6" t="s">
        <v>37</v>
      </c>
      <c r="J599" s="85">
        <v>51</v>
      </c>
      <c r="K599" s="197">
        <v>2895269</v>
      </c>
      <c r="L599" s="6" t="s">
        <v>599</v>
      </c>
      <c r="M599" s="6" t="s">
        <v>175</v>
      </c>
      <c r="N599" s="215">
        <v>4</v>
      </c>
      <c r="O599" s="83">
        <v>6</v>
      </c>
      <c r="P599" s="83">
        <v>51</v>
      </c>
      <c r="Q599" s="37" t="s">
        <v>55</v>
      </c>
      <c r="R599" s="6" t="s">
        <v>33</v>
      </c>
      <c r="AF599" s="6"/>
      <c r="AG599" s="6"/>
      <c r="AH599" s="6"/>
      <c r="AI599" s="6"/>
      <c r="AJ599" s="6"/>
      <c r="AK599" s="6"/>
      <c r="AL599" s="6"/>
      <c r="AM599" s="6"/>
      <c r="AN599" s="6"/>
      <c r="AO599" s="6"/>
      <c r="AP599" s="6"/>
      <c r="AQ599" s="6"/>
      <c r="AR599" s="6"/>
      <c r="AS599" s="6"/>
      <c r="AT599" s="6"/>
      <c r="AU599" s="6"/>
      <c r="AV599" s="6"/>
      <c r="AW599" s="6"/>
      <c r="AX599" s="6"/>
      <c r="AY599" s="6"/>
      <c r="AZ599" s="6"/>
      <c r="BA599" s="6"/>
      <c r="BB599" s="6"/>
      <c r="BC599" s="6"/>
      <c r="BD599" s="6"/>
      <c r="BE599" s="6"/>
      <c r="BF599" s="6"/>
      <c r="BG599" s="6"/>
      <c r="BH599" s="6"/>
      <c r="BI599" s="6"/>
      <c r="BJ599" s="6"/>
      <c r="BK599" s="6"/>
      <c r="BL599" s="6"/>
      <c r="BM599" s="6"/>
      <c r="BN599" s="6"/>
      <c r="BO599" s="6"/>
      <c r="BP599" s="6"/>
      <c r="BQ599" s="6"/>
      <c r="BR599" s="6"/>
      <c r="BS599" s="6"/>
      <c r="BT599" s="6"/>
      <c r="BU599" s="6"/>
      <c r="BV599" s="6"/>
      <c r="BW599" s="6"/>
      <c r="BX599" s="6"/>
      <c r="BY599" s="6"/>
      <c r="BZ599" s="6"/>
      <c r="CA599" s="6"/>
      <c r="CB599" s="6"/>
      <c r="CC599" s="6"/>
      <c r="CD599" s="6"/>
      <c r="CE599" s="6"/>
      <c r="CF599" s="6"/>
      <c r="CG599" s="6"/>
      <c r="CH599" s="6"/>
      <c r="CI599" s="6"/>
      <c r="CJ599" s="6"/>
      <c r="CK599" s="6"/>
      <c r="CL599" s="6"/>
      <c r="CM599" s="6"/>
      <c r="CN599" s="6"/>
      <c r="CO599" s="6"/>
      <c r="CP599" s="6"/>
      <c r="CQ599" s="6"/>
      <c r="CR599" s="6"/>
      <c r="CS599" s="6"/>
      <c r="CT599" s="6"/>
      <c r="CU599" s="6"/>
      <c r="CV599" s="6"/>
      <c r="CW599" s="6"/>
      <c r="CX599" s="6"/>
      <c r="CY599" s="6"/>
      <c r="CZ599" s="6"/>
      <c r="DA599" s="6"/>
      <c r="DB599" s="6"/>
      <c r="DC599" s="6"/>
      <c r="DD599" s="6"/>
      <c r="DE599" s="6"/>
      <c r="DF599" s="6"/>
      <c r="DG599" s="6"/>
      <c r="DH599" s="6"/>
      <c r="DI599" s="6"/>
      <c r="DJ599" s="6"/>
      <c r="DK599" s="6"/>
      <c r="DL599" s="6"/>
      <c r="DM599" s="6"/>
      <c r="DN599" s="6"/>
      <c r="DO599" s="6"/>
      <c r="DP599" s="6"/>
      <c r="DQ599" s="6"/>
      <c r="DR599" s="6"/>
      <c r="DS599" s="6"/>
      <c r="DT599" s="6"/>
      <c r="DU599" s="6"/>
      <c r="DV599" s="6"/>
      <c r="DW599" s="6"/>
      <c r="DX599" s="6"/>
      <c r="DY599" s="6"/>
      <c r="DZ599" s="6"/>
      <c r="EA599" s="6"/>
      <c r="EB599" s="6"/>
      <c r="EC599" s="6"/>
      <c r="ED599" s="6"/>
      <c r="EE599" s="6"/>
      <c r="EF599" s="6"/>
      <c r="EG599" s="6"/>
      <c r="EH599" s="6"/>
      <c r="EI599" s="6"/>
      <c r="EJ599" s="6"/>
      <c r="EK599" s="6"/>
      <c r="EL599" s="6"/>
      <c r="EM599" s="6"/>
      <c r="EN599" s="6"/>
      <c r="EO599" s="6"/>
      <c r="EP599" s="6"/>
      <c r="EQ599" s="6"/>
      <c r="ER599" s="6"/>
      <c r="ES599" s="6"/>
      <c r="ET599" s="6"/>
      <c r="EU599" s="6"/>
      <c r="EV599" s="6"/>
      <c r="EW599" s="6"/>
      <c r="EX599" s="6"/>
      <c r="EY599" s="6"/>
      <c r="EZ599" s="6"/>
      <c r="FA599" s="6"/>
      <c r="FB599" s="6"/>
      <c r="FC599" s="6"/>
      <c r="FD599" s="6"/>
      <c r="FE599" s="6"/>
      <c r="FF599" s="6"/>
      <c r="FG599" s="6"/>
      <c r="FH599" s="6"/>
      <c r="FI599" s="6"/>
      <c r="FJ599" s="6"/>
      <c r="FK599" s="6"/>
      <c r="FL599" s="6"/>
      <c r="FM599" s="6"/>
      <c r="FN599" s="6"/>
      <c r="FO599" s="6"/>
      <c r="FP599" s="6"/>
      <c r="FQ599" s="6"/>
      <c r="FR599" s="6"/>
      <c r="FS599" s="6"/>
      <c r="FT599" s="6"/>
      <c r="FU599" s="6"/>
      <c r="FV599" s="6"/>
      <c r="FW599" s="6"/>
      <c r="FX599" s="6"/>
      <c r="FY599" s="6"/>
      <c r="FZ599" s="6"/>
      <c r="GA599" s="6"/>
      <c r="GB599" s="6"/>
      <c r="GC599" s="6"/>
      <c r="GD599" s="6"/>
      <c r="GE599" s="6"/>
      <c r="GF599" s="6"/>
      <c r="GG599" s="6"/>
      <c r="GH599" s="6"/>
      <c r="GI599" s="6"/>
      <c r="GJ599" s="6"/>
      <c r="GK599" s="6"/>
      <c r="GL599" s="6"/>
      <c r="GM599" s="6"/>
      <c r="GN599" s="6"/>
      <c r="GO599" s="6"/>
      <c r="GP599" s="6"/>
      <c r="GQ599" s="6"/>
      <c r="GR599" s="6"/>
      <c r="GS599" s="6"/>
      <c r="GT599" s="6"/>
      <c r="GU599" s="6"/>
      <c r="GV599" s="6"/>
      <c r="GW599" s="6"/>
      <c r="GX599" s="6"/>
      <c r="GY599" s="6"/>
      <c r="GZ599" s="6"/>
      <c r="HA599" s="6"/>
      <c r="HB599" s="6"/>
      <c r="HC599" s="6"/>
      <c r="HD599" s="6"/>
      <c r="HE599" s="6"/>
      <c r="HF599" s="6"/>
      <c r="HG599" s="6"/>
      <c r="HH599" s="6"/>
      <c r="HI599" s="6"/>
      <c r="HJ599" s="6"/>
      <c r="HK599" s="6"/>
      <c r="HL599" s="6"/>
      <c r="HM599" s="6"/>
      <c r="HN599" s="6"/>
      <c r="HO599" s="6"/>
      <c r="HP599" s="6"/>
      <c r="HQ599" s="6"/>
      <c r="HR599" s="6"/>
      <c r="HS599" s="6"/>
      <c r="HT599" s="6"/>
      <c r="HU599" s="6"/>
      <c r="HV599" s="6"/>
      <c r="HW599" s="6"/>
      <c r="HX599" s="6"/>
      <c r="HY599" s="6"/>
      <c r="HZ599" s="6"/>
      <c r="IA599" s="6"/>
      <c r="IB599" s="6"/>
      <c r="IC599" s="6"/>
      <c r="ID599" s="6"/>
      <c r="IE599" s="6"/>
      <c r="IF599" s="6"/>
      <c r="IG599" s="6"/>
      <c r="IH599" s="6"/>
      <c r="II599" s="6"/>
      <c r="IJ599" s="6"/>
      <c r="IK599" s="6"/>
      <c r="IL599" s="6"/>
      <c r="IM599" s="6"/>
      <c r="IN599" s="6"/>
      <c r="IO599" s="6"/>
      <c r="IP599" s="6"/>
      <c r="IQ599" s="6"/>
      <c r="IR599" s="6"/>
      <c r="IS599" s="6"/>
      <c r="IT599" s="6"/>
      <c r="IU599" s="6"/>
      <c r="IV599" s="6"/>
      <c r="IW599" s="6"/>
      <c r="IX599" s="6"/>
      <c r="IY599" s="6"/>
      <c r="IZ599" s="6"/>
      <c r="JA599" s="6"/>
    </row>
    <row r="600" spans="2:273" s="37" customFormat="1">
      <c r="B600" s="18" t="s">
        <v>6083</v>
      </c>
      <c r="C600" s="2">
        <v>20201</v>
      </c>
      <c r="D600" s="109">
        <v>2020</v>
      </c>
      <c r="E600" s="56" t="s">
        <v>6084</v>
      </c>
      <c r="F600" s="56"/>
      <c r="G600" s="356"/>
      <c r="H600" s="56" t="s">
        <v>6085</v>
      </c>
      <c r="I600" s="56" t="s">
        <v>53</v>
      </c>
      <c r="J600" s="84">
        <v>5</v>
      </c>
      <c r="K600" s="195">
        <v>102051</v>
      </c>
      <c r="L600" s="56" t="s">
        <v>6086</v>
      </c>
      <c r="M600" s="56" t="s">
        <v>39</v>
      </c>
      <c r="N600" s="215">
        <v>9</v>
      </c>
      <c r="O600" s="84">
        <v>2</v>
      </c>
      <c r="P600" s="84">
        <v>8</v>
      </c>
      <c r="Q600" s="56" t="s">
        <v>47</v>
      </c>
      <c r="R600" s="56" t="s">
        <v>120</v>
      </c>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c r="DA600" s="48"/>
      <c r="DB600" s="48"/>
      <c r="DC600" s="48"/>
      <c r="DD600" s="48"/>
      <c r="DE600" s="48"/>
      <c r="DF600" s="48"/>
      <c r="DG600" s="48"/>
      <c r="DH600" s="48"/>
      <c r="DI600" s="48"/>
      <c r="DJ600" s="48"/>
      <c r="DK600" s="48"/>
      <c r="DL600" s="48"/>
      <c r="DM600" s="48"/>
      <c r="DN600" s="48"/>
      <c r="DO600" s="48"/>
      <c r="DP600" s="48"/>
      <c r="DQ600" s="48"/>
      <c r="DR600" s="48"/>
      <c r="DS600" s="48"/>
      <c r="DT600" s="48"/>
      <c r="DU600" s="48"/>
      <c r="DV600" s="48"/>
      <c r="DW600" s="48"/>
      <c r="DX600" s="48"/>
      <c r="DY600" s="48"/>
      <c r="DZ600" s="48"/>
      <c r="EA600" s="48"/>
      <c r="EB600" s="48"/>
      <c r="EC600" s="48"/>
      <c r="ED600" s="48"/>
      <c r="EE600" s="48"/>
      <c r="EF600" s="48"/>
      <c r="EG600" s="48"/>
      <c r="EH600" s="48"/>
      <c r="EI600" s="48"/>
      <c r="EJ600" s="48"/>
      <c r="EK600" s="48"/>
      <c r="EL600" s="48"/>
      <c r="EM600" s="48"/>
      <c r="EN600" s="48"/>
      <c r="EO600" s="48"/>
      <c r="EP600" s="48"/>
      <c r="EQ600" s="48"/>
      <c r="ER600" s="48"/>
      <c r="ES600" s="48"/>
      <c r="ET600" s="48"/>
      <c r="EU600" s="48"/>
      <c r="EV600" s="48"/>
      <c r="EW600" s="48"/>
      <c r="EX600" s="48"/>
      <c r="EY600" s="48"/>
      <c r="EZ600" s="48"/>
      <c r="FA600" s="48"/>
      <c r="FB600" s="48"/>
      <c r="FC600" s="48"/>
      <c r="FD600" s="48"/>
      <c r="FE600" s="48"/>
      <c r="FF600" s="48"/>
      <c r="FG600" s="48"/>
      <c r="FH600" s="48"/>
      <c r="FI600" s="48"/>
      <c r="FJ600" s="48"/>
      <c r="FK600" s="48"/>
      <c r="FL600" s="48"/>
      <c r="FM600" s="48"/>
      <c r="FN600" s="48"/>
      <c r="FO600" s="48"/>
      <c r="FP600" s="48"/>
      <c r="FQ600" s="48"/>
      <c r="FR600" s="48"/>
      <c r="FS600" s="48"/>
      <c r="FT600" s="48"/>
      <c r="FU600" s="48"/>
      <c r="FV600" s="48"/>
      <c r="FW600" s="48"/>
      <c r="FX600" s="48"/>
      <c r="FY600" s="48"/>
      <c r="FZ600" s="48"/>
      <c r="GA600" s="48"/>
      <c r="GB600" s="48"/>
      <c r="GC600" s="48"/>
      <c r="GD600" s="48"/>
      <c r="GE600" s="48"/>
      <c r="GF600" s="48"/>
      <c r="GG600" s="48"/>
      <c r="GH600" s="48"/>
      <c r="GI600" s="48"/>
      <c r="GJ600" s="48"/>
      <c r="GK600" s="48"/>
      <c r="GL600" s="48"/>
      <c r="GM600" s="48"/>
      <c r="GN600" s="48"/>
      <c r="GO600" s="48"/>
      <c r="GP600" s="48"/>
      <c r="GQ600" s="48"/>
      <c r="GR600" s="48"/>
      <c r="GS600" s="48"/>
      <c r="GT600" s="48"/>
      <c r="GU600" s="48"/>
      <c r="GV600" s="48"/>
      <c r="GW600" s="48"/>
      <c r="GX600" s="48"/>
      <c r="GY600" s="48"/>
      <c r="GZ600" s="48"/>
      <c r="HA600" s="48"/>
      <c r="HB600" s="48"/>
      <c r="HC600" s="48"/>
      <c r="HD600" s="48"/>
      <c r="HE600" s="48"/>
      <c r="HF600" s="48"/>
      <c r="HG600" s="48"/>
      <c r="HH600" s="48"/>
      <c r="HI600" s="48"/>
      <c r="HJ600" s="48"/>
      <c r="HK600" s="48"/>
      <c r="HL600" s="48"/>
      <c r="HM600" s="48"/>
      <c r="HN600" s="48"/>
      <c r="HO600" s="48"/>
      <c r="HP600" s="48"/>
      <c r="HQ600" s="48"/>
      <c r="HR600" s="48"/>
      <c r="HS600" s="48"/>
      <c r="HT600" s="48"/>
      <c r="HU600" s="48"/>
      <c r="HV600" s="48"/>
      <c r="HW600" s="48"/>
      <c r="HX600" s="48"/>
      <c r="HY600" s="48"/>
      <c r="HZ600" s="48"/>
      <c r="IA600" s="48"/>
      <c r="IB600" s="48"/>
      <c r="IC600" s="48"/>
      <c r="ID600" s="48"/>
      <c r="IE600" s="48"/>
      <c r="IF600" s="48"/>
      <c r="IG600" s="48"/>
      <c r="IH600" s="48"/>
      <c r="II600" s="48"/>
      <c r="IJ600" s="48"/>
      <c r="IK600" s="48"/>
      <c r="IL600" s="48"/>
      <c r="IM600" s="48"/>
      <c r="IN600" s="48"/>
      <c r="IO600" s="48"/>
      <c r="IP600" s="48"/>
      <c r="IQ600" s="48"/>
      <c r="IR600" s="48"/>
      <c r="IS600" s="48"/>
      <c r="IT600" s="48"/>
      <c r="IU600" s="48"/>
      <c r="IV600" s="48"/>
      <c r="IW600" s="48"/>
      <c r="IX600" s="48"/>
      <c r="IY600" s="48"/>
      <c r="IZ600" s="48"/>
      <c r="JA600" s="48"/>
      <c r="JB600" s="49"/>
      <c r="JC600" s="49"/>
      <c r="JD600" s="49"/>
      <c r="JE600" s="49"/>
      <c r="JF600" s="49"/>
      <c r="JG600" s="49"/>
      <c r="JH600" s="49"/>
      <c r="JI600" s="49"/>
      <c r="JJ600" s="49"/>
      <c r="JK600" s="49"/>
      <c r="JL600" s="49"/>
      <c r="JM600" s="49"/>
    </row>
    <row r="601" spans="2:273" s="37" customFormat="1">
      <c r="B601" s="18" t="s">
        <v>6087</v>
      </c>
      <c r="C601" s="2">
        <v>20201</v>
      </c>
      <c r="D601" s="109">
        <v>2020</v>
      </c>
      <c r="E601" s="56" t="s">
        <v>6088</v>
      </c>
      <c r="F601" s="56"/>
      <c r="G601" s="356"/>
      <c r="H601" s="56" t="s">
        <v>6089</v>
      </c>
      <c r="I601" s="56" t="s">
        <v>53</v>
      </c>
      <c r="J601" s="84">
        <v>29</v>
      </c>
      <c r="K601" s="195">
        <v>3777628</v>
      </c>
      <c r="L601" s="56" t="s">
        <v>6090</v>
      </c>
      <c r="M601" s="56" t="s">
        <v>39</v>
      </c>
      <c r="N601" s="215">
        <v>9</v>
      </c>
      <c r="O601" s="239">
        <v>2</v>
      </c>
      <c r="P601" s="239">
        <v>54</v>
      </c>
      <c r="Q601" s="56" t="s">
        <v>55</v>
      </c>
      <c r="R601" s="56" t="s">
        <v>133</v>
      </c>
      <c r="S601" s="48"/>
      <c r="T601" s="48"/>
      <c r="U601" s="48"/>
      <c r="V601" s="48"/>
      <c r="W601" s="48"/>
      <c r="X601" s="48"/>
      <c r="Y601" s="48"/>
      <c r="Z601" s="48"/>
      <c r="AA601" s="48"/>
      <c r="AB601" s="48"/>
      <c r="AC601" s="48"/>
      <c r="AD601" s="48"/>
      <c r="AE601" s="48"/>
    </row>
    <row r="602" spans="2:273" s="37" customFormat="1">
      <c r="B602" s="18" t="s">
        <v>6091</v>
      </c>
      <c r="C602" s="2">
        <v>20201</v>
      </c>
      <c r="D602" s="109">
        <v>2020</v>
      </c>
      <c r="E602" s="56" t="s">
        <v>6092</v>
      </c>
      <c r="F602" s="56"/>
      <c r="G602" s="356"/>
      <c r="H602" s="56" t="s">
        <v>6093</v>
      </c>
      <c r="I602" s="56" t="s">
        <v>53</v>
      </c>
      <c r="J602" s="84">
        <v>36</v>
      </c>
      <c r="K602" s="195">
        <v>2509762</v>
      </c>
      <c r="L602" s="56" t="s">
        <v>6094</v>
      </c>
      <c r="M602" s="56" t="s">
        <v>296</v>
      </c>
      <c r="N602" s="215">
        <v>2</v>
      </c>
      <c r="O602" s="84">
        <v>4</v>
      </c>
      <c r="P602" s="84">
        <v>52</v>
      </c>
      <c r="Q602" s="56" t="s">
        <v>55</v>
      </c>
      <c r="R602" s="56" t="s">
        <v>111</v>
      </c>
      <c r="S602" s="48"/>
      <c r="T602" s="48"/>
      <c r="U602" s="48"/>
      <c r="V602" s="48"/>
      <c r="W602" s="48"/>
      <c r="X602" s="48"/>
      <c r="Y602" s="48"/>
      <c r="Z602" s="48"/>
      <c r="AA602" s="48"/>
      <c r="AB602" s="48"/>
      <c r="AC602" s="48"/>
      <c r="AD602" s="48"/>
      <c r="AE602" s="48"/>
      <c r="AF602" s="48"/>
      <c r="AG602" s="48"/>
      <c r="AH602" s="48"/>
      <c r="AI602" s="48"/>
      <c r="AJ602" s="48"/>
      <c r="AK602" s="48"/>
      <c r="AL602" s="48"/>
      <c r="AM602" s="48"/>
      <c r="AN602" s="48"/>
      <c r="AO602" s="48"/>
      <c r="AP602" s="48"/>
      <c r="AQ602" s="48"/>
      <c r="AR602" s="48"/>
      <c r="AS602" s="48"/>
      <c r="AT602" s="48"/>
      <c r="AU602" s="48"/>
      <c r="AV602" s="48"/>
      <c r="AW602" s="48"/>
      <c r="AX602" s="48"/>
      <c r="AY602" s="48"/>
      <c r="AZ602" s="48"/>
      <c r="BA602" s="48"/>
      <c r="BB602" s="48"/>
      <c r="BC602" s="48"/>
      <c r="BD602" s="48"/>
      <c r="BE602" s="48"/>
      <c r="BF602" s="48"/>
      <c r="BG602" s="48"/>
      <c r="BH602" s="48"/>
      <c r="BI602" s="48"/>
      <c r="BJ602" s="48"/>
      <c r="BK602" s="48"/>
      <c r="BL602" s="48"/>
      <c r="BM602" s="48"/>
      <c r="BN602" s="48"/>
      <c r="BO602" s="48"/>
      <c r="BP602" s="48"/>
      <c r="BQ602" s="48"/>
      <c r="BR602" s="48"/>
      <c r="BS602" s="48"/>
      <c r="BT602" s="48"/>
      <c r="BU602" s="48"/>
      <c r="BV602" s="48"/>
      <c r="BW602" s="48"/>
      <c r="BX602" s="48"/>
      <c r="BY602" s="48"/>
      <c r="BZ602" s="48"/>
      <c r="CA602" s="48"/>
      <c r="CB602" s="48"/>
      <c r="CC602" s="48"/>
      <c r="CD602" s="48"/>
      <c r="CE602" s="48"/>
      <c r="CF602" s="48"/>
      <c r="CG602" s="48"/>
      <c r="CH602" s="48"/>
      <c r="CI602" s="48"/>
      <c r="CJ602" s="48"/>
      <c r="CK602" s="48"/>
      <c r="CL602" s="48"/>
      <c r="CM602" s="48"/>
      <c r="CN602" s="48"/>
      <c r="CO602" s="48"/>
      <c r="CP602" s="48"/>
      <c r="CQ602" s="48"/>
      <c r="CR602" s="48"/>
      <c r="CS602" s="48"/>
      <c r="CT602" s="48"/>
      <c r="CU602" s="48"/>
      <c r="CV602" s="48"/>
      <c r="CW602" s="48"/>
      <c r="CX602" s="48"/>
      <c r="CY602" s="48"/>
      <c r="CZ602" s="48"/>
      <c r="DA602" s="48"/>
      <c r="DB602" s="48"/>
      <c r="DC602" s="48"/>
      <c r="DD602" s="48"/>
      <c r="DE602" s="48"/>
      <c r="DF602" s="48"/>
      <c r="DG602" s="48"/>
      <c r="DH602" s="48"/>
      <c r="DI602" s="48"/>
      <c r="DJ602" s="48"/>
      <c r="DK602" s="48"/>
      <c r="DL602" s="48"/>
      <c r="DM602" s="48"/>
      <c r="DN602" s="48"/>
      <c r="DO602" s="48"/>
      <c r="DP602" s="48"/>
      <c r="DQ602" s="48"/>
      <c r="DR602" s="48"/>
      <c r="DS602" s="48"/>
      <c r="DT602" s="48"/>
      <c r="DU602" s="48"/>
      <c r="DV602" s="48"/>
      <c r="DW602" s="48"/>
      <c r="DX602" s="48"/>
      <c r="DY602" s="48"/>
      <c r="DZ602" s="48"/>
      <c r="EA602" s="48"/>
      <c r="EB602" s="48"/>
      <c r="EC602" s="48"/>
      <c r="ED602" s="48"/>
      <c r="EE602" s="48"/>
      <c r="EF602" s="48"/>
      <c r="EG602" s="48"/>
      <c r="EH602" s="48"/>
      <c r="EI602" s="48"/>
      <c r="EJ602" s="48"/>
      <c r="EK602" s="48"/>
      <c r="EL602" s="48"/>
      <c r="EM602" s="48"/>
      <c r="EN602" s="48"/>
      <c r="EO602" s="48"/>
      <c r="EP602" s="48"/>
      <c r="EQ602" s="48"/>
      <c r="ER602" s="48"/>
      <c r="ES602" s="48"/>
      <c r="ET602" s="48"/>
      <c r="EU602" s="48"/>
      <c r="EV602" s="48"/>
      <c r="EW602" s="48"/>
      <c r="EX602" s="48"/>
      <c r="EY602" s="48"/>
      <c r="EZ602" s="48"/>
      <c r="FA602" s="48"/>
      <c r="FB602" s="48"/>
      <c r="FC602" s="48"/>
      <c r="FD602" s="48"/>
      <c r="FE602" s="48"/>
      <c r="FF602" s="48"/>
      <c r="FG602" s="48"/>
      <c r="FH602" s="48"/>
      <c r="FI602" s="48"/>
      <c r="FJ602" s="48"/>
      <c r="FK602" s="48"/>
      <c r="FL602" s="48"/>
      <c r="FM602" s="48"/>
      <c r="FN602" s="48"/>
      <c r="FO602" s="48"/>
      <c r="FP602" s="48"/>
      <c r="FQ602" s="48"/>
      <c r="FR602" s="48"/>
      <c r="FS602" s="48"/>
      <c r="FT602" s="48"/>
      <c r="FU602" s="48"/>
      <c r="FV602" s="48"/>
      <c r="FW602" s="48"/>
      <c r="FX602" s="48"/>
      <c r="FY602" s="48"/>
      <c r="FZ602" s="48"/>
      <c r="GA602" s="48"/>
      <c r="GB602" s="48"/>
      <c r="GC602" s="48"/>
      <c r="GD602" s="48"/>
      <c r="GE602" s="48"/>
      <c r="GF602" s="48"/>
      <c r="GG602" s="48"/>
      <c r="GH602" s="48"/>
      <c r="GI602" s="48"/>
      <c r="GJ602" s="48"/>
      <c r="GK602" s="48"/>
      <c r="GL602" s="48"/>
      <c r="GM602" s="48"/>
      <c r="GN602" s="48"/>
      <c r="GO602" s="48"/>
      <c r="GP602" s="48"/>
      <c r="GQ602" s="48"/>
      <c r="GR602" s="48"/>
      <c r="GS602" s="48"/>
      <c r="GT602" s="48"/>
      <c r="GU602" s="48"/>
      <c r="GV602" s="48"/>
      <c r="GW602" s="48"/>
      <c r="GX602" s="48"/>
      <c r="GY602" s="48"/>
      <c r="GZ602" s="48"/>
      <c r="HA602" s="48"/>
      <c r="HB602" s="48"/>
      <c r="HC602" s="48"/>
      <c r="HD602" s="48"/>
      <c r="HE602" s="48"/>
      <c r="HF602" s="48"/>
      <c r="HG602" s="48"/>
      <c r="HH602" s="48"/>
      <c r="HI602" s="48"/>
      <c r="HJ602" s="48"/>
      <c r="HK602" s="48"/>
      <c r="HL602" s="48"/>
      <c r="HM602" s="48"/>
      <c r="HN602" s="48"/>
      <c r="HO602" s="48"/>
      <c r="HP602" s="48"/>
      <c r="HQ602" s="48"/>
      <c r="HR602" s="48"/>
      <c r="HS602" s="48"/>
      <c r="HT602" s="48"/>
      <c r="HU602" s="48"/>
      <c r="HV602" s="48"/>
      <c r="HW602" s="48"/>
      <c r="HX602" s="48"/>
      <c r="HY602" s="48"/>
      <c r="HZ602" s="48"/>
      <c r="IA602" s="48"/>
      <c r="IB602" s="48"/>
      <c r="IC602" s="48"/>
      <c r="ID602" s="48"/>
      <c r="IE602" s="48"/>
      <c r="IF602" s="48"/>
      <c r="IG602" s="48"/>
      <c r="IH602" s="48"/>
      <c r="II602" s="48"/>
      <c r="IJ602" s="48"/>
      <c r="IK602" s="48"/>
      <c r="IL602" s="48"/>
      <c r="IM602" s="48"/>
      <c r="IN602" s="48"/>
      <c r="IO602" s="48"/>
      <c r="IP602" s="48"/>
      <c r="IQ602" s="48"/>
      <c r="IR602" s="48"/>
      <c r="IS602" s="48"/>
      <c r="IT602" s="48"/>
      <c r="IU602" s="48"/>
      <c r="IV602" s="48"/>
      <c r="IW602" s="48"/>
      <c r="IX602" s="48"/>
      <c r="IY602" s="48"/>
      <c r="IZ602" s="48"/>
      <c r="JA602" s="48"/>
      <c r="JB602" s="49"/>
      <c r="JC602" s="49"/>
      <c r="JD602" s="49"/>
      <c r="JE602" s="49"/>
      <c r="JF602" s="49"/>
      <c r="JG602" s="49"/>
      <c r="JH602" s="49"/>
      <c r="JI602" s="49"/>
      <c r="JJ602" s="49"/>
      <c r="JK602" s="49"/>
      <c r="JL602" s="49"/>
      <c r="JM602" s="49"/>
    </row>
    <row r="603" spans="2:273" s="37" customFormat="1">
      <c r="B603" s="18" t="s">
        <v>6098</v>
      </c>
      <c r="C603" s="2">
        <v>20201</v>
      </c>
      <c r="D603" s="109">
        <v>2020</v>
      </c>
      <c r="E603" s="56" t="s">
        <v>601</v>
      </c>
      <c r="F603" s="56"/>
      <c r="G603" s="356" t="s">
        <v>1086</v>
      </c>
      <c r="H603" s="56" t="s">
        <v>6099</v>
      </c>
      <c r="I603" s="56" t="s">
        <v>53</v>
      </c>
      <c r="J603" s="84">
        <v>17</v>
      </c>
      <c r="K603" s="195">
        <v>318001</v>
      </c>
      <c r="L603" s="56" t="s">
        <v>6097</v>
      </c>
      <c r="M603" s="56" t="s">
        <v>39</v>
      </c>
      <c r="N603" s="215">
        <v>9</v>
      </c>
      <c r="O603" s="84">
        <v>2</v>
      </c>
      <c r="P603" s="84">
        <v>6</v>
      </c>
      <c r="Q603" s="56" t="s">
        <v>263</v>
      </c>
      <c r="R603" s="56" t="s">
        <v>381</v>
      </c>
      <c r="S603" s="48"/>
      <c r="T603" s="48"/>
      <c r="U603" s="48"/>
      <c r="V603" s="48"/>
      <c r="W603" s="48"/>
      <c r="X603" s="48"/>
      <c r="Y603" s="48"/>
      <c r="Z603" s="48"/>
      <c r="AA603" s="48"/>
      <c r="AB603" s="48"/>
      <c r="AC603" s="48"/>
      <c r="AD603" s="48"/>
      <c r="AE603" s="48"/>
      <c r="AF603" s="6"/>
      <c r="AG603" s="6"/>
      <c r="AH603" s="6"/>
      <c r="AI603" s="6"/>
      <c r="AJ603" s="6"/>
      <c r="AK603" s="6"/>
      <c r="AL603" s="6"/>
      <c r="AM603" s="6"/>
      <c r="AN603" s="6"/>
      <c r="AO603" s="6"/>
      <c r="AP603" s="6"/>
      <c r="AQ603" s="6"/>
      <c r="AR603" s="6"/>
      <c r="AS603" s="6"/>
      <c r="AT603" s="6"/>
      <c r="AU603" s="6"/>
      <c r="AV603" s="6"/>
      <c r="AW603" s="6"/>
      <c r="AX603" s="6"/>
      <c r="AY603" s="6"/>
      <c r="AZ603" s="6"/>
      <c r="BA603" s="6"/>
      <c r="BB603" s="6"/>
      <c r="BC603" s="6"/>
      <c r="BD603" s="6"/>
      <c r="BE603" s="6"/>
      <c r="BF603" s="6"/>
      <c r="BG603" s="6"/>
      <c r="BH603" s="6"/>
      <c r="BI603" s="6"/>
      <c r="BJ603" s="6"/>
      <c r="BK603" s="6"/>
      <c r="BL603" s="6"/>
      <c r="BM603" s="6"/>
      <c r="BN603" s="6"/>
      <c r="BO603" s="6"/>
      <c r="BP603" s="6"/>
      <c r="BQ603" s="6"/>
      <c r="BR603" s="6"/>
      <c r="BS603" s="6"/>
      <c r="BT603" s="6"/>
      <c r="BU603" s="6"/>
      <c r="BV603" s="6"/>
      <c r="BW603" s="6"/>
      <c r="BX603" s="6"/>
      <c r="BY603" s="6"/>
      <c r="BZ603" s="6"/>
      <c r="CA603" s="6"/>
      <c r="CB603" s="6"/>
      <c r="CC603" s="6"/>
      <c r="CD603" s="6"/>
      <c r="CE603" s="6"/>
      <c r="CF603" s="6"/>
      <c r="CG603" s="6"/>
      <c r="CH603" s="6"/>
      <c r="CI603" s="6"/>
      <c r="CJ603" s="6"/>
      <c r="CK603" s="6"/>
      <c r="CL603" s="6"/>
      <c r="CM603" s="6"/>
      <c r="CN603" s="6"/>
      <c r="CO603" s="6"/>
      <c r="CP603" s="6"/>
      <c r="CQ603" s="6"/>
      <c r="CR603" s="6"/>
      <c r="CS603" s="6"/>
      <c r="CT603" s="6"/>
      <c r="CU603" s="6"/>
      <c r="CV603" s="6"/>
      <c r="CW603" s="6"/>
      <c r="CX603" s="6"/>
      <c r="CY603" s="6"/>
      <c r="CZ603" s="6"/>
      <c r="DA603" s="6"/>
      <c r="DB603" s="6"/>
      <c r="DC603" s="6"/>
      <c r="DD603" s="6"/>
      <c r="DE603" s="6"/>
      <c r="DF603" s="6"/>
      <c r="DG603" s="6"/>
      <c r="DH603" s="6"/>
      <c r="DI603" s="6"/>
      <c r="DJ603" s="6"/>
      <c r="DK603" s="6"/>
      <c r="DL603" s="6"/>
      <c r="DM603" s="6"/>
      <c r="DN603" s="6"/>
      <c r="DO603" s="6"/>
      <c r="DP603" s="6"/>
      <c r="DQ603" s="6"/>
      <c r="DR603" s="6"/>
      <c r="DS603" s="6"/>
      <c r="DT603" s="6"/>
      <c r="DU603" s="6"/>
      <c r="DV603" s="6"/>
      <c r="DW603" s="6"/>
      <c r="DX603" s="6"/>
      <c r="DY603" s="6"/>
      <c r="DZ603" s="6"/>
      <c r="EA603" s="6"/>
      <c r="EB603" s="6"/>
      <c r="EC603" s="6"/>
      <c r="ED603" s="6"/>
      <c r="EE603" s="6"/>
      <c r="EF603" s="6"/>
      <c r="EG603" s="6"/>
      <c r="EH603" s="6"/>
      <c r="EI603" s="6"/>
      <c r="EJ603" s="6"/>
      <c r="EK603" s="6"/>
      <c r="EL603" s="6"/>
      <c r="EM603" s="6"/>
      <c r="EN603" s="6"/>
      <c r="EO603" s="6"/>
      <c r="EP603" s="6"/>
      <c r="EQ603" s="6"/>
      <c r="ER603" s="6"/>
      <c r="ES603" s="6"/>
      <c r="ET603" s="6"/>
      <c r="EU603" s="6"/>
      <c r="EV603" s="6"/>
      <c r="EW603" s="6"/>
      <c r="EX603" s="6"/>
      <c r="EY603" s="6"/>
      <c r="EZ603" s="6"/>
      <c r="FA603" s="6"/>
      <c r="FB603" s="6"/>
      <c r="FC603" s="6"/>
      <c r="FD603" s="6"/>
      <c r="FE603" s="6"/>
      <c r="FF603" s="6"/>
      <c r="FG603" s="6"/>
      <c r="FH603" s="6"/>
      <c r="FI603" s="6"/>
      <c r="FJ603" s="6"/>
      <c r="FK603" s="6"/>
      <c r="FL603" s="6"/>
      <c r="FM603" s="6"/>
      <c r="FN603" s="6"/>
      <c r="FO603" s="6"/>
      <c r="FP603" s="6"/>
      <c r="FQ603" s="6"/>
      <c r="FR603" s="6"/>
      <c r="FS603" s="6"/>
      <c r="FT603" s="6"/>
      <c r="FU603" s="6"/>
      <c r="FV603" s="6"/>
      <c r="FW603" s="6"/>
      <c r="FX603" s="6"/>
      <c r="FY603" s="6"/>
      <c r="FZ603" s="6"/>
      <c r="GA603" s="6"/>
      <c r="GB603" s="6"/>
      <c r="GC603" s="6"/>
      <c r="GD603" s="6"/>
      <c r="GE603" s="6"/>
      <c r="GF603" s="6"/>
      <c r="GG603" s="6"/>
      <c r="GH603" s="6"/>
      <c r="GI603" s="6"/>
      <c r="GJ603" s="6"/>
      <c r="GK603" s="6"/>
      <c r="GL603" s="6"/>
      <c r="GM603" s="6"/>
      <c r="GN603" s="6"/>
      <c r="GO603" s="6"/>
      <c r="GP603" s="6"/>
      <c r="GQ603" s="6"/>
      <c r="GR603" s="6"/>
      <c r="GS603" s="6"/>
      <c r="GT603" s="6"/>
      <c r="GU603" s="6"/>
      <c r="GV603" s="6"/>
      <c r="GW603" s="6"/>
      <c r="GX603" s="6"/>
      <c r="GY603" s="6"/>
      <c r="GZ603" s="6"/>
      <c r="HA603" s="6"/>
      <c r="HB603" s="6"/>
      <c r="HC603" s="6"/>
      <c r="HD603" s="6"/>
      <c r="HE603" s="6"/>
      <c r="HF603" s="6"/>
      <c r="HG603" s="6"/>
      <c r="HH603" s="6"/>
      <c r="HI603" s="6"/>
      <c r="HJ603" s="6"/>
      <c r="HK603" s="6"/>
      <c r="HL603" s="6"/>
      <c r="HM603" s="6"/>
      <c r="HN603" s="6"/>
      <c r="HO603" s="6"/>
      <c r="HP603" s="6"/>
      <c r="HQ603" s="6"/>
      <c r="HR603" s="6"/>
      <c r="HS603" s="6"/>
      <c r="HT603" s="6"/>
      <c r="HU603" s="6"/>
      <c r="HV603" s="6"/>
      <c r="HW603" s="6"/>
      <c r="HX603" s="6"/>
      <c r="HY603" s="6"/>
      <c r="HZ603" s="6"/>
      <c r="IA603" s="6"/>
      <c r="IB603" s="6"/>
      <c r="IC603" s="6"/>
      <c r="ID603" s="6"/>
      <c r="IE603" s="6"/>
      <c r="IF603" s="6"/>
      <c r="IG603" s="6"/>
      <c r="IH603" s="6"/>
      <c r="II603" s="6"/>
      <c r="IJ603" s="6"/>
      <c r="IK603" s="6"/>
      <c r="IL603" s="6"/>
      <c r="IM603" s="6"/>
      <c r="IN603" s="6"/>
      <c r="IO603" s="6"/>
      <c r="IP603" s="6"/>
      <c r="IQ603" s="6"/>
      <c r="IR603" s="6"/>
      <c r="IS603" s="6"/>
      <c r="IT603" s="6"/>
      <c r="IU603" s="6"/>
      <c r="IV603" s="6"/>
      <c r="IW603" s="6"/>
      <c r="IX603" s="6"/>
      <c r="IY603" s="6"/>
      <c r="IZ603" s="6"/>
      <c r="JA603" s="6"/>
      <c r="JB603" s="6"/>
      <c r="JC603" s="6"/>
      <c r="JD603" s="6"/>
      <c r="JE603" s="6"/>
      <c r="JF603" s="6"/>
      <c r="JG603" s="6"/>
      <c r="JH603" s="6"/>
      <c r="JI603" s="6"/>
      <c r="JJ603" s="6"/>
      <c r="JK603" s="6"/>
      <c r="JL603" s="6"/>
      <c r="JM603" s="6"/>
    </row>
    <row r="604" spans="2:273" s="37" customFormat="1">
      <c r="B604" s="18" t="s">
        <v>3372</v>
      </c>
      <c r="C604" s="2">
        <v>20194</v>
      </c>
      <c r="D604" s="108">
        <v>2019</v>
      </c>
      <c r="E604" s="7" t="s">
        <v>601</v>
      </c>
      <c r="F604" s="7"/>
      <c r="G604" s="13"/>
      <c r="H604" s="7" t="s">
        <v>3373</v>
      </c>
      <c r="I604" s="7" t="s">
        <v>58</v>
      </c>
      <c r="J604" s="85">
        <v>8</v>
      </c>
      <c r="K604" s="196">
        <v>35000</v>
      </c>
      <c r="L604" s="7" t="s">
        <v>2606</v>
      </c>
      <c r="M604" s="7" t="s">
        <v>39</v>
      </c>
      <c r="N604" s="215">
        <v>9</v>
      </c>
      <c r="O604" s="83">
        <v>2</v>
      </c>
      <c r="P604" s="83">
        <v>6</v>
      </c>
      <c r="Q604" s="7" t="s">
        <v>47</v>
      </c>
      <c r="R604" s="7" t="s">
        <v>60</v>
      </c>
      <c r="S604" s="6"/>
      <c r="T604" s="6"/>
      <c r="U604" s="6"/>
      <c r="V604" s="6"/>
      <c r="W604" s="6"/>
      <c r="X604" s="6"/>
      <c r="Y604" s="6"/>
      <c r="Z604" s="6"/>
      <c r="AA604" s="6"/>
      <c r="AB604" s="6"/>
      <c r="AC604" s="6"/>
      <c r="AD604" s="6"/>
      <c r="AE604" s="6"/>
      <c r="AF604" s="48"/>
      <c r="AG604" s="48"/>
      <c r="AH604" s="48"/>
      <c r="AI604" s="48"/>
      <c r="AJ604" s="48"/>
      <c r="AK604" s="48"/>
      <c r="AL604" s="48"/>
      <c r="AM604" s="48"/>
      <c r="AN604" s="48"/>
      <c r="AO604" s="48"/>
      <c r="AP604" s="48"/>
      <c r="AQ604" s="48"/>
      <c r="AR604" s="48"/>
      <c r="AS604" s="48"/>
      <c r="AT604" s="48"/>
      <c r="AU604" s="48"/>
      <c r="AV604" s="48"/>
      <c r="AW604" s="48"/>
      <c r="AX604" s="48"/>
      <c r="AY604" s="48"/>
      <c r="AZ604" s="48"/>
      <c r="BA604" s="48"/>
      <c r="BB604" s="48"/>
      <c r="BC604" s="48"/>
      <c r="BD604" s="48"/>
      <c r="BE604" s="48"/>
      <c r="BF604" s="48"/>
      <c r="BG604" s="48"/>
      <c r="BH604" s="48"/>
      <c r="BI604" s="48"/>
      <c r="BJ604" s="48"/>
      <c r="BK604" s="48"/>
      <c r="BL604" s="48"/>
      <c r="BM604" s="48"/>
      <c r="BN604" s="48"/>
      <c r="BO604" s="48"/>
      <c r="BP604" s="48"/>
      <c r="BQ604" s="48"/>
      <c r="BR604" s="48"/>
      <c r="BS604" s="48"/>
      <c r="BT604" s="48"/>
      <c r="BU604" s="48"/>
      <c r="BV604" s="48"/>
      <c r="BW604" s="48"/>
      <c r="BX604" s="48"/>
      <c r="BY604" s="48"/>
      <c r="BZ604" s="48"/>
      <c r="CA604" s="48"/>
      <c r="CB604" s="48"/>
      <c r="CC604" s="48"/>
      <c r="CD604" s="48"/>
      <c r="CE604" s="48"/>
      <c r="CF604" s="48"/>
      <c r="CG604" s="48"/>
      <c r="CH604" s="48"/>
      <c r="CI604" s="48"/>
      <c r="CJ604" s="48"/>
      <c r="CK604" s="48"/>
      <c r="CL604" s="48"/>
      <c r="CM604" s="48"/>
      <c r="CN604" s="48"/>
      <c r="CO604" s="48"/>
      <c r="CP604" s="48"/>
      <c r="CQ604" s="48"/>
      <c r="CR604" s="48"/>
      <c r="CS604" s="48"/>
      <c r="CT604" s="48"/>
      <c r="CU604" s="48"/>
      <c r="CV604" s="48"/>
      <c r="CW604" s="48"/>
      <c r="CX604" s="48"/>
      <c r="CY604" s="48"/>
      <c r="CZ604" s="48"/>
      <c r="DA604" s="48"/>
      <c r="DB604" s="48"/>
      <c r="DC604" s="48"/>
      <c r="DD604" s="48"/>
      <c r="DE604" s="48"/>
      <c r="DF604" s="48"/>
      <c r="DG604" s="48"/>
      <c r="DH604" s="48"/>
      <c r="DI604" s="48"/>
      <c r="DJ604" s="48"/>
      <c r="DK604" s="48"/>
      <c r="DL604" s="48"/>
      <c r="DM604" s="48"/>
      <c r="DN604" s="48"/>
      <c r="DO604" s="48"/>
      <c r="DP604" s="48"/>
      <c r="DQ604" s="48"/>
      <c r="DR604" s="48"/>
      <c r="DS604" s="48"/>
      <c r="DT604" s="48"/>
      <c r="DU604" s="48"/>
      <c r="DV604" s="48"/>
      <c r="DW604" s="48"/>
      <c r="DX604" s="48"/>
      <c r="DY604" s="48"/>
      <c r="DZ604" s="48"/>
      <c r="EA604" s="48"/>
      <c r="EB604" s="48"/>
      <c r="EC604" s="48"/>
      <c r="ED604" s="48"/>
      <c r="EE604" s="48"/>
      <c r="EF604" s="48"/>
      <c r="EG604" s="48"/>
      <c r="EH604" s="48"/>
      <c r="EI604" s="48"/>
      <c r="EJ604" s="48"/>
      <c r="EK604" s="48"/>
      <c r="EL604" s="48"/>
      <c r="EM604" s="48"/>
      <c r="EN604" s="48"/>
      <c r="EO604" s="48"/>
      <c r="EP604" s="48"/>
      <c r="EQ604" s="48"/>
      <c r="ER604" s="48"/>
      <c r="ES604" s="48"/>
      <c r="ET604" s="48"/>
      <c r="EU604" s="48"/>
      <c r="EV604" s="48"/>
      <c r="EW604" s="48"/>
      <c r="EX604" s="48"/>
      <c r="EY604" s="48"/>
      <c r="EZ604" s="48"/>
      <c r="FA604" s="48"/>
      <c r="FB604" s="48"/>
      <c r="FC604" s="48"/>
      <c r="FD604" s="48"/>
      <c r="FE604" s="48"/>
      <c r="FF604" s="48"/>
      <c r="FG604" s="48"/>
      <c r="FH604" s="48"/>
      <c r="FI604" s="48"/>
      <c r="FJ604" s="48"/>
      <c r="FK604" s="48"/>
      <c r="FL604" s="48"/>
      <c r="FM604" s="48"/>
      <c r="FN604" s="48"/>
      <c r="FO604" s="48"/>
      <c r="FP604" s="48"/>
      <c r="FQ604" s="48"/>
      <c r="FR604" s="48"/>
      <c r="FS604" s="48"/>
      <c r="FT604" s="48"/>
      <c r="FU604" s="48"/>
      <c r="FV604" s="48"/>
      <c r="FW604" s="48"/>
      <c r="FX604" s="48"/>
      <c r="FY604" s="48"/>
      <c r="FZ604" s="48"/>
      <c r="GA604" s="48"/>
      <c r="GB604" s="48"/>
      <c r="GC604" s="48"/>
      <c r="GD604" s="48"/>
      <c r="GE604" s="48"/>
      <c r="GF604" s="48"/>
      <c r="GG604" s="48"/>
      <c r="GH604" s="48"/>
      <c r="GI604" s="48"/>
      <c r="GJ604" s="48"/>
      <c r="GK604" s="48"/>
      <c r="GL604" s="48"/>
      <c r="GM604" s="48"/>
      <c r="GN604" s="48"/>
      <c r="GO604" s="48"/>
      <c r="GP604" s="48"/>
      <c r="GQ604" s="48"/>
      <c r="GR604" s="48"/>
      <c r="GS604" s="48"/>
      <c r="GT604" s="48"/>
      <c r="GU604" s="48"/>
      <c r="GV604" s="48"/>
      <c r="GW604" s="48"/>
      <c r="GX604" s="48"/>
      <c r="GY604" s="48"/>
      <c r="GZ604" s="48"/>
      <c r="HA604" s="48"/>
      <c r="HB604" s="48"/>
      <c r="HC604" s="48"/>
      <c r="HD604" s="48"/>
      <c r="HE604" s="48"/>
      <c r="HF604" s="48"/>
      <c r="HG604" s="48"/>
      <c r="HH604" s="48"/>
      <c r="HI604" s="48"/>
      <c r="HJ604" s="48"/>
      <c r="HK604" s="48"/>
      <c r="HL604" s="48"/>
      <c r="HM604" s="48"/>
      <c r="HN604" s="48"/>
      <c r="HO604" s="48"/>
      <c r="HP604" s="48"/>
      <c r="HQ604" s="48"/>
      <c r="HR604" s="48"/>
      <c r="HS604" s="48"/>
      <c r="HT604" s="48"/>
      <c r="HU604" s="48"/>
      <c r="HV604" s="48"/>
      <c r="HW604" s="48"/>
      <c r="HX604" s="48"/>
      <c r="HY604" s="48"/>
      <c r="HZ604" s="48"/>
      <c r="IA604" s="48"/>
      <c r="IB604" s="48"/>
      <c r="IC604" s="48"/>
      <c r="ID604" s="48"/>
      <c r="IE604" s="48"/>
      <c r="IF604" s="48"/>
      <c r="IG604" s="48"/>
      <c r="IH604" s="48"/>
      <c r="II604" s="48"/>
      <c r="IJ604" s="48"/>
      <c r="IK604" s="48"/>
      <c r="IL604" s="48"/>
      <c r="IM604" s="48"/>
      <c r="IN604" s="48"/>
      <c r="IO604" s="48"/>
      <c r="IP604" s="48"/>
      <c r="IQ604" s="48"/>
      <c r="IR604" s="48"/>
      <c r="IS604" s="48"/>
      <c r="IT604" s="48"/>
      <c r="IU604" s="48"/>
      <c r="IV604" s="48"/>
      <c r="IW604" s="48"/>
      <c r="IX604" s="48"/>
      <c r="IY604" s="48"/>
      <c r="IZ604" s="48"/>
      <c r="JA604" s="48"/>
      <c r="JB604" s="49"/>
      <c r="JC604" s="49"/>
      <c r="JD604" s="49"/>
      <c r="JE604" s="49"/>
      <c r="JF604" s="49"/>
      <c r="JG604" s="49"/>
      <c r="JH604" s="49"/>
      <c r="JI604" s="49"/>
      <c r="JJ604" s="49"/>
      <c r="JK604" s="49"/>
      <c r="JL604" s="49"/>
      <c r="JM604" s="49"/>
    </row>
    <row r="605" spans="2:273" s="37" customFormat="1">
      <c r="B605" s="18" t="s">
        <v>6095</v>
      </c>
      <c r="C605" s="2">
        <v>20202</v>
      </c>
      <c r="D605" s="108">
        <v>2020</v>
      </c>
      <c r="E605" s="56" t="s">
        <v>601</v>
      </c>
      <c r="F605" s="56"/>
      <c r="G605" s="356"/>
      <c r="H605" s="56" t="s">
        <v>6096</v>
      </c>
      <c r="I605" s="56" t="s">
        <v>37</v>
      </c>
      <c r="J605" s="84">
        <v>18</v>
      </c>
      <c r="K605" s="195">
        <v>100000</v>
      </c>
      <c r="L605" s="56" t="s">
        <v>6097</v>
      </c>
      <c r="M605" s="56" t="s">
        <v>39</v>
      </c>
      <c r="N605" s="215">
        <v>9</v>
      </c>
      <c r="O605" s="84">
        <v>2</v>
      </c>
      <c r="P605" s="84">
        <v>6</v>
      </c>
      <c r="Q605" s="56" t="s">
        <v>47</v>
      </c>
      <c r="R605" s="56" t="s">
        <v>193</v>
      </c>
      <c r="S605" s="48"/>
      <c r="T605" s="48"/>
      <c r="U605" s="48"/>
      <c r="V605" s="48"/>
      <c r="W605" s="48"/>
      <c r="X605" s="48"/>
      <c r="Y605" s="48"/>
      <c r="Z605" s="48"/>
      <c r="AA605" s="48"/>
      <c r="AB605" s="48"/>
      <c r="AC605" s="48"/>
      <c r="AD605" s="48"/>
      <c r="AE605" s="48"/>
      <c r="AF605" s="6"/>
      <c r="AG605" s="6"/>
      <c r="AH605" s="6"/>
      <c r="AI605" s="6"/>
      <c r="AJ605" s="6"/>
      <c r="AK605" s="6"/>
      <c r="AL605" s="6"/>
      <c r="AM605" s="6"/>
      <c r="AN605" s="6"/>
      <c r="AO605" s="6"/>
      <c r="AP605" s="6"/>
      <c r="AQ605" s="6"/>
      <c r="AR605" s="6"/>
      <c r="AS605" s="6"/>
      <c r="AT605" s="6"/>
      <c r="AU605" s="6"/>
      <c r="AV605" s="6"/>
      <c r="AW605" s="6"/>
      <c r="AX605" s="6"/>
      <c r="AY605" s="6"/>
      <c r="AZ605" s="6"/>
      <c r="BA605" s="6"/>
      <c r="BB605" s="6"/>
      <c r="BC605" s="6"/>
      <c r="BD605" s="6"/>
      <c r="BE605" s="6"/>
      <c r="BF605" s="6"/>
      <c r="BG605" s="6"/>
      <c r="BH605" s="6"/>
      <c r="BI605" s="6"/>
      <c r="BJ605" s="6"/>
      <c r="BK605" s="6"/>
      <c r="BL605" s="6"/>
      <c r="BM605" s="6"/>
      <c r="BN605" s="6"/>
      <c r="BO605" s="6"/>
      <c r="BP605" s="6"/>
      <c r="BQ605" s="6"/>
      <c r="BR605" s="6"/>
      <c r="BS605" s="6"/>
      <c r="BT605" s="6"/>
      <c r="BU605" s="6"/>
      <c r="BV605" s="6"/>
      <c r="BW605" s="6"/>
      <c r="BX605" s="6"/>
      <c r="BY605" s="6"/>
      <c r="BZ605" s="6"/>
      <c r="CA605" s="6"/>
      <c r="CB605" s="6"/>
      <c r="CC605" s="6"/>
      <c r="CD605" s="6"/>
      <c r="CE605" s="6"/>
      <c r="CF605" s="6"/>
      <c r="CG605" s="6"/>
      <c r="CH605" s="6"/>
      <c r="CI605" s="6"/>
      <c r="CJ605" s="6"/>
      <c r="CK605" s="6"/>
      <c r="CL605" s="6"/>
      <c r="CM605" s="6"/>
      <c r="CN605" s="6"/>
      <c r="CO605" s="6"/>
      <c r="CP605" s="6"/>
      <c r="CQ605" s="6"/>
      <c r="CR605" s="6"/>
      <c r="CS605" s="6"/>
      <c r="CT605" s="6"/>
      <c r="CU605" s="6"/>
      <c r="CV605" s="6"/>
      <c r="CW605" s="6"/>
      <c r="CX605" s="6"/>
      <c r="CY605" s="6"/>
      <c r="CZ605" s="6"/>
      <c r="DA605" s="6"/>
      <c r="DB605" s="6"/>
      <c r="DC605" s="6"/>
      <c r="DD605" s="6"/>
      <c r="DE605" s="6"/>
      <c r="DF605" s="6"/>
      <c r="DG605" s="6"/>
      <c r="DH605" s="6"/>
      <c r="DI605" s="6"/>
      <c r="DJ605" s="6"/>
      <c r="DK605" s="6"/>
      <c r="DL605" s="6"/>
      <c r="DM605" s="6"/>
      <c r="DN605" s="6"/>
      <c r="DO605" s="6"/>
      <c r="DP605" s="6"/>
      <c r="DQ605" s="6"/>
      <c r="DR605" s="6"/>
      <c r="DS605" s="6"/>
      <c r="DT605" s="6"/>
      <c r="DU605" s="6"/>
      <c r="DV605" s="6"/>
      <c r="DW605" s="6"/>
      <c r="DX605" s="6"/>
      <c r="DY605" s="6"/>
      <c r="DZ605" s="6"/>
      <c r="EA605" s="6"/>
      <c r="EB605" s="6"/>
      <c r="EC605" s="6"/>
      <c r="ED605" s="6"/>
      <c r="EE605" s="6"/>
      <c r="EF605" s="6"/>
      <c r="EG605" s="6"/>
      <c r="EH605" s="6"/>
      <c r="EI605" s="6"/>
      <c r="EJ605" s="6"/>
      <c r="EK605" s="6"/>
      <c r="EL605" s="6"/>
      <c r="EM605" s="6"/>
      <c r="EN605" s="6"/>
      <c r="EO605" s="6"/>
      <c r="EP605" s="6"/>
      <c r="EQ605" s="6"/>
      <c r="ER605" s="6"/>
      <c r="ES605" s="6"/>
      <c r="ET605" s="6"/>
      <c r="EU605" s="6"/>
      <c r="EV605" s="6"/>
      <c r="EW605" s="6"/>
      <c r="EX605" s="6"/>
      <c r="EY605" s="6"/>
      <c r="EZ605" s="6"/>
      <c r="FA605" s="6"/>
      <c r="FB605" s="6"/>
      <c r="FC605" s="6"/>
      <c r="FD605" s="6"/>
      <c r="FE605" s="6"/>
      <c r="FF605" s="6"/>
      <c r="FG605" s="6"/>
      <c r="FH605" s="6"/>
      <c r="FI605" s="6"/>
      <c r="FJ605" s="6"/>
      <c r="FK605" s="6"/>
      <c r="FL605" s="6"/>
      <c r="FM605" s="6"/>
      <c r="FN605" s="6"/>
      <c r="FO605" s="6"/>
      <c r="FP605" s="6"/>
      <c r="FQ605" s="6"/>
      <c r="FR605" s="6"/>
      <c r="FS605" s="6"/>
      <c r="FT605" s="6"/>
      <c r="FU605" s="6"/>
      <c r="FV605" s="6"/>
      <c r="FW605" s="6"/>
      <c r="FX605" s="6"/>
      <c r="FY605" s="6"/>
      <c r="FZ605" s="6"/>
      <c r="GA605" s="6"/>
      <c r="GB605" s="6"/>
      <c r="GC605" s="6"/>
      <c r="GD605" s="6"/>
      <c r="GE605" s="6"/>
      <c r="GF605" s="6"/>
      <c r="GG605" s="6"/>
      <c r="GH605" s="6"/>
      <c r="GI605" s="6"/>
      <c r="GJ605" s="6"/>
      <c r="GK605" s="6"/>
      <c r="GL605" s="6"/>
      <c r="GM605" s="6"/>
      <c r="GN605" s="6"/>
      <c r="GO605" s="6"/>
      <c r="GP605" s="6"/>
      <c r="GQ605" s="6"/>
      <c r="GR605" s="6"/>
      <c r="GS605" s="6"/>
      <c r="GT605" s="6"/>
      <c r="GU605" s="6"/>
      <c r="GV605" s="6"/>
      <c r="GW605" s="6"/>
      <c r="GX605" s="6"/>
      <c r="GY605" s="6"/>
      <c r="GZ605" s="6"/>
      <c r="HA605" s="6"/>
      <c r="HB605" s="6"/>
      <c r="HC605" s="6"/>
      <c r="HD605" s="6"/>
      <c r="HE605" s="6"/>
      <c r="HF605" s="6"/>
      <c r="HG605" s="6"/>
      <c r="HH605" s="6"/>
      <c r="HI605" s="6"/>
      <c r="HJ605" s="6"/>
      <c r="HK605" s="6"/>
      <c r="HL605" s="6"/>
      <c r="HM605" s="6"/>
      <c r="HN605" s="6"/>
      <c r="HO605" s="6"/>
      <c r="HP605" s="6"/>
      <c r="HQ605" s="6"/>
      <c r="HR605" s="6"/>
      <c r="HS605" s="6"/>
      <c r="HT605" s="6"/>
      <c r="HU605" s="6"/>
      <c r="HV605" s="6"/>
      <c r="HW605" s="6"/>
      <c r="HX605" s="6"/>
      <c r="HY605" s="6"/>
      <c r="HZ605" s="6"/>
      <c r="IA605" s="6"/>
      <c r="IB605" s="6"/>
      <c r="IC605" s="6"/>
      <c r="ID605" s="6"/>
      <c r="IE605" s="6"/>
      <c r="IF605" s="6"/>
      <c r="IG605" s="6"/>
      <c r="IH605" s="6"/>
      <c r="II605" s="6"/>
      <c r="IJ605" s="6"/>
      <c r="IK605" s="6"/>
      <c r="IL605" s="6"/>
      <c r="IM605" s="6"/>
      <c r="IN605" s="6"/>
      <c r="IO605" s="6"/>
      <c r="IP605" s="6"/>
      <c r="IQ605" s="6"/>
      <c r="IR605" s="6"/>
      <c r="IS605" s="6"/>
      <c r="IT605" s="6"/>
      <c r="IU605" s="6"/>
      <c r="IV605" s="6"/>
      <c r="IW605" s="6"/>
      <c r="IX605" s="6"/>
      <c r="IY605" s="6"/>
      <c r="IZ605" s="6"/>
      <c r="JA605" s="6"/>
      <c r="JB605" s="6"/>
      <c r="JC605" s="6"/>
      <c r="JD605" s="6"/>
      <c r="JE605" s="6"/>
      <c r="JF605" s="6"/>
      <c r="JG605" s="6"/>
      <c r="JH605" s="6"/>
      <c r="JI605" s="6"/>
      <c r="JJ605" s="6"/>
      <c r="JK605" s="6"/>
      <c r="JL605" s="6"/>
      <c r="JM605" s="6"/>
    </row>
    <row r="606" spans="2:273" s="37" customFormat="1">
      <c r="B606" s="18" t="s">
        <v>3369</v>
      </c>
      <c r="C606" s="2">
        <v>20191</v>
      </c>
      <c r="D606" s="108">
        <v>2019</v>
      </c>
      <c r="E606" s="7" t="s">
        <v>601</v>
      </c>
      <c r="F606" s="7"/>
      <c r="G606" s="13"/>
      <c r="H606" s="7" t="s">
        <v>3370</v>
      </c>
      <c r="I606" s="7" t="s">
        <v>53</v>
      </c>
      <c r="J606" s="85">
        <v>11</v>
      </c>
      <c r="K606" s="196">
        <v>100000</v>
      </c>
      <c r="L606" s="7" t="s">
        <v>2606</v>
      </c>
      <c r="M606" s="7" t="s">
        <v>39</v>
      </c>
      <c r="N606" s="215">
        <v>9</v>
      </c>
      <c r="O606" s="83">
        <v>2</v>
      </c>
      <c r="P606" s="83">
        <v>6</v>
      </c>
      <c r="Q606" s="7" t="s">
        <v>3371</v>
      </c>
      <c r="R606" s="7" t="s">
        <v>151</v>
      </c>
      <c r="S606" s="6"/>
      <c r="T606" s="6"/>
      <c r="U606" s="6"/>
      <c r="V606" s="6"/>
      <c r="W606" s="6"/>
      <c r="X606" s="6"/>
      <c r="Y606" s="6"/>
      <c r="Z606" s="6"/>
      <c r="AA606" s="6"/>
      <c r="AB606" s="6"/>
      <c r="AC606" s="6"/>
      <c r="AD606" s="6"/>
      <c r="AE606" s="6"/>
      <c r="AF606" s="6"/>
      <c r="AG606" s="6"/>
      <c r="AH606" s="6"/>
      <c r="AI606" s="6"/>
      <c r="AJ606" s="6"/>
      <c r="AK606" s="6"/>
      <c r="AL606" s="6"/>
      <c r="AM606" s="6"/>
      <c r="AN606" s="6"/>
      <c r="AO606" s="6"/>
      <c r="AP606" s="6"/>
      <c r="AQ606" s="6"/>
      <c r="AR606" s="6"/>
      <c r="AS606" s="6"/>
      <c r="AT606" s="6"/>
      <c r="AU606" s="6"/>
      <c r="AV606" s="6"/>
      <c r="AW606" s="6"/>
      <c r="AX606" s="6"/>
      <c r="AY606" s="6"/>
      <c r="AZ606" s="6"/>
      <c r="BA606" s="6"/>
      <c r="BB606" s="6"/>
      <c r="BC606" s="6"/>
      <c r="BD606" s="6"/>
      <c r="BE606" s="6"/>
      <c r="BF606" s="6"/>
      <c r="BG606" s="6"/>
      <c r="BH606" s="6"/>
      <c r="BI606" s="6"/>
      <c r="BJ606" s="6"/>
      <c r="BK606" s="6"/>
      <c r="BL606" s="6"/>
      <c r="BM606" s="6"/>
      <c r="BN606" s="6"/>
      <c r="BO606" s="6"/>
      <c r="BP606" s="6"/>
      <c r="BQ606" s="6"/>
      <c r="BR606" s="6"/>
      <c r="BS606" s="6"/>
      <c r="BT606" s="6"/>
      <c r="BU606" s="6"/>
      <c r="BV606" s="6"/>
      <c r="BW606" s="6"/>
      <c r="BX606" s="6"/>
      <c r="BY606" s="6"/>
      <c r="BZ606" s="6"/>
      <c r="CA606" s="6"/>
      <c r="CB606" s="6"/>
      <c r="CC606" s="6"/>
      <c r="CD606" s="6"/>
      <c r="CE606" s="6"/>
      <c r="CF606" s="6"/>
      <c r="CG606" s="6"/>
      <c r="CH606" s="6"/>
      <c r="CI606" s="6"/>
      <c r="CJ606" s="6"/>
      <c r="CK606" s="6"/>
      <c r="CL606" s="6"/>
      <c r="CM606" s="6"/>
      <c r="CN606" s="6"/>
      <c r="CO606" s="6"/>
      <c r="CP606" s="6"/>
      <c r="CQ606" s="6"/>
      <c r="CR606" s="6"/>
      <c r="CS606" s="6"/>
      <c r="CT606" s="6"/>
      <c r="CU606" s="6"/>
      <c r="CV606" s="6"/>
      <c r="CW606" s="6"/>
      <c r="CX606" s="6"/>
      <c r="CY606" s="6"/>
      <c r="CZ606" s="6"/>
      <c r="DA606" s="6"/>
      <c r="DB606" s="6"/>
      <c r="DC606" s="6"/>
      <c r="DD606" s="6"/>
      <c r="DE606" s="6"/>
      <c r="DF606" s="6"/>
      <c r="DG606" s="6"/>
      <c r="DH606" s="6"/>
      <c r="DI606" s="6"/>
      <c r="DJ606" s="6"/>
      <c r="DK606" s="6"/>
      <c r="DL606" s="6"/>
      <c r="DM606" s="6"/>
      <c r="DN606" s="6"/>
      <c r="DO606" s="6"/>
      <c r="DP606" s="6"/>
      <c r="DQ606" s="6"/>
      <c r="DR606" s="6"/>
      <c r="DS606" s="6"/>
      <c r="DT606" s="6"/>
      <c r="DU606" s="6"/>
      <c r="DV606" s="6"/>
      <c r="DW606" s="6"/>
      <c r="DX606" s="6"/>
      <c r="DY606" s="6"/>
      <c r="DZ606" s="6"/>
      <c r="EA606" s="6"/>
      <c r="EB606" s="6"/>
      <c r="EC606" s="6"/>
      <c r="ED606" s="6"/>
      <c r="EE606" s="6"/>
      <c r="EF606" s="6"/>
      <c r="EG606" s="6"/>
      <c r="EH606" s="6"/>
      <c r="EI606" s="6"/>
      <c r="EJ606" s="6"/>
      <c r="EK606" s="6"/>
      <c r="EL606" s="6"/>
      <c r="EM606" s="6"/>
      <c r="EN606" s="6"/>
      <c r="EO606" s="6"/>
      <c r="EP606" s="6"/>
      <c r="EQ606" s="6"/>
      <c r="ER606" s="6"/>
      <c r="ES606" s="6"/>
      <c r="ET606" s="6"/>
      <c r="EU606" s="6"/>
      <c r="EV606" s="6"/>
      <c r="EW606" s="6"/>
      <c r="EX606" s="6"/>
      <c r="EY606" s="6"/>
      <c r="EZ606" s="6"/>
      <c r="FA606" s="6"/>
      <c r="FB606" s="6"/>
      <c r="FC606" s="6"/>
      <c r="FD606" s="6"/>
      <c r="FE606" s="6"/>
      <c r="FF606" s="6"/>
      <c r="FG606" s="6"/>
      <c r="FH606" s="6"/>
      <c r="FI606" s="6"/>
      <c r="FJ606" s="6"/>
      <c r="FK606" s="6"/>
      <c r="FL606" s="6"/>
      <c r="FM606" s="6"/>
      <c r="FN606" s="6"/>
      <c r="FO606" s="6"/>
      <c r="FP606" s="6"/>
      <c r="FQ606" s="6"/>
      <c r="FR606" s="6"/>
      <c r="FS606" s="6"/>
      <c r="FT606" s="6"/>
      <c r="FU606" s="6"/>
      <c r="FV606" s="6"/>
      <c r="FW606" s="6"/>
      <c r="FX606" s="6"/>
      <c r="FY606" s="6"/>
      <c r="FZ606" s="6"/>
      <c r="GA606" s="6"/>
      <c r="GB606" s="6"/>
      <c r="GC606" s="6"/>
      <c r="GD606" s="6"/>
      <c r="GE606" s="6"/>
      <c r="GF606" s="6"/>
      <c r="GG606" s="6"/>
      <c r="GH606" s="6"/>
      <c r="GI606" s="6"/>
      <c r="GJ606" s="6"/>
      <c r="GK606" s="6"/>
      <c r="GL606" s="6"/>
      <c r="GM606" s="6"/>
      <c r="GN606" s="6"/>
      <c r="GO606" s="6"/>
      <c r="GP606" s="6"/>
      <c r="GQ606" s="6"/>
      <c r="GR606" s="6"/>
      <c r="GS606" s="6"/>
      <c r="GT606" s="6"/>
      <c r="GU606" s="6"/>
      <c r="GV606" s="6"/>
      <c r="GW606" s="6"/>
      <c r="GX606" s="6"/>
      <c r="GY606" s="6"/>
      <c r="GZ606" s="6"/>
      <c r="HA606" s="6"/>
      <c r="HB606" s="6"/>
      <c r="HC606" s="6"/>
      <c r="HD606" s="6"/>
      <c r="HE606" s="6"/>
      <c r="HF606" s="6"/>
      <c r="HG606" s="6"/>
      <c r="HH606" s="6"/>
      <c r="HI606" s="6"/>
      <c r="HJ606" s="6"/>
      <c r="HK606" s="6"/>
      <c r="HL606" s="6"/>
      <c r="HM606" s="6"/>
      <c r="HN606" s="6"/>
      <c r="HO606" s="6"/>
      <c r="HP606" s="6"/>
      <c r="HQ606" s="6"/>
      <c r="HR606" s="6"/>
      <c r="HS606" s="6"/>
      <c r="HT606" s="6"/>
      <c r="HU606" s="6"/>
      <c r="HV606" s="6"/>
      <c r="HW606" s="6"/>
      <c r="HX606" s="6"/>
      <c r="HY606" s="6"/>
      <c r="HZ606" s="6"/>
      <c r="IA606" s="6"/>
      <c r="IB606" s="6"/>
      <c r="IC606" s="6"/>
      <c r="ID606" s="6"/>
      <c r="IE606" s="6"/>
      <c r="IF606" s="6"/>
      <c r="IG606" s="6"/>
      <c r="IH606" s="6"/>
      <c r="II606" s="6"/>
      <c r="IJ606" s="6"/>
      <c r="IK606" s="6"/>
      <c r="IL606" s="6"/>
      <c r="IM606" s="6"/>
      <c r="IN606" s="6"/>
      <c r="IO606" s="6"/>
      <c r="IP606" s="6"/>
      <c r="IQ606" s="6"/>
      <c r="IR606" s="6"/>
      <c r="IS606" s="6"/>
      <c r="IT606" s="6"/>
      <c r="IU606" s="6"/>
      <c r="IV606" s="6"/>
      <c r="IW606" s="6"/>
      <c r="IX606" s="6"/>
      <c r="IY606" s="6"/>
      <c r="IZ606" s="6"/>
      <c r="JA606" s="6"/>
      <c r="JB606" s="6"/>
      <c r="JC606" s="6"/>
      <c r="JD606" s="6"/>
      <c r="JE606" s="6"/>
      <c r="JF606" s="6"/>
      <c r="JG606" s="6"/>
      <c r="JH606" s="6"/>
      <c r="JI606" s="6"/>
      <c r="JJ606" s="6"/>
      <c r="JK606" s="6"/>
      <c r="JL606" s="6"/>
      <c r="JM606" s="6"/>
    </row>
    <row r="607" spans="2:273" s="37" customFormat="1">
      <c r="B607" s="18" t="s">
        <v>608</v>
      </c>
      <c r="C607" s="2">
        <v>20184</v>
      </c>
      <c r="D607" s="108">
        <v>2018</v>
      </c>
      <c r="E607" s="7" t="s">
        <v>601</v>
      </c>
      <c r="F607" s="7"/>
      <c r="G607" s="13"/>
      <c r="H607" s="7" t="s">
        <v>609</v>
      </c>
      <c r="I607" s="7" t="s">
        <v>58</v>
      </c>
      <c r="J607" s="85">
        <v>39</v>
      </c>
      <c r="K607" s="196">
        <v>364048</v>
      </c>
      <c r="L607" s="7" t="s">
        <v>2606</v>
      </c>
      <c r="M607" s="7" t="s">
        <v>39</v>
      </c>
      <c r="N607" s="215">
        <v>9</v>
      </c>
      <c r="O607" s="83">
        <v>2</v>
      </c>
      <c r="P607" s="83">
        <v>6</v>
      </c>
      <c r="Q607" s="7" t="s">
        <v>55</v>
      </c>
      <c r="R607" s="7" t="s">
        <v>60</v>
      </c>
      <c r="S607" s="6"/>
      <c r="T607" s="6"/>
      <c r="U607" s="6"/>
      <c r="V607" s="6"/>
      <c r="W607" s="6"/>
      <c r="X607" s="6"/>
      <c r="Y607" s="6"/>
      <c r="Z607" s="6"/>
      <c r="AA607" s="6"/>
      <c r="AB607" s="6"/>
      <c r="AC607" s="6"/>
      <c r="AD607" s="6"/>
      <c r="AE607" s="6"/>
      <c r="AF607" s="6"/>
      <c r="AG607" s="6"/>
      <c r="AH607" s="6"/>
      <c r="AI607" s="6"/>
      <c r="AJ607" s="6"/>
      <c r="AK607" s="6"/>
      <c r="AL607" s="6"/>
      <c r="AM607" s="6"/>
      <c r="AN607" s="6"/>
      <c r="AO607" s="6"/>
      <c r="AP607" s="6"/>
      <c r="AQ607" s="6"/>
      <c r="AR607" s="7" t="s">
        <v>47</v>
      </c>
      <c r="AS607" s="7" t="s">
        <v>53</v>
      </c>
      <c r="AT607" s="6"/>
      <c r="AU607" s="6"/>
      <c r="AV607" s="6"/>
      <c r="AW607" s="6"/>
      <c r="AX607" s="6"/>
      <c r="AY607" s="6"/>
      <c r="AZ607" s="6"/>
      <c r="BA607" s="6"/>
      <c r="BB607" s="6"/>
      <c r="BC607" s="6"/>
      <c r="BD607" s="6"/>
      <c r="BE607" s="6"/>
      <c r="BF607" s="6"/>
      <c r="BG607" s="6"/>
      <c r="BH607" s="6"/>
      <c r="BI607" s="6"/>
      <c r="BJ607" s="6"/>
      <c r="BK607" s="6"/>
      <c r="BL607" s="6"/>
      <c r="BM607" s="6"/>
      <c r="BN607" s="6"/>
      <c r="BO607" s="6"/>
      <c r="BP607" s="6"/>
      <c r="BQ607" s="6"/>
      <c r="BR607" s="6"/>
      <c r="BS607" s="6"/>
      <c r="BT607" s="6"/>
      <c r="BU607" s="6"/>
      <c r="BV607" s="6"/>
      <c r="BW607" s="6"/>
      <c r="BX607" s="6"/>
      <c r="BY607" s="6"/>
      <c r="BZ607" s="6"/>
      <c r="CA607" s="6"/>
      <c r="CB607" s="6"/>
      <c r="CC607" s="6"/>
      <c r="CD607" s="6"/>
      <c r="CE607" s="6"/>
      <c r="CF607" s="6"/>
      <c r="CG607" s="6"/>
      <c r="CH607" s="6"/>
      <c r="CI607" s="6"/>
      <c r="CJ607" s="6"/>
      <c r="CK607" s="6"/>
      <c r="CL607" s="6"/>
      <c r="CM607" s="6"/>
      <c r="CN607" s="6"/>
      <c r="CO607" s="6"/>
      <c r="CP607" s="6"/>
      <c r="CQ607" s="6"/>
      <c r="CR607" s="6"/>
      <c r="CS607" s="6"/>
      <c r="CT607" s="6"/>
      <c r="CU607" s="6"/>
      <c r="CV607" s="6"/>
      <c r="CW607" s="6"/>
      <c r="CX607" s="6"/>
      <c r="CY607" s="6"/>
      <c r="CZ607" s="6"/>
      <c r="DA607" s="6"/>
      <c r="DB607" s="6"/>
      <c r="DC607" s="6"/>
      <c r="DD607" s="6"/>
      <c r="DE607" s="6"/>
      <c r="DF607" s="6"/>
      <c r="DG607" s="6"/>
      <c r="DH607" s="6"/>
      <c r="DI607" s="6"/>
      <c r="DJ607" s="6"/>
      <c r="DK607" s="6"/>
      <c r="DL607" s="6"/>
      <c r="DM607" s="6"/>
      <c r="DN607" s="6"/>
      <c r="DO607" s="6"/>
      <c r="DP607" s="6"/>
      <c r="DQ607" s="6"/>
      <c r="DR607" s="6"/>
      <c r="DS607" s="6"/>
      <c r="DT607" s="6"/>
      <c r="DU607" s="6"/>
      <c r="DV607" s="6"/>
      <c r="DW607" s="6"/>
      <c r="DX607" s="6"/>
      <c r="DY607" s="6"/>
      <c r="DZ607" s="6"/>
      <c r="EA607" s="6"/>
      <c r="EB607" s="6"/>
      <c r="EC607" s="6"/>
      <c r="ED607" s="6"/>
      <c r="EE607" s="6"/>
      <c r="EF607" s="6"/>
      <c r="EG607" s="6"/>
      <c r="EH607" s="6"/>
      <c r="EI607" s="6"/>
      <c r="EJ607" s="6"/>
      <c r="EK607" s="6"/>
      <c r="EL607" s="6"/>
      <c r="EM607" s="6"/>
      <c r="EN607" s="6"/>
      <c r="EO607" s="6"/>
      <c r="EP607" s="6"/>
      <c r="EQ607" s="6"/>
      <c r="ER607" s="6"/>
      <c r="ES607" s="6"/>
      <c r="ET607" s="6"/>
      <c r="EU607" s="6"/>
      <c r="EV607" s="6"/>
      <c r="EW607" s="6"/>
      <c r="EX607" s="6"/>
      <c r="EY607" s="6"/>
      <c r="EZ607" s="6"/>
      <c r="FA607" s="6"/>
      <c r="FB607" s="6"/>
      <c r="FC607" s="6"/>
      <c r="FD607" s="6"/>
      <c r="FE607" s="6"/>
      <c r="FF607" s="6"/>
      <c r="FG607" s="6"/>
      <c r="FH607" s="6"/>
      <c r="FI607" s="6"/>
      <c r="FJ607" s="6"/>
      <c r="FK607" s="6"/>
      <c r="FL607" s="6"/>
      <c r="FM607" s="6"/>
      <c r="FN607" s="6"/>
      <c r="FO607" s="6"/>
      <c r="FP607" s="6"/>
      <c r="FQ607" s="6"/>
      <c r="FR607" s="6"/>
      <c r="FS607" s="6"/>
      <c r="FT607" s="6"/>
      <c r="FU607" s="6"/>
      <c r="FV607" s="6"/>
      <c r="FW607" s="6"/>
      <c r="FX607" s="6"/>
      <c r="FY607" s="6"/>
      <c r="FZ607" s="6"/>
      <c r="GA607" s="6"/>
      <c r="GB607" s="6"/>
      <c r="GC607" s="6"/>
      <c r="GD607" s="6"/>
      <c r="GE607" s="6"/>
      <c r="GF607" s="6"/>
      <c r="GG607" s="6"/>
      <c r="GH607" s="6"/>
      <c r="GI607" s="6"/>
      <c r="GJ607" s="6"/>
      <c r="GK607" s="6"/>
      <c r="GL607" s="6"/>
      <c r="GM607" s="6"/>
      <c r="GN607" s="6"/>
      <c r="GO607" s="6"/>
      <c r="GP607" s="6"/>
      <c r="GQ607" s="6"/>
      <c r="GR607" s="6"/>
      <c r="GS607" s="6"/>
      <c r="GT607" s="6"/>
      <c r="GU607" s="6"/>
      <c r="GV607" s="6"/>
      <c r="GW607" s="6"/>
      <c r="GX607" s="6"/>
      <c r="GY607" s="6"/>
      <c r="GZ607" s="6"/>
      <c r="HA607" s="6"/>
      <c r="HB607" s="6"/>
      <c r="HC607" s="6"/>
      <c r="HD607" s="6"/>
      <c r="HE607" s="6"/>
      <c r="HF607" s="6"/>
      <c r="HG607" s="6"/>
      <c r="HH607" s="6"/>
      <c r="HI607" s="6"/>
      <c r="HJ607" s="6"/>
      <c r="HK607" s="6"/>
      <c r="HL607" s="6"/>
      <c r="HM607" s="6"/>
      <c r="HN607" s="6"/>
      <c r="HO607" s="6"/>
      <c r="HP607" s="6"/>
      <c r="HQ607" s="6"/>
      <c r="HR607" s="6"/>
      <c r="HS607" s="6"/>
      <c r="HT607" s="6"/>
      <c r="HU607" s="6"/>
      <c r="HV607" s="6"/>
      <c r="HW607" s="6"/>
      <c r="HX607" s="6"/>
      <c r="HY607" s="6"/>
      <c r="HZ607" s="6"/>
      <c r="IA607" s="6"/>
      <c r="IB607" s="6"/>
      <c r="IC607" s="6"/>
      <c r="ID607" s="6"/>
      <c r="IE607" s="6"/>
      <c r="IF607" s="6"/>
      <c r="IG607" s="6"/>
      <c r="IH607" s="6"/>
      <c r="II607" s="6"/>
      <c r="IJ607" s="6"/>
      <c r="IK607" s="6"/>
      <c r="IL607" s="6"/>
      <c r="IM607" s="6"/>
      <c r="IN607" s="6"/>
      <c r="IO607" s="6"/>
      <c r="IP607" s="6"/>
      <c r="IQ607" s="6"/>
      <c r="IR607" s="6"/>
      <c r="IS607" s="6"/>
      <c r="IT607" s="6"/>
      <c r="IU607" s="6"/>
      <c r="IV607" s="6"/>
      <c r="IW607" s="6"/>
      <c r="IX607" s="6"/>
      <c r="IY607" s="6"/>
      <c r="IZ607" s="6"/>
      <c r="JA607" s="6"/>
      <c r="JB607" s="6"/>
      <c r="JC607" s="6"/>
      <c r="JD607" s="6"/>
      <c r="JE607" s="6"/>
      <c r="JF607" s="6"/>
      <c r="JG607" s="6"/>
      <c r="JH607" s="6"/>
      <c r="JI607" s="6"/>
      <c r="JJ607" s="6"/>
      <c r="JK607" s="6"/>
      <c r="JL607" s="6"/>
      <c r="JM607" s="6"/>
    </row>
    <row r="608" spans="2:273" s="37" customFormat="1">
      <c r="B608" s="18" t="s">
        <v>606</v>
      </c>
      <c r="C608" s="2">
        <v>20184</v>
      </c>
      <c r="D608" s="108">
        <v>2018</v>
      </c>
      <c r="E608" s="7" t="s">
        <v>601</v>
      </c>
      <c r="F608" s="7"/>
      <c r="G608" s="13"/>
      <c r="H608" s="7" t="s">
        <v>607</v>
      </c>
      <c r="I608" s="7" t="s">
        <v>58</v>
      </c>
      <c r="J608" s="85">
        <v>61</v>
      </c>
      <c r="K608" s="196">
        <v>600000</v>
      </c>
      <c r="L608" s="7" t="s">
        <v>2606</v>
      </c>
      <c r="M608" s="7" t="s">
        <v>39</v>
      </c>
      <c r="N608" s="215">
        <v>9</v>
      </c>
      <c r="O608" s="83">
        <v>2</v>
      </c>
      <c r="P608" s="83">
        <v>6</v>
      </c>
      <c r="Q608" s="7" t="s">
        <v>55</v>
      </c>
      <c r="R608" s="7" t="s">
        <v>60</v>
      </c>
      <c r="S608" s="6"/>
      <c r="T608" s="6"/>
      <c r="U608" s="6"/>
      <c r="V608" s="6"/>
      <c r="W608" s="6"/>
      <c r="X608" s="6"/>
      <c r="Y608" s="6"/>
      <c r="Z608" s="6"/>
      <c r="AA608" s="6"/>
      <c r="AB608" s="6"/>
      <c r="AC608" s="6"/>
      <c r="AD608" s="6"/>
      <c r="AE608" s="6"/>
      <c r="AF608" s="6"/>
      <c r="AG608" s="6"/>
      <c r="AH608" s="6"/>
      <c r="AI608" s="6"/>
      <c r="AJ608" s="6"/>
      <c r="AK608" s="6"/>
      <c r="AL608" s="6"/>
      <c r="AM608" s="6"/>
      <c r="AN608" s="6"/>
      <c r="AO608" s="6"/>
      <c r="AP608" s="6"/>
      <c r="AQ608" s="6"/>
      <c r="AR608" s="6"/>
      <c r="AS608" s="6"/>
      <c r="AT608" s="6"/>
      <c r="AU608" s="6"/>
      <c r="AV608" s="6"/>
      <c r="AW608" s="6"/>
      <c r="AX608" s="6"/>
      <c r="AY608" s="6"/>
      <c r="AZ608" s="6"/>
      <c r="BA608" s="6"/>
      <c r="BB608" s="6"/>
      <c r="BC608" s="6"/>
      <c r="BD608" s="6"/>
      <c r="BE608" s="6"/>
      <c r="BF608" s="6"/>
      <c r="BG608" s="6"/>
      <c r="BH608" s="6"/>
      <c r="BI608" s="6"/>
      <c r="BJ608" s="6"/>
      <c r="BK608" s="6"/>
      <c r="BL608" s="6"/>
      <c r="BM608" s="6"/>
      <c r="BN608" s="6"/>
      <c r="BO608" s="6"/>
      <c r="BP608" s="6"/>
      <c r="BQ608" s="6"/>
      <c r="BR608" s="6"/>
      <c r="BS608" s="6"/>
      <c r="BT608" s="6"/>
      <c r="BU608" s="6"/>
      <c r="BV608" s="6"/>
      <c r="BW608" s="6"/>
      <c r="BX608" s="6"/>
      <c r="BY608" s="6"/>
      <c r="BZ608" s="6"/>
      <c r="CA608" s="6"/>
      <c r="CB608" s="6"/>
      <c r="CC608" s="6"/>
      <c r="CD608" s="6"/>
      <c r="CE608" s="6"/>
      <c r="CF608" s="6"/>
      <c r="CG608" s="6"/>
      <c r="CH608" s="6"/>
      <c r="CI608" s="6"/>
      <c r="CJ608" s="6"/>
      <c r="CK608" s="6"/>
      <c r="CL608" s="6"/>
      <c r="CM608" s="6"/>
      <c r="CN608" s="6"/>
      <c r="CO608" s="6"/>
      <c r="CP608" s="6"/>
      <c r="CQ608" s="6"/>
      <c r="CR608" s="6"/>
      <c r="CS608" s="6"/>
      <c r="CT608" s="6"/>
      <c r="CU608" s="6"/>
      <c r="CV608" s="6"/>
      <c r="CW608" s="6"/>
      <c r="CX608" s="6"/>
      <c r="CY608" s="6"/>
      <c r="CZ608" s="6"/>
      <c r="DA608" s="6"/>
      <c r="DB608" s="6"/>
      <c r="DC608" s="6"/>
      <c r="DD608" s="6"/>
      <c r="DE608" s="6"/>
      <c r="DF608" s="6"/>
      <c r="DG608" s="6"/>
      <c r="DH608" s="6"/>
      <c r="DI608" s="6"/>
      <c r="DJ608" s="6"/>
      <c r="DK608" s="6"/>
      <c r="DL608" s="6"/>
      <c r="DM608" s="6"/>
      <c r="DN608" s="6"/>
      <c r="DO608" s="6"/>
      <c r="DP608" s="6"/>
      <c r="DQ608" s="6"/>
      <c r="DR608" s="6"/>
      <c r="DS608" s="6"/>
      <c r="DT608" s="6"/>
      <c r="DU608" s="6"/>
      <c r="DV608" s="6"/>
      <c r="DW608" s="6"/>
      <c r="DX608" s="6"/>
      <c r="DY608" s="6"/>
      <c r="DZ608" s="6"/>
      <c r="EA608" s="6"/>
      <c r="EB608" s="6"/>
      <c r="EC608" s="6"/>
      <c r="ED608" s="6"/>
      <c r="EE608" s="6"/>
      <c r="EF608" s="6"/>
      <c r="EG608" s="6"/>
      <c r="EH608" s="6"/>
      <c r="EI608" s="6"/>
      <c r="EJ608" s="6"/>
      <c r="EK608" s="6"/>
      <c r="EL608" s="6"/>
      <c r="EM608" s="6"/>
      <c r="EN608" s="6"/>
      <c r="EO608" s="6"/>
      <c r="EP608" s="6"/>
      <c r="EQ608" s="6"/>
      <c r="ER608" s="6"/>
      <c r="ES608" s="6"/>
      <c r="ET608" s="6"/>
      <c r="EU608" s="6"/>
      <c r="EV608" s="6"/>
      <c r="EW608" s="6"/>
      <c r="EX608" s="6"/>
      <c r="EY608" s="6"/>
      <c r="EZ608" s="6"/>
      <c r="FA608" s="6"/>
      <c r="FB608" s="6"/>
      <c r="FC608" s="6"/>
      <c r="FD608" s="6"/>
      <c r="FE608" s="6"/>
      <c r="FF608" s="6"/>
      <c r="FG608" s="6"/>
      <c r="FH608" s="6"/>
      <c r="FI608" s="6"/>
      <c r="FJ608" s="6"/>
      <c r="FK608" s="6"/>
      <c r="FL608" s="6"/>
      <c r="FM608" s="6"/>
      <c r="FN608" s="6"/>
      <c r="FO608" s="6"/>
      <c r="FP608" s="6"/>
      <c r="FQ608" s="6"/>
      <c r="FR608" s="6"/>
      <c r="FS608" s="6"/>
      <c r="FT608" s="6"/>
      <c r="FU608" s="6"/>
      <c r="FV608" s="6"/>
      <c r="FW608" s="6"/>
      <c r="FX608" s="6"/>
      <c r="FY608" s="6"/>
      <c r="FZ608" s="6"/>
      <c r="GA608" s="6"/>
      <c r="GB608" s="6"/>
      <c r="GC608" s="6"/>
      <c r="GD608" s="6"/>
      <c r="GE608" s="6"/>
      <c r="GF608" s="6"/>
      <c r="GG608" s="6"/>
      <c r="GH608" s="6"/>
      <c r="GI608" s="6"/>
      <c r="GJ608" s="6"/>
      <c r="GK608" s="6"/>
      <c r="GL608" s="6"/>
      <c r="GM608" s="6"/>
      <c r="GN608" s="6"/>
      <c r="GO608" s="6"/>
      <c r="GP608" s="6"/>
      <c r="GQ608" s="6"/>
      <c r="GR608" s="6"/>
      <c r="GS608" s="6"/>
      <c r="GT608" s="6"/>
      <c r="GU608" s="6"/>
      <c r="GV608" s="6"/>
      <c r="GW608" s="6"/>
      <c r="GX608" s="6"/>
      <c r="GY608" s="6"/>
      <c r="GZ608" s="6"/>
      <c r="HA608" s="6"/>
      <c r="HB608" s="6"/>
      <c r="HC608" s="6"/>
      <c r="HD608" s="6"/>
      <c r="HE608" s="6"/>
      <c r="HF608" s="6"/>
      <c r="HG608" s="6"/>
      <c r="HH608" s="6"/>
      <c r="HI608" s="6"/>
      <c r="HJ608" s="6"/>
      <c r="HK608" s="6"/>
      <c r="HL608" s="6"/>
      <c r="HM608" s="6"/>
      <c r="HN608" s="6"/>
      <c r="HO608" s="6"/>
      <c r="HP608" s="6"/>
      <c r="HQ608" s="6"/>
      <c r="HR608" s="6"/>
      <c r="HS608" s="6"/>
      <c r="HT608" s="6"/>
      <c r="HU608" s="6"/>
      <c r="HV608" s="6"/>
      <c r="HW608" s="6"/>
      <c r="HX608" s="6"/>
      <c r="HY608" s="6"/>
      <c r="HZ608" s="6"/>
      <c r="IA608" s="6"/>
      <c r="IB608" s="6"/>
      <c r="IC608" s="6"/>
      <c r="ID608" s="6"/>
      <c r="IE608" s="6"/>
      <c r="IF608" s="6"/>
      <c r="IG608" s="6"/>
      <c r="IH608" s="6"/>
      <c r="II608" s="6"/>
      <c r="IJ608" s="6"/>
      <c r="IK608" s="6"/>
      <c r="IL608" s="6"/>
      <c r="IM608" s="6"/>
      <c r="IN608" s="6"/>
      <c r="IO608" s="6"/>
      <c r="IP608" s="6"/>
      <c r="IQ608" s="6"/>
      <c r="IR608" s="6"/>
      <c r="IS608" s="6"/>
      <c r="IT608" s="6"/>
      <c r="IU608" s="6"/>
      <c r="IV608" s="6"/>
      <c r="IW608" s="6"/>
      <c r="IX608" s="6"/>
      <c r="IY608" s="6"/>
      <c r="IZ608" s="6"/>
      <c r="JA608" s="6"/>
      <c r="JB608" s="6"/>
      <c r="JC608" s="6"/>
      <c r="JD608" s="6"/>
      <c r="JE608" s="6"/>
      <c r="JF608" s="6"/>
      <c r="JG608" s="6"/>
      <c r="JH608" s="6"/>
      <c r="JI608" s="6"/>
      <c r="JJ608" s="6"/>
      <c r="JK608" s="6"/>
      <c r="JL608" s="6"/>
      <c r="JM608" s="6"/>
    </row>
    <row r="609" spans="2:273" s="37" customFormat="1">
      <c r="B609" s="119" t="s">
        <v>600</v>
      </c>
      <c r="C609" s="114">
        <v>20181</v>
      </c>
      <c r="D609" s="108">
        <v>2018</v>
      </c>
      <c r="E609" s="7" t="s">
        <v>601</v>
      </c>
      <c r="F609" s="7"/>
      <c r="G609" s="13"/>
      <c r="H609" s="7" t="s">
        <v>602</v>
      </c>
      <c r="I609" s="7"/>
      <c r="J609" s="85">
        <v>51</v>
      </c>
      <c r="K609" s="196">
        <v>831077</v>
      </c>
      <c r="L609" s="7" t="s">
        <v>2606</v>
      </c>
      <c r="M609" s="7" t="s">
        <v>39</v>
      </c>
      <c r="N609" s="215">
        <v>9</v>
      </c>
      <c r="O609" s="85">
        <v>2</v>
      </c>
      <c r="P609" s="83">
        <v>6</v>
      </c>
      <c r="Q609" s="6"/>
      <c r="R609" s="7" t="s">
        <v>52</v>
      </c>
      <c r="S609" s="13">
        <v>10</v>
      </c>
      <c r="T609" s="13"/>
      <c r="U609" s="7"/>
      <c r="V609" s="7"/>
      <c r="W609" s="7"/>
      <c r="X609" s="7"/>
      <c r="Y609" s="13">
        <v>10</v>
      </c>
      <c r="Z609" s="13">
        <v>8</v>
      </c>
      <c r="AA609" s="7"/>
      <c r="AB609" s="7"/>
      <c r="AC609" s="7"/>
      <c r="AD609" s="7"/>
      <c r="AE609" s="6"/>
      <c r="AF609" s="6"/>
      <c r="AG609" s="6"/>
      <c r="AH609" s="6"/>
      <c r="AI609" s="6"/>
      <c r="AJ609" s="6"/>
      <c r="AK609" s="6"/>
      <c r="AL609" s="6"/>
      <c r="AM609" s="6"/>
      <c r="AN609" s="6"/>
      <c r="AO609" s="6"/>
      <c r="AP609" s="6"/>
      <c r="AQ609" s="6"/>
      <c r="AR609" s="6"/>
      <c r="AS609" s="6"/>
      <c r="AT609" s="6"/>
      <c r="AU609" s="6"/>
      <c r="AV609" s="6"/>
      <c r="AW609" s="6"/>
      <c r="AX609" s="6"/>
      <c r="AY609" s="6"/>
      <c r="AZ609" s="6"/>
      <c r="BA609" s="6"/>
      <c r="BB609" s="6"/>
      <c r="BC609" s="6"/>
      <c r="BD609" s="6"/>
      <c r="BE609" s="6"/>
      <c r="BF609" s="6"/>
      <c r="BG609" s="6"/>
      <c r="BH609" s="6"/>
      <c r="BI609" s="6"/>
      <c r="BJ609" s="6"/>
      <c r="BK609" s="6"/>
      <c r="BL609" s="6"/>
      <c r="BM609" s="6"/>
      <c r="BN609" s="6"/>
      <c r="BO609" s="6"/>
      <c r="BP609" s="6"/>
      <c r="BQ609" s="6"/>
      <c r="BR609" s="6"/>
      <c r="BS609" s="6"/>
      <c r="BT609" s="6"/>
      <c r="BU609" s="6"/>
      <c r="BV609" s="6"/>
      <c r="BW609" s="6"/>
      <c r="BX609" s="6"/>
      <c r="BY609" s="6"/>
      <c r="BZ609" s="6"/>
      <c r="CA609" s="6"/>
      <c r="CB609" s="6"/>
      <c r="CC609" s="6"/>
      <c r="CD609" s="6"/>
      <c r="CE609" s="6"/>
      <c r="CF609" s="6"/>
      <c r="CG609" s="6"/>
      <c r="CH609" s="6"/>
      <c r="CI609" s="6"/>
      <c r="CJ609" s="6"/>
      <c r="CK609" s="6"/>
      <c r="CL609" s="6"/>
      <c r="CM609" s="6"/>
      <c r="CN609" s="6"/>
      <c r="CO609" s="6"/>
      <c r="CP609" s="6"/>
      <c r="CQ609" s="6"/>
      <c r="CR609" s="6"/>
      <c r="CS609" s="6"/>
      <c r="CT609" s="6"/>
      <c r="CU609" s="6"/>
      <c r="CV609" s="6"/>
      <c r="CW609" s="6"/>
      <c r="CX609" s="6"/>
      <c r="CY609" s="6"/>
      <c r="CZ609" s="6"/>
      <c r="DA609" s="6"/>
      <c r="DB609" s="6"/>
      <c r="DC609" s="6"/>
      <c r="DD609" s="6"/>
      <c r="DE609" s="6"/>
      <c r="DF609" s="6"/>
      <c r="DG609" s="6"/>
      <c r="DH609" s="6"/>
      <c r="DI609" s="6"/>
      <c r="DJ609" s="6"/>
      <c r="DK609" s="6"/>
      <c r="DL609" s="6"/>
      <c r="DM609" s="6"/>
      <c r="DN609" s="6"/>
      <c r="DO609" s="6"/>
      <c r="DP609" s="6"/>
      <c r="DQ609" s="6"/>
      <c r="DR609" s="6"/>
      <c r="DS609" s="6"/>
      <c r="DT609" s="6"/>
      <c r="DU609" s="6"/>
      <c r="DV609" s="6"/>
      <c r="DW609" s="6"/>
      <c r="DX609" s="6"/>
      <c r="DY609" s="6"/>
      <c r="DZ609" s="6"/>
      <c r="EA609" s="6"/>
      <c r="EB609" s="6"/>
      <c r="EC609" s="6"/>
      <c r="ED609" s="6"/>
      <c r="EE609" s="6"/>
      <c r="EF609" s="6"/>
      <c r="EG609" s="6"/>
      <c r="EH609" s="6"/>
      <c r="EI609" s="6"/>
      <c r="EJ609" s="6"/>
      <c r="EK609" s="6"/>
      <c r="EL609" s="6"/>
      <c r="EM609" s="6"/>
      <c r="EN609" s="6"/>
      <c r="EO609" s="6"/>
      <c r="EP609" s="6"/>
      <c r="EQ609" s="6"/>
      <c r="ER609" s="6"/>
      <c r="ES609" s="6"/>
      <c r="ET609" s="6"/>
      <c r="EU609" s="6"/>
      <c r="EV609" s="6"/>
      <c r="EW609" s="6"/>
      <c r="EX609" s="6"/>
      <c r="EY609" s="6"/>
      <c r="EZ609" s="6"/>
      <c r="FA609" s="6"/>
      <c r="FB609" s="6"/>
      <c r="FC609" s="6"/>
      <c r="FD609" s="6"/>
      <c r="FE609" s="6"/>
      <c r="FF609" s="6"/>
      <c r="FG609" s="6"/>
      <c r="FH609" s="6"/>
      <c r="FI609" s="6"/>
      <c r="FJ609" s="6"/>
      <c r="FK609" s="6"/>
      <c r="FL609" s="6"/>
      <c r="FM609" s="6"/>
      <c r="FN609" s="6"/>
      <c r="FO609" s="6"/>
      <c r="FP609" s="6"/>
      <c r="FQ609" s="6"/>
      <c r="FR609" s="6"/>
      <c r="FS609" s="6"/>
      <c r="FT609" s="6"/>
      <c r="FU609" s="6"/>
      <c r="FV609" s="6"/>
      <c r="FW609" s="6"/>
      <c r="FX609" s="6"/>
      <c r="FY609" s="6"/>
      <c r="FZ609" s="6"/>
      <c r="GA609" s="6"/>
      <c r="GB609" s="6"/>
      <c r="GC609" s="6"/>
      <c r="GD609" s="6"/>
      <c r="GE609" s="6"/>
      <c r="GF609" s="6"/>
      <c r="GG609" s="6"/>
      <c r="GH609" s="6"/>
      <c r="GI609" s="6"/>
      <c r="GJ609" s="6"/>
      <c r="GK609" s="6"/>
      <c r="GL609" s="6"/>
      <c r="GM609" s="6"/>
      <c r="GN609" s="6"/>
      <c r="GO609" s="6"/>
      <c r="GP609" s="6"/>
      <c r="GQ609" s="6"/>
      <c r="GR609" s="6"/>
      <c r="GS609" s="6"/>
      <c r="GT609" s="6"/>
      <c r="GU609" s="6"/>
      <c r="GV609" s="6"/>
      <c r="GW609" s="6"/>
      <c r="GX609" s="6"/>
      <c r="GY609" s="6"/>
      <c r="GZ609" s="6"/>
      <c r="HA609" s="6"/>
      <c r="HB609" s="6"/>
      <c r="HC609" s="6"/>
      <c r="HD609" s="6"/>
      <c r="HE609" s="6"/>
      <c r="HF609" s="6"/>
      <c r="HG609" s="6"/>
      <c r="HH609" s="6"/>
      <c r="HI609" s="6"/>
      <c r="HJ609" s="6"/>
      <c r="HK609" s="6"/>
      <c r="HL609" s="6"/>
      <c r="HM609" s="6"/>
      <c r="HN609" s="6"/>
      <c r="HO609" s="6"/>
      <c r="HP609" s="6"/>
      <c r="HQ609" s="6"/>
      <c r="HR609" s="6"/>
      <c r="HS609" s="6"/>
      <c r="HT609" s="6"/>
      <c r="HU609" s="6"/>
      <c r="HV609" s="6"/>
      <c r="HW609" s="6"/>
      <c r="HX609" s="6"/>
      <c r="HY609" s="6"/>
      <c r="HZ609" s="6"/>
      <c r="IA609" s="6"/>
      <c r="IB609" s="6"/>
      <c r="IC609" s="6"/>
      <c r="ID609" s="6"/>
      <c r="IE609" s="6"/>
      <c r="IF609" s="6"/>
      <c r="IG609" s="6"/>
      <c r="IH609" s="6"/>
      <c r="II609" s="6"/>
      <c r="IJ609" s="6"/>
      <c r="IK609" s="6"/>
      <c r="IL609" s="6"/>
      <c r="IM609" s="6"/>
      <c r="IN609" s="6"/>
      <c r="IO609" s="6"/>
      <c r="IP609" s="6"/>
      <c r="IQ609" s="6"/>
      <c r="IR609" s="6"/>
      <c r="IS609" s="6"/>
      <c r="IT609" s="6"/>
      <c r="IU609" s="6"/>
      <c r="IV609" s="6"/>
      <c r="IW609" s="6"/>
      <c r="IX609" s="6"/>
      <c r="IY609" s="6"/>
      <c r="IZ609" s="6"/>
      <c r="JA609" s="6"/>
      <c r="JB609" s="6"/>
      <c r="JC609" s="6"/>
      <c r="JD609" s="6"/>
      <c r="JE609" s="6"/>
      <c r="JF609" s="6"/>
      <c r="JG609" s="6"/>
      <c r="JH609" s="6"/>
      <c r="JI609" s="6"/>
      <c r="JJ609" s="6"/>
      <c r="JK609" s="6"/>
      <c r="JL609" s="6"/>
      <c r="JM609" s="6"/>
    </row>
    <row r="610" spans="2:273" s="37" customFormat="1">
      <c r="B610" s="18" t="s">
        <v>3363</v>
      </c>
      <c r="C610" s="2">
        <v>20191</v>
      </c>
      <c r="D610" s="108">
        <v>2019</v>
      </c>
      <c r="E610" s="7" t="s">
        <v>601</v>
      </c>
      <c r="F610" s="7"/>
      <c r="G610" s="13"/>
      <c r="H610" s="7" t="s">
        <v>3364</v>
      </c>
      <c r="I610" s="7" t="s">
        <v>53</v>
      </c>
      <c r="J610" s="85">
        <v>36</v>
      </c>
      <c r="K610" s="196">
        <v>886211</v>
      </c>
      <c r="L610" s="7" t="s">
        <v>2606</v>
      </c>
      <c r="M610" s="7" t="s">
        <v>39</v>
      </c>
      <c r="N610" s="215">
        <v>9</v>
      </c>
      <c r="O610" s="83">
        <v>2</v>
      </c>
      <c r="P610" s="83">
        <v>6</v>
      </c>
      <c r="Q610" s="7" t="s">
        <v>47</v>
      </c>
      <c r="R610" s="7" t="s">
        <v>179</v>
      </c>
      <c r="S610" s="6"/>
      <c r="T610" s="6"/>
      <c r="U610" s="6"/>
      <c r="V610" s="6"/>
      <c r="W610" s="6"/>
      <c r="X610" s="6"/>
      <c r="Y610" s="6"/>
      <c r="Z610" s="6"/>
      <c r="AA610" s="6"/>
      <c r="AB610" s="6"/>
      <c r="AC610" s="6"/>
      <c r="AD610" s="6"/>
      <c r="AE610" s="6"/>
      <c r="AF610" s="6"/>
      <c r="AG610" s="6"/>
      <c r="AH610" s="6"/>
      <c r="AI610" s="6"/>
      <c r="AJ610" s="6"/>
      <c r="AK610" s="6"/>
      <c r="AL610" s="6"/>
      <c r="AM610" s="6"/>
      <c r="AN610" s="6"/>
      <c r="AO610" s="6"/>
      <c r="AP610" s="6"/>
      <c r="AQ610" s="6"/>
      <c r="AR610" s="7" t="s">
        <v>47</v>
      </c>
      <c r="AS610" s="7" t="s">
        <v>53</v>
      </c>
      <c r="AT610" s="6"/>
      <c r="AU610" s="6"/>
      <c r="AV610" s="6"/>
      <c r="AW610" s="6"/>
      <c r="AX610" s="6"/>
      <c r="AY610" s="6"/>
      <c r="AZ610" s="6"/>
      <c r="BA610" s="6"/>
      <c r="BB610" s="6"/>
      <c r="BC610" s="6"/>
      <c r="BD610" s="6"/>
      <c r="BE610" s="6"/>
      <c r="BF610" s="6"/>
      <c r="BG610" s="6"/>
      <c r="BH610" s="6"/>
      <c r="BI610" s="6"/>
      <c r="BJ610" s="6"/>
      <c r="BK610" s="6"/>
      <c r="BL610" s="6"/>
      <c r="BM610" s="6"/>
      <c r="BN610" s="6"/>
      <c r="BO610" s="6"/>
      <c r="BP610" s="6"/>
      <c r="BQ610" s="6"/>
      <c r="BR610" s="6"/>
      <c r="BS610" s="6"/>
      <c r="BT610" s="6"/>
      <c r="BU610" s="6"/>
      <c r="BV610" s="6"/>
      <c r="BW610" s="6"/>
      <c r="BX610" s="6"/>
      <c r="BY610" s="6"/>
      <c r="BZ610" s="6"/>
      <c r="CA610" s="6"/>
      <c r="CB610" s="6"/>
      <c r="CC610" s="6"/>
      <c r="CD610" s="6"/>
      <c r="CE610" s="6"/>
      <c r="CF610" s="6"/>
      <c r="CG610" s="6"/>
      <c r="CH610" s="6"/>
      <c r="CI610" s="6"/>
      <c r="CJ610" s="6"/>
      <c r="CK610" s="6"/>
      <c r="CL610" s="6"/>
      <c r="CM610" s="6"/>
      <c r="CN610" s="6"/>
      <c r="CO610" s="6"/>
      <c r="CP610" s="6"/>
      <c r="CQ610" s="6"/>
      <c r="CR610" s="6"/>
      <c r="CS610" s="6"/>
      <c r="CT610" s="6"/>
      <c r="CU610" s="6"/>
      <c r="CV610" s="6"/>
      <c r="CW610" s="6"/>
      <c r="CX610" s="6"/>
      <c r="CY610" s="6"/>
      <c r="CZ610" s="6"/>
      <c r="DA610" s="6"/>
      <c r="DB610" s="6"/>
      <c r="DC610" s="6"/>
      <c r="DD610" s="6"/>
      <c r="DE610" s="6"/>
      <c r="DF610" s="6"/>
      <c r="DG610" s="6"/>
      <c r="DH610" s="6"/>
      <c r="DI610" s="6"/>
      <c r="DJ610" s="6"/>
      <c r="DK610" s="6"/>
      <c r="DL610" s="6"/>
      <c r="DM610" s="6"/>
      <c r="DN610" s="6"/>
      <c r="DO610" s="6"/>
      <c r="DP610" s="6"/>
      <c r="DQ610" s="6"/>
      <c r="DR610" s="6"/>
      <c r="DS610" s="6"/>
      <c r="DT610" s="6"/>
      <c r="DU610" s="6"/>
      <c r="DV610" s="6"/>
      <c r="DW610" s="6"/>
      <c r="DX610" s="6"/>
      <c r="DY610" s="6"/>
      <c r="DZ610" s="6"/>
      <c r="EA610" s="6"/>
      <c r="EB610" s="6"/>
      <c r="EC610" s="6"/>
      <c r="ED610" s="6"/>
      <c r="EE610" s="6"/>
      <c r="EF610" s="6"/>
      <c r="EG610" s="6"/>
      <c r="EH610" s="6"/>
      <c r="EI610" s="6"/>
      <c r="EJ610" s="6"/>
      <c r="EK610" s="6"/>
      <c r="EL610" s="6"/>
      <c r="EM610" s="6"/>
      <c r="EN610" s="6"/>
      <c r="EO610" s="6"/>
      <c r="EP610" s="6"/>
      <c r="EQ610" s="6"/>
      <c r="ER610" s="6"/>
      <c r="ES610" s="6"/>
      <c r="ET610" s="6"/>
      <c r="EU610" s="6"/>
      <c r="EV610" s="6"/>
      <c r="EW610" s="6"/>
      <c r="EX610" s="6"/>
      <c r="EY610" s="6"/>
      <c r="EZ610" s="6"/>
      <c r="FA610" s="6"/>
      <c r="FB610" s="6"/>
      <c r="FC610" s="6"/>
      <c r="FD610" s="6"/>
      <c r="FE610" s="6"/>
      <c r="FF610" s="6"/>
      <c r="FG610" s="6"/>
      <c r="FH610" s="6"/>
      <c r="FI610" s="6"/>
      <c r="FJ610" s="6"/>
      <c r="FK610" s="6"/>
      <c r="FL610" s="6"/>
      <c r="FM610" s="6"/>
      <c r="FN610" s="6"/>
      <c r="FO610" s="6"/>
      <c r="FP610" s="6"/>
      <c r="FQ610" s="6"/>
      <c r="FR610" s="6"/>
      <c r="FS610" s="6"/>
      <c r="FT610" s="6"/>
      <c r="FU610" s="6"/>
      <c r="FV610" s="6"/>
      <c r="FW610" s="6"/>
      <c r="FX610" s="6"/>
      <c r="FY610" s="6"/>
      <c r="FZ610" s="6"/>
      <c r="GA610" s="6"/>
      <c r="GB610" s="6"/>
      <c r="GC610" s="6"/>
      <c r="GD610" s="6"/>
      <c r="GE610" s="6"/>
      <c r="GF610" s="6"/>
      <c r="GG610" s="6"/>
      <c r="GH610" s="6"/>
      <c r="GI610" s="6"/>
      <c r="GJ610" s="6"/>
      <c r="GK610" s="6"/>
      <c r="GL610" s="6"/>
      <c r="GM610" s="6"/>
      <c r="GN610" s="6"/>
      <c r="GO610" s="6"/>
      <c r="GP610" s="6"/>
      <c r="GQ610" s="6"/>
      <c r="GR610" s="6"/>
      <c r="GS610" s="6"/>
      <c r="GT610" s="6"/>
      <c r="GU610" s="6"/>
      <c r="GV610" s="6"/>
      <c r="GW610" s="6"/>
      <c r="GX610" s="6"/>
      <c r="GY610" s="6"/>
      <c r="GZ610" s="6"/>
      <c r="HA610" s="6"/>
      <c r="HB610" s="6"/>
      <c r="HC610" s="6"/>
      <c r="HD610" s="6"/>
      <c r="HE610" s="6"/>
      <c r="HF610" s="6"/>
      <c r="HG610" s="6"/>
      <c r="HH610" s="6"/>
      <c r="HI610" s="6"/>
      <c r="HJ610" s="6"/>
      <c r="HK610" s="6"/>
      <c r="HL610" s="6"/>
      <c r="HM610" s="6"/>
      <c r="HN610" s="6"/>
      <c r="HO610" s="6"/>
      <c r="HP610" s="6"/>
      <c r="HQ610" s="6"/>
      <c r="HR610" s="6"/>
      <c r="HS610" s="6"/>
      <c r="HT610" s="6"/>
      <c r="HU610" s="6"/>
      <c r="HV610" s="6"/>
      <c r="HW610" s="6"/>
      <c r="HX610" s="6"/>
      <c r="HY610" s="6"/>
      <c r="HZ610" s="6"/>
      <c r="IA610" s="6"/>
      <c r="IB610" s="6"/>
      <c r="IC610" s="6"/>
      <c r="ID610" s="6"/>
      <c r="IE610" s="6"/>
      <c r="IF610" s="6"/>
      <c r="IG610" s="6"/>
      <c r="IH610" s="6"/>
      <c r="II610" s="6"/>
      <c r="IJ610" s="6"/>
      <c r="IK610" s="6"/>
      <c r="IL610" s="6"/>
      <c r="IM610" s="6"/>
      <c r="IN610" s="6"/>
      <c r="IO610" s="6"/>
      <c r="IP610" s="6"/>
      <c r="IQ610" s="6"/>
      <c r="IR610" s="6"/>
      <c r="IS610" s="6"/>
      <c r="IT610" s="6"/>
      <c r="IU610" s="6"/>
      <c r="IV610" s="6"/>
      <c r="IW610" s="6"/>
      <c r="IX610" s="6"/>
      <c r="IY610" s="6"/>
      <c r="IZ610" s="6"/>
      <c r="JA610" s="6"/>
      <c r="JB610" s="6"/>
      <c r="JC610" s="6"/>
      <c r="JD610" s="6"/>
      <c r="JE610" s="6"/>
      <c r="JF610" s="6"/>
      <c r="JG610" s="6"/>
      <c r="JH610" s="6"/>
      <c r="JI610" s="6"/>
      <c r="JJ610" s="6"/>
      <c r="JK610" s="6"/>
      <c r="JL610" s="6"/>
      <c r="JM610" s="6"/>
    </row>
    <row r="611" spans="2:273" s="37" customFormat="1">
      <c r="B611" s="18" t="s">
        <v>6100</v>
      </c>
      <c r="C611" s="2">
        <v>20202</v>
      </c>
      <c r="D611" s="108">
        <v>2020</v>
      </c>
      <c r="E611" s="56" t="s">
        <v>601</v>
      </c>
      <c r="F611" s="56"/>
      <c r="G611" s="356"/>
      <c r="H611" s="56" t="s">
        <v>6101</v>
      </c>
      <c r="I611" s="56" t="s">
        <v>37</v>
      </c>
      <c r="J611" s="84">
        <v>37</v>
      </c>
      <c r="K611" s="195">
        <v>1092901</v>
      </c>
      <c r="L611" s="56" t="s">
        <v>6097</v>
      </c>
      <c r="M611" s="56" t="s">
        <v>39</v>
      </c>
      <c r="N611" s="215">
        <v>9</v>
      </c>
      <c r="O611" s="84">
        <v>2</v>
      </c>
      <c r="P611" s="84">
        <v>6</v>
      </c>
      <c r="Q611" s="56" t="s">
        <v>47</v>
      </c>
      <c r="R611" s="56" t="s">
        <v>353</v>
      </c>
      <c r="S611" s="48"/>
      <c r="T611" s="48"/>
      <c r="U611" s="48"/>
      <c r="V611" s="48"/>
      <c r="W611" s="48"/>
      <c r="X611" s="48"/>
      <c r="Y611" s="48"/>
      <c r="Z611" s="48"/>
      <c r="AA611" s="48"/>
      <c r="AB611" s="48"/>
      <c r="AC611" s="48"/>
      <c r="AD611" s="48"/>
      <c r="AE611" s="48"/>
      <c r="AF611" s="6"/>
      <c r="AG611" s="6"/>
      <c r="AH611" s="6"/>
      <c r="AI611" s="6"/>
      <c r="AJ611" s="6"/>
      <c r="AK611" s="6"/>
      <c r="AL611" s="6"/>
      <c r="AM611" s="6"/>
      <c r="AN611" s="6"/>
      <c r="AO611" s="6"/>
      <c r="AP611" s="6"/>
      <c r="AQ611" s="6"/>
      <c r="AR611" s="6"/>
      <c r="AS611" s="6"/>
      <c r="AT611" s="6"/>
      <c r="AU611" s="6"/>
      <c r="AV611" s="6"/>
      <c r="AW611" s="6"/>
      <c r="AX611" s="6"/>
      <c r="AY611" s="6"/>
      <c r="AZ611" s="6"/>
      <c r="BA611" s="6"/>
      <c r="BB611" s="6"/>
      <c r="BC611" s="6"/>
      <c r="BD611" s="6"/>
      <c r="BE611" s="6"/>
      <c r="BF611" s="6"/>
      <c r="BG611" s="6"/>
      <c r="BH611" s="6"/>
      <c r="BI611" s="6"/>
      <c r="BJ611" s="6"/>
      <c r="BK611" s="6"/>
      <c r="BL611" s="6"/>
      <c r="BM611" s="6"/>
      <c r="BN611" s="6"/>
      <c r="BO611" s="6"/>
      <c r="BP611" s="6"/>
      <c r="BQ611" s="6"/>
      <c r="BR611" s="6"/>
      <c r="BS611" s="6"/>
      <c r="BT611" s="6"/>
      <c r="BU611" s="6"/>
      <c r="BV611" s="6"/>
      <c r="BW611" s="6"/>
      <c r="BX611" s="6"/>
      <c r="BY611" s="6"/>
      <c r="BZ611" s="6"/>
      <c r="CA611" s="6"/>
      <c r="CB611" s="6"/>
      <c r="CC611" s="6"/>
      <c r="CD611" s="6"/>
      <c r="CE611" s="6"/>
      <c r="CF611" s="6"/>
      <c r="CG611" s="6"/>
      <c r="CH611" s="6"/>
      <c r="CI611" s="6"/>
      <c r="CJ611" s="6"/>
      <c r="CK611" s="6"/>
      <c r="CL611" s="6"/>
      <c r="CM611" s="6"/>
      <c r="CN611" s="6"/>
      <c r="CO611" s="6"/>
      <c r="CP611" s="6"/>
      <c r="CQ611" s="6"/>
      <c r="CR611" s="6"/>
      <c r="CS611" s="6"/>
      <c r="CT611" s="6"/>
      <c r="CU611" s="6"/>
      <c r="CV611" s="6"/>
      <c r="CW611" s="6"/>
      <c r="CX611" s="6"/>
      <c r="CY611" s="6"/>
      <c r="CZ611" s="6"/>
      <c r="DA611" s="6"/>
      <c r="DB611" s="6"/>
      <c r="DC611" s="6"/>
      <c r="DD611" s="6"/>
      <c r="DE611" s="6"/>
      <c r="DF611" s="6"/>
      <c r="DG611" s="6"/>
      <c r="DH611" s="6"/>
      <c r="DI611" s="6"/>
      <c r="DJ611" s="6"/>
      <c r="DK611" s="6"/>
      <c r="DL611" s="6"/>
      <c r="DM611" s="6"/>
      <c r="DN611" s="6"/>
      <c r="DO611" s="6"/>
      <c r="DP611" s="6"/>
      <c r="DQ611" s="6"/>
      <c r="DR611" s="6"/>
      <c r="DS611" s="6"/>
      <c r="DT611" s="6"/>
      <c r="DU611" s="6"/>
      <c r="DV611" s="6"/>
      <c r="DW611" s="6"/>
      <c r="DX611" s="6"/>
      <c r="DY611" s="6"/>
      <c r="DZ611" s="6"/>
      <c r="EA611" s="6"/>
      <c r="EB611" s="6"/>
      <c r="EC611" s="6"/>
      <c r="ED611" s="6"/>
      <c r="EE611" s="6"/>
      <c r="EF611" s="6"/>
      <c r="EG611" s="6"/>
      <c r="EH611" s="6"/>
      <c r="EI611" s="6"/>
      <c r="EJ611" s="6"/>
      <c r="EK611" s="6"/>
      <c r="EL611" s="6"/>
      <c r="EM611" s="6"/>
      <c r="EN611" s="6"/>
      <c r="EO611" s="6"/>
      <c r="EP611" s="6"/>
      <c r="EQ611" s="6"/>
      <c r="ER611" s="6"/>
      <c r="ES611" s="6"/>
      <c r="ET611" s="6"/>
      <c r="EU611" s="6"/>
      <c r="EV611" s="6"/>
      <c r="EW611" s="6"/>
      <c r="EX611" s="6"/>
      <c r="EY611" s="6"/>
      <c r="EZ611" s="6"/>
      <c r="FA611" s="6"/>
      <c r="FB611" s="6"/>
      <c r="FC611" s="6"/>
      <c r="FD611" s="6"/>
      <c r="FE611" s="6"/>
      <c r="FF611" s="6"/>
      <c r="FG611" s="6"/>
      <c r="FH611" s="6"/>
      <c r="FI611" s="6"/>
      <c r="FJ611" s="6"/>
      <c r="FK611" s="6"/>
      <c r="FL611" s="6"/>
      <c r="FM611" s="6"/>
      <c r="FN611" s="6"/>
      <c r="FO611" s="6"/>
      <c r="FP611" s="6"/>
      <c r="FQ611" s="6"/>
      <c r="FR611" s="6"/>
      <c r="FS611" s="6"/>
      <c r="FT611" s="6"/>
      <c r="FU611" s="6"/>
      <c r="FV611" s="6"/>
      <c r="FW611" s="6"/>
      <c r="FX611" s="6"/>
      <c r="FY611" s="6"/>
      <c r="FZ611" s="6"/>
      <c r="GA611" s="6"/>
      <c r="GB611" s="6"/>
      <c r="GC611" s="6"/>
      <c r="GD611" s="6"/>
      <c r="GE611" s="6"/>
      <c r="GF611" s="6"/>
      <c r="GG611" s="6"/>
      <c r="GH611" s="6"/>
      <c r="GI611" s="6"/>
      <c r="GJ611" s="6"/>
      <c r="GK611" s="6"/>
      <c r="GL611" s="6"/>
      <c r="GM611" s="6"/>
      <c r="GN611" s="6"/>
      <c r="GO611" s="6"/>
      <c r="GP611" s="6"/>
      <c r="GQ611" s="6"/>
      <c r="GR611" s="6"/>
      <c r="GS611" s="6"/>
      <c r="GT611" s="6"/>
      <c r="GU611" s="6"/>
      <c r="GV611" s="6"/>
      <c r="GW611" s="6"/>
      <c r="GX611" s="6"/>
      <c r="GY611" s="6"/>
      <c r="GZ611" s="6"/>
      <c r="HA611" s="6"/>
      <c r="HB611" s="6"/>
      <c r="HC611" s="6"/>
      <c r="HD611" s="6"/>
      <c r="HE611" s="6"/>
      <c r="HF611" s="6"/>
      <c r="HG611" s="6"/>
      <c r="HH611" s="6"/>
      <c r="HI611" s="6"/>
      <c r="HJ611" s="6"/>
      <c r="HK611" s="6"/>
      <c r="HL611" s="6"/>
      <c r="HM611" s="6"/>
      <c r="HN611" s="6"/>
      <c r="HO611" s="6"/>
      <c r="HP611" s="6"/>
      <c r="HQ611" s="6"/>
      <c r="HR611" s="6"/>
      <c r="HS611" s="6"/>
      <c r="HT611" s="6"/>
      <c r="HU611" s="6"/>
      <c r="HV611" s="6"/>
      <c r="HW611" s="6"/>
      <c r="HX611" s="6"/>
      <c r="HY611" s="6"/>
      <c r="HZ611" s="6"/>
      <c r="IA611" s="6"/>
      <c r="IB611" s="6"/>
      <c r="IC611" s="6"/>
      <c r="ID611" s="6"/>
      <c r="IE611" s="6"/>
      <c r="IF611" s="6"/>
      <c r="IG611" s="6"/>
      <c r="IH611" s="6"/>
      <c r="II611" s="6"/>
      <c r="IJ611" s="6"/>
      <c r="IK611" s="6"/>
      <c r="IL611" s="6"/>
      <c r="IM611" s="6"/>
      <c r="IN611" s="6"/>
      <c r="IO611" s="6"/>
      <c r="IP611" s="6"/>
      <c r="IQ611" s="6"/>
      <c r="IR611" s="6"/>
      <c r="IS611" s="6"/>
      <c r="IT611" s="6"/>
      <c r="IU611" s="6"/>
      <c r="IV611" s="6"/>
      <c r="IW611" s="6"/>
      <c r="IX611" s="6"/>
      <c r="IY611" s="6"/>
      <c r="IZ611" s="6"/>
      <c r="JA611" s="6"/>
      <c r="JB611" s="6"/>
      <c r="JC611" s="6"/>
      <c r="JD611" s="6"/>
      <c r="JE611" s="6"/>
      <c r="JF611" s="6"/>
      <c r="JG611" s="6"/>
      <c r="JH611" s="6"/>
      <c r="JI611" s="6"/>
      <c r="JJ611" s="6"/>
      <c r="JK611" s="6"/>
      <c r="JL611" s="6"/>
      <c r="JM611" s="6"/>
    </row>
    <row r="612" spans="2:273" s="37" customFormat="1">
      <c r="B612" s="105" t="s">
        <v>603</v>
      </c>
      <c r="C612" s="105">
        <v>20182</v>
      </c>
      <c r="D612" s="108">
        <v>2018</v>
      </c>
      <c r="E612" s="6" t="s">
        <v>601</v>
      </c>
      <c r="F612" s="6"/>
      <c r="G612" s="13"/>
      <c r="H612" s="37" t="s">
        <v>604</v>
      </c>
      <c r="I612" s="6" t="s">
        <v>37</v>
      </c>
      <c r="J612" s="85">
        <v>38</v>
      </c>
      <c r="K612" s="197">
        <v>1774006</v>
      </c>
      <c r="L612" s="6" t="s">
        <v>605</v>
      </c>
      <c r="M612" s="6" t="s">
        <v>39</v>
      </c>
      <c r="N612" s="215">
        <v>9</v>
      </c>
      <c r="O612" s="83">
        <v>2</v>
      </c>
      <c r="P612" s="83">
        <v>6</v>
      </c>
      <c r="Q612" s="37" t="s">
        <v>47</v>
      </c>
      <c r="R612" s="6" t="s">
        <v>193</v>
      </c>
      <c r="AF612" s="6"/>
      <c r="AG612" s="6"/>
      <c r="AH612" s="6"/>
      <c r="AI612" s="6"/>
      <c r="AJ612" s="6"/>
      <c r="AK612" s="6"/>
      <c r="AL612" s="6"/>
      <c r="AM612" s="6"/>
      <c r="AN612" s="6"/>
      <c r="AO612" s="6"/>
      <c r="AP612" s="6"/>
      <c r="AQ612" s="6"/>
      <c r="AR612" s="6"/>
      <c r="AS612" s="6"/>
      <c r="AT612" s="6"/>
      <c r="AU612" s="6"/>
      <c r="AV612" s="6"/>
      <c r="AW612" s="6"/>
      <c r="AX612" s="6"/>
      <c r="AY612" s="6"/>
      <c r="AZ612" s="6"/>
      <c r="BA612" s="6"/>
      <c r="BB612" s="6"/>
      <c r="BC612" s="6"/>
      <c r="BD612" s="6"/>
      <c r="BE612" s="6"/>
      <c r="BF612" s="6"/>
      <c r="BG612" s="6"/>
      <c r="BH612" s="6"/>
      <c r="BI612" s="6"/>
      <c r="BJ612" s="6"/>
      <c r="BK612" s="6"/>
      <c r="BL612" s="6"/>
      <c r="BM612" s="6"/>
      <c r="BN612" s="6"/>
      <c r="BO612" s="6"/>
      <c r="BP612" s="6"/>
      <c r="BQ612" s="6"/>
      <c r="BR612" s="6"/>
      <c r="BS612" s="6"/>
      <c r="BT612" s="6"/>
      <c r="BU612" s="6"/>
      <c r="BV612" s="6"/>
      <c r="BW612" s="6"/>
      <c r="BX612" s="6"/>
      <c r="BY612" s="6"/>
      <c r="BZ612" s="6"/>
      <c r="CA612" s="6"/>
      <c r="CB612" s="6"/>
      <c r="CC612" s="6"/>
      <c r="CD612" s="6"/>
      <c r="CE612" s="6"/>
      <c r="CF612" s="6"/>
      <c r="CG612" s="6"/>
      <c r="CH612" s="6"/>
      <c r="CI612" s="6"/>
      <c r="CJ612" s="6"/>
      <c r="CK612" s="6"/>
      <c r="CL612" s="6"/>
      <c r="CM612" s="6"/>
      <c r="CN612" s="6"/>
      <c r="CO612" s="6"/>
      <c r="CP612" s="6"/>
      <c r="CQ612" s="6"/>
      <c r="CR612" s="6"/>
      <c r="CS612" s="6"/>
      <c r="CT612" s="6"/>
      <c r="CU612" s="6"/>
      <c r="CV612" s="6"/>
      <c r="CW612" s="6"/>
      <c r="CX612" s="6"/>
      <c r="CY612" s="6"/>
      <c r="CZ612" s="6"/>
      <c r="DA612" s="6"/>
      <c r="DB612" s="6"/>
      <c r="DC612" s="6"/>
      <c r="DD612" s="6"/>
      <c r="DE612" s="6"/>
      <c r="DF612" s="6"/>
      <c r="DG612" s="6"/>
      <c r="DH612" s="6"/>
      <c r="DI612" s="6"/>
      <c r="DJ612" s="6"/>
      <c r="DK612" s="6"/>
      <c r="DL612" s="6"/>
      <c r="DM612" s="6"/>
      <c r="DN612" s="6"/>
      <c r="DO612" s="6"/>
      <c r="DP612" s="6"/>
      <c r="DQ612" s="6"/>
      <c r="DR612" s="6"/>
      <c r="DS612" s="6"/>
      <c r="DT612" s="6"/>
      <c r="DU612" s="6"/>
      <c r="DV612" s="6"/>
      <c r="DW612" s="6"/>
      <c r="DX612" s="6"/>
      <c r="DY612" s="6"/>
      <c r="DZ612" s="6"/>
      <c r="EA612" s="6"/>
      <c r="EB612" s="6"/>
      <c r="EC612" s="6"/>
      <c r="ED612" s="6"/>
      <c r="EE612" s="6"/>
      <c r="EF612" s="6"/>
      <c r="EG612" s="6"/>
      <c r="EH612" s="6"/>
      <c r="EI612" s="6"/>
      <c r="EJ612" s="6"/>
      <c r="EK612" s="6"/>
      <c r="EL612" s="6"/>
      <c r="EM612" s="6"/>
      <c r="EN612" s="6"/>
      <c r="EO612" s="6"/>
      <c r="EP612" s="6"/>
      <c r="EQ612" s="6"/>
      <c r="ER612" s="6"/>
      <c r="ES612" s="6"/>
      <c r="ET612" s="6"/>
      <c r="EU612" s="6"/>
      <c r="EV612" s="6"/>
      <c r="EW612" s="6"/>
      <c r="EX612" s="6"/>
      <c r="EY612" s="6"/>
      <c r="EZ612" s="6"/>
      <c r="FA612" s="6"/>
      <c r="FB612" s="6"/>
      <c r="FC612" s="6"/>
      <c r="FD612" s="6"/>
      <c r="FE612" s="6"/>
      <c r="FF612" s="6"/>
      <c r="FG612" s="6"/>
      <c r="FH612" s="6"/>
      <c r="FI612" s="6"/>
      <c r="FJ612" s="6"/>
      <c r="FK612" s="6"/>
      <c r="FL612" s="6"/>
      <c r="FM612" s="6"/>
      <c r="FN612" s="6"/>
      <c r="FO612" s="6"/>
      <c r="FP612" s="6"/>
      <c r="FQ612" s="6"/>
      <c r="FR612" s="6"/>
      <c r="FS612" s="6"/>
      <c r="FT612" s="6"/>
      <c r="FU612" s="6"/>
      <c r="FV612" s="6"/>
      <c r="FW612" s="6"/>
      <c r="FX612" s="6"/>
      <c r="FY612" s="6"/>
      <c r="FZ612" s="6"/>
      <c r="GA612" s="6"/>
      <c r="GB612" s="6"/>
      <c r="GC612" s="6"/>
      <c r="GD612" s="6"/>
      <c r="GE612" s="6"/>
      <c r="GF612" s="6"/>
      <c r="GG612" s="6"/>
      <c r="GH612" s="6"/>
      <c r="GI612" s="6"/>
      <c r="GJ612" s="6"/>
      <c r="GK612" s="6"/>
      <c r="GL612" s="6"/>
      <c r="GM612" s="6"/>
      <c r="GN612" s="6"/>
      <c r="GO612" s="6"/>
      <c r="GP612" s="6"/>
      <c r="GQ612" s="6"/>
      <c r="GR612" s="6"/>
      <c r="GS612" s="6"/>
      <c r="GT612" s="6"/>
      <c r="GU612" s="6"/>
      <c r="GV612" s="6"/>
      <c r="GW612" s="6"/>
      <c r="GX612" s="6"/>
      <c r="GY612" s="6"/>
      <c r="GZ612" s="6"/>
      <c r="HA612" s="6"/>
      <c r="HB612" s="6"/>
      <c r="HC612" s="6"/>
      <c r="HD612" s="6"/>
      <c r="HE612" s="6"/>
      <c r="HF612" s="6"/>
      <c r="HG612" s="6"/>
      <c r="HH612" s="6"/>
      <c r="HI612" s="6"/>
      <c r="HJ612" s="6"/>
      <c r="HK612" s="6"/>
      <c r="HL612" s="6"/>
      <c r="HM612" s="6"/>
      <c r="HN612" s="6"/>
      <c r="HO612" s="6"/>
      <c r="HP612" s="6"/>
      <c r="HQ612" s="6"/>
      <c r="HR612" s="6"/>
      <c r="HS612" s="6"/>
      <c r="HT612" s="6"/>
      <c r="HU612" s="6"/>
      <c r="HV612" s="6"/>
      <c r="HW612" s="6"/>
      <c r="HX612" s="6"/>
      <c r="HY612" s="6"/>
      <c r="HZ612" s="6"/>
      <c r="IA612" s="6"/>
      <c r="IB612" s="6"/>
      <c r="IC612" s="6"/>
      <c r="ID612" s="6"/>
      <c r="IE612" s="6"/>
      <c r="IF612" s="6"/>
      <c r="IG612" s="6"/>
      <c r="IH612" s="6"/>
      <c r="II612" s="6"/>
      <c r="IJ612" s="6"/>
      <c r="IK612" s="6"/>
      <c r="IL612" s="6"/>
      <c r="IM612" s="6"/>
      <c r="IN612" s="6"/>
      <c r="IO612" s="6"/>
      <c r="IP612" s="6"/>
      <c r="IQ612" s="6"/>
      <c r="IR612" s="6"/>
      <c r="IS612" s="6"/>
      <c r="IT612" s="6"/>
      <c r="IU612" s="6"/>
      <c r="IV612" s="6"/>
      <c r="IW612" s="6"/>
      <c r="IX612" s="6"/>
      <c r="IY612" s="6"/>
      <c r="IZ612" s="6"/>
      <c r="JA612" s="6"/>
      <c r="JB612" s="6"/>
      <c r="JC612" s="6"/>
      <c r="JD612" s="6"/>
      <c r="JE612" s="6"/>
      <c r="JF612" s="6"/>
      <c r="JG612" s="6"/>
      <c r="JH612" s="6"/>
      <c r="JI612" s="6"/>
      <c r="JJ612" s="6"/>
      <c r="JK612" s="6"/>
      <c r="JL612" s="6"/>
      <c r="JM612" s="6"/>
    </row>
    <row r="613" spans="2:273" s="37" customFormat="1">
      <c r="B613" s="18" t="s">
        <v>3367</v>
      </c>
      <c r="C613" s="2">
        <v>20191</v>
      </c>
      <c r="D613" s="108">
        <v>2019</v>
      </c>
      <c r="E613" s="7" t="s">
        <v>601</v>
      </c>
      <c r="F613" s="7"/>
      <c r="G613" s="13"/>
      <c r="H613" s="7" t="s">
        <v>3368</v>
      </c>
      <c r="I613" s="7" t="s">
        <v>53</v>
      </c>
      <c r="J613" s="85">
        <v>27</v>
      </c>
      <c r="K613" s="196">
        <v>2553267</v>
      </c>
      <c r="L613" s="7" t="s">
        <v>2606</v>
      </c>
      <c r="M613" s="7" t="s">
        <v>39</v>
      </c>
      <c r="N613" s="215">
        <v>9</v>
      </c>
      <c r="O613" s="83">
        <v>2</v>
      </c>
      <c r="P613" s="83">
        <v>6</v>
      </c>
      <c r="Q613" s="7" t="s">
        <v>47</v>
      </c>
      <c r="R613" s="7" t="s">
        <v>179</v>
      </c>
      <c r="S613" s="6"/>
      <c r="T613" s="6"/>
      <c r="U613" s="6"/>
      <c r="V613" s="6"/>
      <c r="W613" s="6"/>
      <c r="X613" s="6"/>
      <c r="Y613" s="6"/>
      <c r="Z613" s="6"/>
      <c r="AA613" s="6"/>
      <c r="AB613" s="6"/>
      <c r="AC613" s="6"/>
      <c r="AD613" s="6"/>
      <c r="AE613" s="6"/>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c r="BL613" s="48"/>
      <c r="BM613" s="48"/>
      <c r="BN613" s="48"/>
      <c r="BO613" s="48"/>
      <c r="BP613" s="48"/>
      <c r="BQ613" s="48"/>
      <c r="BR613" s="48"/>
      <c r="BS613" s="48"/>
      <c r="BT613" s="48"/>
      <c r="BU613" s="48"/>
      <c r="BV613" s="48"/>
      <c r="BW613" s="48"/>
      <c r="BX613" s="48"/>
      <c r="BY613" s="48"/>
      <c r="BZ613" s="48"/>
      <c r="CA613" s="48"/>
      <c r="CB613" s="48"/>
      <c r="CC613" s="48"/>
      <c r="CD613" s="48"/>
      <c r="CE613" s="48"/>
      <c r="CF613" s="48"/>
      <c r="CG613" s="48"/>
      <c r="CH613" s="48"/>
      <c r="CI613" s="48"/>
      <c r="CJ613" s="48"/>
      <c r="CK613" s="48"/>
      <c r="CL613" s="48"/>
      <c r="CM613" s="48"/>
      <c r="CN613" s="48"/>
      <c r="CO613" s="48"/>
      <c r="CP613" s="48"/>
      <c r="CQ613" s="48"/>
      <c r="CR613" s="48"/>
      <c r="CS613" s="48"/>
      <c r="CT613" s="48"/>
      <c r="CU613" s="48"/>
      <c r="CV613" s="48"/>
      <c r="CW613" s="48"/>
      <c r="CX613" s="48"/>
      <c r="CY613" s="48"/>
      <c r="CZ613" s="48"/>
      <c r="DA613" s="48"/>
      <c r="DB613" s="48"/>
      <c r="DC613" s="48"/>
      <c r="DD613" s="48"/>
      <c r="DE613" s="48"/>
      <c r="DF613" s="48"/>
      <c r="DG613" s="48"/>
      <c r="DH613" s="48"/>
      <c r="DI613" s="48"/>
      <c r="DJ613" s="48"/>
      <c r="DK613" s="48"/>
      <c r="DL613" s="48"/>
      <c r="DM613" s="48"/>
      <c r="DN613" s="48"/>
      <c r="DO613" s="48"/>
      <c r="DP613" s="48"/>
      <c r="DQ613" s="48"/>
      <c r="DR613" s="48"/>
      <c r="DS613" s="48"/>
      <c r="DT613" s="48"/>
      <c r="DU613" s="48"/>
      <c r="DV613" s="48"/>
      <c r="DW613" s="48"/>
      <c r="DX613" s="48"/>
      <c r="DY613" s="48"/>
      <c r="DZ613" s="48"/>
      <c r="EA613" s="48"/>
      <c r="EB613" s="48"/>
      <c r="EC613" s="48"/>
      <c r="ED613" s="48"/>
      <c r="EE613" s="48"/>
      <c r="EF613" s="48"/>
      <c r="EG613" s="48"/>
      <c r="EH613" s="48"/>
      <c r="EI613" s="48"/>
      <c r="EJ613" s="48"/>
      <c r="EK613" s="48"/>
      <c r="EL613" s="48"/>
      <c r="EM613" s="48"/>
      <c r="EN613" s="48"/>
      <c r="EO613" s="48"/>
      <c r="EP613" s="48"/>
      <c r="EQ613" s="48"/>
      <c r="ER613" s="48"/>
      <c r="ES613" s="48"/>
      <c r="ET613" s="48"/>
      <c r="EU613" s="48"/>
      <c r="EV613" s="48"/>
      <c r="EW613" s="48"/>
      <c r="EX613" s="48"/>
      <c r="EY613" s="48"/>
      <c r="EZ613" s="48"/>
      <c r="FA613" s="48"/>
      <c r="FB613" s="48"/>
      <c r="FC613" s="48"/>
      <c r="FD613" s="48"/>
      <c r="FE613" s="48"/>
      <c r="FF613" s="48"/>
      <c r="FG613" s="48"/>
      <c r="FH613" s="48"/>
      <c r="FI613" s="48"/>
      <c r="FJ613" s="48"/>
      <c r="FK613" s="48"/>
      <c r="FL613" s="48"/>
      <c r="FM613" s="48"/>
      <c r="FN613" s="48"/>
      <c r="FO613" s="48"/>
      <c r="FP613" s="48"/>
      <c r="FQ613" s="48"/>
      <c r="FR613" s="48"/>
      <c r="FS613" s="48"/>
      <c r="FT613" s="48"/>
      <c r="FU613" s="48"/>
      <c r="FV613" s="48"/>
      <c r="FW613" s="48"/>
      <c r="FX613" s="48"/>
      <c r="FY613" s="48"/>
      <c r="FZ613" s="48"/>
      <c r="GA613" s="48"/>
      <c r="GB613" s="48"/>
      <c r="GC613" s="48"/>
      <c r="GD613" s="48"/>
      <c r="GE613" s="48"/>
      <c r="GF613" s="48"/>
      <c r="GG613" s="48"/>
      <c r="GH613" s="48"/>
      <c r="GI613" s="48"/>
      <c r="GJ613" s="48"/>
      <c r="GK613" s="48"/>
      <c r="GL613" s="48"/>
      <c r="GM613" s="48"/>
      <c r="GN613" s="48"/>
      <c r="GO613" s="48"/>
      <c r="GP613" s="48"/>
      <c r="GQ613" s="48"/>
      <c r="GR613" s="48"/>
      <c r="GS613" s="48"/>
      <c r="GT613" s="48"/>
      <c r="GU613" s="48"/>
      <c r="GV613" s="48"/>
      <c r="GW613" s="48"/>
      <c r="GX613" s="48"/>
      <c r="GY613" s="48"/>
      <c r="GZ613" s="48"/>
      <c r="HA613" s="48"/>
      <c r="HB613" s="48"/>
      <c r="HC613" s="48"/>
      <c r="HD613" s="48"/>
      <c r="HE613" s="48"/>
      <c r="HF613" s="48"/>
      <c r="HG613" s="48"/>
      <c r="HH613" s="48"/>
      <c r="HI613" s="48"/>
      <c r="HJ613" s="48"/>
      <c r="HK613" s="48"/>
      <c r="HL613" s="48"/>
      <c r="HM613" s="48"/>
      <c r="HN613" s="48"/>
      <c r="HO613" s="48"/>
      <c r="HP613" s="48"/>
      <c r="HQ613" s="48"/>
      <c r="HR613" s="48"/>
      <c r="HS613" s="48"/>
      <c r="HT613" s="48"/>
      <c r="HU613" s="48"/>
      <c r="HV613" s="48"/>
      <c r="HW613" s="48"/>
      <c r="HX613" s="48"/>
      <c r="HY613" s="48"/>
      <c r="HZ613" s="48"/>
      <c r="IA613" s="48"/>
      <c r="IB613" s="48"/>
      <c r="IC613" s="48"/>
      <c r="ID613" s="48"/>
      <c r="IE613" s="48"/>
      <c r="IF613" s="48"/>
      <c r="IG613" s="48"/>
      <c r="IH613" s="48"/>
      <c r="II613" s="48"/>
      <c r="IJ613" s="48"/>
      <c r="IK613" s="48"/>
      <c r="IL613" s="48"/>
      <c r="IM613" s="48"/>
      <c r="IN613" s="48"/>
      <c r="IO613" s="48"/>
      <c r="IP613" s="48"/>
      <c r="IQ613" s="48"/>
      <c r="IR613" s="48"/>
      <c r="IS613" s="48"/>
      <c r="IT613" s="48"/>
      <c r="IU613" s="48"/>
      <c r="IV613" s="48"/>
      <c r="IW613" s="48"/>
      <c r="IX613" s="48"/>
      <c r="IY613" s="48"/>
      <c r="IZ613" s="48"/>
      <c r="JA613" s="48"/>
      <c r="JB613" s="49"/>
      <c r="JC613" s="49"/>
      <c r="JD613" s="49"/>
      <c r="JE613" s="49"/>
      <c r="JF613" s="49"/>
      <c r="JG613" s="49"/>
      <c r="JH613" s="49"/>
      <c r="JI613" s="49"/>
      <c r="JJ613" s="49"/>
      <c r="JK613" s="49"/>
      <c r="JL613" s="49"/>
      <c r="JM613" s="49"/>
    </row>
    <row r="614" spans="2:273" s="37" customFormat="1">
      <c r="B614" s="18" t="s">
        <v>3365</v>
      </c>
      <c r="C614" s="2">
        <v>20191</v>
      </c>
      <c r="D614" s="108">
        <v>2019</v>
      </c>
      <c r="E614" s="7" t="s">
        <v>601</v>
      </c>
      <c r="F614" s="7"/>
      <c r="G614" s="13"/>
      <c r="H614" s="7" t="s">
        <v>3366</v>
      </c>
      <c r="I614" s="7" t="s">
        <v>53</v>
      </c>
      <c r="J614" s="85">
        <v>25</v>
      </c>
      <c r="K614" s="196">
        <v>4058645</v>
      </c>
      <c r="L614" s="7" t="s">
        <v>2606</v>
      </c>
      <c r="M614" s="7" t="s">
        <v>39</v>
      </c>
      <c r="N614" s="215">
        <v>9</v>
      </c>
      <c r="O614" s="83">
        <v>2</v>
      </c>
      <c r="P614" s="83">
        <v>6</v>
      </c>
      <c r="Q614" s="7" t="s">
        <v>47</v>
      </c>
      <c r="R614" s="7" t="s">
        <v>179</v>
      </c>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7" t="s">
        <v>47</v>
      </c>
      <c r="AS614" s="7" t="s">
        <v>53</v>
      </c>
      <c r="AT614" s="6"/>
      <c r="AU614" s="6"/>
      <c r="AV614" s="6"/>
      <c r="AW614" s="6"/>
      <c r="AX614" s="6"/>
      <c r="AY614" s="6"/>
      <c r="AZ614" s="6"/>
      <c r="BA614" s="6"/>
      <c r="BB614" s="6"/>
      <c r="BC614" s="6"/>
      <c r="BD614" s="6"/>
      <c r="BE614" s="6"/>
      <c r="BF614" s="6"/>
      <c r="BG614" s="6"/>
      <c r="BH614" s="6"/>
      <c r="BI614" s="6"/>
      <c r="BJ614" s="6"/>
      <c r="BK614" s="6"/>
      <c r="BL614" s="6"/>
      <c r="BM614" s="6"/>
      <c r="BN614" s="6"/>
      <c r="BO614" s="6"/>
      <c r="BP614" s="6"/>
      <c r="BQ614" s="6"/>
      <c r="BR614" s="6"/>
      <c r="BS614" s="6"/>
      <c r="BT614" s="6"/>
      <c r="BU614" s="6"/>
      <c r="BV614" s="6"/>
      <c r="BW614" s="6"/>
      <c r="BX614" s="6"/>
      <c r="BY614" s="6"/>
      <c r="BZ614" s="6"/>
      <c r="CA614" s="6"/>
      <c r="CB614" s="6"/>
      <c r="CC614" s="6"/>
      <c r="CD614" s="6"/>
      <c r="CE614" s="6"/>
      <c r="CF614" s="6"/>
      <c r="CG614" s="6"/>
      <c r="CH614" s="6"/>
      <c r="CI614" s="6"/>
      <c r="CJ614" s="6"/>
      <c r="CK614" s="6"/>
      <c r="CL614" s="6"/>
      <c r="CM614" s="6"/>
      <c r="CN614" s="6"/>
      <c r="CO614" s="6"/>
      <c r="CP614" s="6"/>
      <c r="CQ614" s="6"/>
      <c r="CR614" s="6"/>
      <c r="CS614" s="6"/>
      <c r="CT614" s="6"/>
      <c r="CU614" s="6"/>
      <c r="CV614" s="6"/>
      <c r="CW614" s="6"/>
      <c r="CX614" s="6"/>
      <c r="CY614" s="6"/>
      <c r="CZ614" s="6"/>
      <c r="DA614" s="6"/>
      <c r="DB614" s="6"/>
      <c r="DC614" s="6"/>
      <c r="DD614" s="6"/>
      <c r="DE614" s="6"/>
      <c r="DF614" s="6"/>
      <c r="DG614" s="6"/>
      <c r="DH614" s="6"/>
      <c r="DI614" s="6"/>
      <c r="DJ614" s="6"/>
      <c r="DK614" s="6"/>
      <c r="DL614" s="6"/>
      <c r="DM614" s="6"/>
      <c r="DN614" s="6"/>
      <c r="DO614" s="6"/>
      <c r="DP614" s="6"/>
      <c r="DQ614" s="6"/>
      <c r="DR614" s="6"/>
      <c r="DS614" s="6"/>
      <c r="DT614" s="6"/>
      <c r="DU614" s="6"/>
      <c r="DV614" s="6"/>
      <c r="DW614" s="6"/>
      <c r="DX614" s="6"/>
      <c r="DY614" s="6"/>
      <c r="DZ614" s="6"/>
      <c r="EA614" s="6"/>
      <c r="EB614" s="6"/>
      <c r="EC614" s="6"/>
      <c r="ED614" s="6"/>
      <c r="EE614" s="6"/>
      <c r="EF614" s="6"/>
      <c r="EG614" s="6"/>
      <c r="EH614" s="6"/>
      <c r="EI614" s="6"/>
      <c r="EJ614" s="6"/>
      <c r="EK614" s="6"/>
      <c r="EL614" s="6"/>
      <c r="EM614" s="6"/>
      <c r="EN614" s="6"/>
      <c r="EO614" s="6"/>
      <c r="EP614" s="6"/>
      <c r="EQ614" s="6"/>
      <c r="ER614" s="6"/>
      <c r="ES614" s="6"/>
      <c r="ET614" s="6"/>
      <c r="EU614" s="6"/>
      <c r="EV614" s="6"/>
      <c r="EW614" s="6"/>
      <c r="EX614" s="6"/>
      <c r="EY614" s="6"/>
      <c r="EZ614" s="6"/>
      <c r="FA614" s="6"/>
      <c r="FB614" s="6"/>
      <c r="FC614" s="6"/>
      <c r="FD614" s="6"/>
      <c r="FE614" s="6"/>
      <c r="FF614" s="6"/>
      <c r="FG614" s="6"/>
      <c r="FH614" s="6"/>
      <c r="FI614" s="6"/>
      <c r="FJ614" s="6"/>
      <c r="FK614" s="6"/>
      <c r="FL614" s="6"/>
      <c r="FM614" s="6"/>
      <c r="FN614" s="6"/>
      <c r="FO614" s="6"/>
      <c r="FP614" s="6"/>
      <c r="FQ614" s="6"/>
      <c r="FR614" s="6"/>
      <c r="FS614" s="6"/>
      <c r="FT614" s="6"/>
      <c r="FU614" s="6"/>
      <c r="FV614" s="6"/>
      <c r="FW614" s="6"/>
      <c r="FX614" s="6"/>
      <c r="FY614" s="6"/>
      <c r="FZ614" s="6"/>
      <c r="GA614" s="6"/>
      <c r="GB614" s="6"/>
      <c r="GC614" s="6"/>
      <c r="GD614" s="6"/>
      <c r="GE614" s="6"/>
      <c r="GF614" s="6"/>
      <c r="GG614" s="6"/>
      <c r="GH614" s="6"/>
      <c r="GI614" s="6"/>
      <c r="GJ614" s="6"/>
      <c r="GK614" s="6"/>
      <c r="GL614" s="6"/>
      <c r="GM614" s="6"/>
      <c r="GN614" s="6"/>
      <c r="GO614" s="6"/>
      <c r="GP614" s="6"/>
      <c r="GQ614" s="6"/>
      <c r="GR614" s="6"/>
      <c r="GS614" s="6"/>
      <c r="GT614" s="6"/>
      <c r="GU614" s="6"/>
      <c r="GV614" s="6"/>
      <c r="GW614" s="6"/>
      <c r="GX614" s="6"/>
      <c r="GY614" s="6"/>
      <c r="GZ614" s="6"/>
      <c r="HA614" s="6"/>
      <c r="HB614" s="6"/>
      <c r="HC614" s="6"/>
      <c r="HD614" s="6"/>
      <c r="HE614" s="6"/>
      <c r="HF614" s="6"/>
      <c r="HG614" s="6"/>
      <c r="HH614" s="6"/>
      <c r="HI614" s="6"/>
      <c r="HJ614" s="6"/>
      <c r="HK614" s="6"/>
      <c r="HL614" s="6"/>
      <c r="HM614" s="6"/>
      <c r="HN614" s="6"/>
      <c r="HO614" s="6"/>
      <c r="HP614" s="6"/>
      <c r="HQ614" s="6"/>
      <c r="HR614" s="6"/>
      <c r="HS614" s="6"/>
      <c r="HT614" s="6"/>
      <c r="HU614" s="6"/>
      <c r="HV614" s="6"/>
      <c r="HW614" s="6"/>
      <c r="HX614" s="6"/>
      <c r="HY614" s="6"/>
      <c r="HZ614" s="6"/>
      <c r="IA614" s="6"/>
      <c r="IB614" s="6"/>
      <c r="IC614" s="6"/>
      <c r="ID614" s="6"/>
      <c r="IE614" s="6"/>
      <c r="IF614" s="6"/>
      <c r="IG614" s="6"/>
      <c r="IH614" s="6"/>
      <c r="II614" s="6"/>
      <c r="IJ614" s="6"/>
      <c r="IK614" s="6"/>
      <c r="IL614" s="6"/>
      <c r="IM614" s="6"/>
      <c r="IN614" s="6"/>
      <c r="IO614" s="6"/>
      <c r="IP614" s="6"/>
      <c r="IQ614" s="6"/>
      <c r="IR614" s="6"/>
      <c r="IS614" s="6"/>
      <c r="IT614" s="6"/>
      <c r="IU614" s="6"/>
      <c r="IV614" s="6"/>
      <c r="IW614" s="6"/>
      <c r="IX614" s="6"/>
      <c r="IY614" s="6"/>
      <c r="IZ614" s="6"/>
      <c r="JA614" s="6"/>
      <c r="JB614" s="6"/>
      <c r="JC614" s="6"/>
      <c r="JD614" s="6"/>
      <c r="JE614" s="6"/>
      <c r="JF614" s="6"/>
      <c r="JG614" s="6"/>
      <c r="JH614" s="6"/>
      <c r="JI614" s="6"/>
      <c r="JJ614" s="6"/>
      <c r="JK614" s="6"/>
      <c r="JL614" s="6"/>
      <c r="JM614" s="6"/>
    </row>
    <row r="615" spans="2:273" s="37" customFormat="1">
      <c r="B615" s="18" t="s">
        <v>4644</v>
      </c>
      <c r="C615" s="2">
        <v>20191</v>
      </c>
      <c r="D615" s="108">
        <v>2019</v>
      </c>
      <c r="E615" s="7" t="s">
        <v>5380</v>
      </c>
      <c r="F615" s="7"/>
      <c r="G615" s="13"/>
      <c r="H615" s="7" t="s">
        <v>4645</v>
      </c>
      <c r="I615" s="7" t="s">
        <v>53</v>
      </c>
      <c r="J615" s="85">
        <v>16</v>
      </c>
      <c r="K615" s="196">
        <v>400000</v>
      </c>
      <c r="L615" s="7" t="s">
        <v>2747</v>
      </c>
      <c r="M615" s="7" t="s">
        <v>39</v>
      </c>
      <c r="N615" s="215">
        <v>9</v>
      </c>
      <c r="O615" s="85">
        <v>2</v>
      </c>
      <c r="P615" s="83">
        <v>54</v>
      </c>
      <c r="Q615" s="7" t="s">
        <v>263</v>
      </c>
      <c r="R615" s="7" t="s">
        <v>381</v>
      </c>
      <c r="S615" s="6"/>
      <c r="T615" s="6"/>
      <c r="U615" s="6"/>
      <c r="V615" s="6"/>
      <c r="W615" s="6"/>
      <c r="X615" s="6"/>
      <c r="Y615" s="6"/>
      <c r="Z615" s="6"/>
      <c r="AA615" s="6"/>
      <c r="AB615" s="6"/>
      <c r="AC615" s="6"/>
      <c r="AD615" s="6"/>
      <c r="AE615" s="6"/>
    </row>
    <row r="616" spans="2:273" s="37" customFormat="1">
      <c r="B616" s="18" t="s">
        <v>4646</v>
      </c>
      <c r="C616" s="2">
        <v>20191</v>
      </c>
      <c r="D616" s="108">
        <v>2019</v>
      </c>
      <c r="E616" s="7" t="s">
        <v>5380</v>
      </c>
      <c r="F616" s="7"/>
      <c r="G616" s="13"/>
      <c r="H616" s="7" t="s">
        <v>4647</v>
      </c>
      <c r="I616" s="7" t="s">
        <v>53</v>
      </c>
      <c r="J616" s="85">
        <v>12</v>
      </c>
      <c r="K616" s="196">
        <v>1276478</v>
      </c>
      <c r="L616" s="7" t="s">
        <v>2747</v>
      </c>
      <c r="M616" s="7" t="s">
        <v>39</v>
      </c>
      <c r="N616" s="215">
        <v>9</v>
      </c>
      <c r="O616" s="85">
        <v>2</v>
      </c>
      <c r="P616" s="83">
        <v>54</v>
      </c>
      <c r="Q616" s="7" t="s">
        <v>47</v>
      </c>
      <c r="R616" s="7" t="s">
        <v>381</v>
      </c>
      <c r="S616" s="6"/>
      <c r="T616" s="6"/>
      <c r="U616" s="6"/>
      <c r="V616" s="6"/>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6"/>
      <c r="AW616" s="6"/>
      <c r="AX616" s="6"/>
      <c r="AY616" s="6"/>
      <c r="AZ616" s="6"/>
      <c r="BA616" s="6"/>
      <c r="BB616" s="6"/>
      <c r="BC616" s="6"/>
      <c r="BD616" s="6"/>
      <c r="BE616" s="6"/>
      <c r="BF616" s="6"/>
      <c r="BG616" s="6"/>
      <c r="BH616" s="6"/>
      <c r="BI616" s="6"/>
      <c r="BJ616" s="6"/>
      <c r="BK616" s="6"/>
      <c r="BL616" s="6"/>
      <c r="BM616" s="6"/>
      <c r="BN616" s="6"/>
      <c r="BO616" s="6"/>
      <c r="BP616" s="6"/>
      <c r="BQ616" s="6"/>
      <c r="BR616" s="6"/>
      <c r="BS616" s="6"/>
      <c r="BT616" s="6"/>
      <c r="BU616" s="6"/>
      <c r="BV616" s="6"/>
      <c r="BW616" s="6"/>
      <c r="BX616" s="6"/>
      <c r="BY616" s="6"/>
      <c r="BZ616" s="6"/>
      <c r="CA616" s="6"/>
      <c r="CB616" s="6"/>
      <c r="CC616" s="6"/>
      <c r="CD616" s="6"/>
      <c r="CE616" s="6"/>
      <c r="CF616" s="6"/>
      <c r="CG616" s="6"/>
      <c r="CH616" s="6"/>
      <c r="CI616" s="6"/>
      <c r="CJ616" s="6"/>
      <c r="CK616" s="6"/>
      <c r="CL616" s="6"/>
      <c r="CM616" s="6"/>
      <c r="CN616" s="6"/>
      <c r="CO616" s="6"/>
      <c r="CP616" s="6"/>
      <c r="CQ616" s="6"/>
      <c r="CR616" s="6"/>
      <c r="CS616" s="6"/>
      <c r="CT616" s="6"/>
      <c r="CU616" s="6"/>
      <c r="CV616" s="6"/>
      <c r="CW616" s="6"/>
      <c r="CX616" s="6"/>
      <c r="CY616" s="6"/>
      <c r="CZ616" s="6"/>
      <c r="DA616" s="6"/>
      <c r="DB616" s="6"/>
      <c r="DC616" s="6"/>
      <c r="DD616" s="6"/>
      <c r="DE616" s="6"/>
      <c r="DF616" s="6"/>
      <c r="DG616" s="6"/>
      <c r="DH616" s="6"/>
      <c r="DI616" s="6"/>
      <c r="DJ616" s="6"/>
      <c r="DK616" s="6"/>
      <c r="DL616" s="6"/>
      <c r="DM616" s="6"/>
      <c r="DN616" s="6"/>
      <c r="DO616" s="6"/>
      <c r="DP616" s="6"/>
      <c r="DQ616" s="6"/>
      <c r="DR616" s="6"/>
      <c r="DS616" s="6"/>
      <c r="DT616" s="6"/>
      <c r="DU616" s="6"/>
      <c r="DV616" s="6"/>
      <c r="DW616" s="6"/>
      <c r="DX616" s="6"/>
      <c r="DY616" s="6"/>
      <c r="DZ616" s="6"/>
      <c r="EA616" s="6"/>
      <c r="EB616" s="6"/>
      <c r="EC616" s="6"/>
      <c r="ED616" s="6"/>
      <c r="EE616" s="6"/>
      <c r="EF616" s="6"/>
      <c r="EG616" s="6"/>
      <c r="EH616" s="6"/>
      <c r="EI616" s="6"/>
      <c r="EJ616" s="6"/>
      <c r="EK616" s="6"/>
      <c r="EL616" s="6"/>
      <c r="EM616" s="6"/>
      <c r="EN616" s="6"/>
      <c r="EO616" s="6"/>
      <c r="EP616" s="6"/>
      <c r="EQ616" s="6"/>
      <c r="ER616" s="6"/>
      <c r="ES616" s="6"/>
      <c r="ET616" s="6"/>
      <c r="EU616" s="6"/>
      <c r="EV616" s="6"/>
      <c r="EW616" s="6"/>
      <c r="EX616" s="6"/>
      <c r="EY616" s="6"/>
      <c r="EZ616" s="6"/>
      <c r="FA616" s="6"/>
      <c r="FB616" s="6"/>
      <c r="FC616" s="6"/>
      <c r="FD616" s="6"/>
      <c r="FE616" s="6"/>
      <c r="FF616" s="6"/>
      <c r="FG616" s="6"/>
      <c r="FH616" s="6"/>
      <c r="FI616" s="6"/>
      <c r="FJ616" s="6"/>
      <c r="FK616" s="6"/>
      <c r="FL616" s="6"/>
      <c r="FM616" s="6"/>
      <c r="FN616" s="6"/>
      <c r="FO616" s="6"/>
      <c r="FP616" s="6"/>
      <c r="FQ616" s="6"/>
      <c r="FR616" s="6"/>
      <c r="FS616" s="6"/>
      <c r="FT616" s="6"/>
      <c r="FU616" s="6"/>
      <c r="FV616" s="6"/>
      <c r="FW616" s="6"/>
      <c r="FX616" s="6"/>
      <c r="FY616" s="6"/>
      <c r="FZ616" s="6"/>
      <c r="GA616" s="6"/>
      <c r="GB616" s="6"/>
      <c r="GC616" s="6"/>
      <c r="GD616" s="6"/>
      <c r="GE616" s="6"/>
      <c r="GF616" s="6"/>
      <c r="GG616" s="6"/>
      <c r="GH616" s="6"/>
      <c r="GI616" s="6"/>
      <c r="GJ616" s="6"/>
      <c r="GK616" s="6"/>
      <c r="GL616" s="6"/>
      <c r="GM616" s="6"/>
      <c r="GN616" s="6"/>
      <c r="GO616" s="6"/>
      <c r="GP616" s="6"/>
      <c r="GQ616" s="6"/>
      <c r="GR616" s="6"/>
      <c r="GS616" s="6"/>
      <c r="GT616" s="6"/>
      <c r="GU616" s="6"/>
      <c r="GV616" s="6"/>
      <c r="GW616" s="6"/>
      <c r="GX616" s="6"/>
      <c r="GY616" s="6"/>
      <c r="GZ616" s="6"/>
      <c r="HA616" s="6"/>
      <c r="HB616" s="6"/>
      <c r="HC616" s="6"/>
      <c r="HD616" s="6"/>
      <c r="HE616" s="6"/>
      <c r="HF616" s="6"/>
      <c r="HG616" s="6"/>
      <c r="HH616" s="6"/>
      <c r="HI616" s="6"/>
      <c r="HJ616" s="6"/>
      <c r="HK616" s="6"/>
      <c r="HL616" s="6"/>
      <c r="HM616" s="6"/>
      <c r="HN616" s="6"/>
      <c r="HO616" s="6"/>
      <c r="HP616" s="6"/>
      <c r="HQ616" s="6"/>
      <c r="HR616" s="6"/>
      <c r="HS616" s="6"/>
      <c r="HT616" s="6"/>
      <c r="HU616" s="6"/>
      <c r="HV616" s="6"/>
      <c r="HW616" s="6"/>
      <c r="HX616" s="6"/>
      <c r="HY616" s="6"/>
      <c r="HZ616" s="6"/>
      <c r="IA616" s="6"/>
      <c r="IB616" s="6"/>
      <c r="IC616" s="6"/>
      <c r="ID616" s="6"/>
      <c r="IE616" s="6"/>
      <c r="IF616" s="6"/>
      <c r="IG616" s="6"/>
      <c r="IH616" s="6"/>
      <c r="II616" s="6"/>
      <c r="IJ616" s="6"/>
      <c r="IK616" s="6"/>
      <c r="IL616" s="6"/>
      <c r="IM616" s="6"/>
      <c r="IN616" s="6"/>
      <c r="IO616" s="6"/>
      <c r="IP616" s="6"/>
      <c r="IQ616" s="6"/>
      <c r="IR616" s="6"/>
      <c r="IS616" s="6"/>
      <c r="IT616" s="6"/>
      <c r="IU616" s="6"/>
      <c r="IV616" s="6"/>
      <c r="IW616" s="6"/>
      <c r="IX616" s="6"/>
      <c r="IY616" s="6"/>
      <c r="IZ616" s="6"/>
      <c r="JA616" s="6"/>
      <c r="JB616" s="6"/>
      <c r="JC616" s="6"/>
      <c r="JD616" s="6"/>
      <c r="JE616" s="6"/>
      <c r="JF616" s="6"/>
      <c r="JG616" s="6"/>
      <c r="JH616" s="6"/>
      <c r="JI616" s="6"/>
      <c r="JJ616" s="6"/>
      <c r="JK616" s="6"/>
      <c r="JL616" s="6"/>
      <c r="JM616" s="6"/>
    </row>
    <row r="617" spans="2:273" s="37" customFormat="1">
      <c r="B617" s="119" t="s">
        <v>1939</v>
      </c>
      <c r="C617" s="114">
        <v>20181</v>
      </c>
      <c r="D617" s="108">
        <v>2018</v>
      </c>
      <c r="E617" s="7" t="s">
        <v>5380</v>
      </c>
      <c r="F617" s="7"/>
      <c r="G617" s="13"/>
      <c r="H617" s="7" t="s">
        <v>1940</v>
      </c>
      <c r="I617" s="7"/>
      <c r="J617" s="85">
        <v>115</v>
      </c>
      <c r="K617" s="196">
        <v>20000000</v>
      </c>
      <c r="L617" s="7" t="s">
        <v>2747</v>
      </c>
      <c r="M617" s="7" t="s">
        <v>39</v>
      </c>
      <c r="N617" s="215">
        <v>9</v>
      </c>
      <c r="O617" s="85">
        <v>2</v>
      </c>
      <c r="P617" s="83">
        <v>54</v>
      </c>
      <c r="Q617" s="6"/>
      <c r="R617" s="7" t="s">
        <v>381</v>
      </c>
      <c r="S617" s="13">
        <v>11</v>
      </c>
      <c r="T617" s="13">
        <v>12</v>
      </c>
      <c r="U617" s="7"/>
      <c r="V617" s="7"/>
      <c r="W617" s="7"/>
      <c r="X617" s="7"/>
      <c r="Y617" s="13">
        <v>12</v>
      </c>
      <c r="Z617" s="13"/>
      <c r="AA617" s="7"/>
      <c r="AB617" s="7"/>
      <c r="AC617" s="7"/>
      <c r="AD617" s="7"/>
      <c r="AE617" s="6"/>
      <c r="AF617" s="6"/>
      <c r="AG617" s="6"/>
      <c r="AH617" s="6"/>
      <c r="AI617" s="6"/>
      <c r="AJ617" s="6"/>
      <c r="AK617" s="6"/>
      <c r="AL617" s="6"/>
      <c r="AM617" s="6"/>
      <c r="AN617" s="6"/>
      <c r="AO617" s="6"/>
      <c r="AP617" s="6"/>
      <c r="AQ617" s="6"/>
      <c r="AR617" s="7" t="s">
        <v>55</v>
      </c>
      <c r="AS617" s="29" t="s">
        <v>103</v>
      </c>
      <c r="AT617" s="6"/>
      <c r="AU617" s="6"/>
      <c r="AV617" s="6"/>
      <c r="AW617" s="6"/>
      <c r="AX617" s="6"/>
      <c r="AY617" s="6"/>
      <c r="AZ617" s="6"/>
      <c r="BA617" s="6"/>
      <c r="BB617" s="6"/>
      <c r="BC617" s="6"/>
      <c r="BD617" s="6"/>
      <c r="BE617" s="6"/>
      <c r="BF617" s="6"/>
      <c r="BG617" s="6"/>
      <c r="BH617" s="6"/>
      <c r="BI617" s="6"/>
      <c r="BJ617" s="6"/>
      <c r="BK617" s="6"/>
      <c r="BL617" s="6"/>
      <c r="BM617" s="6"/>
      <c r="BN617" s="6"/>
      <c r="BO617" s="6"/>
      <c r="BP617" s="6"/>
      <c r="BQ617" s="6"/>
      <c r="BR617" s="6"/>
      <c r="BS617" s="6"/>
      <c r="BT617" s="6"/>
      <c r="BU617" s="6"/>
      <c r="BV617" s="6"/>
      <c r="BW617" s="6"/>
      <c r="BX617" s="6"/>
      <c r="BY617" s="6"/>
      <c r="BZ617" s="6"/>
      <c r="CA617" s="6"/>
      <c r="CB617" s="6"/>
      <c r="CC617" s="6"/>
      <c r="CD617" s="6"/>
      <c r="CE617" s="6"/>
      <c r="CF617" s="6"/>
      <c r="CG617" s="6"/>
      <c r="CH617" s="6"/>
      <c r="CI617" s="6"/>
      <c r="CJ617" s="6"/>
      <c r="CK617" s="6"/>
      <c r="CL617" s="6"/>
      <c r="CM617" s="6"/>
      <c r="CN617" s="6"/>
      <c r="CO617" s="6"/>
      <c r="CP617" s="6"/>
      <c r="CQ617" s="6"/>
      <c r="CR617" s="6"/>
      <c r="CS617" s="6"/>
      <c r="CT617" s="6"/>
      <c r="CU617" s="6"/>
      <c r="CV617" s="6"/>
      <c r="CW617" s="6"/>
      <c r="CX617" s="6"/>
      <c r="CY617" s="6"/>
      <c r="CZ617" s="6"/>
      <c r="DA617" s="6"/>
      <c r="DB617" s="6"/>
      <c r="DC617" s="6"/>
      <c r="DD617" s="6"/>
      <c r="DE617" s="6"/>
      <c r="DF617" s="6"/>
      <c r="DG617" s="6"/>
      <c r="DH617" s="6"/>
      <c r="DI617" s="6"/>
      <c r="DJ617" s="6"/>
      <c r="DK617" s="6"/>
      <c r="DL617" s="6"/>
      <c r="DM617" s="6"/>
      <c r="DN617" s="6"/>
      <c r="DO617" s="6"/>
      <c r="DP617" s="6"/>
      <c r="DQ617" s="6"/>
      <c r="DR617" s="6"/>
      <c r="DS617" s="6"/>
      <c r="DT617" s="6"/>
      <c r="DU617" s="6"/>
      <c r="DV617" s="6"/>
      <c r="DW617" s="6"/>
      <c r="DX617" s="6"/>
      <c r="DY617" s="6"/>
      <c r="DZ617" s="6"/>
      <c r="EA617" s="6"/>
      <c r="EB617" s="6"/>
      <c r="EC617" s="6"/>
      <c r="ED617" s="6"/>
      <c r="EE617" s="6"/>
      <c r="EF617" s="6"/>
      <c r="EG617" s="6"/>
      <c r="EH617" s="6"/>
      <c r="EI617" s="6"/>
      <c r="EJ617" s="6"/>
      <c r="EK617" s="6"/>
      <c r="EL617" s="6"/>
      <c r="EM617" s="6"/>
      <c r="EN617" s="6"/>
      <c r="EO617" s="6"/>
      <c r="EP617" s="6"/>
      <c r="EQ617" s="6"/>
      <c r="ER617" s="6"/>
      <c r="ES617" s="6"/>
      <c r="ET617" s="6"/>
      <c r="EU617" s="6"/>
      <c r="EV617" s="6"/>
      <c r="EW617" s="6"/>
      <c r="EX617" s="6"/>
      <c r="EY617" s="6"/>
      <c r="EZ617" s="6"/>
      <c r="FA617" s="6"/>
      <c r="FB617" s="6"/>
      <c r="FC617" s="6"/>
      <c r="FD617" s="6"/>
      <c r="FE617" s="6"/>
      <c r="FF617" s="6"/>
      <c r="FG617" s="6"/>
      <c r="FH617" s="6"/>
      <c r="FI617" s="6"/>
      <c r="FJ617" s="6"/>
      <c r="FK617" s="6"/>
      <c r="FL617" s="6"/>
      <c r="FM617" s="6"/>
      <c r="FN617" s="6"/>
      <c r="FO617" s="6"/>
      <c r="FP617" s="6"/>
      <c r="FQ617" s="6"/>
      <c r="FR617" s="6"/>
      <c r="FS617" s="6"/>
      <c r="FT617" s="6"/>
      <c r="FU617" s="6"/>
      <c r="FV617" s="6"/>
      <c r="FW617" s="6"/>
      <c r="FX617" s="6"/>
      <c r="FY617" s="6"/>
      <c r="FZ617" s="6"/>
      <c r="GA617" s="6"/>
      <c r="GB617" s="6"/>
      <c r="GC617" s="6"/>
      <c r="GD617" s="6"/>
      <c r="GE617" s="6"/>
      <c r="GF617" s="6"/>
      <c r="GG617" s="6"/>
      <c r="GH617" s="6"/>
      <c r="GI617" s="6"/>
      <c r="GJ617" s="6"/>
      <c r="GK617" s="6"/>
      <c r="GL617" s="6"/>
      <c r="GM617" s="6"/>
      <c r="GN617" s="6"/>
      <c r="GO617" s="6"/>
      <c r="GP617" s="6"/>
      <c r="GQ617" s="6"/>
      <c r="GR617" s="6"/>
      <c r="GS617" s="6"/>
      <c r="GT617" s="6"/>
      <c r="GU617" s="6"/>
      <c r="GV617" s="6"/>
      <c r="GW617" s="6"/>
      <c r="GX617" s="6"/>
      <c r="GY617" s="6"/>
      <c r="GZ617" s="6"/>
      <c r="HA617" s="6"/>
      <c r="HB617" s="6"/>
      <c r="HC617" s="6"/>
      <c r="HD617" s="6"/>
      <c r="HE617" s="6"/>
      <c r="HF617" s="6"/>
      <c r="HG617" s="6"/>
      <c r="HH617" s="6"/>
      <c r="HI617" s="6"/>
      <c r="HJ617" s="6"/>
      <c r="HK617" s="6"/>
      <c r="HL617" s="6"/>
      <c r="HM617" s="6"/>
      <c r="HN617" s="6"/>
      <c r="HO617" s="6"/>
      <c r="HP617" s="6"/>
      <c r="HQ617" s="6"/>
      <c r="HR617" s="6"/>
      <c r="HS617" s="6"/>
      <c r="HT617" s="6"/>
      <c r="HU617" s="6"/>
      <c r="HV617" s="6"/>
      <c r="HW617" s="6"/>
      <c r="HX617" s="6"/>
      <c r="HY617" s="6"/>
      <c r="HZ617" s="6"/>
      <c r="IA617" s="6"/>
      <c r="IB617" s="6"/>
      <c r="IC617" s="6"/>
      <c r="ID617" s="6"/>
      <c r="IE617" s="6"/>
      <c r="IF617" s="6"/>
      <c r="IG617" s="6"/>
      <c r="IH617" s="6"/>
      <c r="II617" s="6"/>
      <c r="IJ617" s="6"/>
      <c r="IK617" s="6"/>
      <c r="IL617" s="6"/>
      <c r="IM617" s="6"/>
      <c r="IN617" s="6"/>
      <c r="IO617" s="6"/>
      <c r="IP617" s="6"/>
      <c r="IQ617" s="6"/>
      <c r="IR617" s="6"/>
      <c r="IS617" s="6"/>
      <c r="IT617" s="6"/>
      <c r="IU617" s="6"/>
      <c r="IV617" s="6"/>
      <c r="IW617" s="6"/>
      <c r="IX617" s="6"/>
      <c r="IY617" s="6"/>
      <c r="IZ617" s="6"/>
      <c r="JA617" s="6"/>
      <c r="JB617" s="6"/>
      <c r="JC617" s="6"/>
      <c r="JD617" s="6"/>
      <c r="JE617" s="6"/>
      <c r="JF617" s="6"/>
      <c r="JG617" s="6"/>
      <c r="JH617" s="6"/>
      <c r="JI617" s="6"/>
      <c r="JJ617" s="6"/>
      <c r="JK617" s="6"/>
      <c r="JL617" s="6"/>
      <c r="JM617" s="6"/>
    </row>
    <row r="618" spans="2:273" s="37" customFormat="1">
      <c r="B618" s="18" t="s">
        <v>3374</v>
      </c>
      <c r="C618" s="2">
        <v>20191</v>
      </c>
      <c r="D618" s="108">
        <v>2019</v>
      </c>
      <c r="E618" s="7" t="s">
        <v>3375</v>
      </c>
      <c r="F618" s="7"/>
      <c r="G618" s="13"/>
      <c r="H618" s="7" t="s">
        <v>3376</v>
      </c>
      <c r="I618" s="7" t="s">
        <v>53</v>
      </c>
      <c r="J618" s="85">
        <v>20</v>
      </c>
      <c r="K618" s="196">
        <v>499501</v>
      </c>
      <c r="L618" s="7" t="s">
        <v>3377</v>
      </c>
      <c r="M618" s="7" t="s">
        <v>203</v>
      </c>
      <c r="N618" s="215">
        <v>1</v>
      </c>
      <c r="O618" s="83">
        <v>3</v>
      </c>
      <c r="P618" s="83">
        <v>8</v>
      </c>
      <c r="Q618" s="7" t="s">
        <v>47</v>
      </c>
      <c r="R618" s="7" t="s">
        <v>179</v>
      </c>
      <c r="S618" s="6"/>
      <c r="T618" s="6"/>
      <c r="U618" s="6"/>
      <c r="V618" s="6"/>
      <c r="W618" s="6"/>
      <c r="X618" s="6"/>
      <c r="Y618" s="6"/>
      <c r="Z618" s="6"/>
      <c r="AA618" s="6"/>
      <c r="AB618" s="6"/>
      <c r="AC618" s="6"/>
      <c r="AD618" s="6"/>
      <c r="AE618" s="6"/>
      <c r="AF618" s="6"/>
      <c r="AG618" s="6"/>
      <c r="AH618" s="6"/>
      <c r="AI618" s="6"/>
      <c r="AJ618" s="6"/>
      <c r="AK618" s="6"/>
      <c r="AL618" s="6"/>
      <c r="AM618" s="6"/>
      <c r="AN618" s="6"/>
      <c r="AO618" s="6"/>
      <c r="AP618" s="6"/>
      <c r="AQ618" s="6"/>
      <c r="AR618" s="6"/>
      <c r="AS618" s="6"/>
      <c r="AT618" s="6"/>
      <c r="AU618" s="6"/>
      <c r="AV618" s="6"/>
      <c r="AW618" s="6"/>
      <c r="AX618" s="6"/>
      <c r="AY618" s="6"/>
      <c r="AZ618" s="6"/>
      <c r="BA618" s="6"/>
      <c r="BB618" s="6"/>
      <c r="BC618" s="6"/>
      <c r="BD618" s="6"/>
      <c r="BE618" s="6"/>
      <c r="BF618" s="6"/>
      <c r="BG618" s="6"/>
      <c r="BH618" s="6"/>
      <c r="BI618" s="6"/>
      <c r="BJ618" s="6"/>
      <c r="BK618" s="6"/>
      <c r="BL618" s="6"/>
      <c r="BM618" s="6"/>
      <c r="BN618" s="6"/>
      <c r="BO618" s="6"/>
      <c r="BP618" s="6"/>
      <c r="BQ618" s="6"/>
      <c r="BR618" s="6"/>
      <c r="BS618" s="6"/>
      <c r="BT618" s="6"/>
      <c r="BU618" s="6"/>
      <c r="BV618" s="6"/>
      <c r="BW618" s="6"/>
      <c r="BX618" s="6"/>
      <c r="BY618" s="6"/>
      <c r="BZ618" s="6"/>
      <c r="CA618" s="6"/>
      <c r="CB618" s="6"/>
      <c r="CC618" s="6"/>
      <c r="CD618" s="6"/>
      <c r="CE618" s="6"/>
      <c r="CF618" s="6"/>
      <c r="CG618" s="6"/>
      <c r="CH618" s="6"/>
      <c r="CI618" s="6"/>
      <c r="CJ618" s="6"/>
      <c r="CK618" s="6"/>
      <c r="CL618" s="6"/>
      <c r="CM618" s="6"/>
      <c r="CN618" s="6"/>
      <c r="CO618" s="6"/>
      <c r="CP618" s="6"/>
      <c r="CQ618" s="6"/>
      <c r="CR618" s="6"/>
      <c r="CS618" s="6"/>
      <c r="CT618" s="6"/>
      <c r="CU618" s="6"/>
      <c r="CV618" s="6"/>
      <c r="CW618" s="6"/>
      <c r="CX618" s="6"/>
      <c r="CY618" s="6"/>
      <c r="CZ618" s="6"/>
      <c r="DA618" s="6"/>
      <c r="DB618" s="6"/>
      <c r="DC618" s="6"/>
      <c r="DD618" s="6"/>
      <c r="DE618" s="6"/>
      <c r="DF618" s="6"/>
      <c r="DG618" s="6"/>
      <c r="DH618" s="6"/>
      <c r="DI618" s="6"/>
      <c r="DJ618" s="6"/>
      <c r="DK618" s="6"/>
      <c r="DL618" s="6"/>
      <c r="DM618" s="6"/>
      <c r="DN618" s="6"/>
      <c r="DO618" s="6"/>
      <c r="DP618" s="6"/>
      <c r="DQ618" s="6"/>
      <c r="DR618" s="6"/>
      <c r="DS618" s="6"/>
      <c r="DT618" s="6"/>
      <c r="DU618" s="6"/>
      <c r="DV618" s="6"/>
      <c r="DW618" s="6"/>
      <c r="DX618" s="6"/>
      <c r="DY618" s="6"/>
      <c r="DZ618" s="6"/>
      <c r="EA618" s="6"/>
      <c r="EB618" s="6"/>
      <c r="EC618" s="6"/>
      <c r="ED618" s="6"/>
      <c r="EE618" s="6"/>
      <c r="EF618" s="6"/>
      <c r="EG618" s="6"/>
      <c r="EH618" s="6"/>
      <c r="EI618" s="6"/>
      <c r="EJ618" s="6"/>
      <c r="EK618" s="6"/>
      <c r="EL618" s="6"/>
      <c r="EM618" s="6"/>
      <c r="EN618" s="6"/>
      <c r="EO618" s="6"/>
      <c r="EP618" s="6"/>
      <c r="EQ618" s="6"/>
      <c r="ER618" s="6"/>
      <c r="ES618" s="6"/>
      <c r="ET618" s="6"/>
      <c r="EU618" s="6"/>
      <c r="EV618" s="6"/>
      <c r="EW618" s="6"/>
      <c r="EX618" s="6"/>
      <c r="EY618" s="6"/>
      <c r="EZ618" s="6"/>
      <c r="FA618" s="6"/>
      <c r="FB618" s="6"/>
      <c r="FC618" s="6"/>
      <c r="FD618" s="6"/>
      <c r="FE618" s="6"/>
      <c r="FF618" s="6"/>
      <c r="FG618" s="6"/>
      <c r="FH618" s="6"/>
      <c r="FI618" s="6"/>
      <c r="FJ618" s="6"/>
      <c r="FK618" s="6"/>
      <c r="FL618" s="6"/>
      <c r="FM618" s="6"/>
      <c r="FN618" s="6"/>
      <c r="FO618" s="6"/>
      <c r="FP618" s="6"/>
      <c r="FQ618" s="6"/>
      <c r="FR618" s="6"/>
      <c r="FS618" s="6"/>
      <c r="FT618" s="6"/>
      <c r="FU618" s="6"/>
      <c r="FV618" s="6"/>
      <c r="FW618" s="6"/>
      <c r="FX618" s="6"/>
      <c r="FY618" s="6"/>
      <c r="FZ618" s="6"/>
      <c r="GA618" s="6"/>
      <c r="GB618" s="6"/>
      <c r="GC618" s="6"/>
      <c r="GD618" s="6"/>
      <c r="GE618" s="6"/>
      <c r="GF618" s="6"/>
      <c r="GG618" s="6"/>
      <c r="GH618" s="6"/>
      <c r="GI618" s="6"/>
      <c r="GJ618" s="6"/>
      <c r="GK618" s="6"/>
      <c r="GL618" s="6"/>
      <c r="GM618" s="6"/>
      <c r="GN618" s="6"/>
      <c r="GO618" s="6"/>
      <c r="GP618" s="6"/>
      <c r="GQ618" s="6"/>
      <c r="GR618" s="6"/>
      <c r="GS618" s="6"/>
      <c r="GT618" s="6"/>
      <c r="GU618" s="6"/>
      <c r="GV618" s="6"/>
      <c r="GW618" s="6"/>
      <c r="GX618" s="6"/>
      <c r="GY618" s="6"/>
      <c r="GZ618" s="6"/>
      <c r="HA618" s="6"/>
      <c r="HB618" s="6"/>
      <c r="HC618" s="6"/>
      <c r="HD618" s="6"/>
      <c r="HE618" s="6"/>
      <c r="HF618" s="6"/>
      <c r="HG618" s="6"/>
      <c r="HH618" s="6"/>
      <c r="HI618" s="6"/>
      <c r="HJ618" s="6"/>
      <c r="HK618" s="6"/>
      <c r="HL618" s="6"/>
      <c r="HM618" s="6"/>
      <c r="HN618" s="6"/>
      <c r="HO618" s="6"/>
      <c r="HP618" s="6"/>
      <c r="HQ618" s="6"/>
      <c r="HR618" s="6"/>
      <c r="HS618" s="6"/>
      <c r="HT618" s="6"/>
      <c r="HU618" s="6"/>
      <c r="HV618" s="6"/>
      <c r="HW618" s="6"/>
      <c r="HX618" s="6"/>
      <c r="HY618" s="6"/>
      <c r="HZ618" s="6"/>
      <c r="IA618" s="6"/>
      <c r="IB618" s="6"/>
      <c r="IC618" s="6"/>
      <c r="ID618" s="6"/>
      <c r="IE618" s="6"/>
      <c r="IF618" s="6"/>
      <c r="IG618" s="6"/>
      <c r="IH618" s="6"/>
      <c r="II618" s="6"/>
      <c r="IJ618" s="6"/>
      <c r="IK618" s="6"/>
      <c r="IL618" s="6"/>
      <c r="IM618" s="6"/>
      <c r="IN618" s="6"/>
      <c r="IO618" s="6"/>
      <c r="IP618" s="6"/>
      <c r="IQ618" s="6"/>
      <c r="IR618" s="6"/>
      <c r="IS618" s="6"/>
      <c r="IT618" s="6"/>
      <c r="IU618" s="6"/>
      <c r="IV618" s="6"/>
      <c r="IW618" s="6"/>
      <c r="IX618" s="6"/>
      <c r="IY618" s="6"/>
      <c r="IZ618" s="6"/>
      <c r="JA618" s="6"/>
      <c r="JB618" s="6"/>
      <c r="JC618" s="6"/>
      <c r="JD618" s="6"/>
      <c r="JE618" s="6"/>
      <c r="JF618" s="6"/>
      <c r="JG618" s="6"/>
      <c r="JH618" s="6"/>
      <c r="JI618" s="6"/>
      <c r="JJ618" s="6"/>
      <c r="JK618" s="6"/>
      <c r="JL618" s="6"/>
      <c r="JM618" s="6"/>
    </row>
    <row r="619" spans="2:273" s="37" customFormat="1">
      <c r="B619" s="105" t="s">
        <v>610</v>
      </c>
      <c r="C619" s="105">
        <v>20182</v>
      </c>
      <c r="D619" s="108">
        <v>2018</v>
      </c>
      <c r="E619" s="6" t="s">
        <v>611</v>
      </c>
      <c r="F619" s="6"/>
      <c r="G619" s="13"/>
      <c r="H619" s="37" t="s">
        <v>612</v>
      </c>
      <c r="I619" s="6" t="s">
        <v>37</v>
      </c>
      <c r="J619" s="85">
        <v>38</v>
      </c>
      <c r="K619" s="197">
        <v>4817731</v>
      </c>
      <c r="L619" s="6" t="s">
        <v>613</v>
      </c>
      <c r="M619" s="6" t="s">
        <v>39</v>
      </c>
      <c r="N619" s="215">
        <v>9</v>
      </c>
      <c r="O619" s="83">
        <v>2</v>
      </c>
      <c r="P619" s="83">
        <v>51</v>
      </c>
      <c r="Q619" s="37" t="s">
        <v>55</v>
      </c>
      <c r="R619" s="6" t="s">
        <v>156</v>
      </c>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c r="BL619" s="48"/>
      <c r="BM619" s="48"/>
      <c r="BN619" s="48"/>
      <c r="BO619" s="48"/>
      <c r="BP619" s="48"/>
      <c r="BQ619" s="48"/>
      <c r="BR619" s="48"/>
      <c r="BS619" s="48"/>
      <c r="BT619" s="48"/>
      <c r="BU619" s="48"/>
      <c r="BV619" s="48"/>
      <c r="BW619" s="48"/>
      <c r="BX619" s="48"/>
      <c r="BY619" s="48"/>
      <c r="BZ619" s="48"/>
      <c r="CA619" s="48"/>
      <c r="CB619" s="48"/>
      <c r="CC619" s="48"/>
      <c r="CD619" s="48"/>
      <c r="CE619" s="48"/>
      <c r="CF619" s="48"/>
      <c r="CG619" s="48"/>
      <c r="CH619" s="48"/>
      <c r="CI619" s="48"/>
      <c r="CJ619" s="48"/>
      <c r="CK619" s="48"/>
      <c r="CL619" s="48"/>
      <c r="CM619" s="48"/>
      <c r="CN619" s="48"/>
      <c r="CO619" s="48"/>
      <c r="CP619" s="48"/>
      <c r="CQ619" s="48"/>
      <c r="CR619" s="48"/>
      <c r="CS619" s="48"/>
      <c r="CT619" s="48"/>
      <c r="CU619" s="48"/>
      <c r="CV619" s="48"/>
      <c r="CW619" s="48"/>
      <c r="CX619" s="48"/>
      <c r="CY619" s="48"/>
      <c r="CZ619" s="48"/>
      <c r="DA619" s="48"/>
      <c r="DB619" s="48"/>
      <c r="DC619" s="48"/>
      <c r="DD619" s="48"/>
      <c r="DE619" s="48"/>
      <c r="DF619" s="48"/>
      <c r="DG619" s="48"/>
      <c r="DH619" s="48"/>
      <c r="DI619" s="48"/>
      <c r="DJ619" s="48"/>
      <c r="DK619" s="48"/>
      <c r="DL619" s="48"/>
      <c r="DM619" s="48"/>
      <c r="DN619" s="48"/>
      <c r="DO619" s="48"/>
      <c r="DP619" s="48"/>
      <c r="DQ619" s="48"/>
      <c r="DR619" s="48"/>
      <c r="DS619" s="48"/>
      <c r="DT619" s="48"/>
      <c r="DU619" s="48"/>
      <c r="DV619" s="48"/>
      <c r="DW619" s="48"/>
      <c r="DX619" s="48"/>
      <c r="DY619" s="48"/>
      <c r="DZ619" s="48"/>
      <c r="EA619" s="48"/>
      <c r="EB619" s="48"/>
      <c r="EC619" s="48"/>
      <c r="ED619" s="48"/>
      <c r="EE619" s="48"/>
      <c r="EF619" s="48"/>
      <c r="EG619" s="48"/>
      <c r="EH619" s="48"/>
      <c r="EI619" s="48"/>
      <c r="EJ619" s="48"/>
      <c r="EK619" s="48"/>
      <c r="EL619" s="48"/>
      <c r="EM619" s="48"/>
      <c r="EN619" s="48"/>
      <c r="EO619" s="48"/>
      <c r="EP619" s="48"/>
      <c r="EQ619" s="48"/>
      <c r="ER619" s="48"/>
      <c r="ES619" s="48"/>
      <c r="ET619" s="48"/>
      <c r="EU619" s="48"/>
      <c r="EV619" s="48"/>
      <c r="EW619" s="48"/>
      <c r="EX619" s="48"/>
      <c r="EY619" s="48"/>
      <c r="EZ619" s="48"/>
      <c r="FA619" s="48"/>
      <c r="FB619" s="48"/>
      <c r="FC619" s="48"/>
      <c r="FD619" s="48"/>
      <c r="FE619" s="48"/>
      <c r="FF619" s="48"/>
      <c r="FG619" s="48"/>
      <c r="FH619" s="48"/>
      <c r="FI619" s="48"/>
      <c r="FJ619" s="48"/>
      <c r="FK619" s="48"/>
      <c r="FL619" s="48"/>
      <c r="FM619" s="48"/>
      <c r="FN619" s="48"/>
      <c r="FO619" s="48"/>
      <c r="FP619" s="48"/>
      <c r="FQ619" s="48"/>
      <c r="FR619" s="48"/>
      <c r="FS619" s="48"/>
      <c r="FT619" s="48"/>
      <c r="FU619" s="48"/>
      <c r="FV619" s="48"/>
      <c r="FW619" s="48"/>
      <c r="FX619" s="48"/>
      <c r="FY619" s="48"/>
      <c r="FZ619" s="48"/>
      <c r="GA619" s="48"/>
      <c r="GB619" s="48"/>
      <c r="GC619" s="48"/>
      <c r="GD619" s="48"/>
      <c r="GE619" s="48"/>
      <c r="GF619" s="48"/>
      <c r="GG619" s="48"/>
      <c r="GH619" s="48"/>
      <c r="GI619" s="48"/>
      <c r="GJ619" s="48"/>
      <c r="GK619" s="48"/>
      <c r="GL619" s="48"/>
      <c r="GM619" s="48"/>
      <c r="GN619" s="48"/>
      <c r="GO619" s="48"/>
      <c r="GP619" s="48"/>
      <c r="GQ619" s="48"/>
      <c r="GR619" s="48"/>
      <c r="GS619" s="48"/>
      <c r="GT619" s="48"/>
      <c r="GU619" s="48"/>
      <c r="GV619" s="48"/>
      <c r="GW619" s="48"/>
      <c r="GX619" s="48"/>
      <c r="GY619" s="48"/>
      <c r="GZ619" s="48"/>
      <c r="HA619" s="48"/>
      <c r="HB619" s="48"/>
      <c r="HC619" s="48"/>
      <c r="HD619" s="48"/>
      <c r="HE619" s="48"/>
      <c r="HF619" s="48"/>
      <c r="HG619" s="48"/>
      <c r="HH619" s="48"/>
      <c r="HI619" s="48"/>
      <c r="HJ619" s="48"/>
      <c r="HK619" s="48"/>
      <c r="HL619" s="48"/>
      <c r="HM619" s="48"/>
      <c r="HN619" s="48"/>
      <c r="HO619" s="48"/>
      <c r="HP619" s="48"/>
      <c r="HQ619" s="48"/>
      <c r="HR619" s="48"/>
      <c r="HS619" s="48"/>
      <c r="HT619" s="48"/>
      <c r="HU619" s="48"/>
      <c r="HV619" s="48"/>
      <c r="HW619" s="48"/>
      <c r="HX619" s="48"/>
      <c r="HY619" s="48"/>
      <c r="HZ619" s="48"/>
      <c r="IA619" s="48"/>
      <c r="IB619" s="48"/>
      <c r="IC619" s="48"/>
      <c r="ID619" s="48"/>
      <c r="IE619" s="48"/>
      <c r="IF619" s="48"/>
      <c r="IG619" s="48"/>
      <c r="IH619" s="48"/>
      <c r="II619" s="48"/>
      <c r="IJ619" s="48"/>
      <c r="IK619" s="48"/>
      <c r="IL619" s="48"/>
      <c r="IM619" s="48"/>
      <c r="IN619" s="48"/>
      <c r="IO619" s="48"/>
      <c r="IP619" s="48"/>
      <c r="IQ619" s="48"/>
      <c r="IR619" s="48"/>
      <c r="IS619" s="48"/>
      <c r="IT619" s="48"/>
      <c r="IU619" s="48"/>
      <c r="IV619" s="48"/>
      <c r="IW619" s="48"/>
      <c r="IX619" s="48"/>
      <c r="IY619" s="48"/>
      <c r="IZ619" s="48"/>
      <c r="JA619" s="48"/>
      <c r="JB619" s="49"/>
      <c r="JC619" s="49"/>
      <c r="JD619" s="49"/>
      <c r="JE619" s="49"/>
      <c r="JF619" s="49"/>
      <c r="JG619" s="49"/>
      <c r="JH619" s="49"/>
      <c r="JI619" s="49"/>
      <c r="JJ619" s="49"/>
      <c r="JK619" s="49"/>
      <c r="JL619" s="49"/>
      <c r="JM619" s="49"/>
    </row>
    <row r="620" spans="2:273" s="37" customFormat="1">
      <c r="B620" s="18" t="s">
        <v>3380</v>
      </c>
      <c r="C620" s="2">
        <v>20191</v>
      </c>
      <c r="D620" s="108">
        <v>2019</v>
      </c>
      <c r="E620" s="7" t="s">
        <v>615</v>
      </c>
      <c r="F620" s="7"/>
      <c r="G620" s="13"/>
      <c r="H620" s="7" t="s">
        <v>3381</v>
      </c>
      <c r="I620" s="7" t="s">
        <v>53</v>
      </c>
      <c r="J620" s="85">
        <v>7</v>
      </c>
      <c r="K620" s="196">
        <v>2500</v>
      </c>
      <c r="L620" s="7" t="s">
        <v>2607</v>
      </c>
      <c r="M620" s="7" t="s">
        <v>39</v>
      </c>
      <c r="N620" s="215">
        <v>9</v>
      </c>
      <c r="O620" s="83">
        <v>2</v>
      </c>
      <c r="P620" s="83">
        <v>55</v>
      </c>
      <c r="Q620" s="7" t="s">
        <v>47</v>
      </c>
      <c r="R620" s="7" t="s">
        <v>219</v>
      </c>
      <c r="S620" s="6"/>
      <c r="T620" s="6"/>
      <c r="U620" s="6"/>
      <c r="V620" s="6"/>
      <c r="W620" s="6"/>
      <c r="X620" s="6"/>
      <c r="Y620" s="6"/>
      <c r="Z620" s="6"/>
      <c r="AA620" s="6"/>
      <c r="AB620" s="6"/>
      <c r="AC620" s="6"/>
      <c r="AD620" s="6"/>
      <c r="AE620" s="6"/>
      <c r="AF620" s="6"/>
      <c r="AG620" s="6"/>
      <c r="AH620" s="6"/>
      <c r="AI620" s="6"/>
      <c r="AJ620" s="6"/>
      <c r="AK620" s="6"/>
      <c r="AL620" s="6"/>
      <c r="AM620" s="6"/>
      <c r="AN620" s="6"/>
      <c r="AO620" s="6"/>
      <c r="AP620" s="6"/>
      <c r="AQ620" s="6"/>
      <c r="AR620" s="7" t="s">
        <v>47</v>
      </c>
      <c r="AS620" s="7" t="s">
        <v>53</v>
      </c>
      <c r="AT620" s="6"/>
      <c r="AU620" s="6"/>
      <c r="AV620" s="6"/>
      <c r="AW620" s="6"/>
      <c r="AX620" s="6"/>
      <c r="AY620" s="6"/>
      <c r="AZ620" s="6"/>
      <c r="BA620" s="6"/>
      <c r="BB620" s="6"/>
      <c r="BC620" s="6"/>
      <c r="BD620" s="6"/>
      <c r="BE620" s="6"/>
      <c r="BF620" s="6"/>
      <c r="BG620" s="6"/>
      <c r="BH620" s="6"/>
      <c r="BI620" s="6"/>
      <c r="BJ620" s="6"/>
      <c r="BK620" s="6"/>
      <c r="BL620" s="6"/>
      <c r="BM620" s="6"/>
      <c r="BN620" s="6"/>
      <c r="BO620" s="6"/>
      <c r="BP620" s="6"/>
      <c r="BQ620" s="6"/>
      <c r="BR620" s="6"/>
      <c r="BS620" s="6"/>
      <c r="BT620" s="6"/>
      <c r="BU620" s="6"/>
      <c r="BV620" s="6"/>
      <c r="BW620" s="6"/>
      <c r="BX620" s="6"/>
      <c r="BY620" s="6"/>
      <c r="BZ620" s="6"/>
      <c r="CA620" s="6"/>
      <c r="CB620" s="6"/>
      <c r="CC620" s="6"/>
      <c r="CD620" s="6"/>
      <c r="CE620" s="6"/>
      <c r="CF620" s="6"/>
      <c r="CG620" s="6"/>
      <c r="CH620" s="6"/>
      <c r="CI620" s="6"/>
      <c r="CJ620" s="6"/>
      <c r="CK620" s="6"/>
      <c r="CL620" s="6"/>
      <c r="CM620" s="6"/>
      <c r="CN620" s="6"/>
      <c r="CO620" s="6"/>
      <c r="CP620" s="6"/>
      <c r="CQ620" s="6"/>
      <c r="CR620" s="6"/>
      <c r="CS620" s="6"/>
      <c r="CT620" s="6"/>
      <c r="CU620" s="6"/>
      <c r="CV620" s="6"/>
      <c r="CW620" s="6"/>
      <c r="CX620" s="6"/>
      <c r="CY620" s="6"/>
      <c r="CZ620" s="6"/>
      <c r="DA620" s="6"/>
      <c r="DB620" s="6"/>
      <c r="DC620" s="6"/>
      <c r="DD620" s="6"/>
      <c r="DE620" s="6"/>
      <c r="DF620" s="6"/>
      <c r="DG620" s="6"/>
      <c r="DH620" s="6"/>
      <c r="DI620" s="6"/>
      <c r="DJ620" s="6"/>
      <c r="DK620" s="6"/>
      <c r="DL620" s="6"/>
      <c r="DM620" s="6"/>
      <c r="DN620" s="6"/>
      <c r="DO620" s="6"/>
      <c r="DP620" s="6"/>
      <c r="DQ620" s="6"/>
      <c r="DR620" s="6"/>
      <c r="DS620" s="6"/>
      <c r="DT620" s="6"/>
      <c r="DU620" s="6"/>
      <c r="DV620" s="6"/>
      <c r="DW620" s="6"/>
      <c r="DX620" s="6"/>
      <c r="DY620" s="6"/>
      <c r="DZ620" s="6"/>
      <c r="EA620" s="6"/>
      <c r="EB620" s="6"/>
      <c r="EC620" s="6"/>
      <c r="ED620" s="6"/>
      <c r="EE620" s="6"/>
      <c r="EF620" s="6"/>
      <c r="EG620" s="6"/>
      <c r="EH620" s="6"/>
      <c r="EI620" s="6"/>
      <c r="EJ620" s="6"/>
      <c r="EK620" s="6"/>
      <c r="EL620" s="6"/>
      <c r="EM620" s="6"/>
      <c r="EN620" s="6"/>
      <c r="EO620" s="6"/>
      <c r="EP620" s="6"/>
      <c r="EQ620" s="6"/>
      <c r="ER620" s="6"/>
      <c r="ES620" s="6"/>
      <c r="ET620" s="6"/>
      <c r="EU620" s="6"/>
      <c r="EV620" s="6"/>
      <c r="EW620" s="6"/>
      <c r="EX620" s="6"/>
      <c r="EY620" s="6"/>
      <c r="EZ620" s="6"/>
      <c r="FA620" s="6"/>
      <c r="FB620" s="6"/>
      <c r="FC620" s="6"/>
      <c r="FD620" s="6"/>
      <c r="FE620" s="6"/>
      <c r="FF620" s="6"/>
      <c r="FG620" s="6"/>
      <c r="FH620" s="6"/>
      <c r="FI620" s="6"/>
      <c r="FJ620" s="6"/>
      <c r="FK620" s="6"/>
      <c r="FL620" s="6"/>
      <c r="FM620" s="6"/>
      <c r="FN620" s="6"/>
      <c r="FO620" s="6"/>
      <c r="FP620" s="6"/>
      <c r="FQ620" s="6"/>
      <c r="FR620" s="6"/>
      <c r="FS620" s="6"/>
      <c r="FT620" s="6"/>
      <c r="FU620" s="6"/>
      <c r="FV620" s="6"/>
      <c r="FW620" s="6"/>
      <c r="FX620" s="6"/>
      <c r="FY620" s="6"/>
      <c r="FZ620" s="6"/>
      <c r="GA620" s="6"/>
      <c r="GB620" s="6"/>
      <c r="GC620" s="6"/>
      <c r="GD620" s="6"/>
      <c r="GE620" s="6"/>
      <c r="GF620" s="6"/>
      <c r="GG620" s="6"/>
      <c r="GH620" s="6"/>
      <c r="GI620" s="6"/>
      <c r="GJ620" s="6"/>
      <c r="GK620" s="6"/>
      <c r="GL620" s="6"/>
      <c r="GM620" s="6"/>
      <c r="GN620" s="6"/>
      <c r="GO620" s="6"/>
      <c r="GP620" s="6"/>
      <c r="GQ620" s="6"/>
      <c r="GR620" s="6"/>
      <c r="GS620" s="6"/>
      <c r="GT620" s="6"/>
      <c r="GU620" s="6"/>
      <c r="GV620" s="6"/>
      <c r="GW620" s="6"/>
      <c r="GX620" s="6"/>
      <c r="GY620" s="6"/>
      <c r="GZ620" s="6"/>
      <c r="HA620" s="6"/>
      <c r="HB620" s="6"/>
      <c r="HC620" s="6"/>
      <c r="HD620" s="6"/>
      <c r="HE620" s="6"/>
      <c r="HF620" s="6"/>
      <c r="HG620" s="6"/>
      <c r="HH620" s="6"/>
      <c r="HI620" s="6"/>
      <c r="HJ620" s="6"/>
      <c r="HK620" s="6"/>
      <c r="HL620" s="6"/>
      <c r="HM620" s="6"/>
      <c r="HN620" s="6"/>
      <c r="HO620" s="6"/>
      <c r="HP620" s="6"/>
      <c r="HQ620" s="6"/>
      <c r="HR620" s="6"/>
      <c r="HS620" s="6"/>
      <c r="HT620" s="6"/>
      <c r="HU620" s="6"/>
      <c r="HV620" s="6"/>
      <c r="HW620" s="6"/>
      <c r="HX620" s="6"/>
      <c r="HY620" s="6"/>
      <c r="HZ620" s="6"/>
      <c r="IA620" s="6"/>
      <c r="IB620" s="6"/>
      <c r="IC620" s="6"/>
      <c r="ID620" s="6"/>
      <c r="IE620" s="6"/>
      <c r="IF620" s="6"/>
      <c r="IG620" s="6"/>
      <c r="IH620" s="6"/>
      <c r="II620" s="6"/>
      <c r="IJ620" s="6"/>
      <c r="IK620" s="6"/>
      <c r="IL620" s="6"/>
      <c r="IM620" s="6"/>
      <c r="IN620" s="6"/>
      <c r="IO620" s="6"/>
      <c r="IP620" s="6"/>
      <c r="IQ620" s="6"/>
      <c r="IR620" s="6"/>
      <c r="IS620" s="6"/>
      <c r="IT620" s="6"/>
      <c r="IU620" s="6"/>
      <c r="IV620" s="6"/>
      <c r="IW620" s="6"/>
      <c r="IX620" s="6"/>
      <c r="IY620" s="6"/>
      <c r="IZ620" s="6"/>
      <c r="JA620" s="6"/>
      <c r="JB620" s="6"/>
      <c r="JC620" s="6"/>
      <c r="JD620" s="6"/>
      <c r="JE620" s="6"/>
      <c r="JF620" s="6"/>
      <c r="JG620" s="6"/>
      <c r="JH620" s="6"/>
      <c r="JI620" s="6"/>
      <c r="JJ620" s="6"/>
      <c r="JK620" s="6"/>
      <c r="JL620" s="6"/>
      <c r="JM620" s="6"/>
    </row>
    <row r="621" spans="2:273" s="37" customFormat="1">
      <c r="B621" s="119" t="s">
        <v>617</v>
      </c>
      <c r="C621" s="114">
        <v>20181</v>
      </c>
      <c r="D621" s="108">
        <v>2018</v>
      </c>
      <c r="E621" s="7" t="s">
        <v>615</v>
      </c>
      <c r="F621" s="7"/>
      <c r="G621" s="13"/>
      <c r="H621" s="7" t="s">
        <v>618</v>
      </c>
      <c r="I621" s="7"/>
      <c r="J621" s="85">
        <v>10</v>
      </c>
      <c r="K621" s="196">
        <v>15000</v>
      </c>
      <c r="L621" s="7" t="s">
        <v>2607</v>
      </c>
      <c r="M621" s="7" t="s">
        <v>39</v>
      </c>
      <c r="N621" s="215">
        <v>9</v>
      </c>
      <c r="O621" s="85">
        <v>2</v>
      </c>
      <c r="P621" s="83">
        <v>55</v>
      </c>
      <c r="Q621" s="6"/>
      <c r="R621" s="7" t="s">
        <v>219</v>
      </c>
      <c r="S621" s="13">
        <v>17</v>
      </c>
      <c r="T621" s="13">
        <v>2</v>
      </c>
      <c r="U621" s="7"/>
      <c r="V621" s="7"/>
      <c r="W621" s="7"/>
      <c r="X621" s="7"/>
      <c r="Y621" s="13">
        <v>21</v>
      </c>
      <c r="Z621" s="13"/>
      <c r="AA621" s="7"/>
      <c r="AB621" s="7"/>
      <c r="AC621" s="7"/>
      <c r="AD621" s="7" t="s">
        <v>81</v>
      </c>
      <c r="AE621" s="6"/>
      <c r="AF621" s="6"/>
      <c r="AG621" s="6"/>
      <c r="AH621" s="6"/>
      <c r="AI621" s="6"/>
      <c r="AJ621" s="6"/>
      <c r="AK621" s="6"/>
      <c r="AL621" s="6"/>
      <c r="AM621" s="6"/>
      <c r="AN621" s="6"/>
      <c r="AO621" s="6"/>
      <c r="AP621" s="6"/>
      <c r="AQ621" s="6"/>
      <c r="AR621" s="6"/>
      <c r="AS621" s="6"/>
      <c r="AT621" s="6"/>
      <c r="AU621" s="6"/>
      <c r="AV621" s="6"/>
      <c r="AW621" s="6"/>
      <c r="AX621" s="6"/>
      <c r="AY621" s="6"/>
      <c r="AZ621" s="6"/>
      <c r="BA621" s="6"/>
      <c r="BB621" s="6"/>
      <c r="BC621" s="6"/>
      <c r="BD621" s="6"/>
      <c r="BE621" s="6"/>
      <c r="BF621" s="6"/>
      <c r="BG621" s="6"/>
      <c r="BH621" s="6"/>
      <c r="BI621" s="6"/>
      <c r="BJ621" s="6"/>
      <c r="BK621" s="6"/>
      <c r="BL621" s="6"/>
      <c r="BM621" s="6"/>
      <c r="BN621" s="6"/>
      <c r="BO621" s="6"/>
      <c r="BP621" s="6"/>
      <c r="BQ621" s="6"/>
      <c r="BR621" s="6"/>
      <c r="BS621" s="6"/>
      <c r="BT621" s="6"/>
      <c r="BU621" s="6"/>
      <c r="BV621" s="6"/>
      <c r="BW621" s="6"/>
      <c r="BX621" s="6"/>
      <c r="BY621" s="6"/>
      <c r="BZ621" s="6"/>
      <c r="CA621" s="6"/>
      <c r="CB621" s="6"/>
      <c r="CC621" s="6"/>
      <c r="CD621" s="6"/>
      <c r="CE621" s="6"/>
      <c r="CF621" s="6"/>
      <c r="CG621" s="6"/>
      <c r="CH621" s="6"/>
      <c r="CI621" s="6"/>
      <c r="CJ621" s="6"/>
      <c r="CK621" s="6"/>
      <c r="CL621" s="6"/>
      <c r="CM621" s="6"/>
      <c r="CN621" s="6"/>
      <c r="CO621" s="6"/>
      <c r="CP621" s="6"/>
      <c r="CQ621" s="6"/>
      <c r="CR621" s="6"/>
      <c r="CS621" s="6"/>
      <c r="CT621" s="6"/>
      <c r="CU621" s="6"/>
      <c r="CV621" s="6"/>
      <c r="CW621" s="6"/>
      <c r="CX621" s="6"/>
      <c r="CY621" s="6"/>
      <c r="CZ621" s="6"/>
      <c r="DA621" s="6"/>
      <c r="DB621" s="6"/>
      <c r="DC621" s="6"/>
      <c r="DD621" s="6"/>
      <c r="DE621" s="6"/>
      <c r="DF621" s="6"/>
      <c r="DG621" s="6"/>
      <c r="DH621" s="6"/>
      <c r="DI621" s="6"/>
      <c r="DJ621" s="6"/>
      <c r="DK621" s="6"/>
      <c r="DL621" s="6"/>
      <c r="DM621" s="6"/>
      <c r="DN621" s="6"/>
      <c r="DO621" s="6"/>
      <c r="DP621" s="6"/>
      <c r="DQ621" s="6"/>
      <c r="DR621" s="6"/>
      <c r="DS621" s="6"/>
      <c r="DT621" s="6"/>
      <c r="DU621" s="6"/>
      <c r="DV621" s="6"/>
      <c r="DW621" s="6"/>
      <c r="DX621" s="6"/>
      <c r="DY621" s="6"/>
      <c r="DZ621" s="6"/>
      <c r="EA621" s="6"/>
      <c r="EB621" s="6"/>
      <c r="EC621" s="6"/>
      <c r="ED621" s="6"/>
      <c r="EE621" s="6"/>
      <c r="EF621" s="6"/>
      <c r="EG621" s="6"/>
      <c r="EH621" s="6"/>
      <c r="EI621" s="6"/>
      <c r="EJ621" s="6"/>
      <c r="EK621" s="6"/>
      <c r="EL621" s="6"/>
      <c r="EM621" s="6"/>
      <c r="EN621" s="6"/>
      <c r="EO621" s="6"/>
      <c r="EP621" s="6"/>
      <c r="EQ621" s="6"/>
      <c r="ER621" s="6"/>
      <c r="ES621" s="6"/>
      <c r="ET621" s="6"/>
      <c r="EU621" s="6"/>
      <c r="EV621" s="6"/>
      <c r="EW621" s="6"/>
      <c r="EX621" s="6"/>
      <c r="EY621" s="6"/>
      <c r="EZ621" s="6"/>
      <c r="FA621" s="6"/>
      <c r="FB621" s="6"/>
      <c r="FC621" s="6"/>
      <c r="FD621" s="6"/>
      <c r="FE621" s="6"/>
      <c r="FF621" s="6"/>
      <c r="FG621" s="6"/>
      <c r="FH621" s="6"/>
      <c r="FI621" s="6"/>
      <c r="FJ621" s="6"/>
      <c r="FK621" s="6"/>
      <c r="FL621" s="6"/>
      <c r="FM621" s="6"/>
      <c r="FN621" s="6"/>
      <c r="FO621" s="6"/>
      <c r="FP621" s="6"/>
      <c r="FQ621" s="6"/>
      <c r="FR621" s="6"/>
      <c r="FS621" s="6"/>
      <c r="FT621" s="6"/>
      <c r="FU621" s="6"/>
      <c r="FV621" s="6"/>
      <c r="FW621" s="6"/>
      <c r="FX621" s="6"/>
      <c r="FY621" s="6"/>
      <c r="FZ621" s="6"/>
      <c r="GA621" s="6"/>
      <c r="GB621" s="6"/>
      <c r="GC621" s="6"/>
      <c r="GD621" s="6"/>
      <c r="GE621" s="6"/>
      <c r="GF621" s="6"/>
      <c r="GG621" s="6"/>
      <c r="GH621" s="6"/>
      <c r="GI621" s="6"/>
      <c r="GJ621" s="6"/>
      <c r="GK621" s="6"/>
      <c r="GL621" s="6"/>
      <c r="GM621" s="6"/>
      <c r="GN621" s="6"/>
      <c r="GO621" s="6"/>
      <c r="GP621" s="6"/>
      <c r="GQ621" s="6"/>
      <c r="GR621" s="6"/>
      <c r="GS621" s="6"/>
      <c r="GT621" s="6"/>
      <c r="GU621" s="6"/>
      <c r="GV621" s="6"/>
      <c r="GW621" s="6"/>
      <c r="GX621" s="6"/>
      <c r="GY621" s="6"/>
      <c r="GZ621" s="6"/>
      <c r="HA621" s="6"/>
      <c r="HB621" s="6"/>
      <c r="HC621" s="6"/>
      <c r="HD621" s="6"/>
      <c r="HE621" s="6"/>
      <c r="HF621" s="6"/>
      <c r="HG621" s="6"/>
      <c r="HH621" s="6"/>
      <c r="HI621" s="6"/>
      <c r="HJ621" s="6"/>
      <c r="HK621" s="6"/>
      <c r="HL621" s="6"/>
      <c r="HM621" s="6"/>
      <c r="HN621" s="6"/>
      <c r="HO621" s="6"/>
      <c r="HP621" s="6"/>
      <c r="HQ621" s="6"/>
      <c r="HR621" s="6"/>
      <c r="HS621" s="6"/>
      <c r="HT621" s="6"/>
      <c r="HU621" s="6"/>
      <c r="HV621" s="6"/>
      <c r="HW621" s="6"/>
      <c r="HX621" s="6"/>
      <c r="HY621" s="6"/>
      <c r="HZ621" s="6"/>
      <c r="IA621" s="6"/>
      <c r="IB621" s="6"/>
      <c r="IC621" s="6"/>
      <c r="ID621" s="6"/>
      <c r="IE621" s="6"/>
      <c r="IF621" s="6"/>
      <c r="IG621" s="6"/>
      <c r="IH621" s="6"/>
      <c r="II621" s="6"/>
      <c r="IJ621" s="6"/>
      <c r="IK621" s="6"/>
      <c r="IL621" s="6"/>
      <c r="IM621" s="6"/>
      <c r="IN621" s="6"/>
      <c r="IO621" s="6"/>
      <c r="IP621" s="6"/>
      <c r="IQ621" s="6"/>
      <c r="IR621" s="6"/>
      <c r="IS621" s="6"/>
      <c r="IT621" s="6"/>
      <c r="IU621" s="6"/>
      <c r="IV621" s="6"/>
      <c r="IW621" s="6"/>
      <c r="IX621" s="6"/>
      <c r="IY621" s="6"/>
      <c r="IZ621" s="6"/>
      <c r="JA621" s="6"/>
      <c r="JB621" s="6"/>
      <c r="JC621" s="6"/>
      <c r="JD621" s="6"/>
      <c r="JE621" s="6"/>
      <c r="JF621" s="6"/>
      <c r="JG621" s="6"/>
      <c r="JH621" s="6"/>
      <c r="JI621" s="6"/>
      <c r="JJ621" s="6"/>
      <c r="JK621" s="6"/>
      <c r="JL621" s="6"/>
      <c r="JM621" s="6"/>
    </row>
    <row r="622" spans="2:273" s="37" customFormat="1">
      <c r="B622" s="119" t="s">
        <v>614</v>
      </c>
      <c r="C622" s="114">
        <v>20181</v>
      </c>
      <c r="D622" s="108">
        <v>2018</v>
      </c>
      <c r="E622" s="7" t="s">
        <v>615</v>
      </c>
      <c r="F622" s="7"/>
      <c r="G622" s="13"/>
      <c r="H622" s="7" t="s">
        <v>616</v>
      </c>
      <c r="I622" s="7"/>
      <c r="J622" s="85">
        <v>4</v>
      </c>
      <c r="K622" s="196">
        <v>36104</v>
      </c>
      <c r="L622" s="244" t="s">
        <v>5368</v>
      </c>
      <c r="M622" s="7" t="s">
        <v>39</v>
      </c>
      <c r="N622" s="215">
        <v>9</v>
      </c>
      <c r="O622" s="85">
        <v>2</v>
      </c>
      <c r="P622" s="83">
        <v>55</v>
      </c>
      <c r="Q622" s="6"/>
      <c r="R622" s="7" t="s">
        <v>219</v>
      </c>
      <c r="S622" s="13">
        <v>2</v>
      </c>
      <c r="T622" s="13">
        <v>6</v>
      </c>
      <c r="U622" s="7"/>
      <c r="V622" s="7"/>
      <c r="W622" s="7"/>
      <c r="X622" s="7"/>
      <c r="Y622" s="13">
        <v>21</v>
      </c>
      <c r="Z622" s="13"/>
      <c r="AA622" s="7"/>
      <c r="AB622" s="7"/>
      <c r="AC622" s="7"/>
      <c r="AD622" s="7" t="s">
        <v>81</v>
      </c>
      <c r="AE622" s="6"/>
    </row>
    <row r="623" spans="2:273" s="37" customFormat="1">
      <c r="B623" s="18" t="s">
        <v>3378</v>
      </c>
      <c r="C623" s="2">
        <v>20191</v>
      </c>
      <c r="D623" s="108">
        <v>2019</v>
      </c>
      <c r="E623" s="7" t="s">
        <v>615</v>
      </c>
      <c r="F623" s="7"/>
      <c r="G623" s="13"/>
      <c r="H623" s="7" t="s">
        <v>3379</v>
      </c>
      <c r="I623" s="7" t="s">
        <v>53</v>
      </c>
      <c r="J623" s="85">
        <v>83</v>
      </c>
      <c r="K623" s="196">
        <v>669000</v>
      </c>
      <c r="L623" s="7" t="s">
        <v>2607</v>
      </c>
      <c r="M623" s="7" t="s">
        <v>39</v>
      </c>
      <c r="N623" s="215">
        <v>9</v>
      </c>
      <c r="O623" s="83">
        <v>2</v>
      </c>
      <c r="P623" s="83">
        <v>55</v>
      </c>
      <c r="Q623" s="7" t="s">
        <v>47</v>
      </c>
      <c r="R623" s="7" t="s">
        <v>219</v>
      </c>
      <c r="S623" s="6"/>
      <c r="T623" s="6"/>
      <c r="U623" s="6"/>
      <c r="V623" s="6"/>
      <c r="W623" s="6"/>
      <c r="X623" s="6"/>
      <c r="Y623" s="6"/>
      <c r="Z623" s="6"/>
      <c r="AA623" s="6"/>
      <c r="AB623" s="6"/>
      <c r="AC623" s="6"/>
      <c r="AD623" s="6"/>
      <c r="AE623" s="6"/>
      <c r="AF623" s="48"/>
      <c r="AG623" s="48"/>
      <c r="AH623" s="48"/>
      <c r="AI623" s="48"/>
      <c r="AJ623" s="48"/>
      <c r="AK623" s="48"/>
      <c r="AL623" s="48"/>
      <c r="AM623" s="48"/>
      <c r="AN623" s="48"/>
      <c r="AO623" s="48"/>
      <c r="AP623" s="48"/>
      <c r="AQ623" s="48"/>
      <c r="AR623" s="48"/>
      <c r="AS623" s="48"/>
      <c r="AT623" s="48"/>
      <c r="AU623" s="48"/>
      <c r="AV623" s="48"/>
      <c r="AW623" s="48"/>
      <c r="AX623" s="48"/>
      <c r="AY623" s="48"/>
      <c r="AZ623" s="48"/>
      <c r="BA623" s="48"/>
      <c r="BB623" s="48"/>
      <c r="BC623" s="48"/>
      <c r="BD623" s="48"/>
      <c r="BE623" s="48"/>
      <c r="BF623" s="48"/>
      <c r="BG623" s="48"/>
      <c r="BH623" s="48"/>
      <c r="BI623" s="48"/>
      <c r="BJ623" s="48"/>
      <c r="BK623" s="48"/>
      <c r="BL623" s="48"/>
      <c r="BM623" s="48"/>
      <c r="BN623" s="48"/>
      <c r="BO623" s="48"/>
      <c r="BP623" s="48"/>
      <c r="BQ623" s="48"/>
      <c r="BR623" s="48"/>
      <c r="BS623" s="48"/>
      <c r="BT623" s="48"/>
      <c r="BU623" s="48"/>
      <c r="BV623" s="48"/>
      <c r="BW623" s="48"/>
      <c r="BX623" s="48"/>
      <c r="BY623" s="48"/>
      <c r="BZ623" s="48"/>
      <c r="CA623" s="48"/>
      <c r="CB623" s="48"/>
      <c r="CC623" s="48"/>
      <c r="CD623" s="48"/>
      <c r="CE623" s="48"/>
      <c r="CF623" s="48"/>
      <c r="CG623" s="48"/>
      <c r="CH623" s="48"/>
      <c r="CI623" s="48"/>
      <c r="CJ623" s="48"/>
      <c r="CK623" s="48"/>
      <c r="CL623" s="48"/>
      <c r="CM623" s="48"/>
      <c r="CN623" s="48"/>
      <c r="CO623" s="48"/>
      <c r="CP623" s="48"/>
      <c r="CQ623" s="48"/>
      <c r="CR623" s="48"/>
      <c r="CS623" s="48"/>
      <c r="CT623" s="48"/>
      <c r="CU623" s="48"/>
      <c r="CV623" s="48"/>
      <c r="CW623" s="48"/>
      <c r="CX623" s="48"/>
      <c r="CY623" s="48"/>
      <c r="CZ623" s="48"/>
      <c r="DA623" s="48"/>
      <c r="DB623" s="48"/>
      <c r="DC623" s="48"/>
      <c r="DD623" s="48"/>
      <c r="DE623" s="48"/>
      <c r="DF623" s="48"/>
      <c r="DG623" s="48"/>
      <c r="DH623" s="48"/>
      <c r="DI623" s="48"/>
      <c r="DJ623" s="48"/>
      <c r="DK623" s="48"/>
      <c r="DL623" s="48"/>
      <c r="DM623" s="48"/>
      <c r="DN623" s="48"/>
      <c r="DO623" s="48"/>
      <c r="DP623" s="48"/>
      <c r="DQ623" s="48"/>
      <c r="DR623" s="48"/>
      <c r="DS623" s="48"/>
      <c r="DT623" s="48"/>
      <c r="DU623" s="48"/>
      <c r="DV623" s="48"/>
      <c r="DW623" s="48"/>
      <c r="DX623" s="48"/>
      <c r="DY623" s="48"/>
      <c r="DZ623" s="48"/>
      <c r="EA623" s="48"/>
      <c r="EB623" s="48"/>
      <c r="EC623" s="48"/>
      <c r="ED623" s="48"/>
      <c r="EE623" s="48"/>
      <c r="EF623" s="48"/>
      <c r="EG623" s="48"/>
      <c r="EH623" s="48"/>
      <c r="EI623" s="48"/>
      <c r="EJ623" s="48"/>
      <c r="EK623" s="48"/>
      <c r="EL623" s="48"/>
      <c r="EM623" s="48"/>
      <c r="EN623" s="48"/>
      <c r="EO623" s="48"/>
      <c r="EP623" s="48"/>
      <c r="EQ623" s="48"/>
      <c r="ER623" s="48"/>
      <c r="ES623" s="48"/>
      <c r="ET623" s="48"/>
      <c r="EU623" s="48"/>
      <c r="EV623" s="48"/>
      <c r="EW623" s="48"/>
      <c r="EX623" s="48"/>
      <c r="EY623" s="48"/>
      <c r="EZ623" s="48"/>
      <c r="FA623" s="48"/>
      <c r="FB623" s="48"/>
      <c r="FC623" s="48"/>
      <c r="FD623" s="48"/>
      <c r="FE623" s="48"/>
      <c r="FF623" s="48"/>
      <c r="FG623" s="48"/>
      <c r="FH623" s="48"/>
      <c r="FI623" s="48"/>
      <c r="FJ623" s="48"/>
      <c r="FK623" s="48"/>
      <c r="FL623" s="48"/>
      <c r="FM623" s="48"/>
      <c r="FN623" s="48"/>
      <c r="FO623" s="48"/>
      <c r="FP623" s="48"/>
      <c r="FQ623" s="48"/>
      <c r="FR623" s="48"/>
      <c r="FS623" s="48"/>
      <c r="FT623" s="48"/>
      <c r="FU623" s="48"/>
      <c r="FV623" s="48"/>
      <c r="FW623" s="48"/>
      <c r="FX623" s="48"/>
      <c r="FY623" s="48"/>
      <c r="FZ623" s="48"/>
      <c r="GA623" s="48"/>
      <c r="GB623" s="48"/>
      <c r="GC623" s="48"/>
      <c r="GD623" s="48"/>
      <c r="GE623" s="48"/>
      <c r="GF623" s="48"/>
      <c r="GG623" s="48"/>
      <c r="GH623" s="48"/>
      <c r="GI623" s="48"/>
      <c r="GJ623" s="48"/>
      <c r="GK623" s="48"/>
      <c r="GL623" s="48"/>
      <c r="GM623" s="48"/>
      <c r="GN623" s="48"/>
      <c r="GO623" s="48"/>
      <c r="GP623" s="48"/>
      <c r="GQ623" s="48"/>
      <c r="GR623" s="48"/>
      <c r="GS623" s="48"/>
      <c r="GT623" s="48"/>
      <c r="GU623" s="48"/>
      <c r="GV623" s="48"/>
      <c r="GW623" s="48"/>
      <c r="GX623" s="48"/>
      <c r="GY623" s="48"/>
      <c r="GZ623" s="48"/>
      <c r="HA623" s="48"/>
      <c r="HB623" s="48"/>
      <c r="HC623" s="48"/>
      <c r="HD623" s="48"/>
      <c r="HE623" s="48"/>
      <c r="HF623" s="48"/>
      <c r="HG623" s="48"/>
      <c r="HH623" s="48"/>
      <c r="HI623" s="48"/>
      <c r="HJ623" s="48"/>
      <c r="HK623" s="48"/>
      <c r="HL623" s="48"/>
      <c r="HM623" s="48"/>
      <c r="HN623" s="48"/>
      <c r="HO623" s="48"/>
      <c r="HP623" s="48"/>
      <c r="HQ623" s="48"/>
      <c r="HR623" s="48"/>
      <c r="HS623" s="48"/>
      <c r="HT623" s="48"/>
      <c r="HU623" s="48"/>
      <c r="HV623" s="48"/>
      <c r="HW623" s="48"/>
      <c r="HX623" s="48"/>
      <c r="HY623" s="48"/>
      <c r="HZ623" s="48"/>
      <c r="IA623" s="48"/>
      <c r="IB623" s="48"/>
      <c r="IC623" s="48"/>
      <c r="ID623" s="48"/>
      <c r="IE623" s="48"/>
      <c r="IF623" s="48"/>
      <c r="IG623" s="48"/>
      <c r="IH623" s="48"/>
      <c r="II623" s="48"/>
      <c r="IJ623" s="48"/>
      <c r="IK623" s="48"/>
      <c r="IL623" s="48"/>
      <c r="IM623" s="48"/>
      <c r="IN623" s="48"/>
      <c r="IO623" s="48"/>
      <c r="IP623" s="48"/>
      <c r="IQ623" s="48"/>
      <c r="IR623" s="48"/>
      <c r="IS623" s="48"/>
      <c r="IT623" s="48"/>
      <c r="IU623" s="48"/>
      <c r="IV623" s="48"/>
      <c r="IW623" s="48"/>
      <c r="IX623" s="48"/>
      <c r="IY623" s="48"/>
      <c r="IZ623" s="48"/>
      <c r="JA623" s="48"/>
      <c r="JB623" s="49"/>
      <c r="JC623" s="49"/>
      <c r="JD623" s="49"/>
      <c r="JE623" s="49"/>
      <c r="JF623" s="49"/>
      <c r="JG623" s="49"/>
      <c r="JH623" s="49"/>
      <c r="JI623" s="49"/>
      <c r="JJ623" s="49"/>
      <c r="JK623" s="49"/>
      <c r="JL623" s="49"/>
      <c r="JM623" s="49"/>
    </row>
    <row r="624" spans="2:273" s="37" customFormat="1">
      <c r="B624" s="18" t="s">
        <v>6102</v>
      </c>
      <c r="C624" s="2">
        <v>20201</v>
      </c>
      <c r="D624" s="109">
        <v>2020</v>
      </c>
      <c r="E624" s="56" t="s">
        <v>6103</v>
      </c>
      <c r="F624" s="56"/>
      <c r="G624" s="356" t="s">
        <v>1086</v>
      </c>
      <c r="H624" s="56" t="s">
        <v>6104</v>
      </c>
      <c r="I624" s="56" t="s">
        <v>53</v>
      </c>
      <c r="J624" s="84">
        <v>24</v>
      </c>
      <c r="K624" s="195">
        <v>1767102</v>
      </c>
      <c r="L624" s="56" t="s">
        <v>6105</v>
      </c>
      <c r="M624" s="56" t="s">
        <v>385</v>
      </c>
      <c r="N624" s="215">
        <v>2</v>
      </c>
      <c r="O624" s="84">
        <v>3</v>
      </c>
      <c r="P624" s="84">
        <v>8</v>
      </c>
      <c r="Q624" s="56" t="s">
        <v>47</v>
      </c>
      <c r="R624" s="56" t="s">
        <v>6106</v>
      </c>
      <c r="S624" s="48"/>
      <c r="T624" s="48"/>
      <c r="U624" s="48"/>
      <c r="V624" s="48"/>
      <c r="W624" s="48"/>
      <c r="X624" s="48"/>
      <c r="Y624" s="48"/>
      <c r="Z624" s="48"/>
      <c r="AA624" s="48"/>
      <c r="AB624" s="48"/>
      <c r="AC624" s="48"/>
      <c r="AD624" s="48"/>
      <c r="AE624" s="48"/>
      <c r="AF624" s="48"/>
      <c r="AG624" s="48"/>
      <c r="AH624" s="48"/>
      <c r="AI624" s="48"/>
      <c r="AJ624" s="48"/>
      <c r="AK624" s="48"/>
      <c r="AL624" s="48"/>
      <c r="AM624" s="48"/>
      <c r="AN624" s="48"/>
      <c r="AO624" s="48"/>
      <c r="AP624" s="48"/>
      <c r="AQ624" s="48"/>
      <c r="AR624" s="48"/>
      <c r="AS624" s="48"/>
      <c r="AT624" s="48"/>
      <c r="AU624" s="48"/>
      <c r="AV624" s="48"/>
      <c r="AW624" s="48"/>
      <c r="AX624" s="48"/>
      <c r="AY624" s="48"/>
      <c r="AZ624" s="48"/>
      <c r="BA624" s="48"/>
      <c r="BB624" s="48"/>
      <c r="BC624" s="48"/>
      <c r="BD624" s="48"/>
      <c r="BE624" s="48"/>
      <c r="BF624" s="48"/>
      <c r="BG624" s="48"/>
      <c r="BH624" s="48"/>
      <c r="BI624" s="48"/>
      <c r="BJ624" s="48"/>
      <c r="BK624" s="48"/>
      <c r="BL624" s="48"/>
      <c r="BM624" s="48"/>
      <c r="BN624" s="48"/>
      <c r="BO624" s="48"/>
      <c r="BP624" s="48"/>
      <c r="BQ624" s="48"/>
      <c r="BR624" s="48"/>
      <c r="BS624" s="48"/>
      <c r="BT624" s="48"/>
      <c r="BU624" s="48"/>
      <c r="BV624" s="48"/>
      <c r="BW624" s="48"/>
      <c r="BX624" s="48"/>
      <c r="BY624" s="48"/>
      <c r="BZ624" s="48"/>
      <c r="CA624" s="48"/>
      <c r="CB624" s="48"/>
      <c r="CC624" s="48"/>
      <c r="CD624" s="48"/>
      <c r="CE624" s="48"/>
      <c r="CF624" s="48"/>
      <c r="CG624" s="48"/>
      <c r="CH624" s="48"/>
      <c r="CI624" s="48"/>
      <c r="CJ624" s="48"/>
      <c r="CK624" s="48"/>
      <c r="CL624" s="48"/>
      <c r="CM624" s="48"/>
      <c r="CN624" s="48"/>
      <c r="CO624" s="48"/>
      <c r="CP624" s="48"/>
      <c r="CQ624" s="48"/>
      <c r="CR624" s="48"/>
      <c r="CS624" s="48"/>
      <c r="CT624" s="48"/>
      <c r="CU624" s="48"/>
      <c r="CV624" s="48"/>
      <c r="CW624" s="48"/>
      <c r="CX624" s="48"/>
      <c r="CY624" s="48"/>
      <c r="CZ624" s="48"/>
      <c r="DA624" s="48"/>
      <c r="DB624" s="48"/>
      <c r="DC624" s="48"/>
      <c r="DD624" s="48"/>
      <c r="DE624" s="48"/>
      <c r="DF624" s="48"/>
      <c r="DG624" s="48"/>
      <c r="DH624" s="48"/>
      <c r="DI624" s="48"/>
      <c r="DJ624" s="48"/>
      <c r="DK624" s="48"/>
      <c r="DL624" s="48"/>
      <c r="DM624" s="48"/>
      <c r="DN624" s="48"/>
      <c r="DO624" s="48"/>
      <c r="DP624" s="48"/>
      <c r="DQ624" s="48"/>
      <c r="DR624" s="48"/>
      <c r="DS624" s="48"/>
      <c r="DT624" s="48"/>
      <c r="DU624" s="48"/>
      <c r="DV624" s="48"/>
      <c r="DW624" s="48"/>
      <c r="DX624" s="48"/>
      <c r="DY624" s="48"/>
      <c r="DZ624" s="48"/>
      <c r="EA624" s="48"/>
      <c r="EB624" s="48"/>
      <c r="EC624" s="48"/>
      <c r="ED624" s="48"/>
      <c r="EE624" s="48"/>
      <c r="EF624" s="48"/>
      <c r="EG624" s="48"/>
      <c r="EH624" s="48"/>
      <c r="EI624" s="48"/>
      <c r="EJ624" s="48"/>
      <c r="EK624" s="48"/>
      <c r="EL624" s="48"/>
      <c r="EM624" s="48"/>
      <c r="EN624" s="48"/>
      <c r="EO624" s="48"/>
      <c r="EP624" s="48"/>
      <c r="EQ624" s="48"/>
      <c r="ER624" s="48"/>
      <c r="ES624" s="48"/>
      <c r="ET624" s="48"/>
      <c r="EU624" s="48"/>
      <c r="EV624" s="48"/>
      <c r="EW624" s="48"/>
      <c r="EX624" s="48"/>
      <c r="EY624" s="48"/>
      <c r="EZ624" s="48"/>
      <c r="FA624" s="48"/>
      <c r="FB624" s="48"/>
      <c r="FC624" s="48"/>
      <c r="FD624" s="48"/>
      <c r="FE624" s="48"/>
      <c r="FF624" s="48"/>
      <c r="FG624" s="48"/>
      <c r="FH624" s="48"/>
      <c r="FI624" s="48"/>
      <c r="FJ624" s="48"/>
      <c r="FK624" s="48"/>
      <c r="FL624" s="48"/>
      <c r="FM624" s="48"/>
      <c r="FN624" s="48"/>
      <c r="FO624" s="48"/>
      <c r="FP624" s="48"/>
      <c r="FQ624" s="48"/>
      <c r="FR624" s="48"/>
      <c r="FS624" s="48"/>
      <c r="FT624" s="48"/>
      <c r="FU624" s="48"/>
      <c r="FV624" s="48"/>
      <c r="FW624" s="48"/>
      <c r="FX624" s="48"/>
      <c r="FY624" s="48"/>
      <c r="FZ624" s="48"/>
      <c r="GA624" s="48"/>
      <c r="GB624" s="48"/>
      <c r="GC624" s="48"/>
      <c r="GD624" s="48"/>
      <c r="GE624" s="48"/>
      <c r="GF624" s="48"/>
      <c r="GG624" s="48"/>
      <c r="GH624" s="48"/>
      <c r="GI624" s="48"/>
      <c r="GJ624" s="48"/>
      <c r="GK624" s="48"/>
      <c r="GL624" s="48"/>
      <c r="GM624" s="48"/>
      <c r="GN624" s="48"/>
      <c r="GO624" s="48"/>
      <c r="GP624" s="48"/>
      <c r="GQ624" s="48"/>
      <c r="GR624" s="48"/>
      <c r="GS624" s="48"/>
      <c r="GT624" s="48"/>
      <c r="GU624" s="48"/>
      <c r="GV624" s="48"/>
      <c r="GW624" s="48"/>
      <c r="GX624" s="48"/>
      <c r="GY624" s="48"/>
      <c r="GZ624" s="48"/>
      <c r="HA624" s="48"/>
      <c r="HB624" s="48"/>
      <c r="HC624" s="48"/>
      <c r="HD624" s="48"/>
      <c r="HE624" s="48"/>
      <c r="HF624" s="48"/>
      <c r="HG624" s="48"/>
      <c r="HH624" s="48"/>
      <c r="HI624" s="48"/>
      <c r="HJ624" s="48"/>
      <c r="HK624" s="48"/>
      <c r="HL624" s="48"/>
      <c r="HM624" s="48"/>
      <c r="HN624" s="48"/>
      <c r="HO624" s="48"/>
      <c r="HP624" s="48"/>
      <c r="HQ624" s="48"/>
      <c r="HR624" s="48"/>
      <c r="HS624" s="48"/>
      <c r="HT624" s="48"/>
      <c r="HU624" s="48"/>
      <c r="HV624" s="48"/>
      <c r="HW624" s="48"/>
      <c r="HX624" s="48"/>
      <c r="HY624" s="48"/>
      <c r="HZ624" s="48"/>
      <c r="IA624" s="48"/>
      <c r="IB624" s="48"/>
      <c r="IC624" s="48"/>
      <c r="ID624" s="48"/>
      <c r="IE624" s="48"/>
      <c r="IF624" s="48"/>
      <c r="IG624" s="48"/>
      <c r="IH624" s="48"/>
      <c r="II624" s="48"/>
      <c r="IJ624" s="48"/>
      <c r="IK624" s="48"/>
      <c r="IL624" s="48"/>
      <c r="IM624" s="48"/>
      <c r="IN624" s="48"/>
      <c r="IO624" s="48"/>
      <c r="IP624" s="48"/>
      <c r="IQ624" s="48"/>
      <c r="IR624" s="48"/>
      <c r="IS624" s="48"/>
      <c r="IT624" s="48"/>
      <c r="IU624" s="48"/>
      <c r="IV624" s="48"/>
      <c r="IW624" s="48"/>
      <c r="IX624" s="48"/>
      <c r="IY624" s="48"/>
      <c r="IZ624" s="48"/>
      <c r="JA624" s="48"/>
      <c r="JB624" s="49"/>
      <c r="JC624" s="49"/>
      <c r="JD624" s="49"/>
      <c r="JE624" s="49"/>
      <c r="JF624" s="49"/>
      <c r="JG624" s="49"/>
      <c r="JH624" s="49"/>
      <c r="JI624" s="49"/>
      <c r="JJ624" s="49"/>
      <c r="JK624" s="49"/>
      <c r="JL624" s="49"/>
      <c r="JM624" s="49"/>
    </row>
    <row r="625" spans="2:273" s="37" customFormat="1">
      <c r="B625" s="18" t="s">
        <v>3382</v>
      </c>
      <c r="C625" s="2">
        <v>20191</v>
      </c>
      <c r="D625" s="108">
        <v>2019</v>
      </c>
      <c r="E625" s="7" t="s">
        <v>3383</v>
      </c>
      <c r="F625" s="7"/>
      <c r="G625" s="13"/>
      <c r="H625" s="7" t="s">
        <v>3384</v>
      </c>
      <c r="I625" s="7" t="s">
        <v>53</v>
      </c>
      <c r="J625" s="85">
        <v>17</v>
      </c>
      <c r="K625" s="196">
        <v>838200</v>
      </c>
      <c r="L625" s="7" t="s">
        <v>3385</v>
      </c>
      <c r="M625" s="7" t="s">
        <v>39</v>
      </c>
      <c r="N625" s="215">
        <v>9</v>
      </c>
      <c r="O625" s="83">
        <v>2</v>
      </c>
      <c r="P625" s="83">
        <v>58</v>
      </c>
      <c r="Q625" s="7" t="s">
        <v>47</v>
      </c>
      <c r="R625" s="7" t="s">
        <v>52</v>
      </c>
      <c r="S625" s="6"/>
      <c r="T625" s="6"/>
      <c r="U625" s="6"/>
      <c r="V625" s="6"/>
      <c r="W625" s="6"/>
      <c r="X625" s="6"/>
      <c r="Y625" s="6"/>
      <c r="Z625" s="6"/>
      <c r="AA625" s="6"/>
      <c r="AB625" s="6"/>
      <c r="AC625" s="6"/>
      <c r="AD625" s="6"/>
      <c r="AE625" s="6"/>
      <c r="AF625" s="48"/>
      <c r="AG625" s="48"/>
      <c r="AH625" s="48"/>
      <c r="AI625" s="48"/>
      <c r="AJ625" s="48"/>
      <c r="AK625" s="48"/>
      <c r="AL625" s="48"/>
      <c r="AM625" s="48"/>
      <c r="AN625" s="48"/>
      <c r="AO625" s="48"/>
      <c r="AP625" s="48"/>
      <c r="AQ625" s="48"/>
      <c r="AR625" s="48"/>
      <c r="AS625" s="48"/>
      <c r="AT625" s="48"/>
      <c r="AU625" s="48"/>
      <c r="AV625" s="48"/>
      <c r="AW625" s="48"/>
      <c r="AX625" s="48"/>
      <c r="AY625" s="48"/>
      <c r="AZ625" s="48"/>
      <c r="BA625" s="48"/>
      <c r="BB625" s="48"/>
      <c r="BC625" s="48"/>
      <c r="BD625" s="48"/>
      <c r="BE625" s="48"/>
      <c r="BF625" s="48"/>
      <c r="BG625" s="48"/>
      <c r="BH625" s="48"/>
      <c r="BI625" s="48"/>
      <c r="BJ625" s="48"/>
      <c r="BK625" s="48"/>
      <c r="BL625" s="48"/>
      <c r="BM625" s="48"/>
      <c r="BN625" s="48"/>
      <c r="BO625" s="48"/>
      <c r="BP625" s="48"/>
      <c r="BQ625" s="48"/>
      <c r="BR625" s="48"/>
      <c r="BS625" s="48"/>
      <c r="BT625" s="48"/>
      <c r="BU625" s="48"/>
      <c r="BV625" s="48"/>
      <c r="BW625" s="48"/>
      <c r="BX625" s="48"/>
      <c r="BY625" s="48"/>
      <c r="BZ625" s="48"/>
      <c r="CA625" s="48"/>
      <c r="CB625" s="48"/>
      <c r="CC625" s="48"/>
      <c r="CD625" s="48"/>
      <c r="CE625" s="48"/>
      <c r="CF625" s="48"/>
      <c r="CG625" s="48"/>
      <c r="CH625" s="48"/>
      <c r="CI625" s="48"/>
      <c r="CJ625" s="48"/>
      <c r="CK625" s="48"/>
      <c r="CL625" s="48"/>
      <c r="CM625" s="48"/>
      <c r="CN625" s="48"/>
      <c r="CO625" s="48"/>
      <c r="CP625" s="48"/>
      <c r="CQ625" s="48"/>
      <c r="CR625" s="48"/>
      <c r="CS625" s="48"/>
      <c r="CT625" s="48"/>
      <c r="CU625" s="48"/>
      <c r="CV625" s="48"/>
      <c r="CW625" s="48"/>
      <c r="CX625" s="48"/>
      <c r="CY625" s="48"/>
      <c r="CZ625" s="48"/>
      <c r="DA625" s="48"/>
      <c r="DB625" s="48"/>
      <c r="DC625" s="48"/>
      <c r="DD625" s="48"/>
      <c r="DE625" s="48"/>
      <c r="DF625" s="48"/>
      <c r="DG625" s="48"/>
      <c r="DH625" s="48"/>
      <c r="DI625" s="48"/>
      <c r="DJ625" s="48"/>
      <c r="DK625" s="48"/>
      <c r="DL625" s="48"/>
      <c r="DM625" s="48"/>
      <c r="DN625" s="48"/>
      <c r="DO625" s="48"/>
      <c r="DP625" s="48"/>
      <c r="DQ625" s="48"/>
      <c r="DR625" s="48"/>
      <c r="DS625" s="48"/>
      <c r="DT625" s="48"/>
      <c r="DU625" s="48"/>
      <c r="DV625" s="48"/>
      <c r="DW625" s="48"/>
      <c r="DX625" s="48"/>
      <c r="DY625" s="48"/>
      <c r="DZ625" s="48"/>
      <c r="EA625" s="48"/>
      <c r="EB625" s="48"/>
      <c r="EC625" s="48"/>
      <c r="ED625" s="48"/>
      <c r="EE625" s="48"/>
      <c r="EF625" s="48"/>
      <c r="EG625" s="48"/>
      <c r="EH625" s="48"/>
      <c r="EI625" s="48"/>
      <c r="EJ625" s="48"/>
      <c r="EK625" s="48"/>
      <c r="EL625" s="48"/>
      <c r="EM625" s="48"/>
      <c r="EN625" s="48"/>
      <c r="EO625" s="48"/>
      <c r="EP625" s="48"/>
      <c r="EQ625" s="48"/>
      <c r="ER625" s="48"/>
      <c r="ES625" s="48"/>
      <c r="ET625" s="48"/>
      <c r="EU625" s="48"/>
      <c r="EV625" s="48"/>
      <c r="EW625" s="48"/>
      <c r="EX625" s="48"/>
      <c r="EY625" s="48"/>
      <c r="EZ625" s="48"/>
      <c r="FA625" s="48"/>
      <c r="FB625" s="48"/>
      <c r="FC625" s="48"/>
      <c r="FD625" s="48"/>
      <c r="FE625" s="48"/>
      <c r="FF625" s="48"/>
      <c r="FG625" s="48"/>
      <c r="FH625" s="48"/>
      <c r="FI625" s="48"/>
      <c r="FJ625" s="48"/>
      <c r="FK625" s="48"/>
      <c r="FL625" s="48"/>
      <c r="FM625" s="48"/>
      <c r="FN625" s="48"/>
      <c r="FO625" s="48"/>
      <c r="FP625" s="48"/>
      <c r="FQ625" s="48"/>
      <c r="FR625" s="48"/>
      <c r="FS625" s="48"/>
      <c r="FT625" s="48"/>
      <c r="FU625" s="48"/>
      <c r="FV625" s="48"/>
      <c r="FW625" s="48"/>
      <c r="FX625" s="48"/>
      <c r="FY625" s="48"/>
      <c r="FZ625" s="48"/>
      <c r="GA625" s="48"/>
      <c r="GB625" s="48"/>
      <c r="GC625" s="48"/>
      <c r="GD625" s="48"/>
      <c r="GE625" s="48"/>
      <c r="GF625" s="48"/>
      <c r="GG625" s="48"/>
      <c r="GH625" s="48"/>
      <c r="GI625" s="48"/>
      <c r="GJ625" s="48"/>
      <c r="GK625" s="48"/>
      <c r="GL625" s="48"/>
      <c r="GM625" s="48"/>
      <c r="GN625" s="48"/>
      <c r="GO625" s="48"/>
      <c r="GP625" s="48"/>
      <c r="GQ625" s="48"/>
      <c r="GR625" s="48"/>
      <c r="GS625" s="48"/>
      <c r="GT625" s="48"/>
      <c r="GU625" s="48"/>
      <c r="GV625" s="48"/>
      <c r="GW625" s="48"/>
      <c r="GX625" s="48"/>
      <c r="GY625" s="48"/>
      <c r="GZ625" s="48"/>
      <c r="HA625" s="48"/>
      <c r="HB625" s="48"/>
      <c r="HC625" s="48"/>
      <c r="HD625" s="48"/>
      <c r="HE625" s="48"/>
      <c r="HF625" s="48"/>
      <c r="HG625" s="48"/>
      <c r="HH625" s="48"/>
      <c r="HI625" s="48"/>
      <c r="HJ625" s="48"/>
      <c r="HK625" s="48"/>
      <c r="HL625" s="48"/>
      <c r="HM625" s="48"/>
      <c r="HN625" s="48"/>
      <c r="HO625" s="48"/>
      <c r="HP625" s="48"/>
      <c r="HQ625" s="48"/>
      <c r="HR625" s="48"/>
      <c r="HS625" s="48"/>
      <c r="HT625" s="48"/>
      <c r="HU625" s="48"/>
      <c r="HV625" s="48"/>
      <c r="HW625" s="48"/>
      <c r="HX625" s="48"/>
      <c r="HY625" s="48"/>
      <c r="HZ625" s="48"/>
      <c r="IA625" s="48"/>
      <c r="IB625" s="48"/>
      <c r="IC625" s="48"/>
      <c r="ID625" s="48"/>
      <c r="IE625" s="48"/>
      <c r="IF625" s="48"/>
      <c r="IG625" s="48"/>
      <c r="IH625" s="48"/>
      <c r="II625" s="48"/>
      <c r="IJ625" s="48"/>
      <c r="IK625" s="48"/>
      <c r="IL625" s="48"/>
      <c r="IM625" s="48"/>
      <c r="IN625" s="48"/>
      <c r="IO625" s="48"/>
      <c r="IP625" s="48"/>
      <c r="IQ625" s="48"/>
      <c r="IR625" s="48"/>
      <c r="IS625" s="48"/>
      <c r="IT625" s="48"/>
      <c r="IU625" s="48"/>
      <c r="IV625" s="48"/>
      <c r="IW625" s="48"/>
      <c r="IX625" s="48"/>
      <c r="IY625" s="48"/>
      <c r="IZ625" s="48"/>
      <c r="JA625" s="48"/>
      <c r="JB625" s="49"/>
      <c r="JC625" s="49"/>
      <c r="JD625" s="49"/>
      <c r="JE625" s="49"/>
      <c r="JF625" s="49"/>
      <c r="JG625" s="49"/>
      <c r="JH625" s="49"/>
      <c r="JI625" s="49"/>
      <c r="JJ625" s="49"/>
      <c r="JK625" s="49"/>
      <c r="JL625" s="49"/>
      <c r="JM625" s="49"/>
    </row>
    <row r="626" spans="2:273" s="37" customFormat="1">
      <c r="B626" s="105" t="s">
        <v>620</v>
      </c>
      <c r="C626" s="105">
        <v>20182</v>
      </c>
      <c r="D626" s="108">
        <v>2018</v>
      </c>
      <c r="E626" s="6" t="s">
        <v>621</v>
      </c>
      <c r="F626" s="6"/>
      <c r="G626" s="13"/>
      <c r="H626" s="37" t="s">
        <v>622</v>
      </c>
      <c r="I626" s="6" t="s">
        <v>37</v>
      </c>
      <c r="J626" s="85">
        <v>44</v>
      </c>
      <c r="K626" s="197">
        <v>2400000</v>
      </c>
      <c r="L626" s="6" t="s">
        <v>623</v>
      </c>
      <c r="M626" s="6" t="s">
        <v>54</v>
      </c>
      <c r="N626" s="215">
        <v>2</v>
      </c>
      <c r="O626" s="83">
        <v>3</v>
      </c>
      <c r="P626" s="83">
        <v>53</v>
      </c>
      <c r="Q626" s="37" t="s">
        <v>55</v>
      </c>
      <c r="R626" s="6" t="s">
        <v>156</v>
      </c>
      <c r="AF626" s="48"/>
      <c r="AG626" s="48"/>
      <c r="AH626" s="48"/>
      <c r="AI626" s="48"/>
      <c r="AJ626" s="48"/>
      <c r="AK626" s="48"/>
      <c r="AL626" s="48"/>
      <c r="AM626" s="48"/>
      <c r="AN626" s="48"/>
      <c r="AO626" s="48"/>
      <c r="AP626" s="48"/>
      <c r="AQ626" s="48"/>
      <c r="AR626" s="48"/>
      <c r="AS626" s="48"/>
      <c r="AT626" s="48"/>
      <c r="AU626" s="48"/>
      <c r="AV626" s="48"/>
      <c r="AW626" s="48"/>
      <c r="AX626" s="48"/>
      <c r="AY626" s="48"/>
      <c r="AZ626" s="48"/>
      <c r="BA626" s="48"/>
      <c r="BB626" s="48"/>
      <c r="BC626" s="48"/>
      <c r="BD626" s="48"/>
      <c r="BE626" s="48"/>
      <c r="BF626" s="48"/>
      <c r="BG626" s="48"/>
      <c r="BH626" s="48"/>
      <c r="BI626" s="48"/>
      <c r="BJ626" s="48"/>
      <c r="BK626" s="48"/>
      <c r="BL626" s="48"/>
      <c r="BM626" s="48"/>
      <c r="BN626" s="48"/>
      <c r="BO626" s="48"/>
      <c r="BP626" s="48"/>
      <c r="BQ626" s="48"/>
      <c r="BR626" s="48"/>
      <c r="BS626" s="48"/>
      <c r="BT626" s="48"/>
      <c r="BU626" s="48"/>
      <c r="BV626" s="48"/>
      <c r="BW626" s="48"/>
      <c r="BX626" s="48"/>
      <c r="BY626" s="48"/>
      <c r="BZ626" s="48"/>
      <c r="CA626" s="48"/>
      <c r="CB626" s="48"/>
      <c r="CC626" s="48"/>
      <c r="CD626" s="48"/>
      <c r="CE626" s="48"/>
      <c r="CF626" s="48"/>
      <c r="CG626" s="48"/>
      <c r="CH626" s="48"/>
      <c r="CI626" s="48"/>
      <c r="CJ626" s="48"/>
      <c r="CK626" s="48"/>
      <c r="CL626" s="48"/>
      <c r="CM626" s="48"/>
      <c r="CN626" s="48"/>
      <c r="CO626" s="48"/>
      <c r="CP626" s="48"/>
      <c r="CQ626" s="48"/>
      <c r="CR626" s="48"/>
      <c r="CS626" s="48"/>
      <c r="CT626" s="48"/>
      <c r="CU626" s="48"/>
      <c r="CV626" s="48"/>
      <c r="CW626" s="48"/>
      <c r="CX626" s="48"/>
      <c r="CY626" s="48"/>
      <c r="CZ626" s="48"/>
      <c r="DA626" s="48"/>
      <c r="DB626" s="48"/>
      <c r="DC626" s="48"/>
      <c r="DD626" s="48"/>
      <c r="DE626" s="48"/>
      <c r="DF626" s="48"/>
      <c r="DG626" s="48"/>
      <c r="DH626" s="48"/>
      <c r="DI626" s="48"/>
      <c r="DJ626" s="48"/>
      <c r="DK626" s="48"/>
      <c r="DL626" s="48"/>
      <c r="DM626" s="48"/>
      <c r="DN626" s="48"/>
      <c r="DO626" s="48"/>
      <c r="DP626" s="48"/>
      <c r="DQ626" s="48"/>
      <c r="DR626" s="48"/>
      <c r="DS626" s="48"/>
      <c r="DT626" s="48"/>
      <c r="DU626" s="48"/>
      <c r="DV626" s="48"/>
      <c r="DW626" s="48"/>
      <c r="DX626" s="48"/>
      <c r="DY626" s="48"/>
      <c r="DZ626" s="48"/>
      <c r="EA626" s="48"/>
      <c r="EB626" s="48"/>
      <c r="EC626" s="48"/>
      <c r="ED626" s="48"/>
      <c r="EE626" s="48"/>
      <c r="EF626" s="48"/>
      <c r="EG626" s="48"/>
      <c r="EH626" s="48"/>
      <c r="EI626" s="48"/>
      <c r="EJ626" s="48"/>
      <c r="EK626" s="48"/>
      <c r="EL626" s="48"/>
      <c r="EM626" s="48"/>
      <c r="EN626" s="48"/>
      <c r="EO626" s="48"/>
      <c r="EP626" s="48"/>
      <c r="EQ626" s="48"/>
      <c r="ER626" s="48"/>
      <c r="ES626" s="48"/>
      <c r="ET626" s="48"/>
      <c r="EU626" s="48"/>
      <c r="EV626" s="48"/>
      <c r="EW626" s="48"/>
      <c r="EX626" s="48"/>
      <c r="EY626" s="48"/>
      <c r="EZ626" s="48"/>
      <c r="FA626" s="48"/>
      <c r="FB626" s="48"/>
      <c r="FC626" s="48"/>
      <c r="FD626" s="48"/>
      <c r="FE626" s="48"/>
      <c r="FF626" s="48"/>
      <c r="FG626" s="48"/>
      <c r="FH626" s="48"/>
      <c r="FI626" s="48"/>
      <c r="FJ626" s="48"/>
      <c r="FK626" s="48"/>
      <c r="FL626" s="48"/>
      <c r="FM626" s="48"/>
      <c r="FN626" s="48"/>
      <c r="FO626" s="48"/>
      <c r="FP626" s="48"/>
      <c r="FQ626" s="48"/>
      <c r="FR626" s="48"/>
      <c r="FS626" s="48"/>
      <c r="FT626" s="48"/>
      <c r="FU626" s="48"/>
      <c r="FV626" s="48"/>
      <c r="FW626" s="48"/>
      <c r="FX626" s="48"/>
      <c r="FY626" s="48"/>
      <c r="FZ626" s="48"/>
      <c r="GA626" s="48"/>
      <c r="GB626" s="48"/>
      <c r="GC626" s="48"/>
      <c r="GD626" s="48"/>
      <c r="GE626" s="48"/>
      <c r="GF626" s="48"/>
      <c r="GG626" s="48"/>
      <c r="GH626" s="48"/>
      <c r="GI626" s="48"/>
      <c r="GJ626" s="48"/>
      <c r="GK626" s="48"/>
      <c r="GL626" s="48"/>
      <c r="GM626" s="48"/>
      <c r="GN626" s="48"/>
      <c r="GO626" s="48"/>
      <c r="GP626" s="48"/>
      <c r="GQ626" s="48"/>
      <c r="GR626" s="48"/>
      <c r="GS626" s="48"/>
      <c r="GT626" s="48"/>
      <c r="GU626" s="48"/>
      <c r="GV626" s="48"/>
      <c r="GW626" s="48"/>
      <c r="GX626" s="48"/>
      <c r="GY626" s="48"/>
      <c r="GZ626" s="48"/>
      <c r="HA626" s="48"/>
      <c r="HB626" s="48"/>
      <c r="HC626" s="48"/>
      <c r="HD626" s="48"/>
      <c r="HE626" s="48"/>
      <c r="HF626" s="48"/>
      <c r="HG626" s="48"/>
      <c r="HH626" s="48"/>
      <c r="HI626" s="48"/>
      <c r="HJ626" s="48"/>
      <c r="HK626" s="48"/>
      <c r="HL626" s="48"/>
      <c r="HM626" s="48"/>
      <c r="HN626" s="48"/>
      <c r="HO626" s="48"/>
      <c r="HP626" s="48"/>
      <c r="HQ626" s="48"/>
      <c r="HR626" s="48"/>
      <c r="HS626" s="48"/>
      <c r="HT626" s="48"/>
      <c r="HU626" s="48"/>
      <c r="HV626" s="48"/>
      <c r="HW626" s="48"/>
      <c r="HX626" s="48"/>
      <c r="HY626" s="48"/>
      <c r="HZ626" s="48"/>
      <c r="IA626" s="48"/>
      <c r="IB626" s="48"/>
      <c r="IC626" s="48"/>
      <c r="ID626" s="48"/>
      <c r="IE626" s="48"/>
      <c r="IF626" s="48"/>
      <c r="IG626" s="48"/>
      <c r="IH626" s="48"/>
      <c r="II626" s="48"/>
      <c r="IJ626" s="48"/>
      <c r="IK626" s="48"/>
      <c r="IL626" s="48"/>
      <c r="IM626" s="48"/>
      <c r="IN626" s="48"/>
      <c r="IO626" s="48"/>
      <c r="IP626" s="48"/>
      <c r="IQ626" s="48"/>
      <c r="IR626" s="48"/>
      <c r="IS626" s="48"/>
      <c r="IT626" s="48"/>
      <c r="IU626" s="48"/>
      <c r="IV626" s="48"/>
      <c r="IW626" s="48"/>
      <c r="IX626" s="48"/>
      <c r="IY626" s="48"/>
      <c r="IZ626" s="48"/>
      <c r="JA626" s="48"/>
      <c r="JB626" s="49"/>
      <c r="JC626" s="49"/>
      <c r="JD626" s="49"/>
      <c r="JE626" s="49"/>
      <c r="JF626" s="49"/>
      <c r="JG626" s="49"/>
      <c r="JH626" s="49"/>
      <c r="JI626" s="49"/>
      <c r="JJ626" s="49"/>
      <c r="JK626" s="49"/>
      <c r="JL626" s="49"/>
      <c r="JM626" s="49"/>
    </row>
    <row r="627" spans="2:273" s="37" customFormat="1">
      <c r="B627" s="18" t="s">
        <v>3390</v>
      </c>
      <c r="C627" s="2">
        <v>20191</v>
      </c>
      <c r="D627" s="108">
        <v>2019</v>
      </c>
      <c r="E627" s="7" t="s">
        <v>3387</v>
      </c>
      <c r="F627" s="7"/>
      <c r="G627" s="13"/>
      <c r="H627" s="7" t="s">
        <v>3391</v>
      </c>
      <c r="I627" s="7" t="s">
        <v>53</v>
      </c>
      <c r="J627" s="85">
        <v>18</v>
      </c>
      <c r="K627" s="196">
        <v>100000</v>
      </c>
      <c r="L627" s="7" t="s">
        <v>3389</v>
      </c>
      <c r="M627" s="7" t="s">
        <v>385</v>
      </c>
      <c r="N627" s="215">
        <v>2</v>
      </c>
      <c r="O627" s="83">
        <v>3</v>
      </c>
      <c r="P627" s="83">
        <v>6</v>
      </c>
      <c r="Q627" s="7" t="s">
        <v>47</v>
      </c>
      <c r="R627" s="7" t="s">
        <v>80</v>
      </c>
      <c r="S627" s="6"/>
      <c r="T627" s="6"/>
      <c r="U627" s="6"/>
      <c r="V627" s="6"/>
      <c r="W627" s="6"/>
      <c r="X627" s="6"/>
      <c r="Y627" s="6"/>
      <c r="Z627" s="6"/>
      <c r="AA627" s="6"/>
      <c r="AB627" s="6"/>
      <c r="AC627" s="6"/>
      <c r="AD627" s="6"/>
      <c r="AE627" s="6"/>
      <c r="AF627" s="48"/>
      <c r="AG627" s="48"/>
      <c r="AH627" s="48"/>
      <c r="AI627" s="48"/>
      <c r="AJ627" s="48"/>
      <c r="AK627" s="48"/>
      <c r="AL627" s="48"/>
      <c r="AM627" s="48"/>
      <c r="AN627" s="48"/>
      <c r="AO627" s="48"/>
      <c r="AP627" s="48"/>
      <c r="AQ627" s="48"/>
      <c r="AR627" s="48"/>
      <c r="AS627" s="48"/>
      <c r="AT627" s="48"/>
      <c r="AU627" s="48"/>
      <c r="AV627" s="48"/>
      <c r="AW627" s="48"/>
      <c r="AX627" s="48"/>
      <c r="AY627" s="48"/>
      <c r="AZ627" s="48"/>
      <c r="BA627" s="48"/>
      <c r="BB627" s="48"/>
      <c r="BC627" s="48"/>
      <c r="BD627" s="48"/>
      <c r="BE627" s="48"/>
      <c r="BF627" s="48"/>
      <c r="BG627" s="48"/>
      <c r="BH627" s="48"/>
      <c r="BI627" s="48"/>
      <c r="BJ627" s="48"/>
      <c r="BK627" s="48"/>
      <c r="BL627" s="48"/>
      <c r="BM627" s="48"/>
      <c r="BN627" s="48"/>
      <c r="BO627" s="48"/>
      <c r="BP627" s="48"/>
      <c r="BQ627" s="48"/>
      <c r="BR627" s="48"/>
      <c r="BS627" s="48"/>
      <c r="BT627" s="48"/>
      <c r="BU627" s="48"/>
      <c r="BV627" s="48"/>
      <c r="BW627" s="48"/>
      <c r="BX627" s="48"/>
      <c r="BY627" s="48"/>
      <c r="BZ627" s="48"/>
      <c r="CA627" s="48"/>
      <c r="CB627" s="48"/>
      <c r="CC627" s="48"/>
      <c r="CD627" s="48"/>
      <c r="CE627" s="48"/>
      <c r="CF627" s="48"/>
      <c r="CG627" s="48"/>
      <c r="CH627" s="48"/>
      <c r="CI627" s="48"/>
      <c r="CJ627" s="48"/>
      <c r="CK627" s="48"/>
      <c r="CL627" s="48"/>
      <c r="CM627" s="48"/>
      <c r="CN627" s="48"/>
      <c r="CO627" s="48"/>
      <c r="CP627" s="48"/>
      <c r="CQ627" s="48"/>
      <c r="CR627" s="48"/>
      <c r="CS627" s="48"/>
      <c r="CT627" s="48"/>
      <c r="CU627" s="48"/>
      <c r="CV627" s="48"/>
      <c r="CW627" s="48"/>
      <c r="CX627" s="48"/>
      <c r="CY627" s="48"/>
      <c r="CZ627" s="48"/>
      <c r="DA627" s="48"/>
      <c r="DB627" s="48"/>
      <c r="DC627" s="48"/>
      <c r="DD627" s="48"/>
      <c r="DE627" s="48"/>
      <c r="DF627" s="48"/>
      <c r="DG627" s="48"/>
      <c r="DH627" s="48"/>
      <c r="DI627" s="48"/>
      <c r="DJ627" s="48"/>
      <c r="DK627" s="48"/>
      <c r="DL627" s="48"/>
      <c r="DM627" s="48"/>
      <c r="DN627" s="48"/>
      <c r="DO627" s="48"/>
      <c r="DP627" s="48"/>
      <c r="DQ627" s="48"/>
      <c r="DR627" s="48"/>
      <c r="DS627" s="48"/>
      <c r="DT627" s="48"/>
      <c r="DU627" s="48"/>
      <c r="DV627" s="48"/>
      <c r="DW627" s="48"/>
      <c r="DX627" s="48"/>
      <c r="DY627" s="48"/>
      <c r="DZ627" s="48"/>
      <c r="EA627" s="48"/>
      <c r="EB627" s="48"/>
      <c r="EC627" s="48"/>
      <c r="ED627" s="48"/>
      <c r="EE627" s="48"/>
      <c r="EF627" s="48"/>
      <c r="EG627" s="48"/>
      <c r="EH627" s="48"/>
      <c r="EI627" s="48"/>
      <c r="EJ627" s="48"/>
      <c r="EK627" s="48"/>
      <c r="EL627" s="48"/>
      <c r="EM627" s="48"/>
      <c r="EN627" s="48"/>
      <c r="EO627" s="48"/>
      <c r="EP627" s="48"/>
      <c r="EQ627" s="48"/>
      <c r="ER627" s="48"/>
      <c r="ES627" s="48"/>
      <c r="ET627" s="48"/>
      <c r="EU627" s="48"/>
      <c r="EV627" s="48"/>
      <c r="EW627" s="48"/>
      <c r="EX627" s="48"/>
      <c r="EY627" s="48"/>
      <c r="EZ627" s="48"/>
      <c r="FA627" s="48"/>
      <c r="FB627" s="48"/>
      <c r="FC627" s="48"/>
      <c r="FD627" s="48"/>
      <c r="FE627" s="48"/>
      <c r="FF627" s="48"/>
      <c r="FG627" s="48"/>
      <c r="FH627" s="48"/>
      <c r="FI627" s="48"/>
      <c r="FJ627" s="48"/>
      <c r="FK627" s="48"/>
      <c r="FL627" s="48"/>
      <c r="FM627" s="48"/>
      <c r="FN627" s="48"/>
      <c r="FO627" s="48"/>
      <c r="FP627" s="48"/>
      <c r="FQ627" s="48"/>
      <c r="FR627" s="48"/>
      <c r="FS627" s="48"/>
      <c r="FT627" s="48"/>
      <c r="FU627" s="48"/>
      <c r="FV627" s="48"/>
      <c r="FW627" s="48"/>
      <c r="FX627" s="48"/>
      <c r="FY627" s="48"/>
      <c r="FZ627" s="48"/>
      <c r="GA627" s="48"/>
      <c r="GB627" s="48"/>
      <c r="GC627" s="48"/>
      <c r="GD627" s="48"/>
      <c r="GE627" s="48"/>
      <c r="GF627" s="48"/>
      <c r="GG627" s="48"/>
      <c r="GH627" s="48"/>
      <c r="GI627" s="48"/>
      <c r="GJ627" s="48"/>
      <c r="GK627" s="48"/>
      <c r="GL627" s="48"/>
      <c r="GM627" s="48"/>
      <c r="GN627" s="48"/>
      <c r="GO627" s="48"/>
      <c r="GP627" s="48"/>
      <c r="GQ627" s="48"/>
      <c r="GR627" s="48"/>
      <c r="GS627" s="48"/>
      <c r="GT627" s="48"/>
      <c r="GU627" s="48"/>
      <c r="GV627" s="48"/>
      <c r="GW627" s="48"/>
      <c r="GX627" s="48"/>
      <c r="GY627" s="48"/>
      <c r="GZ627" s="48"/>
      <c r="HA627" s="48"/>
      <c r="HB627" s="48"/>
      <c r="HC627" s="48"/>
      <c r="HD627" s="48"/>
      <c r="HE627" s="48"/>
      <c r="HF627" s="48"/>
      <c r="HG627" s="48"/>
      <c r="HH627" s="48"/>
      <c r="HI627" s="48"/>
      <c r="HJ627" s="48"/>
      <c r="HK627" s="48"/>
      <c r="HL627" s="48"/>
      <c r="HM627" s="48"/>
      <c r="HN627" s="48"/>
      <c r="HO627" s="48"/>
      <c r="HP627" s="48"/>
      <c r="HQ627" s="48"/>
      <c r="HR627" s="48"/>
      <c r="HS627" s="48"/>
      <c r="HT627" s="48"/>
      <c r="HU627" s="48"/>
      <c r="HV627" s="48"/>
      <c r="HW627" s="48"/>
      <c r="HX627" s="48"/>
      <c r="HY627" s="48"/>
      <c r="HZ627" s="48"/>
      <c r="IA627" s="48"/>
      <c r="IB627" s="48"/>
      <c r="IC627" s="48"/>
      <c r="ID627" s="48"/>
      <c r="IE627" s="48"/>
      <c r="IF627" s="48"/>
      <c r="IG627" s="48"/>
      <c r="IH627" s="48"/>
      <c r="II627" s="48"/>
      <c r="IJ627" s="48"/>
      <c r="IK627" s="48"/>
      <c r="IL627" s="48"/>
      <c r="IM627" s="48"/>
      <c r="IN627" s="48"/>
      <c r="IO627" s="48"/>
      <c r="IP627" s="48"/>
      <c r="IQ627" s="48"/>
      <c r="IR627" s="48"/>
      <c r="IS627" s="48"/>
      <c r="IT627" s="48"/>
      <c r="IU627" s="48"/>
      <c r="IV627" s="48"/>
      <c r="IW627" s="48"/>
      <c r="IX627" s="48"/>
      <c r="IY627" s="48"/>
      <c r="IZ627" s="48"/>
      <c r="JA627" s="48"/>
      <c r="JB627" s="49"/>
      <c r="JC627" s="49"/>
      <c r="JD627" s="49"/>
      <c r="JE627" s="49"/>
      <c r="JF627" s="49"/>
      <c r="JG627" s="49"/>
      <c r="JH627" s="49"/>
      <c r="JI627" s="49"/>
      <c r="JJ627" s="49"/>
      <c r="JK627" s="49"/>
      <c r="JL627" s="49"/>
      <c r="JM627" s="49"/>
    </row>
    <row r="628" spans="2:273" s="37" customFormat="1">
      <c r="B628" s="18" t="s">
        <v>3386</v>
      </c>
      <c r="C628" s="2">
        <v>20191</v>
      </c>
      <c r="D628" s="108">
        <v>2019</v>
      </c>
      <c r="E628" s="7" t="s">
        <v>3387</v>
      </c>
      <c r="F628" s="7"/>
      <c r="G628" s="13"/>
      <c r="H628" s="7" t="s">
        <v>3388</v>
      </c>
      <c r="I628" s="7" t="s">
        <v>53</v>
      </c>
      <c r="J628" s="85">
        <v>30</v>
      </c>
      <c r="K628" s="196">
        <v>552148</v>
      </c>
      <c r="L628" s="7" t="s">
        <v>3389</v>
      </c>
      <c r="M628" s="7" t="s">
        <v>385</v>
      </c>
      <c r="N628" s="215">
        <v>2</v>
      </c>
      <c r="O628" s="83">
        <v>3</v>
      </c>
      <c r="P628" s="83">
        <v>6</v>
      </c>
      <c r="Q628" s="7" t="s">
        <v>47</v>
      </c>
      <c r="R628" s="7" t="s">
        <v>725</v>
      </c>
      <c r="S628" s="6"/>
      <c r="T628" s="6"/>
      <c r="U628" s="6"/>
      <c r="V628" s="6"/>
      <c r="W628" s="6"/>
      <c r="X628" s="6"/>
      <c r="Y628" s="6"/>
      <c r="Z628" s="6"/>
      <c r="AA628" s="6"/>
      <c r="AB628" s="6"/>
      <c r="AC628" s="6"/>
      <c r="AD628" s="6"/>
      <c r="AE628" s="6"/>
      <c r="AF628" s="6"/>
      <c r="AG628" s="6"/>
      <c r="AH628" s="6"/>
      <c r="AI628" s="6"/>
      <c r="AJ628" s="6"/>
      <c r="AK628" s="6"/>
      <c r="AL628" s="6"/>
      <c r="AM628" s="6"/>
      <c r="AN628" s="6"/>
      <c r="AO628" s="6"/>
      <c r="AP628" s="6"/>
      <c r="AQ628" s="6"/>
      <c r="AR628" s="7" t="s">
        <v>55</v>
      </c>
      <c r="AS628" s="7" t="s">
        <v>53</v>
      </c>
      <c r="AT628" s="6"/>
      <c r="AU628" s="6"/>
      <c r="AV628" s="6"/>
      <c r="AW628" s="6"/>
      <c r="AX628" s="6"/>
      <c r="AY628" s="6"/>
      <c r="AZ628" s="6"/>
      <c r="BA628" s="6"/>
      <c r="BB628" s="6"/>
      <c r="BC628" s="6"/>
      <c r="BD628" s="6"/>
      <c r="BE628" s="6"/>
      <c r="BF628" s="6"/>
      <c r="BG628" s="6"/>
      <c r="BH628" s="6"/>
      <c r="BI628" s="6"/>
      <c r="BJ628" s="6"/>
      <c r="BK628" s="6"/>
      <c r="BL628" s="6"/>
      <c r="BM628" s="6"/>
      <c r="BN628" s="6"/>
      <c r="BO628" s="6"/>
      <c r="BP628" s="6"/>
      <c r="BQ628" s="6"/>
      <c r="BR628" s="6"/>
      <c r="BS628" s="6"/>
      <c r="BT628" s="6"/>
      <c r="BU628" s="6"/>
      <c r="BV628" s="6"/>
      <c r="BW628" s="6"/>
      <c r="BX628" s="6"/>
      <c r="BY628" s="6"/>
      <c r="BZ628" s="6"/>
      <c r="CA628" s="6"/>
      <c r="CB628" s="6"/>
      <c r="CC628" s="6"/>
      <c r="CD628" s="6"/>
      <c r="CE628" s="6"/>
      <c r="CF628" s="6"/>
      <c r="CG628" s="6"/>
      <c r="CH628" s="6"/>
      <c r="CI628" s="6"/>
      <c r="CJ628" s="6"/>
      <c r="CK628" s="6"/>
      <c r="CL628" s="6"/>
      <c r="CM628" s="6"/>
      <c r="CN628" s="6"/>
      <c r="CO628" s="6"/>
      <c r="CP628" s="6"/>
      <c r="CQ628" s="6"/>
      <c r="CR628" s="6"/>
      <c r="CS628" s="6"/>
      <c r="CT628" s="6"/>
      <c r="CU628" s="6"/>
      <c r="CV628" s="6"/>
      <c r="CW628" s="6"/>
      <c r="CX628" s="6"/>
      <c r="CY628" s="6"/>
      <c r="CZ628" s="6"/>
      <c r="DA628" s="6"/>
      <c r="DB628" s="6"/>
      <c r="DC628" s="6"/>
      <c r="DD628" s="6"/>
      <c r="DE628" s="6"/>
      <c r="DF628" s="6"/>
      <c r="DG628" s="6"/>
      <c r="DH628" s="6"/>
      <c r="DI628" s="6"/>
      <c r="DJ628" s="6"/>
      <c r="DK628" s="6"/>
      <c r="DL628" s="6"/>
      <c r="DM628" s="6"/>
      <c r="DN628" s="6"/>
      <c r="DO628" s="6"/>
      <c r="DP628" s="6"/>
      <c r="DQ628" s="6"/>
      <c r="DR628" s="6"/>
      <c r="DS628" s="6"/>
      <c r="DT628" s="6"/>
      <c r="DU628" s="6"/>
      <c r="DV628" s="6"/>
      <c r="DW628" s="6"/>
      <c r="DX628" s="6"/>
      <c r="DY628" s="6"/>
      <c r="DZ628" s="6"/>
      <c r="EA628" s="6"/>
      <c r="EB628" s="6"/>
      <c r="EC628" s="6"/>
      <c r="ED628" s="6"/>
      <c r="EE628" s="6"/>
      <c r="EF628" s="6"/>
      <c r="EG628" s="6"/>
      <c r="EH628" s="6"/>
      <c r="EI628" s="6"/>
      <c r="EJ628" s="6"/>
      <c r="EK628" s="6"/>
      <c r="EL628" s="6"/>
      <c r="EM628" s="6"/>
      <c r="EN628" s="6"/>
      <c r="EO628" s="6"/>
      <c r="EP628" s="6"/>
      <c r="EQ628" s="6"/>
      <c r="ER628" s="6"/>
      <c r="ES628" s="6"/>
      <c r="ET628" s="6"/>
      <c r="EU628" s="6"/>
      <c r="EV628" s="6"/>
      <c r="EW628" s="6"/>
      <c r="EX628" s="6"/>
      <c r="EY628" s="6"/>
      <c r="EZ628" s="6"/>
      <c r="FA628" s="6"/>
      <c r="FB628" s="6"/>
      <c r="FC628" s="6"/>
      <c r="FD628" s="6"/>
      <c r="FE628" s="6"/>
      <c r="FF628" s="6"/>
      <c r="FG628" s="6"/>
      <c r="FH628" s="6"/>
      <c r="FI628" s="6"/>
      <c r="FJ628" s="6"/>
      <c r="FK628" s="6"/>
      <c r="FL628" s="6"/>
      <c r="FM628" s="6"/>
      <c r="FN628" s="6"/>
      <c r="FO628" s="6"/>
      <c r="FP628" s="6"/>
      <c r="FQ628" s="6"/>
      <c r="FR628" s="6"/>
      <c r="FS628" s="6"/>
      <c r="FT628" s="6"/>
      <c r="FU628" s="6"/>
      <c r="FV628" s="6"/>
      <c r="FW628" s="6"/>
      <c r="FX628" s="6"/>
      <c r="FY628" s="6"/>
      <c r="FZ628" s="6"/>
      <c r="GA628" s="6"/>
      <c r="GB628" s="6"/>
      <c r="GC628" s="6"/>
      <c r="GD628" s="6"/>
      <c r="GE628" s="6"/>
      <c r="GF628" s="6"/>
      <c r="GG628" s="6"/>
      <c r="GH628" s="6"/>
      <c r="GI628" s="6"/>
      <c r="GJ628" s="6"/>
      <c r="GK628" s="6"/>
      <c r="GL628" s="6"/>
      <c r="GM628" s="6"/>
      <c r="GN628" s="6"/>
      <c r="GO628" s="6"/>
      <c r="GP628" s="6"/>
      <c r="GQ628" s="6"/>
      <c r="GR628" s="6"/>
      <c r="GS628" s="6"/>
      <c r="GT628" s="6"/>
      <c r="GU628" s="6"/>
      <c r="GV628" s="6"/>
      <c r="GW628" s="6"/>
      <c r="GX628" s="6"/>
      <c r="GY628" s="6"/>
      <c r="GZ628" s="6"/>
      <c r="HA628" s="6"/>
      <c r="HB628" s="6"/>
      <c r="HC628" s="6"/>
      <c r="HD628" s="6"/>
      <c r="HE628" s="6"/>
      <c r="HF628" s="6"/>
      <c r="HG628" s="6"/>
      <c r="HH628" s="6"/>
      <c r="HI628" s="6"/>
      <c r="HJ628" s="6"/>
      <c r="HK628" s="6"/>
      <c r="HL628" s="6"/>
      <c r="HM628" s="6"/>
      <c r="HN628" s="6"/>
      <c r="HO628" s="6"/>
      <c r="HP628" s="6"/>
      <c r="HQ628" s="6"/>
      <c r="HR628" s="6"/>
      <c r="HS628" s="6"/>
      <c r="HT628" s="6"/>
      <c r="HU628" s="6"/>
      <c r="HV628" s="6"/>
      <c r="HW628" s="6"/>
      <c r="HX628" s="6"/>
      <c r="HY628" s="6"/>
      <c r="HZ628" s="6"/>
      <c r="IA628" s="6"/>
      <c r="IB628" s="6"/>
      <c r="IC628" s="6"/>
      <c r="ID628" s="6"/>
      <c r="IE628" s="6"/>
      <c r="IF628" s="6"/>
      <c r="IG628" s="6"/>
      <c r="IH628" s="6"/>
      <c r="II628" s="6"/>
      <c r="IJ628" s="6"/>
      <c r="IK628" s="6"/>
      <c r="IL628" s="6"/>
      <c r="IM628" s="6"/>
      <c r="IN628" s="6"/>
      <c r="IO628" s="6"/>
      <c r="IP628" s="6"/>
      <c r="IQ628" s="6"/>
      <c r="IR628" s="6"/>
      <c r="IS628" s="6"/>
      <c r="IT628" s="6"/>
      <c r="IU628" s="6"/>
      <c r="IV628" s="6"/>
      <c r="IW628" s="6"/>
      <c r="IX628" s="6"/>
      <c r="IY628" s="6"/>
      <c r="IZ628" s="6"/>
      <c r="JA628" s="6"/>
      <c r="JB628" s="6"/>
      <c r="JC628" s="6"/>
      <c r="JD628" s="6"/>
      <c r="JE628" s="6"/>
      <c r="JF628" s="6"/>
      <c r="JG628" s="6"/>
      <c r="JH628" s="6"/>
      <c r="JI628" s="6"/>
      <c r="JJ628" s="6"/>
      <c r="JK628" s="6"/>
      <c r="JL628" s="6"/>
      <c r="JM628" s="6"/>
    </row>
    <row r="629" spans="2:273" s="37" customFormat="1">
      <c r="B629" s="18" t="s">
        <v>3392</v>
      </c>
      <c r="C629" s="2">
        <v>20191</v>
      </c>
      <c r="D629" s="108">
        <v>2019</v>
      </c>
      <c r="E629" s="7" t="s">
        <v>3393</v>
      </c>
      <c r="F629" s="7"/>
      <c r="G629" s="13"/>
      <c r="H629" s="7" t="s">
        <v>3394</v>
      </c>
      <c r="I629" s="7" t="s">
        <v>53</v>
      </c>
      <c r="J629" s="85">
        <v>26</v>
      </c>
      <c r="K629" s="196">
        <v>4716364</v>
      </c>
      <c r="L629" s="7" t="s">
        <v>3395</v>
      </c>
      <c r="M629" s="7" t="s">
        <v>1072</v>
      </c>
      <c r="N629" s="215">
        <v>2</v>
      </c>
      <c r="O629" s="83">
        <v>4</v>
      </c>
      <c r="P629" s="83">
        <v>8</v>
      </c>
      <c r="Q629" s="7" t="s">
        <v>161</v>
      </c>
      <c r="R629" s="7" t="s">
        <v>410</v>
      </c>
      <c r="S629" s="6"/>
      <c r="T629" s="6"/>
      <c r="U629" s="6"/>
      <c r="V629" s="6"/>
      <c r="W629" s="6"/>
      <c r="X629" s="6"/>
      <c r="Y629" s="6"/>
      <c r="Z629" s="6"/>
      <c r="AA629" s="6"/>
      <c r="AB629" s="6"/>
      <c r="AC629" s="6"/>
      <c r="AD629" s="6"/>
      <c r="AE629" s="6"/>
    </row>
    <row r="630" spans="2:273" s="37" customFormat="1">
      <c r="B630" s="18" t="s">
        <v>3396</v>
      </c>
      <c r="C630" s="2">
        <v>20191</v>
      </c>
      <c r="D630" s="108">
        <v>2019</v>
      </c>
      <c r="E630" s="7" t="s">
        <v>3397</v>
      </c>
      <c r="F630" s="7"/>
      <c r="G630" s="13"/>
      <c r="H630" s="7" t="s">
        <v>3398</v>
      </c>
      <c r="I630" s="7" t="s">
        <v>53</v>
      </c>
      <c r="J630" s="85">
        <v>238</v>
      </c>
      <c r="K630" s="196">
        <v>45178000</v>
      </c>
      <c r="L630" s="7" t="s">
        <v>3399</v>
      </c>
      <c r="M630" s="7" t="s">
        <v>625</v>
      </c>
      <c r="N630" s="215">
        <v>10</v>
      </c>
      <c r="O630" s="86">
        <v>1</v>
      </c>
      <c r="P630" s="86">
        <v>4</v>
      </c>
      <c r="Q630" s="7" t="s">
        <v>55</v>
      </c>
      <c r="R630" s="7" t="s">
        <v>120</v>
      </c>
      <c r="S630" s="6"/>
      <c r="T630" s="6"/>
      <c r="U630" s="6"/>
      <c r="V630" s="6"/>
      <c r="W630" s="6"/>
      <c r="X630" s="6"/>
      <c r="Y630" s="6"/>
      <c r="Z630" s="6"/>
      <c r="AA630" s="6"/>
      <c r="AB630" s="6"/>
      <c r="AC630" s="6"/>
      <c r="AD630" s="6"/>
      <c r="AE630" s="6"/>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c r="BL630" s="48"/>
      <c r="BM630" s="48"/>
      <c r="BN630" s="48"/>
      <c r="BO630" s="48"/>
      <c r="BP630" s="48"/>
      <c r="BQ630" s="48"/>
      <c r="BR630" s="48"/>
      <c r="BS630" s="48"/>
      <c r="BT630" s="48"/>
      <c r="BU630" s="48"/>
      <c r="BV630" s="48"/>
      <c r="BW630" s="48"/>
      <c r="BX630" s="48"/>
      <c r="BY630" s="48"/>
      <c r="BZ630" s="48"/>
      <c r="CA630" s="48"/>
      <c r="CB630" s="48"/>
      <c r="CC630" s="48"/>
      <c r="CD630" s="48"/>
      <c r="CE630" s="48"/>
      <c r="CF630" s="48"/>
      <c r="CG630" s="48"/>
      <c r="CH630" s="48"/>
      <c r="CI630" s="48"/>
      <c r="CJ630" s="48"/>
      <c r="CK630" s="48"/>
      <c r="CL630" s="48"/>
      <c r="CM630" s="48"/>
      <c r="CN630" s="48"/>
      <c r="CO630" s="48"/>
      <c r="CP630" s="48"/>
      <c r="CQ630" s="48"/>
      <c r="CR630" s="48"/>
      <c r="CS630" s="48"/>
      <c r="CT630" s="48"/>
      <c r="CU630" s="48"/>
      <c r="CV630" s="48"/>
      <c r="CW630" s="48"/>
      <c r="CX630" s="48"/>
      <c r="CY630" s="48"/>
      <c r="CZ630" s="48"/>
      <c r="DA630" s="48"/>
      <c r="DB630" s="48"/>
      <c r="DC630" s="48"/>
      <c r="DD630" s="48"/>
      <c r="DE630" s="48"/>
      <c r="DF630" s="48"/>
      <c r="DG630" s="48"/>
      <c r="DH630" s="48"/>
      <c r="DI630" s="48"/>
      <c r="DJ630" s="48"/>
      <c r="DK630" s="48"/>
      <c r="DL630" s="48"/>
      <c r="DM630" s="48"/>
      <c r="DN630" s="48"/>
      <c r="DO630" s="48"/>
      <c r="DP630" s="48"/>
      <c r="DQ630" s="48"/>
      <c r="DR630" s="48"/>
      <c r="DS630" s="48"/>
      <c r="DT630" s="48"/>
      <c r="DU630" s="48"/>
      <c r="DV630" s="48"/>
      <c r="DW630" s="48"/>
      <c r="DX630" s="48"/>
      <c r="DY630" s="48"/>
      <c r="DZ630" s="48"/>
      <c r="EA630" s="48"/>
      <c r="EB630" s="48"/>
      <c r="EC630" s="48"/>
      <c r="ED630" s="48"/>
      <c r="EE630" s="48"/>
      <c r="EF630" s="48"/>
      <c r="EG630" s="48"/>
      <c r="EH630" s="48"/>
      <c r="EI630" s="48"/>
      <c r="EJ630" s="48"/>
      <c r="EK630" s="48"/>
      <c r="EL630" s="48"/>
      <c r="EM630" s="48"/>
      <c r="EN630" s="48"/>
      <c r="EO630" s="48"/>
      <c r="EP630" s="48"/>
      <c r="EQ630" s="48"/>
      <c r="ER630" s="48"/>
      <c r="ES630" s="48"/>
      <c r="ET630" s="48"/>
      <c r="EU630" s="48"/>
      <c r="EV630" s="48"/>
      <c r="EW630" s="48"/>
      <c r="EX630" s="48"/>
      <c r="EY630" s="48"/>
      <c r="EZ630" s="48"/>
      <c r="FA630" s="48"/>
      <c r="FB630" s="48"/>
      <c r="FC630" s="48"/>
      <c r="FD630" s="48"/>
      <c r="FE630" s="48"/>
      <c r="FF630" s="48"/>
      <c r="FG630" s="48"/>
      <c r="FH630" s="48"/>
      <c r="FI630" s="48"/>
      <c r="FJ630" s="48"/>
      <c r="FK630" s="48"/>
      <c r="FL630" s="48"/>
      <c r="FM630" s="48"/>
      <c r="FN630" s="48"/>
      <c r="FO630" s="48"/>
      <c r="FP630" s="48"/>
      <c r="FQ630" s="48"/>
      <c r="FR630" s="48"/>
      <c r="FS630" s="48"/>
      <c r="FT630" s="48"/>
      <c r="FU630" s="48"/>
      <c r="FV630" s="48"/>
      <c r="FW630" s="48"/>
      <c r="FX630" s="48"/>
      <c r="FY630" s="48"/>
      <c r="FZ630" s="48"/>
      <c r="GA630" s="48"/>
      <c r="GB630" s="48"/>
      <c r="GC630" s="48"/>
      <c r="GD630" s="48"/>
      <c r="GE630" s="48"/>
      <c r="GF630" s="48"/>
      <c r="GG630" s="48"/>
      <c r="GH630" s="48"/>
      <c r="GI630" s="48"/>
      <c r="GJ630" s="48"/>
      <c r="GK630" s="48"/>
      <c r="GL630" s="48"/>
      <c r="GM630" s="48"/>
      <c r="GN630" s="48"/>
      <c r="GO630" s="48"/>
      <c r="GP630" s="48"/>
      <c r="GQ630" s="48"/>
      <c r="GR630" s="48"/>
      <c r="GS630" s="48"/>
      <c r="GT630" s="48"/>
      <c r="GU630" s="48"/>
      <c r="GV630" s="48"/>
      <c r="GW630" s="48"/>
      <c r="GX630" s="48"/>
      <c r="GY630" s="48"/>
      <c r="GZ630" s="48"/>
      <c r="HA630" s="48"/>
      <c r="HB630" s="48"/>
      <c r="HC630" s="48"/>
      <c r="HD630" s="48"/>
      <c r="HE630" s="48"/>
      <c r="HF630" s="48"/>
      <c r="HG630" s="48"/>
      <c r="HH630" s="48"/>
      <c r="HI630" s="48"/>
      <c r="HJ630" s="48"/>
      <c r="HK630" s="48"/>
      <c r="HL630" s="48"/>
      <c r="HM630" s="48"/>
      <c r="HN630" s="48"/>
      <c r="HO630" s="48"/>
      <c r="HP630" s="48"/>
      <c r="HQ630" s="48"/>
      <c r="HR630" s="48"/>
      <c r="HS630" s="48"/>
      <c r="HT630" s="48"/>
      <c r="HU630" s="48"/>
      <c r="HV630" s="48"/>
      <c r="HW630" s="48"/>
      <c r="HX630" s="48"/>
      <c r="HY630" s="48"/>
      <c r="HZ630" s="48"/>
      <c r="IA630" s="48"/>
      <c r="IB630" s="48"/>
      <c r="IC630" s="48"/>
      <c r="ID630" s="48"/>
      <c r="IE630" s="48"/>
      <c r="IF630" s="48"/>
      <c r="IG630" s="48"/>
      <c r="IH630" s="48"/>
      <c r="II630" s="48"/>
      <c r="IJ630" s="48"/>
      <c r="IK630" s="48"/>
      <c r="IL630" s="48"/>
      <c r="IM630" s="48"/>
      <c r="IN630" s="48"/>
      <c r="IO630" s="48"/>
      <c r="IP630" s="48"/>
      <c r="IQ630" s="48"/>
      <c r="IR630" s="48"/>
      <c r="IS630" s="48"/>
      <c r="IT630" s="48"/>
      <c r="IU630" s="48"/>
      <c r="IV630" s="48"/>
      <c r="IW630" s="48"/>
      <c r="IX630" s="48"/>
      <c r="IY630" s="48"/>
      <c r="IZ630" s="48"/>
      <c r="JA630" s="48"/>
      <c r="JB630" s="49"/>
      <c r="JC630" s="49"/>
      <c r="JD630" s="49"/>
      <c r="JE630" s="49"/>
      <c r="JF630" s="49"/>
      <c r="JG630" s="49"/>
      <c r="JH630" s="49"/>
      <c r="JI630" s="49"/>
      <c r="JJ630" s="49"/>
      <c r="JK630" s="49"/>
      <c r="JL630" s="49"/>
      <c r="JM630" s="49"/>
    </row>
    <row r="631" spans="2:273" s="37" customFormat="1">
      <c r="B631" s="105" t="s">
        <v>626</v>
      </c>
      <c r="C631" s="105">
        <v>20182</v>
      </c>
      <c r="D631" s="108">
        <v>2018</v>
      </c>
      <c r="E631" s="6" t="s">
        <v>627</v>
      </c>
      <c r="F631" s="6"/>
      <c r="G631" s="13"/>
      <c r="H631" s="37" t="s">
        <v>628</v>
      </c>
      <c r="I631" s="6" t="s">
        <v>37</v>
      </c>
      <c r="J631" s="85">
        <v>45</v>
      </c>
      <c r="K631" s="197">
        <v>2703378</v>
      </c>
      <c r="L631" s="6" t="s">
        <v>629</v>
      </c>
      <c r="M631" s="6" t="s">
        <v>625</v>
      </c>
      <c r="N631" s="215">
        <v>10</v>
      </c>
      <c r="O631" s="83">
        <v>1</v>
      </c>
      <c r="P631" s="83">
        <v>4</v>
      </c>
      <c r="Q631" s="37" t="s">
        <v>630</v>
      </c>
      <c r="R631" s="6" t="s">
        <v>631</v>
      </c>
    </row>
    <row r="632" spans="2:273" s="37" customFormat="1" ht="66.5" customHeight="1">
      <c r="B632" s="18" t="s">
        <v>6107</v>
      </c>
      <c r="C632" s="2">
        <v>20201</v>
      </c>
      <c r="D632" s="109">
        <v>2020</v>
      </c>
      <c r="E632" s="56" t="s">
        <v>6108</v>
      </c>
      <c r="F632" s="56"/>
      <c r="G632" s="356"/>
      <c r="H632" s="56" t="s">
        <v>6109</v>
      </c>
      <c r="I632" s="56" t="s">
        <v>53</v>
      </c>
      <c r="J632" s="84">
        <v>36</v>
      </c>
      <c r="K632" s="195">
        <v>330000</v>
      </c>
      <c r="L632" s="56" t="s">
        <v>6110</v>
      </c>
      <c r="M632" s="56" t="s">
        <v>54</v>
      </c>
      <c r="N632" s="215">
        <v>2</v>
      </c>
      <c r="O632" s="84">
        <v>3</v>
      </c>
      <c r="P632" s="84">
        <v>57</v>
      </c>
      <c r="Q632" s="56" t="s">
        <v>47</v>
      </c>
      <c r="R632" s="56" t="s">
        <v>65</v>
      </c>
      <c r="S632" s="48"/>
      <c r="T632" s="48"/>
      <c r="U632" s="48"/>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c r="BL632" s="48"/>
      <c r="BM632" s="48"/>
      <c r="BN632" s="48"/>
      <c r="BO632" s="48"/>
      <c r="BP632" s="48"/>
      <c r="BQ632" s="48"/>
      <c r="BR632" s="48"/>
      <c r="BS632" s="48"/>
      <c r="BT632" s="48"/>
      <c r="BU632" s="48"/>
      <c r="BV632" s="48"/>
      <c r="BW632" s="48"/>
      <c r="BX632" s="48"/>
      <c r="BY632" s="48"/>
      <c r="BZ632" s="48"/>
      <c r="CA632" s="48"/>
      <c r="CB632" s="48"/>
      <c r="CC632" s="48"/>
      <c r="CD632" s="48"/>
      <c r="CE632" s="48"/>
      <c r="CF632" s="48"/>
      <c r="CG632" s="48"/>
      <c r="CH632" s="48"/>
      <c r="CI632" s="48"/>
      <c r="CJ632" s="48"/>
      <c r="CK632" s="48"/>
      <c r="CL632" s="48"/>
      <c r="CM632" s="48"/>
      <c r="CN632" s="48"/>
      <c r="CO632" s="48"/>
      <c r="CP632" s="48"/>
      <c r="CQ632" s="48"/>
      <c r="CR632" s="48"/>
      <c r="CS632" s="48"/>
      <c r="CT632" s="48"/>
      <c r="CU632" s="48"/>
      <c r="CV632" s="48"/>
      <c r="CW632" s="48"/>
      <c r="CX632" s="48"/>
      <c r="CY632" s="48"/>
      <c r="CZ632" s="48"/>
      <c r="DA632" s="48"/>
      <c r="DB632" s="48"/>
      <c r="DC632" s="48"/>
      <c r="DD632" s="48"/>
      <c r="DE632" s="48"/>
      <c r="DF632" s="48"/>
      <c r="DG632" s="48"/>
      <c r="DH632" s="48"/>
      <c r="DI632" s="48"/>
      <c r="DJ632" s="48"/>
      <c r="DK632" s="48"/>
      <c r="DL632" s="48"/>
      <c r="DM632" s="48"/>
      <c r="DN632" s="48"/>
      <c r="DO632" s="48"/>
      <c r="DP632" s="48"/>
      <c r="DQ632" s="48"/>
      <c r="DR632" s="48"/>
      <c r="DS632" s="48"/>
      <c r="DT632" s="48"/>
      <c r="DU632" s="48"/>
      <c r="DV632" s="48"/>
      <c r="DW632" s="48"/>
      <c r="DX632" s="48"/>
      <c r="DY632" s="48"/>
      <c r="DZ632" s="48"/>
      <c r="EA632" s="48"/>
      <c r="EB632" s="48"/>
      <c r="EC632" s="48"/>
      <c r="ED632" s="48"/>
      <c r="EE632" s="48"/>
      <c r="EF632" s="48"/>
      <c r="EG632" s="48"/>
      <c r="EH632" s="48"/>
      <c r="EI632" s="48"/>
      <c r="EJ632" s="48"/>
      <c r="EK632" s="48"/>
      <c r="EL632" s="48"/>
      <c r="EM632" s="48"/>
      <c r="EN632" s="48"/>
      <c r="EO632" s="48"/>
      <c r="EP632" s="48"/>
      <c r="EQ632" s="48"/>
      <c r="ER632" s="48"/>
      <c r="ES632" s="48"/>
      <c r="ET632" s="48"/>
      <c r="EU632" s="48"/>
      <c r="EV632" s="48"/>
      <c r="EW632" s="48"/>
      <c r="EX632" s="48"/>
      <c r="EY632" s="48"/>
      <c r="EZ632" s="48"/>
      <c r="FA632" s="48"/>
      <c r="FB632" s="48"/>
      <c r="FC632" s="48"/>
      <c r="FD632" s="48"/>
      <c r="FE632" s="48"/>
      <c r="FF632" s="48"/>
      <c r="FG632" s="48"/>
      <c r="FH632" s="48"/>
      <c r="FI632" s="48"/>
      <c r="FJ632" s="48"/>
      <c r="FK632" s="48"/>
      <c r="FL632" s="48"/>
      <c r="FM632" s="48"/>
      <c r="FN632" s="48"/>
      <c r="FO632" s="48"/>
      <c r="FP632" s="48"/>
      <c r="FQ632" s="48"/>
      <c r="FR632" s="48"/>
      <c r="FS632" s="48"/>
      <c r="FT632" s="48"/>
      <c r="FU632" s="48"/>
      <c r="FV632" s="48"/>
      <c r="FW632" s="48"/>
      <c r="FX632" s="48"/>
      <c r="FY632" s="48"/>
      <c r="FZ632" s="48"/>
      <c r="GA632" s="48"/>
      <c r="GB632" s="48"/>
      <c r="GC632" s="48"/>
      <c r="GD632" s="48"/>
      <c r="GE632" s="48"/>
      <c r="GF632" s="48"/>
      <c r="GG632" s="48"/>
      <c r="GH632" s="48"/>
      <c r="GI632" s="48"/>
      <c r="GJ632" s="48"/>
      <c r="GK632" s="48"/>
      <c r="GL632" s="48"/>
      <c r="GM632" s="48"/>
      <c r="GN632" s="48"/>
      <c r="GO632" s="48"/>
      <c r="GP632" s="48"/>
      <c r="GQ632" s="48"/>
      <c r="GR632" s="48"/>
      <c r="GS632" s="48"/>
      <c r="GT632" s="48"/>
      <c r="GU632" s="48"/>
      <c r="GV632" s="48"/>
      <c r="GW632" s="48"/>
      <c r="GX632" s="48"/>
      <c r="GY632" s="48"/>
      <c r="GZ632" s="48"/>
      <c r="HA632" s="48"/>
      <c r="HB632" s="48"/>
      <c r="HC632" s="48"/>
      <c r="HD632" s="48"/>
      <c r="HE632" s="48"/>
      <c r="HF632" s="48"/>
      <c r="HG632" s="48"/>
      <c r="HH632" s="48"/>
      <c r="HI632" s="48"/>
      <c r="HJ632" s="48"/>
      <c r="HK632" s="48"/>
      <c r="HL632" s="48"/>
      <c r="HM632" s="48"/>
      <c r="HN632" s="48"/>
      <c r="HO632" s="48"/>
      <c r="HP632" s="48"/>
      <c r="HQ632" s="48"/>
      <c r="HR632" s="48"/>
      <c r="HS632" s="48"/>
      <c r="HT632" s="48"/>
      <c r="HU632" s="48"/>
      <c r="HV632" s="48"/>
      <c r="HW632" s="48"/>
      <c r="HX632" s="48"/>
      <c r="HY632" s="48"/>
      <c r="HZ632" s="48"/>
      <c r="IA632" s="48"/>
      <c r="IB632" s="48"/>
      <c r="IC632" s="48"/>
      <c r="ID632" s="48"/>
      <c r="IE632" s="48"/>
      <c r="IF632" s="48"/>
      <c r="IG632" s="48"/>
      <c r="IH632" s="48"/>
      <c r="II632" s="48"/>
      <c r="IJ632" s="48"/>
      <c r="IK632" s="48"/>
      <c r="IL632" s="48"/>
      <c r="IM632" s="48"/>
      <c r="IN632" s="48"/>
      <c r="IO632" s="48"/>
      <c r="IP632" s="48"/>
      <c r="IQ632" s="48"/>
      <c r="IR632" s="48"/>
      <c r="IS632" s="48"/>
      <c r="IT632" s="48"/>
      <c r="IU632" s="48"/>
      <c r="IV632" s="48"/>
      <c r="IW632" s="48"/>
      <c r="IX632" s="48"/>
      <c r="IY632" s="48"/>
      <c r="IZ632" s="48"/>
      <c r="JA632" s="48"/>
      <c r="JB632" s="49"/>
      <c r="JC632" s="49"/>
      <c r="JD632" s="49"/>
      <c r="JE632" s="49"/>
      <c r="JF632" s="49"/>
      <c r="JG632" s="49"/>
      <c r="JH632" s="49"/>
      <c r="JI632" s="49"/>
      <c r="JJ632" s="49"/>
      <c r="JK632" s="49"/>
      <c r="JL632" s="49"/>
      <c r="JM632" s="49"/>
    </row>
    <row r="633" spans="2:273" s="37" customFormat="1">
      <c r="B633" s="18" t="s">
        <v>6111</v>
      </c>
      <c r="C633" s="2">
        <v>20201</v>
      </c>
      <c r="D633" s="109">
        <v>2020</v>
      </c>
      <c r="E633" s="56" t="s">
        <v>6112</v>
      </c>
      <c r="F633" s="56"/>
      <c r="G633" s="356" t="s">
        <v>1086</v>
      </c>
      <c r="H633" s="56" t="s">
        <v>6113</v>
      </c>
      <c r="I633" s="56" t="s">
        <v>53</v>
      </c>
      <c r="J633" s="84">
        <v>18</v>
      </c>
      <c r="K633" s="195">
        <v>15000</v>
      </c>
      <c r="L633" s="56" t="s">
        <v>6114</v>
      </c>
      <c r="M633" s="56" t="s">
        <v>39</v>
      </c>
      <c r="N633" s="215">
        <v>9</v>
      </c>
      <c r="O633" s="84">
        <v>2</v>
      </c>
      <c r="P633" s="84">
        <v>56</v>
      </c>
      <c r="Q633" s="56" t="s">
        <v>47</v>
      </c>
      <c r="R633" s="56" t="s">
        <v>120</v>
      </c>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c r="BL633" s="48"/>
      <c r="BM633" s="48"/>
      <c r="BN633" s="48"/>
      <c r="BO633" s="48"/>
      <c r="BP633" s="48"/>
      <c r="BQ633" s="48"/>
      <c r="BR633" s="48"/>
      <c r="BS633" s="48"/>
      <c r="BT633" s="48"/>
      <c r="BU633" s="48"/>
      <c r="BV633" s="48"/>
      <c r="BW633" s="48"/>
      <c r="BX633" s="48"/>
      <c r="BY633" s="48"/>
      <c r="BZ633" s="48"/>
      <c r="CA633" s="48"/>
      <c r="CB633" s="48"/>
      <c r="CC633" s="48"/>
      <c r="CD633" s="48"/>
      <c r="CE633" s="48"/>
      <c r="CF633" s="48"/>
      <c r="CG633" s="48"/>
      <c r="CH633" s="48"/>
      <c r="CI633" s="48"/>
      <c r="CJ633" s="48"/>
      <c r="CK633" s="48"/>
      <c r="CL633" s="48"/>
      <c r="CM633" s="48"/>
      <c r="CN633" s="48"/>
      <c r="CO633" s="48"/>
      <c r="CP633" s="48"/>
      <c r="CQ633" s="48"/>
      <c r="CR633" s="48"/>
      <c r="CS633" s="48"/>
      <c r="CT633" s="48"/>
      <c r="CU633" s="48"/>
      <c r="CV633" s="48"/>
      <c r="CW633" s="48"/>
      <c r="CX633" s="48"/>
      <c r="CY633" s="48"/>
      <c r="CZ633" s="48"/>
      <c r="DA633" s="48"/>
      <c r="DB633" s="48"/>
      <c r="DC633" s="48"/>
      <c r="DD633" s="48"/>
      <c r="DE633" s="48"/>
      <c r="DF633" s="48"/>
      <c r="DG633" s="48"/>
      <c r="DH633" s="48"/>
      <c r="DI633" s="48"/>
      <c r="DJ633" s="48"/>
      <c r="DK633" s="48"/>
      <c r="DL633" s="48"/>
      <c r="DM633" s="48"/>
      <c r="DN633" s="48"/>
      <c r="DO633" s="48"/>
      <c r="DP633" s="48"/>
      <c r="DQ633" s="48"/>
      <c r="DR633" s="48"/>
      <c r="DS633" s="48"/>
      <c r="DT633" s="48"/>
      <c r="DU633" s="48"/>
      <c r="DV633" s="48"/>
      <c r="DW633" s="48"/>
      <c r="DX633" s="48"/>
      <c r="DY633" s="48"/>
      <c r="DZ633" s="48"/>
      <c r="EA633" s="48"/>
      <c r="EB633" s="48"/>
      <c r="EC633" s="48"/>
      <c r="ED633" s="48"/>
      <c r="EE633" s="48"/>
      <c r="EF633" s="48"/>
      <c r="EG633" s="48"/>
      <c r="EH633" s="48"/>
      <c r="EI633" s="48"/>
      <c r="EJ633" s="48"/>
      <c r="EK633" s="48"/>
      <c r="EL633" s="48"/>
      <c r="EM633" s="48"/>
      <c r="EN633" s="48"/>
      <c r="EO633" s="48"/>
      <c r="EP633" s="48"/>
      <c r="EQ633" s="48"/>
      <c r="ER633" s="48"/>
      <c r="ES633" s="48"/>
      <c r="ET633" s="48"/>
      <c r="EU633" s="48"/>
      <c r="EV633" s="48"/>
      <c r="EW633" s="48"/>
      <c r="EX633" s="48"/>
      <c r="EY633" s="48"/>
      <c r="EZ633" s="48"/>
      <c r="FA633" s="48"/>
      <c r="FB633" s="48"/>
      <c r="FC633" s="48"/>
      <c r="FD633" s="48"/>
      <c r="FE633" s="48"/>
      <c r="FF633" s="48"/>
      <c r="FG633" s="48"/>
      <c r="FH633" s="48"/>
      <c r="FI633" s="48"/>
      <c r="FJ633" s="48"/>
      <c r="FK633" s="48"/>
      <c r="FL633" s="48"/>
      <c r="FM633" s="48"/>
      <c r="FN633" s="48"/>
      <c r="FO633" s="48"/>
      <c r="FP633" s="48"/>
      <c r="FQ633" s="48"/>
      <c r="FR633" s="48"/>
      <c r="FS633" s="48"/>
      <c r="FT633" s="48"/>
      <c r="FU633" s="48"/>
      <c r="FV633" s="48"/>
      <c r="FW633" s="48"/>
      <c r="FX633" s="48"/>
      <c r="FY633" s="48"/>
      <c r="FZ633" s="48"/>
      <c r="GA633" s="48"/>
      <c r="GB633" s="48"/>
      <c r="GC633" s="48"/>
      <c r="GD633" s="48"/>
      <c r="GE633" s="48"/>
      <c r="GF633" s="48"/>
      <c r="GG633" s="48"/>
      <c r="GH633" s="48"/>
      <c r="GI633" s="48"/>
      <c r="GJ633" s="48"/>
      <c r="GK633" s="48"/>
      <c r="GL633" s="48"/>
      <c r="GM633" s="48"/>
      <c r="GN633" s="48"/>
      <c r="GO633" s="48"/>
      <c r="GP633" s="48"/>
      <c r="GQ633" s="48"/>
      <c r="GR633" s="48"/>
      <c r="GS633" s="48"/>
      <c r="GT633" s="48"/>
      <c r="GU633" s="48"/>
      <c r="GV633" s="48"/>
      <c r="GW633" s="48"/>
      <c r="GX633" s="48"/>
      <c r="GY633" s="48"/>
      <c r="GZ633" s="48"/>
      <c r="HA633" s="48"/>
      <c r="HB633" s="48"/>
      <c r="HC633" s="48"/>
      <c r="HD633" s="48"/>
      <c r="HE633" s="48"/>
      <c r="HF633" s="48"/>
      <c r="HG633" s="48"/>
      <c r="HH633" s="48"/>
      <c r="HI633" s="48"/>
      <c r="HJ633" s="48"/>
      <c r="HK633" s="48"/>
      <c r="HL633" s="48"/>
      <c r="HM633" s="48"/>
      <c r="HN633" s="48"/>
      <c r="HO633" s="48"/>
      <c r="HP633" s="48"/>
      <c r="HQ633" s="48"/>
      <c r="HR633" s="48"/>
      <c r="HS633" s="48"/>
      <c r="HT633" s="48"/>
      <c r="HU633" s="48"/>
      <c r="HV633" s="48"/>
      <c r="HW633" s="48"/>
      <c r="HX633" s="48"/>
      <c r="HY633" s="48"/>
      <c r="HZ633" s="48"/>
      <c r="IA633" s="48"/>
      <c r="IB633" s="48"/>
      <c r="IC633" s="48"/>
      <c r="ID633" s="48"/>
      <c r="IE633" s="48"/>
      <c r="IF633" s="48"/>
      <c r="IG633" s="48"/>
      <c r="IH633" s="48"/>
      <c r="II633" s="48"/>
      <c r="IJ633" s="48"/>
      <c r="IK633" s="48"/>
      <c r="IL633" s="48"/>
      <c r="IM633" s="48"/>
      <c r="IN633" s="48"/>
      <c r="IO633" s="48"/>
      <c r="IP633" s="48"/>
      <c r="IQ633" s="48"/>
      <c r="IR633" s="48"/>
      <c r="IS633" s="48"/>
      <c r="IT633" s="48"/>
      <c r="IU633" s="48"/>
      <c r="IV633" s="48"/>
      <c r="IW633" s="48"/>
      <c r="IX633" s="48"/>
      <c r="IY633" s="48"/>
      <c r="IZ633" s="48"/>
      <c r="JA633" s="48"/>
      <c r="JB633" s="49"/>
      <c r="JC633" s="49"/>
      <c r="JD633" s="49"/>
      <c r="JE633" s="49"/>
      <c r="JF633" s="49"/>
      <c r="JG633" s="49"/>
      <c r="JH633" s="49"/>
      <c r="JI633" s="49"/>
      <c r="JJ633" s="49"/>
      <c r="JK633" s="49"/>
      <c r="JL633" s="49"/>
      <c r="JM633" s="49"/>
    </row>
    <row r="634" spans="2:273" s="37" customFormat="1">
      <c r="B634" s="18" t="s">
        <v>6115</v>
      </c>
      <c r="C634" s="2">
        <v>20202</v>
      </c>
      <c r="D634" s="108">
        <v>2020</v>
      </c>
      <c r="E634" s="56" t="s">
        <v>6116</v>
      </c>
      <c r="F634" s="56"/>
      <c r="G634" s="356"/>
      <c r="H634" s="56" t="s">
        <v>6117</v>
      </c>
      <c r="I634" s="56" t="s">
        <v>37</v>
      </c>
      <c r="J634" s="84">
        <v>44</v>
      </c>
      <c r="K634" s="195">
        <v>15937928</v>
      </c>
      <c r="L634" s="56" t="s">
        <v>6118</v>
      </c>
      <c r="M634" s="56" t="s">
        <v>39</v>
      </c>
      <c r="N634" s="215">
        <v>9</v>
      </c>
      <c r="O634" s="84">
        <v>2</v>
      </c>
      <c r="P634" s="84">
        <v>8</v>
      </c>
      <c r="Q634" s="56" t="s">
        <v>47</v>
      </c>
      <c r="R634" s="56" t="s">
        <v>156</v>
      </c>
      <c r="S634" s="48"/>
      <c r="T634" s="48"/>
      <c r="U634" s="48"/>
      <c r="V634" s="48"/>
      <c r="W634" s="48"/>
      <c r="X634" s="48"/>
      <c r="Y634" s="48"/>
      <c r="Z634" s="48"/>
      <c r="AA634" s="48"/>
      <c r="AB634" s="48"/>
      <c r="AC634" s="48"/>
      <c r="AD634" s="48"/>
      <c r="AE634" s="48"/>
      <c r="AF634" s="6"/>
      <c r="AG634" s="6"/>
      <c r="AH634" s="6"/>
      <c r="AI634" s="6"/>
      <c r="AJ634" s="6"/>
      <c r="AK634" s="6"/>
      <c r="AL634" s="6"/>
      <c r="AM634" s="6"/>
      <c r="AN634" s="6"/>
      <c r="AO634" s="6"/>
      <c r="AP634" s="6"/>
      <c r="AQ634" s="6"/>
      <c r="AR634" s="6"/>
      <c r="AS634" s="6"/>
      <c r="AT634" s="6"/>
      <c r="AU634" s="6"/>
      <c r="AV634" s="6"/>
      <c r="AW634" s="6"/>
      <c r="AX634" s="6"/>
      <c r="AY634" s="6"/>
      <c r="AZ634" s="6"/>
      <c r="BA634" s="6"/>
      <c r="BB634" s="6"/>
      <c r="BC634" s="6"/>
      <c r="BD634" s="6"/>
      <c r="BE634" s="6"/>
      <c r="BF634" s="6"/>
      <c r="BG634" s="6"/>
      <c r="BH634" s="6"/>
      <c r="BI634" s="6"/>
      <c r="BJ634" s="6"/>
      <c r="BK634" s="6"/>
      <c r="BL634" s="6"/>
      <c r="BM634" s="6"/>
      <c r="BN634" s="6"/>
      <c r="BO634" s="6"/>
      <c r="BP634" s="6"/>
      <c r="BQ634" s="6"/>
      <c r="BR634" s="6"/>
      <c r="BS634" s="6"/>
      <c r="BT634" s="6"/>
      <c r="BU634" s="6"/>
      <c r="BV634" s="6"/>
      <c r="BW634" s="6"/>
      <c r="BX634" s="6"/>
      <c r="BY634" s="6"/>
      <c r="BZ634" s="6"/>
      <c r="CA634" s="6"/>
      <c r="CB634" s="6"/>
      <c r="CC634" s="6"/>
      <c r="CD634" s="6"/>
      <c r="CE634" s="6"/>
      <c r="CF634" s="6"/>
      <c r="CG634" s="6"/>
      <c r="CH634" s="6"/>
      <c r="CI634" s="6"/>
      <c r="CJ634" s="6"/>
      <c r="CK634" s="6"/>
      <c r="CL634" s="6"/>
      <c r="CM634" s="6"/>
      <c r="CN634" s="6"/>
      <c r="CO634" s="6"/>
      <c r="CP634" s="6"/>
      <c r="CQ634" s="6"/>
      <c r="CR634" s="6"/>
      <c r="CS634" s="6"/>
      <c r="CT634" s="6"/>
      <c r="CU634" s="6"/>
      <c r="CV634" s="6"/>
      <c r="CW634" s="6"/>
      <c r="CX634" s="6"/>
      <c r="CY634" s="6"/>
      <c r="CZ634" s="6"/>
      <c r="DA634" s="6"/>
      <c r="DB634" s="6"/>
      <c r="DC634" s="6"/>
      <c r="DD634" s="6"/>
      <c r="DE634" s="6"/>
      <c r="DF634" s="6"/>
      <c r="DG634" s="6"/>
      <c r="DH634" s="6"/>
      <c r="DI634" s="6"/>
      <c r="DJ634" s="6"/>
      <c r="DK634" s="6"/>
      <c r="DL634" s="6"/>
      <c r="DM634" s="6"/>
      <c r="DN634" s="6"/>
      <c r="DO634" s="6"/>
      <c r="DP634" s="6"/>
      <c r="DQ634" s="6"/>
      <c r="DR634" s="6"/>
      <c r="DS634" s="6"/>
      <c r="DT634" s="6"/>
      <c r="DU634" s="6"/>
      <c r="DV634" s="6"/>
      <c r="DW634" s="6"/>
      <c r="DX634" s="6"/>
      <c r="DY634" s="6"/>
      <c r="DZ634" s="6"/>
      <c r="EA634" s="6"/>
      <c r="EB634" s="6"/>
      <c r="EC634" s="6"/>
      <c r="ED634" s="6"/>
      <c r="EE634" s="6"/>
      <c r="EF634" s="6"/>
      <c r="EG634" s="6"/>
      <c r="EH634" s="6"/>
      <c r="EI634" s="6"/>
      <c r="EJ634" s="6"/>
      <c r="EK634" s="6"/>
      <c r="EL634" s="6"/>
      <c r="EM634" s="6"/>
      <c r="EN634" s="6"/>
      <c r="EO634" s="6"/>
      <c r="EP634" s="6"/>
      <c r="EQ634" s="6"/>
      <c r="ER634" s="6"/>
      <c r="ES634" s="6"/>
      <c r="ET634" s="6"/>
      <c r="EU634" s="6"/>
      <c r="EV634" s="6"/>
      <c r="EW634" s="6"/>
      <c r="EX634" s="6"/>
      <c r="EY634" s="6"/>
      <c r="EZ634" s="6"/>
      <c r="FA634" s="6"/>
      <c r="FB634" s="6"/>
      <c r="FC634" s="6"/>
      <c r="FD634" s="6"/>
      <c r="FE634" s="6"/>
      <c r="FF634" s="6"/>
      <c r="FG634" s="6"/>
      <c r="FH634" s="6"/>
      <c r="FI634" s="6"/>
      <c r="FJ634" s="6"/>
      <c r="FK634" s="6"/>
      <c r="FL634" s="6"/>
      <c r="FM634" s="6"/>
      <c r="FN634" s="6"/>
      <c r="FO634" s="6"/>
      <c r="FP634" s="6"/>
      <c r="FQ634" s="6"/>
      <c r="FR634" s="6"/>
      <c r="FS634" s="6"/>
      <c r="FT634" s="6"/>
      <c r="FU634" s="6"/>
      <c r="FV634" s="6"/>
      <c r="FW634" s="6"/>
      <c r="FX634" s="6"/>
      <c r="FY634" s="6"/>
      <c r="FZ634" s="6"/>
      <c r="GA634" s="6"/>
      <c r="GB634" s="6"/>
      <c r="GC634" s="6"/>
      <c r="GD634" s="6"/>
      <c r="GE634" s="6"/>
      <c r="GF634" s="6"/>
      <c r="GG634" s="6"/>
      <c r="GH634" s="6"/>
      <c r="GI634" s="6"/>
      <c r="GJ634" s="6"/>
      <c r="GK634" s="6"/>
      <c r="GL634" s="6"/>
      <c r="GM634" s="6"/>
      <c r="GN634" s="6"/>
      <c r="GO634" s="6"/>
      <c r="GP634" s="6"/>
      <c r="GQ634" s="6"/>
      <c r="GR634" s="6"/>
      <c r="GS634" s="6"/>
      <c r="GT634" s="6"/>
      <c r="GU634" s="6"/>
      <c r="GV634" s="6"/>
      <c r="GW634" s="6"/>
      <c r="GX634" s="6"/>
      <c r="GY634" s="6"/>
      <c r="GZ634" s="6"/>
      <c r="HA634" s="6"/>
      <c r="HB634" s="6"/>
      <c r="HC634" s="6"/>
      <c r="HD634" s="6"/>
      <c r="HE634" s="6"/>
      <c r="HF634" s="6"/>
      <c r="HG634" s="6"/>
      <c r="HH634" s="6"/>
      <c r="HI634" s="6"/>
      <c r="HJ634" s="6"/>
      <c r="HK634" s="6"/>
      <c r="HL634" s="6"/>
      <c r="HM634" s="6"/>
      <c r="HN634" s="6"/>
      <c r="HO634" s="6"/>
      <c r="HP634" s="6"/>
      <c r="HQ634" s="6"/>
      <c r="HR634" s="6"/>
      <c r="HS634" s="6"/>
      <c r="HT634" s="6"/>
      <c r="HU634" s="6"/>
      <c r="HV634" s="6"/>
      <c r="HW634" s="6"/>
      <c r="HX634" s="6"/>
      <c r="HY634" s="6"/>
      <c r="HZ634" s="6"/>
      <c r="IA634" s="6"/>
      <c r="IB634" s="6"/>
      <c r="IC634" s="6"/>
      <c r="ID634" s="6"/>
      <c r="IE634" s="6"/>
      <c r="IF634" s="6"/>
      <c r="IG634" s="6"/>
      <c r="IH634" s="6"/>
      <c r="II634" s="6"/>
      <c r="IJ634" s="6"/>
      <c r="IK634" s="6"/>
      <c r="IL634" s="6"/>
      <c r="IM634" s="6"/>
      <c r="IN634" s="6"/>
      <c r="IO634" s="6"/>
      <c r="IP634" s="6"/>
      <c r="IQ634" s="6"/>
      <c r="IR634" s="6"/>
      <c r="IS634" s="6"/>
      <c r="IT634" s="6"/>
      <c r="IU634" s="6"/>
      <c r="IV634" s="6"/>
      <c r="IW634" s="6"/>
      <c r="IX634" s="6"/>
      <c r="IY634" s="6"/>
      <c r="IZ634" s="6"/>
      <c r="JA634" s="6"/>
    </row>
    <row r="635" spans="2:273" s="37" customFormat="1" ht="13" customHeight="1">
      <c r="B635" s="18" t="s">
        <v>6119</v>
      </c>
      <c r="C635" s="2">
        <v>20201</v>
      </c>
      <c r="D635" s="109">
        <v>2020</v>
      </c>
      <c r="E635" s="56" t="s">
        <v>6120</v>
      </c>
      <c r="F635" s="56"/>
      <c r="G635" s="356" t="s">
        <v>1086</v>
      </c>
      <c r="H635" s="56" t="s">
        <v>6121</v>
      </c>
      <c r="I635" s="56" t="s">
        <v>53</v>
      </c>
      <c r="J635" s="84">
        <v>17</v>
      </c>
      <c r="K635" s="195">
        <v>242000</v>
      </c>
      <c r="L635" s="56" t="s">
        <v>6122</v>
      </c>
      <c r="M635" s="56" t="s">
        <v>39</v>
      </c>
      <c r="N635" s="215">
        <v>9</v>
      </c>
      <c r="O635" s="84">
        <v>2</v>
      </c>
      <c r="P635" s="84">
        <v>8</v>
      </c>
      <c r="Q635" s="56" t="s">
        <v>263</v>
      </c>
      <c r="R635" s="56" t="s">
        <v>65</v>
      </c>
      <c r="S635" s="48"/>
      <c r="T635" s="48"/>
      <c r="U635" s="48"/>
      <c r="V635" s="48"/>
      <c r="W635" s="48"/>
      <c r="X635" s="48"/>
      <c r="Y635" s="48"/>
      <c r="Z635" s="48"/>
      <c r="AA635" s="48"/>
      <c r="AB635" s="48"/>
      <c r="AC635" s="48"/>
      <c r="AD635" s="48"/>
      <c r="AE635" s="48"/>
      <c r="AF635" s="6"/>
      <c r="AG635" s="6"/>
      <c r="AH635" s="6"/>
      <c r="AI635" s="6"/>
      <c r="AJ635" s="6"/>
      <c r="AK635" s="6"/>
      <c r="AL635" s="6"/>
      <c r="AM635" s="6"/>
      <c r="AN635" s="6"/>
      <c r="AO635" s="6"/>
      <c r="AP635" s="6"/>
      <c r="AQ635" s="6"/>
      <c r="AR635" s="7" t="s">
        <v>47</v>
      </c>
      <c r="AS635" s="7" t="s">
        <v>53</v>
      </c>
      <c r="AT635" s="6"/>
      <c r="AU635" s="6"/>
      <c r="AV635" s="6"/>
      <c r="AW635" s="6"/>
      <c r="AX635" s="6"/>
      <c r="AY635" s="6"/>
      <c r="AZ635" s="6"/>
      <c r="BA635" s="6"/>
      <c r="BB635" s="6"/>
      <c r="BC635" s="6"/>
      <c r="BD635" s="6"/>
      <c r="BE635" s="6"/>
      <c r="BF635" s="6"/>
      <c r="BG635" s="6"/>
      <c r="BH635" s="6"/>
      <c r="BI635" s="6"/>
      <c r="BJ635" s="6"/>
      <c r="BK635" s="6"/>
      <c r="BL635" s="6"/>
      <c r="BM635" s="6"/>
      <c r="BN635" s="6"/>
      <c r="BO635" s="6"/>
      <c r="BP635" s="6"/>
      <c r="BQ635" s="6"/>
      <c r="BR635" s="6"/>
      <c r="BS635" s="6"/>
      <c r="BT635" s="6"/>
      <c r="BU635" s="6"/>
      <c r="BV635" s="6"/>
      <c r="BW635" s="6"/>
      <c r="BX635" s="6"/>
      <c r="BY635" s="6"/>
      <c r="BZ635" s="6"/>
      <c r="CA635" s="6"/>
      <c r="CB635" s="6"/>
      <c r="CC635" s="6"/>
      <c r="CD635" s="6"/>
      <c r="CE635" s="6"/>
      <c r="CF635" s="6"/>
      <c r="CG635" s="6"/>
      <c r="CH635" s="6"/>
      <c r="CI635" s="6"/>
      <c r="CJ635" s="6"/>
      <c r="CK635" s="6"/>
      <c r="CL635" s="6"/>
      <c r="CM635" s="6"/>
      <c r="CN635" s="6"/>
      <c r="CO635" s="6"/>
      <c r="CP635" s="6"/>
      <c r="CQ635" s="6"/>
      <c r="CR635" s="6"/>
      <c r="CS635" s="6"/>
      <c r="CT635" s="6"/>
      <c r="CU635" s="6"/>
      <c r="CV635" s="6"/>
      <c r="CW635" s="6"/>
      <c r="CX635" s="6"/>
      <c r="CY635" s="6"/>
      <c r="CZ635" s="6"/>
      <c r="DA635" s="6"/>
      <c r="DB635" s="6"/>
      <c r="DC635" s="6"/>
      <c r="DD635" s="6"/>
      <c r="DE635" s="6"/>
      <c r="DF635" s="6"/>
      <c r="DG635" s="6"/>
      <c r="DH635" s="6"/>
      <c r="DI635" s="6"/>
      <c r="DJ635" s="6"/>
      <c r="DK635" s="6"/>
      <c r="DL635" s="6"/>
      <c r="DM635" s="6"/>
      <c r="DN635" s="6"/>
      <c r="DO635" s="6"/>
      <c r="DP635" s="6"/>
      <c r="DQ635" s="6"/>
      <c r="DR635" s="6"/>
      <c r="DS635" s="6"/>
      <c r="DT635" s="6"/>
      <c r="DU635" s="6"/>
      <c r="DV635" s="6"/>
      <c r="DW635" s="6"/>
      <c r="DX635" s="6"/>
      <c r="DY635" s="6"/>
      <c r="DZ635" s="6"/>
      <c r="EA635" s="6"/>
      <c r="EB635" s="6"/>
      <c r="EC635" s="6"/>
      <c r="ED635" s="6"/>
      <c r="EE635" s="6"/>
      <c r="EF635" s="6"/>
      <c r="EG635" s="6"/>
      <c r="EH635" s="6"/>
      <c r="EI635" s="6"/>
      <c r="EJ635" s="6"/>
      <c r="EK635" s="6"/>
      <c r="EL635" s="6"/>
      <c r="EM635" s="6"/>
      <c r="EN635" s="6"/>
      <c r="EO635" s="6"/>
      <c r="EP635" s="6"/>
      <c r="EQ635" s="6"/>
      <c r="ER635" s="6"/>
      <c r="ES635" s="6"/>
      <c r="ET635" s="6"/>
      <c r="EU635" s="6"/>
      <c r="EV635" s="6"/>
      <c r="EW635" s="6"/>
      <c r="EX635" s="6"/>
      <c r="EY635" s="6"/>
      <c r="EZ635" s="6"/>
      <c r="FA635" s="6"/>
      <c r="FB635" s="6"/>
      <c r="FC635" s="6"/>
      <c r="FD635" s="6"/>
      <c r="FE635" s="6"/>
      <c r="FF635" s="6"/>
      <c r="FG635" s="6"/>
      <c r="FH635" s="6"/>
      <c r="FI635" s="6"/>
      <c r="FJ635" s="6"/>
      <c r="FK635" s="6"/>
      <c r="FL635" s="6"/>
      <c r="FM635" s="6"/>
      <c r="FN635" s="6"/>
      <c r="FO635" s="6"/>
      <c r="FP635" s="6"/>
      <c r="FQ635" s="6"/>
      <c r="FR635" s="6"/>
      <c r="FS635" s="6"/>
      <c r="FT635" s="6"/>
      <c r="FU635" s="6"/>
      <c r="FV635" s="6"/>
      <c r="FW635" s="6"/>
      <c r="FX635" s="6"/>
      <c r="FY635" s="6"/>
      <c r="FZ635" s="6"/>
      <c r="GA635" s="6"/>
      <c r="GB635" s="6"/>
      <c r="GC635" s="6"/>
      <c r="GD635" s="6"/>
      <c r="GE635" s="6"/>
      <c r="GF635" s="6"/>
      <c r="GG635" s="6"/>
      <c r="GH635" s="6"/>
      <c r="GI635" s="6"/>
      <c r="GJ635" s="6"/>
      <c r="GK635" s="6"/>
      <c r="GL635" s="6"/>
      <c r="GM635" s="6"/>
      <c r="GN635" s="6"/>
      <c r="GO635" s="6"/>
      <c r="GP635" s="6"/>
      <c r="GQ635" s="6"/>
      <c r="GR635" s="6"/>
      <c r="GS635" s="6"/>
      <c r="GT635" s="6"/>
      <c r="GU635" s="6"/>
      <c r="GV635" s="6"/>
      <c r="GW635" s="6"/>
      <c r="GX635" s="6"/>
      <c r="GY635" s="6"/>
      <c r="GZ635" s="6"/>
      <c r="HA635" s="6"/>
      <c r="HB635" s="6"/>
      <c r="HC635" s="6"/>
      <c r="HD635" s="6"/>
      <c r="HE635" s="6"/>
      <c r="HF635" s="6"/>
      <c r="HG635" s="6"/>
      <c r="HH635" s="6"/>
      <c r="HI635" s="6"/>
      <c r="HJ635" s="6"/>
      <c r="HK635" s="6"/>
      <c r="HL635" s="6"/>
      <c r="HM635" s="6"/>
      <c r="HN635" s="6"/>
      <c r="HO635" s="6"/>
      <c r="HP635" s="6"/>
      <c r="HQ635" s="6"/>
      <c r="HR635" s="6"/>
      <c r="HS635" s="6"/>
      <c r="HT635" s="6"/>
      <c r="HU635" s="6"/>
      <c r="HV635" s="6"/>
      <c r="HW635" s="6"/>
      <c r="HX635" s="6"/>
      <c r="HY635" s="6"/>
      <c r="HZ635" s="6"/>
      <c r="IA635" s="6"/>
      <c r="IB635" s="6"/>
      <c r="IC635" s="6"/>
      <c r="ID635" s="6"/>
      <c r="IE635" s="6"/>
      <c r="IF635" s="6"/>
      <c r="IG635" s="6"/>
      <c r="IH635" s="6"/>
      <c r="II635" s="6"/>
      <c r="IJ635" s="6"/>
      <c r="IK635" s="6"/>
      <c r="IL635" s="6"/>
      <c r="IM635" s="6"/>
      <c r="IN635" s="6"/>
      <c r="IO635" s="6"/>
      <c r="IP635" s="6"/>
      <c r="IQ635" s="6"/>
      <c r="IR635" s="6"/>
      <c r="IS635" s="6"/>
      <c r="IT635" s="6"/>
      <c r="IU635" s="6"/>
      <c r="IV635" s="6"/>
      <c r="IW635" s="6"/>
      <c r="IX635" s="6"/>
      <c r="IY635" s="6"/>
      <c r="IZ635" s="6"/>
      <c r="JA635" s="6"/>
      <c r="JB635" s="6"/>
      <c r="JC635" s="6"/>
      <c r="JD635" s="6"/>
      <c r="JE635" s="6"/>
      <c r="JF635" s="6"/>
      <c r="JG635" s="6"/>
      <c r="JH635" s="6"/>
      <c r="JI635" s="6"/>
      <c r="JJ635" s="6"/>
      <c r="JK635" s="6"/>
      <c r="JL635" s="6"/>
      <c r="JM635" s="6"/>
    </row>
    <row r="636" spans="2:273" s="37" customFormat="1">
      <c r="B636" s="18" t="s">
        <v>3400</v>
      </c>
      <c r="C636" s="2">
        <v>20191</v>
      </c>
      <c r="D636" s="108">
        <v>2019</v>
      </c>
      <c r="E636" s="7" t="s">
        <v>3401</v>
      </c>
      <c r="F636" s="7"/>
      <c r="G636" s="13"/>
      <c r="H636" s="7" t="s">
        <v>3402</v>
      </c>
      <c r="I636" s="7" t="s">
        <v>53</v>
      </c>
      <c r="J636" s="85">
        <v>36</v>
      </c>
      <c r="K636" s="196">
        <v>5958818</v>
      </c>
      <c r="L636" s="7" t="s">
        <v>3403</v>
      </c>
      <c r="M636" s="7" t="s">
        <v>395</v>
      </c>
      <c r="N636" s="215">
        <v>2</v>
      </c>
      <c r="O636" s="83">
        <v>3</v>
      </c>
      <c r="P636" s="83">
        <v>8</v>
      </c>
      <c r="Q636" s="7" t="s">
        <v>47</v>
      </c>
      <c r="R636" s="7" t="s">
        <v>139</v>
      </c>
      <c r="S636" s="6"/>
      <c r="T636" s="6"/>
      <c r="U636" s="6"/>
      <c r="V636" s="6"/>
      <c r="W636" s="6"/>
      <c r="X636" s="6"/>
      <c r="Y636" s="6"/>
      <c r="Z636" s="6"/>
      <c r="AA636" s="6"/>
      <c r="AB636" s="6"/>
      <c r="AC636" s="6"/>
      <c r="AD636" s="6"/>
      <c r="AE636" s="6"/>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c r="BL636" s="48"/>
      <c r="BM636" s="48"/>
      <c r="BN636" s="48"/>
      <c r="BO636" s="48"/>
      <c r="BP636" s="48"/>
      <c r="BQ636" s="48"/>
      <c r="BR636" s="48"/>
      <c r="BS636" s="48"/>
      <c r="BT636" s="48"/>
      <c r="BU636" s="48"/>
      <c r="BV636" s="48"/>
      <c r="BW636" s="48"/>
      <c r="BX636" s="48"/>
      <c r="BY636" s="48"/>
      <c r="BZ636" s="48"/>
      <c r="CA636" s="48"/>
      <c r="CB636" s="48"/>
      <c r="CC636" s="48"/>
      <c r="CD636" s="48"/>
      <c r="CE636" s="48"/>
      <c r="CF636" s="48"/>
      <c r="CG636" s="48"/>
      <c r="CH636" s="48"/>
      <c r="CI636" s="48"/>
      <c r="CJ636" s="48"/>
      <c r="CK636" s="48"/>
      <c r="CL636" s="48"/>
      <c r="CM636" s="48"/>
      <c r="CN636" s="48"/>
      <c r="CO636" s="48"/>
      <c r="CP636" s="48"/>
      <c r="CQ636" s="48"/>
      <c r="CR636" s="48"/>
      <c r="CS636" s="48"/>
      <c r="CT636" s="48"/>
      <c r="CU636" s="48"/>
      <c r="CV636" s="48"/>
      <c r="CW636" s="48"/>
      <c r="CX636" s="48"/>
      <c r="CY636" s="48"/>
      <c r="CZ636" s="48"/>
      <c r="DA636" s="48"/>
      <c r="DB636" s="48"/>
      <c r="DC636" s="48"/>
      <c r="DD636" s="48"/>
      <c r="DE636" s="48"/>
      <c r="DF636" s="48"/>
      <c r="DG636" s="48"/>
      <c r="DH636" s="48"/>
      <c r="DI636" s="48"/>
      <c r="DJ636" s="48"/>
      <c r="DK636" s="48"/>
      <c r="DL636" s="48"/>
      <c r="DM636" s="48"/>
      <c r="DN636" s="48"/>
      <c r="DO636" s="48"/>
      <c r="DP636" s="48"/>
      <c r="DQ636" s="48"/>
      <c r="DR636" s="48"/>
      <c r="DS636" s="48"/>
      <c r="DT636" s="48"/>
      <c r="DU636" s="48"/>
      <c r="DV636" s="48"/>
      <c r="DW636" s="48"/>
      <c r="DX636" s="48"/>
      <c r="DY636" s="48"/>
      <c r="DZ636" s="48"/>
      <c r="EA636" s="48"/>
      <c r="EB636" s="48"/>
      <c r="EC636" s="48"/>
      <c r="ED636" s="48"/>
      <c r="EE636" s="48"/>
      <c r="EF636" s="48"/>
      <c r="EG636" s="48"/>
      <c r="EH636" s="48"/>
      <c r="EI636" s="48"/>
      <c r="EJ636" s="48"/>
      <c r="EK636" s="48"/>
      <c r="EL636" s="48"/>
      <c r="EM636" s="48"/>
      <c r="EN636" s="48"/>
      <c r="EO636" s="48"/>
      <c r="EP636" s="48"/>
      <c r="EQ636" s="48"/>
      <c r="ER636" s="48"/>
      <c r="ES636" s="48"/>
      <c r="ET636" s="48"/>
      <c r="EU636" s="48"/>
      <c r="EV636" s="48"/>
      <c r="EW636" s="48"/>
      <c r="EX636" s="48"/>
      <c r="EY636" s="48"/>
      <c r="EZ636" s="48"/>
      <c r="FA636" s="48"/>
      <c r="FB636" s="48"/>
      <c r="FC636" s="48"/>
      <c r="FD636" s="48"/>
      <c r="FE636" s="48"/>
      <c r="FF636" s="48"/>
      <c r="FG636" s="48"/>
      <c r="FH636" s="48"/>
      <c r="FI636" s="48"/>
      <c r="FJ636" s="48"/>
      <c r="FK636" s="48"/>
      <c r="FL636" s="48"/>
      <c r="FM636" s="48"/>
      <c r="FN636" s="48"/>
      <c r="FO636" s="48"/>
      <c r="FP636" s="48"/>
      <c r="FQ636" s="48"/>
      <c r="FR636" s="48"/>
      <c r="FS636" s="48"/>
      <c r="FT636" s="48"/>
      <c r="FU636" s="48"/>
      <c r="FV636" s="48"/>
      <c r="FW636" s="48"/>
      <c r="FX636" s="48"/>
      <c r="FY636" s="48"/>
      <c r="FZ636" s="48"/>
      <c r="GA636" s="48"/>
      <c r="GB636" s="48"/>
      <c r="GC636" s="48"/>
      <c r="GD636" s="48"/>
      <c r="GE636" s="48"/>
      <c r="GF636" s="48"/>
      <c r="GG636" s="48"/>
      <c r="GH636" s="48"/>
      <c r="GI636" s="48"/>
      <c r="GJ636" s="48"/>
      <c r="GK636" s="48"/>
      <c r="GL636" s="48"/>
      <c r="GM636" s="48"/>
      <c r="GN636" s="48"/>
      <c r="GO636" s="48"/>
      <c r="GP636" s="48"/>
      <c r="GQ636" s="48"/>
      <c r="GR636" s="48"/>
      <c r="GS636" s="48"/>
      <c r="GT636" s="48"/>
      <c r="GU636" s="48"/>
      <c r="GV636" s="48"/>
      <c r="GW636" s="48"/>
      <c r="GX636" s="48"/>
      <c r="GY636" s="48"/>
      <c r="GZ636" s="48"/>
      <c r="HA636" s="48"/>
      <c r="HB636" s="48"/>
      <c r="HC636" s="48"/>
      <c r="HD636" s="48"/>
      <c r="HE636" s="48"/>
      <c r="HF636" s="48"/>
      <c r="HG636" s="48"/>
      <c r="HH636" s="48"/>
      <c r="HI636" s="48"/>
      <c r="HJ636" s="48"/>
      <c r="HK636" s="48"/>
      <c r="HL636" s="48"/>
      <c r="HM636" s="48"/>
      <c r="HN636" s="48"/>
      <c r="HO636" s="48"/>
      <c r="HP636" s="48"/>
      <c r="HQ636" s="48"/>
      <c r="HR636" s="48"/>
      <c r="HS636" s="48"/>
      <c r="HT636" s="48"/>
      <c r="HU636" s="48"/>
      <c r="HV636" s="48"/>
      <c r="HW636" s="48"/>
      <c r="HX636" s="48"/>
      <c r="HY636" s="48"/>
      <c r="HZ636" s="48"/>
      <c r="IA636" s="48"/>
      <c r="IB636" s="48"/>
      <c r="IC636" s="48"/>
      <c r="ID636" s="48"/>
      <c r="IE636" s="48"/>
      <c r="IF636" s="48"/>
      <c r="IG636" s="48"/>
      <c r="IH636" s="48"/>
      <c r="II636" s="48"/>
      <c r="IJ636" s="48"/>
      <c r="IK636" s="48"/>
      <c r="IL636" s="48"/>
      <c r="IM636" s="48"/>
      <c r="IN636" s="48"/>
      <c r="IO636" s="48"/>
      <c r="IP636" s="48"/>
      <c r="IQ636" s="48"/>
      <c r="IR636" s="48"/>
      <c r="IS636" s="48"/>
      <c r="IT636" s="48"/>
      <c r="IU636" s="48"/>
      <c r="IV636" s="48"/>
      <c r="IW636" s="48"/>
      <c r="IX636" s="48"/>
      <c r="IY636" s="48"/>
      <c r="IZ636" s="48"/>
      <c r="JA636" s="48"/>
      <c r="JB636" s="49"/>
      <c r="JC636" s="49"/>
      <c r="JD636" s="49"/>
      <c r="JE636" s="49"/>
      <c r="JF636" s="49"/>
      <c r="JG636" s="49"/>
      <c r="JH636" s="49"/>
      <c r="JI636" s="49"/>
      <c r="JJ636" s="49"/>
      <c r="JK636" s="49"/>
      <c r="JL636" s="49"/>
      <c r="JM636" s="49"/>
    </row>
    <row r="637" spans="2:273" s="37" customFormat="1">
      <c r="B637" s="18" t="s">
        <v>3404</v>
      </c>
      <c r="C637" s="2">
        <v>20191</v>
      </c>
      <c r="D637" s="108">
        <v>2019</v>
      </c>
      <c r="E637" s="7" t="s">
        <v>3401</v>
      </c>
      <c r="F637" s="7"/>
      <c r="G637" s="13"/>
      <c r="H637" s="7" t="s">
        <v>3405</v>
      </c>
      <c r="I637" s="7" t="s">
        <v>53</v>
      </c>
      <c r="J637" s="85">
        <v>62</v>
      </c>
      <c r="K637" s="196">
        <v>23792249</v>
      </c>
      <c r="L637" s="7" t="s">
        <v>3403</v>
      </c>
      <c r="M637" s="7" t="s">
        <v>395</v>
      </c>
      <c r="N637" s="215">
        <v>2</v>
      </c>
      <c r="O637" s="83">
        <v>3</v>
      </c>
      <c r="P637" s="83">
        <v>8</v>
      </c>
      <c r="Q637" s="7" t="s">
        <v>47</v>
      </c>
      <c r="R637" s="7" t="s">
        <v>139</v>
      </c>
      <c r="S637" s="6"/>
      <c r="T637" s="6"/>
      <c r="U637" s="6"/>
      <c r="V637" s="6"/>
      <c r="W637" s="6"/>
      <c r="X637" s="6"/>
      <c r="Y637" s="6"/>
      <c r="Z637" s="6"/>
      <c r="AA637" s="6"/>
      <c r="AB637" s="6"/>
      <c r="AC637" s="6"/>
      <c r="AD637" s="6"/>
      <c r="AE637" s="6"/>
      <c r="AF637" s="6"/>
      <c r="AG637" s="6"/>
      <c r="AH637" s="6"/>
      <c r="AI637" s="6"/>
      <c r="AJ637" s="6"/>
      <c r="AK637" s="6"/>
      <c r="AL637" s="6"/>
      <c r="AM637" s="6"/>
      <c r="AN637" s="6"/>
      <c r="AO637" s="6"/>
      <c r="AP637" s="6"/>
      <c r="AQ637" s="6"/>
      <c r="AR637" s="7" t="s">
        <v>47</v>
      </c>
      <c r="AS637" s="7" t="s">
        <v>53</v>
      </c>
      <c r="AT637" s="6"/>
      <c r="AU637" s="6"/>
      <c r="AV637" s="6"/>
      <c r="AW637" s="6"/>
      <c r="AX637" s="6"/>
      <c r="AY637" s="6"/>
      <c r="AZ637" s="6"/>
      <c r="BA637" s="6"/>
      <c r="BB637" s="6"/>
      <c r="BC637" s="6"/>
      <c r="BD637" s="6"/>
      <c r="BE637" s="6"/>
      <c r="BF637" s="6"/>
      <c r="BG637" s="6"/>
      <c r="BH637" s="6"/>
      <c r="BI637" s="6"/>
      <c r="BJ637" s="6"/>
      <c r="BK637" s="6"/>
      <c r="BL637" s="6"/>
      <c r="BM637" s="6"/>
      <c r="BN637" s="6"/>
      <c r="BO637" s="6"/>
      <c r="BP637" s="6"/>
      <c r="BQ637" s="6"/>
      <c r="BR637" s="6"/>
      <c r="BS637" s="6"/>
      <c r="BT637" s="6"/>
      <c r="BU637" s="6"/>
      <c r="BV637" s="6"/>
      <c r="BW637" s="6"/>
      <c r="BX637" s="6"/>
      <c r="BY637" s="6"/>
      <c r="BZ637" s="6"/>
      <c r="CA637" s="6"/>
      <c r="CB637" s="6"/>
      <c r="CC637" s="6"/>
      <c r="CD637" s="6"/>
      <c r="CE637" s="6"/>
      <c r="CF637" s="6"/>
      <c r="CG637" s="6"/>
      <c r="CH637" s="6"/>
      <c r="CI637" s="6"/>
      <c r="CJ637" s="6"/>
      <c r="CK637" s="6"/>
      <c r="CL637" s="6"/>
      <c r="CM637" s="6"/>
      <c r="CN637" s="6"/>
      <c r="CO637" s="6"/>
      <c r="CP637" s="6"/>
      <c r="CQ637" s="6"/>
      <c r="CR637" s="6"/>
      <c r="CS637" s="6"/>
      <c r="CT637" s="6"/>
      <c r="CU637" s="6"/>
      <c r="CV637" s="6"/>
      <c r="CW637" s="6"/>
      <c r="CX637" s="6"/>
      <c r="CY637" s="6"/>
      <c r="CZ637" s="6"/>
      <c r="DA637" s="6"/>
      <c r="DB637" s="6"/>
      <c r="DC637" s="6"/>
      <c r="DD637" s="6"/>
      <c r="DE637" s="6"/>
      <c r="DF637" s="6"/>
      <c r="DG637" s="6"/>
      <c r="DH637" s="6"/>
      <c r="DI637" s="6"/>
      <c r="DJ637" s="6"/>
      <c r="DK637" s="6"/>
      <c r="DL637" s="6"/>
      <c r="DM637" s="6"/>
      <c r="DN637" s="6"/>
      <c r="DO637" s="6"/>
      <c r="DP637" s="6"/>
      <c r="DQ637" s="6"/>
      <c r="DR637" s="6"/>
      <c r="DS637" s="6"/>
      <c r="DT637" s="6"/>
      <c r="DU637" s="6"/>
      <c r="DV637" s="6"/>
      <c r="DW637" s="6"/>
      <c r="DX637" s="6"/>
      <c r="DY637" s="6"/>
      <c r="DZ637" s="6"/>
      <c r="EA637" s="6"/>
      <c r="EB637" s="6"/>
      <c r="EC637" s="6"/>
      <c r="ED637" s="6"/>
      <c r="EE637" s="6"/>
      <c r="EF637" s="6"/>
      <c r="EG637" s="6"/>
      <c r="EH637" s="6"/>
      <c r="EI637" s="6"/>
      <c r="EJ637" s="6"/>
      <c r="EK637" s="6"/>
      <c r="EL637" s="6"/>
      <c r="EM637" s="6"/>
      <c r="EN637" s="6"/>
      <c r="EO637" s="6"/>
      <c r="EP637" s="6"/>
      <c r="EQ637" s="6"/>
      <c r="ER637" s="6"/>
      <c r="ES637" s="6"/>
      <c r="ET637" s="6"/>
      <c r="EU637" s="6"/>
      <c r="EV637" s="6"/>
      <c r="EW637" s="6"/>
      <c r="EX637" s="6"/>
      <c r="EY637" s="6"/>
      <c r="EZ637" s="6"/>
      <c r="FA637" s="6"/>
      <c r="FB637" s="6"/>
      <c r="FC637" s="6"/>
      <c r="FD637" s="6"/>
      <c r="FE637" s="6"/>
      <c r="FF637" s="6"/>
      <c r="FG637" s="6"/>
      <c r="FH637" s="6"/>
      <c r="FI637" s="6"/>
      <c r="FJ637" s="6"/>
      <c r="FK637" s="6"/>
      <c r="FL637" s="6"/>
      <c r="FM637" s="6"/>
      <c r="FN637" s="6"/>
      <c r="FO637" s="6"/>
      <c r="FP637" s="6"/>
      <c r="FQ637" s="6"/>
      <c r="FR637" s="6"/>
      <c r="FS637" s="6"/>
      <c r="FT637" s="6"/>
      <c r="FU637" s="6"/>
      <c r="FV637" s="6"/>
      <c r="FW637" s="6"/>
      <c r="FX637" s="6"/>
      <c r="FY637" s="6"/>
      <c r="FZ637" s="6"/>
      <c r="GA637" s="6"/>
      <c r="GB637" s="6"/>
      <c r="GC637" s="6"/>
      <c r="GD637" s="6"/>
      <c r="GE637" s="6"/>
      <c r="GF637" s="6"/>
      <c r="GG637" s="6"/>
      <c r="GH637" s="6"/>
      <c r="GI637" s="6"/>
      <c r="GJ637" s="6"/>
      <c r="GK637" s="6"/>
      <c r="GL637" s="6"/>
      <c r="GM637" s="6"/>
      <c r="GN637" s="6"/>
      <c r="GO637" s="6"/>
      <c r="GP637" s="6"/>
      <c r="GQ637" s="6"/>
      <c r="GR637" s="6"/>
      <c r="GS637" s="6"/>
      <c r="GT637" s="6"/>
      <c r="GU637" s="6"/>
      <c r="GV637" s="6"/>
      <c r="GW637" s="6"/>
      <c r="GX637" s="6"/>
      <c r="GY637" s="6"/>
      <c r="GZ637" s="6"/>
      <c r="HA637" s="6"/>
      <c r="HB637" s="6"/>
      <c r="HC637" s="6"/>
      <c r="HD637" s="6"/>
      <c r="HE637" s="6"/>
      <c r="HF637" s="6"/>
      <c r="HG637" s="6"/>
      <c r="HH637" s="6"/>
      <c r="HI637" s="6"/>
      <c r="HJ637" s="6"/>
      <c r="HK637" s="6"/>
      <c r="HL637" s="6"/>
      <c r="HM637" s="6"/>
      <c r="HN637" s="6"/>
      <c r="HO637" s="6"/>
      <c r="HP637" s="6"/>
      <c r="HQ637" s="6"/>
      <c r="HR637" s="6"/>
      <c r="HS637" s="6"/>
      <c r="HT637" s="6"/>
      <c r="HU637" s="6"/>
      <c r="HV637" s="6"/>
      <c r="HW637" s="6"/>
      <c r="HX637" s="6"/>
      <c r="HY637" s="6"/>
      <c r="HZ637" s="6"/>
      <c r="IA637" s="6"/>
      <c r="IB637" s="6"/>
      <c r="IC637" s="6"/>
      <c r="ID637" s="6"/>
      <c r="IE637" s="6"/>
      <c r="IF637" s="6"/>
      <c r="IG637" s="6"/>
      <c r="IH637" s="6"/>
      <c r="II637" s="6"/>
      <c r="IJ637" s="6"/>
      <c r="IK637" s="6"/>
      <c r="IL637" s="6"/>
      <c r="IM637" s="6"/>
      <c r="IN637" s="6"/>
      <c r="IO637" s="6"/>
      <c r="IP637" s="6"/>
      <c r="IQ637" s="6"/>
      <c r="IR637" s="6"/>
      <c r="IS637" s="6"/>
      <c r="IT637" s="6"/>
      <c r="IU637" s="6"/>
      <c r="IV637" s="6"/>
      <c r="IW637" s="6"/>
      <c r="IX637" s="6"/>
      <c r="IY637" s="6"/>
      <c r="IZ637" s="6"/>
      <c r="JA637" s="6"/>
      <c r="JB637" s="6"/>
      <c r="JC637" s="6"/>
      <c r="JD637" s="6"/>
      <c r="JE637" s="6"/>
      <c r="JF637" s="6"/>
      <c r="JG637" s="6"/>
      <c r="JH637" s="6"/>
      <c r="JI637" s="6"/>
      <c r="JJ637" s="6"/>
      <c r="JK637" s="6"/>
      <c r="JL637" s="6"/>
      <c r="JM637" s="6"/>
    </row>
    <row r="638" spans="2:273" s="37" customFormat="1">
      <c r="B638" s="119" t="s">
        <v>632</v>
      </c>
      <c r="C638" s="114">
        <v>20181</v>
      </c>
      <c r="D638" s="108">
        <v>2018</v>
      </c>
      <c r="E638" s="7" t="s">
        <v>633</v>
      </c>
      <c r="F638" s="7"/>
      <c r="G638" s="13"/>
      <c r="H638" s="7" t="s">
        <v>634</v>
      </c>
      <c r="I638" s="7"/>
      <c r="J638" s="85">
        <v>17</v>
      </c>
      <c r="K638" s="196">
        <v>297647</v>
      </c>
      <c r="L638" s="7" t="s">
        <v>2608</v>
      </c>
      <c r="M638" s="7" t="s">
        <v>203</v>
      </c>
      <c r="N638" s="215">
        <v>1</v>
      </c>
      <c r="O638" s="85">
        <v>3</v>
      </c>
      <c r="P638" s="83">
        <v>8</v>
      </c>
      <c r="Q638" s="6"/>
      <c r="R638" s="7" t="s">
        <v>80</v>
      </c>
      <c r="S638" s="13">
        <v>1</v>
      </c>
      <c r="T638" s="13"/>
      <c r="U638" s="7"/>
      <c r="V638" s="7"/>
      <c r="W638" s="7"/>
      <c r="X638" s="7"/>
      <c r="Y638" s="13">
        <v>1</v>
      </c>
      <c r="Z638" s="13"/>
      <c r="AA638" s="7"/>
      <c r="AB638" s="7"/>
      <c r="AC638" s="7"/>
      <c r="AD638" s="7"/>
      <c r="AE638" s="6"/>
    </row>
    <row r="639" spans="2:273" s="37" customFormat="1">
      <c r="B639" s="105" t="s">
        <v>3406</v>
      </c>
      <c r="C639" s="105">
        <v>20193</v>
      </c>
      <c r="D639" s="108">
        <v>2019</v>
      </c>
      <c r="E639" s="6" t="s">
        <v>3407</v>
      </c>
      <c r="F639" s="6"/>
      <c r="G639" s="13"/>
      <c r="H639" s="37" t="s">
        <v>3408</v>
      </c>
      <c r="I639" s="6" t="s">
        <v>29</v>
      </c>
      <c r="J639" s="85">
        <v>35</v>
      </c>
      <c r="K639" s="197">
        <v>456290</v>
      </c>
      <c r="L639" s="6" t="s">
        <v>3409</v>
      </c>
      <c r="M639" s="6" t="s">
        <v>1072</v>
      </c>
      <c r="N639" s="215">
        <v>2</v>
      </c>
      <c r="O639" s="83">
        <v>4</v>
      </c>
      <c r="P639" s="83">
        <v>6</v>
      </c>
      <c r="Q639" s="37" t="s">
        <v>47</v>
      </c>
      <c r="R639" s="6" t="s">
        <v>33</v>
      </c>
      <c r="AF639" s="6"/>
      <c r="AG639" s="6"/>
      <c r="AH639" s="6"/>
      <c r="AI639" s="6"/>
      <c r="AJ639" s="6"/>
      <c r="AK639" s="6"/>
      <c r="AL639" s="6"/>
      <c r="AM639" s="6"/>
      <c r="AN639" s="6"/>
      <c r="AO639" s="6"/>
      <c r="AP639" s="6"/>
      <c r="AQ639" s="6"/>
      <c r="AR639" s="6"/>
      <c r="AS639" s="6"/>
      <c r="AT639" s="6"/>
      <c r="AU639" s="6"/>
      <c r="AV639" s="6"/>
      <c r="AW639" s="6"/>
      <c r="AX639" s="6"/>
      <c r="AY639" s="6"/>
      <c r="AZ639" s="6"/>
      <c r="BA639" s="6"/>
      <c r="BB639" s="6"/>
      <c r="BC639" s="6"/>
      <c r="BD639" s="6"/>
      <c r="BE639" s="6"/>
      <c r="BF639" s="6"/>
      <c r="BG639" s="6"/>
      <c r="BH639" s="6"/>
      <c r="BI639" s="6"/>
      <c r="BJ639" s="6"/>
      <c r="BK639" s="6"/>
      <c r="BL639" s="6"/>
      <c r="BM639" s="6"/>
      <c r="BN639" s="6"/>
      <c r="BO639" s="6"/>
      <c r="BP639" s="6"/>
      <c r="BQ639" s="6"/>
      <c r="BR639" s="6"/>
      <c r="BS639" s="6"/>
      <c r="BT639" s="6"/>
      <c r="BU639" s="6"/>
      <c r="BV639" s="6"/>
      <c r="BW639" s="6"/>
      <c r="BX639" s="6"/>
      <c r="BY639" s="6"/>
      <c r="BZ639" s="6"/>
      <c r="CA639" s="6"/>
      <c r="CB639" s="6"/>
      <c r="CC639" s="6"/>
      <c r="CD639" s="6"/>
      <c r="CE639" s="6"/>
      <c r="CF639" s="6"/>
      <c r="CG639" s="6"/>
      <c r="CH639" s="6"/>
      <c r="CI639" s="6"/>
      <c r="CJ639" s="6"/>
      <c r="CK639" s="6"/>
      <c r="CL639" s="6"/>
      <c r="CM639" s="6"/>
      <c r="CN639" s="6"/>
      <c r="CO639" s="6"/>
      <c r="CP639" s="6"/>
      <c r="CQ639" s="6"/>
      <c r="CR639" s="6"/>
      <c r="CS639" s="6"/>
      <c r="CT639" s="6"/>
      <c r="CU639" s="6"/>
      <c r="CV639" s="6"/>
      <c r="CW639" s="6"/>
      <c r="CX639" s="6"/>
      <c r="CY639" s="6"/>
      <c r="CZ639" s="6"/>
      <c r="DA639" s="6"/>
      <c r="DB639" s="6"/>
      <c r="DC639" s="6"/>
      <c r="DD639" s="6"/>
      <c r="DE639" s="6"/>
      <c r="DF639" s="6"/>
      <c r="DG639" s="6"/>
      <c r="DH639" s="6"/>
      <c r="DI639" s="6"/>
      <c r="DJ639" s="6"/>
      <c r="DK639" s="6"/>
      <c r="DL639" s="6"/>
      <c r="DM639" s="6"/>
      <c r="DN639" s="6"/>
      <c r="DO639" s="6"/>
      <c r="DP639" s="6"/>
      <c r="DQ639" s="6"/>
      <c r="DR639" s="6"/>
      <c r="DS639" s="6"/>
      <c r="DT639" s="6"/>
      <c r="DU639" s="6"/>
      <c r="DV639" s="6"/>
      <c r="DW639" s="6"/>
      <c r="DX639" s="6"/>
      <c r="DY639" s="6"/>
      <c r="DZ639" s="6"/>
      <c r="EA639" s="6"/>
      <c r="EB639" s="6"/>
      <c r="EC639" s="6"/>
      <c r="ED639" s="6"/>
      <c r="EE639" s="6"/>
      <c r="EF639" s="6"/>
      <c r="EG639" s="6"/>
      <c r="EH639" s="6"/>
      <c r="EI639" s="6"/>
      <c r="EJ639" s="6"/>
      <c r="EK639" s="6"/>
      <c r="EL639" s="6"/>
      <c r="EM639" s="6"/>
      <c r="EN639" s="6"/>
      <c r="EO639" s="6"/>
      <c r="EP639" s="6"/>
      <c r="EQ639" s="6"/>
      <c r="ER639" s="6"/>
      <c r="ES639" s="6"/>
      <c r="ET639" s="6"/>
      <c r="EU639" s="6"/>
      <c r="EV639" s="6"/>
      <c r="EW639" s="6"/>
      <c r="EX639" s="6"/>
      <c r="EY639" s="6"/>
      <c r="EZ639" s="6"/>
      <c r="FA639" s="6"/>
      <c r="FB639" s="6"/>
      <c r="FC639" s="6"/>
      <c r="FD639" s="6"/>
      <c r="FE639" s="6"/>
      <c r="FF639" s="6"/>
      <c r="FG639" s="6"/>
      <c r="FH639" s="6"/>
      <c r="FI639" s="6"/>
      <c r="FJ639" s="6"/>
      <c r="FK639" s="6"/>
      <c r="FL639" s="6"/>
      <c r="FM639" s="6"/>
      <c r="FN639" s="6"/>
      <c r="FO639" s="6"/>
      <c r="FP639" s="6"/>
      <c r="FQ639" s="6"/>
      <c r="FR639" s="6"/>
      <c r="FS639" s="6"/>
      <c r="FT639" s="6"/>
      <c r="FU639" s="6"/>
      <c r="FV639" s="6"/>
      <c r="FW639" s="6"/>
      <c r="FX639" s="6"/>
      <c r="FY639" s="6"/>
      <c r="FZ639" s="6"/>
      <c r="GA639" s="6"/>
      <c r="GB639" s="6"/>
      <c r="GC639" s="6"/>
      <c r="GD639" s="6"/>
      <c r="GE639" s="6"/>
      <c r="GF639" s="6"/>
      <c r="GG639" s="6"/>
      <c r="GH639" s="6"/>
      <c r="GI639" s="6"/>
      <c r="GJ639" s="6"/>
      <c r="GK639" s="6"/>
      <c r="GL639" s="6"/>
      <c r="GM639" s="6"/>
      <c r="GN639" s="6"/>
      <c r="GO639" s="6"/>
      <c r="GP639" s="6"/>
      <c r="GQ639" s="6"/>
      <c r="GR639" s="6"/>
      <c r="GS639" s="6"/>
      <c r="GT639" s="6"/>
      <c r="GU639" s="6"/>
      <c r="GV639" s="6"/>
      <c r="GW639" s="6"/>
      <c r="GX639" s="6"/>
      <c r="GY639" s="6"/>
      <c r="GZ639" s="6"/>
      <c r="HA639" s="6"/>
      <c r="HB639" s="6"/>
      <c r="HC639" s="6"/>
      <c r="HD639" s="6"/>
      <c r="HE639" s="6"/>
      <c r="HF639" s="6"/>
      <c r="HG639" s="6"/>
      <c r="HH639" s="6"/>
      <c r="HI639" s="6"/>
      <c r="HJ639" s="6"/>
      <c r="HK639" s="6"/>
      <c r="HL639" s="6"/>
      <c r="HM639" s="6"/>
      <c r="HN639" s="6"/>
      <c r="HO639" s="6"/>
      <c r="HP639" s="6"/>
      <c r="HQ639" s="6"/>
      <c r="HR639" s="6"/>
      <c r="HS639" s="6"/>
      <c r="HT639" s="6"/>
      <c r="HU639" s="6"/>
      <c r="HV639" s="6"/>
      <c r="HW639" s="6"/>
      <c r="HX639" s="6"/>
      <c r="HY639" s="6"/>
      <c r="HZ639" s="6"/>
      <c r="IA639" s="6"/>
      <c r="IB639" s="6"/>
      <c r="IC639" s="6"/>
      <c r="ID639" s="6"/>
      <c r="IE639" s="6"/>
      <c r="IF639" s="6"/>
      <c r="IG639" s="6"/>
      <c r="IH639" s="6"/>
      <c r="II639" s="6"/>
      <c r="IJ639" s="6"/>
      <c r="IK639" s="6"/>
      <c r="IL639" s="6"/>
      <c r="IM639" s="6"/>
      <c r="IN639" s="6"/>
      <c r="IO639" s="6"/>
      <c r="IP639" s="6"/>
      <c r="IQ639" s="6"/>
      <c r="IR639" s="6"/>
      <c r="IS639" s="6"/>
      <c r="IT639" s="6"/>
      <c r="IU639" s="6"/>
      <c r="IV639" s="6"/>
      <c r="IW639" s="6"/>
      <c r="IX639" s="6"/>
      <c r="IY639" s="6"/>
      <c r="IZ639" s="6"/>
      <c r="JA639" s="6"/>
      <c r="JB639" s="6"/>
      <c r="JC639" s="6"/>
      <c r="JD639" s="6"/>
      <c r="JE639" s="6"/>
      <c r="JF639" s="6"/>
      <c r="JG639" s="6"/>
      <c r="JH639" s="6"/>
      <c r="JI639" s="6"/>
      <c r="JJ639" s="6"/>
      <c r="JK639" s="6"/>
      <c r="JL639" s="6"/>
      <c r="JM639" s="6"/>
    </row>
    <row r="640" spans="2:273" s="37" customFormat="1">
      <c r="B640" s="18" t="s">
        <v>6123</v>
      </c>
      <c r="C640" s="2">
        <v>20201</v>
      </c>
      <c r="D640" s="109">
        <v>2020</v>
      </c>
      <c r="E640" s="270" t="s">
        <v>6124</v>
      </c>
      <c r="F640" s="270"/>
      <c r="G640" s="356"/>
      <c r="H640" s="56" t="s">
        <v>6125</v>
      </c>
      <c r="I640" s="56" t="s">
        <v>53</v>
      </c>
      <c r="J640" s="84">
        <v>15</v>
      </c>
      <c r="K640" s="195">
        <v>100000</v>
      </c>
      <c r="L640" s="56" t="s">
        <v>6126</v>
      </c>
      <c r="M640" s="56" t="s">
        <v>39</v>
      </c>
      <c r="N640" s="215">
        <v>9</v>
      </c>
      <c r="O640" s="84">
        <v>2</v>
      </c>
      <c r="P640" s="84">
        <v>8</v>
      </c>
      <c r="Q640" s="56" t="s">
        <v>47</v>
      </c>
      <c r="R640" s="56" t="s">
        <v>65</v>
      </c>
      <c r="S640" s="48"/>
      <c r="T640" s="48"/>
      <c r="U640" s="48"/>
      <c r="V640" s="48"/>
      <c r="W640" s="48"/>
      <c r="X640" s="48"/>
      <c r="Y640" s="48"/>
      <c r="Z640" s="48"/>
      <c r="AA640" s="48"/>
      <c r="AB640" s="48"/>
      <c r="AC640" s="48"/>
      <c r="AD640" s="48"/>
      <c r="AE640" s="48"/>
      <c r="AF640" s="6"/>
      <c r="AG640" s="6"/>
      <c r="AH640" s="6"/>
      <c r="AI640" s="6"/>
      <c r="AJ640" s="6"/>
      <c r="AK640" s="6"/>
      <c r="AL640" s="6"/>
      <c r="AM640" s="6"/>
      <c r="AN640" s="6"/>
      <c r="AO640" s="6"/>
      <c r="AP640" s="6"/>
      <c r="AQ640" s="6"/>
      <c r="AR640" s="6"/>
      <c r="AS640" s="6"/>
      <c r="AT640" s="6"/>
      <c r="AU640" s="6"/>
      <c r="AV640" s="6"/>
      <c r="AW640" s="6"/>
      <c r="AX640" s="6"/>
      <c r="AY640" s="6"/>
      <c r="AZ640" s="6"/>
      <c r="BA640" s="6"/>
      <c r="BB640" s="6"/>
      <c r="BC640" s="6"/>
      <c r="BD640" s="6"/>
      <c r="BE640" s="6"/>
      <c r="BF640" s="6"/>
      <c r="BG640" s="6"/>
      <c r="BH640" s="6"/>
      <c r="BI640" s="6"/>
      <c r="BJ640" s="6"/>
      <c r="BK640" s="6"/>
      <c r="BL640" s="6"/>
      <c r="BM640" s="6"/>
      <c r="BN640" s="6"/>
      <c r="BO640" s="6"/>
      <c r="BP640" s="6"/>
      <c r="BQ640" s="6"/>
      <c r="BR640" s="6"/>
      <c r="BS640" s="6"/>
      <c r="BT640" s="6"/>
      <c r="BU640" s="6"/>
      <c r="BV640" s="6"/>
      <c r="BW640" s="6"/>
      <c r="BX640" s="6"/>
      <c r="BY640" s="6"/>
      <c r="BZ640" s="6"/>
      <c r="CA640" s="6"/>
      <c r="CB640" s="6"/>
      <c r="CC640" s="6"/>
      <c r="CD640" s="6"/>
      <c r="CE640" s="6"/>
      <c r="CF640" s="6"/>
      <c r="CG640" s="6"/>
      <c r="CH640" s="6"/>
      <c r="CI640" s="6"/>
      <c r="CJ640" s="6"/>
      <c r="CK640" s="6"/>
      <c r="CL640" s="6"/>
      <c r="CM640" s="6"/>
      <c r="CN640" s="6"/>
      <c r="CO640" s="6"/>
      <c r="CP640" s="6"/>
      <c r="CQ640" s="6"/>
      <c r="CR640" s="6"/>
      <c r="CS640" s="6"/>
      <c r="CT640" s="6"/>
      <c r="CU640" s="6"/>
      <c r="CV640" s="6"/>
      <c r="CW640" s="6"/>
      <c r="CX640" s="6"/>
      <c r="CY640" s="6"/>
      <c r="CZ640" s="6"/>
      <c r="DA640" s="6"/>
      <c r="DB640" s="6"/>
      <c r="DC640" s="6"/>
      <c r="DD640" s="6"/>
      <c r="DE640" s="6"/>
      <c r="DF640" s="6"/>
      <c r="DG640" s="6"/>
      <c r="DH640" s="6"/>
      <c r="DI640" s="6"/>
      <c r="DJ640" s="6"/>
      <c r="DK640" s="6"/>
      <c r="DL640" s="6"/>
      <c r="DM640" s="6"/>
      <c r="DN640" s="6"/>
      <c r="DO640" s="6"/>
      <c r="DP640" s="6"/>
      <c r="DQ640" s="6"/>
      <c r="DR640" s="6"/>
      <c r="DS640" s="6"/>
      <c r="DT640" s="6"/>
      <c r="DU640" s="6"/>
      <c r="DV640" s="6"/>
      <c r="DW640" s="6"/>
      <c r="DX640" s="6"/>
      <c r="DY640" s="6"/>
      <c r="DZ640" s="6"/>
      <c r="EA640" s="6"/>
      <c r="EB640" s="6"/>
      <c r="EC640" s="6"/>
      <c r="ED640" s="6"/>
      <c r="EE640" s="6"/>
      <c r="EF640" s="6"/>
      <c r="EG640" s="6"/>
      <c r="EH640" s="6"/>
      <c r="EI640" s="6"/>
      <c r="EJ640" s="6"/>
      <c r="EK640" s="6"/>
      <c r="EL640" s="6"/>
      <c r="EM640" s="6"/>
      <c r="EN640" s="6"/>
      <c r="EO640" s="6"/>
      <c r="EP640" s="6"/>
      <c r="EQ640" s="6"/>
      <c r="ER640" s="6"/>
      <c r="ES640" s="6"/>
      <c r="ET640" s="6"/>
      <c r="EU640" s="6"/>
      <c r="EV640" s="6"/>
      <c r="EW640" s="6"/>
      <c r="EX640" s="6"/>
      <c r="EY640" s="6"/>
      <c r="EZ640" s="6"/>
      <c r="FA640" s="6"/>
      <c r="FB640" s="6"/>
      <c r="FC640" s="6"/>
      <c r="FD640" s="6"/>
      <c r="FE640" s="6"/>
      <c r="FF640" s="6"/>
      <c r="FG640" s="6"/>
      <c r="FH640" s="6"/>
      <c r="FI640" s="6"/>
      <c r="FJ640" s="6"/>
      <c r="FK640" s="6"/>
      <c r="FL640" s="6"/>
      <c r="FM640" s="6"/>
      <c r="FN640" s="6"/>
      <c r="FO640" s="6"/>
      <c r="FP640" s="6"/>
      <c r="FQ640" s="6"/>
      <c r="FR640" s="6"/>
      <c r="FS640" s="6"/>
      <c r="FT640" s="6"/>
      <c r="FU640" s="6"/>
      <c r="FV640" s="6"/>
      <c r="FW640" s="6"/>
      <c r="FX640" s="6"/>
      <c r="FY640" s="6"/>
      <c r="FZ640" s="6"/>
      <c r="GA640" s="6"/>
      <c r="GB640" s="6"/>
      <c r="GC640" s="6"/>
      <c r="GD640" s="6"/>
      <c r="GE640" s="6"/>
      <c r="GF640" s="6"/>
      <c r="GG640" s="6"/>
      <c r="GH640" s="6"/>
      <c r="GI640" s="6"/>
      <c r="GJ640" s="6"/>
      <c r="GK640" s="6"/>
      <c r="GL640" s="6"/>
      <c r="GM640" s="6"/>
      <c r="GN640" s="6"/>
      <c r="GO640" s="6"/>
      <c r="GP640" s="6"/>
      <c r="GQ640" s="6"/>
      <c r="GR640" s="6"/>
      <c r="GS640" s="6"/>
      <c r="GT640" s="6"/>
      <c r="GU640" s="6"/>
      <c r="GV640" s="6"/>
      <c r="GW640" s="6"/>
      <c r="GX640" s="6"/>
      <c r="GY640" s="6"/>
      <c r="GZ640" s="6"/>
      <c r="HA640" s="6"/>
      <c r="HB640" s="6"/>
      <c r="HC640" s="6"/>
      <c r="HD640" s="6"/>
      <c r="HE640" s="6"/>
      <c r="HF640" s="6"/>
      <c r="HG640" s="6"/>
      <c r="HH640" s="6"/>
      <c r="HI640" s="6"/>
      <c r="HJ640" s="6"/>
      <c r="HK640" s="6"/>
      <c r="HL640" s="6"/>
      <c r="HM640" s="6"/>
      <c r="HN640" s="6"/>
      <c r="HO640" s="6"/>
      <c r="HP640" s="6"/>
      <c r="HQ640" s="6"/>
      <c r="HR640" s="6"/>
      <c r="HS640" s="6"/>
      <c r="HT640" s="6"/>
      <c r="HU640" s="6"/>
      <c r="HV640" s="6"/>
      <c r="HW640" s="6"/>
      <c r="HX640" s="6"/>
      <c r="HY640" s="6"/>
      <c r="HZ640" s="6"/>
      <c r="IA640" s="6"/>
      <c r="IB640" s="6"/>
      <c r="IC640" s="6"/>
      <c r="ID640" s="6"/>
      <c r="IE640" s="6"/>
      <c r="IF640" s="6"/>
      <c r="IG640" s="6"/>
      <c r="IH640" s="6"/>
      <c r="II640" s="6"/>
      <c r="IJ640" s="6"/>
      <c r="IK640" s="6"/>
      <c r="IL640" s="6"/>
      <c r="IM640" s="6"/>
      <c r="IN640" s="6"/>
      <c r="IO640" s="6"/>
      <c r="IP640" s="6"/>
      <c r="IQ640" s="6"/>
      <c r="IR640" s="6"/>
      <c r="IS640" s="6"/>
      <c r="IT640" s="6"/>
      <c r="IU640" s="6"/>
      <c r="IV640" s="6"/>
      <c r="IW640" s="6"/>
      <c r="IX640" s="6"/>
      <c r="IY640" s="6"/>
      <c r="IZ640" s="6"/>
      <c r="JA640" s="6"/>
      <c r="JB640" s="6"/>
      <c r="JC640" s="6"/>
      <c r="JD640" s="6"/>
      <c r="JE640" s="6"/>
      <c r="JF640" s="6"/>
      <c r="JG640" s="6"/>
      <c r="JH640" s="6"/>
      <c r="JI640" s="6"/>
      <c r="JJ640" s="6"/>
      <c r="JK640" s="6"/>
      <c r="JL640" s="6"/>
      <c r="JM640" s="6"/>
    </row>
    <row r="641" spans="2:273" s="37" customFormat="1">
      <c r="B641" s="18" t="s">
        <v>6127</v>
      </c>
      <c r="C641" s="2">
        <v>20202</v>
      </c>
      <c r="D641" s="108">
        <v>2020</v>
      </c>
      <c r="E641" s="56" t="s">
        <v>636</v>
      </c>
      <c r="F641" s="56"/>
      <c r="G641" s="356"/>
      <c r="H641" s="56" t="s">
        <v>6128</v>
      </c>
      <c r="I641" s="56" t="s">
        <v>37</v>
      </c>
      <c r="J641" s="84">
        <v>13</v>
      </c>
      <c r="K641" s="195">
        <v>250000</v>
      </c>
      <c r="L641" s="56" t="s">
        <v>6129</v>
      </c>
      <c r="M641" s="56" t="s">
        <v>639</v>
      </c>
      <c r="N641" s="215">
        <v>2</v>
      </c>
      <c r="O641" s="84">
        <v>4</v>
      </c>
      <c r="P641" s="84">
        <v>7</v>
      </c>
      <c r="Q641" s="56" t="s">
        <v>47</v>
      </c>
      <c r="R641" s="56" t="s">
        <v>145</v>
      </c>
      <c r="S641" s="48"/>
      <c r="T641" s="48"/>
      <c r="U641" s="48"/>
      <c r="V641" s="48"/>
      <c r="W641" s="48"/>
      <c r="X641" s="48"/>
      <c r="Y641" s="48"/>
      <c r="Z641" s="48"/>
      <c r="AA641" s="48"/>
      <c r="AB641" s="48"/>
      <c r="AC641" s="48"/>
      <c r="AD641" s="48"/>
      <c r="AE641" s="48"/>
    </row>
    <row r="642" spans="2:273" s="37" customFormat="1">
      <c r="B642" s="105" t="s">
        <v>635</v>
      </c>
      <c r="C642" s="105">
        <v>20182</v>
      </c>
      <c r="D642" s="108">
        <v>2018</v>
      </c>
      <c r="E642" s="6" t="s">
        <v>636</v>
      </c>
      <c r="F642" s="6"/>
      <c r="G642" s="13"/>
      <c r="H642" s="37" t="s">
        <v>637</v>
      </c>
      <c r="I642" s="6" t="s">
        <v>37</v>
      </c>
      <c r="J642" s="85">
        <v>25</v>
      </c>
      <c r="K642" s="197">
        <v>500000</v>
      </c>
      <c r="L642" s="6" t="s">
        <v>638</v>
      </c>
      <c r="M642" s="6" t="s">
        <v>639</v>
      </c>
      <c r="N642" s="215">
        <v>2</v>
      </c>
      <c r="O642" s="83">
        <v>4</v>
      </c>
      <c r="P642" s="83">
        <v>7</v>
      </c>
      <c r="Q642" s="37" t="s">
        <v>47</v>
      </c>
      <c r="R642" s="6" t="s">
        <v>145</v>
      </c>
      <c r="AF642" s="6"/>
      <c r="AG642" s="6"/>
      <c r="AH642" s="6"/>
      <c r="AI642" s="6"/>
      <c r="AJ642" s="6"/>
      <c r="AK642" s="6"/>
      <c r="AL642" s="6"/>
      <c r="AM642" s="6"/>
      <c r="AN642" s="6"/>
      <c r="AO642" s="6"/>
      <c r="AP642" s="6"/>
      <c r="AQ642" s="6"/>
      <c r="AR642" s="6"/>
      <c r="AS642" s="6"/>
      <c r="AT642" s="6"/>
      <c r="AU642" s="6"/>
      <c r="AV642" s="6"/>
      <c r="AW642" s="6"/>
      <c r="AX642" s="6"/>
      <c r="AY642" s="6"/>
      <c r="AZ642" s="6"/>
      <c r="BA642" s="6"/>
      <c r="BB642" s="6"/>
      <c r="BC642" s="6"/>
      <c r="BD642" s="6"/>
      <c r="BE642" s="6"/>
      <c r="BF642" s="6"/>
      <c r="BG642" s="6"/>
      <c r="BH642" s="6"/>
      <c r="BI642" s="6"/>
      <c r="BJ642" s="6"/>
      <c r="BK642" s="6"/>
      <c r="BL642" s="6"/>
      <c r="BM642" s="6"/>
      <c r="BN642" s="6"/>
      <c r="BO642" s="6"/>
      <c r="BP642" s="6"/>
      <c r="BQ642" s="6"/>
      <c r="BR642" s="6"/>
      <c r="BS642" s="6"/>
      <c r="BT642" s="6"/>
      <c r="BU642" s="6"/>
      <c r="BV642" s="6"/>
      <c r="BW642" s="6"/>
      <c r="BX642" s="6"/>
      <c r="BY642" s="6"/>
      <c r="BZ642" s="6"/>
      <c r="CA642" s="6"/>
      <c r="CB642" s="6"/>
      <c r="CC642" s="6"/>
      <c r="CD642" s="6"/>
      <c r="CE642" s="6"/>
      <c r="CF642" s="6"/>
      <c r="CG642" s="6"/>
      <c r="CH642" s="6"/>
      <c r="CI642" s="6"/>
      <c r="CJ642" s="6"/>
      <c r="CK642" s="6"/>
      <c r="CL642" s="6"/>
      <c r="CM642" s="6"/>
      <c r="CN642" s="6"/>
      <c r="CO642" s="6"/>
      <c r="CP642" s="6"/>
      <c r="CQ642" s="6"/>
      <c r="CR642" s="6"/>
      <c r="CS642" s="6"/>
      <c r="CT642" s="6"/>
      <c r="CU642" s="6"/>
      <c r="CV642" s="6"/>
      <c r="CW642" s="6"/>
      <c r="CX642" s="6"/>
      <c r="CY642" s="6"/>
      <c r="CZ642" s="6"/>
      <c r="DA642" s="6"/>
      <c r="DB642" s="6"/>
      <c r="DC642" s="6"/>
      <c r="DD642" s="6"/>
      <c r="DE642" s="6"/>
      <c r="DF642" s="6"/>
      <c r="DG642" s="6"/>
      <c r="DH642" s="6"/>
      <c r="DI642" s="6"/>
      <c r="DJ642" s="6"/>
      <c r="DK642" s="6"/>
      <c r="DL642" s="6"/>
      <c r="DM642" s="6"/>
      <c r="DN642" s="6"/>
      <c r="DO642" s="6"/>
      <c r="DP642" s="6"/>
      <c r="DQ642" s="6"/>
      <c r="DR642" s="6"/>
      <c r="DS642" s="6"/>
      <c r="DT642" s="6"/>
      <c r="DU642" s="6"/>
      <c r="DV642" s="6"/>
      <c r="DW642" s="6"/>
      <c r="DX642" s="6"/>
      <c r="DY642" s="6"/>
      <c r="DZ642" s="6"/>
      <c r="EA642" s="6"/>
      <c r="EB642" s="6"/>
      <c r="EC642" s="6"/>
      <c r="ED642" s="6"/>
      <c r="EE642" s="6"/>
      <c r="EF642" s="6"/>
      <c r="EG642" s="6"/>
      <c r="EH642" s="6"/>
      <c r="EI642" s="6"/>
      <c r="EJ642" s="6"/>
      <c r="EK642" s="6"/>
      <c r="EL642" s="6"/>
      <c r="EM642" s="6"/>
      <c r="EN642" s="6"/>
      <c r="EO642" s="6"/>
      <c r="EP642" s="6"/>
      <c r="EQ642" s="6"/>
      <c r="ER642" s="6"/>
      <c r="ES642" s="6"/>
      <c r="ET642" s="6"/>
      <c r="EU642" s="6"/>
      <c r="EV642" s="6"/>
      <c r="EW642" s="6"/>
      <c r="EX642" s="6"/>
      <c r="EY642" s="6"/>
      <c r="EZ642" s="6"/>
      <c r="FA642" s="6"/>
      <c r="FB642" s="6"/>
      <c r="FC642" s="6"/>
      <c r="FD642" s="6"/>
      <c r="FE642" s="6"/>
      <c r="FF642" s="6"/>
      <c r="FG642" s="6"/>
      <c r="FH642" s="6"/>
      <c r="FI642" s="6"/>
      <c r="FJ642" s="6"/>
      <c r="FK642" s="6"/>
      <c r="FL642" s="6"/>
      <c r="FM642" s="6"/>
      <c r="FN642" s="6"/>
      <c r="FO642" s="6"/>
      <c r="FP642" s="6"/>
      <c r="FQ642" s="6"/>
      <c r="FR642" s="6"/>
      <c r="FS642" s="6"/>
      <c r="FT642" s="6"/>
      <c r="FU642" s="6"/>
      <c r="FV642" s="6"/>
      <c r="FW642" s="6"/>
      <c r="FX642" s="6"/>
      <c r="FY642" s="6"/>
      <c r="FZ642" s="6"/>
      <c r="GA642" s="6"/>
      <c r="GB642" s="6"/>
      <c r="GC642" s="6"/>
      <c r="GD642" s="6"/>
      <c r="GE642" s="6"/>
      <c r="GF642" s="6"/>
      <c r="GG642" s="6"/>
      <c r="GH642" s="6"/>
      <c r="GI642" s="6"/>
      <c r="GJ642" s="6"/>
      <c r="GK642" s="6"/>
      <c r="GL642" s="6"/>
      <c r="GM642" s="6"/>
      <c r="GN642" s="6"/>
      <c r="GO642" s="6"/>
      <c r="GP642" s="6"/>
      <c r="GQ642" s="6"/>
      <c r="GR642" s="6"/>
      <c r="GS642" s="6"/>
      <c r="GT642" s="6"/>
      <c r="GU642" s="6"/>
      <c r="GV642" s="6"/>
      <c r="GW642" s="6"/>
      <c r="GX642" s="6"/>
      <c r="GY642" s="6"/>
      <c r="GZ642" s="6"/>
      <c r="HA642" s="6"/>
      <c r="HB642" s="6"/>
      <c r="HC642" s="6"/>
      <c r="HD642" s="6"/>
      <c r="HE642" s="6"/>
      <c r="HF642" s="6"/>
      <c r="HG642" s="6"/>
      <c r="HH642" s="6"/>
      <c r="HI642" s="6"/>
      <c r="HJ642" s="6"/>
      <c r="HK642" s="6"/>
      <c r="HL642" s="6"/>
      <c r="HM642" s="6"/>
      <c r="HN642" s="6"/>
      <c r="HO642" s="6"/>
      <c r="HP642" s="6"/>
      <c r="HQ642" s="6"/>
      <c r="HR642" s="6"/>
      <c r="HS642" s="6"/>
      <c r="HT642" s="6"/>
      <c r="HU642" s="6"/>
      <c r="HV642" s="6"/>
      <c r="HW642" s="6"/>
      <c r="HX642" s="6"/>
      <c r="HY642" s="6"/>
      <c r="HZ642" s="6"/>
      <c r="IA642" s="6"/>
      <c r="IB642" s="6"/>
      <c r="IC642" s="6"/>
      <c r="ID642" s="6"/>
      <c r="IE642" s="6"/>
      <c r="IF642" s="6"/>
      <c r="IG642" s="6"/>
      <c r="IH642" s="6"/>
      <c r="II642" s="6"/>
      <c r="IJ642" s="6"/>
      <c r="IK642" s="6"/>
      <c r="IL642" s="6"/>
      <c r="IM642" s="6"/>
      <c r="IN642" s="6"/>
      <c r="IO642" s="6"/>
      <c r="IP642" s="6"/>
      <c r="IQ642" s="6"/>
      <c r="IR642" s="6"/>
      <c r="IS642" s="6"/>
      <c r="IT642" s="6"/>
      <c r="IU642" s="6"/>
      <c r="IV642" s="6"/>
      <c r="IW642" s="6"/>
      <c r="IX642" s="6"/>
      <c r="IY642" s="6"/>
      <c r="IZ642" s="6"/>
      <c r="JA642" s="6"/>
      <c r="JB642" s="6"/>
      <c r="JC642" s="6"/>
      <c r="JD642" s="6"/>
      <c r="JE642" s="6"/>
      <c r="JF642" s="6"/>
      <c r="JG642" s="6"/>
      <c r="JH642" s="6"/>
      <c r="JI642" s="6"/>
      <c r="JJ642" s="6"/>
      <c r="JK642" s="6"/>
      <c r="JL642" s="6"/>
      <c r="JM642" s="6"/>
    </row>
    <row r="643" spans="2:273" s="37" customFormat="1">
      <c r="B643" s="18" t="s">
        <v>6130</v>
      </c>
      <c r="C643" s="2">
        <v>20201</v>
      </c>
      <c r="D643" s="109">
        <v>2020</v>
      </c>
      <c r="E643" s="56" t="s">
        <v>6131</v>
      </c>
      <c r="F643" s="56"/>
      <c r="G643" s="356"/>
      <c r="H643" s="56" t="s">
        <v>6132</v>
      </c>
      <c r="I643" s="56" t="s">
        <v>103</v>
      </c>
      <c r="J643" s="84">
        <v>25</v>
      </c>
      <c r="K643" s="195">
        <v>4218585</v>
      </c>
      <c r="L643" s="56" t="s">
        <v>6133</v>
      </c>
      <c r="M643" s="56" t="s">
        <v>203</v>
      </c>
      <c r="N643" s="215">
        <v>1</v>
      </c>
      <c r="O643" s="84">
        <v>3</v>
      </c>
      <c r="P643" s="84">
        <v>8</v>
      </c>
      <c r="Q643" s="56" t="s">
        <v>47</v>
      </c>
      <c r="R643" s="56" t="s">
        <v>6134</v>
      </c>
      <c r="S643" s="48"/>
      <c r="T643" s="48"/>
      <c r="U643" s="48"/>
      <c r="V643" s="48"/>
      <c r="W643" s="48"/>
      <c r="X643" s="48"/>
      <c r="Y643" s="48"/>
      <c r="Z643" s="48"/>
      <c r="AA643" s="48"/>
      <c r="AB643" s="48"/>
      <c r="AC643" s="48"/>
      <c r="AD643" s="48"/>
      <c r="AE643" s="48"/>
      <c r="AF643" s="48"/>
      <c r="AG643" s="48"/>
      <c r="AH643" s="48"/>
      <c r="AI643" s="48"/>
      <c r="AJ643" s="48"/>
      <c r="AK643" s="48"/>
      <c r="AL643" s="48"/>
      <c r="AM643" s="48"/>
      <c r="AN643" s="48"/>
      <c r="AO643" s="48"/>
      <c r="AP643" s="48"/>
      <c r="AQ643" s="48"/>
      <c r="AR643" s="48"/>
      <c r="AS643" s="48"/>
      <c r="AT643" s="48"/>
      <c r="AU643" s="48"/>
      <c r="AV643" s="48"/>
      <c r="AW643" s="48"/>
      <c r="AX643" s="48"/>
      <c r="AY643" s="48"/>
      <c r="AZ643" s="48"/>
      <c r="BA643" s="48"/>
      <c r="BB643" s="48"/>
      <c r="BC643" s="48"/>
      <c r="BD643" s="48"/>
      <c r="BE643" s="48"/>
      <c r="BF643" s="48"/>
      <c r="BG643" s="48"/>
      <c r="BH643" s="48"/>
      <c r="BI643" s="48"/>
      <c r="BJ643" s="48"/>
      <c r="BK643" s="48"/>
      <c r="BL643" s="48"/>
      <c r="BM643" s="48"/>
      <c r="BN643" s="48"/>
      <c r="BO643" s="48"/>
      <c r="BP643" s="48"/>
      <c r="BQ643" s="48"/>
      <c r="BR643" s="48"/>
      <c r="BS643" s="48"/>
      <c r="BT643" s="48"/>
      <c r="BU643" s="48"/>
      <c r="BV643" s="48"/>
      <c r="BW643" s="48"/>
      <c r="BX643" s="48"/>
      <c r="BY643" s="48"/>
      <c r="BZ643" s="48"/>
      <c r="CA643" s="48"/>
      <c r="CB643" s="48"/>
      <c r="CC643" s="48"/>
      <c r="CD643" s="48"/>
      <c r="CE643" s="48"/>
      <c r="CF643" s="48"/>
      <c r="CG643" s="48"/>
      <c r="CH643" s="48"/>
      <c r="CI643" s="48"/>
      <c r="CJ643" s="48"/>
      <c r="CK643" s="48"/>
      <c r="CL643" s="48"/>
      <c r="CM643" s="48"/>
      <c r="CN643" s="48"/>
      <c r="CO643" s="48"/>
      <c r="CP643" s="48"/>
      <c r="CQ643" s="48"/>
      <c r="CR643" s="48"/>
      <c r="CS643" s="48"/>
      <c r="CT643" s="48"/>
      <c r="CU643" s="48"/>
      <c r="CV643" s="48"/>
      <c r="CW643" s="48"/>
      <c r="CX643" s="48"/>
      <c r="CY643" s="48"/>
      <c r="CZ643" s="48"/>
      <c r="DA643" s="48"/>
      <c r="DB643" s="48"/>
      <c r="DC643" s="48"/>
      <c r="DD643" s="48"/>
      <c r="DE643" s="48"/>
      <c r="DF643" s="48"/>
      <c r="DG643" s="48"/>
      <c r="DH643" s="48"/>
      <c r="DI643" s="48"/>
      <c r="DJ643" s="48"/>
      <c r="DK643" s="48"/>
      <c r="DL643" s="48"/>
      <c r="DM643" s="48"/>
      <c r="DN643" s="48"/>
      <c r="DO643" s="48"/>
      <c r="DP643" s="48"/>
      <c r="DQ643" s="48"/>
      <c r="DR643" s="48"/>
      <c r="DS643" s="48"/>
      <c r="DT643" s="48"/>
      <c r="DU643" s="48"/>
      <c r="DV643" s="48"/>
      <c r="DW643" s="48"/>
      <c r="DX643" s="48"/>
      <c r="DY643" s="48"/>
      <c r="DZ643" s="48"/>
      <c r="EA643" s="48"/>
      <c r="EB643" s="48"/>
      <c r="EC643" s="48"/>
      <c r="ED643" s="48"/>
      <c r="EE643" s="48"/>
      <c r="EF643" s="48"/>
      <c r="EG643" s="48"/>
      <c r="EH643" s="48"/>
      <c r="EI643" s="48"/>
      <c r="EJ643" s="48"/>
      <c r="EK643" s="48"/>
      <c r="EL643" s="48"/>
      <c r="EM643" s="48"/>
      <c r="EN643" s="48"/>
      <c r="EO643" s="48"/>
      <c r="EP643" s="48"/>
      <c r="EQ643" s="48"/>
      <c r="ER643" s="48"/>
      <c r="ES643" s="48"/>
      <c r="ET643" s="48"/>
      <c r="EU643" s="48"/>
      <c r="EV643" s="48"/>
      <c r="EW643" s="48"/>
      <c r="EX643" s="48"/>
      <c r="EY643" s="48"/>
      <c r="EZ643" s="48"/>
      <c r="FA643" s="48"/>
      <c r="FB643" s="48"/>
      <c r="FC643" s="48"/>
      <c r="FD643" s="48"/>
      <c r="FE643" s="48"/>
      <c r="FF643" s="48"/>
      <c r="FG643" s="48"/>
      <c r="FH643" s="48"/>
      <c r="FI643" s="48"/>
      <c r="FJ643" s="48"/>
      <c r="FK643" s="48"/>
      <c r="FL643" s="48"/>
      <c r="FM643" s="48"/>
      <c r="FN643" s="48"/>
      <c r="FO643" s="48"/>
      <c r="FP643" s="48"/>
      <c r="FQ643" s="48"/>
      <c r="FR643" s="48"/>
      <c r="FS643" s="48"/>
      <c r="FT643" s="48"/>
      <c r="FU643" s="48"/>
      <c r="FV643" s="48"/>
      <c r="FW643" s="48"/>
      <c r="FX643" s="48"/>
      <c r="FY643" s="48"/>
      <c r="FZ643" s="48"/>
      <c r="GA643" s="48"/>
      <c r="GB643" s="48"/>
      <c r="GC643" s="48"/>
      <c r="GD643" s="48"/>
      <c r="GE643" s="48"/>
      <c r="GF643" s="48"/>
      <c r="GG643" s="48"/>
      <c r="GH643" s="48"/>
      <c r="GI643" s="48"/>
      <c r="GJ643" s="48"/>
      <c r="GK643" s="48"/>
      <c r="GL643" s="48"/>
      <c r="GM643" s="48"/>
      <c r="GN643" s="48"/>
      <c r="GO643" s="48"/>
      <c r="GP643" s="48"/>
      <c r="GQ643" s="48"/>
      <c r="GR643" s="48"/>
      <c r="GS643" s="48"/>
      <c r="GT643" s="48"/>
      <c r="GU643" s="48"/>
      <c r="GV643" s="48"/>
      <c r="GW643" s="48"/>
      <c r="GX643" s="48"/>
      <c r="GY643" s="48"/>
      <c r="GZ643" s="48"/>
      <c r="HA643" s="48"/>
      <c r="HB643" s="48"/>
      <c r="HC643" s="48"/>
      <c r="HD643" s="48"/>
      <c r="HE643" s="48"/>
      <c r="HF643" s="48"/>
      <c r="HG643" s="48"/>
      <c r="HH643" s="48"/>
      <c r="HI643" s="48"/>
      <c r="HJ643" s="48"/>
      <c r="HK643" s="48"/>
      <c r="HL643" s="48"/>
      <c r="HM643" s="48"/>
      <c r="HN643" s="48"/>
      <c r="HO643" s="48"/>
      <c r="HP643" s="48"/>
      <c r="HQ643" s="48"/>
      <c r="HR643" s="48"/>
      <c r="HS643" s="48"/>
      <c r="HT643" s="48"/>
      <c r="HU643" s="48"/>
      <c r="HV643" s="48"/>
      <c r="HW643" s="48"/>
      <c r="HX643" s="48"/>
      <c r="HY643" s="48"/>
      <c r="HZ643" s="48"/>
      <c r="IA643" s="48"/>
      <c r="IB643" s="48"/>
      <c r="IC643" s="48"/>
      <c r="ID643" s="48"/>
      <c r="IE643" s="48"/>
      <c r="IF643" s="48"/>
      <c r="IG643" s="48"/>
      <c r="IH643" s="48"/>
      <c r="II643" s="48"/>
      <c r="IJ643" s="48"/>
      <c r="IK643" s="48"/>
      <c r="IL643" s="48"/>
      <c r="IM643" s="48"/>
      <c r="IN643" s="48"/>
      <c r="IO643" s="48"/>
      <c r="IP643" s="48"/>
      <c r="IQ643" s="48"/>
      <c r="IR643" s="48"/>
      <c r="IS643" s="48"/>
      <c r="IT643" s="48"/>
      <c r="IU643" s="48"/>
      <c r="IV643" s="48"/>
      <c r="IW643" s="48"/>
      <c r="IX643" s="48"/>
      <c r="IY643" s="48"/>
      <c r="IZ643" s="48"/>
      <c r="JA643" s="48"/>
      <c r="JB643" s="49"/>
      <c r="JC643" s="49"/>
      <c r="JD643" s="49"/>
      <c r="JE643" s="49"/>
      <c r="JF643" s="49"/>
      <c r="JG643" s="49"/>
      <c r="JH643" s="49"/>
      <c r="JI643" s="49"/>
      <c r="JJ643" s="49"/>
      <c r="JK643" s="49"/>
      <c r="JL643" s="49"/>
      <c r="JM643" s="49"/>
    </row>
    <row r="644" spans="2:273" s="37" customFormat="1" ht="13" customHeight="1">
      <c r="B644" s="119" t="s">
        <v>640</v>
      </c>
      <c r="C644" s="114">
        <v>20181</v>
      </c>
      <c r="D644" s="108">
        <v>2018</v>
      </c>
      <c r="E644" s="7" t="s">
        <v>641</v>
      </c>
      <c r="F644" s="7"/>
      <c r="G644" s="13"/>
      <c r="H644" s="7" t="s">
        <v>642</v>
      </c>
      <c r="I644" s="7"/>
      <c r="J644" s="85">
        <v>25</v>
      </c>
      <c r="K644" s="196">
        <v>50000</v>
      </c>
      <c r="L644" s="7" t="s">
        <v>2609</v>
      </c>
      <c r="M644" s="7" t="s">
        <v>643</v>
      </c>
      <c r="N644" s="215">
        <v>3</v>
      </c>
      <c r="O644" s="85">
        <v>5</v>
      </c>
      <c r="P644" s="83">
        <v>6</v>
      </c>
      <c r="Q644" s="6"/>
      <c r="R644" s="7" t="s">
        <v>80</v>
      </c>
      <c r="S644" s="13">
        <v>10</v>
      </c>
      <c r="T644" s="13"/>
      <c r="U644" s="7"/>
      <c r="V644" s="7"/>
      <c r="W644" s="7"/>
      <c r="X644" s="7"/>
      <c r="Y644" s="13">
        <v>8</v>
      </c>
      <c r="Z644" s="13">
        <v>6</v>
      </c>
      <c r="AA644" s="7"/>
      <c r="AB644" s="7"/>
      <c r="AC644" s="7"/>
      <c r="AD644" s="7"/>
      <c r="AE644" s="6"/>
      <c r="AF644" s="48"/>
      <c r="AG644" s="48"/>
      <c r="AH644" s="48"/>
      <c r="AI644" s="48"/>
      <c r="AJ644" s="48"/>
      <c r="AK644" s="48"/>
      <c r="AL644" s="48"/>
      <c r="AM644" s="48"/>
      <c r="AN644" s="48"/>
      <c r="AO644" s="48"/>
      <c r="AP644" s="48"/>
      <c r="AQ644" s="48"/>
      <c r="AR644" s="48"/>
      <c r="AS644" s="48"/>
      <c r="AT644" s="48"/>
      <c r="AU644" s="48"/>
      <c r="AV644" s="48"/>
      <c r="AW644" s="48"/>
      <c r="AX644" s="48"/>
      <c r="AY644" s="48"/>
      <c r="AZ644" s="48"/>
      <c r="BA644" s="48"/>
      <c r="BB644" s="48"/>
      <c r="BC644" s="48"/>
      <c r="BD644" s="48"/>
      <c r="BE644" s="48"/>
      <c r="BF644" s="48"/>
      <c r="BG644" s="48"/>
      <c r="BH644" s="48"/>
      <c r="BI644" s="48"/>
      <c r="BJ644" s="48"/>
      <c r="BK644" s="48"/>
      <c r="BL644" s="48"/>
      <c r="BM644" s="48"/>
      <c r="BN644" s="48"/>
      <c r="BO644" s="48"/>
      <c r="BP644" s="48"/>
      <c r="BQ644" s="48"/>
      <c r="BR644" s="48"/>
      <c r="BS644" s="48"/>
      <c r="BT644" s="48"/>
      <c r="BU644" s="48"/>
      <c r="BV644" s="48"/>
      <c r="BW644" s="48"/>
      <c r="BX644" s="48"/>
      <c r="BY644" s="48"/>
      <c r="BZ644" s="48"/>
      <c r="CA644" s="48"/>
      <c r="CB644" s="48"/>
      <c r="CC644" s="48"/>
      <c r="CD644" s="48"/>
      <c r="CE644" s="48"/>
      <c r="CF644" s="48"/>
      <c r="CG644" s="48"/>
      <c r="CH644" s="48"/>
      <c r="CI644" s="48"/>
      <c r="CJ644" s="48"/>
      <c r="CK644" s="48"/>
      <c r="CL644" s="48"/>
      <c r="CM644" s="48"/>
      <c r="CN644" s="48"/>
      <c r="CO644" s="48"/>
      <c r="CP644" s="48"/>
      <c r="CQ644" s="48"/>
      <c r="CR644" s="48"/>
      <c r="CS644" s="48"/>
      <c r="CT644" s="48"/>
      <c r="CU644" s="48"/>
      <c r="CV644" s="48"/>
      <c r="CW644" s="48"/>
      <c r="CX644" s="48"/>
      <c r="CY644" s="48"/>
      <c r="CZ644" s="48"/>
      <c r="DA644" s="48"/>
      <c r="DB644" s="48"/>
      <c r="DC644" s="48"/>
      <c r="DD644" s="48"/>
      <c r="DE644" s="48"/>
      <c r="DF644" s="48"/>
      <c r="DG644" s="48"/>
      <c r="DH644" s="48"/>
      <c r="DI644" s="48"/>
      <c r="DJ644" s="48"/>
      <c r="DK644" s="48"/>
      <c r="DL644" s="48"/>
      <c r="DM644" s="48"/>
      <c r="DN644" s="48"/>
      <c r="DO644" s="48"/>
      <c r="DP644" s="48"/>
      <c r="DQ644" s="48"/>
      <c r="DR644" s="48"/>
      <c r="DS644" s="48"/>
      <c r="DT644" s="48"/>
      <c r="DU644" s="48"/>
      <c r="DV644" s="48"/>
      <c r="DW644" s="48"/>
      <c r="DX644" s="48"/>
      <c r="DY644" s="48"/>
      <c r="DZ644" s="48"/>
      <c r="EA644" s="48"/>
      <c r="EB644" s="48"/>
      <c r="EC644" s="48"/>
      <c r="ED644" s="48"/>
      <c r="EE644" s="48"/>
      <c r="EF644" s="48"/>
      <c r="EG644" s="48"/>
      <c r="EH644" s="48"/>
      <c r="EI644" s="48"/>
      <c r="EJ644" s="48"/>
      <c r="EK644" s="48"/>
      <c r="EL644" s="48"/>
      <c r="EM644" s="48"/>
      <c r="EN644" s="48"/>
      <c r="EO644" s="48"/>
      <c r="EP644" s="48"/>
      <c r="EQ644" s="48"/>
      <c r="ER644" s="48"/>
      <c r="ES644" s="48"/>
      <c r="ET644" s="48"/>
      <c r="EU644" s="48"/>
      <c r="EV644" s="48"/>
      <c r="EW644" s="48"/>
      <c r="EX644" s="48"/>
      <c r="EY644" s="48"/>
      <c r="EZ644" s="48"/>
      <c r="FA644" s="48"/>
      <c r="FB644" s="48"/>
      <c r="FC644" s="48"/>
      <c r="FD644" s="48"/>
      <c r="FE644" s="48"/>
      <c r="FF644" s="48"/>
      <c r="FG644" s="48"/>
      <c r="FH644" s="48"/>
      <c r="FI644" s="48"/>
      <c r="FJ644" s="48"/>
      <c r="FK644" s="48"/>
      <c r="FL644" s="48"/>
      <c r="FM644" s="48"/>
      <c r="FN644" s="48"/>
      <c r="FO644" s="48"/>
      <c r="FP644" s="48"/>
      <c r="FQ644" s="48"/>
      <c r="FR644" s="48"/>
      <c r="FS644" s="48"/>
      <c r="FT644" s="48"/>
      <c r="FU644" s="48"/>
      <c r="FV644" s="48"/>
      <c r="FW644" s="48"/>
      <c r="FX644" s="48"/>
      <c r="FY644" s="48"/>
      <c r="FZ644" s="48"/>
      <c r="GA644" s="48"/>
      <c r="GB644" s="48"/>
      <c r="GC644" s="48"/>
      <c r="GD644" s="48"/>
      <c r="GE644" s="48"/>
      <c r="GF644" s="48"/>
      <c r="GG644" s="48"/>
      <c r="GH644" s="48"/>
      <c r="GI644" s="48"/>
      <c r="GJ644" s="48"/>
      <c r="GK644" s="48"/>
      <c r="GL644" s="48"/>
      <c r="GM644" s="48"/>
      <c r="GN644" s="48"/>
      <c r="GO644" s="48"/>
      <c r="GP644" s="48"/>
      <c r="GQ644" s="48"/>
      <c r="GR644" s="48"/>
      <c r="GS644" s="48"/>
      <c r="GT644" s="48"/>
      <c r="GU644" s="48"/>
      <c r="GV644" s="48"/>
      <c r="GW644" s="48"/>
      <c r="GX644" s="48"/>
      <c r="GY644" s="48"/>
      <c r="GZ644" s="48"/>
      <c r="HA644" s="48"/>
      <c r="HB644" s="48"/>
      <c r="HC644" s="48"/>
      <c r="HD644" s="48"/>
      <c r="HE644" s="48"/>
      <c r="HF644" s="48"/>
      <c r="HG644" s="48"/>
      <c r="HH644" s="48"/>
      <c r="HI644" s="48"/>
      <c r="HJ644" s="48"/>
      <c r="HK644" s="48"/>
      <c r="HL644" s="48"/>
      <c r="HM644" s="48"/>
      <c r="HN644" s="48"/>
      <c r="HO644" s="48"/>
      <c r="HP644" s="48"/>
      <c r="HQ644" s="48"/>
      <c r="HR644" s="48"/>
      <c r="HS644" s="48"/>
      <c r="HT644" s="48"/>
      <c r="HU644" s="48"/>
      <c r="HV644" s="48"/>
      <c r="HW644" s="48"/>
      <c r="HX644" s="48"/>
      <c r="HY644" s="48"/>
      <c r="HZ644" s="48"/>
      <c r="IA644" s="48"/>
      <c r="IB644" s="48"/>
      <c r="IC644" s="48"/>
      <c r="ID644" s="48"/>
      <c r="IE644" s="48"/>
      <c r="IF644" s="48"/>
      <c r="IG644" s="48"/>
      <c r="IH644" s="48"/>
      <c r="II644" s="48"/>
      <c r="IJ644" s="48"/>
      <c r="IK644" s="48"/>
      <c r="IL644" s="48"/>
      <c r="IM644" s="48"/>
      <c r="IN644" s="48"/>
      <c r="IO644" s="48"/>
      <c r="IP644" s="48"/>
      <c r="IQ644" s="48"/>
      <c r="IR644" s="48"/>
      <c r="IS644" s="48"/>
      <c r="IT644" s="48"/>
      <c r="IU644" s="48"/>
      <c r="IV644" s="48"/>
      <c r="IW644" s="48"/>
      <c r="IX644" s="48"/>
      <c r="IY644" s="48"/>
      <c r="IZ644" s="48"/>
      <c r="JA644" s="48"/>
      <c r="JB644" s="49"/>
      <c r="JC644" s="49"/>
      <c r="JD644" s="49"/>
      <c r="JE644" s="49"/>
      <c r="JF644" s="49"/>
      <c r="JG644" s="49"/>
      <c r="JH644" s="49"/>
      <c r="JI644" s="49"/>
      <c r="JJ644" s="49"/>
      <c r="JK644" s="49"/>
      <c r="JL644" s="49"/>
      <c r="JM644" s="49"/>
    </row>
    <row r="645" spans="2:273" s="37" customFormat="1">
      <c r="B645" s="119" t="s">
        <v>644</v>
      </c>
      <c r="C645" s="114">
        <v>20181</v>
      </c>
      <c r="D645" s="108">
        <v>2018</v>
      </c>
      <c r="E645" s="7" t="s">
        <v>645</v>
      </c>
      <c r="F645" s="7"/>
      <c r="G645" s="13"/>
      <c r="H645" s="7" t="s">
        <v>646</v>
      </c>
      <c r="I645" s="7"/>
      <c r="J645" s="85">
        <v>18</v>
      </c>
      <c r="K645" s="196">
        <v>580897</v>
      </c>
      <c r="L645" s="7" t="s">
        <v>2610</v>
      </c>
      <c r="M645" s="7" t="s">
        <v>647</v>
      </c>
      <c r="N645" s="215">
        <v>2</v>
      </c>
      <c r="O645" s="85">
        <v>3</v>
      </c>
      <c r="P645" s="83">
        <v>51</v>
      </c>
      <c r="Q645" s="6"/>
      <c r="R645" s="7" t="s">
        <v>65</v>
      </c>
      <c r="S645" s="13">
        <v>18</v>
      </c>
      <c r="T645" s="13"/>
      <c r="U645" s="7"/>
      <c r="V645" s="7"/>
      <c r="W645" s="7"/>
      <c r="X645" s="7"/>
      <c r="Y645" s="13">
        <v>99</v>
      </c>
      <c r="Z645" s="13"/>
      <c r="AA645" s="7"/>
      <c r="AB645" s="7"/>
      <c r="AC645" s="7"/>
      <c r="AD645" s="7"/>
      <c r="AE645" s="6"/>
      <c r="AF645" s="6"/>
      <c r="AG645" s="6"/>
      <c r="AH645" s="6"/>
      <c r="AI645" s="6"/>
      <c r="AJ645" s="6"/>
      <c r="AK645" s="6"/>
      <c r="AL645" s="6"/>
      <c r="AM645" s="6"/>
      <c r="AN645" s="6"/>
      <c r="AO645" s="6"/>
      <c r="AP645" s="6"/>
      <c r="AQ645" s="6"/>
      <c r="AR645" s="6"/>
      <c r="AS645" s="6"/>
      <c r="AT645" s="6"/>
      <c r="AU645" s="6"/>
      <c r="AV645" s="6"/>
      <c r="AW645" s="6"/>
      <c r="AX645" s="6"/>
      <c r="AY645" s="6"/>
      <c r="AZ645" s="6"/>
      <c r="BA645" s="6"/>
      <c r="BB645" s="6"/>
      <c r="BC645" s="6"/>
      <c r="BD645" s="6"/>
      <c r="BE645" s="6"/>
      <c r="BF645" s="6"/>
      <c r="BG645" s="6"/>
      <c r="BH645" s="6"/>
      <c r="BI645" s="6"/>
      <c r="BJ645" s="6"/>
      <c r="BK645" s="6"/>
      <c r="BL645" s="6"/>
      <c r="BM645" s="6"/>
      <c r="BN645" s="6"/>
      <c r="BO645" s="6"/>
      <c r="BP645" s="6"/>
      <c r="BQ645" s="6"/>
      <c r="BR645" s="6"/>
      <c r="BS645" s="6"/>
      <c r="BT645" s="6"/>
      <c r="BU645" s="6"/>
      <c r="BV645" s="6"/>
      <c r="BW645" s="6"/>
      <c r="BX645" s="6"/>
      <c r="BY645" s="6"/>
      <c r="BZ645" s="6"/>
      <c r="CA645" s="6"/>
      <c r="CB645" s="6"/>
      <c r="CC645" s="6"/>
      <c r="CD645" s="6"/>
      <c r="CE645" s="6"/>
      <c r="CF645" s="6"/>
      <c r="CG645" s="6"/>
      <c r="CH645" s="6"/>
      <c r="CI645" s="6"/>
      <c r="CJ645" s="6"/>
      <c r="CK645" s="6"/>
      <c r="CL645" s="6"/>
      <c r="CM645" s="6"/>
      <c r="CN645" s="6"/>
      <c r="CO645" s="6"/>
      <c r="CP645" s="6"/>
      <c r="CQ645" s="6"/>
      <c r="CR645" s="6"/>
      <c r="CS645" s="6"/>
      <c r="CT645" s="6"/>
      <c r="CU645" s="6"/>
      <c r="CV645" s="6"/>
      <c r="CW645" s="6"/>
      <c r="CX645" s="6"/>
      <c r="CY645" s="6"/>
      <c r="CZ645" s="6"/>
      <c r="DA645" s="6"/>
      <c r="DB645" s="6"/>
      <c r="DC645" s="6"/>
      <c r="DD645" s="6"/>
      <c r="DE645" s="6"/>
      <c r="DF645" s="6"/>
      <c r="DG645" s="6"/>
      <c r="DH645" s="6"/>
      <c r="DI645" s="6"/>
      <c r="DJ645" s="6"/>
      <c r="DK645" s="6"/>
      <c r="DL645" s="6"/>
      <c r="DM645" s="6"/>
      <c r="DN645" s="6"/>
      <c r="DO645" s="6"/>
      <c r="DP645" s="6"/>
      <c r="DQ645" s="6"/>
      <c r="DR645" s="6"/>
      <c r="DS645" s="6"/>
      <c r="DT645" s="6"/>
      <c r="DU645" s="6"/>
      <c r="DV645" s="6"/>
      <c r="DW645" s="6"/>
      <c r="DX645" s="6"/>
      <c r="DY645" s="6"/>
      <c r="DZ645" s="6"/>
      <c r="EA645" s="6"/>
      <c r="EB645" s="6"/>
      <c r="EC645" s="6"/>
      <c r="ED645" s="6"/>
      <c r="EE645" s="6"/>
      <c r="EF645" s="6"/>
      <c r="EG645" s="6"/>
      <c r="EH645" s="6"/>
      <c r="EI645" s="6"/>
      <c r="EJ645" s="6"/>
      <c r="EK645" s="6"/>
      <c r="EL645" s="6"/>
      <c r="EM645" s="6"/>
      <c r="EN645" s="6"/>
      <c r="EO645" s="6"/>
      <c r="EP645" s="6"/>
      <c r="EQ645" s="6"/>
      <c r="ER645" s="6"/>
      <c r="ES645" s="6"/>
      <c r="ET645" s="6"/>
      <c r="EU645" s="6"/>
      <c r="EV645" s="6"/>
      <c r="EW645" s="6"/>
      <c r="EX645" s="6"/>
      <c r="EY645" s="6"/>
      <c r="EZ645" s="6"/>
      <c r="FA645" s="6"/>
      <c r="FB645" s="6"/>
      <c r="FC645" s="6"/>
      <c r="FD645" s="6"/>
      <c r="FE645" s="6"/>
      <c r="FF645" s="6"/>
      <c r="FG645" s="6"/>
      <c r="FH645" s="6"/>
      <c r="FI645" s="6"/>
      <c r="FJ645" s="6"/>
      <c r="FK645" s="6"/>
      <c r="FL645" s="6"/>
      <c r="FM645" s="6"/>
      <c r="FN645" s="6"/>
      <c r="FO645" s="6"/>
      <c r="FP645" s="6"/>
      <c r="FQ645" s="6"/>
      <c r="FR645" s="6"/>
      <c r="FS645" s="6"/>
      <c r="FT645" s="6"/>
      <c r="FU645" s="6"/>
      <c r="FV645" s="6"/>
      <c r="FW645" s="6"/>
      <c r="FX645" s="6"/>
      <c r="FY645" s="6"/>
      <c r="FZ645" s="6"/>
      <c r="GA645" s="6"/>
      <c r="GB645" s="6"/>
      <c r="GC645" s="6"/>
      <c r="GD645" s="6"/>
      <c r="GE645" s="6"/>
      <c r="GF645" s="6"/>
      <c r="GG645" s="6"/>
      <c r="GH645" s="6"/>
      <c r="GI645" s="6"/>
      <c r="GJ645" s="6"/>
      <c r="GK645" s="6"/>
      <c r="GL645" s="6"/>
      <c r="GM645" s="6"/>
      <c r="GN645" s="6"/>
      <c r="GO645" s="6"/>
      <c r="GP645" s="6"/>
      <c r="GQ645" s="6"/>
      <c r="GR645" s="6"/>
      <c r="GS645" s="6"/>
      <c r="GT645" s="6"/>
      <c r="GU645" s="6"/>
      <c r="GV645" s="6"/>
      <c r="GW645" s="6"/>
      <c r="GX645" s="6"/>
      <c r="GY645" s="6"/>
      <c r="GZ645" s="6"/>
      <c r="HA645" s="6"/>
      <c r="HB645" s="6"/>
      <c r="HC645" s="6"/>
      <c r="HD645" s="6"/>
      <c r="HE645" s="6"/>
      <c r="HF645" s="6"/>
      <c r="HG645" s="6"/>
      <c r="HH645" s="6"/>
      <c r="HI645" s="6"/>
      <c r="HJ645" s="6"/>
      <c r="HK645" s="6"/>
      <c r="HL645" s="6"/>
      <c r="HM645" s="6"/>
      <c r="HN645" s="6"/>
      <c r="HO645" s="6"/>
      <c r="HP645" s="6"/>
      <c r="HQ645" s="6"/>
      <c r="HR645" s="6"/>
      <c r="HS645" s="6"/>
      <c r="HT645" s="6"/>
      <c r="HU645" s="6"/>
      <c r="HV645" s="6"/>
      <c r="HW645" s="6"/>
      <c r="HX645" s="6"/>
      <c r="HY645" s="6"/>
      <c r="HZ645" s="6"/>
      <c r="IA645" s="6"/>
      <c r="IB645" s="6"/>
      <c r="IC645" s="6"/>
      <c r="ID645" s="6"/>
      <c r="IE645" s="6"/>
      <c r="IF645" s="6"/>
      <c r="IG645" s="6"/>
      <c r="IH645" s="6"/>
      <c r="II645" s="6"/>
      <c r="IJ645" s="6"/>
      <c r="IK645" s="6"/>
      <c r="IL645" s="6"/>
      <c r="IM645" s="6"/>
      <c r="IN645" s="6"/>
      <c r="IO645" s="6"/>
      <c r="IP645" s="6"/>
      <c r="IQ645" s="6"/>
      <c r="IR645" s="6"/>
      <c r="IS645" s="6"/>
      <c r="IT645" s="6"/>
      <c r="IU645" s="6"/>
      <c r="IV645" s="6"/>
      <c r="IW645" s="6"/>
      <c r="IX645" s="6"/>
      <c r="IY645" s="6"/>
      <c r="IZ645" s="6"/>
      <c r="JA645" s="6"/>
      <c r="JB645" s="6"/>
      <c r="JC645" s="6"/>
      <c r="JD645" s="6"/>
      <c r="JE645" s="6"/>
      <c r="JF645" s="6"/>
      <c r="JG645" s="6"/>
      <c r="JH645" s="6"/>
      <c r="JI645" s="6"/>
      <c r="JJ645" s="6"/>
      <c r="JK645" s="6"/>
      <c r="JL645" s="6"/>
      <c r="JM645" s="6"/>
    </row>
    <row r="646" spans="2:273" s="37" customFormat="1">
      <c r="B646" s="18" t="s">
        <v>3410</v>
      </c>
      <c r="C646" s="2">
        <v>20192</v>
      </c>
      <c r="D646" s="108">
        <v>2019</v>
      </c>
      <c r="E646" s="7" t="s">
        <v>3411</v>
      </c>
      <c r="F646" s="7"/>
      <c r="G646" s="13"/>
      <c r="H646" s="7" t="s">
        <v>3412</v>
      </c>
      <c r="I646" s="7" t="s">
        <v>37</v>
      </c>
      <c r="J646" s="85">
        <v>18</v>
      </c>
      <c r="K646" s="196">
        <v>552900</v>
      </c>
      <c r="L646" s="6"/>
      <c r="M646" s="7" t="s">
        <v>175</v>
      </c>
      <c r="N646" s="215">
        <v>4</v>
      </c>
      <c r="O646" s="83">
        <v>6</v>
      </c>
      <c r="P646" s="83">
        <v>8</v>
      </c>
      <c r="Q646" s="7" t="s">
        <v>55</v>
      </c>
      <c r="R646" s="7" t="s">
        <v>48</v>
      </c>
      <c r="S646" s="6"/>
      <c r="T646" s="6"/>
      <c r="U646" s="6"/>
      <c r="V646" s="6"/>
      <c r="W646" s="6"/>
      <c r="X646" s="6"/>
      <c r="Y646" s="6"/>
      <c r="Z646" s="6"/>
      <c r="AA646" s="6"/>
      <c r="AB646" s="6"/>
      <c r="AC646" s="6"/>
      <c r="AD646" s="6"/>
      <c r="AE646" s="6"/>
      <c r="AF646" s="48"/>
      <c r="AG646" s="48"/>
      <c r="AH646" s="48"/>
      <c r="AI646" s="48"/>
      <c r="AJ646" s="48"/>
      <c r="AK646" s="48"/>
      <c r="AL646" s="48"/>
      <c r="AM646" s="48"/>
      <c r="AN646" s="48"/>
      <c r="AO646" s="48"/>
      <c r="AP646" s="48"/>
      <c r="AQ646" s="48"/>
      <c r="AR646" s="48"/>
      <c r="AS646" s="48"/>
      <c r="AT646" s="48"/>
      <c r="AU646" s="48"/>
      <c r="AV646" s="48"/>
      <c r="AW646" s="48"/>
      <c r="AX646" s="48"/>
      <c r="AY646" s="48"/>
      <c r="AZ646" s="48"/>
      <c r="BA646" s="48"/>
      <c r="BB646" s="48"/>
      <c r="BC646" s="48"/>
      <c r="BD646" s="48"/>
      <c r="BE646" s="48"/>
      <c r="BF646" s="48"/>
      <c r="BG646" s="48"/>
      <c r="BH646" s="48"/>
      <c r="BI646" s="48"/>
      <c r="BJ646" s="48"/>
      <c r="BK646" s="48"/>
      <c r="BL646" s="48"/>
      <c r="BM646" s="48"/>
      <c r="BN646" s="48"/>
      <c r="BO646" s="48"/>
      <c r="BP646" s="48"/>
      <c r="BQ646" s="48"/>
      <c r="BR646" s="48"/>
      <c r="BS646" s="48"/>
      <c r="BT646" s="48"/>
      <c r="BU646" s="48"/>
      <c r="BV646" s="48"/>
      <c r="BW646" s="48"/>
      <c r="BX646" s="48"/>
      <c r="BY646" s="48"/>
      <c r="BZ646" s="48"/>
      <c r="CA646" s="48"/>
      <c r="CB646" s="48"/>
      <c r="CC646" s="48"/>
      <c r="CD646" s="48"/>
      <c r="CE646" s="48"/>
      <c r="CF646" s="48"/>
      <c r="CG646" s="48"/>
      <c r="CH646" s="48"/>
      <c r="CI646" s="48"/>
      <c r="CJ646" s="48"/>
      <c r="CK646" s="48"/>
      <c r="CL646" s="48"/>
      <c r="CM646" s="48"/>
      <c r="CN646" s="48"/>
      <c r="CO646" s="48"/>
      <c r="CP646" s="48"/>
      <c r="CQ646" s="48"/>
      <c r="CR646" s="48"/>
      <c r="CS646" s="48"/>
      <c r="CT646" s="48"/>
      <c r="CU646" s="48"/>
      <c r="CV646" s="48"/>
      <c r="CW646" s="48"/>
      <c r="CX646" s="48"/>
      <c r="CY646" s="48"/>
      <c r="CZ646" s="48"/>
      <c r="DA646" s="48"/>
      <c r="DB646" s="48"/>
      <c r="DC646" s="48"/>
      <c r="DD646" s="48"/>
      <c r="DE646" s="48"/>
      <c r="DF646" s="48"/>
      <c r="DG646" s="48"/>
      <c r="DH646" s="48"/>
      <c r="DI646" s="48"/>
      <c r="DJ646" s="48"/>
      <c r="DK646" s="48"/>
      <c r="DL646" s="48"/>
      <c r="DM646" s="48"/>
      <c r="DN646" s="48"/>
      <c r="DO646" s="48"/>
      <c r="DP646" s="48"/>
      <c r="DQ646" s="48"/>
      <c r="DR646" s="48"/>
      <c r="DS646" s="48"/>
      <c r="DT646" s="48"/>
      <c r="DU646" s="48"/>
      <c r="DV646" s="48"/>
      <c r="DW646" s="48"/>
      <c r="DX646" s="48"/>
      <c r="DY646" s="48"/>
      <c r="DZ646" s="48"/>
      <c r="EA646" s="48"/>
      <c r="EB646" s="48"/>
      <c r="EC646" s="48"/>
      <c r="ED646" s="48"/>
      <c r="EE646" s="48"/>
      <c r="EF646" s="48"/>
      <c r="EG646" s="48"/>
      <c r="EH646" s="48"/>
      <c r="EI646" s="48"/>
      <c r="EJ646" s="48"/>
      <c r="EK646" s="48"/>
      <c r="EL646" s="48"/>
      <c r="EM646" s="48"/>
      <c r="EN646" s="48"/>
      <c r="EO646" s="48"/>
      <c r="EP646" s="48"/>
      <c r="EQ646" s="48"/>
      <c r="ER646" s="48"/>
      <c r="ES646" s="48"/>
      <c r="ET646" s="48"/>
      <c r="EU646" s="48"/>
      <c r="EV646" s="48"/>
      <c r="EW646" s="48"/>
      <c r="EX646" s="48"/>
      <c r="EY646" s="48"/>
      <c r="EZ646" s="48"/>
      <c r="FA646" s="48"/>
      <c r="FB646" s="48"/>
      <c r="FC646" s="48"/>
      <c r="FD646" s="48"/>
      <c r="FE646" s="48"/>
      <c r="FF646" s="48"/>
      <c r="FG646" s="48"/>
      <c r="FH646" s="48"/>
      <c r="FI646" s="48"/>
      <c r="FJ646" s="48"/>
      <c r="FK646" s="48"/>
      <c r="FL646" s="48"/>
      <c r="FM646" s="48"/>
      <c r="FN646" s="48"/>
      <c r="FO646" s="48"/>
      <c r="FP646" s="48"/>
      <c r="FQ646" s="48"/>
      <c r="FR646" s="48"/>
      <c r="FS646" s="48"/>
      <c r="FT646" s="48"/>
      <c r="FU646" s="48"/>
      <c r="FV646" s="48"/>
      <c r="FW646" s="48"/>
      <c r="FX646" s="48"/>
      <c r="FY646" s="48"/>
      <c r="FZ646" s="48"/>
      <c r="GA646" s="48"/>
      <c r="GB646" s="48"/>
      <c r="GC646" s="48"/>
      <c r="GD646" s="48"/>
      <c r="GE646" s="48"/>
      <c r="GF646" s="48"/>
      <c r="GG646" s="48"/>
      <c r="GH646" s="48"/>
      <c r="GI646" s="48"/>
      <c r="GJ646" s="48"/>
      <c r="GK646" s="48"/>
      <c r="GL646" s="48"/>
      <c r="GM646" s="48"/>
      <c r="GN646" s="48"/>
      <c r="GO646" s="48"/>
      <c r="GP646" s="48"/>
      <c r="GQ646" s="48"/>
      <c r="GR646" s="48"/>
      <c r="GS646" s="48"/>
      <c r="GT646" s="48"/>
      <c r="GU646" s="48"/>
      <c r="GV646" s="48"/>
      <c r="GW646" s="48"/>
      <c r="GX646" s="48"/>
      <c r="GY646" s="48"/>
      <c r="GZ646" s="48"/>
      <c r="HA646" s="48"/>
      <c r="HB646" s="48"/>
      <c r="HC646" s="48"/>
      <c r="HD646" s="48"/>
      <c r="HE646" s="48"/>
      <c r="HF646" s="48"/>
      <c r="HG646" s="48"/>
      <c r="HH646" s="48"/>
      <c r="HI646" s="48"/>
      <c r="HJ646" s="48"/>
      <c r="HK646" s="48"/>
      <c r="HL646" s="48"/>
      <c r="HM646" s="48"/>
      <c r="HN646" s="48"/>
      <c r="HO646" s="48"/>
      <c r="HP646" s="48"/>
      <c r="HQ646" s="48"/>
      <c r="HR646" s="48"/>
      <c r="HS646" s="48"/>
      <c r="HT646" s="48"/>
      <c r="HU646" s="48"/>
      <c r="HV646" s="48"/>
      <c r="HW646" s="48"/>
      <c r="HX646" s="48"/>
      <c r="HY646" s="48"/>
      <c r="HZ646" s="48"/>
      <c r="IA646" s="48"/>
      <c r="IB646" s="48"/>
      <c r="IC646" s="48"/>
      <c r="ID646" s="48"/>
      <c r="IE646" s="48"/>
      <c r="IF646" s="48"/>
      <c r="IG646" s="48"/>
      <c r="IH646" s="48"/>
      <c r="II646" s="48"/>
      <c r="IJ646" s="48"/>
      <c r="IK646" s="48"/>
      <c r="IL646" s="48"/>
      <c r="IM646" s="48"/>
      <c r="IN646" s="48"/>
      <c r="IO646" s="48"/>
      <c r="IP646" s="48"/>
      <c r="IQ646" s="48"/>
      <c r="IR646" s="48"/>
      <c r="IS646" s="48"/>
      <c r="IT646" s="48"/>
      <c r="IU646" s="48"/>
      <c r="IV646" s="48"/>
      <c r="IW646" s="48"/>
      <c r="IX646" s="48"/>
      <c r="IY646" s="48"/>
      <c r="IZ646" s="48"/>
      <c r="JA646" s="48"/>
      <c r="JB646" s="49"/>
      <c r="JC646" s="49"/>
      <c r="JD646" s="49"/>
      <c r="JE646" s="49"/>
      <c r="JF646" s="49"/>
      <c r="JG646" s="49"/>
      <c r="JH646" s="49"/>
      <c r="JI646" s="49"/>
      <c r="JJ646" s="49"/>
      <c r="JK646" s="49"/>
      <c r="JL646" s="49"/>
      <c r="JM646" s="49"/>
    </row>
    <row r="647" spans="2:273" s="37" customFormat="1">
      <c r="B647" s="105" t="s">
        <v>648</v>
      </c>
      <c r="C647" s="105">
        <v>20182</v>
      </c>
      <c r="D647" s="108">
        <v>2018</v>
      </c>
      <c r="E647" s="6" t="s">
        <v>649</v>
      </c>
      <c r="F647" s="6"/>
      <c r="G647" s="13"/>
      <c r="H647" s="37" t="s">
        <v>650</v>
      </c>
      <c r="I647" s="6" t="s">
        <v>37</v>
      </c>
      <c r="J647" s="85">
        <v>43</v>
      </c>
      <c r="K647" s="197">
        <v>2000000</v>
      </c>
      <c r="L647" s="6"/>
      <c r="M647" s="6" t="s">
        <v>175</v>
      </c>
      <c r="N647" s="215">
        <v>4</v>
      </c>
      <c r="O647" s="83">
        <v>6</v>
      </c>
      <c r="P647" s="83">
        <v>7</v>
      </c>
      <c r="Q647" s="37" t="s">
        <v>55</v>
      </c>
      <c r="R647" s="6" t="s">
        <v>70</v>
      </c>
      <c r="AF647" s="48"/>
      <c r="AG647" s="48"/>
      <c r="AH647" s="48"/>
      <c r="AI647" s="48"/>
      <c r="AJ647" s="48"/>
      <c r="AK647" s="48"/>
      <c r="AL647" s="48"/>
      <c r="AM647" s="48"/>
      <c r="AN647" s="48"/>
      <c r="AO647" s="48"/>
      <c r="AP647" s="48"/>
      <c r="AQ647" s="48"/>
      <c r="AR647" s="48"/>
      <c r="AS647" s="48"/>
      <c r="AT647" s="48"/>
      <c r="AU647" s="48"/>
      <c r="AV647" s="48"/>
      <c r="AW647" s="48"/>
      <c r="AX647" s="48"/>
      <c r="AY647" s="48"/>
      <c r="AZ647" s="48"/>
      <c r="BA647" s="48"/>
      <c r="BB647" s="48"/>
      <c r="BC647" s="48"/>
      <c r="BD647" s="48"/>
      <c r="BE647" s="48"/>
      <c r="BF647" s="48"/>
      <c r="BG647" s="48"/>
      <c r="BH647" s="48"/>
      <c r="BI647" s="48"/>
      <c r="BJ647" s="48"/>
      <c r="BK647" s="48"/>
      <c r="BL647" s="48"/>
      <c r="BM647" s="48"/>
      <c r="BN647" s="48"/>
      <c r="BO647" s="48"/>
      <c r="BP647" s="48"/>
      <c r="BQ647" s="48"/>
      <c r="BR647" s="48"/>
      <c r="BS647" s="48"/>
      <c r="BT647" s="48"/>
      <c r="BU647" s="48"/>
      <c r="BV647" s="48"/>
      <c r="BW647" s="48"/>
      <c r="BX647" s="48"/>
      <c r="BY647" s="48"/>
      <c r="BZ647" s="48"/>
      <c r="CA647" s="48"/>
      <c r="CB647" s="48"/>
      <c r="CC647" s="48"/>
      <c r="CD647" s="48"/>
      <c r="CE647" s="48"/>
      <c r="CF647" s="48"/>
      <c r="CG647" s="48"/>
      <c r="CH647" s="48"/>
      <c r="CI647" s="48"/>
      <c r="CJ647" s="48"/>
      <c r="CK647" s="48"/>
      <c r="CL647" s="48"/>
      <c r="CM647" s="48"/>
      <c r="CN647" s="48"/>
      <c r="CO647" s="48"/>
      <c r="CP647" s="48"/>
      <c r="CQ647" s="48"/>
      <c r="CR647" s="48"/>
      <c r="CS647" s="48"/>
      <c r="CT647" s="48"/>
      <c r="CU647" s="48"/>
      <c r="CV647" s="48"/>
      <c r="CW647" s="48"/>
      <c r="CX647" s="48"/>
      <c r="CY647" s="48"/>
      <c r="CZ647" s="48"/>
      <c r="DA647" s="48"/>
      <c r="DB647" s="48"/>
      <c r="DC647" s="48"/>
      <c r="DD647" s="48"/>
      <c r="DE647" s="48"/>
      <c r="DF647" s="48"/>
      <c r="DG647" s="48"/>
      <c r="DH647" s="48"/>
      <c r="DI647" s="48"/>
      <c r="DJ647" s="48"/>
      <c r="DK647" s="48"/>
      <c r="DL647" s="48"/>
      <c r="DM647" s="48"/>
      <c r="DN647" s="48"/>
      <c r="DO647" s="48"/>
      <c r="DP647" s="48"/>
      <c r="DQ647" s="48"/>
      <c r="DR647" s="48"/>
      <c r="DS647" s="48"/>
      <c r="DT647" s="48"/>
      <c r="DU647" s="48"/>
      <c r="DV647" s="48"/>
      <c r="DW647" s="48"/>
      <c r="DX647" s="48"/>
      <c r="DY647" s="48"/>
      <c r="DZ647" s="48"/>
      <c r="EA647" s="48"/>
      <c r="EB647" s="48"/>
      <c r="EC647" s="48"/>
      <c r="ED647" s="48"/>
      <c r="EE647" s="48"/>
      <c r="EF647" s="48"/>
      <c r="EG647" s="48"/>
      <c r="EH647" s="48"/>
      <c r="EI647" s="48"/>
      <c r="EJ647" s="48"/>
      <c r="EK647" s="48"/>
      <c r="EL647" s="48"/>
      <c r="EM647" s="48"/>
      <c r="EN647" s="48"/>
      <c r="EO647" s="48"/>
      <c r="EP647" s="48"/>
      <c r="EQ647" s="48"/>
      <c r="ER647" s="48"/>
      <c r="ES647" s="48"/>
      <c r="ET647" s="48"/>
      <c r="EU647" s="48"/>
      <c r="EV647" s="48"/>
      <c r="EW647" s="48"/>
      <c r="EX647" s="48"/>
      <c r="EY647" s="48"/>
      <c r="EZ647" s="48"/>
      <c r="FA647" s="48"/>
      <c r="FB647" s="48"/>
      <c r="FC647" s="48"/>
      <c r="FD647" s="48"/>
      <c r="FE647" s="48"/>
      <c r="FF647" s="48"/>
      <c r="FG647" s="48"/>
      <c r="FH647" s="48"/>
      <c r="FI647" s="48"/>
      <c r="FJ647" s="48"/>
      <c r="FK647" s="48"/>
      <c r="FL647" s="48"/>
      <c r="FM647" s="48"/>
      <c r="FN647" s="48"/>
      <c r="FO647" s="48"/>
      <c r="FP647" s="48"/>
      <c r="FQ647" s="48"/>
      <c r="FR647" s="48"/>
      <c r="FS647" s="48"/>
      <c r="FT647" s="48"/>
      <c r="FU647" s="48"/>
      <c r="FV647" s="48"/>
      <c r="FW647" s="48"/>
      <c r="FX647" s="48"/>
      <c r="FY647" s="48"/>
      <c r="FZ647" s="48"/>
      <c r="GA647" s="48"/>
      <c r="GB647" s="48"/>
      <c r="GC647" s="48"/>
      <c r="GD647" s="48"/>
      <c r="GE647" s="48"/>
      <c r="GF647" s="48"/>
      <c r="GG647" s="48"/>
      <c r="GH647" s="48"/>
      <c r="GI647" s="48"/>
      <c r="GJ647" s="48"/>
      <c r="GK647" s="48"/>
      <c r="GL647" s="48"/>
      <c r="GM647" s="48"/>
      <c r="GN647" s="48"/>
      <c r="GO647" s="48"/>
      <c r="GP647" s="48"/>
      <c r="GQ647" s="48"/>
      <c r="GR647" s="48"/>
      <c r="GS647" s="48"/>
      <c r="GT647" s="48"/>
      <c r="GU647" s="48"/>
      <c r="GV647" s="48"/>
      <c r="GW647" s="48"/>
      <c r="GX647" s="48"/>
      <c r="GY647" s="48"/>
      <c r="GZ647" s="48"/>
      <c r="HA647" s="48"/>
      <c r="HB647" s="48"/>
      <c r="HC647" s="48"/>
      <c r="HD647" s="48"/>
      <c r="HE647" s="48"/>
      <c r="HF647" s="48"/>
      <c r="HG647" s="48"/>
      <c r="HH647" s="48"/>
      <c r="HI647" s="48"/>
      <c r="HJ647" s="48"/>
      <c r="HK647" s="48"/>
      <c r="HL647" s="48"/>
      <c r="HM647" s="48"/>
      <c r="HN647" s="48"/>
      <c r="HO647" s="48"/>
      <c r="HP647" s="48"/>
      <c r="HQ647" s="48"/>
      <c r="HR647" s="48"/>
      <c r="HS647" s="48"/>
      <c r="HT647" s="48"/>
      <c r="HU647" s="48"/>
      <c r="HV647" s="48"/>
      <c r="HW647" s="48"/>
      <c r="HX647" s="48"/>
      <c r="HY647" s="48"/>
      <c r="HZ647" s="48"/>
      <c r="IA647" s="48"/>
      <c r="IB647" s="48"/>
      <c r="IC647" s="48"/>
      <c r="ID647" s="48"/>
      <c r="IE647" s="48"/>
      <c r="IF647" s="48"/>
      <c r="IG647" s="48"/>
      <c r="IH647" s="48"/>
      <c r="II647" s="48"/>
      <c r="IJ647" s="48"/>
      <c r="IK647" s="48"/>
      <c r="IL647" s="48"/>
      <c r="IM647" s="48"/>
      <c r="IN647" s="48"/>
      <c r="IO647" s="48"/>
      <c r="IP647" s="48"/>
      <c r="IQ647" s="48"/>
      <c r="IR647" s="48"/>
      <c r="IS647" s="48"/>
      <c r="IT647" s="48"/>
      <c r="IU647" s="48"/>
      <c r="IV647" s="48"/>
      <c r="IW647" s="48"/>
      <c r="IX647" s="48"/>
      <c r="IY647" s="48"/>
      <c r="IZ647" s="48"/>
      <c r="JA647" s="48"/>
      <c r="JB647" s="49"/>
      <c r="JC647" s="49"/>
      <c r="JD647" s="49"/>
      <c r="JE647" s="49"/>
      <c r="JF647" s="49"/>
      <c r="JG647" s="49"/>
      <c r="JH647" s="49"/>
      <c r="JI647" s="49"/>
      <c r="JJ647" s="49"/>
      <c r="JK647" s="49"/>
      <c r="JL647" s="49"/>
      <c r="JM647" s="49"/>
    </row>
    <row r="648" spans="2:273" s="37" customFormat="1">
      <c r="B648" s="18" t="s">
        <v>3413</v>
      </c>
      <c r="C648" s="2">
        <v>20191</v>
      </c>
      <c r="D648" s="108">
        <v>2019</v>
      </c>
      <c r="E648" s="7" t="s">
        <v>3414</v>
      </c>
      <c r="F648" s="7"/>
      <c r="G648" s="13"/>
      <c r="H648" s="7" t="s">
        <v>3415</v>
      </c>
      <c r="I648" s="7" t="s">
        <v>53</v>
      </c>
      <c r="J648" s="85">
        <v>31</v>
      </c>
      <c r="K648" s="196">
        <v>100000</v>
      </c>
      <c r="L648" s="7" t="s">
        <v>3416</v>
      </c>
      <c r="M648" s="7" t="s">
        <v>207</v>
      </c>
      <c r="N648" s="215">
        <v>2</v>
      </c>
      <c r="O648" s="83">
        <v>4</v>
      </c>
      <c r="P648" s="83">
        <v>6</v>
      </c>
      <c r="Q648" s="7" t="s">
        <v>47</v>
      </c>
      <c r="R648" s="7" t="s">
        <v>80</v>
      </c>
      <c r="S648" s="6"/>
      <c r="T648" s="6"/>
      <c r="U648" s="6"/>
      <c r="V648" s="6"/>
      <c r="W648" s="6"/>
      <c r="X648" s="6"/>
      <c r="Y648" s="6"/>
      <c r="Z648" s="6"/>
      <c r="AA648" s="6"/>
      <c r="AB648" s="6"/>
      <c r="AC648" s="6"/>
      <c r="AD648" s="6"/>
      <c r="AE648" s="6"/>
      <c r="AF648" s="48"/>
      <c r="AG648" s="48"/>
      <c r="AH648" s="48"/>
      <c r="AI648" s="48"/>
      <c r="AJ648" s="48"/>
      <c r="AK648" s="48"/>
      <c r="AL648" s="48"/>
      <c r="AM648" s="48"/>
      <c r="AN648" s="48"/>
      <c r="AO648" s="48"/>
      <c r="AP648" s="48"/>
      <c r="AQ648" s="48"/>
      <c r="AR648" s="48"/>
      <c r="AS648" s="48"/>
      <c r="AT648" s="48"/>
      <c r="AU648" s="48"/>
      <c r="AV648" s="48"/>
      <c r="AW648" s="48"/>
      <c r="AX648" s="48"/>
      <c r="AY648" s="48"/>
      <c r="AZ648" s="48"/>
      <c r="BA648" s="48"/>
      <c r="BB648" s="48"/>
      <c r="BC648" s="48"/>
      <c r="BD648" s="48"/>
      <c r="BE648" s="48"/>
      <c r="BF648" s="48"/>
      <c r="BG648" s="48"/>
      <c r="BH648" s="48"/>
      <c r="BI648" s="48"/>
      <c r="BJ648" s="48"/>
      <c r="BK648" s="48"/>
      <c r="BL648" s="48"/>
      <c r="BM648" s="48"/>
      <c r="BN648" s="48"/>
      <c r="BO648" s="48"/>
      <c r="BP648" s="48"/>
      <c r="BQ648" s="48"/>
      <c r="BR648" s="48"/>
      <c r="BS648" s="48"/>
      <c r="BT648" s="48"/>
      <c r="BU648" s="48"/>
      <c r="BV648" s="48"/>
      <c r="BW648" s="48"/>
      <c r="BX648" s="48"/>
      <c r="BY648" s="48"/>
      <c r="BZ648" s="48"/>
      <c r="CA648" s="48"/>
      <c r="CB648" s="48"/>
      <c r="CC648" s="48"/>
      <c r="CD648" s="48"/>
      <c r="CE648" s="48"/>
      <c r="CF648" s="48"/>
      <c r="CG648" s="48"/>
      <c r="CH648" s="48"/>
      <c r="CI648" s="48"/>
      <c r="CJ648" s="48"/>
      <c r="CK648" s="48"/>
      <c r="CL648" s="48"/>
      <c r="CM648" s="48"/>
      <c r="CN648" s="48"/>
      <c r="CO648" s="48"/>
      <c r="CP648" s="48"/>
      <c r="CQ648" s="48"/>
      <c r="CR648" s="48"/>
      <c r="CS648" s="48"/>
      <c r="CT648" s="48"/>
      <c r="CU648" s="48"/>
      <c r="CV648" s="48"/>
      <c r="CW648" s="48"/>
      <c r="CX648" s="48"/>
      <c r="CY648" s="48"/>
      <c r="CZ648" s="48"/>
      <c r="DA648" s="48"/>
      <c r="DB648" s="48"/>
      <c r="DC648" s="48"/>
      <c r="DD648" s="48"/>
      <c r="DE648" s="48"/>
      <c r="DF648" s="48"/>
      <c r="DG648" s="48"/>
      <c r="DH648" s="48"/>
      <c r="DI648" s="48"/>
      <c r="DJ648" s="48"/>
      <c r="DK648" s="48"/>
      <c r="DL648" s="48"/>
      <c r="DM648" s="48"/>
      <c r="DN648" s="48"/>
      <c r="DO648" s="48"/>
      <c r="DP648" s="48"/>
      <c r="DQ648" s="48"/>
      <c r="DR648" s="48"/>
      <c r="DS648" s="48"/>
      <c r="DT648" s="48"/>
      <c r="DU648" s="48"/>
      <c r="DV648" s="48"/>
      <c r="DW648" s="48"/>
      <c r="DX648" s="48"/>
      <c r="DY648" s="48"/>
      <c r="DZ648" s="48"/>
      <c r="EA648" s="48"/>
      <c r="EB648" s="48"/>
      <c r="EC648" s="48"/>
      <c r="ED648" s="48"/>
      <c r="EE648" s="48"/>
      <c r="EF648" s="48"/>
      <c r="EG648" s="48"/>
      <c r="EH648" s="48"/>
      <c r="EI648" s="48"/>
      <c r="EJ648" s="48"/>
      <c r="EK648" s="48"/>
      <c r="EL648" s="48"/>
      <c r="EM648" s="48"/>
      <c r="EN648" s="48"/>
      <c r="EO648" s="48"/>
      <c r="EP648" s="48"/>
      <c r="EQ648" s="48"/>
      <c r="ER648" s="48"/>
      <c r="ES648" s="48"/>
      <c r="ET648" s="48"/>
      <c r="EU648" s="48"/>
      <c r="EV648" s="48"/>
      <c r="EW648" s="48"/>
      <c r="EX648" s="48"/>
      <c r="EY648" s="48"/>
      <c r="EZ648" s="48"/>
      <c r="FA648" s="48"/>
      <c r="FB648" s="48"/>
      <c r="FC648" s="48"/>
      <c r="FD648" s="48"/>
      <c r="FE648" s="48"/>
      <c r="FF648" s="48"/>
      <c r="FG648" s="48"/>
      <c r="FH648" s="48"/>
      <c r="FI648" s="48"/>
      <c r="FJ648" s="48"/>
      <c r="FK648" s="48"/>
      <c r="FL648" s="48"/>
      <c r="FM648" s="48"/>
      <c r="FN648" s="48"/>
      <c r="FO648" s="48"/>
      <c r="FP648" s="48"/>
      <c r="FQ648" s="48"/>
      <c r="FR648" s="48"/>
      <c r="FS648" s="48"/>
      <c r="FT648" s="48"/>
      <c r="FU648" s="48"/>
      <c r="FV648" s="48"/>
      <c r="FW648" s="48"/>
      <c r="FX648" s="48"/>
      <c r="FY648" s="48"/>
      <c r="FZ648" s="48"/>
      <c r="GA648" s="48"/>
      <c r="GB648" s="48"/>
      <c r="GC648" s="48"/>
      <c r="GD648" s="48"/>
      <c r="GE648" s="48"/>
      <c r="GF648" s="48"/>
      <c r="GG648" s="48"/>
      <c r="GH648" s="48"/>
      <c r="GI648" s="48"/>
      <c r="GJ648" s="48"/>
      <c r="GK648" s="48"/>
      <c r="GL648" s="48"/>
      <c r="GM648" s="48"/>
      <c r="GN648" s="48"/>
      <c r="GO648" s="48"/>
      <c r="GP648" s="48"/>
      <c r="GQ648" s="48"/>
      <c r="GR648" s="48"/>
      <c r="GS648" s="48"/>
      <c r="GT648" s="48"/>
      <c r="GU648" s="48"/>
      <c r="GV648" s="48"/>
      <c r="GW648" s="48"/>
      <c r="GX648" s="48"/>
      <c r="GY648" s="48"/>
      <c r="GZ648" s="48"/>
      <c r="HA648" s="48"/>
      <c r="HB648" s="48"/>
      <c r="HC648" s="48"/>
      <c r="HD648" s="48"/>
      <c r="HE648" s="48"/>
      <c r="HF648" s="48"/>
      <c r="HG648" s="48"/>
      <c r="HH648" s="48"/>
      <c r="HI648" s="48"/>
      <c r="HJ648" s="48"/>
      <c r="HK648" s="48"/>
      <c r="HL648" s="48"/>
      <c r="HM648" s="48"/>
      <c r="HN648" s="48"/>
      <c r="HO648" s="48"/>
      <c r="HP648" s="48"/>
      <c r="HQ648" s="48"/>
      <c r="HR648" s="48"/>
      <c r="HS648" s="48"/>
      <c r="HT648" s="48"/>
      <c r="HU648" s="48"/>
      <c r="HV648" s="48"/>
      <c r="HW648" s="48"/>
      <c r="HX648" s="48"/>
      <c r="HY648" s="48"/>
      <c r="HZ648" s="48"/>
      <c r="IA648" s="48"/>
      <c r="IB648" s="48"/>
      <c r="IC648" s="48"/>
      <c r="ID648" s="48"/>
      <c r="IE648" s="48"/>
      <c r="IF648" s="48"/>
      <c r="IG648" s="48"/>
      <c r="IH648" s="48"/>
      <c r="II648" s="48"/>
      <c r="IJ648" s="48"/>
      <c r="IK648" s="48"/>
      <c r="IL648" s="48"/>
      <c r="IM648" s="48"/>
      <c r="IN648" s="48"/>
      <c r="IO648" s="48"/>
      <c r="IP648" s="48"/>
      <c r="IQ648" s="48"/>
      <c r="IR648" s="48"/>
      <c r="IS648" s="48"/>
      <c r="IT648" s="48"/>
      <c r="IU648" s="48"/>
      <c r="IV648" s="48"/>
      <c r="IW648" s="48"/>
      <c r="IX648" s="48"/>
      <c r="IY648" s="48"/>
      <c r="IZ648" s="48"/>
      <c r="JA648" s="48"/>
      <c r="JB648" s="49"/>
      <c r="JC648" s="49"/>
      <c r="JD648" s="49"/>
      <c r="JE648" s="49"/>
      <c r="JF648" s="49"/>
      <c r="JG648" s="49"/>
      <c r="JH648" s="49"/>
      <c r="JI648" s="49"/>
      <c r="JJ648" s="49"/>
      <c r="JK648" s="49"/>
      <c r="JL648" s="49"/>
      <c r="JM648" s="49"/>
    </row>
    <row r="649" spans="2:273" s="37" customFormat="1" ht="16" customHeight="1">
      <c r="B649" s="18" t="s">
        <v>3417</v>
      </c>
      <c r="C649" s="2">
        <v>20191</v>
      </c>
      <c r="D649" s="108">
        <v>2019</v>
      </c>
      <c r="E649" s="7" t="s">
        <v>652</v>
      </c>
      <c r="F649" s="7"/>
      <c r="G649" s="13"/>
      <c r="H649" s="7" t="s">
        <v>3418</v>
      </c>
      <c r="I649" s="7" t="s">
        <v>53</v>
      </c>
      <c r="J649" s="85">
        <v>19</v>
      </c>
      <c r="K649" s="196">
        <v>230000</v>
      </c>
      <c r="L649" s="7" t="s">
        <v>3419</v>
      </c>
      <c r="M649" s="7" t="s">
        <v>39</v>
      </c>
      <c r="N649" s="215">
        <v>9</v>
      </c>
      <c r="O649" s="83">
        <v>2</v>
      </c>
      <c r="P649" s="83">
        <v>51</v>
      </c>
      <c r="Q649" s="7" t="s">
        <v>55</v>
      </c>
      <c r="R649" s="7" t="s">
        <v>381</v>
      </c>
      <c r="S649" s="6"/>
      <c r="T649" s="6"/>
      <c r="U649" s="6"/>
      <c r="V649" s="6"/>
      <c r="W649" s="6"/>
      <c r="X649" s="6"/>
      <c r="Y649" s="6"/>
      <c r="Z649" s="6"/>
      <c r="AA649" s="6"/>
      <c r="AB649" s="6"/>
      <c r="AC649" s="6"/>
      <c r="AD649" s="6"/>
      <c r="AE649" s="6"/>
      <c r="AF649" s="6"/>
      <c r="AG649" s="6"/>
      <c r="AH649" s="6"/>
      <c r="AI649" s="6"/>
      <c r="AJ649" s="6"/>
      <c r="AK649" s="6"/>
      <c r="AL649" s="6"/>
      <c r="AM649" s="6"/>
      <c r="AN649" s="6"/>
      <c r="AO649" s="6"/>
      <c r="AP649" s="6"/>
      <c r="AQ649" s="6"/>
      <c r="AR649" s="6"/>
      <c r="AS649" s="6"/>
      <c r="AT649" s="6"/>
      <c r="AU649" s="6"/>
      <c r="AV649" s="6"/>
      <c r="AW649" s="6"/>
      <c r="AX649" s="6"/>
      <c r="AY649" s="6"/>
      <c r="AZ649" s="6"/>
      <c r="BA649" s="6"/>
      <c r="BB649" s="6"/>
      <c r="BC649" s="6"/>
      <c r="BD649" s="6"/>
      <c r="BE649" s="6"/>
      <c r="BF649" s="6"/>
      <c r="BG649" s="6"/>
      <c r="BH649" s="6"/>
      <c r="BI649" s="6"/>
      <c r="BJ649" s="6"/>
      <c r="BK649" s="6"/>
      <c r="BL649" s="6"/>
      <c r="BM649" s="6"/>
      <c r="BN649" s="6"/>
      <c r="BO649" s="6"/>
      <c r="BP649" s="6"/>
      <c r="BQ649" s="6"/>
      <c r="BR649" s="6"/>
      <c r="BS649" s="6"/>
      <c r="BT649" s="6"/>
      <c r="BU649" s="6"/>
      <c r="BV649" s="6"/>
      <c r="BW649" s="6"/>
      <c r="BX649" s="6"/>
      <c r="BY649" s="6"/>
      <c r="BZ649" s="6"/>
      <c r="CA649" s="6"/>
      <c r="CB649" s="6"/>
      <c r="CC649" s="6"/>
      <c r="CD649" s="6"/>
      <c r="CE649" s="6"/>
      <c r="CF649" s="6"/>
      <c r="CG649" s="6"/>
      <c r="CH649" s="6"/>
      <c r="CI649" s="6"/>
      <c r="CJ649" s="6"/>
      <c r="CK649" s="6"/>
      <c r="CL649" s="6"/>
      <c r="CM649" s="6"/>
      <c r="CN649" s="6"/>
      <c r="CO649" s="6"/>
      <c r="CP649" s="6"/>
      <c r="CQ649" s="6"/>
      <c r="CR649" s="6"/>
      <c r="CS649" s="6"/>
      <c r="CT649" s="6"/>
      <c r="CU649" s="6"/>
      <c r="CV649" s="6"/>
      <c r="CW649" s="6"/>
      <c r="CX649" s="6"/>
      <c r="CY649" s="6"/>
      <c r="CZ649" s="6"/>
      <c r="DA649" s="6"/>
      <c r="DB649" s="6"/>
      <c r="DC649" s="6"/>
      <c r="DD649" s="6"/>
      <c r="DE649" s="6"/>
      <c r="DF649" s="6"/>
      <c r="DG649" s="6"/>
      <c r="DH649" s="6"/>
      <c r="DI649" s="6"/>
      <c r="DJ649" s="6"/>
      <c r="DK649" s="6"/>
      <c r="DL649" s="6"/>
      <c r="DM649" s="6"/>
      <c r="DN649" s="6"/>
      <c r="DO649" s="6"/>
      <c r="DP649" s="6"/>
      <c r="DQ649" s="6"/>
      <c r="DR649" s="6"/>
      <c r="DS649" s="6"/>
      <c r="DT649" s="6"/>
      <c r="DU649" s="6"/>
      <c r="DV649" s="6"/>
      <c r="DW649" s="6"/>
      <c r="DX649" s="6"/>
      <c r="DY649" s="6"/>
      <c r="DZ649" s="6"/>
      <c r="EA649" s="6"/>
      <c r="EB649" s="6"/>
      <c r="EC649" s="6"/>
      <c r="ED649" s="6"/>
      <c r="EE649" s="6"/>
      <c r="EF649" s="6"/>
      <c r="EG649" s="6"/>
      <c r="EH649" s="6"/>
      <c r="EI649" s="6"/>
      <c r="EJ649" s="6"/>
      <c r="EK649" s="6"/>
      <c r="EL649" s="6"/>
      <c r="EM649" s="6"/>
      <c r="EN649" s="6"/>
      <c r="EO649" s="6"/>
      <c r="EP649" s="6"/>
      <c r="EQ649" s="6"/>
      <c r="ER649" s="6"/>
      <c r="ES649" s="6"/>
      <c r="ET649" s="6"/>
      <c r="EU649" s="6"/>
      <c r="EV649" s="6"/>
      <c r="EW649" s="6"/>
      <c r="EX649" s="6"/>
      <c r="EY649" s="6"/>
      <c r="EZ649" s="6"/>
      <c r="FA649" s="6"/>
      <c r="FB649" s="6"/>
      <c r="FC649" s="6"/>
      <c r="FD649" s="6"/>
      <c r="FE649" s="6"/>
      <c r="FF649" s="6"/>
      <c r="FG649" s="6"/>
      <c r="FH649" s="6"/>
      <c r="FI649" s="6"/>
      <c r="FJ649" s="6"/>
      <c r="FK649" s="6"/>
      <c r="FL649" s="6"/>
      <c r="FM649" s="6"/>
      <c r="FN649" s="6"/>
      <c r="FO649" s="6"/>
      <c r="FP649" s="6"/>
      <c r="FQ649" s="6"/>
      <c r="FR649" s="6"/>
      <c r="FS649" s="6"/>
      <c r="FT649" s="6"/>
      <c r="FU649" s="6"/>
      <c r="FV649" s="6"/>
      <c r="FW649" s="6"/>
      <c r="FX649" s="6"/>
      <c r="FY649" s="6"/>
      <c r="FZ649" s="6"/>
      <c r="GA649" s="6"/>
      <c r="GB649" s="6"/>
      <c r="GC649" s="6"/>
      <c r="GD649" s="6"/>
      <c r="GE649" s="6"/>
      <c r="GF649" s="6"/>
      <c r="GG649" s="6"/>
      <c r="GH649" s="6"/>
      <c r="GI649" s="6"/>
      <c r="GJ649" s="6"/>
      <c r="GK649" s="6"/>
      <c r="GL649" s="6"/>
      <c r="GM649" s="6"/>
      <c r="GN649" s="6"/>
      <c r="GO649" s="6"/>
      <c r="GP649" s="6"/>
      <c r="GQ649" s="6"/>
      <c r="GR649" s="6"/>
      <c r="GS649" s="6"/>
      <c r="GT649" s="6"/>
      <c r="GU649" s="6"/>
      <c r="GV649" s="6"/>
      <c r="GW649" s="6"/>
      <c r="GX649" s="6"/>
      <c r="GY649" s="6"/>
      <c r="GZ649" s="6"/>
      <c r="HA649" s="6"/>
      <c r="HB649" s="6"/>
      <c r="HC649" s="6"/>
      <c r="HD649" s="6"/>
      <c r="HE649" s="6"/>
      <c r="HF649" s="6"/>
      <c r="HG649" s="6"/>
      <c r="HH649" s="6"/>
      <c r="HI649" s="6"/>
      <c r="HJ649" s="6"/>
      <c r="HK649" s="6"/>
      <c r="HL649" s="6"/>
      <c r="HM649" s="6"/>
      <c r="HN649" s="6"/>
      <c r="HO649" s="6"/>
      <c r="HP649" s="6"/>
      <c r="HQ649" s="6"/>
      <c r="HR649" s="6"/>
      <c r="HS649" s="6"/>
      <c r="HT649" s="6"/>
      <c r="HU649" s="6"/>
      <c r="HV649" s="6"/>
      <c r="HW649" s="6"/>
      <c r="HX649" s="6"/>
      <c r="HY649" s="6"/>
      <c r="HZ649" s="6"/>
      <c r="IA649" s="6"/>
      <c r="IB649" s="6"/>
      <c r="IC649" s="6"/>
      <c r="ID649" s="6"/>
      <c r="IE649" s="6"/>
      <c r="IF649" s="6"/>
      <c r="IG649" s="6"/>
      <c r="IH649" s="6"/>
      <c r="II649" s="6"/>
      <c r="IJ649" s="6"/>
      <c r="IK649" s="6"/>
      <c r="IL649" s="6"/>
      <c r="IM649" s="6"/>
      <c r="IN649" s="6"/>
      <c r="IO649" s="6"/>
      <c r="IP649" s="6"/>
      <c r="IQ649" s="6"/>
      <c r="IR649" s="6"/>
      <c r="IS649" s="6"/>
      <c r="IT649" s="6"/>
      <c r="IU649" s="6"/>
      <c r="IV649" s="6"/>
      <c r="IW649" s="6"/>
      <c r="IX649" s="6"/>
      <c r="IY649" s="6"/>
      <c r="IZ649" s="6"/>
      <c r="JA649" s="6"/>
      <c r="JB649" s="6"/>
      <c r="JC649" s="6"/>
      <c r="JD649" s="6"/>
      <c r="JE649" s="6"/>
      <c r="JF649" s="6"/>
      <c r="JG649" s="6"/>
      <c r="JH649" s="6"/>
      <c r="JI649" s="6"/>
      <c r="JJ649" s="6"/>
      <c r="JK649" s="6"/>
      <c r="JL649" s="6"/>
      <c r="JM649" s="6"/>
    </row>
    <row r="650" spans="2:273" s="37" customFormat="1">
      <c r="B650" s="18" t="s">
        <v>3420</v>
      </c>
      <c r="C650" s="2">
        <v>20191</v>
      </c>
      <c r="D650" s="108">
        <v>2019</v>
      </c>
      <c r="E650" s="7" t="s">
        <v>652</v>
      </c>
      <c r="F650" s="7"/>
      <c r="G650" s="13"/>
      <c r="H650" s="7" t="s">
        <v>3421</v>
      </c>
      <c r="I650" s="7" t="s">
        <v>53</v>
      </c>
      <c r="J650" s="85">
        <v>20</v>
      </c>
      <c r="K650" s="196">
        <v>1065167</v>
      </c>
      <c r="L650" s="7" t="s">
        <v>3419</v>
      </c>
      <c r="M650" s="7" t="s">
        <v>39</v>
      </c>
      <c r="N650" s="215">
        <v>9</v>
      </c>
      <c r="O650" s="83">
        <v>2</v>
      </c>
      <c r="P650" s="83">
        <v>51</v>
      </c>
      <c r="Q650" s="7" t="s">
        <v>55</v>
      </c>
      <c r="R650" s="7" t="s">
        <v>381</v>
      </c>
      <c r="S650" s="6"/>
      <c r="T650" s="6"/>
      <c r="U650" s="6"/>
      <c r="V650" s="6"/>
      <c r="W650" s="6"/>
      <c r="X650" s="6"/>
      <c r="Y650" s="6"/>
      <c r="Z650" s="6"/>
      <c r="AA650" s="6"/>
      <c r="AB650" s="6"/>
      <c r="AC650" s="6"/>
      <c r="AD650" s="6"/>
      <c r="AE650" s="6"/>
      <c r="AF650" s="6"/>
      <c r="AG650" s="6"/>
      <c r="AH650" s="6"/>
      <c r="AI650" s="6"/>
      <c r="AJ650" s="6"/>
      <c r="AK650" s="6"/>
      <c r="AL650" s="6"/>
      <c r="AM650" s="6"/>
      <c r="AN650" s="6"/>
      <c r="AO650" s="6"/>
      <c r="AP650" s="6"/>
      <c r="AQ650" s="6"/>
      <c r="AR650" s="7" t="s">
        <v>47</v>
      </c>
      <c r="AS650" s="7" t="s">
        <v>53</v>
      </c>
      <c r="AT650" s="6"/>
      <c r="AU650" s="6"/>
      <c r="AV650" s="6"/>
      <c r="AW650" s="6"/>
      <c r="AX650" s="6"/>
      <c r="AY650" s="6"/>
      <c r="AZ650" s="6"/>
      <c r="BA650" s="6"/>
      <c r="BB650" s="6"/>
      <c r="BC650" s="6"/>
      <c r="BD650" s="6"/>
      <c r="BE650" s="6"/>
      <c r="BF650" s="6"/>
      <c r="BG650" s="6"/>
      <c r="BH650" s="6"/>
      <c r="BI650" s="6"/>
      <c r="BJ650" s="6"/>
      <c r="BK650" s="6"/>
      <c r="BL650" s="6"/>
      <c r="BM650" s="6"/>
      <c r="BN650" s="6"/>
      <c r="BO650" s="6"/>
      <c r="BP650" s="6"/>
      <c r="BQ650" s="6"/>
      <c r="BR650" s="6"/>
      <c r="BS650" s="6"/>
      <c r="BT650" s="6"/>
      <c r="BU650" s="6"/>
      <c r="BV650" s="6"/>
      <c r="BW650" s="6"/>
      <c r="BX650" s="6"/>
      <c r="BY650" s="6"/>
      <c r="BZ650" s="6"/>
      <c r="CA650" s="6"/>
      <c r="CB650" s="6"/>
      <c r="CC650" s="6"/>
      <c r="CD650" s="6"/>
      <c r="CE650" s="6"/>
      <c r="CF650" s="6"/>
      <c r="CG650" s="6"/>
      <c r="CH650" s="6"/>
      <c r="CI650" s="6"/>
      <c r="CJ650" s="6"/>
      <c r="CK650" s="6"/>
      <c r="CL650" s="6"/>
      <c r="CM650" s="6"/>
      <c r="CN650" s="6"/>
      <c r="CO650" s="6"/>
      <c r="CP650" s="6"/>
      <c r="CQ650" s="6"/>
      <c r="CR650" s="6"/>
      <c r="CS650" s="6"/>
      <c r="CT650" s="6"/>
      <c r="CU650" s="6"/>
      <c r="CV650" s="6"/>
      <c r="CW650" s="6"/>
      <c r="CX650" s="6"/>
      <c r="CY650" s="6"/>
      <c r="CZ650" s="6"/>
      <c r="DA650" s="6"/>
      <c r="DB650" s="6"/>
      <c r="DC650" s="6"/>
      <c r="DD650" s="6"/>
      <c r="DE650" s="6"/>
      <c r="DF650" s="6"/>
      <c r="DG650" s="6"/>
      <c r="DH650" s="6"/>
      <c r="DI650" s="6"/>
      <c r="DJ650" s="6"/>
      <c r="DK650" s="6"/>
      <c r="DL650" s="6"/>
      <c r="DM650" s="6"/>
      <c r="DN650" s="6"/>
      <c r="DO650" s="6"/>
      <c r="DP650" s="6"/>
      <c r="DQ650" s="6"/>
      <c r="DR650" s="6"/>
      <c r="DS650" s="6"/>
      <c r="DT650" s="6"/>
      <c r="DU650" s="6"/>
      <c r="DV650" s="6"/>
      <c r="DW650" s="6"/>
      <c r="DX650" s="6"/>
      <c r="DY650" s="6"/>
      <c r="DZ650" s="6"/>
      <c r="EA650" s="6"/>
      <c r="EB650" s="6"/>
      <c r="EC650" s="6"/>
      <c r="ED650" s="6"/>
      <c r="EE650" s="6"/>
      <c r="EF650" s="6"/>
      <c r="EG650" s="6"/>
      <c r="EH650" s="6"/>
      <c r="EI650" s="6"/>
      <c r="EJ650" s="6"/>
      <c r="EK650" s="6"/>
      <c r="EL650" s="6"/>
      <c r="EM650" s="6"/>
      <c r="EN650" s="6"/>
      <c r="EO650" s="6"/>
      <c r="EP650" s="6"/>
      <c r="EQ650" s="6"/>
      <c r="ER650" s="6"/>
      <c r="ES650" s="6"/>
      <c r="ET650" s="6"/>
      <c r="EU650" s="6"/>
      <c r="EV650" s="6"/>
      <c r="EW650" s="6"/>
      <c r="EX650" s="6"/>
      <c r="EY650" s="6"/>
      <c r="EZ650" s="6"/>
      <c r="FA650" s="6"/>
      <c r="FB650" s="6"/>
      <c r="FC650" s="6"/>
      <c r="FD650" s="6"/>
      <c r="FE650" s="6"/>
      <c r="FF650" s="6"/>
      <c r="FG650" s="6"/>
      <c r="FH650" s="6"/>
      <c r="FI650" s="6"/>
      <c r="FJ650" s="6"/>
      <c r="FK650" s="6"/>
      <c r="FL650" s="6"/>
      <c r="FM650" s="6"/>
      <c r="FN650" s="6"/>
      <c r="FO650" s="6"/>
      <c r="FP650" s="6"/>
      <c r="FQ650" s="6"/>
      <c r="FR650" s="6"/>
      <c r="FS650" s="6"/>
      <c r="FT650" s="6"/>
      <c r="FU650" s="6"/>
      <c r="FV650" s="6"/>
      <c r="FW650" s="6"/>
      <c r="FX650" s="6"/>
      <c r="FY650" s="6"/>
      <c r="FZ650" s="6"/>
      <c r="GA650" s="6"/>
      <c r="GB650" s="6"/>
      <c r="GC650" s="6"/>
      <c r="GD650" s="6"/>
      <c r="GE650" s="6"/>
      <c r="GF650" s="6"/>
      <c r="GG650" s="6"/>
      <c r="GH650" s="6"/>
      <c r="GI650" s="6"/>
      <c r="GJ650" s="6"/>
      <c r="GK650" s="6"/>
      <c r="GL650" s="6"/>
      <c r="GM650" s="6"/>
      <c r="GN650" s="6"/>
      <c r="GO650" s="6"/>
      <c r="GP650" s="6"/>
      <c r="GQ650" s="6"/>
      <c r="GR650" s="6"/>
      <c r="GS650" s="6"/>
      <c r="GT650" s="6"/>
      <c r="GU650" s="6"/>
      <c r="GV650" s="6"/>
      <c r="GW650" s="6"/>
      <c r="GX650" s="6"/>
      <c r="GY650" s="6"/>
      <c r="GZ650" s="6"/>
      <c r="HA650" s="6"/>
      <c r="HB650" s="6"/>
      <c r="HC650" s="6"/>
      <c r="HD650" s="6"/>
      <c r="HE650" s="6"/>
      <c r="HF650" s="6"/>
      <c r="HG650" s="6"/>
      <c r="HH650" s="6"/>
      <c r="HI650" s="6"/>
      <c r="HJ650" s="6"/>
      <c r="HK650" s="6"/>
      <c r="HL650" s="6"/>
      <c r="HM650" s="6"/>
      <c r="HN650" s="6"/>
      <c r="HO650" s="6"/>
      <c r="HP650" s="6"/>
      <c r="HQ650" s="6"/>
      <c r="HR650" s="6"/>
      <c r="HS650" s="6"/>
      <c r="HT650" s="6"/>
      <c r="HU650" s="6"/>
      <c r="HV650" s="6"/>
      <c r="HW650" s="6"/>
      <c r="HX650" s="6"/>
      <c r="HY650" s="6"/>
      <c r="HZ650" s="6"/>
      <c r="IA650" s="6"/>
      <c r="IB650" s="6"/>
      <c r="IC650" s="6"/>
      <c r="ID650" s="6"/>
      <c r="IE650" s="6"/>
      <c r="IF650" s="6"/>
      <c r="IG650" s="6"/>
      <c r="IH650" s="6"/>
      <c r="II650" s="6"/>
      <c r="IJ650" s="6"/>
      <c r="IK650" s="6"/>
      <c r="IL650" s="6"/>
      <c r="IM650" s="6"/>
      <c r="IN650" s="6"/>
      <c r="IO650" s="6"/>
      <c r="IP650" s="6"/>
      <c r="IQ650" s="6"/>
      <c r="IR650" s="6"/>
      <c r="IS650" s="6"/>
      <c r="IT650" s="6"/>
      <c r="IU650" s="6"/>
      <c r="IV650" s="6"/>
      <c r="IW650" s="6"/>
      <c r="IX650" s="6"/>
      <c r="IY650" s="6"/>
      <c r="IZ650" s="6"/>
      <c r="JA650" s="6"/>
      <c r="JB650" s="6"/>
      <c r="JC650" s="6"/>
      <c r="JD650" s="6"/>
      <c r="JE650" s="6"/>
      <c r="JF650" s="6"/>
      <c r="JG650" s="6"/>
      <c r="JH650" s="6"/>
      <c r="JI650" s="6"/>
      <c r="JJ650" s="6"/>
      <c r="JK650" s="6"/>
      <c r="JL650" s="6"/>
      <c r="JM650" s="6"/>
    </row>
    <row r="651" spans="2:273" s="37" customFormat="1">
      <c r="B651" s="18" t="s">
        <v>6135</v>
      </c>
      <c r="C651" s="2">
        <v>20202</v>
      </c>
      <c r="D651" s="108">
        <v>2020</v>
      </c>
      <c r="E651" s="56" t="s">
        <v>652</v>
      </c>
      <c r="F651" s="56"/>
      <c r="G651" s="356"/>
      <c r="H651" s="56" t="s">
        <v>6136</v>
      </c>
      <c r="I651" s="56" t="s">
        <v>37</v>
      </c>
      <c r="J651" s="84">
        <v>59</v>
      </c>
      <c r="K651" s="195">
        <v>11275211</v>
      </c>
      <c r="L651" s="56" t="s">
        <v>6137</v>
      </c>
      <c r="M651" s="56" t="s">
        <v>39</v>
      </c>
      <c r="N651" s="215">
        <v>9</v>
      </c>
      <c r="O651" s="84">
        <v>2</v>
      </c>
      <c r="P651" s="84">
        <v>51</v>
      </c>
      <c r="Q651" s="56" t="s">
        <v>47</v>
      </c>
      <c r="R651" s="56" t="s">
        <v>156</v>
      </c>
      <c r="S651" s="48"/>
      <c r="T651" s="48"/>
      <c r="U651" s="48"/>
      <c r="V651" s="48"/>
      <c r="W651" s="48"/>
      <c r="X651" s="48"/>
      <c r="Y651" s="48"/>
      <c r="Z651" s="48"/>
      <c r="AA651" s="48"/>
      <c r="AB651" s="48"/>
      <c r="AC651" s="48"/>
      <c r="AD651" s="48"/>
      <c r="AE651" s="48"/>
      <c r="AF651" s="48"/>
      <c r="AG651" s="48"/>
      <c r="AH651" s="48"/>
      <c r="AI651" s="48"/>
      <c r="AJ651" s="48"/>
      <c r="AK651" s="48"/>
      <c r="AL651" s="48"/>
      <c r="AM651" s="48"/>
      <c r="AN651" s="48"/>
      <c r="AO651" s="48"/>
      <c r="AP651" s="48"/>
      <c r="AQ651" s="48"/>
      <c r="AR651" s="48"/>
      <c r="AS651" s="48"/>
      <c r="AT651" s="48"/>
      <c r="AU651" s="48"/>
      <c r="AV651" s="48"/>
      <c r="AW651" s="48"/>
      <c r="AX651" s="48"/>
      <c r="AY651" s="48"/>
      <c r="AZ651" s="48"/>
      <c r="BA651" s="48"/>
      <c r="BB651" s="48"/>
      <c r="BC651" s="48"/>
      <c r="BD651" s="48"/>
      <c r="BE651" s="48"/>
      <c r="BF651" s="48"/>
      <c r="BG651" s="48"/>
      <c r="BH651" s="48"/>
      <c r="BI651" s="48"/>
      <c r="BJ651" s="48"/>
      <c r="BK651" s="48"/>
      <c r="BL651" s="48"/>
      <c r="BM651" s="48"/>
      <c r="BN651" s="48"/>
      <c r="BO651" s="48"/>
      <c r="BP651" s="48"/>
      <c r="BQ651" s="48"/>
      <c r="BR651" s="48"/>
      <c r="BS651" s="48"/>
      <c r="BT651" s="48"/>
      <c r="BU651" s="48"/>
      <c r="BV651" s="48"/>
      <c r="BW651" s="48"/>
      <c r="BX651" s="48"/>
      <c r="BY651" s="48"/>
      <c r="BZ651" s="48"/>
      <c r="CA651" s="48"/>
      <c r="CB651" s="48"/>
      <c r="CC651" s="48"/>
      <c r="CD651" s="48"/>
      <c r="CE651" s="48"/>
      <c r="CF651" s="48"/>
      <c r="CG651" s="48"/>
      <c r="CH651" s="48"/>
      <c r="CI651" s="48"/>
      <c r="CJ651" s="48"/>
      <c r="CK651" s="48"/>
      <c r="CL651" s="48"/>
      <c r="CM651" s="48"/>
      <c r="CN651" s="48"/>
      <c r="CO651" s="48"/>
      <c r="CP651" s="48"/>
      <c r="CQ651" s="48"/>
      <c r="CR651" s="48"/>
      <c r="CS651" s="48"/>
      <c r="CT651" s="48"/>
      <c r="CU651" s="48"/>
      <c r="CV651" s="48"/>
      <c r="CW651" s="48"/>
      <c r="CX651" s="48"/>
      <c r="CY651" s="48"/>
      <c r="CZ651" s="48"/>
      <c r="DA651" s="48"/>
      <c r="DB651" s="48"/>
      <c r="DC651" s="48"/>
      <c r="DD651" s="48"/>
      <c r="DE651" s="48"/>
      <c r="DF651" s="48"/>
      <c r="DG651" s="48"/>
      <c r="DH651" s="48"/>
      <c r="DI651" s="48"/>
      <c r="DJ651" s="48"/>
      <c r="DK651" s="48"/>
      <c r="DL651" s="48"/>
      <c r="DM651" s="48"/>
      <c r="DN651" s="48"/>
      <c r="DO651" s="48"/>
      <c r="DP651" s="48"/>
      <c r="DQ651" s="48"/>
      <c r="DR651" s="48"/>
      <c r="DS651" s="48"/>
      <c r="DT651" s="48"/>
      <c r="DU651" s="48"/>
      <c r="DV651" s="48"/>
      <c r="DW651" s="48"/>
      <c r="DX651" s="48"/>
      <c r="DY651" s="48"/>
      <c r="DZ651" s="48"/>
      <c r="EA651" s="48"/>
      <c r="EB651" s="48"/>
      <c r="EC651" s="48"/>
      <c r="ED651" s="48"/>
      <c r="EE651" s="48"/>
      <c r="EF651" s="48"/>
      <c r="EG651" s="48"/>
      <c r="EH651" s="48"/>
      <c r="EI651" s="48"/>
      <c r="EJ651" s="48"/>
      <c r="EK651" s="48"/>
      <c r="EL651" s="48"/>
      <c r="EM651" s="48"/>
      <c r="EN651" s="48"/>
      <c r="EO651" s="48"/>
      <c r="EP651" s="48"/>
      <c r="EQ651" s="48"/>
      <c r="ER651" s="48"/>
      <c r="ES651" s="48"/>
      <c r="ET651" s="48"/>
      <c r="EU651" s="48"/>
      <c r="EV651" s="48"/>
      <c r="EW651" s="48"/>
      <c r="EX651" s="48"/>
      <c r="EY651" s="48"/>
      <c r="EZ651" s="48"/>
      <c r="FA651" s="48"/>
      <c r="FB651" s="48"/>
      <c r="FC651" s="48"/>
      <c r="FD651" s="48"/>
      <c r="FE651" s="48"/>
      <c r="FF651" s="48"/>
      <c r="FG651" s="48"/>
      <c r="FH651" s="48"/>
      <c r="FI651" s="48"/>
      <c r="FJ651" s="48"/>
      <c r="FK651" s="48"/>
      <c r="FL651" s="48"/>
      <c r="FM651" s="48"/>
      <c r="FN651" s="48"/>
      <c r="FO651" s="48"/>
      <c r="FP651" s="48"/>
      <c r="FQ651" s="48"/>
      <c r="FR651" s="48"/>
      <c r="FS651" s="48"/>
      <c r="FT651" s="48"/>
      <c r="FU651" s="48"/>
      <c r="FV651" s="48"/>
      <c r="FW651" s="48"/>
      <c r="FX651" s="48"/>
      <c r="FY651" s="48"/>
      <c r="FZ651" s="48"/>
      <c r="GA651" s="48"/>
      <c r="GB651" s="48"/>
      <c r="GC651" s="48"/>
      <c r="GD651" s="48"/>
      <c r="GE651" s="48"/>
      <c r="GF651" s="48"/>
      <c r="GG651" s="48"/>
      <c r="GH651" s="48"/>
      <c r="GI651" s="48"/>
      <c r="GJ651" s="48"/>
      <c r="GK651" s="48"/>
      <c r="GL651" s="48"/>
      <c r="GM651" s="48"/>
      <c r="GN651" s="48"/>
      <c r="GO651" s="48"/>
      <c r="GP651" s="48"/>
      <c r="GQ651" s="48"/>
      <c r="GR651" s="48"/>
      <c r="GS651" s="48"/>
      <c r="GT651" s="48"/>
      <c r="GU651" s="48"/>
      <c r="GV651" s="48"/>
      <c r="GW651" s="48"/>
      <c r="GX651" s="48"/>
      <c r="GY651" s="48"/>
      <c r="GZ651" s="48"/>
      <c r="HA651" s="48"/>
      <c r="HB651" s="48"/>
      <c r="HC651" s="48"/>
      <c r="HD651" s="48"/>
      <c r="HE651" s="48"/>
      <c r="HF651" s="48"/>
      <c r="HG651" s="48"/>
      <c r="HH651" s="48"/>
      <c r="HI651" s="48"/>
      <c r="HJ651" s="48"/>
      <c r="HK651" s="48"/>
      <c r="HL651" s="48"/>
      <c r="HM651" s="48"/>
      <c r="HN651" s="48"/>
      <c r="HO651" s="48"/>
      <c r="HP651" s="48"/>
      <c r="HQ651" s="48"/>
      <c r="HR651" s="48"/>
      <c r="HS651" s="48"/>
      <c r="HT651" s="48"/>
      <c r="HU651" s="48"/>
      <c r="HV651" s="48"/>
      <c r="HW651" s="48"/>
      <c r="HX651" s="48"/>
      <c r="HY651" s="48"/>
      <c r="HZ651" s="48"/>
      <c r="IA651" s="48"/>
      <c r="IB651" s="48"/>
      <c r="IC651" s="48"/>
      <c r="ID651" s="48"/>
      <c r="IE651" s="48"/>
      <c r="IF651" s="48"/>
      <c r="IG651" s="48"/>
      <c r="IH651" s="48"/>
      <c r="II651" s="48"/>
      <c r="IJ651" s="48"/>
      <c r="IK651" s="48"/>
      <c r="IL651" s="48"/>
      <c r="IM651" s="48"/>
      <c r="IN651" s="48"/>
      <c r="IO651" s="48"/>
      <c r="IP651" s="48"/>
      <c r="IQ651" s="48"/>
      <c r="IR651" s="48"/>
      <c r="IS651" s="48"/>
      <c r="IT651" s="48"/>
      <c r="IU651" s="48"/>
      <c r="IV651" s="48"/>
      <c r="IW651" s="48"/>
      <c r="IX651" s="48"/>
      <c r="IY651" s="48"/>
      <c r="IZ651" s="48"/>
      <c r="JA651" s="48"/>
      <c r="JB651" s="49"/>
      <c r="JC651" s="49"/>
      <c r="JD651" s="49"/>
      <c r="JE651" s="49"/>
      <c r="JF651" s="49"/>
      <c r="JG651" s="49"/>
      <c r="JH651" s="49"/>
      <c r="JI651" s="49"/>
      <c r="JJ651" s="49"/>
      <c r="JK651" s="49"/>
      <c r="JL651" s="49"/>
      <c r="JM651" s="49"/>
    </row>
    <row r="652" spans="2:273" s="37" customFormat="1">
      <c r="B652" s="18" t="s">
        <v>6138</v>
      </c>
      <c r="C652" s="2">
        <v>20202</v>
      </c>
      <c r="D652" s="108">
        <v>2020</v>
      </c>
      <c r="E652" s="56" t="s">
        <v>652</v>
      </c>
      <c r="F652" s="56"/>
      <c r="G652" s="356"/>
      <c r="H652" s="56" t="s">
        <v>6139</v>
      </c>
      <c r="I652" s="56" t="s">
        <v>37</v>
      </c>
      <c r="J652" s="84">
        <v>61</v>
      </c>
      <c r="K652" s="195">
        <v>15443025</v>
      </c>
      <c r="L652" s="56" t="s">
        <v>6137</v>
      </c>
      <c r="M652" s="56" t="s">
        <v>39</v>
      </c>
      <c r="N652" s="215">
        <v>9</v>
      </c>
      <c r="O652" s="84">
        <v>2</v>
      </c>
      <c r="P652" s="84">
        <v>51</v>
      </c>
      <c r="Q652" s="56" t="s">
        <v>47</v>
      </c>
      <c r="R652" s="56" t="s">
        <v>156</v>
      </c>
      <c r="S652" s="48"/>
      <c r="T652" s="48"/>
      <c r="U652" s="48"/>
      <c r="V652" s="48"/>
      <c r="W652" s="48"/>
      <c r="X652" s="48"/>
      <c r="Y652" s="48"/>
      <c r="Z652" s="48"/>
      <c r="AA652" s="48"/>
      <c r="AB652" s="48"/>
      <c r="AC652" s="48"/>
      <c r="AD652" s="48"/>
      <c r="AE652" s="48"/>
      <c r="AF652" s="48"/>
      <c r="AG652" s="48"/>
      <c r="AH652" s="48"/>
      <c r="AI652" s="48"/>
      <c r="AJ652" s="48"/>
      <c r="AK652" s="48"/>
      <c r="AL652" s="48"/>
      <c r="AM652" s="48"/>
      <c r="AN652" s="48"/>
      <c r="AO652" s="48"/>
      <c r="AP652" s="48"/>
      <c r="AQ652" s="48"/>
      <c r="AR652" s="48"/>
      <c r="AS652" s="48"/>
      <c r="AT652" s="48"/>
      <c r="AU652" s="48"/>
      <c r="AV652" s="48"/>
      <c r="AW652" s="48"/>
      <c r="AX652" s="48"/>
      <c r="AY652" s="48"/>
      <c r="AZ652" s="48"/>
      <c r="BA652" s="48"/>
      <c r="BB652" s="48"/>
      <c r="BC652" s="48"/>
      <c r="BD652" s="48"/>
      <c r="BE652" s="48"/>
      <c r="BF652" s="48"/>
      <c r="BG652" s="48"/>
      <c r="BH652" s="48"/>
      <c r="BI652" s="48"/>
      <c r="BJ652" s="48"/>
      <c r="BK652" s="48"/>
      <c r="BL652" s="48"/>
      <c r="BM652" s="48"/>
      <c r="BN652" s="48"/>
      <c r="BO652" s="48"/>
      <c r="BP652" s="48"/>
      <c r="BQ652" s="48"/>
      <c r="BR652" s="48"/>
      <c r="BS652" s="48"/>
      <c r="BT652" s="48"/>
      <c r="BU652" s="48"/>
      <c r="BV652" s="48"/>
      <c r="BW652" s="48"/>
      <c r="BX652" s="48"/>
      <c r="BY652" s="48"/>
      <c r="BZ652" s="48"/>
      <c r="CA652" s="48"/>
      <c r="CB652" s="48"/>
      <c r="CC652" s="48"/>
      <c r="CD652" s="48"/>
      <c r="CE652" s="48"/>
      <c r="CF652" s="48"/>
      <c r="CG652" s="48"/>
      <c r="CH652" s="48"/>
      <c r="CI652" s="48"/>
      <c r="CJ652" s="48"/>
      <c r="CK652" s="48"/>
      <c r="CL652" s="48"/>
      <c r="CM652" s="48"/>
      <c r="CN652" s="48"/>
      <c r="CO652" s="48"/>
      <c r="CP652" s="48"/>
      <c r="CQ652" s="48"/>
      <c r="CR652" s="48"/>
      <c r="CS652" s="48"/>
      <c r="CT652" s="48"/>
      <c r="CU652" s="48"/>
      <c r="CV652" s="48"/>
      <c r="CW652" s="48"/>
      <c r="CX652" s="48"/>
      <c r="CY652" s="48"/>
      <c r="CZ652" s="48"/>
      <c r="DA652" s="48"/>
      <c r="DB652" s="48"/>
      <c r="DC652" s="48"/>
      <c r="DD652" s="48"/>
      <c r="DE652" s="48"/>
      <c r="DF652" s="48"/>
      <c r="DG652" s="48"/>
      <c r="DH652" s="48"/>
      <c r="DI652" s="48"/>
      <c r="DJ652" s="48"/>
      <c r="DK652" s="48"/>
      <c r="DL652" s="48"/>
      <c r="DM652" s="48"/>
      <c r="DN652" s="48"/>
      <c r="DO652" s="48"/>
      <c r="DP652" s="48"/>
      <c r="DQ652" s="48"/>
      <c r="DR652" s="48"/>
      <c r="DS652" s="48"/>
      <c r="DT652" s="48"/>
      <c r="DU652" s="48"/>
      <c r="DV652" s="48"/>
      <c r="DW652" s="48"/>
      <c r="DX652" s="48"/>
      <c r="DY652" s="48"/>
      <c r="DZ652" s="48"/>
      <c r="EA652" s="48"/>
      <c r="EB652" s="48"/>
      <c r="EC652" s="48"/>
      <c r="ED652" s="48"/>
      <c r="EE652" s="48"/>
      <c r="EF652" s="48"/>
      <c r="EG652" s="48"/>
      <c r="EH652" s="48"/>
      <c r="EI652" s="48"/>
      <c r="EJ652" s="48"/>
      <c r="EK652" s="48"/>
      <c r="EL652" s="48"/>
      <c r="EM652" s="48"/>
      <c r="EN652" s="48"/>
      <c r="EO652" s="48"/>
      <c r="EP652" s="48"/>
      <c r="EQ652" s="48"/>
      <c r="ER652" s="48"/>
      <c r="ES652" s="48"/>
      <c r="ET652" s="48"/>
      <c r="EU652" s="48"/>
      <c r="EV652" s="48"/>
      <c r="EW652" s="48"/>
      <c r="EX652" s="48"/>
      <c r="EY652" s="48"/>
      <c r="EZ652" s="48"/>
      <c r="FA652" s="48"/>
      <c r="FB652" s="48"/>
      <c r="FC652" s="48"/>
      <c r="FD652" s="48"/>
      <c r="FE652" s="48"/>
      <c r="FF652" s="48"/>
      <c r="FG652" s="48"/>
      <c r="FH652" s="48"/>
      <c r="FI652" s="48"/>
      <c r="FJ652" s="48"/>
      <c r="FK652" s="48"/>
      <c r="FL652" s="48"/>
      <c r="FM652" s="48"/>
      <c r="FN652" s="48"/>
      <c r="FO652" s="48"/>
      <c r="FP652" s="48"/>
      <c r="FQ652" s="48"/>
      <c r="FR652" s="48"/>
      <c r="FS652" s="48"/>
      <c r="FT652" s="48"/>
      <c r="FU652" s="48"/>
      <c r="FV652" s="48"/>
      <c r="FW652" s="48"/>
      <c r="FX652" s="48"/>
      <c r="FY652" s="48"/>
      <c r="FZ652" s="48"/>
      <c r="GA652" s="48"/>
      <c r="GB652" s="48"/>
      <c r="GC652" s="48"/>
      <c r="GD652" s="48"/>
      <c r="GE652" s="48"/>
      <c r="GF652" s="48"/>
      <c r="GG652" s="48"/>
      <c r="GH652" s="48"/>
      <c r="GI652" s="48"/>
      <c r="GJ652" s="48"/>
      <c r="GK652" s="48"/>
      <c r="GL652" s="48"/>
      <c r="GM652" s="48"/>
      <c r="GN652" s="48"/>
      <c r="GO652" s="48"/>
      <c r="GP652" s="48"/>
      <c r="GQ652" s="48"/>
      <c r="GR652" s="48"/>
      <c r="GS652" s="48"/>
      <c r="GT652" s="48"/>
      <c r="GU652" s="48"/>
      <c r="GV652" s="48"/>
      <c r="GW652" s="48"/>
      <c r="GX652" s="48"/>
      <c r="GY652" s="48"/>
      <c r="GZ652" s="48"/>
      <c r="HA652" s="48"/>
      <c r="HB652" s="48"/>
      <c r="HC652" s="48"/>
      <c r="HD652" s="48"/>
      <c r="HE652" s="48"/>
      <c r="HF652" s="48"/>
      <c r="HG652" s="48"/>
      <c r="HH652" s="48"/>
      <c r="HI652" s="48"/>
      <c r="HJ652" s="48"/>
      <c r="HK652" s="48"/>
      <c r="HL652" s="48"/>
      <c r="HM652" s="48"/>
      <c r="HN652" s="48"/>
      <c r="HO652" s="48"/>
      <c r="HP652" s="48"/>
      <c r="HQ652" s="48"/>
      <c r="HR652" s="48"/>
      <c r="HS652" s="48"/>
      <c r="HT652" s="48"/>
      <c r="HU652" s="48"/>
      <c r="HV652" s="48"/>
      <c r="HW652" s="48"/>
      <c r="HX652" s="48"/>
      <c r="HY652" s="48"/>
      <c r="HZ652" s="48"/>
      <c r="IA652" s="48"/>
      <c r="IB652" s="48"/>
      <c r="IC652" s="48"/>
      <c r="ID652" s="48"/>
      <c r="IE652" s="48"/>
      <c r="IF652" s="48"/>
      <c r="IG652" s="48"/>
      <c r="IH652" s="48"/>
      <c r="II652" s="48"/>
      <c r="IJ652" s="48"/>
      <c r="IK652" s="48"/>
      <c r="IL652" s="48"/>
      <c r="IM652" s="48"/>
      <c r="IN652" s="48"/>
      <c r="IO652" s="48"/>
      <c r="IP652" s="48"/>
      <c r="IQ652" s="48"/>
      <c r="IR652" s="48"/>
      <c r="IS652" s="48"/>
      <c r="IT652" s="48"/>
      <c r="IU652" s="48"/>
      <c r="IV652" s="48"/>
      <c r="IW652" s="48"/>
      <c r="IX652" s="48"/>
      <c r="IY652" s="48"/>
      <c r="IZ652" s="48"/>
      <c r="JA652" s="48"/>
      <c r="JB652" s="49"/>
      <c r="JC652" s="49"/>
      <c r="JD652" s="49"/>
      <c r="JE652" s="49"/>
      <c r="JF652" s="49"/>
      <c r="JG652" s="49"/>
      <c r="JH652" s="49"/>
      <c r="JI652" s="49"/>
      <c r="JJ652" s="49"/>
      <c r="JK652" s="49"/>
      <c r="JL652" s="49"/>
      <c r="JM652" s="49"/>
    </row>
    <row r="653" spans="2:273" s="37" customFormat="1">
      <c r="B653" s="105" t="s">
        <v>651</v>
      </c>
      <c r="C653" s="105">
        <v>20182</v>
      </c>
      <c r="D653" s="108">
        <v>2018</v>
      </c>
      <c r="E653" s="6" t="s">
        <v>652</v>
      </c>
      <c r="F653" s="6"/>
      <c r="G653" s="13"/>
      <c r="H653" s="37" t="s">
        <v>653</v>
      </c>
      <c r="I653" s="6" t="s">
        <v>37</v>
      </c>
      <c r="J653" s="85">
        <v>48</v>
      </c>
      <c r="K653" s="197">
        <v>29504731</v>
      </c>
      <c r="L653" s="6" t="s">
        <v>654</v>
      </c>
      <c r="M653" s="6" t="s">
        <v>39</v>
      </c>
      <c r="N653" s="215">
        <v>9</v>
      </c>
      <c r="O653" s="83">
        <v>2</v>
      </c>
      <c r="P653" s="83">
        <v>51</v>
      </c>
      <c r="Q653" s="37" t="s">
        <v>47</v>
      </c>
      <c r="R653" s="6" t="s">
        <v>156</v>
      </c>
    </row>
    <row r="654" spans="2:273" s="37" customFormat="1">
      <c r="B654" s="18" t="s">
        <v>6140</v>
      </c>
      <c r="C654" s="2">
        <v>20202</v>
      </c>
      <c r="D654" s="108">
        <v>2020</v>
      </c>
      <c r="E654" s="56" t="s">
        <v>656</v>
      </c>
      <c r="F654" s="56"/>
      <c r="G654" s="356"/>
      <c r="H654" s="56" t="s">
        <v>6141</v>
      </c>
      <c r="I654" s="56" t="s">
        <v>37</v>
      </c>
      <c r="J654" s="84">
        <v>17</v>
      </c>
      <c r="K654" s="195">
        <v>183692</v>
      </c>
      <c r="L654" s="56" t="s">
        <v>6142</v>
      </c>
      <c r="M654" s="56" t="s">
        <v>39</v>
      </c>
      <c r="N654" s="215">
        <v>9</v>
      </c>
      <c r="O654" s="84">
        <v>2</v>
      </c>
      <c r="P654" s="84">
        <v>55</v>
      </c>
      <c r="Q654" s="56" t="s">
        <v>47</v>
      </c>
      <c r="R654" s="56" t="s">
        <v>353</v>
      </c>
      <c r="S654" s="48"/>
      <c r="T654" s="48"/>
      <c r="U654" s="48"/>
      <c r="V654" s="48"/>
      <c r="W654" s="48"/>
      <c r="X654" s="48"/>
      <c r="Y654" s="48"/>
      <c r="Z654" s="48"/>
      <c r="AA654" s="48"/>
      <c r="AB654" s="48"/>
      <c r="AC654" s="48"/>
      <c r="AD654" s="48"/>
      <c r="AE654" s="48"/>
      <c r="AF654" s="6"/>
      <c r="AG654" s="6"/>
      <c r="AH654" s="6"/>
      <c r="AI654" s="6"/>
      <c r="AJ654" s="6"/>
      <c r="AK654" s="6"/>
      <c r="AL654" s="6"/>
      <c r="AM654" s="6"/>
      <c r="AN654" s="6"/>
      <c r="AO654" s="6"/>
      <c r="AP654" s="6"/>
      <c r="AQ654" s="6"/>
      <c r="AR654" s="7" t="s">
        <v>55</v>
      </c>
      <c r="AS654" s="7" t="s">
        <v>53</v>
      </c>
      <c r="AT654" s="6"/>
      <c r="AU654" s="6"/>
      <c r="AV654" s="6"/>
      <c r="AW654" s="6"/>
      <c r="AX654" s="6"/>
      <c r="AY654" s="6"/>
      <c r="AZ654" s="6"/>
      <c r="BA654" s="6"/>
      <c r="BB654" s="6"/>
      <c r="BC654" s="6"/>
      <c r="BD654" s="6"/>
      <c r="BE654" s="6"/>
      <c r="BF654" s="6"/>
      <c r="BG654" s="6"/>
      <c r="BH654" s="6"/>
      <c r="BI654" s="6"/>
      <c r="BJ654" s="6"/>
      <c r="BK654" s="6"/>
      <c r="BL654" s="6"/>
      <c r="BM654" s="6"/>
      <c r="BN654" s="6"/>
      <c r="BO654" s="6"/>
      <c r="BP654" s="6"/>
      <c r="BQ654" s="6"/>
      <c r="BR654" s="6"/>
      <c r="BS654" s="6"/>
      <c r="BT654" s="6"/>
      <c r="BU654" s="6"/>
      <c r="BV654" s="6"/>
      <c r="BW654" s="6"/>
      <c r="BX654" s="6"/>
      <c r="BY654" s="6"/>
      <c r="BZ654" s="6"/>
      <c r="CA654" s="6"/>
      <c r="CB654" s="6"/>
      <c r="CC654" s="6"/>
      <c r="CD654" s="6"/>
      <c r="CE654" s="6"/>
      <c r="CF654" s="6"/>
      <c r="CG654" s="6"/>
      <c r="CH654" s="6"/>
      <c r="CI654" s="6"/>
      <c r="CJ654" s="6"/>
      <c r="CK654" s="6"/>
      <c r="CL654" s="6"/>
      <c r="CM654" s="6"/>
      <c r="CN654" s="6"/>
      <c r="CO654" s="6"/>
      <c r="CP654" s="6"/>
      <c r="CQ654" s="6"/>
      <c r="CR654" s="6"/>
      <c r="CS654" s="6"/>
      <c r="CT654" s="6"/>
      <c r="CU654" s="6"/>
      <c r="CV654" s="6"/>
      <c r="CW654" s="6"/>
      <c r="CX654" s="6"/>
      <c r="CY654" s="6"/>
      <c r="CZ654" s="6"/>
      <c r="DA654" s="6"/>
      <c r="DB654" s="6"/>
      <c r="DC654" s="6"/>
      <c r="DD654" s="6"/>
      <c r="DE654" s="6"/>
      <c r="DF654" s="6"/>
      <c r="DG654" s="6"/>
      <c r="DH654" s="6"/>
      <c r="DI654" s="6"/>
      <c r="DJ654" s="6"/>
      <c r="DK654" s="6"/>
      <c r="DL654" s="6"/>
      <c r="DM654" s="6"/>
      <c r="DN654" s="6"/>
      <c r="DO654" s="6"/>
      <c r="DP654" s="6"/>
      <c r="DQ654" s="6"/>
      <c r="DR654" s="6"/>
      <c r="DS654" s="6"/>
      <c r="DT654" s="6"/>
      <c r="DU654" s="6"/>
      <c r="DV654" s="6"/>
      <c r="DW654" s="6"/>
      <c r="DX654" s="6"/>
      <c r="DY654" s="6"/>
      <c r="DZ654" s="6"/>
      <c r="EA654" s="6"/>
      <c r="EB654" s="6"/>
      <c r="EC654" s="6"/>
      <c r="ED654" s="6"/>
      <c r="EE654" s="6"/>
      <c r="EF654" s="6"/>
      <c r="EG654" s="6"/>
      <c r="EH654" s="6"/>
      <c r="EI654" s="6"/>
      <c r="EJ654" s="6"/>
      <c r="EK654" s="6"/>
      <c r="EL654" s="6"/>
      <c r="EM654" s="6"/>
      <c r="EN654" s="6"/>
      <c r="EO654" s="6"/>
      <c r="EP654" s="6"/>
      <c r="EQ654" s="6"/>
      <c r="ER654" s="6"/>
      <c r="ES654" s="6"/>
      <c r="ET654" s="6"/>
      <c r="EU654" s="6"/>
      <c r="EV654" s="6"/>
      <c r="EW654" s="6"/>
      <c r="EX654" s="6"/>
      <c r="EY654" s="6"/>
      <c r="EZ654" s="6"/>
      <c r="FA654" s="6"/>
      <c r="FB654" s="6"/>
      <c r="FC654" s="6"/>
      <c r="FD654" s="6"/>
      <c r="FE654" s="6"/>
      <c r="FF654" s="6"/>
      <c r="FG654" s="6"/>
      <c r="FH654" s="6"/>
      <c r="FI654" s="6"/>
      <c r="FJ654" s="6"/>
      <c r="FK654" s="6"/>
      <c r="FL654" s="6"/>
      <c r="FM654" s="6"/>
      <c r="FN654" s="6"/>
      <c r="FO654" s="6"/>
      <c r="FP654" s="6"/>
      <c r="FQ654" s="6"/>
      <c r="FR654" s="6"/>
      <c r="FS654" s="6"/>
      <c r="FT654" s="6"/>
      <c r="FU654" s="6"/>
      <c r="FV654" s="6"/>
      <c r="FW654" s="6"/>
      <c r="FX654" s="6"/>
      <c r="FY654" s="6"/>
      <c r="FZ654" s="6"/>
      <c r="GA654" s="6"/>
      <c r="GB654" s="6"/>
      <c r="GC654" s="6"/>
      <c r="GD654" s="6"/>
      <c r="GE654" s="6"/>
      <c r="GF654" s="6"/>
      <c r="GG654" s="6"/>
      <c r="GH654" s="6"/>
      <c r="GI654" s="6"/>
      <c r="GJ654" s="6"/>
      <c r="GK654" s="6"/>
      <c r="GL654" s="6"/>
      <c r="GM654" s="6"/>
      <c r="GN654" s="6"/>
      <c r="GO654" s="6"/>
      <c r="GP654" s="6"/>
      <c r="GQ654" s="6"/>
      <c r="GR654" s="6"/>
      <c r="GS654" s="6"/>
      <c r="GT654" s="6"/>
      <c r="GU654" s="6"/>
      <c r="GV654" s="6"/>
      <c r="GW654" s="6"/>
      <c r="GX654" s="6"/>
      <c r="GY654" s="6"/>
      <c r="GZ654" s="6"/>
      <c r="HA654" s="6"/>
      <c r="HB654" s="6"/>
      <c r="HC654" s="6"/>
      <c r="HD654" s="6"/>
      <c r="HE654" s="6"/>
      <c r="HF654" s="6"/>
      <c r="HG654" s="6"/>
      <c r="HH654" s="6"/>
      <c r="HI654" s="6"/>
      <c r="HJ654" s="6"/>
      <c r="HK654" s="6"/>
      <c r="HL654" s="6"/>
      <c r="HM654" s="6"/>
      <c r="HN654" s="6"/>
      <c r="HO654" s="6"/>
      <c r="HP654" s="6"/>
      <c r="HQ654" s="6"/>
      <c r="HR654" s="6"/>
      <c r="HS654" s="6"/>
      <c r="HT654" s="6"/>
      <c r="HU654" s="6"/>
      <c r="HV654" s="6"/>
      <c r="HW654" s="6"/>
      <c r="HX654" s="6"/>
      <c r="HY654" s="6"/>
      <c r="HZ654" s="6"/>
      <c r="IA654" s="6"/>
      <c r="IB654" s="6"/>
      <c r="IC654" s="6"/>
      <c r="ID654" s="6"/>
      <c r="IE654" s="6"/>
      <c r="IF654" s="6"/>
      <c r="IG654" s="6"/>
      <c r="IH654" s="6"/>
      <c r="II654" s="6"/>
      <c r="IJ654" s="6"/>
      <c r="IK654" s="6"/>
      <c r="IL654" s="6"/>
      <c r="IM654" s="6"/>
      <c r="IN654" s="6"/>
      <c r="IO654" s="6"/>
      <c r="IP654" s="6"/>
      <c r="IQ654" s="6"/>
      <c r="IR654" s="6"/>
      <c r="IS654" s="6"/>
      <c r="IT654" s="6"/>
      <c r="IU654" s="6"/>
      <c r="IV654" s="6"/>
      <c r="IW654" s="6"/>
      <c r="IX654" s="6"/>
      <c r="IY654" s="6"/>
      <c r="IZ654" s="6"/>
      <c r="JA654" s="6"/>
      <c r="JB654" s="6"/>
      <c r="JC654" s="6"/>
      <c r="JD654" s="6"/>
      <c r="JE654" s="6"/>
      <c r="JF654" s="6"/>
      <c r="JG654" s="6"/>
      <c r="JH654" s="6"/>
      <c r="JI654" s="6"/>
      <c r="JJ654" s="6"/>
      <c r="JK654" s="6"/>
      <c r="JL654" s="6"/>
      <c r="JM654" s="6"/>
    </row>
    <row r="655" spans="2:273" s="37" customFormat="1">
      <c r="B655" s="119" t="s">
        <v>655</v>
      </c>
      <c r="C655" s="114">
        <v>20181</v>
      </c>
      <c r="D655" s="108">
        <v>2018</v>
      </c>
      <c r="E655" s="7" t="s">
        <v>656</v>
      </c>
      <c r="F655" s="7"/>
      <c r="G655" s="13"/>
      <c r="H655" s="7" t="s">
        <v>657</v>
      </c>
      <c r="I655" s="7"/>
      <c r="J655" s="85">
        <v>50</v>
      </c>
      <c r="K655" s="196">
        <v>2323576</v>
      </c>
      <c r="L655" s="7" t="s">
        <v>2611</v>
      </c>
      <c r="M655" s="7" t="s">
        <v>39</v>
      </c>
      <c r="N655" s="215">
        <v>9</v>
      </c>
      <c r="O655" s="85">
        <v>2</v>
      </c>
      <c r="P655" s="83">
        <v>55</v>
      </c>
      <c r="Q655" s="6"/>
      <c r="R655" s="7" t="s">
        <v>219</v>
      </c>
      <c r="S655" s="13">
        <v>9</v>
      </c>
      <c r="T655" s="13">
        <v>10</v>
      </c>
      <c r="U655" s="6">
        <v>11</v>
      </c>
      <c r="V655" s="6">
        <v>12</v>
      </c>
      <c r="W655" s="7"/>
      <c r="X655" s="7"/>
      <c r="Y655" s="13">
        <v>9</v>
      </c>
      <c r="Z655" s="13"/>
      <c r="AA655" s="7"/>
      <c r="AB655" s="7"/>
      <c r="AC655" s="7"/>
      <c r="AD655" s="7" t="s">
        <v>81</v>
      </c>
      <c r="AE655" s="9" t="s">
        <v>658</v>
      </c>
      <c r="AF655" s="6"/>
      <c r="AG655" s="6"/>
      <c r="AH655" s="6"/>
      <c r="AI655" s="6"/>
      <c r="AJ655" s="6"/>
      <c r="AK655" s="6"/>
      <c r="AL655" s="6"/>
      <c r="AM655" s="6"/>
      <c r="AN655" s="6"/>
      <c r="AO655" s="6"/>
      <c r="AP655" s="6"/>
      <c r="AQ655" s="6"/>
      <c r="AR655" s="6"/>
      <c r="AS655" s="6"/>
      <c r="AT655" s="6"/>
      <c r="AU655" s="6"/>
      <c r="AV655" s="6"/>
      <c r="AW655" s="6"/>
      <c r="AX655" s="6"/>
      <c r="AY655" s="6"/>
      <c r="AZ655" s="6"/>
      <c r="BA655" s="6"/>
      <c r="BB655" s="6"/>
      <c r="BC655" s="6"/>
      <c r="BD655" s="6"/>
      <c r="BE655" s="6"/>
      <c r="BF655" s="6"/>
      <c r="BG655" s="6"/>
      <c r="BH655" s="6"/>
      <c r="BI655" s="6"/>
      <c r="BJ655" s="6"/>
      <c r="BK655" s="6"/>
      <c r="BL655" s="6"/>
      <c r="BM655" s="6"/>
      <c r="BN655" s="6"/>
      <c r="BO655" s="6"/>
      <c r="BP655" s="6"/>
      <c r="BQ655" s="6"/>
      <c r="BR655" s="6"/>
      <c r="BS655" s="6"/>
      <c r="BT655" s="6"/>
      <c r="BU655" s="6"/>
      <c r="BV655" s="6"/>
      <c r="BW655" s="6"/>
      <c r="BX655" s="6"/>
      <c r="BY655" s="6"/>
      <c r="BZ655" s="6"/>
      <c r="CA655" s="6"/>
      <c r="CB655" s="6"/>
      <c r="CC655" s="6"/>
      <c r="CD655" s="6"/>
      <c r="CE655" s="6"/>
      <c r="CF655" s="6"/>
      <c r="CG655" s="6"/>
      <c r="CH655" s="6"/>
      <c r="CI655" s="6"/>
      <c r="CJ655" s="6"/>
      <c r="CK655" s="6"/>
      <c r="CL655" s="6"/>
      <c r="CM655" s="6"/>
      <c r="CN655" s="6"/>
      <c r="CO655" s="6"/>
      <c r="CP655" s="6"/>
      <c r="CQ655" s="6"/>
      <c r="CR655" s="6"/>
      <c r="CS655" s="6"/>
      <c r="CT655" s="6"/>
      <c r="CU655" s="6"/>
      <c r="CV655" s="6"/>
      <c r="CW655" s="6"/>
      <c r="CX655" s="6"/>
      <c r="CY655" s="6"/>
      <c r="CZ655" s="6"/>
      <c r="DA655" s="6"/>
      <c r="DB655" s="6"/>
      <c r="DC655" s="6"/>
      <c r="DD655" s="6"/>
      <c r="DE655" s="6"/>
      <c r="DF655" s="6"/>
      <c r="DG655" s="6"/>
      <c r="DH655" s="6"/>
      <c r="DI655" s="6"/>
      <c r="DJ655" s="6"/>
      <c r="DK655" s="6"/>
      <c r="DL655" s="6"/>
      <c r="DM655" s="6"/>
      <c r="DN655" s="6"/>
      <c r="DO655" s="6"/>
      <c r="DP655" s="6"/>
      <c r="DQ655" s="6"/>
      <c r="DR655" s="6"/>
      <c r="DS655" s="6"/>
      <c r="DT655" s="6"/>
      <c r="DU655" s="6"/>
      <c r="DV655" s="6"/>
      <c r="DW655" s="6"/>
      <c r="DX655" s="6"/>
      <c r="DY655" s="6"/>
      <c r="DZ655" s="6"/>
      <c r="EA655" s="6"/>
      <c r="EB655" s="6"/>
      <c r="EC655" s="6"/>
      <c r="ED655" s="6"/>
      <c r="EE655" s="6"/>
      <c r="EF655" s="6"/>
      <c r="EG655" s="6"/>
      <c r="EH655" s="6"/>
      <c r="EI655" s="6"/>
      <c r="EJ655" s="6"/>
      <c r="EK655" s="6"/>
      <c r="EL655" s="6"/>
      <c r="EM655" s="6"/>
      <c r="EN655" s="6"/>
      <c r="EO655" s="6"/>
      <c r="EP655" s="6"/>
      <c r="EQ655" s="6"/>
      <c r="ER655" s="6"/>
      <c r="ES655" s="6"/>
      <c r="ET655" s="6"/>
      <c r="EU655" s="6"/>
      <c r="EV655" s="6"/>
      <c r="EW655" s="6"/>
      <c r="EX655" s="6"/>
      <c r="EY655" s="6"/>
      <c r="EZ655" s="6"/>
      <c r="FA655" s="6"/>
      <c r="FB655" s="6"/>
      <c r="FC655" s="6"/>
      <c r="FD655" s="6"/>
      <c r="FE655" s="6"/>
      <c r="FF655" s="6"/>
      <c r="FG655" s="6"/>
      <c r="FH655" s="6"/>
      <c r="FI655" s="6"/>
      <c r="FJ655" s="6"/>
      <c r="FK655" s="6"/>
      <c r="FL655" s="6"/>
      <c r="FM655" s="6"/>
      <c r="FN655" s="6"/>
      <c r="FO655" s="6"/>
      <c r="FP655" s="6"/>
      <c r="FQ655" s="6"/>
      <c r="FR655" s="6"/>
      <c r="FS655" s="6"/>
      <c r="FT655" s="6"/>
      <c r="FU655" s="6"/>
      <c r="FV655" s="6"/>
      <c r="FW655" s="6"/>
      <c r="FX655" s="6"/>
      <c r="FY655" s="6"/>
      <c r="FZ655" s="6"/>
      <c r="GA655" s="6"/>
      <c r="GB655" s="6"/>
      <c r="GC655" s="6"/>
      <c r="GD655" s="6"/>
      <c r="GE655" s="6"/>
      <c r="GF655" s="6"/>
      <c r="GG655" s="6"/>
      <c r="GH655" s="6"/>
      <c r="GI655" s="6"/>
      <c r="GJ655" s="6"/>
      <c r="GK655" s="6"/>
      <c r="GL655" s="6"/>
      <c r="GM655" s="6"/>
      <c r="GN655" s="6"/>
      <c r="GO655" s="6"/>
      <c r="GP655" s="6"/>
      <c r="GQ655" s="6"/>
      <c r="GR655" s="6"/>
      <c r="GS655" s="6"/>
      <c r="GT655" s="6"/>
      <c r="GU655" s="6"/>
      <c r="GV655" s="6"/>
      <c r="GW655" s="6"/>
      <c r="GX655" s="6"/>
      <c r="GY655" s="6"/>
      <c r="GZ655" s="6"/>
      <c r="HA655" s="6"/>
      <c r="HB655" s="6"/>
      <c r="HC655" s="6"/>
      <c r="HD655" s="6"/>
      <c r="HE655" s="6"/>
      <c r="HF655" s="6"/>
      <c r="HG655" s="6"/>
      <c r="HH655" s="6"/>
      <c r="HI655" s="6"/>
      <c r="HJ655" s="6"/>
      <c r="HK655" s="6"/>
      <c r="HL655" s="6"/>
      <c r="HM655" s="6"/>
      <c r="HN655" s="6"/>
      <c r="HO655" s="6"/>
      <c r="HP655" s="6"/>
      <c r="HQ655" s="6"/>
      <c r="HR655" s="6"/>
      <c r="HS655" s="6"/>
      <c r="HT655" s="6"/>
      <c r="HU655" s="6"/>
      <c r="HV655" s="6"/>
      <c r="HW655" s="6"/>
      <c r="HX655" s="6"/>
      <c r="HY655" s="6"/>
      <c r="HZ655" s="6"/>
      <c r="IA655" s="6"/>
      <c r="IB655" s="6"/>
      <c r="IC655" s="6"/>
      <c r="ID655" s="6"/>
      <c r="IE655" s="6"/>
      <c r="IF655" s="6"/>
      <c r="IG655" s="6"/>
      <c r="IH655" s="6"/>
      <c r="II655" s="6"/>
      <c r="IJ655" s="6"/>
      <c r="IK655" s="6"/>
      <c r="IL655" s="6"/>
      <c r="IM655" s="6"/>
      <c r="IN655" s="6"/>
      <c r="IO655" s="6"/>
      <c r="IP655" s="6"/>
      <c r="IQ655" s="6"/>
      <c r="IR655" s="6"/>
      <c r="IS655" s="6"/>
      <c r="IT655" s="6"/>
      <c r="IU655" s="6"/>
      <c r="IV655" s="6"/>
      <c r="IW655" s="6"/>
      <c r="IX655" s="6"/>
      <c r="IY655" s="6"/>
      <c r="IZ655" s="6"/>
      <c r="JA655" s="6"/>
      <c r="JB655" s="6"/>
      <c r="JC655" s="6"/>
      <c r="JD655" s="6"/>
      <c r="JE655" s="6"/>
      <c r="JF655" s="6"/>
      <c r="JG655" s="6"/>
      <c r="JH655" s="6"/>
      <c r="JI655" s="6"/>
      <c r="JJ655" s="6"/>
      <c r="JK655" s="6"/>
      <c r="JL655" s="6"/>
      <c r="JM655" s="6"/>
    </row>
    <row r="656" spans="2:273" s="37" customFormat="1">
      <c r="B656" s="119" t="s">
        <v>659</v>
      </c>
      <c r="C656" s="114">
        <v>20181</v>
      </c>
      <c r="D656" s="108">
        <v>2018</v>
      </c>
      <c r="E656" s="7" t="s">
        <v>660</v>
      </c>
      <c r="F656" s="7"/>
      <c r="G656" s="13"/>
      <c r="H656" s="7" t="s">
        <v>661</v>
      </c>
      <c r="I656" s="7"/>
      <c r="J656" s="85">
        <v>19</v>
      </c>
      <c r="K656" s="196">
        <v>100000</v>
      </c>
      <c r="L656" s="7" t="s">
        <v>2612</v>
      </c>
      <c r="M656" s="7" t="s">
        <v>74</v>
      </c>
      <c r="N656" s="215">
        <v>4</v>
      </c>
      <c r="O656" s="85">
        <v>6</v>
      </c>
      <c r="P656" s="83">
        <v>55</v>
      </c>
      <c r="Q656" s="6"/>
      <c r="R656" s="7" t="s">
        <v>80</v>
      </c>
      <c r="S656" s="13">
        <v>12</v>
      </c>
      <c r="T656" s="13">
        <v>10</v>
      </c>
      <c r="U656" s="6"/>
      <c r="V656" s="7"/>
      <c r="W656" s="7"/>
      <c r="X656" s="7"/>
      <c r="Y656" s="13">
        <v>21</v>
      </c>
      <c r="Z656" s="13"/>
      <c r="AA656" s="7"/>
      <c r="AB656" s="7"/>
      <c r="AC656" s="7"/>
      <c r="AD656" s="7" t="s">
        <v>81</v>
      </c>
      <c r="AE656" s="6" t="s">
        <v>662</v>
      </c>
      <c r="AF656" s="48"/>
      <c r="AG656" s="48"/>
      <c r="AH656" s="48"/>
      <c r="AI656" s="48"/>
      <c r="AJ656" s="48"/>
      <c r="AK656" s="48"/>
      <c r="AL656" s="48"/>
      <c r="AM656" s="48"/>
      <c r="AN656" s="48"/>
      <c r="AO656" s="48"/>
      <c r="AP656" s="48"/>
      <c r="AQ656" s="48"/>
      <c r="AR656" s="48"/>
      <c r="AS656" s="48"/>
      <c r="AT656" s="48"/>
      <c r="AU656" s="48"/>
      <c r="AV656" s="48"/>
      <c r="AW656" s="48"/>
      <c r="AX656" s="48"/>
      <c r="AY656" s="48"/>
      <c r="AZ656" s="48"/>
      <c r="BA656" s="48"/>
      <c r="BB656" s="48"/>
      <c r="BC656" s="48"/>
      <c r="BD656" s="48"/>
      <c r="BE656" s="48"/>
      <c r="BF656" s="48"/>
      <c r="BG656" s="48"/>
      <c r="BH656" s="48"/>
      <c r="BI656" s="48"/>
      <c r="BJ656" s="48"/>
      <c r="BK656" s="48"/>
      <c r="BL656" s="48"/>
      <c r="BM656" s="48"/>
      <c r="BN656" s="48"/>
      <c r="BO656" s="48"/>
      <c r="BP656" s="48"/>
      <c r="BQ656" s="48"/>
      <c r="BR656" s="48"/>
      <c r="BS656" s="48"/>
      <c r="BT656" s="48"/>
      <c r="BU656" s="48"/>
      <c r="BV656" s="48"/>
      <c r="BW656" s="48"/>
      <c r="BX656" s="48"/>
      <c r="BY656" s="48"/>
      <c r="BZ656" s="48"/>
      <c r="CA656" s="48"/>
      <c r="CB656" s="48"/>
      <c r="CC656" s="48"/>
      <c r="CD656" s="48"/>
      <c r="CE656" s="48"/>
      <c r="CF656" s="48"/>
      <c r="CG656" s="48"/>
      <c r="CH656" s="48"/>
      <c r="CI656" s="48"/>
      <c r="CJ656" s="48"/>
      <c r="CK656" s="48"/>
      <c r="CL656" s="48"/>
      <c r="CM656" s="48"/>
      <c r="CN656" s="48"/>
      <c r="CO656" s="48"/>
      <c r="CP656" s="48"/>
      <c r="CQ656" s="48"/>
      <c r="CR656" s="48"/>
      <c r="CS656" s="48"/>
      <c r="CT656" s="48"/>
      <c r="CU656" s="48"/>
      <c r="CV656" s="48"/>
      <c r="CW656" s="48"/>
      <c r="CX656" s="48"/>
      <c r="CY656" s="48"/>
      <c r="CZ656" s="48"/>
      <c r="DA656" s="48"/>
      <c r="DB656" s="48"/>
      <c r="DC656" s="48"/>
      <c r="DD656" s="48"/>
      <c r="DE656" s="48"/>
      <c r="DF656" s="48"/>
      <c r="DG656" s="48"/>
      <c r="DH656" s="48"/>
      <c r="DI656" s="48"/>
      <c r="DJ656" s="48"/>
      <c r="DK656" s="48"/>
      <c r="DL656" s="48"/>
      <c r="DM656" s="48"/>
      <c r="DN656" s="48"/>
      <c r="DO656" s="48"/>
      <c r="DP656" s="48"/>
      <c r="DQ656" s="48"/>
      <c r="DR656" s="48"/>
      <c r="DS656" s="48"/>
      <c r="DT656" s="48"/>
      <c r="DU656" s="48"/>
      <c r="DV656" s="48"/>
      <c r="DW656" s="48"/>
      <c r="DX656" s="48"/>
      <c r="DY656" s="48"/>
      <c r="DZ656" s="48"/>
      <c r="EA656" s="48"/>
      <c r="EB656" s="48"/>
      <c r="EC656" s="48"/>
      <c r="ED656" s="48"/>
      <c r="EE656" s="48"/>
      <c r="EF656" s="48"/>
      <c r="EG656" s="48"/>
      <c r="EH656" s="48"/>
      <c r="EI656" s="48"/>
      <c r="EJ656" s="48"/>
      <c r="EK656" s="48"/>
      <c r="EL656" s="48"/>
      <c r="EM656" s="48"/>
      <c r="EN656" s="48"/>
      <c r="EO656" s="48"/>
      <c r="EP656" s="48"/>
      <c r="EQ656" s="48"/>
      <c r="ER656" s="48"/>
      <c r="ES656" s="48"/>
      <c r="ET656" s="48"/>
      <c r="EU656" s="48"/>
      <c r="EV656" s="48"/>
      <c r="EW656" s="48"/>
      <c r="EX656" s="48"/>
      <c r="EY656" s="48"/>
      <c r="EZ656" s="48"/>
      <c r="FA656" s="48"/>
      <c r="FB656" s="48"/>
      <c r="FC656" s="48"/>
      <c r="FD656" s="48"/>
      <c r="FE656" s="48"/>
      <c r="FF656" s="48"/>
      <c r="FG656" s="48"/>
      <c r="FH656" s="48"/>
      <c r="FI656" s="48"/>
      <c r="FJ656" s="48"/>
      <c r="FK656" s="48"/>
      <c r="FL656" s="48"/>
      <c r="FM656" s="48"/>
      <c r="FN656" s="48"/>
      <c r="FO656" s="48"/>
      <c r="FP656" s="48"/>
      <c r="FQ656" s="48"/>
      <c r="FR656" s="48"/>
      <c r="FS656" s="48"/>
      <c r="FT656" s="48"/>
      <c r="FU656" s="48"/>
      <c r="FV656" s="48"/>
      <c r="FW656" s="48"/>
      <c r="FX656" s="48"/>
      <c r="FY656" s="48"/>
      <c r="FZ656" s="48"/>
      <c r="GA656" s="48"/>
      <c r="GB656" s="48"/>
      <c r="GC656" s="48"/>
      <c r="GD656" s="48"/>
      <c r="GE656" s="48"/>
      <c r="GF656" s="48"/>
      <c r="GG656" s="48"/>
      <c r="GH656" s="48"/>
      <c r="GI656" s="48"/>
      <c r="GJ656" s="48"/>
      <c r="GK656" s="48"/>
      <c r="GL656" s="48"/>
      <c r="GM656" s="48"/>
      <c r="GN656" s="48"/>
      <c r="GO656" s="48"/>
      <c r="GP656" s="48"/>
      <c r="GQ656" s="48"/>
      <c r="GR656" s="48"/>
      <c r="GS656" s="48"/>
      <c r="GT656" s="48"/>
      <c r="GU656" s="48"/>
      <c r="GV656" s="48"/>
      <c r="GW656" s="48"/>
      <c r="GX656" s="48"/>
      <c r="GY656" s="48"/>
      <c r="GZ656" s="48"/>
      <c r="HA656" s="48"/>
      <c r="HB656" s="48"/>
      <c r="HC656" s="48"/>
      <c r="HD656" s="48"/>
      <c r="HE656" s="48"/>
      <c r="HF656" s="48"/>
      <c r="HG656" s="48"/>
      <c r="HH656" s="48"/>
      <c r="HI656" s="48"/>
      <c r="HJ656" s="48"/>
      <c r="HK656" s="48"/>
      <c r="HL656" s="48"/>
      <c r="HM656" s="48"/>
      <c r="HN656" s="48"/>
      <c r="HO656" s="48"/>
      <c r="HP656" s="48"/>
      <c r="HQ656" s="48"/>
      <c r="HR656" s="48"/>
      <c r="HS656" s="48"/>
      <c r="HT656" s="48"/>
      <c r="HU656" s="48"/>
      <c r="HV656" s="48"/>
      <c r="HW656" s="48"/>
      <c r="HX656" s="48"/>
      <c r="HY656" s="48"/>
      <c r="HZ656" s="48"/>
      <c r="IA656" s="48"/>
      <c r="IB656" s="48"/>
      <c r="IC656" s="48"/>
      <c r="ID656" s="48"/>
      <c r="IE656" s="48"/>
      <c r="IF656" s="48"/>
      <c r="IG656" s="48"/>
      <c r="IH656" s="48"/>
      <c r="II656" s="48"/>
      <c r="IJ656" s="48"/>
      <c r="IK656" s="48"/>
      <c r="IL656" s="48"/>
      <c r="IM656" s="48"/>
      <c r="IN656" s="48"/>
      <c r="IO656" s="48"/>
      <c r="IP656" s="48"/>
      <c r="IQ656" s="48"/>
      <c r="IR656" s="48"/>
      <c r="IS656" s="48"/>
      <c r="IT656" s="48"/>
      <c r="IU656" s="48"/>
      <c r="IV656" s="48"/>
      <c r="IW656" s="48"/>
      <c r="IX656" s="48"/>
      <c r="IY656" s="48"/>
      <c r="IZ656" s="48"/>
      <c r="JA656" s="48"/>
      <c r="JB656" s="49"/>
      <c r="JC656" s="49"/>
      <c r="JD656" s="49"/>
      <c r="JE656" s="49"/>
      <c r="JF656" s="49"/>
      <c r="JG656" s="49"/>
      <c r="JH656" s="49"/>
      <c r="JI656" s="49"/>
      <c r="JJ656" s="49"/>
      <c r="JK656" s="49"/>
      <c r="JL656" s="49"/>
      <c r="JM656" s="49"/>
    </row>
    <row r="657" spans="2:273" s="37" customFormat="1">
      <c r="B657" s="105" t="s">
        <v>663</v>
      </c>
      <c r="C657" s="105">
        <v>20182</v>
      </c>
      <c r="D657" s="108">
        <v>2018</v>
      </c>
      <c r="E657" s="6" t="s">
        <v>664</v>
      </c>
      <c r="F657" s="6"/>
      <c r="G657" s="13"/>
      <c r="H657" s="37" t="s">
        <v>665</v>
      </c>
      <c r="I657" s="6" t="s">
        <v>37</v>
      </c>
      <c r="J657" s="85">
        <v>7</v>
      </c>
      <c r="K657" s="197">
        <v>200000</v>
      </c>
      <c r="L657" s="6" t="s">
        <v>666</v>
      </c>
      <c r="M657" s="6" t="s">
        <v>175</v>
      </c>
      <c r="N657" s="215">
        <v>4</v>
      </c>
      <c r="O657" s="83">
        <v>6</v>
      </c>
      <c r="P657" s="83">
        <v>8</v>
      </c>
      <c r="Q657" s="37" t="s">
        <v>55</v>
      </c>
      <c r="R657" s="6" t="s">
        <v>70</v>
      </c>
      <c r="AF657" s="48"/>
      <c r="AG657" s="48"/>
      <c r="AH657" s="48"/>
      <c r="AI657" s="48"/>
      <c r="AJ657" s="48"/>
      <c r="AK657" s="48"/>
      <c r="AL657" s="48"/>
      <c r="AM657" s="48"/>
      <c r="AN657" s="48"/>
      <c r="AO657" s="48"/>
      <c r="AP657" s="48"/>
      <c r="AQ657" s="48"/>
      <c r="AR657" s="48"/>
      <c r="AS657" s="48"/>
      <c r="AT657" s="48"/>
      <c r="AU657" s="48"/>
      <c r="AV657" s="48"/>
      <c r="AW657" s="48"/>
      <c r="AX657" s="48"/>
      <c r="AY657" s="48"/>
      <c r="AZ657" s="48"/>
      <c r="BA657" s="48"/>
      <c r="BB657" s="48"/>
      <c r="BC657" s="48"/>
      <c r="BD657" s="48"/>
      <c r="BE657" s="48"/>
      <c r="BF657" s="48"/>
      <c r="BG657" s="48"/>
      <c r="BH657" s="48"/>
      <c r="BI657" s="48"/>
      <c r="BJ657" s="48"/>
      <c r="BK657" s="48"/>
      <c r="BL657" s="48"/>
      <c r="BM657" s="48"/>
      <c r="BN657" s="48"/>
      <c r="BO657" s="48"/>
      <c r="BP657" s="48"/>
      <c r="BQ657" s="48"/>
      <c r="BR657" s="48"/>
      <c r="BS657" s="48"/>
      <c r="BT657" s="48"/>
      <c r="BU657" s="48"/>
      <c r="BV657" s="48"/>
      <c r="BW657" s="48"/>
      <c r="BX657" s="48"/>
      <c r="BY657" s="48"/>
      <c r="BZ657" s="48"/>
      <c r="CA657" s="48"/>
      <c r="CB657" s="48"/>
      <c r="CC657" s="48"/>
      <c r="CD657" s="48"/>
      <c r="CE657" s="48"/>
      <c r="CF657" s="48"/>
      <c r="CG657" s="48"/>
      <c r="CH657" s="48"/>
      <c r="CI657" s="48"/>
      <c r="CJ657" s="48"/>
      <c r="CK657" s="48"/>
      <c r="CL657" s="48"/>
      <c r="CM657" s="48"/>
      <c r="CN657" s="48"/>
      <c r="CO657" s="48"/>
      <c r="CP657" s="48"/>
      <c r="CQ657" s="48"/>
      <c r="CR657" s="48"/>
      <c r="CS657" s="48"/>
      <c r="CT657" s="48"/>
      <c r="CU657" s="48"/>
      <c r="CV657" s="48"/>
      <c r="CW657" s="48"/>
      <c r="CX657" s="48"/>
      <c r="CY657" s="48"/>
      <c r="CZ657" s="48"/>
      <c r="DA657" s="48"/>
      <c r="DB657" s="48"/>
      <c r="DC657" s="48"/>
      <c r="DD657" s="48"/>
      <c r="DE657" s="48"/>
      <c r="DF657" s="48"/>
      <c r="DG657" s="48"/>
      <c r="DH657" s="48"/>
      <c r="DI657" s="48"/>
      <c r="DJ657" s="48"/>
      <c r="DK657" s="48"/>
      <c r="DL657" s="48"/>
      <c r="DM657" s="48"/>
      <c r="DN657" s="48"/>
      <c r="DO657" s="48"/>
      <c r="DP657" s="48"/>
      <c r="DQ657" s="48"/>
      <c r="DR657" s="48"/>
      <c r="DS657" s="48"/>
      <c r="DT657" s="48"/>
      <c r="DU657" s="48"/>
      <c r="DV657" s="48"/>
      <c r="DW657" s="48"/>
      <c r="DX657" s="48"/>
      <c r="DY657" s="48"/>
      <c r="DZ657" s="48"/>
      <c r="EA657" s="48"/>
      <c r="EB657" s="48"/>
      <c r="EC657" s="48"/>
      <c r="ED657" s="48"/>
      <c r="EE657" s="48"/>
      <c r="EF657" s="48"/>
      <c r="EG657" s="48"/>
      <c r="EH657" s="48"/>
      <c r="EI657" s="48"/>
      <c r="EJ657" s="48"/>
      <c r="EK657" s="48"/>
      <c r="EL657" s="48"/>
      <c r="EM657" s="48"/>
      <c r="EN657" s="48"/>
      <c r="EO657" s="48"/>
      <c r="EP657" s="48"/>
      <c r="EQ657" s="48"/>
      <c r="ER657" s="48"/>
      <c r="ES657" s="48"/>
      <c r="ET657" s="48"/>
      <c r="EU657" s="48"/>
      <c r="EV657" s="48"/>
      <c r="EW657" s="48"/>
      <c r="EX657" s="48"/>
      <c r="EY657" s="48"/>
      <c r="EZ657" s="48"/>
      <c r="FA657" s="48"/>
      <c r="FB657" s="48"/>
      <c r="FC657" s="48"/>
      <c r="FD657" s="48"/>
      <c r="FE657" s="48"/>
      <c r="FF657" s="48"/>
      <c r="FG657" s="48"/>
      <c r="FH657" s="48"/>
      <c r="FI657" s="48"/>
      <c r="FJ657" s="48"/>
      <c r="FK657" s="48"/>
      <c r="FL657" s="48"/>
      <c r="FM657" s="48"/>
      <c r="FN657" s="48"/>
      <c r="FO657" s="48"/>
      <c r="FP657" s="48"/>
      <c r="FQ657" s="48"/>
      <c r="FR657" s="48"/>
      <c r="FS657" s="48"/>
      <c r="FT657" s="48"/>
      <c r="FU657" s="48"/>
      <c r="FV657" s="48"/>
      <c r="FW657" s="48"/>
      <c r="FX657" s="48"/>
      <c r="FY657" s="48"/>
      <c r="FZ657" s="48"/>
      <c r="GA657" s="48"/>
      <c r="GB657" s="48"/>
      <c r="GC657" s="48"/>
      <c r="GD657" s="48"/>
      <c r="GE657" s="48"/>
      <c r="GF657" s="48"/>
      <c r="GG657" s="48"/>
      <c r="GH657" s="48"/>
      <c r="GI657" s="48"/>
      <c r="GJ657" s="48"/>
      <c r="GK657" s="48"/>
      <c r="GL657" s="48"/>
      <c r="GM657" s="48"/>
      <c r="GN657" s="48"/>
      <c r="GO657" s="48"/>
      <c r="GP657" s="48"/>
      <c r="GQ657" s="48"/>
      <c r="GR657" s="48"/>
      <c r="GS657" s="48"/>
      <c r="GT657" s="48"/>
      <c r="GU657" s="48"/>
      <c r="GV657" s="48"/>
      <c r="GW657" s="48"/>
      <c r="GX657" s="48"/>
      <c r="GY657" s="48"/>
      <c r="GZ657" s="48"/>
      <c r="HA657" s="48"/>
      <c r="HB657" s="48"/>
      <c r="HC657" s="48"/>
      <c r="HD657" s="48"/>
      <c r="HE657" s="48"/>
      <c r="HF657" s="48"/>
      <c r="HG657" s="48"/>
      <c r="HH657" s="48"/>
      <c r="HI657" s="48"/>
      <c r="HJ657" s="48"/>
      <c r="HK657" s="48"/>
      <c r="HL657" s="48"/>
      <c r="HM657" s="48"/>
      <c r="HN657" s="48"/>
      <c r="HO657" s="48"/>
      <c r="HP657" s="48"/>
      <c r="HQ657" s="48"/>
      <c r="HR657" s="48"/>
      <c r="HS657" s="48"/>
      <c r="HT657" s="48"/>
      <c r="HU657" s="48"/>
      <c r="HV657" s="48"/>
      <c r="HW657" s="48"/>
      <c r="HX657" s="48"/>
      <c r="HY657" s="48"/>
      <c r="HZ657" s="48"/>
      <c r="IA657" s="48"/>
      <c r="IB657" s="48"/>
      <c r="IC657" s="48"/>
      <c r="ID657" s="48"/>
      <c r="IE657" s="48"/>
      <c r="IF657" s="48"/>
      <c r="IG657" s="48"/>
      <c r="IH657" s="48"/>
      <c r="II657" s="48"/>
      <c r="IJ657" s="48"/>
      <c r="IK657" s="48"/>
      <c r="IL657" s="48"/>
      <c r="IM657" s="48"/>
      <c r="IN657" s="48"/>
      <c r="IO657" s="48"/>
      <c r="IP657" s="48"/>
      <c r="IQ657" s="48"/>
      <c r="IR657" s="48"/>
      <c r="IS657" s="48"/>
      <c r="IT657" s="48"/>
      <c r="IU657" s="48"/>
      <c r="IV657" s="48"/>
      <c r="IW657" s="48"/>
      <c r="IX657" s="48"/>
      <c r="IY657" s="48"/>
      <c r="IZ657" s="48"/>
      <c r="JA657" s="48"/>
      <c r="JB657" s="49"/>
      <c r="JC657" s="49"/>
      <c r="JD657" s="49"/>
      <c r="JE657" s="49"/>
      <c r="JF657" s="49"/>
      <c r="JG657" s="49"/>
      <c r="JH657" s="49"/>
      <c r="JI657" s="49"/>
      <c r="JJ657" s="49"/>
      <c r="JK657" s="49"/>
      <c r="JL657" s="49"/>
      <c r="JM657" s="49"/>
    </row>
    <row r="658" spans="2:273" s="37" customFormat="1">
      <c r="B658" s="18" t="s">
        <v>6146</v>
      </c>
      <c r="C658" s="2">
        <v>20202</v>
      </c>
      <c r="D658" s="108">
        <v>2020</v>
      </c>
      <c r="E658" s="56" t="s">
        <v>668</v>
      </c>
      <c r="F658" s="56"/>
      <c r="G658" s="356" t="s">
        <v>1086</v>
      </c>
      <c r="H658" s="56" t="s">
        <v>6147</v>
      </c>
      <c r="I658" s="56" t="s">
        <v>37</v>
      </c>
      <c r="J658" s="84">
        <v>14</v>
      </c>
      <c r="K658" s="195">
        <v>408879</v>
      </c>
      <c r="L658" s="56" t="s">
        <v>6145</v>
      </c>
      <c r="M658" s="56" t="s">
        <v>385</v>
      </c>
      <c r="N658" s="215">
        <v>10</v>
      </c>
      <c r="O658" s="84">
        <v>1</v>
      </c>
      <c r="P658" s="84">
        <v>1</v>
      </c>
      <c r="Q658" s="56" t="s">
        <v>32</v>
      </c>
      <c r="R658" s="56" t="s">
        <v>33</v>
      </c>
      <c r="S658" s="48"/>
      <c r="T658" s="48"/>
      <c r="U658" s="48"/>
      <c r="V658" s="48"/>
      <c r="W658" s="48"/>
      <c r="X658" s="48"/>
      <c r="Y658" s="48"/>
      <c r="Z658" s="48"/>
      <c r="AA658" s="48"/>
      <c r="AB658" s="48"/>
      <c r="AC658" s="48"/>
      <c r="AD658" s="48"/>
      <c r="AE658" s="48"/>
      <c r="AF658" s="6"/>
      <c r="AG658" s="6"/>
      <c r="AH658" s="6"/>
      <c r="AI658" s="6"/>
      <c r="AJ658" s="6"/>
      <c r="AK658" s="6"/>
      <c r="AL658" s="6"/>
      <c r="AM658" s="6"/>
      <c r="AN658" s="6"/>
      <c r="AO658" s="6"/>
      <c r="AP658" s="6"/>
      <c r="AQ658" s="6"/>
      <c r="AR658" s="7" t="s">
        <v>47</v>
      </c>
      <c r="AS658" s="7" t="s">
        <v>53</v>
      </c>
      <c r="AT658" s="6"/>
      <c r="AU658" s="6"/>
      <c r="AV658" s="6"/>
      <c r="AW658" s="6"/>
      <c r="AX658" s="6"/>
      <c r="AY658" s="6"/>
      <c r="AZ658" s="6"/>
      <c r="BA658" s="6"/>
      <c r="BB658" s="6"/>
      <c r="BC658" s="6"/>
      <c r="BD658" s="6"/>
      <c r="BE658" s="6"/>
      <c r="BF658" s="6"/>
      <c r="BG658" s="6"/>
      <c r="BH658" s="6"/>
      <c r="BI658" s="6"/>
      <c r="BJ658" s="6"/>
      <c r="BK658" s="6"/>
      <c r="BL658" s="6"/>
      <c r="BM658" s="6"/>
      <c r="BN658" s="6"/>
      <c r="BO658" s="6"/>
      <c r="BP658" s="6"/>
      <c r="BQ658" s="6"/>
      <c r="BR658" s="6"/>
      <c r="BS658" s="6"/>
      <c r="BT658" s="6"/>
      <c r="BU658" s="6"/>
      <c r="BV658" s="6"/>
      <c r="BW658" s="6"/>
      <c r="BX658" s="6"/>
      <c r="BY658" s="6"/>
      <c r="BZ658" s="6"/>
      <c r="CA658" s="6"/>
      <c r="CB658" s="6"/>
      <c r="CC658" s="6"/>
      <c r="CD658" s="6"/>
      <c r="CE658" s="6"/>
      <c r="CF658" s="6"/>
      <c r="CG658" s="6"/>
      <c r="CH658" s="6"/>
      <c r="CI658" s="6"/>
      <c r="CJ658" s="6"/>
      <c r="CK658" s="6"/>
      <c r="CL658" s="6"/>
      <c r="CM658" s="6"/>
      <c r="CN658" s="6"/>
      <c r="CO658" s="6"/>
      <c r="CP658" s="6"/>
      <c r="CQ658" s="6"/>
      <c r="CR658" s="6"/>
      <c r="CS658" s="6"/>
      <c r="CT658" s="6"/>
      <c r="CU658" s="6"/>
      <c r="CV658" s="6"/>
      <c r="CW658" s="6"/>
      <c r="CX658" s="6"/>
      <c r="CY658" s="6"/>
      <c r="CZ658" s="6"/>
      <c r="DA658" s="6"/>
      <c r="DB658" s="6"/>
      <c r="DC658" s="6"/>
      <c r="DD658" s="6"/>
      <c r="DE658" s="6"/>
      <c r="DF658" s="6"/>
      <c r="DG658" s="6"/>
      <c r="DH658" s="6"/>
      <c r="DI658" s="6"/>
      <c r="DJ658" s="6"/>
      <c r="DK658" s="6"/>
      <c r="DL658" s="6"/>
      <c r="DM658" s="6"/>
      <c r="DN658" s="6"/>
      <c r="DO658" s="6"/>
      <c r="DP658" s="6"/>
      <c r="DQ658" s="6"/>
      <c r="DR658" s="6"/>
      <c r="DS658" s="6"/>
      <c r="DT658" s="6"/>
      <c r="DU658" s="6"/>
      <c r="DV658" s="6"/>
      <c r="DW658" s="6"/>
      <c r="DX658" s="6"/>
      <c r="DY658" s="6"/>
      <c r="DZ658" s="6"/>
      <c r="EA658" s="6"/>
      <c r="EB658" s="6"/>
      <c r="EC658" s="6"/>
      <c r="ED658" s="6"/>
      <c r="EE658" s="6"/>
      <c r="EF658" s="6"/>
      <c r="EG658" s="6"/>
      <c r="EH658" s="6"/>
      <c r="EI658" s="6"/>
      <c r="EJ658" s="6"/>
      <c r="EK658" s="6"/>
      <c r="EL658" s="6"/>
      <c r="EM658" s="6"/>
      <c r="EN658" s="6"/>
      <c r="EO658" s="6"/>
      <c r="EP658" s="6"/>
      <c r="EQ658" s="6"/>
      <c r="ER658" s="6"/>
      <c r="ES658" s="6"/>
      <c r="ET658" s="6"/>
      <c r="EU658" s="6"/>
      <c r="EV658" s="6"/>
      <c r="EW658" s="6"/>
      <c r="EX658" s="6"/>
      <c r="EY658" s="6"/>
      <c r="EZ658" s="6"/>
      <c r="FA658" s="6"/>
      <c r="FB658" s="6"/>
      <c r="FC658" s="6"/>
      <c r="FD658" s="6"/>
      <c r="FE658" s="6"/>
      <c r="FF658" s="6"/>
      <c r="FG658" s="6"/>
      <c r="FH658" s="6"/>
      <c r="FI658" s="6"/>
      <c r="FJ658" s="6"/>
      <c r="FK658" s="6"/>
      <c r="FL658" s="6"/>
      <c r="FM658" s="6"/>
      <c r="FN658" s="6"/>
      <c r="FO658" s="6"/>
      <c r="FP658" s="6"/>
      <c r="FQ658" s="6"/>
      <c r="FR658" s="6"/>
      <c r="FS658" s="6"/>
      <c r="FT658" s="6"/>
      <c r="FU658" s="6"/>
      <c r="FV658" s="6"/>
      <c r="FW658" s="6"/>
      <c r="FX658" s="6"/>
      <c r="FY658" s="6"/>
      <c r="FZ658" s="6"/>
      <c r="GA658" s="6"/>
      <c r="GB658" s="6"/>
      <c r="GC658" s="6"/>
      <c r="GD658" s="6"/>
      <c r="GE658" s="6"/>
      <c r="GF658" s="6"/>
      <c r="GG658" s="6"/>
      <c r="GH658" s="6"/>
      <c r="GI658" s="6"/>
      <c r="GJ658" s="6"/>
      <c r="GK658" s="6"/>
      <c r="GL658" s="6"/>
      <c r="GM658" s="6"/>
      <c r="GN658" s="6"/>
      <c r="GO658" s="6"/>
      <c r="GP658" s="6"/>
      <c r="GQ658" s="6"/>
      <c r="GR658" s="6"/>
      <c r="GS658" s="6"/>
      <c r="GT658" s="6"/>
      <c r="GU658" s="6"/>
      <c r="GV658" s="6"/>
      <c r="GW658" s="6"/>
      <c r="GX658" s="6"/>
      <c r="GY658" s="6"/>
      <c r="GZ658" s="6"/>
      <c r="HA658" s="6"/>
      <c r="HB658" s="6"/>
      <c r="HC658" s="6"/>
      <c r="HD658" s="6"/>
      <c r="HE658" s="6"/>
      <c r="HF658" s="6"/>
      <c r="HG658" s="6"/>
      <c r="HH658" s="6"/>
      <c r="HI658" s="6"/>
      <c r="HJ658" s="6"/>
      <c r="HK658" s="6"/>
      <c r="HL658" s="6"/>
      <c r="HM658" s="6"/>
      <c r="HN658" s="6"/>
      <c r="HO658" s="6"/>
      <c r="HP658" s="6"/>
      <c r="HQ658" s="6"/>
      <c r="HR658" s="6"/>
      <c r="HS658" s="6"/>
      <c r="HT658" s="6"/>
      <c r="HU658" s="6"/>
      <c r="HV658" s="6"/>
      <c r="HW658" s="6"/>
      <c r="HX658" s="6"/>
      <c r="HY658" s="6"/>
      <c r="HZ658" s="6"/>
      <c r="IA658" s="6"/>
      <c r="IB658" s="6"/>
      <c r="IC658" s="6"/>
      <c r="ID658" s="6"/>
      <c r="IE658" s="6"/>
      <c r="IF658" s="6"/>
      <c r="IG658" s="6"/>
      <c r="IH658" s="6"/>
      <c r="II658" s="6"/>
      <c r="IJ658" s="6"/>
      <c r="IK658" s="6"/>
      <c r="IL658" s="6"/>
      <c r="IM658" s="6"/>
      <c r="IN658" s="6"/>
      <c r="IO658" s="6"/>
      <c r="IP658" s="6"/>
      <c r="IQ658" s="6"/>
      <c r="IR658" s="6"/>
      <c r="IS658" s="6"/>
      <c r="IT658" s="6"/>
      <c r="IU658" s="6"/>
      <c r="IV658" s="6"/>
      <c r="IW658" s="6"/>
      <c r="IX658" s="6"/>
      <c r="IY658" s="6"/>
      <c r="IZ658" s="6"/>
      <c r="JA658" s="6"/>
      <c r="JB658" s="6"/>
      <c r="JC658" s="6"/>
      <c r="JD658" s="6"/>
      <c r="JE658" s="6"/>
      <c r="JF658" s="6"/>
      <c r="JG658" s="6"/>
      <c r="JH658" s="6"/>
      <c r="JI658" s="6"/>
      <c r="JJ658" s="6"/>
      <c r="JK658" s="6"/>
      <c r="JL658" s="6"/>
      <c r="JM658" s="6"/>
    </row>
    <row r="659" spans="2:273" s="37" customFormat="1">
      <c r="B659" s="18" t="s">
        <v>6148</v>
      </c>
      <c r="C659" s="2">
        <v>20202</v>
      </c>
      <c r="D659" s="108">
        <v>2020</v>
      </c>
      <c r="E659" s="56" t="s">
        <v>668</v>
      </c>
      <c r="F659" s="56"/>
      <c r="G659" s="356" t="s">
        <v>1086</v>
      </c>
      <c r="H659" s="56" t="s">
        <v>6149</v>
      </c>
      <c r="I659" s="56" t="s">
        <v>37</v>
      </c>
      <c r="J659" s="84">
        <v>13</v>
      </c>
      <c r="K659" s="195">
        <v>692527</v>
      </c>
      <c r="L659" s="56" t="s">
        <v>6145</v>
      </c>
      <c r="M659" s="56" t="s">
        <v>385</v>
      </c>
      <c r="N659" s="215">
        <v>10</v>
      </c>
      <c r="O659" s="84">
        <v>1</v>
      </c>
      <c r="P659" s="84">
        <v>1</v>
      </c>
      <c r="Q659" s="56" t="s">
        <v>32</v>
      </c>
      <c r="R659" s="56" t="s">
        <v>33</v>
      </c>
      <c r="S659" s="48"/>
      <c r="T659" s="48"/>
      <c r="U659" s="48"/>
      <c r="V659" s="48"/>
      <c r="W659" s="48"/>
      <c r="X659" s="48"/>
      <c r="Y659" s="48"/>
      <c r="Z659" s="48"/>
      <c r="AA659" s="48"/>
      <c r="AB659" s="48"/>
      <c r="AC659" s="48"/>
      <c r="AD659" s="48"/>
      <c r="AE659" s="48"/>
    </row>
    <row r="660" spans="2:273" s="37" customFormat="1">
      <c r="B660" s="119" t="s">
        <v>677</v>
      </c>
      <c r="C660" s="114">
        <v>20181</v>
      </c>
      <c r="D660" s="108">
        <v>2018</v>
      </c>
      <c r="E660" s="7" t="s">
        <v>668</v>
      </c>
      <c r="F660" s="7"/>
      <c r="G660" s="13"/>
      <c r="H660" s="7" t="s">
        <v>678</v>
      </c>
      <c r="I660" s="7"/>
      <c r="J660" s="85">
        <v>4</v>
      </c>
      <c r="K660" s="196">
        <v>74467</v>
      </c>
      <c r="L660" s="7" t="s">
        <v>2613</v>
      </c>
      <c r="M660" s="7" t="s">
        <v>385</v>
      </c>
      <c r="N660" s="215">
        <v>10</v>
      </c>
      <c r="O660" s="226">
        <v>1</v>
      </c>
      <c r="P660" s="83">
        <v>1</v>
      </c>
      <c r="Q660" s="6"/>
      <c r="R660" s="7" t="s">
        <v>139</v>
      </c>
      <c r="S660" s="13">
        <v>7</v>
      </c>
      <c r="T660" s="13">
        <v>9</v>
      </c>
      <c r="U660" s="7"/>
      <c r="V660" s="7"/>
      <c r="W660" s="7"/>
      <c r="X660" s="7"/>
      <c r="Y660" s="13">
        <v>3</v>
      </c>
      <c r="Z660" s="13"/>
      <c r="AA660" s="7"/>
      <c r="AB660" s="7"/>
      <c r="AC660" s="7"/>
      <c r="AD660" s="7"/>
      <c r="AE660" s="6"/>
    </row>
    <row r="661" spans="2:273" s="37" customFormat="1">
      <c r="B661" s="18" t="s">
        <v>6143</v>
      </c>
      <c r="C661" s="2">
        <v>20201</v>
      </c>
      <c r="D661" s="109">
        <v>2020</v>
      </c>
      <c r="E661" s="56" t="s">
        <v>668</v>
      </c>
      <c r="F661" s="56"/>
      <c r="G661" s="356"/>
      <c r="H661" s="56" t="s">
        <v>6144</v>
      </c>
      <c r="I661" s="56" t="s">
        <v>53</v>
      </c>
      <c r="J661" s="84">
        <v>6</v>
      </c>
      <c r="K661" s="195">
        <v>270250</v>
      </c>
      <c r="L661" s="56" t="s">
        <v>6145</v>
      </c>
      <c r="M661" s="56" t="s">
        <v>385</v>
      </c>
      <c r="N661" s="215">
        <v>10</v>
      </c>
      <c r="O661" s="84">
        <v>1</v>
      </c>
      <c r="P661" s="84">
        <v>1</v>
      </c>
      <c r="Q661" s="56" t="s">
        <v>55</v>
      </c>
      <c r="R661" s="56" t="s">
        <v>381</v>
      </c>
      <c r="S661" s="48"/>
      <c r="T661" s="48"/>
      <c r="U661" s="48"/>
      <c r="V661" s="48"/>
      <c r="W661" s="48"/>
      <c r="X661" s="48"/>
      <c r="Y661" s="48"/>
      <c r="Z661" s="48"/>
      <c r="AA661" s="48"/>
      <c r="AB661" s="48"/>
      <c r="AC661" s="48"/>
      <c r="AD661" s="48"/>
      <c r="AE661" s="48"/>
      <c r="AF661" s="6"/>
      <c r="AG661" s="6"/>
      <c r="AH661" s="6"/>
      <c r="AI661" s="6"/>
      <c r="AJ661" s="6"/>
      <c r="AK661" s="6"/>
      <c r="AL661" s="6"/>
      <c r="AM661" s="6"/>
      <c r="AN661" s="6"/>
      <c r="AO661" s="6"/>
      <c r="AP661" s="6"/>
      <c r="AQ661" s="6"/>
      <c r="AR661" s="7" t="s">
        <v>47</v>
      </c>
      <c r="AS661" s="7" t="s">
        <v>53</v>
      </c>
      <c r="AT661" s="6"/>
      <c r="AU661" s="6"/>
      <c r="AV661" s="6"/>
      <c r="AW661" s="6"/>
      <c r="AX661" s="6"/>
      <c r="AY661" s="6"/>
      <c r="AZ661" s="6"/>
      <c r="BA661" s="6"/>
      <c r="BB661" s="6"/>
      <c r="BC661" s="6"/>
      <c r="BD661" s="6"/>
      <c r="BE661" s="6"/>
      <c r="BF661" s="6"/>
      <c r="BG661" s="6"/>
      <c r="BH661" s="6"/>
      <c r="BI661" s="6"/>
      <c r="BJ661" s="6"/>
      <c r="BK661" s="6"/>
      <c r="BL661" s="6"/>
      <c r="BM661" s="6"/>
      <c r="BN661" s="6"/>
      <c r="BO661" s="6"/>
      <c r="BP661" s="6"/>
      <c r="BQ661" s="6"/>
      <c r="BR661" s="6"/>
      <c r="BS661" s="6"/>
      <c r="BT661" s="6"/>
      <c r="BU661" s="6"/>
      <c r="BV661" s="6"/>
      <c r="BW661" s="6"/>
      <c r="BX661" s="6"/>
      <c r="BY661" s="6"/>
      <c r="BZ661" s="6"/>
      <c r="CA661" s="6"/>
      <c r="CB661" s="6"/>
      <c r="CC661" s="6"/>
      <c r="CD661" s="6"/>
      <c r="CE661" s="6"/>
      <c r="CF661" s="6"/>
      <c r="CG661" s="6"/>
      <c r="CH661" s="6"/>
      <c r="CI661" s="6"/>
      <c r="CJ661" s="6"/>
      <c r="CK661" s="6"/>
      <c r="CL661" s="6"/>
      <c r="CM661" s="6"/>
      <c r="CN661" s="6"/>
      <c r="CO661" s="6"/>
      <c r="CP661" s="6"/>
      <c r="CQ661" s="6"/>
      <c r="CR661" s="6"/>
      <c r="CS661" s="6"/>
      <c r="CT661" s="6"/>
      <c r="CU661" s="6"/>
      <c r="CV661" s="6"/>
      <c r="CW661" s="6"/>
      <c r="CX661" s="6"/>
      <c r="CY661" s="6"/>
      <c r="CZ661" s="6"/>
      <c r="DA661" s="6"/>
      <c r="DB661" s="6"/>
      <c r="DC661" s="6"/>
      <c r="DD661" s="6"/>
      <c r="DE661" s="6"/>
      <c r="DF661" s="6"/>
      <c r="DG661" s="6"/>
      <c r="DH661" s="6"/>
      <c r="DI661" s="6"/>
      <c r="DJ661" s="6"/>
      <c r="DK661" s="6"/>
      <c r="DL661" s="6"/>
      <c r="DM661" s="6"/>
      <c r="DN661" s="6"/>
      <c r="DO661" s="6"/>
      <c r="DP661" s="6"/>
      <c r="DQ661" s="6"/>
      <c r="DR661" s="6"/>
      <c r="DS661" s="6"/>
      <c r="DT661" s="6"/>
      <c r="DU661" s="6"/>
      <c r="DV661" s="6"/>
      <c r="DW661" s="6"/>
      <c r="DX661" s="6"/>
      <c r="DY661" s="6"/>
      <c r="DZ661" s="6"/>
      <c r="EA661" s="6"/>
      <c r="EB661" s="6"/>
      <c r="EC661" s="6"/>
      <c r="ED661" s="6"/>
      <c r="EE661" s="6"/>
      <c r="EF661" s="6"/>
      <c r="EG661" s="6"/>
      <c r="EH661" s="6"/>
      <c r="EI661" s="6"/>
      <c r="EJ661" s="6"/>
      <c r="EK661" s="6"/>
      <c r="EL661" s="6"/>
      <c r="EM661" s="6"/>
      <c r="EN661" s="6"/>
      <c r="EO661" s="6"/>
      <c r="EP661" s="6"/>
      <c r="EQ661" s="6"/>
      <c r="ER661" s="6"/>
      <c r="ES661" s="6"/>
      <c r="ET661" s="6"/>
      <c r="EU661" s="6"/>
      <c r="EV661" s="6"/>
      <c r="EW661" s="6"/>
      <c r="EX661" s="6"/>
      <c r="EY661" s="6"/>
      <c r="EZ661" s="6"/>
      <c r="FA661" s="6"/>
      <c r="FB661" s="6"/>
      <c r="FC661" s="6"/>
      <c r="FD661" s="6"/>
      <c r="FE661" s="6"/>
      <c r="FF661" s="6"/>
      <c r="FG661" s="6"/>
      <c r="FH661" s="6"/>
      <c r="FI661" s="6"/>
      <c r="FJ661" s="6"/>
      <c r="FK661" s="6"/>
      <c r="FL661" s="6"/>
      <c r="FM661" s="6"/>
      <c r="FN661" s="6"/>
      <c r="FO661" s="6"/>
      <c r="FP661" s="6"/>
      <c r="FQ661" s="6"/>
      <c r="FR661" s="6"/>
      <c r="FS661" s="6"/>
      <c r="FT661" s="6"/>
      <c r="FU661" s="6"/>
      <c r="FV661" s="6"/>
      <c r="FW661" s="6"/>
      <c r="FX661" s="6"/>
      <c r="FY661" s="6"/>
      <c r="FZ661" s="6"/>
      <c r="GA661" s="6"/>
      <c r="GB661" s="6"/>
      <c r="GC661" s="6"/>
      <c r="GD661" s="6"/>
      <c r="GE661" s="6"/>
      <c r="GF661" s="6"/>
      <c r="GG661" s="6"/>
      <c r="GH661" s="6"/>
      <c r="GI661" s="6"/>
      <c r="GJ661" s="6"/>
      <c r="GK661" s="6"/>
      <c r="GL661" s="6"/>
      <c r="GM661" s="6"/>
      <c r="GN661" s="6"/>
      <c r="GO661" s="6"/>
      <c r="GP661" s="6"/>
      <c r="GQ661" s="6"/>
      <c r="GR661" s="6"/>
      <c r="GS661" s="6"/>
      <c r="GT661" s="6"/>
      <c r="GU661" s="6"/>
      <c r="GV661" s="6"/>
      <c r="GW661" s="6"/>
      <c r="GX661" s="6"/>
      <c r="GY661" s="6"/>
      <c r="GZ661" s="6"/>
      <c r="HA661" s="6"/>
      <c r="HB661" s="6"/>
      <c r="HC661" s="6"/>
      <c r="HD661" s="6"/>
      <c r="HE661" s="6"/>
      <c r="HF661" s="6"/>
      <c r="HG661" s="6"/>
      <c r="HH661" s="6"/>
      <c r="HI661" s="6"/>
      <c r="HJ661" s="6"/>
      <c r="HK661" s="6"/>
      <c r="HL661" s="6"/>
      <c r="HM661" s="6"/>
      <c r="HN661" s="6"/>
      <c r="HO661" s="6"/>
      <c r="HP661" s="6"/>
      <c r="HQ661" s="6"/>
      <c r="HR661" s="6"/>
      <c r="HS661" s="6"/>
      <c r="HT661" s="6"/>
      <c r="HU661" s="6"/>
      <c r="HV661" s="6"/>
      <c r="HW661" s="6"/>
      <c r="HX661" s="6"/>
      <c r="HY661" s="6"/>
      <c r="HZ661" s="6"/>
      <c r="IA661" s="6"/>
      <c r="IB661" s="6"/>
      <c r="IC661" s="6"/>
      <c r="ID661" s="6"/>
      <c r="IE661" s="6"/>
      <c r="IF661" s="6"/>
      <c r="IG661" s="6"/>
      <c r="IH661" s="6"/>
      <c r="II661" s="6"/>
      <c r="IJ661" s="6"/>
      <c r="IK661" s="6"/>
      <c r="IL661" s="6"/>
      <c r="IM661" s="6"/>
      <c r="IN661" s="6"/>
      <c r="IO661" s="6"/>
      <c r="IP661" s="6"/>
      <c r="IQ661" s="6"/>
      <c r="IR661" s="6"/>
      <c r="IS661" s="6"/>
      <c r="IT661" s="6"/>
      <c r="IU661" s="6"/>
      <c r="IV661" s="6"/>
      <c r="IW661" s="6"/>
      <c r="IX661" s="6"/>
      <c r="IY661" s="6"/>
      <c r="IZ661" s="6"/>
      <c r="JA661" s="6"/>
      <c r="JB661" s="6"/>
      <c r="JC661" s="6"/>
      <c r="JD661" s="6"/>
      <c r="JE661" s="6"/>
      <c r="JF661" s="6"/>
      <c r="JG661" s="6"/>
      <c r="JH661" s="6"/>
      <c r="JI661" s="6"/>
      <c r="JJ661" s="6"/>
      <c r="JK661" s="6"/>
      <c r="JL661" s="6"/>
      <c r="JM661" s="6"/>
    </row>
    <row r="662" spans="2:273" s="37" customFormat="1">
      <c r="B662" s="18" t="s">
        <v>3426</v>
      </c>
      <c r="C662" s="2">
        <v>20191</v>
      </c>
      <c r="D662" s="108">
        <v>2019</v>
      </c>
      <c r="E662" s="7" t="s">
        <v>668</v>
      </c>
      <c r="F662" s="7"/>
      <c r="G662" s="13"/>
      <c r="H662" s="7" t="s">
        <v>3427</v>
      </c>
      <c r="I662" s="7" t="s">
        <v>53</v>
      </c>
      <c r="J662" s="85">
        <v>50</v>
      </c>
      <c r="K662" s="196">
        <v>412839</v>
      </c>
      <c r="L662" s="7" t="s">
        <v>2613</v>
      </c>
      <c r="M662" s="7" t="s">
        <v>385</v>
      </c>
      <c r="N662" s="215">
        <v>10</v>
      </c>
      <c r="O662" s="83">
        <v>1</v>
      </c>
      <c r="P662" s="83">
        <v>1</v>
      </c>
      <c r="Q662" s="7" t="s">
        <v>47</v>
      </c>
      <c r="R662" s="7" t="s">
        <v>381</v>
      </c>
      <c r="S662" s="6"/>
      <c r="T662" s="6"/>
      <c r="U662" s="6"/>
      <c r="V662" s="6"/>
      <c r="W662" s="6"/>
      <c r="X662" s="6"/>
      <c r="Y662" s="6"/>
      <c r="Z662" s="6"/>
      <c r="AA662" s="6"/>
      <c r="AB662" s="6"/>
      <c r="AC662" s="6"/>
      <c r="AD662" s="6"/>
      <c r="AE662" s="6"/>
      <c r="JB662" s="6"/>
      <c r="JC662" s="6"/>
      <c r="JD662" s="6"/>
      <c r="JE662" s="6"/>
      <c r="JF662" s="6"/>
      <c r="JG662" s="6"/>
      <c r="JH662" s="6"/>
      <c r="JI662" s="6"/>
      <c r="JJ662" s="6"/>
      <c r="JK662" s="6"/>
      <c r="JL662" s="6"/>
      <c r="JM662" s="6"/>
    </row>
    <row r="663" spans="2:273" s="37" customFormat="1">
      <c r="B663" s="18" t="s">
        <v>3424</v>
      </c>
      <c r="C663" s="2">
        <v>20191</v>
      </c>
      <c r="D663" s="108">
        <v>2019</v>
      </c>
      <c r="E663" s="7" t="s">
        <v>668</v>
      </c>
      <c r="F663" s="7"/>
      <c r="G663" s="13"/>
      <c r="H663" s="7" t="s">
        <v>3425</v>
      </c>
      <c r="I663" s="7" t="s">
        <v>53</v>
      </c>
      <c r="J663" s="85">
        <v>29</v>
      </c>
      <c r="K663" s="196">
        <v>456800</v>
      </c>
      <c r="L663" s="7" t="s">
        <v>2613</v>
      </c>
      <c r="M663" s="7" t="s">
        <v>385</v>
      </c>
      <c r="N663" s="215">
        <v>10</v>
      </c>
      <c r="O663" s="83">
        <v>1</v>
      </c>
      <c r="P663" s="83">
        <v>1</v>
      </c>
      <c r="Q663" s="7" t="s">
        <v>47</v>
      </c>
      <c r="R663" s="7" t="s">
        <v>139</v>
      </c>
      <c r="S663" s="6"/>
      <c r="T663" s="6"/>
      <c r="U663" s="6"/>
      <c r="V663" s="6"/>
      <c r="W663" s="6"/>
      <c r="X663" s="6"/>
      <c r="Y663" s="6"/>
      <c r="Z663" s="6"/>
      <c r="AA663" s="6"/>
      <c r="AB663" s="6"/>
      <c r="AC663" s="6"/>
      <c r="AD663" s="6"/>
      <c r="AE663" s="6"/>
      <c r="AF663" s="6"/>
      <c r="AG663" s="6"/>
      <c r="AH663" s="6"/>
      <c r="AI663" s="6"/>
      <c r="AJ663" s="6"/>
      <c r="AK663" s="6"/>
      <c r="AL663" s="6"/>
      <c r="AM663" s="6"/>
      <c r="AN663" s="6"/>
      <c r="AO663" s="6"/>
      <c r="AP663" s="6"/>
      <c r="AQ663" s="6"/>
      <c r="AR663" s="6"/>
      <c r="AS663" s="6"/>
      <c r="AT663" s="6"/>
      <c r="AU663" s="6"/>
      <c r="AV663" s="6"/>
      <c r="AW663" s="6"/>
      <c r="AX663" s="6"/>
      <c r="AY663" s="6"/>
      <c r="AZ663" s="6"/>
      <c r="BA663" s="6"/>
      <c r="BB663" s="6"/>
      <c r="BC663" s="6"/>
      <c r="BD663" s="6"/>
      <c r="BE663" s="6"/>
      <c r="BF663" s="6"/>
      <c r="BG663" s="6"/>
      <c r="BH663" s="6"/>
      <c r="BI663" s="6"/>
      <c r="BJ663" s="6"/>
      <c r="BK663" s="6"/>
      <c r="BL663" s="6"/>
      <c r="BM663" s="6"/>
      <c r="BN663" s="6"/>
      <c r="BO663" s="6"/>
      <c r="BP663" s="6"/>
      <c r="BQ663" s="6"/>
      <c r="BR663" s="6"/>
      <c r="BS663" s="6"/>
      <c r="BT663" s="6"/>
      <c r="BU663" s="6"/>
      <c r="BV663" s="6"/>
      <c r="BW663" s="6"/>
      <c r="BX663" s="6"/>
      <c r="BY663" s="6"/>
      <c r="BZ663" s="6"/>
      <c r="CA663" s="6"/>
      <c r="CB663" s="6"/>
      <c r="CC663" s="6"/>
      <c r="CD663" s="6"/>
      <c r="CE663" s="6"/>
      <c r="CF663" s="6"/>
      <c r="CG663" s="6"/>
      <c r="CH663" s="6"/>
      <c r="CI663" s="6"/>
      <c r="CJ663" s="6"/>
      <c r="CK663" s="6"/>
      <c r="CL663" s="6"/>
      <c r="CM663" s="6"/>
      <c r="CN663" s="6"/>
      <c r="CO663" s="6"/>
      <c r="CP663" s="6"/>
      <c r="CQ663" s="6"/>
      <c r="CR663" s="6"/>
      <c r="CS663" s="6"/>
      <c r="CT663" s="6"/>
      <c r="CU663" s="6"/>
      <c r="CV663" s="6"/>
      <c r="CW663" s="6"/>
      <c r="CX663" s="6"/>
      <c r="CY663" s="6"/>
      <c r="CZ663" s="6"/>
      <c r="DA663" s="6"/>
      <c r="DB663" s="6"/>
      <c r="DC663" s="6"/>
      <c r="DD663" s="6"/>
      <c r="DE663" s="6"/>
      <c r="DF663" s="6"/>
      <c r="DG663" s="6"/>
      <c r="DH663" s="6"/>
      <c r="DI663" s="6"/>
      <c r="DJ663" s="6"/>
      <c r="DK663" s="6"/>
      <c r="DL663" s="6"/>
      <c r="DM663" s="6"/>
      <c r="DN663" s="6"/>
      <c r="DO663" s="6"/>
      <c r="DP663" s="6"/>
      <c r="DQ663" s="6"/>
      <c r="DR663" s="6"/>
      <c r="DS663" s="6"/>
      <c r="DT663" s="6"/>
      <c r="DU663" s="6"/>
      <c r="DV663" s="6"/>
      <c r="DW663" s="6"/>
      <c r="DX663" s="6"/>
      <c r="DY663" s="6"/>
      <c r="DZ663" s="6"/>
      <c r="EA663" s="6"/>
      <c r="EB663" s="6"/>
      <c r="EC663" s="6"/>
      <c r="ED663" s="6"/>
      <c r="EE663" s="6"/>
      <c r="EF663" s="6"/>
      <c r="EG663" s="6"/>
      <c r="EH663" s="6"/>
      <c r="EI663" s="6"/>
      <c r="EJ663" s="6"/>
      <c r="EK663" s="6"/>
      <c r="EL663" s="6"/>
      <c r="EM663" s="6"/>
      <c r="EN663" s="6"/>
      <c r="EO663" s="6"/>
      <c r="EP663" s="6"/>
      <c r="EQ663" s="6"/>
      <c r="ER663" s="6"/>
      <c r="ES663" s="6"/>
      <c r="ET663" s="6"/>
      <c r="EU663" s="6"/>
      <c r="EV663" s="6"/>
      <c r="EW663" s="6"/>
      <c r="EX663" s="6"/>
      <c r="EY663" s="6"/>
      <c r="EZ663" s="6"/>
      <c r="FA663" s="6"/>
      <c r="FB663" s="6"/>
      <c r="FC663" s="6"/>
      <c r="FD663" s="6"/>
      <c r="FE663" s="6"/>
      <c r="FF663" s="6"/>
      <c r="FG663" s="6"/>
      <c r="FH663" s="6"/>
      <c r="FI663" s="6"/>
      <c r="FJ663" s="6"/>
      <c r="FK663" s="6"/>
      <c r="FL663" s="6"/>
      <c r="FM663" s="6"/>
      <c r="FN663" s="6"/>
      <c r="FO663" s="6"/>
      <c r="FP663" s="6"/>
      <c r="FQ663" s="6"/>
      <c r="FR663" s="6"/>
      <c r="FS663" s="6"/>
      <c r="FT663" s="6"/>
      <c r="FU663" s="6"/>
      <c r="FV663" s="6"/>
      <c r="FW663" s="6"/>
      <c r="FX663" s="6"/>
      <c r="FY663" s="6"/>
      <c r="FZ663" s="6"/>
      <c r="GA663" s="6"/>
      <c r="GB663" s="6"/>
      <c r="GC663" s="6"/>
      <c r="GD663" s="6"/>
      <c r="GE663" s="6"/>
      <c r="GF663" s="6"/>
      <c r="GG663" s="6"/>
      <c r="GH663" s="6"/>
      <c r="GI663" s="6"/>
      <c r="GJ663" s="6"/>
      <c r="GK663" s="6"/>
      <c r="GL663" s="6"/>
      <c r="GM663" s="6"/>
      <c r="GN663" s="6"/>
      <c r="GO663" s="6"/>
      <c r="GP663" s="6"/>
      <c r="GQ663" s="6"/>
      <c r="GR663" s="6"/>
      <c r="GS663" s="6"/>
      <c r="GT663" s="6"/>
      <c r="GU663" s="6"/>
      <c r="GV663" s="6"/>
      <c r="GW663" s="6"/>
      <c r="GX663" s="6"/>
      <c r="GY663" s="6"/>
      <c r="GZ663" s="6"/>
      <c r="HA663" s="6"/>
      <c r="HB663" s="6"/>
      <c r="HC663" s="6"/>
      <c r="HD663" s="6"/>
      <c r="HE663" s="6"/>
      <c r="HF663" s="6"/>
      <c r="HG663" s="6"/>
      <c r="HH663" s="6"/>
      <c r="HI663" s="6"/>
      <c r="HJ663" s="6"/>
      <c r="HK663" s="6"/>
      <c r="HL663" s="6"/>
      <c r="HM663" s="6"/>
      <c r="HN663" s="6"/>
      <c r="HO663" s="6"/>
      <c r="HP663" s="6"/>
      <c r="HQ663" s="6"/>
      <c r="HR663" s="6"/>
      <c r="HS663" s="6"/>
      <c r="HT663" s="6"/>
      <c r="HU663" s="6"/>
      <c r="HV663" s="6"/>
      <c r="HW663" s="6"/>
      <c r="HX663" s="6"/>
      <c r="HY663" s="6"/>
      <c r="HZ663" s="6"/>
      <c r="IA663" s="6"/>
      <c r="IB663" s="6"/>
      <c r="IC663" s="6"/>
      <c r="ID663" s="6"/>
      <c r="IE663" s="6"/>
      <c r="IF663" s="6"/>
      <c r="IG663" s="6"/>
      <c r="IH663" s="6"/>
      <c r="II663" s="6"/>
      <c r="IJ663" s="6"/>
      <c r="IK663" s="6"/>
      <c r="IL663" s="6"/>
      <c r="IM663" s="6"/>
      <c r="IN663" s="6"/>
      <c r="IO663" s="6"/>
      <c r="IP663" s="6"/>
      <c r="IQ663" s="6"/>
      <c r="IR663" s="6"/>
      <c r="IS663" s="6"/>
      <c r="IT663" s="6"/>
      <c r="IU663" s="6"/>
      <c r="IV663" s="6"/>
      <c r="IW663" s="6"/>
      <c r="IX663" s="6"/>
      <c r="IY663" s="6"/>
      <c r="IZ663" s="6"/>
      <c r="JA663" s="6"/>
      <c r="JB663" s="6"/>
      <c r="JC663" s="6"/>
      <c r="JD663" s="6"/>
      <c r="JE663" s="6"/>
      <c r="JF663" s="6"/>
      <c r="JG663" s="6"/>
      <c r="JH663" s="6"/>
      <c r="JI663" s="6"/>
      <c r="JJ663" s="6"/>
      <c r="JK663" s="6"/>
      <c r="JL663" s="6"/>
      <c r="JM663" s="6"/>
    </row>
    <row r="664" spans="2:273" s="37" customFormat="1">
      <c r="B664" s="119" t="s">
        <v>675</v>
      </c>
      <c r="C664" s="114">
        <v>20181</v>
      </c>
      <c r="D664" s="108">
        <v>2018</v>
      </c>
      <c r="E664" s="7" t="s">
        <v>668</v>
      </c>
      <c r="F664" s="7"/>
      <c r="G664" s="13"/>
      <c r="H664" s="7" t="s">
        <v>676</v>
      </c>
      <c r="I664" s="7"/>
      <c r="J664" s="85">
        <v>14</v>
      </c>
      <c r="K664" s="196">
        <v>506178</v>
      </c>
      <c r="L664" s="7" t="s">
        <v>2613</v>
      </c>
      <c r="M664" s="7" t="s">
        <v>385</v>
      </c>
      <c r="N664" s="215">
        <v>10</v>
      </c>
      <c r="O664" s="226">
        <v>1</v>
      </c>
      <c r="P664" s="83">
        <v>1</v>
      </c>
      <c r="Q664" s="6"/>
      <c r="R664" s="7" t="s">
        <v>381</v>
      </c>
      <c r="S664" s="13">
        <v>3</v>
      </c>
      <c r="T664" s="13">
        <v>12</v>
      </c>
      <c r="U664" s="7"/>
      <c r="V664" s="7"/>
      <c r="W664" s="7"/>
      <c r="X664" s="7"/>
      <c r="Y664" s="13">
        <v>12</v>
      </c>
      <c r="Z664" s="13"/>
      <c r="AA664" s="7"/>
      <c r="AB664" s="7"/>
      <c r="AC664" s="7"/>
      <c r="AD664" s="7"/>
      <c r="AE664" s="6"/>
      <c r="AF664" s="48"/>
      <c r="AG664" s="48"/>
      <c r="AH664" s="48"/>
      <c r="AI664" s="48"/>
      <c r="AJ664" s="48"/>
      <c r="AK664" s="48"/>
      <c r="AL664" s="48"/>
      <c r="AM664" s="48"/>
      <c r="AN664" s="48"/>
      <c r="AO664" s="48"/>
      <c r="AP664" s="48"/>
      <c r="AQ664" s="48"/>
      <c r="AR664" s="48"/>
      <c r="AS664" s="48"/>
      <c r="AT664" s="48"/>
      <c r="AU664" s="48"/>
      <c r="AV664" s="48"/>
      <c r="AW664" s="48"/>
      <c r="AX664" s="48"/>
      <c r="AY664" s="48"/>
      <c r="AZ664" s="48"/>
      <c r="BA664" s="48"/>
      <c r="BB664" s="48"/>
      <c r="BC664" s="48"/>
      <c r="BD664" s="48"/>
      <c r="BE664" s="48"/>
      <c r="BF664" s="48"/>
      <c r="BG664" s="48"/>
      <c r="BH664" s="48"/>
      <c r="BI664" s="48"/>
      <c r="BJ664" s="48"/>
      <c r="BK664" s="48"/>
      <c r="BL664" s="48"/>
      <c r="BM664" s="48"/>
      <c r="BN664" s="48"/>
      <c r="BO664" s="48"/>
      <c r="BP664" s="48"/>
      <c r="BQ664" s="48"/>
      <c r="BR664" s="48"/>
      <c r="BS664" s="48"/>
      <c r="BT664" s="48"/>
      <c r="BU664" s="48"/>
      <c r="BV664" s="48"/>
      <c r="BW664" s="48"/>
      <c r="BX664" s="48"/>
      <c r="BY664" s="48"/>
      <c r="BZ664" s="48"/>
      <c r="CA664" s="48"/>
      <c r="CB664" s="48"/>
      <c r="CC664" s="48"/>
      <c r="CD664" s="48"/>
      <c r="CE664" s="48"/>
      <c r="CF664" s="48"/>
      <c r="CG664" s="48"/>
      <c r="CH664" s="48"/>
      <c r="CI664" s="48"/>
      <c r="CJ664" s="48"/>
      <c r="CK664" s="48"/>
      <c r="CL664" s="48"/>
      <c r="CM664" s="48"/>
      <c r="CN664" s="48"/>
      <c r="CO664" s="48"/>
      <c r="CP664" s="48"/>
      <c r="CQ664" s="48"/>
      <c r="CR664" s="48"/>
      <c r="CS664" s="48"/>
      <c r="CT664" s="48"/>
      <c r="CU664" s="48"/>
      <c r="CV664" s="48"/>
      <c r="CW664" s="48"/>
      <c r="CX664" s="48"/>
      <c r="CY664" s="48"/>
      <c r="CZ664" s="48"/>
      <c r="DA664" s="48"/>
      <c r="DB664" s="48"/>
      <c r="DC664" s="48"/>
      <c r="DD664" s="48"/>
      <c r="DE664" s="48"/>
      <c r="DF664" s="48"/>
      <c r="DG664" s="48"/>
      <c r="DH664" s="48"/>
      <c r="DI664" s="48"/>
      <c r="DJ664" s="48"/>
      <c r="DK664" s="48"/>
      <c r="DL664" s="48"/>
      <c r="DM664" s="48"/>
      <c r="DN664" s="48"/>
      <c r="DO664" s="48"/>
      <c r="DP664" s="48"/>
      <c r="DQ664" s="48"/>
      <c r="DR664" s="48"/>
      <c r="DS664" s="48"/>
      <c r="DT664" s="48"/>
      <c r="DU664" s="48"/>
      <c r="DV664" s="48"/>
      <c r="DW664" s="48"/>
      <c r="DX664" s="48"/>
      <c r="DY664" s="48"/>
      <c r="DZ664" s="48"/>
      <c r="EA664" s="48"/>
      <c r="EB664" s="48"/>
      <c r="EC664" s="48"/>
      <c r="ED664" s="48"/>
      <c r="EE664" s="48"/>
      <c r="EF664" s="48"/>
      <c r="EG664" s="48"/>
      <c r="EH664" s="48"/>
      <c r="EI664" s="48"/>
      <c r="EJ664" s="48"/>
      <c r="EK664" s="48"/>
      <c r="EL664" s="48"/>
      <c r="EM664" s="48"/>
      <c r="EN664" s="48"/>
      <c r="EO664" s="48"/>
      <c r="EP664" s="48"/>
      <c r="EQ664" s="48"/>
      <c r="ER664" s="48"/>
      <c r="ES664" s="48"/>
      <c r="ET664" s="48"/>
      <c r="EU664" s="48"/>
      <c r="EV664" s="48"/>
      <c r="EW664" s="48"/>
      <c r="EX664" s="48"/>
      <c r="EY664" s="48"/>
      <c r="EZ664" s="48"/>
      <c r="FA664" s="48"/>
      <c r="FB664" s="48"/>
      <c r="FC664" s="48"/>
      <c r="FD664" s="48"/>
      <c r="FE664" s="48"/>
      <c r="FF664" s="48"/>
      <c r="FG664" s="48"/>
      <c r="FH664" s="48"/>
      <c r="FI664" s="48"/>
      <c r="FJ664" s="48"/>
      <c r="FK664" s="48"/>
      <c r="FL664" s="48"/>
      <c r="FM664" s="48"/>
      <c r="FN664" s="48"/>
      <c r="FO664" s="48"/>
      <c r="FP664" s="48"/>
      <c r="FQ664" s="48"/>
      <c r="FR664" s="48"/>
      <c r="FS664" s="48"/>
      <c r="FT664" s="48"/>
      <c r="FU664" s="48"/>
      <c r="FV664" s="48"/>
      <c r="FW664" s="48"/>
      <c r="FX664" s="48"/>
      <c r="FY664" s="48"/>
      <c r="FZ664" s="48"/>
      <c r="GA664" s="48"/>
      <c r="GB664" s="48"/>
      <c r="GC664" s="48"/>
      <c r="GD664" s="48"/>
      <c r="GE664" s="48"/>
      <c r="GF664" s="48"/>
      <c r="GG664" s="48"/>
      <c r="GH664" s="48"/>
      <c r="GI664" s="48"/>
      <c r="GJ664" s="48"/>
      <c r="GK664" s="48"/>
      <c r="GL664" s="48"/>
      <c r="GM664" s="48"/>
      <c r="GN664" s="48"/>
      <c r="GO664" s="48"/>
      <c r="GP664" s="48"/>
      <c r="GQ664" s="48"/>
      <c r="GR664" s="48"/>
      <c r="GS664" s="48"/>
      <c r="GT664" s="48"/>
      <c r="GU664" s="48"/>
      <c r="GV664" s="48"/>
      <c r="GW664" s="48"/>
      <c r="GX664" s="48"/>
      <c r="GY664" s="48"/>
      <c r="GZ664" s="48"/>
      <c r="HA664" s="48"/>
      <c r="HB664" s="48"/>
      <c r="HC664" s="48"/>
      <c r="HD664" s="48"/>
      <c r="HE664" s="48"/>
      <c r="HF664" s="48"/>
      <c r="HG664" s="48"/>
      <c r="HH664" s="48"/>
      <c r="HI664" s="48"/>
      <c r="HJ664" s="48"/>
      <c r="HK664" s="48"/>
      <c r="HL664" s="48"/>
      <c r="HM664" s="48"/>
      <c r="HN664" s="48"/>
      <c r="HO664" s="48"/>
      <c r="HP664" s="48"/>
      <c r="HQ664" s="48"/>
      <c r="HR664" s="48"/>
      <c r="HS664" s="48"/>
      <c r="HT664" s="48"/>
      <c r="HU664" s="48"/>
      <c r="HV664" s="48"/>
      <c r="HW664" s="48"/>
      <c r="HX664" s="48"/>
      <c r="HY664" s="48"/>
      <c r="HZ664" s="48"/>
      <c r="IA664" s="48"/>
      <c r="IB664" s="48"/>
      <c r="IC664" s="48"/>
      <c r="ID664" s="48"/>
      <c r="IE664" s="48"/>
      <c r="IF664" s="48"/>
      <c r="IG664" s="48"/>
      <c r="IH664" s="48"/>
      <c r="II664" s="48"/>
      <c r="IJ664" s="48"/>
      <c r="IK664" s="48"/>
      <c r="IL664" s="48"/>
      <c r="IM664" s="48"/>
      <c r="IN664" s="48"/>
      <c r="IO664" s="48"/>
      <c r="IP664" s="48"/>
      <c r="IQ664" s="48"/>
      <c r="IR664" s="48"/>
      <c r="IS664" s="48"/>
      <c r="IT664" s="48"/>
      <c r="IU664" s="48"/>
      <c r="IV664" s="48"/>
      <c r="IW664" s="48"/>
      <c r="IX664" s="48"/>
      <c r="IY664" s="48"/>
      <c r="IZ664" s="48"/>
      <c r="JA664" s="48"/>
      <c r="JB664" s="49"/>
      <c r="JC664" s="49"/>
      <c r="JD664" s="49"/>
      <c r="JE664" s="49"/>
      <c r="JF664" s="49"/>
      <c r="JG664" s="49"/>
      <c r="JH664" s="49"/>
      <c r="JI664" s="49"/>
      <c r="JJ664" s="49"/>
      <c r="JK664" s="49"/>
      <c r="JL664" s="49"/>
      <c r="JM664" s="49"/>
    </row>
    <row r="665" spans="2:273" s="37" customFormat="1">
      <c r="B665" s="18" t="s">
        <v>6150</v>
      </c>
      <c r="C665" s="2">
        <v>20201</v>
      </c>
      <c r="D665" s="109">
        <v>2020</v>
      </c>
      <c r="E665" s="56" t="s">
        <v>668</v>
      </c>
      <c r="F665" s="56"/>
      <c r="G665" s="356"/>
      <c r="H665" s="56" t="s">
        <v>6151</v>
      </c>
      <c r="I665" s="56" t="s">
        <v>53</v>
      </c>
      <c r="J665" s="84">
        <v>25</v>
      </c>
      <c r="K665" s="195">
        <v>1498201</v>
      </c>
      <c r="L665" s="56" t="s">
        <v>6145</v>
      </c>
      <c r="M665" s="56" t="s">
        <v>385</v>
      </c>
      <c r="N665" s="215">
        <v>10</v>
      </c>
      <c r="O665" s="84">
        <v>1</v>
      </c>
      <c r="P665" s="84">
        <v>1</v>
      </c>
      <c r="Q665" s="56" t="s">
        <v>161</v>
      </c>
      <c r="R665" s="56" t="s">
        <v>381</v>
      </c>
      <c r="S665" s="48"/>
      <c r="T665" s="48"/>
      <c r="U665" s="48"/>
      <c r="V665" s="48"/>
      <c r="W665" s="48"/>
      <c r="X665" s="48"/>
      <c r="Y665" s="48"/>
      <c r="Z665" s="48"/>
      <c r="AA665" s="48"/>
      <c r="AB665" s="48"/>
      <c r="AC665" s="48"/>
      <c r="AD665" s="48"/>
      <c r="AE665" s="48"/>
      <c r="AF665" s="6"/>
      <c r="AG665" s="6"/>
      <c r="AH665" s="6"/>
      <c r="AI665" s="6"/>
      <c r="AJ665" s="6"/>
      <c r="AK665" s="6"/>
      <c r="AL665" s="6"/>
      <c r="AM665" s="6"/>
      <c r="AN665" s="6"/>
      <c r="AO665" s="6"/>
      <c r="AP665" s="6"/>
      <c r="AQ665" s="6"/>
      <c r="AR665" s="6"/>
      <c r="AS665" s="6"/>
      <c r="AT665" s="6"/>
      <c r="AU665" s="6"/>
      <c r="AV665" s="6"/>
      <c r="AW665" s="6"/>
      <c r="AX665" s="6"/>
      <c r="AY665" s="6"/>
      <c r="AZ665" s="6"/>
      <c r="BA665" s="6"/>
      <c r="BB665" s="6"/>
      <c r="BC665" s="6"/>
      <c r="BD665" s="6"/>
      <c r="BE665" s="6"/>
      <c r="BF665" s="6"/>
      <c r="BG665" s="6"/>
      <c r="BH665" s="6"/>
      <c r="BI665" s="6"/>
      <c r="BJ665" s="6"/>
      <c r="BK665" s="6"/>
      <c r="BL665" s="6"/>
      <c r="BM665" s="6"/>
      <c r="BN665" s="6"/>
      <c r="BO665" s="6"/>
      <c r="BP665" s="6"/>
      <c r="BQ665" s="6"/>
      <c r="BR665" s="6"/>
      <c r="BS665" s="6"/>
      <c r="BT665" s="6"/>
      <c r="BU665" s="6"/>
      <c r="BV665" s="6"/>
      <c r="BW665" s="6"/>
      <c r="BX665" s="6"/>
      <c r="BY665" s="6"/>
      <c r="BZ665" s="6"/>
      <c r="CA665" s="6"/>
      <c r="CB665" s="6"/>
      <c r="CC665" s="6"/>
      <c r="CD665" s="6"/>
      <c r="CE665" s="6"/>
      <c r="CF665" s="6"/>
      <c r="CG665" s="6"/>
      <c r="CH665" s="6"/>
      <c r="CI665" s="6"/>
      <c r="CJ665" s="6"/>
      <c r="CK665" s="6"/>
      <c r="CL665" s="6"/>
      <c r="CM665" s="6"/>
      <c r="CN665" s="6"/>
      <c r="CO665" s="6"/>
      <c r="CP665" s="6"/>
      <c r="CQ665" s="6"/>
      <c r="CR665" s="6"/>
      <c r="CS665" s="6"/>
      <c r="CT665" s="6"/>
      <c r="CU665" s="6"/>
      <c r="CV665" s="6"/>
      <c r="CW665" s="6"/>
      <c r="CX665" s="6"/>
      <c r="CY665" s="6"/>
      <c r="CZ665" s="6"/>
      <c r="DA665" s="6"/>
      <c r="DB665" s="6"/>
      <c r="DC665" s="6"/>
      <c r="DD665" s="6"/>
      <c r="DE665" s="6"/>
      <c r="DF665" s="6"/>
      <c r="DG665" s="6"/>
      <c r="DH665" s="6"/>
      <c r="DI665" s="6"/>
      <c r="DJ665" s="6"/>
      <c r="DK665" s="6"/>
      <c r="DL665" s="6"/>
      <c r="DM665" s="6"/>
      <c r="DN665" s="6"/>
      <c r="DO665" s="6"/>
      <c r="DP665" s="6"/>
      <c r="DQ665" s="6"/>
      <c r="DR665" s="6"/>
      <c r="DS665" s="6"/>
      <c r="DT665" s="6"/>
      <c r="DU665" s="6"/>
      <c r="DV665" s="6"/>
      <c r="DW665" s="6"/>
      <c r="DX665" s="6"/>
      <c r="DY665" s="6"/>
      <c r="DZ665" s="6"/>
      <c r="EA665" s="6"/>
      <c r="EB665" s="6"/>
      <c r="EC665" s="6"/>
      <c r="ED665" s="6"/>
      <c r="EE665" s="6"/>
      <c r="EF665" s="6"/>
      <c r="EG665" s="6"/>
      <c r="EH665" s="6"/>
      <c r="EI665" s="6"/>
      <c r="EJ665" s="6"/>
      <c r="EK665" s="6"/>
      <c r="EL665" s="6"/>
      <c r="EM665" s="6"/>
      <c r="EN665" s="6"/>
      <c r="EO665" s="6"/>
      <c r="EP665" s="6"/>
      <c r="EQ665" s="6"/>
      <c r="ER665" s="6"/>
      <c r="ES665" s="6"/>
      <c r="ET665" s="6"/>
      <c r="EU665" s="6"/>
      <c r="EV665" s="6"/>
      <c r="EW665" s="6"/>
      <c r="EX665" s="6"/>
      <c r="EY665" s="6"/>
      <c r="EZ665" s="6"/>
      <c r="FA665" s="6"/>
      <c r="FB665" s="6"/>
      <c r="FC665" s="6"/>
      <c r="FD665" s="6"/>
      <c r="FE665" s="6"/>
      <c r="FF665" s="6"/>
      <c r="FG665" s="6"/>
      <c r="FH665" s="6"/>
      <c r="FI665" s="6"/>
      <c r="FJ665" s="6"/>
      <c r="FK665" s="6"/>
      <c r="FL665" s="6"/>
      <c r="FM665" s="6"/>
      <c r="FN665" s="6"/>
      <c r="FO665" s="6"/>
      <c r="FP665" s="6"/>
      <c r="FQ665" s="6"/>
      <c r="FR665" s="6"/>
      <c r="FS665" s="6"/>
      <c r="FT665" s="6"/>
      <c r="FU665" s="6"/>
      <c r="FV665" s="6"/>
      <c r="FW665" s="6"/>
      <c r="FX665" s="6"/>
      <c r="FY665" s="6"/>
      <c r="FZ665" s="6"/>
      <c r="GA665" s="6"/>
      <c r="GB665" s="6"/>
      <c r="GC665" s="6"/>
      <c r="GD665" s="6"/>
      <c r="GE665" s="6"/>
      <c r="GF665" s="6"/>
      <c r="GG665" s="6"/>
      <c r="GH665" s="6"/>
      <c r="GI665" s="6"/>
      <c r="GJ665" s="6"/>
      <c r="GK665" s="6"/>
      <c r="GL665" s="6"/>
      <c r="GM665" s="6"/>
      <c r="GN665" s="6"/>
      <c r="GO665" s="6"/>
      <c r="GP665" s="6"/>
      <c r="GQ665" s="6"/>
      <c r="GR665" s="6"/>
      <c r="GS665" s="6"/>
      <c r="GT665" s="6"/>
      <c r="GU665" s="6"/>
      <c r="GV665" s="6"/>
      <c r="GW665" s="6"/>
      <c r="GX665" s="6"/>
      <c r="GY665" s="6"/>
      <c r="GZ665" s="6"/>
      <c r="HA665" s="6"/>
      <c r="HB665" s="6"/>
      <c r="HC665" s="6"/>
      <c r="HD665" s="6"/>
      <c r="HE665" s="6"/>
      <c r="HF665" s="6"/>
      <c r="HG665" s="6"/>
      <c r="HH665" s="6"/>
      <c r="HI665" s="6"/>
      <c r="HJ665" s="6"/>
      <c r="HK665" s="6"/>
      <c r="HL665" s="6"/>
      <c r="HM665" s="6"/>
      <c r="HN665" s="6"/>
      <c r="HO665" s="6"/>
      <c r="HP665" s="6"/>
      <c r="HQ665" s="6"/>
      <c r="HR665" s="6"/>
      <c r="HS665" s="6"/>
      <c r="HT665" s="6"/>
      <c r="HU665" s="6"/>
      <c r="HV665" s="6"/>
      <c r="HW665" s="6"/>
      <c r="HX665" s="6"/>
      <c r="HY665" s="6"/>
      <c r="HZ665" s="6"/>
      <c r="IA665" s="6"/>
      <c r="IB665" s="6"/>
      <c r="IC665" s="6"/>
      <c r="ID665" s="6"/>
      <c r="IE665" s="6"/>
      <c r="IF665" s="6"/>
      <c r="IG665" s="6"/>
      <c r="IH665" s="6"/>
      <c r="II665" s="6"/>
      <c r="IJ665" s="6"/>
      <c r="IK665" s="6"/>
      <c r="IL665" s="6"/>
      <c r="IM665" s="6"/>
      <c r="IN665" s="6"/>
      <c r="IO665" s="6"/>
      <c r="IP665" s="6"/>
      <c r="IQ665" s="6"/>
      <c r="IR665" s="6"/>
      <c r="IS665" s="6"/>
      <c r="IT665" s="6"/>
      <c r="IU665" s="6"/>
      <c r="IV665" s="6"/>
      <c r="IW665" s="6"/>
      <c r="IX665" s="6"/>
      <c r="IY665" s="6"/>
      <c r="IZ665" s="6"/>
      <c r="JA665" s="6"/>
      <c r="JB665" s="6"/>
      <c r="JC665" s="6"/>
      <c r="JD665" s="6"/>
      <c r="JE665" s="6"/>
      <c r="JF665" s="6"/>
      <c r="JG665" s="6"/>
      <c r="JH665" s="6"/>
      <c r="JI665" s="6"/>
      <c r="JJ665" s="6"/>
      <c r="JK665" s="6"/>
      <c r="JL665" s="6"/>
      <c r="JM665" s="6"/>
    </row>
    <row r="666" spans="2:273" s="37" customFormat="1">
      <c r="B666" s="119" t="s">
        <v>672</v>
      </c>
      <c r="C666" s="114">
        <v>20181</v>
      </c>
      <c r="D666" s="108">
        <v>2018</v>
      </c>
      <c r="E666" s="7" t="s">
        <v>668</v>
      </c>
      <c r="F666" s="7"/>
      <c r="G666" s="13"/>
      <c r="H666" s="7" t="s">
        <v>673</v>
      </c>
      <c r="I666" s="7"/>
      <c r="J666" s="85">
        <v>27</v>
      </c>
      <c r="K666" s="196">
        <v>1689805</v>
      </c>
      <c r="L666" s="7" t="s">
        <v>2613</v>
      </c>
      <c r="M666" s="7" t="s">
        <v>385</v>
      </c>
      <c r="N666" s="215">
        <v>10</v>
      </c>
      <c r="O666" s="226">
        <v>1</v>
      </c>
      <c r="P666" s="83">
        <v>1</v>
      </c>
      <c r="Q666" s="6"/>
      <c r="R666" s="7" t="s">
        <v>139</v>
      </c>
      <c r="S666" s="13">
        <v>9</v>
      </c>
      <c r="T666" s="13">
        <v>10</v>
      </c>
      <c r="U666" s="6">
        <v>11</v>
      </c>
      <c r="V666" s="6">
        <v>12</v>
      </c>
      <c r="W666" s="7"/>
      <c r="X666" s="7"/>
      <c r="Y666" s="13">
        <v>3</v>
      </c>
      <c r="Z666" s="13"/>
      <c r="AA666" s="7"/>
      <c r="AB666" s="7"/>
      <c r="AC666" s="7"/>
      <c r="AD666" s="7"/>
      <c r="AE666" s="6" t="s">
        <v>674</v>
      </c>
      <c r="JB666" s="6"/>
      <c r="JC666" s="6"/>
      <c r="JD666" s="6"/>
      <c r="JE666" s="6"/>
      <c r="JF666" s="6"/>
      <c r="JG666" s="6"/>
      <c r="JH666" s="6"/>
      <c r="JI666" s="6"/>
      <c r="JJ666" s="6"/>
      <c r="JK666" s="6"/>
      <c r="JL666" s="6"/>
      <c r="JM666" s="6"/>
    </row>
    <row r="667" spans="2:273" s="37" customFormat="1">
      <c r="B667" s="119" t="s">
        <v>667</v>
      </c>
      <c r="C667" s="114">
        <v>20181</v>
      </c>
      <c r="D667" s="108">
        <v>2018</v>
      </c>
      <c r="E667" s="7" t="s">
        <v>668</v>
      </c>
      <c r="F667" s="7"/>
      <c r="G667" s="13"/>
      <c r="H667" s="7" t="s">
        <v>669</v>
      </c>
      <c r="I667" s="7"/>
      <c r="J667" s="85">
        <v>36</v>
      </c>
      <c r="K667" s="196">
        <v>2459244</v>
      </c>
      <c r="L667" s="7" t="s">
        <v>2613</v>
      </c>
      <c r="M667" s="7" t="s">
        <v>385</v>
      </c>
      <c r="N667" s="215">
        <v>10</v>
      </c>
      <c r="O667" s="226">
        <v>1</v>
      </c>
      <c r="P667" s="83">
        <v>1</v>
      </c>
      <c r="Q667" s="6"/>
      <c r="R667" s="7" t="s">
        <v>670</v>
      </c>
      <c r="S667" s="13">
        <v>10</v>
      </c>
      <c r="T667" s="13">
        <v>12</v>
      </c>
      <c r="U667" s="6"/>
      <c r="V667" s="6"/>
      <c r="W667" s="7"/>
      <c r="X667" s="7"/>
      <c r="Y667" s="13">
        <v>1</v>
      </c>
      <c r="Z667" s="13">
        <v>3</v>
      </c>
      <c r="AA667" s="7"/>
      <c r="AB667" s="7"/>
      <c r="AC667" s="7"/>
      <c r="AD667" s="7"/>
      <c r="AE667" s="9" t="s">
        <v>671</v>
      </c>
      <c r="AF667" s="48"/>
      <c r="AG667" s="48"/>
      <c r="AH667" s="48"/>
      <c r="AI667" s="48"/>
      <c r="AJ667" s="48"/>
      <c r="AK667" s="48"/>
      <c r="AL667" s="48"/>
      <c r="AM667" s="48"/>
      <c r="AN667" s="48"/>
      <c r="AO667" s="48"/>
      <c r="AP667" s="48"/>
      <c r="AQ667" s="48"/>
      <c r="AR667" s="48"/>
      <c r="AS667" s="48"/>
      <c r="AT667" s="48"/>
      <c r="AU667" s="48"/>
      <c r="AV667" s="48"/>
      <c r="AW667" s="48"/>
      <c r="AX667" s="48"/>
      <c r="AY667" s="48"/>
      <c r="AZ667" s="48"/>
      <c r="BA667" s="48"/>
      <c r="BB667" s="48"/>
      <c r="BC667" s="48"/>
      <c r="BD667" s="48"/>
      <c r="BE667" s="48"/>
      <c r="BF667" s="48"/>
      <c r="BG667" s="48"/>
      <c r="BH667" s="48"/>
      <c r="BI667" s="48"/>
      <c r="BJ667" s="48"/>
      <c r="BK667" s="48"/>
      <c r="BL667" s="48"/>
      <c r="BM667" s="48"/>
      <c r="BN667" s="48"/>
      <c r="BO667" s="48"/>
      <c r="BP667" s="48"/>
      <c r="BQ667" s="48"/>
      <c r="BR667" s="48"/>
      <c r="BS667" s="48"/>
      <c r="BT667" s="48"/>
      <c r="BU667" s="48"/>
      <c r="BV667" s="48"/>
      <c r="BW667" s="48"/>
      <c r="BX667" s="48"/>
      <c r="BY667" s="48"/>
      <c r="BZ667" s="48"/>
      <c r="CA667" s="48"/>
      <c r="CB667" s="48"/>
      <c r="CC667" s="48"/>
      <c r="CD667" s="48"/>
      <c r="CE667" s="48"/>
      <c r="CF667" s="48"/>
      <c r="CG667" s="48"/>
      <c r="CH667" s="48"/>
      <c r="CI667" s="48"/>
      <c r="CJ667" s="48"/>
      <c r="CK667" s="48"/>
      <c r="CL667" s="48"/>
      <c r="CM667" s="48"/>
      <c r="CN667" s="48"/>
      <c r="CO667" s="48"/>
      <c r="CP667" s="48"/>
      <c r="CQ667" s="48"/>
      <c r="CR667" s="48"/>
      <c r="CS667" s="48"/>
      <c r="CT667" s="48"/>
      <c r="CU667" s="48"/>
      <c r="CV667" s="48"/>
      <c r="CW667" s="48"/>
      <c r="CX667" s="48"/>
      <c r="CY667" s="48"/>
      <c r="CZ667" s="48"/>
      <c r="DA667" s="48"/>
      <c r="DB667" s="48"/>
      <c r="DC667" s="48"/>
      <c r="DD667" s="48"/>
      <c r="DE667" s="48"/>
      <c r="DF667" s="48"/>
      <c r="DG667" s="48"/>
      <c r="DH667" s="48"/>
      <c r="DI667" s="48"/>
      <c r="DJ667" s="48"/>
      <c r="DK667" s="48"/>
      <c r="DL667" s="48"/>
      <c r="DM667" s="48"/>
      <c r="DN667" s="48"/>
      <c r="DO667" s="48"/>
      <c r="DP667" s="48"/>
      <c r="DQ667" s="48"/>
      <c r="DR667" s="48"/>
      <c r="DS667" s="48"/>
      <c r="DT667" s="48"/>
      <c r="DU667" s="48"/>
      <c r="DV667" s="48"/>
      <c r="DW667" s="48"/>
      <c r="DX667" s="48"/>
      <c r="DY667" s="48"/>
      <c r="DZ667" s="48"/>
      <c r="EA667" s="48"/>
      <c r="EB667" s="48"/>
      <c r="EC667" s="48"/>
      <c r="ED667" s="48"/>
      <c r="EE667" s="48"/>
      <c r="EF667" s="48"/>
      <c r="EG667" s="48"/>
      <c r="EH667" s="48"/>
      <c r="EI667" s="48"/>
      <c r="EJ667" s="48"/>
      <c r="EK667" s="48"/>
      <c r="EL667" s="48"/>
      <c r="EM667" s="48"/>
      <c r="EN667" s="48"/>
      <c r="EO667" s="48"/>
      <c r="EP667" s="48"/>
      <c r="EQ667" s="48"/>
      <c r="ER667" s="48"/>
      <c r="ES667" s="48"/>
      <c r="ET667" s="48"/>
      <c r="EU667" s="48"/>
      <c r="EV667" s="48"/>
      <c r="EW667" s="48"/>
      <c r="EX667" s="48"/>
      <c r="EY667" s="48"/>
      <c r="EZ667" s="48"/>
      <c r="FA667" s="48"/>
      <c r="FB667" s="48"/>
      <c r="FC667" s="48"/>
      <c r="FD667" s="48"/>
      <c r="FE667" s="48"/>
      <c r="FF667" s="48"/>
      <c r="FG667" s="48"/>
      <c r="FH667" s="48"/>
      <c r="FI667" s="48"/>
      <c r="FJ667" s="48"/>
      <c r="FK667" s="48"/>
      <c r="FL667" s="48"/>
      <c r="FM667" s="48"/>
      <c r="FN667" s="48"/>
      <c r="FO667" s="48"/>
      <c r="FP667" s="48"/>
      <c r="FQ667" s="48"/>
      <c r="FR667" s="48"/>
      <c r="FS667" s="48"/>
      <c r="FT667" s="48"/>
      <c r="FU667" s="48"/>
      <c r="FV667" s="48"/>
      <c r="FW667" s="48"/>
      <c r="FX667" s="48"/>
      <c r="FY667" s="48"/>
      <c r="FZ667" s="48"/>
      <c r="GA667" s="48"/>
      <c r="GB667" s="48"/>
      <c r="GC667" s="48"/>
      <c r="GD667" s="48"/>
      <c r="GE667" s="48"/>
      <c r="GF667" s="48"/>
      <c r="GG667" s="48"/>
      <c r="GH667" s="48"/>
      <c r="GI667" s="48"/>
      <c r="GJ667" s="48"/>
      <c r="GK667" s="48"/>
      <c r="GL667" s="48"/>
      <c r="GM667" s="48"/>
      <c r="GN667" s="48"/>
      <c r="GO667" s="48"/>
      <c r="GP667" s="48"/>
      <c r="GQ667" s="48"/>
      <c r="GR667" s="48"/>
      <c r="GS667" s="48"/>
      <c r="GT667" s="48"/>
      <c r="GU667" s="48"/>
      <c r="GV667" s="48"/>
      <c r="GW667" s="48"/>
      <c r="GX667" s="48"/>
      <c r="GY667" s="48"/>
      <c r="GZ667" s="48"/>
      <c r="HA667" s="48"/>
      <c r="HB667" s="48"/>
      <c r="HC667" s="48"/>
      <c r="HD667" s="48"/>
      <c r="HE667" s="48"/>
      <c r="HF667" s="48"/>
      <c r="HG667" s="48"/>
      <c r="HH667" s="48"/>
      <c r="HI667" s="48"/>
      <c r="HJ667" s="48"/>
      <c r="HK667" s="48"/>
      <c r="HL667" s="48"/>
      <c r="HM667" s="48"/>
      <c r="HN667" s="48"/>
      <c r="HO667" s="48"/>
      <c r="HP667" s="48"/>
      <c r="HQ667" s="48"/>
      <c r="HR667" s="48"/>
      <c r="HS667" s="48"/>
      <c r="HT667" s="48"/>
      <c r="HU667" s="48"/>
      <c r="HV667" s="48"/>
      <c r="HW667" s="48"/>
      <c r="HX667" s="48"/>
      <c r="HY667" s="48"/>
      <c r="HZ667" s="48"/>
      <c r="IA667" s="48"/>
      <c r="IB667" s="48"/>
      <c r="IC667" s="48"/>
      <c r="ID667" s="48"/>
      <c r="IE667" s="48"/>
      <c r="IF667" s="48"/>
      <c r="IG667" s="48"/>
      <c r="IH667" s="48"/>
      <c r="II667" s="48"/>
      <c r="IJ667" s="48"/>
      <c r="IK667" s="48"/>
      <c r="IL667" s="48"/>
      <c r="IM667" s="48"/>
      <c r="IN667" s="48"/>
      <c r="IO667" s="48"/>
      <c r="IP667" s="48"/>
      <c r="IQ667" s="48"/>
      <c r="IR667" s="48"/>
      <c r="IS667" s="48"/>
      <c r="IT667" s="48"/>
      <c r="IU667" s="48"/>
      <c r="IV667" s="48"/>
      <c r="IW667" s="48"/>
      <c r="IX667" s="48"/>
      <c r="IY667" s="48"/>
      <c r="IZ667" s="48"/>
      <c r="JA667" s="48"/>
      <c r="JB667" s="49"/>
      <c r="JC667" s="49"/>
      <c r="JD667" s="49"/>
      <c r="JE667" s="49"/>
      <c r="JF667" s="49"/>
      <c r="JG667" s="49"/>
      <c r="JH667" s="49"/>
      <c r="JI667" s="49"/>
      <c r="JJ667" s="49"/>
      <c r="JK667" s="49"/>
      <c r="JL667" s="49"/>
      <c r="JM667" s="49"/>
    </row>
    <row r="668" spans="2:273" s="37" customFormat="1">
      <c r="B668" s="18" t="s">
        <v>3422</v>
      </c>
      <c r="C668" s="2">
        <v>20191</v>
      </c>
      <c r="D668" s="108">
        <v>2019</v>
      </c>
      <c r="E668" s="7" t="s">
        <v>668</v>
      </c>
      <c r="F668" s="7"/>
      <c r="G668" s="13"/>
      <c r="H668" s="7" t="s">
        <v>3423</v>
      </c>
      <c r="I668" s="7" t="s">
        <v>53</v>
      </c>
      <c r="J668" s="85">
        <v>37</v>
      </c>
      <c r="K668" s="196">
        <v>7359206</v>
      </c>
      <c r="L668" s="7" t="s">
        <v>2613</v>
      </c>
      <c r="M668" s="7" t="s">
        <v>385</v>
      </c>
      <c r="N668" s="215">
        <v>10</v>
      </c>
      <c r="O668" s="83">
        <v>1</v>
      </c>
      <c r="P668" s="83">
        <v>1</v>
      </c>
      <c r="Q668" s="7" t="s">
        <v>55</v>
      </c>
      <c r="R668" s="7" t="s">
        <v>381</v>
      </c>
      <c r="S668" s="6"/>
      <c r="T668" s="6"/>
      <c r="U668" s="6"/>
      <c r="V668" s="6"/>
      <c r="W668" s="6"/>
      <c r="X668" s="6"/>
      <c r="Y668" s="6"/>
      <c r="Z668" s="6"/>
      <c r="AA668" s="6"/>
      <c r="AB668" s="6"/>
      <c r="AC668" s="6"/>
      <c r="AD668" s="6"/>
      <c r="AE668" s="6"/>
      <c r="AF668" s="6"/>
      <c r="AG668" s="6"/>
      <c r="AH668" s="6"/>
      <c r="AI668" s="6"/>
      <c r="AJ668" s="6"/>
      <c r="AK668" s="6"/>
      <c r="AL668" s="6"/>
      <c r="AM668" s="6"/>
      <c r="AN668" s="6"/>
      <c r="AO668" s="6"/>
      <c r="AP668" s="6"/>
      <c r="AQ668" s="6"/>
      <c r="AR668" s="6"/>
      <c r="AS668" s="6"/>
      <c r="AT668" s="6"/>
      <c r="AU668" s="6"/>
      <c r="AV668" s="6"/>
      <c r="AW668" s="6"/>
      <c r="AX668" s="6"/>
      <c r="AY668" s="6"/>
      <c r="AZ668" s="6"/>
      <c r="BA668" s="6"/>
      <c r="BB668" s="6"/>
      <c r="BC668" s="6"/>
      <c r="BD668" s="6"/>
      <c r="BE668" s="6"/>
      <c r="BF668" s="6"/>
      <c r="BG668" s="6"/>
      <c r="BH668" s="6"/>
      <c r="BI668" s="6"/>
      <c r="BJ668" s="6"/>
      <c r="BK668" s="6"/>
      <c r="BL668" s="6"/>
      <c r="BM668" s="6"/>
      <c r="BN668" s="6"/>
      <c r="BO668" s="6"/>
      <c r="BP668" s="6"/>
      <c r="BQ668" s="6"/>
      <c r="BR668" s="6"/>
      <c r="BS668" s="6"/>
      <c r="BT668" s="6"/>
      <c r="BU668" s="6"/>
      <c r="BV668" s="6"/>
      <c r="BW668" s="6"/>
      <c r="BX668" s="6"/>
      <c r="BY668" s="6"/>
      <c r="BZ668" s="6"/>
      <c r="CA668" s="6"/>
      <c r="CB668" s="6"/>
      <c r="CC668" s="6"/>
      <c r="CD668" s="6"/>
      <c r="CE668" s="6"/>
      <c r="CF668" s="6"/>
      <c r="CG668" s="6"/>
      <c r="CH668" s="6"/>
      <c r="CI668" s="6"/>
      <c r="CJ668" s="6"/>
      <c r="CK668" s="6"/>
      <c r="CL668" s="6"/>
      <c r="CM668" s="6"/>
      <c r="CN668" s="6"/>
      <c r="CO668" s="6"/>
      <c r="CP668" s="6"/>
      <c r="CQ668" s="6"/>
      <c r="CR668" s="6"/>
      <c r="CS668" s="6"/>
      <c r="CT668" s="6"/>
      <c r="CU668" s="6"/>
      <c r="CV668" s="6"/>
      <c r="CW668" s="6"/>
      <c r="CX668" s="6"/>
      <c r="CY668" s="6"/>
      <c r="CZ668" s="6"/>
      <c r="DA668" s="6"/>
      <c r="DB668" s="6"/>
      <c r="DC668" s="6"/>
      <c r="DD668" s="6"/>
      <c r="DE668" s="6"/>
      <c r="DF668" s="6"/>
      <c r="DG668" s="6"/>
      <c r="DH668" s="6"/>
      <c r="DI668" s="6"/>
      <c r="DJ668" s="6"/>
      <c r="DK668" s="6"/>
      <c r="DL668" s="6"/>
      <c r="DM668" s="6"/>
      <c r="DN668" s="6"/>
      <c r="DO668" s="6"/>
      <c r="DP668" s="6"/>
      <c r="DQ668" s="6"/>
      <c r="DR668" s="6"/>
      <c r="DS668" s="6"/>
      <c r="DT668" s="6"/>
      <c r="DU668" s="6"/>
      <c r="DV668" s="6"/>
      <c r="DW668" s="6"/>
      <c r="DX668" s="6"/>
      <c r="DY668" s="6"/>
      <c r="DZ668" s="6"/>
      <c r="EA668" s="6"/>
      <c r="EB668" s="6"/>
      <c r="EC668" s="6"/>
      <c r="ED668" s="6"/>
      <c r="EE668" s="6"/>
      <c r="EF668" s="6"/>
      <c r="EG668" s="6"/>
      <c r="EH668" s="6"/>
      <c r="EI668" s="6"/>
      <c r="EJ668" s="6"/>
      <c r="EK668" s="6"/>
      <c r="EL668" s="6"/>
      <c r="EM668" s="6"/>
      <c r="EN668" s="6"/>
      <c r="EO668" s="6"/>
      <c r="EP668" s="6"/>
      <c r="EQ668" s="6"/>
      <c r="ER668" s="6"/>
      <c r="ES668" s="6"/>
      <c r="ET668" s="6"/>
      <c r="EU668" s="6"/>
      <c r="EV668" s="6"/>
      <c r="EW668" s="6"/>
      <c r="EX668" s="6"/>
      <c r="EY668" s="6"/>
      <c r="EZ668" s="6"/>
      <c r="FA668" s="6"/>
      <c r="FB668" s="6"/>
      <c r="FC668" s="6"/>
      <c r="FD668" s="6"/>
      <c r="FE668" s="6"/>
      <c r="FF668" s="6"/>
      <c r="FG668" s="6"/>
      <c r="FH668" s="6"/>
      <c r="FI668" s="6"/>
      <c r="FJ668" s="6"/>
      <c r="FK668" s="6"/>
      <c r="FL668" s="6"/>
      <c r="FM668" s="6"/>
      <c r="FN668" s="6"/>
      <c r="FO668" s="6"/>
      <c r="FP668" s="6"/>
      <c r="FQ668" s="6"/>
      <c r="FR668" s="6"/>
      <c r="FS668" s="6"/>
      <c r="FT668" s="6"/>
      <c r="FU668" s="6"/>
      <c r="FV668" s="6"/>
      <c r="FW668" s="6"/>
      <c r="FX668" s="6"/>
      <c r="FY668" s="6"/>
      <c r="FZ668" s="6"/>
      <c r="GA668" s="6"/>
      <c r="GB668" s="6"/>
      <c r="GC668" s="6"/>
      <c r="GD668" s="6"/>
      <c r="GE668" s="6"/>
      <c r="GF668" s="6"/>
      <c r="GG668" s="6"/>
      <c r="GH668" s="6"/>
      <c r="GI668" s="6"/>
      <c r="GJ668" s="6"/>
      <c r="GK668" s="6"/>
      <c r="GL668" s="6"/>
      <c r="GM668" s="6"/>
      <c r="GN668" s="6"/>
      <c r="GO668" s="6"/>
      <c r="GP668" s="6"/>
      <c r="GQ668" s="6"/>
      <c r="GR668" s="6"/>
      <c r="GS668" s="6"/>
      <c r="GT668" s="6"/>
      <c r="GU668" s="6"/>
      <c r="GV668" s="6"/>
      <c r="GW668" s="6"/>
      <c r="GX668" s="6"/>
      <c r="GY668" s="6"/>
      <c r="GZ668" s="6"/>
      <c r="HA668" s="6"/>
      <c r="HB668" s="6"/>
      <c r="HC668" s="6"/>
      <c r="HD668" s="6"/>
      <c r="HE668" s="6"/>
      <c r="HF668" s="6"/>
      <c r="HG668" s="6"/>
      <c r="HH668" s="6"/>
      <c r="HI668" s="6"/>
      <c r="HJ668" s="6"/>
      <c r="HK668" s="6"/>
      <c r="HL668" s="6"/>
      <c r="HM668" s="6"/>
      <c r="HN668" s="6"/>
      <c r="HO668" s="6"/>
      <c r="HP668" s="6"/>
      <c r="HQ668" s="6"/>
      <c r="HR668" s="6"/>
      <c r="HS668" s="6"/>
      <c r="HT668" s="6"/>
      <c r="HU668" s="6"/>
      <c r="HV668" s="6"/>
      <c r="HW668" s="6"/>
      <c r="HX668" s="6"/>
      <c r="HY668" s="6"/>
      <c r="HZ668" s="6"/>
      <c r="IA668" s="6"/>
      <c r="IB668" s="6"/>
      <c r="IC668" s="6"/>
      <c r="ID668" s="6"/>
      <c r="IE668" s="6"/>
      <c r="IF668" s="6"/>
      <c r="IG668" s="6"/>
      <c r="IH668" s="6"/>
      <c r="II668" s="6"/>
      <c r="IJ668" s="6"/>
      <c r="IK668" s="6"/>
      <c r="IL668" s="6"/>
      <c r="IM668" s="6"/>
      <c r="IN668" s="6"/>
      <c r="IO668" s="6"/>
      <c r="IP668" s="6"/>
      <c r="IQ668" s="6"/>
      <c r="IR668" s="6"/>
      <c r="IS668" s="6"/>
      <c r="IT668" s="6"/>
      <c r="IU668" s="6"/>
      <c r="IV668" s="6"/>
      <c r="IW668" s="6"/>
      <c r="IX668" s="6"/>
      <c r="IY668" s="6"/>
      <c r="IZ668" s="6"/>
      <c r="JA668" s="6"/>
      <c r="JB668" s="6"/>
      <c r="JC668" s="6"/>
      <c r="JD668" s="6"/>
      <c r="JE668" s="6"/>
      <c r="JF668" s="6"/>
      <c r="JG668" s="6"/>
      <c r="JH668" s="6"/>
      <c r="JI668" s="6"/>
      <c r="JJ668" s="6"/>
      <c r="JK668" s="6"/>
      <c r="JL668" s="6"/>
      <c r="JM668" s="6"/>
    </row>
    <row r="669" spans="2:273" s="37" customFormat="1">
      <c r="B669" s="18" t="s">
        <v>3432</v>
      </c>
      <c r="C669" s="2">
        <v>20192</v>
      </c>
      <c r="D669" s="108">
        <v>2019</v>
      </c>
      <c r="E669" s="7" t="s">
        <v>680</v>
      </c>
      <c r="F669" s="7"/>
      <c r="G669" s="13"/>
      <c r="H669" s="7" t="s">
        <v>3433</v>
      </c>
      <c r="I669" s="7" t="s">
        <v>37</v>
      </c>
      <c r="J669" s="85">
        <v>1</v>
      </c>
      <c r="K669" s="196">
        <v>25000</v>
      </c>
      <c r="L669" s="7" t="s">
        <v>2614</v>
      </c>
      <c r="M669" s="7" t="s">
        <v>643</v>
      </c>
      <c r="N669" s="215">
        <v>3</v>
      </c>
      <c r="O669" s="83">
        <v>5</v>
      </c>
      <c r="P669" s="83">
        <v>52</v>
      </c>
      <c r="Q669" s="7" t="s">
        <v>47</v>
      </c>
      <c r="R669" s="7" t="s">
        <v>193</v>
      </c>
      <c r="S669" s="6"/>
      <c r="T669" s="6"/>
      <c r="U669" s="6"/>
      <c r="V669" s="6"/>
      <c r="W669" s="6"/>
      <c r="X669" s="6"/>
      <c r="Y669" s="6"/>
      <c r="Z669" s="6"/>
      <c r="AA669" s="6"/>
      <c r="AB669" s="6"/>
      <c r="AC669" s="6"/>
      <c r="AD669" s="6"/>
      <c r="AE669" s="6"/>
      <c r="AF669" s="48"/>
      <c r="AG669" s="48"/>
      <c r="AH669" s="48"/>
      <c r="AI669" s="48"/>
      <c r="AJ669" s="48"/>
      <c r="AK669" s="48"/>
      <c r="AL669" s="48"/>
      <c r="AM669" s="48"/>
      <c r="AN669" s="48"/>
      <c r="AO669" s="48"/>
      <c r="AP669" s="48"/>
      <c r="AQ669" s="48"/>
      <c r="AR669" s="48"/>
      <c r="AS669" s="48"/>
      <c r="AT669" s="48"/>
      <c r="AU669" s="48"/>
      <c r="AV669" s="48"/>
      <c r="AW669" s="48"/>
      <c r="AX669" s="48"/>
      <c r="AY669" s="48"/>
      <c r="AZ669" s="48"/>
      <c r="BA669" s="48"/>
      <c r="BB669" s="48"/>
      <c r="BC669" s="48"/>
      <c r="BD669" s="48"/>
      <c r="BE669" s="48"/>
      <c r="BF669" s="48"/>
      <c r="BG669" s="48"/>
      <c r="BH669" s="48"/>
      <c r="BI669" s="48"/>
      <c r="BJ669" s="48"/>
      <c r="BK669" s="48"/>
      <c r="BL669" s="48"/>
      <c r="BM669" s="48"/>
      <c r="BN669" s="48"/>
      <c r="BO669" s="48"/>
      <c r="BP669" s="48"/>
      <c r="BQ669" s="48"/>
      <c r="BR669" s="48"/>
      <c r="BS669" s="48"/>
      <c r="BT669" s="48"/>
      <c r="BU669" s="48"/>
      <c r="BV669" s="48"/>
      <c r="BW669" s="48"/>
      <c r="BX669" s="48"/>
      <c r="BY669" s="48"/>
      <c r="BZ669" s="48"/>
      <c r="CA669" s="48"/>
      <c r="CB669" s="48"/>
      <c r="CC669" s="48"/>
      <c r="CD669" s="48"/>
      <c r="CE669" s="48"/>
      <c r="CF669" s="48"/>
      <c r="CG669" s="48"/>
      <c r="CH669" s="48"/>
      <c r="CI669" s="48"/>
      <c r="CJ669" s="48"/>
      <c r="CK669" s="48"/>
      <c r="CL669" s="48"/>
      <c r="CM669" s="48"/>
      <c r="CN669" s="48"/>
      <c r="CO669" s="48"/>
      <c r="CP669" s="48"/>
      <c r="CQ669" s="48"/>
      <c r="CR669" s="48"/>
      <c r="CS669" s="48"/>
      <c r="CT669" s="48"/>
      <c r="CU669" s="48"/>
      <c r="CV669" s="48"/>
      <c r="CW669" s="48"/>
      <c r="CX669" s="48"/>
      <c r="CY669" s="48"/>
      <c r="CZ669" s="48"/>
      <c r="DA669" s="48"/>
      <c r="DB669" s="48"/>
      <c r="DC669" s="48"/>
      <c r="DD669" s="48"/>
      <c r="DE669" s="48"/>
      <c r="DF669" s="48"/>
      <c r="DG669" s="48"/>
      <c r="DH669" s="48"/>
      <c r="DI669" s="48"/>
      <c r="DJ669" s="48"/>
      <c r="DK669" s="48"/>
      <c r="DL669" s="48"/>
      <c r="DM669" s="48"/>
      <c r="DN669" s="48"/>
      <c r="DO669" s="48"/>
      <c r="DP669" s="48"/>
      <c r="DQ669" s="48"/>
      <c r="DR669" s="48"/>
      <c r="DS669" s="48"/>
      <c r="DT669" s="48"/>
      <c r="DU669" s="48"/>
      <c r="DV669" s="48"/>
      <c r="DW669" s="48"/>
      <c r="DX669" s="48"/>
      <c r="DY669" s="48"/>
      <c r="DZ669" s="48"/>
      <c r="EA669" s="48"/>
      <c r="EB669" s="48"/>
      <c r="EC669" s="48"/>
      <c r="ED669" s="48"/>
      <c r="EE669" s="48"/>
      <c r="EF669" s="48"/>
      <c r="EG669" s="48"/>
      <c r="EH669" s="48"/>
      <c r="EI669" s="48"/>
      <c r="EJ669" s="48"/>
      <c r="EK669" s="48"/>
      <c r="EL669" s="48"/>
      <c r="EM669" s="48"/>
      <c r="EN669" s="48"/>
      <c r="EO669" s="48"/>
      <c r="EP669" s="48"/>
      <c r="EQ669" s="48"/>
      <c r="ER669" s="48"/>
      <c r="ES669" s="48"/>
      <c r="ET669" s="48"/>
      <c r="EU669" s="48"/>
      <c r="EV669" s="48"/>
      <c r="EW669" s="48"/>
      <c r="EX669" s="48"/>
      <c r="EY669" s="48"/>
      <c r="EZ669" s="48"/>
      <c r="FA669" s="48"/>
      <c r="FB669" s="48"/>
      <c r="FC669" s="48"/>
      <c r="FD669" s="48"/>
      <c r="FE669" s="48"/>
      <c r="FF669" s="48"/>
      <c r="FG669" s="48"/>
      <c r="FH669" s="48"/>
      <c r="FI669" s="48"/>
      <c r="FJ669" s="48"/>
      <c r="FK669" s="48"/>
      <c r="FL669" s="48"/>
      <c r="FM669" s="48"/>
      <c r="FN669" s="48"/>
      <c r="FO669" s="48"/>
      <c r="FP669" s="48"/>
      <c r="FQ669" s="48"/>
      <c r="FR669" s="48"/>
      <c r="FS669" s="48"/>
      <c r="FT669" s="48"/>
      <c r="FU669" s="48"/>
      <c r="FV669" s="48"/>
      <c r="FW669" s="48"/>
      <c r="FX669" s="48"/>
      <c r="FY669" s="48"/>
      <c r="FZ669" s="48"/>
      <c r="GA669" s="48"/>
      <c r="GB669" s="48"/>
      <c r="GC669" s="48"/>
      <c r="GD669" s="48"/>
      <c r="GE669" s="48"/>
      <c r="GF669" s="48"/>
      <c r="GG669" s="48"/>
      <c r="GH669" s="48"/>
      <c r="GI669" s="48"/>
      <c r="GJ669" s="48"/>
      <c r="GK669" s="48"/>
      <c r="GL669" s="48"/>
      <c r="GM669" s="48"/>
      <c r="GN669" s="48"/>
      <c r="GO669" s="48"/>
      <c r="GP669" s="48"/>
      <c r="GQ669" s="48"/>
      <c r="GR669" s="48"/>
      <c r="GS669" s="48"/>
      <c r="GT669" s="48"/>
      <c r="GU669" s="48"/>
      <c r="GV669" s="48"/>
      <c r="GW669" s="48"/>
      <c r="GX669" s="48"/>
      <c r="GY669" s="48"/>
      <c r="GZ669" s="48"/>
      <c r="HA669" s="48"/>
      <c r="HB669" s="48"/>
      <c r="HC669" s="48"/>
      <c r="HD669" s="48"/>
      <c r="HE669" s="48"/>
      <c r="HF669" s="48"/>
      <c r="HG669" s="48"/>
      <c r="HH669" s="48"/>
      <c r="HI669" s="48"/>
      <c r="HJ669" s="48"/>
      <c r="HK669" s="48"/>
      <c r="HL669" s="48"/>
      <c r="HM669" s="48"/>
      <c r="HN669" s="48"/>
      <c r="HO669" s="48"/>
      <c r="HP669" s="48"/>
      <c r="HQ669" s="48"/>
      <c r="HR669" s="48"/>
      <c r="HS669" s="48"/>
      <c r="HT669" s="48"/>
      <c r="HU669" s="48"/>
      <c r="HV669" s="48"/>
      <c r="HW669" s="48"/>
      <c r="HX669" s="48"/>
      <c r="HY669" s="48"/>
      <c r="HZ669" s="48"/>
      <c r="IA669" s="48"/>
      <c r="IB669" s="48"/>
      <c r="IC669" s="48"/>
      <c r="ID669" s="48"/>
      <c r="IE669" s="48"/>
      <c r="IF669" s="48"/>
      <c r="IG669" s="48"/>
      <c r="IH669" s="48"/>
      <c r="II669" s="48"/>
      <c r="IJ669" s="48"/>
      <c r="IK669" s="48"/>
      <c r="IL669" s="48"/>
      <c r="IM669" s="48"/>
      <c r="IN669" s="48"/>
      <c r="IO669" s="48"/>
      <c r="IP669" s="48"/>
      <c r="IQ669" s="48"/>
      <c r="IR669" s="48"/>
      <c r="IS669" s="48"/>
      <c r="IT669" s="48"/>
      <c r="IU669" s="48"/>
      <c r="IV669" s="48"/>
      <c r="IW669" s="48"/>
      <c r="IX669" s="48"/>
      <c r="IY669" s="48"/>
      <c r="IZ669" s="48"/>
      <c r="JA669" s="48"/>
      <c r="JB669" s="49"/>
      <c r="JC669" s="49"/>
      <c r="JD669" s="49"/>
      <c r="JE669" s="49"/>
      <c r="JF669" s="49"/>
      <c r="JG669" s="49"/>
      <c r="JH669" s="49"/>
      <c r="JI669" s="49"/>
      <c r="JJ669" s="49"/>
      <c r="JK669" s="49"/>
      <c r="JL669" s="49"/>
      <c r="JM669" s="49"/>
    </row>
    <row r="670" spans="2:273" s="37" customFormat="1">
      <c r="B670" s="119" t="s">
        <v>686</v>
      </c>
      <c r="C670" s="114">
        <v>20181</v>
      </c>
      <c r="D670" s="108">
        <v>2018</v>
      </c>
      <c r="E670" s="7" t="s">
        <v>680</v>
      </c>
      <c r="F670" s="7"/>
      <c r="G670" s="13"/>
      <c r="H670" s="7" t="s">
        <v>642</v>
      </c>
      <c r="I670" s="7"/>
      <c r="J670" s="85">
        <v>18</v>
      </c>
      <c r="K670" s="196">
        <v>50000</v>
      </c>
      <c r="L670" s="7" t="s">
        <v>2614</v>
      </c>
      <c r="M670" s="7" t="s">
        <v>643</v>
      </c>
      <c r="N670" s="215">
        <v>3</v>
      </c>
      <c r="O670" s="85">
        <v>5</v>
      </c>
      <c r="P670" s="83">
        <v>52</v>
      </c>
      <c r="Q670" s="6"/>
      <c r="R670" s="7" t="s">
        <v>80</v>
      </c>
      <c r="S670" s="13">
        <v>10</v>
      </c>
      <c r="T670" s="13"/>
      <c r="U670" s="7"/>
      <c r="V670" s="7"/>
      <c r="W670" s="7"/>
      <c r="X670" s="7"/>
      <c r="Y670" s="13">
        <v>8</v>
      </c>
      <c r="Z670" s="13">
        <v>10</v>
      </c>
      <c r="AA670" s="7"/>
      <c r="AB670" s="7"/>
      <c r="AC670" s="7"/>
      <c r="AD670" s="7"/>
      <c r="AE670" s="6"/>
      <c r="AF670" s="6"/>
      <c r="AG670" s="6"/>
      <c r="AH670" s="6"/>
      <c r="AI670" s="6"/>
      <c r="AJ670" s="6"/>
      <c r="AK670" s="6"/>
      <c r="AL670" s="6"/>
      <c r="AM670" s="6"/>
      <c r="AN670" s="6"/>
      <c r="AO670" s="6"/>
      <c r="AP670" s="6"/>
      <c r="AQ670" s="6"/>
      <c r="AR670" s="6"/>
      <c r="AS670" s="6"/>
      <c r="AT670" s="6"/>
      <c r="AU670" s="6"/>
      <c r="AV670" s="6"/>
      <c r="AW670" s="6"/>
      <c r="AX670" s="6"/>
      <c r="AY670" s="6"/>
      <c r="AZ670" s="6"/>
      <c r="BA670" s="6"/>
      <c r="BB670" s="6"/>
      <c r="BC670" s="6"/>
      <c r="BD670" s="6"/>
      <c r="BE670" s="6"/>
      <c r="BF670" s="6"/>
      <c r="BG670" s="6"/>
      <c r="BH670" s="6"/>
      <c r="BI670" s="6"/>
      <c r="BJ670" s="6"/>
      <c r="BK670" s="6"/>
      <c r="BL670" s="6"/>
      <c r="BM670" s="6"/>
      <c r="BN670" s="6"/>
      <c r="BO670" s="6"/>
      <c r="BP670" s="6"/>
      <c r="BQ670" s="6"/>
      <c r="BR670" s="6"/>
      <c r="BS670" s="6"/>
      <c r="BT670" s="6"/>
      <c r="BU670" s="6"/>
      <c r="BV670" s="6"/>
      <c r="BW670" s="6"/>
      <c r="BX670" s="6"/>
      <c r="BY670" s="6"/>
      <c r="BZ670" s="6"/>
      <c r="CA670" s="6"/>
      <c r="CB670" s="6"/>
      <c r="CC670" s="6"/>
      <c r="CD670" s="6"/>
      <c r="CE670" s="6"/>
      <c r="CF670" s="6"/>
      <c r="CG670" s="6"/>
      <c r="CH670" s="6"/>
      <c r="CI670" s="6"/>
      <c r="CJ670" s="6"/>
      <c r="CK670" s="6"/>
      <c r="CL670" s="6"/>
      <c r="CM670" s="6"/>
      <c r="CN670" s="6"/>
      <c r="CO670" s="6"/>
      <c r="CP670" s="6"/>
      <c r="CQ670" s="6"/>
      <c r="CR670" s="6"/>
      <c r="CS670" s="6"/>
      <c r="CT670" s="6"/>
      <c r="CU670" s="6"/>
      <c r="CV670" s="6"/>
      <c r="CW670" s="6"/>
      <c r="CX670" s="6"/>
      <c r="CY670" s="6"/>
      <c r="CZ670" s="6"/>
      <c r="DA670" s="6"/>
      <c r="DB670" s="6"/>
      <c r="DC670" s="6"/>
      <c r="DD670" s="6"/>
      <c r="DE670" s="6"/>
      <c r="DF670" s="6"/>
      <c r="DG670" s="6"/>
      <c r="DH670" s="6"/>
      <c r="DI670" s="6"/>
      <c r="DJ670" s="6"/>
      <c r="DK670" s="6"/>
      <c r="DL670" s="6"/>
      <c r="DM670" s="6"/>
      <c r="DN670" s="6"/>
      <c r="DO670" s="6"/>
      <c r="DP670" s="6"/>
      <c r="DQ670" s="6"/>
      <c r="DR670" s="6"/>
      <c r="DS670" s="6"/>
      <c r="DT670" s="6"/>
      <c r="DU670" s="6"/>
      <c r="DV670" s="6"/>
      <c r="DW670" s="6"/>
      <c r="DX670" s="6"/>
      <c r="DY670" s="6"/>
      <c r="DZ670" s="6"/>
      <c r="EA670" s="6"/>
      <c r="EB670" s="6"/>
      <c r="EC670" s="6"/>
      <c r="ED670" s="6"/>
      <c r="EE670" s="6"/>
      <c r="EF670" s="6"/>
      <c r="EG670" s="6"/>
      <c r="EH670" s="6"/>
      <c r="EI670" s="6"/>
      <c r="EJ670" s="6"/>
      <c r="EK670" s="6"/>
      <c r="EL670" s="6"/>
      <c r="EM670" s="6"/>
      <c r="EN670" s="6"/>
      <c r="EO670" s="6"/>
      <c r="EP670" s="6"/>
      <c r="EQ670" s="6"/>
      <c r="ER670" s="6"/>
      <c r="ES670" s="6"/>
      <c r="ET670" s="6"/>
      <c r="EU670" s="6"/>
      <c r="EV670" s="6"/>
      <c r="EW670" s="6"/>
      <c r="EX670" s="6"/>
      <c r="EY670" s="6"/>
      <c r="EZ670" s="6"/>
      <c r="FA670" s="6"/>
      <c r="FB670" s="6"/>
      <c r="FC670" s="6"/>
      <c r="FD670" s="6"/>
      <c r="FE670" s="6"/>
      <c r="FF670" s="6"/>
      <c r="FG670" s="6"/>
      <c r="FH670" s="6"/>
      <c r="FI670" s="6"/>
      <c r="FJ670" s="6"/>
      <c r="FK670" s="6"/>
      <c r="FL670" s="6"/>
      <c r="FM670" s="6"/>
      <c r="FN670" s="6"/>
      <c r="FO670" s="6"/>
      <c r="FP670" s="6"/>
      <c r="FQ670" s="6"/>
      <c r="FR670" s="6"/>
      <c r="FS670" s="6"/>
      <c r="FT670" s="6"/>
      <c r="FU670" s="6"/>
      <c r="FV670" s="6"/>
      <c r="FW670" s="6"/>
      <c r="FX670" s="6"/>
      <c r="FY670" s="6"/>
      <c r="FZ670" s="6"/>
      <c r="GA670" s="6"/>
      <c r="GB670" s="6"/>
      <c r="GC670" s="6"/>
      <c r="GD670" s="6"/>
      <c r="GE670" s="6"/>
      <c r="GF670" s="6"/>
      <c r="GG670" s="6"/>
      <c r="GH670" s="6"/>
      <c r="GI670" s="6"/>
      <c r="GJ670" s="6"/>
      <c r="GK670" s="6"/>
      <c r="GL670" s="6"/>
      <c r="GM670" s="6"/>
      <c r="GN670" s="6"/>
      <c r="GO670" s="6"/>
      <c r="GP670" s="6"/>
      <c r="GQ670" s="6"/>
      <c r="GR670" s="6"/>
      <c r="GS670" s="6"/>
      <c r="GT670" s="6"/>
      <c r="GU670" s="6"/>
      <c r="GV670" s="6"/>
      <c r="GW670" s="6"/>
      <c r="GX670" s="6"/>
      <c r="GY670" s="6"/>
      <c r="GZ670" s="6"/>
      <c r="HA670" s="6"/>
      <c r="HB670" s="6"/>
      <c r="HC670" s="6"/>
      <c r="HD670" s="6"/>
      <c r="HE670" s="6"/>
      <c r="HF670" s="6"/>
      <c r="HG670" s="6"/>
      <c r="HH670" s="6"/>
      <c r="HI670" s="6"/>
      <c r="HJ670" s="6"/>
      <c r="HK670" s="6"/>
      <c r="HL670" s="6"/>
      <c r="HM670" s="6"/>
      <c r="HN670" s="6"/>
      <c r="HO670" s="6"/>
      <c r="HP670" s="6"/>
      <c r="HQ670" s="6"/>
      <c r="HR670" s="6"/>
      <c r="HS670" s="6"/>
      <c r="HT670" s="6"/>
      <c r="HU670" s="6"/>
      <c r="HV670" s="6"/>
      <c r="HW670" s="6"/>
      <c r="HX670" s="6"/>
      <c r="HY670" s="6"/>
      <c r="HZ670" s="6"/>
      <c r="IA670" s="6"/>
      <c r="IB670" s="6"/>
      <c r="IC670" s="6"/>
      <c r="ID670" s="6"/>
      <c r="IE670" s="6"/>
      <c r="IF670" s="6"/>
      <c r="IG670" s="6"/>
      <c r="IH670" s="6"/>
      <c r="II670" s="6"/>
      <c r="IJ670" s="6"/>
      <c r="IK670" s="6"/>
      <c r="IL670" s="6"/>
      <c r="IM670" s="6"/>
      <c r="IN670" s="6"/>
      <c r="IO670" s="6"/>
      <c r="IP670" s="6"/>
      <c r="IQ670" s="6"/>
      <c r="IR670" s="6"/>
      <c r="IS670" s="6"/>
      <c r="IT670" s="6"/>
      <c r="IU670" s="6"/>
      <c r="IV670" s="6"/>
      <c r="IW670" s="6"/>
      <c r="IX670" s="6"/>
      <c r="IY670" s="6"/>
      <c r="IZ670" s="6"/>
      <c r="JA670" s="6"/>
      <c r="JB670" s="6"/>
      <c r="JC670" s="6"/>
      <c r="JD670" s="6"/>
      <c r="JE670" s="6"/>
      <c r="JF670" s="6"/>
      <c r="JG670" s="6"/>
      <c r="JH670" s="6"/>
      <c r="JI670" s="6"/>
      <c r="JJ670" s="6"/>
      <c r="JK670" s="6"/>
      <c r="JL670" s="6"/>
      <c r="JM670" s="6"/>
    </row>
    <row r="671" spans="2:273" s="37" customFormat="1">
      <c r="B671" s="119" t="s">
        <v>683</v>
      </c>
      <c r="C671" s="114">
        <v>20181</v>
      </c>
      <c r="D671" s="108">
        <v>2018</v>
      </c>
      <c r="E671" s="7" t="s">
        <v>680</v>
      </c>
      <c r="F671" s="7"/>
      <c r="G671" s="13"/>
      <c r="H671" s="7" t="s">
        <v>684</v>
      </c>
      <c r="I671" s="7"/>
      <c r="J671" s="85">
        <v>24</v>
      </c>
      <c r="K671" s="196">
        <v>100000</v>
      </c>
      <c r="L671" s="7" t="s">
        <v>2614</v>
      </c>
      <c r="M671" s="7" t="s">
        <v>643</v>
      </c>
      <c r="N671" s="215">
        <v>3</v>
      </c>
      <c r="O671" s="85">
        <v>5</v>
      </c>
      <c r="P671" s="83">
        <v>52</v>
      </c>
      <c r="Q671" s="6"/>
      <c r="R671" s="7" t="s">
        <v>80</v>
      </c>
      <c r="S671" s="13">
        <v>13</v>
      </c>
      <c r="T671" s="13">
        <v>12</v>
      </c>
      <c r="U671" s="6">
        <v>4</v>
      </c>
      <c r="V671" s="7"/>
      <c r="W671" s="7"/>
      <c r="X671" s="7"/>
      <c r="Y671" s="13">
        <v>21</v>
      </c>
      <c r="Z671" s="13">
        <v>12</v>
      </c>
      <c r="AA671" s="7"/>
      <c r="AB671" s="7"/>
      <c r="AC671" s="7"/>
      <c r="AD671" s="7"/>
      <c r="AE671" s="6" t="s">
        <v>685</v>
      </c>
      <c r="AF671" s="6"/>
      <c r="AG671" s="6"/>
      <c r="AH671" s="6"/>
      <c r="AI671" s="6"/>
      <c r="AJ671" s="6"/>
      <c r="AK671" s="6"/>
      <c r="AL671" s="6"/>
      <c r="AM671" s="6"/>
      <c r="AN671" s="6"/>
      <c r="AO671" s="6"/>
      <c r="AP671" s="6"/>
      <c r="AQ671" s="6"/>
      <c r="AR671" s="7" t="s">
        <v>1389</v>
      </c>
      <c r="AS671" s="7" t="s">
        <v>53</v>
      </c>
      <c r="AT671" s="6"/>
      <c r="AU671" s="6"/>
      <c r="AV671" s="6"/>
      <c r="AW671" s="6"/>
      <c r="AX671" s="6"/>
      <c r="AY671" s="6"/>
      <c r="AZ671" s="6"/>
      <c r="BA671" s="6"/>
      <c r="BB671" s="6"/>
      <c r="BC671" s="6"/>
      <c r="BD671" s="6"/>
      <c r="BE671" s="6"/>
      <c r="BF671" s="6"/>
      <c r="BG671" s="6"/>
      <c r="BH671" s="6"/>
      <c r="BI671" s="6"/>
      <c r="BJ671" s="6"/>
      <c r="BK671" s="6"/>
      <c r="BL671" s="6"/>
      <c r="BM671" s="6"/>
      <c r="BN671" s="6"/>
      <c r="BO671" s="6"/>
      <c r="BP671" s="6"/>
      <c r="BQ671" s="6"/>
      <c r="BR671" s="6"/>
      <c r="BS671" s="6"/>
      <c r="BT671" s="6"/>
      <c r="BU671" s="6"/>
      <c r="BV671" s="6"/>
      <c r="BW671" s="6"/>
      <c r="BX671" s="6"/>
      <c r="BY671" s="6"/>
      <c r="BZ671" s="6"/>
      <c r="CA671" s="6"/>
      <c r="CB671" s="6"/>
      <c r="CC671" s="6"/>
      <c r="CD671" s="6"/>
      <c r="CE671" s="6"/>
      <c r="CF671" s="6"/>
      <c r="CG671" s="6"/>
      <c r="CH671" s="6"/>
      <c r="CI671" s="6"/>
      <c r="CJ671" s="6"/>
      <c r="CK671" s="6"/>
      <c r="CL671" s="6"/>
      <c r="CM671" s="6"/>
      <c r="CN671" s="6"/>
      <c r="CO671" s="6"/>
      <c r="CP671" s="6"/>
      <c r="CQ671" s="6"/>
      <c r="CR671" s="6"/>
      <c r="CS671" s="6"/>
      <c r="CT671" s="6"/>
      <c r="CU671" s="6"/>
      <c r="CV671" s="6"/>
      <c r="CW671" s="6"/>
      <c r="CX671" s="6"/>
      <c r="CY671" s="6"/>
      <c r="CZ671" s="6"/>
      <c r="DA671" s="6"/>
      <c r="DB671" s="6"/>
      <c r="DC671" s="6"/>
      <c r="DD671" s="6"/>
      <c r="DE671" s="6"/>
      <c r="DF671" s="6"/>
      <c r="DG671" s="6"/>
      <c r="DH671" s="6"/>
      <c r="DI671" s="6"/>
      <c r="DJ671" s="6"/>
      <c r="DK671" s="6"/>
      <c r="DL671" s="6"/>
      <c r="DM671" s="6"/>
      <c r="DN671" s="6"/>
      <c r="DO671" s="6"/>
      <c r="DP671" s="6"/>
      <c r="DQ671" s="6"/>
      <c r="DR671" s="6"/>
      <c r="DS671" s="6"/>
      <c r="DT671" s="6"/>
      <c r="DU671" s="6"/>
      <c r="DV671" s="6"/>
      <c r="DW671" s="6"/>
      <c r="DX671" s="6"/>
      <c r="DY671" s="6"/>
      <c r="DZ671" s="6"/>
      <c r="EA671" s="6"/>
      <c r="EB671" s="6"/>
      <c r="EC671" s="6"/>
      <c r="ED671" s="6"/>
      <c r="EE671" s="6"/>
      <c r="EF671" s="6"/>
      <c r="EG671" s="6"/>
      <c r="EH671" s="6"/>
      <c r="EI671" s="6"/>
      <c r="EJ671" s="6"/>
      <c r="EK671" s="6"/>
      <c r="EL671" s="6"/>
      <c r="EM671" s="6"/>
      <c r="EN671" s="6"/>
      <c r="EO671" s="6"/>
      <c r="EP671" s="6"/>
      <c r="EQ671" s="6"/>
      <c r="ER671" s="6"/>
      <c r="ES671" s="6"/>
      <c r="ET671" s="6"/>
      <c r="EU671" s="6"/>
      <c r="EV671" s="6"/>
      <c r="EW671" s="6"/>
      <c r="EX671" s="6"/>
      <c r="EY671" s="6"/>
      <c r="EZ671" s="6"/>
      <c r="FA671" s="6"/>
      <c r="FB671" s="6"/>
      <c r="FC671" s="6"/>
      <c r="FD671" s="6"/>
      <c r="FE671" s="6"/>
      <c r="FF671" s="6"/>
      <c r="FG671" s="6"/>
      <c r="FH671" s="6"/>
      <c r="FI671" s="6"/>
      <c r="FJ671" s="6"/>
      <c r="FK671" s="6"/>
      <c r="FL671" s="6"/>
      <c r="FM671" s="6"/>
      <c r="FN671" s="6"/>
      <c r="FO671" s="6"/>
      <c r="FP671" s="6"/>
      <c r="FQ671" s="6"/>
      <c r="FR671" s="6"/>
      <c r="FS671" s="6"/>
      <c r="FT671" s="6"/>
      <c r="FU671" s="6"/>
      <c r="FV671" s="6"/>
      <c r="FW671" s="6"/>
      <c r="FX671" s="6"/>
      <c r="FY671" s="6"/>
      <c r="FZ671" s="6"/>
      <c r="GA671" s="6"/>
      <c r="GB671" s="6"/>
      <c r="GC671" s="6"/>
      <c r="GD671" s="6"/>
      <c r="GE671" s="6"/>
      <c r="GF671" s="6"/>
      <c r="GG671" s="6"/>
      <c r="GH671" s="6"/>
      <c r="GI671" s="6"/>
      <c r="GJ671" s="6"/>
      <c r="GK671" s="6"/>
      <c r="GL671" s="6"/>
      <c r="GM671" s="6"/>
      <c r="GN671" s="6"/>
      <c r="GO671" s="6"/>
      <c r="GP671" s="6"/>
      <c r="GQ671" s="6"/>
      <c r="GR671" s="6"/>
      <c r="GS671" s="6"/>
      <c r="GT671" s="6"/>
      <c r="GU671" s="6"/>
      <c r="GV671" s="6"/>
      <c r="GW671" s="6"/>
      <c r="GX671" s="6"/>
      <c r="GY671" s="6"/>
      <c r="GZ671" s="6"/>
      <c r="HA671" s="6"/>
      <c r="HB671" s="6"/>
      <c r="HC671" s="6"/>
      <c r="HD671" s="6"/>
      <c r="HE671" s="6"/>
      <c r="HF671" s="6"/>
      <c r="HG671" s="6"/>
      <c r="HH671" s="6"/>
      <c r="HI671" s="6"/>
      <c r="HJ671" s="6"/>
      <c r="HK671" s="6"/>
      <c r="HL671" s="6"/>
      <c r="HM671" s="6"/>
      <c r="HN671" s="6"/>
      <c r="HO671" s="6"/>
      <c r="HP671" s="6"/>
      <c r="HQ671" s="6"/>
      <c r="HR671" s="6"/>
      <c r="HS671" s="6"/>
      <c r="HT671" s="6"/>
      <c r="HU671" s="6"/>
      <c r="HV671" s="6"/>
      <c r="HW671" s="6"/>
      <c r="HX671" s="6"/>
      <c r="HY671" s="6"/>
      <c r="HZ671" s="6"/>
      <c r="IA671" s="6"/>
      <c r="IB671" s="6"/>
      <c r="IC671" s="6"/>
      <c r="ID671" s="6"/>
      <c r="IE671" s="6"/>
      <c r="IF671" s="6"/>
      <c r="IG671" s="6"/>
      <c r="IH671" s="6"/>
      <c r="II671" s="6"/>
      <c r="IJ671" s="6"/>
      <c r="IK671" s="6"/>
      <c r="IL671" s="6"/>
      <c r="IM671" s="6"/>
      <c r="IN671" s="6"/>
      <c r="IO671" s="6"/>
      <c r="IP671" s="6"/>
      <c r="IQ671" s="6"/>
      <c r="IR671" s="6"/>
      <c r="IS671" s="6"/>
      <c r="IT671" s="6"/>
      <c r="IU671" s="6"/>
      <c r="IV671" s="6"/>
      <c r="IW671" s="6"/>
      <c r="IX671" s="6"/>
      <c r="IY671" s="6"/>
      <c r="IZ671" s="6"/>
      <c r="JA671" s="6"/>
      <c r="JB671" s="6"/>
      <c r="JC671" s="6"/>
      <c r="JD671" s="6"/>
      <c r="JE671" s="6"/>
      <c r="JF671" s="6"/>
      <c r="JG671" s="6"/>
      <c r="JH671" s="6"/>
      <c r="JI671" s="6"/>
      <c r="JJ671" s="6"/>
      <c r="JK671" s="6"/>
      <c r="JL671" s="6"/>
      <c r="JM671" s="6"/>
    </row>
    <row r="672" spans="2:273" s="37" customFormat="1">
      <c r="B672" s="18" t="s">
        <v>3430</v>
      </c>
      <c r="C672" s="2">
        <v>20191</v>
      </c>
      <c r="D672" s="108">
        <v>2019</v>
      </c>
      <c r="E672" s="7" t="s">
        <v>680</v>
      </c>
      <c r="F672" s="7"/>
      <c r="G672" s="13"/>
      <c r="H672" s="7" t="s">
        <v>3431</v>
      </c>
      <c r="I672" s="7" t="s">
        <v>53</v>
      </c>
      <c r="J672" s="85">
        <v>36</v>
      </c>
      <c r="K672" s="196">
        <v>130000</v>
      </c>
      <c r="L672" s="7" t="s">
        <v>2614</v>
      </c>
      <c r="M672" s="7" t="s">
        <v>643</v>
      </c>
      <c r="N672" s="215">
        <v>3</v>
      </c>
      <c r="O672" s="83">
        <v>5</v>
      </c>
      <c r="P672" s="83">
        <v>52</v>
      </c>
      <c r="Q672" s="7" t="s">
        <v>47</v>
      </c>
      <c r="R672" s="7" t="s">
        <v>80</v>
      </c>
      <c r="S672" s="6"/>
      <c r="T672" s="6"/>
      <c r="U672" s="6"/>
      <c r="V672" s="6"/>
      <c r="W672" s="6"/>
      <c r="X672" s="6"/>
      <c r="Y672" s="6"/>
      <c r="Z672" s="6"/>
      <c r="AA672" s="6"/>
      <c r="AB672" s="6"/>
      <c r="AC672" s="6"/>
      <c r="AD672" s="6"/>
      <c r="AE672" s="6"/>
      <c r="AF672" s="48"/>
      <c r="AG672" s="48"/>
      <c r="AH672" s="48"/>
      <c r="AI672" s="48"/>
      <c r="AJ672" s="48"/>
      <c r="AK672" s="48"/>
      <c r="AL672" s="48"/>
      <c r="AM672" s="48"/>
      <c r="AN672" s="48"/>
      <c r="AO672" s="48"/>
      <c r="AP672" s="48"/>
      <c r="AQ672" s="48"/>
      <c r="AR672" s="48"/>
      <c r="AS672" s="48"/>
      <c r="AT672" s="48"/>
      <c r="AU672" s="48"/>
      <c r="AV672" s="48"/>
      <c r="AW672" s="48"/>
      <c r="AX672" s="48"/>
      <c r="AY672" s="48"/>
      <c r="AZ672" s="48"/>
      <c r="BA672" s="48"/>
      <c r="BB672" s="48"/>
      <c r="BC672" s="48"/>
      <c r="BD672" s="48"/>
      <c r="BE672" s="48"/>
      <c r="BF672" s="48"/>
      <c r="BG672" s="48"/>
      <c r="BH672" s="48"/>
      <c r="BI672" s="48"/>
      <c r="BJ672" s="48"/>
      <c r="BK672" s="48"/>
      <c r="BL672" s="48"/>
      <c r="BM672" s="48"/>
      <c r="BN672" s="48"/>
      <c r="BO672" s="48"/>
      <c r="BP672" s="48"/>
      <c r="BQ672" s="48"/>
      <c r="BR672" s="48"/>
      <c r="BS672" s="48"/>
      <c r="BT672" s="48"/>
      <c r="BU672" s="48"/>
      <c r="BV672" s="48"/>
      <c r="BW672" s="48"/>
      <c r="BX672" s="48"/>
      <c r="BY672" s="48"/>
      <c r="BZ672" s="48"/>
      <c r="CA672" s="48"/>
      <c r="CB672" s="48"/>
      <c r="CC672" s="48"/>
      <c r="CD672" s="48"/>
      <c r="CE672" s="48"/>
      <c r="CF672" s="48"/>
      <c r="CG672" s="48"/>
      <c r="CH672" s="48"/>
      <c r="CI672" s="48"/>
      <c r="CJ672" s="48"/>
      <c r="CK672" s="48"/>
      <c r="CL672" s="48"/>
      <c r="CM672" s="48"/>
      <c r="CN672" s="48"/>
      <c r="CO672" s="48"/>
      <c r="CP672" s="48"/>
      <c r="CQ672" s="48"/>
      <c r="CR672" s="48"/>
      <c r="CS672" s="48"/>
      <c r="CT672" s="48"/>
      <c r="CU672" s="48"/>
      <c r="CV672" s="48"/>
      <c r="CW672" s="48"/>
      <c r="CX672" s="48"/>
      <c r="CY672" s="48"/>
      <c r="CZ672" s="48"/>
      <c r="DA672" s="48"/>
      <c r="DB672" s="48"/>
      <c r="DC672" s="48"/>
      <c r="DD672" s="48"/>
      <c r="DE672" s="48"/>
      <c r="DF672" s="48"/>
      <c r="DG672" s="48"/>
      <c r="DH672" s="48"/>
      <c r="DI672" s="48"/>
      <c r="DJ672" s="48"/>
      <c r="DK672" s="48"/>
      <c r="DL672" s="48"/>
      <c r="DM672" s="48"/>
      <c r="DN672" s="48"/>
      <c r="DO672" s="48"/>
      <c r="DP672" s="48"/>
      <c r="DQ672" s="48"/>
      <c r="DR672" s="48"/>
      <c r="DS672" s="48"/>
      <c r="DT672" s="48"/>
      <c r="DU672" s="48"/>
      <c r="DV672" s="48"/>
      <c r="DW672" s="48"/>
      <c r="DX672" s="48"/>
      <c r="DY672" s="48"/>
      <c r="DZ672" s="48"/>
      <c r="EA672" s="48"/>
      <c r="EB672" s="48"/>
      <c r="EC672" s="48"/>
      <c r="ED672" s="48"/>
      <c r="EE672" s="48"/>
      <c r="EF672" s="48"/>
      <c r="EG672" s="48"/>
      <c r="EH672" s="48"/>
      <c r="EI672" s="48"/>
      <c r="EJ672" s="48"/>
      <c r="EK672" s="48"/>
      <c r="EL672" s="48"/>
      <c r="EM672" s="48"/>
      <c r="EN672" s="48"/>
      <c r="EO672" s="48"/>
      <c r="EP672" s="48"/>
      <c r="EQ672" s="48"/>
      <c r="ER672" s="48"/>
      <c r="ES672" s="48"/>
      <c r="ET672" s="48"/>
      <c r="EU672" s="48"/>
      <c r="EV672" s="48"/>
      <c r="EW672" s="48"/>
      <c r="EX672" s="48"/>
      <c r="EY672" s="48"/>
      <c r="EZ672" s="48"/>
      <c r="FA672" s="48"/>
      <c r="FB672" s="48"/>
      <c r="FC672" s="48"/>
      <c r="FD672" s="48"/>
      <c r="FE672" s="48"/>
      <c r="FF672" s="48"/>
      <c r="FG672" s="48"/>
      <c r="FH672" s="48"/>
      <c r="FI672" s="48"/>
      <c r="FJ672" s="48"/>
      <c r="FK672" s="48"/>
      <c r="FL672" s="48"/>
      <c r="FM672" s="48"/>
      <c r="FN672" s="48"/>
      <c r="FO672" s="48"/>
      <c r="FP672" s="48"/>
      <c r="FQ672" s="48"/>
      <c r="FR672" s="48"/>
      <c r="FS672" s="48"/>
      <c r="FT672" s="48"/>
      <c r="FU672" s="48"/>
      <c r="FV672" s="48"/>
      <c r="FW672" s="48"/>
      <c r="FX672" s="48"/>
      <c r="FY672" s="48"/>
      <c r="FZ672" s="48"/>
      <c r="GA672" s="48"/>
      <c r="GB672" s="48"/>
      <c r="GC672" s="48"/>
      <c r="GD672" s="48"/>
      <c r="GE672" s="48"/>
      <c r="GF672" s="48"/>
      <c r="GG672" s="48"/>
      <c r="GH672" s="48"/>
      <c r="GI672" s="48"/>
      <c r="GJ672" s="48"/>
      <c r="GK672" s="48"/>
      <c r="GL672" s="48"/>
      <c r="GM672" s="48"/>
      <c r="GN672" s="48"/>
      <c r="GO672" s="48"/>
      <c r="GP672" s="48"/>
      <c r="GQ672" s="48"/>
      <c r="GR672" s="48"/>
      <c r="GS672" s="48"/>
      <c r="GT672" s="48"/>
      <c r="GU672" s="48"/>
      <c r="GV672" s="48"/>
      <c r="GW672" s="48"/>
      <c r="GX672" s="48"/>
      <c r="GY672" s="48"/>
      <c r="GZ672" s="48"/>
      <c r="HA672" s="48"/>
      <c r="HB672" s="48"/>
      <c r="HC672" s="48"/>
      <c r="HD672" s="48"/>
      <c r="HE672" s="48"/>
      <c r="HF672" s="48"/>
      <c r="HG672" s="48"/>
      <c r="HH672" s="48"/>
      <c r="HI672" s="48"/>
      <c r="HJ672" s="48"/>
      <c r="HK672" s="48"/>
      <c r="HL672" s="48"/>
      <c r="HM672" s="48"/>
      <c r="HN672" s="48"/>
      <c r="HO672" s="48"/>
      <c r="HP672" s="48"/>
      <c r="HQ672" s="48"/>
      <c r="HR672" s="48"/>
      <c r="HS672" s="48"/>
      <c r="HT672" s="48"/>
      <c r="HU672" s="48"/>
      <c r="HV672" s="48"/>
      <c r="HW672" s="48"/>
      <c r="HX672" s="48"/>
      <c r="HY672" s="48"/>
      <c r="HZ672" s="48"/>
      <c r="IA672" s="48"/>
      <c r="IB672" s="48"/>
      <c r="IC672" s="48"/>
      <c r="ID672" s="48"/>
      <c r="IE672" s="48"/>
      <c r="IF672" s="48"/>
      <c r="IG672" s="48"/>
      <c r="IH672" s="48"/>
      <c r="II672" s="48"/>
      <c r="IJ672" s="48"/>
      <c r="IK672" s="48"/>
      <c r="IL672" s="48"/>
      <c r="IM672" s="48"/>
      <c r="IN672" s="48"/>
      <c r="IO672" s="48"/>
      <c r="IP672" s="48"/>
      <c r="IQ672" s="48"/>
      <c r="IR672" s="48"/>
      <c r="IS672" s="48"/>
      <c r="IT672" s="48"/>
      <c r="IU672" s="48"/>
      <c r="IV672" s="48"/>
      <c r="IW672" s="48"/>
      <c r="IX672" s="48"/>
      <c r="IY672" s="48"/>
      <c r="IZ672" s="48"/>
      <c r="JA672" s="48"/>
      <c r="JB672" s="49"/>
      <c r="JC672" s="49"/>
      <c r="JD672" s="49"/>
      <c r="JE672" s="49"/>
      <c r="JF672" s="49"/>
      <c r="JG672" s="49"/>
      <c r="JH672" s="49"/>
      <c r="JI672" s="49"/>
      <c r="JJ672" s="49"/>
      <c r="JK672" s="49"/>
      <c r="JL672" s="49"/>
      <c r="JM672" s="49"/>
    </row>
    <row r="673" spans="2:273" s="37" customFormat="1" ht="13" customHeight="1">
      <c r="B673" s="119" t="s">
        <v>679</v>
      </c>
      <c r="C673" s="114">
        <v>20181</v>
      </c>
      <c r="D673" s="108">
        <v>2018</v>
      </c>
      <c r="E673" s="7" t="s">
        <v>680</v>
      </c>
      <c r="F673" s="7"/>
      <c r="G673" s="13"/>
      <c r="H673" s="7" t="s">
        <v>681</v>
      </c>
      <c r="I673" s="7"/>
      <c r="J673" s="85">
        <v>31</v>
      </c>
      <c r="K673" s="196">
        <v>650000</v>
      </c>
      <c r="L673" s="7" t="s">
        <v>2614</v>
      </c>
      <c r="M673" s="7" t="s">
        <v>643</v>
      </c>
      <c r="N673" s="215">
        <v>3</v>
      </c>
      <c r="O673" s="85">
        <v>5</v>
      </c>
      <c r="P673" s="83">
        <v>52</v>
      </c>
      <c r="Q673" s="6"/>
      <c r="R673" s="7" t="s">
        <v>80</v>
      </c>
      <c r="S673" s="13">
        <v>10</v>
      </c>
      <c r="T673" s="13"/>
      <c r="U673" s="7"/>
      <c r="V673" s="7"/>
      <c r="W673" s="7"/>
      <c r="X673" s="7"/>
      <c r="Y673" s="13">
        <v>8</v>
      </c>
      <c r="Z673" s="13">
        <v>10</v>
      </c>
      <c r="AA673" s="6">
        <v>21</v>
      </c>
      <c r="AB673" s="7"/>
      <c r="AC673" s="7"/>
      <c r="AD673" s="7"/>
      <c r="AE673" s="9" t="s">
        <v>682</v>
      </c>
      <c r="AF673" s="6"/>
      <c r="AG673" s="6"/>
      <c r="AH673" s="6"/>
      <c r="AI673" s="6"/>
      <c r="AJ673" s="6"/>
      <c r="AK673" s="6"/>
      <c r="AL673" s="6"/>
      <c r="AM673" s="6"/>
      <c r="AN673" s="6"/>
      <c r="AO673" s="6"/>
      <c r="AP673" s="6"/>
      <c r="AQ673" s="6"/>
      <c r="AR673" s="6"/>
      <c r="AS673" s="6"/>
      <c r="AT673" s="6"/>
      <c r="AU673" s="6"/>
      <c r="AV673" s="6"/>
      <c r="AW673" s="6"/>
      <c r="AX673" s="6"/>
      <c r="AY673" s="6"/>
      <c r="AZ673" s="6"/>
      <c r="BA673" s="6"/>
      <c r="BB673" s="6"/>
      <c r="BC673" s="6"/>
      <c r="BD673" s="6"/>
      <c r="BE673" s="6"/>
      <c r="BF673" s="6"/>
      <c r="BG673" s="6"/>
      <c r="BH673" s="6"/>
      <c r="BI673" s="6"/>
      <c r="BJ673" s="6"/>
      <c r="BK673" s="6"/>
      <c r="BL673" s="6"/>
      <c r="BM673" s="6"/>
      <c r="BN673" s="6"/>
      <c r="BO673" s="6"/>
      <c r="BP673" s="6"/>
      <c r="BQ673" s="6"/>
      <c r="BR673" s="6"/>
      <c r="BS673" s="6"/>
      <c r="BT673" s="6"/>
      <c r="BU673" s="6"/>
      <c r="BV673" s="6"/>
      <c r="BW673" s="6"/>
      <c r="BX673" s="6"/>
      <c r="BY673" s="6"/>
      <c r="BZ673" s="6"/>
      <c r="CA673" s="6"/>
      <c r="CB673" s="6"/>
      <c r="CC673" s="6"/>
      <c r="CD673" s="6"/>
      <c r="CE673" s="6"/>
      <c r="CF673" s="6"/>
      <c r="CG673" s="6"/>
      <c r="CH673" s="6"/>
      <c r="CI673" s="6"/>
      <c r="CJ673" s="6"/>
      <c r="CK673" s="6"/>
      <c r="CL673" s="6"/>
      <c r="CM673" s="6"/>
      <c r="CN673" s="6"/>
      <c r="CO673" s="6"/>
      <c r="CP673" s="6"/>
      <c r="CQ673" s="6"/>
      <c r="CR673" s="6"/>
      <c r="CS673" s="6"/>
      <c r="CT673" s="6"/>
      <c r="CU673" s="6"/>
      <c r="CV673" s="6"/>
      <c r="CW673" s="6"/>
      <c r="CX673" s="6"/>
      <c r="CY673" s="6"/>
      <c r="CZ673" s="6"/>
      <c r="DA673" s="6"/>
      <c r="DB673" s="6"/>
      <c r="DC673" s="6"/>
      <c r="DD673" s="6"/>
      <c r="DE673" s="6"/>
      <c r="DF673" s="6"/>
      <c r="DG673" s="6"/>
      <c r="DH673" s="6"/>
      <c r="DI673" s="6"/>
      <c r="DJ673" s="6"/>
      <c r="DK673" s="6"/>
      <c r="DL673" s="6"/>
      <c r="DM673" s="6"/>
      <c r="DN673" s="6"/>
      <c r="DO673" s="6"/>
      <c r="DP673" s="6"/>
      <c r="DQ673" s="6"/>
      <c r="DR673" s="6"/>
      <c r="DS673" s="6"/>
      <c r="DT673" s="6"/>
      <c r="DU673" s="6"/>
      <c r="DV673" s="6"/>
      <c r="DW673" s="6"/>
      <c r="DX673" s="6"/>
      <c r="DY673" s="6"/>
      <c r="DZ673" s="6"/>
      <c r="EA673" s="6"/>
      <c r="EB673" s="6"/>
      <c r="EC673" s="6"/>
      <c r="ED673" s="6"/>
      <c r="EE673" s="6"/>
      <c r="EF673" s="6"/>
      <c r="EG673" s="6"/>
      <c r="EH673" s="6"/>
      <c r="EI673" s="6"/>
      <c r="EJ673" s="6"/>
      <c r="EK673" s="6"/>
      <c r="EL673" s="6"/>
      <c r="EM673" s="6"/>
      <c r="EN673" s="6"/>
      <c r="EO673" s="6"/>
      <c r="EP673" s="6"/>
      <c r="EQ673" s="6"/>
      <c r="ER673" s="6"/>
      <c r="ES673" s="6"/>
      <c r="ET673" s="6"/>
      <c r="EU673" s="6"/>
      <c r="EV673" s="6"/>
      <c r="EW673" s="6"/>
      <c r="EX673" s="6"/>
      <c r="EY673" s="6"/>
      <c r="EZ673" s="6"/>
      <c r="FA673" s="6"/>
      <c r="FB673" s="6"/>
      <c r="FC673" s="6"/>
      <c r="FD673" s="6"/>
      <c r="FE673" s="6"/>
      <c r="FF673" s="6"/>
      <c r="FG673" s="6"/>
      <c r="FH673" s="6"/>
      <c r="FI673" s="6"/>
      <c r="FJ673" s="6"/>
      <c r="FK673" s="6"/>
      <c r="FL673" s="6"/>
      <c r="FM673" s="6"/>
      <c r="FN673" s="6"/>
      <c r="FO673" s="6"/>
      <c r="FP673" s="6"/>
      <c r="FQ673" s="6"/>
      <c r="FR673" s="6"/>
      <c r="FS673" s="6"/>
      <c r="FT673" s="6"/>
      <c r="FU673" s="6"/>
      <c r="FV673" s="6"/>
      <c r="FW673" s="6"/>
      <c r="FX673" s="6"/>
      <c r="FY673" s="6"/>
      <c r="FZ673" s="6"/>
      <c r="GA673" s="6"/>
      <c r="GB673" s="6"/>
      <c r="GC673" s="6"/>
      <c r="GD673" s="6"/>
      <c r="GE673" s="6"/>
      <c r="GF673" s="6"/>
      <c r="GG673" s="6"/>
      <c r="GH673" s="6"/>
      <c r="GI673" s="6"/>
      <c r="GJ673" s="6"/>
      <c r="GK673" s="6"/>
      <c r="GL673" s="6"/>
      <c r="GM673" s="6"/>
      <c r="GN673" s="6"/>
      <c r="GO673" s="6"/>
      <c r="GP673" s="6"/>
      <c r="GQ673" s="6"/>
      <c r="GR673" s="6"/>
      <c r="GS673" s="6"/>
      <c r="GT673" s="6"/>
      <c r="GU673" s="6"/>
      <c r="GV673" s="6"/>
      <c r="GW673" s="6"/>
      <c r="GX673" s="6"/>
      <c r="GY673" s="6"/>
      <c r="GZ673" s="6"/>
      <c r="HA673" s="6"/>
      <c r="HB673" s="6"/>
      <c r="HC673" s="6"/>
      <c r="HD673" s="6"/>
      <c r="HE673" s="6"/>
      <c r="HF673" s="6"/>
      <c r="HG673" s="6"/>
      <c r="HH673" s="6"/>
      <c r="HI673" s="6"/>
      <c r="HJ673" s="6"/>
      <c r="HK673" s="6"/>
      <c r="HL673" s="6"/>
      <c r="HM673" s="6"/>
      <c r="HN673" s="6"/>
      <c r="HO673" s="6"/>
      <c r="HP673" s="6"/>
      <c r="HQ673" s="6"/>
      <c r="HR673" s="6"/>
      <c r="HS673" s="6"/>
      <c r="HT673" s="6"/>
      <c r="HU673" s="6"/>
      <c r="HV673" s="6"/>
      <c r="HW673" s="6"/>
      <c r="HX673" s="6"/>
      <c r="HY673" s="6"/>
      <c r="HZ673" s="6"/>
      <c r="IA673" s="6"/>
      <c r="IB673" s="6"/>
      <c r="IC673" s="6"/>
      <c r="ID673" s="6"/>
      <c r="IE673" s="6"/>
      <c r="IF673" s="6"/>
      <c r="IG673" s="6"/>
      <c r="IH673" s="6"/>
      <c r="II673" s="6"/>
      <c r="IJ673" s="6"/>
      <c r="IK673" s="6"/>
      <c r="IL673" s="6"/>
      <c r="IM673" s="6"/>
      <c r="IN673" s="6"/>
      <c r="IO673" s="6"/>
      <c r="IP673" s="6"/>
      <c r="IQ673" s="6"/>
      <c r="IR673" s="6"/>
      <c r="IS673" s="6"/>
      <c r="IT673" s="6"/>
      <c r="IU673" s="6"/>
      <c r="IV673" s="6"/>
      <c r="IW673" s="6"/>
      <c r="IX673" s="6"/>
      <c r="IY673" s="6"/>
      <c r="IZ673" s="6"/>
      <c r="JA673" s="6"/>
    </row>
    <row r="674" spans="2:273" s="37" customFormat="1">
      <c r="B674" s="18" t="s">
        <v>3428</v>
      </c>
      <c r="C674" s="2">
        <v>20191</v>
      </c>
      <c r="D674" s="108">
        <v>2019</v>
      </c>
      <c r="E674" s="7" t="s">
        <v>680</v>
      </c>
      <c r="F674" s="7"/>
      <c r="G674" s="13"/>
      <c r="H674" s="7" t="s">
        <v>3429</v>
      </c>
      <c r="I674" s="7" t="s">
        <v>53</v>
      </c>
      <c r="J674" s="85">
        <v>50</v>
      </c>
      <c r="K674" s="196">
        <v>1224500</v>
      </c>
      <c r="L674" s="7" t="s">
        <v>2614</v>
      </c>
      <c r="M674" s="7" t="s">
        <v>643</v>
      </c>
      <c r="N674" s="215">
        <v>3</v>
      </c>
      <c r="O674" s="83">
        <v>5</v>
      </c>
      <c r="P674" s="83">
        <v>52</v>
      </c>
      <c r="Q674" s="7" t="s">
        <v>943</v>
      </c>
      <c r="R674" s="7" t="s">
        <v>111</v>
      </c>
      <c r="S674" s="6"/>
      <c r="T674" s="6"/>
      <c r="U674" s="6"/>
      <c r="V674" s="6"/>
      <c r="W674" s="6"/>
      <c r="X674" s="6"/>
      <c r="Y674" s="6"/>
      <c r="Z674" s="6"/>
      <c r="AA674" s="6"/>
      <c r="AB674" s="6"/>
      <c r="AC674" s="6"/>
      <c r="AD674" s="6"/>
      <c r="AE674" s="6"/>
    </row>
    <row r="675" spans="2:273" s="37" customFormat="1">
      <c r="B675" s="18" t="s">
        <v>6152</v>
      </c>
      <c r="C675" s="2">
        <v>20201</v>
      </c>
      <c r="D675" s="109">
        <v>2020</v>
      </c>
      <c r="E675" s="56" t="s">
        <v>680</v>
      </c>
      <c r="F675" s="56"/>
      <c r="G675" s="356"/>
      <c r="H675" s="56" t="s">
        <v>6153</v>
      </c>
      <c r="I675" s="56" t="s">
        <v>103</v>
      </c>
      <c r="J675" s="84">
        <v>47</v>
      </c>
      <c r="K675" s="195">
        <v>2500000</v>
      </c>
      <c r="L675" s="56" t="s">
        <v>6154</v>
      </c>
      <c r="M675" s="56" t="s">
        <v>643</v>
      </c>
      <c r="N675" s="215">
        <v>3</v>
      </c>
      <c r="O675" s="84">
        <v>5</v>
      </c>
      <c r="P675" s="84">
        <v>52</v>
      </c>
      <c r="Q675" s="56" t="s">
        <v>943</v>
      </c>
      <c r="R675" s="56" t="s">
        <v>6155</v>
      </c>
      <c r="S675" s="48"/>
      <c r="T675" s="48"/>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c r="AZ675" s="48"/>
      <c r="BA675" s="48"/>
      <c r="BB675" s="48"/>
      <c r="BC675" s="48"/>
      <c r="BD675" s="48"/>
      <c r="BE675" s="48"/>
      <c r="BF675" s="48"/>
      <c r="BG675" s="48"/>
      <c r="BH675" s="48"/>
      <c r="BI675" s="48"/>
      <c r="BJ675" s="48"/>
      <c r="BK675" s="48"/>
      <c r="BL675" s="48"/>
      <c r="BM675" s="48"/>
      <c r="BN675" s="48"/>
      <c r="BO675" s="48"/>
      <c r="BP675" s="48"/>
      <c r="BQ675" s="48"/>
      <c r="BR675" s="48"/>
      <c r="BS675" s="48"/>
      <c r="BT675" s="48"/>
      <c r="BU675" s="48"/>
      <c r="BV675" s="48"/>
      <c r="BW675" s="48"/>
      <c r="BX675" s="48"/>
      <c r="BY675" s="48"/>
      <c r="BZ675" s="48"/>
      <c r="CA675" s="48"/>
      <c r="CB675" s="48"/>
      <c r="CC675" s="48"/>
      <c r="CD675" s="48"/>
      <c r="CE675" s="48"/>
      <c r="CF675" s="48"/>
      <c r="CG675" s="48"/>
      <c r="CH675" s="48"/>
      <c r="CI675" s="48"/>
      <c r="CJ675" s="48"/>
      <c r="CK675" s="48"/>
      <c r="CL675" s="48"/>
      <c r="CM675" s="48"/>
      <c r="CN675" s="48"/>
      <c r="CO675" s="48"/>
      <c r="CP675" s="48"/>
      <c r="CQ675" s="48"/>
      <c r="CR675" s="48"/>
      <c r="CS675" s="48"/>
      <c r="CT675" s="48"/>
      <c r="CU675" s="48"/>
      <c r="CV675" s="48"/>
      <c r="CW675" s="48"/>
      <c r="CX675" s="48"/>
      <c r="CY675" s="48"/>
      <c r="CZ675" s="48"/>
      <c r="DA675" s="48"/>
      <c r="DB675" s="48"/>
      <c r="DC675" s="48"/>
      <c r="DD675" s="48"/>
      <c r="DE675" s="48"/>
      <c r="DF675" s="48"/>
      <c r="DG675" s="48"/>
      <c r="DH675" s="48"/>
      <c r="DI675" s="48"/>
      <c r="DJ675" s="48"/>
      <c r="DK675" s="48"/>
      <c r="DL675" s="48"/>
      <c r="DM675" s="48"/>
      <c r="DN675" s="48"/>
      <c r="DO675" s="48"/>
      <c r="DP675" s="48"/>
      <c r="DQ675" s="48"/>
      <c r="DR675" s="48"/>
      <c r="DS675" s="48"/>
      <c r="DT675" s="48"/>
      <c r="DU675" s="48"/>
      <c r="DV675" s="48"/>
      <c r="DW675" s="48"/>
      <c r="DX675" s="48"/>
      <c r="DY675" s="48"/>
      <c r="DZ675" s="48"/>
      <c r="EA675" s="48"/>
      <c r="EB675" s="48"/>
      <c r="EC675" s="48"/>
      <c r="ED675" s="48"/>
      <c r="EE675" s="48"/>
      <c r="EF675" s="48"/>
      <c r="EG675" s="48"/>
      <c r="EH675" s="48"/>
      <c r="EI675" s="48"/>
      <c r="EJ675" s="48"/>
      <c r="EK675" s="48"/>
      <c r="EL675" s="48"/>
      <c r="EM675" s="48"/>
      <c r="EN675" s="48"/>
      <c r="EO675" s="48"/>
      <c r="EP675" s="48"/>
      <c r="EQ675" s="48"/>
      <c r="ER675" s="48"/>
      <c r="ES675" s="48"/>
      <c r="ET675" s="48"/>
      <c r="EU675" s="48"/>
      <c r="EV675" s="48"/>
      <c r="EW675" s="48"/>
      <c r="EX675" s="48"/>
      <c r="EY675" s="48"/>
      <c r="EZ675" s="48"/>
      <c r="FA675" s="48"/>
      <c r="FB675" s="48"/>
      <c r="FC675" s="48"/>
      <c r="FD675" s="48"/>
      <c r="FE675" s="48"/>
      <c r="FF675" s="48"/>
      <c r="FG675" s="48"/>
      <c r="FH675" s="48"/>
      <c r="FI675" s="48"/>
      <c r="FJ675" s="48"/>
      <c r="FK675" s="48"/>
      <c r="FL675" s="48"/>
      <c r="FM675" s="48"/>
      <c r="FN675" s="48"/>
      <c r="FO675" s="48"/>
      <c r="FP675" s="48"/>
      <c r="FQ675" s="48"/>
      <c r="FR675" s="48"/>
      <c r="FS675" s="48"/>
      <c r="FT675" s="48"/>
      <c r="FU675" s="48"/>
      <c r="FV675" s="48"/>
      <c r="FW675" s="48"/>
      <c r="FX675" s="48"/>
      <c r="FY675" s="48"/>
      <c r="FZ675" s="48"/>
      <c r="GA675" s="48"/>
      <c r="GB675" s="48"/>
      <c r="GC675" s="48"/>
      <c r="GD675" s="48"/>
      <c r="GE675" s="48"/>
      <c r="GF675" s="48"/>
      <c r="GG675" s="48"/>
      <c r="GH675" s="48"/>
      <c r="GI675" s="48"/>
      <c r="GJ675" s="48"/>
      <c r="GK675" s="48"/>
      <c r="GL675" s="48"/>
      <c r="GM675" s="48"/>
      <c r="GN675" s="48"/>
      <c r="GO675" s="48"/>
      <c r="GP675" s="48"/>
      <c r="GQ675" s="48"/>
      <c r="GR675" s="48"/>
      <c r="GS675" s="48"/>
      <c r="GT675" s="48"/>
      <c r="GU675" s="48"/>
      <c r="GV675" s="48"/>
      <c r="GW675" s="48"/>
      <c r="GX675" s="48"/>
      <c r="GY675" s="48"/>
      <c r="GZ675" s="48"/>
      <c r="HA675" s="48"/>
      <c r="HB675" s="48"/>
      <c r="HC675" s="48"/>
      <c r="HD675" s="48"/>
      <c r="HE675" s="48"/>
      <c r="HF675" s="48"/>
      <c r="HG675" s="48"/>
      <c r="HH675" s="48"/>
      <c r="HI675" s="48"/>
      <c r="HJ675" s="48"/>
      <c r="HK675" s="48"/>
      <c r="HL675" s="48"/>
      <c r="HM675" s="48"/>
      <c r="HN675" s="48"/>
      <c r="HO675" s="48"/>
      <c r="HP675" s="48"/>
      <c r="HQ675" s="48"/>
      <c r="HR675" s="48"/>
      <c r="HS675" s="48"/>
      <c r="HT675" s="48"/>
      <c r="HU675" s="48"/>
      <c r="HV675" s="48"/>
      <c r="HW675" s="48"/>
      <c r="HX675" s="48"/>
      <c r="HY675" s="48"/>
      <c r="HZ675" s="48"/>
      <c r="IA675" s="48"/>
      <c r="IB675" s="48"/>
      <c r="IC675" s="48"/>
      <c r="ID675" s="48"/>
      <c r="IE675" s="48"/>
      <c r="IF675" s="48"/>
      <c r="IG675" s="48"/>
      <c r="IH675" s="48"/>
      <c r="II675" s="48"/>
      <c r="IJ675" s="48"/>
      <c r="IK675" s="48"/>
      <c r="IL675" s="48"/>
      <c r="IM675" s="48"/>
      <c r="IN675" s="48"/>
      <c r="IO675" s="48"/>
      <c r="IP675" s="48"/>
      <c r="IQ675" s="48"/>
      <c r="IR675" s="48"/>
      <c r="IS675" s="48"/>
      <c r="IT675" s="48"/>
      <c r="IU675" s="48"/>
      <c r="IV675" s="48"/>
      <c r="IW675" s="48"/>
      <c r="IX675" s="48"/>
      <c r="IY675" s="48"/>
      <c r="IZ675" s="48"/>
      <c r="JA675" s="48"/>
      <c r="JB675" s="49"/>
      <c r="JC675" s="49"/>
      <c r="JD675" s="49"/>
      <c r="JE675" s="49"/>
      <c r="JF675" s="49"/>
      <c r="JG675" s="49"/>
      <c r="JH675" s="49"/>
      <c r="JI675" s="49"/>
      <c r="JJ675" s="49"/>
      <c r="JK675" s="49"/>
      <c r="JL675" s="49"/>
      <c r="JM675" s="49"/>
    </row>
    <row r="676" spans="2:273" s="37" customFormat="1">
      <c r="B676" s="18" t="s">
        <v>6156</v>
      </c>
      <c r="C676" s="2">
        <v>20201</v>
      </c>
      <c r="D676" s="109">
        <v>2020</v>
      </c>
      <c r="E676" s="56" t="s">
        <v>687</v>
      </c>
      <c r="F676" s="56"/>
      <c r="G676" s="356"/>
      <c r="H676" s="56" t="s">
        <v>6157</v>
      </c>
      <c r="I676" s="56" t="s">
        <v>53</v>
      </c>
      <c r="J676" s="84">
        <v>19</v>
      </c>
      <c r="K676" s="195">
        <v>782186</v>
      </c>
      <c r="L676" s="56" t="s">
        <v>6158</v>
      </c>
      <c r="M676" s="56" t="s">
        <v>385</v>
      </c>
      <c r="N676" s="215">
        <v>2</v>
      </c>
      <c r="O676" s="84">
        <v>3</v>
      </c>
      <c r="P676" s="84">
        <v>8</v>
      </c>
      <c r="Q676" s="56" t="s">
        <v>161</v>
      </c>
      <c r="R676" s="56" t="s">
        <v>111</v>
      </c>
      <c r="S676" s="48"/>
      <c r="T676" s="48"/>
      <c r="U676" s="48"/>
      <c r="V676" s="48"/>
      <c r="W676" s="48"/>
      <c r="X676" s="48"/>
      <c r="Y676" s="48"/>
      <c r="Z676" s="48"/>
      <c r="AA676" s="48"/>
      <c r="AB676" s="48"/>
      <c r="AC676" s="48"/>
      <c r="AD676" s="48"/>
      <c r="AE676" s="48"/>
    </row>
    <row r="677" spans="2:273" s="37" customFormat="1">
      <c r="B677" s="105" t="s">
        <v>689</v>
      </c>
      <c r="C677" s="105">
        <v>20183</v>
      </c>
      <c r="D677" s="108">
        <v>2018</v>
      </c>
      <c r="E677" s="6" t="s">
        <v>690</v>
      </c>
      <c r="F677" s="6"/>
      <c r="G677" s="13"/>
      <c r="H677" s="37" t="s">
        <v>691</v>
      </c>
      <c r="I677" s="6" t="s">
        <v>29</v>
      </c>
      <c r="J677" s="85">
        <v>30</v>
      </c>
      <c r="K677" s="197">
        <v>1500000</v>
      </c>
      <c r="L677" s="6" t="s">
        <v>692</v>
      </c>
      <c r="M677" s="6" t="s">
        <v>54</v>
      </c>
      <c r="N677" s="215">
        <v>2</v>
      </c>
      <c r="O677" s="83">
        <v>3</v>
      </c>
      <c r="P677" s="83">
        <v>53</v>
      </c>
      <c r="Q677" s="37" t="s">
        <v>47</v>
      </c>
      <c r="R677" s="6" t="s">
        <v>33</v>
      </c>
      <c r="AF677" s="48"/>
      <c r="AG677" s="48"/>
      <c r="AH677" s="48"/>
      <c r="AI677" s="48"/>
      <c r="AJ677" s="48"/>
      <c r="AK677" s="48"/>
      <c r="AL677" s="48"/>
      <c r="AM677" s="48"/>
      <c r="AN677" s="48"/>
      <c r="AO677" s="48"/>
      <c r="AP677" s="48"/>
      <c r="AQ677" s="48"/>
      <c r="AR677" s="48"/>
      <c r="AS677" s="48"/>
      <c r="AT677" s="48"/>
      <c r="AU677" s="48"/>
      <c r="AV677" s="48"/>
      <c r="AW677" s="48"/>
      <c r="AX677" s="48"/>
      <c r="AY677" s="48"/>
      <c r="AZ677" s="48"/>
      <c r="BA677" s="48"/>
      <c r="BB677" s="48"/>
      <c r="BC677" s="48"/>
      <c r="BD677" s="48"/>
      <c r="BE677" s="48"/>
      <c r="BF677" s="48"/>
      <c r="BG677" s="48"/>
      <c r="BH677" s="48"/>
      <c r="BI677" s="48"/>
      <c r="BJ677" s="48"/>
      <c r="BK677" s="48"/>
      <c r="BL677" s="48"/>
      <c r="BM677" s="48"/>
      <c r="BN677" s="48"/>
      <c r="BO677" s="48"/>
      <c r="BP677" s="48"/>
      <c r="BQ677" s="48"/>
      <c r="BR677" s="48"/>
      <c r="BS677" s="48"/>
      <c r="BT677" s="48"/>
      <c r="BU677" s="48"/>
      <c r="BV677" s="48"/>
      <c r="BW677" s="48"/>
      <c r="BX677" s="48"/>
      <c r="BY677" s="48"/>
      <c r="BZ677" s="48"/>
      <c r="CA677" s="48"/>
      <c r="CB677" s="48"/>
      <c r="CC677" s="48"/>
      <c r="CD677" s="48"/>
      <c r="CE677" s="48"/>
      <c r="CF677" s="48"/>
      <c r="CG677" s="48"/>
      <c r="CH677" s="48"/>
      <c r="CI677" s="48"/>
      <c r="CJ677" s="48"/>
      <c r="CK677" s="48"/>
      <c r="CL677" s="48"/>
      <c r="CM677" s="48"/>
      <c r="CN677" s="48"/>
      <c r="CO677" s="48"/>
      <c r="CP677" s="48"/>
      <c r="CQ677" s="48"/>
      <c r="CR677" s="48"/>
      <c r="CS677" s="48"/>
      <c r="CT677" s="48"/>
      <c r="CU677" s="48"/>
      <c r="CV677" s="48"/>
      <c r="CW677" s="48"/>
      <c r="CX677" s="48"/>
      <c r="CY677" s="48"/>
      <c r="CZ677" s="48"/>
      <c r="DA677" s="48"/>
      <c r="DB677" s="48"/>
      <c r="DC677" s="48"/>
      <c r="DD677" s="48"/>
      <c r="DE677" s="48"/>
      <c r="DF677" s="48"/>
      <c r="DG677" s="48"/>
      <c r="DH677" s="48"/>
      <c r="DI677" s="48"/>
      <c r="DJ677" s="48"/>
      <c r="DK677" s="48"/>
      <c r="DL677" s="48"/>
      <c r="DM677" s="48"/>
      <c r="DN677" s="48"/>
      <c r="DO677" s="48"/>
      <c r="DP677" s="48"/>
      <c r="DQ677" s="48"/>
      <c r="DR677" s="48"/>
      <c r="DS677" s="48"/>
      <c r="DT677" s="48"/>
      <c r="DU677" s="48"/>
      <c r="DV677" s="48"/>
      <c r="DW677" s="48"/>
      <c r="DX677" s="48"/>
      <c r="DY677" s="48"/>
      <c r="DZ677" s="48"/>
      <c r="EA677" s="48"/>
      <c r="EB677" s="48"/>
      <c r="EC677" s="48"/>
      <c r="ED677" s="48"/>
      <c r="EE677" s="48"/>
      <c r="EF677" s="48"/>
      <c r="EG677" s="48"/>
      <c r="EH677" s="48"/>
      <c r="EI677" s="48"/>
      <c r="EJ677" s="48"/>
      <c r="EK677" s="48"/>
      <c r="EL677" s="48"/>
      <c r="EM677" s="48"/>
      <c r="EN677" s="48"/>
      <c r="EO677" s="48"/>
      <c r="EP677" s="48"/>
      <c r="EQ677" s="48"/>
      <c r="ER677" s="48"/>
      <c r="ES677" s="48"/>
      <c r="ET677" s="48"/>
      <c r="EU677" s="48"/>
      <c r="EV677" s="48"/>
      <c r="EW677" s="48"/>
      <c r="EX677" s="48"/>
      <c r="EY677" s="48"/>
      <c r="EZ677" s="48"/>
      <c r="FA677" s="48"/>
      <c r="FB677" s="48"/>
      <c r="FC677" s="48"/>
      <c r="FD677" s="48"/>
      <c r="FE677" s="48"/>
      <c r="FF677" s="48"/>
      <c r="FG677" s="48"/>
      <c r="FH677" s="48"/>
      <c r="FI677" s="48"/>
      <c r="FJ677" s="48"/>
      <c r="FK677" s="48"/>
      <c r="FL677" s="48"/>
      <c r="FM677" s="48"/>
      <c r="FN677" s="48"/>
      <c r="FO677" s="48"/>
      <c r="FP677" s="48"/>
      <c r="FQ677" s="48"/>
      <c r="FR677" s="48"/>
      <c r="FS677" s="48"/>
      <c r="FT677" s="48"/>
      <c r="FU677" s="48"/>
      <c r="FV677" s="48"/>
      <c r="FW677" s="48"/>
      <c r="FX677" s="48"/>
      <c r="FY677" s="48"/>
      <c r="FZ677" s="48"/>
      <c r="GA677" s="48"/>
      <c r="GB677" s="48"/>
      <c r="GC677" s="48"/>
      <c r="GD677" s="48"/>
      <c r="GE677" s="48"/>
      <c r="GF677" s="48"/>
      <c r="GG677" s="48"/>
      <c r="GH677" s="48"/>
      <c r="GI677" s="48"/>
      <c r="GJ677" s="48"/>
      <c r="GK677" s="48"/>
      <c r="GL677" s="48"/>
      <c r="GM677" s="48"/>
      <c r="GN677" s="48"/>
      <c r="GO677" s="48"/>
      <c r="GP677" s="48"/>
      <c r="GQ677" s="48"/>
      <c r="GR677" s="48"/>
      <c r="GS677" s="48"/>
      <c r="GT677" s="48"/>
      <c r="GU677" s="48"/>
      <c r="GV677" s="48"/>
      <c r="GW677" s="48"/>
      <c r="GX677" s="48"/>
      <c r="GY677" s="48"/>
      <c r="GZ677" s="48"/>
      <c r="HA677" s="48"/>
      <c r="HB677" s="48"/>
      <c r="HC677" s="48"/>
      <c r="HD677" s="48"/>
      <c r="HE677" s="48"/>
      <c r="HF677" s="48"/>
      <c r="HG677" s="48"/>
      <c r="HH677" s="48"/>
      <c r="HI677" s="48"/>
      <c r="HJ677" s="48"/>
      <c r="HK677" s="48"/>
      <c r="HL677" s="48"/>
      <c r="HM677" s="48"/>
      <c r="HN677" s="48"/>
      <c r="HO677" s="48"/>
      <c r="HP677" s="48"/>
      <c r="HQ677" s="48"/>
      <c r="HR677" s="48"/>
      <c r="HS677" s="48"/>
      <c r="HT677" s="48"/>
      <c r="HU677" s="48"/>
      <c r="HV677" s="48"/>
      <c r="HW677" s="48"/>
      <c r="HX677" s="48"/>
      <c r="HY677" s="48"/>
      <c r="HZ677" s="48"/>
      <c r="IA677" s="48"/>
      <c r="IB677" s="48"/>
      <c r="IC677" s="48"/>
      <c r="ID677" s="48"/>
      <c r="IE677" s="48"/>
      <c r="IF677" s="48"/>
      <c r="IG677" s="48"/>
      <c r="IH677" s="48"/>
      <c r="II677" s="48"/>
      <c r="IJ677" s="48"/>
      <c r="IK677" s="48"/>
      <c r="IL677" s="48"/>
      <c r="IM677" s="48"/>
      <c r="IN677" s="48"/>
      <c r="IO677" s="48"/>
      <c r="IP677" s="48"/>
      <c r="IQ677" s="48"/>
      <c r="IR677" s="48"/>
      <c r="IS677" s="48"/>
      <c r="IT677" s="48"/>
      <c r="IU677" s="48"/>
      <c r="IV677" s="48"/>
      <c r="IW677" s="48"/>
      <c r="IX677" s="48"/>
      <c r="IY677" s="48"/>
      <c r="IZ677" s="48"/>
      <c r="JA677" s="48"/>
      <c r="JB677" s="49"/>
      <c r="JC677" s="49"/>
      <c r="JD677" s="49"/>
      <c r="JE677" s="49"/>
      <c r="JF677" s="49"/>
      <c r="JG677" s="49"/>
      <c r="JH677" s="49"/>
      <c r="JI677" s="49"/>
      <c r="JJ677" s="49"/>
      <c r="JK677" s="49"/>
      <c r="JL677" s="49"/>
      <c r="JM677" s="49"/>
    </row>
    <row r="678" spans="2:273" s="37" customFormat="1">
      <c r="B678" s="18" t="s">
        <v>6159</v>
      </c>
      <c r="C678" s="2">
        <v>20201</v>
      </c>
      <c r="D678" s="109">
        <v>2020</v>
      </c>
      <c r="E678" s="56" t="s">
        <v>690</v>
      </c>
      <c r="F678" s="56"/>
      <c r="G678" s="356"/>
      <c r="H678" s="56" t="s">
        <v>6160</v>
      </c>
      <c r="I678" s="56" t="s">
        <v>803</v>
      </c>
      <c r="J678" s="84">
        <v>37</v>
      </c>
      <c r="K678" s="195">
        <v>4759181</v>
      </c>
      <c r="L678" s="56" t="s">
        <v>6161</v>
      </c>
      <c r="M678" s="56" t="s">
        <v>54</v>
      </c>
      <c r="N678" s="215">
        <v>2</v>
      </c>
      <c r="O678" s="84">
        <v>3</v>
      </c>
      <c r="P678" s="84">
        <v>53</v>
      </c>
      <c r="Q678" s="56" t="s">
        <v>47</v>
      </c>
      <c r="R678" s="56" t="s">
        <v>6162</v>
      </c>
      <c r="S678" s="48"/>
      <c r="T678" s="48"/>
      <c r="U678" s="48"/>
      <c r="V678" s="48"/>
      <c r="W678" s="48"/>
      <c r="X678" s="48"/>
      <c r="Y678" s="48"/>
      <c r="Z678" s="48"/>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c r="AZ678" s="48"/>
      <c r="BA678" s="48"/>
      <c r="BB678" s="48"/>
      <c r="BC678" s="48"/>
      <c r="BD678" s="48"/>
      <c r="BE678" s="48"/>
      <c r="BF678" s="48"/>
      <c r="BG678" s="48"/>
      <c r="BH678" s="48"/>
      <c r="BI678" s="48"/>
      <c r="BJ678" s="48"/>
      <c r="BK678" s="48"/>
      <c r="BL678" s="48"/>
      <c r="BM678" s="48"/>
      <c r="BN678" s="48"/>
      <c r="BO678" s="48"/>
      <c r="BP678" s="48"/>
      <c r="BQ678" s="48"/>
      <c r="BR678" s="48"/>
      <c r="BS678" s="48"/>
      <c r="BT678" s="48"/>
      <c r="BU678" s="48"/>
      <c r="BV678" s="48"/>
      <c r="BW678" s="48"/>
      <c r="BX678" s="48"/>
      <c r="BY678" s="48"/>
      <c r="BZ678" s="48"/>
      <c r="CA678" s="48"/>
      <c r="CB678" s="48"/>
      <c r="CC678" s="48"/>
      <c r="CD678" s="48"/>
      <c r="CE678" s="48"/>
      <c r="CF678" s="48"/>
      <c r="CG678" s="48"/>
      <c r="CH678" s="48"/>
      <c r="CI678" s="48"/>
      <c r="CJ678" s="48"/>
      <c r="CK678" s="48"/>
      <c r="CL678" s="48"/>
      <c r="CM678" s="48"/>
      <c r="CN678" s="48"/>
      <c r="CO678" s="48"/>
      <c r="CP678" s="48"/>
      <c r="CQ678" s="48"/>
      <c r="CR678" s="48"/>
      <c r="CS678" s="48"/>
      <c r="CT678" s="48"/>
      <c r="CU678" s="48"/>
      <c r="CV678" s="48"/>
      <c r="CW678" s="48"/>
      <c r="CX678" s="48"/>
      <c r="CY678" s="48"/>
      <c r="CZ678" s="48"/>
      <c r="DA678" s="48"/>
      <c r="DB678" s="48"/>
      <c r="DC678" s="48"/>
      <c r="DD678" s="48"/>
      <c r="DE678" s="48"/>
      <c r="DF678" s="48"/>
      <c r="DG678" s="48"/>
      <c r="DH678" s="48"/>
      <c r="DI678" s="48"/>
      <c r="DJ678" s="48"/>
      <c r="DK678" s="48"/>
      <c r="DL678" s="48"/>
      <c r="DM678" s="48"/>
      <c r="DN678" s="48"/>
      <c r="DO678" s="48"/>
      <c r="DP678" s="48"/>
      <c r="DQ678" s="48"/>
      <c r="DR678" s="48"/>
      <c r="DS678" s="48"/>
      <c r="DT678" s="48"/>
      <c r="DU678" s="48"/>
      <c r="DV678" s="48"/>
      <c r="DW678" s="48"/>
      <c r="DX678" s="48"/>
      <c r="DY678" s="48"/>
      <c r="DZ678" s="48"/>
      <c r="EA678" s="48"/>
      <c r="EB678" s="48"/>
      <c r="EC678" s="48"/>
      <c r="ED678" s="48"/>
      <c r="EE678" s="48"/>
      <c r="EF678" s="48"/>
      <c r="EG678" s="48"/>
      <c r="EH678" s="48"/>
      <c r="EI678" s="48"/>
      <c r="EJ678" s="48"/>
      <c r="EK678" s="48"/>
      <c r="EL678" s="48"/>
      <c r="EM678" s="48"/>
      <c r="EN678" s="48"/>
      <c r="EO678" s="48"/>
      <c r="EP678" s="48"/>
      <c r="EQ678" s="48"/>
      <c r="ER678" s="48"/>
      <c r="ES678" s="48"/>
      <c r="ET678" s="48"/>
      <c r="EU678" s="48"/>
      <c r="EV678" s="48"/>
      <c r="EW678" s="48"/>
      <c r="EX678" s="48"/>
      <c r="EY678" s="48"/>
      <c r="EZ678" s="48"/>
      <c r="FA678" s="48"/>
      <c r="FB678" s="48"/>
      <c r="FC678" s="48"/>
      <c r="FD678" s="48"/>
      <c r="FE678" s="48"/>
      <c r="FF678" s="48"/>
      <c r="FG678" s="48"/>
      <c r="FH678" s="48"/>
      <c r="FI678" s="48"/>
      <c r="FJ678" s="48"/>
      <c r="FK678" s="48"/>
      <c r="FL678" s="48"/>
      <c r="FM678" s="48"/>
      <c r="FN678" s="48"/>
      <c r="FO678" s="48"/>
      <c r="FP678" s="48"/>
      <c r="FQ678" s="48"/>
      <c r="FR678" s="48"/>
      <c r="FS678" s="48"/>
      <c r="FT678" s="48"/>
      <c r="FU678" s="48"/>
      <c r="FV678" s="48"/>
      <c r="FW678" s="48"/>
      <c r="FX678" s="48"/>
      <c r="FY678" s="48"/>
      <c r="FZ678" s="48"/>
      <c r="GA678" s="48"/>
      <c r="GB678" s="48"/>
      <c r="GC678" s="48"/>
      <c r="GD678" s="48"/>
      <c r="GE678" s="48"/>
      <c r="GF678" s="48"/>
      <c r="GG678" s="48"/>
      <c r="GH678" s="48"/>
      <c r="GI678" s="48"/>
      <c r="GJ678" s="48"/>
      <c r="GK678" s="48"/>
      <c r="GL678" s="48"/>
      <c r="GM678" s="48"/>
      <c r="GN678" s="48"/>
      <c r="GO678" s="48"/>
      <c r="GP678" s="48"/>
      <c r="GQ678" s="48"/>
      <c r="GR678" s="48"/>
      <c r="GS678" s="48"/>
      <c r="GT678" s="48"/>
      <c r="GU678" s="48"/>
      <c r="GV678" s="48"/>
      <c r="GW678" s="48"/>
      <c r="GX678" s="48"/>
      <c r="GY678" s="48"/>
      <c r="GZ678" s="48"/>
      <c r="HA678" s="48"/>
      <c r="HB678" s="48"/>
      <c r="HC678" s="48"/>
      <c r="HD678" s="48"/>
      <c r="HE678" s="48"/>
      <c r="HF678" s="48"/>
      <c r="HG678" s="48"/>
      <c r="HH678" s="48"/>
      <c r="HI678" s="48"/>
      <c r="HJ678" s="48"/>
      <c r="HK678" s="48"/>
      <c r="HL678" s="48"/>
      <c r="HM678" s="48"/>
      <c r="HN678" s="48"/>
      <c r="HO678" s="48"/>
      <c r="HP678" s="48"/>
      <c r="HQ678" s="48"/>
      <c r="HR678" s="48"/>
      <c r="HS678" s="48"/>
      <c r="HT678" s="48"/>
      <c r="HU678" s="48"/>
      <c r="HV678" s="48"/>
      <c r="HW678" s="48"/>
      <c r="HX678" s="48"/>
      <c r="HY678" s="48"/>
      <c r="HZ678" s="48"/>
      <c r="IA678" s="48"/>
      <c r="IB678" s="48"/>
      <c r="IC678" s="48"/>
      <c r="ID678" s="48"/>
      <c r="IE678" s="48"/>
      <c r="IF678" s="48"/>
      <c r="IG678" s="48"/>
      <c r="IH678" s="48"/>
      <c r="II678" s="48"/>
      <c r="IJ678" s="48"/>
      <c r="IK678" s="48"/>
      <c r="IL678" s="48"/>
      <c r="IM678" s="48"/>
      <c r="IN678" s="48"/>
      <c r="IO678" s="48"/>
      <c r="IP678" s="48"/>
      <c r="IQ678" s="48"/>
      <c r="IR678" s="48"/>
      <c r="IS678" s="48"/>
      <c r="IT678" s="48"/>
      <c r="IU678" s="48"/>
      <c r="IV678" s="48"/>
      <c r="IW678" s="48"/>
      <c r="IX678" s="48"/>
      <c r="IY678" s="48"/>
      <c r="IZ678" s="48"/>
      <c r="JA678" s="48"/>
      <c r="JB678" s="49"/>
      <c r="JC678" s="49"/>
      <c r="JD678" s="49"/>
      <c r="JE678" s="49"/>
      <c r="JF678" s="49"/>
      <c r="JG678" s="49"/>
      <c r="JH678" s="49"/>
      <c r="JI678" s="49"/>
      <c r="JJ678" s="49"/>
      <c r="JK678" s="49"/>
      <c r="JL678" s="49"/>
      <c r="JM678" s="49"/>
    </row>
    <row r="679" spans="2:273" s="37" customFormat="1">
      <c r="B679" s="119" t="s">
        <v>693</v>
      </c>
      <c r="C679" s="114">
        <v>20181</v>
      </c>
      <c r="D679" s="108">
        <v>2018</v>
      </c>
      <c r="E679" s="7" t="s">
        <v>694</v>
      </c>
      <c r="F679" s="7"/>
      <c r="G679" s="13"/>
      <c r="H679" s="7" t="s">
        <v>695</v>
      </c>
      <c r="I679" s="7"/>
      <c r="J679" s="85">
        <v>36</v>
      </c>
      <c r="K679" s="196">
        <v>499515</v>
      </c>
      <c r="L679" s="7" t="s">
        <v>2615</v>
      </c>
      <c r="M679" s="7" t="s">
        <v>39</v>
      </c>
      <c r="N679" s="215">
        <v>9</v>
      </c>
      <c r="O679" s="85">
        <v>2</v>
      </c>
      <c r="P679" s="83">
        <v>7</v>
      </c>
      <c r="Q679" s="6"/>
      <c r="R679" s="7" t="s">
        <v>219</v>
      </c>
      <c r="S679" s="13">
        <v>10</v>
      </c>
      <c r="T679" s="13"/>
      <c r="U679" s="7"/>
      <c r="V679" s="7"/>
      <c r="W679" s="7"/>
      <c r="X679" s="7"/>
      <c r="Y679" s="13">
        <v>21</v>
      </c>
      <c r="Z679" s="13"/>
      <c r="AA679" s="7"/>
      <c r="AB679" s="7"/>
      <c r="AC679" s="7"/>
      <c r="AD679" s="9">
        <v>0.5</v>
      </c>
      <c r="AE679" s="6"/>
    </row>
    <row r="680" spans="2:273" s="37" customFormat="1">
      <c r="B680" s="18" t="s">
        <v>3434</v>
      </c>
      <c r="C680" s="2">
        <v>20191</v>
      </c>
      <c r="D680" s="108">
        <v>2019</v>
      </c>
      <c r="E680" s="7" t="s">
        <v>3435</v>
      </c>
      <c r="F680" s="7"/>
      <c r="G680" s="13"/>
      <c r="H680" s="7" t="s">
        <v>3436</v>
      </c>
      <c r="I680" s="7" t="s">
        <v>53</v>
      </c>
      <c r="J680" s="85">
        <v>30</v>
      </c>
      <c r="K680" s="196">
        <v>1283603</v>
      </c>
      <c r="L680" s="6"/>
      <c r="M680" s="7" t="s">
        <v>54</v>
      </c>
      <c r="N680" s="215">
        <v>2</v>
      </c>
      <c r="O680" s="83">
        <v>3</v>
      </c>
      <c r="P680" s="83">
        <v>52</v>
      </c>
      <c r="Q680" s="7" t="s">
        <v>47</v>
      </c>
      <c r="R680" s="7" t="s">
        <v>381</v>
      </c>
      <c r="S680" s="6"/>
      <c r="T680" s="6"/>
      <c r="U680" s="6"/>
      <c r="V680" s="6"/>
      <c r="W680" s="6"/>
      <c r="X680" s="6"/>
      <c r="Y680" s="6"/>
      <c r="Z680" s="6"/>
      <c r="AA680" s="6"/>
      <c r="AB680" s="6"/>
      <c r="AC680" s="6"/>
      <c r="AD680" s="6"/>
      <c r="AE680" s="6"/>
      <c r="AF680" s="48"/>
      <c r="AG680" s="48"/>
      <c r="AH680" s="48"/>
      <c r="AI680" s="48"/>
      <c r="AJ680" s="48"/>
      <c r="AK680" s="48"/>
      <c r="AL680" s="48"/>
      <c r="AM680" s="48"/>
      <c r="AN680" s="48"/>
      <c r="AO680" s="48"/>
      <c r="AP680" s="48"/>
      <c r="AQ680" s="48"/>
      <c r="AR680" s="48"/>
      <c r="AS680" s="48"/>
      <c r="AT680" s="48"/>
      <c r="AU680" s="48"/>
      <c r="AV680" s="48"/>
      <c r="AW680" s="48"/>
      <c r="AX680" s="48"/>
      <c r="AY680" s="48"/>
      <c r="AZ680" s="48"/>
      <c r="BA680" s="48"/>
      <c r="BB680" s="48"/>
      <c r="BC680" s="48"/>
      <c r="BD680" s="48"/>
      <c r="BE680" s="48"/>
      <c r="BF680" s="48"/>
      <c r="BG680" s="48"/>
      <c r="BH680" s="48"/>
      <c r="BI680" s="48"/>
      <c r="BJ680" s="48"/>
      <c r="BK680" s="48"/>
      <c r="BL680" s="48"/>
      <c r="BM680" s="48"/>
      <c r="BN680" s="48"/>
      <c r="BO680" s="48"/>
      <c r="BP680" s="48"/>
      <c r="BQ680" s="48"/>
      <c r="BR680" s="48"/>
      <c r="BS680" s="48"/>
      <c r="BT680" s="48"/>
      <c r="BU680" s="48"/>
      <c r="BV680" s="48"/>
      <c r="BW680" s="48"/>
      <c r="BX680" s="48"/>
      <c r="BY680" s="48"/>
      <c r="BZ680" s="48"/>
      <c r="CA680" s="48"/>
      <c r="CB680" s="48"/>
      <c r="CC680" s="48"/>
      <c r="CD680" s="48"/>
      <c r="CE680" s="48"/>
      <c r="CF680" s="48"/>
      <c r="CG680" s="48"/>
      <c r="CH680" s="48"/>
      <c r="CI680" s="48"/>
      <c r="CJ680" s="48"/>
      <c r="CK680" s="48"/>
      <c r="CL680" s="48"/>
      <c r="CM680" s="48"/>
      <c r="CN680" s="48"/>
      <c r="CO680" s="48"/>
      <c r="CP680" s="48"/>
      <c r="CQ680" s="48"/>
      <c r="CR680" s="48"/>
      <c r="CS680" s="48"/>
      <c r="CT680" s="48"/>
      <c r="CU680" s="48"/>
      <c r="CV680" s="48"/>
      <c r="CW680" s="48"/>
      <c r="CX680" s="48"/>
      <c r="CY680" s="48"/>
      <c r="CZ680" s="48"/>
      <c r="DA680" s="48"/>
      <c r="DB680" s="48"/>
      <c r="DC680" s="48"/>
      <c r="DD680" s="48"/>
      <c r="DE680" s="48"/>
      <c r="DF680" s="48"/>
      <c r="DG680" s="48"/>
      <c r="DH680" s="48"/>
      <c r="DI680" s="48"/>
      <c r="DJ680" s="48"/>
      <c r="DK680" s="48"/>
      <c r="DL680" s="48"/>
      <c r="DM680" s="48"/>
      <c r="DN680" s="48"/>
      <c r="DO680" s="48"/>
      <c r="DP680" s="48"/>
      <c r="DQ680" s="48"/>
      <c r="DR680" s="48"/>
      <c r="DS680" s="48"/>
      <c r="DT680" s="48"/>
      <c r="DU680" s="48"/>
      <c r="DV680" s="48"/>
      <c r="DW680" s="48"/>
      <c r="DX680" s="48"/>
      <c r="DY680" s="48"/>
      <c r="DZ680" s="48"/>
      <c r="EA680" s="48"/>
      <c r="EB680" s="48"/>
      <c r="EC680" s="48"/>
      <c r="ED680" s="48"/>
      <c r="EE680" s="48"/>
      <c r="EF680" s="48"/>
      <c r="EG680" s="48"/>
      <c r="EH680" s="48"/>
      <c r="EI680" s="48"/>
      <c r="EJ680" s="48"/>
      <c r="EK680" s="48"/>
      <c r="EL680" s="48"/>
      <c r="EM680" s="48"/>
      <c r="EN680" s="48"/>
      <c r="EO680" s="48"/>
      <c r="EP680" s="48"/>
      <c r="EQ680" s="48"/>
      <c r="ER680" s="48"/>
      <c r="ES680" s="48"/>
      <c r="ET680" s="48"/>
      <c r="EU680" s="48"/>
      <c r="EV680" s="48"/>
      <c r="EW680" s="48"/>
      <c r="EX680" s="48"/>
      <c r="EY680" s="48"/>
      <c r="EZ680" s="48"/>
      <c r="FA680" s="48"/>
      <c r="FB680" s="48"/>
      <c r="FC680" s="48"/>
      <c r="FD680" s="48"/>
      <c r="FE680" s="48"/>
      <c r="FF680" s="48"/>
      <c r="FG680" s="48"/>
      <c r="FH680" s="48"/>
      <c r="FI680" s="48"/>
      <c r="FJ680" s="48"/>
      <c r="FK680" s="48"/>
      <c r="FL680" s="48"/>
      <c r="FM680" s="48"/>
      <c r="FN680" s="48"/>
      <c r="FO680" s="48"/>
      <c r="FP680" s="48"/>
      <c r="FQ680" s="48"/>
      <c r="FR680" s="48"/>
      <c r="FS680" s="48"/>
      <c r="FT680" s="48"/>
      <c r="FU680" s="48"/>
      <c r="FV680" s="48"/>
      <c r="FW680" s="48"/>
      <c r="FX680" s="48"/>
      <c r="FY680" s="48"/>
      <c r="FZ680" s="48"/>
      <c r="GA680" s="48"/>
      <c r="GB680" s="48"/>
      <c r="GC680" s="48"/>
      <c r="GD680" s="48"/>
      <c r="GE680" s="48"/>
      <c r="GF680" s="48"/>
      <c r="GG680" s="48"/>
      <c r="GH680" s="48"/>
      <c r="GI680" s="48"/>
      <c r="GJ680" s="48"/>
      <c r="GK680" s="48"/>
      <c r="GL680" s="48"/>
      <c r="GM680" s="48"/>
      <c r="GN680" s="48"/>
      <c r="GO680" s="48"/>
      <c r="GP680" s="48"/>
      <c r="GQ680" s="48"/>
      <c r="GR680" s="48"/>
      <c r="GS680" s="48"/>
      <c r="GT680" s="48"/>
      <c r="GU680" s="48"/>
      <c r="GV680" s="48"/>
      <c r="GW680" s="48"/>
      <c r="GX680" s="48"/>
      <c r="GY680" s="48"/>
      <c r="GZ680" s="48"/>
      <c r="HA680" s="48"/>
      <c r="HB680" s="48"/>
      <c r="HC680" s="48"/>
      <c r="HD680" s="48"/>
      <c r="HE680" s="48"/>
      <c r="HF680" s="48"/>
      <c r="HG680" s="48"/>
      <c r="HH680" s="48"/>
      <c r="HI680" s="48"/>
      <c r="HJ680" s="48"/>
      <c r="HK680" s="48"/>
      <c r="HL680" s="48"/>
      <c r="HM680" s="48"/>
      <c r="HN680" s="48"/>
      <c r="HO680" s="48"/>
      <c r="HP680" s="48"/>
      <c r="HQ680" s="48"/>
      <c r="HR680" s="48"/>
      <c r="HS680" s="48"/>
      <c r="HT680" s="48"/>
      <c r="HU680" s="48"/>
      <c r="HV680" s="48"/>
      <c r="HW680" s="48"/>
      <c r="HX680" s="48"/>
      <c r="HY680" s="48"/>
      <c r="HZ680" s="48"/>
      <c r="IA680" s="48"/>
      <c r="IB680" s="48"/>
      <c r="IC680" s="48"/>
      <c r="ID680" s="48"/>
      <c r="IE680" s="48"/>
      <c r="IF680" s="48"/>
      <c r="IG680" s="48"/>
      <c r="IH680" s="48"/>
      <c r="II680" s="48"/>
      <c r="IJ680" s="48"/>
      <c r="IK680" s="48"/>
      <c r="IL680" s="48"/>
      <c r="IM680" s="48"/>
      <c r="IN680" s="48"/>
      <c r="IO680" s="48"/>
      <c r="IP680" s="48"/>
      <c r="IQ680" s="48"/>
      <c r="IR680" s="48"/>
      <c r="IS680" s="48"/>
      <c r="IT680" s="48"/>
      <c r="IU680" s="48"/>
      <c r="IV680" s="48"/>
      <c r="IW680" s="48"/>
      <c r="IX680" s="48"/>
      <c r="IY680" s="48"/>
      <c r="IZ680" s="48"/>
      <c r="JA680" s="48"/>
      <c r="JB680" s="49"/>
      <c r="JC680" s="49"/>
      <c r="JD680" s="49"/>
      <c r="JE680" s="49"/>
      <c r="JF680" s="49"/>
      <c r="JG680" s="49"/>
      <c r="JH680" s="49"/>
      <c r="JI680" s="49"/>
      <c r="JJ680" s="49"/>
      <c r="JK680" s="49"/>
      <c r="JL680" s="49"/>
      <c r="JM680" s="49"/>
    </row>
    <row r="681" spans="2:273" s="37" customFormat="1">
      <c r="B681" s="18" t="s">
        <v>6163</v>
      </c>
      <c r="C681" s="2">
        <v>20201</v>
      </c>
      <c r="D681" s="109">
        <v>2020</v>
      </c>
      <c r="E681" s="56" t="s">
        <v>6164</v>
      </c>
      <c r="F681" s="56"/>
      <c r="G681" s="356">
        <v>1</v>
      </c>
      <c r="H681" s="56" t="s">
        <v>6165</v>
      </c>
      <c r="I681" s="56" t="s">
        <v>53</v>
      </c>
      <c r="J681" s="84">
        <v>20</v>
      </c>
      <c r="K681" s="195">
        <v>271711</v>
      </c>
      <c r="L681" s="56" t="s">
        <v>6166</v>
      </c>
      <c r="M681" s="56" t="s">
        <v>54</v>
      </c>
      <c r="N681" s="215">
        <v>2</v>
      </c>
      <c r="O681" s="84">
        <v>3</v>
      </c>
      <c r="P681" s="84">
        <v>51</v>
      </c>
      <c r="Q681" s="56" t="s">
        <v>47</v>
      </c>
      <c r="R681" s="56" t="s">
        <v>65</v>
      </c>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c r="AZ681" s="48"/>
      <c r="BA681" s="48"/>
      <c r="BB681" s="48"/>
      <c r="BC681" s="48"/>
      <c r="BD681" s="48"/>
      <c r="BE681" s="48"/>
      <c r="BF681" s="48"/>
      <c r="BG681" s="48"/>
      <c r="BH681" s="48"/>
      <c r="BI681" s="48"/>
      <c r="BJ681" s="48"/>
      <c r="BK681" s="48"/>
      <c r="BL681" s="48"/>
      <c r="BM681" s="48"/>
      <c r="BN681" s="48"/>
      <c r="BO681" s="48"/>
      <c r="BP681" s="48"/>
      <c r="BQ681" s="48"/>
      <c r="BR681" s="48"/>
      <c r="BS681" s="48"/>
      <c r="BT681" s="48"/>
      <c r="BU681" s="48"/>
      <c r="BV681" s="48"/>
      <c r="BW681" s="48"/>
      <c r="BX681" s="48"/>
      <c r="BY681" s="48"/>
      <c r="BZ681" s="48"/>
      <c r="CA681" s="48"/>
      <c r="CB681" s="48"/>
      <c r="CC681" s="48"/>
      <c r="CD681" s="48"/>
      <c r="CE681" s="48"/>
      <c r="CF681" s="48"/>
      <c r="CG681" s="48"/>
      <c r="CH681" s="48"/>
      <c r="CI681" s="48"/>
      <c r="CJ681" s="48"/>
      <c r="CK681" s="48"/>
      <c r="CL681" s="48"/>
      <c r="CM681" s="48"/>
      <c r="CN681" s="48"/>
      <c r="CO681" s="48"/>
      <c r="CP681" s="48"/>
      <c r="CQ681" s="48"/>
      <c r="CR681" s="48"/>
      <c r="CS681" s="48"/>
      <c r="CT681" s="48"/>
      <c r="CU681" s="48"/>
      <c r="CV681" s="48"/>
      <c r="CW681" s="48"/>
      <c r="CX681" s="48"/>
      <c r="CY681" s="48"/>
      <c r="CZ681" s="48"/>
      <c r="DA681" s="48"/>
      <c r="DB681" s="48"/>
      <c r="DC681" s="48"/>
      <c r="DD681" s="48"/>
      <c r="DE681" s="48"/>
      <c r="DF681" s="48"/>
      <c r="DG681" s="48"/>
      <c r="DH681" s="48"/>
      <c r="DI681" s="48"/>
      <c r="DJ681" s="48"/>
      <c r="DK681" s="48"/>
      <c r="DL681" s="48"/>
      <c r="DM681" s="48"/>
      <c r="DN681" s="48"/>
      <c r="DO681" s="48"/>
      <c r="DP681" s="48"/>
      <c r="DQ681" s="48"/>
      <c r="DR681" s="48"/>
      <c r="DS681" s="48"/>
      <c r="DT681" s="48"/>
      <c r="DU681" s="48"/>
      <c r="DV681" s="48"/>
      <c r="DW681" s="48"/>
      <c r="DX681" s="48"/>
      <c r="DY681" s="48"/>
      <c r="DZ681" s="48"/>
      <c r="EA681" s="48"/>
      <c r="EB681" s="48"/>
      <c r="EC681" s="48"/>
      <c r="ED681" s="48"/>
      <c r="EE681" s="48"/>
      <c r="EF681" s="48"/>
      <c r="EG681" s="48"/>
      <c r="EH681" s="48"/>
      <c r="EI681" s="48"/>
      <c r="EJ681" s="48"/>
      <c r="EK681" s="48"/>
      <c r="EL681" s="48"/>
      <c r="EM681" s="48"/>
      <c r="EN681" s="48"/>
      <c r="EO681" s="48"/>
      <c r="EP681" s="48"/>
      <c r="EQ681" s="48"/>
      <c r="ER681" s="48"/>
      <c r="ES681" s="48"/>
      <c r="ET681" s="48"/>
      <c r="EU681" s="48"/>
      <c r="EV681" s="48"/>
      <c r="EW681" s="48"/>
      <c r="EX681" s="48"/>
      <c r="EY681" s="48"/>
      <c r="EZ681" s="48"/>
      <c r="FA681" s="48"/>
      <c r="FB681" s="48"/>
      <c r="FC681" s="48"/>
      <c r="FD681" s="48"/>
      <c r="FE681" s="48"/>
      <c r="FF681" s="48"/>
      <c r="FG681" s="48"/>
      <c r="FH681" s="48"/>
      <c r="FI681" s="48"/>
      <c r="FJ681" s="48"/>
      <c r="FK681" s="48"/>
      <c r="FL681" s="48"/>
      <c r="FM681" s="48"/>
      <c r="FN681" s="48"/>
      <c r="FO681" s="48"/>
      <c r="FP681" s="48"/>
      <c r="FQ681" s="48"/>
      <c r="FR681" s="48"/>
      <c r="FS681" s="48"/>
      <c r="FT681" s="48"/>
      <c r="FU681" s="48"/>
      <c r="FV681" s="48"/>
      <c r="FW681" s="48"/>
      <c r="FX681" s="48"/>
      <c r="FY681" s="48"/>
      <c r="FZ681" s="48"/>
      <c r="GA681" s="48"/>
      <c r="GB681" s="48"/>
      <c r="GC681" s="48"/>
      <c r="GD681" s="48"/>
      <c r="GE681" s="48"/>
      <c r="GF681" s="48"/>
      <c r="GG681" s="48"/>
      <c r="GH681" s="48"/>
      <c r="GI681" s="48"/>
      <c r="GJ681" s="48"/>
      <c r="GK681" s="48"/>
      <c r="GL681" s="48"/>
      <c r="GM681" s="48"/>
      <c r="GN681" s="48"/>
      <c r="GO681" s="48"/>
      <c r="GP681" s="48"/>
      <c r="GQ681" s="48"/>
      <c r="GR681" s="48"/>
      <c r="GS681" s="48"/>
      <c r="GT681" s="48"/>
      <c r="GU681" s="48"/>
      <c r="GV681" s="48"/>
      <c r="GW681" s="48"/>
      <c r="GX681" s="48"/>
      <c r="GY681" s="48"/>
      <c r="GZ681" s="48"/>
      <c r="HA681" s="48"/>
      <c r="HB681" s="48"/>
      <c r="HC681" s="48"/>
      <c r="HD681" s="48"/>
      <c r="HE681" s="48"/>
      <c r="HF681" s="48"/>
      <c r="HG681" s="48"/>
      <c r="HH681" s="48"/>
      <c r="HI681" s="48"/>
      <c r="HJ681" s="48"/>
      <c r="HK681" s="48"/>
      <c r="HL681" s="48"/>
      <c r="HM681" s="48"/>
      <c r="HN681" s="48"/>
      <c r="HO681" s="48"/>
      <c r="HP681" s="48"/>
      <c r="HQ681" s="48"/>
      <c r="HR681" s="48"/>
      <c r="HS681" s="48"/>
      <c r="HT681" s="48"/>
      <c r="HU681" s="48"/>
      <c r="HV681" s="48"/>
      <c r="HW681" s="48"/>
      <c r="HX681" s="48"/>
      <c r="HY681" s="48"/>
      <c r="HZ681" s="48"/>
      <c r="IA681" s="48"/>
      <c r="IB681" s="48"/>
      <c r="IC681" s="48"/>
      <c r="ID681" s="48"/>
      <c r="IE681" s="48"/>
      <c r="IF681" s="48"/>
      <c r="IG681" s="48"/>
      <c r="IH681" s="48"/>
      <c r="II681" s="48"/>
      <c r="IJ681" s="48"/>
      <c r="IK681" s="48"/>
      <c r="IL681" s="48"/>
      <c r="IM681" s="48"/>
      <c r="IN681" s="48"/>
      <c r="IO681" s="48"/>
      <c r="IP681" s="48"/>
      <c r="IQ681" s="48"/>
      <c r="IR681" s="48"/>
      <c r="IS681" s="48"/>
      <c r="IT681" s="48"/>
      <c r="IU681" s="48"/>
      <c r="IV681" s="48"/>
      <c r="IW681" s="48"/>
      <c r="IX681" s="48"/>
      <c r="IY681" s="48"/>
      <c r="IZ681" s="48"/>
      <c r="JA681" s="48"/>
      <c r="JB681" s="49"/>
      <c r="JC681" s="49"/>
      <c r="JD681" s="49"/>
      <c r="JE681" s="49"/>
      <c r="JF681" s="49"/>
      <c r="JG681" s="49"/>
      <c r="JH681" s="49"/>
      <c r="JI681" s="49"/>
      <c r="JJ681" s="49"/>
      <c r="JK681" s="49"/>
      <c r="JL681" s="49"/>
      <c r="JM681" s="49"/>
    </row>
    <row r="682" spans="2:273" s="37" customFormat="1">
      <c r="B682" s="18" t="s">
        <v>6167</v>
      </c>
      <c r="C682" s="2">
        <v>20201</v>
      </c>
      <c r="D682" s="109">
        <v>2020</v>
      </c>
      <c r="E682" s="56" t="s">
        <v>6164</v>
      </c>
      <c r="F682" s="56"/>
      <c r="G682" s="356"/>
      <c r="H682" s="56" t="s">
        <v>6168</v>
      </c>
      <c r="I682" s="56" t="s">
        <v>53</v>
      </c>
      <c r="J682" s="84">
        <v>27</v>
      </c>
      <c r="K682" s="195">
        <v>515393</v>
      </c>
      <c r="L682" s="56" t="s">
        <v>6166</v>
      </c>
      <c r="M682" s="56" t="s">
        <v>54</v>
      </c>
      <c r="N682" s="215">
        <v>10</v>
      </c>
      <c r="O682" s="84">
        <v>3</v>
      </c>
      <c r="P682" s="84">
        <v>51</v>
      </c>
      <c r="Q682" s="56" t="s">
        <v>47</v>
      </c>
      <c r="R682" s="56" t="s">
        <v>410</v>
      </c>
      <c r="S682" s="48"/>
      <c r="T682" s="48"/>
      <c r="U682" s="48"/>
      <c r="V682" s="48"/>
      <c r="W682" s="48"/>
      <c r="X682" s="48"/>
      <c r="Y682" s="48"/>
      <c r="Z682" s="48"/>
      <c r="AA682" s="48"/>
      <c r="AB682" s="48"/>
      <c r="AC682" s="48"/>
      <c r="AD682" s="48"/>
      <c r="AE682" s="48"/>
      <c r="AF682" s="6"/>
      <c r="AG682" s="6"/>
      <c r="AH682" s="6"/>
      <c r="AI682" s="6"/>
      <c r="AJ682" s="6"/>
      <c r="AK682" s="6"/>
      <c r="AL682" s="6"/>
      <c r="AM682" s="6"/>
      <c r="AN682" s="6"/>
      <c r="AO682" s="6"/>
      <c r="AP682" s="6"/>
      <c r="AQ682" s="6"/>
      <c r="AR682" s="6"/>
      <c r="AS682" s="6"/>
      <c r="AT682" s="6"/>
      <c r="AU682" s="6"/>
      <c r="AV682" s="6"/>
      <c r="AW682" s="6"/>
      <c r="AX682" s="6"/>
      <c r="AY682" s="6"/>
      <c r="AZ682" s="6"/>
      <c r="BA682" s="6"/>
      <c r="BB682" s="6"/>
      <c r="BC682" s="6"/>
      <c r="BD682" s="6"/>
      <c r="BE682" s="6"/>
      <c r="BF682" s="6"/>
      <c r="BG682" s="6"/>
      <c r="BH682" s="6"/>
      <c r="BI682" s="6"/>
      <c r="BJ682" s="6"/>
      <c r="BK682" s="6"/>
      <c r="BL682" s="6"/>
      <c r="BM682" s="6"/>
      <c r="BN682" s="6"/>
      <c r="BO682" s="6"/>
      <c r="BP682" s="6"/>
      <c r="BQ682" s="6"/>
      <c r="BR682" s="6"/>
      <c r="BS682" s="6"/>
      <c r="BT682" s="6"/>
      <c r="BU682" s="6"/>
      <c r="BV682" s="6"/>
      <c r="BW682" s="6"/>
      <c r="BX682" s="6"/>
      <c r="BY682" s="6"/>
      <c r="BZ682" s="6"/>
      <c r="CA682" s="6"/>
      <c r="CB682" s="6"/>
      <c r="CC682" s="6"/>
      <c r="CD682" s="6"/>
      <c r="CE682" s="6"/>
      <c r="CF682" s="6"/>
      <c r="CG682" s="6"/>
      <c r="CH682" s="6"/>
      <c r="CI682" s="6"/>
      <c r="CJ682" s="6"/>
      <c r="CK682" s="6"/>
      <c r="CL682" s="6"/>
      <c r="CM682" s="6"/>
      <c r="CN682" s="6"/>
      <c r="CO682" s="6"/>
      <c r="CP682" s="6"/>
      <c r="CQ682" s="6"/>
      <c r="CR682" s="6"/>
      <c r="CS682" s="6"/>
      <c r="CT682" s="6"/>
      <c r="CU682" s="6"/>
      <c r="CV682" s="6"/>
      <c r="CW682" s="6"/>
      <c r="CX682" s="6"/>
      <c r="CY682" s="6"/>
      <c r="CZ682" s="6"/>
      <c r="DA682" s="6"/>
      <c r="DB682" s="6"/>
      <c r="DC682" s="6"/>
      <c r="DD682" s="6"/>
      <c r="DE682" s="6"/>
      <c r="DF682" s="6"/>
      <c r="DG682" s="6"/>
      <c r="DH682" s="6"/>
      <c r="DI682" s="6"/>
      <c r="DJ682" s="6"/>
      <c r="DK682" s="6"/>
      <c r="DL682" s="6"/>
      <c r="DM682" s="6"/>
      <c r="DN682" s="6"/>
      <c r="DO682" s="6"/>
      <c r="DP682" s="6"/>
      <c r="DQ682" s="6"/>
      <c r="DR682" s="6"/>
      <c r="DS682" s="6"/>
      <c r="DT682" s="6"/>
      <c r="DU682" s="6"/>
      <c r="DV682" s="6"/>
      <c r="DW682" s="6"/>
      <c r="DX682" s="6"/>
      <c r="DY682" s="6"/>
      <c r="DZ682" s="6"/>
      <c r="EA682" s="6"/>
      <c r="EB682" s="6"/>
      <c r="EC682" s="6"/>
      <c r="ED682" s="6"/>
      <c r="EE682" s="6"/>
      <c r="EF682" s="6"/>
      <c r="EG682" s="6"/>
      <c r="EH682" s="6"/>
      <c r="EI682" s="6"/>
      <c r="EJ682" s="6"/>
      <c r="EK682" s="6"/>
      <c r="EL682" s="6"/>
      <c r="EM682" s="6"/>
      <c r="EN682" s="6"/>
      <c r="EO682" s="6"/>
      <c r="EP682" s="6"/>
      <c r="EQ682" s="6"/>
      <c r="ER682" s="6"/>
      <c r="ES682" s="6"/>
      <c r="ET682" s="6"/>
      <c r="EU682" s="6"/>
      <c r="EV682" s="6"/>
      <c r="EW682" s="6"/>
      <c r="EX682" s="6"/>
      <c r="EY682" s="6"/>
      <c r="EZ682" s="6"/>
      <c r="FA682" s="6"/>
      <c r="FB682" s="6"/>
      <c r="FC682" s="6"/>
      <c r="FD682" s="6"/>
      <c r="FE682" s="6"/>
      <c r="FF682" s="6"/>
      <c r="FG682" s="6"/>
      <c r="FH682" s="6"/>
      <c r="FI682" s="6"/>
      <c r="FJ682" s="6"/>
      <c r="FK682" s="6"/>
      <c r="FL682" s="6"/>
      <c r="FM682" s="6"/>
      <c r="FN682" s="6"/>
      <c r="FO682" s="6"/>
      <c r="FP682" s="6"/>
      <c r="FQ682" s="6"/>
      <c r="FR682" s="6"/>
      <c r="FS682" s="6"/>
      <c r="FT682" s="6"/>
      <c r="FU682" s="6"/>
      <c r="FV682" s="6"/>
      <c r="FW682" s="6"/>
      <c r="FX682" s="6"/>
      <c r="FY682" s="6"/>
      <c r="FZ682" s="6"/>
      <c r="GA682" s="6"/>
      <c r="GB682" s="6"/>
      <c r="GC682" s="6"/>
      <c r="GD682" s="6"/>
      <c r="GE682" s="6"/>
      <c r="GF682" s="6"/>
      <c r="GG682" s="6"/>
      <c r="GH682" s="6"/>
      <c r="GI682" s="6"/>
      <c r="GJ682" s="6"/>
      <c r="GK682" s="6"/>
      <c r="GL682" s="6"/>
      <c r="GM682" s="6"/>
      <c r="GN682" s="6"/>
      <c r="GO682" s="6"/>
      <c r="GP682" s="6"/>
      <c r="GQ682" s="6"/>
      <c r="GR682" s="6"/>
      <c r="GS682" s="6"/>
      <c r="GT682" s="6"/>
      <c r="GU682" s="6"/>
      <c r="GV682" s="6"/>
      <c r="GW682" s="6"/>
      <c r="GX682" s="6"/>
      <c r="GY682" s="6"/>
      <c r="GZ682" s="6"/>
      <c r="HA682" s="6"/>
      <c r="HB682" s="6"/>
      <c r="HC682" s="6"/>
      <c r="HD682" s="6"/>
      <c r="HE682" s="6"/>
      <c r="HF682" s="6"/>
      <c r="HG682" s="6"/>
      <c r="HH682" s="6"/>
      <c r="HI682" s="6"/>
      <c r="HJ682" s="6"/>
      <c r="HK682" s="6"/>
      <c r="HL682" s="6"/>
      <c r="HM682" s="6"/>
      <c r="HN682" s="6"/>
      <c r="HO682" s="6"/>
      <c r="HP682" s="6"/>
      <c r="HQ682" s="6"/>
      <c r="HR682" s="6"/>
      <c r="HS682" s="6"/>
      <c r="HT682" s="6"/>
      <c r="HU682" s="6"/>
      <c r="HV682" s="6"/>
      <c r="HW682" s="6"/>
      <c r="HX682" s="6"/>
      <c r="HY682" s="6"/>
      <c r="HZ682" s="6"/>
      <c r="IA682" s="6"/>
      <c r="IB682" s="6"/>
      <c r="IC682" s="6"/>
      <c r="ID682" s="6"/>
      <c r="IE682" s="6"/>
      <c r="IF682" s="6"/>
      <c r="IG682" s="6"/>
      <c r="IH682" s="6"/>
      <c r="II682" s="6"/>
      <c r="IJ682" s="6"/>
      <c r="IK682" s="6"/>
      <c r="IL682" s="6"/>
      <c r="IM682" s="6"/>
      <c r="IN682" s="6"/>
      <c r="IO682" s="6"/>
      <c r="IP682" s="6"/>
      <c r="IQ682" s="6"/>
      <c r="IR682" s="6"/>
      <c r="IS682" s="6"/>
      <c r="IT682" s="6"/>
      <c r="IU682" s="6"/>
      <c r="IV682" s="6"/>
      <c r="IW682" s="6"/>
      <c r="IX682" s="6"/>
      <c r="IY682" s="6"/>
      <c r="IZ682" s="6"/>
      <c r="JA682" s="6"/>
      <c r="JB682" s="6"/>
      <c r="JC682" s="6"/>
      <c r="JD682" s="6"/>
      <c r="JE682" s="6"/>
      <c r="JF682" s="6"/>
      <c r="JG682" s="6"/>
      <c r="JH682" s="6"/>
      <c r="JI682" s="6"/>
      <c r="JJ682" s="6"/>
      <c r="JK682" s="6"/>
      <c r="JL682" s="6"/>
      <c r="JM682" s="6"/>
    </row>
    <row r="683" spans="2:273" s="37" customFormat="1">
      <c r="B683" s="119" t="s">
        <v>696</v>
      </c>
      <c r="C683" s="114">
        <v>20181</v>
      </c>
      <c r="D683" s="108">
        <v>2018</v>
      </c>
      <c r="E683" s="7" t="s">
        <v>697</v>
      </c>
      <c r="F683" s="7"/>
      <c r="G683" s="13"/>
      <c r="H683" s="7" t="s">
        <v>698</v>
      </c>
      <c r="I683" s="21"/>
      <c r="J683" s="85">
        <v>2</v>
      </c>
      <c r="K683" s="196">
        <v>78000</v>
      </c>
      <c r="L683" s="7" t="s">
        <v>2616</v>
      </c>
      <c r="M683" s="7" t="s">
        <v>39</v>
      </c>
      <c r="N683" s="215">
        <v>9</v>
      </c>
      <c r="O683" s="85">
        <v>2</v>
      </c>
      <c r="P683" s="83">
        <v>51</v>
      </c>
      <c r="Q683" s="6"/>
      <c r="R683" s="21" t="s">
        <v>219</v>
      </c>
      <c r="S683" s="15">
        <v>3</v>
      </c>
      <c r="T683" s="15">
        <v>12</v>
      </c>
      <c r="U683" s="9">
        <v>11</v>
      </c>
      <c r="V683" s="7"/>
      <c r="W683" s="7"/>
      <c r="X683" s="7"/>
      <c r="Y683" s="13">
        <v>21</v>
      </c>
      <c r="Z683" s="13"/>
      <c r="AA683" s="7"/>
      <c r="AB683" s="7"/>
      <c r="AC683" s="7"/>
      <c r="AD683" s="9">
        <v>1</v>
      </c>
      <c r="AE683" s="6" t="s">
        <v>699</v>
      </c>
      <c r="AF683" s="48"/>
      <c r="AG683" s="48"/>
      <c r="AH683" s="48"/>
      <c r="AI683" s="48"/>
      <c r="AJ683" s="48"/>
      <c r="AK683" s="48"/>
      <c r="AL683" s="48"/>
      <c r="AM683" s="48"/>
      <c r="AN683" s="48"/>
      <c r="AO683" s="48"/>
      <c r="AP683" s="48"/>
      <c r="AQ683" s="48"/>
      <c r="AR683" s="48"/>
      <c r="AS683" s="48"/>
      <c r="AT683" s="48"/>
      <c r="AU683" s="48"/>
      <c r="AV683" s="48"/>
      <c r="AW683" s="48"/>
      <c r="AX683" s="48"/>
      <c r="AY683" s="48"/>
      <c r="AZ683" s="48"/>
      <c r="BA683" s="48"/>
      <c r="BB683" s="48"/>
      <c r="BC683" s="48"/>
      <c r="BD683" s="48"/>
      <c r="BE683" s="48"/>
      <c r="BF683" s="48"/>
      <c r="BG683" s="48"/>
      <c r="BH683" s="48"/>
      <c r="BI683" s="48"/>
      <c r="BJ683" s="48"/>
      <c r="BK683" s="48"/>
      <c r="BL683" s="48"/>
      <c r="BM683" s="48"/>
      <c r="BN683" s="48"/>
      <c r="BO683" s="48"/>
      <c r="BP683" s="48"/>
      <c r="BQ683" s="48"/>
      <c r="BR683" s="48"/>
      <c r="BS683" s="48"/>
      <c r="BT683" s="48"/>
      <c r="BU683" s="48"/>
      <c r="BV683" s="48"/>
      <c r="BW683" s="48"/>
      <c r="BX683" s="48"/>
      <c r="BY683" s="48"/>
      <c r="BZ683" s="48"/>
      <c r="CA683" s="48"/>
      <c r="CB683" s="48"/>
      <c r="CC683" s="48"/>
      <c r="CD683" s="48"/>
      <c r="CE683" s="48"/>
      <c r="CF683" s="48"/>
      <c r="CG683" s="48"/>
      <c r="CH683" s="48"/>
      <c r="CI683" s="48"/>
      <c r="CJ683" s="48"/>
      <c r="CK683" s="48"/>
      <c r="CL683" s="48"/>
      <c r="CM683" s="48"/>
      <c r="CN683" s="48"/>
      <c r="CO683" s="48"/>
      <c r="CP683" s="48"/>
      <c r="CQ683" s="48"/>
      <c r="CR683" s="48"/>
      <c r="CS683" s="48"/>
      <c r="CT683" s="48"/>
      <c r="CU683" s="48"/>
      <c r="CV683" s="48"/>
      <c r="CW683" s="48"/>
      <c r="CX683" s="48"/>
      <c r="CY683" s="48"/>
      <c r="CZ683" s="48"/>
      <c r="DA683" s="48"/>
      <c r="DB683" s="48"/>
      <c r="DC683" s="48"/>
      <c r="DD683" s="48"/>
      <c r="DE683" s="48"/>
      <c r="DF683" s="48"/>
      <c r="DG683" s="48"/>
      <c r="DH683" s="48"/>
      <c r="DI683" s="48"/>
      <c r="DJ683" s="48"/>
      <c r="DK683" s="48"/>
      <c r="DL683" s="48"/>
      <c r="DM683" s="48"/>
      <c r="DN683" s="48"/>
      <c r="DO683" s="48"/>
      <c r="DP683" s="48"/>
      <c r="DQ683" s="48"/>
      <c r="DR683" s="48"/>
      <c r="DS683" s="48"/>
      <c r="DT683" s="48"/>
      <c r="DU683" s="48"/>
      <c r="DV683" s="48"/>
      <c r="DW683" s="48"/>
      <c r="DX683" s="48"/>
      <c r="DY683" s="48"/>
      <c r="DZ683" s="48"/>
      <c r="EA683" s="48"/>
      <c r="EB683" s="48"/>
      <c r="EC683" s="48"/>
      <c r="ED683" s="48"/>
      <c r="EE683" s="48"/>
      <c r="EF683" s="48"/>
      <c r="EG683" s="48"/>
      <c r="EH683" s="48"/>
      <c r="EI683" s="48"/>
      <c r="EJ683" s="48"/>
      <c r="EK683" s="48"/>
      <c r="EL683" s="48"/>
      <c r="EM683" s="48"/>
      <c r="EN683" s="48"/>
      <c r="EO683" s="48"/>
      <c r="EP683" s="48"/>
      <c r="EQ683" s="48"/>
      <c r="ER683" s="48"/>
      <c r="ES683" s="48"/>
      <c r="ET683" s="48"/>
      <c r="EU683" s="48"/>
      <c r="EV683" s="48"/>
      <c r="EW683" s="48"/>
      <c r="EX683" s="48"/>
      <c r="EY683" s="48"/>
      <c r="EZ683" s="48"/>
      <c r="FA683" s="48"/>
      <c r="FB683" s="48"/>
      <c r="FC683" s="48"/>
      <c r="FD683" s="48"/>
      <c r="FE683" s="48"/>
      <c r="FF683" s="48"/>
      <c r="FG683" s="48"/>
      <c r="FH683" s="48"/>
      <c r="FI683" s="48"/>
      <c r="FJ683" s="48"/>
      <c r="FK683" s="48"/>
      <c r="FL683" s="48"/>
      <c r="FM683" s="48"/>
      <c r="FN683" s="48"/>
      <c r="FO683" s="48"/>
      <c r="FP683" s="48"/>
      <c r="FQ683" s="48"/>
      <c r="FR683" s="48"/>
      <c r="FS683" s="48"/>
      <c r="FT683" s="48"/>
      <c r="FU683" s="48"/>
      <c r="FV683" s="48"/>
      <c r="FW683" s="48"/>
      <c r="FX683" s="48"/>
      <c r="FY683" s="48"/>
      <c r="FZ683" s="48"/>
      <c r="GA683" s="48"/>
      <c r="GB683" s="48"/>
      <c r="GC683" s="48"/>
      <c r="GD683" s="48"/>
      <c r="GE683" s="48"/>
      <c r="GF683" s="48"/>
      <c r="GG683" s="48"/>
      <c r="GH683" s="48"/>
      <c r="GI683" s="48"/>
      <c r="GJ683" s="48"/>
      <c r="GK683" s="48"/>
      <c r="GL683" s="48"/>
      <c r="GM683" s="48"/>
      <c r="GN683" s="48"/>
      <c r="GO683" s="48"/>
      <c r="GP683" s="48"/>
      <c r="GQ683" s="48"/>
      <c r="GR683" s="48"/>
      <c r="GS683" s="48"/>
      <c r="GT683" s="48"/>
      <c r="GU683" s="48"/>
      <c r="GV683" s="48"/>
      <c r="GW683" s="48"/>
      <c r="GX683" s="48"/>
      <c r="GY683" s="48"/>
      <c r="GZ683" s="48"/>
      <c r="HA683" s="48"/>
      <c r="HB683" s="48"/>
      <c r="HC683" s="48"/>
      <c r="HD683" s="48"/>
      <c r="HE683" s="48"/>
      <c r="HF683" s="48"/>
      <c r="HG683" s="48"/>
      <c r="HH683" s="48"/>
      <c r="HI683" s="48"/>
      <c r="HJ683" s="48"/>
      <c r="HK683" s="48"/>
      <c r="HL683" s="48"/>
      <c r="HM683" s="48"/>
      <c r="HN683" s="48"/>
      <c r="HO683" s="48"/>
      <c r="HP683" s="48"/>
      <c r="HQ683" s="48"/>
      <c r="HR683" s="48"/>
      <c r="HS683" s="48"/>
      <c r="HT683" s="48"/>
      <c r="HU683" s="48"/>
      <c r="HV683" s="48"/>
      <c r="HW683" s="48"/>
      <c r="HX683" s="48"/>
      <c r="HY683" s="48"/>
      <c r="HZ683" s="48"/>
      <c r="IA683" s="48"/>
      <c r="IB683" s="48"/>
      <c r="IC683" s="48"/>
      <c r="ID683" s="48"/>
      <c r="IE683" s="48"/>
      <c r="IF683" s="48"/>
      <c r="IG683" s="48"/>
      <c r="IH683" s="48"/>
      <c r="II683" s="48"/>
      <c r="IJ683" s="48"/>
      <c r="IK683" s="48"/>
      <c r="IL683" s="48"/>
      <c r="IM683" s="48"/>
      <c r="IN683" s="48"/>
      <c r="IO683" s="48"/>
      <c r="IP683" s="48"/>
      <c r="IQ683" s="48"/>
      <c r="IR683" s="48"/>
      <c r="IS683" s="48"/>
      <c r="IT683" s="48"/>
      <c r="IU683" s="48"/>
      <c r="IV683" s="48"/>
      <c r="IW683" s="48"/>
      <c r="IX683" s="48"/>
      <c r="IY683" s="48"/>
      <c r="IZ683" s="48"/>
      <c r="JA683" s="48"/>
      <c r="JB683" s="49"/>
      <c r="JC683" s="49"/>
      <c r="JD683" s="49"/>
      <c r="JE683" s="49"/>
      <c r="JF683" s="49"/>
      <c r="JG683" s="49"/>
      <c r="JH683" s="49"/>
      <c r="JI683" s="49"/>
      <c r="JJ683" s="49"/>
      <c r="JK683" s="49"/>
      <c r="JL683" s="49"/>
      <c r="JM683" s="49"/>
    </row>
    <row r="684" spans="2:273" s="37" customFormat="1">
      <c r="B684" s="18" t="s">
        <v>3437</v>
      </c>
      <c r="C684" s="2">
        <v>20191</v>
      </c>
      <c r="D684" s="108">
        <v>2019</v>
      </c>
      <c r="E684" s="7" t="s">
        <v>701</v>
      </c>
      <c r="F684" s="7"/>
      <c r="G684" s="13"/>
      <c r="H684" s="7" t="s">
        <v>3438</v>
      </c>
      <c r="I684" s="7" t="s">
        <v>53</v>
      </c>
      <c r="J684" s="85">
        <v>1</v>
      </c>
      <c r="K684" s="196">
        <v>22000</v>
      </c>
      <c r="L684" s="7" t="s">
        <v>2617</v>
      </c>
      <c r="M684" s="7" t="s">
        <v>703</v>
      </c>
      <c r="N684" s="215">
        <v>2</v>
      </c>
      <c r="O684" s="83">
        <v>3</v>
      </c>
      <c r="P684" s="83">
        <v>52</v>
      </c>
      <c r="Q684" s="7" t="s">
        <v>47</v>
      </c>
      <c r="R684" s="7" t="s">
        <v>219</v>
      </c>
      <c r="S684" s="6"/>
      <c r="T684" s="6"/>
      <c r="U684" s="6"/>
      <c r="V684" s="6"/>
      <c r="W684" s="6"/>
      <c r="X684" s="6"/>
      <c r="Y684" s="6"/>
      <c r="Z684" s="6"/>
      <c r="AA684" s="6"/>
      <c r="AB684" s="6"/>
      <c r="AC684" s="6"/>
      <c r="AD684" s="6"/>
      <c r="AE684" s="6"/>
      <c r="AF684" s="48"/>
      <c r="AG684" s="48"/>
      <c r="AH684" s="48"/>
      <c r="AI684" s="48"/>
      <c r="AJ684" s="48"/>
      <c r="AK684" s="48"/>
      <c r="AL684" s="48"/>
      <c r="AM684" s="48"/>
      <c r="AN684" s="48"/>
      <c r="AO684" s="48"/>
      <c r="AP684" s="48"/>
      <c r="AQ684" s="48"/>
      <c r="AR684" s="48"/>
      <c r="AS684" s="48"/>
      <c r="AT684" s="48"/>
      <c r="AU684" s="48"/>
      <c r="AV684" s="48"/>
      <c r="AW684" s="48"/>
      <c r="AX684" s="48"/>
      <c r="AY684" s="48"/>
      <c r="AZ684" s="48"/>
      <c r="BA684" s="48"/>
      <c r="BB684" s="48"/>
      <c r="BC684" s="48"/>
      <c r="BD684" s="48"/>
      <c r="BE684" s="48"/>
      <c r="BF684" s="48"/>
      <c r="BG684" s="48"/>
      <c r="BH684" s="48"/>
      <c r="BI684" s="48"/>
      <c r="BJ684" s="48"/>
      <c r="BK684" s="48"/>
      <c r="BL684" s="48"/>
      <c r="BM684" s="48"/>
      <c r="BN684" s="48"/>
      <c r="BO684" s="48"/>
      <c r="BP684" s="48"/>
      <c r="BQ684" s="48"/>
      <c r="BR684" s="48"/>
      <c r="BS684" s="48"/>
      <c r="BT684" s="48"/>
      <c r="BU684" s="48"/>
      <c r="BV684" s="48"/>
      <c r="BW684" s="48"/>
      <c r="BX684" s="48"/>
      <c r="BY684" s="48"/>
      <c r="BZ684" s="48"/>
      <c r="CA684" s="48"/>
      <c r="CB684" s="48"/>
      <c r="CC684" s="48"/>
      <c r="CD684" s="48"/>
      <c r="CE684" s="48"/>
      <c r="CF684" s="48"/>
      <c r="CG684" s="48"/>
      <c r="CH684" s="48"/>
      <c r="CI684" s="48"/>
      <c r="CJ684" s="48"/>
      <c r="CK684" s="48"/>
      <c r="CL684" s="48"/>
      <c r="CM684" s="48"/>
      <c r="CN684" s="48"/>
      <c r="CO684" s="48"/>
      <c r="CP684" s="48"/>
      <c r="CQ684" s="48"/>
      <c r="CR684" s="48"/>
      <c r="CS684" s="48"/>
      <c r="CT684" s="48"/>
      <c r="CU684" s="48"/>
      <c r="CV684" s="48"/>
      <c r="CW684" s="48"/>
      <c r="CX684" s="48"/>
      <c r="CY684" s="48"/>
      <c r="CZ684" s="48"/>
      <c r="DA684" s="48"/>
      <c r="DB684" s="48"/>
      <c r="DC684" s="48"/>
      <c r="DD684" s="48"/>
      <c r="DE684" s="48"/>
      <c r="DF684" s="48"/>
      <c r="DG684" s="48"/>
      <c r="DH684" s="48"/>
      <c r="DI684" s="48"/>
      <c r="DJ684" s="48"/>
      <c r="DK684" s="48"/>
      <c r="DL684" s="48"/>
      <c r="DM684" s="48"/>
      <c r="DN684" s="48"/>
      <c r="DO684" s="48"/>
      <c r="DP684" s="48"/>
      <c r="DQ684" s="48"/>
      <c r="DR684" s="48"/>
      <c r="DS684" s="48"/>
      <c r="DT684" s="48"/>
      <c r="DU684" s="48"/>
      <c r="DV684" s="48"/>
      <c r="DW684" s="48"/>
      <c r="DX684" s="48"/>
      <c r="DY684" s="48"/>
      <c r="DZ684" s="48"/>
      <c r="EA684" s="48"/>
      <c r="EB684" s="48"/>
      <c r="EC684" s="48"/>
      <c r="ED684" s="48"/>
      <c r="EE684" s="48"/>
      <c r="EF684" s="48"/>
      <c r="EG684" s="48"/>
      <c r="EH684" s="48"/>
      <c r="EI684" s="48"/>
      <c r="EJ684" s="48"/>
      <c r="EK684" s="48"/>
      <c r="EL684" s="48"/>
      <c r="EM684" s="48"/>
      <c r="EN684" s="48"/>
      <c r="EO684" s="48"/>
      <c r="EP684" s="48"/>
      <c r="EQ684" s="48"/>
      <c r="ER684" s="48"/>
      <c r="ES684" s="48"/>
      <c r="ET684" s="48"/>
      <c r="EU684" s="48"/>
      <c r="EV684" s="48"/>
      <c r="EW684" s="48"/>
      <c r="EX684" s="48"/>
      <c r="EY684" s="48"/>
      <c r="EZ684" s="48"/>
      <c r="FA684" s="48"/>
      <c r="FB684" s="48"/>
      <c r="FC684" s="48"/>
      <c r="FD684" s="48"/>
      <c r="FE684" s="48"/>
      <c r="FF684" s="48"/>
      <c r="FG684" s="48"/>
      <c r="FH684" s="48"/>
      <c r="FI684" s="48"/>
      <c r="FJ684" s="48"/>
      <c r="FK684" s="48"/>
      <c r="FL684" s="48"/>
      <c r="FM684" s="48"/>
      <c r="FN684" s="48"/>
      <c r="FO684" s="48"/>
      <c r="FP684" s="48"/>
      <c r="FQ684" s="48"/>
      <c r="FR684" s="48"/>
      <c r="FS684" s="48"/>
      <c r="FT684" s="48"/>
      <c r="FU684" s="48"/>
      <c r="FV684" s="48"/>
      <c r="FW684" s="48"/>
      <c r="FX684" s="48"/>
      <c r="FY684" s="48"/>
      <c r="FZ684" s="48"/>
      <c r="GA684" s="48"/>
      <c r="GB684" s="48"/>
      <c r="GC684" s="48"/>
      <c r="GD684" s="48"/>
      <c r="GE684" s="48"/>
      <c r="GF684" s="48"/>
      <c r="GG684" s="48"/>
      <c r="GH684" s="48"/>
      <c r="GI684" s="48"/>
      <c r="GJ684" s="48"/>
      <c r="GK684" s="48"/>
      <c r="GL684" s="48"/>
      <c r="GM684" s="48"/>
      <c r="GN684" s="48"/>
      <c r="GO684" s="48"/>
      <c r="GP684" s="48"/>
      <c r="GQ684" s="48"/>
      <c r="GR684" s="48"/>
      <c r="GS684" s="48"/>
      <c r="GT684" s="48"/>
      <c r="GU684" s="48"/>
      <c r="GV684" s="48"/>
      <c r="GW684" s="48"/>
      <c r="GX684" s="48"/>
      <c r="GY684" s="48"/>
      <c r="GZ684" s="48"/>
      <c r="HA684" s="48"/>
      <c r="HB684" s="48"/>
      <c r="HC684" s="48"/>
      <c r="HD684" s="48"/>
      <c r="HE684" s="48"/>
      <c r="HF684" s="48"/>
      <c r="HG684" s="48"/>
      <c r="HH684" s="48"/>
      <c r="HI684" s="48"/>
      <c r="HJ684" s="48"/>
      <c r="HK684" s="48"/>
      <c r="HL684" s="48"/>
      <c r="HM684" s="48"/>
      <c r="HN684" s="48"/>
      <c r="HO684" s="48"/>
      <c r="HP684" s="48"/>
      <c r="HQ684" s="48"/>
      <c r="HR684" s="48"/>
      <c r="HS684" s="48"/>
      <c r="HT684" s="48"/>
      <c r="HU684" s="48"/>
      <c r="HV684" s="48"/>
      <c r="HW684" s="48"/>
      <c r="HX684" s="48"/>
      <c r="HY684" s="48"/>
      <c r="HZ684" s="48"/>
      <c r="IA684" s="48"/>
      <c r="IB684" s="48"/>
      <c r="IC684" s="48"/>
      <c r="ID684" s="48"/>
      <c r="IE684" s="48"/>
      <c r="IF684" s="48"/>
      <c r="IG684" s="48"/>
      <c r="IH684" s="48"/>
      <c r="II684" s="48"/>
      <c r="IJ684" s="48"/>
      <c r="IK684" s="48"/>
      <c r="IL684" s="48"/>
      <c r="IM684" s="48"/>
      <c r="IN684" s="48"/>
      <c r="IO684" s="48"/>
      <c r="IP684" s="48"/>
      <c r="IQ684" s="48"/>
      <c r="IR684" s="48"/>
      <c r="IS684" s="48"/>
      <c r="IT684" s="48"/>
      <c r="IU684" s="48"/>
      <c r="IV684" s="48"/>
      <c r="IW684" s="48"/>
      <c r="IX684" s="48"/>
      <c r="IY684" s="48"/>
      <c r="IZ684" s="48"/>
      <c r="JA684" s="48"/>
      <c r="JB684" s="49"/>
      <c r="JC684" s="49"/>
      <c r="JD684" s="49"/>
      <c r="JE684" s="49"/>
      <c r="JF684" s="49"/>
      <c r="JG684" s="49"/>
      <c r="JH684" s="49"/>
      <c r="JI684" s="49"/>
      <c r="JJ684" s="49"/>
      <c r="JK684" s="49"/>
      <c r="JL684" s="49"/>
      <c r="JM684" s="49"/>
    </row>
    <row r="685" spans="2:273" s="37" customFormat="1">
      <c r="B685" s="119" t="s">
        <v>700</v>
      </c>
      <c r="C685" s="114">
        <v>20181</v>
      </c>
      <c r="D685" s="108">
        <v>2018</v>
      </c>
      <c r="E685" s="7" t="s">
        <v>701</v>
      </c>
      <c r="F685" s="7"/>
      <c r="G685" s="13"/>
      <c r="H685" s="7" t="s">
        <v>702</v>
      </c>
      <c r="I685" s="7"/>
      <c r="J685" s="85">
        <v>4</v>
      </c>
      <c r="K685" s="196">
        <v>40000</v>
      </c>
      <c r="L685" s="7" t="s">
        <v>2617</v>
      </c>
      <c r="M685" s="7" t="s">
        <v>703</v>
      </c>
      <c r="N685" s="215">
        <v>2</v>
      </c>
      <c r="O685" s="85">
        <v>3</v>
      </c>
      <c r="P685" s="83">
        <v>52</v>
      </c>
      <c r="Q685" s="6"/>
      <c r="R685" s="7" t="s">
        <v>219</v>
      </c>
      <c r="S685" s="13">
        <v>17</v>
      </c>
      <c r="T685" s="13"/>
      <c r="U685" s="7"/>
      <c r="V685" s="7"/>
      <c r="W685" s="7"/>
      <c r="X685" s="7"/>
      <c r="Y685" s="13">
        <v>21</v>
      </c>
      <c r="Z685" s="13"/>
      <c r="AA685" s="7"/>
      <c r="AB685" s="7"/>
      <c r="AC685" s="7"/>
      <c r="AD685" s="6">
        <v>1</v>
      </c>
      <c r="AE685" s="6"/>
      <c r="AF685" s="48"/>
      <c r="AG685" s="48"/>
      <c r="AH685" s="48"/>
      <c r="AI685" s="48"/>
      <c r="AJ685" s="48"/>
      <c r="AK685" s="48"/>
      <c r="AL685" s="48"/>
      <c r="AM685" s="48"/>
      <c r="AN685" s="48"/>
      <c r="AO685" s="48"/>
      <c r="AP685" s="48"/>
      <c r="AQ685" s="48"/>
      <c r="AR685" s="48"/>
      <c r="AS685" s="48"/>
      <c r="AT685" s="48"/>
      <c r="AU685" s="48"/>
      <c r="AV685" s="48"/>
      <c r="AW685" s="48"/>
      <c r="AX685" s="48"/>
      <c r="AY685" s="48"/>
      <c r="AZ685" s="48"/>
      <c r="BA685" s="48"/>
      <c r="BB685" s="48"/>
      <c r="BC685" s="48"/>
      <c r="BD685" s="48"/>
      <c r="BE685" s="48"/>
      <c r="BF685" s="48"/>
      <c r="BG685" s="48"/>
      <c r="BH685" s="48"/>
      <c r="BI685" s="48"/>
      <c r="BJ685" s="48"/>
      <c r="BK685" s="48"/>
      <c r="BL685" s="48"/>
      <c r="BM685" s="48"/>
      <c r="BN685" s="48"/>
      <c r="BO685" s="48"/>
      <c r="BP685" s="48"/>
      <c r="BQ685" s="48"/>
      <c r="BR685" s="48"/>
      <c r="BS685" s="48"/>
      <c r="BT685" s="48"/>
      <c r="BU685" s="48"/>
      <c r="BV685" s="48"/>
      <c r="BW685" s="48"/>
      <c r="BX685" s="48"/>
      <c r="BY685" s="48"/>
      <c r="BZ685" s="48"/>
      <c r="CA685" s="48"/>
      <c r="CB685" s="48"/>
      <c r="CC685" s="48"/>
      <c r="CD685" s="48"/>
      <c r="CE685" s="48"/>
      <c r="CF685" s="48"/>
      <c r="CG685" s="48"/>
      <c r="CH685" s="48"/>
      <c r="CI685" s="48"/>
      <c r="CJ685" s="48"/>
      <c r="CK685" s="48"/>
      <c r="CL685" s="48"/>
      <c r="CM685" s="48"/>
      <c r="CN685" s="48"/>
      <c r="CO685" s="48"/>
      <c r="CP685" s="48"/>
      <c r="CQ685" s="48"/>
      <c r="CR685" s="48"/>
      <c r="CS685" s="48"/>
      <c r="CT685" s="48"/>
      <c r="CU685" s="48"/>
      <c r="CV685" s="48"/>
      <c r="CW685" s="48"/>
      <c r="CX685" s="48"/>
      <c r="CY685" s="48"/>
      <c r="CZ685" s="48"/>
      <c r="DA685" s="48"/>
      <c r="DB685" s="48"/>
      <c r="DC685" s="48"/>
      <c r="DD685" s="48"/>
      <c r="DE685" s="48"/>
      <c r="DF685" s="48"/>
      <c r="DG685" s="48"/>
      <c r="DH685" s="48"/>
      <c r="DI685" s="48"/>
      <c r="DJ685" s="48"/>
      <c r="DK685" s="48"/>
      <c r="DL685" s="48"/>
      <c r="DM685" s="48"/>
      <c r="DN685" s="48"/>
      <c r="DO685" s="48"/>
      <c r="DP685" s="48"/>
      <c r="DQ685" s="48"/>
      <c r="DR685" s="48"/>
      <c r="DS685" s="48"/>
      <c r="DT685" s="48"/>
      <c r="DU685" s="48"/>
      <c r="DV685" s="48"/>
      <c r="DW685" s="48"/>
      <c r="DX685" s="48"/>
      <c r="DY685" s="48"/>
      <c r="DZ685" s="48"/>
      <c r="EA685" s="48"/>
      <c r="EB685" s="48"/>
      <c r="EC685" s="48"/>
      <c r="ED685" s="48"/>
      <c r="EE685" s="48"/>
      <c r="EF685" s="48"/>
      <c r="EG685" s="48"/>
      <c r="EH685" s="48"/>
      <c r="EI685" s="48"/>
      <c r="EJ685" s="48"/>
      <c r="EK685" s="48"/>
      <c r="EL685" s="48"/>
      <c r="EM685" s="48"/>
      <c r="EN685" s="48"/>
      <c r="EO685" s="48"/>
      <c r="EP685" s="48"/>
      <c r="EQ685" s="48"/>
      <c r="ER685" s="48"/>
      <c r="ES685" s="48"/>
      <c r="ET685" s="48"/>
      <c r="EU685" s="48"/>
      <c r="EV685" s="48"/>
      <c r="EW685" s="48"/>
      <c r="EX685" s="48"/>
      <c r="EY685" s="48"/>
      <c r="EZ685" s="48"/>
      <c r="FA685" s="48"/>
      <c r="FB685" s="48"/>
      <c r="FC685" s="48"/>
      <c r="FD685" s="48"/>
      <c r="FE685" s="48"/>
      <c r="FF685" s="48"/>
      <c r="FG685" s="48"/>
      <c r="FH685" s="48"/>
      <c r="FI685" s="48"/>
      <c r="FJ685" s="48"/>
      <c r="FK685" s="48"/>
      <c r="FL685" s="48"/>
      <c r="FM685" s="48"/>
      <c r="FN685" s="48"/>
      <c r="FO685" s="48"/>
      <c r="FP685" s="48"/>
      <c r="FQ685" s="48"/>
      <c r="FR685" s="48"/>
      <c r="FS685" s="48"/>
      <c r="FT685" s="48"/>
      <c r="FU685" s="48"/>
      <c r="FV685" s="48"/>
      <c r="FW685" s="48"/>
      <c r="FX685" s="48"/>
      <c r="FY685" s="48"/>
      <c r="FZ685" s="48"/>
      <c r="GA685" s="48"/>
      <c r="GB685" s="48"/>
      <c r="GC685" s="48"/>
      <c r="GD685" s="48"/>
      <c r="GE685" s="48"/>
      <c r="GF685" s="48"/>
      <c r="GG685" s="48"/>
      <c r="GH685" s="48"/>
      <c r="GI685" s="48"/>
      <c r="GJ685" s="48"/>
      <c r="GK685" s="48"/>
      <c r="GL685" s="48"/>
      <c r="GM685" s="48"/>
      <c r="GN685" s="48"/>
      <c r="GO685" s="48"/>
      <c r="GP685" s="48"/>
      <c r="GQ685" s="48"/>
      <c r="GR685" s="48"/>
      <c r="GS685" s="48"/>
      <c r="GT685" s="48"/>
      <c r="GU685" s="48"/>
      <c r="GV685" s="48"/>
      <c r="GW685" s="48"/>
      <c r="GX685" s="48"/>
      <c r="GY685" s="48"/>
      <c r="GZ685" s="48"/>
      <c r="HA685" s="48"/>
      <c r="HB685" s="48"/>
      <c r="HC685" s="48"/>
      <c r="HD685" s="48"/>
      <c r="HE685" s="48"/>
      <c r="HF685" s="48"/>
      <c r="HG685" s="48"/>
      <c r="HH685" s="48"/>
      <c r="HI685" s="48"/>
      <c r="HJ685" s="48"/>
      <c r="HK685" s="48"/>
      <c r="HL685" s="48"/>
      <c r="HM685" s="48"/>
      <c r="HN685" s="48"/>
      <c r="HO685" s="48"/>
      <c r="HP685" s="48"/>
      <c r="HQ685" s="48"/>
      <c r="HR685" s="48"/>
      <c r="HS685" s="48"/>
      <c r="HT685" s="48"/>
      <c r="HU685" s="48"/>
      <c r="HV685" s="48"/>
      <c r="HW685" s="48"/>
      <c r="HX685" s="48"/>
      <c r="HY685" s="48"/>
      <c r="HZ685" s="48"/>
      <c r="IA685" s="48"/>
      <c r="IB685" s="48"/>
      <c r="IC685" s="48"/>
      <c r="ID685" s="48"/>
      <c r="IE685" s="48"/>
      <c r="IF685" s="48"/>
      <c r="IG685" s="48"/>
      <c r="IH685" s="48"/>
      <c r="II685" s="48"/>
      <c r="IJ685" s="48"/>
      <c r="IK685" s="48"/>
      <c r="IL685" s="48"/>
      <c r="IM685" s="48"/>
      <c r="IN685" s="48"/>
      <c r="IO685" s="48"/>
      <c r="IP685" s="48"/>
      <c r="IQ685" s="48"/>
      <c r="IR685" s="48"/>
      <c r="IS685" s="48"/>
      <c r="IT685" s="48"/>
      <c r="IU685" s="48"/>
      <c r="IV685" s="48"/>
      <c r="IW685" s="48"/>
      <c r="IX685" s="48"/>
      <c r="IY685" s="48"/>
      <c r="IZ685" s="48"/>
      <c r="JA685" s="48"/>
      <c r="JB685" s="49"/>
      <c r="JC685" s="49"/>
      <c r="JD685" s="49"/>
      <c r="JE685" s="49"/>
      <c r="JF685" s="49"/>
      <c r="JG685" s="49"/>
      <c r="JH685" s="49"/>
      <c r="JI685" s="49"/>
      <c r="JJ685" s="49"/>
      <c r="JK685" s="49"/>
      <c r="JL685" s="49"/>
      <c r="JM685" s="49"/>
    </row>
    <row r="686" spans="2:273" s="37" customFormat="1">
      <c r="B686" s="18" t="s">
        <v>6173</v>
      </c>
      <c r="C686" s="2">
        <v>20201</v>
      </c>
      <c r="D686" s="109">
        <v>2020</v>
      </c>
      <c r="E686" s="56" t="s">
        <v>704</v>
      </c>
      <c r="F686" s="56"/>
      <c r="G686" s="356" t="s">
        <v>1086</v>
      </c>
      <c r="H686" s="56" t="s">
        <v>6174</v>
      </c>
      <c r="I686" s="56" t="s">
        <v>53</v>
      </c>
      <c r="J686" s="84">
        <v>9</v>
      </c>
      <c r="K686" s="195">
        <v>400000</v>
      </c>
      <c r="L686" s="56" t="s">
        <v>6172</v>
      </c>
      <c r="M686" s="56" t="s">
        <v>703</v>
      </c>
      <c r="N686" s="215">
        <v>10</v>
      </c>
      <c r="O686" s="84">
        <v>1</v>
      </c>
      <c r="P686" s="84">
        <v>2</v>
      </c>
      <c r="Q686" s="56" t="s">
        <v>32</v>
      </c>
      <c r="R686" s="56" t="s">
        <v>151</v>
      </c>
      <c r="S686" s="48"/>
      <c r="T686" s="48"/>
      <c r="U686" s="48"/>
      <c r="V686" s="48"/>
      <c r="W686" s="48"/>
      <c r="X686" s="48"/>
      <c r="Y686" s="48"/>
      <c r="Z686" s="48"/>
      <c r="AA686" s="48"/>
      <c r="AB686" s="48"/>
      <c r="AC686" s="48"/>
      <c r="AD686" s="48"/>
      <c r="AE686" s="48"/>
      <c r="AF686" s="6"/>
      <c r="AG686" s="6"/>
      <c r="AH686" s="6"/>
      <c r="AI686" s="6"/>
      <c r="AJ686" s="6"/>
      <c r="AK686" s="6"/>
      <c r="AL686" s="6"/>
      <c r="AM686" s="6"/>
      <c r="AN686" s="6"/>
      <c r="AO686" s="6"/>
      <c r="AP686" s="6"/>
      <c r="AQ686" s="6"/>
      <c r="AR686" s="6"/>
      <c r="AS686" s="6"/>
      <c r="AT686" s="6"/>
      <c r="AU686" s="6"/>
      <c r="AV686" s="6"/>
      <c r="AW686" s="6"/>
      <c r="AX686" s="6"/>
      <c r="AY686" s="6"/>
      <c r="AZ686" s="6"/>
      <c r="BA686" s="6"/>
      <c r="BB686" s="6"/>
      <c r="BC686" s="6"/>
      <c r="BD686" s="6"/>
      <c r="BE686" s="6"/>
      <c r="BF686" s="6"/>
      <c r="BG686" s="6"/>
      <c r="BH686" s="6"/>
      <c r="BI686" s="6"/>
      <c r="BJ686" s="6"/>
      <c r="BK686" s="6"/>
      <c r="BL686" s="6"/>
      <c r="BM686" s="6"/>
      <c r="BN686" s="6"/>
      <c r="BO686" s="6"/>
      <c r="BP686" s="6"/>
      <c r="BQ686" s="6"/>
      <c r="BR686" s="6"/>
      <c r="BS686" s="6"/>
      <c r="BT686" s="6"/>
      <c r="BU686" s="6"/>
      <c r="BV686" s="6"/>
      <c r="BW686" s="6"/>
      <c r="BX686" s="6"/>
      <c r="BY686" s="6"/>
      <c r="BZ686" s="6"/>
      <c r="CA686" s="6"/>
      <c r="CB686" s="6"/>
      <c r="CC686" s="6"/>
      <c r="CD686" s="6"/>
      <c r="CE686" s="6"/>
      <c r="CF686" s="6"/>
      <c r="CG686" s="6"/>
      <c r="CH686" s="6"/>
      <c r="CI686" s="6"/>
      <c r="CJ686" s="6"/>
      <c r="CK686" s="6"/>
      <c r="CL686" s="6"/>
      <c r="CM686" s="6"/>
      <c r="CN686" s="6"/>
      <c r="CO686" s="6"/>
      <c r="CP686" s="6"/>
      <c r="CQ686" s="6"/>
      <c r="CR686" s="6"/>
      <c r="CS686" s="6"/>
      <c r="CT686" s="6"/>
      <c r="CU686" s="6"/>
      <c r="CV686" s="6"/>
      <c r="CW686" s="6"/>
      <c r="CX686" s="6"/>
      <c r="CY686" s="6"/>
      <c r="CZ686" s="6"/>
      <c r="DA686" s="6"/>
      <c r="DB686" s="6"/>
      <c r="DC686" s="6"/>
      <c r="DD686" s="6"/>
      <c r="DE686" s="6"/>
      <c r="DF686" s="6"/>
      <c r="DG686" s="6"/>
      <c r="DH686" s="6"/>
      <c r="DI686" s="6"/>
      <c r="DJ686" s="6"/>
      <c r="DK686" s="6"/>
      <c r="DL686" s="6"/>
      <c r="DM686" s="6"/>
      <c r="DN686" s="6"/>
      <c r="DO686" s="6"/>
      <c r="DP686" s="6"/>
      <c r="DQ686" s="6"/>
      <c r="DR686" s="6"/>
      <c r="DS686" s="6"/>
      <c r="DT686" s="6"/>
      <c r="DU686" s="6"/>
      <c r="DV686" s="6"/>
      <c r="DW686" s="6"/>
      <c r="DX686" s="6"/>
      <c r="DY686" s="6"/>
      <c r="DZ686" s="6"/>
      <c r="EA686" s="6"/>
      <c r="EB686" s="6"/>
      <c r="EC686" s="6"/>
      <c r="ED686" s="6"/>
      <c r="EE686" s="6"/>
      <c r="EF686" s="6"/>
      <c r="EG686" s="6"/>
      <c r="EH686" s="6"/>
      <c r="EI686" s="6"/>
      <c r="EJ686" s="6"/>
      <c r="EK686" s="6"/>
      <c r="EL686" s="6"/>
      <c r="EM686" s="6"/>
      <c r="EN686" s="6"/>
      <c r="EO686" s="6"/>
      <c r="EP686" s="6"/>
      <c r="EQ686" s="6"/>
      <c r="ER686" s="6"/>
      <c r="ES686" s="6"/>
      <c r="ET686" s="6"/>
      <c r="EU686" s="6"/>
      <c r="EV686" s="6"/>
      <c r="EW686" s="6"/>
      <c r="EX686" s="6"/>
      <c r="EY686" s="6"/>
      <c r="EZ686" s="6"/>
      <c r="FA686" s="6"/>
      <c r="FB686" s="6"/>
      <c r="FC686" s="6"/>
      <c r="FD686" s="6"/>
      <c r="FE686" s="6"/>
      <c r="FF686" s="6"/>
      <c r="FG686" s="6"/>
      <c r="FH686" s="6"/>
      <c r="FI686" s="6"/>
      <c r="FJ686" s="6"/>
      <c r="FK686" s="6"/>
      <c r="FL686" s="6"/>
      <c r="FM686" s="6"/>
      <c r="FN686" s="6"/>
      <c r="FO686" s="6"/>
      <c r="FP686" s="6"/>
      <c r="FQ686" s="6"/>
      <c r="FR686" s="6"/>
      <c r="FS686" s="6"/>
      <c r="FT686" s="6"/>
      <c r="FU686" s="6"/>
      <c r="FV686" s="6"/>
      <c r="FW686" s="6"/>
      <c r="FX686" s="6"/>
      <c r="FY686" s="6"/>
      <c r="FZ686" s="6"/>
      <c r="GA686" s="6"/>
      <c r="GB686" s="6"/>
      <c r="GC686" s="6"/>
      <c r="GD686" s="6"/>
      <c r="GE686" s="6"/>
      <c r="GF686" s="6"/>
      <c r="GG686" s="6"/>
      <c r="GH686" s="6"/>
      <c r="GI686" s="6"/>
      <c r="GJ686" s="6"/>
      <c r="GK686" s="6"/>
      <c r="GL686" s="6"/>
      <c r="GM686" s="6"/>
      <c r="GN686" s="6"/>
      <c r="GO686" s="6"/>
      <c r="GP686" s="6"/>
      <c r="GQ686" s="6"/>
      <c r="GR686" s="6"/>
      <c r="GS686" s="6"/>
      <c r="GT686" s="6"/>
      <c r="GU686" s="6"/>
      <c r="GV686" s="6"/>
      <c r="GW686" s="6"/>
      <c r="GX686" s="6"/>
      <c r="GY686" s="6"/>
      <c r="GZ686" s="6"/>
      <c r="HA686" s="6"/>
      <c r="HB686" s="6"/>
      <c r="HC686" s="6"/>
      <c r="HD686" s="6"/>
      <c r="HE686" s="6"/>
      <c r="HF686" s="6"/>
      <c r="HG686" s="6"/>
      <c r="HH686" s="6"/>
      <c r="HI686" s="6"/>
      <c r="HJ686" s="6"/>
      <c r="HK686" s="6"/>
      <c r="HL686" s="6"/>
      <c r="HM686" s="6"/>
      <c r="HN686" s="6"/>
      <c r="HO686" s="6"/>
      <c r="HP686" s="6"/>
      <c r="HQ686" s="6"/>
      <c r="HR686" s="6"/>
      <c r="HS686" s="6"/>
      <c r="HT686" s="6"/>
      <c r="HU686" s="6"/>
      <c r="HV686" s="6"/>
      <c r="HW686" s="6"/>
      <c r="HX686" s="6"/>
      <c r="HY686" s="6"/>
      <c r="HZ686" s="6"/>
      <c r="IA686" s="6"/>
      <c r="IB686" s="6"/>
      <c r="IC686" s="6"/>
      <c r="ID686" s="6"/>
      <c r="IE686" s="6"/>
      <c r="IF686" s="6"/>
      <c r="IG686" s="6"/>
      <c r="IH686" s="6"/>
      <c r="II686" s="6"/>
      <c r="IJ686" s="6"/>
      <c r="IK686" s="6"/>
      <c r="IL686" s="6"/>
      <c r="IM686" s="6"/>
      <c r="IN686" s="6"/>
      <c r="IO686" s="6"/>
      <c r="IP686" s="6"/>
      <c r="IQ686" s="6"/>
      <c r="IR686" s="6"/>
      <c r="IS686" s="6"/>
      <c r="IT686" s="6"/>
      <c r="IU686" s="6"/>
      <c r="IV686" s="6"/>
      <c r="IW686" s="6"/>
      <c r="IX686" s="6"/>
      <c r="IY686" s="6"/>
      <c r="IZ686" s="6"/>
      <c r="JA686" s="6"/>
      <c r="JB686" s="6"/>
      <c r="JC686" s="6"/>
      <c r="JD686" s="6"/>
      <c r="JE686" s="6"/>
      <c r="JF686" s="6"/>
      <c r="JG686" s="6"/>
      <c r="JH686" s="6"/>
      <c r="JI686" s="6"/>
      <c r="JJ686" s="6"/>
      <c r="JK686" s="6"/>
      <c r="JL686" s="6"/>
      <c r="JM686" s="6"/>
    </row>
    <row r="687" spans="2:273" s="37" customFormat="1" ht="16" customHeight="1">
      <c r="B687" s="18" t="s">
        <v>6169</v>
      </c>
      <c r="C687" s="20">
        <v>20204</v>
      </c>
      <c r="D687" s="109">
        <v>2020</v>
      </c>
      <c r="E687" s="56" t="s">
        <v>704</v>
      </c>
      <c r="F687" s="56"/>
      <c r="G687" s="356"/>
      <c r="H687" s="56" t="s">
        <v>6170</v>
      </c>
      <c r="I687" s="56" t="s">
        <v>6171</v>
      </c>
      <c r="J687" s="84">
        <v>12</v>
      </c>
      <c r="K687" s="195">
        <v>10000000</v>
      </c>
      <c r="L687" s="56" t="s">
        <v>6172</v>
      </c>
      <c r="M687" s="56" t="s">
        <v>703</v>
      </c>
      <c r="N687" s="215">
        <v>10</v>
      </c>
      <c r="O687" s="84">
        <v>1</v>
      </c>
      <c r="P687" s="84">
        <v>2</v>
      </c>
      <c r="Q687" s="56" t="s">
        <v>161</v>
      </c>
      <c r="R687" s="56" t="s">
        <v>5544</v>
      </c>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c r="AZ687" s="48"/>
      <c r="BA687" s="48"/>
      <c r="BB687" s="48"/>
      <c r="BC687" s="48"/>
      <c r="BD687" s="48"/>
      <c r="BE687" s="48"/>
      <c r="BF687" s="48"/>
      <c r="BG687" s="48"/>
      <c r="BH687" s="48"/>
      <c r="BI687" s="48"/>
      <c r="BJ687" s="48"/>
      <c r="BK687" s="48"/>
      <c r="BL687" s="48"/>
      <c r="BM687" s="48"/>
      <c r="BN687" s="48"/>
      <c r="BO687" s="48"/>
      <c r="BP687" s="48"/>
      <c r="BQ687" s="48"/>
      <c r="BR687" s="48"/>
      <c r="BS687" s="48"/>
      <c r="BT687" s="48"/>
      <c r="BU687" s="48"/>
      <c r="BV687" s="48"/>
      <c r="BW687" s="48"/>
      <c r="BX687" s="48"/>
      <c r="BY687" s="48"/>
      <c r="BZ687" s="48"/>
      <c r="CA687" s="48"/>
      <c r="CB687" s="48"/>
      <c r="CC687" s="48"/>
      <c r="CD687" s="48"/>
      <c r="CE687" s="48"/>
      <c r="CF687" s="48"/>
      <c r="CG687" s="48"/>
      <c r="CH687" s="48"/>
      <c r="CI687" s="48"/>
      <c r="CJ687" s="48"/>
      <c r="CK687" s="48"/>
      <c r="CL687" s="48"/>
      <c r="CM687" s="48"/>
      <c r="CN687" s="48"/>
      <c r="CO687" s="48"/>
      <c r="CP687" s="48"/>
      <c r="CQ687" s="48"/>
      <c r="CR687" s="48"/>
      <c r="CS687" s="48"/>
      <c r="CT687" s="48"/>
      <c r="CU687" s="48"/>
      <c r="CV687" s="48"/>
      <c r="CW687" s="48"/>
      <c r="CX687" s="48"/>
      <c r="CY687" s="48"/>
      <c r="CZ687" s="48"/>
      <c r="DA687" s="48"/>
      <c r="DB687" s="48"/>
      <c r="DC687" s="48"/>
      <c r="DD687" s="48"/>
      <c r="DE687" s="48"/>
      <c r="DF687" s="48"/>
      <c r="DG687" s="48"/>
      <c r="DH687" s="48"/>
      <c r="DI687" s="48"/>
      <c r="DJ687" s="48"/>
      <c r="DK687" s="48"/>
      <c r="DL687" s="48"/>
      <c r="DM687" s="48"/>
      <c r="DN687" s="48"/>
      <c r="DO687" s="48"/>
      <c r="DP687" s="48"/>
      <c r="DQ687" s="48"/>
      <c r="DR687" s="48"/>
      <c r="DS687" s="48"/>
      <c r="DT687" s="48"/>
      <c r="DU687" s="48"/>
      <c r="DV687" s="48"/>
      <c r="DW687" s="48"/>
      <c r="DX687" s="48"/>
      <c r="DY687" s="48"/>
      <c r="DZ687" s="48"/>
      <c r="EA687" s="48"/>
      <c r="EB687" s="48"/>
      <c r="EC687" s="48"/>
      <c r="ED687" s="48"/>
      <c r="EE687" s="48"/>
      <c r="EF687" s="48"/>
      <c r="EG687" s="48"/>
      <c r="EH687" s="48"/>
      <c r="EI687" s="48"/>
      <c r="EJ687" s="48"/>
      <c r="EK687" s="48"/>
      <c r="EL687" s="48"/>
      <c r="EM687" s="48"/>
      <c r="EN687" s="48"/>
      <c r="EO687" s="48"/>
      <c r="EP687" s="48"/>
      <c r="EQ687" s="48"/>
      <c r="ER687" s="48"/>
      <c r="ES687" s="48"/>
      <c r="ET687" s="48"/>
      <c r="EU687" s="48"/>
      <c r="EV687" s="48"/>
      <c r="EW687" s="48"/>
      <c r="EX687" s="48"/>
      <c r="EY687" s="48"/>
      <c r="EZ687" s="48"/>
      <c r="FA687" s="48"/>
      <c r="FB687" s="48"/>
      <c r="FC687" s="48"/>
      <c r="FD687" s="48"/>
      <c r="FE687" s="48"/>
      <c r="FF687" s="48"/>
      <c r="FG687" s="48"/>
      <c r="FH687" s="48"/>
      <c r="FI687" s="48"/>
      <c r="FJ687" s="48"/>
      <c r="FK687" s="48"/>
      <c r="FL687" s="48"/>
      <c r="FM687" s="48"/>
      <c r="FN687" s="48"/>
      <c r="FO687" s="48"/>
      <c r="FP687" s="48"/>
      <c r="FQ687" s="48"/>
      <c r="FR687" s="48"/>
      <c r="FS687" s="48"/>
      <c r="FT687" s="48"/>
      <c r="FU687" s="48"/>
      <c r="FV687" s="48"/>
      <c r="FW687" s="48"/>
      <c r="FX687" s="48"/>
      <c r="FY687" s="48"/>
      <c r="FZ687" s="48"/>
      <c r="GA687" s="48"/>
      <c r="GB687" s="48"/>
      <c r="GC687" s="48"/>
      <c r="GD687" s="48"/>
      <c r="GE687" s="48"/>
      <c r="GF687" s="48"/>
      <c r="GG687" s="48"/>
      <c r="GH687" s="48"/>
      <c r="GI687" s="48"/>
      <c r="GJ687" s="48"/>
      <c r="GK687" s="48"/>
      <c r="GL687" s="48"/>
      <c r="GM687" s="48"/>
      <c r="GN687" s="48"/>
      <c r="GO687" s="48"/>
      <c r="GP687" s="48"/>
      <c r="GQ687" s="48"/>
      <c r="GR687" s="48"/>
      <c r="GS687" s="48"/>
      <c r="GT687" s="48"/>
      <c r="GU687" s="48"/>
      <c r="GV687" s="48"/>
      <c r="GW687" s="48"/>
      <c r="GX687" s="48"/>
      <c r="GY687" s="48"/>
      <c r="GZ687" s="48"/>
      <c r="HA687" s="48"/>
      <c r="HB687" s="48"/>
      <c r="HC687" s="48"/>
      <c r="HD687" s="48"/>
      <c r="HE687" s="48"/>
      <c r="HF687" s="48"/>
      <c r="HG687" s="48"/>
      <c r="HH687" s="48"/>
      <c r="HI687" s="48"/>
      <c r="HJ687" s="48"/>
      <c r="HK687" s="48"/>
      <c r="HL687" s="48"/>
      <c r="HM687" s="48"/>
      <c r="HN687" s="48"/>
      <c r="HO687" s="48"/>
      <c r="HP687" s="48"/>
      <c r="HQ687" s="48"/>
      <c r="HR687" s="48"/>
      <c r="HS687" s="48"/>
      <c r="HT687" s="48"/>
      <c r="HU687" s="48"/>
      <c r="HV687" s="48"/>
      <c r="HW687" s="48"/>
      <c r="HX687" s="48"/>
      <c r="HY687" s="48"/>
      <c r="HZ687" s="48"/>
      <c r="IA687" s="48"/>
      <c r="IB687" s="48"/>
      <c r="IC687" s="48"/>
      <c r="ID687" s="48"/>
      <c r="IE687" s="48"/>
      <c r="IF687" s="48"/>
      <c r="IG687" s="48"/>
      <c r="IH687" s="48"/>
      <c r="II687" s="48"/>
      <c r="IJ687" s="48"/>
      <c r="IK687" s="48"/>
      <c r="IL687" s="48"/>
      <c r="IM687" s="48"/>
      <c r="IN687" s="48"/>
      <c r="IO687" s="48"/>
      <c r="IP687" s="48"/>
      <c r="IQ687" s="48"/>
      <c r="IR687" s="48"/>
      <c r="IS687" s="48"/>
      <c r="IT687" s="48"/>
      <c r="IU687" s="48"/>
      <c r="IV687" s="48"/>
      <c r="IW687" s="48"/>
      <c r="IX687" s="48"/>
      <c r="IY687" s="48"/>
      <c r="IZ687" s="48"/>
      <c r="JA687" s="48"/>
      <c r="JB687" s="49"/>
      <c r="JC687" s="49"/>
      <c r="JD687" s="49"/>
      <c r="JE687" s="49"/>
      <c r="JF687" s="49"/>
      <c r="JG687" s="49"/>
      <c r="JH687" s="49"/>
      <c r="JI687" s="49"/>
      <c r="JJ687" s="49"/>
      <c r="JK687" s="49"/>
      <c r="JL687" s="49"/>
      <c r="JM687" s="49"/>
    </row>
    <row r="688" spans="2:273" s="37" customFormat="1">
      <c r="B688" s="18" t="s">
        <v>6169</v>
      </c>
      <c r="C688" s="2">
        <v>20202</v>
      </c>
      <c r="D688" s="108">
        <v>2020</v>
      </c>
      <c r="E688" s="56" t="s">
        <v>704</v>
      </c>
      <c r="F688" s="56"/>
      <c r="G688" s="356"/>
      <c r="H688" s="56" t="s">
        <v>6170</v>
      </c>
      <c r="I688" s="56" t="s">
        <v>6171</v>
      </c>
      <c r="J688" s="84">
        <v>12</v>
      </c>
      <c r="K688" s="195">
        <v>10000000</v>
      </c>
      <c r="L688" s="56" t="s">
        <v>6172</v>
      </c>
      <c r="M688" s="56" t="s">
        <v>703</v>
      </c>
      <c r="N688" s="215">
        <v>10</v>
      </c>
      <c r="O688" s="84">
        <v>1</v>
      </c>
      <c r="P688" s="84">
        <v>2</v>
      </c>
      <c r="Q688" s="56" t="s">
        <v>55</v>
      </c>
      <c r="R688" s="56" t="s">
        <v>6175</v>
      </c>
      <c r="S688" s="48"/>
      <c r="T688" s="48"/>
      <c r="U688" s="48"/>
      <c r="V688" s="48"/>
      <c r="W688" s="48"/>
      <c r="X688" s="48"/>
      <c r="Y688" s="48"/>
      <c r="Z688" s="48"/>
      <c r="AA688" s="48"/>
      <c r="AB688" s="48"/>
      <c r="AC688" s="48"/>
      <c r="AD688" s="48"/>
      <c r="AE688" s="48"/>
      <c r="AF688" s="48"/>
      <c r="AG688" s="48"/>
      <c r="AH688" s="48"/>
      <c r="AI688" s="48"/>
      <c r="AJ688" s="48"/>
      <c r="AK688" s="48"/>
      <c r="AL688" s="48"/>
      <c r="AM688" s="48"/>
      <c r="AN688" s="48"/>
      <c r="AO688" s="48"/>
      <c r="AP688" s="48"/>
      <c r="AQ688" s="48"/>
      <c r="AR688" s="48"/>
      <c r="AS688" s="48"/>
      <c r="AT688" s="48"/>
      <c r="AU688" s="48"/>
      <c r="AV688" s="48"/>
      <c r="AW688" s="48"/>
      <c r="AX688" s="48"/>
      <c r="AY688" s="48"/>
      <c r="AZ688" s="48"/>
      <c r="BA688" s="48"/>
      <c r="BB688" s="48"/>
      <c r="BC688" s="48"/>
      <c r="BD688" s="48"/>
      <c r="BE688" s="48"/>
      <c r="BF688" s="48"/>
      <c r="BG688" s="48"/>
      <c r="BH688" s="48"/>
      <c r="BI688" s="48"/>
      <c r="BJ688" s="48"/>
      <c r="BK688" s="48"/>
      <c r="BL688" s="48"/>
      <c r="BM688" s="48"/>
      <c r="BN688" s="48"/>
      <c r="BO688" s="48"/>
      <c r="BP688" s="48"/>
      <c r="BQ688" s="48"/>
      <c r="BR688" s="48"/>
      <c r="BS688" s="48"/>
      <c r="BT688" s="48"/>
      <c r="BU688" s="48"/>
      <c r="BV688" s="48"/>
      <c r="BW688" s="48"/>
      <c r="BX688" s="48"/>
      <c r="BY688" s="48"/>
      <c r="BZ688" s="48"/>
      <c r="CA688" s="48"/>
      <c r="CB688" s="48"/>
      <c r="CC688" s="48"/>
      <c r="CD688" s="48"/>
      <c r="CE688" s="48"/>
      <c r="CF688" s="48"/>
      <c r="CG688" s="48"/>
      <c r="CH688" s="48"/>
      <c r="CI688" s="48"/>
      <c r="CJ688" s="48"/>
      <c r="CK688" s="48"/>
      <c r="CL688" s="48"/>
      <c r="CM688" s="48"/>
      <c r="CN688" s="48"/>
      <c r="CO688" s="48"/>
      <c r="CP688" s="48"/>
      <c r="CQ688" s="48"/>
      <c r="CR688" s="48"/>
      <c r="CS688" s="48"/>
      <c r="CT688" s="48"/>
      <c r="CU688" s="48"/>
      <c r="CV688" s="48"/>
      <c r="CW688" s="48"/>
      <c r="CX688" s="48"/>
      <c r="CY688" s="48"/>
      <c r="CZ688" s="48"/>
      <c r="DA688" s="48"/>
      <c r="DB688" s="48"/>
      <c r="DC688" s="48"/>
      <c r="DD688" s="48"/>
      <c r="DE688" s="48"/>
      <c r="DF688" s="48"/>
      <c r="DG688" s="48"/>
      <c r="DH688" s="48"/>
      <c r="DI688" s="48"/>
      <c r="DJ688" s="48"/>
      <c r="DK688" s="48"/>
      <c r="DL688" s="48"/>
      <c r="DM688" s="48"/>
      <c r="DN688" s="48"/>
      <c r="DO688" s="48"/>
      <c r="DP688" s="48"/>
      <c r="DQ688" s="48"/>
      <c r="DR688" s="48"/>
      <c r="DS688" s="48"/>
      <c r="DT688" s="48"/>
      <c r="DU688" s="48"/>
      <c r="DV688" s="48"/>
      <c r="DW688" s="48"/>
      <c r="DX688" s="48"/>
      <c r="DY688" s="48"/>
      <c r="DZ688" s="48"/>
      <c r="EA688" s="48"/>
      <c r="EB688" s="48"/>
      <c r="EC688" s="48"/>
      <c r="ED688" s="48"/>
      <c r="EE688" s="48"/>
      <c r="EF688" s="48"/>
      <c r="EG688" s="48"/>
      <c r="EH688" s="48"/>
      <c r="EI688" s="48"/>
      <c r="EJ688" s="48"/>
      <c r="EK688" s="48"/>
      <c r="EL688" s="48"/>
      <c r="EM688" s="48"/>
      <c r="EN688" s="48"/>
      <c r="EO688" s="48"/>
      <c r="EP688" s="48"/>
      <c r="EQ688" s="48"/>
      <c r="ER688" s="48"/>
      <c r="ES688" s="48"/>
      <c r="ET688" s="48"/>
      <c r="EU688" s="48"/>
      <c r="EV688" s="48"/>
      <c r="EW688" s="48"/>
      <c r="EX688" s="48"/>
      <c r="EY688" s="48"/>
      <c r="EZ688" s="48"/>
      <c r="FA688" s="48"/>
      <c r="FB688" s="48"/>
      <c r="FC688" s="48"/>
      <c r="FD688" s="48"/>
      <c r="FE688" s="48"/>
      <c r="FF688" s="48"/>
      <c r="FG688" s="48"/>
      <c r="FH688" s="48"/>
      <c r="FI688" s="48"/>
      <c r="FJ688" s="48"/>
      <c r="FK688" s="48"/>
      <c r="FL688" s="48"/>
      <c r="FM688" s="48"/>
      <c r="FN688" s="48"/>
      <c r="FO688" s="48"/>
      <c r="FP688" s="48"/>
      <c r="FQ688" s="48"/>
      <c r="FR688" s="48"/>
      <c r="FS688" s="48"/>
      <c r="FT688" s="48"/>
      <c r="FU688" s="48"/>
      <c r="FV688" s="48"/>
      <c r="FW688" s="48"/>
      <c r="FX688" s="48"/>
      <c r="FY688" s="48"/>
      <c r="FZ688" s="48"/>
      <c r="GA688" s="48"/>
      <c r="GB688" s="48"/>
      <c r="GC688" s="48"/>
      <c r="GD688" s="48"/>
      <c r="GE688" s="48"/>
      <c r="GF688" s="48"/>
      <c r="GG688" s="48"/>
      <c r="GH688" s="48"/>
      <c r="GI688" s="48"/>
      <c r="GJ688" s="48"/>
      <c r="GK688" s="48"/>
      <c r="GL688" s="48"/>
      <c r="GM688" s="48"/>
      <c r="GN688" s="48"/>
      <c r="GO688" s="48"/>
      <c r="GP688" s="48"/>
      <c r="GQ688" s="48"/>
      <c r="GR688" s="48"/>
      <c r="GS688" s="48"/>
      <c r="GT688" s="48"/>
      <c r="GU688" s="48"/>
      <c r="GV688" s="48"/>
      <c r="GW688" s="48"/>
      <c r="GX688" s="48"/>
      <c r="GY688" s="48"/>
      <c r="GZ688" s="48"/>
      <c r="HA688" s="48"/>
      <c r="HB688" s="48"/>
      <c r="HC688" s="48"/>
      <c r="HD688" s="48"/>
      <c r="HE688" s="48"/>
      <c r="HF688" s="48"/>
      <c r="HG688" s="48"/>
      <c r="HH688" s="48"/>
      <c r="HI688" s="48"/>
      <c r="HJ688" s="48"/>
      <c r="HK688" s="48"/>
      <c r="HL688" s="48"/>
      <c r="HM688" s="48"/>
      <c r="HN688" s="48"/>
      <c r="HO688" s="48"/>
      <c r="HP688" s="48"/>
      <c r="HQ688" s="48"/>
      <c r="HR688" s="48"/>
      <c r="HS688" s="48"/>
      <c r="HT688" s="48"/>
      <c r="HU688" s="48"/>
      <c r="HV688" s="48"/>
      <c r="HW688" s="48"/>
      <c r="HX688" s="48"/>
      <c r="HY688" s="48"/>
      <c r="HZ688" s="48"/>
      <c r="IA688" s="48"/>
      <c r="IB688" s="48"/>
      <c r="IC688" s="48"/>
      <c r="ID688" s="48"/>
      <c r="IE688" s="48"/>
      <c r="IF688" s="48"/>
      <c r="IG688" s="48"/>
      <c r="IH688" s="48"/>
      <c r="II688" s="48"/>
      <c r="IJ688" s="48"/>
      <c r="IK688" s="48"/>
      <c r="IL688" s="48"/>
      <c r="IM688" s="48"/>
      <c r="IN688" s="48"/>
      <c r="IO688" s="48"/>
      <c r="IP688" s="48"/>
      <c r="IQ688" s="48"/>
      <c r="IR688" s="48"/>
      <c r="IS688" s="48"/>
      <c r="IT688" s="48"/>
      <c r="IU688" s="48"/>
      <c r="IV688" s="48"/>
      <c r="IW688" s="48"/>
      <c r="IX688" s="48"/>
      <c r="IY688" s="48"/>
      <c r="IZ688" s="48"/>
      <c r="JA688" s="48"/>
      <c r="JB688" s="49"/>
      <c r="JC688" s="49"/>
      <c r="JD688" s="49"/>
      <c r="JE688" s="49"/>
      <c r="JF688" s="49"/>
      <c r="JG688" s="49"/>
      <c r="JH688" s="49"/>
      <c r="JI688" s="49"/>
      <c r="JJ688" s="49"/>
      <c r="JK688" s="49"/>
      <c r="JL688" s="49"/>
      <c r="JM688" s="49"/>
    </row>
    <row r="689" spans="2:273" s="37" customFormat="1">
      <c r="B689" s="18" t="s">
        <v>6176</v>
      </c>
      <c r="C689" s="2">
        <v>20202</v>
      </c>
      <c r="D689" s="108">
        <v>2020</v>
      </c>
      <c r="E689" s="56" t="s">
        <v>6177</v>
      </c>
      <c r="F689" s="56"/>
      <c r="G689" s="356"/>
      <c r="H689" s="56" t="s">
        <v>6178</v>
      </c>
      <c r="I689" s="56" t="s">
        <v>37</v>
      </c>
      <c r="J689" s="84">
        <v>19</v>
      </c>
      <c r="K689" s="195">
        <v>100000</v>
      </c>
      <c r="L689" s="56" t="s">
        <v>6179</v>
      </c>
      <c r="M689" s="56" t="s">
        <v>39</v>
      </c>
      <c r="N689" s="215">
        <v>9</v>
      </c>
      <c r="O689" s="84">
        <v>2</v>
      </c>
      <c r="P689" s="84">
        <v>8</v>
      </c>
      <c r="Q689" s="56" t="s">
        <v>55</v>
      </c>
      <c r="R689" s="56" t="s">
        <v>193</v>
      </c>
      <c r="S689" s="48"/>
      <c r="T689" s="48"/>
      <c r="U689" s="48"/>
      <c r="V689" s="48"/>
      <c r="W689" s="48"/>
      <c r="X689" s="48"/>
      <c r="Y689" s="48"/>
      <c r="Z689" s="48"/>
      <c r="AA689" s="48"/>
      <c r="AB689" s="48"/>
      <c r="AC689" s="48"/>
      <c r="AD689" s="48"/>
      <c r="AE689" s="48"/>
    </row>
    <row r="690" spans="2:273" s="37" customFormat="1">
      <c r="B690" s="18" t="s">
        <v>6180</v>
      </c>
      <c r="C690" s="20">
        <v>20203</v>
      </c>
      <c r="D690" s="109">
        <v>2020</v>
      </c>
      <c r="E690" s="56" t="s">
        <v>6181</v>
      </c>
      <c r="F690" s="56"/>
      <c r="G690" s="356"/>
      <c r="H690" s="56" t="s">
        <v>6182</v>
      </c>
      <c r="I690" s="56" t="s">
        <v>29</v>
      </c>
      <c r="J690" s="84">
        <v>15</v>
      </c>
      <c r="K690" s="195">
        <v>100000</v>
      </c>
      <c r="L690" s="48"/>
      <c r="M690" s="56" t="s">
        <v>31</v>
      </c>
      <c r="N690" s="215">
        <v>3</v>
      </c>
      <c r="O690" s="84">
        <v>5</v>
      </c>
      <c r="P690" s="84">
        <v>7</v>
      </c>
      <c r="Q690" s="56" t="s">
        <v>32</v>
      </c>
      <c r="R690" s="56" t="s">
        <v>33</v>
      </c>
      <c r="S690" s="48"/>
      <c r="T690" s="48"/>
      <c r="U690" s="48"/>
      <c r="V690" s="48"/>
      <c r="W690" s="48"/>
      <c r="X690" s="48"/>
      <c r="Y690" s="48"/>
      <c r="Z690" s="48"/>
      <c r="AA690" s="48"/>
      <c r="AB690" s="48"/>
      <c r="AC690" s="48"/>
      <c r="AD690" s="48"/>
      <c r="AE690" s="48"/>
      <c r="AF690" s="6"/>
      <c r="AG690" s="6"/>
      <c r="AH690" s="6"/>
      <c r="AI690" s="6"/>
      <c r="AJ690" s="6"/>
      <c r="AK690" s="6"/>
      <c r="AL690" s="6"/>
      <c r="AM690" s="6"/>
      <c r="AN690" s="6"/>
      <c r="AO690" s="6"/>
      <c r="AP690" s="6"/>
      <c r="AQ690" s="6"/>
      <c r="AR690" s="6"/>
      <c r="AS690" s="6"/>
      <c r="AT690" s="6"/>
      <c r="AU690" s="6"/>
      <c r="AV690" s="6"/>
      <c r="AW690" s="6"/>
      <c r="AX690" s="6"/>
      <c r="AY690" s="6"/>
      <c r="AZ690" s="6"/>
      <c r="BA690" s="6"/>
      <c r="BB690" s="6"/>
      <c r="BC690" s="6"/>
      <c r="BD690" s="6"/>
      <c r="BE690" s="6"/>
      <c r="BF690" s="6"/>
      <c r="BG690" s="6"/>
      <c r="BH690" s="6"/>
      <c r="BI690" s="6"/>
      <c r="BJ690" s="6"/>
      <c r="BK690" s="6"/>
      <c r="BL690" s="6"/>
      <c r="BM690" s="6"/>
      <c r="BN690" s="6"/>
      <c r="BO690" s="6"/>
      <c r="BP690" s="6"/>
      <c r="BQ690" s="6"/>
      <c r="BR690" s="6"/>
      <c r="BS690" s="6"/>
      <c r="BT690" s="6"/>
      <c r="BU690" s="6"/>
      <c r="BV690" s="6"/>
      <c r="BW690" s="6"/>
      <c r="BX690" s="6"/>
      <c r="BY690" s="6"/>
      <c r="BZ690" s="6"/>
      <c r="CA690" s="6"/>
      <c r="CB690" s="6"/>
      <c r="CC690" s="6"/>
      <c r="CD690" s="6"/>
      <c r="CE690" s="6"/>
      <c r="CF690" s="6"/>
      <c r="CG690" s="6"/>
      <c r="CH690" s="6"/>
      <c r="CI690" s="6"/>
      <c r="CJ690" s="6"/>
      <c r="CK690" s="6"/>
      <c r="CL690" s="6"/>
      <c r="CM690" s="6"/>
      <c r="CN690" s="6"/>
      <c r="CO690" s="6"/>
      <c r="CP690" s="6"/>
      <c r="CQ690" s="6"/>
      <c r="CR690" s="6"/>
      <c r="CS690" s="6"/>
      <c r="CT690" s="6"/>
      <c r="CU690" s="6"/>
      <c r="CV690" s="6"/>
      <c r="CW690" s="6"/>
      <c r="CX690" s="6"/>
      <c r="CY690" s="6"/>
      <c r="CZ690" s="6"/>
      <c r="DA690" s="6"/>
      <c r="DB690" s="6"/>
      <c r="DC690" s="6"/>
      <c r="DD690" s="6"/>
      <c r="DE690" s="6"/>
      <c r="DF690" s="6"/>
      <c r="DG690" s="6"/>
      <c r="DH690" s="6"/>
      <c r="DI690" s="6"/>
      <c r="DJ690" s="6"/>
      <c r="DK690" s="6"/>
      <c r="DL690" s="6"/>
      <c r="DM690" s="6"/>
      <c r="DN690" s="6"/>
      <c r="DO690" s="6"/>
      <c r="DP690" s="6"/>
      <c r="DQ690" s="6"/>
      <c r="DR690" s="6"/>
      <c r="DS690" s="6"/>
      <c r="DT690" s="6"/>
      <c r="DU690" s="6"/>
      <c r="DV690" s="6"/>
      <c r="DW690" s="6"/>
      <c r="DX690" s="6"/>
      <c r="DY690" s="6"/>
      <c r="DZ690" s="6"/>
      <c r="EA690" s="6"/>
      <c r="EB690" s="6"/>
      <c r="EC690" s="6"/>
      <c r="ED690" s="6"/>
      <c r="EE690" s="6"/>
      <c r="EF690" s="6"/>
      <c r="EG690" s="6"/>
      <c r="EH690" s="6"/>
      <c r="EI690" s="6"/>
      <c r="EJ690" s="6"/>
      <c r="EK690" s="6"/>
      <c r="EL690" s="6"/>
      <c r="EM690" s="6"/>
      <c r="EN690" s="6"/>
      <c r="EO690" s="6"/>
      <c r="EP690" s="6"/>
      <c r="EQ690" s="6"/>
      <c r="ER690" s="6"/>
      <c r="ES690" s="6"/>
      <c r="ET690" s="6"/>
      <c r="EU690" s="6"/>
      <c r="EV690" s="6"/>
      <c r="EW690" s="6"/>
      <c r="EX690" s="6"/>
      <c r="EY690" s="6"/>
      <c r="EZ690" s="6"/>
      <c r="FA690" s="6"/>
      <c r="FB690" s="6"/>
      <c r="FC690" s="6"/>
      <c r="FD690" s="6"/>
      <c r="FE690" s="6"/>
      <c r="FF690" s="6"/>
      <c r="FG690" s="6"/>
      <c r="FH690" s="6"/>
      <c r="FI690" s="6"/>
      <c r="FJ690" s="6"/>
      <c r="FK690" s="6"/>
      <c r="FL690" s="6"/>
      <c r="FM690" s="6"/>
      <c r="FN690" s="6"/>
      <c r="FO690" s="6"/>
      <c r="FP690" s="6"/>
      <c r="FQ690" s="6"/>
      <c r="FR690" s="6"/>
      <c r="FS690" s="6"/>
      <c r="FT690" s="6"/>
      <c r="FU690" s="6"/>
      <c r="FV690" s="6"/>
      <c r="FW690" s="6"/>
      <c r="FX690" s="6"/>
      <c r="FY690" s="6"/>
      <c r="FZ690" s="6"/>
      <c r="GA690" s="6"/>
      <c r="GB690" s="6"/>
      <c r="GC690" s="6"/>
      <c r="GD690" s="6"/>
      <c r="GE690" s="6"/>
      <c r="GF690" s="6"/>
      <c r="GG690" s="6"/>
      <c r="GH690" s="6"/>
      <c r="GI690" s="6"/>
      <c r="GJ690" s="6"/>
      <c r="GK690" s="6"/>
      <c r="GL690" s="6"/>
      <c r="GM690" s="6"/>
      <c r="GN690" s="6"/>
      <c r="GO690" s="6"/>
      <c r="GP690" s="6"/>
      <c r="GQ690" s="6"/>
      <c r="GR690" s="6"/>
      <c r="GS690" s="6"/>
      <c r="GT690" s="6"/>
      <c r="GU690" s="6"/>
      <c r="GV690" s="6"/>
      <c r="GW690" s="6"/>
      <c r="GX690" s="6"/>
      <c r="GY690" s="6"/>
      <c r="GZ690" s="6"/>
      <c r="HA690" s="6"/>
      <c r="HB690" s="6"/>
      <c r="HC690" s="6"/>
      <c r="HD690" s="6"/>
      <c r="HE690" s="6"/>
      <c r="HF690" s="6"/>
      <c r="HG690" s="6"/>
      <c r="HH690" s="6"/>
      <c r="HI690" s="6"/>
      <c r="HJ690" s="6"/>
      <c r="HK690" s="6"/>
      <c r="HL690" s="6"/>
      <c r="HM690" s="6"/>
      <c r="HN690" s="6"/>
      <c r="HO690" s="6"/>
      <c r="HP690" s="6"/>
      <c r="HQ690" s="6"/>
      <c r="HR690" s="6"/>
      <c r="HS690" s="6"/>
      <c r="HT690" s="6"/>
      <c r="HU690" s="6"/>
      <c r="HV690" s="6"/>
      <c r="HW690" s="6"/>
      <c r="HX690" s="6"/>
      <c r="HY690" s="6"/>
      <c r="HZ690" s="6"/>
      <c r="IA690" s="6"/>
      <c r="IB690" s="6"/>
      <c r="IC690" s="6"/>
      <c r="ID690" s="6"/>
      <c r="IE690" s="6"/>
      <c r="IF690" s="6"/>
      <c r="IG690" s="6"/>
      <c r="IH690" s="6"/>
      <c r="II690" s="6"/>
      <c r="IJ690" s="6"/>
      <c r="IK690" s="6"/>
      <c r="IL690" s="6"/>
      <c r="IM690" s="6"/>
      <c r="IN690" s="6"/>
      <c r="IO690" s="6"/>
      <c r="IP690" s="6"/>
      <c r="IQ690" s="6"/>
      <c r="IR690" s="6"/>
      <c r="IS690" s="6"/>
      <c r="IT690" s="6"/>
      <c r="IU690" s="6"/>
      <c r="IV690" s="6"/>
      <c r="IW690" s="6"/>
      <c r="IX690" s="6"/>
      <c r="IY690" s="6"/>
      <c r="IZ690" s="6"/>
      <c r="JA690" s="6"/>
      <c r="JB690" s="6"/>
      <c r="JC690" s="6"/>
      <c r="JD690" s="6"/>
      <c r="JE690" s="6"/>
      <c r="JF690" s="6"/>
      <c r="JG690" s="6"/>
      <c r="JH690" s="6"/>
      <c r="JI690" s="6"/>
      <c r="JJ690" s="6"/>
      <c r="JK690" s="6"/>
      <c r="JL690" s="6"/>
      <c r="JM690" s="6"/>
    </row>
    <row r="691" spans="2:273" s="37" customFormat="1">
      <c r="B691" s="18" t="s">
        <v>3439</v>
      </c>
      <c r="C691" s="2">
        <v>20192</v>
      </c>
      <c r="D691" s="108">
        <v>2019</v>
      </c>
      <c r="E691" s="7" t="s">
        <v>3440</v>
      </c>
      <c r="F691" s="7"/>
      <c r="G691" s="13"/>
      <c r="H691" s="7" t="s">
        <v>3441</v>
      </c>
      <c r="I691" s="7" t="s">
        <v>37</v>
      </c>
      <c r="J691" s="85">
        <v>16</v>
      </c>
      <c r="K691" s="196">
        <v>707812</v>
      </c>
      <c r="L691" s="7" t="s">
        <v>3442</v>
      </c>
      <c r="M691" s="7" t="s">
        <v>3443</v>
      </c>
      <c r="N691" s="215">
        <v>5</v>
      </c>
      <c r="O691" s="83">
        <v>6</v>
      </c>
      <c r="P691" s="83">
        <v>51</v>
      </c>
      <c r="Q691" s="7" t="s">
        <v>55</v>
      </c>
      <c r="R691" s="7" t="s">
        <v>145</v>
      </c>
      <c r="S691" s="6"/>
      <c r="T691" s="6"/>
      <c r="U691" s="6"/>
      <c r="V691" s="6"/>
      <c r="W691" s="6"/>
      <c r="X691" s="6"/>
      <c r="Y691" s="6"/>
      <c r="Z691" s="6"/>
      <c r="AA691" s="6"/>
      <c r="AB691" s="6"/>
      <c r="AC691" s="6"/>
      <c r="AD691" s="6"/>
      <c r="AE691" s="6"/>
      <c r="AF691" s="48"/>
      <c r="AG691" s="48"/>
      <c r="AH691" s="48"/>
      <c r="AI691" s="48"/>
      <c r="AJ691" s="48"/>
      <c r="AK691" s="48"/>
      <c r="AL691" s="48"/>
      <c r="AM691" s="48"/>
      <c r="AN691" s="48"/>
      <c r="AO691" s="48"/>
      <c r="AP691" s="48"/>
      <c r="AQ691" s="48"/>
      <c r="AR691" s="48"/>
      <c r="AS691" s="48"/>
      <c r="AT691" s="48"/>
      <c r="AU691" s="48"/>
      <c r="AV691" s="48"/>
      <c r="AW691" s="48"/>
      <c r="AX691" s="48"/>
      <c r="AY691" s="48"/>
      <c r="AZ691" s="48"/>
      <c r="BA691" s="48"/>
      <c r="BB691" s="48"/>
      <c r="BC691" s="48"/>
      <c r="BD691" s="48"/>
      <c r="BE691" s="48"/>
      <c r="BF691" s="48"/>
      <c r="BG691" s="48"/>
      <c r="BH691" s="48"/>
      <c r="BI691" s="48"/>
      <c r="BJ691" s="48"/>
      <c r="BK691" s="48"/>
      <c r="BL691" s="48"/>
      <c r="BM691" s="48"/>
      <c r="BN691" s="48"/>
      <c r="BO691" s="48"/>
      <c r="BP691" s="48"/>
      <c r="BQ691" s="48"/>
      <c r="BR691" s="48"/>
      <c r="BS691" s="48"/>
      <c r="BT691" s="48"/>
      <c r="BU691" s="48"/>
      <c r="BV691" s="48"/>
      <c r="BW691" s="48"/>
      <c r="BX691" s="48"/>
      <c r="BY691" s="48"/>
      <c r="BZ691" s="48"/>
      <c r="CA691" s="48"/>
      <c r="CB691" s="48"/>
      <c r="CC691" s="48"/>
      <c r="CD691" s="48"/>
      <c r="CE691" s="48"/>
      <c r="CF691" s="48"/>
      <c r="CG691" s="48"/>
      <c r="CH691" s="48"/>
      <c r="CI691" s="48"/>
      <c r="CJ691" s="48"/>
      <c r="CK691" s="48"/>
      <c r="CL691" s="48"/>
      <c r="CM691" s="48"/>
      <c r="CN691" s="48"/>
      <c r="CO691" s="48"/>
      <c r="CP691" s="48"/>
      <c r="CQ691" s="48"/>
      <c r="CR691" s="48"/>
      <c r="CS691" s="48"/>
      <c r="CT691" s="48"/>
      <c r="CU691" s="48"/>
      <c r="CV691" s="48"/>
      <c r="CW691" s="48"/>
      <c r="CX691" s="48"/>
      <c r="CY691" s="48"/>
      <c r="CZ691" s="48"/>
      <c r="DA691" s="48"/>
      <c r="DB691" s="48"/>
      <c r="DC691" s="48"/>
      <c r="DD691" s="48"/>
      <c r="DE691" s="48"/>
      <c r="DF691" s="48"/>
      <c r="DG691" s="48"/>
      <c r="DH691" s="48"/>
      <c r="DI691" s="48"/>
      <c r="DJ691" s="48"/>
      <c r="DK691" s="48"/>
      <c r="DL691" s="48"/>
      <c r="DM691" s="48"/>
      <c r="DN691" s="48"/>
      <c r="DO691" s="48"/>
      <c r="DP691" s="48"/>
      <c r="DQ691" s="48"/>
      <c r="DR691" s="48"/>
      <c r="DS691" s="48"/>
      <c r="DT691" s="48"/>
      <c r="DU691" s="48"/>
      <c r="DV691" s="48"/>
      <c r="DW691" s="48"/>
      <c r="DX691" s="48"/>
      <c r="DY691" s="48"/>
      <c r="DZ691" s="48"/>
      <c r="EA691" s="48"/>
      <c r="EB691" s="48"/>
      <c r="EC691" s="48"/>
      <c r="ED691" s="48"/>
      <c r="EE691" s="48"/>
      <c r="EF691" s="48"/>
      <c r="EG691" s="48"/>
      <c r="EH691" s="48"/>
      <c r="EI691" s="48"/>
      <c r="EJ691" s="48"/>
      <c r="EK691" s="48"/>
      <c r="EL691" s="48"/>
      <c r="EM691" s="48"/>
      <c r="EN691" s="48"/>
      <c r="EO691" s="48"/>
      <c r="EP691" s="48"/>
      <c r="EQ691" s="48"/>
      <c r="ER691" s="48"/>
      <c r="ES691" s="48"/>
      <c r="ET691" s="48"/>
      <c r="EU691" s="48"/>
      <c r="EV691" s="48"/>
      <c r="EW691" s="48"/>
      <c r="EX691" s="48"/>
      <c r="EY691" s="48"/>
      <c r="EZ691" s="48"/>
      <c r="FA691" s="48"/>
      <c r="FB691" s="48"/>
      <c r="FC691" s="48"/>
      <c r="FD691" s="48"/>
      <c r="FE691" s="48"/>
      <c r="FF691" s="48"/>
      <c r="FG691" s="48"/>
      <c r="FH691" s="48"/>
      <c r="FI691" s="48"/>
      <c r="FJ691" s="48"/>
      <c r="FK691" s="48"/>
      <c r="FL691" s="48"/>
      <c r="FM691" s="48"/>
      <c r="FN691" s="48"/>
      <c r="FO691" s="48"/>
      <c r="FP691" s="48"/>
      <c r="FQ691" s="48"/>
      <c r="FR691" s="48"/>
      <c r="FS691" s="48"/>
      <c r="FT691" s="48"/>
      <c r="FU691" s="48"/>
      <c r="FV691" s="48"/>
      <c r="FW691" s="48"/>
      <c r="FX691" s="48"/>
      <c r="FY691" s="48"/>
      <c r="FZ691" s="48"/>
      <c r="GA691" s="48"/>
      <c r="GB691" s="48"/>
      <c r="GC691" s="48"/>
      <c r="GD691" s="48"/>
      <c r="GE691" s="48"/>
      <c r="GF691" s="48"/>
      <c r="GG691" s="48"/>
      <c r="GH691" s="48"/>
      <c r="GI691" s="48"/>
      <c r="GJ691" s="48"/>
      <c r="GK691" s="48"/>
      <c r="GL691" s="48"/>
      <c r="GM691" s="48"/>
      <c r="GN691" s="48"/>
      <c r="GO691" s="48"/>
      <c r="GP691" s="48"/>
      <c r="GQ691" s="48"/>
      <c r="GR691" s="48"/>
      <c r="GS691" s="48"/>
      <c r="GT691" s="48"/>
      <c r="GU691" s="48"/>
      <c r="GV691" s="48"/>
      <c r="GW691" s="48"/>
      <c r="GX691" s="48"/>
      <c r="GY691" s="48"/>
      <c r="GZ691" s="48"/>
      <c r="HA691" s="48"/>
      <c r="HB691" s="48"/>
      <c r="HC691" s="48"/>
      <c r="HD691" s="48"/>
      <c r="HE691" s="48"/>
      <c r="HF691" s="48"/>
      <c r="HG691" s="48"/>
      <c r="HH691" s="48"/>
      <c r="HI691" s="48"/>
      <c r="HJ691" s="48"/>
      <c r="HK691" s="48"/>
      <c r="HL691" s="48"/>
      <c r="HM691" s="48"/>
      <c r="HN691" s="48"/>
      <c r="HO691" s="48"/>
      <c r="HP691" s="48"/>
      <c r="HQ691" s="48"/>
      <c r="HR691" s="48"/>
      <c r="HS691" s="48"/>
      <c r="HT691" s="48"/>
      <c r="HU691" s="48"/>
      <c r="HV691" s="48"/>
      <c r="HW691" s="48"/>
      <c r="HX691" s="48"/>
      <c r="HY691" s="48"/>
      <c r="HZ691" s="48"/>
      <c r="IA691" s="48"/>
      <c r="IB691" s="48"/>
      <c r="IC691" s="48"/>
      <c r="ID691" s="48"/>
      <c r="IE691" s="48"/>
      <c r="IF691" s="48"/>
      <c r="IG691" s="48"/>
      <c r="IH691" s="48"/>
      <c r="II691" s="48"/>
      <c r="IJ691" s="48"/>
      <c r="IK691" s="48"/>
      <c r="IL691" s="48"/>
      <c r="IM691" s="48"/>
      <c r="IN691" s="48"/>
      <c r="IO691" s="48"/>
      <c r="IP691" s="48"/>
      <c r="IQ691" s="48"/>
      <c r="IR691" s="48"/>
      <c r="IS691" s="48"/>
      <c r="IT691" s="48"/>
      <c r="IU691" s="48"/>
      <c r="IV691" s="48"/>
      <c r="IW691" s="48"/>
      <c r="IX691" s="48"/>
      <c r="IY691" s="48"/>
      <c r="IZ691" s="48"/>
      <c r="JA691" s="48"/>
      <c r="JB691" s="49"/>
      <c r="JC691" s="49"/>
      <c r="JD691" s="49"/>
      <c r="JE691" s="49"/>
      <c r="JF691" s="49"/>
      <c r="JG691" s="49"/>
      <c r="JH691" s="49"/>
      <c r="JI691" s="49"/>
      <c r="JJ691" s="49"/>
      <c r="JK691" s="49"/>
      <c r="JL691" s="49"/>
      <c r="JM691" s="49"/>
    </row>
    <row r="692" spans="2:273" s="37" customFormat="1">
      <c r="B692" s="105" t="s">
        <v>706</v>
      </c>
      <c r="C692" s="105">
        <v>20182</v>
      </c>
      <c r="D692" s="108">
        <v>2018</v>
      </c>
      <c r="E692" s="6" t="s">
        <v>707</v>
      </c>
      <c r="F692" s="6"/>
      <c r="G692" s="13"/>
      <c r="H692" s="37" t="s">
        <v>708</v>
      </c>
      <c r="I692" s="6" t="s">
        <v>37</v>
      </c>
      <c r="J692" s="85">
        <v>16</v>
      </c>
      <c r="K692" s="197">
        <v>400000</v>
      </c>
      <c r="L692" s="6" t="s">
        <v>709</v>
      </c>
      <c r="M692" s="6" t="s">
        <v>69</v>
      </c>
      <c r="N692" s="215">
        <v>3</v>
      </c>
      <c r="O692" s="83">
        <v>5</v>
      </c>
      <c r="P692" s="83">
        <v>55</v>
      </c>
      <c r="Q692" s="37" t="s">
        <v>55</v>
      </c>
      <c r="R692" s="6" t="s">
        <v>193</v>
      </c>
      <c r="AF692" s="48"/>
      <c r="AG692" s="48"/>
      <c r="AH692" s="48"/>
      <c r="AI692" s="48"/>
      <c r="AJ692" s="48"/>
      <c r="AK692" s="48"/>
      <c r="AL692" s="48"/>
      <c r="AM692" s="48"/>
      <c r="AN692" s="48"/>
      <c r="AO692" s="48"/>
      <c r="AP692" s="48"/>
      <c r="AQ692" s="48"/>
      <c r="AR692" s="48"/>
      <c r="AS692" s="48"/>
      <c r="AT692" s="48"/>
      <c r="AU692" s="48"/>
      <c r="AV692" s="48"/>
      <c r="AW692" s="48"/>
      <c r="AX692" s="48"/>
      <c r="AY692" s="48"/>
      <c r="AZ692" s="48"/>
      <c r="BA692" s="48"/>
      <c r="BB692" s="48"/>
      <c r="BC692" s="48"/>
      <c r="BD692" s="48"/>
      <c r="BE692" s="48"/>
      <c r="BF692" s="48"/>
      <c r="BG692" s="48"/>
      <c r="BH692" s="48"/>
      <c r="BI692" s="48"/>
      <c r="BJ692" s="48"/>
      <c r="BK692" s="48"/>
      <c r="BL692" s="48"/>
      <c r="BM692" s="48"/>
      <c r="BN692" s="48"/>
      <c r="BO692" s="48"/>
      <c r="BP692" s="48"/>
      <c r="BQ692" s="48"/>
      <c r="BR692" s="48"/>
      <c r="BS692" s="48"/>
      <c r="BT692" s="48"/>
      <c r="BU692" s="48"/>
      <c r="BV692" s="48"/>
      <c r="BW692" s="48"/>
      <c r="BX692" s="48"/>
      <c r="BY692" s="48"/>
      <c r="BZ692" s="48"/>
      <c r="CA692" s="48"/>
      <c r="CB692" s="48"/>
      <c r="CC692" s="48"/>
      <c r="CD692" s="48"/>
      <c r="CE692" s="48"/>
      <c r="CF692" s="48"/>
      <c r="CG692" s="48"/>
      <c r="CH692" s="48"/>
      <c r="CI692" s="48"/>
      <c r="CJ692" s="48"/>
      <c r="CK692" s="48"/>
      <c r="CL692" s="48"/>
      <c r="CM692" s="48"/>
      <c r="CN692" s="48"/>
      <c r="CO692" s="48"/>
      <c r="CP692" s="48"/>
      <c r="CQ692" s="48"/>
      <c r="CR692" s="48"/>
      <c r="CS692" s="48"/>
      <c r="CT692" s="48"/>
      <c r="CU692" s="48"/>
      <c r="CV692" s="48"/>
      <c r="CW692" s="48"/>
      <c r="CX692" s="48"/>
      <c r="CY692" s="48"/>
      <c r="CZ692" s="48"/>
      <c r="DA692" s="48"/>
      <c r="DB692" s="48"/>
      <c r="DC692" s="48"/>
      <c r="DD692" s="48"/>
      <c r="DE692" s="48"/>
      <c r="DF692" s="48"/>
      <c r="DG692" s="48"/>
      <c r="DH692" s="48"/>
      <c r="DI692" s="48"/>
      <c r="DJ692" s="48"/>
      <c r="DK692" s="48"/>
      <c r="DL692" s="48"/>
      <c r="DM692" s="48"/>
      <c r="DN692" s="48"/>
      <c r="DO692" s="48"/>
      <c r="DP692" s="48"/>
      <c r="DQ692" s="48"/>
      <c r="DR692" s="48"/>
      <c r="DS692" s="48"/>
      <c r="DT692" s="48"/>
      <c r="DU692" s="48"/>
      <c r="DV692" s="48"/>
      <c r="DW692" s="48"/>
      <c r="DX692" s="48"/>
      <c r="DY692" s="48"/>
      <c r="DZ692" s="48"/>
      <c r="EA692" s="48"/>
      <c r="EB692" s="48"/>
      <c r="EC692" s="48"/>
      <c r="ED692" s="48"/>
      <c r="EE692" s="48"/>
      <c r="EF692" s="48"/>
      <c r="EG692" s="48"/>
      <c r="EH692" s="48"/>
      <c r="EI692" s="48"/>
      <c r="EJ692" s="48"/>
      <c r="EK692" s="48"/>
      <c r="EL692" s="48"/>
      <c r="EM692" s="48"/>
      <c r="EN692" s="48"/>
      <c r="EO692" s="48"/>
      <c r="EP692" s="48"/>
      <c r="EQ692" s="48"/>
      <c r="ER692" s="48"/>
      <c r="ES692" s="48"/>
      <c r="ET692" s="48"/>
      <c r="EU692" s="48"/>
      <c r="EV692" s="48"/>
      <c r="EW692" s="48"/>
      <c r="EX692" s="48"/>
      <c r="EY692" s="48"/>
      <c r="EZ692" s="48"/>
      <c r="FA692" s="48"/>
      <c r="FB692" s="48"/>
      <c r="FC692" s="48"/>
      <c r="FD692" s="48"/>
      <c r="FE692" s="48"/>
      <c r="FF692" s="48"/>
      <c r="FG692" s="48"/>
      <c r="FH692" s="48"/>
      <c r="FI692" s="48"/>
      <c r="FJ692" s="48"/>
      <c r="FK692" s="48"/>
      <c r="FL692" s="48"/>
      <c r="FM692" s="48"/>
      <c r="FN692" s="48"/>
      <c r="FO692" s="48"/>
      <c r="FP692" s="48"/>
      <c r="FQ692" s="48"/>
      <c r="FR692" s="48"/>
      <c r="FS692" s="48"/>
      <c r="FT692" s="48"/>
      <c r="FU692" s="48"/>
      <c r="FV692" s="48"/>
      <c r="FW692" s="48"/>
      <c r="FX692" s="48"/>
      <c r="FY692" s="48"/>
      <c r="FZ692" s="48"/>
      <c r="GA692" s="48"/>
      <c r="GB692" s="48"/>
      <c r="GC692" s="48"/>
      <c r="GD692" s="48"/>
      <c r="GE692" s="48"/>
      <c r="GF692" s="48"/>
      <c r="GG692" s="48"/>
      <c r="GH692" s="48"/>
      <c r="GI692" s="48"/>
      <c r="GJ692" s="48"/>
      <c r="GK692" s="48"/>
      <c r="GL692" s="48"/>
      <c r="GM692" s="48"/>
      <c r="GN692" s="48"/>
      <c r="GO692" s="48"/>
      <c r="GP692" s="48"/>
      <c r="GQ692" s="48"/>
      <c r="GR692" s="48"/>
      <c r="GS692" s="48"/>
      <c r="GT692" s="48"/>
      <c r="GU692" s="48"/>
      <c r="GV692" s="48"/>
      <c r="GW692" s="48"/>
      <c r="GX692" s="48"/>
      <c r="GY692" s="48"/>
      <c r="GZ692" s="48"/>
      <c r="HA692" s="48"/>
      <c r="HB692" s="48"/>
      <c r="HC692" s="48"/>
      <c r="HD692" s="48"/>
      <c r="HE692" s="48"/>
      <c r="HF692" s="48"/>
      <c r="HG692" s="48"/>
      <c r="HH692" s="48"/>
      <c r="HI692" s="48"/>
      <c r="HJ692" s="48"/>
      <c r="HK692" s="48"/>
      <c r="HL692" s="48"/>
      <c r="HM692" s="48"/>
      <c r="HN692" s="48"/>
      <c r="HO692" s="48"/>
      <c r="HP692" s="48"/>
      <c r="HQ692" s="48"/>
      <c r="HR692" s="48"/>
      <c r="HS692" s="48"/>
      <c r="HT692" s="48"/>
      <c r="HU692" s="48"/>
      <c r="HV692" s="48"/>
      <c r="HW692" s="48"/>
      <c r="HX692" s="48"/>
      <c r="HY692" s="48"/>
      <c r="HZ692" s="48"/>
      <c r="IA692" s="48"/>
      <c r="IB692" s="48"/>
      <c r="IC692" s="48"/>
      <c r="ID692" s="48"/>
      <c r="IE692" s="48"/>
      <c r="IF692" s="48"/>
      <c r="IG692" s="48"/>
      <c r="IH692" s="48"/>
      <c r="II692" s="48"/>
      <c r="IJ692" s="48"/>
      <c r="IK692" s="48"/>
      <c r="IL692" s="48"/>
      <c r="IM692" s="48"/>
      <c r="IN692" s="48"/>
      <c r="IO692" s="48"/>
      <c r="IP692" s="48"/>
      <c r="IQ692" s="48"/>
      <c r="IR692" s="48"/>
      <c r="IS692" s="48"/>
      <c r="IT692" s="48"/>
      <c r="IU692" s="48"/>
      <c r="IV692" s="48"/>
      <c r="IW692" s="48"/>
      <c r="IX692" s="48"/>
      <c r="IY692" s="48"/>
      <c r="IZ692" s="48"/>
      <c r="JA692" s="48"/>
      <c r="JB692" s="49"/>
      <c r="JC692" s="49"/>
      <c r="JD692" s="49"/>
      <c r="JE692" s="49"/>
      <c r="JF692" s="49"/>
      <c r="JG692" s="49"/>
      <c r="JH692" s="49"/>
      <c r="JI692" s="49"/>
      <c r="JJ692" s="49"/>
      <c r="JK692" s="49"/>
      <c r="JL692" s="49"/>
      <c r="JM692" s="49"/>
    </row>
    <row r="693" spans="2:273" s="37" customFormat="1">
      <c r="B693" s="18" t="s">
        <v>3444</v>
      </c>
      <c r="C693" s="2">
        <v>20191</v>
      </c>
      <c r="D693" s="108">
        <v>2019</v>
      </c>
      <c r="E693" s="7" t="s">
        <v>3445</v>
      </c>
      <c r="F693" s="7"/>
      <c r="G693" s="13"/>
      <c r="H693" s="7" t="s">
        <v>3446</v>
      </c>
      <c r="I693" s="7" t="s">
        <v>53</v>
      </c>
      <c r="J693" s="85">
        <v>6</v>
      </c>
      <c r="K693" s="196">
        <v>159600</v>
      </c>
      <c r="L693" s="7" t="s">
        <v>3447</v>
      </c>
      <c r="M693" s="7" t="s">
        <v>59</v>
      </c>
      <c r="N693" s="215">
        <v>4</v>
      </c>
      <c r="O693" s="83">
        <v>6</v>
      </c>
      <c r="P693" s="83">
        <v>52</v>
      </c>
      <c r="Q693" s="7" t="s">
        <v>32</v>
      </c>
      <c r="R693" s="7" t="s">
        <v>381</v>
      </c>
      <c r="S693" s="6"/>
      <c r="T693" s="6"/>
      <c r="U693" s="6"/>
      <c r="V693" s="6"/>
      <c r="W693" s="6"/>
      <c r="X693" s="6"/>
      <c r="Y693" s="6"/>
      <c r="Z693" s="6"/>
      <c r="AA693" s="6"/>
      <c r="AB693" s="6"/>
      <c r="AC693" s="6"/>
      <c r="AD693" s="6"/>
      <c r="AE693" s="6"/>
      <c r="AF693" s="48"/>
      <c r="AG693" s="48"/>
      <c r="AH693" s="48"/>
      <c r="AI693" s="48"/>
      <c r="AJ693" s="48"/>
      <c r="AK693" s="48"/>
      <c r="AL693" s="48"/>
      <c r="AM693" s="48"/>
      <c r="AN693" s="48"/>
      <c r="AO693" s="48"/>
      <c r="AP693" s="48"/>
      <c r="AQ693" s="48"/>
      <c r="AR693" s="48"/>
      <c r="AS693" s="48"/>
      <c r="AT693" s="48"/>
      <c r="AU693" s="48"/>
      <c r="AV693" s="48"/>
      <c r="AW693" s="48"/>
      <c r="AX693" s="48"/>
      <c r="AY693" s="48"/>
      <c r="AZ693" s="48"/>
      <c r="BA693" s="48"/>
      <c r="BB693" s="48"/>
      <c r="BC693" s="48"/>
      <c r="BD693" s="48"/>
      <c r="BE693" s="48"/>
      <c r="BF693" s="48"/>
      <c r="BG693" s="48"/>
      <c r="BH693" s="48"/>
      <c r="BI693" s="48"/>
      <c r="BJ693" s="48"/>
      <c r="BK693" s="48"/>
      <c r="BL693" s="48"/>
      <c r="BM693" s="48"/>
      <c r="BN693" s="48"/>
      <c r="BO693" s="48"/>
      <c r="BP693" s="48"/>
      <c r="BQ693" s="48"/>
      <c r="BR693" s="48"/>
      <c r="BS693" s="48"/>
      <c r="BT693" s="48"/>
      <c r="BU693" s="48"/>
      <c r="BV693" s="48"/>
      <c r="BW693" s="48"/>
      <c r="BX693" s="48"/>
      <c r="BY693" s="48"/>
      <c r="BZ693" s="48"/>
      <c r="CA693" s="48"/>
      <c r="CB693" s="48"/>
      <c r="CC693" s="48"/>
      <c r="CD693" s="48"/>
      <c r="CE693" s="48"/>
      <c r="CF693" s="48"/>
      <c r="CG693" s="48"/>
      <c r="CH693" s="48"/>
      <c r="CI693" s="48"/>
      <c r="CJ693" s="48"/>
      <c r="CK693" s="48"/>
      <c r="CL693" s="48"/>
      <c r="CM693" s="48"/>
      <c r="CN693" s="48"/>
      <c r="CO693" s="48"/>
      <c r="CP693" s="48"/>
      <c r="CQ693" s="48"/>
      <c r="CR693" s="48"/>
      <c r="CS693" s="48"/>
      <c r="CT693" s="48"/>
      <c r="CU693" s="48"/>
      <c r="CV693" s="48"/>
      <c r="CW693" s="48"/>
      <c r="CX693" s="48"/>
      <c r="CY693" s="48"/>
      <c r="CZ693" s="48"/>
      <c r="DA693" s="48"/>
      <c r="DB693" s="48"/>
      <c r="DC693" s="48"/>
      <c r="DD693" s="48"/>
      <c r="DE693" s="48"/>
      <c r="DF693" s="48"/>
      <c r="DG693" s="48"/>
      <c r="DH693" s="48"/>
      <c r="DI693" s="48"/>
      <c r="DJ693" s="48"/>
      <c r="DK693" s="48"/>
      <c r="DL693" s="48"/>
      <c r="DM693" s="48"/>
      <c r="DN693" s="48"/>
      <c r="DO693" s="48"/>
      <c r="DP693" s="48"/>
      <c r="DQ693" s="48"/>
      <c r="DR693" s="48"/>
      <c r="DS693" s="48"/>
      <c r="DT693" s="48"/>
      <c r="DU693" s="48"/>
      <c r="DV693" s="48"/>
      <c r="DW693" s="48"/>
      <c r="DX693" s="48"/>
      <c r="DY693" s="48"/>
      <c r="DZ693" s="48"/>
      <c r="EA693" s="48"/>
      <c r="EB693" s="48"/>
      <c r="EC693" s="48"/>
      <c r="ED693" s="48"/>
      <c r="EE693" s="48"/>
      <c r="EF693" s="48"/>
      <c r="EG693" s="48"/>
      <c r="EH693" s="48"/>
      <c r="EI693" s="48"/>
      <c r="EJ693" s="48"/>
      <c r="EK693" s="48"/>
      <c r="EL693" s="48"/>
      <c r="EM693" s="48"/>
      <c r="EN693" s="48"/>
      <c r="EO693" s="48"/>
      <c r="EP693" s="48"/>
      <c r="EQ693" s="48"/>
      <c r="ER693" s="48"/>
      <c r="ES693" s="48"/>
      <c r="ET693" s="48"/>
      <c r="EU693" s="48"/>
      <c r="EV693" s="48"/>
      <c r="EW693" s="48"/>
      <c r="EX693" s="48"/>
      <c r="EY693" s="48"/>
      <c r="EZ693" s="48"/>
      <c r="FA693" s="48"/>
      <c r="FB693" s="48"/>
      <c r="FC693" s="48"/>
      <c r="FD693" s="48"/>
      <c r="FE693" s="48"/>
      <c r="FF693" s="48"/>
      <c r="FG693" s="48"/>
      <c r="FH693" s="48"/>
      <c r="FI693" s="48"/>
      <c r="FJ693" s="48"/>
      <c r="FK693" s="48"/>
      <c r="FL693" s="48"/>
      <c r="FM693" s="48"/>
      <c r="FN693" s="48"/>
      <c r="FO693" s="48"/>
      <c r="FP693" s="48"/>
      <c r="FQ693" s="48"/>
      <c r="FR693" s="48"/>
      <c r="FS693" s="48"/>
      <c r="FT693" s="48"/>
      <c r="FU693" s="48"/>
      <c r="FV693" s="48"/>
      <c r="FW693" s="48"/>
      <c r="FX693" s="48"/>
      <c r="FY693" s="48"/>
      <c r="FZ693" s="48"/>
      <c r="GA693" s="48"/>
      <c r="GB693" s="48"/>
      <c r="GC693" s="48"/>
      <c r="GD693" s="48"/>
      <c r="GE693" s="48"/>
      <c r="GF693" s="48"/>
      <c r="GG693" s="48"/>
      <c r="GH693" s="48"/>
      <c r="GI693" s="48"/>
      <c r="GJ693" s="48"/>
      <c r="GK693" s="48"/>
      <c r="GL693" s="48"/>
      <c r="GM693" s="48"/>
      <c r="GN693" s="48"/>
      <c r="GO693" s="48"/>
      <c r="GP693" s="48"/>
      <c r="GQ693" s="48"/>
      <c r="GR693" s="48"/>
      <c r="GS693" s="48"/>
      <c r="GT693" s="48"/>
      <c r="GU693" s="48"/>
      <c r="GV693" s="48"/>
      <c r="GW693" s="48"/>
      <c r="GX693" s="48"/>
      <c r="GY693" s="48"/>
      <c r="GZ693" s="48"/>
      <c r="HA693" s="48"/>
      <c r="HB693" s="48"/>
      <c r="HC693" s="48"/>
      <c r="HD693" s="48"/>
      <c r="HE693" s="48"/>
      <c r="HF693" s="48"/>
      <c r="HG693" s="48"/>
      <c r="HH693" s="48"/>
      <c r="HI693" s="48"/>
      <c r="HJ693" s="48"/>
      <c r="HK693" s="48"/>
      <c r="HL693" s="48"/>
      <c r="HM693" s="48"/>
      <c r="HN693" s="48"/>
      <c r="HO693" s="48"/>
      <c r="HP693" s="48"/>
      <c r="HQ693" s="48"/>
      <c r="HR693" s="48"/>
      <c r="HS693" s="48"/>
      <c r="HT693" s="48"/>
      <c r="HU693" s="48"/>
      <c r="HV693" s="48"/>
      <c r="HW693" s="48"/>
      <c r="HX693" s="48"/>
      <c r="HY693" s="48"/>
      <c r="HZ693" s="48"/>
      <c r="IA693" s="48"/>
      <c r="IB693" s="48"/>
      <c r="IC693" s="48"/>
      <c r="ID693" s="48"/>
      <c r="IE693" s="48"/>
      <c r="IF693" s="48"/>
      <c r="IG693" s="48"/>
      <c r="IH693" s="48"/>
      <c r="II693" s="48"/>
      <c r="IJ693" s="48"/>
      <c r="IK693" s="48"/>
      <c r="IL693" s="48"/>
      <c r="IM693" s="48"/>
      <c r="IN693" s="48"/>
      <c r="IO693" s="48"/>
      <c r="IP693" s="48"/>
      <c r="IQ693" s="48"/>
      <c r="IR693" s="48"/>
      <c r="IS693" s="48"/>
      <c r="IT693" s="48"/>
      <c r="IU693" s="48"/>
      <c r="IV693" s="48"/>
      <c r="IW693" s="48"/>
      <c r="IX693" s="48"/>
      <c r="IY693" s="48"/>
      <c r="IZ693" s="48"/>
      <c r="JA693" s="48"/>
      <c r="JB693" s="49"/>
      <c r="JC693" s="49"/>
      <c r="JD693" s="49"/>
      <c r="JE693" s="49"/>
      <c r="JF693" s="49"/>
      <c r="JG693" s="49"/>
      <c r="JH693" s="49"/>
      <c r="JI693" s="49"/>
      <c r="JJ693" s="49"/>
      <c r="JK693" s="49"/>
      <c r="JL693" s="49"/>
      <c r="JM693" s="49"/>
    </row>
    <row r="694" spans="2:273" s="37" customFormat="1">
      <c r="B694" s="119" t="s">
        <v>713</v>
      </c>
      <c r="C694" s="114">
        <v>20181</v>
      </c>
      <c r="D694" s="108">
        <v>2018</v>
      </c>
      <c r="E694" s="7" t="s">
        <v>711</v>
      </c>
      <c r="F694" s="7"/>
      <c r="G694" s="13"/>
      <c r="H694" s="7" t="s">
        <v>714</v>
      </c>
      <c r="I694" s="7"/>
      <c r="J694" s="85">
        <v>28</v>
      </c>
      <c r="K694" s="196">
        <v>340616</v>
      </c>
      <c r="L694" s="7" t="s">
        <v>2618</v>
      </c>
      <c r="M694" s="7" t="s">
        <v>39</v>
      </c>
      <c r="N694" s="215">
        <v>9</v>
      </c>
      <c r="O694" s="85">
        <v>2</v>
      </c>
      <c r="P694" s="83">
        <v>54</v>
      </c>
      <c r="Q694" s="6"/>
      <c r="R694" s="7" t="s">
        <v>381</v>
      </c>
      <c r="S694" s="13">
        <v>3</v>
      </c>
      <c r="T694" s="13">
        <v>9</v>
      </c>
      <c r="U694" s="7"/>
      <c r="V694" s="7"/>
      <c r="W694" s="7"/>
      <c r="X694" s="7"/>
      <c r="Y694" s="13">
        <v>12</v>
      </c>
      <c r="Z694" s="13"/>
      <c r="AA694" s="7"/>
      <c r="AB694" s="7"/>
      <c r="AC694" s="7"/>
      <c r="AD694" s="7"/>
      <c r="AE694" s="6"/>
      <c r="AF694" s="48"/>
      <c r="AG694" s="48"/>
      <c r="AH694" s="48"/>
      <c r="AI694" s="48"/>
      <c r="AJ694" s="48"/>
      <c r="AK694" s="48"/>
      <c r="AL694" s="48"/>
      <c r="AM694" s="48"/>
      <c r="AN694" s="48"/>
      <c r="AO694" s="48"/>
      <c r="AP694" s="48"/>
      <c r="AQ694" s="48"/>
      <c r="AR694" s="48"/>
      <c r="AS694" s="48"/>
      <c r="AT694" s="48"/>
      <c r="AU694" s="48"/>
      <c r="AV694" s="48"/>
      <c r="AW694" s="48"/>
      <c r="AX694" s="48"/>
      <c r="AY694" s="48"/>
      <c r="AZ694" s="48"/>
      <c r="BA694" s="48"/>
      <c r="BB694" s="48"/>
      <c r="BC694" s="48"/>
      <c r="BD694" s="48"/>
      <c r="BE694" s="48"/>
      <c r="BF694" s="48"/>
      <c r="BG694" s="48"/>
      <c r="BH694" s="48"/>
      <c r="BI694" s="48"/>
      <c r="BJ694" s="48"/>
      <c r="BK694" s="48"/>
      <c r="BL694" s="48"/>
      <c r="BM694" s="48"/>
      <c r="BN694" s="48"/>
      <c r="BO694" s="48"/>
      <c r="BP694" s="48"/>
      <c r="BQ694" s="48"/>
      <c r="BR694" s="48"/>
      <c r="BS694" s="48"/>
      <c r="BT694" s="48"/>
      <c r="BU694" s="48"/>
      <c r="BV694" s="48"/>
      <c r="BW694" s="48"/>
      <c r="BX694" s="48"/>
      <c r="BY694" s="48"/>
      <c r="BZ694" s="48"/>
      <c r="CA694" s="48"/>
      <c r="CB694" s="48"/>
      <c r="CC694" s="48"/>
      <c r="CD694" s="48"/>
      <c r="CE694" s="48"/>
      <c r="CF694" s="48"/>
      <c r="CG694" s="48"/>
      <c r="CH694" s="48"/>
      <c r="CI694" s="48"/>
      <c r="CJ694" s="48"/>
      <c r="CK694" s="48"/>
      <c r="CL694" s="48"/>
      <c r="CM694" s="48"/>
      <c r="CN694" s="48"/>
      <c r="CO694" s="48"/>
      <c r="CP694" s="48"/>
      <c r="CQ694" s="48"/>
      <c r="CR694" s="48"/>
      <c r="CS694" s="48"/>
      <c r="CT694" s="48"/>
      <c r="CU694" s="48"/>
      <c r="CV694" s="48"/>
      <c r="CW694" s="48"/>
      <c r="CX694" s="48"/>
      <c r="CY694" s="48"/>
      <c r="CZ694" s="48"/>
      <c r="DA694" s="48"/>
      <c r="DB694" s="48"/>
      <c r="DC694" s="48"/>
      <c r="DD694" s="48"/>
      <c r="DE694" s="48"/>
      <c r="DF694" s="48"/>
      <c r="DG694" s="48"/>
      <c r="DH694" s="48"/>
      <c r="DI694" s="48"/>
      <c r="DJ694" s="48"/>
      <c r="DK694" s="48"/>
      <c r="DL694" s="48"/>
      <c r="DM694" s="48"/>
      <c r="DN694" s="48"/>
      <c r="DO694" s="48"/>
      <c r="DP694" s="48"/>
      <c r="DQ694" s="48"/>
      <c r="DR694" s="48"/>
      <c r="DS694" s="48"/>
      <c r="DT694" s="48"/>
      <c r="DU694" s="48"/>
      <c r="DV694" s="48"/>
      <c r="DW694" s="48"/>
      <c r="DX694" s="48"/>
      <c r="DY694" s="48"/>
      <c r="DZ694" s="48"/>
      <c r="EA694" s="48"/>
      <c r="EB694" s="48"/>
      <c r="EC694" s="48"/>
      <c r="ED694" s="48"/>
      <c r="EE694" s="48"/>
      <c r="EF694" s="48"/>
      <c r="EG694" s="48"/>
      <c r="EH694" s="48"/>
      <c r="EI694" s="48"/>
      <c r="EJ694" s="48"/>
      <c r="EK694" s="48"/>
      <c r="EL694" s="48"/>
      <c r="EM694" s="48"/>
      <c r="EN694" s="48"/>
      <c r="EO694" s="48"/>
      <c r="EP694" s="48"/>
      <c r="EQ694" s="48"/>
      <c r="ER694" s="48"/>
      <c r="ES694" s="48"/>
      <c r="ET694" s="48"/>
      <c r="EU694" s="48"/>
      <c r="EV694" s="48"/>
      <c r="EW694" s="48"/>
      <c r="EX694" s="48"/>
      <c r="EY694" s="48"/>
      <c r="EZ694" s="48"/>
      <c r="FA694" s="48"/>
      <c r="FB694" s="48"/>
      <c r="FC694" s="48"/>
      <c r="FD694" s="48"/>
      <c r="FE694" s="48"/>
      <c r="FF694" s="48"/>
      <c r="FG694" s="48"/>
      <c r="FH694" s="48"/>
      <c r="FI694" s="48"/>
      <c r="FJ694" s="48"/>
      <c r="FK694" s="48"/>
      <c r="FL694" s="48"/>
      <c r="FM694" s="48"/>
      <c r="FN694" s="48"/>
      <c r="FO694" s="48"/>
      <c r="FP694" s="48"/>
      <c r="FQ694" s="48"/>
      <c r="FR694" s="48"/>
      <c r="FS694" s="48"/>
      <c r="FT694" s="48"/>
      <c r="FU694" s="48"/>
      <c r="FV694" s="48"/>
      <c r="FW694" s="48"/>
      <c r="FX694" s="48"/>
      <c r="FY694" s="48"/>
      <c r="FZ694" s="48"/>
      <c r="GA694" s="48"/>
      <c r="GB694" s="48"/>
      <c r="GC694" s="48"/>
      <c r="GD694" s="48"/>
      <c r="GE694" s="48"/>
      <c r="GF694" s="48"/>
      <c r="GG694" s="48"/>
      <c r="GH694" s="48"/>
      <c r="GI694" s="48"/>
      <c r="GJ694" s="48"/>
      <c r="GK694" s="48"/>
      <c r="GL694" s="48"/>
      <c r="GM694" s="48"/>
      <c r="GN694" s="48"/>
      <c r="GO694" s="48"/>
      <c r="GP694" s="48"/>
      <c r="GQ694" s="48"/>
      <c r="GR694" s="48"/>
      <c r="GS694" s="48"/>
      <c r="GT694" s="48"/>
      <c r="GU694" s="48"/>
      <c r="GV694" s="48"/>
      <c r="GW694" s="48"/>
      <c r="GX694" s="48"/>
      <c r="GY694" s="48"/>
      <c r="GZ694" s="48"/>
      <c r="HA694" s="48"/>
      <c r="HB694" s="48"/>
      <c r="HC694" s="48"/>
      <c r="HD694" s="48"/>
      <c r="HE694" s="48"/>
      <c r="HF694" s="48"/>
      <c r="HG694" s="48"/>
      <c r="HH694" s="48"/>
      <c r="HI694" s="48"/>
      <c r="HJ694" s="48"/>
      <c r="HK694" s="48"/>
      <c r="HL694" s="48"/>
      <c r="HM694" s="48"/>
      <c r="HN694" s="48"/>
      <c r="HO694" s="48"/>
      <c r="HP694" s="48"/>
      <c r="HQ694" s="48"/>
      <c r="HR694" s="48"/>
      <c r="HS694" s="48"/>
      <c r="HT694" s="48"/>
      <c r="HU694" s="48"/>
      <c r="HV694" s="48"/>
      <c r="HW694" s="48"/>
      <c r="HX694" s="48"/>
      <c r="HY694" s="48"/>
      <c r="HZ694" s="48"/>
      <c r="IA694" s="48"/>
      <c r="IB694" s="48"/>
      <c r="IC694" s="48"/>
      <c r="ID694" s="48"/>
      <c r="IE694" s="48"/>
      <c r="IF694" s="48"/>
      <c r="IG694" s="48"/>
      <c r="IH694" s="48"/>
      <c r="II694" s="48"/>
      <c r="IJ694" s="48"/>
      <c r="IK694" s="48"/>
      <c r="IL694" s="48"/>
      <c r="IM694" s="48"/>
      <c r="IN694" s="48"/>
      <c r="IO694" s="48"/>
      <c r="IP694" s="48"/>
      <c r="IQ694" s="48"/>
      <c r="IR694" s="48"/>
      <c r="IS694" s="48"/>
      <c r="IT694" s="48"/>
      <c r="IU694" s="48"/>
      <c r="IV694" s="48"/>
      <c r="IW694" s="48"/>
      <c r="IX694" s="48"/>
      <c r="IY694" s="48"/>
      <c r="IZ694" s="48"/>
      <c r="JA694" s="48"/>
      <c r="JB694" s="49"/>
      <c r="JC694" s="49"/>
      <c r="JD694" s="49"/>
      <c r="JE694" s="49"/>
      <c r="JF694" s="49"/>
      <c r="JG694" s="49"/>
      <c r="JH694" s="49"/>
      <c r="JI694" s="49"/>
      <c r="JJ694" s="49"/>
      <c r="JK694" s="49"/>
      <c r="JL694" s="49"/>
      <c r="JM694" s="49"/>
    </row>
    <row r="695" spans="2:273" s="37" customFormat="1">
      <c r="B695" s="18" t="s">
        <v>3450</v>
      </c>
      <c r="C695" s="2">
        <v>20191</v>
      </c>
      <c r="D695" s="108">
        <v>2019</v>
      </c>
      <c r="E695" s="7" t="s">
        <v>711</v>
      </c>
      <c r="F695" s="7"/>
      <c r="G695" s="13"/>
      <c r="H695" s="7" t="s">
        <v>3451</v>
      </c>
      <c r="I695" s="7" t="s">
        <v>53</v>
      </c>
      <c r="J695" s="85">
        <v>40</v>
      </c>
      <c r="K695" s="196">
        <v>875000</v>
      </c>
      <c r="L695" s="7" t="s">
        <v>2618</v>
      </c>
      <c r="M695" s="7" t="s">
        <v>39</v>
      </c>
      <c r="N695" s="215">
        <v>9</v>
      </c>
      <c r="O695" s="83">
        <v>2</v>
      </c>
      <c r="P695" s="83">
        <v>54</v>
      </c>
      <c r="Q695" s="7" t="s">
        <v>47</v>
      </c>
      <c r="R695" s="7" t="s">
        <v>151</v>
      </c>
      <c r="S695" s="6"/>
      <c r="T695" s="6"/>
      <c r="U695" s="6"/>
      <c r="V695" s="6"/>
      <c r="W695" s="6"/>
      <c r="X695" s="6"/>
      <c r="Y695" s="6"/>
      <c r="Z695" s="6"/>
      <c r="AA695" s="6"/>
      <c r="AB695" s="6"/>
      <c r="AC695" s="6"/>
      <c r="AD695" s="6"/>
      <c r="AE695" s="6"/>
      <c r="AF695" s="6"/>
      <c r="AG695" s="6"/>
      <c r="AH695" s="6"/>
      <c r="AI695" s="6"/>
      <c r="AJ695" s="6"/>
      <c r="AK695" s="6"/>
      <c r="AL695" s="6"/>
      <c r="AM695" s="6"/>
      <c r="AN695" s="6"/>
      <c r="AO695" s="6"/>
      <c r="AP695" s="6"/>
      <c r="AQ695" s="6"/>
      <c r="AR695" s="6"/>
      <c r="AS695" s="6"/>
      <c r="AT695" s="6"/>
      <c r="AU695" s="6"/>
      <c r="AV695" s="6"/>
      <c r="AW695" s="6"/>
      <c r="AX695" s="6"/>
      <c r="AY695" s="6"/>
      <c r="AZ695" s="6"/>
      <c r="BA695" s="6"/>
      <c r="BB695" s="6"/>
      <c r="BC695" s="6"/>
      <c r="BD695" s="6"/>
      <c r="BE695" s="6"/>
      <c r="BF695" s="6"/>
      <c r="BG695" s="6"/>
      <c r="BH695" s="6"/>
      <c r="BI695" s="6"/>
      <c r="BJ695" s="6"/>
      <c r="BK695" s="6"/>
      <c r="BL695" s="6"/>
      <c r="BM695" s="6"/>
      <c r="BN695" s="6"/>
      <c r="BO695" s="6"/>
      <c r="BP695" s="6"/>
      <c r="BQ695" s="6"/>
      <c r="BR695" s="6"/>
      <c r="BS695" s="6"/>
      <c r="BT695" s="6"/>
      <c r="BU695" s="6"/>
      <c r="BV695" s="6"/>
      <c r="BW695" s="6"/>
      <c r="BX695" s="6"/>
      <c r="BY695" s="6"/>
      <c r="BZ695" s="6"/>
      <c r="CA695" s="6"/>
      <c r="CB695" s="6"/>
      <c r="CC695" s="6"/>
      <c r="CD695" s="6"/>
      <c r="CE695" s="6"/>
      <c r="CF695" s="6"/>
      <c r="CG695" s="6"/>
      <c r="CH695" s="6"/>
      <c r="CI695" s="6"/>
      <c r="CJ695" s="6"/>
      <c r="CK695" s="6"/>
      <c r="CL695" s="6"/>
      <c r="CM695" s="6"/>
      <c r="CN695" s="6"/>
      <c r="CO695" s="6"/>
      <c r="CP695" s="6"/>
      <c r="CQ695" s="6"/>
      <c r="CR695" s="6"/>
      <c r="CS695" s="6"/>
      <c r="CT695" s="6"/>
      <c r="CU695" s="6"/>
      <c r="CV695" s="6"/>
      <c r="CW695" s="6"/>
      <c r="CX695" s="6"/>
      <c r="CY695" s="6"/>
      <c r="CZ695" s="6"/>
      <c r="DA695" s="6"/>
      <c r="DB695" s="6"/>
      <c r="DC695" s="6"/>
      <c r="DD695" s="6"/>
      <c r="DE695" s="6"/>
      <c r="DF695" s="6"/>
      <c r="DG695" s="6"/>
      <c r="DH695" s="6"/>
      <c r="DI695" s="6"/>
      <c r="DJ695" s="6"/>
      <c r="DK695" s="6"/>
      <c r="DL695" s="6"/>
      <c r="DM695" s="6"/>
      <c r="DN695" s="6"/>
      <c r="DO695" s="6"/>
      <c r="DP695" s="6"/>
      <c r="DQ695" s="6"/>
      <c r="DR695" s="6"/>
      <c r="DS695" s="6"/>
      <c r="DT695" s="6"/>
      <c r="DU695" s="6"/>
      <c r="DV695" s="6"/>
      <c r="DW695" s="6"/>
      <c r="DX695" s="6"/>
      <c r="DY695" s="6"/>
      <c r="DZ695" s="6"/>
      <c r="EA695" s="6"/>
      <c r="EB695" s="6"/>
      <c r="EC695" s="6"/>
      <c r="ED695" s="6"/>
      <c r="EE695" s="6"/>
      <c r="EF695" s="6"/>
      <c r="EG695" s="6"/>
      <c r="EH695" s="6"/>
      <c r="EI695" s="6"/>
      <c r="EJ695" s="6"/>
      <c r="EK695" s="6"/>
      <c r="EL695" s="6"/>
      <c r="EM695" s="6"/>
      <c r="EN695" s="6"/>
      <c r="EO695" s="6"/>
      <c r="EP695" s="6"/>
      <c r="EQ695" s="6"/>
      <c r="ER695" s="6"/>
      <c r="ES695" s="6"/>
      <c r="ET695" s="6"/>
      <c r="EU695" s="6"/>
      <c r="EV695" s="6"/>
      <c r="EW695" s="6"/>
      <c r="EX695" s="6"/>
      <c r="EY695" s="6"/>
      <c r="EZ695" s="6"/>
      <c r="FA695" s="6"/>
      <c r="FB695" s="6"/>
      <c r="FC695" s="6"/>
      <c r="FD695" s="6"/>
      <c r="FE695" s="6"/>
      <c r="FF695" s="6"/>
      <c r="FG695" s="6"/>
      <c r="FH695" s="6"/>
      <c r="FI695" s="6"/>
      <c r="FJ695" s="6"/>
      <c r="FK695" s="6"/>
      <c r="FL695" s="6"/>
      <c r="FM695" s="6"/>
      <c r="FN695" s="6"/>
      <c r="FO695" s="6"/>
      <c r="FP695" s="6"/>
      <c r="FQ695" s="6"/>
      <c r="FR695" s="6"/>
      <c r="FS695" s="6"/>
      <c r="FT695" s="6"/>
      <c r="FU695" s="6"/>
      <c r="FV695" s="6"/>
      <c r="FW695" s="6"/>
      <c r="FX695" s="6"/>
      <c r="FY695" s="6"/>
      <c r="FZ695" s="6"/>
      <c r="GA695" s="6"/>
      <c r="GB695" s="6"/>
      <c r="GC695" s="6"/>
      <c r="GD695" s="6"/>
      <c r="GE695" s="6"/>
      <c r="GF695" s="6"/>
      <c r="GG695" s="6"/>
      <c r="GH695" s="6"/>
      <c r="GI695" s="6"/>
      <c r="GJ695" s="6"/>
      <c r="GK695" s="6"/>
      <c r="GL695" s="6"/>
      <c r="GM695" s="6"/>
      <c r="GN695" s="6"/>
      <c r="GO695" s="6"/>
      <c r="GP695" s="6"/>
      <c r="GQ695" s="6"/>
      <c r="GR695" s="6"/>
      <c r="GS695" s="6"/>
      <c r="GT695" s="6"/>
      <c r="GU695" s="6"/>
      <c r="GV695" s="6"/>
      <c r="GW695" s="6"/>
      <c r="GX695" s="6"/>
      <c r="GY695" s="6"/>
      <c r="GZ695" s="6"/>
      <c r="HA695" s="6"/>
      <c r="HB695" s="6"/>
      <c r="HC695" s="6"/>
      <c r="HD695" s="6"/>
      <c r="HE695" s="6"/>
      <c r="HF695" s="6"/>
      <c r="HG695" s="6"/>
      <c r="HH695" s="6"/>
      <c r="HI695" s="6"/>
      <c r="HJ695" s="6"/>
      <c r="HK695" s="6"/>
      <c r="HL695" s="6"/>
      <c r="HM695" s="6"/>
      <c r="HN695" s="6"/>
      <c r="HO695" s="6"/>
      <c r="HP695" s="6"/>
      <c r="HQ695" s="6"/>
      <c r="HR695" s="6"/>
      <c r="HS695" s="6"/>
      <c r="HT695" s="6"/>
      <c r="HU695" s="6"/>
      <c r="HV695" s="6"/>
      <c r="HW695" s="6"/>
      <c r="HX695" s="6"/>
      <c r="HY695" s="6"/>
      <c r="HZ695" s="6"/>
      <c r="IA695" s="6"/>
      <c r="IB695" s="6"/>
      <c r="IC695" s="6"/>
      <c r="ID695" s="6"/>
      <c r="IE695" s="6"/>
      <c r="IF695" s="6"/>
      <c r="IG695" s="6"/>
      <c r="IH695" s="6"/>
      <c r="II695" s="6"/>
      <c r="IJ695" s="6"/>
      <c r="IK695" s="6"/>
      <c r="IL695" s="6"/>
      <c r="IM695" s="6"/>
      <c r="IN695" s="6"/>
      <c r="IO695" s="6"/>
      <c r="IP695" s="6"/>
      <c r="IQ695" s="6"/>
      <c r="IR695" s="6"/>
      <c r="IS695" s="6"/>
      <c r="IT695" s="6"/>
      <c r="IU695" s="6"/>
      <c r="IV695" s="6"/>
      <c r="IW695" s="6"/>
      <c r="IX695" s="6"/>
      <c r="IY695" s="6"/>
      <c r="IZ695" s="6"/>
      <c r="JA695" s="6"/>
      <c r="JB695" s="6"/>
      <c r="JC695" s="6"/>
      <c r="JD695" s="6"/>
      <c r="JE695" s="6"/>
      <c r="JF695" s="6"/>
      <c r="JG695" s="6"/>
      <c r="JH695" s="6"/>
      <c r="JI695" s="6"/>
      <c r="JJ695" s="6"/>
      <c r="JK695" s="6"/>
      <c r="JL695" s="6"/>
      <c r="JM695" s="6"/>
    </row>
    <row r="696" spans="2:273" s="37" customFormat="1">
      <c r="B696" s="18" t="s">
        <v>6183</v>
      </c>
      <c r="C696" s="2">
        <v>20201</v>
      </c>
      <c r="D696" s="109">
        <v>2020</v>
      </c>
      <c r="E696" s="56" t="s">
        <v>711</v>
      </c>
      <c r="F696" s="56"/>
      <c r="G696" s="356"/>
      <c r="H696" s="56" t="s">
        <v>6184</v>
      </c>
      <c r="I696" s="56" t="s">
        <v>53</v>
      </c>
      <c r="J696" s="84">
        <v>35</v>
      </c>
      <c r="K696" s="195">
        <v>1270875</v>
      </c>
      <c r="L696" s="56" t="s">
        <v>6185</v>
      </c>
      <c r="M696" s="56" t="s">
        <v>39</v>
      </c>
      <c r="N696" s="215">
        <v>9</v>
      </c>
      <c r="O696" s="84">
        <v>2</v>
      </c>
      <c r="P696" s="84">
        <v>54</v>
      </c>
      <c r="Q696" s="56" t="s">
        <v>47</v>
      </c>
      <c r="R696" s="56" t="s">
        <v>139</v>
      </c>
      <c r="S696" s="48"/>
      <c r="T696" s="48"/>
      <c r="U696" s="48"/>
      <c r="V696" s="48"/>
      <c r="W696" s="48"/>
      <c r="X696" s="48"/>
      <c r="Y696" s="48"/>
      <c r="Z696" s="48"/>
      <c r="AA696" s="48"/>
      <c r="AB696" s="48"/>
      <c r="AC696" s="48"/>
      <c r="AD696" s="48"/>
      <c r="AE696" s="48"/>
    </row>
    <row r="697" spans="2:273" s="37" customFormat="1">
      <c r="B697" s="18" t="s">
        <v>6186</v>
      </c>
      <c r="C697" s="2">
        <v>20201</v>
      </c>
      <c r="D697" s="109">
        <v>2020</v>
      </c>
      <c r="E697" s="56" t="s">
        <v>711</v>
      </c>
      <c r="F697" s="56"/>
      <c r="G697" s="356"/>
      <c r="H697" s="56" t="s">
        <v>6187</v>
      </c>
      <c r="I697" s="56" t="s">
        <v>53</v>
      </c>
      <c r="J697" s="84">
        <v>24</v>
      </c>
      <c r="K697" s="195">
        <v>1460000</v>
      </c>
      <c r="L697" s="56" t="s">
        <v>6185</v>
      </c>
      <c r="M697" s="56" t="s">
        <v>39</v>
      </c>
      <c r="N697" s="215">
        <v>9</v>
      </c>
      <c r="O697" s="84">
        <v>2</v>
      </c>
      <c r="P697" s="84">
        <v>54</v>
      </c>
      <c r="Q697" s="56" t="s">
        <v>55</v>
      </c>
      <c r="R697" s="56" t="s">
        <v>133</v>
      </c>
      <c r="S697" s="48"/>
      <c r="T697" s="48"/>
      <c r="U697" s="48"/>
      <c r="V697" s="48"/>
      <c r="W697" s="48"/>
      <c r="X697" s="48"/>
      <c r="Y697" s="48"/>
      <c r="Z697" s="48"/>
      <c r="AA697" s="48"/>
      <c r="AB697" s="48"/>
      <c r="AC697" s="48"/>
      <c r="AD697" s="48"/>
      <c r="AE697" s="48"/>
      <c r="AF697" s="6"/>
      <c r="AG697" s="6"/>
      <c r="AH697" s="6"/>
      <c r="AI697" s="6"/>
      <c r="AJ697" s="6"/>
      <c r="AK697" s="6"/>
      <c r="AL697" s="6"/>
      <c r="AM697" s="6"/>
      <c r="AN697" s="6"/>
      <c r="AO697" s="6"/>
      <c r="AP697" s="6"/>
      <c r="AQ697" s="6"/>
      <c r="AR697" s="7" t="s">
        <v>47</v>
      </c>
      <c r="AS697" s="7" t="s">
        <v>53</v>
      </c>
      <c r="AT697" s="6"/>
      <c r="AU697" s="6"/>
      <c r="AV697" s="6"/>
      <c r="AW697" s="6"/>
      <c r="AX697" s="6"/>
      <c r="AY697" s="6"/>
      <c r="AZ697" s="6"/>
      <c r="BA697" s="6"/>
      <c r="BB697" s="6"/>
      <c r="BC697" s="6"/>
      <c r="BD697" s="6"/>
      <c r="BE697" s="6"/>
      <c r="BF697" s="6"/>
      <c r="BG697" s="6"/>
      <c r="BH697" s="6"/>
      <c r="BI697" s="6"/>
      <c r="BJ697" s="6"/>
      <c r="BK697" s="6"/>
      <c r="BL697" s="6"/>
      <c r="BM697" s="6"/>
      <c r="BN697" s="6"/>
      <c r="BO697" s="6"/>
      <c r="BP697" s="6"/>
      <c r="BQ697" s="6"/>
      <c r="BR697" s="6"/>
      <c r="BS697" s="6"/>
      <c r="BT697" s="6"/>
      <c r="BU697" s="6"/>
      <c r="BV697" s="6"/>
      <c r="BW697" s="6"/>
      <c r="BX697" s="6"/>
      <c r="BY697" s="6"/>
      <c r="BZ697" s="6"/>
      <c r="CA697" s="6"/>
      <c r="CB697" s="6"/>
      <c r="CC697" s="6"/>
      <c r="CD697" s="6"/>
      <c r="CE697" s="6"/>
      <c r="CF697" s="6"/>
      <c r="CG697" s="6"/>
      <c r="CH697" s="6"/>
      <c r="CI697" s="6"/>
      <c r="CJ697" s="6"/>
      <c r="CK697" s="6"/>
      <c r="CL697" s="6"/>
      <c r="CM697" s="6"/>
      <c r="CN697" s="6"/>
      <c r="CO697" s="6"/>
      <c r="CP697" s="6"/>
      <c r="CQ697" s="6"/>
      <c r="CR697" s="6"/>
      <c r="CS697" s="6"/>
      <c r="CT697" s="6"/>
      <c r="CU697" s="6"/>
      <c r="CV697" s="6"/>
      <c r="CW697" s="6"/>
      <c r="CX697" s="6"/>
      <c r="CY697" s="6"/>
      <c r="CZ697" s="6"/>
      <c r="DA697" s="6"/>
      <c r="DB697" s="6"/>
      <c r="DC697" s="6"/>
      <c r="DD697" s="6"/>
      <c r="DE697" s="6"/>
      <c r="DF697" s="6"/>
      <c r="DG697" s="6"/>
      <c r="DH697" s="6"/>
      <c r="DI697" s="6"/>
      <c r="DJ697" s="6"/>
      <c r="DK697" s="6"/>
      <c r="DL697" s="6"/>
      <c r="DM697" s="6"/>
      <c r="DN697" s="6"/>
      <c r="DO697" s="6"/>
      <c r="DP697" s="6"/>
      <c r="DQ697" s="6"/>
      <c r="DR697" s="6"/>
      <c r="DS697" s="6"/>
      <c r="DT697" s="6"/>
      <c r="DU697" s="6"/>
      <c r="DV697" s="6"/>
      <c r="DW697" s="6"/>
      <c r="DX697" s="6"/>
      <c r="DY697" s="6"/>
      <c r="DZ697" s="6"/>
      <c r="EA697" s="6"/>
      <c r="EB697" s="6"/>
      <c r="EC697" s="6"/>
      <c r="ED697" s="6"/>
      <c r="EE697" s="6"/>
      <c r="EF697" s="6"/>
      <c r="EG697" s="6"/>
      <c r="EH697" s="6"/>
      <c r="EI697" s="6"/>
      <c r="EJ697" s="6"/>
      <c r="EK697" s="6"/>
      <c r="EL697" s="6"/>
      <c r="EM697" s="6"/>
      <c r="EN697" s="6"/>
      <c r="EO697" s="6"/>
      <c r="EP697" s="6"/>
      <c r="EQ697" s="6"/>
      <c r="ER697" s="6"/>
      <c r="ES697" s="6"/>
      <c r="ET697" s="6"/>
      <c r="EU697" s="6"/>
      <c r="EV697" s="6"/>
      <c r="EW697" s="6"/>
      <c r="EX697" s="6"/>
      <c r="EY697" s="6"/>
      <c r="EZ697" s="6"/>
      <c r="FA697" s="6"/>
      <c r="FB697" s="6"/>
      <c r="FC697" s="6"/>
      <c r="FD697" s="6"/>
      <c r="FE697" s="6"/>
      <c r="FF697" s="6"/>
      <c r="FG697" s="6"/>
      <c r="FH697" s="6"/>
      <c r="FI697" s="6"/>
      <c r="FJ697" s="6"/>
      <c r="FK697" s="6"/>
      <c r="FL697" s="6"/>
      <c r="FM697" s="6"/>
      <c r="FN697" s="6"/>
      <c r="FO697" s="6"/>
      <c r="FP697" s="6"/>
      <c r="FQ697" s="6"/>
      <c r="FR697" s="6"/>
      <c r="FS697" s="6"/>
      <c r="FT697" s="6"/>
      <c r="FU697" s="6"/>
      <c r="FV697" s="6"/>
      <c r="FW697" s="6"/>
      <c r="FX697" s="6"/>
      <c r="FY697" s="6"/>
      <c r="FZ697" s="6"/>
      <c r="GA697" s="6"/>
      <c r="GB697" s="6"/>
      <c r="GC697" s="6"/>
      <c r="GD697" s="6"/>
      <c r="GE697" s="6"/>
      <c r="GF697" s="6"/>
      <c r="GG697" s="6"/>
      <c r="GH697" s="6"/>
      <c r="GI697" s="6"/>
      <c r="GJ697" s="6"/>
      <c r="GK697" s="6"/>
      <c r="GL697" s="6"/>
      <c r="GM697" s="6"/>
      <c r="GN697" s="6"/>
      <c r="GO697" s="6"/>
      <c r="GP697" s="6"/>
      <c r="GQ697" s="6"/>
      <c r="GR697" s="6"/>
      <c r="GS697" s="6"/>
      <c r="GT697" s="6"/>
      <c r="GU697" s="6"/>
      <c r="GV697" s="6"/>
      <c r="GW697" s="6"/>
      <c r="GX697" s="6"/>
      <c r="GY697" s="6"/>
      <c r="GZ697" s="6"/>
      <c r="HA697" s="6"/>
      <c r="HB697" s="6"/>
      <c r="HC697" s="6"/>
      <c r="HD697" s="6"/>
      <c r="HE697" s="6"/>
      <c r="HF697" s="6"/>
      <c r="HG697" s="6"/>
      <c r="HH697" s="6"/>
      <c r="HI697" s="6"/>
      <c r="HJ697" s="6"/>
      <c r="HK697" s="6"/>
      <c r="HL697" s="6"/>
      <c r="HM697" s="6"/>
      <c r="HN697" s="6"/>
      <c r="HO697" s="6"/>
      <c r="HP697" s="6"/>
      <c r="HQ697" s="6"/>
      <c r="HR697" s="6"/>
      <c r="HS697" s="6"/>
      <c r="HT697" s="6"/>
      <c r="HU697" s="6"/>
      <c r="HV697" s="6"/>
      <c r="HW697" s="6"/>
      <c r="HX697" s="6"/>
      <c r="HY697" s="6"/>
      <c r="HZ697" s="6"/>
      <c r="IA697" s="6"/>
      <c r="IB697" s="6"/>
      <c r="IC697" s="6"/>
      <c r="ID697" s="6"/>
      <c r="IE697" s="6"/>
      <c r="IF697" s="6"/>
      <c r="IG697" s="6"/>
      <c r="IH697" s="6"/>
      <c r="II697" s="6"/>
      <c r="IJ697" s="6"/>
      <c r="IK697" s="6"/>
      <c r="IL697" s="6"/>
      <c r="IM697" s="6"/>
      <c r="IN697" s="6"/>
      <c r="IO697" s="6"/>
      <c r="IP697" s="6"/>
      <c r="IQ697" s="6"/>
      <c r="IR697" s="6"/>
      <c r="IS697" s="6"/>
      <c r="IT697" s="6"/>
      <c r="IU697" s="6"/>
      <c r="IV697" s="6"/>
      <c r="IW697" s="6"/>
      <c r="IX697" s="6"/>
      <c r="IY697" s="6"/>
      <c r="IZ697" s="6"/>
      <c r="JA697" s="6"/>
      <c r="JB697" s="6"/>
      <c r="JC697" s="6"/>
      <c r="JD697" s="6"/>
      <c r="JE697" s="6"/>
      <c r="JF697" s="6"/>
      <c r="JG697" s="6"/>
      <c r="JH697" s="6"/>
      <c r="JI697" s="6"/>
      <c r="JJ697" s="6"/>
      <c r="JK697" s="6"/>
      <c r="JL697" s="6"/>
      <c r="JM697" s="6"/>
    </row>
    <row r="698" spans="2:273" s="37" customFormat="1">
      <c r="B698" s="119" t="s">
        <v>710</v>
      </c>
      <c r="C698" s="114">
        <v>20181</v>
      </c>
      <c r="D698" s="108">
        <v>2018</v>
      </c>
      <c r="E698" s="7" t="s">
        <v>711</v>
      </c>
      <c r="F698" s="7"/>
      <c r="G698" s="13"/>
      <c r="H698" s="7" t="s">
        <v>712</v>
      </c>
      <c r="I698" s="7"/>
      <c r="J698" s="85">
        <v>52</v>
      </c>
      <c r="K698" s="196">
        <v>6313721</v>
      </c>
      <c r="L698" s="7" t="s">
        <v>2618</v>
      </c>
      <c r="M698" s="7" t="s">
        <v>39</v>
      </c>
      <c r="N698" s="215">
        <v>9</v>
      </c>
      <c r="O698" s="85">
        <v>2</v>
      </c>
      <c r="P698" s="83">
        <v>54</v>
      </c>
      <c r="Q698" s="6"/>
      <c r="R698" s="7" t="s">
        <v>139</v>
      </c>
      <c r="S698" s="13">
        <v>9</v>
      </c>
      <c r="T698" s="13">
        <v>2</v>
      </c>
      <c r="U698" s="7"/>
      <c r="V698" s="7"/>
      <c r="W698" s="7"/>
      <c r="X698" s="7"/>
      <c r="Y698" s="13">
        <v>3</v>
      </c>
      <c r="Z698" s="13"/>
      <c r="AA698" s="7"/>
      <c r="AB698" s="7"/>
      <c r="AC698" s="7"/>
      <c r="AD698" s="7"/>
      <c r="AE698" s="6"/>
      <c r="AF698" s="6"/>
      <c r="AG698" s="6"/>
      <c r="AH698" s="6"/>
      <c r="AI698" s="6"/>
      <c r="AJ698" s="6"/>
      <c r="AK698" s="6"/>
      <c r="AL698" s="6"/>
      <c r="AM698" s="6"/>
      <c r="AN698" s="6"/>
      <c r="AO698" s="6"/>
      <c r="AP698" s="6"/>
      <c r="AQ698" s="6"/>
      <c r="AR698" s="6"/>
      <c r="AS698" s="6"/>
      <c r="AT698" s="6"/>
      <c r="AU698" s="6"/>
      <c r="AV698" s="6"/>
      <c r="AW698" s="6"/>
      <c r="AX698" s="6"/>
      <c r="AY698" s="6"/>
      <c r="AZ698" s="6"/>
      <c r="BA698" s="6"/>
      <c r="BB698" s="6"/>
      <c r="BC698" s="6"/>
      <c r="BD698" s="6"/>
      <c r="BE698" s="6"/>
      <c r="BF698" s="6"/>
      <c r="BG698" s="6"/>
      <c r="BH698" s="6"/>
      <c r="BI698" s="6"/>
      <c r="BJ698" s="6"/>
      <c r="BK698" s="6"/>
      <c r="BL698" s="6"/>
      <c r="BM698" s="6"/>
      <c r="BN698" s="6"/>
      <c r="BO698" s="6"/>
      <c r="BP698" s="6"/>
      <c r="BQ698" s="6"/>
      <c r="BR698" s="6"/>
      <c r="BS698" s="6"/>
      <c r="BT698" s="6"/>
      <c r="BU698" s="6"/>
      <c r="BV698" s="6"/>
      <c r="BW698" s="6"/>
      <c r="BX698" s="6"/>
      <c r="BY698" s="6"/>
      <c r="BZ698" s="6"/>
      <c r="CA698" s="6"/>
      <c r="CB698" s="6"/>
      <c r="CC698" s="6"/>
      <c r="CD698" s="6"/>
      <c r="CE698" s="6"/>
      <c r="CF698" s="6"/>
      <c r="CG698" s="6"/>
      <c r="CH698" s="6"/>
      <c r="CI698" s="6"/>
      <c r="CJ698" s="6"/>
      <c r="CK698" s="6"/>
      <c r="CL698" s="6"/>
      <c r="CM698" s="6"/>
      <c r="CN698" s="6"/>
      <c r="CO698" s="6"/>
      <c r="CP698" s="6"/>
      <c r="CQ698" s="6"/>
      <c r="CR698" s="6"/>
      <c r="CS698" s="6"/>
      <c r="CT698" s="6"/>
      <c r="CU698" s="6"/>
      <c r="CV698" s="6"/>
      <c r="CW698" s="6"/>
      <c r="CX698" s="6"/>
      <c r="CY698" s="6"/>
      <c r="CZ698" s="6"/>
      <c r="DA698" s="6"/>
      <c r="DB698" s="6"/>
      <c r="DC698" s="6"/>
      <c r="DD698" s="6"/>
      <c r="DE698" s="6"/>
      <c r="DF698" s="6"/>
      <c r="DG698" s="6"/>
      <c r="DH698" s="6"/>
      <c r="DI698" s="6"/>
      <c r="DJ698" s="6"/>
      <c r="DK698" s="6"/>
      <c r="DL698" s="6"/>
      <c r="DM698" s="6"/>
      <c r="DN698" s="6"/>
      <c r="DO698" s="6"/>
      <c r="DP698" s="6"/>
      <c r="DQ698" s="6"/>
      <c r="DR698" s="6"/>
      <c r="DS698" s="6"/>
      <c r="DT698" s="6"/>
      <c r="DU698" s="6"/>
      <c r="DV698" s="6"/>
      <c r="DW698" s="6"/>
      <c r="DX698" s="6"/>
      <c r="DY698" s="6"/>
      <c r="DZ698" s="6"/>
      <c r="EA698" s="6"/>
      <c r="EB698" s="6"/>
      <c r="EC698" s="6"/>
      <c r="ED698" s="6"/>
      <c r="EE698" s="6"/>
      <c r="EF698" s="6"/>
      <c r="EG698" s="6"/>
      <c r="EH698" s="6"/>
      <c r="EI698" s="6"/>
      <c r="EJ698" s="6"/>
      <c r="EK698" s="6"/>
      <c r="EL698" s="6"/>
      <c r="EM698" s="6"/>
      <c r="EN698" s="6"/>
      <c r="EO698" s="6"/>
      <c r="EP698" s="6"/>
      <c r="EQ698" s="6"/>
      <c r="ER698" s="6"/>
      <c r="ES698" s="6"/>
      <c r="ET698" s="6"/>
      <c r="EU698" s="6"/>
      <c r="EV698" s="6"/>
      <c r="EW698" s="6"/>
      <c r="EX698" s="6"/>
      <c r="EY698" s="6"/>
      <c r="EZ698" s="6"/>
      <c r="FA698" s="6"/>
      <c r="FB698" s="6"/>
      <c r="FC698" s="6"/>
      <c r="FD698" s="6"/>
      <c r="FE698" s="6"/>
      <c r="FF698" s="6"/>
      <c r="FG698" s="6"/>
      <c r="FH698" s="6"/>
      <c r="FI698" s="6"/>
      <c r="FJ698" s="6"/>
      <c r="FK698" s="6"/>
      <c r="FL698" s="6"/>
      <c r="FM698" s="6"/>
      <c r="FN698" s="6"/>
      <c r="FO698" s="6"/>
      <c r="FP698" s="6"/>
      <c r="FQ698" s="6"/>
      <c r="FR698" s="6"/>
      <c r="FS698" s="6"/>
      <c r="FT698" s="6"/>
      <c r="FU698" s="6"/>
      <c r="FV698" s="6"/>
      <c r="FW698" s="6"/>
      <c r="FX698" s="6"/>
      <c r="FY698" s="6"/>
      <c r="FZ698" s="6"/>
      <c r="GA698" s="6"/>
      <c r="GB698" s="6"/>
      <c r="GC698" s="6"/>
      <c r="GD698" s="6"/>
      <c r="GE698" s="6"/>
      <c r="GF698" s="6"/>
      <c r="GG698" s="6"/>
      <c r="GH698" s="6"/>
      <c r="GI698" s="6"/>
      <c r="GJ698" s="6"/>
      <c r="GK698" s="6"/>
      <c r="GL698" s="6"/>
      <c r="GM698" s="6"/>
      <c r="GN698" s="6"/>
      <c r="GO698" s="6"/>
      <c r="GP698" s="6"/>
      <c r="GQ698" s="6"/>
      <c r="GR698" s="6"/>
      <c r="GS698" s="6"/>
      <c r="GT698" s="6"/>
      <c r="GU698" s="6"/>
      <c r="GV698" s="6"/>
      <c r="GW698" s="6"/>
      <c r="GX698" s="6"/>
      <c r="GY698" s="6"/>
      <c r="GZ698" s="6"/>
      <c r="HA698" s="6"/>
      <c r="HB698" s="6"/>
      <c r="HC698" s="6"/>
      <c r="HD698" s="6"/>
      <c r="HE698" s="6"/>
      <c r="HF698" s="6"/>
      <c r="HG698" s="6"/>
      <c r="HH698" s="6"/>
      <c r="HI698" s="6"/>
      <c r="HJ698" s="6"/>
      <c r="HK698" s="6"/>
      <c r="HL698" s="6"/>
      <c r="HM698" s="6"/>
      <c r="HN698" s="6"/>
      <c r="HO698" s="6"/>
      <c r="HP698" s="6"/>
      <c r="HQ698" s="6"/>
      <c r="HR698" s="6"/>
      <c r="HS698" s="6"/>
      <c r="HT698" s="6"/>
      <c r="HU698" s="6"/>
      <c r="HV698" s="6"/>
      <c r="HW698" s="6"/>
      <c r="HX698" s="6"/>
      <c r="HY698" s="6"/>
      <c r="HZ698" s="6"/>
      <c r="IA698" s="6"/>
      <c r="IB698" s="6"/>
      <c r="IC698" s="6"/>
      <c r="ID698" s="6"/>
      <c r="IE698" s="6"/>
      <c r="IF698" s="6"/>
      <c r="IG698" s="6"/>
      <c r="IH698" s="6"/>
      <c r="II698" s="6"/>
      <c r="IJ698" s="6"/>
      <c r="IK698" s="6"/>
      <c r="IL698" s="6"/>
      <c r="IM698" s="6"/>
      <c r="IN698" s="6"/>
      <c r="IO698" s="6"/>
      <c r="IP698" s="6"/>
      <c r="IQ698" s="6"/>
      <c r="IR698" s="6"/>
      <c r="IS698" s="6"/>
      <c r="IT698" s="6"/>
      <c r="IU698" s="6"/>
      <c r="IV698" s="6"/>
      <c r="IW698" s="6"/>
      <c r="IX698" s="6"/>
      <c r="IY698" s="6"/>
      <c r="IZ698" s="6"/>
      <c r="JA698" s="6"/>
      <c r="JB698" s="6"/>
      <c r="JC698" s="6"/>
      <c r="JD698" s="6"/>
      <c r="JE698" s="6"/>
      <c r="JF698" s="6"/>
      <c r="JG698" s="6"/>
      <c r="JH698" s="6"/>
      <c r="JI698" s="6"/>
      <c r="JJ698" s="6"/>
      <c r="JK698" s="6"/>
      <c r="JL698" s="6"/>
      <c r="JM698" s="6"/>
    </row>
    <row r="699" spans="2:273" s="37" customFormat="1">
      <c r="B699" s="18" t="s">
        <v>3452</v>
      </c>
      <c r="C699" s="2">
        <v>20191</v>
      </c>
      <c r="D699" s="108">
        <v>2019</v>
      </c>
      <c r="E699" s="7" t="s">
        <v>711</v>
      </c>
      <c r="F699" s="7"/>
      <c r="G699" s="13"/>
      <c r="H699" s="7" t="s">
        <v>3453</v>
      </c>
      <c r="I699" s="7" t="s">
        <v>53</v>
      </c>
      <c r="J699" s="85">
        <v>62</v>
      </c>
      <c r="K699" s="196">
        <v>9528859</v>
      </c>
      <c r="L699" s="7" t="s">
        <v>2618</v>
      </c>
      <c r="M699" s="7" t="s">
        <v>39</v>
      </c>
      <c r="N699" s="215">
        <v>9</v>
      </c>
      <c r="O699" s="83">
        <v>2</v>
      </c>
      <c r="P699" s="83">
        <v>54</v>
      </c>
      <c r="Q699" s="7" t="s">
        <v>47</v>
      </c>
      <c r="R699" s="7" t="s">
        <v>52</v>
      </c>
      <c r="S699" s="6"/>
      <c r="T699" s="6"/>
      <c r="U699" s="6"/>
      <c r="V699" s="6"/>
      <c r="W699" s="6"/>
      <c r="X699" s="6"/>
      <c r="Y699" s="6"/>
      <c r="Z699" s="6"/>
      <c r="AA699" s="6"/>
      <c r="AB699" s="6"/>
      <c r="AC699" s="6"/>
      <c r="AD699" s="6"/>
      <c r="AE699" s="6"/>
      <c r="AF699" s="48"/>
      <c r="AG699" s="48"/>
      <c r="AH699" s="48"/>
      <c r="AI699" s="48"/>
      <c r="AJ699" s="48"/>
      <c r="AK699" s="48"/>
      <c r="AL699" s="48"/>
      <c r="AM699" s="48"/>
      <c r="AN699" s="48"/>
      <c r="AO699" s="48"/>
      <c r="AP699" s="48"/>
      <c r="AQ699" s="48"/>
      <c r="AR699" s="48"/>
      <c r="AS699" s="48"/>
      <c r="AT699" s="48"/>
      <c r="AU699" s="48"/>
      <c r="AV699" s="48"/>
      <c r="AW699" s="48"/>
      <c r="AX699" s="48"/>
      <c r="AY699" s="48"/>
      <c r="AZ699" s="48"/>
      <c r="BA699" s="48"/>
      <c r="BB699" s="48"/>
      <c r="BC699" s="48"/>
      <c r="BD699" s="48"/>
      <c r="BE699" s="48"/>
      <c r="BF699" s="48"/>
      <c r="BG699" s="48"/>
      <c r="BH699" s="48"/>
      <c r="BI699" s="48"/>
      <c r="BJ699" s="48"/>
      <c r="BK699" s="48"/>
      <c r="BL699" s="48"/>
      <c r="BM699" s="48"/>
      <c r="BN699" s="48"/>
      <c r="BO699" s="48"/>
      <c r="BP699" s="48"/>
      <c r="BQ699" s="48"/>
      <c r="BR699" s="48"/>
      <c r="BS699" s="48"/>
      <c r="BT699" s="48"/>
      <c r="BU699" s="48"/>
      <c r="BV699" s="48"/>
      <c r="BW699" s="48"/>
      <c r="BX699" s="48"/>
      <c r="BY699" s="48"/>
      <c r="BZ699" s="48"/>
      <c r="CA699" s="48"/>
      <c r="CB699" s="48"/>
      <c r="CC699" s="48"/>
      <c r="CD699" s="48"/>
      <c r="CE699" s="48"/>
      <c r="CF699" s="48"/>
      <c r="CG699" s="48"/>
      <c r="CH699" s="48"/>
      <c r="CI699" s="48"/>
      <c r="CJ699" s="48"/>
      <c r="CK699" s="48"/>
      <c r="CL699" s="48"/>
      <c r="CM699" s="48"/>
      <c r="CN699" s="48"/>
      <c r="CO699" s="48"/>
      <c r="CP699" s="48"/>
      <c r="CQ699" s="48"/>
      <c r="CR699" s="48"/>
      <c r="CS699" s="48"/>
      <c r="CT699" s="48"/>
      <c r="CU699" s="48"/>
      <c r="CV699" s="48"/>
      <c r="CW699" s="48"/>
      <c r="CX699" s="48"/>
      <c r="CY699" s="48"/>
      <c r="CZ699" s="48"/>
      <c r="DA699" s="48"/>
      <c r="DB699" s="48"/>
      <c r="DC699" s="48"/>
      <c r="DD699" s="48"/>
      <c r="DE699" s="48"/>
      <c r="DF699" s="48"/>
      <c r="DG699" s="48"/>
      <c r="DH699" s="48"/>
      <c r="DI699" s="48"/>
      <c r="DJ699" s="48"/>
      <c r="DK699" s="48"/>
      <c r="DL699" s="48"/>
      <c r="DM699" s="48"/>
      <c r="DN699" s="48"/>
      <c r="DO699" s="48"/>
      <c r="DP699" s="48"/>
      <c r="DQ699" s="48"/>
      <c r="DR699" s="48"/>
      <c r="DS699" s="48"/>
      <c r="DT699" s="48"/>
      <c r="DU699" s="48"/>
      <c r="DV699" s="48"/>
      <c r="DW699" s="48"/>
      <c r="DX699" s="48"/>
      <c r="DY699" s="48"/>
      <c r="DZ699" s="48"/>
      <c r="EA699" s="48"/>
      <c r="EB699" s="48"/>
      <c r="EC699" s="48"/>
      <c r="ED699" s="48"/>
      <c r="EE699" s="48"/>
      <c r="EF699" s="48"/>
      <c r="EG699" s="48"/>
      <c r="EH699" s="48"/>
      <c r="EI699" s="48"/>
      <c r="EJ699" s="48"/>
      <c r="EK699" s="48"/>
      <c r="EL699" s="48"/>
      <c r="EM699" s="48"/>
      <c r="EN699" s="48"/>
      <c r="EO699" s="48"/>
      <c r="EP699" s="48"/>
      <c r="EQ699" s="48"/>
      <c r="ER699" s="48"/>
      <c r="ES699" s="48"/>
      <c r="ET699" s="48"/>
      <c r="EU699" s="48"/>
      <c r="EV699" s="48"/>
      <c r="EW699" s="48"/>
      <c r="EX699" s="48"/>
      <c r="EY699" s="48"/>
      <c r="EZ699" s="48"/>
      <c r="FA699" s="48"/>
      <c r="FB699" s="48"/>
      <c r="FC699" s="48"/>
      <c r="FD699" s="48"/>
      <c r="FE699" s="48"/>
      <c r="FF699" s="48"/>
      <c r="FG699" s="48"/>
      <c r="FH699" s="48"/>
      <c r="FI699" s="48"/>
      <c r="FJ699" s="48"/>
      <c r="FK699" s="48"/>
      <c r="FL699" s="48"/>
      <c r="FM699" s="48"/>
      <c r="FN699" s="48"/>
      <c r="FO699" s="48"/>
      <c r="FP699" s="48"/>
      <c r="FQ699" s="48"/>
      <c r="FR699" s="48"/>
      <c r="FS699" s="48"/>
      <c r="FT699" s="48"/>
      <c r="FU699" s="48"/>
      <c r="FV699" s="48"/>
      <c r="FW699" s="48"/>
      <c r="FX699" s="48"/>
      <c r="FY699" s="48"/>
      <c r="FZ699" s="48"/>
      <c r="GA699" s="48"/>
      <c r="GB699" s="48"/>
      <c r="GC699" s="48"/>
      <c r="GD699" s="48"/>
      <c r="GE699" s="48"/>
      <c r="GF699" s="48"/>
      <c r="GG699" s="48"/>
      <c r="GH699" s="48"/>
      <c r="GI699" s="48"/>
      <c r="GJ699" s="48"/>
      <c r="GK699" s="48"/>
      <c r="GL699" s="48"/>
      <c r="GM699" s="48"/>
      <c r="GN699" s="48"/>
      <c r="GO699" s="48"/>
      <c r="GP699" s="48"/>
      <c r="GQ699" s="48"/>
      <c r="GR699" s="48"/>
      <c r="GS699" s="48"/>
      <c r="GT699" s="48"/>
      <c r="GU699" s="48"/>
      <c r="GV699" s="48"/>
      <c r="GW699" s="48"/>
      <c r="GX699" s="48"/>
      <c r="GY699" s="48"/>
      <c r="GZ699" s="48"/>
      <c r="HA699" s="48"/>
      <c r="HB699" s="48"/>
      <c r="HC699" s="48"/>
      <c r="HD699" s="48"/>
      <c r="HE699" s="48"/>
      <c r="HF699" s="48"/>
      <c r="HG699" s="48"/>
      <c r="HH699" s="48"/>
      <c r="HI699" s="48"/>
      <c r="HJ699" s="48"/>
      <c r="HK699" s="48"/>
      <c r="HL699" s="48"/>
      <c r="HM699" s="48"/>
      <c r="HN699" s="48"/>
      <c r="HO699" s="48"/>
      <c r="HP699" s="48"/>
      <c r="HQ699" s="48"/>
      <c r="HR699" s="48"/>
      <c r="HS699" s="48"/>
      <c r="HT699" s="48"/>
      <c r="HU699" s="48"/>
      <c r="HV699" s="48"/>
      <c r="HW699" s="48"/>
      <c r="HX699" s="48"/>
      <c r="HY699" s="48"/>
      <c r="HZ699" s="48"/>
      <c r="IA699" s="48"/>
      <c r="IB699" s="48"/>
      <c r="IC699" s="48"/>
      <c r="ID699" s="48"/>
      <c r="IE699" s="48"/>
      <c r="IF699" s="48"/>
      <c r="IG699" s="48"/>
      <c r="IH699" s="48"/>
      <c r="II699" s="48"/>
      <c r="IJ699" s="48"/>
      <c r="IK699" s="48"/>
      <c r="IL699" s="48"/>
      <c r="IM699" s="48"/>
      <c r="IN699" s="48"/>
      <c r="IO699" s="48"/>
      <c r="IP699" s="48"/>
      <c r="IQ699" s="48"/>
      <c r="IR699" s="48"/>
      <c r="IS699" s="48"/>
      <c r="IT699" s="48"/>
      <c r="IU699" s="48"/>
      <c r="IV699" s="48"/>
      <c r="IW699" s="48"/>
      <c r="IX699" s="48"/>
      <c r="IY699" s="48"/>
      <c r="IZ699" s="48"/>
      <c r="JA699" s="48"/>
      <c r="JB699" s="49"/>
      <c r="JC699" s="49"/>
      <c r="JD699" s="49"/>
      <c r="JE699" s="49"/>
      <c r="JF699" s="49"/>
      <c r="JG699" s="49"/>
      <c r="JH699" s="49"/>
      <c r="JI699" s="49"/>
      <c r="JJ699" s="49"/>
      <c r="JK699" s="49"/>
      <c r="JL699" s="49"/>
      <c r="JM699" s="49"/>
    </row>
    <row r="700" spans="2:273" s="37" customFormat="1">
      <c r="B700" s="18" t="s">
        <v>3448</v>
      </c>
      <c r="C700" s="2">
        <v>20191</v>
      </c>
      <c r="D700" s="108">
        <v>2019</v>
      </c>
      <c r="E700" s="7" t="s">
        <v>711</v>
      </c>
      <c r="F700" s="7"/>
      <c r="G700" s="13"/>
      <c r="H700" s="7" t="s">
        <v>3449</v>
      </c>
      <c r="I700" s="7" t="s">
        <v>53</v>
      </c>
      <c r="J700" s="85">
        <v>59</v>
      </c>
      <c r="K700" s="196">
        <v>23058806</v>
      </c>
      <c r="L700" s="7" t="s">
        <v>2618</v>
      </c>
      <c r="M700" s="7" t="s">
        <v>39</v>
      </c>
      <c r="N700" s="215">
        <v>9</v>
      </c>
      <c r="O700" s="83">
        <v>2</v>
      </c>
      <c r="P700" s="83">
        <v>54</v>
      </c>
      <c r="Q700" s="7" t="s">
        <v>47</v>
      </c>
      <c r="R700" s="7" t="s">
        <v>111</v>
      </c>
      <c r="S700" s="6"/>
      <c r="T700" s="6"/>
      <c r="U700" s="6"/>
      <c r="V700" s="6"/>
      <c r="W700" s="6"/>
      <c r="X700" s="6"/>
      <c r="Y700" s="6"/>
      <c r="Z700" s="6"/>
      <c r="AA700" s="6"/>
      <c r="AB700" s="6"/>
      <c r="AC700" s="6"/>
      <c r="AD700" s="6"/>
      <c r="AE700" s="6"/>
      <c r="AF700" s="6"/>
      <c r="AG700" s="6"/>
      <c r="AH700" s="6"/>
      <c r="AI700" s="6"/>
      <c r="AJ700" s="6"/>
      <c r="AK700" s="6"/>
      <c r="AL700" s="6"/>
      <c r="AM700" s="6"/>
      <c r="AN700" s="6"/>
      <c r="AO700" s="6"/>
      <c r="AP700" s="6"/>
      <c r="AQ700" s="6"/>
      <c r="AR700" s="7" t="s">
        <v>47</v>
      </c>
      <c r="AS700" s="7" t="s">
        <v>53</v>
      </c>
      <c r="AT700" s="6"/>
      <c r="AU700" s="6"/>
      <c r="AV700" s="6"/>
      <c r="AW700" s="6"/>
      <c r="AX700" s="6"/>
      <c r="AY700" s="6"/>
      <c r="AZ700" s="6"/>
      <c r="BA700" s="6"/>
      <c r="BB700" s="6"/>
      <c r="BC700" s="6"/>
      <c r="BD700" s="6"/>
      <c r="BE700" s="6"/>
      <c r="BF700" s="6"/>
      <c r="BG700" s="6"/>
      <c r="BH700" s="6"/>
      <c r="BI700" s="6"/>
      <c r="BJ700" s="6"/>
      <c r="BK700" s="6"/>
      <c r="BL700" s="6"/>
      <c r="BM700" s="6"/>
      <c r="BN700" s="6"/>
      <c r="BO700" s="6"/>
      <c r="BP700" s="6"/>
      <c r="BQ700" s="6"/>
      <c r="BR700" s="6"/>
      <c r="BS700" s="6"/>
      <c r="BT700" s="6"/>
      <c r="BU700" s="6"/>
      <c r="BV700" s="6"/>
      <c r="BW700" s="6"/>
      <c r="BX700" s="6"/>
      <c r="BY700" s="6"/>
      <c r="BZ700" s="6"/>
      <c r="CA700" s="6"/>
      <c r="CB700" s="6"/>
      <c r="CC700" s="6"/>
      <c r="CD700" s="6"/>
      <c r="CE700" s="6"/>
      <c r="CF700" s="6"/>
      <c r="CG700" s="6"/>
      <c r="CH700" s="6"/>
      <c r="CI700" s="6"/>
      <c r="CJ700" s="6"/>
      <c r="CK700" s="6"/>
      <c r="CL700" s="6"/>
      <c r="CM700" s="6"/>
      <c r="CN700" s="6"/>
      <c r="CO700" s="6"/>
      <c r="CP700" s="6"/>
      <c r="CQ700" s="6"/>
      <c r="CR700" s="6"/>
      <c r="CS700" s="6"/>
      <c r="CT700" s="6"/>
      <c r="CU700" s="6"/>
      <c r="CV700" s="6"/>
      <c r="CW700" s="6"/>
      <c r="CX700" s="6"/>
      <c r="CY700" s="6"/>
      <c r="CZ700" s="6"/>
      <c r="DA700" s="6"/>
      <c r="DB700" s="6"/>
      <c r="DC700" s="6"/>
      <c r="DD700" s="6"/>
      <c r="DE700" s="6"/>
      <c r="DF700" s="6"/>
      <c r="DG700" s="6"/>
      <c r="DH700" s="6"/>
      <c r="DI700" s="6"/>
      <c r="DJ700" s="6"/>
      <c r="DK700" s="6"/>
      <c r="DL700" s="6"/>
      <c r="DM700" s="6"/>
      <c r="DN700" s="6"/>
      <c r="DO700" s="6"/>
      <c r="DP700" s="6"/>
      <c r="DQ700" s="6"/>
      <c r="DR700" s="6"/>
      <c r="DS700" s="6"/>
      <c r="DT700" s="6"/>
      <c r="DU700" s="6"/>
      <c r="DV700" s="6"/>
      <c r="DW700" s="6"/>
      <c r="DX700" s="6"/>
      <c r="DY700" s="6"/>
      <c r="DZ700" s="6"/>
      <c r="EA700" s="6"/>
      <c r="EB700" s="6"/>
      <c r="EC700" s="6"/>
      <c r="ED700" s="6"/>
      <c r="EE700" s="6"/>
      <c r="EF700" s="6"/>
      <c r="EG700" s="6"/>
      <c r="EH700" s="6"/>
      <c r="EI700" s="6"/>
      <c r="EJ700" s="6"/>
      <c r="EK700" s="6"/>
      <c r="EL700" s="6"/>
      <c r="EM700" s="6"/>
      <c r="EN700" s="6"/>
      <c r="EO700" s="6"/>
      <c r="EP700" s="6"/>
      <c r="EQ700" s="6"/>
      <c r="ER700" s="6"/>
      <c r="ES700" s="6"/>
      <c r="ET700" s="6"/>
      <c r="EU700" s="6"/>
      <c r="EV700" s="6"/>
      <c r="EW700" s="6"/>
      <c r="EX700" s="6"/>
      <c r="EY700" s="6"/>
      <c r="EZ700" s="6"/>
      <c r="FA700" s="6"/>
      <c r="FB700" s="6"/>
      <c r="FC700" s="6"/>
      <c r="FD700" s="6"/>
      <c r="FE700" s="6"/>
      <c r="FF700" s="6"/>
      <c r="FG700" s="6"/>
      <c r="FH700" s="6"/>
      <c r="FI700" s="6"/>
      <c r="FJ700" s="6"/>
      <c r="FK700" s="6"/>
      <c r="FL700" s="6"/>
      <c r="FM700" s="6"/>
      <c r="FN700" s="6"/>
      <c r="FO700" s="6"/>
      <c r="FP700" s="6"/>
      <c r="FQ700" s="6"/>
      <c r="FR700" s="6"/>
      <c r="FS700" s="6"/>
      <c r="FT700" s="6"/>
      <c r="FU700" s="6"/>
      <c r="FV700" s="6"/>
      <c r="FW700" s="6"/>
      <c r="FX700" s="6"/>
      <c r="FY700" s="6"/>
      <c r="FZ700" s="6"/>
      <c r="GA700" s="6"/>
      <c r="GB700" s="6"/>
      <c r="GC700" s="6"/>
      <c r="GD700" s="6"/>
      <c r="GE700" s="6"/>
      <c r="GF700" s="6"/>
      <c r="GG700" s="6"/>
      <c r="GH700" s="6"/>
      <c r="GI700" s="6"/>
      <c r="GJ700" s="6"/>
      <c r="GK700" s="6"/>
      <c r="GL700" s="6"/>
      <c r="GM700" s="6"/>
      <c r="GN700" s="6"/>
      <c r="GO700" s="6"/>
      <c r="GP700" s="6"/>
      <c r="GQ700" s="6"/>
      <c r="GR700" s="6"/>
      <c r="GS700" s="6"/>
      <c r="GT700" s="6"/>
      <c r="GU700" s="6"/>
      <c r="GV700" s="6"/>
      <c r="GW700" s="6"/>
      <c r="GX700" s="6"/>
      <c r="GY700" s="6"/>
      <c r="GZ700" s="6"/>
      <c r="HA700" s="6"/>
      <c r="HB700" s="6"/>
      <c r="HC700" s="6"/>
      <c r="HD700" s="6"/>
      <c r="HE700" s="6"/>
      <c r="HF700" s="6"/>
      <c r="HG700" s="6"/>
      <c r="HH700" s="6"/>
      <c r="HI700" s="6"/>
      <c r="HJ700" s="6"/>
      <c r="HK700" s="6"/>
      <c r="HL700" s="6"/>
      <c r="HM700" s="6"/>
      <c r="HN700" s="6"/>
      <c r="HO700" s="6"/>
      <c r="HP700" s="6"/>
      <c r="HQ700" s="6"/>
      <c r="HR700" s="6"/>
      <c r="HS700" s="6"/>
      <c r="HT700" s="6"/>
      <c r="HU700" s="6"/>
      <c r="HV700" s="6"/>
      <c r="HW700" s="6"/>
      <c r="HX700" s="6"/>
      <c r="HY700" s="6"/>
      <c r="HZ700" s="6"/>
      <c r="IA700" s="6"/>
      <c r="IB700" s="6"/>
      <c r="IC700" s="6"/>
      <c r="ID700" s="6"/>
      <c r="IE700" s="6"/>
      <c r="IF700" s="6"/>
      <c r="IG700" s="6"/>
      <c r="IH700" s="6"/>
      <c r="II700" s="6"/>
      <c r="IJ700" s="6"/>
      <c r="IK700" s="6"/>
      <c r="IL700" s="6"/>
      <c r="IM700" s="6"/>
      <c r="IN700" s="6"/>
      <c r="IO700" s="6"/>
      <c r="IP700" s="6"/>
      <c r="IQ700" s="6"/>
      <c r="IR700" s="6"/>
      <c r="IS700" s="6"/>
      <c r="IT700" s="6"/>
      <c r="IU700" s="6"/>
      <c r="IV700" s="6"/>
      <c r="IW700" s="6"/>
      <c r="IX700" s="6"/>
      <c r="IY700" s="6"/>
      <c r="IZ700" s="6"/>
      <c r="JA700" s="6"/>
      <c r="JB700" s="6"/>
      <c r="JC700" s="6"/>
      <c r="JD700" s="6"/>
      <c r="JE700" s="6"/>
      <c r="JF700" s="6"/>
      <c r="JG700" s="6"/>
      <c r="JH700" s="6"/>
      <c r="JI700" s="6"/>
      <c r="JJ700" s="6"/>
      <c r="JK700" s="6"/>
      <c r="JL700" s="6"/>
      <c r="JM700" s="6"/>
    </row>
    <row r="701" spans="2:273" s="37" customFormat="1">
      <c r="B701" s="18" t="s">
        <v>3454</v>
      </c>
      <c r="C701" s="2">
        <v>20192</v>
      </c>
      <c r="D701" s="108">
        <v>2019</v>
      </c>
      <c r="E701" s="7" t="s">
        <v>3455</v>
      </c>
      <c r="F701" s="7"/>
      <c r="G701" s="13"/>
      <c r="H701" s="7" t="s">
        <v>3456</v>
      </c>
      <c r="I701" s="7" t="s">
        <v>294</v>
      </c>
      <c r="J701" s="85">
        <v>30</v>
      </c>
      <c r="K701" s="196">
        <v>800000</v>
      </c>
      <c r="L701" s="7" t="s">
        <v>3457</v>
      </c>
      <c r="M701" s="7" t="s">
        <v>395</v>
      </c>
      <c r="N701" s="215">
        <v>2</v>
      </c>
      <c r="O701" s="83">
        <v>3</v>
      </c>
      <c r="P701" s="83">
        <v>51</v>
      </c>
      <c r="Q701" s="7" t="s">
        <v>238</v>
      </c>
      <c r="R701" s="7" t="s">
        <v>3458</v>
      </c>
      <c r="S701" s="6"/>
      <c r="T701" s="6"/>
      <c r="U701" s="6"/>
      <c r="V701" s="6"/>
      <c r="W701" s="6"/>
      <c r="X701" s="6"/>
      <c r="Y701" s="6"/>
      <c r="Z701" s="6"/>
      <c r="AA701" s="6"/>
      <c r="AB701" s="6"/>
      <c r="AC701" s="6"/>
      <c r="AD701" s="6"/>
      <c r="AE701" s="6"/>
      <c r="AF701" s="6"/>
      <c r="AG701" s="6"/>
      <c r="AH701" s="6"/>
      <c r="AI701" s="6"/>
      <c r="AJ701" s="6"/>
      <c r="AK701" s="6"/>
      <c r="AL701" s="6"/>
      <c r="AM701" s="6"/>
      <c r="AN701" s="6"/>
      <c r="AO701" s="6"/>
      <c r="AP701" s="6"/>
      <c r="AQ701" s="6"/>
      <c r="AR701" s="6"/>
      <c r="AS701" s="6"/>
      <c r="AT701" s="6"/>
      <c r="AU701" s="6"/>
      <c r="AV701" s="6"/>
      <c r="AW701" s="6"/>
      <c r="AX701" s="6"/>
      <c r="AY701" s="6"/>
      <c r="AZ701" s="6"/>
      <c r="BA701" s="6"/>
      <c r="BB701" s="6"/>
      <c r="BC701" s="6"/>
      <c r="BD701" s="6"/>
      <c r="BE701" s="6"/>
      <c r="BF701" s="6"/>
      <c r="BG701" s="6"/>
      <c r="BH701" s="6"/>
      <c r="BI701" s="6"/>
      <c r="BJ701" s="6"/>
      <c r="BK701" s="6"/>
      <c r="BL701" s="6"/>
      <c r="BM701" s="6"/>
      <c r="BN701" s="6"/>
      <c r="BO701" s="6"/>
      <c r="BP701" s="6"/>
      <c r="BQ701" s="6"/>
      <c r="BR701" s="6"/>
      <c r="BS701" s="6"/>
      <c r="BT701" s="6"/>
      <c r="BU701" s="6"/>
      <c r="BV701" s="6"/>
      <c r="BW701" s="6"/>
      <c r="BX701" s="6"/>
      <c r="BY701" s="6"/>
      <c r="BZ701" s="6"/>
      <c r="CA701" s="6"/>
      <c r="CB701" s="6"/>
      <c r="CC701" s="6"/>
      <c r="CD701" s="6"/>
      <c r="CE701" s="6"/>
      <c r="CF701" s="6"/>
      <c r="CG701" s="6"/>
      <c r="CH701" s="6"/>
      <c r="CI701" s="6"/>
      <c r="CJ701" s="6"/>
      <c r="CK701" s="6"/>
      <c r="CL701" s="6"/>
      <c r="CM701" s="6"/>
      <c r="CN701" s="6"/>
      <c r="CO701" s="6"/>
      <c r="CP701" s="6"/>
      <c r="CQ701" s="6"/>
      <c r="CR701" s="6"/>
      <c r="CS701" s="6"/>
      <c r="CT701" s="6"/>
      <c r="CU701" s="6"/>
      <c r="CV701" s="6"/>
      <c r="CW701" s="6"/>
      <c r="CX701" s="6"/>
      <c r="CY701" s="6"/>
      <c r="CZ701" s="6"/>
      <c r="DA701" s="6"/>
      <c r="DB701" s="6"/>
      <c r="DC701" s="6"/>
      <c r="DD701" s="6"/>
      <c r="DE701" s="6"/>
      <c r="DF701" s="6"/>
      <c r="DG701" s="6"/>
      <c r="DH701" s="6"/>
      <c r="DI701" s="6"/>
      <c r="DJ701" s="6"/>
      <c r="DK701" s="6"/>
      <c r="DL701" s="6"/>
      <c r="DM701" s="6"/>
      <c r="DN701" s="6"/>
      <c r="DO701" s="6"/>
      <c r="DP701" s="6"/>
      <c r="DQ701" s="6"/>
      <c r="DR701" s="6"/>
      <c r="DS701" s="6"/>
      <c r="DT701" s="6"/>
      <c r="DU701" s="6"/>
      <c r="DV701" s="6"/>
      <c r="DW701" s="6"/>
      <c r="DX701" s="6"/>
      <c r="DY701" s="6"/>
      <c r="DZ701" s="6"/>
      <c r="EA701" s="6"/>
      <c r="EB701" s="6"/>
      <c r="EC701" s="6"/>
      <c r="ED701" s="6"/>
      <c r="EE701" s="6"/>
      <c r="EF701" s="6"/>
      <c r="EG701" s="6"/>
      <c r="EH701" s="6"/>
      <c r="EI701" s="6"/>
      <c r="EJ701" s="6"/>
      <c r="EK701" s="6"/>
      <c r="EL701" s="6"/>
      <c r="EM701" s="6"/>
      <c r="EN701" s="6"/>
      <c r="EO701" s="6"/>
      <c r="EP701" s="6"/>
      <c r="EQ701" s="6"/>
      <c r="ER701" s="6"/>
      <c r="ES701" s="6"/>
      <c r="ET701" s="6"/>
      <c r="EU701" s="6"/>
      <c r="EV701" s="6"/>
      <c r="EW701" s="6"/>
      <c r="EX701" s="6"/>
      <c r="EY701" s="6"/>
      <c r="EZ701" s="6"/>
      <c r="FA701" s="6"/>
      <c r="FB701" s="6"/>
      <c r="FC701" s="6"/>
      <c r="FD701" s="6"/>
      <c r="FE701" s="6"/>
      <c r="FF701" s="6"/>
      <c r="FG701" s="6"/>
      <c r="FH701" s="6"/>
      <c r="FI701" s="6"/>
      <c r="FJ701" s="6"/>
      <c r="FK701" s="6"/>
      <c r="FL701" s="6"/>
      <c r="FM701" s="6"/>
      <c r="FN701" s="6"/>
      <c r="FO701" s="6"/>
      <c r="FP701" s="6"/>
      <c r="FQ701" s="6"/>
      <c r="FR701" s="6"/>
      <c r="FS701" s="6"/>
      <c r="FT701" s="6"/>
      <c r="FU701" s="6"/>
      <c r="FV701" s="6"/>
      <c r="FW701" s="6"/>
      <c r="FX701" s="6"/>
      <c r="FY701" s="6"/>
      <c r="FZ701" s="6"/>
      <c r="GA701" s="6"/>
      <c r="GB701" s="6"/>
      <c r="GC701" s="6"/>
      <c r="GD701" s="6"/>
      <c r="GE701" s="6"/>
      <c r="GF701" s="6"/>
      <c r="GG701" s="6"/>
      <c r="GH701" s="6"/>
      <c r="GI701" s="6"/>
      <c r="GJ701" s="6"/>
      <c r="GK701" s="6"/>
      <c r="GL701" s="6"/>
      <c r="GM701" s="6"/>
      <c r="GN701" s="6"/>
      <c r="GO701" s="6"/>
      <c r="GP701" s="6"/>
      <c r="GQ701" s="6"/>
      <c r="GR701" s="6"/>
      <c r="GS701" s="6"/>
      <c r="GT701" s="6"/>
      <c r="GU701" s="6"/>
      <c r="GV701" s="6"/>
      <c r="GW701" s="6"/>
      <c r="GX701" s="6"/>
      <c r="GY701" s="6"/>
      <c r="GZ701" s="6"/>
      <c r="HA701" s="6"/>
      <c r="HB701" s="6"/>
      <c r="HC701" s="6"/>
      <c r="HD701" s="6"/>
      <c r="HE701" s="6"/>
      <c r="HF701" s="6"/>
      <c r="HG701" s="6"/>
      <c r="HH701" s="6"/>
      <c r="HI701" s="6"/>
      <c r="HJ701" s="6"/>
      <c r="HK701" s="6"/>
      <c r="HL701" s="6"/>
      <c r="HM701" s="6"/>
      <c r="HN701" s="6"/>
      <c r="HO701" s="6"/>
      <c r="HP701" s="6"/>
      <c r="HQ701" s="6"/>
      <c r="HR701" s="6"/>
      <c r="HS701" s="6"/>
      <c r="HT701" s="6"/>
      <c r="HU701" s="6"/>
      <c r="HV701" s="6"/>
      <c r="HW701" s="6"/>
      <c r="HX701" s="6"/>
      <c r="HY701" s="6"/>
      <c r="HZ701" s="6"/>
      <c r="IA701" s="6"/>
      <c r="IB701" s="6"/>
      <c r="IC701" s="6"/>
      <c r="ID701" s="6"/>
      <c r="IE701" s="6"/>
      <c r="IF701" s="6"/>
      <c r="IG701" s="6"/>
      <c r="IH701" s="6"/>
      <c r="II701" s="6"/>
      <c r="IJ701" s="6"/>
      <c r="IK701" s="6"/>
      <c r="IL701" s="6"/>
      <c r="IM701" s="6"/>
      <c r="IN701" s="6"/>
      <c r="IO701" s="6"/>
      <c r="IP701" s="6"/>
      <c r="IQ701" s="6"/>
      <c r="IR701" s="6"/>
      <c r="IS701" s="6"/>
      <c r="IT701" s="6"/>
      <c r="IU701" s="6"/>
      <c r="IV701" s="6"/>
      <c r="IW701" s="6"/>
      <c r="IX701" s="6"/>
      <c r="IY701" s="6"/>
      <c r="IZ701" s="6"/>
      <c r="JA701" s="6"/>
      <c r="JB701" s="6"/>
      <c r="JC701" s="6"/>
      <c r="JD701" s="6"/>
      <c r="JE701" s="6"/>
      <c r="JF701" s="6"/>
      <c r="JG701" s="6"/>
      <c r="JH701" s="6"/>
      <c r="JI701" s="6"/>
      <c r="JJ701" s="6"/>
      <c r="JK701" s="6"/>
      <c r="JL701" s="6"/>
      <c r="JM701" s="6"/>
    </row>
    <row r="702" spans="2:273" s="37" customFormat="1">
      <c r="B702" s="119" t="s">
        <v>715</v>
      </c>
      <c r="C702" s="114">
        <v>20181</v>
      </c>
      <c r="D702" s="108">
        <v>2018</v>
      </c>
      <c r="E702" s="7" t="s">
        <v>716</v>
      </c>
      <c r="F702" s="7"/>
      <c r="G702" s="13"/>
      <c r="H702" s="7" t="s">
        <v>717</v>
      </c>
      <c r="I702" s="7"/>
      <c r="J702" s="85">
        <v>3</v>
      </c>
      <c r="K702" s="196">
        <v>99894</v>
      </c>
      <c r="L702" s="7" t="s">
        <v>2619</v>
      </c>
      <c r="M702" s="7" t="s">
        <v>385</v>
      </c>
      <c r="N702" s="215">
        <v>2</v>
      </c>
      <c r="O702" s="85">
        <v>3</v>
      </c>
      <c r="P702" s="83">
        <v>52</v>
      </c>
      <c r="Q702" s="6"/>
      <c r="R702" s="7" t="s">
        <v>179</v>
      </c>
      <c r="S702" s="13">
        <v>2</v>
      </c>
      <c r="T702" s="13">
        <v>9</v>
      </c>
      <c r="U702" s="7"/>
      <c r="V702" s="7"/>
      <c r="W702" s="7"/>
      <c r="X702" s="7"/>
      <c r="Y702" s="13">
        <v>7</v>
      </c>
      <c r="Z702" s="13"/>
      <c r="AA702" s="7"/>
      <c r="AB702" s="7"/>
      <c r="AC702" s="7"/>
      <c r="AD702" s="7"/>
      <c r="AE702" s="6"/>
      <c r="AF702" s="48"/>
      <c r="AG702" s="48"/>
      <c r="AH702" s="48"/>
      <c r="AI702" s="48"/>
      <c r="AJ702" s="48"/>
      <c r="AK702" s="48"/>
      <c r="AL702" s="48"/>
      <c r="AM702" s="48"/>
      <c r="AN702" s="48"/>
      <c r="AO702" s="48"/>
      <c r="AP702" s="48"/>
      <c r="AQ702" s="48"/>
      <c r="AR702" s="48"/>
      <c r="AS702" s="48"/>
      <c r="AT702" s="48"/>
      <c r="AU702" s="48"/>
      <c r="AV702" s="48"/>
      <c r="AW702" s="48"/>
      <c r="AX702" s="48"/>
      <c r="AY702" s="48"/>
      <c r="AZ702" s="48"/>
      <c r="BA702" s="48"/>
      <c r="BB702" s="48"/>
      <c r="BC702" s="48"/>
      <c r="BD702" s="48"/>
      <c r="BE702" s="48"/>
      <c r="BF702" s="48"/>
      <c r="BG702" s="48"/>
      <c r="BH702" s="48"/>
      <c r="BI702" s="48"/>
      <c r="BJ702" s="48"/>
      <c r="BK702" s="48"/>
      <c r="BL702" s="48"/>
      <c r="BM702" s="48"/>
      <c r="BN702" s="48"/>
      <c r="BO702" s="48"/>
      <c r="BP702" s="48"/>
      <c r="BQ702" s="48"/>
      <c r="BR702" s="48"/>
      <c r="BS702" s="48"/>
      <c r="BT702" s="48"/>
      <c r="BU702" s="48"/>
      <c r="BV702" s="48"/>
      <c r="BW702" s="48"/>
      <c r="BX702" s="48"/>
      <c r="BY702" s="48"/>
      <c r="BZ702" s="48"/>
      <c r="CA702" s="48"/>
      <c r="CB702" s="48"/>
      <c r="CC702" s="48"/>
      <c r="CD702" s="48"/>
      <c r="CE702" s="48"/>
      <c r="CF702" s="48"/>
      <c r="CG702" s="48"/>
      <c r="CH702" s="48"/>
      <c r="CI702" s="48"/>
      <c r="CJ702" s="48"/>
      <c r="CK702" s="48"/>
      <c r="CL702" s="48"/>
      <c r="CM702" s="48"/>
      <c r="CN702" s="48"/>
      <c r="CO702" s="48"/>
      <c r="CP702" s="48"/>
      <c r="CQ702" s="48"/>
      <c r="CR702" s="48"/>
      <c r="CS702" s="48"/>
      <c r="CT702" s="48"/>
      <c r="CU702" s="48"/>
      <c r="CV702" s="48"/>
      <c r="CW702" s="48"/>
      <c r="CX702" s="48"/>
      <c r="CY702" s="48"/>
      <c r="CZ702" s="48"/>
      <c r="DA702" s="48"/>
      <c r="DB702" s="48"/>
      <c r="DC702" s="48"/>
      <c r="DD702" s="48"/>
      <c r="DE702" s="48"/>
      <c r="DF702" s="48"/>
      <c r="DG702" s="48"/>
      <c r="DH702" s="48"/>
      <c r="DI702" s="48"/>
      <c r="DJ702" s="48"/>
      <c r="DK702" s="48"/>
      <c r="DL702" s="48"/>
      <c r="DM702" s="48"/>
      <c r="DN702" s="48"/>
      <c r="DO702" s="48"/>
      <c r="DP702" s="48"/>
      <c r="DQ702" s="48"/>
      <c r="DR702" s="48"/>
      <c r="DS702" s="48"/>
      <c r="DT702" s="48"/>
      <c r="DU702" s="48"/>
      <c r="DV702" s="48"/>
      <c r="DW702" s="48"/>
      <c r="DX702" s="48"/>
      <c r="DY702" s="48"/>
      <c r="DZ702" s="48"/>
      <c r="EA702" s="48"/>
      <c r="EB702" s="48"/>
      <c r="EC702" s="48"/>
      <c r="ED702" s="48"/>
      <c r="EE702" s="48"/>
      <c r="EF702" s="48"/>
      <c r="EG702" s="48"/>
      <c r="EH702" s="48"/>
      <c r="EI702" s="48"/>
      <c r="EJ702" s="48"/>
      <c r="EK702" s="48"/>
      <c r="EL702" s="48"/>
      <c r="EM702" s="48"/>
      <c r="EN702" s="48"/>
      <c r="EO702" s="48"/>
      <c r="EP702" s="48"/>
      <c r="EQ702" s="48"/>
      <c r="ER702" s="48"/>
      <c r="ES702" s="48"/>
      <c r="ET702" s="48"/>
      <c r="EU702" s="48"/>
      <c r="EV702" s="48"/>
      <c r="EW702" s="48"/>
      <c r="EX702" s="48"/>
      <c r="EY702" s="48"/>
      <c r="EZ702" s="48"/>
      <c r="FA702" s="48"/>
      <c r="FB702" s="48"/>
      <c r="FC702" s="48"/>
      <c r="FD702" s="48"/>
      <c r="FE702" s="48"/>
      <c r="FF702" s="48"/>
      <c r="FG702" s="48"/>
      <c r="FH702" s="48"/>
      <c r="FI702" s="48"/>
      <c r="FJ702" s="48"/>
      <c r="FK702" s="48"/>
      <c r="FL702" s="48"/>
      <c r="FM702" s="48"/>
      <c r="FN702" s="48"/>
      <c r="FO702" s="48"/>
      <c r="FP702" s="48"/>
      <c r="FQ702" s="48"/>
      <c r="FR702" s="48"/>
      <c r="FS702" s="48"/>
      <c r="FT702" s="48"/>
      <c r="FU702" s="48"/>
      <c r="FV702" s="48"/>
      <c r="FW702" s="48"/>
      <c r="FX702" s="48"/>
      <c r="FY702" s="48"/>
      <c r="FZ702" s="48"/>
      <c r="GA702" s="48"/>
      <c r="GB702" s="48"/>
      <c r="GC702" s="48"/>
      <c r="GD702" s="48"/>
      <c r="GE702" s="48"/>
      <c r="GF702" s="48"/>
      <c r="GG702" s="48"/>
      <c r="GH702" s="48"/>
      <c r="GI702" s="48"/>
      <c r="GJ702" s="48"/>
      <c r="GK702" s="48"/>
      <c r="GL702" s="48"/>
      <c r="GM702" s="48"/>
      <c r="GN702" s="48"/>
      <c r="GO702" s="48"/>
      <c r="GP702" s="48"/>
      <c r="GQ702" s="48"/>
      <c r="GR702" s="48"/>
      <c r="GS702" s="48"/>
      <c r="GT702" s="48"/>
      <c r="GU702" s="48"/>
      <c r="GV702" s="48"/>
      <c r="GW702" s="48"/>
      <c r="GX702" s="48"/>
      <c r="GY702" s="48"/>
      <c r="GZ702" s="48"/>
      <c r="HA702" s="48"/>
      <c r="HB702" s="48"/>
      <c r="HC702" s="48"/>
      <c r="HD702" s="48"/>
      <c r="HE702" s="48"/>
      <c r="HF702" s="48"/>
      <c r="HG702" s="48"/>
      <c r="HH702" s="48"/>
      <c r="HI702" s="48"/>
      <c r="HJ702" s="48"/>
      <c r="HK702" s="48"/>
      <c r="HL702" s="48"/>
      <c r="HM702" s="48"/>
      <c r="HN702" s="48"/>
      <c r="HO702" s="48"/>
      <c r="HP702" s="48"/>
      <c r="HQ702" s="48"/>
      <c r="HR702" s="48"/>
      <c r="HS702" s="48"/>
      <c r="HT702" s="48"/>
      <c r="HU702" s="48"/>
      <c r="HV702" s="48"/>
      <c r="HW702" s="48"/>
      <c r="HX702" s="48"/>
      <c r="HY702" s="48"/>
      <c r="HZ702" s="48"/>
      <c r="IA702" s="48"/>
      <c r="IB702" s="48"/>
      <c r="IC702" s="48"/>
      <c r="ID702" s="48"/>
      <c r="IE702" s="48"/>
      <c r="IF702" s="48"/>
      <c r="IG702" s="48"/>
      <c r="IH702" s="48"/>
      <c r="II702" s="48"/>
      <c r="IJ702" s="48"/>
      <c r="IK702" s="48"/>
      <c r="IL702" s="48"/>
      <c r="IM702" s="48"/>
      <c r="IN702" s="48"/>
      <c r="IO702" s="48"/>
      <c r="IP702" s="48"/>
      <c r="IQ702" s="48"/>
      <c r="IR702" s="48"/>
      <c r="IS702" s="48"/>
      <c r="IT702" s="48"/>
      <c r="IU702" s="48"/>
      <c r="IV702" s="48"/>
      <c r="IW702" s="48"/>
      <c r="IX702" s="48"/>
      <c r="IY702" s="48"/>
      <c r="IZ702" s="48"/>
      <c r="JA702" s="48"/>
      <c r="JB702" s="49"/>
      <c r="JC702" s="49"/>
      <c r="JD702" s="49"/>
      <c r="JE702" s="49"/>
      <c r="JF702" s="49"/>
      <c r="JG702" s="49"/>
      <c r="JH702" s="49"/>
      <c r="JI702" s="49"/>
      <c r="JJ702" s="49"/>
      <c r="JK702" s="49"/>
      <c r="JL702" s="49"/>
      <c r="JM702" s="49"/>
    </row>
    <row r="703" spans="2:273" s="37" customFormat="1">
      <c r="B703" s="18" t="s">
        <v>3459</v>
      </c>
      <c r="C703" s="2">
        <v>20191</v>
      </c>
      <c r="D703" s="108">
        <v>2019</v>
      </c>
      <c r="E703" s="7" t="s">
        <v>716</v>
      </c>
      <c r="F703" s="7"/>
      <c r="G703" s="13"/>
      <c r="H703" s="7" t="s">
        <v>3460</v>
      </c>
      <c r="I703" s="7" t="s">
        <v>53</v>
      </c>
      <c r="J703" s="85">
        <v>24</v>
      </c>
      <c r="K703" s="196">
        <v>420645</v>
      </c>
      <c r="L703" s="7" t="s">
        <v>2619</v>
      </c>
      <c r="M703" s="7" t="s">
        <v>385</v>
      </c>
      <c r="N703" s="215">
        <v>2</v>
      </c>
      <c r="O703" s="83">
        <v>3</v>
      </c>
      <c r="P703" s="83">
        <v>52</v>
      </c>
      <c r="Q703" s="7" t="s">
        <v>47</v>
      </c>
      <c r="R703" s="7" t="s">
        <v>179</v>
      </c>
      <c r="S703" s="6"/>
      <c r="T703" s="6"/>
      <c r="U703" s="6"/>
      <c r="V703" s="6"/>
      <c r="W703" s="6"/>
      <c r="X703" s="6"/>
      <c r="Y703" s="6"/>
      <c r="Z703" s="6"/>
      <c r="AA703" s="6"/>
      <c r="AB703" s="6"/>
      <c r="AC703" s="6"/>
      <c r="AD703" s="6"/>
      <c r="AE703" s="6"/>
      <c r="AF703" s="48"/>
      <c r="AG703" s="48"/>
      <c r="AH703" s="48"/>
      <c r="AI703" s="48"/>
      <c r="AJ703" s="48"/>
      <c r="AK703" s="48"/>
      <c r="AL703" s="48"/>
      <c r="AM703" s="48"/>
      <c r="AN703" s="48"/>
      <c r="AO703" s="48"/>
      <c r="AP703" s="48"/>
      <c r="AQ703" s="48"/>
      <c r="AR703" s="48"/>
      <c r="AS703" s="48"/>
      <c r="AT703" s="48"/>
      <c r="AU703" s="48"/>
      <c r="AV703" s="48"/>
      <c r="AW703" s="48"/>
      <c r="AX703" s="48"/>
      <c r="AY703" s="48"/>
      <c r="AZ703" s="48"/>
      <c r="BA703" s="48"/>
      <c r="BB703" s="48"/>
      <c r="BC703" s="48"/>
      <c r="BD703" s="48"/>
      <c r="BE703" s="48"/>
      <c r="BF703" s="48"/>
      <c r="BG703" s="48"/>
      <c r="BH703" s="48"/>
      <c r="BI703" s="48"/>
      <c r="BJ703" s="48"/>
      <c r="BK703" s="48"/>
      <c r="BL703" s="48"/>
      <c r="BM703" s="48"/>
      <c r="BN703" s="48"/>
      <c r="BO703" s="48"/>
      <c r="BP703" s="48"/>
      <c r="BQ703" s="48"/>
      <c r="BR703" s="48"/>
      <c r="BS703" s="48"/>
      <c r="BT703" s="48"/>
      <c r="BU703" s="48"/>
      <c r="BV703" s="48"/>
      <c r="BW703" s="48"/>
      <c r="BX703" s="48"/>
      <c r="BY703" s="48"/>
      <c r="BZ703" s="48"/>
      <c r="CA703" s="48"/>
      <c r="CB703" s="48"/>
      <c r="CC703" s="48"/>
      <c r="CD703" s="48"/>
      <c r="CE703" s="48"/>
      <c r="CF703" s="48"/>
      <c r="CG703" s="48"/>
      <c r="CH703" s="48"/>
      <c r="CI703" s="48"/>
      <c r="CJ703" s="48"/>
      <c r="CK703" s="48"/>
      <c r="CL703" s="48"/>
      <c r="CM703" s="48"/>
      <c r="CN703" s="48"/>
      <c r="CO703" s="48"/>
      <c r="CP703" s="48"/>
      <c r="CQ703" s="48"/>
      <c r="CR703" s="48"/>
      <c r="CS703" s="48"/>
      <c r="CT703" s="48"/>
      <c r="CU703" s="48"/>
      <c r="CV703" s="48"/>
      <c r="CW703" s="48"/>
      <c r="CX703" s="48"/>
      <c r="CY703" s="48"/>
      <c r="CZ703" s="48"/>
      <c r="DA703" s="48"/>
      <c r="DB703" s="48"/>
      <c r="DC703" s="48"/>
      <c r="DD703" s="48"/>
      <c r="DE703" s="48"/>
      <c r="DF703" s="48"/>
      <c r="DG703" s="48"/>
      <c r="DH703" s="48"/>
      <c r="DI703" s="48"/>
      <c r="DJ703" s="48"/>
      <c r="DK703" s="48"/>
      <c r="DL703" s="48"/>
      <c r="DM703" s="48"/>
      <c r="DN703" s="48"/>
      <c r="DO703" s="48"/>
      <c r="DP703" s="48"/>
      <c r="DQ703" s="48"/>
      <c r="DR703" s="48"/>
      <c r="DS703" s="48"/>
      <c r="DT703" s="48"/>
      <c r="DU703" s="48"/>
      <c r="DV703" s="48"/>
      <c r="DW703" s="48"/>
      <c r="DX703" s="48"/>
      <c r="DY703" s="48"/>
      <c r="DZ703" s="48"/>
      <c r="EA703" s="48"/>
      <c r="EB703" s="48"/>
      <c r="EC703" s="48"/>
      <c r="ED703" s="48"/>
      <c r="EE703" s="48"/>
      <c r="EF703" s="48"/>
      <c r="EG703" s="48"/>
      <c r="EH703" s="48"/>
      <c r="EI703" s="48"/>
      <c r="EJ703" s="48"/>
      <c r="EK703" s="48"/>
      <c r="EL703" s="48"/>
      <c r="EM703" s="48"/>
      <c r="EN703" s="48"/>
      <c r="EO703" s="48"/>
      <c r="EP703" s="48"/>
      <c r="EQ703" s="48"/>
      <c r="ER703" s="48"/>
      <c r="ES703" s="48"/>
      <c r="ET703" s="48"/>
      <c r="EU703" s="48"/>
      <c r="EV703" s="48"/>
      <c r="EW703" s="48"/>
      <c r="EX703" s="48"/>
      <c r="EY703" s="48"/>
      <c r="EZ703" s="48"/>
      <c r="FA703" s="48"/>
      <c r="FB703" s="48"/>
      <c r="FC703" s="48"/>
      <c r="FD703" s="48"/>
      <c r="FE703" s="48"/>
      <c r="FF703" s="48"/>
      <c r="FG703" s="48"/>
      <c r="FH703" s="48"/>
      <c r="FI703" s="48"/>
      <c r="FJ703" s="48"/>
      <c r="FK703" s="48"/>
      <c r="FL703" s="48"/>
      <c r="FM703" s="48"/>
      <c r="FN703" s="48"/>
      <c r="FO703" s="48"/>
      <c r="FP703" s="48"/>
      <c r="FQ703" s="48"/>
      <c r="FR703" s="48"/>
      <c r="FS703" s="48"/>
      <c r="FT703" s="48"/>
      <c r="FU703" s="48"/>
      <c r="FV703" s="48"/>
      <c r="FW703" s="48"/>
      <c r="FX703" s="48"/>
      <c r="FY703" s="48"/>
      <c r="FZ703" s="48"/>
      <c r="GA703" s="48"/>
      <c r="GB703" s="48"/>
      <c r="GC703" s="48"/>
      <c r="GD703" s="48"/>
      <c r="GE703" s="48"/>
      <c r="GF703" s="48"/>
      <c r="GG703" s="48"/>
      <c r="GH703" s="48"/>
      <c r="GI703" s="48"/>
      <c r="GJ703" s="48"/>
      <c r="GK703" s="48"/>
      <c r="GL703" s="48"/>
      <c r="GM703" s="48"/>
      <c r="GN703" s="48"/>
      <c r="GO703" s="48"/>
      <c r="GP703" s="48"/>
      <c r="GQ703" s="48"/>
      <c r="GR703" s="48"/>
      <c r="GS703" s="48"/>
      <c r="GT703" s="48"/>
      <c r="GU703" s="48"/>
      <c r="GV703" s="48"/>
      <c r="GW703" s="48"/>
      <c r="GX703" s="48"/>
      <c r="GY703" s="48"/>
      <c r="GZ703" s="48"/>
      <c r="HA703" s="48"/>
      <c r="HB703" s="48"/>
      <c r="HC703" s="48"/>
      <c r="HD703" s="48"/>
      <c r="HE703" s="48"/>
      <c r="HF703" s="48"/>
      <c r="HG703" s="48"/>
      <c r="HH703" s="48"/>
      <c r="HI703" s="48"/>
      <c r="HJ703" s="48"/>
      <c r="HK703" s="48"/>
      <c r="HL703" s="48"/>
      <c r="HM703" s="48"/>
      <c r="HN703" s="48"/>
      <c r="HO703" s="48"/>
      <c r="HP703" s="48"/>
      <c r="HQ703" s="48"/>
      <c r="HR703" s="48"/>
      <c r="HS703" s="48"/>
      <c r="HT703" s="48"/>
      <c r="HU703" s="48"/>
      <c r="HV703" s="48"/>
      <c r="HW703" s="48"/>
      <c r="HX703" s="48"/>
      <c r="HY703" s="48"/>
      <c r="HZ703" s="48"/>
      <c r="IA703" s="48"/>
      <c r="IB703" s="48"/>
      <c r="IC703" s="48"/>
      <c r="ID703" s="48"/>
      <c r="IE703" s="48"/>
      <c r="IF703" s="48"/>
      <c r="IG703" s="48"/>
      <c r="IH703" s="48"/>
      <c r="II703" s="48"/>
      <c r="IJ703" s="48"/>
      <c r="IK703" s="48"/>
      <c r="IL703" s="48"/>
      <c r="IM703" s="48"/>
      <c r="IN703" s="48"/>
      <c r="IO703" s="48"/>
      <c r="IP703" s="48"/>
      <c r="IQ703" s="48"/>
      <c r="IR703" s="48"/>
      <c r="IS703" s="48"/>
      <c r="IT703" s="48"/>
      <c r="IU703" s="48"/>
      <c r="IV703" s="48"/>
      <c r="IW703" s="48"/>
      <c r="IX703" s="48"/>
      <c r="IY703" s="48"/>
      <c r="IZ703" s="48"/>
      <c r="JA703" s="48"/>
      <c r="JB703" s="49"/>
      <c r="JC703" s="49"/>
      <c r="JD703" s="49"/>
      <c r="JE703" s="49"/>
      <c r="JF703" s="49"/>
      <c r="JG703" s="49"/>
      <c r="JH703" s="49"/>
      <c r="JI703" s="49"/>
      <c r="JJ703" s="49"/>
      <c r="JK703" s="49"/>
      <c r="JL703" s="49"/>
      <c r="JM703" s="49"/>
    </row>
    <row r="704" spans="2:273" s="37" customFormat="1">
      <c r="B704" s="105" t="s">
        <v>718</v>
      </c>
      <c r="C704" s="105">
        <v>20183</v>
      </c>
      <c r="D704" s="108">
        <v>2018</v>
      </c>
      <c r="E704" s="6" t="s">
        <v>719</v>
      </c>
      <c r="F704" s="6"/>
      <c r="G704" s="13"/>
      <c r="H704" s="37" t="s">
        <v>720</v>
      </c>
      <c r="I704" s="6" t="s">
        <v>29</v>
      </c>
      <c r="J704" s="85">
        <v>9</v>
      </c>
      <c r="K704" s="197">
        <v>250000</v>
      </c>
      <c r="L704" s="6" t="s">
        <v>721</v>
      </c>
      <c r="M704" s="6" t="s">
        <v>296</v>
      </c>
      <c r="N704" s="215">
        <v>2</v>
      </c>
      <c r="O704" s="83">
        <v>4</v>
      </c>
      <c r="P704" s="83">
        <v>53</v>
      </c>
      <c r="Q704" s="37" t="s">
        <v>161</v>
      </c>
      <c r="R704" s="6" t="s">
        <v>92</v>
      </c>
      <c r="AF704" s="6"/>
      <c r="AG704" s="6"/>
      <c r="AH704" s="6"/>
      <c r="AI704" s="6"/>
      <c r="AJ704" s="6"/>
      <c r="AK704" s="6"/>
      <c r="AL704" s="6"/>
      <c r="AM704" s="6"/>
      <c r="AN704" s="6"/>
      <c r="AO704" s="6"/>
      <c r="AP704" s="6"/>
      <c r="AQ704" s="6"/>
      <c r="AR704" s="6"/>
      <c r="AS704" s="6"/>
      <c r="AT704" s="6"/>
      <c r="AU704" s="6"/>
      <c r="AV704" s="6"/>
      <c r="AW704" s="6"/>
      <c r="AX704" s="6"/>
      <c r="AY704" s="6"/>
      <c r="AZ704" s="6"/>
      <c r="BA704" s="6"/>
      <c r="BB704" s="6"/>
      <c r="BC704" s="6"/>
      <c r="BD704" s="6"/>
      <c r="BE704" s="6"/>
      <c r="BF704" s="6"/>
      <c r="BG704" s="6"/>
      <c r="BH704" s="6"/>
      <c r="BI704" s="6"/>
      <c r="BJ704" s="6"/>
      <c r="BK704" s="6"/>
      <c r="BL704" s="6"/>
      <c r="BM704" s="6"/>
      <c r="BN704" s="6"/>
      <c r="BO704" s="6"/>
      <c r="BP704" s="6"/>
      <c r="BQ704" s="6"/>
      <c r="BR704" s="6"/>
      <c r="BS704" s="6"/>
      <c r="BT704" s="6"/>
      <c r="BU704" s="6"/>
      <c r="BV704" s="6"/>
      <c r="BW704" s="6"/>
      <c r="BX704" s="6"/>
      <c r="BY704" s="6"/>
      <c r="BZ704" s="6"/>
      <c r="CA704" s="6"/>
      <c r="CB704" s="6"/>
      <c r="CC704" s="6"/>
      <c r="CD704" s="6"/>
      <c r="CE704" s="6"/>
      <c r="CF704" s="6"/>
      <c r="CG704" s="6"/>
      <c r="CH704" s="6"/>
      <c r="CI704" s="6"/>
      <c r="CJ704" s="6"/>
      <c r="CK704" s="6"/>
      <c r="CL704" s="6"/>
      <c r="CM704" s="6"/>
      <c r="CN704" s="6"/>
      <c r="CO704" s="6"/>
      <c r="CP704" s="6"/>
      <c r="CQ704" s="6"/>
      <c r="CR704" s="6"/>
      <c r="CS704" s="6"/>
      <c r="CT704" s="6"/>
      <c r="CU704" s="6"/>
      <c r="CV704" s="6"/>
      <c r="CW704" s="6"/>
      <c r="CX704" s="6"/>
      <c r="CY704" s="6"/>
      <c r="CZ704" s="6"/>
      <c r="DA704" s="6"/>
      <c r="DB704" s="6"/>
      <c r="DC704" s="6"/>
      <c r="DD704" s="6"/>
      <c r="DE704" s="6"/>
      <c r="DF704" s="6"/>
      <c r="DG704" s="6"/>
      <c r="DH704" s="6"/>
      <c r="DI704" s="6"/>
      <c r="DJ704" s="6"/>
      <c r="DK704" s="6"/>
      <c r="DL704" s="6"/>
      <c r="DM704" s="6"/>
      <c r="DN704" s="6"/>
      <c r="DO704" s="6"/>
      <c r="DP704" s="6"/>
      <c r="DQ704" s="6"/>
      <c r="DR704" s="6"/>
      <c r="DS704" s="6"/>
      <c r="DT704" s="6"/>
      <c r="DU704" s="6"/>
      <c r="DV704" s="6"/>
      <c r="DW704" s="6"/>
      <c r="DX704" s="6"/>
      <c r="DY704" s="6"/>
      <c r="DZ704" s="6"/>
      <c r="EA704" s="6"/>
      <c r="EB704" s="6"/>
      <c r="EC704" s="6"/>
      <c r="ED704" s="6"/>
      <c r="EE704" s="6"/>
      <c r="EF704" s="6"/>
      <c r="EG704" s="6"/>
      <c r="EH704" s="6"/>
      <c r="EI704" s="6"/>
      <c r="EJ704" s="6"/>
      <c r="EK704" s="6"/>
      <c r="EL704" s="6"/>
      <c r="EM704" s="6"/>
      <c r="EN704" s="6"/>
      <c r="EO704" s="6"/>
      <c r="EP704" s="6"/>
      <c r="EQ704" s="6"/>
      <c r="ER704" s="6"/>
      <c r="ES704" s="6"/>
      <c r="ET704" s="6"/>
      <c r="EU704" s="6"/>
      <c r="EV704" s="6"/>
      <c r="EW704" s="6"/>
      <c r="EX704" s="6"/>
      <c r="EY704" s="6"/>
      <c r="EZ704" s="6"/>
      <c r="FA704" s="6"/>
      <c r="FB704" s="6"/>
      <c r="FC704" s="6"/>
      <c r="FD704" s="6"/>
      <c r="FE704" s="6"/>
      <c r="FF704" s="6"/>
      <c r="FG704" s="6"/>
      <c r="FH704" s="6"/>
      <c r="FI704" s="6"/>
      <c r="FJ704" s="6"/>
      <c r="FK704" s="6"/>
      <c r="FL704" s="6"/>
      <c r="FM704" s="6"/>
      <c r="FN704" s="6"/>
      <c r="FO704" s="6"/>
      <c r="FP704" s="6"/>
      <c r="FQ704" s="6"/>
      <c r="FR704" s="6"/>
      <c r="FS704" s="6"/>
      <c r="FT704" s="6"/>
      <c r="FU704" s="6"/>
      <c r="FV704" s="6"/>
      <c r="FW704" s="6"/>
      <c r="FX704" s="6"/>
      <c r="FY704" s="6"/>
      <c r="FZ704" s="6"/>
      <c r="GA704" s="6"/>
      <c r="GB704" s="6"/>
      <c r="GC704" s="6"/>
      <c r="GD704" s="6"/>
      <c r="GE704" s="6"/>
      <c r="GF704" s="6"/>
      <c r="GG704" s="6"/>
      <c r="GH704" s="6"/>
      <c r="GI704" s="6"/>
      <c r="GJ704" s="6"/>
      <c r="GK704" s="6"/>
      <c r="GL704" s="6"/>
      <c r="GM704" s="6"/>
      <c r="GN704" s="6"/>
      <c r="GO704" s="6"/>
      <c r="GP704" s="6"/>
      <c r="GQ704" s="6"/>
      <c r="GR704" s="6"/>
      <c r="GS704" s="6"/>
      <c r="GT704" s="6"/>
      <c r="GU704" s="6"/>
      <c r="GV704" s="6"/>
      <c r="GW704" s="6"/>
      <c r="GX704" s="6"/>
      <c r="GY704" s="6"/>
      <c r="GZ704" s="6"/>
      <c r="HA704" s="6"/>
      <c r="HB704" s="6"/>
      <c r="HC704" s="6"/>
      <c r="HD704" s="6"/>
      <c r="HE704" s="6"/>
      <c r="HF704" s="6"/>
      <c r="HG704" s="6"/>
      <c r="HH704" s="6"/>
      <c r="HI704" s="6"/>
      <c r="HJ704" s="6"/>
      <c r="HK704" s="6"/>
      <c r="HL704" s="6"/>
      <c r="HM704" s="6"/>
      <c r="HN704" s="6"/>
      <c r="HO704" s="6"/>
      <c r="HP704" s="6"/>
      <c r="HQ704" s="6"/>
      <c r="HR704" s="6"/>
      <c r="HS704" s="6"/>
      <c r="HT704" s="6"/>
      <c r="HU704" s="6"/>
      <c r="HV704" s="6"/>
      <c r="HW704" s="6"/>
      <c r="HX704" s="6"/>
      <c r="HY704" s="6"/>
      <c r="HZ704" s="6"/>
      <c r="IA704" s="6"/>
      <c r="IB704" s="6"/>
      <c r="IC704" s="6"/>
      <c r="ID704" s="6"/>
      <c r="IE704" s="6"/>
      <c r="IF704" s="6"/>
      <c r="IG704" s="6"/>
      <c r="IH704" s="6"/>
      <c r="II704" s="6"/>
      <c r="IJ704" s="6"/>
      <c r="IK704" s="6"/>
      <c r="IL704" s="6"/>
      <c r="IM704" s="6"/>
      <c r="IN704" s="6"/>
      <c r="IO704" s="6"/>
      <c r="IP704" s="6"/>
      <c r="IQ704" s="6"/>
      <c r="IR704" s="6"/>
      <c r="IS704" s="6"/>
      <c r="IT704" s="6"/>
      <c r="IU704" s="6"/>
      <c r="IV704" s="6"/>
      <c r="IW704" s="6"/>
      <c r="IX704" s="6"/>
      <c r="IY704" s="6"/>
      <c r="IZ704" s="6"/>
      <c r="JA704" s="6"/>
      <c r="JB704" s="6"/>
      <c r="JC704" s="6"/>
      <c r="JD704" s="6"/>
      <c r="JE704" s="6"/>
      <c r="JF704" s="6"/>
      <c r="JG704" s="6"/>
      <c r="JH704" s="6"/>
      <c r="JI704" s="6"/>
      <c r="JJ704" s="6"/>
      <c r="JK704" s="6"/>
      <c r="JL704" s="6"/>
      <c r="JM704" s="6"/>
    </row>
    <row r="705" spans="2:273" s="37" customFormat="1">
      <c r="B705" s="18" t="s">
        <v>6188</v>
      </c>
      <c r="C705" s="20">
        <v>20203</v>
      </c>
      <c r="D705" s="109">
        <v>2020</v>
      </c>
      <c r="E705" s="56" t="s">
        <v>719</v>
      </c>
      <c r="F705" s="56"/>
      <c r="G705" s="356"/>
      <c r="H705" s="56" t="s">
        <v>6189</v>
      </c>
      <c r="I705" s="56" t="s">
        <v>29</v>
      </c>
      <c r="J705" s="84">
        <v>20</v>
      </c>
      <c r="K705" s="195">
        <v>420000</v>
      </c>
      <c r="L705" s="56" t="s">
        <v>6190</v>
      </c>
      <c r="M705" s="56" t="s">
        <v>296</v>
      </c>
      <c r="N705" s="215">
        <v>2</v>
      </c>
      <c r="O705" s="84">
        <v>4</v>
      </c>
      <c r="P705" s="84">
        <v>53</v>
      </c>
      <c r="Q705" s="56" t="s">
        <v>161</v>
      </c>
      <c r="R705" s="56" t="s">
        <v>92</v>
      </c>
      <c r="S705" s="48"/>
      <c r="T705" s="48"/>
      <c r="U705" s="48"/>
      <c r="V705" s="48"/>
      <c r="W705" s="48"/>
      <c r="X705" s="48"/>
      <c r="Y705" s="48"/>
      <c r="Z705" s="48"/>
      <c r="AA705" s="48"/>
      <c r="AB705" s="48"/>
      <c r="AC705" s="48"/>
      <c r="AD705" s="48"/>
      <c r="AE705" s="48"/>
      <c r="AF705" s="48"/>
      <c r="AG705" s="48"/>
      <c r="AH705" s="48"/>
      <c r="AI705" s="48"/>
      <c r="AJ705" s="48"/>
      <c r="AK705" s="48"/>
      <c r="AL705" s="48"/>
      <c r="AM705" s="48"/>
      <c r="AN705" s="48"/>
      <c r="AO705" s="48"/>
      <c r="AP705" s="48"/>
      <c r="AQ705" s="48"/>
      <c r="AR705" s="48"/>
      <c r="AS705" s="48"/>
      <c r="AT705" s="48"/>
      <c r="AU705" s="48"/>
      <c r="AV705" s="48"/>
      <c r="AW705" s="48"/>
      <c r="AX705" s="48"/>
      <c r="AY705" s="48"/>
      <c r="AZ705" s="48"/>
      <c r="BA705" s="48"/>
      <c r="BB705" s="48"/>
      <c r="BC705" s="48"/>
      <c r="BD705" s="48"/>
      <c r="BE705" s="48"/>
      <c r="BF705" s="48"/>
      <c r="BG705" s="48"/>
      <c r="BH705" s="48"/>
      <c r="BI705" s="48"/>
      <c r="BJ705" s="48"/>
      <c r="BK705" s="48"/>
      <c r="BL705" s="48"/>
      <c r="BM705" s="48"/>
      <c r="BN705" s="48"/>
      <c r="BO705" s="48"/>
      <c r="BP705" s="48"/>
      <c r="BQ705" s="48"/>
      <c r="BR705" s="48"/>
      <c r="BS705" s="48"/>
      <c r="BT705" s="48"/>
      <c r="BU705" s="48"/>
      <c r="BV705" s="48"/>
      <c r="BW705" s="48"/>
      <c r="BX705" s="48"/>
      <c r="BY705" s="48"/>
      <c r="BZ705" s="48"/>
      <c r="CA705" s="48"/>
      <c r="CB705" s="48"/>
      <c r="CC705" s="48"/>
      <c r="CD705" s="48"/>
      <c r="CE705" s="48"/>
      <c r="CF705" s="48"/>
      <c r="CG705" s="48"/>
      <c r="CH705" s="48"/>
      <c r="CI705" s="48"/>
      <c r="CJ705" s="48"/>
      <c r="CK705" s="48"/>
      <c r="CL705" s="48"/>
      <c r="CM705" s="48"/>
      <c r="CN705" s="48"/>
      <c r="CO705" s="48"/>
      <c r="CP705" s="48"/>
      <c r="CQ705" s="48"/>
      <c r="CR705" s="48"/>
      <c r="CS705" s="48"/>
      <c r="CT705" s="48"/>
      <c r="CU705" s="48"/>
      <c r="CV705" s="48"/>
      <c r="CW705" s="48"/>
      <c r="CX705" s="48"/>
      <c r="CY705" s="48"/>
      <c r="CZ705" s="48"/>
      <c r="DA705" s="48"/>
      <c r="DB705" s="48"/>
      <c r="DC705" s="48"/>
      <c r="DD705" s="48"/>
      <c r="DE705" s="48"/>
      <c r="DF705" s="48"/>
      <c r="DG705" s="48"/>
      <c r="DH705" s="48"/>
      <c r="DI705" s="48"/>
      <c r="DJ705" s="48"/>
      <c r="DK705" s="48"/>
      <c r="DL705" s="48"/>
      <c r="DM705" s="48"/>
      <c r="DN705" s="48"/>
      <c r="DO705" s="48"/>
      <c r="DP705" s="48"/>
      <c r="DQ705" s="48"/>
      <c r="DR705" s="48"/>
      <c r="DS705" s="48"/>
      <c r="DT705" s="48"/>
      <c r="DU705" s="48"/>
      <c r="DV705" s="48"/>
      <c r="DW705" s="48"/>
      <c r="DX705" s="48"/>
      <c r="DY705" s="48"/>
      <c r="DZ705" s="48"/>
      <c r="EA705" s="48"/>
      <c r="EB705" s="48"/>
      <c r="EC705" s="48"/>
      <c r="ED705" s="48"/>
      <c r="EE705" s="48"/>
      <c r="EF705" s="48"/>
      <c r="EG705" s="48"/>
      <c r="EH705" s="48"/>
      <c r="EI705" s="48"/>
      <c r="EJ705" s="48"/>
      <c r="EK705" s="48"/>
      <c r="EL705" s="48"/>
      <c r="EM705" s="48"/>
      <c r="EN705" s="48"/>
      <c r="EO705" s="48"/>
      <c r="EP705" s="48"/>
      <c r="EQ705" s="48"/>
      <c r="ER705" s="48"/>
      <c r="ES705" s="48"/>
      <c r="ET705" s="48"/>
      <c r="EU705" s="48"/>
      <c r="EV705" s="48"/>
      <c r="EW705" s="48"/>
      <c r="EX705" s="48"/>
      <c r="EY705" s="48"/>
      <c r="EZ705" s="48"/>
      <c r="FA705" s="48"/>
      <c r="FB705" s="48"/>
      <c r="FC705" s="48"/>
      <c r="FD705" s="48"/>
      <c r="FE705" s="48"/>
      <c r="FF705" s="48"/>
      <c r="FG705" s="48"/>
      <c r="FH705" s="48"/>
      <c r="FI705" s="48"/>
      <c r="FJ705" s="48"/>
      <c r="FK705" s="48"/>
      <c r="FL705" s="48"/>
      <c r="FM705" s="48"/>
      <c r="FN705" s="48"/>
      <c r="FO705" s="48"/>
      <c r="FP705" s="48"/>
      <c r="FQ705" s="48"/>
      <c r="FR705" s="48"/>
      <c r="FS705" s="48"/>
      <c r="FT705" s="48"/>
      <c r="FU705" s="48"/>
      <c r="FV705" s="48"/>
      <c r="FW705" s="48"/>
      <c r="FX705" s="48"/>
      <c r="FY705" s="48"/>
      <c r="FZ705" s="48"/>
      <c r="GA705" s="48"/>
      <c r="GB705" s="48"/>
      <c r="GC705" s="48"/>
      <c r="GD705" s="48"/>
      <c r="GE705" s="48"/>
      <c r="GF705" s="48"/>
      <c r="GG705" s="48"/>
      <c r="GH705" s="48"/>
      <c r="GI705" s="48"/>
      <c r="GJ705" s="48"/>
      <c r="GK705" s="48"/>
      <c r="GL705" s="48"/>
      <c r="GM705" s="48"/>
      <c r="GN705" s="48"/>
      <c r="GO705" s="48"/>
      <c r="GP705" s="48"/>
      <c r="GQ705" s="48"/>
      <c r="GR705" s="48"/>
      <c r="GS705" s="48"/>
      <c r="GT705" s="48"/>
      <c r="GU705" s="48"/>
      <c r="GV705" s="48"/>
      <c r="GW705" s="48"/>
      <c r="GX705" s="48"/>
      <c r="GY705" s="48"/>
      <c r="GZ705" s="48"/>
      <c r="HA705" s="48"/>
      <c r="HB705" s="48"/>
      <c r="HC705" s="48"/>
      <c r="HD705" s="48"/>
      <c r="HE705" s="48"/>
      <c r="HF705" s="48"/>
      <c r="HG705" s="48"/>
      <c r="HH705" s="48"/>
      <c r="HI705" s="48"/>
      <c r="HJ705" s="48"/>
      <c r="HK705" s="48"/>
      <c r="HL705" s="48"/>
      <c r="HM705" s="48"/>
      <c r="HN705" s="48"/>
      <c r="HO705" s="48"/>
      <c r="HP705" s="48"/>
      <c r="HQ705" s="48"/>
      <c r="HR705" s="48"/>
      <c r="HS705" s="48"/>
      <c r="HT705" s="48"/>
      <c r="HU705" s="48"/>
      <c r="HV705" s="48"/>
      <c r="HW705" s="48"/>
      <c r="HX705" s="48"/>
      <c r="HY705" s="48"/>
      <c r="HZ705" s="48"/>
      <c r="IA705" s="48"/>
      <c r="IB705" s="48"/>
      <c r="IC705" s="48"/>
      <c r="ID705" s="48"/>
      <c r="IE705" s="48"/>
      <c r="IF705" s="48"/>
      <c r="IG705" s="48"/>
      <c r="IH705" s="48"/>
      <c r="II705" s="48"/>
      <c r="IJ705" s="48"/>
      <c r="IK705" s="48"/>
      <c r="IL705" s="48"/>
      <c r="IM705" s="48"/>
      <c r="IN705" s="48"/>
      <c r="IO705" s="48"/>
      <c r="IP705" s="48"/>
      <c r="IQ705" s="48"/>
      <c r="IR705" s="48"/>
      <c r="IS705" s="48"/>
      <c r="IT705" s="48"/>
      <c r="IU705" s="48"/>
      <c r="IV705" s="48"/>
      <c r="IW705" s="48"/>
      <c r="IX705" s="48"/>
      <c r="IY705" s="48"/>
      <c r="IZ705" s="48"/>
      <c r="JA705" s="48"/>
      <c r="JB705" s="49"/>
      <c r="JC705" s="49"/>
      <c r="JD705" s="49"/>
      <c r="JE705" s="49"/>
      <c r="JF705" s="49"/>
      <c r="JG705" s="49"/>
      <c r="JH705" s="49"/>
      <c r="JI705" s="49"/>
      <c r="JJ705" s="49"/>
      <c r="JK705" s="49"/>
      <c r="JL705" s="49"/>
      <c r="JM705" s="49"/>
    </row>
    <row r="706" spans="2:273" s="37" customFormat="1">
      <c r="B706" s="18" t="s">
        <v>6193</v>
      </c>
      <c r="C706" s="2">
        <v>20201</v>
      </c>
      <c r="D706" s="109">
        <v>2020</v>
      </c>
      <c r="E706" s="56" t="s">
        <v>723</v>
      </c>
      <c r="F706" s="56"/>
      <c r="G706" s="356">
        <v>2</v>
      </c>
      <c r="H706" s="56" t="s">
        <v>6194</v>
      </c>
      <c r="I706" s="56" t="s">
        <v>53</v>
      </c>
      <c r="J706" s="84">
        <v>35</v>
      </c>
      <c r="K706" s="195">
        <v>899997</v>
      </c>
      <c r="L706" s="56" t="s">
        <v>6192</v>
      </c>
      <c r="M706" s="56" t="s">
        <v>39</v>
      </c>
      <c r="N706" s="215">
        <v>9</v>
      </c>
      <c r="O706" s="84">
        <v>2</v>
      </c>
      <c r="P706" s="84">
        <v>54</v>
      </c>
      <c r="Q706" s="56" t="s">
        <v>47</v>
      </c>
      <c r="R706" s="56" t="s">
        <v>5436</v>
      </c>
      <c r="S706" s="48"/>
      <c r="T706" s="48"/>
      <c r="U706" s="48"/>
      <c r="V706" s="48"/>
      <c r="W706" s="48"/>
      <c r="X706" s="48"/>
      <c r="Y706" s="48"/>
      <c r="Z706" s="48"/>
      <c r="AA706" s="48"/>
      <c r="AB706" s="48"/>
      <c r="AC706" s="48"/>
      <c r="AD706" s="48"/>
      <c r="AE706" s="48"/>
      <c r="AF706" s="6"/>
      <c r="AG706" s="6"/>
      <c r="AH706" s="6"/>
      <c r="AI706" s="6"/>
      <c r="AJ706" s="6"/>
      <c r="AK706" s="6"/>
      <c r="AL706" s="6"/>
      <c r="AM706" s="6"/>
      <c r="AN706" s="6"/>
      <c r="AO706" s="6"/>
      <c r="AP706" s="6"/>
      <c r="AQ706" s="6"/>
      <c r="AR706" s="6"/>
      <c r="AS706" s="6"/>
      <c r="AT706" s="6"/>
      <c r="AU706" s="6"/>
      <c r="AV706" s="6"/>
      <c r="AW706" s="6"/>
      <c r="AX706" s="6"/>
      <c r="AY706" s="6"/>
      <c r="AZ706" s="6"/>
      <c r="BA706" s="6"/>
      <c r="BB706" s="6"/>
      <c r="BC706" s="6"/>
      <c r="BD706" s="6"/>
      <c r="BE706" s="6"/>
      <c r="BF706" s="6"/>
      <c r="BG706" s="6"/>
      <c r="BH706" s="6"/>
      <c r="BI706" s="6"/>
      <c r="BJ706" s="6"/>
      <c r="BK706" s="6"/>
      <c r="BL706" s="6"/>
      <c r="BM706" s="6"/>
      <c r="BN706" s="6"/>
      <c r="BO706" s="6"/>
      <c r="BP706" s="6"/>
      <c r="BQ706" s="6"/>
      <c r="BR706" s="6"/>
      <c r="BS706" s="6"/>
      <c r="BT706" s="6"/>
      <c r="BU706" s="6"/>
      <c r="BV706" s="6"/>
      <c r="BW706" s="6"/>
      <c r="BX706" s="6"/>
      <c r="BY706" s="6"/>
      <c r="BZ706" s="6"/>
      <c r="CA706" s="6"/>
      <c r="CB706" s="6"/>
      <c r="CC706" s="6"/>
      <c r="CD706" s="6"/>
      <c r="CE706" s="6"/>
      <c r="CF706" s="6"/>
      <c r="CG706" s="6"/>
      <c r="CH706" s="6"/>
      <c r="CI706" s="6"/>
      <c r="CJ706" s="6"/>
      <c r="CK706" s="6"/>
      <c r="CL706" s="6"/>
      <c r="CM706" s="6"/>
      <c r="CN706" s="6"/>
      <c r="CO706" s="6"/>
      <c r="CP706" s="6"/>
      <c r="CQ706" s="6"/>
      <c r="CR706" s="6"/>
      <c r="CS706" s="6"/>
      <c r="CT706" s="6"/>
      <c r="CU706" s="6"/>
      <c r="CV706" s="6"/>
      <c r="CW706" s="6"/>
      <c r="CX706" s="6"/>
      <c r="CY706" s="6"/>
      <c r="CZ706" s="6"/>
      <c r="DA706" s="6"/>
      <c r="DB706" s="6"/>
      <c r="DC706" s="6"/>
      <c r="DD706" s="6"/>
      <c r="DE706" s="6"/>
      <c r="DF706" s="6"/>
      <c r="DG706" s="6"/>
      <c r="DH706" s="6"/>
      <c r="DI706" s="6"/>
      <c r="DJ706" s="6"/>
      <c r="DK706" s="6"/>
      <c r="DL706" s="6"/>
      <c r="DM706" s="6"/>
      <c r="DN706" s="6"/>
      <c r="DO706" s="6"/>
      <c r="DP706" s="6"/>
      <c r="DQ706" s="6"/>
      <c r="DR706" s="6"/>
      <c r="DS706" s="6"/>
      <c r="DT706" s="6"/>
      <c r="DU706" s="6"/>
      <c r="DV706" s="6"/>
      <c r="DW706" s="6"/>
      <c r="DX706" s="6"/>
      <c r="DY706" s="6"/>
      <c r="DZ706" s="6"/>
      <c r="EA706" s="6"/>
      <c r="EB706" s="6"/>
      <c r="EC706" s="6"/>
      <c r="ED706" s="6"/>
      <c r="EE706" s="6"/>
      <c r="EF706" s="6"/>
      <c r="EG706" s="6"/>
      <c r="EH706" s="6"/>
      <c r="EI706" s="6"/>
      <c r="EJ706" s="6"/>
      <c r="EK706" s="6"/>
      <c r="EL706" s="6"/>
      <c r="EM706" s="6"/>
      <c r="EN706" s="6"/>
      <c r="EO706" s="6"/>
      <c r="EP706" s="6"/>
      <c r="EQ706" s="6"/>
      <c r="ER706" s="6"/>
      <c r="ES706" s="6"/>
      <c r="ET706" s="6"/>
      <c r="EU706" s="6"/>
      <c r="EV706" s="6"/>
      <c r="EW706" s="6"/>
      <c r="EX706" s="6"/>
      <c r="EY706" s="6"/>
      <c r="EZ706" s="6"/>
      <c r="FA706" s="6"/>
      <c r="FB706" s="6"/>
      <c r="FC706" s="6"/>
      <c r="FD706" s="6"/>
      <c r="FE706" s="6"/>
      <c r="FF706" s="6"/>
      <c r="FG706" s="6"/>
      <c r="FH706" s="6"/>
      <c r="FI706" s="6"/>
      <c r="FJ706" s="6"/>
      <c r="FK706" s="6"/>
      <c r="FL706" s="6"/>
      <c r="FM706" s="6"/>
      <c r="FN706" s="6"/>
      <c r="FO706" s="6"/>
      <c r="FP706" s="6"/>
      <c r="FQ706" s="6"/>
      <c r="FR706" s="6"/>
      <c r="FS706" s="6"/>
      <c r="FT706" s="6"/>
      <c r="FU706" s="6"/>
      <c r="FV706" s="6"/>
      <c r="FW706" s="6"/>
      <c r="FX706" s="6"/>
      <c r="FY706" s="6"/>
      <c r="FZ706" s="6"/>
      <c r="GA706" s="6"/>
      <c r="GB706" s="6"/>
      <c r="GC706" s="6"/>
      <c r="GD706" s="6"/>
      <c r="GE706" s="6"/>
      <c r="GF706" s="6"/>
      <c r="GG706" s="6"/>
      <c r="GH706" s="6"/>
      <c r="GI706" s="6"/>
      <c r="GJ706" s="6"/>
      <c r="GK706" s="6"/>
      <c r="GL706" s="6"/>
      <c r="GM706" s="6"/>
      <c r="GN706" s="6"/>
      <c r="GO706" s="6"/>
      <c r="GP706" s="6"/>
      <c r="GQ706" s="6"/>
      <c r="GR706" s="6"/>
      <c r="GS706" s="6"/>
      <c r="GT706" s="6"/>
      <c r="GU706" s="6"/>
      <c r="GV706" s="6"/>
      <c r="GW706" s="6"/>
      <c r="GX706" s="6"/>
      <c r="GY706" s="6"/>
      <c r="GZ706" s="6"/>
      <c r="HA706" s="6"/>
      <c r="HB706" s="6"/>
      <c r="HC706" s="6"/>
      <c r="HD706" s="6"/>
      <c r="HE706" s="6"/>
      <c r="HF706" s="6"/>
      <c r="HG706" s="6"/>
      <c r="HH706" s="6"/>
      <c r="HI706" s="6"/>
      <c r="HJ706" s="6"/>
      <c r="HK706" s="6"/>
      <c r="HL706" s="6"/>
      <c r="HM706" s="6"/>
      <c r="HN706" s="6"/>
      <c r="HO706" s="6"/>
      <c r="HP706" s="6"/>
      <c r="HQ706" s="6"/>
      <c r="HR706" s="6"/>
      <c r="HS706" s="6"/>
      <c r="HT706" s="6"/>
      <c r="HU706" s="6"/>
      <c r="HV706" s="6"/>
      <c r="HW706" s="6"/>
      <c r="HX706" s="6"/>
      <c r="HY706" s="6"/>
      <c r="HZ706" s="6"/>
      <c r="IA706" s="6"/>
      <c r="IB706" s="6"/>
      <c r="IC706" s="6"/>
      <c r="ID706" s="6"/>
      <c r="IE706" s="6"/>
      <c r="IF706" s="6"/>
      <c r="IG706" s="6"/>
      <c r="IH706" s="6"/>
      <c r="II706" s="6"/>
      <c r="IJ706" s="6"/>
      <c r="IK706" s="6"/>
      <c r="IL706" s="6"/>
      <c r="IM706" s="6"/>
      <c r="IN706" s="6"/>
      <c r="IO706" s="6"/>
      <c r="IP706" s="6"/>
      <c r="IQ706" s="6"/>
      <c r="IR706" s="6"/>
      <c r="IS706" s="6"/>
      <c r="IT706" s="6"/>
      <c r="IU706" s="6"/>
      <c r="IV706" s="6"/>
      <c r="IW706" s="6"/>
      <c r="IX706" s="6"/>
      <c r="IY706" s="6"/>
      <c r="IZ706" s="6"/>
      <c r="JA706" s="6"/>
      <c r="JB706" s="6"/>
      <c r="JC706" s="6"/>
      <c r="JD706" s="6"/>
      <c r="JE706" s="6"/>
      <c r="JF706" s="6"/>
      <c r="JG706" s="6"/>
      <c r="JH706" s="6"/>
      <c r="JI706" s="6"/>
      <c r="JJ706" s="6"/>
      <c r="JK706" s="6"/>
      <c r="JL706" s="6"/>
      <c r="JM706" s="6"/>
    </row>
    <row r="707" spans="2:273" s="37" customFormat="1">
      <c r="B707" s="119" t="s">
        <v>732</v>
      </c>
      <c r="C707" s="114">
        <v>20181</v>
      </c>
      <c r="D707" s="108">
        <v>2018</v>
      </c>
      <c r="E707" s="7" t="s">
        <v>723</v>
      </c>
      <c r="F707" s="7"/>
      <c r="G707" s="13"/>
      <c r="H707" s="7" t="s">
        <v>733</v>
      </c>
      <c r="I707" s="7"/>
      <c r="J707" s="85">
        <v>5</v>
      </c>
      <c r="K707" s="196">
        <v>20000</v>
      </c>
      <c r="L707" s="7" t="s">
        <v>2620</v>
      </c>
      <c r="M707" s="7" t="s">
        <v>39</v>
      </c>
      <c r="N707" s="215">
        <v>9</v>
      </c>
      <c r="O707" s="85">
        <v>2</v>
      </c>
      <c r="P707" s="83">
        <v>52</v>
      </c>
      <c r="Q707" s="6"/>
      <c r="R707" s="7" t="s">
        <v>133</v>
      </c>
      <c r="S707" s="13">
        <v>17</v>
      </c>
      <c r="T707" s="13">
        <v>9</v>
      </c>
      <c r="U707" s="7"/>
      <c r="V707" s="7"/>
      <c r="W707" s="7"/>
      <c r="X707" s="7"/>
      <c r="Y707" s="13">
        <v>1</v>
      </c>
      <c r="Z707" s="13"/>
      <c r="AA707" s="7"/>
      <c r="AB707" s="7"/>
      <c r="AC707" s="7"/>
      <c r="AD707" s="7"/>
      <c r="AE707" s="6"/>
      <c r="AF707" s="48"/>
      <c r="AG707" s="48"/>
      <c r="AH707" s="48"/>
      <c r="AI707" s="48"/>
      <c r="AJ707" s="48"/>
      <c r="AK707" s="48"/>
      <c r="AL707" s="48"/>
      <c r="AM707" s="48"/>
      <c r="AN707" s="48"/>
      <c r="AO707" s="48"/>
      <c r="AP707" s="48"/>
      <c r="AQ707" s="48"/>
      <c r="AR707" s="48"/>
      <c r="AS707" s="48"/>
      <c r="AT707" s="48"/>
      <c r="AU707" s="48"/>
      <c r="AV707" s="48"/>
      <c r="AW707" s="48"/>
      <c r="AX707" s="48"/>
      <c r="AY707" s="48"/>
      <c r="AZ707" s="48"/>
      <c r="BA707" s="48"/>
      <c r="BB707" s="48"/>
      <c r="BC707" s="48"/>
      <c r="BD707" s="48"/>
      <c r="BE707" s="48"/>
      <c r="BF707" s="48"/>
      <c r="BG707" s="48"/>
      <c r="BH707" s="48"/>
      <c r="BI707" s="48"/>
      <c r="BJ707" s="48"/>
      <c r="BK707" s="48"/>
      <c r="BL707" s="48"/>
      <c r="BM707" s="48"/>
      <c r="BN707" s="48"/>
      <c r="BO707" s="48"/>
      <c r="BP707" s="48"/>
      <c r="BQ707" s="48"/>
      <c r="BR707" s="48"/>
      <c r="BS707" s="48"/>
      <c r="BT707" s="48"/>
      <c r="BU707" s="48"/>
      <c r="BV707" s="48"/>
      <c r="BW707" s="48"/>
      <c r="BX707" s="48"/>
      <c r="BY707" s="48"/>
      <c r="BZ707" s="48"/>
      <c r="CA707" s="48"/>
      <c r="CB707" s="48"/>
      <c r="CC707" s="48"/>
      <c r="CD707" s="48"/>
      <c r="CE707" s="48"/>
      <c r="CF707" s="48"/>
      <c r="CG707" s="48"/>
      <c r="CH707" s="48"/>
      <c r="CI707" s="48"/>
      <c r="CJ707" s="48"/>
      <c r="CK707" s="48"/>
      <c r="CL707" s="48"/>
      <c r="CM707" s="48"/>
      <c r="CN707" s="48"/>
      <c r="CO707" s="48"/>
      <c r="CP707" s="48"/>
      <c r="CQ707" s="48"/>
      <c r="CR707" s="48"/>
      <c r="CS707" s="48"/>
      <c r="CT707" s="48"/>
      <c r="CU707" s="48"/>
      <c r="CV707" s="48"/>
      <c r="CW707" s="48"/>
      <c r="CX707" s="48"/>
      <c r="CY707" s="48"/>
      <c r="CZ707" s="48"/>
      <c r="DA707" s="48"/>
      <c r="DB707" s="48"/>
      <c r="DC707" s="48"/>
      <c r="DD707" s="48"/>
      <c r="DE707" s="48"/>
      <c r="DF707" s="48"/>
      <c r="DG707" s="48"/>
      <c r="DH707" s="48"/>
      <c r="DI707" s="48"/>
      <c r="DJ707" s="48"/>
      <c r="DK707" s="48"/>
      <c r="DL707" s="48"/>
      <c r="DM707" s="48"/>
      <c r="DN707" s="48"/>
      <c r="DO707" s="48"/>
      <c r="DP707" s="48"/>
      <c r="DQ707" s="48"/>
      <c r="DR707" s="48"/>
      <c r="DS707" s="48"/>
      <c r="DT707" s="48"/>
      <c r="DU707" s="48"/>
      <c r="DV707" s="48"/>
      <c r="DW707" s="48"/>
      <c r="DX707" s="48"/>
      <c r="DY707" s="48"/>
      <c r="DZ707" s="48"/>
      <c r="EA707" s="48"/>
      <c r="EB707" s="48"/>
      <c r="EC707" s="48"/>
      <c r="ED707" s="48"/>
      <c r="EE707" s="48"/>
      <c r="EF707" s="48"/>
      <c r="EG707" s="48"/>
      <c r="EH707" s="48"/>
      <c r="EI707" s="48"/>
      <c r="EJ707" s="48"/>
      <c r="EK707" s="48"/>
      <c r="EL707" s="48"/>
      <c r="EM707" s="48"/>
      <c r="EN707" s="48"/>
      <c r="EO707" s="48"/>
      <c r="EP707" s="48"/>
      <c r="EQ707" s="48"/>
      <c r="ER707" s="48"/>
      <c r="ES707" s="48"/>
      <c r="ET707" s="48"/>
      <c r="EU707" s="48"/>
      <c r="EV707" s="48"/>
      <c r="EW707" s="48"/>
      <c r="EX707" s="48"/>
      <c r="EY707" s="48"/>
      <c r="EZ707" s="48"/>
      <c r="FA707" s="48"/>
      <c r="FB707" s="48"/>
      <c r="FC707" s="48"/>
      <c r="FD707" s="48"/>
      <c r="FE707" s="48"/>
      <c r="FF707" s="48"/>
      <c r="FG707" s="48"/>
      <c r="FH707" s="48"/>
      <c r="FI707" s="48"/>
      <c r="FJ707" s="48"/>
      <c r="FK707" s="48"/>
      <c r="FL707" s="48"/>
      <c r="FM707" s="48"/>
      <c r="FN707" s="48"/>
      <c r="FO707" s="48"/>
      <c r="FP707" s="48"/>
      <c r="FQ707" s="48"/>
      <c r="FR707" s="48"/>
      <c r="FS707" s="48"/>
      <c r="FT707" s="48"/>
      <c r="FU707" s="48"/>
      <c r="FV707" s="48"/>
      <c r="FW707" s="48"/>
      <c r="FX707" s="48"/>
      <c r="FY707" s="48"/>
      <c r="FZ707" s="48"/>
      <c r="GA707" s="48"/>
      <c r="GB707" s="48"/>
      <c r="GC707" s="48"/>
      <c r="GD707" s="48"/>
      <c r="GE707" s="48"/>
      <c r="GF707" s="48"/>
      <c r="GG707" s="48"/>
      <c r="GH707" s="48"/>
      <c r="GI707" s="48"/>
      <c r="GJ707" s="48"/>
      <c r="GK707" s="48"/>
      <c r="GL707" s="48"/>
      <c r="GM707" s="48"/>
      <c r="GN707" s="48"/>
      <c r="GO707" s="48"/>
      <c r="GP707" s="48"/>
      <c r="GQ707" s="48"/>
      <c r="GR707" s="48"/>
      <c r="GS707" s="48"/>
      <c r="GT707" s="48"/>
      <c r="GU707" s="48"/>
      <c r="GV707" s="48"/>
      <c r="GW707" s="48"/>
      <c r="GX707" s="48"/>
      <c r="GY707" s="48"/>
      <c r="GZ707" s="48"/>
      <c r="HA707" s="48"/>
      <c r="HB707" s="48"/>
      <c r="HC707" s="48"/>
      <c r="HD707" s="48"/>
      <c r="HE707" s="48"/>
      <c r="HF707" s="48"/>
      <c r="HG707" s="48"/>
      <c r="HH707" s="48"/>
      <c r="HI707" s="48"/>
      <c r="HJ707" s="48"/>
      <c r="HK707" s="48"/>
      <c r="HL707" s="48"/>
      <c r="HM707" s="48"/>
      <c r="HN707" s="48"/>
      <c r="HO707" s="48"/>
      <c r="HP707" s="48"/>
      <c r="HQ707" s="48"/>
      <c r="HR707" s="48"/>
      <c r="HS707" s="48"/>
      <c r="HT707" s="48"/>
      <c r="HU707" s="48"/>
      <c r="HV707" s="48"/>
      <c r="HW707" s="48"/>
      <c r="HX707" s="48"/>
      <c r="HY707" s="48"/>
      <c r="HZ707" s="48"/>
      <c r="IA707" s="48"/>
      <c r="IB707" s="48"/>
      <c r="IC707" s="48"/>
      <c r="ID707" s="48"/>
      <c r="IE707" s="48"/>
      <c r="IF707" s="48"/>
      <c r="IG707" s="48"/>
      <c r="IH707" s="48"/>
      <c r="II707" s="48"/>
      <c r="IJ707" s="48"/>
      <c r="IK707" s="48"/>
      <c r="IL707" s="48"/>
      <c r="IM707" s="48"/>
      <c r="IN707" s="48"/>
      <c r="IO707" s="48"/>
      <c r="IP707" s="48"/>
      <c r="IQ707" s="48"/>
      <c r="IR707" s="48"/>
      <c r="IS707" s="48"/>
      <c r="IT707" s="48"/>
      <c r="IU707" s="48"/>
      <c r="IV707" s="48"/>
      <c r="IW707" s="48"/>
      <c r="IX707" s="48"/>
      <c r="IY707" s="48"/>
      <c r="IZ707" s="48"/>
      <c r="JA707" s="48"/>
      <c r="JB707" s="49"/>
      <c r="JC707" s="49"/>
      <c r="JD707" s="49"/>
      <c r="JE707" s="49"/>
      <c r="JF707" s="49"/>
      <c r="JG707" s="49"/>
      <c r="JH707" s="49"/>
      <c r="JI707" s="49"/>
      <c r="JJ707" s="49"/>
      <c r="JK707" s="49"/>
      <c r="JL707" s="49"/>
      <c r="JM707" s="49"/>
    </row>
    <row r="708" spans="2:273" s="37" customFormat="1">
      <c r="B708" s="18" t="s">
        <v>3466</v>
      </c>
      <c r="C708" s="2">
        <v>20191</v>
      </c>
      <c r="D708" s="108">
        <v>2019</v>
      </c>
      <c r="E708" s="7" t="s">
        <v>723</v>
      </c>
      <c r="F708" s="7"/>
      <c r="G708" s="13"/>
      <c r="H708" s="7" t="s">
        <v>3467</v>
      </c>
      <c r="I708" s="7" t="s">
        <v>53</v>
      </c>
      <c r="J708" s="85">
        <v>5</v>
      </c>
      <c r="K708" s="196">
        <v>31062</v>
      </c>
      <c r="L708" s="7" t="s">
        <v>2620</v>
      </c>
      <c r="M708" s="7" t="s">
        <v>39</v>
      </c>
      <c r="N708" s="215">
        <v>9</v>
      </c>
      <c r="O708" s="83">
        <v>2</v>
      </c>
      <c r="P708" s="83">
        <v>52</v>
      </c>
      <c r="Q708" s="7" t="s">
        <v>47</v>
      </c>
      <c r="R708" s="7" t="s">
        <v>179</v>
      </c>
      <c r="S708" s="6"/>
      <c r="T708" s="6"/>
      <c r="U708" s="6"/>
      <c r="V708" s="6"/>
      <c r="W708" s="6"/>
      <c r="X708" s="6"/>
      <c r="Y708" s="6"/>
      <c r="Z708" s="6"/>
      <c r="AA708" s="6"/>
      <c r="AB708" s="6"/>
      <c r="AC708" s="6"/>
      <c r="AD708" s="6"/>
      <c r="AE708" s="6"/>
      <c r="AF708" s="6"/>
      <c r="AG708" s="6"/>
      <c r="AH708" s="6"/>
      <c r="AI708" s="6"/>
      <c r="AJ708" s="6"/>
      <c r="AK708" s="6"/>
      <c r="AL708" s="6"/>
      <c r="AM708" s="6"/>
      <c r="AN708" s="6"/>
      <c r="AO708" s="6"/>
      <c r="AP708" s="6"/>
      <c r="AQ708" s="6"/>
      <c r="AR708" s="6"/>
      <c r="AS708" s="6"/>
      <c r="AT708" s="6"/>
      <c r="AU708" s="6"/>
      <c r="AV708" s="6"/>
      <c r="AW708" s="6"/>
      <c r="AX708" s="6"/>
      <c r="AY708" s="6"/>
      <c r="AZ708" s="6"/>
      <c r="BA708" s="6"/>
      <c r="BB708" s="6"/>
      <c r="BC708" s="6"/>
      <c r="BD708" s="6"/>
      <c r="BE708" s="6"/>
      <c r="BF708" s="6"/>
      <c r="BG708" s="6"/>
      <c r="BH708" s="6"/>
      <c r="BI708" s="6"/>
      <c r="BJ708" s="6"/>
      <c r="BK708" s="6"/>
      <c r="BL708" s="6"/>
      <c r="BM708" s="6"/>
      <c r="BN708" s="6"/>
      <c r="BO708" s="6"/>
      <c r="BP708" s="6"/>
      <c r="BQ708" s="6"/>
      <c r="BR708" s="6"/>
      <c r="BS708" s="6"/>
      <c r="BT708" s="6"/>
      <c r="BU708" s="6"/>
      <c r="BV708" s="6"/>
      <c r="BW708" s="6"/>
      <c r="BX708" s="6"/>
      <c r="BY708" s="6"/>
      <c r="BZ708" s="6"/>
      <c r="CA708" s="6"/>
      <c r="CB708" s="6"/>
      <c r="CC708" s="6"/>
      <c r="CD708" s="6"/>
      <c r="CE708" s="6"/>
      <c r="CF708" s="6"/>
      <c r="CG708" s="6"/>
      <c r="CH708" s="6"/>
      <c r="CI708" s="6"/>
      <c r="CJ708" s="6"/>
      <c r="CK708" s="6"/>
      <c r="CL708" s="6"/>
      <c r="CM708" s="6"/>
      <c r="CN708" s="6"/>
      <c r="CO708" s="6"/>
      <c r="CP708" s="6"/>
      <c r="CQ708" s="6"/>
      <c r="CR708" s="6"/>
      <c r="CS708" s="6"/>
      <c r="CT708" s="6"/>
      <c r="CU708" s="6"/>
      <c r="CV708" s="6"/>
      <c r="CW708" s="6"/>
      <c r="CX708" s="6"/>
      <c r="CY708" s="6"/>
      <c r="CZ708" s="6"/>
      <c r="DA708" s="6"/>
      <c r="DB708" s="6"/>
      <c r="DC708" s="6"/>
      <c r="DD708" s="6"/>
      <c r="DE708" s="6"/>
      <c r="DF708" s="6"/>
      <c r="DG708" s="6"/>
      <c r="DH708" s="6"/>
      <c r="DI708" s="6"/>
      <c r="DJ708" s="6"/>
      <c r="DK708" s="6"/>
      <c r="DL708" s="6"/>
      <c r="DM708" s="6"/>
      <c r="DN708" s="6"/>
      <c r="DO708" s="6"/>
      <c r="DP708" s="6"/>
      <c r="DQ708" s="6"/>
      <c r="DR708" s="6"/>
      <c r="DS708" s="6"/>
      <c r="DT708" s="6"/>
      <c r="DU708" s="6"/>
      <c r="DV708" s="6"/>
      <c r="DW708" s="6"/>
      <c r="DX708" s="6"/>
      <c r="DY708" s="6"/>
      <c r="DZ708" s="6"/>
      <c r="EA708" s="6"/>
      <c r="EB708" s="6"/>
      <c r="EC708" s="6"/>
      <c r="ED708" s="6"/>
      <c r="EE708" s="6"/>
      <c r="EF708" s="6"/>
      <c r="EG708" s="6"/>
      <c r="EH708" s="6"/>
      <c r="EI708" s="6"/>
      <c r="EJ708" s="6"/>
      <c r="EK708" s="6"/>
      <c r="EL708" s="6"/>
      <c r="EM708" s="6"/>
      <c r="EN708" s="6"/>
      <c r="EO708" s="6"/>
      <c r="EP708" s="6"/>
      <c r="EQ708" s="6"/>
      <c r="ER708" s="6"/>
      <c r="ES708" s="6"/>
      <c r="ET708" s="6"/>
      <c r="EU708" s="6"/>
      <c r="EV708" s="6"/>
      <c r="EW708" s="6"/>
      <c r="EX708" s="6"/>
      <c r="EY708" s="6"/>
      <c r="EZ708" s="6"/>
      <c r="FA708" s="6"/>
      <c r="FB708" s="6"/>
      <c r="FC708" s="6"/>
      <c r="FD708" s="6"/>
      <c r="FE708" s="6"/>
      <c r="FF708" s="6"/>
      <c r="FG708" s="6"/>
      <c r="FH708" s="6"/>
      <c r="FI708" s="6"/>
      <c r="FJ708" s="6"/>
      <c r="FK708" s="6"/>
      <c r="FL708" s="6"/>
      <c r="FM708" s="6"/>
      <c r="FN708" s="6"/>
      <c r="FO708" s="6"/>
      <c r="FP708" s="6"/>
      <c r="FQ708" s="6"/>
      <c r="FR708" s="6"/>
      <c r="FS708" s="6"/>
      <c r="FT708" s="6"/>
      <c r="FU708" s="6"/>
      <c r="FV708" s="6"/>
      <c r="FW708" s="6"/>
      <c r="FX708" s="6"/>
      <c r="FY708" s="6"/>
      <c r="FZ708" s="6"/>
      <c r="GA708" s="6"/>
      <c r="GB708" s="6"/>
      <c r="GC708" s="6"/>
      <c r="GD708" s="6"/>
      <c r="GE708" s="6"/>
      <c r="GF708" s="6"/>
      <c r="GG708" s="6"/>
      <c r="GH708" s="6"/>
      <c r="GI708" s="6"/>
      <c r="GJ708" s="6"/>
      <c r="GK708" s="6"/>
      <c r="GL708" s="6"/>
      <c r="GM708" s="6"/>
      <c r="GN708" s="6"/>
      <c r="GO708" s="6"/>
      <c r="GP708" s="6"/>
      <c r="GQ708" s="6"/>
      <c r="GR708" s="6"/>
      <c r="GS708" s="6"/>
      <c r="GT708" s="6"/>
      <c r="GU708" s="6"/>
      <c r="GV708" s="6"/>
      <c r="GW708" s="6"/>
      <c r="GX708" s="6"/>
      <c r="GY708" s="6"/>
      <c r="GZ708" s="6"/>
      <c r="HA708" s="6"/>
      <c r="HB708" s="6"/>
      <c r="HC708" s="6"/>
      <c r="HD708" s="6"/>
      <c r="HE708" s="6"/>
      <c r="HF708" s="6"/>
      <c r="HG708" s="6"/>
      <c r="HH708" s="6"/>
      <c r="HI708" s="6"/>
      <c r="HJ708" s="6"/>
      <c r="HK708" s="6"/>
      <c r="HL708" s="6"/>
      <c r="HM708" s="6"/>
      <c r="HN708" s="6"/>
      <c r="HO708" s="6"/>
      <c r="HP708" s="6"/>
      <c r="HQ708" s="6"/>
      <c r="HR708" s="6"/>
      <c r="HS708" s="6"/>
      <c r="HT708" s="6"/>
      <c r="HU708" s="6"/>
      <c r="HV708" s="6"/>
      <c r="HW708" s="6"/>
      <c r="HX708" s="6"/>
      <c r="HY708" s="6"/>
      <c r="HZ708" s="6"/>
      <c r="IA708" s="6"/>
      <c r="IB708" s="6"/>
      <c r="IC708" s="6"/>
      <c r="ID708" s="6"/>
      <c r="IE708" s="6"/>
      <c r="IF708" s="6"/>
      <c r="IG708" s="6"/>
      <c r="IH708" s="6"/>
      <c r="II708" s="6"/>
      <c r="IJ708" s="6"/>
      <c r="IK708" s="6"/>
      <c r="IL708" s="6"/>
      <c r="IM708" s="6"/>
      <c r="IN708" s="6"/>
      <c r="IO708" s="6"/>
      <c r="IP708" s="6"/>
      <c r="IQ708" s="6"/>
      <c r="IR708" s="6"/>
      <c r="IS708" s="6"/>
      <c r="IT708" s="6"/>
      <c r="IU708" s="6"/>
      <c r="IV708" s="6"/>
      <c r="IW708" s="6"/>
      <c r="IX708" s="6"/>
      <c r="IY708" s="6"/>
      <c r="IZ708" s="6"/>
      <c r="JA708" s="6"/>
      <c r="JB708" s="6"/>
      <c r="JC708" s="6"/>
      <c r="JD708" s="6"/>
      <c r="JE708" s="6"/>
      <c r="JF708" s="6"/>
      <c r="JG708" s="6"/>
      <c r="JH708" s="6"/>
      <c r="JI708" s="6"/>
      <c r="JJ708" s="6"/>
      <c r="JK708" s="6"/>
      <c r="JL708" s="6"/>
      <c r="JM708" s="6"/>
    </row>
    <row r="709" spans="2:273" s="37" customFormat="1">
      <c r="B709" s="18" t="s">
        <v>3464</v>
      </c>
      <c r="C709" s="2">
        <v>20191</v>
      </c>
      <c r="D709" s="108">
        <v>2019</v>
      </c>
      <c r="E709" s="7" t="s">
        <v>723</v>
      </c>
      <c r="F709" s="7"/>
      <c r="G709" s="13"/>
      <c r="H709" s="7" t="s">
        <v>3465</v>
      </c>
      <c r="I709" s="7" t="s">
        <v>53</v>
      </c>
      <c r="J709" s="85">
        <v>7</v>
      </c>
      <c r="K709" s="196">
        <v>88038</v>
      </c>
      <c r="L709" s="7" t="s">
        <v>2620</v>
      </c>
      <c r="M709" s="7" t="s">
        <v>39</v>
      </c>
      <c r="N709" s="215">
        <v>9</v>
      </c>
      <c r="O709" s="83">
        <v>2</v>
      </c>
      <c r="P709" s="83">
        <v>52</v>
      </c>
      <c r="Q709" s="7" t="s">
        <v>55</v>
      </c>
      <c r="R709" s="7" t="s">
        <v>219</v>
      </c>
      <c r="S709" s="6"/>
      <c r="T709" s="6"/>
      <c r="U709" s="6"/>
      <c r="V709" s="6"/>
      <c r="W709" s="6"/>
      <c r="X709" s="6"/>
      <c r="Y709" s="6"/>
      <c r="Z709" s="6"/>
      <c r="AA709" s="6"/>
      <c r="AB709" s="6"/>
      <c r="AC709" s="6"/>
      <c r="AD709" s="6"/>
      <c r="AE709" s="6"/>
      <c r="AF709" s="6"/>
      <c r="AG709" s="6"/>
      <c r="AH709" s="6"/>
      <c r="AI709" s="6"/>
      <c r="AJ709" s="6"/>
      <c r="AK709" s="6"/>
      <c r="AL709" s="6"/>
      <c r="AM709" s="6"/>
      <c r="AN709" s="6"/>
      <c r="AO709" s="6"/>
      <c r="AP709" s="6"/>
      <c r="AQ709" s="6"/>
      <c r="AR709" s="7" t="s">
        <v>55</v>
      </c>
      <c r="AS709" s="7" t="s">
        <v>53</v>
      </c>
      <c r="AT709" s="6"/>
      <c r="AU709" s="6"/>
      <c r="AV709" s="6"/>
      <c r="AW709" s="6"/>
      <c r="AX709" s="6"/>
      <c r="AY709" s="6"/>
      <c r="AZ709" s="6"/>
      <c r="BA709" s="6"/>
      <c r="BB709" s="6"/>
      <c r="BC709" s="6"/>
      <c r="BD709" s="6"/>
      <c r="BE709" s="6"/>
      <c r="BF709" s="6"/>
      <c r="BG709" s="6"/>
      <c r="BH709" s="6"/>
      <c r="BI709" s="6"/>
      <c r="BJ709" s="6"/>
      <c r="BK709" s="6"/>
      <c r="BL709" s="6"/>
      <c r="BM709" s="6"/>
      <c r="BN709" s="6"/>
      <c r="BO709" s="6"/>
      <c r="BP709" s="6"/>
      <c r="BQ709" s="6"/>
      <c r="BR709" s="6"/>
      <c r="BS709" s="6"/>
      <c r="BT709" s="6"/>
      <c r="BU709" s="6"/>
      <c r="BV709" s="6"/>
      <c r="BW709" s="6"/>
      <c r="BX709" s="6"/>
      <c r="BY709" s="6"/>
      <c r="BZ709" s="6"/>
      <c r="CA709" s="6"/>
      <c r="CB709" s="6"/>
      <c r="CC709" s="6"/>
      <c r="CD709" s="6"/>
      <c r="CE709" s="6"/>
      <c r="CF709" s="6"/>
      <c r="CG709" s="6"/>
      <c r="CH709" s="6"/>
      <c r="CI709" s="6"/>
      <c r="CJ709" s="6"/>
      <c r="CK709" s="6"/>
      <c r="CL709" s="6"/>
      <c r="CM709" s="6"/>
      <c r="CN709" s="6"/>
      <c r="CO709" s="6"/>
      <c r="CP709" s="6"/>
      <c r="CQ709" s="6"/>
      <c r="CR709" s="6"/>
      <c r="CS709" s="6"/>
      <c r="CT709" s="6"/>
      <c r="CU709" s="6"/>
      <c r="CV709" s="6"/>
      <c r="CW709" s="6"/>
      <c r="CX709" s="6"/>
      <c r="CY709" s="6"/>
      <c r="CZ709" s="6"/>
      <c r="DA709" s="6"/>
      <c r="DB709" s="6"/>
      <c r="DC709" s="6"/>
      <c r="DD709" s="6"/>
      <c r="DE709" s="6"/>
      <c r="DF709" s="6"/>
      <c r="DG709" s="6"/>
      <c r="DH709" s="6"/>
      <c r="DI709" s="6"/>
      <c r="DJ709" s="6"/>
      <c r="DK709" s="6"/>
      <c r="DL709" s="6"/>
      <c r="DM709" s="6"/>
      <c r="DN709" s="6"/>
      <c r="DO709" s="6"/>
      <c r="DP709" s="6"/>
      <c r="DQ709" s="6"/>
      <c r="DR709" s="6"/>
      <c r="DS709" s="6"/>
      <c r="DT709" s="6"/>
      <c r="DU709" s="6"/>
      <c r="DV709" s="6"/>
      <c r="DW709" s="6"/>
      <c r="DX709" s="6"/>
      <c r="DY709" s="6"/>
      <c r="DZ709" s="6"/>
      <c r="EA709" s="6"/>
      <c r="EB709" s="6"/>
      <c r="EC709" s="6"/>
      <c r="ED709" s="6"/>
      <c r="EE709" s="6"/>
      <c r="EF709" s="6"/>
      <c r="EG709" s="6"/>
      <c r="EH709" s="6"/>
      <c r="EI709" s="6"/>
      <c r="EJ709" s="6"/>
      <c r="EK709" s="6"/>
      <c r="EL709" s="6"/>
      <c r="EM709" s="6"/>
      <c r="EN709" s="6"/>
      <c r="EO709" s="6"/>
      <c r="EP709" s="6"/>
      <c r="EQ709" s="6"/>
      <c r="ER709" s="6"/>
      <c r="ES709" s="6"/>
      <c r="ET709" s="6"/>
      <c r="EU709" s="6"/>
      <c r="EV709" s="6"/>
      <c r="EW709" s="6"/>
      <c r="EX709" s="6"/>
      <c r="EY709" s="6"/>
      <c r="EZ709" s="6"/>
      <c r="FA709" s="6"/>
      <c r="FB709" s="6"/>
      <c r="FC709" s="6"/>
      <c r="FD709" s="6"/>
      <c r="FE709" s="6"/>
      <c r="FF709" s="6"/>
      <c r="FG709" s="6"/>
      <c r="FH709" s="6"/>
      <c r="FI709" s="6"/>
      <c r="FJ709" s="6"/>
      <c r="FK709" s="6"/>
      <c r="FL709" s="6"/>
      <c r="FM709" s="6"/>
      <c r="FN709" s="6"/>
      <c r="FO709" s="6"/>
      <c r="FP709" s="6"/>
      <c r="FQ709" s="6"/>
      <c r="FR709" s="6"/>
      <c r="FS709" s="6"/>
      <c r="FT709" s="6"/>
      <c r="FU709" s="6"/>
      <c r="FV709" s="6"/>
      <c r="FW709" s="6"/>
      <c r="FX709" s="6"/>
      <c r="FY709" s="6"/>
      <c r="FZ709" s="6"/>
      <c r="GA709" s="6"/>
      <c r="GB709" s="6"/>
      <c r="GC709" s="6"/>
      <c r="GD709" s="6"/>
      <c r="GE709" s="6"/>
      <c r="GF709" s="6"/>
      <c r="GG709" s="6"/>
      <c r="GH709" s="6"/>
      <c r="GI709" s="6"/>
      <c r="GJ709" s="6"/>
      <c r="GK709" s="6"/>
      <c r="GL709" s="6"/>
      <c r="GM709" s="6"/>
      <c r="GN709" s="6"/>
      <c r="GO709" s="6"/>
      <c r="GP709" s="6"/>
      <c r="GQ709" s="6"/>
      <c r="GR709" s="6"/>
      <c r="GS709" s="6"/>
      <c r="GT709" s="6"/>
      <c r="GU709" s="6"/>
      <c r="GV709" s="6"/>
      <c r="GW709" s="6"/>
      <c r="GX709" s="6"/>
      <c r="GY709" s="6"/>
      <c r="GZ709" s="6"/>
      <c r="HA709" s="6"/>
      <c r="HB709" s="6"/>
      <c r="HC709" s="6"/>
      <c r="HD709" s="6"/>
      <c r="HE709" s="6"/>
      <c r="HF709" s="6"/>
      <c r="HG709" s="6"/>
      <c r="HH709" s="6"/>
      <c r="HI709" s="6"/>
      <c r="HJ709" s="6"/>
      <c r="HK709" s="6"/>
      <c r="HL709" s="6"/>
      <c r="HM709" s="6"/>
      <c r="HN709" s="6"/>
      <c r="HO709" s="6"/>
      <c r="HP709" s="6"/>
      <c r="HQ709" s="6"/>
      <c r="HR709" s="6"/>
      <c r="HS709" s="6"/>
      <c r="HT709" s="6"/>
      <c r="HU709" s="6"/>
      <c r="HV709" s="6"/>
      <c r="HW709" s="6"/>
      <c r="HX709" s="6"/>
      <c r="HY709" s="6"/>
      <c r="HZ709" s="6"/>
      <c r="IA709" s="6"/>
      <c r="IB709" s="6"/>
      <c r="IC709" s="6"/>
      <c r="ID709" s="6"/>
      <c r="IE709" s="6"/>
      <c r="IF709" s="6"/>
      <c r="IG709" s="6"/>
      <c r="IH709" s="6"/>
      <c r="II709" s="6"/>
      <c r="IJ709" s="6"/>
      <c r="IK709" s="6"/>
      <c r="IL709" s="6"/>
      <c r="IM709" s="6"/>
      <c r="IN709" s="6"/>
      <c r="IO709" s="6"/>
      <c r="IP709" s="6"/>
      <c r="IQ709" s="6"/>
      <c r="IR709" s="6"/>
      <c r="IS709" s="6"/>
      <c r="IT709" s="6"/>
      <c r="IU709" s="6"/>
      <c r="IV709" s="6"/>
      <c r="IW709" s="6"/>
      <c r="IX709" s="6"/>
      <c r="IY709" s="6"/>
      <c r="IZ709" s="6"/>
      <c r="JA709" s="6"/>
      <c r="JB709" s="6"/>
      <c r="JC709" s="6"/>
      <c r="JD709" s="6"/>
      <c r="JE709" s="6"/>
      <c r="JF709" s="6"/>
      <c r="JG709" s="6"/>
      <c r="JH709" s="6"/>
      <c r="JI709" s="6"/>
      <c r="JJ709" s="6"/>
      <c r="JK709" s="6"/>
      <c r="JL709" s="6"/>
      <c r="JM709" s="6"/>
    </row>
    <row r="710" spans="2:273" s="37" customFormat="1">
      <c r="B710" s="119" t="s">
        <v>730</v>
      </c>
      <c r="C710" s="114">
        <v>20181</v>
      </c>
      <c r="D710" s="108">
        <v>2018</v>
      </c>
      <c r="E710" s="7" t="s">
        <v>723</v>
      </c>
      <c r="F710" s="7"/>
      <c r="G710" s="13"/>
      <c r="H710" s="7" t="s">
        <v>731</v>
      </c>
      <c r="I710" s="7"/>
      <c r="J710" s="85">
        <v>11</v>
      </c>
      <c r="K710" s="196">
        <v>328109</v>
      </c>
      <c r="L710" s="7" t="s">
        <v>2620</v>
      </c>
      <c r="M710" s="7" t="s">
        <v>39</v>
      </c>
      <c r="N710" s="215">
        <v>9</v>
      </c>
      <c r="O710" s="85">
        <v>2</v>
      </c>
      <c r="P710" s="83">
        <v>52</v>
      </c>
      <c r="Q710" s="6"/>
      <c r="R710" s="7" t="s">
        <v>65</v>
      </c>
      <c r="S710" s="13">
        <v>5</v>
      </c>
      <c r="T710" s="13"/>
      <c r="U710" s="7"/>
      <c r="V710" s="7"/>
      <c r="W710" s="7"/>
      <c r="X710" s="7"/>
      <c r="Y710" s="13">
        <v>1</v>
      </c>
      <c r="Z710" s="13"/>
      <c r="AA710" s="7"/>
      <c r="AB710" s="7"/>
      <c r="AC710" s="7"/>
      <c r="AD710" s="7"/>
      <c r="AE710" s="6"/>
      <c r="AF710" s="48"/>
      <c r="AG710" s="48"/>
      <c r="AH710" s="48"/>
      <c r="AI710" s="48"/>
      <c r="AJ710" s="48"/>
      <c r="AK710" s="48"/>
      <c r="AL710" s="48"/>
      <c r="AM710" s="48"/>
      <c r="AN710" s="48"/>
      <c r="AO710" s="48"/>
      <c r="AP710" s="48"/>
      <c r="AQ710" s="48"/>
      <c r="AR710" s="48"/>
      <c r="AS710" s="48"/>
      <c r="AT710" s="48"/>
      <c r="AU710" s="48"/>
      <c r="AV710" s="48"/>
      <c r="AW710" s="48"/>
      <c r="AX710" s="48"/>
      <c r="AY710" s="48"/>
      <c r="AZ710" s="48"/>
      <c r="BA710" s="48"/>
      <c r="BB710" s="48"/>
      <c r="BC710" s="48"/>
      <c r="BD710" s="48"/>
      <c r="BE710" s="48"/>
      <c r="BF710" s="48"/>
      <c r="BG710" s="48"/>
      <c r="BH710" s="48"/>
      <c r="BI710" s="48"/>
      <c r="BJ710" s="48"/>
      <c r="BK710" s="48"/>
      <c r="BL710" s="48"/>
      <c r="BM710" s="48"/>
      <c r="BN710" s="48"/>
      <c r="BO710" s="48"/>
      <c r="BP710" s="48"/>
      <c r="BQ710" s="48"/>
      <c r="BR710" s="48"/>
      <c r="BS710" s="48"/>
      <c r="BT710" s="48"/>
      <c r="BU710" s="48"/>
      <c r="BV710" s="48"/>
      <c r="BW710" s="48"/>
      <c r="BX710" s="48"/>
      <c r="BY710" s="48"/>
      <c r="BZ710" s="48"/>
      <c r="CA710" s="48"/>
      <c r="CB710" s="48"/>
      <c r="CC710" s="48"/>
      <c r="CD710" s="48"/>
      <c r="CE710" s="48"/>
      <c r="CF710" s="48"/>
      <c r="CG710" s="48"/>
      <c r="CH710" s="48"/>
      <c r="CI710" s="48"/>
      <c r="CJ710" s="48"/>
      <c r="CK710" s="48"/>
      <c r="CL710" s="48"/>
      <c r="CM710" s="48"/>
      <c r="CN710" s="48"/>
      <c r="CO710" s="48"/>
      <c r="CP710" s="48"/>
      <c r="CQ710" s="48"/>
      <c r="CR710" s="48"/>
      <c r="CS710" s="48"/>
      <c r="CT710" s="48"/>
      <c r="CU710" s="48"/>
      <c r="CV710" s="48"/>
      <c r="CW710" s="48"/>
      <c r="CX710" s="48"/>
      <c r="CY710" s="48"/>
      <c r="CZ710" s="48"/>
      <c r="DA710" s="48"/>
      <c r="DB710" s="48"/>
      <c r="DC710" s="48"/>
      <c r="DD710" s="48"/>
      <c r="DE710" s="48"/>
      <c r="DF710" s="48"/>
      <c r="DG710" s="48"/>
      <c r="DH710" s="48"/>
      <c r="DI710" s="48"/>
      <c r="DJ710" s="48"/>
      <c r="DK710" s="48"/>
      <c r="DL710" s="48"/>
      <c r="DM710" s="48"/>
      <c r="DN710" s="48"/>
      <c r="DO710" s="48"/>
      <c r="DP710" s="48"/>
      <c r="DQ710" s="48"/>
      <c r="DR710" s="48"/>
      <c r="DS710" s="48"/>
      <c r="DT710" s="48"/>
      <c r="DU710" s="48"/>
      <c r="DV710" s="48"/>
      <c r="DW710" s="48"/>
      <c r="DX710" s="48"/>
      <c r="DY710" s="48"/>
      <c r="DZ710" s="48"/>
      <c r="EA710" s="48"/>
      <c r="EB710" s="48"/>
      <c r="EC710" s="48"/>
      <c r="ED710" s="48"/>
      <c r="EE710" s="48"/>
      <c r="EF710" s="48"/>
      <c r="EG710" s="48"/>
      <c r="EH710" s="48"/>
      <c r="EI710" s="48"/>
      <c r="EJ710" s="48"/>
      <c r="EK710" s="48"/>
      <c r="EL710" s="48"/>
      <c r="EM710" s="48"/>
      <c r="EN710" s="48"/>
      <c r="EO710" s="48"/>
      <c r="EP710" s="48"/>
      <c r="EQ710" s="48"/>
      <c r="ER710" s="48"/>
      <c r="ES710" s="48"/>
      <c r="ET710" s="48"/>
      <c r="EU710" s="48"/>
      <c r="EV710" s="48"/>
      <c r="EW710" s="48"/>
      <c r="EX710" s="48"/>
      <c r="EY710" s="48"/>
      <c r="EZ710" s="48"/>
      <c r="FA710" s="48"/>
      <c r="FB710" s="48"/>
      <c r="FC710" s="48"/>
      <c r="FD710" s="48"/>
      <c r="FE710" s="48"/>
      <c r="FF710" s="48"/>
      <c r="FG710" s="48"/>
      <c r="FH710" s="48"/>
      <c r="FI710" s="48"/>
      <c r="FJ710" s="48"/>
      <c r="FK710" s="48"/>
      <c r="FL710" s="48"/>
      <c r="FM710" s="48"/>
      <c r="FN710" s="48"/>
      <c r="FO710" s="48"/>
      <c r="FP710" s="48"/>
      <c r="FQ710" s="48"/>
      <c r="FR710" s="48"/>
      <c r="FS710" s="48"/>
      <c r="FT710" s="48"/>
      <c r="FU710" s="48"/>
      <c r="FV710" s="48"/>
      <c r="FW710" s="48"/>
      <c r="FX710" s="48"/>
      <c r="FY710" s="48"/>
      <c r="FZ710" s="48"/>
      <c r="GA710" s="48"/>
      <c r="GB710" s="48"/>
      <c r="GC710" s="48"/>
      <c r="GD710" s="48"/>
      <c r="GE710" s="48"/>
      <c r="GF710" s="48"/>
      <c r="GG710" s="48"/>
      <c r="GH710" s="48"/>
      <c r="GI710" s="48"/>
      <c r="GJ710" s="48"/>
      <c r="GK710" s="48"/>
      <c r="GL710" s="48"/>
      <c r="GM710" s="48"/>
      <c r="GN710" s="48"/>
      <c r="GO710" s="48"/>
      <c r="GP710" s="48"/>
      <c r="GQ710" s="48"/>
      <c r="GR710" s="48"/>
      <c r="GS710" s="48"/>
      <c r="GT710" s="48"/>
      <c r="GU710" s="48"/>
      <c r="GV710" s="48"/>
      <c r="GW710" s="48"/>
      <c r="GX710" s="48"/>
      <c r="GY710" s="48"/>
      <c r="GZ710" s="48"/>
      <c r="HA710" s="48"/>
      <c r="HB710" s="48"/>
      <c r="HC710" s="48"/>
      <c r="HD710" s="48"/>
      <c r="HE710" s="48"/>
      <c r="HF710" s="48"/>
      <c r="HG710" s="48"/>
      <c r="HH710" s="48"/>
      <c r="HI710" s="48"/>
      <c r="HJ710" s="48"/>
      <c r="HK710" s="48"/>
      <c r="HL710" s="48"/>
      <c r="HM710" s="48"/>
      <c r="HN710" s="48"/>
      <c r="HO710" s="48"/>
      <c r="HP710" s="48"/>
      <c r="HQ710" s="48"/>
      <c r="HR710" s="48"/>
      <c r="HS710" s="48"/>
      <c r="HT710" s="48"/>
      <c r="HU710" s="48"/>
      <c r="HV710" s="48"/>
      <c r="HW710" s="48"/>
      <c r="HX710" s="48"/>
      <c r="HY710" s="48"/>
      <c r="HZ710" s="48"/>
      <c r="IA710" s="48"/>
      <c r="IB710" s="48"/>
      <c r="IC710" s="48"/>
      <c r="ID710" s="48"/>
      <c r="IE710" s="48"/>
      <c r="IF710" s="48"/>
      <c r="IG710" s="48"/>
      <c r="IH710" s="48"/>
      <c r="II710" s="48"/>
      <c r="IJ710" s="48"/>
      <c r="IK710" s="48"/>
      <c r="IL710" s="48"/>
      <c r="IM710" s="48"/>
      <c r="IN710" s="48"/>
      <c r="IO710" s="48"/>
      <c r="IP710" s="48"/>
      <c r="IQ710" s="48"/>
      <c r="IR710" s="48"/>
      <c r="IS710" s="48"/>
      <c r="IT710" s="48"/>
      <c r="IU710" s="48"/>
      <c r="IV710" s="48"/>
      <c r="IW710" s="48"/>
      <c r="IX710" s="48"/>
      <c r="IY710" s="48"/>
      <c r="IZ710" s="48"/>
      <c r="JA710" s="48"/>
      <c r="JB710" s="49"/>
      <c r="JC710" s="49"/>
      <c r="JD710" s="49"/>
      <c r="JE710" s="49"/>
      <c r="JF710" s="49"/>
      <c r="JG710" s="49"/>
      <c r="JH710" s="49"/>
      <c r="JI710" s="49"/>
      <c r="JJ710" s="49"/>
      <c r="JK710" s="49"/>
      <c r="JL710" s="49"/>
      <c r="JM710" s="49"/>
    </row>
    <row r="711" spans="2:273" s="37" customFormat="1">
      <c r="B711" s="119" t="s">
        <v>727</v>
      </c>
      <c r="C711" s="114">
        <v>20181</v>
      </c>
      <c r="D711" s="108">
        <v>2018</v>
      </c>
      <c r="E711" s="7" t="s">
        <v>723</v>
      </c>
      <c r="F711" s="7"/>
      <c r="G711" s="13"/>
      <c r="H711" s="7" t="s">
        <v>728</v>
      </c>
      <c r="I711" s="7"/>
      <c r="J711" s="85">
        <v>34</v>
      </c>
      <c r="K711" s="196">
        <v>707111</v>
      </c>
      <c r="L711" s="7" t="s">
        <v>2620</v>
      </c>
      <c r="M711" s="7" t="s">
        <v>39</v>
      </c>
      <c r="N711" s="215">
        <v>9</v>
      </c>
      <c r="O711" s="85">
        <v>2</v>
      </c>
      <c r="P711" s="83">
        <v>52</v>
      </c>
      <c r="Q711" s="6"/>
      <c r="R711" s="7" t="s">
        <v>65</v>
      </c>
      <c r="S711" s="13">
        <v>1</v>
      </c>
      <c r="T711" s="13"/>
      <c r="U711" s="7"/>
      <c r="V711" s="7"/>
      <c r="W711" s="7"/>
      <c r="X711" s="7"/>
      <c r="Y711" s="13">
        <v>21</v>
      </c>
      <c r="Z711" s="13"/>
      <c r="AA711" s="7"/>
      <c r="AB711" s="7"/>
      <c r="AC711" s="7"/>
      <c r="AD711" s="7"/>
      <c r="AE711" s="6" t="s">
        <v>729</v>
      </c>
      <c r="AF711" s="6"/>
      <c r="AG711" s="6"/>
      <c r="AH711" s="6"/>
      <c r="AI711" s="6"/>
      <c r="AJ711" s="6"/>
      <c r="AK711" s="6"/>
      <c r="AL711" s="6"/>
      <c r="AM711" s="6"/>
      <c r="AN711" s="6"/>
      <c r="AO711" s="6"/>
      <c r="AP711" s="6"/>
      <c r="AQ711" s="6"/>
      <c r="AR711" s="6"/>
      <c r="AS711" s="6"/>
      <c r="AT711" s="6"/>
      <c r="AU711" s="6"/>
      <c r="AV711" s="6"/>
      <c r="AW711" s="6"/>
      <c r="AX711" s="6"/>
      <c r="AY711" s="6"/>
      <c r="AZ711" s="6"/>
      <c r="BA711" s="6"/>
      <c r="BB711" s="6"/>
      <c r="BC711" s="6"/>
      <c r="BD711" s="6"/>
      <c r="BE711" s="6"/>
      <c r="BF711" s="6"/>
      <c r="BG711" s="6"/>
      <c r="BH711" s="6"/>
      <c r="BI711" s="6"/>
      <c r="BJ711" s="6"/>
      <c r="BK711" s="6"/>
      <c r="BL711" s="6"/>
      <c r="BM711" s="6"/>
      <c r="BN711" s="6"/>
      <c r="BO711" s="6"/>
      <c r="BP711" s="6"/>
      <c r="BQ711" s="6"/>
      <c r="BR711" s="6"/>
      <c r="BS711" s="6"/>
      <c r="BT711" s="6"/>
      <c r="BU711" s="6"/>
      <c r="BV711" s="6"/>
      <c r="BW711" s="6"/>
      <c r="BX711" s="6"/>
      <c r="BY711" s="6"/>
      <c r="BZ711" s="6"/>
      <c r="CA711" s="6"/>
      <c r="CB711" s="6"/>
      <c r="CC711" s="6"/>
      <c r="CD711" s="6"/>
      <c r="CE711" s="6"/>
      <c r="CF711" s="6"/>
      <c r="CG711" s="6"/>
      <c r="CH711" s="6"/>
      <c r="CI711" s="6"/>
      <c r="CJ711" s="6"/>
      <c r="CK711" s="6"/>
      <c r="CL711" s="6"/>
      <c r="CM711" s="6"/>
      <c r="CN711" s="6"/>
      <c r="CO711" s="6"/>
      <c r="CP711" s="6"/>
      <c r="CQ711" s="6"/>
      <c r="CR711" s="6"/>
      <c r="CS711" s="6"/>
      <c r="CT711" s="6"/>
      <c r="CU711" s="6"/>
      <c r="CV711" s="6"/>
      <c r="CW711" s="6"/>
      <c r="CX711" s="6"/>
      <c r="CY711" s="6"/>
      <c r="CZ711" s="6"/>
      <c r="DA711" s="6"/>
      <c r="DB711" s="6"/>
      <c r="DC711" s="6"/>
      <c r="DD711" s="6"/>
      <c r="DE711" s="6"/>
      <c r="DF711" s="6"/>
      <c r="DG711" s="6"/>
      <c r="DH711" s="6"/>
      <c r="DI711" s="6"/>
      <c r="DJ711" s="6"/>
      <c r="DK711" s="6"/>
      <c r="DL711" s="6"/>
      <c r="DM711" s="6"/>
      <c r="DN711" s="6"/>
      <c r="DO711" s="6"/>
      <c r="DP711" s="6"/>
      <c r="DQ711" s="6"/>
      <c r="DR711" s="6"/>
      <c r="DS711" s="6"/>
      <c r="DT711" s="6"/>
      <c r="DU711" s="6"/>
      <c r="DV711" s="6"/>
      <c r="DW711" s="6"/>
      <c r="DX711" s="6"/>
      <c r="DY711" s="6"/>
      <c r="DZ711" s="6"/>
      <c r="EA711" s="6"/>
      <c r="EB711" s="6"/>
      <c r="EC711" s="6"/>
      <c r="ED711" s="6"/>
      <c r="EE711" s="6"/>
      <c r="EF711" s="6"/>
      <c r="EG711" s="6"/>
      <c r="EH711" s="6"/>
      <c r="EI711" s="6"/>
      <c r="EJ711" s="6"/>
      <c r="EK711" s="6"/>
      <c r="EL711" s="6"/>
      <c r="EM711" s="6"/>
      <c r="EN711" s="6"/>
      <c r="EO711" s="6"/>
      <c r="EP711" s="6"/>
      <c r="EQ711" s="6"/>
      <c r="ER711" s="6"/>
      <c r="ES711" s="6"/>
      <c r="ET711" s="6"/>
      <c r="EU711" s="6"/>
      <c r="EV711" s="6"/>
      <c r="EW711" s="6"/>
      <c r="EX711" s="6"/>
      <c r="EY711" s="6"/>
      <c r="EZ711" s="6"/>
      <c r="FA711" s="6"/>
      <c r="FB711" s="6"/>
      <c r="FC711" s="6"/>
      <c r="FD711" s="6"/>
      <c r="FE711" s="6"/>
      <c r="FF711" s="6"/>
      <c r="FG711" s="6"/>
      <c r="FH711" s="6"/>
      <c r="FI711" s="6"/>
      <c r="FJ711" s="6"/>
      <c r="FK711" s="6"/>
      <c r="FL711" s="6"/>
      <c r="FM711" s="6"/>
      <c r="FN711" s="6"/>
      <c r="FO711" s="6"/>
      <c r="FP711" s="6"/>
      <c r="FQ711" s="6"/>
      <c r="FR711" s="6"/>
      <c r="FS711" s="6"/>
      <c r="FT711" s="6"/>
      <c r="FU711" s="6"/>
      <c r="FV711" s="6"/>
      <c r="FW711" s="6"/>
      <c r="FX711" s="6"/>
      <c r="FY711" s="6"/>
      <c r="FZ711" s="6"/>
      <c r="GA711" s="6"/>
      <c r="GB711" s="6"/>
      <c r="GC711" s="6"/>
      <c r="GD711" s="6"/>
      <c r="GE711" s="6"/>
      <c r="GF711" s="6"/>
      <c r="GG711" s="6"/>
      <c r="GH711" s="6"/>
      <c r="GI711" s="6"/>
      <c r="GJ711" s="6"/>
      <c r="GK711" s="6"/>
      <c r="GL711" s="6"/>
      <c r="GM711" s="6"/>
      <c r="GN711" s="6"/>
      <c r="GO711" s="6"/>
      <c r="GP711" s="6"/>
      <c r="GQ711" s="6"/>
      <c r="GR711" s="6"/>
      <c r="GS711" s="6"/>
      <c r="GT711" s="6"/>
      <c r="GU711" s="6"/>
      <c r="GV711" s="6"/>
      <c r="GW711" s="6"/>
      <c r="GX711" s="6"/>
      <c r="GY711" s="6"/>
      <c r="GZ711" s="6"/>
      <c r="HA711" s="6"/>
      <c r="HB711" s="6"/>
      <c r="HC711" s="6"/>
      <c r="HD711" s="6"/>
      <c r="HE711" s="6"/>
      <c r="HF711" s="6"/>
      <c r="HG711" s="6"/>
      <c r="HH711" s="6"/>
      <c r="HI711" s="6"/>
      <c r="HJ711" s="6"/>
      <c r="HK711" s="6"/>
      <c r="HL711" s="6"/>
      <c r="HM711" s="6"/>
      <c r="HN711" s="6"/>
      <c r="HO711" s="6"/>
      <c r="HP711" s="6"/>
      <c r="HQ711" s="6"/>
      <c r="HR711" s="6"/>
      <c r="HS711" s="6"/>
      <c r="HT711" s="6"/>
      <c r="HU711" s="6"/>
      <c r="HV711" s="6"/>
      <c r="HW711" s="6"/>
      <c r="HX711" s="6"/>
      <c r="HY711" s="6"/>
      <c r="HZ711" s="6"/>
      <c r="IA711" s="6"/>
      <c r="IB711" s="6"/>
      <c r="IC711" s="6"/>
      <c r="ID711" s="6"/>
      <c r="IE711" s="6"/>
      <c r="IF711" s="6"/>
      <c r="IG711" s="6"/>
      <c r="IH711" s="6"/>
      <c r="II711" s="6"/>
      <c r="IJ711" s="6"/>
      <c r="IK711" s="6"/>
      <c r="IL711" s="6"/>
      <c r="IM711" s="6"/>
      <c r="IN711" s="6"/>
      <c r="IO711" s="6"/>
      <c r="IP711" s="6"/>
      <c r="IQ711" s="6"/>
      <c r="IR711" s="6"/>
      <c r="IS711" s="6"/>
      <c r="IT711" s="6"/>
      <c r="IU711" s="6"/>
      <c r="IV711" s="6"/>
      <c r="IW711" s="6"/>
      <c r="IX711" s="6"/>
      <c r="IY711" s="6"/>
      <c r="IZ711" s="6"/>
      <c r="JA711" s="6"/>
      <c r="JB711" s="6"/>
      <c r="JC711" s="6"/>
      <c r="JD711" s="6"/>
      <c r="JE711" s="6"/>
      <c r="JF711" s="6"/>
      <c r="JG711" s="6"/>
      <c r="JH711" s="6"/>
      <c r="JI711" s="6"/>
      <c r="JJ711" s="6"/>
      <c r="JK711" s="6"/>
      <c r="JL711" s="6"/>
      <c r="JM711" s="6"/>
    </row>
    <row r="712" spans="2:273" s="37" customFormat="1">
      <c r="B712" s="18" t="s">
        <v>6191</v>
      </c>
      <c r="C712" s="2">
        <v>20201</v>
      </c>
      <c r="D712" s="109">
        <v>2020</v>
      </c>
      <c r="E712" s="56" t="s">
        <v>723</v>
      </c>
      <c r="F712" s="56"/>
      <c r="G712" s="356"/>
      <c r="H712" s="56" t="s">
        <v>5684</v>
      </c>
      <c r="I712" s="56" t="s">
        <v>53</v>
      </c>
      <c r="J712" s="84">
        <v>23</v>
      </c>
      <c r="K712" s="195">
        <v>879139</v>
      </c>
      <c r="L712" s="56" t="s">
        <v>6192</v>
      </c>
      <c r="M712" s="56" t="s">
        <v>39</v>
      </c>
      <c r="N712" s="215">
        <v>9</v>
      </c>
      <c r="O712" s="84">
        <v>2</v>
      </c>
      <c r="P712" s="84">
        <v>54</v>
      </c>
      <c r="Q712" s="56" t="s">
        <v>47</v>
      </c>
      <c r="R712" s="56" t="s">
        <v>5397</v>
      </c>
      <c r="S712" s="48"/>
      <c r="T712" s="48"/>
      <c r="U712" s="48"/>
      <c r="V712" s="48"/>
      <c r="W712" s="48"/>
      <c r="X712" s="48"/>
      <c r="Y712" s="48"/>
      <c r="Z712" s="48"/>
      <c r="AA712" s="48"/>
      <c r="AB712" s="48"/>
      <c r="AC712" s="48"/>
      <c r="AD712" s="48"/>
      <c r="AE712" s="48"/>
      <c r="AF712" s="48"/>
      <c r="AG712" s="48"/>
      <c r="AH712" s="48"/>
      <c r="AI712" s="48"/>
      <c r="AJ712" s="48"/>
      <c r="AK712" s="48"/>
      <c r="AL712" s="48"/>
      <c r="AM712" s="48"/>
      <c r="AN712" s="48"/>
      <c r="AO712" s="48"/>
      <c r="AP712" s="48"/>
      <c r="AQ712" s="48"/>
      <c r="AR712" s="48"/>
      <c r="AS712" s="48"/>
      <c r="AT712" s="48"/>
      <c r="AU712" s="48"/>
      <c r="AV712" s="48"/>
      <c r="AW712" s="48"/>
      <c r="AX712" s="48"/>
      <c r="AY712" s="48"/>
      <c r="AZ712" s="48"/>
      <c r="BA712" s="48"/>
      <c r="BB712" s="48"/>
      <c r="BC712" s="48"/>
      <c r="BD712" s="48"/>
      <c r="BE712" s="48"/>
      <c r="BF712" s="48"/>
      <c r="BG712" s="48"/>
      <c r="BH712" s="48"/>
      <c r="BI712" s="48"/>
      <c r="BJ712" s="48"/>
      <c r="BK712" s="48"/>
      <c r="BL712" s="48"/>
      <c r="BM712" s="48"/>
      <c r="BN712" s="48"/>
      <c r="BO712" s="48"/>
      <c r="BP712" s="48"/>
      <c r="BQ712" s="48"/>
      <c r="BR712" s="48"/>
      <c r="BS712" s="48"/>
      <c r="BT712" s="48"/>
      <c r="BU712" s="48"/>
      <c r="BV712" s="48"/>
      <c r="BW712" s="48"/>
      <c r="BX712" s="48"/>
      <c r="BY712" s="48"/>
      <c r="BZ712" s="48"/>
      <c r="CA712" s="48"/>
      <c r="CB712" s="48"/>
      <c r="CC712" s="48"/>
      <c r="CD712" s="48"/>
      <c r="CE712" s="48"/>
      <c r="CF712" s="48"/>
      <c r="CG712" s="48"/>
      <c r="CH712" s="48"/>
      <c r="CI712" s="48"/>
      <c r="CJ712" s="48"/>
      <c r="CK712" s="48"/>
      <c r="CL712" s="48"/>
      <c r="CM712" s="48"/>
      <c r="CN712" s="48"/>
      <c r="CO712" s="48"/>
      <c r="CP712" s="48"/>
      <c r="CQ712" s="48"/>
      <c r="CR712" s="48"/>
      <c r="CS712" s="48"/>
      <c r="CT712" s="48"/>
      <c r="CU712" s="48"/>
      <c r="CV712" s="48"/>
      <c r="CW712" s="48"/>
      <c r="CX712" s="48"/>
      <c r="CY712" s="48"/>
      <c r="CZ712" s="48"/>
      <c r="DA712" s="48"/>
      <c r="DB712" s="48"/>
      <c r="DC712" s="48"/>
      <c r="DD712" s="48"/>
      <c r="DE712" s="48"/>
      <c r="DF712" s="48"/>
      <c r="DG712" s="48"/>
      <c r="DH712" s="48"/>
      <c r="DI712" s="48"/>
      <c r="DJ712" s="48"/>
      <c r="DK712" s="48"/>
      <c r="DL712" s="48"/>
      <c r="DM712" s="48"/>
      <c r="DN712" s="48"/>
      <c r="DO712" s="48"/>
      <c r="DP712" s="48"/>
      <c r="DQ712" s="48"/>
      <c r="DR712" s="48"/>
      <c r="DS712" s="48"/>
      <c r="DT712" s="48"/>
      <c r="DU712" s="48"/>
      <c r="DV712" s="48"/>
      <c r="DW712" s="48"/>
      <c r="DX712" s="48"/>
      <c r="DY712" s="48"/>
      <c r="DZ712" s="48"/>
      <c r="EA712" s="48"/>
      <c r="EB712" s="48"/>
      <c r="EC712" s="48"/>
      <c r="ED712" s="48"/>
      <c r="EE712" s="48"/>
      <c r="EF712" s="48"/>
      <c r="EG712" s="48"/>
      <c r="EH712" s="48"/>
      <c r="EI712" s="48"/>
      <c r="EJ712" s="48"/>
      <c r="EK712" s="48"/>
      <c r="EL712" s="48"/>
      <c r="EM712" s="48"/>
      <c r="EN712" s="48"/>
      <c r="EO712" s="48"/>
      <c r="EP712" s="48"/>
      <c r="EQ712" s="48"/>
      <c r="ER712" s="48"/>
      <c r="ES712" s="48"/>
      <c r="ET712" s="48"/>
      <c r="EU712" s="48"/>
      <c r="EV712" s="48"/>
      <c r="EW712" s="48"/>
      <c r="EX712" s="48"/>
      <c r="EY712" s="48"/>
      <c r="EZ712" s="48"/>
      <c r="FA712" s="48"/>
      <c r="FB712" s="48"/>
      <c r="FC712" s="48"/>
      <c r="FD712" s="48"/>
      <c r="FE712" s="48"/>
      <c r="FF712" s="48"/>
      <c r="FG712" s="48"/>
      <c r="FH712" s="48"/>
      <c r="FI712" s="48"/>
      <c r="FJ712" s="48"/>
      <c r="FK712" s="48"/>
      <c r="FL712" s="48"/>
      <c r="FM712" s="48"/>
      <c r="FN712" s="48"/>
      <c r="FO712" s="48"/>
      <c r="FP712" s="48"/>
      <c r="FQ712" s="48"/>
      <c r="FR712" s="48"/>
      <c r="FS712" s="48"/>
      <c r="FT712" s="48"/>
      <c r="FU712" s="48"/>
      <c r="FV712" s="48"/>
      <c r="FW712" s="48"/>
      <c r="FX712" s="48"/>
      <c r="FY712" s="48"/>
      <c r="FZ712" s="48"/>
      <c r="GA712" s="48"/>
      <c r="GB712" s="48"/>
      <c r="GC712" s="48"/>
      <c r="GD712" s="48"/>
      <c r="GE712" s="48"/>
      <c r="GF712" s="48"/>
      <c r="GG712" s="48"/>
      <c r="GH712" s="48"/>
      <c r="GI712" s="48"/>
      <c r="GJ712" s="48"/>
      <c r="GK712" s="48"/>
      <c r="GL712" s="48"/>
      <c r="GM712" s="48"/>
      <c r="GN712" s="48"/>
      <c r="GO712" s="48"/>
      <c r="GP712" s="48"/>
      <c r="GQ712" s="48"/>
      <c r="GR712" s="48"/>
      <c r="GS712" s="48"/>
      <c r="GT712" s="48"/>
      <c r="GU712" s="48"/>
      <c r="GV712" s="48"/>
      <c r="GW712" s="48"/>
      <c r="GX712" s="48"/>
      <c r="GY712" s="48"/>
      <c r="GZ712" s="48"/>
      <c r="HA712" s="48"/>
      <c r="HB712" s="48"/>
      <c r="HC712" s="48"/>
      <c r="HD712" s="48"/>
      <c r="HE712" s="48"/>
      <c r="HF712" s="48"/>
      <c r="HG712" s="48"/>
      <c r="HH712" s="48"/>
      <c r="HI712" s="48"/>
      <c r="HJ712" s="48"/>
      <c r="HK712" s="48"/>
      <c r="HL712" s="48"/>
      <c r="HM712" s="48"/>
      <c r="HN712" s="48"/>
      <c r="HO712" s="48"/>
      <c r="HP712" s="48"/>
      <c r="HQ712" s="48"/>
      <c r="HR712" s="48"/>
      <c r="HS712" s="48"/>
      <c r="HT712" s="48"/>
      <c r="HU712" s="48"/>
      <c r="HV712" s="48"/>
      <c r="HW712" s="48"/>
      <c r="HX712" s="48"/>
      <c r="HY712" s="48"/>
      <c r="HZ712" s="48"/>
      <c r="IA712" s="48"/>
      <c r="IB712" s="48"/>
      <c r="IC712" s="48"/>
      <c r="ID712" s="48"/>
      <c r="IE712" s="48"/>
      <c r="IF712" s="48"/>
      <c r="IG712" s="48"/>
      <c r="IH712" s="48"/>
      <c r="II712" s="48"/>
      <c r="IJ712" s="48"/>
      <c r="IK712" s="48"/>
      <c r="IL712" s="48"/>
      <c r="IM712" s="48"/>
      <c r="IN712" s="48"/>
      <c r="IO712" s="48"/>
      <c r="IP712" s="48"/>
      <c r="IQ712" s="48"/>
      <c r="IR712" s="48"/>
      <c r="IS712" s="48"/>
      <c r="IT712" s="48"/>
      <c r="IU712" s="48"/>
      <c r="IV712" s="48"/>
      <c r="IW712" s="48"/>
      <c r="IX712" s="48"/>
      <c r="IY712" s="48"/>
      <c r="IZ712" s="48"/>
      <c r="JA712" s="48"/>
      <c r="JB712" s="49"/>
      <c r="JC712" s="49"/>
      <c r="JD712" s="49"/>
      <c r="JE712" s="49"/>
      <c r="JF712" s="49"/>
      <c r="JG712" s="49"/>
      <c r="JH712" s="49"/>
      <c r="JI712" s="49"/>
      <c r="JJ712" s="49"/>
      <c r="JK712" s="49"/>
      <c r="JL712" s="49"/>
      <c r="JM712" s="49"/>
    </row>
    <row r="713" spans="2:273" s="37" customFormat="1">
      <c r="B713" s="119" t="s">
        <v>722</v>
      </c>
      <c r="C713" s="114">
        <v>20181</v>
      </c>
      <c r="D713" s="108">
        <v>2018</v>
      </c>
      <c r="E713" s="7" t="s">
        <v>723</v>
      </c>
      <c r="F713" s="7"/>
      <c r="G713" s="13"/>
      <c r="H713" s="7" t="s">
        <v>724</v>
      </c>
      <c r="I713" s="7"/>
      <c r="J713" s="85">
        <v>47</v>
      </c>
      <c r="K713" s="196">
        <v>1464442</v>
      </c>
      <c r="L713" s="7" t="s">
        <v>2620</v>
      </c>
      <c r="M713" s="7" t="s">
        <v>39</v>
      </c>
      <c r="N713" s="215">
        <v>9</v>
      </c>
      <c r="O713" s="85">
        <v>2</v>
      </c>
      <c r="P713" s="83">
        <v>52</v>
      </c>
      <c r="Q713" s="6"/>
      <c r="R713" s="7" t="s">
        <v>725</v>
      </c>
      <c r="S713" s="13">
        <v>1</v>
      </c>
      <c r="T713" s="13"/>
      <c r="U713" s="7"/>
      <c r="V713" s="7"/>
      <c r="W713" s="7"/>
      <c r="X713" s="7"/>
      <c r="Y713" s="13">
        <v>1</v>
      </c>
      <c r="Z713" s="13">
        <v>21</v>
      </c>
      <c r="AA713" s="7"/>
      <c r="AB713" s="7"/>
      <c r="AC713" s="7"/>
      <c r="AD713" s="7"/>
      <c r="AE713" s="6" t="s">
        <v>726</v>
      </c>
      <c r="AF713" s="6"/>
      <c r="AG713" s="6"/>
      <c r="AH713" s="6"/>
      <c r="AI713" s="6"/>
      <c r="AJ713" s="6"/>
      <c r="AK713" s="6"/>
      <c r="AL713" s="6"/>
      <c r="AM713" s="6"/>
      <c r="AN713" s="6"/>
      <c r="AO713" s="6"/>
      <c r="AP713" s="6"/>
      <c r="AQ713" s="6"/>
      <c r="AR713" s="6"/>
      <c r="AS713" s="6"/>
      <c r="AT713" s="6"/>
      <c r="AU713" s="6"/>
      <c r="AV713" s="6"/>
      <c r="AW713" s="6"/>
      <c r="AX713" s="6"/>
      <c r="AY713" s="6"/>
      <c r="AZ713" s="6"/>
      <c r="BA713" s="6"/>
      <c r="BB713" s="6"/>
      <c r="BC713" s="6"/>
      <c r="BD713" s="6"/>
      <c r="BE713" s="6"/>
      <c r="BF713" s="6"/>
      <c r="BG713" s="6"/>
      <c r="BH713" s="6"/>
      <c r="BI713" s="6"/>
      <c r="BJ713" s="6"/>
      <c r="BK713" s="6"/>
      <c r="BL713" s="6"/>
      <c r="BM713" s="6"/>
      <c r="BN713" s="6"/>
      <c r="BO713" s="6"/>
      <c r="BP713" s="6"/>
      <c r="BQ713" s="6"/>
      <c r="BR713" s="6"/>
      <c r="BS713" s="6"/>
      <c r="BT713" s="6"/>
      <c r="BU713" s="6"/>
      <c r="BV713" s="6"/>
      <c r="BW713" s="6"/>
      <c r="BX713" s="6"/>
      <c r="BY713" s="6"/>
      <c r="BZ713" s="6"/>
      <c r="CA713" s="6"/>
      <c r="CB713" s="6"/>
      <c r="CC713" s="6"/>
      <c r="CD713" s="6"/>
      <c r="CE713" s="6"/>
      <c r="CF713" s="6"/>
      <c r="CG713" s="6"/>
      <c r="CH713" s="6"/>
      <c r="CI713" s="6"/>
      <c r="CJ713" s="6"/>
      <c r="CK713" s="6"/>
      <c r="CL713" s="6"/>
      <c r="CM713" s="6"/>
      <c r="CN713" s="6"/>
      <c r="CO713" s="6"/>
      <c r="CP713" s="6"/>
      <c r="CQ713" s="6"/>
      <c r="CR713" s="6"/>
      <c r="CS713" s="6"/>
      <c r="CT713" s="6"/>
      <c r="CU713" s="6"/>
      <c r="CV713" s="6"/>
      <c r="CW713" s="6"/>
      <c r="CX713" s="6"/>
      <c r="CY713" s="6"/>
      <c r="CZ713" s="6"/>
      <c r="DA713" s="6"/>
      <c r="DB713" s="6"/>
      <c r="DC713" s="6"/>
      <c r="DD713" s="6"/>
      <c r="DE713" s="6"/>
      <c r="DF713" s="6"/>
      <c r="DG713" s="6"/>
      <c r="DH713" s="6"/>
      <c r="DI713" s="6"/>
      <c r="DJ713" s="6"/>
      <c r="DK713" s="6"/>
      <c r="DL713" s="6"/>
      <c r="DM713" s="6"/>
      <c r="DN713" s="6"/>
      <c r="DO713" s="6"/>
      <c r="DP713" s="6"/>
      <c r="DQ713" s="6"/>
      <c r="DR713" s="6"/>
      <c r="DS713" s="6"/>
      <c r="DT713" s="6"/>
      <c r="DU713" s="6"/>
      <c r="DV713" s="6"/>
      <c r="DW713" s="6"/>
      <c r="DX713" s="6"/>
      <c r="DY713" s="6"/>
      <c r="DZ713" s="6"/>
      <c r="EA713" s="6"/>
      <c r="EB713" s="6"/>
      <c r="EC713" s="6"/>
      <c r="ED713" s="6"/>
      <c r="EE713" s="6"/>
      <c r="EF713" s="6"/>
      <c r="EG713" s="6"/>
      <c r="EH713" s="6"/>
      <c r="EI713" s="6"/>
      <c r="EJ713" s="6"/>
      <c r="EK713" s="6"/>
      <c r="EL713" s="6"/>
      <c r="EM713" s="6"/>
      <c r="EN713" s="6"/>
      <c r="EO713" s="6"/>
      <c r="EP713" s="6"/>
      <c r="EQ713" s="6"/>
      <c r="ER713" s="6"/>
      <c r="ES713" s="6"/>
      <c r="ET713" s="6"/>
      <c r="EU713" s="6"/>
      <c r="EV713" s="6"/>
      <c r="EW713" s="6"/>
      <c r="EX713" s="6"/>
      <c r="EY713" s="6"/>
      <c r="EZ713" s="6"/>
      <c r="FA713" s="6"/>
      <c r="FB713" s="6"/>
      <c r="FC713" s="6"/>
      <c r="FD713" s="6"/>
      <c r="FE713" s="6"/>
      <c r="FF713" s="6"/>
      <c r="FG713" s="6"/>
      <c r="FH713" s="6"/>
      <c r="FI713" s="6"/>
      <c r="FJ713" s="6"/>
      <c r="FK713" s="6"/>
      <c r="FL713" s="6"/>
      <c r="FM713" s="6"/>
      <c r="FN713" s="6"/>
      <c r="FO713" s="6"/>
      <c r="FP713" s="6"/>
      <c r="FQ713" s="6"/>
      <c r="FR713" s="6"/>
      <c r="FS713" s="6"/>
      <c r="FT713" s="6"/>
      <c r="FU713" s="6"/>
      <c r="FV713" s="6"/>
      <c r="FW713" s="6"/>
      <c r="FX713" s="6"/>
      <c r="FY713" s="6"/>
      <c r="FZ713" s="6"/>
      <c r="GA713" s="6"/>
      <c r="GB713" s="6"/>
      <c r="GC713" s="6"/>
      <c r="GD713" s="6"/>
      <c r="GE713" s="6"/>
      <c r="GF713" s="6"/>
      <c r="GG713" s="6"/>
      <c r="GH713" s="6"/>
      <c r="GI713" s="6"/>
      <c r="GJ713" s="6"/>
      <c r="GK713" s="6"/>
      <c r="GL713" s="6"/>
      <c r="GM713" s="6"/>
      <c r="GN713" s="6"/>
      <c r="GO713" s="6"/>
      <c r="GP713" s="6"/>
      <c r="GQ713" s="6"/>
      <c r="GR713" s="6"/>
      <c r="GS713" s="6"/>
      <c r="GT713" s="6"/>
      <c r="GU713" s="6"/>
      <c r="GV713" s="6"/>
      <c r="GW713" s="6"/>
      <c r="GX713" s="6"/>
      <c r="GY713" s="6"/>
      <c r="GZ713" s="6"/>
      <c r="HA713" s="6"/>
      <c r="HB713" s="6"/>
      <c r="HC713" s="6"/>
      <c r="HD713" s="6"/>
      <c r="HE713" s="6"/>
      <c r="HF713" s="6"/>
      <c r="HG713" s="6"/>
      <c r="HH713" s="6"/>
      <c r="HI713" s="6"/>
      <c r="HJ713" s="6"/>
      <c r="HK713" s="6"/>
      <c r="HL713" s="6"/>
      <c r="HM713" s="6"/>
      <c r="HN713" s="6"/>
      <c r="HO713" s="6"/>
      <c r="HP713" s="6"/>
      <c r="HQ713" s="6"/>
      <c r="HR713" s="6"/>
      <c r="HS713" s="6"/>
      <c r="HT713" s="6"/>
      <c r="HU713" s="6"/>
      <c r="HV713" s="6"/>
      <c r="HW713" s="6"/>
      <c r="HX713" s="6"/>
      <c r="HY713" s="6"/>
      <c r="HZ713" s="6"/>
      <c r="IA713" s="6"/>
      <c r="IB713" s="6"/>
      <c r="IC713" s="6"/>
      <c r="ID713" s="6"/>
      <c r="IE713" s="6"/>
      <c r="IF713" s="6"/>
      <c r="IG713" s="6"/>
      <c r="IH713" s="6"/>
      <c r="II713" s="6"/>
      <c r="IJ713" s="6"/>
      <c r="IK713" s="6"/>
      <c r="IL713" s="6"/>
      <c r="IM713" s="6"/>
      <c r="IN713" s="6"/>
      <c r="IO713" s="6"/>
      <c r="IP713" s="6"/>
      <c r="IQ713" s="6"/>
      <c r="IR713" s="6"/>
      <c r="IS713" s="6"/>
      <c r="IT713" s="6"/>
      <c r="IU713" s="6"/>
      <c r="IV713" s="6"/>
      <c r="IW713" s="6"/>
      <c r="IX713" s="6"/>
      <c r="IY713" s="6"/>
      <c r="IZ713" s="6"/>
      <c r="JA713" s="6"/>
      <c r="JB713" s="6"/>
      <c r="JC713" s="6"/>
      <c r="JD713" s="6"/>
      <c r="JE713" s="6"/>
      <c r="JF713" s="6"/>
      <c r="JG713" s="6"/>
      <c r="JH713" s="6"/>
      <c r="JI713" s="6"/>
      <c r="JJ713" s="6"/>
      <c r="JK713" s="6"/>
      <c r="JL713" s="6"/>
      <c r="JM713" s="6"/>
    </row>
    <row r="714" spans="2:273" s="37" customFormat="1">
      <c r="B714" s="18" t="s">
        <v>6195</v>
      </c>
      <c r="C714" s="2">
        <v>20201</v>
      </c>
      <c r="D714" s="109">
        <v>2020</v>
      </c>
      <c r="E714" s="56" t="s">
        <v>723</v>
      </c>
      <c r="F714" s="56"/>
      <c r="G714" s="356"/>
      <c r="H714" s="56" t="s">
        <v>6196</v>
      </c>
      <c r="I714" s="56" t="s">
        <v>53</v>
      </c>
      <c r="J714" s="84">
        <v>36</v>
      </c>
      <c r="K714" s="195">
        <v>2113044</v>
      </c>
      <c r="L714" s="56" t="s">
        <v>6192</v>
      </c>
      <c r="M714" s="56" t="s">
        <v>39</v>
      </c>
      <c r="N714" s="215">
        <v>9</v>
      </c>
      <c r="O714" s="84">
        <v>2</v>
      </c>
      <c r="P714" s="84">
        <v>54</v>
      </c>
      <c r="Q714" s="56" t="s">
        <v>47</v>
      </c>
      <c r="R714" s="56" t="s">
        <v>219</v>
      </c>
      <c r="S714" s="48"/>
      <c r="T714" s="48"/>
      <c r="U714" s="48"/>
      <c r="V714" s="48"/>
      <c r="W714" s="48"/>
      <c r="X714" s="48"/>
      <c r="Y714" s="48"/>
      <c r="Z714" s="48"/>
      <c r="AA714" s="48"/>
      <c r="AB714" s="48"/>
      <c r="AC714" s="48"/>
      <c r="AD714" s="48"/>
      <c r="AE714" s="48"/>
      <c r="AF714" s="48"/>
      <c r="AG714" s="48"/>
      <c r="AH714" s="48"/>
      <c r="AI714" s="48"/>
      <c r="AJ714" s="48"/>
      <c r="AK714" s="48"/>
      <c r="AL714" s="48"/>
      <c r="AM714" s="48"/>
      <c r="AN714" s="48"/>
      <c r="AO714" s="48"/>
      <c r="AP714" s="48"/>
      <c r="AQ714" s="48"/>
      <c r="AR714" s="48"/>
      <c r="AS714" s="48"/>
      <c r="AT714" s="48"/>
      <c r="AU714" s="48"/>
      <c r="AV714" s="48"/>
      <c r="AW714" s="48"/>
      <c r="AX714" s="48"/>
      <c r="AY714" s="48"/>
      <c r="AZ714" s="48"/>
      <c r="BA714" s="48"/>
      <c r="BB714" s="48"/>
      <c r="BC714" s="48"/>
      <c r="BD714" s="48"/>
      <c r="BE714" s="48"/>
      <c r="BF714" s="48"/>
      <c r="BG714" s="48"/>
      <c r="BH714" s="48"/>
      <c r="BI714" s="48"/>
      <c r="BJ714" s="48"/>
      <c r="BK714" s="48"/>
      <c r="BL714" s="48"/>
      <c r="BM714" s="48"/>
      <c r="BN714" s="48"/>
      <c r="BO714" s="48"/>
      <c r="BP714" s="48"/>
      <c r="BQ714" s="48"/>
      <c r="BR714" s="48"/>
      <c r="BS714" s="48"/>
      <c r="BT714" s="48"/>
      <c r="BU714" s="48"/>
      <c r="BV714" s="48"/>
      <c r="BW714" s="48"/>
      <c r="BX714" s="48"/>
      <c r="BY714" s="48"/>
      <c r="BZ714" s="48"/>
      <c r="CA714" s="48"/>
      <c r="CB714" s="48"/>
      <c r="CC714" s="48"/>
      <c r="CD714" s="48"/>
      <c r="CE714" s="48"/>
      <c r="CF714" s="48"/>
      <c r="CG714" s="48"/>
      <c r="CH714" s="48"/>
      <c r="CI714" s="48"/>
      <c r="CJ714" s="48"/>
      <c r="CK714" s="48"/>
      <c r="CL714" s="48"/>
      <c r="CM714" s="48"/>
      <c r="CN714" s="48"/>
      <c r="CO714" s="48"/>
      <c r="CP714" s="48"/>
      <c r="CQ714" s="48"/>
      <c r="CR714" s="48"/>
      <c r="CS714" s="48"/>
      <c r="CT714" s="48"/>
      <c r="CU714" s="48"/>
      <c r="CV714" s="48"/>
      <c r="CW714" s="48"/>
      <c r="CX714" s="48"/>
      <c r="CY714" s="48"/>
      <c r="CZ714" s="48"/>
      <c r="DA714" s="48"/>
      <c r="DB714" s="48"/>
      <c r="DC714" s="48"/>
      <c r="DD714" s="48"/>
      <c r="DE714" s="48"/>
      <c r="DF714" s="48"/>
      <c r="DG714" s="48"/>
      <c r="DH714" s="48"/>
      <c r="DI714" s="48"/>
      <c r="DJ714" s="48"/>
      <c r="DK714" s="48"/>
      <c r="DL714" s="48"/>
      <c r="DM714" s="48"/>
      <c r="DN714" s="48"/>
      <c r="DO714" s="48"/>
      <c r="DP714" s="48"/>
      <c r="DQ714" s="48"/>
      <c r="DR714" s="48"/>
      <c r="DS714" s="48"/>
      <c r="DT714" s="48"/>
      <c r="DU714" s="48"/>
      <c r="DV714" s="48"/>
      <c r="DW714" s="48"/>
      <c r="DX714" s="48"/>
      <c r="DY714" s="48"/>
      <c r="DZ714" s="48"/>
      <c r="EA714" s="48"/>
      <c r="EB714" s="48"/>
      <c r="EC714" s="48"/>
      <c r="ED714" s="48"/>
      <c r="EE714" s="48"/>
      <c r="EF714" s="48"/>
      <c r="EG714" s="48"/>
      <c r="EH714" s="48"/>
      <c r="EI714" s="48"/>
      <c r="EJ714" s="48"/>
      <c r="EK714" s="48"/>
      <c r="EL714" s="48"/>
      <c r="EM714" s="48"/>
      <c r="EN714" s="48"/>
      <c r="EO714" s="48"/>
      <c r="EP714" s="48"/>
      <c r="EQ714" s="48"/>
      <c r="ER714" s="48"/>
      <c r="ES714" s="48"/>
      <c r="ET714" s="48"/>
      <c r="EU714" s="48"/>
      <c r="EV714" s="48"/>
      <c r="EW714" s="48"/>
      <c r="EX714" s="48"/>
      <c r="EY714" s="48"/>
      <c r="EZ714" s="48"/>
      <c r="FA714" s="48"/>
      <c r="FB714" s="48"/>
      <c r="FC714" s="48"/>
      <c r="FD714" s="48"/>
      <c r="FE714" s="48"/>
      <c r="FF714" s="48"/>
      <c r="FG714" s="48"/>
      <c r="FH714" s="48"/>
      <c r="FI714" s="48"/>
      <c r="FJ714" s="48"/>
      <c r="FK714" s="48"/>
      <c r="FL714" s="48"/>
      <c r="FM714" s="48"/>
      <c r="FN714" s="48"/>
      <c r="FO714" s="48"/>
      <c r="FP714" s="48"/>
      <c r="FQ714" s="48"/>
      <c r="FR714" s="48"/>
      <c r="FS714" s="48"/>
      <c r="FT714" s="48"/>
      <c r="FU714" s="48"/>
      <c r="FV714" s="48"/>
      <c r="FW714" s="48"/>
      <c r="FX714" s="48"/>
      <c r="FY714" s="48"/>
      <c r="FZ714" s="48"/>
      <c r="GA714" s="48"/>
      <c r="GB714" s="48"/>
      <c r="GC714" s="48"/>
      <c r="GD714" s="48"/>
      <c r="GE714" s="48"/>
      <c r="GF714" s="48"/>
      <c r="GG714" s="48"/>
      <c r="GH714" s="48"/>
      <c r="GI714" s="48"/>
      <c r="GJ714" s="48"/>
      <c r="GK714" s="48"/>
      <c r="GL714" s="48"/>
      <c r="GM714" s="48"/>
      <c r="GN714" s="48"/>
      <c r="GO714" s="48"/>
      <c r="GP714" s="48"/>
      <c r="GQ714" s="48"/>
      <c r="GR714" s="48"/>
      <c r="GS714" s="48"/>
      <c r="GT714" s="48"/>
      <c r="GU714" s="48"/>
      <c r="GV714" s="48"/>
      <c r="GW714" s="48"/>
      <c r="GX714" s="48"/>
      <c r="GY714" s="48"/>
      <c r="GZ714" s="48"/>
      <c r="HA714" s="48"/>
      <c r="HB714" s="48"/>
      <c r="HC714" s="48"/>
      <c r="HD714" s="48"/>
      <c r="HE714" s="48"/>
      <c r="HF714" s="48"/>
      <c r="HG714" s="48"/>
      <c r="HH714" s="48"/>
      <c r="HI714" s="48"/>
      <c r="HJ714" s="48"/>
      <c r="HK714" s="48"/>
      <c r="HL714" s="48"/>
      <c r="HM714" s="48"/>
      <c r="HN714" s="48"/>
      <c r="HO714" s="48"/>
      <c r="HP714" s="48"/>
      <c r="HQ714" s="48"/>
      <c r="HR714" s="48"/>
      <c r="HS714" s="48"/>
      <c r="HT714" s="48"/>
      <c r="HU714" s="48"/>
      <c r="HV714" s="48"/>
      <c r="HW714" s="48"/>
      <c r="HX714" s="48"/>
      <c r="HY714" s="48"/>
      <c r="HZ714" s="48"/>
      <c r="IA714" s="48"/>
      <c r="IB714" s="48"/>
      <c r="IC714" s="48"/>
      <c r="ID714" s="48"/>
      <c r="IE714" s="48"/>
      <c r="IF714" s="48"/>
      <c r="IG714" s="48"/>
      <c r="IH714" s="48"/>
      <c r="II714" s="48"/>
      <c r="IJ714" s="48"/>
      <c r="IK714" s="48"/>
      <c r="IL714" s="48"/>
      <c r="IM714" s="48"/>
      <c r="IN714" s="48"/>
      <c r="IO714" s="48"/>
      <c r="IP714" s="48"/>
      <c r="IQ714" s="48"/>
      <c r="IR714" s="48"/>
      <c r="IS714" s="48"/>
      <c r="IT714" s="48"/>
      <c r="IU714" s="48"/>
      <c r="IV714" s="48"/>
      <c r="IW714" s="48"/>
      <c r="IX714" s="48"/>
      <c r="IY714" s="48"/>
      <c r="IZ714" s="48"/>
      <c r="JA714" s="48"/>
      <c r="JB714" s="49"/>
      <c r="JC714" s="50"/>
      <c r="JD714" s="50"/>
      <c r="JE714" s="50"/>
      <c r="JF714" s="50"/>
      <c r="JG714" s="50"/>
      <c r="JH714" s="50"/>
      <c r="JI714" s="50"/>
      <c r="JJ714" s="50"/>
      <c r="JK714" s="50"/>
      <c r="JL714" s="50"/>
      <c r="JM714" s="50"/>
    </row>
    <row r="715" spans="2:273" s="37" customFormat="1">
      <c r="B715" s="18" t="s">
        <v>3462</v>
      </c>
      <c r="C715" s="2">
        <v>20191</v>
      </c>
      <c r="D715" s="108">
        <v>2019</v>
      </c>
      <c r="E715" s="7" t="s">
        <v>723</v>
      </c>
      <c r="F715" s="7"/>
      <c r="G715" s="13"/>
      <c r="H715" s="7" t="s">
        <v>3463</v>
      </c>
      <c r="I715" s="7" t="s">
        <v>53</v>
      </c>
      <c r="J715" s="85">
        <v>37</v>
      </c>
      <c r="K715" s="196">
        <v>2186650</v>
      </c>
      <c r="L715" s="7" t="s">
        <v>2620</v>
      </c>
      <c r="M715" s="7" t="s">
        <v>39</v>
      </c>
      <c r="N715" s="215">
        <v>9</v>
      </c>
      <c r="O715" s="83">
        <v>2</v>
      </c>
      <c r="P715" s="83">
        <v>52</v>
      </c>
      <c r="Q715" s="7" t="s">
        <v>47</v>
      </c>
      <c r="R715" s="7" t="s">
        <v>179</v>
      </c>
      <c r="S715" s="6"/>
      <c r="T715" s="6"/>
      <c r="U715" s="6"/>
      <c r="V715" s="6"/>
      <c r="W715" s="6"/>
      <c r="X715" s="6"/>
      <c r="Y715" s="6"/>
      <c r="Z715" s="6"/>
      <c r="AA715" s="6"/>
      <c r="AB715" s="6"/>
      <c r="AC715" s="6"/>
      <c r="AD715" s="6"/>
      <c r="AE715" s="6"/>
      <c r="AF715" s="48"/>
      <c r="AG715" s="48"/>
      <c r="AH715" s="48"/>
      <c r="AI715" s="48"/>
      <c r="AJ715" s="48"/>
      <c r="AK715" s="48"/>
      <c r="AL715" s="48"/>
      <c r="AM715" s="48"/>
      <c r="AN715" s="48"/>
      <c r="AO715" s="48"/>
      <c r="AP715" s="48"/>
      <c r="AQ715" s="48"/>
      <c r="AR715" s="48"/>
      <c r="AS715" s="48"/>
      <c r="AT715" s="48"/>
      <c r="AU715" s="48"/>
      <c r="AV715" s="48"/>
      <c r="AW715" s="48"/>
      <c r="AX715" s="48"/>
      <c r="AY715" s="48"/>
      <c r="AZ715" s="48"/>
      <c r="BA715" s="48"/>
      <c r="BB715" s="48"/>
      <c r="BC715" s="48"/>
      <c r="BD715" s="48"/>
      <c r="BE715" s="48"/>
      <c r="BF715" s="48"/>
      <c r="BG715" s="48"/>
      <c r="BH715" s="48"/>
      <c r="BI715" s="48"/>
      <c r="BJ715" s="48"/>
      <c r="BK715" s="48"/>
      <c r="BL715" s="48"/>
      <c r="BM715" s="48"/>
      <c r="BN715" s="48"/>
      <c r="BO715" s="48"/>
      <c r="BP715" s="48"/>
      <c r="BQ715" s="48"/>
      <c r="BR715" s="48"/>
      <c r="BS715" s="48"/>
      <c r="BT715" s="48"/>
      <c r="BU715" s="48"/>
      <c r="BV715" s="48"/>
      <c r="BW715" s="48"/>
      <c r="BX715" s="48"/>
      <c r="BY715" s="48"/>
      <c r="BZ715" s="48"/>
      <c r="CA715" s="48"/>
      <c r="CB715" s="48"/>
      <c r="CC715" s="48"/>
      <c r="CD715" s="48"/>
      <c r="CE715" s="48"/>
      <c r="CF715" s="48"/>
      <c r="CG715" s="48"/>
      <c r="CH715" s="48"/>
      <c r="CI715" s="48"/>
      <c r="CJ715" s="48"/>
      <c r="CK715" s="48"/>
      <c r="CL715" s="48"/>
      <c r="CM715" s="48"/>
      <c r="CN715" s="48"/>
      <c r="CO715" s="48"/>
      <c r="CP715" s="48"/>
      <c r="CQ715" s="48"/>
      <c r="CR715" s="48"/>
      <c r="CS715" s="48"/>
      <c r="CT715" s="48"/>
      <c r="CU715" s="48"/>
      <c r="CV715" s="48"/>
      <c r="CW715" s="48"/>
      <c r="CX715" s="48"/>
      <c r="CY715" s="48"/>
      <c r="CZ715" s="48"/>
      <c r="DA715" s="48"/>
      <c r="DB715" s="48"/>
      <c r="DC715" s="48"/>
      <c r="DD715" s="48"/>
      <c r="DE715" s="48"/>
      <c r="DF715" s="48"/>
      <c r="DG715" s="48"/>
      <c r="DH715" s="48"/>
      <c r="DI715" s="48"/>
      <c r="DJ715" s="48"/>
      <c r="DK715" s="48"/>
      <c r="DL715" s="48"/>
      <c r="DM715" s="48"/>
      <c r="DN715" s="48"/>
      <c r="DO715" s="48"/>
      <c r="DP715" s="48"/>
      <c r="DQ715" s="48"/>
      <c r="DR715" s="48"/>
      <c r="DS715" s="48"/>
      <c r="DT715" s="48"/>
      <c r="DU715" s="48"/>
      <c r="DV715" s="48"/>
      <c r="DW715" s="48"/>
      <c r="DX715" s="48"/>
      <c r="DY715" s="48"/>
      <c r="DZ715" s="48"/>
      <c r="EA715" s="48"/>
      <c r="EB715" s="48"/>
      <c r="EC715" s="48"/>
      <c r="ED715" s="48"/>
      <c r="EE715" s="48"/>
      <c r="EF715" s="48"/>
      <c r="EG715" s="48"/>
      <c r="EH715" s="48"/>
      <c r="EI715" s="48"/>
      <c r="EJ715" s="48"/>
      <c r="EK715" s="48"/>
      <c r="EL715" s="48"/>
      <c r="EM715" s="48"/>
      <c r="EN715" s="48"/>
      <c r="EO715" s="48"/>
      <c r="EP715" s="48"/>
      <c r="EQ715" s="48"/>
      <c r="ER715" s="48"/>
      <c r="ES715" s="48"/>
      <c r="ET715" s="48"/>
      <c r="EU715" s="48"/>
      <c r="EV715" s="48"/>
      <c r="EW715" s="48"/>
      <c r="EX715" s="48"/>
      <c r="EY715" s="48"/>
      <c r="EZ715" s="48"/>
      <c r="FA715" s="48"/>
      <c r="FB715" s="48"/>
      <c r="FC715" s="48"/>
      <c r="FD715" s="48"/>
      <c r="FE715" s="48"/>
      <c r="FF715" s="48"/>
      <c r="FG715" s="48"/>
      <c r="FH715" s="48"/>
      <c r="FI715" s="48"/>
      <c r="FJ715" s="48"/>
      <c r="FK715" s="48"/>
      <c r="FL715" s="48"/>
      <c r="FM715" s="48"/>
      <c r="FN715" s="48"/>
      <c r="FO715" s="48"/>
      <c r="FP715" s="48"/>
      <c r="FQ715" s="48"/>
      <c r="FR715" s="48"/>
      <c r="FS715" s="48"/>
      <c r="FT715" s="48"/>
      <c r="FU715" s="48"/>
      <c r="FV715" s="48"/>
      <c r="FW715" s="48"/>
      <c r="FX715" s="48"/>
      <c r="FY715" s="48"/>
      <c r="FZ715" s="48"/>
      <c r="GA715" s="48"/>
      <c r="GB715" s="48"/>
      <c r="GC715" s="48"/>
      <c r="GD715" s="48"/>
      <c r="GE715" s="48"/>
      <c r="GF715" s="48"/>
      <c r="GG715" s="48"/>
      <c r="GH715" s="48"/>
      <c r="GI715" s="48"/>
      <c r="GJ715" s="48"/>
      <c r="GK715" s="48"/>
      <c r="GL715" s="48"/>
      <c r="GM715" s="48"/>
      <c r="GN715" s="48"/>
      <c r="GO715" s="48"/>
      <c r="GP715" s="48"/>
      <c r="GQ715" s="48"/>
      <c r="GR715" s="48"/>
      <c r="GS715" s="48"/>
      <c r="GT715" s="48"/>
      <c r="GU715" s="48"/>
      <c r="GV715" s="48"/>
      <c r="GW715" s="48"/>
      <c r="GX715" s="48"/>
      <c r="GY715" s="48"/>
      <c r="GZ715" s="48"/>
      <c r="HA715" s="48"/>
      <c r="HB715" s="48"/>
      <c r="HC715" s="48"/>
      <c r="HD715" s="48"/>
      <c r="HE715" s="48"/>
      <c r="HF715" s="48"/>
      <c r="HG715" s="48"/>
      <c r="HH715" s="48"/>
      <c r="HI715" s="48"/>
      <c r="HJ715" s="48"/>
      <c r="HK715" s="48"/>
      <c r="HL715" s="48"/>
      <c r="HM715" s="48"/>
      <c r="HN715" s="48"/>
      <c r="HO715" s="48"/>
      <c r="HP715" s="48"/>
      <c r="HQ715" s="48"/>
      <c r="HR715" s="48"/>
      <c r="HS715" s="48"/>
      <c r="HT715" s="48"/>
      <c r="HU715" s="48"/>
      <c r="HV715" s="48"/>
      <c r="HW715" s="48"/>
      <c r="HX715" s="48"/>
      <c r="HY715" s="48"/>
      <c r="HZ715" s="48"/>
      <c r="IA715" s="48"/>
      <c r="IB715" s="48"/>
      <c r="IC715" s="48"/>
      <c r="ID715" s="48"/>
      <c r="IE715" s="48"/>
      <c r="IF715" s="48"/>
      <c r="IG715" s="48"/>
      <c r="IH715" s="48"/>
      <c r="II715" s="48"/>
      <c r="IJ715" s="48"/>
      <c r="IK715" s="48"/>
      <c r="IL715" s="48"/>
      <c r="IM715" s="48"/>
      <c r="IN715" s="48"/>
      <c r="IO715" s="48"/>
      <c r="IP715" s="48"/>
      <c r="IQ715" s="48"/>
      <c r="IR715" s="48"/>
      <c r="IS715" s="48"/>
      <c r="IT715" s="48"/>
      <c r="IU715" s="48"/>
      <c r="IV715" s="48"/>
      <c r="IW715" s="48"/>
      <c r="IX715" s="48"/>
      <c r="IY715" s="48"/>
      <c r="IZ715" s="48"/>
      <c r="JA715" s="48"/>
      <c r="JB715" s="49"/>
      <c r="JC715" s="49"/>
      <c r="JD715" s="49"/>
      <c r="JE715" s="49"/>
      <c r="JF715" s="49"/>
      <c r="JG715" s="49"/>
      <c r="JH715" s="49"/>
      <c r="JI715" s="49"/>
      <c r="JJ715" s="49"/>
      <c r="JK715" s="49"/>
      <c r="JL715" s="49"/>
      <c r="JM715" s="49"/>
    </row>
    <row r="716" spans="2:273" s="37" customFormat="1">
      <c r="B716" s="18" t="s">
        <v>3461</v>
      </c>
      <c r="C716" s="2">
        <v>20191</v>
      </c>
      <c r="D716" s="108">
        <v>2019</v>
      </c>
      <c r="E716" s="7" t="s">
        <v>723</v>
      </c>
      <c r="F716" s="7"/>
      <c r="G716" s="13"/>
      <c r="H716" s="7" t="s">
        <v>2967</v>
      </c>
      <c r="I716" s="7" t="s">
        <v>53</v>
      </c>
      <c r="J716" s="85">
        <v>35</v>
      </c>
      <c r="K716" s="196">
        <v>2249272</v>
      </c>
      <c r="L716" s="7" t="s">
        <v>2620</v>
      </c>
      <c r="M716" s="7" t="s">
        <v>39</v>
      </c>
      <c r="N716" s="215">
        <v>9</v>
      </c>
      <c r="O716" s="83">
        <v>2</v>
      </c>
      <c r="P716" s="83">
        <v>52</v>
      </c>
      <c r="Q716" s="7" t="s">
        <v>47</v>
      </c>
      <c r="R716" s="7" t="s">
        <v>179</v>
      </c>
      <c r="S716" s="6"/>
      <c r="T716" s="6"/>
      <c r="U716" s="6"/>
      <c r="V716" s="6"/>
      <c r="W716" s="6"/>
      <c r="X716" s="6"/>
      <c r="Y716" s="6"/>
      <c r="Z716" s="6"/>
      <c r="AA716" s="6"/>
      <c r="AB716" s="6"/>
      <c r="AC716" s="6"/>
      <c r="AD716" s="6"/>
      <c r="AE716" s="6"/>
      <c r="AF716" s="6"/>
      <c r="AG716" s="6"/>
      <c r="AH716" s="6"/>
      <c r="AI716" s="6"/>
      <c r="AJ716" s="6"/>
      <c r="AK716" s="6"/>
      <c r="AL716" s="6"/>
      <c r="AM716" s="6"/>
      <c r="AN716" s="6"/>
      <c r="AO716" s="6"/>
      <c r="AP716" s="6"/>
      <c r="AQ716" s="6"/>
      <c r="AR716" s="6"/>
      <c r="AS716" s="6"/>
      <c r="AT716" s="6"/>
      <c r="AU716" s="6"/>
      <c r="AV716" s="6"/>
      <c r="AW716" s="6"/>
      <c r="AX716" s="6"/>
      <c r="AY716" s="6"/>
      <c r="AZ716" s="6"/>
      <c r="BA716" s="6"/>
      <c r="BB716" s="6"/>
      <c r="BC716" s="6"/>
      <c r="BD716" s="6"/>
      <c r="BE716" s="6"/>
      <c r="BF716" s="6"/>
      <c r="BG716" s="6"/>
      <c r="BH716" s="6"/>
      <c r="BI716" s="6"/>
      <c r="BJ716" s="6"/>
      <c r="BK716" s="6"/>
      <c r="BL716" s="6"/>
      <c r="BM716" s="6"/>
      <c r="BN716" s="6"/>
      <c r="BO716" s="6"/>
      <c r="BP716" s="6"/>
      <c r="BQ716" s="6"/>
      <c r="BR716" s="6"/>
      <c r="BS716" s="6"/>
      <c r="BT716" s="6"/>
      <c r="BU716" s="6"/>
      <c r="BV716" s="6"/>
      <c r="BW716" s="6"/>
      <c r="BX716" s="6"/>
      <c r="BY716" s="6"/>
      <c r="BZ716" s="6"/>
      <c r="CA716" s="6"/>
      <c r="CB716" s="6"/>
      <c r="CC716" s="6"/>
      <c r="CD716" s="6"/>
      <c r="CE716" s="6"/>
      <c r="CF716" s="6"/>
      <c r="CG716" s="6"/>
      <c r="CH716" s="6"/>
      <c r="CI716" s="6"/>
      <c r="CJ716" s="6"/>
      <c r="CK716" s="6"/>
      <c r="CL716" s="6"/>
      <c r="CM716" s="6"/>
      <c r="CN716" s="6"/>
      <c r="CO716" s="6"/>
      <c r="CP716" s="6"/>
      <c r="CQ716" s="6"/>
      <c r="CR716" s="6"/>
      <c r="CS716" s="6"/>
      <c r="CT716" s="6"/>
      <c r="CU716" s="6"/>
      <c r="CV716" s="6"/>
      <c r="CW716" s="6"/>
      <c r="CX716" s="6"/>
      <c r="CY716" s="6"/>
      <c r="CZ716" s="6"/>
      <c r="DA716" s="6"/>
      <c r="DB716" s="6"/>
      <c r="DC716" s="6"/>
      <c r="DD716" s="6"/>
      <c r="DE716" s="6"/>
      <c r="DF716" s="6"/>
      <c r="DG716" s="6"/>
      <c r="DH716" s="6"/>
      <c r="DI716" s="6"/>
      <c r="DJ716" s="6"/>
      <c r="DK716" s="6"/>
      <c r="DL716" s="6"/>
      <c r="DM716" s="6"/>
      <c r="DN716" s="6"/>
      <c r="DO716" s="6"/>
      <c r="DP716" s="6"/>
      <c r="DQ716" s="6"/>
      <c r="DR716" s="6"/>
      <c r="DS716" s="6"/>
      <c r="DT716" s="6"/>
      <c r="DU716" s="6"/>
      <c r="DV716" s="6"/>
      <c r="DW716" s="6"/>
      <c r="DX716" s="6"/>
      <c r="DY716" s="6"/>
      <c r="DZ716" s="6"/>
      <c r="EA716" s="6"/>
      <c r="EB716" s="6"/>
      <c r="EC716" s="6"/>
      <c r="ED716" s="6"/>
      <c r="EE716" s="6"/>
      <c r="EF716" s="6"/>
      <c r="EG716" s="6"/>
      <c r="EH716" s="6"/>
      <c r="EI716" s="6"/>
      <c r="EJ716" s="6"/>
      <c r="EK716" s="6"/>
      <c r="EL716" s="6"/>
      <c r="EM716" s="6"/>
      <c r="EN716" s="6"/>
      <c r="EO716" s="6"/>
      <c r="EP716" s="6"/>
      <c r="EQ716" s="6"/>
      <c r="ER716" s="6"/>
      <c r="ES716" s="6"/>
      <c r="ET716" s="6"/>
      <c r="EU716" s="6"/>
      <c r="EV716" s="6"/>
      <c r="EW716" s="6"/>
      <c r="EX716" s="6"/>
      <c r="EY716" s="6"/>
      <c r="EZ716" s="6"/>
      <c r="FA716" s="6"/>
      <c r="FB716" s="6"/>
      <c r="FC716" s="6"/>
      <c r="FD716" s="6"/>
      <c r="FE716" s="6"/>
      <c r="FF716" s="6"/>
      <c r="FG716" s="6"/>
      <c r="FH716" s="6"/>
      <c r="FI716" s="6"/>
      <c r="FJ716" s="6"/>
      <c r="FK716" s="6"/>
      <c r="FL716" s="6"/>
      <c r="FM716" s="6"/>
      <c r="FN716" s="6"/>
      <c r="FO716" s="6"/>
      <c r="FP716" s="6"/>
      <c r="FQ716" s="6"/>
      <c r="FR716" s="6"/>
      <c r="FS716" s="6"/>
      <c r="FT716" s="6"/>
      <c r="FU716" s="6"/>
      <c r="FV716" s="6"/>
      <c r="FW716" s="6"/>
      <c r="FX716" s="6"/>
      <c r="FY716" s="6"/>
      <c r="FZ716" s="6"/>
      <c r="GA716" s="6"/>
      <c r="GB716" s="6"/>
      <c r="GC716" s="6"/>
      <c r="GD716" s="6"/>
      <c r="GE716" s="6"/>
      <c r="GF716" s="6"/>
      <c r="GG716" s="6"/>
      <c r="GH716" s="6"/>
      <c r="GI716" s="6"/>
      <c r="GJ716" s="6"/>
      <c r="GK716" s="6"/>
      <c r="GL716" s="6"/>
      <c r="GM716" s="6"/>
      <c r="GN716" s="6"/>
      <c r="GO716" s="6"/>
      <c r="GP716" s="6"/>
      <c r="GQ716" s="6"/>
      <c r="GR716" s="6"/>
      <c r="GS716" s="6"/>
      <c r="GT716" s="6"/>
      <c r="GU716" s="6"/>
      <c r="GV716" s="6"/>
      <c r="GW716" s="6"/>
      <c r="GX716" s="6"/>
      <c r="GY716" s="6"/>
      <c r="GZ716" s="6"/>
      <c r="HA716" s="6"/>
      <c r="HB716" s="6"/>
      <c r="HC716" s="6"/>
      <c r="HD716" s="6"/>
      <c r="HE716" s="6"/>
      <c r="HF716" s="6"/>
      <c r="HG716" s="6"/>
      <c r="HH716" s="6"/>
      <c r="HI716" s="6"/>
      <c r="HJ716" s="6"/>
      <c r="HK716" s="6"/>
      <c r="HL716" s="6"/>
      <c r="HM716" s="6"/>
      <c r="HN716" s="6"/>
      <c r="HO716" s="6"/>
      <c r="HP716" s="6"/>
      <c r="HQ716" s="6"/>
      <c r="HR716" s="6"/>
      <c r="HS716" s="6"/>
      <c r="HT716" s="6"/>
      <c r="HU716" s="6"/>
      <c r="HV716" s="6"/>
      <c r="HW716" s="6"/>
      <c r="HX716" s="6"/>
      <c r="HY716" s="6"/>
      <c r="HZ716" s="6"/>
      <c r="IA716" s="6"/>
      <c r="IB716" s="6"/>
      <c r="IC716" s="6"/>
      <c r="ID716" s="6"/>
      <c r="IE716" s="6"/>
      <c r="IF716" s="6"/>
      <c r="IG716" s="6"/>
      <c r="IH716" s="6"/>
      <c r="II716" s="6"/>
      <c r="IJ716" s="6"/>
      <c r="IK716" s="6"/>
      <c r="IL716" s="6"/>
      <c r="IM716" s="6"/>
      <c r="IN716" s="6"/>
      <c r="IO716" s="6"/>
      <c r="IP716" s="6"/>
      <c r="IQ716" s="6"/>
      <c r="IR716" s="6"/>
      <c r="IS716" s="6"/>
      <c r="IT716" s="6"/>
      <c r="IU716" s="6"/>
      <c r="IV716" s="6"/>
      <c r="IW716" s="6"/>
      <c r="IX716" s="6"/>
      <c r="IY716" s="6"/>
      <c r="IZ716" s="6"/>
      <c r="JA716" s="6"/>
      <c r="JB716" s="6"/>
      <c r="JC716" s="6"/>
      <c r="JD716" s="6"/>
      <c r="JE716" s="6"/>
      <c r="JF716" s="6"/>
      <c r="JG716" s="6"/>
      <c r="JH716" s="6"/>
      <c r="JI716" s="6"/>
      <c r="JJ716" s="6"/>
      <c r="JK716" s="6"/>
      <c r="JL716" s="6"/>
      <c r="JM716" s="6"/>
    </row>
    <row r="717" spans="2:273" s="37" customFormat="1">
      <c r="B717" s="18" t="s">
        <v>6197</v>
      </c>
      <c r="C717" s="20">
        <v>20203</v>
      </c>
      <c r="D717" s="109">
        <v>2020</v>
      </c>
      <c r="E717" s="56" t="s">
        <v>3469</v>
      </c>
      <c r="F717" s="56"/>
      <c r="G717" s="356" t="s">
        <v>1086</v>
      </c>
      <c r="H717" s="56" t="s">
        <v>6198</v>
      </c>
      <c r="I717" s="56" t="s">
        <v>29</v>
      </c>
      <c r="J717" s="84">
        <v>17</v>
      </c>
      <c r="K717" s="195">
        <v>300000</v>
      </c>
      <c r="L717" s="56" t="s">
        <v>6199</v>
      </c>
      <c r="M717" s="56" t="s">
        <v>31</v>
      </c>
      <c r="N717" s="215">
        <v>3</v>
      </c>
      <c r="O717" s="84">
        <v>5</v>
      </c>
      <c r="P717" s="84">
        <v>6</v>
      </c>
      <c r="Q717" s="56" t="s">
        <v>47</v>
      </c>
      <c r="R717" s="56" t="s">
        <v>33</v>
      </c>
      <c r="S717" s="48"/>
      <c r="T717" s="48"/>
      <c r="U717" s="48"/>
      <c r="V717" s="48"/>
      <c r="W717" s="48"/>
      <c r="X717" s="48"/>
      <c r="Y717" s="48"/>
      <c r="Z717" s="48"/>
      <c r="AA717" s="48"/>
      <c r="AB717" s="48"/>
      <c r="AC717" s="48"/>
      <c r="AD717" s="48"/>
      <c r="AE717" s="48"/>
      <c r="AF717" s="6"/>
      <c r="AG717" s="6"/>
      <c r="AH717" s="6"/>
      <c r="AI717" s="6"/>
      <c r="AJ717" s="6"/>
      <c r="AK717" s="6"/>
      <c r="AL717" s="6"/>
      <c r="AM717" s="6"/>
      <c r="AN717" s="6"/>
      <c r="AO717" s="6"/>
      <c r="AP717" s="6"/>
      <c r="AQ717" s="6"/>
      <c r="AR717" s="6"/>
      <c r="AS717" s="6"/>
      <c r="AT717" s="6"/>
      <c r="AU717" s="6"/>
      <c r="AV717" s="6"/>
      <c r="AW717" s="6"/>
      <c r="AX717" s="6"/>
      <c r="AY717" s="6"/>
      <c r="AZ717" s="6"/>
      <c r="BA717" s="6"/>
      <c r="BB717" s="6"/>
      <c r="BC717" s="6"/>
      <c r="BD717" s="6"/>
      <c r="BE717" s="6"/>
      <c r="BF717" s="6"/>
      <c r="BG717" s="6"/>
      <c r="BH717" s="6"/>
      <c r="BI717" s="6"/>
      <c r="BJ717" s="6"/>
      <c r="BK717" s="6"/>
      <c r="BL717" s="6"/>
      <c r="BM717" s="6"/>
      <c r="BN717" s="6"/>
      <c r="BO717" s="6"/>
      <c r="BP717" s="6"/>
      <c r="BQ717" s="6"/>
      <c r="BR717" s="6"/>
      <c r="BS717" s="6"/>
      <c r="BT717" s="6"/>
      <c r="BU717" s="6"/>
      <c r="BV717" s="6"/>
      <c r="BW717" s="6"/>
      <c r="BX717" s="6"/>
      <c r="BY717" s="6"/>
      <c r="BZ717" s="6"/>
      <c r="CA717" s="6"/>
      <c r="CB717" s="6"/>
      <c r="CC717" s="6"/>
      <c r="CD717" s="6"/>
      <c r="CE717" s="6"/>
      <c r="CF717" s="6"/>
      <c r="CG717" s="6"/>
      <c r="CH717" s="6"/>
      <c r="CI717" s="6"/>
      <c r="CJ717" s="6"/>
      <c r="CK717" s="6"/>
      <c r="CL717" s="6"/>
      <c r="CM717" s="6"/>
      <c r="CN717" s="6"/>
      <c r="CO717" s="6"/>
      <c r="CP717" s="6"/>
      <c r="CQ717" s="6"/>
      <c r="CR717" s="6"/>
      <c r="CS717" s="6"/>
      <c r="CT717" s="6"/>
      <c r="CU717" s="6"/>
      <c r="CV717" s="6"/>
      <c r="CW717" s="6"/>
      <c r="CX717" s="6"/>
      <c r="CY717" s="6"/>
      <c r="CZ717" s="6"/>
      <c r="DA717" s="6"/>
      <c r="DB717" s="6"/>
      <c r="DC717" s="6"/>
      <c r="DD717" s="6"/>
      <c r="DE717" s="6"/>
      <c r="DF717" s="6"/>
      <c r="DG717" s="6"/>
      <c r="DH717" s="6"/>
      <c r="DI717" s="6"/>
      <c r="DJ717" s="6"/>
      <c r="DK717" s="6"/>
      <c r="DL717" s="6"/>
      <c r="DM717" s="6"/>
      <c r="DN717" s="6"/>
      <c r="DO717" s="6"/>
      <c r="DP717" s="6"/>
      <c r="DQ717" s="6"/>
      <c r="DR717" s="6"/>
      <c r="DS717" s="6"/>
      <c r="DT717" s="6"/>
      <c r="DU717" s="6"/>
      <c r="DV717" s="6"/>
      <c r="DW717" s="6"/>
      <c r="DX717" s="6"/>
      <c r="DY717" s="6"/>
      <c r="DZ717" s="6"/>
      <c r="EA717" s="6"/>
      <c r="EB717" s="6"/>
      <c r="EC717" s="6"/>
      <c r="ED717" s="6"/>
      <c r="EE717" s="6"/>
      <c r="EF717" s="6"/>
      <c r="EG717" s="6"/>
      <c r="EH717" s="6"/>
      <c r="EI717" s="6"/>
      <c r="EJ717" s="6"/>
      <c r="EK717" s="6"/>
      <c r="EL717" s="6"/>
      <c r="EM717" s="6"/>
      <c r="EN717" s="6"/>
      <c r="EO717" s="6"/>
      <c r="EP717" s="6"/>
      <c r="EQ717" s="6"/>
      <c r="ER717" s="6"/>
      <c r="ES717" s="6"/>
      <c r="ET717" s="6"/>
      <c r="EU717" s="6"/>
      <c r="EV717" s="6"/>
      <c r="EW717" s="6"/>
      <c r="EX717" s="6"/>
      <c r="EY717" s="6"/>
      <c r="EZ717" s="6"/>
      <c r="FA717" s="6"/>
      <c r="FB717" s="6"/>
      <c r="FC717" s="6"/>
      <c r="FD717" s="6"/>
      <c r="FE717" s="6"/>
      <c r="FF717" s="6"/>
      <c r="FG717" s="6"/>
      <c r="FH717" s="6"/>
      <c r="FI717" s="6"/>
      <c r="FJ717" s="6"/>
      <c r="FK717" s="6"/>
      <c r="FL717" s="6"/>
      <c r="FM717" s="6"/>
      <c r="FN717" s="6"/>
      <c r="FO717" s="6"/>
      <c r="FP717" s="6"/>
      <c r="FQ717" s="6"/>
      <c r="FR717" s="6"/>
      <c r="FS717" s="6"/>
      <c r="FT717" s="6"/>
      <c r="FU717" s="6"/>
      <c r="FV717" s="6"/>
      <c r="FW717" s="6"/>
      <c r="FX717" s="6"/>
      <c r="FY717" s="6"/>
      <c r="FZ717" s="6"/>
      <c r="GA717" s="6"/>
      <c r="GB717" s="6"/>
      <c r="GC717" s="6"/>
      <c r="GD717" s="6"/>
      <c r="GE717" s="6"/>
      <c r="GF717" s="6"/>
      <c r="GG717" s="6"/>
      <c r="GH717" s="6"/>
      <c r="GI717" s="6"/>
      <c r="GJ717" s="6"/>
      <c r="GK717" s="6"/>
      <c r="GL717" s="6"/>
      <c r="GM717" s="6"/>
      <c r="GN717" s="6"/>
      <c r="GO717" s="6"/>
      <c r="GP717" s="6"/>
      <c r="GQ717" s="6"/>
      <c r="GR717" s="6"/>
      <c r="GS717" s="6"/>
      <c r="GT717" s="6"/>
      <c r="GU717" s="6"/>
      <c r="GV717" s="6"/>
      <c r="GW717" s="6"/>
      <c r="GX717" s="6"/>
      <c r="GY717" s="6"/>
      <c r="GZ717" s="6"/>
      <c r="HA717" s="6"/>
      <c r="HB717" s="6"/>
      <c r="HC717" s="6"/>
      <c r="HD717" s="6"/>
      <c r="HE717" s="6"/>
      <c r="HF717" s="6"/>
      <c r="HG717" s="6"/>
      <c r="HH717" s="6"/>
      <c r="HI717" s="6"/>
      <c r="HJ717" s="6"/>
      <c r="HK717" s="6"/>
      <c r="HL717" s="6"/>
      <c r="HM717" s="6"/>
      <c r="HN717" s="6"/>
      <c r="HO717" s="6"/>
      <c r="HP717" s="6"/>
      <c r="HQ717" s="6"/>
      <c r="HR717" s="6"/>
      <c r="HS717" s="6"/>
      <c r="HT717" s="6"/>
      <c r="HU717" s="6"/>
      <c r="HV717" s="6"/>
      <c r="HW717" s="6"/>
      <c r="HX717" s="6"/>
      <c r="HY717" s="6"/>
      <c r="HZ717" s="6"/>
      <c r="IA717" s="6"/>
      <c r="IB717" s="6"/>
      <c r="IC717" s="6"/>
      <c r="ID717" s="6"/>
      <c r="IE717" s="6"/>
      <c r="IF717" s="6"/>
      <c r="IG717" s="6"/>
      <c r="IH717" s="6"/>
      <c r="II717" s="6"/>
      <c r="IJ717" s="6"/>
      <c r="IK717" s="6"/>
      <c r="IL717" s="6"/>
      <c r="IM717" s="6"/>
      <c r="IN717" s="6"/>
      <c r="IO717" s="6"/>
      <c r="IP717" s="6"/>
      <c r="IQ717" s="6"/>
      <c r="IR717" s="6"/>
      <c r="IS717" s="6"/>
      <c r="IT717" s="6"/>
      <c r="IU717" s="6"/>
      <c r="IV717" s="6"/>
      <c r="IW717" s="6"/>
      <c r="IX717" s="6"/>
      <c r="IY717" s="6"/>
      <c r="IZ717" s="6"/>
      <c r="JA717" s="6"/>
      <c r="JB717" s="6"/>
      <c r="JC717" s="6"/>
      <c r="JD717" s="6"/>
      <c r="JE717" s="6"/>
      <c r="JF717" s="6"/>
      <c r="JG717" s="6"/>
      <c r="JH717" s="6"/>
      <c r="JI717" s="6"/>
      <c r="JJ717" s="6"/>
      <c r="JK717" s="6"/>
      <c r="JL717" s="6"/>
      <c r="JM717" s="6"/>
    </row>
    <row r="718" spans="2:273" s="37" customFormat="1">
      <c r="B718" s="105" t="s">
        <v>3468</v>
      </c>
      <c r="C718" s="105">
        <v>20193</v>
      </c>
      <c r="D718" s="108">
        <v>2019</v>
      </c>
      <c r="E718" s="6" t="s">
        <v>3469</v>
      </c>
      <c r="F718" s="6"/>
      <c r="G718" s="13"/>
      <c r="H718" s="37" t="s">
        <v>3470</v>
      </c>
      <c r="I718" s="6" t="s">
        <v>29</v>
      </c>
      <c r="J718" s="85">
        <v>38</v>
      </c>
      <c r="K718" s="197">
        <v>499290</v>
      </c>
      <c r="L718" s="6" t="s">
        <v>3471</v>
      </c>
      <c r="M718" s="6" t="s">
        <v>31</v>
      </c>
      <c r="N718" s="215">
        <v>3</v>
      </c>
      <c r="O718" s="83">
        <v>5</v>
      </c>
      <c r="P718" s="83">
        <v>6</v>
      </c>
      <c r="Q718" s="37" t="s">
        <v>32</v>
      </c>
      <c r="R718" s="6" t="s">
        <v>33</v>
      </c>
      <c r="AF718" s="48"/>
      <c r="AG718" s="48"/>
      <c r="AH718" s="48"/>
      <c r="AI718" s="48"/>
      <c r="AJ718" s="48"/>
      <c r="AK718" s="48"/>
      <c r="AL718" s="48"/>
      <c r="AM718" s="48"/>
      <c r="AN718" s="48"/>
      <c r="AO718" s="48"/>
      <c r="AP718" s="48"/>
      <c r="AQ718" s="48"/>
      <c r="AR718" s="48"/>
      <c r="AS718" s="48"/>
      <c r="AT718" s="48"/>
      <c r="AU718" s="48"/>
      <c r="AV718" s="48"/>
      <c r="AW718" s="48"/>
      <c r="AX718" s="48"/>
      <c r="AY718" s="48"/>
      <c r="AZ718" s="48"/>
      <c r="BA718" s="48"/>
      <c r="BB718" s="48"/>
      <c r="BC718" s="48"/>
      <c r="BD718" s="48"/>
      <c r="BE718" s="48"/>
      <c r="BF718" s="48"/>
      <c r="BG718" s="48"/>
      <c r="BH718" s="48"/>
      <c r="BI718" s="48"/>
      <c r="BJ718" s="48"/>
      <c r="BK718" s="48"/>
      <c r="BL718" s="48"/>
      <c r="BM718" s="48"/>
      <c r="BN718" s="48"/>
      <c r="BO718" s="48"/>
      <c r="BP718" s="48"/>
      <c r="BQ718" s="48"/>
      <c r="BR718" s="48"/>
      <c r="BS718" s="48"/>
      <c r="BT718" s="48"/>
      <c r="BU718" s="48"/>
      <c r="BV718" s="48"/>
      <c r="BW718" s="48"/>
      <c r="BX718" s="48"/>
      <c r="BY718" s="48"/>
      <c r="BZ718" s="48"/>
      <c r="CA718" s="48"/>
      <c r="CB718" s="48"/>
      <c r="CC718" s="48"/>
      <c r="CD718" s="48"/>
      <c r="CE718" s="48"/>
      <c r="CF718" s="48"/>
      <c r="CG718" s="48"/>
      <c r="CH718" s="48"/>
      <c r="CI718" s="48"/>
      <c r="CJ718" s="48"/>
      <c r="CK718" s="48"/>
      <c r="CL718" s="48"/>
      <c r="CM718" s="48"/>
      <c r="CN718" s="48"/>
      <c r="CO718" s="48"/>
      <c r="CP718" s="48"/>
      <c r="CQ718" s="48"/>
      <c r="CR718" s="48"/>
      <c r="CS718" s="48"/>
      <c r="CT718" s="48"/>
      <c r="CU718" s="48"/>
      <c r="CV718" s="48"/>
      <c r="CW718" s="48"/>
      <c r="CX718" s="48"/>
      <c r="CY718" s="48"/>
      <c r="CZ718" s="48"/>
      <c r="DA718" s="48"/>
      <c r="DB718" s="48"/>
      <c r="DC718" s="48"/>
      <c r="DD718" s="48"/>
      <c r="DE718" s="48"/>
      <c r="DF718" s="48"/>
      <c r="DG718" s="48"/>
      <c r="DH718" s="48"/>
      <c r="DI718" s="48"/>
      <c r="DJ718" s="48"/>
      <c r="DK718" s="48"/>
      <c r="DL718" s="48"/>
      <c r="DM718" s="48"/>
      <c r="DN718" s="48"/>
      <c r="DO718" s="48"/>
      <c r="DP718" s="48"/>
      <c r="DQ718" s="48"/>
      <c r="DR718" s="48"/>
      <c r="DS718" s="48"/>
      <c r="DT718" s="48"/>
      <c r="DU718" s="48"/>
      <c r="DV718" s="48"/>
      <c r="DW718" s="48"/>
      <c r="DX718" s="48"/>
      <c r="DY718" s="48"/>
      <c r="DZ718" s="48"/>
      <c r="EA718" s="48"/>
      <c r="EB718" s="48"/>
      <c r="EC718" s="48"/>
      <c r="ED718" s="48"/>
      <c r="EE718" s="48"/>
      <c r="EF718" s="48"/>
      <c r="EG718" s="48"/>
      <c r="EH718" s="48"/>
      <c r="EI718" s="48"/>
      <c r="EJ718" s="48"/>
      <c r="EK718" s="48"/>
      <c r="EL718" s="48"/>
      <c r="EM718" s="48"/>
      <c r="EN718" s="48"/>
      <c r="EO718" s="48"/>
      <c r="EP718" s="48"/>
      <c r="EQ718" s="48"/>
      <c r="ER718" s="48"/>
      <c r="ES718" s="48"/>
      <c r="ET718" s="48"/>
      <c r="EU718" s="48"/>
      <c r="EV718" s="48"/>
      <c r="EW718" s="48"/>
      <c r="EX718" s="48"/>
      <c r="EY718" s="48"/>
      <c r="EZ718" s="48"/>
      <c r="FA718" s="48"/>
      <c r="FB718" s="48"/>
      <c r="FC718" s="48"/>
      <c r="FD718" s="48"/>
      <c r="FE718" s="48"/>
      <c r="FF718" s="48"/>
      <c r="FG718" s="48"/>
      <c r="FH718" s="48"/>
      <c r="FI718" s="48"/>
      <c r="FJ718" s="48"/>
      <c r="FK718" s="48"/>
      <c r="FL718" s="48"/>
      <c r="FM718" s="48"/>
      <c r="FN718" s="48"/>
      <c r="FO718" s="48"/>
      <c r="FP718" s="48"/>
      <c r="FQ718" s="48"/>
      <c r="FR718" s="48"/>
      <c r="FS718" s="48"/>
      <c r="FT718" s="48"/>
      <c r="FU718" s="48"/>
      <c r="FV718" s="48"/>
      <c r="FW718" s="48"/>
      <c r="FX718" s="48"/>
      <c r="FY718" s="48"/>
      <c r="FZ718" s="48"/>
      <c r="GA718" s="48"/>
      <c r="GB718" s="48"/>
      <c r="GC718" s="48"/>
      <c r="GD718" s="48"/>
      <c r="GE718" s="48"/>
      <c r="GF718" s="48"/>
      <c r="GG718" s="48"/>
      <c r="GH718" s="48"/>
      <c r="GI718" s="48"/>
      <c r="GJ718" s="48"/>
      <c r="GK718" s="48"/>
      <c r="GL718" s="48"/>
      <c r="GM718" s="48"/>
      <c r="GN718" s="48"/>
      <c r="GO718" s="48"/>
      <c r="GP718" s="48"/>
      <c r="GQ718" s="48"/>
      <c r="GR718" s="48"/>
      <c r="GS718" s="48"/>
      <c r="GT718" s="48"/>
      <c r="GU718" s="48"/>
      <c r="GV718" s="48"/>
      <c r="GW718" s="48"/>
      <c r="GX718" s="48"/>
      <c r="GY718" s="48"/>
      <c r="GZ718" s="48"/>
      <c r="HA718" s="48"/>
      <c r="HB718" s="48"/>
      <c r="HC718" s="48"/>
      <c r="HD718" s="48"/>
      <c r="HE718" s="48"/>
      <c r="HF718" s="48"/>
      <c r="HG718" s="48"/>
      <c r="HH718" s="48"/>
      <c r="HI718" s="48"/>
      <c r="HJ718" s="48"/>
      <c r="HK718" s="48"/>
      <c r="HL718" s="48"/>
      <c r="HM718" s="48"/>
      <c r="HN718" s="48"/>
      <c r="HO718" s="48"/>
      <c r="HP718" s="48"/>
      <c r="HQ718" s="48"/>
      <c r="HR718" s="48"/>
      <c r="HS718" s="48"/>
      <c r="HT718" s="48"/>
      <c r="HU718" s="48"/>
      <c r="HV718" s="48"/>
      <c r="HW718" s="48"/>
      <c r="HX718" s="48"/>
      <c r="HY718" s="48"/>
      <c r="HZ718" s="48"/>
      <c r="IA718" s="48"/>
      <c r="IB718" s="48"/>
      <c r="IC718" s="48"/>
      <c r="ID718" s="48"/>
      <c r="IE718" s="48"/>
      <c r="IF718" s="48"/>
      <c r="IG718" s="48"/>
      <c r="IH718" s="48"/>
      <c r="II718" s="48"/>
      <c r="IJ718" s="48"/>
      <c r="IK718" s="48"/>
      <c r="IL718" s="48"/>
      <c r="IM718" s="48"/>
      <c r="IN718" s="48"/>
      <c r="IO718" s="48"/>
      <c r="IP718" s="48"/>
      <c r="IQ718" s="48"/>
      <c r="IR718" s="48"/>
      <c r="IS718" s="48"/>
      <c r="IT718" s="48"/>
      <c r="IU718" s="48"/>
      <c r="IV718" s="48"/>
      <c r="IW718" s="48"/>
      <c r="IX718" s="48"/>
      <c r="IY718" s="48"/>
      <c r="IZ718" s="48"/>
      <c r="JA718" s="48"/>
      <c r="JB718" s="49"/>
      <c r="JC718" s="49"/>
      <c r="JD718" s="49"/>
      <c r="JE718" s="49"/>
      <c r="JF718" s="49"/>
      <c r="JG718" s="49"/>
      <c r="JH718" s="49"/>
      <c r="JI718" s="49"/>
      <c r="JJ718" s="49"/>
      <c r="JK718" s="49"/>
      <c r="JL718" s="49"/>
      <c r="JM718" s="49"/>
    </row>
    <row r="719" spans="2:273" s="37" customFormat="1">
      <c r="B719" s="18" t="s">
        <v>3472</v>
      </c>
      <c r="C719" s="2">
        <v>20191</v>
      </c>
      <c r="D719" s="108">
        <v>2019</v>
      </c>
      <c r="E719" s="7" t="s">
        <v>3473</v>
      </c>
      <c r="F719" s="7"/>
      <c r="G719" s="13"/>
      <c r="H719" s="7" t="s">
        <v>3474</v>
      </c>
      <c r="I719" s="7" t="s">
        <v>53</v>
      </c>
      <c r="J719" s="85">
        <v>5</v>
      </c>
      <c r="K719" s="196">
        <v>269176</v>
      </c>
      <c r="L719" s="7" t="s">
        <v>3475</v>
      </c>
      <c r="M719" s="7" t="s">
        <v>740</v>
      </c>
      <c r="N719" s="215">
        <v>2</v>
      </c>
      <c r="O719" s="83">
        <v>3</v>
      </c>
      <c r="P719" s="83">
        <v>8</v>
      </c>
      <c r="Q719" s="7" t="s">
        <v>238</v>
      </c>
      <c r="R719" s="7" t="s">
        <v>65</v>
      </c>
      <c r="S719" s="6"/>
      <c r="T719" s="6"/>
      <c r="U719" s="6"/>
      <c r="V719" s="6"/>
      <c r="W719" s="6"/>
      <c r="X719" s="6"/>
      <c r="Y719" s="6"/>
      <c r="Z719" s="6"/>
      <c r="AA719" s="6"/>
      <c r="AB719" s="6"/>
      <c r="AC719" s="6"/>
      <c r="AD719" s="6"/>
      <c r="AE719" s="6"/>
      <c r="AF719" s="6"/>
      <c r="AG719" s="6"/>
      <c r="AH719" s="6"/>
      <c r="AI719" s="6"/>
      <c r="AJ719" s="6"/>
      <c r="AK719" s="6"/>
      <c r="AL719" s="6"/>
      <c r="AM719" s="6"/>
      <c r="AN719" s="6"/>
      <c r="AO719" s="6"/>
      <c r="AP719" s="6"/>
      <c r="AQ719" s="6"/>
      <c r="AR719" s="7" t="s">
        <v>47</v>
      </c>
      <c r="AS719" s="7" t="s">
        <v>53</v>
      </c>
      <c r="AT719" s="6"/>
      <c r="AU719" s="6"/>
      <c r="AV719" s="6"/>
      <c r="AW719" s="6"/>
      <c r="AX719" s="6"/>
      <c r="AY719" s="6"/>
      <c r="AZ719" s="6"/>
      <c r="BA719" s="6"/>
      <c r="BB719" s="6"/>
      <c r="BC719" s="6"/>
      <c r="BD719" s="6"/>
      <c r="BE719" s="6"/>
      <c r="BF719" s="6"/>
      <c r="BG719" s="6"/>
      <c r="BH719" s="6"/>
      <c r="BI719" s="6"/>
      <c r="BJ719" s="6"/>
      <c r="BK719" s="6"/>
      <c r="BL719" s="6"/>
      <c r="BM719" s="6"/>
      <c r="BN719" s="6"/>
      <c r="BO719" s="6"/>
      <c r="BP719" s="6"/>
      <c r="BQ719" s="6"/>
      <c r="BR719" s="6"/>
      <c r="BS719" s="6"/>
      <c r="BT719" s="6"/>
      <c r="BU719" s="6"/>
      <c r="BV719" s="6"/>
      <c r="BW719" s="6"/>
      <c r="BX719" s="6"/>
      <c r="BY719" s="6"/>
      <c r="BZ719" s="6"/>
      <c r="CA719" s="6"/>
      <c r="CB719" s="6"/>
      <c r="CC719" s="6"/>
      <c r="CD719" s="6"/>
      <c r="CE719" s="6"/>
      <c r="CF719" s="6"/>
      <c r="CG719" s="6"/>
      <c r="CH719" s="6"/>
      <c r="CI719" s="6"/>
      <c r="CJ719" s="6"/>
      <c r="CK719" s="6"/>
      <c r="CL719" s="6"/>
      <c r="CM719" s="6"/>
      <c r="CN719" s="6"/>
      <c r="CO719" s="6"/>
      <c r="CP719" s="6"/>
      <c r="CQ719" s="6"/>
      <c r="CR719" s="6"/>
      <c r="CS719" s="6"/>
      <c r="CT719" s="6"/>
      <c r="CU719" s="6"/>
      <c r="CV719" s="6"/>
      <c r="CW719" s="6"/>
      <c r="CX719" s="6"/>
      <c r="CY719" s="6"/>
      <c r="CZ719" s="6"/>
      <c r="DA719" s="6"/>
      <c r="DB719" s="6"/>
      <c r="DC719" s="6"/>
      <c r="DD719" s="6"/>
      <c r="DE719" s="6"/>
      <c r="DF719" s="6"/>
      <c r="DG719" s="6"/>
      <c r="DH719" s="6"/>
      <c r="DI719" s="6"/>
      <c r="DJ719" s="6"/>
      <c r="DK719" s="6"/>
      <c r="DL719" s="6"/>
      <c r="DM719" s="6"/>
      <c r="DN719" s="6"/>
      <c r="DO719" s="6"/>
      <c r="DP719" s="6"/>
      <c r="DQ719" s="6"/>
      <c r="DR719" s="6"/>
      <c r="DS719" s="6"/>
      <c r="DT719" s="6"/>
      <c r="DU719" s="6"/>
      <c r="DV719" s="6"/>
      <c r="DW719" s="6"/>
      <c r="DX719" s="6"/>
      <c r="DY719" s="6"/>
      <c r="DZ719" s="6"/>
      <c r="EA719" s="6"/>
      <c r="EB719" s="6"/>
      <c r="EC719" s="6"/>
      <c r="ED719" s="6"/>
      <c r="EE719" s="6"/>
      <c r="EF719" s="6"/>
      <c r="EG719" s="6"/>
      <c r="EH719" s="6"/>
      <c r="EI719" s="6"/>
      <c r="EJ719" s="6"/>
      <c r="EK719" s="6"/>
      <c r="EL719" s="6"/>
      <c r="EM719" s="6"/>
      <c r="EN719" s="6"/>
      <c r="EO719" s="6"/>
      <c r="EP719" s="6"/>
      <c r="EQ719" s="6"/>
      <c r="ER719" s="6"/>
      <c r="ES719" s="6"/>
      <c r="ET719" s="6"/>
      <c r="EU719" s="6"/>
      <c r="EV719" s="6"/>
      <c r="EW719" s="6"/>
      <c r="EX719" s="6"/>
      <c r="EY719" s="6"/>
      <c r="EZ719" s="6"/>
      <c r="FA719" s="6"/>
      <c r="FB719" s="6"/>
      <c r="FC719" s="6"/>
      <c r="FD719" s="6"/>
      <c r="FE719" s="6"/>
      <c r="FF719" s="6"/>
      <c r="FG719" s="6"/>
      <c r="FH719" s="6"/>
      <c r="FI719" s="6"/>
      <c r="FJ719" s="6"/>
      <c r="FK719" s="6"/>
      <c r="FL719" s="6"/>
      <c r="FM719" s="6"/>
      <c r="FN719" s="6"/>
      <c r="FO719" s="6"/>
      <c r="FP719" s="6"/>
      <c r="FQ719" s="6"/>
      <c r="FR719" s="6"/>
      <c r="FS719" s="6"/>
      <c r="FT719" s="6"/>
      <c r="FU719" s="6"/>
      <c r="FV719" s="6"/>
      <c r="FW719" s="6"/>
      <c r="FX719" s="6"/>
      <c r="FY719" s="6"/>
      <c r="FZ719" s="6"/>
      <c r="GA719" s="6"/>
      <c r="GB719" s="6"/>
      <c r="GC719" s="6"/>
      <c r="GD719" s="6"/>
      <c r="GE719" s="6"/>
      <c r="GF719" s="6"/>
      <c r="GG719" s="6"/>
      <c r="GH719" s="6"/>
      <c r="GI719" s="6"/>
      <c r="GJ719" s="6"/>
      <c r="GK719" s="6"/>
      <c r="GL719" s="6"/>
      <c r="GM719" s="6"/>
      <c r="GN719" s="6"/>
      <c r="GO719" s="6"/>
      <c r="GP719" s="6"/>
      <c r="GQ719" s="6"/>
      <c r="GR719" s="6"/>
      <c r="GS719" s="6"/>
      <c r="GT719" s="6"/>
      <c r="GU719" s="6"/>
      <c r="GV719" s="6"/>
      <c r="GW719" s="6"/>
      <c r="GX719" s="6"/>
      <c r="GY719" s="6"/>
      <c r="GZ719" s="6"/>
      <c r="HA719" s="6"/>
      <c r="HB719" s="6"/>
      <c r="HC719" s="6"/>
      <c r="HD719" s="6"/>
      <c r="HE719" s="6"/>
      <c r="HF719" s="6"/>
      <c r="HG719" s="6"/>
      <c r="HH719" s="6"/>
      <c r="HI719" s="6"/>
      <c r="HJ719" s="6"/>
      <c r="HK719" s="6"/>
      <c r="HL719" s="6"/>
      <c r="HM719" s="6"/>
      <c r="HN719" s="6"/>
      <c r="HO719" s="6"/>
      <c r="HP719" s="6"/>
      <c r="HQ719" s="6"/>
      <c r="HR719" s="6"/>
      <c r="HS719" s="6"/>
      <c r="HT719" s="6"/>
      <c r="HU719" s="6"/>
      <c r="HV719" s="6"/>
      <c r="HW719" s="6"/>
      <c r="HX719" s="6"/>
      <c r="HY719" s="6"/>
      <c r="HZ719" s="6"/>
      <c r="IA719" s="6"/>
      <c r="IB719" s="6"/>
      <c r="IC719" s="6"/>
      <c r="ID719" s="6"/>
      <c r="IE719" s="6"/>
      <c r="IF719" s="6"/>
      <c r="IG719" s="6"/>
      <c r="IH719" s="6"/>
      <c r="II719" s="6"/>
      <c r="IJ719" s="6"/>
      <c r="IK719" s="6"/>
      <c r="IL719" s="6"/>
      <c r="IM719" s="6"/>
      <c r="IN719" s="6"/>
      <c r="IO719" s="6"/>
      <c r="IP719" s="6"/>
      <c r="IQ719" s="6"/>
      <c r="IR719" s="6"/>
      <c r="IS719" s="6"/>
      <c r="IT719" s="6"/>
      <c r="IU719" s="6"/>
      <c r="IV719" s="6"/>
      <c r="IW719" s="6"/>
      <c r="IX719" s="6"/>
      <c r="IY719" s="6"/>
      <c r="IZ719" s="6"/>
      <c r="JA719" s="6"/>
      <c r="JB719" s="6"/>
      <c r="JC719" s="6"/>
      <c r="JD719" s="6"/>
      <c r="JE719" s="6"/>
      <c r="JF719" s="6"/>
      <c r="JG719" s="6"/>
      <c r="JH719" s="6"/>
      <c r="JI719" s="6"/>
      <c r="JJ719" s="6"/>
      <c r="JK719" s="6"/>
      <c r="JL719" s="6"/>
      <c r="JM719" s="6"/>
    </row>
    <row r="720" spans="2:273" s="37" customFormat="1">
      <c r="B720" s="18" t="s">
        <v>6200</v>
      </c>
      <c r="C720" s="20">
        <v>20203</v>
      </c>
      <c r="D720" s="109">
        <v>2020</v>
      </c>
      <c r="E720" s="268" t="s">
        <v>6201</v>
      </c>
      <c r="F720" s="268"/>
      <c r="G720" s="356"/>
      <c r="H720" s="56" t="s">
        <v>6202</v>
      </c>
      <c r="I720" s="56" t="s">
        <v>29</v>
      </c>
      <c r="J720" s="84">
        <v>36</v>
      </c>
      <c r="K720" s="195">
        <v>11799887</v>
      </c>
      <c r="L720" s="56" t="s">
        <v>6203</v>
      </c>
      <c r="M720" s="56" t="s">
        <v>39</v>
      </c>
      <c r="N720" s="215">
        <v>9</v>
      </c>
      <c r="O720" s="84">
        <v>2</v>
      </c>
      <c r="P720" s="84">
        <v>53</v>
      </c>
      <c r="Q720" s="56" t="s">
        <v>47</v>
      </c>
      <c r="R720" s="56" t="s">
        <v>33</v>
      </c>
      <c r="S720" s="48"/>
      <c r="T720" s="48"/>
      <c r="U720" s="48"/>
      <c r="V720" s="48"/>
      <c r="W720" s="48"/>
      <c r="X720" s="48"/>
      <c r="Y720" s="48"/>
      <c r="Z720" s="48"/>
      <c r="AA720" s="48"/>
      <c r="AB720" s="48"/>
      <c r="AC720" s="48"/>
      <c r="AD720" s="48"/>
      <c r="AE720" s="48"/>
      <c r="AF720" s="6"/>
      <c r="AG720" s="6"/>
      <c r="AH720" s="6"/>
      <c r="AI720" s="6"/>
      <c r="AJ720" s="6"/>
      <c r="AK720" s="6"/>
      <c r="AL720" s="6"/>
      <c r="AM720" s="6"/>
      <c r="AN720" s="6"/>
      <c r="AO720" s="6"/>
      <c r="AP720" s="6"/>
      <c r="AQ720" s="6"/>
      <c r="AR720" s="6"/>
      <c r="AS720" s="6"/>
      <c r="AT720" s="6"/>
      <c r="AU720" s="6"/>
      <c r="AV720" s="6"/>
      <c r="AW720" s="6"/>
      <c r="AX720" s="6"/>
      <c r="AY720" s="6"/>
      <c r="AZ720" s="6"/>
      <c r="BA720" s="6"/>
      <c r="BB720" s="6"/>
      <c r="BC720" s="6"/>
      <c r="BD720" s="6"/>
      <c r="BE720" s="6"/>
      <c r="BF720" s="6"/>
      <c r="BG720" s="6"/>
      <c r="BH720" s="6"/>
      <c r="BI720" s="6"/>
      <c r="BJ720" s="6"/>
      <c r="BK720" s="6"/>
      <c r="BL720" s="6"/>
      <c r="BM720" s="6"/>
      <c r="BN720" s="6"/>
      <c r="BO720" s="6"/>
      <c r="BP720" s="6"/>
      <c r="BQ720" s="6"/>
      <c r="BR720" s="6"/>
      <c r="BS720" s="6"/>
      <c r="BT720" s="6"/>
      <c r="BU720" s="6"/>
      <c r="BV720" s="6"/>
      <c r="BW720" s="6"/>
      <c r="BX720" s="6"/>
      <c r="BY720" s="6"/>
      <c r="BZ720" s="6"/>
      <c r="CA720" s="6"/>
      <c r="CB720" s="6"/>
      <c r="CC720" s="6"/>
      <c r="CD720" s="6"/>
      <c r="CE720" s="6"/>
      <c r="CF720" s="6"/>
      <c r="CG720" s="6"/>
      <c r="CH720" s="6"/>
      <c r="CI720" s="6"/>
      <c r="CJ720" s="6"/>
      <c r="CK720" s="6"/>
      <c r="CL720" s="6"/>
      <c r="CM720" s="6"/>
      <c r="CN720" s="6"/>
      <c r="CO720" s="6"/>
      <c r="CP720" s="6"/>
      <c r="CQ720" s="6"/>
      <c r="CR720" s="6"/>
      <c r="CS720" s="6"/>
      <c r="CT720" s="6"/>
      <c r="CU720" s="6"/>
      <c r="CV720" s="6"/>
      <c r="CW720" s="6"/>
      <c r="CX720" s="6"/>
      <c r="CY720" s="6"/>
      <c r="CZ720" s="6"/>
      <c r="DA720" s="6"/>
      <c r="DB720" s="6"/>
      <c r="DC720" s="6"/>
      <c r="DD720" s="6"/>
      <c r="DE720" s="6"/>
      <c r="DF720" s="6"/>
      <c r="DG720" s="6"/>
      <c r="DH720" s="6"/>
      <c r="DI720" s="6"/>
      <c r="DJ720" s="6"/>
      <c r="DK720" s="6"/>
      <c r="DL720" s="6"/>
      <c r="DM720" s="6"/>
      <c r="DN720" s="6"/>
      <c r="DO720" s="6"/>
      <c r="DP720" s="6"/>
      <c r="DQ720" s="6"/>
      <c r="DR720" s="6"/>
      <c r="DS720" s="6"/>
      <c r="DT720" s="6"/>
      <c r="DU720" s="6"/>
      <c r="DV720" s="6"/>
      <c r="DW720" s="6"/>
      <c r="DX720" s="6"/>
      <c r="DY720" s="6"/>
      <c r="DZ720" s="6"/>
      <c r="EA720" s="6"/>
      <c r="EB720" s="6"/>
      <c r="EC720" s="6"/>
      <c r="ED720" s="6"/>
      <c r="EE720" s="6"/>
      <c r="EF720" s="6"/>
      <c r="EG720" s="6"/>
      <c r="EH720" s="6"/>
      <c r="EI720" s="6"/>
      <c r="EJ720" s="6"/>
      <c r="EK720" s="6"/>
      <c r="EL720" s="6"/>
      <c r="EM720" s="6"/>
      <c r="EN720" s="6"/>
      <c r="EO720" s="6"/>
      <c r="EP720" s="6"/>
      <c r="EQ720" s="6"/>
      <c r="ER720" s="6"/>
      <c r="ES720" s="6"/>
      <c r="ET720" s="6"/>
      <c r="EU720" s="6"/>
      <c r="EV720" s="6"/>
      <c r="EW720" s="6"/>
      <c r="EX720" s="6"/>
      <c r="EY720" s="6"/>
      <c r="EZ720" s="6"/>
      <c r="FA720" s="6"/>
      <c r="FB720" s="6"/>
      <c r="FC720" s="6"/>
      <c r="FD720" s="6"/>
      <c r="FE720" s="6"/>
      <c r="FF720" s="6"/>
      <c r="FG720" s="6"/>
      <c r="FH720" s="6"/>
      <c r="FI720" s="6"/>
      <c r="FJ720" s="6"/>
      <c r="FK720" s="6"/>
      <c r="FL720" s="6"/>
      <c r="FM720" s="6"/>
      <c r="FN720" s="6"/>
      <c r="FO720" s="6"/>
      <c r="FP720" s="6"/>
      <c r="FQ720" s="6"/>
      <c r="FR720" s="6"/>
      <c r="FS720" s="6"/>
      <c r="FT720" s="6"/>
      <c r="FU720" s="6"/>
      <c r="FV720" s="6"/>
      <c r="FW720" s="6"/>
      <c r="FX720" s="6"/>
      <c r="FY720" s="6"/>
      <c r="FZ720" s="6"/>
      <c r="GA720" s="6"/>
      <c r="GB720" s="6"/>
      <c r="GC720" s="6"/>
      <c r="GD720" s="6"/>
      <c r="GE720" s="6"/>
      <c r="GF720" s="6"/>
      <c r="GG720" s="6"/>
      <c r="GH720" s="6"/>
      <c r="GI720" s="6"/>
      <c r="GJ720" s="6"/>
      <c r="GK720" s="6"/>
      <c r="GL720" s="6"/>
      <c r="GM720" s="6"/>
      <c r="GN720" s="6"/>
      <c r="GO720" s="6"/>
      <c r="GP720" s="6"/>
      <c r="GQ720" s="6"/>
      <c r="GR720" s="6"/>
      <c r="GS720" s="6"/>
      <c r="GT720" s="6"/>
      <c r="GU720" s="6"/>
      <c r="GV720" s="6"/>
      <c r="GW720" s="6"/>
      <c r="GX720" s="6"/>
      <c r="GY720" s="6"/>
      <c r="GZ720" s="6"/>
      <c r="HA720" s="6"/>
      <c r="HB720" s="6"/>
      <c r="HC720" s="6"/>
      <c r="HD720" s="6"/>
      <c r="HE720" s="6"/>
      <c r="HF720" s="6"/>
      <c r="HG720" s="6"/>
      <c r="HH720" s="6"/>
      <c r="HI720" s="6"/>
      <c r="HJ720" s="6"/>
      <c r="HK720" s="6"/>
      <c r="HL720" s="6"/>
      <c r="HM720" s="6"/>
      <c r="HN720" s="6"/>
      <c r="HO720" s="6"/>
      <c r="HP720" s="6"/>
      <c r="HQ720" s="6"/>
      <c r="HR720" s="6"/>
      <c r="HS720" s="6"/>
      <c r="HT720" s="6"/>
      <c r="HU720" s="6"/>
      <c r="HV720" s="6"/>
      <c r="HW720" s="6"/>
      <c r="HX720" s="6"/>
      <c r="HY720" s="6"/>
      <c r="HZ720" s="6"/>
      <c r="IA720" s="6"/>
      <c r="IB720" s="6"/>
      <c r="IC720" s="6"/>
      <c r="ID720" s="6"/>
      <c r="IE720" s="6"/>
      <c r="IF720" s="6"/>
      <c r="IG720" s="6"/>
      <c r="IH720" s="6"/>
      <c r="II720" s="6"/>
      <c r="IJ720" s="6"/>
      <c r="IK720" s="6"/>
      <c r="IL720" s="6"/>
      <c r="IM720" s="6"/>
      <c r="IN720" s="6"/>
      <c r="IO720" s="6"/>
      <c r="IP720" s="6"/>
      <c r="IQ720" s="6"/>
      <c r="IR720" s="6"/>
      <c r="IS720" s="6"/>
      <c r="IT720" s="6"/>
      <c r="IU720" s="6"/>
      <c r="IV720" s="6"/>
      <c r="IW720" s="6"/>
      <c r="IX720" s="6"/>
      <c r="IY720" s="6"/>
      <c r="IZ720" s="6"/>
      <c r="JA720" s="6"/>
      <c r="JB720" s="6"/>
      <c r="JC720" s="6"/>
      <c r="JD720" s="6"/>
      <c r="JE720" s="6"/>
      <c r="JF720" s="6"/>
      <c r="JG720" s="6"/>
      <c r="JH720" s="6"/>
      <c r="JI720" s="6"/>
      <c r="JJ720" s="6"/>
      <c r="JK720" s="6"/>
      <c r="JL720" s="6"/>
      <c r="JM720" s="6"/>
    </row>
    <row r="721" spans="2:273" s="37" customFormat="1">
      <c r="B721" s="18" t="s">
        <v>3476</v>
      </c>
      <c r="C721" s="2">
        <v>20192</v>
      </c>
      <c r="D721" s="108">
        <v>2019</v>
      </c>
      <c r="E721" s="7" t="s">
        <v>3477</v>
      </c>
      <c r="F721" s="7"/>
      <c r="G721" s="13"/>
      <c r="H721" s="7" t="s">
        <v>3478</v>
      </c>
      <c r="I721" s="7" t="s">
        <v>37</v>
      </c>
      <c r="J721" s="85">
        <v>16</v>
      </c>
      <c r="K721" s="196">
        <v>37048</v>
      </c>
      <c r="L721" s="7" t="s">
        <v>3479</v>
      </c>
      <c r="M721" s="7" t="s">
        <v>643</v>
      </c>
      <c r="N721" s="215">
        <v>3</v>
      </c>
      <c r="O721" s="83">
        <v>5</v>
      </c>
      <c r="P721" s="83">
        <v>56</v>
      </c>
      <c r="Q721" s="7" t="s">
        <v>47</v>
      </c>
      <c r="R721" s="7" t="s">
        <v>489</v>
      </c>
      <c r="S721" s="6"/>
      <c r="T721" s="6"/>
      <c r="U721" s="6"/>
      <c r="V721" s="6"/>
      <c r="W721" s="6"/>
      <c r="X721" s="6"/>
      <c r="Y721" s="6"/>
      <c r="Z721" s="6"/>
      <c r="AA721" s="6"/>
      <c r="AB721" s="6"/>
      <c r="AC721" s="6"/>
      <c r="AD721" s="6"/>
      <c r="AE721" s="6"/>
    </row>
    <row r="722" spans="2:273" s="37" customFormat="1">
      <c r="B722" s="119" t="s">
        <v>734</v>
      </c>
      <c r="C722" s="114">
        <v>20181</v>
      </c>
      <c r="D722" s="108">
        <v>2018</v>
      </c>
      <c r="E722" s="7" t="s">
        <v>735</v>
      </c>
      <c r="F722" s="7"/>
      <c r="G722" s="13"/>
      <c r="H722" s="7" t="s">
        <v>642</v>
      </c>
      <c r="I722" s="21"/>
      <c r="J722" s="85">
        <v>24</v>
      </c>
      <c r="K722" s="196">
        <v>50000</v>
      </c>
      <c r="L722" s="7" t="s">
        <v>2621</v>
      </c>
      <c r="M722" s="7" t="s">
        <v>643</v>
      </c>
      <c r="N722" s="215">
        <v>3</v>
      </c>
      <c r="O722" s="85">
        <v>5</v>
      </c>
      <c r="P722" s="83">
        <v>6</v>
      </c>
      <c r="Q722" s="6"/>
      <c r="R722" s="7" t="s">
        <v>80</v>
      </c>
      <c r="S722" s="13">
        <v>10</v>
      </c>
      <c r="T722" s="13"/>
      <c r="U722" s="7"/>
      <c r="V722" s="7"/>
      <c r="W722" s="7"/>
      <c r="X722" s="7"/>
      <c r="Y722" s="13">
        <v>8</v>
      </c>
      <c r="Z722" s="13">
        <v>10</v>
      </c>
      <c r="AA722" s="7"/>
      <c r="AB722" s="7"/>
      <c r="AC722" s="7"/>
      <c r="AD722" s="7"/>
      <c r="AE722" s="6" t="s">
        <v>736</v>
      </c>
      <c r="AF722" s="48"/>
      <c r="AG722" s="48"/>
      <c r="AH722" s="48"/>
      <c r="AI722" s="48"/>
      <c r="AJ722" s="48"/>
      <c r="AK722" s="48"/>
      <c r="AL722" s="48"/>
      <c r="AM722" s="48"/>
      <c r="AN722" s="48"/>
      <c r="AO722" s="48"/>
      <c r="AP722" s="48"/>
      <c r="AQ722" s="48"/>
      <c r="AR722" s="48"/>
      <c r="AS722" s="48"/>
      <c r="AT722" s="48"/>
      <c r="AU722" s="48"/>
      <c r="AV722" s="48"/>
      <c r="AW722" s="48"/>
      <c r="AX722" s="48"/>
      <c r="AY722" s="48"/>
      <c r="AZ722" s="48"/>
      <c r="BA722" s="48"/>
      <c r="BB722" s="48"/>
      <c r="BC722" s="48"/>
      <c r="BD722" s="48"/>
      <c r="BE722" s="48"/>
      <c r="BF722" s="48"/>
      <c r="BG722" s="48"/>
      <c r="BH722" s="48"/>
      <c r="BI722" s="48"/>
      <c r="BJ722" s="48"/>
      <c r="BK722" s="48"/>
      <c r="BL722" s="48"/>
      <c r="BM722" s="48"/>
      <c r="BN722" s="48"/>
      <c r="BO722" s="48"/>
      <c r="BP722" s="48"/>
      <c r="BQ722" s="48"/>
      <c r="BR722" s="48"/>
      <c r="BS722" s="48"/>
      <c r="BT722" s="48"/>
      <c r="BU722" s="48"/>
      <c r="BV722" s="48"/>
      <c r="BW722" s="48"/>
      <c r="BX722" s="48"/>
      <c r="BY722" s="48"/>
      <c r="BZ722" s="48"/>
      <c r="CA722" s="48"/>
      <c r="CB722" s="48"/>
      <c r="CC722" s="48"/>
      <c r="CD722" s="48"/>
      <c r="CE722" s="48"/>
      <c r="CF722" s="48"/>
      <c r="CG722" s="48"/>
      <c r="CH722" s="48"/>
      <c r="CI722" s="48"/>
      <c r="CJ722" s="48"/>
      <c r="CK722" s="48"/>
      <c r="CL722" s="48"/>
      <c r="CM722" s="48"/>
      <c r="CN722" s="48"/>
      <c r="CO722" s="48"/>
      <c r="CP722" s="48"/>
      <c r="CQ722" s="48"/>
      <c r="CR722" s="48"/>
      <c r="CS722" s="48"/>
      <c r="CT722" s="48"/>
      <c r="CU722" s="48"/>
      <c r="CV722" s="48"/>
      <c r="CW722" s="48"/>
      <c r="CX722" s="48"/>
      <c r="CY722" s="48"/>
      <c r="CZ722" s="48"/>
      <c r="DA722" s="48"/>
      <c r="DB722" s="48"/>
      <c r="DC722" s="48"/>
      <c r="DD722" s="48"/>
      <c r="DE722" s="48"/>
      <c r="DF722" s="48"/>
      <c r="DG722" s="48"/>
      <c r="DH722" s="48"/>
      <c r="DI722" s="48"/>
      <c r="DJ722" s="48"/>
      <c r="DK722" s="48"/>
      <c r="DL722" s="48"/>
      <c r="DM722" s="48"/>
      <c r="DN722" s="48"/>
      <c r="DO722" s="48"/>
      <c r="DP722" s="48"/>
      <c r="DQ722" s="48"/>
      <c r="DR722" s="48"/>
      <c r="DS722" s="48"/>
      <c r="DT722" s="48"/>
      <c r="DU722" s="48"/>
      <c r="DV722" s="48"/>
      <c r="DW722" s="48"/>
      <c r="DX722" s="48"/>
      <c r="DY722" s="48"/>
      <c r="DZ722" s="48"/>
      <c r="EA722" s="48"/>
      <c r="EB722" s="48"/>
      <c r="EC722" s="48"/>
      <c r="ED722" s="48"/>
      <c r="EE722" s="48"/>
      <c r="EF722" s="48"/>
      <c r="EG722" s="48"/>
      <c r="EH722" s="48"/>
      <c r="EI722" s="48"/>
      <c r="EJ722" s="48"/>
      <c r="EK722" s="48"/>
      <c r="EL722" s="48"/>
      <c r="EM722" s="48"/>
      <c r="EN722" s="48"/>
      <c r="EO722" s="48"/>
      <c r="EP722" s="48"/>
      <c r="EQ722" s="48"/>
      <c r="ER722" s="48"/>
      <c r="ES722" s="48"/>
      <c r="ET722" s="48"/>
      <c r="EU722" s="48"/>
      <c r="EV722" s="48"/>
      <c r="EW722" s="48"/>
      <c r="EX722" s="48"/>
      <c r="EY722" s="48"/>
      <c r="EZ722" s="48"/>
      <c r="FA722" s="48"/>
      <c r="FB722" s="48"/>
      <c r="FC722" s="48"/>
      <c r="FD722" s="48"/>
      <c r="FE722" s="48"/>
      <c r="FF722" s="48"/>
      <c r="FG722" s="48"/>
      <c r="FH722" s="48"/>
      <c r="FI722" s="48"/>
      <c r="FJ722" s="48"/>
      <c r="FK722" s="48"/>
      <c r="FL722" s="48"/>
      <c r="FM722" s="48"/>
      <c r="FN722" s="48"/>
      <c r="FO722" s="48"/>
      <c r="FP722" s="48"/>
      <c r="FQ722" s="48"/>
      <c r="FR722" s="48"/>
      <c r="FS722" s="48"/>
      <c r="FT722" s="48"/>
      <c r="FU722" s="48"/>
      <c r="FV722" s="48"/>
      <c r="FW722" s="48"/>
      <c r="FX722" s="48"/>
      <c r="FY722" s="48"/>
      <c r="FZ722" s="48"/>
      <c r="GA722" s="48"/>
      <c r="GB722" s="48"/>
      <c r="GC722" s="48"/>
      <c r="GD722" s="48"/>
      <c r="GE722" s="48"/>
      <c r="GF722" s="48"/>
      <c r="GG722" s="48"/>
      <c r="GH722" s="48"/>
      <c r="GI722" s="48"/>
      <c r="GJ722" s="48"/>
      <c r="GK722" s="48"/>
      <c r="GL722" s="48"/>
      <c r="GM722" s="48"/>
      <c r="GN722" s="48"/>
      <c r="GO722" s="48"/>
      <c r="GP722" s="48"/>
      <c r="GQ722" s="48"/>
      <c r="GR722" s="48"/>
      <c r="GS722" s="48"/>
      <c r="GT722" s="48"/>
      <c r="GU722" s="48"/>
      <c r="GV722" s="48"/>
      <c r="GW722" s="48"/>
      <c r="GX722" s="48"/>
      <c r="GY722" s="48"/>
      <c r="GZ722" s="48"/>
      <c r="HA722" s="48"/>
      <c r="HB722" s="48"/>
      <c r="HC722" s="48"/>
      <c r="HD722" s="48"/>
      <c r="HE722" s="48"/>
      <c r="HF722" s="48"/>
      <c r="HG722" s="48"/>
      <c r="HH722" s="48"/>
      <c r="HI722" s="48"/>
      <c r="HJ722" s="48"/>
      <c r="HK722" s="48"/>
      <c r="HL722" s="48"/>
      <c r="HM722" s="48"/>
      <c r="HN722" s="48"/>
      <c r="HO722" s="48"/>
      <c r="HP722" s="48"/>
      <c r="HQ722" s="48"/>
      <c r="HR722" s="48"/>
      <c r="HS722" s="48"/>
      <c r="HT722" s="48"/>
      <c r="HU722" s="48"/>
      <c r="HV722" s="48"/>
      <c r="HW722" s="48"/>
      <c r="HX722" s="48"/>
      <c r="HY722" s="48"/>
      <c r="HZ722" s="48"/>
      <c r="IA722" s="48"/>
      <c r="IB722" s="48"/>
      <c r="IC722" s="48"/>
      <c r="ID722" s="48"/>
      <c r="IE722" s="48"/>
      <c r="IF722" s="48"/>
      <c r="IG722" s="48"/>
      <c r="IH722" s="48"/>
      <c r="II722" s="48"/>
      <c r="IJ722" s="48"/>
      <c r="IK722" s="48"/>
      <c r="IL722" s="48"/>
      <c r="IM722" s="48"/>
      <c r="IN722" s="48"/>
      <c r="IO722" s="48"/>
      <c r="IP722" s="48"/>
      <c r="IQ722" s="48"/>
      <c r="IR722" s="48"/>
      <c r="IS722" s="48"/>
      <c r="IT722" s="48"/>
      <c r="IU722" s="48"/>
      <c r="IV722" s="48"/>
      <c r="IW722" s="48"/>
      <c r="IX722" s="48"/>
      <c r="IY722" s="48"/>
      <c r="IZ722" s="48"/>
      <c r="JA722" s="48"/>
      <c r="JB722" s="49"/>
      <c r="JC722" s="49"/>
      <c r="JD722" s="49"/>
      <c r="JE722" s="49"/>
      <c r="JF722" s="49"/>
      <c r="JG722" s="49"/>
      <c r="JH722" s="49"/>
      <c r="JI722" s="49"/>
      <c r="JJ722" s="49"/>
      <c r="JK722" s="49"/>
      <c r="JL722" s="49"/>
      <c r="JM722" s="49"/>
    </row>
    <row r="723" spans="2:273" s="37" customFormat="1">
      <c r="B723" s="119" t="s">
        <v>737</v>
      </c>
      <c r="C723" s="114">
        <v>20181</v>
      </c>
      <c r="D723" s="108">
        <v>2018</v>
      </c>
      <c r="E723" s="7" t="s">
        <v>735</v>
      </c>
      <c r="F723" s="7"/>
      <c r="G723" s="13"/>
      <c r="H723" s="7" t="s">
        <v>642</v>
      </c>
      <c r="I723" s="21"/>
      <c r="J723" s="85">
        <v>24</v>
      </c>
      <c r="K723" s="196">
        <v>50000</v>
      </c>
      <c r="L723" s="7" t="s">
        <v>2621</v>
      </c>
      <c r="M723" s="7" t="s">
        <v>643</v>
      </c>
      <c r="N723" s="215">
        <v>3</v>
      </c>
      <c r="O723" s="85">
        <v>5</v>
      </c>
      <c r="P723" s="83">
        <v>6</v>
      </c>
      <c r="Q723" s="6"/>
      <c r="R723" s="7" t="s">
        <v>80</v>
      </c>
      <c r="S723" s="13">
        <v>10</v>
      </c>
      <c r="T723" s="13"/>
      <c r="U723" s="7"/>
      <c r="V723" s="7"/>
      <c r="W723" s="7"/>
      <c r="X723" s="7"/>
      <c r="Y723" s="13">
        <v>8</v>
      </c>
      <c r="Z723" s="13">
        <v>10</v>
      </c>
      <c r="AA723" s="7"/>
      <c r="AB723" s="7"/>
      <c r="AC723" s="7"/>
      <c r="AD723" s="7"/>
      <c r="AE723" s="6"/>
      <c r="AF723" s="6"/>
      <c r="AG723" s="6"/>
      <c r="AH723" s="6"/>
      <c r="AI723" s="6"/>
      <c r="AJ723" s="6"/>
      <c r="AK723" s="6"/>
      <c r="AL723" s="6"/>
      <c r="AM723" s="6"/>
      <c r="AN723" s="6"/>
      <c r="AO723" s="6"/>
      <c r="AP723" s="6"/>
      <c r="AQ723" s="6"/>
      <c r="AR723" s="6"/>
      <c r="AS723" s="6"/>
      <c r="AT723" s="6"/>
      <c r="AU723" s="6"/>
      <c r="AV723" s="6"/>
      <c r="AW723" s="6"/>
      <c r="AX723" s="6"/>
      <c r="AY723" s="6"/>
      <c r="AZ723" s="6"/>
      <c r="BA723" s="6"/>
      <c r="BB723" s="6"/>
      <c r="BC723" s="6"/>
      <c r="BD723" s="6"/>
      <c r="BE723" s="6"/>
      <c r="BF723" s="6"/>
      <c r="BG723" s="6"/>
      <c r="BH723" s="6"/>
      <c r="BI723" s="6"/>
      <c r="BJ723" s="6"/>
      <c r="BK723" s="6"/>
      <c r="BL723" s="6"/>
      <c r="BM723" s="6"/>
      <c r="BN723" s="6"/>
      <c r="BO723" s="6"/>
      <c r="BP723" s="6"/>
      <c r="BQ723" s="6"/>
      <c r="BR723" s="6"/>
      <c r="BS723" s="6"/>
      <c r="BT723" s="6"/>
      <c r="BU723" s="6"/>
      <c r="BV723" s="6"/>
      <c r="BW723" s="6"/>
      <c r="BX723" s="6"/>
      <c r="BY723" s="6"/>
      <c r="BZ723" s="6"/>
      <c r="CA723" s="6"/>
      <c r="CB723" s="6"/>
      <c r="CC723" s="6"/>
      <c r="CD723" s="6"/>
      <c r="CE723" s="6"/>
      <c r="CF723" s="6"/>
      <c r="CG723" s="6"/>
      <c r="CH723" s="6"/>
      <c r="CI723" s="6"/>
      <c r="CJ723" s="6"/>
      <c r="CK723" s="6"/>
      <c r="CL723" s="6"/>
      <c r="CM723" s="6"/>
      <c r="CN723" s="6"/>
      <c r="CO723" s="6"/>
      <c r="CP723" s="6"/>
      <c r="CQ723" s="6"/>
      <c r="CR723" s="6"/>
      <c r="CS723" s="6"/>
      <c r="CT723" s="6"/>
      <c r="CU723" s="6"/>
      <c r="CV723" s="6"/>
      <c r="CW723" s="6"/>
      <c r="CX723" s="6"/>
      <c r="CY723" s="6"/>
      <c r="CZ723" s="6"/>
      <c r="DA723" s="6"/>
      <c r="DB723" s="6"/>
      <c r="DC723" s="6"/>
      <c r="DD723" s="6"/>
      <c r="DE723" s="6"/>
      <c r="DF723" s="6"/>
      <c r="DG723" s="6"/>
      <c r="DH723" s="6"/>
      <c r="DI723" s="6"/>
      <c r="DJ723" s="6"/>
      <c r="DK723" s="6"/>
      <c r="DL723" s="6"/>
      <c r="DM723" s="6"/>
      <c r="DN723" s="6"/>
      <c r="DO723" s="6"/>
      <c r="DP723" s="6"/>
      <c r="DQ723" s="6"/>
      <c r="DR723" s="6"/>
      <c r="DS723" s="6"/>
      <c r="DT723" s="6"/>
      <c r="DU723" s="6"/>
      <c r="DV723" s="6"/>
      <c r="DW723" s="6"/>
      <c r="DX723" s="6"/>
      <c r="DY723" s="6"/>
      <c r="DZ723" s="6"/>
      <c r="EA723" s="6"/>
      <c r="EB723" s="6"/>
      <c r="EC723" s="6"/>
      <c r="ED723" s="6"/>
      <c r="EE723" s="6"/>
      <c r="EF723" s="6"/>
      <c r="EG723" s="6"/>
      <c r="EH723" s="6"/>
      <c r="EI723" s="6"/>
      <c r="EJ723" s="6"/>
      <c r="EK723" s="6"/>
      <c r="EL723" s="6"/>
      <c r="EM723" s="6"/>
      <c r="EN723" s="6"/>
      <c r="EO723" s="6"/>
      <c r="EP723" s="6"/>
      <c r="EQ723" s="6"/>
      <c r="ER723" s="6"/>
      <c r="ES723" s="6"/>
      <c r="ET723" s="6"/>
      <c r="EU723" s="6"/>
      <c r="EV723" s="6"/>
      <c r="EW723" s="6"/>
      <c r="EX723" s="6"/>
      <c r="EY723" s="6"/>
      <c r="EZ723" s="6"/>
      <c r="FA723" s="6"/>
      <c r="FB723" s="6"/>
      <c r="FC723" s="6"/>
      <c r="FD723" s="6"/>
      <c r="FE723" s="6"/>
      <c r="FF723" s="6"/>
      <c r="FG723" s="6"/>
      <c r="FH723" s="6"/>
      <c r="FI723" s="6"/>
      <c r="FJ723" s="6"/>
      <c r="FK723" s="6"/>
      <c r="FL723" s="6"/>
      <c r="FM723" s="6"/>
      <c r="FN723" s="6"/>
      <c r="FO723" s="6"/>
      <c r="FP723" s="6"/>
      <c r="FQ723" s="6"/>
      <c r="FR723" s="6"/>
      <c r="FS723" s="6"/>
      <c r="FT723" s="6"/>
      <c r="FU723" s="6"/>
      <c r="FV723" s="6"/>
      <c r="FW723" s="6"/>
      <c r="FX723" s="6"/>
      <c r="FY723" s="6"/>
      <c r="FZ723" s="6"/>
      <c r="GA723" s="6"/>
      <c r="GB723" s="6"/>
      <c r="GC723" s="6"/>
      <c r="GD723" s="6"/>
      <c r="GE723" s="6"/>
      <c r="GF723" s="6"/>
      <c r="GG723" s="6"/>
      <c r="GH723" s="6"/>
      <c r="GI723" s="6"/>
      <c r="GJ723" s="6"/>
      <c r="GK723" s="6"/>
      <c r="GL723" s="6"/>
      <c r="GM723" s="6"/>
      <c r="GN723" s="6"/>
      <c r="GO723" s="6"/>
      <c r="GP723" s="6"/>
      <c r="GQ723" s="6"/>
      <c r="GR723" s="6"/>
      <c r="GS723" s="6"/>
      <c r="GT723" s="6"/>
      <c r="GU723" s="6"/>
      <c r="GV723" s="6"/>
      <c r="GW723" s="6"/>
      <c r="GX723" s="6"/>
      <c r="GY723" s="6"/>
      <c r="GZ723" s="6"/>
      <c r="HA723" s="6"/>
      <c r="HB723" s="6"/>
      <c r="HC723" s="6"/>
      <c r="HD723" s="6"/>
      <c r="HE723" s="6"/>
      <c r="HF723" s="6"/>
      <c r="HG723" s="6"/>
      <c r="HH723" s="6"/>
      <c r="HI723" s="6"/>
      <c r="HJ723" s="6"/>
      <c r="HK723" s="6"/>
      <c r="HL723" s="6"/>
      <c r="HM723" s="6"/>
      <c r="HN723" s="6"/>
      <c r="HO723" s="6"/>
      <c r="HP723" s="6"/>
      <c r="HQ723" s="6"/>
      <c r="HR723" s="6"/>
      <c r="HS723" s="6"/>
      <c r="HT723" s="6"/>
      <c r="HU723" s="6"/>
      <c r="HV723" s="6"/>
      <c r="HW723" s="6"/>
      <c r="HX723" s="6"/>
      <c r="HY723" s="6"/>
      <c r="HZ723" s="6"/>
      <c r="IA723" s="6"/>
      <c r="IB723" s="6"/>
      <c r="IC723" s="6"/>
      <c r="ID723" s="6"/>
      <c r="IE723" s="6"/>
      <c r="IF723" s="6"/>
      <c r="IG723" s="6"/>
      <c r="IH723" s="6"/>
      <c r="II723" s="6"/>
      <c r="IJ723" s="6"/>
      <c r="IK723" s="6"/>
      <c r="IL723" s="6"/>
      <c r="IM723" s="6"/>
      <c r="IN723" s="6"/>
      <c r="IO723" s="6"/>
      <c r="IP723" s="6"/>
      <c r="IQ723" s="6"/>
      <c r="IR723" s="6"/>
      <c r="IS723" s="6"/>
      <c r="IT723" s="6"/>
      <c r="IU723" s="6"/>
      <c r="IV723" s="6"/>
      <c r="IW723" s="6"/>
      <c r="IX723" s="6"/>
      <c r="IY723" s="6"/>
      <c r="IZ723" s="6"/>
      <c r="JA723" s="6"/>
      <c r="JB723" s="6"/>
      <c r="JC723" s="6"/>
      <c r="JD723" s="6"/>
      <c r="JE723" s="6"/>
      <c r="JF723" s="6"/>
      <c r="JG723" s="6"/>
      <c r="JH723" s="6"/>
      <c r="JI723" s="6"/>
      <c r="JJ723" s="6"/>
      <c r="JK723" s="6"/>
      <c r="JL723" s="6"/>
      <c r="JM723" s="6"/>
    </row>
    <row r="724" spans="2:273" s="37" customFormat="1">
      <c r="B724" s="119" t="s">
        <v>738</v>
      </c>
      <c r="C724" s="114">
        <v>20181</v>
      </c>
      <c r="D724" s="108">
        <v>2018</v>
      </c>
      <c r="E724" s="7" t="s">
        <v>739</v>
      </c>
      <c r="F724" s="7"/>
      <c r="G724" s="13"/>
      <c r="H724" s="7" t="s">
        <v>642</v>
      </c>
      <c r="I724" s="21"/>
      <c r="J724" s="85">
        <v>25</v>
      </c>
      <c r="K724" s="196">
        <v>50000</v>
      </c>
      <c r="L724" s="7" t="s">
        <v>2622</v>
      </c>
      <c r="M724" s="7" t="s">
        <v>643</v>
      </c>
      <c r="N724" s="215">
        <v>3</v>
      </c>
      <c r="O724" s="85">
        <v>5</v>
      </c>
      <c r="P724" s="83">
        <v>6</v>
      </c>
      <c r="Q724" s="6"/>
      <c r="R724" s="7" t="s">
        <v>80</v>
      </c>
      <c r="S724" s="13">
        <v>10</v>
      </c>
      <c r="T724" s="13"/>
      <c r="U724" s="7"/>
      <c r="V724" s="7"/>
      <c r="W724" s="7"/>
      <c r="X724" s="7"/>
      <c r="Y724" s="13">
        <v>8</v>
      </c>
      <c r="Z724" s="13">
        <v>10</v>
      </c>
      <c r="AA724" s="7"/>
      <c r="AB724" s="7"/>
      <c r="AC724" s="7"/>
      <c r="AD724" s="7"/>
      <c r="AE724" s="6"/>
      <c r="AF724" s="6"/>
      <c r="AG724" s="6"/>
      <c r="AH724" s="6"/>
      <c r="AI724" s="6"/>
      <c r="AJ724" s="6"/>
      <c r="AK724" s="6"/>
      <c r="AL724" s="6"/>
      <c r="AM724" s="6"/>
      <c r="AN724" s="6"/>
      <c r="AO724" s="6"/>
      <c r="AP724" s="6"/>
      <c r="AQ724" s="6"/>
      <c r="AR724" s="6"/>
      <c r="AS724" s="6"/>
      <c r="AT724" s="6"/>
      <c r="AU724" s="6"/>
      <c r="AV724" s="6"/>
      <c r="AW724" s="6"/>
      <c r="AX724" s="6"/>
      <c r="AY724" s="6"/>
      <c r="AZ724" s="6"/>
      <c r="BA724" s="6"/>
      <c r="BB724" s="6"/>
      <c r="BC724" s="6"/>
      <c r="BD724" s="6"/>
      <c r="BE724" s="6"/>
      <c r="BF724" s="6"/>
      <c r="BG724" s="6"/>
      <c r="BH724" s="6"/>
      <c r="BI724" s="6"/>
      <c r="BJ724" s="6"/>
      <c r="BK724" s="6"/>
      <c r="BL724" s="6"/>
      <c r="BM724" s="6"/>
      <c r="BN724" s="6"/>
      <c r="BO724" s="6"/>
      <c r="BP724" s="6"/>
      <c r="BQ724" s="6"/>
      <c r="BR724" s="6"/>
      <c r="BS724" s="6"/>
      <c r="BT724" s="6"/>
      <c r="BU724" s="6"/>
      <c r="BV724" s="6"/>
      <c r="BW724" s="6"/>
      <c r="BX724" s="6"/>
      <c r="BY724" s="6"/>
      <c r="BZ724" s="6"/>
      <c r="CA724" s="6"/>
      <c r="CB724" s="6"/>
      <c r="CC724" s="6"/>
      <c r="CD724" s="6"/>
      <c r="CE724" s="6"/>
      <c r="CF724" s="6"/>
      <c r="CG724" s="6"/>
      <c r="CH724" s="6"/>
      <c r="CI724" s="6"/>
      <c r="CJ724" s="6"/>
      <c r="CK724" s="6"/>
      <c r="CL724" s="6"/>
      <c r="CM724" s="6"/>
      <c r="CN724" s="6"/>
      <c r="CO724" s="6"/>
      <c r="CP724" s="6"/>
      <c r="CQ724" s="6"/>
      <c r="CR724" s="6"/>
      <c r="CS724" s="6"/>
      <c r="CT724" s="6"/>
      <c r="CU724" s="6"/>
      <c r="CV724" s="6"/>
      <c r="CW724" s="6"/>
      <c r="CX724" s="6"/>
      <c r="CY724" s="6"/>
      <c r="CZ724" s="6"/>
      <c r="DA724" s="6"/>
      <c r="DB724" s="6"/>
      <c r="DC724" s="6"/>
      <c r="DD724" s="6"/>
      <c r="DE724" s="6"/>
      <c r="DF724" s="6"/>
      <c r="DG724" s="6"/>
      <c r="DH724" s="6"/>
      <c r="DI724" s="6"/>
      <c r="DJ724" s="6"/>
      <c r="DK724" s="6"/>
      <c r="DL724" s="6"/>
      <c r="DM724" s="6"/>
      <c r="DN724" s="6"/>
      <c r="DO724" s="6"/>
      <c r="DP724" s="6"/>
      <c r="DQ724" s="6"/>
      <c r="DR724" s="6"/>
      <c r="DS724" s="6"/>
      <c r="DT724" s="6"/>
      <c r="DU724" s="6"/>
      <c r="DV724" s="6"/>
      <c r="DW724" s="6"/>
      <c r="DX724" s="6"/>
      <c r="DY724" s="6"/>
      <c r="DZ724" s="6"/>
      <c r="EA724" s="6"/>
      <c r="EB724" s="6"/>
      <c r="EC724" s="6"/>
      <c r="ED724" s="6"/>
      <c r="EE724" s="6"/>
      <c r="EF724" s="6"/>
      <c r="EG724" s="6"/>
      <c r="EH724" s="6"/>
      <c r="EI724" s="6"/>
      <c r="EJ724" s="6"/>
      <c r="EK724" s="6"/>
      <c r="EL724" s="6"/>
      <c r="EM724" s="6"/>
      <c r="EN724" s="6"/>
      <c r="EO724" s="6"/>
      <c r="EP724" s="6"/>
      <c r="EQ724" s="6"/>
      <c r="ER724" s="6"/>
      <c r="ES724" s="6"/>
      <c r="ET724" s="6"/>
      <c r="EU724" s="6"/>
      <c r="EV724" s="6"/>
      <c r="EW724" s="6"/>
      <c r="EX724" s="6"/>
      <c r="EY724" s="6"/>
      <c r="EZ724" s="6"/>
      <c r="FA724" s="6"/>
      <c r="FB724" s="6"/>
      <c r="FC724" s="6"/>
      <c r="FD724" s="6"/>
      <c r="FE724" s="6"/>
      <c r="FF724" s="6"/>
      <c r="FG724" s="6"/>
      <c r="FH724" s="6"/>
      <c r="FI724" s="6"/>
      <c r="FJ724" s="6"/>
      <c r="FK724" s="6"/>
      <c r="FL724" s="6"/>
      <c r="FM724" s="6"/>
      <c r="FN724" s="6"/>
      <c r="FO724" s="6"/>
      <c r="FP724" s="6"/>
      <c r="FQ724" s="6"/>
      <c r="FR724" s="6"/>
      <c r="FS724" s="6"/>
      <c r="FT724" s="6"/>
      <c r="FU724" s="6"/>
      <c r="FV724" s="6"/>
      <c r="FW724" s="6"/>
      <c r="FX724" s="6"/>
      <c r="FY724" s="6"/>
      <c r="FZ724" s="6"/>
      <c r="GA724" s="6"/>
      <c r="GB724" s="6"/>
      <c r="GC724" s="6"/>
      <c r="GD724" s="6"/>
      <c r="GE724" s="6"/>
      <c r="GF724" s="6"/>
      <c r="GG724" s="6"/>
      <c r="GH724" s="6"/>
      <c r="GI724" s="6"/>
      <c r="GJ724" s="6"/>
      <c r="GK724" s="6"/>
      <c r="GL724" s="6"/>
      <c r="GM724" s="6"/>
      <c r="GN724" s="6"/>
      <c r="GO724" s="6"/>
      <c r="GP724" s="6"/>
      <c r="GQ724" s="6"/>
      <c r="GR724" s="6"/>
      <c r="GS724" s="6"/>
      <c r="GT724" s="6"/>
      <c r="GU724" s="6"/>
      <c r="GV724" s="6"/>
      <c r="GW724" s="6"/>
      <c r="GX724" s="6"/>
      <c r="GY724" s="6"/>
      <c r="GZ724" s="6"/>
      <c r="HA724" s="6"/>
      <c r="HB724" s="6"/>
      <c r="HC724" s="6"/>
      <c r="HD724" s="6"/>
      <c r="HE724" s="6"/>
      <c r="HF724" s="6"/>
      <c r="HG724" s="6"/>
      <c r="HH724" s="6"/>
      <c r="HI724" s="6"/>
      <c r="HJ724" s="6"/>
      <c r="HK724" s="6"/>
      <c r="HL724" s="6"/>
      <c r="HM724" s="6"/>
      <c r="HN724" s="6"/>
      <c r="HO724" s="6"/>
      <c r="HP724" s="6"/>
      <c r="HQ724" s="6"/>
      <c r="HR724" s="6"/>
      <c r="HS724" s="6"/>
      <c r="HT724" s="6"/>
      <c r="HU724" s="6"/>
      <c r="HV724" s="6"/>
      <c r="HW724" s="6"/>
      <c r="HX724" s="6"/>
      <c r="HY724" s="6"/>
      <c r="HZ724" s="6"/>
      <c r="IA724" s="6"/>
      <c r="IB724" s="6"/>
      <c r="IC724" s="6"/>
      <c r="ID724" s="6"/>
      <c r="IE724" s="6"/>
      <c r="IF724" s="6"/>
      <c r="IG724" s="6"/>
      <c r="IH724" s="6"/>
      <c r="II724" s="6"/>
      <c r="IJ724" s="6"/>
      <c r="IK724" s="6"/>
      <c r="IL724" s="6"/>
      <c r="IM724" s="6"/>
      <c r="IN724" s="6"/>
      <c r="IO724" s="6"/>
      <c r="IP724" s="6"/>
      <c r="IQ724" s="6"/>
      <c r="IR724" s="6"/>
      <c r="IS724" s="6"/>
      <c r="IT724" s="6"/>
      <c r="IU724" s="6"/>
      <c r="IV724" s="6"/>
      <c r="IW724" s="6"/>
      <c r="IX724" s="6"/>
      <c r="IY724" s="6"/>
      <c r="IZ724" s="6"/>
      <c r="JA724" s="6"/>
      <c r="JB724" s="6"/>
      <c r="JC724" s="6"/>
      <c r="JD724" s="6"/>
      <c r="JE724" s="6"/>
      <c r="JF724" s="6"/>
      <c r="JG724" s="6"/>
      <c r="JH724" s="6"/>
      <c r="JI724" s="6"/>
      <c r="JJ724" s="6"/>
      <c r="JK724" s="6"/>
      <c r="JL724" s="6"/>
      <c r="JM724" s="6"/>
    </row>
    <row r="725" spans="2:273" s="37" customFormat="1">
      <c r="B725" s="18" t="s">
        <v>6204</v>
      </c>
      <c r="C725" s="2">
        <v>20201</v>
      </c>
      <c r="D725" s="109">
        <v>2020</v>
      </c>
      <c r="E725" s="56" t="s">
        <v>3481</v>
      </c>
      <c r="F725" s="56"/>
      <c r="G725" s="356">
        <v>1</v>
      </c>
      <c r="H725" s="56" t="s">
        <v>6205</v>
      </c>
      <c r="I725" s="56" t="s">
        <v>53</v>
      </c>
      <c r="J725" s="84">
        <v>7</v>
      </c>
      <c r="K725" s="195">
        <v>534332</v>
      </c>
      <c r="L725" s="56" t="s">
        <v>6206</v>
      </c>
      <c r="M725" s="56" t="s">
        <v>744</v>
      </c>
      <c r="N725" s="215">
        <v>3</v>
      </c>
      <c r="O725" s="84">
        <v>5</v>
      </c>
      <c r="P725" s="84">
        <v>54</v>
      </c>
      <c r="Q725" s="56" t="s">
        <v>47</v>
      </c>
      <c r="R725" s="56" t="s">
        <v>151</v>
      </c>
      <c r="S725" s="48"/>
      <c r="T725" s="48"/>
      <c r="U725" s="48"/>
      <c r="V725" s="48"/>
      <c r="W725" s="48"/>
      <c r="X725" s="48"/>
      <c r="Y725" s="48"/>
      <c r="Z725" s="48"/>
      <c r="AA725" s="48"/>
      <c r="AB725" s="48"/>
      <c r="AC725" s="48"/>
      <c r="AD725" s="48"/>
      <c r="AE725" s="48"/>
    </row>
    <row r="726" spans="2:273" s="37" customFormat="1">
      <c r="B726" s="18" t="s">
        <v>3480</v>
      </c>
      <c r="C726" s="2">
        <v>20191</v>
      </c>
      <c r="D726" s="108">
        <v>2019</v>
      </c>
      <c r="E726" s="7" t="s">
        <v>3481</v>
      </c>
      <c r="F726" s="7"/>
      <c r="G726" s="13"/>
      <c r="H726" s="7" t="s">
        <v>3482</v>
      </c>
      <c r="I726" s="7" t="s">
        <v>53</v>
      </c>
      <c r="J726" s="85">
        <v>13</v>
      </c>
      <c r="K726" s="196">
        <v>420724</v>
      </c>
      <c r="L726" s="7" t="s">
        <v>3483</v>
      </c>
      <c r="M726" s="7" t="s">
        <v>744</v>
      </c>
      <c r="N726" s="215">
        <v>3</v>
      </c>
      <c r="O726" s="83">
        <v>5</v>
      </c>
      <c r="P726" s="83">
        <v>54</v>
      </c>
      <c r="Q726" s="7" t="s">
        <v>47</v>
      </c>
      <c r="R726" s="7" t="s">
        <v>151</v>
      </c>
      <c r="S726" s="6"/>
      <c r="T726" s="6"/>
      <c r="U726" s="6"/>
      <c r="V726" s="6"/>
      <c r="W726" s="6"/>
      <c r="X726" s="6"/>
      <c r="Y726" s="6"/>
      <c r="Z726" s="6"/>
      <c r="AA726" s="6"/>
      <c r="AB726" s="6"/>
      <c r="AC726" s="6"/>
      <c r="AD726" s="6"/>
      <c r="AE726" s="6"/>
      <c r="AF726" s="6"/>
      <c r="AG726" s="6"/>
      <c r="AH726" s="6"/>
      <c r="AI726" s="6"/>
      <c r="AJ726" s="6"/>
      <c r="AK726" s="6"/>
      <c r="AL726" s="6"/>
      <c r="AM726" s="6"/>
      <c r="AN726" s="6"/>
      <c r="AO726" s="6"/>
      <c r="AP726" s="6"/>
      <c r="AQ726" s="6"/>
      <c r="AR726" s="6"/>
      <c r="AS726" s="6"/>
      <c r="AT726" s="6"/>
      <c r="AU726" s="6"/>
      <c r="AV726" s="6"/>
      <c r="AW726" s="6"/>
      <c r="AX726" s="6"/>
      <c r="AY726" s="6"/>
      <c r="AZ726" s="6"/>
      <c r="BA726" s="6"/>
      <c r="BB726" s="6"/>
      <c r="BC726" s="6"/>
      <c r="BD726" s="6"/>
      <c r="BE726" s="6"/>
      <c r="BF726" s="6"/>
      <c r="BG726" s="6"/>
      <c r="BH726" s="6"/>
      <c r="BI726" s="6"/>
      <c r="BJ726" s="6"/>
      <c r="BK726" s="6"/>
      <c r="BL726" s="6"/>
      <c r="BM726" s="6"/>
      <c r="BN726" s="6"/>
      <c r="BO726" s="6"/>
      <c r="BP726" s="6"/>
      <c r="BQ726" s="6"/>
      <c r="BR726" s="6"/>
      <c r="BS726" s="6"/>
      <c r="BT726" s="6"/>
      <c r="BU726" s="6"/>
      <c r="BV726" s="6"/>
      <c r="BW726" s="6"/>
      <c r="BX726" s="6"/>
      <c r="BY726" s="6"/>
      <c r="BZ726" s="6"/>
      <c r="CA726" s="6"/>
      <c r="CB726" s="6"/>
      <c r="CC726" s="6"/>
      <c r="CD726" s="6"/>
      <c r="CE726" s="6"/>
      <c r="CF726" s="6"/>
      <c r="CG726" s="6"/>
      <c r="CH726" s="6"/>
      <c r="CI726" s="6"/>
      <c r="CJ726" s="6"/>
      <c r="CK726" s="6"/>
      <c r="CL726" s="6"/>
      <c r="CM726" s="6"/>
      <c r="CN726" s="6"/>
      <c r="CO726" s="6"/>
      <c r="CP726" s="6"/>
      <c r="CQ726" s="6"/>
      <c r="CR726" s="6"/>
      <c r="CS726" s="6"/>
      <c r="CT726" s="6"/>
      <c r="CU726" s="6"/>
      <c r="CV726" s="6"/>
      <c r="CW726" s="6"/>
      <c r="CX726" s="6"/>
      <c r="CY726" s="6"/>
      <c r="CZ726" s="6"/>
      <c r="DA726" s="6"/>
      <c r="DB726" s="6"/>
      <c r="DC726" s="6"/>
      <c r="DD726" s="6"/>
      <c r="DE726" s="6"/>
      <c r="DF726" s="6"/>
      <c r="DG726" s="6"/>
      <c r="DH726" s="6"/>
      <c r="DI726" s="6"/>
      <c r="DJ726" s="6"/>
      <c r="DK726" s="6"/>
      <c r="DL726" s="6"/>
      <c r="DM726" s="6"/>
      <c r="DN726" s="6"/>
      <c r="DO726" s="6"/>
      <c r="DP726" s="6"/>
      <c r="DQ726" s="6"/>
      <c r="DR726" s="6"/>
      <c r="DS726" s="6"/>
      <c r="DT726" s="6"/>
      <c r="DU726" s="6"/>
      <c r="DV726" s="6"/>
      <c r="DW726" s="6"/>
      <c r="DX726" s="6"/>
      <c r="DY726" s="6"/>
      <c r="DZ726" s="6"/>
      <c r="EA726" s="6"/>
      <c r="EB726" s="6"/>
      <c r="EC726" s="6"/>
      <c r="ED726" s="6"/>
      <c r="EE726" s="6"/>
      <c r="EF726" s="6"/>
      <c r="EG726" s="6"/>
      <c r="EH726" s="6"/>
      <c r="EI726" s="6"/>
      <c r="EJ726" s="6"/>
      <c r="EK726" s="6"/>
      <c r="EL726" s="6"/>
      <c r="EM726" s="6"/>
      <c r="EN726" s="6"/>
      <c r="EO726" s="6"/>
      <c r="EP726" s="6"/>
      <c r="EQ726" s="6"/>
      <c r="ER726" s="6"/>
      <c r="ES726" s="6"/>
      <c r="ET726" s="6"/>
      <c r="EU726" s="6"/>
      <c r="EV726" s="6"/>
      <c r="EW726" s="6"/>
      <c r="EX726" s="6"/>
      <c r="EY726" s="6"/>
      <c r="EZ726" s="6"/>
      <c r="FA726" s="6"/>
      <c r="FB726" s="6"/>
      <c r="FC726" s="6"/>
      <c r="FD726" s="6"/>
      <c r="FE726" s="6"/>
      <c r="FF726" s="6"/>
      <c r="FG726" s="6"/>
      <c r="FH726" s="6"/>
      <c r="FI726" s="6"/>
      <c r="FJ726" s="6"/>
      <c r="FK726" s="6"/>
      <c r="FL726" s="6"/>
      <c r="FM726" s="6"/>
      <c r="FN726" s="6"/>
      <c r="FO726" s="6"/>
      <c r="FP726" s="6"/>
      <c r="FQ726" s="6"/>
      <c r="FR726" s="6"/>
      <c r="FS726" s="6"/>
      <c r="FT726" s="6"/>
      <c r="FU726" s="6"/>
      <c r="FV726" s="6"/>
      <c r="FW726" s="6"/>
      <c r="FX726" s="6"/>
      <c r="FY726" s="6"/>
      <c r="FZ726" s="6"/>
      <c r="GA726" s="6"/>
      <c r="GB726" s="6"/>
      <c r="GC726" s="6"/>
      <c r="GD726" s="6"/>
      <c r="GE726" s="6"/>
      <c r="GF726" s="6"/>
      <c r="GG726" s="6"/>
      <c r="GH726" s="6"/>
      <c r="GI726" s="6"/>
      <c r="GJ726" s="6"/>
      <c r="GK726" s="6"/>
      <c r="GL726" s="6"/>
      <c r="GM726" s="6"/>
      <c r="GN726" s="6"/>
      <c r="GO726" s="6"/>
      <c r="GP726" s="6"/>
      <c r="GQ726" s="6"/>
      <c r="GR726" s="6"/>
      <c r="GS726" s="6"/>
      <c r="GT726" s="6"/>
      <c r="GU726" s="6"/>
      <c r="GV726" s="6"/>
      <c r="GW726" s="6"/>
      <c r="GX726" s="6"/>
      <c r="GY726" s="6"/>
      <c r="GZ726" s="6"/>
      <c r="HA726" s="6"/>
      <c r="HB726" s="6"/>
      <c r="HC726" s="6"/>
      <c r="HD726" s="6"/>
      <c r="HE726" s="6"/>
      <c r="HF726" s="6"/>
      <c r="HG726" s="6"/>
      <c r="HH726" s="6"/>
      <c r="HI726" s="6"/>
      <c r="HJ726" s="6"/>
      <c r="HK726" s="6"/>
      <c r="HL726" s="6"/>
      <c r="HM726" s="6"/>
      <c r="HN726" s="6"/>
      <c r="HO726" s="6"/>
      <c r="HP726" s="6"/>
      <c r="HQ726" s="6"/>
      <c r="HR726" s="6"/>
      <c r="HS726" s="6"/>
      <c r="HT726" s="6"/>
      <c r="HU726" s="6"/>
      <c r="HV726" s="6"/>
      <c r="HW726" s="6"/>
      <c r="HX726" s="6"/>
      <c r="HY726" s="6"/>
      <c r="HZ726" s="6"/>
      <c r="IA726" s="6"/>
      <c r="IB726" s="6"/>
      <c r="IC726" s="6"/>
      <c r="ID726" s="6"/>
      <c r="IE726" s="6"/>
      <c r="IF726" s="6"/>
      <c r="IG726" s="6"/>
      <c r="IH726" s="6"/>
      <c r="II726" s="6"/>
      <c r="IJ726" s="6"/>
      <c r="IK726" s="6"/>
      <c r="IL726" s="6"/>
      <c r="IM726" s="6"/>
      <c r="IN726" s="6"/>
      <c r="IO726" s="6"/>
      <c r="IP726" s="6"/>
      <c r="IQ726" s="6"/>
      <c r="IR726" s="6"/>
      <c r="IS726" s="6"/>
      <c r="IT726" s="6"/>
      <c r="IU726" s="6"/>
      <c r="IV726" s="6"/>
      <c r="IW726" s="6"/>
      <c r="IX726" s="6"/>
      <c r="IY726" s="6"/>
      <c r="IZ726" s="6"/>
      <c r="JA726" s="6"/>
      <c r="JB726" s="6"/>
      <c r="JC726" s="6"/>
      <c r="JD726" s="6"/>
      <c r="JE726" s="6"/>
      <c r="JF726" s="6"/>
      <c r="JG726" s="6"/>
      <c r="JH726" s="6"/>
      <c r="JI726" s="6"/>
      <c r="JJ726" s="6"/>
      <c r="JK726" s="6"/>
      <c r="JL726" s="6"/>
      <c r="JM726" s="6"/>
    </row>
    <row r="727" spans="2:273" s="37" customFormat="1">
      <c r="B727" s="119" t="s">
        <v>741</v>
      </c>
      <c r="C727" s="114">
        <v>20181</v>
      </c>
      <c r="D727" s="108">
        <v>2018</v>
      </c>
      <c r="E727" s="7" t="s">
        <v>742</v>
      </c>
      <c r="F727" s="7"/>
      <c r="G727" s="13"/>
      <c r="H727" s="7" t="s">
        <v>743</v>
      </c>
      <c r="I727" s="7"/>
      <c r="J727" s="85">
        <v>50</v>
      </c>
      <c r="K727" s="196">
        <v>596729</v>
      </c>
      <c r="L727" s="7" t="s">
        <v>2623</v>
      </c>
      <c r="M727" s="7" t="s">
        <v>744</v>
      </c>
      <c r="N727" s="215">
        <v>3</v>
      </c>
      <c r="O727" s="85">
        <v>5</v>
      </c>
      <c r="P727" s="83">
        <v>54</v>
      </c>
      <c r="Q727" s="6"/>
      <c r="R727" s="7" t="s">
        <v>381</v>
      </c>
      <c r="S727" s="13">
        <v>3</v>
      </c>
      <c r="T727" s="13"/>
      <c r="U727" s="7"/>
      <c r="V727" s="7"/>
      <c r="W727" s="7"/>
      <c r="X727" s="7"/>
      <c r="Y727" s="13">
        <v>12</v>
      </c>
      <c r="Z727" s="13"/>
      <c r="AA727" s="7"/>
      <c r="AB727" s="7"/>
      <c r="AC727" s="7"/>
      <c r="AD727" s="7"/>
      <c r="AE727" s="6"/>
      <c r="AF727" s="48"/>
      <c r="AG727" s="48"/>
      <c r="AH727" s="48"/>
      <c r="AI727" s="48"/>
      <c r="AJ727" s="48"/>
      <c r="AK727" s="48"/>
      <c r="AL727" s="48"/>
      <c r="AM727" s="48"/>
      <c r="AN727" s="48"/>
      <c r="AO727" s="48"/>
      <c r="AP727" s="48"/>
      <c r="AQ727" s="48"/>
      <c r="AR727" s="48"/>
      <c r="AS727" s="48"/>
      <c r="AT727" s="48"/>
      <c r="AU727" s="48"/>
      <c r="AV727" s="48"/>
      <c r="AW727" s="48"/>
      <c r="AX727" s="48"/>
      <c r="AY727" s="48"/>
      <c r="AZ727" s="48"/>
      <c r="BA727" s="48"/>
      <c r="BB727" s="48"/>
      <c r="BC727" s="48"/>
      <c r="BD727" s="48"/>
      <c r="BE727" s="48"/>
      <c r="BF727" s="48"/>
      <c r="BG727" s="48"/>
      <c r="BH727" s="48"/>
      <c r="BI727" s="48"/>
      <c r="BJ727" s="48"/>
      <c r="BK727" s="48"/>
      <c r="BL727" s="48"/>
      <c r="BM727" s="48"/>
      <c r="BN727" s="48"/>
      <c r="BO727" s="48"/>
      <c r="BP727" s="48"/>
      <c r="BQ727" s="48"/>
      <c r="BR727" s="48"/>
      <c r="BS727" s="48"/>
      <c r="BT727" s="48"/>
      <c r="BU727" s="48"/>
      <c r="BV727" s="48"/>
      <c r="BW727" s="48"/>
      <c r="BX727" s="48"/>
      <c r="BY727" s="48"/>
      <c r="BZ727" s="48"/>
      <c r="CA727" s="48"/>
      <c r="CB727" s="48"/>
      <c r="CC727" s="48"/>
      <c r="CD727" s="48"/>
      <c r="CE727" s="48"/>
      <c r="CF727" s="48"/>
      <c r="CG727" s="48"/>
      <c r="CH727" s="48"/>
      <c r="CI727" s="48"/>
      <c r="CJ727" s="48"/>
      <c r="CK727" s="48"/>
      <c r="CL727" s="48"/>
      <c r="CM727" s="48"/>
      <c r="CN727" s="48"/>
      <c r="CO727" s="48"/>
      <c r="CP727" s="48"/>
      <c r="CQ727" s="48"/>
      <c r="CR727" s="48"/>
      <c r="CS727" s="48"/>
      <c r="CT727" s="48"/>
      <c r="CU727" s="48"/>
      <c r="CV727" s="48"/>
      <c r="CW727" s="48"/>
      <c r="CX727" s="48"/>
      <c r="CY727" s="48"/>
      <c r="CZ727" s="48"/>
      <c r="DA727" s="48"/>
      <c r="DB727" s="48"/>
      <c r="DC727" s="48"/>
      <c r="DD727" s="48"/>
      <c r="DE727" s="48"/>
      <c r="DF727" s="48"/>
      <c r="DG727" s="48"/>
      <c r="DH727" s="48"/>
      <c r="DI727" s="48"/>
      <c r="DJ727" s="48"/>
      <c r="DK727" s="48"/>
      <c r="DL727" s="48"/>
      <c r="DM727" s="48"/>
      <c r="DN727" s="48"/>
      <c r="DO727" s="48"/>
      <c r="DP727" s="48"/>
      <c r="DQ727" s="48"/>
      <c r="DR727" s="48"/>
      <c r="DS727" s="48"/>
      <c r="DT727" s="48"/>
      <c r="DU727" s="48"/>
      <c r="DV727" s="48"/>
      <c r="DW727" s="48"/>
      <c r="DX727" s="48"/>
      <c r="DY727" s="48"/>
      <c r="DZ727" s="48"/>
      <c r="EA727" s="48"/>
      <c r="EB727" s="48"/>
      <c r="EC727" s="48"/>
      <c r="ED727" s="48"/>
      <c r="EE727" s="48"/>
      <c r="EF727" s="48"/>
      <c r="EG727" s="48"/>
      <c r="EH727" s="48"/>
      <c r="EI727" s="48"/>
      <c r="EJ727" s="48"/>
      <c r="EK727" s="48"/>
      <c r="EL727" s="48"/>
      <c r="EM727" s="48"/>
      <c r="EN727" s="48"/>
      <c r="EO727" s="48"/>
      <c r="EP727" s="48"/>
      <c r="EQ727" s="48"/>
      <c r="ER727" s="48"/>
      <c r="ES727" s="48"/>
      <c r="ET727" s="48"/>
      <c r="EU727" s="48"/>
      <c r="EV727" s="48"/>
      <c r="EW727" s="48"/>
      <c r="EX727" s="48"/>
      <c r="EY727" s="48"/>
      <c r="EZ727" s="48"/>
      <c r="FA727" s="48"/>
      <c r="FB727" s="48"/>
      <c r="FC727" s="48"/>
      <c r="FD727" s="48"/>
      <c r="FE727" s="48"/>
      <c r="FF727" s="48"/>
      <c r="FG727" s="48"/>
      <c r="FH727" s="48"/>
      <c r="FI727" s="48"/>
      <c r="FJ727" s="48"/>
      <c r="FK727" s="48"/>
      <c r="FL727" s="48"/>
      <c r="FM727" s="48"/>
      <c r="FN727" s="48"/>
      <c r="FO727" s="48"/>
      <c r="FP727" s="48"/>
      <c r="FQ727" s="48"/>
      <c r="FR727" s="48"/>
      <c r="FS727" s="48"/>
      <c r="FT727" s="48"/>
      <c r="FU727" s="48"/>
      <c r="FV727" s="48"/>
      <c r="FW727" s="48"/>
      <c r="FX727" s="48"/>
      <c r="FY727" s="48"/>
      <c r="FZ727" s="48"/>
      <c r="GA727" s="48"/>
      <c r="GB727" s="48"/>
      <c r="GC727" s="48"/>
      <c r="GD727" s="48"/>
      <c r="GE727" s="48"/>
      <c r="GF727" s="48"/>
      <c r="GG727" s="48"/>
      <c r="GH727" s="48"/>
      <c r="GI727" s="48"/>
      <c r="GJ727" s="48"/>
      <c r="GK727" s="48"/>
      <c r="GL727" s="48"/>
      <c r="GM727" s="48"/>
      <c r="GN727" s="48"/>
      <c r="GO727" s="48"/>
      <c r="GP727" s="48"/>
      <c r="GQ727" s="48"/>
      <c r="GR727" s="48"/>
      <c r="GS727" s="48"/>
      <c r="GT727" s="48"/>
      <c r="GU727" s="48"/>
      <c r="GV727" s="48"/>
      <c r="GW727" s="48"/>
      <c r="GX727" s="48"/>
      <c r="GY727" s="48"/>
      <c r="GZ727" s="48"/>
      <c r="HA727" s="48"/>
      <c r="HB727" s="48"/>
      <c r="HC727" s="48"/>
      <c r="HD727" s="48"/>
      <c r="HE727" s="48"/>
      <c r="HF727" s="48"/>
      <c r="HG727" s="48"/>
      <c r="HH727" s="48"/>
      <c r="HI727" s="48"/>
      <c r="HJ727" s="48"/>
      <c r="HK727" s="48"/>
      <c r="HL727" s="48"/>
      <c r="HM727" s="48"/>
      <c r="HN727" s="48"/>
      <c r="HO727" s="48"/>
      <c r="HP727" s="48"/>
      <c r="HQ727" s="48"/>
      <c r="HR727" s="48"/>
      <c r="HS727" s="48"/>
      <c r="HT727" s="48"/>
      <c r="HU727" s="48"/>
      <c r="HV727" s="48"/>
      <c r="HW727" s="48"/>
      <c r="HX727" s="48"/>
      <c r="HY727" s="48"/>
      <c r="HZ727" s="48"/>
      <c r="IA727" s="48"/>
      <c r="IB727" s="48"/>
      <c r="IC727" s="48"/>
      <c r="ID727" s="48"/>
      <c r="IE727" s="48"/>
      <c r="IF727" s="48"/>
      <c r="IG727" s="48"/>
      <c r="IH727" s="48"/>
      <c r="II727" s="48"/>
      <c r="IJ727" s="48"/>
      <c r="IK727" s="48"/>
      <c r="IL727" s="48"/>
      <c r="IM727" s="48"/>
      <c r="IN727" s="48"/>
      <c r="IO727" s="48"/>
      <c r="IP727" s="48"/>
      <c r="IQ727" s="48"/>
      <c r="IR727" s="48"/>
      <c r="IS727" s="48"/>
      <c r="IT727" s="48"/>
      <c r="IU727" s="48"/>
      <c r="IV727" s="48"/>
      <c r="IW727" s="48"/>
      <c r="IX727" s="48"/>
      <c r="IY727" s="48"/>
      <c r="IZ727" s="48"/>
      <c r="JA727" s="48"/>
      <c r="JB727" s="49"/>
      <c r="JC727" s="49"/>
      <c r="JD727" s="49"/>
      <c r="JE727" s="49"/>
      <c r="JF727" s="49"/>
      <c r="JG727" s="49"/>
      <c r="JH727" s="49"/>
      <c r="JI727" s="49"/>
      <c r="JJ727" s="49"/>
      <c r="JK727" s="49"/>
      <c r="JL727" s="49"/>
      <c r="JM727" s="49"/>
    </row>
    <row r="728" spans="2:273" s="37" customFormat="1">
      <c r="B728" s="18" t="s">
        <v>6207</v>
      </c>
      <c r="C728" s="2">
        <v>20202</v>
      </c>
      <c r="D728" s="108">
        <v>2020</v>
      </c>
      <c r="E728" s="56" t="s">
        <v>3485</v>
      </c>
      <c r="F728" s="56"/>
      <c r="G728" s="356"/>
      <c r="H728" s="56" t="s">
        <v>6208</v>
      </c>
      <c r="I728" s="56" t="s">
        <v>37</v>
      </c>
      <c r="J728" s="84">
        <v>7</v>
      </c>
      <c r="K728" s="195">
        <v>30000</v>
      </c>
      <c r="L728" s="56" t="s">
        <v>6209</v>
      </c>
      <c r="M728" s="56" t="s">
        <v>39</v>
      </c>
      <c r="N728" s="215">
        <v>9</v>
      </c>
      <c r="O728" s="84">
        <v>2</v>
      </c>
      <c r="P728" s="84">
        <v>53</v>
      </c>
      <c r="Q728" s="56" t="s">
        <v>47</v>
      </c>
      <c r="R728" s="56" t="s">
        <v>156</v>
      </c>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c r="AZ728" s="48"/>
      <c r="BA728" s="48"/>
      <c r="BB728" s="48"/>
      <c r="BC728" s="48"/>
      <c r="BD728" s="48"/>
      <c r="BE728" s="48"/>
      <c r="BF728" s="48"/>
      <c r="BG728" s="48"/>
      <c r="BH728" s="48"/>
      <c r="BI728" s="48"/>
      <c r="BJ728" s="48"/>
      <c r="BK728" s="48"/>
      <c r="BL728" s="48"/>
      <c r="BM728" s="48"/>
      <c r="BN728" s="48"/>
      <c r="BO728" s="48"/>
      <c r="BP728" s="48"/>
      <c r="BQ728" s="48"/>
      <c r="BR728" s="48"/>
      <c r="BS728" s="48"/>
      <c r="BT728" s="48"/>
      <c r="BU728" s="48"/>
      <c r="BV728" s="48"/>
      <c r="BW728" s="48"/>
      <c r="BX728" s="48"/>
      <c r="BY728" s="48"/>
      <c r="BZ728" s="48"/>
      <c r="CA728" s="48"/>
      <c r="CB728" s="48"/>
      <c r="CC728" s="48"/>
      <c r="CD728" s="48"/>
      <c r="CE728" s="48"/>
      <c r="CF728" s="48"/>
      <c r="CG728" s="48"/>
      <c r="CH728" s="48"/>
      <c r="CI728" s="48"/>
      <c r="CJ728" s="48"/>
      <c r="CK728" s="48"/>
      <c r="CL728" s="48"/>
      <c r="CM728" s="48"/>
      <c r="CN728" s="48"/>
      <c r="CO728" s="48"/>
      <c r="CP728" s="48"/>
      <c r="CQ728" s="48"/>
      <c r="CR728" s="48"/>
      <c r="CS728" s="48"/>
      <c r="CT728" s="48"/>
      <c r="CU728" s="48"/>
      <c r="CV728" s="48"/>
      <c r="CW728" s="48"/>
      <c r="CX728" s="48"/>
      <c r="CY728" s="48"/>
      <c r="CZ728" s="48"/>
      <c r="DA728" s="48"/>
      <c r="DB728" s="48"/>
      <c r="DC728" s="48"/>
      <c r="DD728" s="48"/>
      <c r="DE728" s="48"/>
      <c r="DF728" s="48"/>
      <c r="DG728" s="48"/>
      <c r="DH728" s="48"/>
      <c r="DI728" s="48"/>
      <c r="DJ728" s="48"/>
      <c r="DK728" s="48"/>
      <c r="DL728" s="48"/>
      <c r="DM728" s="48"/>
      <c r="DN728" s="48"/>
      <c r="DO728" s="48"/>
      <c r="DP728" s="48"/>
      <c r="DQ728" s="48"/>
      <c r="DR728" s="48"/>
      <c r="DS728" s="48"/>
      <c r="DT728" s="48"/>
      <c r="DU728" s="48"/>
      <c r="DV728" s="48"/>
      <c r="DW728" s="48"/>
      <c r="DX728" s="48"/>
      <c r="DY728" s="48"/>
      <c r="DZ728" s="48"/>
      <c r="EA728" s="48"/>
      <c r="EB728" s="48"/>
      <c r="EC728" s="48"/>
      <c r="ED728" s="48"/>
      <c r="EE728" s="48"/>
      <c r="EF728" s="48"/>
      <c r="EG728" s="48"/>
      <c r="EH728" s="48"/>
      <c r="EI728" s="48"/>
      <c r="EJ728" s="48"/>
      <c r="EK728" s="48"/>
      <c r="EL728" s="48"/>
      <c r="EM728" s="48"/>
      <c r="EN728" s="48"/>
      <c r="EO728" s="48"/>
      <c r="EP728" s="48"/>
      <c r="EQ728" s="48"/>
      <c r="ER728" s="48"/>
      <c r="ES728" s="48"/>
      <c r="ET728" s="48"/>
      <c r="EU728" s="48"/>
      <c r="EV728" s="48"/>
      <c r="EW728" s="48"/>
      <c r="EX728" s="48"/>
      <c r="EY728" s="48"/>
      <c r="EZ728" s="48"/>
      <c r="FA728" s="48"/>
      <c r="FB728" s="48"/>
      <c r="FC728" s="48"/>
      <c r="FD728" s="48"/>
      <c r="FE728" s="48"/>
      <c r="FF728" s="48"/>
      <c r="FG728" s="48"/>
      <c r="FH728" s="48"/>
      <c r="FI728" s="48"/>
      <c r="FJ728" s="48"/>
      <c r="FK728" s="48"/>
      <c r="FL728" s="48"/>
      <c r="FM728" s="48"/>
      <c r="FN728" s="48"/>
      <c r="FO728" s="48"/>
      <c r="FP728" s="48"/>
      <c r="FQ728" s="48"/>
      <c r="FR728" s="48"/>
      <c r="FS728" s="48"/>
      <c r="FT728" s="48"/>
      <c r="FU728" s="48"/>
      <c r="FV728" s="48"/>
      <c r="FW728" s="48"/>
      <c r="FX728" s="48"/>
      <c r="FY728" s="48"/>
      <c r="FZ728" s="48"/>
      <c r="GA728" s="48"/>
      <c r="GB728" s="48"/>
      <c r="GC728" s="48"/>
      <c r="GD728" s="48"/>
      <c r="GE728" s="48"/>
      <c r="GF728" s="48"/>
      <c r="GG728" s="48"/>
      <c r="GH728" s="48"/>
      <c r="GI728" s="48"/>
      <c r="GJ728" s="48"/>
      <c r="GK728" s="48"/>
      <c r="GL728" s="48"/>
      <c r="GM728" s="48"/>
      <c r="GN728" s="48"/>
      <c r="GO728" s="48"/>
      <c r="GP728" s="48"/>
      <c r="GQ728" s="48"/>
      <c r="GR728" s="48"/>
      <c r="GS728" s="48"/>
      <c r="GT728" s="48"/>
      <c r="GU728" s="48"/>
      <c r="GV728" s="48"/>
      <c r="GW728" s="48"/>
      <c r="GX728" s="48"/>
      <c r="GY728" s="48"/>
      <c r="GZ728" s="48"/>
      <c r="HA728" s="48"/>
      <c r="HB728" s="48"/>
      <c r="HC728" s="48"/>
      <c r="HD728" s="48"/>
      <c r="HE728" s="48"/>
      <c r="HF728" s="48"/>
      <c r="HG728" s="48"/>
      <c r="HH728" s="48"/>
      <c r="HI728" s="48"/>
      <c r="HJ728" s="48"/>
      <c r="HK728" s="48"/>
      <c r="HL728" s="48"/>
      <c r="HM728" s="48"/>
      <c r="HN728" s="48"/>
      <c r="HO728" s="48"/>
      <c r="HP728" s="48"/>
      <c r="HQ728" s="48"/>
      <c r="HR728" s="48"/>
      <c r="HS728" s="48"/>
      <c r="HT728" s="48"/>
      <c r="HU728" s="48"/>
      <c r="HV728" s="48"/>
      <c r="HW728" s="48"/>
      <c r="HX728" s="48"/>
      <c r="HY728" s="48"/>
      <c r="HZ728" s="48"/>
      <c r="IA728" s="48"/>
      <c r="IB728" s="48"/>
      <c r="IC728" s="48"/>
      <c r="ID728" s="48"/>
      <c r="IE728" s="48"/>
      <c r="IF728" s="48"/>
      <c r="IG728" s="48"/>
      <c r="IH728" s="48"/>
      <c r="II728" s="48"/>
      <c r="IJ728" s="48"/>
      <c r="IK728" s="48"/>
      <c r="IL728" s="48"/>
      <c r="IM728" s="48"/>
      <c r="IN728" s="48"/>
      <c r="IO728" s="48"/>
      <c r="IP728" s="48"/>
      <c r="IQ728" s="48"/>
      <c r="IR728" s="48"/>
      <c r="IS728" s="48"/>
      <c r="IT728" s="48"/>
      <c r="IU728" s="48"/>
      <c r="IV728" s="48"/>
      <c r="IW728" s="48"/>
      <c r="IX728" s="48"/>
      <c r="IY728" s="48"/>
      <c r="IZ728" s="48"/>
      <c r="JA728" s="48"/>
      <c r="JB728" s="49"/>
      <c r="JC728" s="49"/>
      <c r="JD728" s="49"/>
      <c r="JE728" s="49"/>
      <c r="JF728" s="49"/>
      <c r="JG728" s="49"/>
      <c r="JH728" s="49"/>
      <c r="JI728" s="49"/>
      <c r="JJ728" s="49"/>
      <c r="JK728" s="49"/>
      <c r="JL728" s="49"/>
      <c r="JM728" s="49"/>
    </row>
    <row r="729" spans="2:273" s="37" customFormat="1">
      <c r="B729" s="18" t="s">
        <v>3484</v>
      </c>
      <c r="C729" s="2">
        <v>20192</v>
      </c>
      <c r="D729" s="108">
        <v>2019</v>
      </c>
      <c r="E729" s="7" t="s">
        <v>3485</v>
      </c>
      <c r="F729" s="7"/>
      <c r="G729" s="13"/>
      <c r="H729" s="7" t="s">
        <v>3486</v>
      </c>
      <c r="I729" s="7" t="s">
        <v>37</v>
      </c>
      <c r="J729" s="85">
        <v>9</v>
      </c>
      <c r="K729" s="196">
        <v>80000</v>
      </c>
      <c r="L729" s="7" t="s">
        <v>3487</v>
      </c>
      <c r="M729" s="7" t="s">
        <v>39</v>
      </c>
      <c r="N729" s="215">
        <v>9</v>
      </c>
      <c r="O729" s="83">
        <v>2</v>
      </c>
      <c r="P729" s="83">
        <v>53</v>
      </c>
      <c r="Q729" s="7" t="s">
        <v>47</v>
      </c>
      <c r="R729" s="7" t="s">
        <v>156</v>
      </c>
      <c r="S729" s="6"/>
      <c r="T729" s="6"/>
      <c r="U729" s="6"/>
      <c r="V729" s="6"/>
      <c r="W729" s="6"/>
      <c r="X729" s="6"/>
      <c r="Y729" s="6"/>
      <c r="Z729" s="6"/>
      <c r="AA729" s="6"/>
      <c r="AB729" s="6"/>
      <c r="AC729" s="6"/>
      <c r="AD729" s="6"/>
      <c r="AE729" s="6"/>
      <c r="AF729" s="48"/>
      <c r="AG729" s="48"/>
      <c r="AH729" s="48"/>
      <c r="AI729" s="48"/>
      <c r="AJ729" s="48"/>
      <c r="AK729" s="48"/>
      <c r="AL729" s="48"/>
      <c r="AM729" s="48"/>
      <c r="AN729" s="48"/>
      <c r="AO729" s="48"/>
      <c r="AP729" s="48"/>
      <c r="AQ729" s="48"/>
      <c r="AR729" s="48"/>
      <c r="AS729" s="48"/>
      <c r="AT729" s="48"/>
      <c r="AU729" s="48"/>
      <c r="AV729" s="48"/>
      <c r="AW729" s="48"/>
      <c r="AX729" s="48"/>
      <c r="AY729" s="48"/>
      <c r="AZ729" s="48"/>
      <c r="BA729" s="48"/>
      <c r="BB729" s="48"/>
      <c r="BC729" s="48"/>
      <c r="BD729" s="48"/>
      <c r="BE729" s="48"/>
      <c r="BF729" s="48"/>
      <c r="BG729" s="48"/>
      <c r="BH729" s="48"/>
      <c r="BI729" s="48"/>
      <c r="BJ729" s="48"/>
      <c r="BK729" s="48"/>
      <c r="BL729" s="48"/>
      <c r="BM729" s="48"/>
      <c r="BN729" s="48"/>
      <c r="BO729" s="48"/>
      <c r="BP729" s="48"/>
      <c r="BQ729" s="48"/>
      <c r="BR729" s="48"/>
      <c r="BS729" s="48"/>
      <c r="BT729" s="48"/>
      <c r="BU729" s="48"/>
      <c r="BV729" s="48"/>
      <c r="BW729" s="48"/>
      <c r="BX729" s="48"/>
      <c r="BY729" s="48"/>
      <c r="BZ729" s="48"/>
      <c r="CA729" s="48"/>
      <c r="CB729" s="48"/>
      <c r="CC729" s="48"/>
      <c r="CD729" s="48"/>
      <c r="CE729" s="48"/>
      <c r="CF729" s="48"/>
      <c r="CG729" s="48"/>
      <c r="CH729" s="48"/>
      <c r="CI729" s="48"/>
      <c r="CJ729" s="48"/>
      <c r="CK729" s="48"/>
      <c r="CL729" s="48"/>
      <c r="CM729" s="48"/>
      <c r="CN729" s="48"/>
      <c r="CO729" s="48"/>
      <c r="CP729" s="48"/>
      <c r="CQ729" s="48"/>
      <c r="CR729" s="48"/>
      <c r="CS729" s="48"/>
      <c r="CT729" s="48"/>
      <c r="CU729" s="48"/>
      <c r="CV729" s="48"/>
      <c r="CW729" s="48"/>
      <c r="CX729" s="48"/>
      <c r="CY729" s="48"/>
      <c r="CZ729" s="48"/>
      <c r="DA729" s="48"/>
      <c r="DB729" s="48"/>
      <c r="DC729" s="48"/>
      <c r="DD729" s="48"/>
      <c r="DE729" s="48"/>
      <c r="DF729" s="48"/>
      <c r="DG729" s="48"/>
      <c r="DH729" s="48"/>
      <c r="DI729" s="48"/>
      <c r="DJ729" s="48"/>
      <c r="DK729" s="48"/>
      <c r="DL729" s="48"/>
      <c r="DM729" s="48"/>
      <c r="DN729" s="48"/>
      <c r="DO729" s="48"/>
      <c r="DP729" s="48"/>
      <c r="DQ729" s="48"/>
      <c r="DR729" s="48"/>
      <c r="DS729" s="48"/>
      <c r="DT729" s="48"/>
      <c r="DU729" s="48"/>
      <c r="DV729" s="48"/>
      <c r="DW729" s="48"/>
      <c r="DX729" s="48"/>
      <c r="DY729" s="48"/>
      <c r="DZ729" s="48"/>
      <c r="EA729" s="48"/>
      <c r="EB729" s="48"/>
      <c r="EC729" s="48"/>
      <c r="ED729" s="48"/>
      <c r="EE729" s="48"/>
      <c r="EF729" s="48"/>
      <c r="EG729" s="48"/>
      <c r="EH729" s="48"/>
      <c r="EI729" s="48"/>
      <c r="EJ729" s="48"/>
      <c r="EK729" s="48"/>
      <c r="EL729" s="48"/>
      <c r="EM729" s="48"/>
      <c r="EN729" s="48"/>
      <c r="EO729" s="48"/>
      <c r="EP729" s="48"/>
      <c r="EQ729" s="48"/>
      <c r="ER729" s="48"/>
      <c r="ES729" s="48"/>
      <c r="ET729" s="48"/>
      <c r="EU729" s="48"/>
      <c r="EV729" s="48"/>
      <c r="EW729" s="48"/>
      <c r="EX729" s="48"/>
      <c r="EY729" s="48"/>
      <c r="EZ729" s="48"/>
      <c r="FA729" s="48"/>
      <c r="FB729" s="48"/>
      <c r="FC729" s="48"/>
      <c r="FD729" s="48"/>
      <c r="FE729" s="48"/>
      <c r="FF729" s="48"/>
      <c r="FG729" s="48"/>
      <c r="FH729" s="48"/>
      <c r="FI729" s="48"/>
      <c r="FJ729" s="48"/>
      <c r="FK729" s="48"/>
      <c r="FL729" s="48"/>
      <c r="FM729" s="48"/>
      <c r="FN729" s="48"/>
      <c r="FO729" s="48"/>
      <c r="FP729" s="48"/>
      <c r="FQ729" s="48"/>
      <c r="FR729" s="48"/>
      <c r="FS729" s="48"/>
      <c r="FT729" s="48"/>
      <c r="FU729" s="48"/>
      <c r="FV729" s="48"/>
      <c r="FW729" s="48"/>
      <c r="FX729" s="48"/>
      <c r="FY729" s="48"/>
      <c r="FZ729" s="48"/>
      <c r="GA729" s="48"/>
      <c r="GB729" s="48"/>
      <c r="GC729" s="48"/>
      <c r="GD729" s="48"/>
      <c r="GE729" s="48"/>
      <c r="GF729" s="48"/>
      <c r="GG729" s="48"/>
      <c r="GH729" s="48"/>
      <c r="GI729" s="48"/>
      <c r="GJ729" s="48"/>
      <c r="GK729" s="48"/>
      <c r="GL729" s="48"/>
      <c r="GM729" s="48"/>
      <c r="GN729" s="48"/>
      <c r="GO729" s="48"/>
      <c r="GP729" s="48"/>
      <c r="GQ729" s="48"/>
      <c r="GR729" s="48"/>
      <c r="GS729" s="48"/>
      <c r="GT729" s="48"/>
      <c r="GU729" s="48"/>
      <c r="GV729" s="48"/>
      <c r="GW729" s="48"/>
      <c r="GX729" s="48"/>
      <c r="GY729" s="48"/>
      <c r="GZ729" s="48"/>
      <c r="HA729" s="48"/>
      <c r="HB729" s="48"/>
      <c r="HC729" s="48"/>
      <c r="HD729" s="48"/>
      <c r="HE729" s="48"/>
      <c r="HF729" s="48"/>
      <c r="HG729" s="48"/>
      <c r="HH729" s="48"/>
      <c r="HI729" s="48"/>
      <c r="HJ729" s="48"/>
      <c r="HK729" s="48"/>
      <c r="HL729" s="48"/>
      <c r="HM729" s="48"/>
      <c r="HN729" s="48"/>
      <c r="HO729" s="48"/>
      <c r="HP729" s="48"/>
      <c r="HQ729" s="48"/>
      <c r="HR729" s="48"/>
      <c r="HS729" s="48"/>
      <c r="HT729" s="48"/>
      <c r="HU729" s="48"/>
      <c r="HV729" s="48"/>
      <c r="HW729" s="48"/>
      <c r="HX729" s="48"/>
      <c r="HY729" s="48"/>
      <c r="HZ729" s="48"/>
      <c r="IA729" s="48"/>
      <c r="IB729" s="48"/>
      <c r="IC729" s="48"/>
      <c r="ID729" s="48"/>
      <c r="IE729" s="48"/>
      <c r="IF729" s="48"/>
      <c r="IG729" s="48"/>
      <c r="IH729" s="48"/>
      <c r="II729" s="48"/>
      <c r="IJ729" s="48"/>
      <c r="IK729" s="48"/>
      <c r="IL729" s="48"/>
      <c r="IM729" s="48"/>
      <c r="IN729" s="48"/>
      <c r="IO729" s="48"/>
      <c r="IP729" s="48"/>
      <c r="IQ729" s="48"/>
      <c r="IR729" s="48"/>
      <c r="IS729" s="48"/>
      <c r="IT729" s="48"/>
      <c r="IU729" s="48"/>
      <c r="IV729" s="48"/>
      <c r="IW729" s="48"/>
      <c r="IX729" s="48"/>
      <c r="IY729" s="48"/>
      <c r="IZ729" s="48"/>
      <c r="JA729" s="48"/>
      <c r="JB729" s="49"/>
      <c r="JC729" s="49"/>
      <c r="JD729" s="49"/>
      <c r="JE729" s="49"/>
      <c r="JF729" s="49"/>
      <c r="JG729" s="49"/>
      <c r="JH729" s="49"/>
      <c r="JI729" s="49"/>
      <c r="JJ729" s="49"/>
      <c r="JK729" s="49"/>
      <c r="JL729" s="49"/>
      <c r="JM729" s="49"/>
    </row>
    <row r="730" spans="2:273" s="37" customFormat="1">
      <c r="B730" s="18" t="s">
        <v>3488</v>
      </c>
      <c r="C730" s="2">
        <v>20191</v>
      </c>
      <c r="D730" s="108">
        <v>2019</v>
      </c>
      <c r="E730" s="7" t="s">
        <v>3489</v>
      </c>
      <c r="F730" s="7"/>
      <c r="G730" s="13"/>
      <c r="H730" s="7" t="s">
        <v>3490</v>
      </c>
      <c r="I730" s="7" t="s">
        <v>53</v>
      </c>
      <c r="J730" s="85">
        <v>30</v>
      </c>
      <c r="K730" s="196">
        <v>100000</v>
      </c>
      <c r="L730" s="7" t="s">
        <v>3491</v>
      </c>
      <c r="M730" s="7" t="s">
        <v>39</v>
      </c>
      <c r="N730" s="215">
        <v>9</v>
      </c>
      <c r="O730" s="83">
        <v>2</v>
      </c>
      <c r="P730" s="83">
        <v>51</v>
      </c>
      <c r="Q730" s="7" t="s">
        <v>47</v>
      </c>
      <c r="R730" s="7" t="s">
        <v>80</v>
      </c>
      <c r="S730" s="6"/>
      <c r="T730" s="6"/>
      <c r="U730" s="6"/>
      <c r="V730" s="6"/>
      <c r="W730" s="6"/>
      <c r="X730" s="6"/>
      <c r="Y730" s="6"/>
      <c r="Z730" s="6"/>
      <c r="AA730" s="6"/>
      <c r="AB730" s="6"/>
      <c r="AC730" s="6"/>
      <c r="AD730" s="6"/>
      <c r="AE730" s="6"/>
      <c r="AF730" s="6"/>
      <c r="AG730" s="6"/>
      <c r="AH730" s="6"/>
      <c r="AI730" s="6"/>
      <c r="AJ730" s="6"/>
      <c r="AK730" s="6"/>
      <c r="AL730" s="6"/>
      <c r="AM730" s="6"/>
      <c r="AN730" s="6"/>
      <c r="AO730" s="6"/>
      <c r="AP730" s="6"/>
      <c r="AQ730" s="6"/>
      <c r="AR730" s="6"/>
      <c r="AS730" s="6"/>
      <c r="AT730" s="6"/>
      <c r="AU730" s="6"/>
      <c r="AV730" s="6"/>
      <c r="AW730" s="6"/>
      <c r="AX730" s="6"/>
      <c r="AY730" s="6"/>
      <c r="AZ730" s="6"/>
      <c r="BA730" s="6"/>
      <c r="BB730" s="6"/>
      <c r="BC730" s="6"/>
      <c r="BD730" s="6"/>
      <c r="BE730" s="6"/>
      <c r="BF730" s="6"/>
      <c r="BG730" s="6"/>
      <c r="BH730" s="6"/>
      <c r="BI730" s="6"/>
      <c r="BJ730" s="6"/>
      <c r="BK730" s="6"/>
      <c r="BL730" s="6"/>
      <c r="BM730" s="6"/>
      <c r="BN730" s="6"/>
      <c r="BO730" s="6"/>
      <c r="BP730" s="6"/>
      <c r="BQ730" s="6"/>
      <c r="BR730" s="6"/>
      <c r="BS730" s="6"/>
      <c r="BT730" s="6"/>
      <c r="BU730" s="6"/>
      <c r="BV730" s="6"/>
      <c r="BW730" s="6"/>
      <c r="BX730" s="6"/>
      <c r="BY730" s="6"/>
      <c r="BZ730" s="6"/>
      <c r="CA730" s="6"/>
      <c r="CB730" s="6"/>
      <c r="CC730" s="6"/>
      <c r="CD730" s="6"/>
      <c r="CE730" s="6"/>
      <c r="CF730" s="6"/>
      <c r="CG730" s="6"/>
      <c r="CH730" s="6"/>
      <c r="CI730" s="6"/>
      <c r="CJ730" s="6"/>
      <c r="CK730" s="6"/>
      <c r="CL730" s="6"/>
      <c r="CM730" s="6"/>
      <c r="CN730" s="6"/>
      <c r="CO730" s="6"/>
      <c r="CP730" s="6"/>
      <c r="CQ730" s="6"/>
      <c r="CR730" s="6"/>
      <c r="CS730" s="6"/>
      <c r="CT730" s="6"/>
      <c r="CU730" s="6"/>
      <c r="CV730" s="6"/>
      <c r="CW730" s="6"/>
      <c r="CX730" s="6"/>
      <c r="CY730" s="6"/>
      <c r="CZ730" s="6"/>
      <c r="DA730" s="6"/>
      <c r="DB730" s="6"/>
      <c r="DC730" s="6"/>
      <c r="DD730" s="6"/>
      <c r="DE730" s="6"/>
      <c r="DF730" s="6"/>
      <c r="DG730" s="6"/>
      <c r="DH730" s="6"/>
      <c r="DI730" s="6"/>
      <c r="DJ730" s="6"/>
      <c r="DK730" s="6"/>
      <c r="DL730" s="6"/>
      <c r="DM730" s="6"/>
      <c r="DN730" s="6"/>
      <c r="DO730" s="6"/>
      <c r="DP730" s="6"/>
      <c r="DQ730" s="6"/>
      <c r="DR730" s="6"/>
      <c r="DS730" s="6"/>
      <c r="DT730" s="6"/>
      <c r="DU730" s="6"/>
      <c r="DV730" s="6"/>
      <c r="DW730" s="6"/>
      <c r="DX730" s="6"/>
      <c r="DY730" s="6"/>
      <c r="DZ730" s="6"/>
      <c r="EA730" s="6"/>
      <c r="EB730" s="6"/>
      <c r="EC730" s="6"/>
      <c r="ED730" s="6"/>
      <c r="EE730" s="6"/>
      <c r="EF730" s="6"/>
      <c r="EG730" s="6"/>
      <c r="EH730" s="6"/>
      <c r="EI730" s="6"/>
      <c r="EJ730" s="6"/>
      <c r="EK730" s="6"/>
      <c r="EL730" s="6"/>
      <c r="EM730" s="6"/>
      <c r="EN730" s="6"/>
      <c r="EO730" s="6"/>
      <c r="EP730" s="6"/>
      <c r="EQ730" s="6"/>
      <c r="ER730" s="6"/>
      <c r="ES730" s="6"/>
      <c r="ET730" s="6"/>
      <c r="EU730" s="6"/>
      <c r="EV730" s="6"/>
      <c r="EW730" s="6"/>
      <c r="EX730" s="6"/>
      <c r="EY730" s="6"/>
      <c r="EZ730" s="6"/>
      <c r="FA730" s="6"/>
      <c r="FB730" s="6"/>
      <c r="FC730" s="6"/>
      <c r="FD730" s="6"/>
      <c r="FE730" s="6"/>
      <c r="FF730" s="6"/>
      <c r="FG730" s="6"/>
      <c r="FH730" s="6"/>
      <c r="FI730" s="6"/>
      <c r="FJ730" s="6"/>
      <c r="FK730" s="6"/>
      <c r="FL730" s="6"/>
      <c r="FM730" s="6"/>
      <c r="FN730" s="6"/>
      <c r="FO730" s="6"/>
      <c r="FP730" s="6"/>
      <c r="FQ730" s="6"/>
      <c r="FR730" s="6"/>
      <c r="FS730" s="6"/>
      <c r="FT730" s="6"/>
      <c r="FU730" s="6"/>
      <c r="FV730" s="6"/>
      <c r="FW730" s="6"/>
      <c r="FX730" s="6"/>
      <c r="FY730" s="6"/>
      <c r="FZ730" s="6"/>
      <c r="GA730" s="6"/>
      <c r="GB730" s="6"/>
      <c r="GC730" s="6"/>
      <c r="GD730" s="6"/>
      <c r="GE730" s="6"/>
      <c r="GF730" s="6"/>
      <c r="GG730" s="6"/>
      <c r="GH730" s="6"/>
      <c r="GI730" s="6"/>
      <c r="GJ730" s="6"/>
      <c r="GK730" s="6"/>
      <c r="GL730" s="6"/>
      <c r="GM730" s="6"/>
      <c r="GN730" s="6"/>
      <c r="GO730" s="6"/>
      <c r="GP730" s="6"/>
      <c r="GQ730" s="6"/>
      <c r="GR730" s="6"/>
      <c r="GS730" s="6"/>
      <c r="GT730" s="6"/>
      <c r="GU730" s="6"/>
      <c r="GV730" s="6"/>
      <c r="GW730" s="6"/>
      <c r="GX730" s="6"/>
      <c r="GY730" s="6"/>
      <c r="GZ730" s="6"/>
      <c r="HA730" s="6"/>
      <c r="HB730" s="6"/>
      <c r="HC730" s="6"/>
      <c r="HD730" s="6"/>
      <c r="HE730" s="6"/>
      <c r="HF730" s="6"/>
      <c r="HG730" s="6"/>
      <c r="HH730" s="6"/>
      <c r="HI730" s="6"/>
      <c r="HJ730" s="6"/>
      <c r="HK730" s="6"/>
      <c r="HL730" s="6"/>
      <c r="HM730" s="6"/>
      <c r="HN730" s="6"/>
      <c r="HO730" s="6"/>
      <c r="HP730" s="6"/>
      <c r="HQ730" s="6"/>
      <c r="HR730" s="6"/>
      <c r="HS730" s="6"/>
      <c r="HT730" s="6"/>
      <c r="HU730" s="6"/>
      <c r="HV730" s="6"/>
      <c r="HW730" s="6"/>
      <c r="HX730" s="6"/>
      <c r="HY730" s="6"/>
      <c r="HZ730" s="6"/>
      <c r="IA730" s="6"/>
      <c r="IB730" s="6"/>
      <c r="IC730" s="6"/>
      <c r="ID730" s="6"/>
      <c r="IE730" s="6"/>
      <c r="IF730" s="6"/>
      <c r="IG730" s="6"/>
      <c r="IH730" s="6"/>
      <c r="II730" s="6"/>
      <c r="IJ730" s="6"/>
      <c r="IK730" s="6"/>
      <c r="IL730" s="6"/>
      <c r="IM730" s="6"/>
      <c r="IN730" s="6"/>
      <c r="IO730" s="6"/>
      <c r="IP730" s="6"/>
      <c r="IQ730" s="6"/>
      <c r="IR730" s="6"/>
      <c r="IS730" s="6"/>
      <c r="IT730" s="6"/>
      <c r="IU730" s="6"/>
      <c r="IV730" s="6"/>
      <c r="IW730" s="6"/>
      <c r="IX730" s="6"/>
      <c r="IY730" s="6"/>
      <c r="IZ730" s="6"/>
      <c r="JA730" s="6"/>
      <c r="JB730" s="6"/>
      <c r="JC730" s="6"/>
      <c r="JD730" s="6"/>
      <c r="JE730" s="6"/>
      <c r="JF730" s="6"/>
      <c r="JG730" s="6"/>
      <c r="JH730" s="6"/>
      <c r="JI730" s="6"/>
      <c r="JJ730" s="6"/>
      <c r="JK730" s="6"/>
      <c r="JL730" s="6"/>
      <c r="JM730" s="6"/>
    </row>
    <row r="731" spans="2:273" s="37" customFormat="1">
      <c r="B731" s="105" t="s">
        <v>3492</v>
      </c>
      <c r="C731" s="105">
        <v>20193</v>
      </c>
      <c r="D731" s="108">
        <v>2019</v>
      </c>
      <c r="E731" s="6" t="s">
        <v>746</v>
      </c>
      <c r="F731" s="6"/>
      <c r="G731" s="13"/>
      <c r="H731" s="37" t="s">
        <v>3493</v>
      </c>
      <c r="I731" s="6" t="s">
        <v>29</v>
      </c>
      <c r="J731" s="85">
        <v>24</v>
      </c>
      <c r="K731" s="197">
        <v>1000046</v>
      </c>
      <c r="L731" s="6" t="s">
        <v>748</v>
      </c>
      <c r="M731" s="6" t="s">
        <v>749</v>
      </c>
      <c r="N731" s="215">
        <v>2</v>
      </c>
      <c r="O731" s="83">
        <v>3</v>
      </c>
      <c r="P731" s="83">
        <v>54</v>
      </c>
      <c r="Q731" s="37" t="s">
        <v>47</v>
      </c>
      <c r="R731" s="6" t="s">
        <v>33</v>
      </c>
      <c r="AF731" s="48"/>
      <c r="AG731" s="48"/>
      <c r="AH731" s="48"/>
      <c r="AI731" s="48"/>
      <c r="AJ731" s="48"/>
      <c r="AK731" s="48"/>
      <c r="AL731" s="48"/>
      <c r="AM731" s="48"/>
      <c r="AN731" s="48"/>
      <c r="AO731" s="48"/>
      <c r="AP731" s="48"/>
      <c r="AQ731" s="48"/>
      <c r="AR731" s="48"/>
      <c r="AS731" s="48"/>
      <c r="AT731" s="48"/>
      <c r="AU731" s="48"/>
      <c r="AV731" s="48"/>
      <c r="AW731" s="48"/>
      <c r="AX731" s="48"/>
      <c r="AY731" s="48"/>
      <c r="AZ731" s="48"/>
      <c r="BA731" s="48"/>
      <c r="BB731" s="48"/>
      <c r="BC731" s="48"/>
      <c r="BD731" s="48"/>
      <c r="BE731" s="48"/>
      <c r="BF731" s="48"/>
      <c r="BG731" s="48"/>
      <c r="BH731" s="48"/>
      <c r="BI731" s="48"/>
      <c r="BJ731" s="48"/>
      <c r="BK731" s="48"/>
      <c r="BL731" s="48"/>
      <c r="BM731" s="48"/>
      <c r="BN731" s="48"/>
      <c r="BO731" s="48"/>
      <c r="BP731" s="48"/>
      <c r="BQ731" s="48"/>
      <c r="BR731" s="48"/>
      <c r="BS731" s="48"/>
      <c r="BT731" s="48"/>
      <c r="BU731" s="48"/>
      <c r="BV731" s="48"/>
      <c r="BW731" s="48"/>
      <c r="BX731" s="48"/>
      <c r="BY731" s="48"/>
      <c r="BZ731" s="48"/>
      <c r="CA731" s="48"/>
      <c r="CB731" s="48"/>
      <c r="CC731" s="48"/>
      <c r="CD731" s="48"/>
      <c r="CE731" s="48"/>
      <c r="CF731" s="48"/>
      <c r="CG731" s="48"/>
      <c r="CH731" s="48"/>
      <c r="CI731" s="48"/>
      <c r="CJ731" s="48"/>
      <c r="CK731" s="48"/>
      <c r="CL731" s="48"/>
      <c r="CM731" s="48"/>
      <c r="CN731" s="48"/>
      <c r="CO731" s="48"/>
      <c r="CP731" s="48"/>
      <c r="CQ731" s="48"/>
      <c r="CR731" s="48"/>
      <c r="CS731" s="48"/>
      <c r="CT731" s="48"/>
      <c r="CU731" s="48"/>
      <c r="CV731" s="48"/>
      <c r="CW731" s="48"/>
      <c r="CX731" s="48"/>
      <c r="CY731" s="48"/>
      <c r="CZ731" s="48"/>
      <c r="DA731" s="48"/>
      <c r="DB731" s="48"/>
      <c r="DC731" s="48"/>
      <c r="DD731" s="48"/>
      <c r="DE731" s="48"/>
      <c r="DF731" s="48"/>
      <c r="DG731" s="48"/>
      <c r="DH731" s="48"/>
      <c r="DI731" s="48"/>
      <c r="DJ731" s="48"/>
      <c r="DK731" s="48"/>
      <c r="DL731" s="48"/>
      <c r="DM731" s="48"/>
      <c r="DN731" s="48"/>
      <c r="DO731" s="48"/>
      <c r="DP731" s="48"/>
      <c r="DQ731" s="48"/>
      <c r="DR731" s="48"/>
      <c r="DS731" s="48"/>
      <c r="DT731" s="48"/>
      <c r="DU731" s="48"/>
      <c r="DV731" s="48"/>
      <c r="DW731" s="48"/>
      <c r="DX731" s="48"/>
      <c r="DY731" s="48"/>
      <c r="DZ731" s="48"/>
      <c r="EA731" s="48"/>
      <c r="EB731" s="48"/>
      <c r="EC731" s="48"/>
      <c r="ED731" s="48"/>
      <c r="EE731" s="48"/>
      <c r="EF731" s="48"/>
      <c r="EG731" s="48"/>
      <c r="EH731" s="48"/>
      <c r="EI731" s="48"/>
      <c r="EJ731" s="48"/>
      <c r="EK731" s="48"/>
      <c r="EL731" s="48"/>
      <c r="EM731" s="48"/>
      <c r="EN731" s="48"/>
      <c r="EO731" s="48"/>
      <c r="EP731" s="48"/>
      <c r="EQ731" s="48"/>
      <c r="ER731" s="48"/>
      <c r="ES731" s="48"/>
      <c r="ET731" s="48"/>
      <c r="EU731" s="48"/>
      <c r="EV731" s="48"/>
      <c r="EW731" s="48"/>
      <c r="EX731" s="48"/>
      <c r="EY731" s="48"/>
      <c r="EZ731" s="48"/>
      <c r="FA731" s="48"/>
      <c r="FB731" s="48"/>
      <c r="FC731" s="48"/>
      <c r="FD731" s="48"/>
      <c r="FE731" s="48"/>
      <c r="FF731" s="48"/>
      <c r="FG731" s="48"/>
      <c r="FH731" s="48"/>
      <c r="FI731" s="48"/>
      <c r="FJ731" s="48"/>
      <c r="FK731" s="48"/>
      <c r="FL731" s="48"/>
      <c r="FM731" s="48"/>
      <c r="FN731" s="48"/>
      <c r="FO731" s="48"/>
      <c r="FP731" s="48"/>
      <c r="FQ731" s="48"/>
      <c r="FR731" s="48"/>
      <c r="FS731" s="48"/>
      <c r="FT731" s="48"/>
      <c r="FU731" s="48"/>
      <c r="FV731" s="48"/>
      <c r="FW731" s="48"/>
      <c r="FX731" s="48"/>
      <c r="FY731" s="48"/>
      <c r="FZ731" s="48"/>
      <c r="GA731" s="48"/>
      <c r="GB731" s="48"/>
      <c r="GC731" s="48"/>
      <c r="GD731" s="48"/>
      <c r="GE731" s="48"/>
      <c r="GF731" s="48"/>
      <c r="GG731" s="48"/>
      <c r="GH731" s="48"/>
      <c r="GI731" s="48"/>
      <c r="GJ731" s="48"/>
      <c r="GK731" s="48"/>
      <c r="GL731" s="48"/>
      <c r="GM731" s="48"/>
      <c r="GN731" s="48"/>
      <c r="GO731" s="48"/>
      <c r="GP731" s="48"/>
      <c r="GQ731" s="48"/>
      <c r="GR731" s="48"/>
      <c r="GS731" s="48"/>
      <c r="GT731" s="48"/>
      <c r="GU731" s="48"/>
      <c r="GV731" s="48"/>
      <c r="GW731" s="48"/>
      <c r="GX731" s="48"/>
      <c r="GY731" s="48"/>
      <c r="GZ731" s="48"/>
      <c r="HA731" s="48"/>
      <c r="HB731" s="48"/>
      <c r="HC731" s="48"/>
      <c r="HD731" s="48"/>
      <c r="HE731" s="48"/>
      <c r="HF731" s="48"/>
      <c r="HG731" s="48"/>
      <c r="HH731" s="48"/>
      <c r="HI731" s="48"/>
      <c r="HJ731" s="48"/>
      <c r="HK731" s="48"/>
      <c r="HL731" s="48"/>
      <c r="HM731" s="48"/>
      <c r="HN731" s="48"/>
      <c r="HO731" s="48"/>
      <c r="HP731" s="48"/>
      <c r="HQ731" s="48"/>
      <c r="HR731" s="48"/>
      <c r="HS731" s="48"/>
      <c r="HT731" s="48"/>
      <c r="HU731" s="48"/>
      <c r="HV731" s="48"/>
      <c r="HW731" s="48"/>
      <c r="HX731" s="48"/>
      <c r="HY731" s="48"/>
      <c r="HZ731" s="48"/>
      <c r="IA731" s="48"/>
      <c r="IB731" s="48"/>
      <c r="IC731" s="48"/>
      <c r="ID731" s="48"/>
      <c r="IE731" s="48"/>
      <c r="IF731" s="48"/>
      <c r="IG731" s="48"/>
      <c r="IH731" s="48"/>
      <c r="II731" s="48"/>
      <c r="IJ731" s="48"/>
      <c r="IK731" s="48"/>
      <c r="IL731" s="48"/>
      <c r="IM731" s="48"/>
      <c r="IN731" s="48"/>
      <c r="IO731" s="48"/>
      <c r="IP731" s="48"/>
      <c r="IQ731" s="48"/>
      <c r="IR731" s="48"/>
      <c r="IS731" s="48"/>
      <c r="IT731" s="48"/>
      <c r="IU731" s="48"/>
      <c r="IV731" s="48"/>
      <c r="IW731" s="48"/>
      <c r="IX731" s="48"/>
      <c r="IY731" s="48"/>
      <c r="IZ731" s="48"/>
      <c r="JA731" s="48"/>
      <c r="JB731" s="49"/>
      <c r="JC731" s="49"/>
      <c r="JD731" s="49"/>
      <c r="JE731" s="49"/>
      <c r="JF731" s="49"/>
      <c r="JG731" s="49"/>
      <c r="JH731" s="49"/>
      <c r="JI731" s="49"/>
      <c r="JJ731" s="49"/>
      <c r="JK731" s="49"/>
      <c r="JL731" s="49"/>
      <c r="JM731" s="49"/>
    </row>
    <row r="732" spans="2:273" s="37" customFormat="1">
      <c r="B732" s="105" t="s">
        <v>745</v>
      </c>
      <c r="C732" s="105">
        <v>20182</v>
      </c>
      <c r="D732" s="108">
        <v>2018</v>
      </c>
      <c r="E732" s="6" t="s">
        <v>746</v>
      </c>
      <c r="F732" s="6"/>
      <c r="G732" s="13"/>
      <c r="H732" s="37" t="s">
        <v>747</v>
      </c>
      <c r="I732" s="6" t="s">
        <v>37</v>
      </c>
      <c r="J732" s="85">
        <v>35</v>
      </c>
      <c r="K732" s="197">
        <v>1300844</v>
      </c>
      <c r="L732" s="6" t="s">
        <v>748</v>
      </c>
      <c r="M732" s="6" t="s">
        <v>749</v>
      </c>
      <c r="N732" s="215">
        <v>2</v>
      </c>
      <c r="O732" s="83">
        <v>3</v>
      </c>
      <c r="P732" s="83">
        <v>54</v>
      </c>
      <c r="Q732" s="37" t="s">
        <v>47</v>
      </c>
      <c r="R732" s="6" t="s">
        <v>70</v>
      </c>
    </row>
    <row r="733" spans="2:273" s="37" customFormat="1">
      <c r="B733" s="18" t="s">
        <v>6210</v>
      </c>
      <c r="C733" s="2">
        <v>20201</v>
      </c>
      <c r="D733" s="109">
        <v>2020</v>
      </c>
      <c r="E733" s="56" t="s">
        <v>6211</v>
      </c>
      <c r="F733" s="56"/>
      <c r="G733" s="356" t="s">
        <v>1086</v>
      </c>
      <c r="H733" s="56" t="s">
        <v>6212</v>
      </c>
      <c r="I733" s="56" t="s">
        <v>53</v>
      </c>
      <c r="J733" s="84">
        <v>10</v>
      </c>
      <c r="K733" s="195">
        <v>3971404</v>
      </c>
      <c r="L733" s="56" t="s">
        <v>6213</v>
      </c>
      <c r="M733" s="56" t="s">
        <v>39</v>
      </c>
      <c r="N733" s="215">
        <v>9</v>
      </c>
      <c r="O733" s="84">
        <v>2</v>
      </c>
      <c r="P733" s="84">
        <v>52</v>
      </c>
      <c r="Q733" s="56" t="s">
        <v>47</v>
      </c>
      <c r="R733" s="56" t="s">
        <v>65</v>
      </c>
      <c r="S733" s="48"/>
      <c r="T733" s="48"/>
      <c r="U733" s="48"/>
      <c r="V733" s="48"/>
      <c r="W733" s="48"/>
      <c r="X733" s="48"/>
      <c r="Y733" s="48"/>
      <c r="Z733" s="48"/>
      <c r="AA733" s="48"/>
      <c r="AB733" s="48"/>
      <c r="AC733" s="48"/>
      <c r="AD733" s="48"/>
      <c r="AE733" s="48"/>
    </row>
    <row r="734" spans="2:273" s="37" customFormat="1">
      <c r="B734" s="18" t="s">
        <v>6214</v>
      </c>
      <c r="C734" s="2">
        <v>20202</v>
      </c>
      <c r="D734" s="108">
        <v>2020</v>
      </c>
      <c r="E734" s="56" t="s">
        <v>3495</v>
      </c>
      <c r="F734" s="56"/>
      <c r="G734" s="356">
        <v>2</v>
      </c>
      <c r="H734" s="56" t="s">
        <v>6215</v>
      </c>
      <c r="I734" s="56" t="s">
        <v>37</v>
      </c>
      <c r="J734" s="84">
        <v>116</v>
      </c>
      <c r="K734" s="195">
        <v>200000000</v>
      </c>
      <c r="L734" s="56" t="s">
        <v>6216</v>
      </c>
      <c r="M734" s="56" t="s">
        <v>385</v>
      </c>
      <c r="N734" s="215">
        <v>10</v>
      </c>
      <c r="O734" s="84">
        <v>1</v>
      </c>
      <c r="P734" s="84">
        <v>1</v>
      </c>
      <c r="Q734" s="56" t="s">
        <v>47</v>
      </c>
      <c r="R734" s="56" t="s">
        <v>357</v>
      </c>
      <c r="S734" s="48"/>
      <c r="T734" s="48"/>
      <c r="U734" s="48"/>
      <c r="V734" s="48"/>
      <c r="W734" s="48"/>
      <c r="X734" s="48"/>
      <c r="Y734" s="48"/>
      <c r="Z734" s="48"/>
      <c r="AA734" s="48"/>
      <c r="AB734" s="48"/>
      <c r="AC734" s="48"/>
      <c r="AD734" s="48"/>
      <c r="AE734" s="48"/>
      <c r="AF734" s="6"/>
      <c r="AG734" s="6"/>
      <c r="AH734" s="6"/>
      <c r="AI734" s="6"/>
      <c r="AJ734" s="6"/>
      <c r="AK734" s="6"/>
      <c r="AL734" s="6"/>
      <c r="AM734" s="6"/>
      <c r="AN734" s="6"/>
      <c r="AO734" s="6"/>
      <c r="AP734" s="6"/>
      <c r="AQ734" s="6"/>
      <c r="AR734" s="6"/>
      <c r="AS734" s="6"/>
      <c r="AT734" s="6"/>
      <c r="AU734" s="6"/>
      <c r="AV734" s="6"/>
      <c r="AW734" s="6"/>
      <c r="AX734" s="6"/>
      <c r="AY734" s="6"/>
      <c r="AZ734" s="6"/>
      <c r="BA734" s="6"/>
      <c r="BB734" s="6"/>
      <c r="BC734" s="6"/>
      <c r="BD734" s="6"/>
      <c r="BE734" s="6"/>
      <c r="BF734" s="6"/>
      <c r="BG734" s="6"/>
      <c r="BH734" s="6"/>
      <c r="BI734" s="6"/>
      <c r="BJ734" s="6"/>
      <c r="BK734" s="6"/>
      <c r="BL734" s="6"/>
      <c r="BM734" s="6"/>
      <c r="BN734" s="6"/>
      <c r="BO734" s="6"/>
      <c r="BP734" s="6"/>
      <c r="BQ734" s="6"/>
      <c r="BR734" s="6"/>
      <c r="BS734" s="6"/>
      <c r="BT734" s="6"/>
      <c r="BU734" s="6"/>
      <c r="BV734" s="6"/>
      <c r="BW734" s="6"/>
      <c r="BX734" s="6"/>
      <c r="BY734" s="6"/>
      <c r="BZ734" s="6"/>
      <c r="CA734" s="6"/>
      <c r="CB734" s="6"/>
      <c r="CC734" s="6"/>
      <c r="CD734" s="6"/>
      <c r="CE734" s="6"/>
      <c r="CF734" s="6"/>
      <c r="CG734" s="6"/>
      <c r="CH734" s="6"/>
      <c r="CI734" s="6"/>
      <c r="CJ734" s="6"/>
      <c r="CK734" s="6"/>
      <c r="CL734" s="6"/>
      <c r="CM734" s="6"/>
      <c r="CN734" s="6"/>
      <c r="CO734" s="6"/>
      <c r="CP734" s="6"/>
      <c r="CQ734" s="6"/>
      <c r="CR734" s="6"/>
      <c r="CS734" s="6"/>
      <c r="CT734" s="6"/>
      <c r="CU734" s="6"/>
      <c r="CV734" s="6"/>
      <c r="CW734" s="6"/>
      <c r="CX734" s="6"/>
      <c r="CY734" s="6"/>
      <c r="CZ734" s="6"/>
      <c r="DA734" s="6"/>
      <c r="DB734" s="6"/>
      <c r="DC734" s="6"/>
      <c r="DD734" s="6"/>
      <c r="DE734" s="6"/>
      <c r="DF734" s="6"/>
      <c r="DG734" s="6"/>
      <c r="DH734" s="6"/>
      <c r="DI734" s="6"/>
      <c r="DJ734" s="6"/>
      <c r="DK734" s="6"/>
      <c r="DL734" s="6"/>
      <c r="DM734" s="6"/>
      <c r="DN734" s="6"/>
      <c r="DO734" s="6"/>
      <c r="DP734" s="6"/>
      <c r="DQ734" s="6"/>
      <c r="DR734" s="6"/>
      <c r="DS734" s="6"/>
      <c r="DT734" s="6"/>
      <c r="DU734" s="6"/>
      <c r="DV734" s="6"/>
      <c r="DW734" s="6"/>
      <c r="DX734" s="6"/>
      <c r="DY734" s="6"/>
      <c r="DZ734" s="6"/>
      <c r="EA734" s="6"/>
      <c r="EB734" s="6"/>
      <c r="EC734" s="6"/>
      <c r="ED734" s="6"/>
      <c r="EE734" s="6"/>
      <c r="EF734" s="6"/>
      <c r="EG734" s="6"/>
      <c r="EH734" s="6"/>
      <c r="EI734" s="6"/>
      <c r="EJ734" s="6"/>
      <c r="EK734" s="6"/>
      <c r="EL734" s="6"/>
      <c r="EM734" s="6"/>
      <c r="EN734" s="6"/>
      <c r="EO734" s="6"/>
      <c r="EP734" s="6"/>
      <c r="EQ734" s="6"/>
      <c r="ER734" s="6"/>
      <c r="ES734" s="6"/>
      <c r="ET734" s="6"/>
      <c r="EU734" s="6"/>
      <c r="EV734" s="6"/>
      <c r="EW734" s="6"/>
      <c r="EX734" s="6"/>
      <c r="EY734" s="6"/>
      <c r="EZ734" s="6"/>
      <c r="FA734" s="6"/>
      <c r="FB734" s="6"/>
      <c r="FC734" s="6"/>
      <c r="FD734" s="6"/>
      <c r="FE734" s="6"/>
      <c r="FF734" s="6"/>
      <c r="FG734" s="6"/>
      <c r="FH734" s="6"/>
      <c r="FI734" s="6"/>
      <c r="FJ734" s="6"/>
      <c r="FK734" s="6"/>
      <c r="FL734" s="6"/>
      <c r="FM734" s="6"/>
      <c r="FN734" s="6"/>
      <c r="FO734" s="6"/>
      <c r="FP734" s="6"/>
      <c r="FQ734" s="6"/>
      <c r="FR734" s="6"/>
      <c r="FS734" s="6"/>
      <c r="FT734" s="6"/>
      <c r="FU734" s="6"/>
      <c r="FV734" s="6"/>
      <c r="FW734" s="6"/>
      <c r="FX734" s="6"/>
      <c r="FY734" s="6"/>
      <c r="FZ734" s="6"/>
      <c r="GA734" s="6"/>
      <c r="GB734" s="6"/>
      <c r="GC734" s="6"/>
      <c r="GD734" s="6"/>
      <c r="GE734" s="6"/>
      <c r="GF734" s="6"/>
      <c r="GG734" s="6"/>
      <c r="GH734" s="6"/>
      <c r="GI734" s="6"/>
      <c r="GJ734" s="6"/>
      <c r="GK734" s="6"/>
      <c r="GL734" s="6"/>
      <c r="GM734" s="6"/>
      <c r="GN734" s="6"/>
      <c r="GO734" s="6"/>
      <c r="GP734" s="6"/>
      <c r="GQ734" s="6"/>
      <c r="GR734" s="6"/>
      <c r="GS734" s="6"/>
      <c r="GT734" s="6"/>
      <c r="GU734" s="6"/>
      <c r="GV734" s="6"/>
      <c r="GW734" s="6"/>
      <c r="GX734" s="6"/>
      <c r="GY734" s="6"/>
      <c r="GZ734" s="6"/>
      <c r="HA734" s="6"/>
      <c r="HB734" s="6"/>
      <c r="HC734" s="6"/>
      <c r="HD734" s="6"/>
      <c r="HE734" s="6"/>
      <c r="HF734" s="6"/>
      <c r="HG734" s="6"/>
      <c r="HH734" s="6"/>
      <c r="HI734" s="6"/>
      <c r="HJ734" s="6"/>
      <c r="HK734" s="6"/>
      <c r="HL734" s="6"/>
      <c r="HM734" s="6"/>
      <c r="HN734" s="6"/>
      <c r="HO734" s="6"/>
      <c r="HP734" s="6"/>
      <c r="HQ734" s="6"/>
      <c r="HR734" s="6"/>
      <c r="HS734" s="6"/>
      <c r="HT734" s="6"/>
      <c r="HU734" s="6"/>
      <c r="HV734" s="6"/>
      <c r="HW734" s="6"/>
      <c r="HX734" s="6"/>
      <c r="HY734" s="6"/>
      <c r="HZ734" s="6"/>
      <c r="IA734" s="6"/>
      <c r="IB734" s="6"/>
      <c r="IC734" s="6"/>
      <c r="ID734" s="6"/>
      <c r="IE734" s="6"/>
      <c r="IF734" s="6"/>
      <c r="IG734" s="6"/>
      <c r="IH734" s="6"/>
      <c r="II734" s="6"/>
      <c r="IJ734" s="6"/>
      <c r="IK734" s="6"/>
      <c r="IL734" s="6"/>
      <c r="IM734" s="6"/>
      <c r="IN734" s="6"/>
      <c r="IO734" s="6"/>
      <c r="IP734" s="6"/>
      <c r="IQ734" s="6"/>
      <c r="IR734" s="6"/>
      <c r="IS734" s="6"/>
      <c r="IT734" s="6"/>
      <c r="IU734" s="6"/>
      <c r="IV734" s="6"/>
      <c r="IW734" s="6"/>
      <c r="IX734" s="6"/>
      <c r="IY734" s="6"/>
      <c r="IZ734" s="6"/>
      <c r="JA734" s="6"/>
    </row>
    <row r="735" spans="2:273" s="37" customFormat="1">
      <c r="B735" s="18" t="s">
        <v>3494</v>
      </c>
      <c r="C735" s="2">
        <v>20192</v>
      </c>
      <c r="D735" s="108">
        <v>2019</v>
      </c>
      <c r="E735" s="7" t="s">
        <v>3495</v>
      </c>
      <c r="F735" s="7"/>
      <c r="G735" s="13"/>
      <c r="H735" s="7" t="s">
        <v>3496</v>
      </c>
      <c r="I735" s="7" t="s">
        <v>37</v>
      </c>
      <c r="J735" s="85">
        <v>37</v>
      </c>
      <c r="K735" s="196">
        <v>2498750</v>
      </c>
      <c r="L735" s="7" t="s">
        <v>3497</v>
      </c>
      <c r="M735" s="7" t="s">
        <v>385</v>
      </c>
      <c r="N735" s="215">
        <v>10</v>
      </c>
      <c r="O735" s="83">
        <v>1</v>
      </c>
      <c r="P735" s="83">
        <v>1</v>
      </c>
      <c r="Q735" s="7" t="s">
        <v>161</v>
      </c>
      <c r="R735" s="7" t="s">
        <v>193</v>
      </c>
      <c r="S735" s="6"/>
      <c r="T735" s="6"/>
      <c r="U735" s="6"/>
      <c r="V735" s="6"/>
      <c r="W735" s="6"/>
      <c r="X735" s="6"/>
      <c r="Y735" s="6"/>
      <c r="Z735" s="6"/>
      <c r="AA735" s="6"/>
      <c r="AB735" s="6"/>
      <c r="AC735" s="6"/>
      <c r="AD735" s="6"/>
      <c r="AE735" s="6"/>
    </row>
    <row r="736" spans="2:273" s="37" customFormat="1">
      <c r="B736" s="18" t="s">
        <v>6217</v>
      </c>
      <c r="C736" s="2">
        <v>20201</v>
      </c>
      <c r="D736" s="109">
        <v>2020</v>
      </c>
      <c r="E736" s="56" t="s">
        <v>6218</v>
      </c>
      <c r="F736" s="56"/>
      <c r="G736" s="356"/>
      <c r="H736" s="56" t="s">
        <v>6219</v>
      </c>
      <c r="I736" s="56" t="s">
        <v>53</v>
      </c>
      <c r="J736" s="84">
        <v>24</v>
      </c>
      <c r="K736" s="195">
        <v>53000</v>
      </c>
      <c r="L736" s="56" t="s">
        <v>6220</v>
      </c>
      <c r="M736" s="56" t="s">
        <v>39</v>
      </c>
      <c r="N736" s="215">
        <v>9</v>
      </c>
      <c r="O736" s="84">
        <v>2</v>
      </c>
      <c r="P736" s="84">
        <v>52</v>
      </c>
      <c r="Q736" s="56" t="s">
        <v>47</v>
      </c>
      <c r="R736" s="56" t="s">
        <v>133</v>
      </c>
      <c r="S736" s="48"/>
      <c r="T736" s="48"/>
      <c r="U736" s="48"/>
      <c r="V736" s="48"/>
      <c r="W736" s="48"/>
      <c r="X736" s="48"/>
      <c r="Y736" s="48"/>
      <c r="Z736" s="48"/>
      <c r="AA736" s="48"/>
      <c r="AB736" s="48"/>
      <c r="AC736" s="48"/>
      <c r="AD736" s="48"/>
      <c r="AE736" s="48"/>
      <c r="AF736" s="6"/>
      <c r="AG736" s="6"/>
      <c r="AH736" s="6"/>
      <c r="AI736" s="6"/>
      <c r="AJ736" s="6"/>
      <c r="AK736" s="6"/>
      <c r="AL736" s="6"/>
      <c r="AM736" s="6"/>
      <c r="AN736" s="6"/>
      <c r="AO736" s="6"/>
      <c r="AP736" s="6"/>
      <c r="AQ736" s="6"/>
      <c r="AR736" s="7" t="s">
        <v>55</v>
      </c>
      <c r="AS736" s="7" t="s">
        <v>53</v>
      </c>
      <c r="AT736" s="6"/>
      <c r="AU736" s="6"/>
      <c r="AV736" s="6"/>
      <c r="AW736" s="6"/>
      <c r="AX736" s="6"/>
      <c r="AY736" s="6"/>
      <c r="AZ736" s="6"/>
      <c r="BA736" s="6"/>
      <c r="BB736" s="6"/>
      <c r="BC736" s="6"/>
      <c r="BD736" s="6"/>
      <c r="BE736" s="6"/>
      <c r="BF736" s="6"/>
      <c r="BG736" s="6"/>
      <c r="BH736" s="6"/>
      <c r="BI736" s="6"/>
      <c r="BJ736" s="6"/>
      <c r="BK736" s="6"/>
      <c r="BL736" s="6"/>
      <c r="BM736" s="6"/>
      <c r="BN736" s="6"/>
      <c r="BO736" s="6"/>
      <c r="BP736" s="6"/>
      <c r="BQ736" s="6"/>
      <c r="BR736" s="6"/>
      <c r="BS736" s="6"/>
      <c r="BT736" s="6"/>
      <c r="BU736" s="6"/>
      <c r="BV736" s="6"/>
      <c r="BW736" s="6"/>
      <c r="BX736" s="6"/>
      <c r="BY736" s="6"/>
      <c r="BZ736" s="6"/>
      <c r="CA736" s="6"/>
      <c r="CB736" s="6"/>
      <c r="CC736" s="6"/>
      <c r="CD736" s="6"/>
      <c r="CE736" s="6"/>
      <c r="CF736" s="6"/>
      <c r="CG736" s="6"/>
      <c r="CH736" s="6"/>
      <c r="CI736" s="6"/>
      <c r="CJ736" s="6"/>
      <c r="CK736" s="6"/>
      <c r="CL736" s="6"/>
      <c r="CM736" s="6"/>
      <c r="CN736" s="6"/>
      <c r="CO736" s="6"/>
      <c r="CP736" s="6"/>
      <c r="CQ736" s="6"/>
      <c r="CR736" s="6"/>
      <c r="CS736" s="6"/>
      <c r="CT736" s="6"/>
      <c r="CU736" s="6"/>
      <c r="CV736" s="6"/>
      <c r="CW736" s="6"/>
      <c r="CX736" s="6"/>
      <c r="CY736" s="6"/>
      <c r="CZ736" s="6"/>
      <c r="DA736" s="6"/>
      <c r="DB736" s="6"/>
      <c r="DC736" s="6"/>
      <c r="DD736" s="6"/>
      <c r="DE736" s="6"/>
      <c r="DF736" s="6"/>
      <c r="DG736" s="6"/>
      <c r="DH736" s="6"/>
      <c r="DI736" s="6"/>
      <c r="DJ736" s="6"/>
      <c r="DK736" s="6"/>
      <c r="DL736" s="6"/>
      <c r="DM736" s="6"/>
      <c r="DN736" s="6"/>
      <c r="DO736" s="6"/>
      <c r="DP736" s="6"/>
      <c r="DQ736" s="6"/>
      <c r="DR736" s="6"/>
      <c r="DS736" s="6"/>
      <c r="DT736" s="6"/>
      <c r="DU736" s="6"/>
      <c r="DV736" s="6"/>
      <c r="DW736" s="6"/>
      <c r="DX736" s="6"/>
      <c r="DY736" s="6"/>
      <c r="DZ736" s="6"/>
      <c r="EA736" s="6"/>
      <c r="EB736" s="6"/>
      <c r="EC736" s="6"/>
      <c r="ED736" s="6"/>
      <c r="EE736" s="6"/>
      <c r="EF736" s="6"/>
      <c r="EG736" s="6"/>
      <c r="EH736" s="6"/>
      <c r="EI736" s="6"/>
      <c r="EJ736" s="6"/>
      <c r="EK736" s="6"/>
      <c r="EL736" s="6"/>
      <c r="EM736" s="6"/>
      <c r="EN736" s="6"/>
      <c r="EO736" s="6"/>
      <c r="EP736" s="6"/>
      <c r="EQ736" s="6"/>
      <c r="ER736" s="6"/>
      <c r="ES736" s="6"/>
      <c r="ET736" s="6"/>
      <c r="EU736" s="6"/>
      <c r="EV736" s="6"/>
      <c r="EW736" s="6"/>
      <c r="EX736" s="6"/>
      <c r="EY736" s="6"/>
      <c r="EZ736" s="6"/>
      <c r="FA736" s="6"/>
      <c r="FB736" s="6"/>
      <c r="FC736" s="6"/>
      <c r="FD736" s="6"/>
      <c r="FE736" s="6"/>
      <c r="FF736" s="6"/>
      <c r="FG736" s="6"/>
      <c r="FH736" s="6"/>
      <c r="FI736" s="6"/>
      <c r="FJ736" s="6"/>
      <c r="FK736" s="6"/>
      <c r="FL736" s="6"/>
      <c r="FM736" s="6"/>
      <c r="FN736" s="6"/>
      <c r="FO736" s="6"/>
      <c r="FP736" s="6"/>
      <c r="FQ736" s="6"/>
      <c r="FR736" s="6"/>
      <c r="FS736" s="6"/>
      <c r="FT736" s="6"/>
      <c r="FU736" s="6"/>
      <c r="FV736" s="6"/>
      <c r="FW736" s="6"/>
      <c r="FX736" s="6"/>
      <c r="FY736" s="6"/>
      <c r="FZ736" s="6"/>
      <c r="GA736" s="6"/>
      <c r="GB736" s="6"/>
      <c r="GC736" s="6"/>
      <c r="GD736" s="6"/>
      <c r="GE736" s="6"/>
      <c r="GF736" s="6"/>
      <c r="GG736" s="6"/>
      <c r="GH736" s="6"/>
      <c r="GI736" s="6"/>
      <c r="GJ736" s="6"/>
      <c r="GK736" s="6"/>
      <c r="GL736" s="6"/>
      <c r="GM736" s="6"/>
      <c r="GN736" s="6"/>
      <c r="GO736" s="6"/>
      <c r="GP736" s="6"/>
      <c r="GQ736" s="6"/>
      <c r="GR736" s="6"/>
      <c r="GS736" s="6"/>
      <c r="GT736" s="6"/>
      <c r="GU736" s="6"/>
      <c r="GV736" s="6"/>
      <c r="GW736" s="6"/>
      <c r="GX736" s="6"/>
      <c r="GY736" s="6"/>
      <c r="GZ736" s="6"/>
      <c r="HA736" s="6"/>
      <c r="HB736" s="6"/>
      <c r="HC736" s="6"/>
      <c r="HD736" s="6"/>
      <c r="HE736" s="6"/>
      <c r="HF736" s="6"/>
      <c r="HG736" s="6"/>
      <c r="HH736" s="6"/>
      <c r="HI736" s="6"/>
      <c r="HJ736" s="6"/>
      <c r="HK736" s="6"/>
      <c r="HL736" s="6"/>
      <c r="HM736" s="6"/>
      <c r="HN736" s="6"/>
      <c r="HO736" s="6"/>
      <c r="HP736" s="6"/>
      <c r="HQ736" s="6"/>
      <c r="HR736" s="6"/>
      <c r="HS736" s="6"/>
      <c r="HT736" s="6"/>
      <c r="HU736" s="6"/>
      <c r="HV736" s="6"/>
      <c r="HW736" s="6"/>
      <c r="HX736" s="6"/>
      <c r="HY736" s="6"/>
      <c r="HZ736" s="6"/>
      <c r="IA736" s="6"/>
      <c r="IB736" s="6"/>
      <c r="IC736" s="6"/>
      <c r="ID736" s="6"/>
      <c r="IE736" s="6"/>
      <c r="IF736" s="6"/>
      <c r="IG736" s="6"/>
      <c r="IH736" s="6"/>
      <c r="II736" s="6"/>
      <c r="IJ736" s="6"/>
      <c r="IK736" s="6"/>
      <c r="IL736" s="6"/>
      <c r="IM736" s="6"/>
      <c r="IN736" s="6"/>
      <c r="IO736" s="6"/>
      <c r="IP736" s="6"/>
      <c r="IQ736" s="6"/>
      <c r="IR736" s="6"/>
      <c r="IS736" s="6"/>
      <c r="IT736" s="6"/>
      <c r="IU736" s="6"/>
      <c r="IV736" s="6"/>
      <c r="IW736" s="6"/>
      <c r="IX736" s="6"/>
      <c r="IY736" s="6"/>
      <c r="IZ736" s="6"/>
      <c r="JA736" s="6"/>
      <c r="JB736" s="6"/>
      <c r="JC736" s="6"/>
      <c r="JD736" s="6"/>
      <c r="JE736" s="6"/>
      <c r="JF736" s="6"/>
      <c r="JG736" s="6"/>
      <c r="JH736" s="6"/>
      <c r="JI736" s="6"/>
      <c r="JJ736" s="6"/>
      <c r="JK736" s="6"/>
      <c r="JL736" s="6"/>
      <c r="JM736" s="6"/>
    </row>
    <row r="737" spans="2:273" s="37" customFormat="1">
      <c r="B737" s="18" t="s">
        <v>3498</v>
      </c>
      <c r="C737" s="2">
        <v>20191</v>
      </c>
      <c r="D737" s="108">
        <v>2019</v>
      </c>
      <c r="E737" s="7" t="s">
        <v>3499</v>
      </c>
      <c r="F737" s="7"/>
      <c r="G737" s="13"/>
      <c r="H737" s="7" t="s">
        <v>3500</v>
      </c>
      <c r="I737" s="7" t="s">
        <v>53</v>
      </c>
      <c r="J737" s="85">
        <v>18</v>
      </c>
      <c r="K737" s="196">
        <v>100000</v>
      </c>
      <c r="L737" s="7" t="s">
        <v>3501</v>
      </c>
      <c r="M737" s="7" t="s">
        <v>39</v>
      </c>
      <c r="N737" s="215">
        <v>9</v>
      </c>
      <c r="O737" s="83">
        <v>2</v>
      </c>
      <c r="P737" s="83">
        <v>8</v>
      </c>
      <c r="Q737" s="7" t="s">
        <v>47</v>
      </c>
      <c r="R737" s="7" t="s">
        <v>80</v>
      </c>
      <c r="S737" s="6"/>
      <c r="T737" s="6"/>
      <c r="U737" s="6"/>
      <c r="V737" s="6"/>
      <c r="W737" s="6"/>
      <c r="X737" s="6"/>
      <c r="Y737" s="6"/>
      <c r="Z737" s="6"/>
      <c r="AA737" s="6"/>
      <c r="AB737" s="6"/>
      <c r="AC737" s="6"/>
      <c r="AD737" s="6"/>
      <c r="AE737" s="6"/>
      <c r="AF737" s="48"/>
      <c r="AG737" s="48"/>
      <c r="AH737" s="48"/>
      <c r="AI737" s="48"/>
      <c r="AJ737" s="48"/>
      <c r="AK737" s="48"/>
      <c r="AL737" s="48"/>
      <c r="AM737" s="48"/>
      <c r="AN737" s="48"/>
      <c r="AO737" s="48"/>
      <c r="AP737" s="48"/>
      <c r="AQ737" s="48"/>
      <c r="AR737" s="48"/>
      <c r="AS737" s="48"/>
      <c r="AT737" s="48"/>
      <c r="AU737" s="48"/>
      <c r="AV737" s="48"/>
      <c r="AW737" s="48"/>
      <c r="AX737" s="48"/>
      <c r="AY737" s="48"/>
      <c r="AZ737" s="48"/>
      <c r="BA737" s="48"/>
      <c r="BB737" s="48"/>
      <c r="BC737" s="48"/>
      <c r="BD737" s="48"/>
      <c r="BE737" s="48"/>
      <c r="BF737" s="48"/>
      <c r="BG737" s="48"/>
      <c r="BH737" s="48"/>
      <c r="BI737" s="48"/>
      <c r="BJ737" s="48"/>
      <c r="BK737" s="48"/>
      <c r="BL737" s="48"/>
      <c r="BM737" s="48"/>
      <c r="BN737" s="48"/>
      <c r="BO737" s="48"/>
      <c r="BP737" s="48"/>
      <c r="BQ737" s="48"/>
      <c r="BR737" s="48"/>
      <c r="BS737" s="48"/>
      <c r="BT737" s="48"/>
      <c r="BU737" s="48"/>
      <c r="BV737" s="48"/>
      <c r="BW737" s="48"/>
      <c r="BX737" s="48"/>
      <c r="BY737" s="48"/>
      <c r="BZ737" s="48"/>
      <c r="CA737" s="48"/>
      <c r="CB737" s="48"/>
      <c r="CC737" s="48"/>
      <c r="CD737" s="48"/>
      <c r="CE737" s="48"/>
      <c r="CF737" s="48"/>
      <c r="CG737" s="48"/>
      <c r="CH737" s="48"/>
      <c r="CI737" s="48"/>
      <c r="CJ737" s="48"/>
      <c r="CK737" s="48"/>
      <c r="CL737" s="48"/>
      <c r="CM737" s="48"/>
      <c r="CN737" s="48"/>
      <c r="CO737" s="48"/>
      <c r="CP737" s="48"/>
      <c r="CQ737" s="48"/>
      <c r="CR737" s="48"/>
      <c r="CS737" s="48"/>
      <c r="CT737" s="48"/>
      <c r="CU737" s="48"/>
      <c r="CV737" s="48"/>
      <c r="CW737" s="48"/>
      <c r="CX737" s="48"/>
      <c r="CY737" s="48"/>
      <c r="CZ737" s="48"/>
      <c r="DA737" s="48"/>
      <c r="DB737" s="48"/>
      <c r="DC737" s="48"/>
      <c r="DD737" s="48"/>
      <c r="DE737" s="48"/>
      <c r="DF737" s="48"/>
      <c r="DG737" s="48"/>
      <c r="DH737" s="48"/>
      <c r="DI737" s="48"/>
      <c r="DJ737" s="48"/>
      <c r="DK737" s="48"/>
      <c r="DL737" s="48"/>
      <c r="DM737" s="48"/>
      <c r="DN737" s="48"/>
      <c r="DO737" s="48"/>
      <c r="DP737" s="48"/>
      <c r="DQ737" s="48"/>
      <c r="DR737" s="48"/>
      <c r="DS737" s="48"/>
      <c r="DT737" s="48"/>
      <c r="DU737" s="48"/>
      <c r="DV737" s="48"/>
      <c r="DW737" s="48"/>
      <c r="DX737" s="48"/>
      <c r="DY737" s="48"/>
      <c r="DZ737" s="48"/>
      <c r="EA737" s="48"/>
      <c r="EB737" s="48"/>
      <c r="EC737" s="48"/>
      <c r="ED737" s="48"/>
      <c r="EE737" s="48"/>
      <c r="EF737" s="48"/>
      <c r="EG737" s="48"/>
      <c r="EH737" s="48"/>
      <c r="EI737" s="48"/>
      <c r="EJ737" s="48"/>
      <c r="EK737" s="48"/>
      <c r="EL737" s="48"/>
      <c r="EM737" s="48"/>
      <c r="EN737" s="48"/>
      <c r="EO737" s="48"/>
      <c r="EP737" s="48"/>
      <c r="EQ737" s="48"/>
      <c r="ER737" s="48"/>
      <c r="ES737" s="48"/>
      <c r="ET737" s="48"/>
      <c r="EU737" s="48"/>
      <c r="EV737" s="48"/>
      <c r="EW737" s="48"/>
      <c r="EX737" s="48"/>
      <c r="EY737" s="48"/>
      <c r="EZ737" s="48"/>
      <c r="FA737" s="48"/>
      <c r="FB737" s="48"/>
      <c r="FC737" s="48"/>
      <c r="FD737" s="48"/>
      <c r="FE737" s="48"/>
      <c r="FF737" s="48"/>
      <c r="FG737" s="48"/>
      <c r="FH737" s="48"/>
      <c r="FI737" s="48"/>
      <c r="FJ737" s="48"/>
      <c r="FK737" s="48"/>
      <c r="FL737" s="48"/>
      <c r="FM737" s="48"/>
      <c r="FN737" s="48"/>
      <c r="FO737" s="48"/>
      <c r="FP737" s="48"/>
      <c r="FQ737" s="48"/>
      <c r="FR737" s="48"/>
      <c r="FS737" s="48"/>
      <c r="FT737" s="48"/>
      <c r="FU737" s="48"/>
      <c r="FV737" s="48"/>
      <c r="FW737" s="48"/>
      <c r="FX737" s="48"/>
      <c r="FY737" s="48"/>
      <c r="FZ737" s="48"/>
      <c r="GA737" s="48"/>
      <c r="GB737" s="48"/>
      <c r="GC737" s="48"/>
      <c r="GD737" s="48"/>
      <c r="GE737" s="48"/>
      <c r="GF737" s="48"/>
      <c r="GG737" s="48"/>
      <c r="GH737" s="48"/>
      <c r="GI737" s="48"/>
      <c r="GJ737" s="48"/>
      <c r="GK737" s="48"/>
      <c r="GL737" s="48"/>
      <c r="GM737" s="48"/>
      <c r="GN737" s="48"/>
      <c r="GO737" s="48"/>
      <c r="GP737" s="48"/>
      <c r="GQ737" s="48"/>
      <c r="GR737" s="48"/>
      <c r="GS737" s="48"/>
      <c r="GT737" s="48"/>
      <c r="GU737" s="48"/>
      <c r="GV737" s="48"/>
      <c r="GW737" s="48"/>
      <c r="GX737" s="48"/>
      <c r="GY737" s="48"/>
      <c r="GZ737" s="48"/>
      <c r="HA737" s="48"/>
      <c r="HB737" s="48"/>
      <c r="HC737" s="48"/>
      <c r="HD737" s="48"/>
      <c r="HE737" s="48"/>
      <c r="HF737" s="48"/>
      <c r="HG737" s="48"/>
      <c r="HH737" s="48"/>
      <c r="HI737" s="48"/>
      <c r="HJ737" s="48"/>
      <c r="HK737" s="48"/>
      <c r="HL737" s="48"/>
      <c r="HM737" s="48"/>
      <c r="HN737" s="48"/>
      <c r="HO737" s="48"/>
      <c r="HP737" s="48"/>
      <c r="HQ737" s="48"/>
      <c r="HR737" s="48"/>
      <c r="HS737" s="48"/>
      <c r="HT737" s="48"/>
      <c r="HU737" s="48"/>
      <c r="HV737" s="48"/>
      <c r="HW737" s="48"/>
      <c r="HX737" s="48"/>
      <c r="HY737" s="48"/>
      <c r="HZ737" s="48"/>
      <c r="IA737" s="48"/>
      <c r="IB737" s="48"/>
      <c r="IC737" s="48"/>
      <c r="ID737" s="48"/>
      <c r="IE737" s="48"/>
      <c r="IF737" s="48"/>
      <c r="IG737" s="48"/>
      <c r="IH737" s="48"/>
      <c r="II737" s="48"/>
      <c r="IJ737" s="48"/>
      <c r="IK737" s="48"/>
      <c r="IL737" s="48"/>
      <c r="IM737" s="48"/>
      <c r="IN737" s="48"/>
      <c r="IO737" s="48"/>
      <c r="IP737" s="48"/>
      <c r="IQ737" s="48"/>
      <c r="IR737" s="48"/>
      <c r="IS737" s="48"/>
      <c r="IT737" s="48"/>
      <c r="IU737" s="48"/>
      <c r="IV737" s="48"/>
      <c r="IW737" s="48"/>
      <c r="IX737" s="48"/>
      <c r="IY737" s="48"/>
      <c r="IZ737" s="48"/>
      <c r="JA737" s="48"/>
      <c r="JB737" s="49"/>
      <c r="JC737" s="49"/>
      <c r="JD737" s="49"/>
      <c r="JE737" s="49"/>
      <c r="JF737" s="49"/>
      <c r="JG737" s="49"/>
      <c r="JH737" s="49"/>
      <c r="JI737" s="49"/>
      <c r="JJ737" s="49"/>
      <c r="JK737" s="49"/>
      <c r="JL737" s="49"/>
      <c r="JM737" s="49"/>
    </row>
    <row r="738" spans="2:273" s="37" customFormat="1">
      <c r="B738" s="18" t="s">
        <v>3502</v>
      </c>
      <c r="C738" s="2">
        <v>20191</v>
      </c>
      <c r="D738" s="108">
        <v>2019</v>
      </c>
      <c r="E738" s="7" t="s">
        <v>751</v>
      </c>
      <c r="F738" s="7"/>
      <c r="G738" s="13"/>
      <c r="H738" s="7" t="s">
        <v>3503</v>
      </c>
      <c r="I738" s="7" t="s">
        <v>53</v>
      </c>
      <c r="J738" s="85">
        <v>34</v>
      </c>
      <c r="K738" s="196">
        <v>1499688</v>
      </c>
      <c r="L738" s="7" t="s">
        <v>2624</v>
      </c>
      <c r="M738" s="7" t="s">
        <v>69</v>
      </c>
      <c r="N738" s="215">
        <v>3</v>
      </c>
      <c r="O738" s="83">
        <v>5</v>
      </c>
      <c r="P738" s="83">
        <v>8</v>
      </c>
      <c r="Q738" s="7" t="s">
        <v>55</v>
      </c>
      <c r="R738" s="7" t="s">
        <v>133</v>
      </c>
      <c r="S738" s="6"/>
      <c r="T738" s="6"/>
      <c r="U738" s="6"/>
      <c r="V738" s="6"/>
      <c r="W738" s="6"/>
      <c r="X738" s="6"/>
      <c r="Y738" s="6"/>
      <c r="Z738" s="6"/>
      <c r="AA738" s="6"/>
      <c r="AB738" s="6"/>
      <c r="AC738" s="6"/>
      <c r="AD738" s="6"/>
      <c r="AE738" s="6"/>
      <c r="AF738" s="48"/>
      <c r="AG738" s="48"/>
      <c r="AH738" s="48"/>
      <c r="AI738" s="48"/>
      <c r="AJ738" s="48"/>
      <c r="AK738" s="48"/>
      <c r="AL738" s="48"/>
      <c r="AM738" s="48"/>
      <c r="AN738" s="48"/>
      <c r="AO738" s="48"/>
      <c r="AP738" s="48"/>
      <c r="AQ738" s="48"/>
      <c r="AR738" s="48"/>
      <c r="AS738" s="48"/>
      <c r="AT738" s="48"/>
      <c r="AU738" s="48"/>
      <c r="AV738" s="48"/>
      <c r="AW738" s="48"/>
      <c r="AX738" s="48"/>
      <c r="AY738" s="48"/>
      <c r="AZ738" s="48"/>
      <c r="BA738" s="48"/>
      <c r="BB738" s="48"/>
      <c r="BC738" s="48"/>
      <c r="BD738" s="48"/>
      <c r="BE738" s="48"/>
      <c r="BF738" s="48"/>
      <c r="BG738" s="48"/>
      <c r="BH738" s="48"/>
      <c r="BI738" s="48"/>
      <c r="BJ738" s="48"/>
      <c r="BK738" s="48"/>
      <c r="BL738" s="48"/>
      <c r="BM738" s="48"/>
      <c r="BN738" s="48"/>
      <c r="BO738" s="48"/>
      <c r="BP738" s="48"/>
      <c r="BQ738" s="48"/>
      <c r="BR738" s="48"/>
      <c r="BS738" s="48"/>
      <c r="BT738" s="48"/>
      <c r="BU738" s="48"/>
      <c r="BV738" s="48"/>
      <c r="BW738" s="48"/>
      <c r="BX738" s="48"/>
      <c r="BY738" s="48"/>
      <c r="BZ738" s="48"/>
      <c r="CA738" s="48"/>
      <c r="CB738" s="48"/>
      <c r="CC738" s="48"/>
      <c r="CD738" s="48"/>
      <c r="CE738" s="48"/>
      <c r="CF738" s="48"/>
      <c r="CG738" s="48"/>
      <c r="CH738" s="48"/>
      <c r="CI738" s="48"/>
      <c r="CJ738" s="48"/>
      <c r="CK738" s="48"/>
      <c r="CL738" s="48"/>
      <c r="CM738" s="48"/>
      <c r="CN738" s="48"/>
      <c r="CO738" s="48"/>
      <c r="CP738" s="48"/>
      <c r="CQ738" s="48"/>
      <c r="CR738" s="48"/>
      <c r="CS738" s="48"/>
      <c r="CT738" s="48"/>
      <c r="CU738" s="48"/>
      <c r="CV738" s="48"/>
      <c r="CW738" s="48"/>
      <c r="CX738" s="48"/>
      <c r="CY738" s="48"/>
      <c r="CZ738" s="48"/>
      <c r="DA738" s="48"/>
      <c r="DB738" s="48"/>
      <c r="DC738" s="48"/>
      <c r="DD738" s="48"/>
      <c r="DE738" s="48"/>
      <c r="DF738" s="48"/>
      <c r="DG738" s="48"/>
      <c r="DH738" s="48"/>
      <c r="DI738" s="48"/>
      <c r="DJ738" s="48"/>
      <c r="DK738" s="48"/>
      <c r="DL738" s="48"/>
      <c r="DM738" s="48"/>
      <c r="DN738" s="48"/>
      <c r="DO738" s="48"/>
      <c r="DP738" s="48"/>
      <c r="DQ738" s="48"/>
      <c r="DR738" s="48"/>
      <c r="DS738" s="48"/>
      <c r="DT738" s="48"/>
      <c r="DU738" s="48"/>
      <c r="DV738" s="48"/>
      <c r="DW738" s="48"/>
      <c r="DX738" s="48"/>
      <c r="DY738" s="48"/>
      <c r="DZ738" s="48"/>
      <c r="EA738" s="48"/>
      <c r="EB738" s="48"/>
      <c r="EC738" s="48"/>
      <c r="ED738" s="48"/>
      <c r="EE738" s="48"/>
      <c r="EF738" s="48"/>
      <c r="EG738" s="48"/>
      <c r="EH738" s="48"/>
      <c r="EI738" s="48"/>
      <c r="EJ738" s="48"/>
      <c r="EK738" s="48"/>
      <c r="EL738" s="48"/>
      <c r="EM738" s="48"/>
      <c r="EN738" s="48"/>
      <c r="EO738" s="48"/>
      <c r="EP738" s="48"/>
      <c r="EQ738" s="48"/>
      <c r="ER738" s="48"/>
      <c r="ES738" s="48"/>
      <c r="ET738" s="48"/>
      <c r="EU738" s="48"/>
      <c r="EV738" s="48"/>
      <c r="EW738" s="48"/>
      <c r="EX738" s="48"/>
      <c r="EY738" s="48"/>
      <c r="EZ738" s="48"/>
      <c r="FA738" s="48"/>
      <c r="FB738" s="48"/>
      <c r="FC738" s="48"/>
      <c r="FD738" s="48"/>
      <c r="FE738" s="48"/>
      <c r="FF738" s="48"/>
      <c r="FG738" s="48"/>
      <c r="FH738" s="48"/>
      <c r="FI738" s="48"/>
      <c r="FJ738" s="48"/>
      <c r="FK738" s="48"/>
      <c r="FL738" s="48"/>
      <c r="FM738" s="48"/>
      <c r="FN738" s="48"/>
      <c r="FO738" s="48"/>
      <c r="FP738" s="48"/>
      <c r="FQ738" s="48"/>
      <c r="FR738" s="48"/>
      <c r="FS738" s="48"/>
      <c r="FT738" s="48"/>
      <c r="FU738" s="48"/>
      <c r="FV738" s="48"/>
      <c r="FW738" s="48"/>
      <c r="FX738" s="48"/>
      <c r="FY738" s="48"/>
      <c r="FZ738" s="48"/>
      <c r="GA738" s="48"/>
      <c r="GB738" s="48"/>
      <c r="GC738" s="48"/>
      <c r="GD738" s="48"/>
      <c r="GE738" s="48"/>
      <c r="GF738" s="48"/>
      <c r="GG738" s="48"/>
      <c r="GH738" s="48"/>
      <c r="GI738" s="48"/>
      <c r="GJ738" s="48"/>
      <c r="GK738" s="48"/>
      <c r="GL738" s="48"/>
      <c r="GM738" s="48"/>
      <c r="GN738" s="48"/>
      <c r="GO738" s="48"/>
      <c r="GP738" s="48"/>
      <c r="GQ738" s="48"/>
      <c r="GR738" s="48"/>
      <c r="GS738" s="48"/>
      <c r="GT738" s="48"/>
      <c r="GU738" s="48"/>
      <c r="GV738" s="48"/>
      <c r="GW738" s="48"/>
      <c r="GX738" s="48"/>
      <c r="GY738" s="48"/>
      <c r="GZ738" s="48"/>
      <c r="HA738" s="48"/>
      <c r="HB738" s="48"/>
      <c r="HC738" s="48"/>
      <c r="HD738" s="48"/>
      <c r="HE738" s="48"/>
      <c r="HF738" s="48"/>
      <c r="HG738" s="48"/>
      <c r="HH738" s="48"/>
      <c r="HI738" s="48"/>
      <c r="HJ738" s="48"/>
      <c r="HK738" s="48"/>
      <c r="HL738" s="48"/>
      <c r="HM738" s="48"/>
      <c r="HN738" s="48"/>
      <c r="HO738" s="48"/>
      <c r="HP738" s="48"/>
      <c r="HQ738" s="48"/>
      <c r="HR738" s="48"/>
      <c r="HS738" s="48"/>
      <c r="HT738" s="48"/>
      <c r="HU738" s="48"/>
      <c r="HV738" s="48"/>
      <c r="HW738" s="48"/>
      <c r="HX738" s="48"/>
      <c r="HY738" s="48"/>
      <c r="HZ738" s="48"/>
      <c r="IA738" s="48"/>
      <c r="IB738" s="48"/>
      <c r="IC738" s="48"/>
      <c r="ID738" s="48"/>
      <c r="IE738" s="48"/>
      <c r="IF738" s="48"/>
      <c r="IG738" s="48"/>
      <c r="IH738" s="48"/>
      <c r="II738" s="48"/>
      <c r="IJ738" s="48"/>
      <c r="IK738" s="48"/>
      <c r="IL738" s="48"/>
      <c r="IM738" s="48"/>
      <c r="IN738" s="48"/>
      <c r="IO738" s="48"/>
      <c r="IP738" s="48"/>
      <c r="IQ738" s="48"/>
      <c r="IR738" s="48"/>
      <c r="IS738" s="48"/>
      <c r="IT738" s="48"/>
      <c r="IU738" s="48"/>
      <c r="IV738" s="48"/>
      <c r="IW738" s="48"/>
      <c r="IX738" s="48"/>
      <c r="IY738" s="48"/>
      <c r="IZ738" s="48"/>
      <c r="JA738" s="48"/>
      <c r="JB738" s="49"/>
      <c r="JC738" s="49"/>
      <c r="JD738" s="49"/>
      <c r="JE738" s="49"/>
      <c r="JF738" s="49"/>
      <c r="JG738" s="49"/>
      <c r="JH738" s="49"/>
      <c r="JI738" s="49"/>
      <c r="JJ738" s="49"/>
      <c r="JK738" s="49"/>
      <c r="JL738" s="49"/>
      <c r="JM738" s="49"/>
    </row>
    <row r="739" spans="2:273" s="37" customFormat="1">
      <c r="B739" s="119" t="s">
        <v>750</v>
      </c>
      <c r="C739" s="114">
        <v>20181</v>
      </c>
      <c r="D739" s="108">
        <v>2018</v>
      </c>
      <c r="E739" s="7" t="s">
        <v>751</v>
      </c>
      <c r="F739" s="7"/>
      <c r="G739" s="13"/>
      <c r="H739" s="7" t="s">
        <v>752</v>
      </c>
      <c r="I739" s="7"/>
      <c r="J739" s="85">
        <v>56</v>
      </c>
      <c r="K739" s="196">
        <v>4999953</v>
      </c>
      <c r="L739" s="7" t="s">
        <v>2624</v>
      </c>
      <c r="M739" s="7" t="s">
        <v>69</v>
      </c>
      <c r="N739" s="215">
        <v>3</v>
      </c>
      <c r="O739" s="85">
        <v>5</v>
      </c>
      <c r="P739" s="83">
        <v>8</v>
      </c>
      <c r="Q739" s="6"/>
      <c r="R739" s="7" t="s">
        <v>133</v>
      </c>
      <c r="S739" s="13">
        <v>14</v>
      </c>
      <c r="T739" s="13"/>
      <c r="U739" s="7"/>
      <c r="V739" s="7"/>
      <c r="W739" s="7"/>
      <c r="X739" s="7"/>
      <c r="Y739" s="13">
        <v>1</v>
      </c>
      <c r="Z739" s="13"/>
      <c r="AA739" s="7"/>
      <c r="AB739" s="7"/>
      <c r="AC739" s="7"/>
      <c r="AD739" s="7"/>
      <c r="AE739" s="6"/>
      <c r="AF739" s="48"/>
      <c r="AG739" s="48"/>
      <c r="AH739" s="48"/>
      <c r="AI739" s="48"/>
      <c r="AJ739" s="48"/>
      <c r="AK739" s="48"/>
      <c r="AL739" s="48"/>
      <c r="AM739" s="48"/>
      <c r="AN739" s="48"/>
      <c r="AO739" s="48"/>
      <c r="AP739" s="48"/>
      <c r="AQ739" s="48"/>
      <c r="AR739" s="48"/>
      <c r="AS739" s="48"/>
      <c r="AT739" s="48"/>
      <c r="AU739" s="48"/>
      <c r="AV739" s="48"/>
      <c r="AW739" s="48"/>
      <c r="AX739" s="48"/>
      <c r="AY739" s="48"/>
      <c r="AZ739" s="48"/>
      <c r="BA739" s="48"/>
      <c r="BB739" s="48"/>
      <c r="BC739" s="48"/>
      <c r="BD739" s="48"/>
      <c r="BE739" s="48"/>
      <c r="BF739" s="48"/>
      <c r="BG739" s="48"/>
      <c r="BH739" s="48"/>
      <c r="BI739" s="48"/>
      <c r="BJ739" s="48"/>
      <c r="BK739" s="48"/>
      <c r="BL739" s="48"/>
      <c r="BM739" s="48"/>
      <c r="BN739" s="48"/>
      <c r="BO739" s="48"/>
      <c r="BP739" s="48"/>
      <c r="BQ739" s="48"/>
      <c r="BR739" s="48"/>
      <c r="BS739" s="48"/>
      <c r="BT739" s="48"/>
      <c r="BU739" s="48"/>
      <c r="BV739" s="48"/>
      <c r="BW739" s="48"/>
      <c r="BX739" s="48"/>
      <c r="BY739" s="48"/>
      <c r="BZ739" s="48"/>
      <c r="CA739" s="48"/>
      <c r="CB739" s="48"/>
      <c r="CC739" s="48"/>
      <c r="CD739" s="48"/>
      <c r="CE739" s="48"/>
      <c r="CF739" s="48"/>
      <c r="CG739" s="48"/>
      <c r="CH739" s="48"/>
      <c r="CI739" s="48"/>
      <c r="CJ739" s="48"/>
      <c r="CK739" s="48"/>
      <c r="CL739" s="48"/>
      <c r="CM739" s="48"/>
      <c r="CN739" s="48"/>
      <c r="CO739" s="48"/>
      <c r="CP739" s="48"/>
      <c r="CQ739" s="48"/>
      <c r="CR739" s="48"/>
      <c r="CS739" s="48"/>
      <c r="CT739" s="48"/>
      <c r="CU739" s="48"/>
      <c r="CV739" s="48"/>
      <c r="CW739" s="48"/>
      <c r="CX739" s="48"/>
      <c r="CY739" s="48"/>
      <c r="CZ739" s="48"/>
      <c r="DA739" s="48"/>
      <c r="DB739" s="48"/>
      <c r="DC739" s="48"/>
      <c r="DD739" s="48"/>
      <c r="DE739" s="48"/>
      <c r="DF739" s="48"/>
      <c r="DG739" s="48"/>
      <c r="DH739" s="48"/>
      <c r="DI739" s="48"/>
      <c r="DJ739" s="48"/>
      <c r="DK739" s="48"/>
      <c r="DL739" s="48"/>
      <c r="DM739" s="48"/>
      <c r="DN739" s="48"/>
      <c r="DO739" s="48"/>
      <c r="DP739" s="48"/>
      <c r="DQ739" s="48"/>
      <c r="DR739" s="48"/>
      <c r="DS739" s="48"/>
      <c r="DT739" s="48"/>
      <c r="DU739" s="48"/>
      <c r="DV739" s="48"/>
      <c r="DW739" s="48"/>
      <c r="DX739" s="48"/>
      <c r="DY739" s="48"/>
      <c r="DZ739" s="48"/>
      <c r="EA739" s="48"/>
      <c r="EB739" s="48"/>
      <c r="EC739" s="48"/>
      <c r="ED739" s="48"/>
      <c r="EE739" s="48"/>
      <c r="EF739" s="48"/>
      <c r="EG739" s="48"/>
      <c r="EH739" s="48"/>
      <c r="EI739" s="48"/>
      <c r="EJ739" s="48"/>
      <c r="EK739" s="48"/>
      <c r="EL739" s="48"/>
      <c r="EM739" s="48"/>
      <c r="EN739" s="48"/>
      <c r="EO739" s="48"/>
      <c r="EP739" s="48"/>
      <c r="EQ739" s="48"/>
      <c r="ER739" s="48"/>
      <c r="ES739" s="48"/>
      <c r="ET739" s="48"/>
      <c r="EU739" s="48"/>
      <c r="EV739" s="48"/>
      <c r="EW739" s="48"/>
      <c r="EX739" s="48"/>
      <c r="EY739" s="48"/>
      <c r="EZ739" s="48"/>
      <c r="FA739" s="48"/>
      <c r="FB739" s="48"/>
      <c r="FC739" s="48"/>
      <c r="FD739" s="48"/>
      <c r="FE739" s="48"/>
      <c r="FF739" s="48"/>
      <c r="FG739" s="48"/>
      <c r="FH739" s="48"/>
      <c r="FI739" s="48"/>
      <c r="FJ739" s="48"/>
      <c r="FK739" s="48"/>
      <c r="FL739" s="48"/>
      <c r="FM739" s="48"/>
      <c r="FN739" s="48"/>
      <c r="FO739" s="48"/>
      <c r="FP739" s="48"/>
      <c r="FQ739" s="48"/>
      <c r="FR739" s="48"/>
      <c r="FS739" s="48"/>
      <c r="FT739" s="48"/>
      <c r="FU739" s="48"/>
      <c r="FV739" s="48"/>
      <c r="FW739" s="48"/>
      <c r="FX739" s="48"/>
      <c r="FY739" s="48"/>
      <c r="FZ739" s="48"/>
      <c r="GA739" s="48"/>
      <c r="GB739" s="48"/>
      <c r="GC739" s="48"/>
      <c r="GD739" s="48"/>
      <c r="GE739" s="48"/>
      <c r="GF739" s="48"/>
      <c r="GG739" s="48"/>
      <c r="GH739" s="48"/>
      <c r="GI739" s="48"/>
      <c r="GJ739" s="48"/>
      <c r="GK739" s="48"/>
      <c r="GL739" s="48"/>
      <c r="GM739" s="48"/>
      <c r="GN739" s="48"/>
      <c r="GO739" s="48"/>
      <c r="GP739" s="48"/>
      <c r="GQ739" s="48"/>
      <c r="GR739" s="48"/>
      <c r="GS739" s="48"/>
      <c r="GT739" s="48"/>
      <c r="GU739" s="48"/>
      <c r="GV739" s="48"/>
      <c r="GW739" s="48"/>
      <c r="GX739" s="48"/>
      <c r="GY739" s="48"/>
      <c r="GZ739" s="48"/>
      <c r="HA739" s="48"/>
      <c r="HB739" s="48"/>
      <c r="HC739" s="48"/>
      <c r="HD739" s="48"/>
      <c r="HE739" s="48"/>
      <c r="HF739" s="48"/>
      <c r="HG739" s="48"/>
      <c r="HH739" s="48"/>
      <c r="HI739" s="48"/>
      <c r="HJ739" s="48"/>
      <c r="HK739" s="48"/>
      <c r="HL739" s="48"/>
      <c r="HM739" s="48"/>
      <c r="HN739" s="48"/>
      <c r="HO739" s="48"/>
      <c r="HP739" s="48"/>
      <c r="HQ739" s="48"/>
      <c r="HR739" s="48"/>
      <c r="HS739" s="48"/>
      <c r="HT739" s="48"/>
      <c r="HU739" s="48"/>
      <c r="HV739" s="48"/>
      <c r="HW739" s="48"/>
      <c r="HX739" s="48"/>
      <c r="HY739" s="48"/>
      <c r="HZ739" s="48"/>
      <c r="IA739" s="48"/>
      <c r="IB739" s="48"/>
      <c r="IC739" s="48"/>
      <c r="ID739" s="48"/>
      <c r="IE739" s="48"/>
      <c r="IF739" s="48"/>
      <c r="IG739" s="48"/>
      <c r="IH739" s="48"/>
      <c r="II739" s="48"/>
      <c r="IJ739" s="48"/>
      <c r="IK739" s="48"/>
      <c r="IL739" s="48"/>
      <c r="IM739" s="48"/>
      <c r="IN739" s="48"/>
      <c r="IO739" s="48"/>
      <c r="IP739" s="48"/>
      <c r="IQ739" s="48"/>
      <c r="IR739" s="48"/>
      <c r="IS739" s="48"/>
      <c r="IT739" s="48"/>
      <c r="IU739" s="48"/>
      <c r="IV739" s="48"/>
      <c r="IW739" s="48"/>
      <c r="IX739" s="48"/>
      <c r="IY739" s="48"/>
      <c r="IZ739" s="48"/>
      <c r="JA739" s="48"/>
      <c r="JB739" s="49"/>
      <c r="JC739" s="49"/>
      <c r="JD739" s="49"/>
      <c r="JE739" s="49"/>
      <c r="JF739" s="49"/>
      <c r="JG739" s="49"/>
      <c r="JH739" s="49"/>
      <c r="JI739" s="49"/>
      <c r="JJ739" s="49"/>
      <c r="JK739" s="49"/>
      <c r="JL739" s="49"/>
      <c r="JM739" s="49"/>
    </row>
    <row r="740" spans="2:273" s="37" customFormat="1">
      <c r="B740" s="18" t="s">
        <v>6221</v>
      </c>
      <c r="C740" s="2">
        <v>20202</v>
      </c>
      <c r="D740" s="108">
        <v>2020</v>
      </c>
      <c r="E740" s="56" t="s">
        <v>3505</v>
      </c>
      <c r="F740" s="56"/>
      <c r="G740" s="356"/>
      <c r="H740" s="56" t="s">
        <v>6222</v>
      </c>
      <c r="I740" s="56" t="s">
        <v>37</v>
      </c>
      <c r="J740" s="84">
        <v>14</v>
      </c>
      <c r="K740" s="195">
        <v>99731</v>
      </c>
      <c r="L740" s="56" t="s">
        <v>6223</v>
      </c>
      <c r="M740" s="56" t="s">
        <v>59</v>
      </c>
      <c r="N740" s="215">
        <v>4</v>
      </c>
      <c r="O740" s="84">
        <v>6</v>
      </c>
      <c r="P740" s="84">
        <v>52</v>
      </c>
      <c r="Q740" s="56" t="s">
        <v>32</v>
      </c>
      <c r="R740" s="56" t="s">
        <v>33</v>
      </c>
      <c r="S740" s="48"/>
      <c r="T740" s="48"/>
      <c r="U740" s="48"/>
      <c r="V740" s="48"/>
      <c r="W740" s="48"/>
      <c r="X740" s="48"/>
      <c r="Y740" s="48"/>
      <c r="Z740" s="48"/>
      <c r="AA740" s="48"/>
      <c r="AB740" s="48"/>
      <c r="AC740" s="48"/>
      <c r="AD740" s="48"/>
      <c r="AE740" s="48"/>
      <c r="AF740" s="6"/>
      <c r="AG740" s="6"/>
      <c r="AH740" s="6"/>
      <c r="AI740" s="6"/>
      <c r="AJ740" s="6"/>
      <c r="AK740" s="6"/>
      <c r="AL740" s="6"/>
      <c r="AM740" s="6"/>
      <c r="AN740" s="6"/>
      <c r="AO740" s="6"/>
      <c r="AP740" s="6"/>
      <c r="AQ740" s="6"/>
      <c r="AR740" s="6"/>
      <c r="AS740" s="6"/>
      <c r="AT740" s="6"/>
      <c r="AU740" s="6"/>
      <c r="AV740" s="6"/>
      <c r="AW740" s="6"/>
      <c r="AX740" s="6"/>
      <c r="AY740" s="6"/>
      <c r="AZ740" s="6"/>
      <c r="BA740" s="6"/>
      <c r="BB740" s="6"/>
      <c r="BC740" s="6"/>
      <c r="BD740" s="6"/>
      <c r="BE740" s="6"/>
      <c r="BF740" s="6"/>
      <c r="BG740" s="6"/>
      <c r="BH740" s="6"/>
      <c r="BI740" s="6"/>
      <c r="BJ740" s="6"/>
      <c r="BK740" s="6"/>
      <c r="BL740" s="6"/>
      <c r="BM740" s="6"/>
      <c r="BN740" s="6"/>
      <c r="BO740" s="6"/>
      <c r="BP740" s="6"/>
      <c r="BQ740" s="6"/>
      <c r="BR740" s="6"/>
      <c r="BS740" s="6"/>
      <c r="BT740" s="6"/>
      <c r="BU740" s="6"/>
      <c r="BV740" s="6"/>
      <c r="BW740" s="6"/>
      <c r="BX740" s="6"/>
      <c r="BY740" s="6"/>
      <c r="BZ740" s="6"/>
      <c r="CA740" s="6"/>
      <c r="CB740" s="6"/>
      <c r="CC740" s="6"/>
      <c r="CD740" s="6"/>
      <c r="CE740" s="6"/>
      <c r="CF740" s="6"/>
      <c r="CG740" s="6"/>
      <c r="CH740" s="6"/>
      <c r="CI740" s="6"/>
      <c r="CJ740" s="6"/>
      <c r="CK740" s="6"/>
      <c r="CL740" s="6"/>
      <c r="CM740" s="6"/>
      <c r="CN740" s="6"/>
      <c r="CO740" s="6"/>
      <c r="CP740" s="6"/>
      <c r="CQ740" s="6"/>
      <c r="CR740" s="6"/>
      <c r="CS740" s="6"/>
      <c r="CT740" s="6"/>
      <c r="CU740" s="6"/>
      <c r="CV740" s="6"/>
      <c r="CW740" s="6"/>
      <c r="CX740" s="6"/>
      <c r="CY740" s="6"/>
      <c r="CZ740" s="6"/>
      <c r="DA740" s="6"/>
      <c r="DB740" s="6"/>
      <c r="DC740" s="6"/>
      <c r="DD740" s="6"/>
      <c r="DE740" s="6"/>
      <c r="DF740" s="6"/>
      <c r="DG740" s="6"/>
      <c r="DH740" s="6"/>
      <c r="DI740" s="6"/>
      <c r="DJ740" s="6"/>
      <c r="DK740" s="6"/>
      <c r="DL740" s="6"/>
      <c r="DM740" s="6"/>
      <c r="DN740" s="6"/>
      <c r="DO740" s="6"/>
      <c r="DP740" s="6"/>
      <c r="DQ740" s="6"/>
      <c r="DR740" s="6"/>
      <c r="DS740" s="6"/>
      <c r="DT740" s="6"/>
      <c r="DU740" s="6"/>
      <c r="DV740" s="6"/>
      <c r="DW740" s="6"/>
      <c r="DX740" s="6"/>
      <c r="DY740" s="6"/>
      <c r="DZ740" s="6"/>
      <c r="EA740" s="6"/>
      <c r="EB740" s="6"/>
      <c r="EC740" s="6"/>
      <c r="ED740" s="6"/>
      <c r="EE740" s="6"/>
      <c r="EF740" s="6"/>
      <c r="EG740" s="6"/>
      <c r="EH740" s="6"/>
      <c r="EI740" s="6"/>
      <c r="EJ740" s="6"/>
      <c r="EK740" s="6"/>
      <c r="EL740" s="6"/>
      <c r="EM740" s="6"/>
      <c r="EN740" s="6"/>
      <c r="EO740" s="6"/>
      <c r="EP740" s="6"/>
      <c r="EQ740" s="6"/>
      <c r="ER740" s="6"/>
      <c r="ES740" s="6"/>
      <c r="ET740" s="6"/>
      <c r="EU740" s="6"/>
      <c r="EV740" s="6"/>
      <c r="EW740" s="6"/>
      <c r="EX740" s="6"/>
      <c r="EY740" s="6"/>
      <c r="EZ740" s="6"/>
      <c r="FA740" s="6"/>
      <c r="FB740" s="6"/>
      <c r="FC740" s="6"/>
      <c r="FD740" s="6"/>
      <c r="FE740" s="6"/>
      <c r="FF740" s="6"/>
      <c r="FG740" s="6"/>
      <c r="FH740" s="6"/>
      <c r="FI740" s="6"/>
      <c r="FJ740" s="6"/>
      <c r="FK740" s="6"/>
      <c r="FL740" s="6"/>
      <c r="FM740" s="6"/>
      <c r="FN740" s="6"/>
      <c r="FO740" s="6"/>
      <c r="FP740" s="6"/>
      <c r="FQ740" s="6"/>
      <c r="FR740" s="6"/>
      <c r="FS740" s="6"/>
      <c r="FT740" s="6"/>
      <c r="FU740" s="6"/>
      <c r="FV740" s="6"/>
      <c r="FW740" s="6"/>
      <c r="FX740" s="6"/>
      <c r="FY740" s="6"/>
      <c r="FZ740" s="6"/>
      <c r="GA740" s="6"/>
      <c r="GB740" s="6"/>
      <c r="GC740" s="6"/>
      <c r="GD740" s="6"/>
      <c r="GE740" s="6"/>
      <c r="GF740" s="6"/>
      <c r="GG740" s="6"/>
      <c r="GH740" s="6"/>
      <c r="GI740" s="6"/>
      <c r="GJ740" s="6"/>
      <c r="GK740" s="6"/>
      <c r="GL740" s="6"/>
      <c r="GM740" s="6"/>
      <c r="GN740" s="6"/>
      <c r="GO740" s="6"/>
      <c r="GP740" s="6"/>
      <c r="GQ740" s="6"/>
      <c r="GR740" s="6"/>
      <c r="GS740" s="6"/>
      <c r="GT740" s="6"/>
      <c r="GU740" s="6"/>
      <c r="GV740" s="6"/>
      <c r="GW740" s="6"/>
      <c r="GX740" s="6"/>
      <c r="GY740" s="6"/>
      <c r="GZ740" s="6"/>
      <c r="HA740" s="6"/>
      <c r="HB740" s="6"/>
      <c r="HC740" s="6"/>
      <c r="HD740" s="6"/>
      <c r="HE740" s="6"/>
      <c r="HF740" s="6"/>
      <c r="HG740" s="6"/>
      <c r="HH740" s="6"/>
      <c r="HI740" s="6"/>
      <c r="HJ740" s="6"/>
      <c r="HK740" s="6"/>
      <c r="HL740" s="6"/>
      <c r="HM740" s="6"/>
      <c r="HN740" s="6"/>
      <c r="HO740" s="6"/>
      <c r="HP740" s="6"/>
      <c r="HQ740" s="6"/>
      <c r="HR740" s="6"/>
      <c r="HS740" s="6"/>
      <c r="HT740" s="6"/>
      <c r="HU740" s="6"/>
      <c r="HV740" s="6"/>
      <c r="HW740" s="6"/>
      <c r="HX740" s="6"/>
      <c r="HY740" s="6"/>
      <c r="HZ740" s="6"/>
      <c r="IA740" s="6"/>
      <c r="IB740" s="6"/>
      <c r="IC740" s="6"/>
      <c r="ID740" s="6"/>
      <c r="IE740" s="6"/>
      <c r="IF740" s="6"/>
      <c r="IG740" s="6"/>
      <c r="IH740" s="6"/>
      <c r="II740" s="6"/>
      <c r="IJ740" s="6"/>
      <c r="IK740" s="6"/>
      <c r="IL740" s="6"/>
      <c r="IM740" s="6"/>
      <c r="IN740" s="6"/>
      <c r="IO740" s="6"/>
      <c r="IP740" s="6"/>
      <c r="IQ740" s="6"/>
      <c r="IR740" s="6"/>
      <c r="IS740" s="6"/>
      <c r="IT740" s="6"/>
      <c r="IU740" s="6"/>
      <c r="IV740" s="6"/>
      <c r="IW740" s="6"/>
      <c r="IX740" s="6"/>
      <c r="IY740" s="6"/>
      <c r="IZ740" s="6"/>
      <c r="JA740" s="6"/>
      <c r="JB740" s="6"/>
      <c r="JC740" s="6"/>
      <c r="JD740" s="6"/>
      <c r="JE740" s="6"/>
      <c r="JF740" s="6"/>
      <c r="JG740" s="6"/>
      <c r="JH740" s="6"/>
      <c r="JI740" s="6"/>
      <c r="JJ740" s="6"/>
      <c r="JK740" s="6"/>
      <c r="JL740" s="6"/>
      <c r="JM740" s="6"/>
    </row>
    <row r="741" spans="2:273" s="37" customFormat="1">
      <c r="B741" s="18" t="s">
        <v>3504</v>
      </c>
      <c r="C741" s="2">
        <v>20192</v>
      </c>
      <c r="D741" s="108">
        <v>2019</v>
      </c>
      <c r="E741" s="7" t="s">
        <v>3505</v>
      </c>
      <c r="F741" s="7"/>
      <c r="G741" s="13"/>
      <c r="H741" s="7" t="s">
        <v>3506</v>
      </c>
      <c r="I741" s="7" t="s">
        <v>37</v>
      </c>
      <c r="J741" s="85">
        <v>31</v>
      </c>
      <c r="K741" s="196">
        <v>499464</v>
      </c>
      <c r="L741" s="7" t="s">
        <v>3507</v>
      </c>
      <c r="M741" s="7" t="s">
        <v>59</v>
      </c>
      <c r="N741" s="215">
        <v>4</v>
      </c>
      <c r="O741" s="83">
        <v>6</v>
      </c>
      <c r="P741" s="83">
        <v>52</v>
      </c>
      <c r="Q741" s="7" t="s">
        <v>32</v>
      </c>
      <c r="R741" s="7" t="s">
        <v>193</v>
      </c>
      <c r="S741" s="6"/>
      <c r="T741" s="6"/>
      <c r="U741" s="6"/>
      <c r="V741" s="6"/>
      <c r="W741" s="6"/>
      <c r="X741" s="6"/>
      <c r="Y741" s="6"/>
      <c r="Z741" s="6"/>
      <c r="AA741" s="6"/>
      <c r="AB741" s="6"/>
      <c r="AC741" s="6"/>
      <c r="AD741" s="6"/>
      <c r="AE741" s="6"/>
      <c r="AF741" s="48"/>
      <c r="AG741" s="48"/>
      <c r="AH741" s="48"/>
      <c r="AI741" s="48"/>
      <c r="AJ741" s="48"/>
      <c r="AK741" s="48"/>
      <c r="AL741" s="48"/>
      <c r="AM741" s="48"/>
      <c r="AN741" s="48"/>
      <c r="AO741" s="48"/>
      <c r="AP741" s="48"/>
      <c r="AQ741" s="48"/>
      <c r="AR741" s="48"/>
      <c r="AS741" s="48"/>
      <c r="AT741" s="48"/>
      <c r="AU741" s="48"/>
      <c r="AV741" s="48"/>
      <c r="AW741" s="48"/>
      <c r="AX741" s="48"/>
      <c r="AY741" s="48"/>
      <c r="AZ741" s="48"/>
      <c r="BA741" s="48"/>
      <c r="BB741" s="48"/>
      <c r="BC741" s="48"/>
      <c r="BD741" s="48"/>
      <c r="BE741" s="48"/>
      <c r="BF741" s="48"/>
      <c r="BG741" s="48"/>
      <c r="BH741" s="48"/>
      <c r="BI741" s="48"/>
      <c r="BJ741" s="48"/>
      <c r="BK741" s="48"/>
      <c r="BL741" s="48"/>
      <c r="BM741" s="48"/>
      <c r="BN741" s="48"/>
      <c r="BO741" s="48"/>
      <c r="BP741" s="48"/>
      <c r="BQ741" s="48"/>
      <c r="BR741" s="48"/>
      <c r="BS741" s="48"/>
      <c r="BT741" s="48"/>
      <c r="BU741" s="48"/>
      <c r="BV741" s="48"/>
      <c r="BW741" s="48"/>
      <c r="BX741" s="48"/>
      <c r="BY741" s="48"/>
      <c r="BZ741" s="48"/>
      <c r="CA741" s="48"/>
      <c r="CB741" s="48"/>
      <c r="CC741" s="48"/>
      <c r="CD741" s="48"/>
      <c r="CE741" s="48"/>
      <c r="CF741" s="48"/>
      <c r="CG741" s="48"/>
      <c r="CH741" s="48"/>
      <c r="CI741" s="48"/>
      <c r="CJ741" s="48"/>
      <c r="CK741" s="48"/>
      <c r="CL741" s="48"/>
      <c r="CM741" s="48"/>
      <c r="CN741" s="48"/>
      <c r="CO741" s="48"/>
      <c r="CP741" s="48"/>
      <c r="CQ741" s="48"/>
      <c r="CR741" s="48"/>
      <c r="CS741" s="48"/>
      <c r="CT741" s="48"/>
      <c r="CU741" s="48"/>
      <c r="CV741" s="48"/>
      <c r="CW741" s="48"/>
      <c r="CX741" s="48"/>
      <c r="CY741" s="48"/>
      <c r="CZ741" s="48"/>
      <c r="DA741" s="48"/>
      <c r="DB741" s="48"/>
      <c r="DC741" s="48"/>
      <c r="DD741" s="48"/>
      <c r="DE741" s="48"/>
      <c r="DF741" s="48"/>
      <c r="DG741" s="48"/>
      <c r="DH741" s="48"/>
      <c r="DI741" s="48"/>
      <c r="DJ741" s="48"/>
      <c r="DK741" s="48"/>
      <c r="DL741" s="48"/>
      <c r="DM741" s="48"/>
      <c r="DN741" s="48"/>
      <c r="DO741" s="48"/>
      <c r="DP741" s="48"/>
      <c r="DQ741" s="48"/>
      <c r="DR741" s="48"/>
      <c r="DS741" s="48"/>
      <c r="DT741" s="48"/>
      <c r="DU741" s="48"/>
      <c r="DV741" s="48"/>
      <c r="DW741" s="48"/>
      <c r="DX741" s="48"/>
      <c r="DY741" s="48"/>
      <c r="DZ741" s="48"/>
      <c r="EA741" s="48"/>
      <c r="EB741" s="48"/>
      <c r="EC741" s="48"/>
      <c r="ED741" s="48"/>
      <c r="EE741" s="48"/>
      <c r="EF741" s="48"/>
      <c r="EG741" s="48"/>
      <c r="EH741" s="48"/>
      <c r="EI741" s="48"/>
      <c r="EJ741" s="48"/>
      <c r="EK741" s="48"/>
      <c r="EL741" s="48"/>
      <c r="EM741" s="48"/>
      <c r="EN741" s="48"/>
      <c r="EO741" s="48"/>
      <c r="EP741" s="48"/>
      <c r="EQ741" s="48"/>
      <c r="ER741" s="48"/>
      <c r="ES741" s="48"/>
      <c r="ET741" s="48"/>
      <c r="EU741" s="48"/>
      <c r="EV741" s="48"/>
      <c r="EW741" s="48"/>
      <c r="EX741" s="48"/>
      <c r="EY741" s="48"/>
      <c r="EZ741" s="48"/>
      <c r="FA741" s="48"/>
      <c r="FB741" s="48"/>
      <c r="FC741" s="48"/>
      <c r="FD741" s="48"/>
      <c r="FE741" s="48"/>
      <c r="FF741" s="48"/>
      <c r="FG741" s="48"/>
      <c r="FH741" s="48"/>
      <c r="FI741" s="48"/>
      <c r="FJ741" s="48"/>
      <c r="FK741" s="48"/>
      <c r="FL741" s="48"/>
      <c r="FM741" s="48"/>
      <c r="FN741" s="48"/>
      <c r="FO741" s="48"/>
      <c r="FP741" s="48"/>
      <c r="FQ741" s="48"/>
      <c r="FR741" s="48"/>
      <c r="FS741" s="48"/>
      <c r="FT741" s="48"/>
      <c r="FU741" s="48"/>
      <c r="FV741" s="48"/>
      <c r="FW741" s="48"/>
      <c r="FX741" s="48"/>
      <c r="FY741" s="48"/>
      <c r="FZ741" s="48"/>
      <c r="GA741" s="48"/>
      <c r="GB741" s="48"/>
      <c r="GC741" s="48"/>
      <c r="GD741" s="48"/>
      <c r="GE741" s="48"/>
      <c r="GF741" s="48"/>
      <c r="GG741" s="48"/>
      <c r="GH741" s="48"/>
      <c r="GI741" s="48"/>
      <c r="GJ741" s="48"/>
      <c r="GK741" s="48"/>
      <c r="GL741" s="48"/>
      <c r="GM741" s="48"/>
      <c r="GN741" s="48"/>
      <c r="GO741" s="48"/>
      <c r="GP741" s="48"/>
      <c r="GQ741" s="48"/>
      <c r="GR741" s="48"/>
      <c r="GS741" s="48"/>
      <c r="GT741" s="48"/>
      <c r="GU741" s="48"/>
      <c r="GV741" s="48"/>
      <c r="GW741" s="48"/>
      <c r="GX741" s="48"/>
      <c r="GY741" s="48"/>
      <c r="GZ741" s="48"/>
      <c r="HA741" s="48"/>
      <c r="HB741" s="48"/>
      <c r="HC741" s="48"/>
      <c r="HD741" s="48"/>
      <c r="HE741" s="48"/>
      <c r="HF741" s="48"/>
      <c r="HG741" s="48"/>
      <c r="HH741" s="48"/>
      <c r="HI741" s="48"/>
      <c r="HJ741" s="48"/>
      <c r="HK741" s="48"/>
      <c r="HL741" s="48"/>
      <c r="HM741" s="48"/>
      <c r="HN741" s="48"/>
      <c r="HO741" s="48"/>
      <c r="HP741" s="48"/>
      <c r="HQ741" s="48"/>
      <c r="HR741" s="48"/>
      <c r="HS741" s="48"/>
      <c r="HT741" s="48"/>
      <c r="HU741" s="48"/>
      <c r="HV741" s="48"/>
      <c r="HW741" s="48"/>
      <c r="HX741" s="48"/>
      <c r="HY741" s="48"/>
      <c r="HZ741" s="48"/>
      <c r="IA741" s="48"/>
      <c r="IB741" s="48"/>
      <c r="IC741" s="48"/>
      <c r="ID741" s="48"/>
      <c r="IE741" s="48"/>
      <c r="IF741" s="48"/>
      <c r="IG741" s="48"/>
      <c r="IH741" s="48"/>
      <c r="II741" s="48"/>
      <c r="IJ741" s="48"/>
      <c r="IK741" s="48"/>
      <c r="IL741" s="48"/>
      <c r="IM741" s="48"/>
      <c r="IN741" s="48"/>
      <c r="IO741" s="48"/>
      <c r="IP741" s="48"/>
      <c r="IQ741" s="48"/>
      <c r="IR741" s="48"/>
      <c r="IS741" s="48"/>
      <c r="IT741" s="48"/>
      <c r="IU741" s="48"/>
      <c r="IV741" s="48"/>
      <c r="IW741" s="48"/>
      <c r="IX741" s="48"/>
      <c r="IY741" s="48"/>
      <c r="IZ741" s="48"/>
      <c r="JA741" s="48"/>
      <c r="JB741" s="49"/>
      <c r="JC741" s="49"/>
      <c r="JD741" s="49"/>
      <c r="JE741" s="49"/>
      <c r="JF741" s="49"/>
      <c r="JG741" s="49"/>
      <c r="JH741" s="49"/>
      <c r="JI741" s="49"/>
      <c r="JJ741" s="49"/>
      <c r="JK741" s="49"/>
      <c r="JL741" s="49"/>
      <c r="JM741" s="49"/>
    </row>
    <row r="742" spans="2:273" s="37" customFormat="1">
      <c r="B742" s="119" t="s">
        <v>757</v>
      </c>
      <c r="C742" s="114">
        <v>20181</v>
      </c>
      <c r="D742" s="108">
        <v>2018</v>
      </c>
      <c r="E742" s="7" t="s">
        <v>754</v>
      </c>
      <c r="F742" s="7"/>
      <c r="G742" s="13"/>
      <c r="H742" s="7" t="s">
        <v>758</v>
      </c>
      <c r="I742" s="7"/>
      <c r="J742" s="85">
        <v>12</v>
      </c>
      <c r="K742" s="196">
        <v>361466</v>
      </c>
      <c r="L742" s="7" t="s">
        <v>2625</v>
      </c>
      <c r="M742" s="7" t="s">
        <v>39</v>
      </c>
      <c r="N742" s="215">
        <v>9</v>
      </c>
      <c r="O742" s="85">
        <v>2</v>
      </c>
      <c r="P742" s="83">
        <v>6</v>
      </c>
      <c r="Q742" s="6"/>
      <c r="R742" s="7" t="s">
        <v>179</v>
      </c>
      <c r="S742" s="13">
        <v>3</v>
      </c>
      <c r="T742" s="13"/>
      <c r="U742" s="7"/>
      <c r="V742" s="7"/>
      <c r="W742" s="7"/>
      <c r="X742" s="7"/>
      <c r="Y742" s="13">
        <v>3</v>
      </c>
      <c r="Z742" s="13"/>
      <c r="AA742" s="7"/>
      <c r="AB742" s="7"/>
      <c r="AC742" s="7"/>
      <c r="AD742" s="7"/>
      <c r="AE742" s="6"/>
      <c r="AF742" s="48"/>
      <c r="AG742" s="48"/>
      <c r="AH742" s="48"/>
      <c r="AI742" s="48"/>
      <c r="AJ742" s="48"/>
      <c r="AK742" s="48"/>
      <c r="AL742" s="48"/>
      <c r="AM742" s="48"/>
      <c r="AN742" s="48"/>
      <c r="AO742" s="48"/>
      <c r="AP742" s="48"/>
      <c r="AQ742" s="48"/>
      <c r="AR742" s="48"/>
      <c r="AS742" s="48"/>
      <c r="AT742" s="48"/>
      <c r="AU742" s="48"/>
      <c r="AV742" s="48"/>
      <c r="AW742" s="48"/>
      <c r="AX742" s="48"/>
      <c r="AY742" s="48"/>
      <c r="AZ742" s="48"/>
      <c r="BA742" s="48"/>
      <c r="BB742" s="48"/>
      <c r="BC742" s="48"/>
      <c r="BD742" s="48"/>
      <c r="BE742" s="48"/>
      <c r="BF742" s="48"/>
      <c r="BG742" s="48"/>
      <c r="BH742" s="48"/>
      <c r="BI742" s="48"/>
      <c r="BJ742" s="48"/>
      <c r="BK742" s="48"/>
      <c r="BL742" s="48"/>
      <c r="BM742" s="48"/>
      <c r="BN742" s="48"/>
      <c r="BO742" s="48"/>
      <c r="BP742" s="48"/>
      <c r="BQ742" s="48"/>
      <c r="BR742" s="48"/>
      <c r="BS742" s="48"/>
      <c r="BT742" s="48"/>
      <c r="BU742" s="48"/>
      <c r="BV742" s="48"/>
      <c r="BW742" s="48"/>
      <c r="BX742" s="48"/>
      <c r="BY742" s="48"/>
      <c r="BZ742" s="48"/>
      <c r="CA742" s="48"/>
      <c r="CB742" s="48"/>
      <c r="CC742" s="48"/>
      <c r="CD742" s="48"/>
      <c r="CE742" s="48"/>
      <c r="CF742" s="48"/>
      <c r="CG742" s="48"/>
      <c r="CH742" s="48"/>
      <c r="CI742" s="48"/>
      <c r="CJ742" s="48"/>
      <c r="CK742" s="48"/>
      <c r="CL742" s="48"/>
      <c r="CM742" s="48"/>
      <c r="CN742" s="48"/>
      <c r="CO742" s="48"/>
      <c r="CP742" s="48"/>
      <c r="CQ742" s="48"/>
      <c r="CR742" s="48"/>
      <c r="CS742" s="48"/>
      <c r="CT742" s="48"/>
      <c r="CU742" s="48"/>
      <c r="CV742" s="48"/>
      <c r="CW742" s="48"/>
      <c r="CX742" s="48"/>
      <c r="CY742" s="48"/>
      <c r="CZ742" s="48"/>
      <c r="DA742" s="48"/>
      <c r="DB742" s="48"/>
      <c r="DC742" s="48"/>
      <c r="DD742" s="48"/>
      <c r="DE742" s="48"/>
      <c r="DF742" s="48"/>
      <c r="DG742" s="48"/>
      <c r="DH742" s="48"/>
      <c r="DI742" s="48"/>
      <c r="DJ742" s="48"/>
      <c r="DK742" s="48"/>
      <c r="DL742" s="48"/>
      <c r="DM742" s="48"/>
      <c r="DN742" s="48"/>
      <c r="DO742" s="48"/>
      <c r="DP742" s="48"/>
      <c r="DQ742" s="48"/>
      <c r="DR742" s="48"/>
      <c r="DS742" s="48"/>
      <c r="DT742" s="48"/>
      <c r="DU742" s="48"/>
      <c r="DV742" s="48"/>
      <c r="DW742" s="48"/>
      <c r="DX742" s="48"/>
      <c r="DY742" s="48"/>
      <c r="DZ742" s="48"/>
      <c r="EA742" s="48"/>
      <c r="EB742" s="48"/>
      <c r="EC742" s="48"/>
      <c r="ED742" s="48"/>
      <c r="EE742" s="48"/>
      <c r="EF742" s="48"/>
      <c r="EG742" s="48"/>
      <c r="EH742" s="48"/>
      <c r="EI742" s="48"/>
      <c r="EJ742" s="48"/>
      <c r="EK742" s="48"/>
      <c r="EL742" s="48"/>
      <c r="EM742" s="48"/>
      <c r="EN742" s="48"/>
      <c r="EO742" s="48"/>
      <c r="EP742" s="48"/>
      <c r="EQ742" s="48"/>
      <c r="ER742" s="48"/>
      <c r="ES742" s="48"/>
      <c r="ET742" s="48"/>
      <c r="EU742" s="48"/>
      <c r="EV742" s="48"/>
      <c r="EW742" s="48"/>
      <c r="EX742" s="48"/>
      <c r="EY742" s="48"/>
      <c r="EZ742" s="48"/>
      <c r="FA742" s="48"/>
      <c r="FB742" s="48"/>
      <c r="FC742" s="48"/>
      <c r="FD742" s="48"/>
      <c r="FE742" s="48"/>
      <c r="FF742" s="48"/>
      <c r="FG742" s="48"/>
      <c r="FH742" s="48"/>
      <c r="FI742" s="48"/>
      <c r="FJ742" s="48"/>
      <c r="FK742" s="48"/>
      <c r="FL742" s="48"/>
      <c r="FM742" s="48"/>
      <c r="FN742" s="48"/>
      <c r="FO742" s="48"/>
      <c r="FP742" s="48"/>
      <c r="FQ742" s="48"/>
      <c r="FR742" s="48"/>
      <c r="FS742" s="48"/>
      <c r="FT742" s="48"/>
      <c r="FU742" s="48"/>
      <c r="FV742" s="48"/>
      <c r="FW742" s="48"/>
      <c r="FX742" s="48"/>
      <c r="FY742" s="48"/>
      <c r="FZ742" s="48"/>
      <c r="GA742" s="48"/>
      <c r="GB742" s="48"/>
      <c r="GC742" s="48"/>
      <c r="GD742" s="48"/>
      <c r="GE742" s="48"/>
      <c r="GF742" s="48"/>
      <c r="GG742" s="48"/>
      <c r="GH742" s="48"/>
      <c r="GI742" s="48"/>
      <c r="GJ742" s="48"/>
      <c r="GK742" s="48"/>
      <c r="GL742" s="48"/>
      <c r="GM742" s="48"/>
      <c r="GN742" s="48"/>
      <c r="GO742" s="48"/>
      <c r="GP742" s="48"/>
      <c r="GQ742" s="48"/>
      <c r="GR742" s="48"/>
      <c r="GS742" s="48"/>
      <c r="GT742" s="48"/>
      <c r="GU742" s="48"/>
      <c r="GV742" s="48"/>
      <c r="GW742" s="48"/>
      <c r="GX742" s="48"/>
      <c r="GY742" s="48"/>
      <c r="GZ742" s="48"/>
      <c r="HA742" s="48"/>
      <c r="HB742" s="48"/>
      <c r="HC742" s="48"/>
      <c r="HD742" s="48"/>
      <c r="HE742" s="48"/>
      <c r="HF742" s="48"/>
      <c r="HG742" s="48"/>
      <c r="HH742" s="48"/>
      <c r="HI742" s="48"/>
      <c r="HJ742" s="48"/>
      <c r="HK742" s="48"/>
      <c r="HL742" s="48"/>
      <c r="HM742" s="48"/>
      <c r="HN742" s="48"/>
      <c r="HO742" s="48"/>
      <c r="HP742" s="48"/>
      <c r="HQ742" s="48"/>
      <c r="HR742" s="48"/>
      <c r="HS742" s="48"/>
      <c r="HT742" s="48"/>
      <c r="HU742" s="48"/>
      <c r="HV742" s="48"/>
      <c r="HW742" s="48"/>
      <c r="HX742" s="48"/>
      <c r="HY742" s="48"/>
      <c r="HZ742" s="48"/>
      <c r="IA742" s="48"/>
      <c r="IB742" s="48"/>
      <c r="IC742" s="48"/>
      <c r="ID742" s="48"/>
      <c r="IE742" s="48"/>
      <c r="IF742" s="48"/>
      <c r="IG742" s="48"/>
      <c r="IH742" s="48"/>
      <c r="II742" s="48"/>
      <c r="IJ742" s="48"/>
      <c r="IK742" s="48"/>
      <c r="IL742" s="48"/>
      <c r="IM742" s="48"/>
      <c r="IN742" s="48"/>
      <c r="IO742" s="48"/>
      <c r="IP742" s="48"/>
      <c r="IQ742" s="48"/>
      <c r="IR742" s="48"/>
      <c r="IS742" s="48"/>
      <c r="IT742" s="48"/>
      <c r="IU742" s="48"/>
      <c r="IV742" s="48"/>
      <c r="IW742" s="48"/>
      <c r="IX742" s="48"/>
      <c r="IY742" s="48"/>
      <c r="IZ742" s="48"/>
      <c r="JA742" s="48"/>
      <c r="JB742" s="49"/>
      <c r="JC742" s="49"/>
      <c r="JD742" s="49"/>
      <c r="JE742" s="49"/>
      <c r="JF742" s="49"/>
      <c r="JG742" s="49"/>
      <c r="JH742" s="49"/>
      <c r="JI742" s="49"/>
      <c r="JJ742" s="49"/>
      <c r="JK742" s="49"/>
      <c r="JL742" s="49"/>
      <c r="JM742" s="49"/>
    </row>
    <row r="743" spans="2:273" s="37" customFormat="1">
      <c r="B743" s="119" t="s">
        <v>753</v>
      </c>
      <c r="C743" s="114">
        <v>20181</v>
      </c>
      <c r="D743" s="108">
        <v>2018</v>
      </c>
      <c r="E743" s="7" t="s">
        <v>754</v>
      </c>
      <c r="F743" s="7"/>
      <c r="G743" s="13"/>
      <c r="H743" s="7" t="s">
        <v>755</v>
      </c>
      <c r="I743" s="7"/>
      <c r="J743" s="85">
        <v>38</v>
      </c>
      <c r="K743" s="196">
        <v>953600</v>
      </c>
      <c r="L743" s="7" t="s">
        <v>2625</v>
      </c>
      <c r="M743" s="7" t="s">
        <v>39</v>
      </c>
      <c r="N743" s="215">
        <v>9</v>
      </c>
      <c r="O743" s="85">
        <v>2</v>
      </c>
      <c r="P743" s="83">
        <v>6</v>
      </c>
      <c r="Q743" s="6"/>
      <c r="R743" s="7" t="s">
        <v>756</v>
      </c>
      <c r="S743" s="13">
        <v>10</v>
      </c>
      <c r="T743" s="13"/>
      <c r="U743" s="7"/>
      <c r="V743" s="7"/>
      <c r="W743" s="7"/>
      <c r="X743" s="7"/>
      <c r="Y743" s="13">
        <v>6</v>
      </c>
      <c r="Z743" s="13">
        <v>8</v>
      </c>
      <c r="AA743" s="7"/>
      <c r="AB743" s="7"/>
      <c r="AC743" s="7"/>
      <c r="AD743" s="7"/>
      <c r="AE743" s="6"/>
      <c r="AF743" s="48"/>
      <c r="AG743" s="48"/>
      <c r="AH743" s="48"/>
      <c r="AI743" s="48"/>
      <c r="AJ743" s="48"/>
      <c r="AK743" s="48"/>
      <c r="AL743" s="48"/>
      <c r="AM743" s="48"/>
      <c r="AN743" s="48"/>
      <c r="AO743" s="48"/>
      <c r="AP743" s="48"/>
      <c r="AQ743" s="48"/>
      <c r="AR743" s="48"/>
      <c r="AS743" s="48"/>
      <c r="AT743" s="48"/>
      <c r="AU743" s="48"/>
      <c r="AV743" s="48"/>
      <c r="AW743" s="48"/>
      <c r="AX743" s="48"/>
      <c r="AY743" s="48"/>
      <c r="AZ743" s="48"/>
      <c r="BA743" s="48"/>
      <c r="BB743" s="48"/>
      <c r="BC743" s="48"/>
      <c r="BD743" s="48"/>
      <c r="BE743" s="48"/>
      <c r="BF743" s="48"/>
      <c r="BG743" s="48"/>
      <c r="BH743" s="48"/>
      <c r="BI743" s="48"/>
      <c r="BJ743" s="48"/>
      <c r="BK743" s="48"/>
      <c r="BL743" s="48"/>
      <c r="BM743" s="48"/>
      <c r="BN743" s="48"/>
      <c r="BO743" s="48"/>
      <c r="BP743" s="48"/>
      <c r="BQ743" s="48"/>
      <c r="BR743" s="48"/>
      <c r="BS743" s="48"/>
      <c r="BT743" s="48"/>
      <c r="BU743" s="48"/>
      <c r="BV743" s="48"/>
      <c r="BW743" s="48"/>
      <c r="BX743" s="48"/>
      <c r="BY743" s="48"/>
      <c r="BZ743" s="48"/>
      <c r="CA743" s="48"/>
      <c r="CB743" s="48"/>
      <c r="CC743" s="48"/>
      <c r="CD743" s="48"/>
      <c r="CE743" s="48"/>
      <c r="CF743" s="48"/>
      <c r="CG743" s="48"/>
      <c r="CH743" s="48"/>
      <c r="CI743" s="48"/>
      <c r="CJ743" s="48"/>
      <c r="CK743" s="48"/>
      <c r="CL743" s="48"/>
      <c r="CM743" s="48"/>
      <c r="CN743" s="48"/>
      <c r="CO743" s="48"/>
      <c r="CP743" s="48"/>
      <c r="CQ743" s="48"/>
      <c r="CR743" s="48"/>
      <c r="CS743" s="48"/>
      <c r="CT743" s="48"/>
      <c r="CU743" s="48"/>
      <c r="CV743" s="48"/>
      <c r="CW743" s="48"/>
      <c r="CX743" s="48"/>
      <c r="CY743" s="48"/>
      <c r="CZ743" s="48"/>
      <c r="DA743" s="48"/>
      <c r="DB743" s="48"/>
      <c r="DC743" s="48"/>
      <c r="DD743" s="48"/>
      <c r="DE743" s="48"/>
      <c r="DF743" s="48"/>
      <c r="DG743" s="48"/>
      <c r="DH743" s="48"/>
      <c r="DI743" s="48"/>
      <c r="DJ743" s="48"/>
      <c r="DK743" s="48"/>
      <c r="DL743" s="48"/>
      <c r="DM743" s="48"/>
      <c r="DN743" s="48"/>
      <c r="DO743" s="48"/>
      <c r="DP743" s="48"/>
      <c r="DQ743" s="48"/>
      <c r="DR743" s="48"/>
      <c r="DS743" s="48"/>
      <c r="DT743" s="48"/>
      <c r="DU743" s="48"/>
      <c r="DV743" s="48"/>
      <c r="DW743" s="48"/>
      <c r="DX743" s="48"/>
      <c r="DY743" s="48"/>
      <c r="DZ743" s="48"/>
      <c r="EA743" s="48"/>
      <c r="EB743" s="48"/>
      <c r="EC743" s="48"/>
      <c r="ED743" s="48"/>
      <c r="EE743" s="48"/>
      <c r="EF743" s="48"/>
      <c r="EG743" s="48"/>
      <c r="EH743" s="48"/>
      <c r="EI743" s="48"/>
      <c r="EJ743" s="48"/>
      <c r="EK743" s="48"/>
      <c r="EL743" s="48"/>
      <c r="EM743" s="48"/>
      <c r="EN743" s="48"/>
      <c r="EO743" s="48"/>
      <c r="EP743" s="48"/>
      <c r="EQ743" s="48"/>
      <c r="ER743" s="48"/>
      <c r="ES743" s="48"/>
      <c r="ET743" s="48"/>
      <c r="EU743" s="48"/>
      <c r="EV743" s="48"/>
      <c r="EW743" s="48"/>
      <c r="EX743" s="48"/>
      <c r="EY743" s="48"/>
      <c r="EZ743" s="48"/>
      <c r="FA743" s="48"/>
      <c r="FB743" s="48"/>
      <c r="FC743" s="48"/>
      <c r="FD743" s="48"/>
      <c r="FE743" s="48"/>
      <c r="FF743" s="48"/>
      <c r="FG743" s="48"/>
      <c r="FH743" s="48"/>
      <c r="FI743" s="48"/>
      <c r="FJ743" s="48"/>
      <c r="FK743" s="48"/>
      <c r="FL743" s="48"/>
      <c r="FM743" s="48"/>
      <c r="FN743" s="48"/>
      <c r="FO743" s="48"/>
      <c r="FP743" s="48"/>
      <c r="FQ743" s="48"/>
      <c r="FR743" s="48"/>
      <c r="FS743" s="48"/>
      <c r="FT743" s="48"/>
      <c r="FU743" s="48"/>
      <c r="FV743" s="48"/>
      <c r="FW743" s="48"/>
      <c r="FX743" s="48"/>
      <c r="FY743" s="48"/>
      <c r="FZ743" s="48"/>
      <c r="GA743" s="48"/>
      <c r="GB743" s="48"/>
      <c r="GC743" s="48"/>
      <c r="GD743" s="48"/>
      <c r="GE743" s="48"/>
      <c r="GF743" s="48"/>
      <c r="GG743" s="48"/>
      <c r="GH743" s="48"/>
      <c r="GI743" s="48"/>
      <c r="GJ743" s="48"/>
      <c r="GK743" s="48"/>
      <c r="GL743" s="48"/>
      <c r="GM743" s="48"/>
      <c r="GN743" s="48"/>
      <c r="GO743" s="48"/>
      <c r="GP743" s="48"/>
      <c r="GQ743" s="48"/>
      <c r="GR743" s="48"/>
      <c r="GS743" s="48"/>
      <c r="GT743" s="48"/>
      <c r="GU743" s="48"/>
      <c r="GV743" s="48"/>
      <c r="GW743" s="48"/>
      <c r="GX743" s="48"/>
      <c r="GY743" s="48"/>
      <c r="GZ743" s="48"/>
      <c r="HA743" s="48"/>
      <c r="HB743" s="48"/>
      <c r="HC743" s="48"/>
      <c r="HD743" s="48"/>
      <c r="HE743" s="48"/>
      <c r="HF743" s="48"/>
      <c r="HG743" s="48"/>
      <c r="HH743" s="48"/>
      <c r="HI743" s="48"/>
      <c r="HJ743" s="48"/>
      <c r="HK743" s="48"/>
      <c r="HL743" s="48"/>
      <c r="HM743" s="48"/>
      <c r="HN743" s="48"/>
      <c r="HO743" s="48"/>
      <c r="HP743" s="48"/>
      <c r="HQ743" s="48"/>
      <c r="HR743" s="48"/>
      <c r="HS743" s="48"/>
      <c r="HT743" s="48"/>
      <c r="HU743" s="48"/>
      <c r="HV743" s="48"/>
      <c r="HW743" s="48"/>
      <c r="HX743" s="48"/>
      <c r="HY743" s="48"/>
      <c r="HZ743" s="48"/>
      <c r="IA743" s="48"/>
      <c r="IB743" s="48"/>
      <c r="IC743" s="48"/>
      <c r="ID743" s="48"/>
      <c r="IE743" s="48"/>
      <c r="IF743" s="48"/>
      <c r="IG743" s="48"/>
      <c r="IH743" s="48"/>
      <c r="II743" s="48"/>
      <c r="IJ743" s="48"/>
      <c r="IK743" s="48"/>
      <c r="IL743" s="48"/>
      <c r="IM743" s="48"/>
      <c r="IN743" s="48"/>
      <c r="IO743" s="48"/>
      <c r="IP743" s="48"/>
      <c r="IQ743" s="48"/>
      <c r="IR743" s="48"/>
      <c r="IS743" s="48"/>
      <c r="IT743" s="48"/>
      <c r="IU743" s="48"/>
      <c r="IV743" s="48"/>
      <c r="IW743" s="48"/>
      <c r="IX743" s="48"/>
      <c r="IY743" s="48"/>
      <c r="IZ743" s="48"/>
      <c r="JA743" s="48"/>
      <c r="JB743" s="49"/>
      <c r="JC743" s="49"/>
      <c r="JD743" s="49"/>
      <c r="JE743" s="49"/>
      <c r="JF743" s="49"/>
      <c r="JG743" s="49"/>
      <c r="JH743" s="49"/>
      <c r="JI743" s="49"/>
      <c r="JJ743" s="49"/>
      <c r="JK743" s="49"/>
      <c r="JL743" s="49"/>
      <c r="JM743" s="49"/>
    </row>
    <row r="744" spans="2:273" s="37" customFormat="1">
      <c r="B744" s="18" t="s">
        <v>3508</v>
      </c>
      <c r="C744" s="2">
        <v>20191</v>
      </c>
      <c r="D744" s="108">
        <v>2019</v>
      </c>
      <c r="E744" s="7" t="s">
        <v>760</v>
      </c>
      <c r="F744" s="7"/>
      <c r="G744" s="13"/>
      <c r="H744" s="7" t="s">
        <v>3509</v>
      </c>
      <c r="I744" s="7" t="s">
        <v>53</v>
      </c>
      <c r="J744" s="85">
        <v>4</v>
      </c>
      <c r="K744" s="196">
        <v>33000</v>
      </c>
      <c r="L744" s="7" t="s">
        <v>2626</v>
      </c>
      <c r="M744" s="7" t="s">
        <v>39</v>
      </c>
      <c r="N744" s="215">
        <v>9</v>
      </c>
      <c r="O744" s="83">
        <v>2</v>
      </c>
      <c r="P744" s="83">
        <v>6</v>
      </c>
      <c r="Q744" s="7" t="s">
        <v>47</v>
      </c>
      <c r="R744" s="7" t="s">
        <v>179</v>
      </c>
      <c r="S744" s="6"/>
      <c r="T744" s="6"/>
      <c r="U744" s="6"/>
      <c r="V744" s="6"/>
      <c r="W744" s="6"/>
      <c r="X744" s="6"/>
      <c r="Y744" s="6"/>
      <c r="Z744" s="6"/>
      <c r="AA744" s="6"/>
      <c r="AB744" s="6"/>
      <c r="AC744" s="6"/>
      <c r="AD744" s="6"/>
      <c r="AE744" s="6"/>
      <c r="AF744" s="6"/>
      <c r="AG744" s="6"/>
      <c r="AH744" s="6"/>
      <c r="AI744" s="6"/>
      <c r="AJ744" s="6"/>
      <c r="AK744" s="6"/>
      <c r="AL744" s="6"/>
      <c r="AM744" s="6"/>
      <c r="AN744" s="6"/>
      <c r="AO744" s="6"/>
      <c r="AP744" s="6"/>
      <c r="AQ744" s="6"/>
      <c r="AR744" s="6"/>
      <c r="AS744" s="6"/>
      <c r="AT744" s="6"/>
      <c r="AU744" s="6"/>
      <c r="AV744" s="6"/>
      <c r="AW744" s="6"/>
      <c r="AX744" s="6"/>
      <c r="AY744" s="6"/>
      <c r="AZ744" s="6"/>
      <c r="BA744" s="6"/>
      <c r="BB744" s="6"/>
      <c r="BC744" s="6"/>
      <c r="BD744" s="6"/>
      <c r="BE744" s="6"/>
      <c r="BF744" s="6"/>
      <c r="BG744" s="6"/>
      <c r="BH744" s="6"/>
      <c r="BI744" s="6"/>
      <c r="BJ744" s="6"/>
      <c r="BK744" s="6"/>
      <c r="BL744" s="6"/>
      <c r="BM744" s="6"/>
      <c r="BN744" s="6"/>
      <c r="BO744" s="6"/>
      <c r="BP744" s="6"/>
      <c r="BQ744" s="6"/>
      <c r="BR744" s="6"/>
      <c r="BS744" s="6"/>
      <c r="BT744" s="6"/>
      <c r="BU744" s="6"/>
      <c r="BV744" s="6"/>
      <c r="BW744" s="6"/>
      <c r="BX744" s="6"/>
      <c r="BY744" s="6"/>
      <c r="BZ744" s="6"/>
      <c r="CA744" s="6"/>
      <c r="CB744" s="6"/>
      <c r="CC744" s="6"/>
      <c r="CD744" s="6"/>
      <c r="CE744" s="6"/>
      <c r="CF744" s="6"/>
      <c r="CG744" s="6"/>
      <c r="CH744" s="6"/>
      <c r="CI744" s="6"/>
      <c r="CJ744" s="6"/>
      <c r="CK744" s="6"/>
      <c r="CL744" s="6"/>
      <c r="CM744" s="6"/>
      <c r="CN744" s="6"/>
      <c r="CO744" s="6"/>
      <c r="CP744" s="6"/>
      <c r="CQ744" s="6"/>
      <c r="CR744" s="6"/>
      <c r="CS744" s="6"/>
      <c r="CT744" s="6"/>
      <c r="CU744" s="6"/>
      <c r="CV744" s="6"/>
      <c r="CW744" s="6"/>
      <c r="CX744" s="6"/>
      <c r="CY744" s="6"/>
      <c r="CZ744" s="6"/>
      <c r="DA744" s="6"/>
      <c r="DB744" s="6"/>
      <c r="DC744" s="6"/>
      <c r="DD744" s="6"/>
      <c r="DE744" s="6"/>
      <c r="DF744" s="6"/>
      <c r="DG744" s="6"/>
      <c r="DH744" s="6"/>
      <c r="DI744" s="6"/>
      <c r="DJ744" s="6"/>
      <c r="DK744" s="6"/>
      <c r="DL744" s="6"/>
      <c r="DM744" s="6"/>
      <c r="DN744" s="6"/>
      <c r="DO744" s="6"/>
      <c r="DP744" s="6"/>
      <c r="DQ744" s="6"/>
      <c r="DR744" s="6"/>
      <c r="DS744" s="6"/>
      <c r="DT744" s="6"/>
      <c r="DU744" s="6"/>
      <c r="DV744" s="6"/>
      <c r="DW744" s="6"/>
      <c r="DX744" s="6"/>
      <c r="DY744" s="6"/>
      <c r="DZ744" s="6"/>
      <c r="EA744" s="6"/>
      <c r="EB744" s="6"/>
      <c r="EC744" s="6"/>
      <c r="ED744" s="6"/>
      <c r="EE744" s="6"/>
      <c r="EF744" s="6"/>
      <c r="EG744" s="6"/>
      <c r="EH744" s="6"/>
      <c r="EI744" s="6"/>
      <c r="EJ744" s="6"/>
      <c r="EK744" s="6"/>
      <c r="EL744" s="6"/>
      <c r="EM744" s="6"/>
      <c r="EN744" s="6"/>
      <c r="EO744" s="6"/>
      <c r="EP744" s="6"/>
      <c r="EQ744" s="6"/>
      <c r="ER744" s="6"/>
      <c r="ES744" s="6"/>
      <c r="ET744" s="6"/>
      <c r="EU744" s="6"/>
      <c r="EV744" s="6"/>
      <c r="EW744" s="6"/>
      <c r="EX744" s="6"/>
      <c r="EY744" s="6"/>
      <c r="EZ744" s="6"/>
      <c r="FA744" s="6"/>
      <c r="FB744" s="6"/>
      <c r="FC744" s="6"/>
      <c r="FD744" s="6"/>
      <c r="FE744" s="6"/>
      <c r="FF744" s="6"/>
      <c r="FG744" s="6"/>
      <c r="FH744" s="6"/>
      <c r="FI744" s="6"/>
      <c r="FJ744" s="6"/>
      <c r="FK744" s="6"/>
      <c r="FL744" s="6"/>
      <c r="FM744" s="6"/>
      <c r="FN744" s="6"/>
      <c r="FO744" s="6"/>
      <c r="FP744" s="6"/>
      <c r="FQ744" s="6"/>
      <c r="FR744" s="6"/>
      <c r="FS744" s="6"/>
      <c r="FT744" s="6"/>
      <c r="FU744" s="6"/>
      <c r="FV744" s="6"/>
      <c r="FW744" s="6"/>
      <c r="FX744" s="6"/>
      <c r="FY744" s="6"/>
      <c r="FZ744" s="6"/>
      <c r="GA744" s="6"/>
      <c r="GB744" s="6"/>
      <c r="GC744" s="6"/>
      <c r="GD744" s="6"/>
      <c r="GE744" s="6"/>
      <c r="GF744" s="6"/>
      <c r="GG744" s="6"/>
      <c r="GH744" s="6"/>
      <c r="GI744" s="6"/>
      <c r="GJ744" s="6"/>
      <c r="GK744" s="6"/>
      <c r="GL744" s="6"/>
      <c r="GM744" s="6"/>
      <c r="GN744" s="6"/>
      <c r="GO744" s="6"/>
      <c r="GP744" s="6"/>
      <c r="GQ744" s="6"/>
      <c r="GR744" s="6"/>
      <c r="GS744" s="6"/>
      <c r="GT744" s="6"/>
      <c r="GU744" s="6"/>
      <c r="GV744" s="6"/>
      <c r="GW744" s="6"/>
      <c r="GX744" s="6"/>
      <c r="GY744" s="6"/>
      <c r="GZ744" s="6"/>
      <c r="HA744" s="6"/>
      <c r="HB744" s="6"/>
      <c r="HC744" s="6"/>
      <c r="HD744" s="6"/>
      <c r="HE744" s="6"/>
      <c r="HF744" s="6"/>
      <c r="HG744" s="6"/>
      <c r="HH744" s="6"/>
      <c r="HI744" s="6"/>
      <c r="HJ744" s="6"/>
      <c r="HK744" s="6"/>
      <c r="HL744" s="6"/>
      <c r="HM744" s="6"/>
      <c r="HN744" s="6"/>
      <c r="HO744" s="6"/>
      <c r="HP744" s="6"/>
      <c r="HQ744" s="6"/>
      <c r="HR744" s="6"/>
      <c r="HS744" s="6"/>
      <c r="HT744" s="6"/>
      <c r="HU744" s="6"/>
      <c r="HV744" s="6"/>
      <c r="HW744" s="6"/>
      <c r="HX744" s="6"/>
      <c r="HY744" s="6"/>
      <c r="HZ744" s="6"/>
      <c r="IA744" s="6"/>
      <c r="IB744" s="6"/>
      <c r="IC744" s="6"/>
      <c r="ID744" s="6"/>
      <c r="IE744" s="6"/>
      <c r="IF744" s="6"/>
      <c r="IG744" s="6"/>
      <c r="IH744" s="6"/>
      <c r="II744" s="6"/>
      <c r="IJ744" s="6"/>
      <c r="IK744" s="6"/>
      <c r="IL744" s="6"/>
      <c r="IM744" s="6"/>
      <c r="IN744" s="6"/>
      <c r="IO744" s="6"/>
      <c r="IP744" s="6"/>
      <c r="IQ744" s="6"/>
      <c r="IR744" s="6"/>
      <c r="IS744" s="6"/>
      <c r="IT744" s="6"/>
      <c r="IU744" s="6"/>
      <c r="IV744" s="6"/>
      <c r="IW744" s="6"/>
      <c r="IX744" s="6"/>
      <c r="IY744" s="6"/>
      <c r="IZ744" s="6"/>
      <c r="JA744" s="6"/>
      <c r="JB744" s="6"/>
      <c r="JC744" s="6"/>
      <c r="JD744" s="6"/>
      <c r="JE744" s="6"/>
      <c r="JF744" s="6"/>
      <c r="JG744" s="6"/>
      <c r="JH744" s="6"/>
      <c r="JI744" s="6"/>
      <c r="JJ744" s="6"/>
      <c r="JK744" s="6"/>
      <c r="JL744" s="6"/>
      <c r="JM744" s="6"/>
    </row>
    <row r="745" spans="2:273" s="37" customFormat="1">
      <c r="B745" s="18" t="s">
        <v>6224</v>
      </c>
      <c r="C745" s="2">
        <v>20201</v>
      </c>
      <c r="D745" s="109">
        <v>2020</v>
      </c>
      <c r="E745" s="56" t="s">
        <v>760</v>
      </c>
      <c r="F745" s="56"/>
      <c r="G745" s="356"/>
      <c r="H745" s="56" t="s">
        <v>6225</v>
      </c>
      <c r="I745" s="56" t="s">
        <v>53</v>
      </c>
      <c r="J745" s="84">
        <v>13</v>
      </c>
      <c r="K745" s="195">
        <v>101712</v>
      </c>
      <c r="L745" s="56" t="s">
        <v>6226</v>
      </c>
      <c r="M745" s="56" t="s">
        <v>39</v>
      </c>
      <c r="N745" s="215">
        <v>9</v>
      </c>
      <c r="O745" s="84">
        <v>2</v>
      </c>
      <c r="P745" s="84">
        <v>6</v>
      </c>
      <c r="Q745" s="56" t="s">
        <v>55</v>
      </c>
      <c r="R745" s="56" t="s">
        <v>5397</v>
      </c>
      <c r="S745" s="48"/>
      <c r="T745" s="48"/>
      <c r="U745" s="48"/>
      <c r="V745" s="48"/>
      <c r="W745" s="48"/>
      <c r="X745" s="48"/>
      <c r="Y745" s="48"/>
      <c r="Z745" s="48"/>
      <c r="AA745" s="48"/>
      <c r="AB745" s="48"/>
      <c r="AC745" s="48"/>
      <c r="AD745" s="48"/>
      <c r="AE745" s="48"/>
      <c r="AF745" s="48"/>
      <c r="AG745" s="48"/>
      <c r="AH745" s="48"/>
      <c r="AI745" s="48"/>
      <c r="AJ745" s="48"/>
      <c r="AK745" s="48"/>
      <c r="AL745" s="48"/>
      <c r="AM745" s="48"/>
      <c r="AN745" s="48"/>
      <c r="AO745" s="48"/>
      <c r="AP745" s="48"/>
      <c r="AQ745" s="48"/>
      <c r="AR745" s="48"/>
      <c r="AS745" s="48"/>
      <c r="AT745" s="48"/>
      <c r="AU745" s="48"/>
      <c r="AV745" s="48"/>
      <c r="AW745" s="48"/>
      <c r="AX745" s="48"/>
      <c r="AY745" s="48"/>
      <c r="AZ745" s="48"/>
      <c r="BA745" s="48"/>
      <c r="BB745" s="48"/>
      <c r="BC745" s="48"/>
      <c r="BD745" s="48"/>
      <c r="BE745" s="48"/>
      <c r="BF745" s="48"/>
      <c r="BG745" s="48"/>
      <c r="BH745" s="48"/>
      <c r="BI745" s="48"/>
      <c r="BJ745" s="48"/>
      <c r="BK745" s="48"/>
      <c r="BL745" s="48"/>
      <c r="BM745" s="48"/>
      <c r="BN745" s="48"/>
      <c r="BO745" s="48"/>
      <c r="BP745" s="48"/>
      <c r="BQ745" s="48"/>
      <c r="BR745" s="48"/>
      <c r="BS745" s="48"/>
      <c r="BT745" s="48"/>
      <c r="BU745" s="48"/>
      <c r="BV745" s="48"/>
      <c r="BW745" s="48"/>
      <c r="BX745" s="48"/>
      <c r="BY745" s="48"/>
      <c r="BZ745" s="48"/>
      <c r="CA745" s="48"/>
      <c r="CB745" s="48"/>
      <c r="CC745" s="48"/>
      <c r="CD745" s="48"/>
      <c r="CE745" s="48"/>
      <c r="CF745" s="48"/>
      <c r="CG745" s="48"/>
      <c r="CH745" s="48"/>
      <c r="CI745" s="48"/>
      <c r="CJ745" s="48"/>
      <c r="CK745" s="48"/>
      <c r="CL745" s="48"/>
      <c r="CM745" s="48"/>
      <c r="CN745" s="48"/>
      <c r="CO745" s="48"/>
      <c r="CP745" s="48"/>
      <c r="CQ745" s="48"/>
      <c r="CR745" s="48"/>
      <c r="CS745" s="48"/>
      <c r="CT745" s="48"/>
      <c r="CU745" s="48"/>
      <c r="CV745" s="48"/>
      <c r="CW745" s="48"/>
      <c r="CX745" s="48"/>
      <c r="CY745" s="48"/>
      <c r="CZ745" s="48"/>
      <c r="DA745" s="48"/>
      <c r="DB745" s="48"/>
      <c r="DC745" s="48"/>
      <c r="DD745" s="48"/>
      <c r="DE745" s="48"/>
      <c r="DF745" s="48"/>
      <c r="DG745" s="48"/>
      <c r="DH745" s="48"/>
      <c r="DI745" s="48"/>
      <c r="DJ745" s="48"/>
      <c r="DK745" s="48"/>
      <c r="DL745" s="48"/>
      <c r="DM745" s="48"/>
      <c r="DN745" s="48"/>
      <c r="DO745" s="48"/>
      <c r="DP745" s="48"/>
      <c r="DQ745" s="48"/>
      <c r="DR745" s="48"/>
      <c r="DS745" s="48"/>
      <c r="DT745" s="48"/>
      <c r="DU745" s="48"/>
      <c r="DV745" s="48"/>
      <c r="DW745" s="48"/>
      <c r="DX745" s="48"/>
      <c r="DY745" s="48"/>
      <c r="DZ745" s="48"/>
      <c r="EA745" s="48"/>
      <c r="EB745" s="48"/>
      <c r="EC745" s="48"/>
      <c r="ED745" s="48"/>
      <c r="EE745" s="48"/>
      <c r="EF745" s="48"/>
      <c r="EG745" s="48"/>
      <c r="EH745" s="48"/>
      <c r="EI745" s="48"/>
      <c r="EJ745" s="48"/>
      <c r="EK745" s="48"/>
      <c r="EL745" s="48"/>
      <c r="EM745" s="48"/>
      <c r="EN745" s="48"/>
      <c r="EO745" s="48"/>
      <c r="EP745" s="48"/>
      <c r="EQ745" s="48"/>
      <c r="ER745" s="48"/>
      <c r="ES745" s="48"/>
      <c r="ET745" s="48"/>
      <c r="EU745" s="48"/>
      <c r="EV745" s="48"/>
      <c r="EW745" s="48"/>
      <c r="EX745" s="48"/>
      <c r="EY745" s="48"/>
      <c r="EZ745" s="48"/>
      <c r="FA745" s="48"/>
      <c r="FB745" s="48"/>
      <c r="FC745" s="48"/>
      <c r="FD745" s="48"/>
      <c r="FE745" s="48"/>
      <c r="FF745" s="48"/>
      <c r="FG745" s="48"/>
      <c r="FH745" s="48"/>
      <c r="FI745" s="48"/>
      <c r="FJ745" s="48"/>
      <c r="FK745" s="48"/>
      <c r="FL745" s="48"/>
      <c r="FM745" s="48"/>
      <c r="FN745" s="48"/>
      <c r="FO745" s="48"/>
      <c r="FP745" s="48"/>
      <c r="FQ745" s="48"/>
      <c r="FR745" s="48"/>
      <c r="FS745" s="48"/>
      <c r="FT745" s="48"/>
      <c r="FU745" s="48"/>
      <c r="FV745" s="48"/>
      <c r="FW745" s="48"/>
      <c r="FX745" s="48"/>
      <c r="FY745" s="48"/>
      <c r="FZ745" s="48"/>
      <c r="GA745" s="48"/>
      <c r="GB745" s="48"/>
      <c r="GC745" s="48"/>
      <c r="GD745" s="48"/>
      <c r="GE745" s="48"/>
      <c r="GF745" s="48"/>
      <c r="GG745" s="48"/>
      <c r="GH745" s="48"/>
      <c r="GI745" s="48"/>
      <c r="GJ745" s="48"/>
      <c r="GK745" s="48"/>
      <c r="GL745" s="48"/>
      <c r="GM745" s="48"/>
      <c r="GN745" s="48"/>
      <c r="GO745" s="48"/>
      <c r="GP745" s="48"/>
      <c r="GQ745" s="48"/>
      <c r="GR745" s="48"/>
      <c r="GS745" s="48"/>
      <c r="GT745" s="48"/>
      <c r="GU745" s="48"/>
      <c r="GV745" s="48"/>
      <c r="GW745" s="48"/>
      <c r="GX745" s="48"/>
      <c r="GY745" s="48"/>
      <c r="GZ745" s="48"/>
      <c r="HA745" s="48"/>
      <c r="HB745" s="48"/>
      <c r="HC745" s="48"/>
      <c r="HD745" s="48"/>
      <c r="HE745" s="48"/>
      <c r="HF745" s="48"/>
      <c r="HG745" s="48"/>
      <c r="HH745" s="48"/>
      <c r="HI745" s="48"/>
      <c r="HJ745" s="48"/>
      <c r="HK745" s="48"/>
      <c r="HL745" s="48"/>
      <c r="HM745" s="48"/>
      <c r="HN745" s="48"/>
      <c r="HO745" s="48"/>
      <c r="HP745" s="48"/>
      <c r="HQ745" s="48"/>
      <c r="HR745" s="48"/>
      <c r="HS745" s="48"/>
      <c r="HT745" s="48"/>
      <c r="HU745" s="48"/>
      <c r="HV745" s="48"/>
      <c r="HW745" s="48"/>
      <c r="HX745" s="48"/>
      <c r="HY745" s="48"/>
      <c r="HZ745" s="48"/>
      <c r="IA745" s="48"/>
      <c r="IB745" s="48"/>
      <c r="IC745" s="48"/>
      <c r="ID745" s="48"/>
      <c r="IE745" s="48"/>
      <c r="IF745" s="48"/>
      <c r="IG745" s="48"/>
      <c r="IH745" s="48"/>
      <c r="II745" s="48"/>
      <c r="IJ745" s="48"/>
      <c r="IK745" s="48"/>
      <c r="IL745" s="48"/>
      <c r="IM745" s="48"/>
      <c r="IN745" s="48"/>
      <c r="IO745" s="48"/>
      <c r="IP745" s="48"/>
      <c r="IQ745" s="48"/>
      <c r="IR745" s="48"/>
      <c r="IS745" s="48"/>
      <c r="IT745" s="48"/>
      <c r="IU745" s="48"/>
      <c r="IV745" s="48"/>
      <c r="IW745" s="48"/>
      <c r="IX745" s="48"/>
      <c r="IY745" s="48"/>
      <c r="IZ745" s="48"/>
      <c r="JA745" s="48"/>
      <c r="JB745" s="49"/>
      <c r="JC745" s="49"/>
      <c r="JD745" s="49"/>
      <c r="JE745" s="49"/>
      <c r="JF745" s="49"/>
      <c r="JG745" s="49"/>
      <c r="JH745" s="49"/>
      <c r="JI745" s="49"/>
      <c r="JJ745" s="49"/>
      <c r="JK745" s="49"/>
      <c r="JL745" s="49"/>
      <c r="JM745" s="49"/>
    </row>
    <row r="746" spans="2:273" s="37" customFormat="1" ht="16" customHeight="1">
      <c r="B746" s="119" t="s">
        <v>762</v>
      </c>
      <c r="C746" s="114">
        <v>20181</v>
      </c>
      <c r="D746" s="108">
        <v>2018</v>
      </c>
      <c r="E746" s="7" t="s">
        <v>760</v>
      </c>
      <c r="F746" s="7"/>
      <c r="G746" s="13"/>
      <c r="H746" s="7" t="s">
        <v>763</v>
      </c>
      <c r="I746" s="7"/>
      <c r="J746" s="85">
        <v>44</v>
      </c>
      <c r="K746" s="196">
        <v>2402196</v>
      </c>
      <c r="L746" s="7" t="s">
        <v>2626</v>
      </c>
      <c r="M746" s="7" t="s">
        <v>39</v>
      </c>
      <c r="N746" s="215">
        <v>9</v>
      </c>
      <c r="O746" s="85">
        <v>2</v>
      </c>
      <c r="P746" s="83">
        <v>6</v>
      </c>
      <c r="Q746" s="6"/>
      <c r="R746" s="7" t="s">
        <v>133</v>
      </c>
      <c r="S746" s="13">
        <v>10</v>
      </c>
      <c r="T746" s="13">
        <v>17</v>
      </c>
      <c r="U746" s="6">
        <v>14</v>
      </c>
      <c r="V746" s="7"/>
      <c r="W746" s="7"/>
      <c r="X746" s="7"/>
      <c r="Y746" s="13">
        <v>1</v>
      </c>
      <c r="Z746" s="13"/>
      <c r="AA746" s="7"/>
      <c r="AB746" s="7"/>
      <c r="AC746" s="7"/>
      <c r="AD746" s="7"/>
      <c r="AE746" s="6"/>
      <c r="AF746" s="6"/>
      <c r="AG746" s="6"/>
      <c r="AH746" s="6"/>
      <c r="AI746" s="6"/>
      <c r="AJ746" s="6"/>
      <c r="AK746" s="6"/>
      <c r="AL746" s="6"/>
      <c r="AM746" s="6"/>
      <c r="AN746" s="6"/>
      <c r="AO746" s="6"/>
      <c r="AP746" s="6"/>
      <c r="AQ746" s="6"/>
      <c r="AR746" s="6"/>
      <c r="AS746" s="6"/>
      <c r="AT746" s="6"/>
      <c r="AU746" s="6"/>
      <c r="AV746" s="6"/>
      <c r="AW746" s="6"/>
      <c r="AX746" s="6"/>
      <c r="AY746" s="6"/>
      <c r="AZ746" s="6"/>
      <c r="BA746" s="6"/>
      <c r="BB746" s="6"/>
      <c r="BC746" s="6"/>
      <c r="BD746" s="6"/>
      <c r="BE746" s="6"/>
      <c r="BF746" s="6"/>
      <c r="BG746" s="6"/>
      <c r="BH746" s="6"/>
      <c r="BI746" s="6"/>
      <c r="BJ746" s="6"/>
      <c r="BK746" s="6"/>
      <c r="BL746" s="6"/>
      <c r="BM746" s="6"/>
      <c r="BN746" s="6"/>
      <c r="BO746" s="6"/>
      <c r="BP746" s="6"/>
      <c r="BQ746" s="6"/>
      <c r="BR746" s="6"/>
      <c r="BS746" s="6"/>
      <c r="BT746" s="6"/>
      <c r="BU746" s="6"/>
      <c r="BV746" s="6"/>
      <c r="BW746" s="6"/>
      <c r="BX746" s="6"/>
      <c r="BY746" s="6"/>
      <c r="BZ746" s="6"/>
      <c r="CA746" s="6"/>
      <c r="CB746" s="6"/>
      <c r="CC746" s="6"/>
      <c r="CD746" s="6"/>
      <c r="CE746" s="6"/>
      <c r="CF746" s="6"/>
      <c r="CG746" s="6"/>
      <c r="CH746" s="6"/>
      <c r="CI746" s="6"/>
      <c r="CJ746" s="6"/>
      <c r="CK746" s="6"/>
      <c r="CL746" s="6"/>
      <c r="CM746" s="6"/>
      <c r="CN746" s="6"/>
      <c r="CO746" s="6"/>
      <c r="CP746" s="6"/>
      <c r="CQ746" s="6"/>
      <c r="CR746" s="6"/>
      <c r="CS746" s="6"/>
      <c r="CT746" s="6"/>
      <c r="CU746" s="6"/>
      <c r="CV746" s="6"/>
      <c r="CW746" s="6"/>
      <c r="CX746" s="6"/>
      <c r="CY746" s="6"/>
      <c r="CZ746" s="6"/>
      <c r="DA746" s="6"/>
      <c r="DB746" s="6"/>
      <c r="DC746" s="6"/>
      <c r="DD746" s="6"/>
      <c r="DE746" s="6"/>
      <c r="DF746" s="6"/>
      <c r="DG746" s="6"/>
      <c r="DH746" s="6"/>
      <c r="DI746" s="6"/>
      <c r="DJ746" s="6"/>
      <c r="DK746" s="6"/>
      <c r="DL746" s="6"/>
      <c r="DM746" s="6"/>
      <c r="DN746" s="6"/>
      <c r="DO746" s="6"/>
      <c r="DP746" s="6"/>
      <c r="DQ746" s="6"/>
      <c r="DR746" s="6"/>
      <c r="DS746" s="6"/>
      <c r="DT746" s="6"/>
      <c r="DU746" s="6"/>
      <c r="DV746" s="6"/>
      <c r="DW746" s="6"/>
      <c r="DX746" s="6"/>
      <c r="DY746" s="6"/>
      <c r="DZ746" s="6"/>
      <c r="EA746" s="6"/>
      <c r="EB746" s="6"/>
      <c r="EC746" s="6"/>
      <c r="ED746" s="6"/>
      <c r="EE746" s="6"/>
      <c r="EF746" s="6"/>
      <c r="EG746" s="6"/>
      <c r="EH746" s="6"/>
      <c r="EI746" s="6"/>
      <c r="EJ746" s="6"/>
      <c r="EK746" s="6"/>
      <c r="EL746" s="6"/>
      <c r="EM746" s="6"/>
      <c r="EN746" s="6"/>
      <c r="EO746" s="6"/>
      <c r="EP746" s="6"/>
      <c r="EQ746" s="6"/>
      <c r="ER746" s="6"/>
      <c r="ES746" s="6"/>
      <c r="ET746" s="6"/>
      <c r="EU746" s="6"/>
      <c r="EV746" s="6"/>
      <c r="EW746" s="6"/>
      <c r="EX746" s="6"/>
      <c r="EY746" s="6"/>
      <c r="EZ746" s="6"/>
      <c r="FA746" s="6"/>
      <c r="FB746" s="6"/>
      <c r="FC746" s="6"/>
      <c r="FD746" s="6"/>
      <c r="FE746" s="6"/>
      <c r="FF746" s="6"/>
      <c r="FG746" s="6"/>
      <c r="FH746" s="6"/>
      <c r="FI746" s="6"/>
      <c r="FJ746" s="6"/>
      <c r="FK746" s="6"/>
      <c r="FL746" s="6"/>
      <c r="FM746" s="6"/>
      <c r="FN746" s="6"/>
      <c r="FO746" s="6"/>
      <c r="FP746" s="6"/>
      <c r="FQ746" s="6"/>
      <c r="FR746" s="6"/>
      <c r="FS746" s="6"/>
      <c r="FT746" s="6"/>
      <c r="FU746" s="6"/>
      <c r="FV746" s="6"/>
      <c r="FW746" s="6"/>
      <c r="FX746" s="6"/>
      <c r="FY746" s="6"/>
      <c r="FZ746" s="6"/>
      <c r="GA746" s="6"/>
      <c r="GB746" s="6"/>
      <c r="GC746" s="6"/>
      <c r="GD746" s="6"/>
      <c r="GE746" s="6"/>
      <c r="GF746" s="6"/>
      <c r="GG746" s="6"/>
      <c r="GH746" s="6"/>
      <c r="GI746" s="6"/>
      <c r="GJ746" s="6"/>
      <c r="GK746" s="6"/>
      <c r="GL746" s="6"/>
      <c r="GM746" s="6"/>
      <c r="GN746" s="6"/>
      <c r="GO746" s="6"/>
      <c r="GP746" s="6"/>
      <c r="GQ746" s="6"/>
      <c r="GR746" s="6"/>
      <c r="GS746" s="6"/>
      <c r="GT746" s="6"/>
      <c r="GU746" s="6"/>
      <c r="GV746" s="6"/>
      <c r="GW746" s="6"/>
      <c r="GX746" s="6"/>
      <c r="GY746" s="6"/>
      <c r="GZ746" s="6"/>
      <c r="HA746" s="6"/>
      <c r="HB746" s="6"/>
      <c r="HC746" s="6"/>
      <c r="HD746" s="6"/>
      <c r="HE746" s="6"/>
      <c r="HF746" s="6"/>
      <c r="HG746" s="6"/>
      <c r="HH746" s="6"/>
      <c r="HI746" s="6"/>
      <c r="HJ746" s="6"/>
      <c r="HK746" s="6"/>
      <c r="HL746" s="6"/>
      <c r="HM746" s="6"/>
      <c r="HN746" s="6"/>
      <c r="HO746" s="6"/>
      <c r="HP746" s="6"/>
      <c r="HQ746" s="6"/>
      <c r="HR746" s="6"/>
      <c r="HS746" s="6"/>
      <c r="HT746" s="6"/>
      <c r="HU746" s="6"/>
      <c r="HV746" s="6"/>
      <c r="HW746" s="6"/>
      <c r="HX746" s="6"/>
      <c r="HY746" s="6"/>
      <c r="HZ746" s="6"/>
      <c r="IA746" s="6"/>
      <c r="IB746" s="6"/>
      <c r="IC746" s="6"/>
      <c r="ID746" s="6"/>
      <c r="IE746" s="6"/>
      <c r="IF746" s="6"/>
      <c r="IG746" s="6"/>
      <c r="IH746" s="6"/>
      <c r="II746" s="6"/>
      <c r="IJ746" s="6"/>
      <c r="IK746" s="6"/>
      <c r="IL746" s="6"/>
      <c r="IM746" s="6"/>
      <c r="IN746" s="6"/>
      <c r="IO746" s="6"/>
      <c r="IP746" s="6"/>
      <c r="IQ746" s="6"/>
      <c r="IR746" s="6"/>
      <c r="IS746" s="6"/>
      <c r="IT746" s="6"/>
      <c r="IU746" s="6"/>
      <c r="IV746" s="6"/>
      <c r="IW746" s="6"/>
      <c r="IX746" s="6"/>
      <c r="IY746" s="6"/>
      <c r="IZ746" s="6"/>
      <c r="JA746" s="6"/>
      <c r="JB746" s="6"/>
      <c r="JC746" s="6"/>
      <c r="JD746" s="6"/>
      <c r="JE746" s="6"/>
      <c r="JF746" s="6"/>
      <c r="JG746" s="6"/>
      <c r="JH746" s="6"/>
      <c r="JI746" s="6"/>
      <c r="JJ746" s="6"/>
      <c r="JK746" s="6"/>
      <c r="JL746" s="6"/>
      <c r="JM746" s="6"/>
    </row>
    <row r="747" spans="2:273" s="37" customFormat="1">
      <c r="B747" s="119" t="s">
        <v>759</v>
      </c>
      <c r="C747" s="114">
        <v>20181</v>
      </c>
      <c r="D747" s="108">
        <v>2018</v>
      </c>
      <c r="E747" s="7" t="s">
        <v>760</v>
      </c>
      <c r="F747" s="7"/>
      <c r="G747" s="13"/>
      <c r="H747" s="7" t="s">
        <v>761</v>
      </c>
      <c r="I747" s="7"/>
      <c r="J747" s="85">
        <v>29</v>
      </c>
      <c r="K747" s="196">
        <v>3472252</v>
      </c>
      <c r="L747" s="7" t="s">
        <v>2626</v>
      </c>
      <c r="M747" s="7" t="s">
        <v>39</v>
      </c>
      <c r="N747" s="215">
        <v>9</v>
      </c>
      <c r="O747" s="85">
        <v>2</v>
      </c>
      <c r="P747" s="83">
        <v>6</v>
      </c>
      <c r="Q747" s="6"/>
      <c r="R747" s="7" t="s">
        <v>133</v>
      </c>
      <c r="S747" s="13">
        <v>10</v>
      </c>
      <c r="T747" s="13"/>
      <c r="U747" s="7"/>
      <c r="V747" s="7"/>
      <c r="W747" s="7"/>
      <c r="X747" s="7"/>
      <c r="Y747" s="13">
        <v>1</v>
      </c>
      <c r="Z747" s="13"/>
      <c r="AA747" s="7"/>
      <c r="AB747" s="7"/>
      <c r="AC747" s="7"/>
      <c r="AD747" s="7"/>
      <c r="AE747" s="6"/>
      <c r="AF747" s="48"/>
      <c r="AG747" s="48"/>
      <c r="AH747" s="48"/>
      <c r="AI747" s="48"/>
      <c r="AJ747" s="48"/>
      <c r="AK747" s="48"/>
      <c r="AL747" s="48"/>
      <c r="AM747" s="48"/>
      <c r="AN747" s="48"/>
      <c r="AO747" s="48"/>
      <c r="AP747" s="48"/>
      <c r="AQ747" s="48"/>
      <c r="AR747" s="48"/>
      <c r="AS747" s="48"/>
      <c r="AT747" s="48"/>
      <c r="AU747" s="48"/>
      <c r="AV747" s="48"/>
      <c r="AW747" s="48"/>
      <c r="AX747" s="48"/>
      <c r="AY747" s="48"/>
      <c r="AZ747" s="48"/>
      <c r="BA747" s="48"/>
      <c r="BB747" s="48"/>
      <c r="BC747" s="48"/>
      <c r="BD747" s="48"/>
      <c r="BE747" s="48"/>
      <c r="BF747" s="48"/>
      <c r="BG747" s="48"/>
      <c r="BH747" s="48"/>
      <c r="BI747" s="48"/>
      <c r="BJ747" s="48"/>
      <c r="BK747" s="48"/>
      <c r="BL747" s="48"/>
      <c r="BM747" s="48"/>
      <c r="BN747" s="48"/>
      <c r="BO747" s="48"/>
      <c r="BP747" s="48"/>
      <c r="BQ747" s="48"/>
      <c r="BR747" s="48"/>
      <c r="BS747" s="48"/>
      <c r="BT747" s="48"/>
      <c r="BU747" s="48"/>
      <c r="BV747" s="48"/>
      <c r="BW747" s="48"/>
      <c r="BX747" s="48"/>
      <c r="BY747" s="48"/>
      <c r="BZ747" s="48"/>
      <c r="CA747" s="48"/>
      <c r="CB747" s="48"/>
      <c r="CC747" s="48"/>
      <c r="CD747" s="48"/>
      <c r="CE747" s="48"/>
      <c r="CF747" s="48"/>
      <c r="CG747" s="48"/>
      <c r="CH747" s="48"/>
      <c r="CI747" s="48"/>
      <c r="CJ747" s="48"/>
      <c r="CK747" s="48"/>
      <c r="CL747" s="48"/>
      <c r="CM747" s="48"/>
      <c r="CN747" s="48"/>
      <c r="CO747" s="48"/>
      <c r="CP747" s="48"/>
      <c r="CQ747" s="48"/>
      <c r="CR747" s="48"/>
      <c r="CS747" s="48"/>
      <c r="CT747" s="48"/>
      <c r="CU747" s="48"/>
      <c r="CV747" s="48"/>
      <c r="CW747" s="48"/>
      <c r="CX747" s="48"/>
      <c r="CY747" s="48"/>
      <c r="CZ747" s="48"/>
      <c r="DA747" s="48"/>
      <c r="DB747" s="48"/>
      <c r="DC747" s="48"/>
      <c r="DD747" s="48"/>
      <c r="DE747" s="48"/>
      <c r="DF747" s="48"/>
      <c r="DG747" s="48"/>
      <c r="DH747" s="48"/>
      <c r="DI747" s="48"/>
      <c r="DJ747" s="48"/>
      <c r="DK747" s="48"/>
      <c r="DL747" s="48"/>
      <c r="DM747" s="48"/>
      <c r="DN747" s="48"/>
      <c r="DO747" s="48"/>
      <c r="DP747" s="48"/>
      <c r="DQ747" s="48"/>
      <c r="DR747" s="48"/>
      <c r="DS747" s="48"/>
      <c r="DT747" s="48"/>
      <c r="DU747" s="48"/>
      <c r="DV747" s="48"/>
      <c r="DW747" s="48"/>
      <c r="DX747" s="48"/>
      <c r="DY747" s="48"/>
      <c r="DZ747" s="48"/>
      <c r="EA747" s="48"/>
      <c r="EB747" s="48"/>
      <c r="EC747" s="48"/>
      <c r="ED747" s="48"/>
      <c r="EE747" s="48"/>
      <c r="EF747" s="48"/>
      <c r="EG747" s="48"/>
      <c r="EH747" s="48"/>
      <c r="EI747" s="48"/>
      <c r="EJ747" s="48"/>
      <c r="EK747" s="48"/>
      <c r="EL747" s="48"/>
      <c r="EM747" s="48"/>
      <c r="EN747" s="48"/>
      <c r="EO747" s="48"/>
      <c r="EP747" s="48"/>
      <c r="EQ747" s="48"/>
      <c r="ER747" s="48"/>
      <c r="ES747" s="48"/>
      <c r="ET747" s="48"/>
      <c r="EU747" s="48"/>
      <c r="EV747" s="48"/>
      <c r="EW747" s="48"/>
      <c r="EX747" s="48"/>
      <c r="EY747" s="48"/>
      <c r="EZ747" s="48"/>
      <c r="FA747" s="48"/>
      <c r="FB747" s="48"/>
      <c r="FC747" s="48"/>
      <c r="FD747" s="48"/>
      <c r="FE747" s="48"/>
      <c r="FF747" s="48"/>
      <c r="FG747" s="48"/>
      <c r="FH747" s="48"/>
      <c r="FI747" s="48"/>
      <c r="FJ747" s="48"/>
      <c r="FK747" s="48"/>
      <c r="FL747" s="48"/>
      <c r="FM747" s="48"/>
      <c r="FN747" s="48"/>
      <c r="FO747" s="48"/>
      <c r="FP747" s="48"/>
      <c r="FQ747" s="48"/>
      <c r="FR747" s="48"/>
      <c r="FS747" s="48"/>
      <c r="FT747" s="48"/>
      <c r="FU747" s="48"/>
      <c r="FV747" s="48"/>
      <c r="FW747" s="48"/>
      <c r="FX747" s="48"/>
      <c r="FY747" s="48"/>
      <c r="FZ747" s="48"/>
      <c r="GA747" s="48"/>
      <c r="GB747" s="48"/>
      <c r="GC747" s="48"/>
      <c r="GD747" s="48"/>
      <c r="GE747" s="48"/>
      <c r="GF747" s="48"/>
      <c r="GG747" s="48"/>
      <c r="GH747" s="48"/>
      <c r="GI747" s="48"/>
      <c r="GJ747" s="48"/>
      <c r="GK747" s="48"/>
      <c r="GL747" s="48"/>
      <c r="GM747" s="48"/>
      <c r="GN747" s="48"/>
      <c r="GO747" s="48"/>
      <c r="GP747" s="48"/>
      <c r="GQ747" s="48"/>
      <c r="GR747" s="48"/>
      <c r="GS747" s="48"/>
      <c r="GT747" s="48"/>
      <c r="GU747" s="48"/>
      <c r="GV747" s="48"/>
      <c r="GW747" s="48"/>
      <c r="GX747" s="48"/>
      <c r="GY747" s="48"/>
      <c r="GZ747" s="48"/>
      <c r="HA747" s="48"/>
      <c r="HB747" s="48"/>
      <c r="HC747" s="48"/>
      <c r="HD747" s="48"/>
      <c r="HE747" s="48"/>
      <c r="HF747" s="48"/>
      <c r="HG747" s="48"/>
      <c r="HH747" s="48"/>
      <c r="HI747" s="48"/>
      <c r="HJ747" s="48"/>
      <c r="HK747" s="48"/>
      <c r="HL747" s="48"/>
      <c r="HM747" s="48"/>
      <c r="HN747" s="48"/>
      <c r="HO747" s="48"/>
      <c r="HP747" s="48"/>
      <c r="HQ747" s="48"/>
      <c r="HR747" s="48"/>
      <c r="HS747" s="48"/>
      <c r="HT747" s="48"/>
      <c r="HU747" s="48"/>
      <c r="HV747" s="48"/>
      <c r="HW747" s="48"/>
      <c r="HX747" s="48"/>
      <c r="HY747" s="48"/>
      <c r="HZ747" s="48"/>
      <c r="IA747" s="48"/>
      <c r="IB747" s="48"/>
      <c r="IC747" s="48"/>
      <c r="ID747" s="48"/>
      <c r="IE747" s="48"/>
      <c r="IF747" s="48"/>
      <c r="IG747" s="48"/>
      <c r="IH747" s="48"/>
      <c r="II747" s="48"/>
      <c r="IJ747" s="48"/>
      <c r="IK747" s="48"/>
      <c r="IL747" s="48"/>
      <c r="IM747" s="48"/>
      <c r="IN747" s="48"/>
      <c r="IO747" s="48"/>
      <c r="IP747" s="48"/>
      <c r="IQ747" s="48"/>
      <c r="IR747" s="48"/>
      <c r="IS747" s="48"/>
      <c r="IT747" s="48"/>
      <c r="IU747" s="48"/>
      <c r="IV747" s="48"/>
      <c r="IW747" s="48"/>
      <c r="IX747" s="48"/>
      <c r="IY747" s="48"/>
      <c r="IZ747" s="48"/>
      <c r="JA747" s="48"/>
      <c r="JB747" s="49"/>
      <c r="JC747" s="49"/>
      <c r="JD747" s="49"/>
      <c r="JE747" s="49"/>
      <c r="JF747" s="49"/>
      <c r="JG747" s="49"/>
      <c r="JH747" s="49"/>
      <c r="JI747" s="49"/>
      <c r="JJ747" s="49"/>
      <c r="JK747" s="49"/>
      <c r="JL747" s="49"/>
      <c r="JM747" s="49"/>
    </row>
    <row r="748" spans="2:273" s="37" customFormat="1" ht="15" customHeight="1">
      <c r="B748" s="18" t="s">
        <v>6227</v>
      </c>
      <c r="C748" s="2">
        <v>20201</v>
      </c>
      <c r="D748" s="109">
        <v>2020</v>
      </c>
      <c r="E748" s="56" t="s">
        <v>760</v>
      </c>
      <c r="F748" s="56"/>
      <c r="G748" s="356"/>
      <c r="H748" s="56" t="s">
        <v>6228</v>
      </c>
      <c r="I748" s="56" t="s">
        <v>53</v>
      </c>
      <c r="J748" s="84">
        <v>35</v>
      </c>
      <c r="K748" s="195">
        <v>7773050</v>
      </c>
      <c r="L748" s="56" t="s">
        <v>6226</v>
      </c>
      <c r="M748" s="56" t="s">
        <v>39</v>
      </c>
      <c r="N748" s="215">
        <v>9</v>
      </c>
      <c r="O748" s="84">
        <v>2</v>
      </c>
      <c r="P748" s="84">
        <v>6</v>
      </c>
      <c r="Q748" s="56" t="s">
        <v>55</v>
      </c>
      <c r="R748" s="56" t="s">
        <v>133</v>
      </c>
      <c r="S748" s="48"/>
      <c r="T748" s="48"/>
      <c r="U748" s="48"/>
      <c r="V748" s="48"/>
      <c r="W748" s="48"/>
      <c r="X748" s="48"/>
      <c r="Y748" s="48"/>
      <c r="Z748" s="48"/>
      <c r="AA748" s="48"/>
      <c r="AB748" s="48"/>
      <c r="AC748" s="48"/>
      <c r="AD748" s="48"/>
      <c r="AE748" s="48"/>
      <c r="AF748" s="6"/>
      <c r="AG748" s="6"/>
      <c r="AH748" s="6"/>
      <c r="AI748" s="6"/>
      <c r="AJ748" s="6"/>
      <c r="AK748" s="6"/>
      <c r="AL748" s="6"/>
      <c r="AM748" s="6"/>
      <c r="AN748" s="6"/>
      <c r="AO748" s="6"/>
      <c r="AP748" s="6"/>
      <c r="AQ748" s="6"/>
      <c r="AR748" s="6"/>
      <c r="AS748" s="6"/>
      <c r="AT748" s="6"/>
      <c r="AU748" s="6"/>
      <c r="AV748" s="6"/>
      <c r="AW748" s="6"/>
      <c r="AX748" s="6"/>
      <c r="AY748" s="6"/>
      <c r="AZ748" s="6"/>
      <c r="BA748" s="6"/>
      <c r="BB748" s="6"/>
      <c r="BC748" s="6"/>
      <c r="BD748" s="6"/>
      <c r="BE748" s="6"/>
      <c r="BF748" s="6"/>
      <c r="BG748" s="6"/>
      <c r="BH748" s="6"/>
      <c r="BI748" s="6"/>
      <c r="BJ748" s="6"/>
      <c r="BK748" s="6"/>
      <c r="BL748" s="6"/>
      <c r="BM748" s="6"/>
      <c r="BN748" s="6"/>
      <c r="BO748" s="6"/>
      <c r="BP748" s="6"/>
      <c r="BQ748" s="6"/>
      <c r="BR748" s="6"/>
      <c r="BS748" s="6"/>
      <c r="BT748" s="6"/>
      <c r="BU748" s="6"/>
      <c r="BV748" s="6"/>
      <c r="BW748" s="6"/>
      <c r="BX748" s="6"/>
      <c r="BY748" s="6"/>
      <c r="BZ748" s="6"/>
      <c r="CA748" s="6"/>
      <c r="CB748" s="6"/>
      <c r="CC748" s="6"/>
      <c r="CD748" s="6"/>
      <c r="CE748" s="6"/>
      <c r="CF748" s="6"/>
      <c r="CG748" s="6"/>
      <c r="CH748" s="6"/>
      <c r="CI748" s="6"/>
      <c r="CJ748" s="6"/>
      <c r="CK748" s="6"/>
      <c r="CL748" s="6"/>
      <c r="CM748" s="6"/>
      <c r="CN748" s="6"/>
      <c r="CO748" s="6"/>
      <c r="CP748" s="6"/>
      <c r="CQ748" s="6"/>
      <c r="CR748" s="6"/>
      <c r="CS748" s="6"/>
      <c r="CT748" s="6"/>
      <c r="CU748" s="6"/>
      <c r="CV748" s="6"/>
      <c r="CW748" s="6"/>
      <c r="CX748" s="6"/>
      <c r="CY748" s="6"/>
      <c r="CZ748" s="6"/>
      <c r="DA748" s="6"/>
      <c r="DB748" s="6"/>
      <c r="DC748" s="6"/>
      <c r="DD748" s="6"/>
      <c r="DE748" s="6"/>
      <c r="DF748" s="6"/>
      <c r="DG748" s="6"/>
      <c r="DH748" s="6"/>
      <c r="DI748" s="6"/>
      <c r="DJ748" s="6"/>
      <c r="DK748" s="6"/>
      <c r="DL748" s="6"/>
      <c r="DM748" s="6"/>
      <c r="DN748" s="6"/>
      <c r="DO748" s="6"/>
      <c r="DP748" s="6"/>
      <c r="DQ748" s="6"/>
      <c r="DR748" s="6"/>
      <c r="DS748" s="6"/>
      <c r="DT748" s="6"/>
      <c r="DU748" s="6"/>
      <c r="DV748" s="6"/>
      <c r="DW748" s="6"/>
      <c r="DX748" s="6"/>
      <c r="DY748" s="6"/>
      <c r="DZ748" s="6"/>
      <c r="EA748" s="6"/>
      <c r="EB748" s="6"/>
      <c r="EC748" s="6"/>
      <c r="ED748" s="6"/>
      <c r="EE748" s="6"/>
      <c r="EF748" s="6"/>
      <c r="EG748" s="6"/>
      <c r="EH748" s="6"/>
      <c r="EI748" s="6"/>
      <c r="EJ748" s="6"/>
      <c r="EK748" s="6"/>
      <c r="EL748" s="6"/>
      <c r="EM748" s="6"/>
      <c r="EN748" s="6"/>
      <c r="EO748" s="6"/>
      <c r="EP748" s="6"/>
      <c r="EQ748" s="6"/>
      <c r="ER748" s="6"/>
      <c r="ES748" s="6"/>
      <c r="ET748" s="6"/>
      <c r="EU748" s="6"/>
      <c r="EV748" s="6"/>
      <c r="EW748" s="6"/>
      <c r="EX748" s="6"/>
      <c r="EY748" s="6"/>
      <c r="EZ748" s="6"/>
      <c r="FA748" s="6"/>
      <c r="FB748" s="6"/>
      <c r="FC748" s="6"/>
      <c r="FD748" s="6"/>
      <c r="FE748" s="6"/>
      <c r="FF748" s="6"/>
      <c r="FG748" s="6"/>
      <c r="FH748" s="6"/>
      <c r="FI748" s="6"/>
      <c r="FJ748" s="6"/>
      <c r="FK748" s="6"/>
      <c r="FL748" s="6"/>
      <c r="FM748" s="6"/>
      <c r="FN748" s="6"/>
      <c r="FO748" s="6"/>
      <c r="FP748" s="6"/>
      <c r="FQ748" s="6"/>
      <c r="FR748" s="6"/>
      <c r="FS748" s="6"/>
      <c r="FT748" s="6"/>
      <c r="FU748" s="6"/>
      <c r="FV748" s="6"/>
      <c r="FW748" s="6"/>
      <c r="FX748" s="6"/>
      <c r="FY748" s="6"/>
      <c r="FZ748" s="6"/>
      <c r="GA748" s="6"/>
      <c r="GB748" s="6"/>
      <c r="GC748" s="6"/>
      <c r="GD748" s="6"/>
      <c r="GE748" s="6"/>
      <c r="GF748" s="6"/>
      <c r="GG748" s="6"/>
      <c r="GH748" s="6"/>
      <c r="GI748" s="6"/>
      <c r="GJ748" s="6"/>
      <c r="GK748" s="6"/>
      <c r="GL748" s="6"/>
      <c r="GM748" s="6"/>
      <c r="GN748" s="6"/>
      <c r="GO748" s="6"/>
      <c r="GP748" s="6"/>
      <c r="GQ748" s="6"/>
      <c r="GR748" s="6"/>
      <c r="GS748" s="6"/>
      <c r="GT748" s="6"/>
      <c r="GU748" s="6"/>
      <c r="GV748" s="6"/>
      <c r="GW748" s="6"/>
      <c r="GX748" s="6"/>
      <c r="GY748" s="6"/>
      <c r="GZ748" s="6"/>
      <c r="HA748" s="6"/>
      <c r="HB748" s="6"/>
      <c r="HC748" s="6"/>
      <c r="HD748" s="6"/>
      <c r="HE748" s="6"/>
      <c r="HF748" s="6"/>
      <c r="HG748" s="6"/>
      <c r="HH748" s="6"/>
      <c r="HI748" s="6"/>
      <c r="HJ748" s="6"/>
      <c r="HK748" s="6"/>
      <c r="HL748" s="6"/>
      <c r="HM748" s="6"/>
      <c r="HN748" s="6"/>
      <c r="HO748" s="6"/>
      <c r="HP748" s="6"/>
      <c r="HQ748" s="6"/>
      <c r="HR748" s="6"/>
      <c r="HS748" s="6"/>
      <c r="HT748" s="6"/>
      <c r="HU748" s="6"/>
      <c r="HV748" s="6"/>
      <c r="HW748" s="6"/>
      <c r="HX748" s="6"/>
      <c r="HY748" s="6"/>
      <c r="HZ748" s="6"/>
      <c r="IA748" s="6"/>
      <c r="IB748" s="6"/>
      <c r="IC748" s="6"/>
      <c r="ID748" s="6"/>
      <c r="IE748" s="6"/>
      <c r="IF748" s="6"/>
      <c r="IG748" s="6"/>
      <c r="IH748" s="6"/>
      <c r="II748" s="6"/>
      <c r="IJ748" s="6"/>
      <c r="IK748" s="6"/>
      <c r="IL748" s="6"/>
      <c r="IM748" s="6"/>
      <c r="IN748" s="6"/>
      <c r="IO748" s="6"/>
      <c r="IP748" s="6"/>
      <c r="IQ748" s="6"/>
      <c r="IR748" s="6"/>
      <c r="IS748" s="6"/>
      <c r="IT748" s="6"/>
      <c r="IU748" s="6"/>
      <c r="IV748" s="6"/>
      <c r="IW748" s="6"/>
      <c r="IX748" s="6"/>
      <c r="IY748" s="6"/>
      <c r="IZ748" s="6"/>
      <c r="JA748" s="6"/>
      <c r="JB748" s="6"/>
      <c r="JC748" s="6"/>
      <c r="JD748" s="6"/>
      <c r="JE748" s="6"/>
      <c r="JF748" s="6"/>
      <c r="JG748" s="6"/>
      <c r="JH748" s="6"/>
      <c r="JI748" s="6"/>
      <c r="JJ748" s="6"/>
      <c r="JK748" s="6"/>
      <c r="JL748" s="6"/>
      <c r="JM748" s="6"/>
    </row>
    <row r="749" spans="2:273" s="37" customFormat="1">
      <c r="B749" s="18" t="s">
        <v>6229</v>
      </c>
      <c r="C749" s="2">
        <v>20201</v>
      </c>
      <c r="D749" s="109">
        <v>2020</v>
      </c>
      <c r="E749" s="56" t="s">
        <v>760</v>
      </c>
      <c r="F749" s="56"/>
      <c r="G749" s="356"/>
      <c r="H749" s="56" t="s">
        <v>6230</v>
      </c>
      <c r="I749" s="56" t="s">
        <v>53</v>
      </c>
      <c r="J749" s="84">
        <v>60</v>
      </c>
      <c r="K749" s="195">
        <v>19711918</v>
      </c>
      <c r="L749" s="56" t="s">
        <v>6226</v>
      </c>
      <c r="M749" s="56" t="s">
        <v>39</v>
      </c>
      <c r="N749" s="215">
        <v>9</v>
      </c>
      <c r="O749" s="84">
        <v>2</v>
      </c>
      <c r="P749" s="84">
        <v>6</v>
      </c>
      <c r="Q749" s="56" t="s">
        <v>55</v>
      </c>
      <c r="R749" s="56" t="s">
        <v>133</v>
      </c>
      <c r="S749" s="48"/>
      <c r="T749" s="48"/>
      <c r="U749" s="48"/>
      <c r="V749" s="48"/>
      <c r="W749" s="48"/>
      <c r="X749" s="48"/>
      <c r="Y749" s="48"/>
      <c r="Z749" s="48"/>
      <c r="AA749" s="48"/>
      <c r="AB749" s="48"/>
      <c r="AC749" s="48"/>
      <c r="AD749" s="48"/>
      <c r="AE749" s="48"/>
      <c r="AF749" s="6"/>
      <c r="AG749" s="6"/>
      <c r="AH749" s="6"/>
      <c r="AI749" s="6"/>
      <c r="AJ749" s="6"/>
      <c r="AK749" s="6"/>
      <c r="AL749" s="6"/>
      <c r="AM749" s="6"/>
      <c r="AN749" s="6"/>
      <c r="AO749" s="6"/>
      <c r="AP749" s="6"/>
      <c r="AQ749" s="6"/>
      <c r="AR749" s="6"/>
      <c r="AS749" s="6"/>
      <c r="AT749" s="6"/>
      <c r="AU749" s="6"/>
      <c r="AV749" s="6"/>
      <c r="AW749" s="6"/>
      <c r="AX749" s="6"/>
      <c r="AY749" s="6"/>
      <c r="AZ749" s="6"/>
      <c r="BA749" s="6"/>
      <c r="BB749" s="6"/>
      <c r="BC749" s="6"/>
      <c r="BD749" s="6"/>
      <c r="BE749" s="6"/>
      <c r="BF749" s="6"/>
      <c r="BG749" s="6"/>
      <c r="BH749" s="6"/>
      <c r="BI749" s="6"/>
      <c r="BJ749" s="6"/>
      <c r="BK749" s="6"/>
      <c r="BL749" s="6"/>
      <c r="BM749" s="6"/>
      <c r="BN749" s="6"/>
      <c r="BO749" s="6"/>
      <c r="BP749" s="6"/>
      <c r="BQ749" s="6"/>
      <c r="BR749" s="6"/>
      <c r="BS749" s="6"/>
      <c r="BT749" s="6"/>
      <c r="BU749" s="6"/>
      <c r="BV749" s="6"/>
      <c r="BW749" s="6"/>
      <c r="BX749" s="6"/>
      <c r="BY749" s="6"/>
      <c r="BZ749" s="6"/>
      <c r="CA749" s="6"/>
      <c r="CB749" s="6"/>
      <c r="CC749" s="6"/>
      <c r="CD749" s="6"/>
      <c r="CE749" s="6"/>
      <c r="CF749" s="6"/>
      <c r="CG749" s="6"/>
      <c r="CH749" s="6"/>
      <c r="CI749" s="6"/>
      <c r="CJ749" s="6"/>
      <c r="CK749" s="6"/>
      <c r="CL749" s="6"/>
      <c r="CM749" s="6"/>
      <c r="CN749" s="6"/>
      <c r="CO749" s="6"/>
      <c r="CP749" s="6"/>
      <c r="CQ749" s="6"/>
      <c r="CR749" s="6"/>
      <c r="CS749" s="6"/>
      <c r="CT749" s="6"/>
      <c r="CU749" s="6"/>
      <c r="CV749" s="6"/>
      <c r="CW749" s="6"/>
      <c r="CX749" s="6"/>
      <c r="CY749" s="6"/>
      <c r="CZ749" s="6"/>
      <c r="DA749" s="6"/>
      <c r="DB749" s="6"/>
      <c r="DC749" s="6"/>
      <c r="DD749" s="6"/>
      <c r="DE749" s="6"/>
      <c r="DF749" s="6"/>
      <c r="DG749" s="6"/>
      <c r="DH749" s="6"/>
      <c r="DI749" s="6"/>
      <c r="DJ749" s="6"/>
      <c r="DK749" s="6"/>
      <c r="DL749" s="6"/>
      <c r="DM749" s="6"/>
      <c r="DN749" s="6"/>
      <c r="DO749" s="6"/>
      <c r="DP749" s="6"/>
      <c r="DQ749" s="6"/>
      <c r="DR749" s="6"/>
      <c r="DS749" s="6"/>
      <c r="DT749" s="6"/>
      <c r="DU749" s="6"/>
      <c r="DV749" s="6"/>
      <c r="DW749" s="6"/>
      <c r="DX749" s="6"/>
      <c r="DY749" s="6"/>
      <c r="DZ749" s="6"/>
      <c r="EA749" s="6"/>
      <c r="EB749" s="6"/>
      <c r="EC749" s="6"/>
      <c r="ED749" s="6"/>
      <c r="EE749" s="6"/>
      <c r="EF749" s="6"/>
      <c r="EG749" s="6"/>
      <c r="EH749" s="6"/>
      <c r="EI749" s="6"/>
      <c r="EJ749" s="6"/>
      <c r="EK749" s="6"/>
      <c r="EL749" s="6"/>
      <c r="EM749" s="6"/>
      <c r="EN749" s="6"/>
      <c r="EO749" s="6"/>
      <c r="EP749" s="6"/>
      <c r="EQ749" s="6"/>
      <c r="ER749" s="6"/>
      <c r="ES749" s="6"/>
      <c r="ET749" s="6"/>
      <c r="EU749" s="6"/>
      <c r="EV749" s="6"/>
      <c r="EW749" s="6"/>
      <c r="EX749" s="6"/>
      <c r="EY749" s="6"/>
      <c r="EZ749" s="6"/>
      <c r="FA749" s="6"/>
      <c r="FB749" s="6"/>
      <c r="FC749" s="6"/>
      <c r="FD749" s="6"/>
      <c r="FE749" s="6"/>
      <c r="FF749" s="6"/>
      <c r="FG749" s="6"/>
      <c r="FH749" s="6"/>
      <c r="FI749" s="6"/>
      <c r="FJ749" s="6"/>
      <c r="FK749" s="6"/>
      <c r="FL749" s="6"/>
      <c r="FM749" s="6"/>
      <c r="FN749" s="6"/>
      <c r="FO749" s="6"/>
      <c r="FP749" s="6"/>
      <c r="FQ749" s="6"/>
      <c r="FR749" s="6"/>
      <c r="FS749" s="6"/>
      <c r="FT749" s="6"/>
      <c r="FU749" s="6"/>
      <c r="FV749" s="6"/>
      <c r="FW749" s="6"/>
      <c r="FX749" s="6"/>
      <c r="FY749" s="6"/>
      <c r="FZ749" s="6"/>
      <c r="GA749" s="6"/>
      <c r="GB749" s="6"/>
      <c r="GC749" s="6"/>
      <c r="GD749" s="6"/>
      <c r="GE749" s="6"/>
      <c r="GF749" s="6"/>
      <c r="GG749" s="6"/>
      <c r="GH749" s="6"/>
      <c r="GI749" s="6"/>
      <c r="GJ749" s="6"/>
      <c r="GK749" s="6"/>
      <c r="GL749" s="6"/>
      <c r="GM749" s="6"/>
      <c r="GN749" s="6"/>
      <c r="GO749" s="6"/>
      <c r="GP749" s="6"/>
      <c r="GQ749" s="6"/>
      <c r="GR749" s="6"/>
      <c r="GS749" s="6"/>
      <c r="GT749" s="6"/>
      <c r="GU749" s="6"/>
      <c r="GV749" s="6"/>
      <c r="GW749" s="6"/>
      <c r="GX749" s="6"/>
      <c r="GY749" s="6"/>
      <c r="GZ749" s="6"/>
      <c r="HA749" s="6"/>
      <c r="HB749" s="6"/>
      <c r="HC749" s="6"/>
      <c r="HD749" s="6"/>
      <c r="HE749" s="6"/>
      <c r="HF749" s="6"/>
      <c r="HG749" s="6"/>
      <c r="HH749" s="6"/>
      <c r="HI749" s="6"/>
      <c r="HJ749" s="6"/>
      <c r="HK749" s="6"/>
      <c r="HL749" s="6"/>
      <c r="HM749" s="6"/>
      <c r="HN749" s="6"/>
      <c r="HO749" s="6"/>
      <c r="HP749" s="6"/>
      <c r="HQ749" s="6"/>
      <c r="HR749" s="6"/>
      <c r="HS749" s="6"/>
      <c r="HT749" s="6"/>
      <c r="HU749" s="6"/>
      <c r="HV749" s="6"/>
      <c r="HW749" s="6"/>
      <c r="HX749" s="6"/>
      <c r="HY749" s="6"/>
      <c r="HZ749" s="6"/>
      <c r="IA749" s="6"/>
      <c r="IB749" s="6"/>
      <c r="IC749" s="6"/>
      <c r="ID749" s="6"/>
      <c r="IE749" s="6"/>
      <c r="IF749" s="6"/>
      <c r="IG749" s="6"/>
      <c r="IH749" s="6"/>
      <c r="II749" s="6"/>
      <c r="IJ749" s="6"/>
      <c r="IK749" s="6"/>
      <c r="IL749" s="6"/>
      <c r="IM749" s="6"/>
      <c r="IN749" s="6"/>
      <c r="IO749" s="6"/>
      <c r="IP749" s="6"/>
      <c r="IQ749" s="6"/>
      <c r="IR749" s="6"/>
      <c r="IS749" s="6"/>
      <c r="IT749" s="6"/>
      <c r="IU749" s="6"/>
      <c r="IV749" s="6"/>
      <c r="IW749" s="6"/>
      <c r="IX749" s="6"/>
      <c r="IY749" s="6"/>
      <c r="IZ749" s="6"/>
      <c r="JA749" s="6"/>
      <c r="JB749" s="6"/>
      <c r="JC749" s="6"/>
      <c r="JD749" s="6"/>
      <c r="JE749" s="6"/>
      <c r="JF749" s="6"/>
      <c r="JG749" s="6"/>
      <c r="JH749" s="6"/>
      <c r="JI749" s="6"/>
      <c r="JJ749" s="6"/>
      <c r="JK749" s="6"/>
      <c r="JL749" s="6"/>
      <c r="JM749" s="6"/>
    </row>
    <row r="750" spans="2:273" s="37" customFormat="1">
      <c r="B750" s="18" t="s">
        <v>6231</v>
      </c>
      <c r="C750" s="2">
        <v>20201</v>
      </c>
      <c r="D750" s="109">
        <v>2020</v>
      </c>
      <c r="E750" s="56" t="s">
        <v>3511</v>
      </c>
      <c r="F750" s="56"/>
      <c r="G750" s="356"/>
      <c r="H750" s="56" t="s">
        <v>6232</v>
      </c>
      <c r="I750" s="56" t="s">
        <v>53</v>
      </c>
      <c r="J750" s="84">
        <v>28</v>
      </c>
      <c r="K750" s="195">
        <v>200000</v>
      </c>
      <c r="L750" s="56" t="s">
        <v>6233</v>
      </c>
      <c r="M750" s="56" t="s">
        <v>39</v>
      </c>
      <c r="N750" s="215">
        <v>9</v>
      </c>
      <c r="O750" s="84">
        <v>2</v>
      </c>
      <c r="P750" s="84">
        <v>6</v>
      </c>
      <c r="Q750" s="56" t="s">
        <v>47</v>
      </c>
      <c r="R750" s="56" t="s">
        <v>80</v>
      </c>
      <c r="S750" s="48"/>
      <c r="T750" s="48"/>
      <c r="U750" s="48"/>
      <c r="V750" s="48"/>
      <c r="W750" s="48"/>
      <c r="X750" s="48"/>
      <c r="Y750" s="48"/>
      <c r="Z750" s="48"/>
      <c r="AA750" s="48"/>
      <c r="AB750" s="48"/>
      <c r="AC750" s="48"/>
      <c r="AD750" s="48"/>
      <c r="AE750" s="48"/>
      <c r="AF750" s="6"/>
      <c r="AG750" s="6"/>
      <c r="AH750" s="6"/>
      <c r="AI750" s="6"/>
      <c r="AJ750" s="6"/>
      <c r="AK750" s="6"/>
      <c r="AL750" s="6"/>
      <c r="AM750" s="6"/>
      <c r="AN750" s="6"/>
      <c r="AO750" s="6"/>
      <c r="AP750" s="6"/>
      <c r="AQ750" s="6"/>
      <c r="AR750" s="6"/>
      <c r="AS750" s="6"/>
      <c r="AT750" s="6"/>
      <c r="AU750" s="6"/>
      <c r="AV750" s="6"/>
      <c r="AW750" s="6"/>
      <c r="AX750" s="6"/>
      <c r="AY750" s="6"/>
      <c r="AZ750" s="6"/>
      <c r="BA750" s="6"/>
      <c r="BB750" s="6"/>
      <c r="BC750" s="6"/>
      <c r="BD750" s="6"/>
      <c r="BE750" s="6"/>
      <c r="BF750" s="6"/>
      <c r="BG750" s="6"/>
      <c r="BH750" s="6"/>
      <c r="BI750" s="6"/>
      <c r="BJ750" s="6"/>
      <c r="BK750" s="6"/>
      <c r="BL750" s="6"/>
      <c r="BM750" s="6"/>
      <c r="BN750" s="6"/>
      <c r="BO750" s="6"/>
      <c r="BP750" s="6"/>
      <c r="BQ750" s="6"/>
      <c r="BR750" s="6"/>
      <c r="BS750" s="6"/>
      <c r="BT750" s="6"/>
      <c r="BU750" s="6"/>
      <c r="BV750" s="6"/>
      <c r="BW750" s="6"/>
      <c r="BX750" s="6"/>
      <c r="BY750" s="6"/>
      <c r="BZ750" s="6"/>
      <c r="CA750" s="6"/>
      <c r="CB750" s="6"/>
      <c r="CC750" s="6"/>
      <c r="CD750" s="6"/>
      <c r="CE750" s="6"/>
      <c r="CF750" s="6"/>
      <c r="CG750" s="6"/>
      <c r="CH750" s="6"/>
      <c r="CI750" s="6"/>
      <c r="CJ750" s="6"/>
      <c r="CK750" s="6"/>
      <c r="CL750" s="6"/>
      <c r="CM750" s="6"/>
      <c r="CN750" s="6"/>
      <c r="CO750" s="6"/>
      <c r="CP750" s="6"/>
      <c r="CQ750" s="6"/>
      <c r="CR750" s="6"/>
      <c r="CS750" s="6"/>
      <c r="CT750" s="6"/>
      <c r="CU750" s="6"/>
      <c r="CV750" s="6"/>
      <c r="CW750" s="6"/>
      <c r="CX750" s="6"/>
      <c r="CY750" s="6"/>
      <c r="CZ750" s="6"/>
      <c r="DA750" s="6"/>
      <c r="DB750" s="6"/>
      <c r="DC750" s="6"/>
      <c r="DD750" s="6"/>
      <c r="DE750" s="6"/>
      <c r="DF750" s="6"/>
      <c r="DG750" s="6"/>
      <c r="DH750" s="6"/>
      <c r="DI750" s="6"/>
      <c r="DJ750" s="6"/>
      <c r="DK750" s="6"/>
      <c r="DL750" s="6"/>
      <c r="DM750" s="6"/>
      <c r="DN750" s="6"/>
      <c r="DO750" s="6"/>
      <c r="DP750" s="6"/>
      <c r="DQ750" s="6"/>
      <c r="DR750" s="6"/>
      <c r="DS750" s="6"/>
      <c r="DT750" s="6"/>
      <c r="DU750" s="6"/>
      <c r="DV750" s="6"/>
      <c r="DW750" s="6"/>
      <c r="DX750" s="6"/>
      <c r="DY750" s="6"/>
      <c r="DZ750" s="6"/>
      <c r="EA750" s="6"/>
      <c r="EB750" s="6"/>
      <c r="EC750" s="6"/>
      <c r="ED750" s="6"/>
      <c r="EE750" s="6"/>
      <c r="EF750" s="6"/>
      <c r="EG750" s="6"/>
      <c r="EH750" s="6"/>
      <c r="EI750" s="6"/>
      <c r="EJ750" s="6"/>
      <c r="EK750" s="6"/>
      <c r="EL750" s="6"/>
      <c r="EM750" s="6"/>
      <c r="EN750" s="6"/>
      <c r="EO750" s="6"/>
      <c r="EP750" s="6"/>
      <c r="EQ750" s="6"/>
      <c r="ER750" s="6"/>
      <c r="ES750" s="6"/>
      <c r="ET750" s="6"/>
      <c r="EU750" s="6"/>
      <c r="EV750" s="6"/>
      <c r="EW750" s="6"/>
      <c r="EX750" s="6"/>
      <c r="EY750" s="6"/>
      <c r="EZ750" s="6"/>
      <c r="FA750" s="6"/>
      <c r="FB750" s="6"/>
      <c r="FC750" s="6"/>
      <c r="FD750" s="6"/>
      <c r="FE750" s="6"/>
      <c r="FF750" s="6"/>
      <c r="FG750" s="6"/>
      <c r="FH750" s="6"/>
      <c r="FI750" s="6"/>
      <c r="FJ750" s="6"/>
      <c r="FK750" s="6"/>
      <c r="FL750" s="6"/>
      <c r="FM750" s="6"/>
      <c r="FN750" s="6"/>
      <c r="FO750" s="6"/>
      <c r="FP750" s="6"/>
      <c r="FQ750" s="6"/>
      <c r="FR750" s="6"/>
      <c r="FS750" s="6"/>
      <c r="FT750" s="6"/>
      <c r="FU750" s="6"/>
      <c r="FV750" s="6"/>
      <c r="FW750" s="6"/>
      <c r="FX750" s="6"/>
      <c r="FY750" s="6"/>
      <c r="FZ750" s="6"/>
      <c r="GA750" s="6"/>
      <c r="GB750" s="6"/>
      <c r="GC750" s="6"/>
      <c r="GD750" s="6"/>
      <c r="GE750" s="6"/>
      <c r="GF750" s="6"/>
      <c r="GG750" s="6"/>
      <c r="GH750" s="6"/>
      <c r="GI750" s="6"/>
      <c r="GJ750" s="6"/>
      <c r="GK750" s="6"/>
      <c r="GL750" s="6"/>
      <c r="GM750" s="6"/>
      <c r="GN750" s="6"/>
      <c r="GO750" s="6"/>
      <c r="GP750" s="6"/>
      <c r="GQ750" s="6"/>
      <c r="GR750" s="6"/>
      <c r="GS750" s="6"/>
      <c r="GT750" s="6"/>
      <c r="GU750" s="6"/>
      <c r="GV750" s="6"/>
      <c r="GW750" s="6"/>
      <c r="GX750" s="6"/>
      <c r="GY750" s="6"/>
      <c r="GZ750" s="6"/>
      <c r="HA750" s="6"/>
      <c r="HB750" s="6"/>
      <c r="HC750" s="6"/>
      <c r="HD750" s="6"/>
      <c r="HE750" s="6"/>
      <c r="HF750" s="6"/>
      <c r="HG750" s="6"/>
      <c r="HH750" s="6"/>
      <c r="HI750" s="6"/>
      <c r="HJ750" s="6"/>
      <c r="HK750" s="6"/>
      <c r="HL750" s="6"/>
      <c r="HM750" s="6"/>
      <c r="HN750" s="6"/>
      <c r="HO750" s="6"/>
      <c r="HP750" s="6"/>
      <c r="HQ750" s="6"/>
      <c r="HR750" s="6"/>
      <c r="HS750" s="6"/>
      <c r="HT750" s="6"/>
      <c r="HU750" s="6"/>
      <c r="HV750" s="6"/>
      <c r="HW750" s="6"/>
      <c r="HX750" s="6"/>
      <c r="HY750" s="6"/>
      <c r="HZ750" s="6"/>
      <c r="IA750" s="6"/>
      <c r="IB750" s="6"/>
      <c r="IC750" s="6"/>
      <c r="ID750" s="6"/>
      <c r="IE750" s="6"/>
      <c r="IF750" s="6"/>
      <c r="IG750" s="6"/>
      <c r="IH750" s="6"/>
      <c r="II750" s="6"/>
      <c r="IJ750" s="6"/>
      <c r="IK750" s="6"/>
      <c r="IL750" s="6"/>
      <c r="IM750" s="6"/>
      <c r="IN750" s="6"/>
      <c r="IO750" s="6"/>
      <c r="IP750" s="6"/>
      <c r="IQ750" s="6"/>
      <c r="IR750" s="6"/>
      <c r="IS750" s="6"/>
      <c r="IT750" s="6"/>
      <c r="IU750" s="6"/>
      <c r="IV750" s="6"/>
      <c r="IW750" s="6"/>
      <c r="IX750" s="6"/>
      <c r="IY750" s="6"/>
      <c r="IZ750" s="6"/>
      <c r="JA750" s="6"/>
      <c r="JB750" s="6"/>
      <c r="JC750" s="6"/>
      <c r="JD750" s="6"/>
      <c r="JE750" s="6"/>
      <c r="JF750" s="6"/>
      <c r="JG750" s="6"/>
      <c r="JH750" s="6"/>
      <c r="JI750" s="6"/>
      <c r="JJ750" s="6"/>
      <c r="JK750" s="6"/>
      <c r="JL750" s="6"/>
      <c r="JM750" s="6"/>
    </row>
    <row r="751" spans="2:273" s="37" customFormat="1">
      <c r="B751" s="18" t="s">
        <v>3510</v>
      </c>
      <c r="C751" s="2">
        <v>20191</v>
      </c>
      <c r="D751" s="108">
        <v>2019</v>
      </c>
      <c r="E751" s="7" t="s">
        <v>3511</v>
      </c>
      <c r="F751" s="7"/>
      <c r="G751" s="13"/>
      <c r="H751" s="7" t="s">
        <v>3512</v>
      </c>
      <c r="I751" s="7" t="s">
        <v>103</v>
      </c>
      <c r="J751" s="85">
        <v>36</v>
      </c>
      <c r="K751" s="196">
        <v>3208849</v>
      </c>
      <c r="L751" s="7" t="s">
        <v>3513</v>
      </c>
      <c r="M751" s="7" t="s">
        <v>39</v>
      </c>
      <c r="N751" s="215">
        <v>9</v>
      </c>
      <c r="O751" s="83">
        <v>2</v>
      </c>
      <c r="P751" s="83">
        <v>6</v>
      </c>
      <c r="Q751" s="7" t="s">
        <v>47</v>
      </c>
      <c r="R751" s="7" t="s">
        <v>3514</v>
      </c>
      <c r="S751" s="6"/>
      <c r="T751" s="6"/>
      <c r="U751" s="6"/>
      <c r="V751" s="6"/>
      <c r="W751" s="6"/>
      <c r="X751" s="6"/>
      <c r="Y751" s="6"/>
      <c r="Z751" s="6"/>
      <c r="AA751" s="6"/>
      <c r="AB751" s="6"/>
      <c r="AC751" s="6"/>
      <c r="AD751" s="6"/>
      <c r="AE751" s="6"/>
      <c r="JB751" s="6"/>
      <c r="JC751" s="6"/>
      <c r="JD751" s="6"/>
      <c r="JE751" s="6"/>
      <c r="JF751" s="6"/>
      <c r="JG751" s="6"/>
      <c r="JH751" s="6"/>
      <c r="JI751" s="6"/>
      <c r="JJ751" s="6"/>
      <c r="JK751" s="6"/>
      <c r="JL751" s="6"/>
      <c r="JM751" s="6"/>
    </row>
    <row r="752" spans="2:273" s="37" customFormat="1">
      <c r="B752" s="119" t="s">
        <v>769</v>
      </c>
      <c r="C752" s="114">
        <v>20181</v>
      </c>
      <c r="D752" s="108">
        <v>2018</v>
      </c>
      <c r="E752" s="7" t="s">
        <v>765</v>
      </c>
      <c r="F752" s="7"/>
      <c r="G752" s="13"/>
      <c r="H752" s="7" t="s">
        <v>770</v>
      </c>
      <c r="I752" s="7"/>
      <c r="J752" s="85">
        <v>24</v>
      </c>
      <c r="K752" s="196">
        <v>100000</v>
      </c>
      <c r="L752" s="7" t="s">
        <v>2627</v>
      </c>
      <c r="M752" s="7" t="s">
        <v>39</v>
      </c>
      <c r="N752" s="215">
        <v>9</v>
      </c>
      <c r="O752" s="85">
        <v>2</v>
      </c>
      <c r="P752" s="86">
        <v>52</v>
      </c>
      <c r="Q752" s="6"/>
      <c r="R752" s="7" t="s">
        <v>80</v>
      </c>
      <c r="S752" s="13">
        <v>3</v>
      </c>
      <c r="T752" s="13"/>
      <c r="U752" s="7"/>
      <c r="V752" s="7"/>
      <c r="W752" s="7"/>
      <c r="X752" s="7"/>
      <c r="Y752" s="13">
        <v>21</v>
      </c>
      <c r="Z752" s="13"/>
      <c r="AA752" s="7"/>
      <c r="AB752" s="7"/>
      <c r="AC752" s="7"/>
      <c r="AD752" s="7"/>
      <c r="AE752" s="6"/>
    </row>
    <row r="753" spans="2:273" s="37" customFormat="1">
      <c r="B753" s="119" t="s">
        <v>767</v>
      </c>
      <c r="C753" s="114">
        <v>20181</v>
      </c>
      <c r="D753" s="108">
        <v>2018</v>
      </c>
      <c r="E753" s="7" t="s">
        <v>765</v>
      </c>
      <c r="F753" s="7"/>
      <c r="G753" s="13"/>
      <c r="H753" s="7" t="s">
        <v>768</v>
      </c>
      <c r="I753" s="7"/>
      <c r="J753" s="85">
        <v>15</v>
      </c>
      <c r="K753" s="196">
        <v>447451</v>
      </c>
      <c r="L753" s="7" t="s">
        <v>2627</v>
      </c>
      <c r="M753" s="7" t="s">
        <v>39</v>
      </c>
      <c r="N753" s="215">
        <v>9</v>
      </c>
      <c r="O753" s="85">
        <v>2</v>
      </c>
      <c r="P753" s="86">
        <v>52</v>
      </c>
      <c r="Q753" s="6"/>
      <c r="R753" s="7" t="s">
        <v>179</v>
      </c>
      <c r="S753" s="13">
        <v>9</v>
      </c>
      <c r="T753" s="13">
        <v>1</v>
      </c>
      <c r="U753" s="7"/>
      <c r="V753" s="7"/>
      <c r="W753" s="7"/>
      <c r="X753" s="7"/>
      <c r="Y753" s="13">
        <v>7</v>
      </c>
      <c r="Z753" s="13"/>
      <c r="AA753" s="7"/>
      <c r="AB753" s="7"/>
      <c r="AC753" s="7"/>
      <c r="AD753" s="7"/>
      <c r="AE753" s="6"/>
    </row>
    <row r="754" spans="2:273" s="37" customFormat="1">
      <c r="B754" s="119" t="s">
        <v>764</v>
      </c>
      <c r="C754" s="114">
        <v>20181</v>
      </c>
      <c r="D754" s="108">
        <v>2018</v>
      </c>
      <c r="E754" s="7" t="s">
        <v>765</v>
      </c>
      <c r="F754" s="7"/>
      <c r="G754" s="13"/>
      <c r="H754" s="7" t="s">
        <v>766</v>
      </c>
      <c r="I754" s="7"/>
      <c r="J754" s="85">
        <v>12</v>
      </c>
      <c r="K754" s="196">
        <v>522333</v>
      </c>
      <c r="L754" s="7" t="s">
        <v>2627</v>
      </c>
      <c r="M754" s="7" t="s">
        <v>39</v>
      </c>
      <c r="N754" s="215">
        <v>9</v>
      </c>
      <c r="O754" s="85">
        <v>2</v>
      </c>
      <c r="P754" s="86">
        <v>52</v>
      </c>
      <c r="Q754" s="6"/>
      <c r="R754" s="7" t="s">
        <v>179</v>
      </c>
      <c r="S754" s="13">
        <v>10</v>
      </c>
      <c r="T754" s="13">
        <v>9</v>
      </c>
      <c r="U754" s="7"/>
      <c r="V754" s="7"/>
      <c r="W754" s="7"/>
      <c r="X754" s="7"/>
      <c r="Y754" s="13">
        <v>1</v>
      </c>
      <c r="Z754" s="13"/>
      <c r="AA754" s="7"/>
      <c r="AB754" s="7"/>
      <c r="AC754" s="7"/>
      <c r="AD754" s="7"/>
      <c r="AE754" s="6"/>
      <c r="AF754" s="48"/>
      <c r="AG754" s="48"/>
      <c r="AH754" s="48"/>
      <c r="AI754" s="48"/>
      <c r="AJ754" s="48"/>
      <c r="AK754" s="48"/>
      <c r="AL754" s="48"/>
      <c r="AM754" s="48"/>
      <c r="AN754" s="48"/>
      <c r="AO754" s="48"/>
      <c r="AP754" s="48"/>
      <c r="AQ754" s="48"/>
      <c r="AR754" s="48"/>
      <c r="AS754" s="48"/>
      <c r="AT754" s="48"/>
      <c r="AU754" s="48"/>
      <c r="AV754" s="48"/>
      <c r="AW754" s="48"/>
      <c r="AX754" s="48"/>
      <c r="AY754" s="48"/>
      <c r="AZ754" s="48"/>
      <c r="BA754" s="48"/>
      <c r="BB754" s="48"/>
      <c r="BC754" s="48"/>
      <c r="BD754" s="48"/>
      <c r="BE754" s="48"/>
      <c r="BF754" s="48"/>
      <c r="BG754" s="48"/>
      <c r="BH754" s="48"/>
      <c r="BI754" s="48"/>
      <c r="BJ754" s="48"/>
      <c r="BK754" s="48"/>
      <c r="BL754" s="48"/>
      <c r="BM754" s="48"/>
      <c r="BN754" s="48"/>
      <c r="BO754" s="48"/>
      <c r="BP754" s="48"/>
      <c r="BQ754" s="48"/>
      <c r="BR754" s="48"/>
      <c r="BS754" s="48"/>
      <c r="BT754" s="48"/>
      <c r="BU754" s="48"/>
      <c r="BV754" s="48"/>
      <c r="BW754" s="48"/>
      <c r="BX754" s="48"/>
      <c r="BY754" s="48"/>
      <c r="BZ754" s="48"/>
      <c r="CA754" s="48"/>
      <c r="CB754" s="48"/>
      <c r="CC754" s="48"/>
      <c r="CD754" s="48"/>
      <c r="CE754" s="48"/>
      <c r="CF754" s="48"/>
      <c r="CG754" s="48"/>
      <c r="CH754" s="48"/>
      <c r="CI754" s="48"/>
      <c r="CJ754" s="48"/>
      <c r="CK754" s="48"/>
      <c r="CL754" s="48"/>
      <c r="CM754" s="48"/>
      <c r="CN754" s="48"/>
      <c r="CO754" s="48"/>
      <c r="CP754" s="48"/>
      <c r="CQ754" s="48"/>
      <c r="CR754" s="48"/>
      <c r="CS754" s="48"/>
      <c r="CT754" s="48"/>
      <c r="CU754" s="48"/>
      <c r="CV754" s="48"/>
      <c r="CW754" s="48"/>
      <c r="CX754" s="48"/>
      <c r="CY754" s="48"/>
      <c r="CZ754" s="48"/>
      <c r="DA754" s="48"/>
      <c r="DB754" s="48"/>
      <c r="DC754" s="48"/>
      <c r="DD754" s="48"/>
      <c r="DE754" s="48"/>
      <c r="DF754" s="48"/>
      <c r="DG754" s="48"/>
      <c r="DH754" s="48"/>
      <c r="DI754" s="48"/>
      <c r="DJ754" s="48"/>
      <c r="DK754" s="48"/>
      <c r="DL754" s="48"/>
      <c r="DM754" s="48"/>
      <c r="DN754" s="48"/>
      <c r="DO754" s="48"/>
      <c r="DP754" s="48"/>
      <c r="DQ754" s="48"/>
      <c r="DR754" s="48"/>
      <c r="DS754" s="48"/>
      <c r="DT754" s="48"/>
      <c r="DU754" s="48"/>
      <c r="DV754" s="48"/>
      <c r="DW754" s="48"/>
      <c r="DX754" s="48"/>
      <c r="DY754" s="48"/>
      <c r="DZ754" s="48"/>
      <c r="EA754" s="48"/>
      <c r="EB754" s="48"/>
      <c r="EC754" s="48"/>
      <c r="ED754" s="48"/>
      <c r="EE754" s="48"/>
      <c r="EF754" s="48"/>
      <c r="EG754" s="48"/>
      <c r="EH754" s="48"/>
      <c r="EI754" s="48"/>
      <c r="EJ754" s="48"/>
      <c r="EK754" s="48"/>
      <c r="EL754" s="48"/>
      <c r="EM754" s="48"/>
      <c r="EN754" s="48"/>
      <c r="EO754" s="48"/>
      <c r="EP754" s="48"/>
      <c r="EQ754" s="48"/>
      <c r="ER754" s="48"/>
      <c r="ES754" s="48"/>
      <c r="ET754" s="48"/>
      <c r="EU754" s="48"/>
      <c r="EV754" s="48"/>
      <c r="EW754" s="48"/>
      <c r="EX754" s="48"/>
      <c r="EY754" s="48"/>
      <c r="EZ754" s="48"/>
      <c r="FA754" s="48"/>
      <c r="FB754" s="48"/>
      <c r="FC754" s="48"/>
      <c r="FD754" s="48"/>
      <c r="FE754" s="48"/>
      <c r="FF754" s="48"/>
      <c r="FG754" s="48"/>
      <c r="FH754" s="48"/>
      <c r="FI754" s="48"/>
      <c r="FJ754" s="48"/>
      <c r="FK754" s="48"/>
      <c r="FL754" s="48"/>
      <c r="FM754" s="48"/>
      <c r="FN754" s="48"/>
      <c r="FO754" s="48"/>
      <c r="FP754" s="48"/>
      <c r="FQ754" s="48"/>
      <c r="FR754" s="48"/>
      <c r="FS754" s="48"/>
      <c r="FT754" s="48"/>
      <c r="FU754" s="48"/>
      <c r="FV754" s="48"/>
      <c r="FW754" s="48"/>
      <c r="FX754" s="48"/>
      <c r="FY754" s="48"/>
      <c r="FZ754" s="48"/>
      <c r="GA754" s="48"/>
      <c r="GB754" s="48"/>
      <c r="GC754" s="48"/>
      <c r="GD754" s="48"/>
      <c r="GE754" s="48"/>
      <c r="GF754" s="48"/>
      <c r="GG754" s="48"/>
      <c r="GH754" s="48"/>
      <c r="GI754" s="48"/>
      <c r="GJ754" s="48"/>
      <c r="GK754" s="48"/>
      <c r="GL754" s="48"/>
      <c r="GM754" s="48"/>
      <c r="GN754" s="48"/>
      <c r="GO754" s="48"/>
      <c r="GP754" s="48"/>
      <c r="GQ754" s="48"/>
      <c r="GR754" s="48"/>
      <c r="GS754" s="48"/>
      <c r="GT754" s="48"/>
      <c r="GU754" s="48"/>
      <c r="GV754" s="48"/>
      <c r="GW754" s="48"/>
      <c r="GX754" s="48"/>
      <c r="GY754" s="48"/>
      <c r="GZ754" s="48"/>
      <c r="HA754" s="48"/>
      <c r="HB754" s="48"/>
      <c r="HC754" s="48"/>
      <c r="HD754" s="48"/>
      <c r="HE754" s="48"/>
      <c r="HF754" s="48"/>
      <c r="HG754" s="48"/>
      <c r="HH754" s="48"/>
      <c r="HI754" s="48"/>
      <c r="HJ754" s="48"/>
      <c r="HK754" s="48"/>
      <c r="HL754" s="48"/>
      <c r="HM754" s="48"/>
      <c r="HN754" s="48"/>
      <c r="HO754" s="48"/>
      <c r="HP754" s="48"/>
      <c r="HQ754" s="48"/>
      <c r="HR754" s="48"/>
      <c r="HS754" s="48"/>
      <c r="HT754" s="48"/>
      <c r="HU754" s="48"/>
      <c r="HV754" s="48"/>
      <c r="HW754" s="48"/>
      <c r="HX754" s="48"/>
      <c r="HY754" s="48"/>
      <c r="HZ754" s="48"/>
      <c r="IA754" s="48"/>
      <c r="IB754" s="48"/>
      <c r="IC754" s="48"/>
      <c r="ID754" s="48"/>
      <c r="IE754" s="48"/>
      <c r="IF754" s="48"/>
      <c r="IG754" s="48"/>
      <c r="IH754" s="48"/>
      <c r="II754" s="48"/>
      <c r="IJ754" s="48"/>
      <c r="IK754" s="48"/>
      <c r="IL754" s="48"/>
      <c r="IM754" s="48"/>
      <c r="IN754" s="48"/>
      <c r="IO754" s="48"/>
      <c r="IP754" s="48"/>
      <c r="IQ754" s="48"/>
      <c r="IR754" s="48"/>
      <c r="IS754" s="48"/>
      <c r="IT754" s="48"/>
      <c r="IU754" s="48"/>
      <c r="IV754" s="48"/>
      <c r="IW754" s="48"/>
      <c r="IX754" s="48"/>
      <c r="IY754" s="48"/>
      <c r="IZ754" s="48"/>
      <c r="JA754" s="48"/>
      <c r="JB754" s="49"/>
      <c r="JC754" s="49"/>
      <c r="JD754" s="49"/>
      <c r="JE754" s="49"/>
      <c r="JF754" s="49"/>
      <c r="JG754" s="49"/>
      <c r="JH754" s="49"/>
      <c r="JI754" s="49"/>
      <c r="JJ754" s="49"/>
      <c r="JK754" s="49"/>
      <c r="JL754" s="49"/>
      <c r="JM754" s="49"/>
    </row>
    <row r="755" spans="2:273" s="37" customFormat="1">
      <c r="B755" s="18" t="s">
        <v>3515</v>
      </c>
      <c r="C755" s="2">
        <v>20191</v>
      </c>
      <c r="D755" s="108">
        <v>2019</v>
      </c>
      <c r="E755" s="7" t="s">
        <v>3516</v>
      </c>
      <c r="F755" s="7"/>
      <c r="G755" s="13"/>
      <c r="H755" s="7" t="s">
        <v>3517</v>
      </c>
      <c r="I755" s="7" t="s">
        <v>53</v>
      </c>
      <c r="J755" s="85">
        <v>34</v>
      </c>
      <c r="K755" s="196">
        <v>1204384</v>
      </c>
      <c r="L755" s="7" t="s">
        <v>3518</v>
      </c>
      <c r="M755" s="7" t="s">
        <v>395</v>
      </c>
      <c r="N755" s="215">
        <v>2</v>
      </c>
      <c r="O755" s="83">
        <v>3</v>
      </c>
      <c r="P755" s="83">
        <v>52</v>
      </c>
      <c r="Q755" s="7" t="s">
        <v>47</v>
      </c>
      <c r="R755" s="7" t="s">
        <v>80</v>
      </c>
      <c r="S755" s="6"/>
      <c r="T755" s="6"/>
      <c r="U755" s="6"/>
      <c r="V755" s="6"/>
      <c r="W755" s="6"/>
      <c r="X755" s="6"/>
      <c r="Y755" s="6"/>
      <c r="Z755" s="6"/>
      <c r="AA755" s="6"/>
      <c r="AB755" s="6"/>
      <c r="AC755" s="6"/>
      <c r="AD755" s="6"/>
      <c r="AE755" s="6"/>
      <c r="AF755" s="48"/>
      <c r="AG755" s="48"/>
      <c r="AH755" s="48"/>
      <c r="AI755" s="48"/>
      <c r="AJ755" s="48"/>
      <c r="AK755" s="48"/>
      <c r="AL755" s="48"/>
      <c r="AM755" s="48"/>
      <c r="AN755" s="48"/>
      <c r="AO755" s="48"/>
      <c r="AP755" s="48"/>
      <c r="AQ755" s="48"/>
      <c r="AR755" s="48"/>
      <c r="AS755" s="48"/>
      <c r="AT755" s="48"/>
      <c r="AU755" s="48"/>
      <c r="AV755" s="48"/>
      <c r="AW755" s="48"/>
      <c r="AX755" s="48"/>
      <c r="AY755" s="48"/>
      <c r="AZ755" s="48"/>
      <c r="BA755" s="48"/>
      <c r="BB755" s="48"/>
      <c r="BC755" s="48"/>
      <c r="BD755" s="48"/>
      <c r="BE755" s="48"/>
      <c r="BF755" s="48"/>
      <c r="BG755" s="48"/>
      <c r="BH755" s="48"/>
      <c r="BI755" s="48"/>
      <c r="BJ755" s="48"/>
      <c r="BK755" s="48"/>
      <c r="BL755" s="48"/>
      <c r="BM755" s="48"/>
      <c r="BN755" s="48"/>
      <c r="BO755" s="48"/>
      <c r="BP755" s="48"/>
      <c r="BQ755" s="48"/>
      <c r="BR755" s="48"/>
      <c r="BS755" s="48"/>
      <c r="BT755" s="48"/>
      <c r="BU755" s="48"/>
      <c r="BV755" s="48"/>
      <c r="BW755" s="48"/>
      <c r="BX755" s="48"/>
      <c r="BY755" s="48"/>
      <c r="BZ755" s="48"/>
      <c r="CA755" s="48"/>
      <c r="CB755" s="48"/>
      <c r="CC755" s="48"/>
      <c r="CD755" s="48"/>
      <c r="CE755" s="48"/>
      <c r="CF755" s="48"/>
      <c r="CG755" s="48"/>
      <c r="CH755" s="48"/>
      <c r="CI755" s="48"/>
      <c r="CJ755" s="48"/>
      <c r="CK755" s="48"/>
      <c r="CL755" s="48"/>
      <c r="CM755" s="48"/>
      <c r="CN755" s="48"/>
      <c r="CO755" s="48"/>
      <c r="CP755" s="48"/>
      <c r="CQ755" s="48"/>
      <c r="CR755" s="48"/>
      <c r="CS755" s="48"/>
      <c r="CT755" s="48"/>
      <c r="CU755" s="48"/>
      <c r="CV755" s="48"/>
      <c r="CW755" s="48"/>
      <c r="CX755" s="48"/>
      <c r="CY755" s="48"/>
      <c r="CZ755" s="48"/>
      <c r="DA755" s="48"/>
      <c r="DB755" s="48"/>
      <c r="DC755" s="48"/>
      <c r="DD755" s="48"/>
      <c r="DE755" s="48"/>
      <c r="DF755" s="48"/>
      <c r="DG755" s="48"/>
      <c r="DH755" s="48"/>
      <c r="DI755" s="48"/>
      <c r="DJ755" s="48"/>
      <c r="DK755" s="48"/>
      <c r="DL755" s="48"/>
      <c r="DM755" s="48"/>
      <c r="DN755" s="48"/>
      <c r="DO755" s="48"/>
      <c r="DP755" s="48"/>
      <c r="DQ755" s="48"/>
      <c r="DR755" s="48"/>
      <c r="DS755" s="48"/>
      <c r="DT755" s="48"/>
      <c r="DU755" s="48"/>
      <c r="DV755" s="48"/>
      <c r="DW755" s="48"/>
      <c r="DX755" s="48"/>
      <c r="DY755" s="48"/>
      <c r="DZ755" s="48"/>
      <c r="EA755" s="48"/>
      <c r="EB755" s="48"/>
      <c r="EC755" s="48"/>
      <c r="ED755" s="48"/>
      <c r="EE755" s="48"/>
      <c r="EF755" s="48"/>
      <c r="EG755" s="48"/>
      <c r="EH755" s="48"/>
      <c r="EI755" s="48"/>
      <c r="EJ755" s="48"/>
      <c r="EK755" s="48"/>
      <c r="EL755" s="48"/>
      <c r="EM755" s="48"/>
      <c r="EN755" s="48"/>
      <c r="EO755" s="48"/>
      <c r="EP755" s="48"/>
      <c r="EQ755" s="48"/>
      <c r="ER755" s="48"/>
      <c r="ES755" s="48"/>
      <c r="ET755" s="48"/>
      <c r="EU755" s="48"/>
      <c r="EV755" s="48"/>
      <c r="EW755" s="48"/>
      <c r="EX755" s="48"/>
      <c r="EY755" s="48"/>
      <c r="EZ755" s="48"/>
      <c r="FA755" s="48"/>
      <c r="FB755" s="48"/>
      <c r="FC755" s="48"/>
      <c r="FD755" s="48"/>
      <c r="FE755" s="48"/>
      <c r="FF755" s="48"/>
      <c r="FG755" s="48"/>
      <c r="FH755" s="48"/>
      <c r="FI755" s="48"/>
      <c r="FJ755" s="48"/>
      <c r="FK755" s="48"/>
      <c r="FL755" s="48"/>
      <c r="FM755" s="48"/>
      <c r="FN755" s="48"/>
      <c r="FO755" s="48"/>
      <c r="FP755" s="48"/>
      <c r="FQ755" s="48"/>
      <c r="FR755" s="48"/>
      <c r="FS755" s="48"/>
      <c r="FT755" s="48"/>
      <c r="FU755" s="48"/>
      <c r="FV755" s="48"/>
      <c r="FW755" s="48"/>
      <c r="FX755" s="48"/>
      <c r="FY755" s="48"/>
      <c r="FZ755" s="48"/>
      <c r="GA755" s="48"/>
      <c r="GB755" s="48"/>
      <c r="GC755" s="48"/>
      <c r="GD755" s="48"/>
      <c r="GE755" s="48"/>
      <c r="GF755" s="48"/>
      <c r="GG755" s="48"/>
      <c r="GH755" s="48"/>
      <c r="GI755" s="48"/>
      <c r="GJ755" s="48"/>
      <c r="GK755" s="48"/>
      <c r="GL755" s="48"/>
      <c r="GM755" s="48"/>
      <c r="GN755" s="48"/>
      <c r="GO755" s="48"/>
      <c r="GP755" s="48"/>
      <c r="GQ755" s="48"/>
      <c r="GR755" s="48"/>
      <c r="GS755" s="48"/>
      <c r="GT755" s="48"/>
      <c r="GU755" s="48"/>
      <c r="GV755" s="48"/>
      <c r="GW755" s="48"/>
      <c r="GX755" s="48"/>
      <c r="GY755" s="48"/>
      <c r="GZ755" s="48"/>
      <c r="HA755" s="48"/>
      <c r="HB755" s="48"/>
      <c r="HC755" s="48"/>
      <c r="HD755" s="48"/>
      <c r="HE755" s="48"/>
      <c r="HF755" s="48"/>
      <c r="HG755" s="48"/>
      <c r="HH755" s="48"/>
      <c r="HI755" s="48"/>
      <c r="HJ755" s="48"/>
      <c r="HK755" s="48"/>
      <c r="HL755" s="48"/>
      <c r="HM755" s="48"/>
      <c r="HN755" s="48"/>
      <c r="HO755" s="48"/>
      <c r="HP755" s="48"/>
      <c r="HQ755" s="48"/>
      <c r="HR755" s="48"/>
      <c r="HS755" s="48"/>
      <c r="HT755" s="48"/>
      <c r="HU755" s="48"/>
      <c r="HV755" s="48"/>
      <c r="HW755" s="48"/>
      <c r="HX755" s="48"/>
      <c r="HY755" s="48"/>
      <c r="HZ755" s="48"/>
      <c r="IA755" s="48"/>
      <c r="IB755" s="48"/>
      <c r="IC755" s="48"/>
      <c r="ID755" s="48"/>
      <c r="IE755" s="48"/>
      <c r="IF755" s="48"/>
      <c r="IG755" s="48"/>
      <c r="IH755" s="48"/>
      <c r="II755" s="48"/>
      <c r="IJ755" s="48"/>
      <c r="IK755" s="48"/>
      <c r="IL755" s="48"/>
      <c r="IM755" s="48"/>
      <c r="IN755" s="48"/>
      <c r="IO755" s="48"/>
      <c r="IP755" s="48"/>
      <c r="IQ755" s="48"/>
      <c r="IR755" s="48"/>
      <c r="IS755" s="48"/>
      <c r="IT755" s="48"/>
      <c r="IU755" s="48"/>
      <c r="IV755" s="48"/>
      <c r="IW755" s="48"/>
      <c r="IX755" s="48"/>
      <c r="IY755" s="48"/>
      <c r="IZ755" s="48"/>
      <c r="JA755" s="48"/>
      <c r="JB755" s="49"/>
      <c r="JC755" s="49"/>
      <c r="JD755" s="49"/>
      <c r="JE755" s="49"/>
      <c r="JF755" s="49"/>
      <c r="JG755" s="49"/>
      <c r="JH755" s="49"/>
      <c r="JI755" s="49"/>
      <c r="JJ755" s="49"/>
      <c r="JK755" s="49"/>
      <c r="JL755" s="49"/>
      <c r="JM755" s="49"/>
    </row>
    <row r="756" spans="2:273" s="37" customFormat="1">
      <c r="B756" s="18" t="s">
        <v>6234</v>
      </c>
      <c r="C756" s="20">
        <v>20203</v>
      </c>
      <c r="D756" s="109">
        <v>2020</v>
      </c>
      <c r="E756" s="18" t="s">
        <v>3519</v>
      </c>
      <c r="F756" s="18"/>
      <c r="G756" s="20" t="s">
        <v>1086</v>
      </c>
      <c r="H756" s="18" t="s">
        <v>6235</v>
      </c>
      <c r="I756" s="18" t="s">
        <v>29</v>
      </c>
      <c r="J756" s="226">
        <v>18</v>
      </c>
      <c r="K756" s="241">
        <v>150000</v>
      </c>
      <c r="L756" s="18" t="s">
        <v>6236</v>
      </c>
      <c r="M756" s="18" t="s">
        <v>31</v>
      </c>
      <c r="N756" s="215">
        <v>3</v>
      </c>
      <c r="O756" s="226">
        <v>5</v>
      </c>
      <c r="P756" s="226">
        <v>54</v>
      </c>
      <c r="Q756" s="18" t="s">
        <v>32</v>
      </c>
      <c r="R756" s="18" t="s">
        <v>33</v>
      </c>
      <c r="S756" s="2"/>
      <c r="T756" s="2"/>
      <c r="U756" s="2"/>
      <c r="V756" s="2"/>
      <c r="W756" s="2"/>
      <c r="X756" s="2"/>
      <c r="Y756" s="2"/>
      <c r="Z756" s="2"/>
      <c r="AA756" s="2"/>
      <c r="AB756" s="2"/>
      <c r="AC756" s="2"/>
      <c r="AD756" s="2"/>
      <c r="AE756" s="2"/>
      <c r="JB756" s="6"/>
      <c r="JC756" s="6"/>
      <c r="JD756" s="6"/>
      <c r="JE756" s="6"/>
      <c r="JF756" s="6"/>
      <c r="JG756" s="6"/>
      <c r="JH756" s="6"/>
      <c r="JI756" s="6"/>
      <c r="JJ756" s="6"/>
      <c r="JK756" s="6"/>
      <c r="JL756" s="6"/>
      <c r="JM756" s="6"/>
    </row>
    <row r="757" spans="2:273" s="37" customFormat="1">
      <c r="B757" s="18" t="s">
        <v>6237</v>
      </c>
      <c r="C757" s="2">
        <v>20202</v>
      </c>
      <c r="D757" s="108">
        <v>2020</v>
      </c>
      <c r="E757" s="56" t="s">
        <v>6238</v>
      </c>
      <c r="F757" s="56"/>
      <c r="G757" s="356" t="s">
        <v>1086</v>
      </c>
      <c r="H757" s="56" t="s">
        <v>6239</v>
      </c>
      <c r="I757" s="56" t="s">
        <v>37</v>
      </c>
      <c r="J757" s="84">
        <v>11</v>
      </c>
      <c r="K757" s="195">
        <v>970000</v>
      </c>
      <c r="L757" s="56" t="s">
        <v>6240</v>
      </c>
      <c r="M757" s="56" t="s">
        <v>59</v>
      </c>
      <c r="N757" s="215">
        <v>4</v>
      </c>
      <c r="O757" s="84">
        <v>6</v>
      </c>
      <c r="P757" s="84">
        <v>53</v>
      </c>
      <c r="Q757" s="56" t="s">
        <v>32</v>
      </c>
      <c r="R757" s="56" t="s">
        <v>33</v>
      </c>
      <c r="S757" s="48"/>
      <c r="T757" s="48"/>
      <c r="U757" s="48"/>
      <c r="V757" s="48"/>
      <c r="W757" s="48"/>
      <c r="X757" s="48"/>
      <c r="Y757" s="48"/>
      <c r="Z757" s="48"/>
      <c r="AA757" s="48"/>
      <c r="AB757" s="48"/>
      <c r="AC757" s="48"/>
      <c r="AD757" s="48"/>
      <c r="AE757" s="48"/>
      <c r="AF757" s="48"/>
      <c r="AG757" s="48"/>
      <c r="AH757" s="48"/>
      <c r="AI757" s="48"/>
      <c r="AJ757" s="48"/>
      <c r="AK757" s="48"/>
      <c r="AL757" s="48"/>
      <c r="AM757" s="48"/>
      <c r="AN757" s="48"/>
      <c r="AO757" s="48"/>
      <c r="AP757" s="48"/>
      <c r="AQ757" s="48"/>
      <c r="AR757" s="48"/>
      <c r="AS757" s="48"/>
      <c r="AT757" s="48"/>
      <c r="AU757" s="48"/>
      <c r="AV757" s="48"/>
      <c r="AW757" s="48"/>
      <c r="AX757" s="48"/>
      <c r="AY757" s="48"/>
      <c r="AZ757" s="48"/>
      <c r="BA757" s="48"/>
      <c r="BB757" s="48"/>
      <c r="BC757" s="48"/>
      <c r="BD757" s="48"/>
      <c r="BE757" s="48"/>
      <c r="BF757" s="48"/>
      <c r="BG757" s="48"/>
      <c r="BH757" s="48"/>
      <c r="BI757" s="48"/>
      <c r="BJ757" s="48"/>
      <c r="BK757" s="48"/>
      <c r="BL757" s="48"/>
      <c r="BM757" s="48"/>
      <c r="BN757" s="48"/>
      <c r="BO757" s="48"/>
      <c r="BP757" s="48"/>
      <c r="BQ757" s="48"/>
      <c r="BR757" s="48"/>
      <c r="BS757" s="48"/>
      <c r="BT757" s="48"/>
      <c r="BU757" s="48"/>
      <c r="BV757" s="48"/>
      <c r="BW757" s="48"/>
      <c r="BX757" s="48"/>
      <c r="BY757" s="48"/>
      <c r="BZ757" s="48"/>
      <c r="CA757" s="48"/>
      <c r="CB757" s="48"/>
      <c r="CC757" s="48"/>
      <c r="CD757" s="48"/>
      <c r="CE757" s="48"/>
      <c r="CF757" s="48"/>
      <c r="CG757" s="48"/>
      <c r="CH757" s="48"/>
      <c r="CI757" s="48"/>
      <c r="CJ757" s="48"/>
      <c r="CK757" s="48"/>
      <c r="CL757" s="48"/>
      <c r="CM757" s="48"/>
      <c r="CN757" s="48"/>
      <c r="CO757" s="48"/>
      <c r="CP757" s="48"/>
      <c r="CQ757" s="48"/>
      <c r="CR757" s="48"/>
      <c r="CS757" s="48"/>
      <c r="CT757" s="48"/>
      <c r="CU757" s="48"/>
      <c r="CV757" s="48"/>
      <c r="CW757" s="48"/>
      <c r="CX757" s="48"/>
      <c r="CY757" s="48"/>
      <c r="CZ757" s="48"/>
      <c r="DA757" s="48"/>
      <c r="DB757" s="48"/>
      <c r="DC757" s="48"/>
      <c r="DD757" s="48"/>
      <c r="DE757" s="48"/>
      <c r="DF757" s="48"/>
      <c r="DG757" s="48"/>
      <c r="DH757" s="48"/>
      <c r="DI757" s="48"/>
      <c r="DJ757" s="48"/>
      <c r="DK757" s="48"/>
      <c r="DL757" s="48"/>
      <c r="DM757" s="48"/>
      <c r="DN757" s="48"/>
      <c r="DO757" s="48"/>
      <c r="DP757" s="48"/>
      <c r="DQ757" s="48"/>
      <c r="DR757" s="48"/>
      <c r="DS757" s="48"/>
      <c r="DT757" s="48"/>
      <c r="DU757" s="48"/>
      <c r="DV757" s="48"/>
      <c r="DW757" s="48"/>
      <c r="DX757" s="48"/>
      <c r="DY757" s="48"/>
      <c r="DZ757" s="48"/>
      <c r="EA757" s="48"/>
      <c r="EB757" s="48"/>
      <c r="EC757" s="48"/>
      <c r="ED757" s="48"/>
      <c r="EE757" s="48"/>
      <c r="EF757" s="48"/>
      <c r="EG757" s="48"/>
      <c r="EH757" s="48"/>
      <c r="EI757" s="48"/>
      <c r="EJ757" s="48"/>
      <c r="EK757" s="48"/>
      <c r="EL757" s="48"/>
      <c r="EM757" s="48"/>
      <c r="EN757" s="48"/>
      <c r="EO757" s="48"/>
      <c r="EP757" s="48"/>
      <c r="EQ757" s="48"/>
      <c r="ER757" s="48"/>
      <c r="ES757" s="48"/>
      <c r="ET757" s="48"/>
      <c r="EU757" s="48"/>
      <c r="EV757" s="48"/>
      <c r="EW757" s="48"/>
      <c r="EX757" s="48"/>
      <c r="EY757" s="48"/>
      <c r="EZ757" s="48"/>
      <c r="FA757" s="48"/>
      <c r="FB757" s="48"/>
      <c r="FC757" s="48"/>
      <c r="FD757" s="48"/>
      <c r="FE757" s="48"/>
      <c r="FF757" s="48"/>
      <c r="FG757" s="48"/>
      <c r="FH757" s="48"/>
      <c r="FI757" s="48"/>
      <c r="FJ757" s="48"/>
      <c r="FK757" s="48"/>
      <c r="FL757" s="48"/>
      <c r="FM757" s="48"/>
      <c r="FN757" s="48"/>
      <c r="FO757" s="48"/>
      <c r="FP757" s="48"/>
      <c r="FQ757" s="48"/>
      <c r="FR757" s="48"/>
      <c r="FS757" s="48"/>
      <c r="FT757" s="48"/>
      <c r="FU757" s="48"/>
      <c r="FV757" s="48"/>
      <c r="FW757" s="48"/>
      <c r="FX757" s="48"/>
      <c r="FY757" s="48"/>
      <c r="FZ757" s="48"/>
      <c r="GA757" s="48"/>
      <c r="GB757" s="48"/>
      <c r="GC757" s="48"/>
      <c r="GD757" s="48"/>
      <c r="GE757" s="48"/>
      <c r="GF757" s="48"/>
      <c r="GG757" s="48"/>
      <c r="GH757" s="48"/>
      <c r="GI757" s="48"/>
      <c r="GJ757" s="48"/>
      <c r="GK757" s="48"/>
      <c r="GL757" s="48"/>
      <c r="GM757" s="48"/>
      <c r="GN757" s="48"/>
      <c r="GO757" s="48"/>
      <c r="GP757" s="48"/>
      <c r="GQ757" s="48"/>
      <c r="GR757" s="48"/>
      <c r="GS757" s="48"/>
      <c r="GT757" s="48"/>
      <c r="GU757" s="48"/>
      <c r="GV757" s="48"/>
      <c r="GW757" s="48"/>
      <c r="GX757" s="48"/>
      <c r="GY757" s="48"/>
      <c r="GZ757" s="48"/>
      <c r="HA757" s="48"/>
      <c r="HB757" s="48"/>
      <c r="HC757" s="48"/>
      <c r="HD757" s="48"/>
      <c r="HE757" s="48"/>
      <c r="HF757" s="48"/>
      <c r="HG757" s="48"/>
      <c r="HH757" s="48"/>
      <c r="HI757" s="48"/>
      <c r="HJ757" s="48"/>
      <c r="HK757" s="48"/>
      <c r="HL757" s="48"/>
      <c r="HM757" s="48"/>
      <c r="HN757" s="48"/>
      <c r="HO757" s="48"/>
      <c r="HP757" s="48"/>
      <c r="HQ757" s="48"/>
      <c r="HR757" s="48"/>
      <c r="HS757" s="48"/>
      <c r="HT757" s="48"/>
      <c r="HU757" s="48"/>
      <c r="HV757" s="48"/>
      <c r="HW757" s="48"/>
      <c r="HX757" s="48"/>
      <c r="HY757" s="48"/>
      <c r="HZ757" s="48"/>
      <c r="IA757" s="48"/>
      <c r="IB757" s="48"/>
      <c r="IC757" s="48"/>
      <c r="ID757" s="48"/>
      <c r="IE757" s="48"/>
      <c r="IF757" s="48"/>
      <c r="IG757" s="48"/>
      <c r="IH757" s="48"/>
      <c r="II757" s="48"/>
      <c r="IJ757" s="48"/>
      <c r="IK757" s="48"/>
      <c r="IL757" s="48"/>
      <c r="IM757" s="48"/>
      <c r="IN757" s="48"/>
      <c r="IO757" s="48"/>
      <c r="IP757" s="48"/>
      <c r="IQ757" s="48"/>
      <c r="IR757" s="48"/>
      <c r="IS757" s="48"/>
      <c r="IT757" s="48"/>
      <c r="IU757" s="48"/>
      <c r="IV757" s="48"/>
      <c r="IW757" s="48"/>
      <c r="IX757" s="48"/>
      <c r="IY757" s="48"/>
      <c r="IZ757" s="48"/>
      <c r="JA757" s="48"/>
      <c r="JB757" s="49"/>
      <c r="JC757" s="49"/>
      <c r="JD757" s="49"/>
      <c r="JE757" s="49"/>
      <c r="JF757" s="49"/>
      <c r="JG757" s="49"/>
      <c r="JH757" s="49"/>
      <c r="JI757" s="49"/>
      <c r="JJ757" s="49"/>
      <c r="JK757" s="49"/>
      <c r="JL757" s="49"/>
      <c r="JM757" s="49"/>
    </row>
    <row r="758" spans="2:273" s="37" customFormat="1">
      <c r="B758" s="119" t="s">
        <v>771</v>
      </c>
      <c r="C758" s="114">
        <v>20181</v>
      </c>
      <c r="D758" s="108">
        <v>2018</v>
      </c>
      <c r="E758" s="7" t="s">
        <v>772</v>
      </c>
      <c r="F758" s="7"/>
      <c r="G758" s="13"/>
      <c r="H758" s="7" t="s">
        <v>773</v>
      </c>
      <c r="I758" s="7"/>
      <c r="J758" s="85">
        <v>74</v>
      </c>
      <c r="K758" s="196">
        <v>4992331</v>
      </c>
      <c r="L758" s="7" t="s">
        <v>2628</v>
      </c>
      <c r="M758" s="7" t="s">
        <v>625</v>
      </c>
      <c r="N758" s="215">
        <v>2</v>
      </c>
      <c r="O758" s="85">
        <v>3</v>
      </c>
      <c r="P758" s="83">
        <v>8</v>
      </c>
      <c r="Q758" s="6"/>
      <c r="R758" s="7" t="s">
        <v>410</v>
      </c>
      <c r="S758" s="13">
        <v>2</v>
      </c>
      <c r="T758" s="13"/>
      <c r="U758" s="7"/>
      <c r="V758" s="7"/>
      <c r="W758" s="7"/>
      <c r="X758" s="7"/>
      <c r="Y758" s="13">
        <v>6</v>
      </c>
      <c r="Z758" s="13"/>
      <c r="AA758" s="7"/>
      <c r="AB758" s="7"/>
      <c r="AC758" s="7"/>
      <c r="AD758" s="7" t="s">
        <v>81</v>
      </c>
      <c r="AE758" s="6"/>
      <c r="AF758" s="6"/>
      <c r="AG758" s="6"/>
      <c r="AH758" s="6"/>
      <c r="AI758" s="6"/>
      <c r="AJ758" s="6"/>
      <c r="AK758" s="6"/>
      <c r="AL758" s="6"/>
      <c r="AM758" s="6"/>
      <c r="AN758" s="6"/>
      <c r="AO758" s="6"/>
      <c r="AP758" s="6"/>
      <c r="AQ758" s="6"/>
      <c r="AR758" s="6"/>
      <c r="AS758" s="6"/>
      <c r="AT758" s="6"/>
      <c r="AU758" s="6"/>
      <c r="AV758" s="6"/>
      <c r="AW758" s="6"/>
      <c r="AX758" s="6"/>
      <c r="AY758" s="6"/>
      <c r="AZ758" s="6"/>
      <c r="BA758" s="6"/>
      <c r="BB758" s="6"/>
      <c r="BC758" s="6"/>
      <c r="BD758" s="6"/>
      <c r="BE758" s="6"/>
      <c r="BF758" s="6"/>
      <c r="BG758" s="6"/>
      <c r="BH758" s="6"/>
      <c r="BI758" s="6"/>
      <c r="BJ758" s="6"/>
      <c r="BK758" s="6"/>
      <c r="BL758" s="6"/>
      <c r="BM758" s="6"/>
      <c r="BN758" s="6"/>
      <c r="BO758" s="6"/>
      <c r="BP758" s="6"/>
      <c r="BQ758" s="6"/>
      <c r="BR758" s="6"/>
      <c r="BS758" s="6"/>
      <c r="BT758" s="6"/>
      <c r="BU758" s="6"/>
      <c r="BV758" s="6"/>
      <c r="BW758" s="6"/>
      <c r="BX758" s="6"/>
      <c r="BY758" s="6"/>
      <c r="BZ758" s="6"/>
      <c r="CA758" s="6"/>
      <c r="CB758" s="6"/>
      <c r="CC758" s="6"/>
      <c r="CD758" s="6"/>
      <c r="CE758" s="6"/>
      <c r="CF758" s="6"/>
      <c r="CG758" s="6"/>
      <c r="CH758" s="6"/>
      <c r="CI758" s="6"/>
      <c r="CJ758" s="6"/>
      <c r="CK758" s="6"/>
      <c r="CL758" s="6"/>
      <c r="CM758" s="6"/>
      <c r="CN758" s="6"/>
      <c r="CO758" s="6"/>
      <c r="CP758" s="6"/>
      <c r="CQ758" s="6"/>
      <c r="CR758" s="6"/>
      <c r="CS758" s="6"/>
      <c r="CT758" s="6"/>
      <c r="CU758" s="6"/>
      <c r="CV758" s="6"/>
      <c r="CW758" s="6"/>
      <c r="CX758" s="6"/>
      <c r="CY758" s="6"/>
      <c r="CZ758" s="6"/>
      <c r="DA758" s="6"/>
      <c r="DB758" s="6"/>
      <c r="DC758" s="6"/>
      <c r="DD758" s="6"/>
      <c r="DE758" s="6"/>
      <c r="DF758" s="6"/>
      <c r="DG758" s="6"/>
      <c r="DH758" s="6"/>
      <c r="DI758" s="6"/>
      <c r="DJ758" s="6"/>
      <c r="DK758" s="6"/>
      <c r="DL758" s="6"/>
      <c r="DM758" s="6"/>
      <c r="DN758" s="6"/>
      <c r="DO758" s="6"/>
      <c r="DP758" s="6"/>
      <c r="DQ758" s="6"/>
      <c r="DR758" s="6"/>
      <c r="DS758" s="6"/>
      <c r="DT758" s="6"/>
      <c r="DU758" s="6"/>
      <c r="DV758" s="6"/>
      <c r="DW758" s="6"/>
      <c r="DX758" s="6"/>
      <c r="DY758" s="6"/>
      <c r="DZ758" s="6"/>
      <c r="EA758" s="6"/>
      <c r="EB758" s="6"/>
      <c r="EC758" s="6"/>
      <c r="ED758" s="6"/>
      <c r="EE758" s="6"/>
      <c r="EF758" s="6"/>
      <c r="EG758" s="6"/>
      <c r="EH758" s="6"/>
      <c r="EI758" s="6"/>
      <c r="EJ758" s="6"/>
      <c r="EK758" s="6"/>
      <c r="EL758" s="6"/>
      <c r="EM758" s="6"/>
      <c r="EN758" s="6"/>
      <c r="EO758" s="6"/>
      <c r="EP758" s="6"/>
      <c r="EQ758" s="6"/>
      <c r="ER758" s="6"/>
      <c r="ES758" s="6"/>
      <c r="ET758" s="6"/>
      <c r="EU758" s="6"/>
      <c r="EV758" s="6"/>
      <c r="EW758" s="6"/>
      <c r="EX758" s="6"/>
      <c r="EY758" s="6"/>
      <c r="EZ758" s="6"/>
      <c r="FA758" s="6"/>
      <c r="FB758" s="6"/>
      <c r="FC758" s="6"/>
      <c r="FD758" s="6"/>
      <c r="FE758" s="6"/>
      <c r="FF758" s="6"/>
      <c r="FG758" s="6"/>
      <c r="FH758" s="6"/>
      <c r="FI758" s="6"/>
      <c r="FJ758" s="6"/>
      <c r="FK758" s="6"/>
      <c r="FL758" s="6"/>
      <c r="FM758" s="6"/>
      <c r="FN758" s="6"/>
      <c r="FO758" s="6"/>
      <c r="FP758" s="6"/>
      <c r="FQ758" s="6"/>
      <c r="FR758" s="6"/>
      <c r="FS758" s="6"/>
      <c r="FT758" s="6"/>
      <c r="FU758" s="6"/>
      <c r="FV758" s="6"/>
      <c r="FW758" s="6"/>
      <c r="FX758" s="6"/>
      <c r="FY758" s="6"/>
      <c r="FZ758" s="6"/>
      <c r="GA758" s="6"/>
      <c r="GB758" s="6"/>
      <c r="GC758" s="6"/>
      <c r="GD758" s="6"/>
      <c r="GE758" s="6"/>
      <c r="GF758" s="6"/>
      <c r="GG758" s="6"/>
      <c r="GH758" s="6"/>
      <c r="GI758" s="6"/>
      <c r="GJ758" s="6"/>
      <c r="GK758" s="6"/>
      <c r="GL758" s="6"/>
      <c r="GM758" s="6"/>
      <c r="GN758" s="6"/>
      <c r="GO758" s="6"/>
      <c r="GP758" s="6"/>
      <c r="GQ758" s="6"/>
      <c r="GR758" s="6"/>
      <c r="GS758" s="6"/>
      <c r="GT758" s="6"/>
      <c r="GU758" s="6"/>
      <c r="GV758" s="6"/>
      <c r="GW758" s="6"/>
      <c r="GX758" s="6"/>
      <c r="GY758" s="6"/>
      <c r="GZ758" s="6"/>
      <c r="HA758" s="6"/>
      <c r="HB758" s="6"/>
      <c r="HC758" s="6"/>
      <c r="HD758" s="6"/>
      <c r="HE758" s="6"/>
      <c r="HF758" s="6"/>
      <c r="HG758" s="6"/>
      <c r="HH758" s="6"/>
      <c r="HI758" s="6"/>
      <c r="HJ758" s="6"/>
      <c r="HK758" s="6"/>
      <c r="HL758" s="6"/>
      <c r="HM758" s="6"/>
      <c r="HN758" s="6"/>
      <c r="HO758" s="6"/>
      <c r="HP758" s="6"/>
      <c r="HQ758" s="6"/>
      <c r="HR758" s="6"/>
      <c r="HS758" s="6"/>
      <c r="HT758" s="6"/>
      <c r="HU758" s="6"/>
      <c r="HV758" s="6"/>
      <c r="HW758" s="6"/>
      <c r="HX758" s="6"/>
      <c r="HY758" s="6"/>
      <c r="HZ758" s="6"/>
      <c r="IA758" s="6"/>
      <c r="IB758" s="6"/>
      <c r="IC758" s="6"/>
      <c r="ID758" s="6"/>
      <c r="IE758" s="6"/>
      <c r="IF758" s="6"/>
      <c r="IG758" s="6"/>
      <c r="IH758" s="6"/>
      <c r="II758" s="6"/>
      <c r="IJ758" s="6"/>
      <c r="IK758" s="6"/>
      <c r="IL758" s="6"/>
      <c r="IM758" s="6"/>
      <c r="IN758" s="6"/>
      <c r="IO758" s="6"/>
      <c r="IP758" s="6"/>
      <c r="IQ758" s="6"/>
      <c r="IR758" s="6"/>
      <c r="IS758" s="6"/>
      <c r="IT758" s="6"/>
      <c r="IU758" s="6"/>
      <c r="IV758" s="6"/>
      <c r="IW758" s="6"/>
      <c r="IX758" s="6"/>
      <c r="IY758" s="6"/>
      <c r="IZ758" s="6"/>
      <c r="JA758" s="6"/>
      <c r="JB758" s="6"/>
      <c r="JC758" s="6"/>
      <c r="JD758" s="6"/>
      <c r="JE758" s="6"/>
      <c r="JF758" s="6"/>
      <c r="JG758" s="6"/>
      <c r="JH758" s="6"/>
      <c r="JI758" s="6"/>
      <c r="JJ758" s="6"/>
      <c r="JK758" s="6"/>
      <c r="JL758" s="6"/>
      <c r="JM758" s="6"/>
    </row>
    <row r="759" spans="2:273" s="37" customFormat="1">
      <c r="B759" s="119" t="s">
        <v>775</v>
      </c>
      <c r="C759" s="114">
        <v>20181</v>
      </c>
      <c r="D759" s="108">
        <v>2018</v>
      </c>
      <c r="E759" s="7" t="s">
        <v>776</v>
      </c>
      <c r="F759" s="7"/>
      <c r="G759" s="13"/>
      <c r="H759" s="7" t="s">
        <v>777</v>
      </c>
      <c r="I759" s="7"/>
      <c r="J759" s="85">
        <v>25</v>
      </c>
      <c r="K759" s="196">
        <v>10000</v>
      </c>
      <c r="L759" s="7" t="s">
        <v>2629</v>
      </c>
      <c r="M759" s="7" t="s">
        <v>39</v>
      </c>
      <c r="N759" s="215">
        <v>10</v>
      </c>
      <c r="O759" s="85">
        <v>1</v>
      </c>
      <c r="P759" s="83">
        <v>1</v>
      </c>
      <c r="Q759" s="6"/>
      <c r="R759" s="7" t="s">
        <v>65</v>
      </c>
      <c r="S759" s="13">
        <v>1</v>
      </c>
      <c r="T759" s="13">
        <v>14</v>
      </c>
      <c r="U759" s="7"/>
      <c r="V759" s="7"/>
      <c r="W759" s="7"/>
      <c r="X759" s="7"/>
      <c r="Y759" s="13">
        <v>3</v>
      </c>
      <c r="Z759" s="13"/>
      <c r="AA759" s="7"/>
      <c r="AB759" s="7"/>
      <c r="AC759" s="7"/>
      <c r="AD759" s="7"/>
      <c r="AE759" s="6" t="s">
        <v>778</v>
      </c>
      <c r="AF759" s="48"/>
      <c r="AG759" s="48"/>
      <c r="AH759" s="48"/>
      <c r="AI759" s="48"/>
      <c r="AJ759" s="48"/>
      <c r="AK759" s="48"/>
      <c r="AL759" s="48"/>
      <c r="AM759" s="48"/>
      <c r="AN759" s="48"/>
      <c r="AO759" s="48"/>
      <c r="AP759" s="48"/>
      <c r="AQ759" s="48"/>
      <c r="AR759" s="48"/>
      <c r="AS759" s="48"/>
      <c r="AT759" s="48"/>
      <c r="AU759" s="48"/>
      <c r="AV759" s="48"/>
      <c r="AW759" s="48"/>
      <c r="AX759" s="48"/>
      <c r="AY759" s="48"/>
      <c r="AZ759" s="48"/>
      <c r="BA759" s="48"/>
      <c r="BB759" s="48"/>
      <c r="BC759" s="48"/>
      <c r="BD759" s="48"/>
      <c r="BE759" s="48"/>
      <c r="BF759" s="48"/>
      <c r="BG759" s="48"/>
      <c r="BH759" s="48"/>
      <c r="BI759" s="48"/>
      <c r="BJ759" s="48"/>
      <c r="BK759" s="48"/>
      <c r="BL759" s="48"/>
      <c r="BM759" s="48"/>
      <c r="BN759" s="48"/>
      <c r="BO759" s="48"/>
      <c r="BP759" s="48"/>
      <c r="BQ759" s="48"/>
      <c r="BR759" s="48"/>
      <c r="BS759" s="48"/>
      <c r="BT759" s="48"/>
      <c r="BU759" s="48"/>
      <c r="BV759" s="48"/>
      <c r="BW759" s="48"/>
      <c r="BX759" s="48"/>
      <c r="BY759" s="48"/>
      <c r="BZ759" s="48"/>
      <c r="CA759" s="48"/>
      <c r="CB759" s="48"/>
      <c r="CC759" s="48"/>
      <c r="CD759" s="48"/>
      <c r="CE759" s="48"/>
      <c r="CF759" s="48"/>
      <c r="CG759" s="48"/>
      <c r="CH759" s="48"/>
      <c r="CI759" s="48"/>
      <c r="CJ759" s="48"/>
      <c r="CK759" s="48"/>
      <c r="CL759" s="48"/>
      <c r="CM759" s="48"/>
      <c r="CN759" s="48"/>
      <c r="CO759" s="48"/>
      <c r="CP759" s="48"/>
      <c r="CQ759" s="48"/>
      <c r="CR759" s="48"/>
      <c r="CS759" s="48"/>
      <c r="CT759" s="48"/>
      <c r="CU759" s="48"/>
      <c r="CV759" s="48"/>
      <c r="CW759" s="48"/>
      <c r="CX759" s="48"/>
      <c r="CY759" s="48"/>
      <c r="CZ759" s="48"/>
      <c r="DA759" s="48"/>
      <c r="DB759" s="48"/>
      <c r="DC759" s="48"/>
      <c r="DD759" s="48"/>
      <c r="DE759" s="48"/>
      <c r="DF759" s="48"/>
      <c r="DG759" s="48"/>
      <c r="DH759" s="48"/>
      <c r="DI759" s="48"/>
      <c r="DJ759" s="48"/>
      <c r="DK759" s="48"/>
      <c r="DL759" s="48"/>
      <c r="DM759" s="48"/>
      <c r="DN759" s="48"/>
      <c r="DO759" s="48"/>
      <c r="DP759" s="48"/>
      <c r="DQ759" s="48"/>
      <c r="DR759" s="48"/>
      <c r="DS759" s="48"/>
      <c r="DT759" s="48"/>
      <c r="DU759" s="48"/>
      <c r="DV759" s="48"/>
      <c r="DW759" s="48"/>
      <c r="DX759" s="48"/>
      <c r="DY759" s="48"/>
      <c r="DZ759" s="48"/>
      <c r="EA759" s="48"/>
      <c r="EB759" s="48"/>
      <c r="EC759" s="48"/>
      <c r="ED759" s="48"/>
      <c r="EE759" s="48"/>
      <c r="EF759" s="48"/>
      <c r="EG759" s="48"/>
      <c r="EH759" s="48"/>
      <c r="EI759" s="48"/>
      <c r="EJ759" s="48"/>
      <c r="EK759" s="48"/>
      <c r="EL759" s="48"/>
      <c r="EM759" s="48"/>
      <c r="EN759" s="48"/>
      <c r="EO759" s="48"/>
      <c r="EP759" s="48"/>
      <c r="EQ759" s="48"/>
      <c r="ER759" s="48"/>
      <c r="ES759" s="48"/>
      <c r="ET759" s="48"/>
      <c r="EU759" s="48"/>
      <c r="EV759" s="48"/>
      <c r="EW759" s="48"/>
      <c r="EX759" s="48"/>
      <c r="EY759" s="48"/>
      <c r="EZ759" s="48"/>
      <c r="FA759" s="48"/>
      <c r="FB759" s="48"/>
      <c r="FC759" s="48"/>
      <c r="FD759" s="48"/>
      <c r="FE759" s="48"/>
      <c r="FF759" s="48"/>
      <c r="FG759" s="48"/>
      <c r="FH759" s="48"/>
      <c r="FI759" s="48"/>
      <c r="FJ759" s="48"/>
      <c r="FK759" s="48"/>
      <c r="FL759" s="48"/>
      <c r="FM759" s="48"/>
      <c r="FN759" s="48"/>
      <c r="FO759" s="48"/>
      <c r="FP759" s="48"/>
      <c r="FQ759" s="48"/>
      <c r="FR759" s="48"/>
      <c r="FS759" s="48"/>
      <c r="FT759" s="48"/>
      <c r="FU759" s="48"/>
      <c r="FV759" s="48"/>
      <c r="FW759" s="48"/>
      <c r="FX759" s="48"/>
      <c r="FY759" s="48"/>
      <c r="FZ759" s="48"/>
      <c r="GA759" s="48"/>
      <c r="GB759" s="48"/>
      <c r="GC759" s="48"/>
      <c r="GD759" s="48"/>
      <c r="GE759" s="48"/>
      <c r="GF759" s="48"/>
      <c r="GG759" s="48"/>
      <c r="GH759" s="48"/>
      <c r="GI759" s="48"/>
      <c r="GJ759" s="48"/>
      <c r="GK759" s="48"/>
      <c r="GL759" s="48"/>
      <c r="GM759" s="48"/>
      <c r="GN759" s="48"/>
      <c r="GO759" s="48"/>
      <c r="GP759" s="48"/>
      <c r="GQ759" s="48"/>
      <c r="GR759" s="48"/>
      <c r="GS759" s="48"/>
      <c r="GT759" s="48"/>
      <c r="GU759" s="48"/>
      <c r="GV759" s="48"/>
      <c r="GW759" s="48"/>
      <c r="GX759" s="48"/>
      <c r="GY759" s="48"/>
      <c r="GZ759" s="48"/>
      <c r="HA759" s="48"/>
      <c r="HB759" s="48"/>
      <c r="HC759" s="48"/>
      <c r="HD759" s="48"/>
      <c r="HE759" s="48"/>
      <c r="HF759" s="48"/>
      <c r="HG759" s="48"/>
      <c r="HH759" s="48"/>
      <c r="HI759" s="48"/>
      <c r="HJ759" s="48"/>
      <c r="HK759" s="48"/>
      <c r="HL759" s="48"/>
      <c r="HM759" s="48"/>
      <c r="HN759" s="48"/>
      <c r="HO759" s="48"/>
      <c r="HP759" s="48"/>
      <c r="HQ759" s="48"/>
      <c r="HR759" s="48"/>
      <c r="HS759" s="48"/>
      <c r="HT759" s="48"/>
      <c r="HU759" s="48"/>
      <c r="HV759" s="48"/>
      <c r="HW759" s="48"/>
      <c r="HX759" s="48"/>
      <c r="HY759" s="48"/>
      <c r="HZ759" s="48"/>
      <c r="IA759" s="48"/>
      <c r="IB759" s="48"/>
      <c r="IC759" s="48"/>
      <c r="ID759" s="48"/>
      <c r="IE759" s="48"/>
      <c r="IF759" s="48"/>
      <c r="IG759" s="48"/>
      <c r="IH759" s="48"/>
      <c r="II759" s="48"/>
      <c r="IJ759" s="48"/>
      <c r="IK759" s="48"/>
      <c r="IL759" s="48"/>
      <c r="IM759" s="48"/>
      <c r="IN759" s="48"/>
      <c r="IO759" s="48"/>
      <c r="IP759" s="48"/>
      <c r="IQ759" s="48"/>
      <c r="IR759" s="48"/>
      <c r="IS759" s="48"/>
      <c r="IT759" s="48"/>
      <c r="IU759" s="48"/>
      <c r="IV759" s="48"/>
      <c r="IW759" s="48"/>
      <c r="IX759" s="48"/>
      <c r="IY759" s="48"/>
      <c r="IZ759" s="48"/>
      <c r="JA759" s="48"/>
      <c r="JB759" s="49"/>
      <c r="JC759" s="49"/>
      <c r="JD759" s="49"/>
      <c r="JE759" s="49"/>
      <c r="JF759" s="49"/>
      <c r="JG759" s="49"/>
      <c r="JH759" s="49"/>
      <c r="JI759" s="49"/>
      <c r="JJ759" s="49"/>
      <c r="JK759" s="49"/>
      <c r="JL759" s="49"/>
      <c r="JM759" s="49"/>
    </row>
    <row r="760" spans="2:273" s="37" customFormat="1">
      <c r="B760" s="119" t="s">
        <v>779</v>
      </c>
      <c r="C760" s="114">
        <v>20181</v>
      </c>
      <c r="D760" s="108">
        <v>2018</v>
      </c>
      <c r="E760" s="7" t="s">
        <v>780</v>
      </c>
      <c r="F760" s="7"/>
      <c r="G760" s="13"/>
      <c r="H760" s="7" t="s">
        <v>781</v>
      </c>
      <c r="I760" s="7"/>
      <c r="J760" s="85">
        <v>37</v>
      </c>
      <c r="K760" s="196">
        <v>1990889</v>
      </c>
      <c r="L760" s="7" t="s">
        <v>2630</v>
      </c>
      <c r="M760" s="7" t="s">
        <v>385</v>
      </c>
      <c r="N760" s="215">
        <v>10</v>
      </c>
      <c r="O760" s="85">
        <v>1</v>
      </c>
      <c r="P760" s="83">
        <v>1</v>
      </c>
      <c r="Q760" s="6"/>
      <c r="R760" s="7" t="s">
        <v>151</v>
      </c>
      <c r="S760" s="13">
        <v>10</v>
      </c>
      <c r="T760" s="13"/>
      <c r="U760" s="7"/>
      <c r="V760" s="7"/>
      <c r="W760" s="7"/>
      <c r="X760" s="7"/>
      <c r="Y760" s="13">
        <v>7</v>
      </c>
      <c r="Z760" s="13">
        <v>8</v>
      </c>
      <c r="AA760" s="7"/>
      <c r="AB760" s="7"/>
      <c r="AC760" s="7"/>
      <c r="AD760" s="7"/>
      <c r="AE760" s="6" t="s">
        <v>782</v>
      </c>
      <c r="AF760" s="6"/>
      <c r="AG760" s="6"/>
      <c r="AH760" s="6"/>
      <c r="AI760" s="6"/>
      <c r="AJ760" s="6"/>
      <c r="AK760" s="6"/>
      <c r="AL760" s="6"/>
      <c r="AM760" s="6"/>
      <c r="AN760" s="6"/>
      <c r="AO760" s="6"/>
      <c r="AP760" s="6"/>
      <c r="AQ760" s="6"/>
      <c r="AR760" s="7" t="s">
        <v>47</v>
      </c>
      <c r="AS760" s="7" t="s">
        <v>53</v>
      </c>
      <c r="AT760" s="6"/>
      <c r="AU760" s="6"/>
      <c r="AV760" s="6"/>
      <c r="AW760" s="6"/>
      <c r="AX760" s="6"/>
      <c r="AY760" s="6"/>
      <c r="AZ760" s="6"/>
      <c r="BA760" s="6"/>
      <c r="BB760" s="6"/>
      <c r="BC760" s="6"/>
      <c r="BD760" s="6"/>
      <c r="BE760" s="6"/>
      <c r="BF760" s="6"/>
      <c r="BG760" s="6"/>
      <c r="BH760" s="6"/>
      <c r="BI760" s="6"/>
      <c r="BJ760" s="6"/>
      <c r="BK760" s="6"/>
      <c r="BL760" s="6"/>
      <c r="BM760" s="6"/>
      <c r="BN760" s="6"/>
      <c r="BO760" s="6"/>
      <c r="BP760" s="6"/>
      <c r="BQ760" s="6"/>
      <c r="BR760" s="6"/>
      <c r="BS760" s="6"/>
      <c r="BT760" s="6"/>
      <c r="BU760" s="6"/>
      <c r="BV760" s="6"/>
      <c r="BW760" s="6"/>
      <c r="BX760" s="6"/>
      <c r="BY760" s="6"/>
      <c r="BZ760" s="6"/>
      <c r="CA760" s="6"/>
      <c r="CB760" s="6"/>
      <c r="CC760" s="6"/>
      <c r="CD760" s="6"/>
      <c r="CE760" s="6"/>
      <c r="CF760" s="6"/>
      <c r="CG760" s="6"/>
      <c r="CH760" s="6"/>
      <c r="CI760" s="6"/>
      <c r="CJ760" s="6"/>
      <c r="CK760" s="6"/>
      <c r="CL760" s="6"/>
      <c r="CM760" s="6"/>
      <c r="CN760" s="6"/>
      <c r="CO760" s="6"/>
      <c r="CP760" s="6"/>
      <c r="CQ760" s="6"/>
      <c r="CR760" s="6"/>
      <c r="CS760" s="6"/>
      <c r="CT760" s="6"/>
      <c r="CU760" s="6"/>
      <c r="CV760" s="6"/>
      <c r="CW760" s="6"/>
      <c r="CX760" s="6"/>
      <c r="CY760" s="6"/>
      <c r="CZ760" s="6"/>
      <c r="DA760" s="6"/>
      <c r="DB760" s="6"/>
      <c r="DC760" s="6"/>
      <c r="DD760" s="6"/>
      <c r="DE760" s="6"/>
      <c r="DF760" s="6"/>
      <c r="DG760" s="6"/>
      <c r="DH760" s="6"/>
      <c r="DI760" s="6"/>
      <c r="DJ760" s="6"/>
      <c r="DK760" s="6"/>
      <c r="DL760" s="6"/>
      <c r="DM760" s="6"/>
      <c r="DN760" s="6"/>
      <c r="DO760" s="6"/>
      <c r="DP760" s="6"/>
      <c r="DQ760" s="6"/>
      <c r="DR760" s="6"/>
      <c r="DS760" s="6"/>
      <c r="DT760" s="6"/>
      <c r="DU760" s="6"/>
      <c r="DV760" s="6"/>
      <c r="DW760" s="6"/>
      <c r="DX760" s="6"/>
      <c r="DY760" s="6"/>
      <c r="DZ760" s="6"/>
      <c r="EA760" s="6"/>
      <c r="EB760" s="6"/>
      <c r="EC760" s="6"/>
      <c r="ED760" s="6"/>
      <c r="EE760" s="6"/>
      <c r="EF760" s="6"/>
      <c r="EG760" s="6"/>
      <c r="EH760" s="6"/>
      <c r="EI760" s="6"/>
      <c r="EJ760" s="6"/>
      <c r="EK760" s="6"/>
      <c r="EL760" s="6"/>
      <c r="EM760" s="6"/>
      <c r="EN760" s="6"/>
      <c r="EO760" s="6"/>
      <c r="EP760" s="6"/>
      <c r="EQ760" s="6"/>
      <c r="ER760" s="6"/>
      <c r="ES760" s="6"/>
      <c r="ET760" s="6"/>
      <c r="EU760" s="6"/>
      <c r="EV760" s="6"/>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c r="IW760" s="6"/>
      <c r="IX760" s="6"/>
      <c r="IY760" s="6"/>
      <c r="IZ760" s="6"/>
      <c r="JA760" s="6"/>
      <c r="JB760" s="6"/>
      <c r="JC760" s="6"/>
      <c r="JD760" s="6"/>
      <c r="JE760" s="6"/>
      <c r="JF760" s="6"/>
      <c r="JG760" s="6"/>
      <c r="JH760" s="6"/>
      <c r="JI760" s="6"/>
      <c r="JJ760" s="6"/>
      <c r="JK760" s="6"/>
      <c r="JL760" s="6"/>
      <c r="JM760" s="6"/>
    </row>
    <row r="761" spans="2:273" s="37" customFormat="1">
      <c r="B761" s="105" t="s">
        <v>783</v>
      </c>
      <c r="C761" s="105">
        <v>20182</v>
      </c>
      <c r="D761" s="108">
        <v>2018</v>
      </c>
      <c r="E761" s="6" t="s">
        <v>784</v>
      </c>
      <c r="F761" s="6"/>
      <c r="G761" s="13"/>
      <c r="H761" s="37" t="s">
        <v>785</v>
      </c>
      <c r="I761" s="6" t="s">
        <v>37</v>
      </c>
      <c r="J761" s="85">
        <v>7</v>
      </c>
      <c r="K761" s="197">
        <v>150000</v>
      </c>
      <c r="L761" s="243" t="s">
        <v>786</v>
      </c>
      <c r="M761" s="6" t="s">
        <v>39</v>
      </c>
      <c r="N761" s="215">
        <v>9</v>
      </c>
      <c r="O761" s="83">
        <v>2</v>
      </c>
      <c r="P761" s="83">
        <v>57</v>
      </c>
      <c r="Q761" s="37" t="s">
        <v>47</v>
      </c>
      <c r="R761" s="6" t="s">
        <v>193</v>
      </c>
      <c r="AF761" s="6"/>
      <c r="AG761" s="6"/>
      <c r="AH761" s="6"/>
      <c r="AI761" s="6"/>
      <c r="AJ761" s="6"/>
      <c r="AK761" s="6"/>
      <c r="AL761" s="6"/>
      <c r="AM761" s="6"/>
      <c r="AN761" s="6"/>
      <c r="AO761" s="6"/>
      <c r="AP761" s="6"/>
      <c r="AQ761" s="6"/>
      <c r="AR761" s="6"/>
      <c r="AS761" s="6"/>
      <c r="AT761" s="6"/>
      <c r="AU761" s="6"/>
      <c r="AV761" s="6"/>
      <c r="AW761" s="6"/>
      <c r="AX761" s="6"/>
      <c r="AY761" s="6"/>
      <c r="AZ761" s="6"/>
      <c r="BA761" s="6"/>
      <c r="BB761" s="6"/>
      <c r="BC761" s="6"/>
      <c r="BD761" s="6"/>
      <c r="BE761" s="6"/>
      <c r="BF761" s="6"/>
      <c r="BG761" s="6"/>
      <c r="BH761" s="6"/>
      <c r="BI761" s="6"/>
      <c r="BJ761" s="6"/>
      <c r="BK761" s="6"/>
      <c r="BL761" s="6"/>
      <c r="BM761" s="6"/>
      <c r="BN761" s="6"/>
      <c r="BO761" s="6"/>
      <c r="BP761" s="6"/>
      <c r="BQ761" s="6"/>
      <c r="BR761" s="6"/>
      <c r="BS761" s="6"/>
      <c r="BT761" s="6"/>
      <c r="BU761" s="6"/>
      <c r="BV761" s="6"/>
      <c r="BW761" s="6"/>
      <c r="BX761" s="6"/>
      <c r="BY761" s="6"/>
      <c r="BZ761" s="6"/>
      <c r="CA761" s="6"/>
      <c r="CB761" s="6"/>
      <c r="CC761" s="6"/>
      <c r="CD761" s="6"/>
      <c r="CE761" s="6"/>
      <c r="CF761" s="6"/>
      <c r="CG761" s="6"/>
      <c r="CH761" s="6"/>
      <c r="CI761" s="6"/>
      <c r="CJ761" s="6"/>
      <c r="CK761" s="6"/>
      <c r="CL761" s="6"/>
      <c r="CM761" s="6"/>
      <c r="CN761" s="6"/>
      <c r="CO761" s="6"/>
      <c r="CP761" s="6"/>
      <c r="CQ761" s="6"/>
      <c r="CR761" s="6"/>
      <c r="CS761" s="6"/>
      <c r="CT761" s="6"/>
      <c r="CU761" s="6"/>
      <c r="CV761" s="6"/>
      <c r="CW761" s="6"/>
      <c r="CX761" s="6"/>
      <c r="CY761" s="6"/>
      <c r="CZ761" s="6"/>
      <c r="DA761" s="6"/>
      <c r="DB761" s="6"/>
      <c r="DC761" s="6"/>
      <c r="DD761" s="6"/>
      <c r="DE761" s="6"/>
      <c r="DF761" s="6"/>
      <c r="DG761" s="6"/>
      <c r="DH761" s="6"/>
      <c r="DI761" s="6"/>
      <c r="DJ761" s="6"/>
      <c r="DK761" s="6"/>
      <c r="DL761" s="6"/>
      <c r="DM761" s="6"/>
      <c r="DN761" s="6"/>
      <c r="DO761" s="6"/>
      <c r="DP761" s="6"/>
      <c r="DQ761" s="6"/>
      <c r="DR761" s="6"/>
      <c r="DS761" s="6"/>
      <c r="DT761" s="6"/>
      <c r="DU761" s="6"/>
      <c r="DV761" s="6"/>
      <c r="DW761" s="6"/>
      <c r="DX761" s="6"/>
      <c r="DY761" s="6"/>
      <c r="DZ761" s="6"/>
      <c r="EA761" s="6"/>
      <c r="EB761" s="6"/>
      <c r="EC761" s="6"/>
      <c r="ED761" s="6"/>
      <c r="EE761" s="6"/>
      <c r="EF761" s="6"/>
      <c r="EG761" s="6"/>
      <c r="EH761" s="6"/>
      <c r="EI761" s="6"/>
      <c r="EJ761" s="6"/>
      <c r="EK761" s="6"/>
      <c r="EL761" s="6"/>
      <c r="EM761" s="6"/>
      <c r="EN761" s="6"/>
      <c r="EO761" s="6"/>
      <c r="EP761" s="6"/>
      <c r="EQ761" s="6"/>
      <c r="ER761" s="6"/>
      <c r="ES761" s="6"/>
      <c r="ET761" s="6"/>
      <c r="EU761" s="6"/>
      <c r="EV761" s="6"/>
      <c r="EW761" s="6"/>
      <c r="EX761" s="6"/>
      <c r="EY761" s="6"/>
      <c r="EZ761" s="6"/>
      <c r="FA761" s="6"/>
      <c r="FB761" s="6"/>
      <c r="FC761" s="6"/>
      <c r="FD761" s="6"/>
      <c r="FE761" s="6"/>
      <c r="FF761" s="6"/>
      <c r="FG761" s="6"/>
      <c r="FH761" s="6"/>
      <c r="FI761" s="6"/>
      <c r="FJ761" s="6"/>
      <c r="FK761" s="6"/>
      <c r="FL761" s="6"/>
      <c r="FM761" s="6"/>
      <c r="FN761" s="6"/>
      <c r="FO761" s="6"/>
      <c r="FP761" s="6"/>
      <c r="FQ761" s="6"/>
      <c r="FR761" s="6"/>
      <c r="FS761" s="6"/>
      <c r="FT761" s="6"/>
      <c r="FU761" s="6"/>
      <c r="FV761" s="6"/>
      <c r="FW761" s="6"/>
      <c r="FX761" s="6"/>
      <c r="FY761" s="6"/>
      <c r="FZ761" s="6"/>
      <c r="GA761" s="6"/>
      <c r="GB761" s="6"/>
      <c r="GC761" s="6"/>
      <c r="GD761" s="6"/>
      <c r="GE761" s="6"/>
      <c r="GF761" s="6"/>
      <c r="GG761" s="6"/>
      <c r="GH761" s="6"/>
      <c r="GI761" s="6"/>
      <c r="GJ761" s="6"/>
      <c r="GK761" s="6"/>
      <c r="GL761" s="6"/>
      <c r="GM761" s="6"/>
      <c r="GN761" s="6"/>
      <c r="GO761" s="6"/>
      <c r="GP761" s="6"/>
      <c r="GQ761" s="6"/>
      <c r="GR761" s="6"/>
      <c r="GS761" s="6"/>
      <c r="GT761" s="6"/>
      <c r="GU761" s="6"/>
      <c r="GV761" s="6"/>
      <c r="GW761" s="6"/>
      <c r="GX761" s="6"/>
      <c r="GY761" s="6"/>
      <c r="GZ761" s="6"/>
      <c r="HA761" s="6"/>
      <c r="HB761" s="6"/>
      <c r="HC761" s="6"/>
      <c r="HD761" s="6"/>
      <c r="HE761" s="6"/>
      <c r="HF761" s="6"/>
      <c r="HG761" s="6"/>
      <c r="HH761" s="6"/>
      <c r="HI761" s="6"/>
      <c r="HJ761" s="6"/>
      <c r="HK761" s="6"/>
      <c r="HL761" s="6"/>
      <c r="HM761" s="6"/>
      <c r="HN761" s="6"/>
      <c r="HO761" s="6"/>
      <c r="HP761" s="6"/>
      <c r="HQ761" s="6"/>
      <c r="HR761" s="6"/>
      <c r="HS761" s="6"/>
      <c r="HT761" s="6"/>
      <c r="HU761" s="6"/>
      <c r="HV761" s="6"/>
      <c r="HW761" s="6"/>
      <c r="HX761" s="6"/>
      <c r="HY761" s="6"/>
      <c r="HZ761" s="6"/>
      <c r="IA761" s="6"/>
      <c r="IB761" s="6"/>
      <c r="IC761" s="6"/>
      <c r="ID761" s="6"/>
      <c r="IE761" s="6"/>
      <c r="IF761" s="6"/>
      <c r="IG761" s="6"/>
      <c r="IH761" s="6"/>
      <c r="II761" s="6"/>
      <c r="IJ761" s="6"/>
      <c r="IK761" s="6"/>
      <c r="IL761" s="6"/>
      <c r="IM761" s="6"/>
      <c r="IN761" s="6"/>
      <c r="IO761" s="6"/>
      <c r="IP761" s="6"/>
      <c r="IQ761" s="6"/>
      <c r="IR761" s="6"/>
      <c r="IS761" s="6"/>
      <c r="IT761" s="6"/>
      <c r="IU761" s="6"/>
      <c r="IV761" s="6"/>
      <c r="IW761" s="6"/>
      <c r="IX761" s="6"/>
      <c r="IY761" s="6"/>
      <c r="IZ761" s="6"/>
      <c r="JA761" s="6"/>
      <c r="JB761" s="6"/>
      <c r="JC761" s="6"/>
      <c r="JD761" s="6"/>
      <c r="JE761" s="6"/>
      <c r="JF761" s="6"/>
      <c r="JG761" s="6"/>
      <c r="JH761" s="6"/>
      <c r="JI761" s="6"/>
      <c r="JJ761" s="6"/>
      <c r="JK761" s="6"/>
      <c r="JL761" s="6"/>
      <c r="JM761" s="6"/>
    </row>
    <row r="762" spans="2:273" s="37" customFormat="1">
      <c r="B762" s="18" t="s">
        <v>3520</v>
      </c>
      <c r="C762" s="2">
        <v>20192</v>
      </c>
      <c r="D762" s="108">
        <v>2019</v>
      </c>
      <c r="E762" s="7" t="s">
        <v>784</v>
      </c>
      <c r="F762" s="7"/>
      <c r="G762" s="13"/>
      <c r="H762" s="7" t="s">
        <v>3521</v>
      </c>
      <c r="I762" s="7" t="s">
        <v>37</v>
      </c>
      <c r="J762" s="85">
        <v>5</v>
      </c>
      <c r="K762" s="196">
        <v>160011</v>
      </c>
      <c r="L762" s="7" t="s">
        <v>3522</v>
      </c>
      <c r="M762" s="7" t="s">
        <v>39</v>
      </c>
      <c r="N762" s="215">
        <v>9</v>
      </c>
      <c r="O762" s="83">
        <v>2</v>
      </c>
      <c r="P762" s="83">
        <v>57</v>
      </c>
      <c r="Q762" s="7" t="s">
        <v>55</v>
      </c>
      <c r="R762" s="7" t="s">
        <v>1166</v>
      </c>
      <c r="S762" s="6"/>
      <c r="T762" s="6"/>
      <c r="U762" s="6"/>
      <c r="V762" s="6"/>
      <c r="W762" s="6"/>
      <c r="X762" s="6"/>
      <c r="Y762" s="6"/>
      <c r="Z762" s="6"/>
      <c r="AA762" s="6"/>
      <c r="AB762" s="6"/>
      <c r="AC762" s="6"/>
      <c r="AD762" s="6"/>
      <c r="AE762" s="6"/>
      <c r="AF762" s="6"/>
      <c r="AG762" s="6"/>
      <c r="AH762" s="6"/>
      <c r="AI762" s="6"/>
      <c r="AJ762" s="6"/>
      <c r="AK762" s="6"/>
      <c r="AL762" s="6"/>
      <c r="AM762" s="6"/>
      <c r="AN762" s="6"/>
      <c r="AO762" s="6"/>
      <c r="AP762" s="6"/>
      <c r="AQ762" s="6"/>
      <c r="AR762" s="7" t="s">
        <v>47</v>
      </c>
      <c r="AS762" s="7" t="s">
        <v>53</v>
      </c>
      <c r="AT762" s="6"/>
      <c r="AU762" s="6"/>
      <c r="AV762" s="6"/>
      <c r="AW762" s="6"/>
      <c r="AX762" s="6"/>
      <c r="AY762" s="6"/>
      <c r="AZ762" s="6"/>
      <c r="BA762" s="6"/>
      <c r="BB762" s="6"/>
      <c r="BC762" s="6"/>
      <c r="BD762" s="6"/>
      <c r="BE762" s="6"/>
      <c r="BF762" s="6"/>
      <c r="BG762" s="6"/>
      <c r="BH762" s="6"/>
      <c r="BI762" s="6"/>
      <c r="BJ762" s="6"/>
      <c r="BK762" s="6"/>
      <c r="BL762" s="6"/>
      <c r="BM762" s="6"/>
      <c r="BN762" s="6"/>
      <c r="BO762" s="6"/>
      <c r="BP762" s="6"/>
      <c r="BQ762" s="6"/>
      <c r="BR762" s="6"/>
      <c r="BS762" s="6"/>
      <c r="BT762" s="6"/>
      <c r="BU762" s="6"/>
      <c r="BV762" s="6"/>
      <c r="BW762" s="6"/>
      <c r="BX762" s="6"/>
      <c r="BY762" s="6"/>
      <c r="BZ762" s="6"/>
      <c r="CA762" s="6"/>
      <c r="CB762" s="6"/>
      <c r="CC762" s="6"/>
      <c r="CD762" s="6"/>
      <c r="CE762" s="6"/>
      <c r="CF762" s="6"/>
      <c r="CG762" s="6"/>
      <c r="CH762" s="6"/>
      <c r="CI762" s="6"/>
      <c r="CJ762" s="6"/>
      <c r="CK762" s="6"/>
      <c r="CL762" s="6"/>
      <c r="CM762" s="6"/>
      <c r="CN762" s="6"/>
      <c r="CO762" s="6"/>
      <c r="CP762" s="6"/>
      <c r="CQ762" s="6"/>
      <c r="CR762" s="6"/>
      <c r="CS762" s="6"/>
      <c r="CT762" s="6"/>
      <c r="CU762" s="6"/>
      <c r="CV762" s="6"/>
      <c r="CW762" s="6"/>
      <c r="CX762" s="6"/>
      <c r="CY762" s="6"/>
      <c r="CZ762" s="6"/>
      <c r="DA762" s="6"/>
      <c r="DB762" s="6"/>
      <c r="DC762" s="6"/>
      <c r="DD762" s="6"/>
      <c r="DE762" s="6"/>
      <c r="DF762" s="6"/>
      <c r="DG762" s="6"/>
      <c r="DH762" s="6"/>
      <c r="DI762" s="6"/>
      <c r="DJ762" s="6"/>
      <c r="DK762" s="6"/>
      <c r="DL762" s="6"/>
      <c r="DM762" s="6"/>
      <c r="DN762" s="6"/>
      <c r="DO762" s="6"/>
      <c r="DP762" s="6"/>
      <c r="DQ762" s="6"/>
      <c r="DR762" s="6"/>
      <c r="DS762" s="6"/>
      <c r="DT762" s="6"/>
      <c r="DU762" s="6"/>
      <c r="DV762" s="6"/>
      <c r="DW762" s="6"/>
      <c r="DX762" s="6"/>
      <c r="DY762" s="6"/>
      <c r="DZ762" s="6"/>
      <c r="EA762" s="6"/>
      <c r="EB762" s="6"/>
      <c r="EC762" s="6"/>
      <c r="ED762" s="6"/>
      <c r="EE762" s="6"/>
      <c r="EF762" s="6"/>
      <c r="EG762" s="6"/>
      <c r="EH762" s="6"/>
      <c r="EI762" s="6"/>
      <c r="EJ762" s="6"/>
      <c r="EK762" s="6"/>
      <c r="EL762" s="6"/>
      <c r="EM762" s="6"/>
      <c r="EN762" s="6"/>
      <c r="EO762" s="6"/>
      <c r="EP762" s="6"/>
      <c r="EQ762" s="6"/>
      <c r="ER762" s="6"/>
      <c r="ES762" s="6"/>
      <c r="ET762" s="6"/>
      <c r="EU762" s="6"/>
      <c r="EV762" s="6"/>
      <c r="EW762" s="6"/>
      <c r="EX762" s="6"/>
      <c r="EY762" s="6"/>
      <c r="EZ762" s="6"/>
      <c r="FA762" s="6"/>
      <c r="FB762" s="6"/>
      <c r="FC762" s="6"/>
      <c r="FD762" s="6"/>
      <c r="FE762" s="6"/>
      <c r="FF762" s="6"/>
      <c r="FG762" s="6"/>
      <c r="FH762" s="6"/>
      <c r="FI762" s="6"/>
      <c r="FJ762" s="6"/>
      <c r="FK762" s="6"/>
      <c r="FL762" s="6"/>
      <c r="FM762" s="6"/>
      <c r="FN762" s="6"/>
      <c r="FO762" s="6"/>
      <c r="FP762" s="6"/>
      <c r="FQ762" s="6"/>
      <c r="FR762" s="6"/>
      <c r="FS762" s="6"/>
      <c r="FT762" s="6"/>
      <c r="FU762" s="6"/>
      <c r="FV762" s="6"/>
      <c r="FW762" s="6"/>
      <c r="FX762" s="6"/>
      <c r="FY762" s="6"/>
      <c r="FZ762" s="6"/>
      <c r="GA762" s="6"/>
      <c r="GB762" s="6"/>
      <c r="GC762" s="6"/>
      <c r="GD762" s="6"/>
      <c r="GE762" s="6"/>
      <c r="GF762" s="6"/>
      <c r="GG762" s="6"/>
      <c r="GH762" s="6"/>
      <c r="GI762" s="6"/>
      <c r="GJ762" s="6"/>
      <c r="GK762" s="6"/>
      <c r="GL762" s="6"/>
      <c r="GM762" s="6"/>
      <c r="GN762" s="6"/>
      <c r="GO762" s="6"/>
      <c r="GP762" s="6"/>
      <c r="GQ762" s="6"/>
      <c r="GR762" s="6"/>
      <c r="GS762" s="6"/>
      <c r="GT762" s="6"/>
      <c r="GU762" s="6"/>
      <c r="GV762" s="6"/>
      <c r="GW762" s="6"/>
      <c r="GX762" s="6"/>
      <c r="GY762" s="6"/>
      <c r="GZ762" s="6"/>
      <c r="HA762" s="6"/>
      <c r="HB762" s="6"/>
      <c r="HC762" s="6"/>
      <c r="HD762" s="6"/>
      <c r="HE762" s="6"/>
      <c r="HF762" s="6"/>
      <c r="HG762" s="6"/>
      <c r="HH762" s="6"/>
      <c r="HI762" s="6"/>
      <c r="HJ762" s="6"/>
      <c r="HK762" s="6"/>
      <c r="HL762" s="6"/>
      <c r="HM762" s="6"/>
      <c r="HN762" s="6"/>
      <c r="HO762" s="6"/>
      <c r="HP762" s="6"/>
      <c r="HQ762" s="6"/>
      <c r="HR762" s="6"/>
      <c r="HS762" s="6"/>
      <c r="HT762" s="6"/>
      <c r="HU762" s="6"/>
      <c r="HV762" s="6"/>
      <c r="HW762" s="6"/>
      <c r="HX762" s="6"/>
      <c r="HY762" s="6"/>
      <c r="HZ762" s="6"/>
      <c r="IA762" s="6"/>
      <c r="IB762" s="6"/>
      <c r="IC762" s="6"/>
      <c r="ID762" s="6"/>
      <c r="IE762" s="6"/>
      <c r="IF762" s="6"/>
      <c r="IG762" s="6"/>
      <c r="IH762" s="6"/>
      <c r="II762" s="6"/>
      <c r="IJ762" s="6"/>
      <c r="IK762" s="6"/>
      <c r="IL762" s="6"/>
      <c r="IM762" s="6"/>
      <c r="IN762" s="6"/>
      <c r="IO762" s="6"/>
      <c r="IP762" s="6"/>
      <c r="IQ762" s="6"/>
      <c r="IR762" s="6"/>
      <c r="IS762" s="6"/>
      <c r="IT762" s="6"/>
      <c r="IU762" s="6"/>
      <c r="IV762" s="6"/>
      <c r="IW762" s="6"/>
      <c r="IX762" s="6"/>
      <c r="IY762" s="6"/>
      <c r="IZ762" s="6"/>
      <c r="JA762" s="6"/>
      <c r="JB762" s="6"/>
      <c r="JC762" s="6"/>
      <c r="JD762" s="6"/>
      <c r="JE762" s="6"/>
      <c r="JF762" s="6"/>
      <c r="JG762" s="6"/>
      <c r="JH762" s="6"/>
      <c r="JI762" s="6"/>
      <c r="JJ762" s="6"/>
      <c r="JK762" s="6"/>
      <c r="JL762" s="6"/>
      <c r="JM762" s="6"/>
    </row>
    <row r="763" spans="2:273" s="37" customFormat="1">
      <c r="B763" s="18" t="s">
        <v>6242</v>
      </c>
      <c r="C763" s="2">
        <v>20202</v>
      </c>
      <c r="D763" s="108">
        <v>2020</v>
      </c>
      <c r="E763" s="56" t="s">
        <v>6243</v>
      </c>
      <c r="F763" s="56"/>
      <c r="G763" s="356">
        <v>2</v>
      </c>
      <c r="H763" s="56" t="s">
        <v>6244</v>
      </c>
      <c r="I763" s="56" t="s">
        <v>37</v>
      </c>
      <c r="J763" s="84">
        <v>5</v>
      </c>
      <c r="K763" s="195">
        <v>99999</v>
      </c>
      <c r="L763" s="56" t="s">
        <v>6245</v>
      </c>
      <c r="M763" s="56" t="s">
        <v>39</v>
      </c>
      <c r="N763" s="215">
        <v>9</v>
      </c>
      <c r="O763" s="84">
        <v>2</v>
      </c>
      <c r="P763" s="84">
        <v>57</v>
      </c>
      <c r="Q763" s="56" t="s">
        <v>55</v>
      </c>
      <c r="R763" s="56" t="s">
        <v>193</v>
      </c>
      <c r="S763" s="48"/>
      <c r="T763" s="48"/>
      <c r="U763" s="48"/>
      <c r="V763" s="48"/>
      <c r="W763" s="48"/>
      <c r="X763" s="48"/>
      <c r="Y763" s="48"/>
      <c r="Z763" s="48"/>
      <c r="AA763" s="48"/>
      <c r="AB763" s="48"/>
      <c r="AC763" s="48"/>
      <c r="AD763" s="48"/>
      <c r="AE763" s="48"/>
      <c r="AF763" s="48"/>
      <c r="AG763" s="48"/>
      <c r="AH763" s="48"/>
      <c r="AI763" s="48"/>
      <c r="AJ763" s="48"/>
      <c r="AK763" s="48"/>
      <c r="AL763" s="48"/>
      <c r="AM763" s="48"/>
      <c r="AN763" s="48"/>
      <c r="AO763" s="48"/>
      <c r="AP763" s="48"/>
      <c r="AQ763" s="48"/>
      <c r="AR763" s="48"/>
      <c r="AS763" s="48"/>
      <c r="AT763" s="48"/>
      <c r="AU763" s="48"/>
      <c r="AV763" s="48"/>
      <c r="AW763" s="48"/>
      <c r="AX763" s="48"/>
      <c r="AY763" s="48"/>
      <c r="AZ763" s="48"/>
      <c r="BA763" s="48"/>
      <c r="BB763" s="48"/>
      <c r="BC763" s="48"/>
      <c r="BD763" s="48"/>
      <c r="BE763" s="48"/>
      <c r="BF763" s="48"/>
      <c r="BG763" s="48"/>
      <c r="BH763" s="48"/>
      <c r="BI763" s="48"/>
      <c r="BJ763" s="48"/>
      <c r="BK763" s="48"/>
      <c r="BL763" s="48"/>
      <c r="BM763" s="48"/>
      <c r="BN763" s="48"/>
      <c r="BO763" s="48"/>
      <c r="BP763" s="48"/>
      <c r="BQ763" s="48"/>
      <c r="BR763" s="48"/>
      <c r="BS763" s="48"/>
      <c r="BT763" s="48"/>
      <c r="BU763" s="48"/>
      <c r="BV763" s="48"/>
      <c r="BW763" s="48"/>
      <c r="BX763" s="48"/>
      <c r="BY763" s="48"/>
      <c r="BZ763" s="48"/>
      <c r="CA763" s="48"/>
      <c r="CB763" s="48"/>
      <c r="CC763" s="48"/>
      <c r="CD763" s="48"/>
      <c r="CE763" s="48"/>
      <c r="CF763" s="48"/>
      <c r="CG763" s="48"/>
      <c r="CH763" s="48"/>
      <c r="CI763" s="48"/>
      <c r="CJ763" s="48"/>
      <c r="CK763" s="48"/>
      <c r="CL763" s="48"/>
      <c r="CM763" s="48"/>
      <c r="CN763" s="48"/>
      <c r="CO763" s="48"/>
      <c r="CP763" s="48"/>
      <c r="CQ763" s="48"/>
      <c r="CR763" s="48"/>
      <c r="CS763" s="48"/>
      <c r="CT763" s="48"/>
      <c r="CU763" s="48"/>
      <c r="CV763" s="48"/>
      <c r="CW763" s="48"/>
      <c r="CX763" s="48"/>
      <c r="CY763" s="48"/>
      <c r="CZ763" s="48"/>
      <c r="DA763" s="48"/>
      <c r="DB763" s="48"/>
      <c r="DC763" s="48"/>
      <c r="DD763" s="48"/>
      <c r="DE763" s="48"/>
      <c r="DF763" s="48"/>
      <c r="DG763" s="48"/>
      <c r="DH763" s="48"/>
      <c r="DI763" s="48"/>
      <c r="DJ763" s="48"/>
      <c r="DK763" s="48"/>
      <c r="DL763" s="48"/>
      <c r="DM763" s="48"/>
      <c r="DN763" s="48"/>
      <c r="DO763" s="48"/>
      <c r="DP763" s="48"/>
      <c r="DQ763" s="48"/>
      <c r="DR763" s="48"/>
      <c r="DS763" s="48"/>
      <c r="DT763" s="48"/>
      <c r="DU763" s="48"/>
      <c r="DV763" s="48"/>
      <c r="DW763" s="48"/>
      <c r="DX763" s="48"/>
      <c r="DY763" s="48"/>
      <c r="DZ763" s="48"/>
      <c r="EA763" s="48"/>
      <c r="EB763" s="48"/>
      <c r="EC763" s="48"/>
      <c r="ED763" s="48"/>
      <c r="EE763" s="48"/>
      <c r="EF763" s="48"/>
      <c r="EG763" s="48"/>
      <c r="EH763" s="48"/>
      <c r="EI763" s="48"/>
      <c r="EJ763" s="48"/>
      <c r="EK763" s="48"/>
      <c r="EL763" s="48"/>
      <c r="EM763" s="48"/>
      <c r="EN763" s="48"/>
      <c r="EO763" s="48"/>
      <c r="EP763" s="48"/>
      <c r="EQ763" s="48"/>
      <c r="ER763" s="48"/>
      <c r="ES763" s="48"/>
      <c r="ET763" s="48"/>
      <c r="EU763" s="48"/>
      <c r="EV763" s="48"/>
      <c r="EW763" s="48"/>
      <c r="EX763" s="48"/>
      <c r="EY763" s="48"/>
      <c r="EZ763" s="48"/>
      <c r="FA763" s="48"/>
      <c r="FB763" s="48"/>
      <c r="FC763" s="48"/>
      <c r="FD763" s="48"/>
      <c r="FE763" s="48"/>
      <c r="FF763" s="48"/>
      <c r="FG763" s="48"/>
      <c r="FH763" s="48"/>
      <c r="FI763" s="48"/>
      <c r="FJ763" s="48"/>
      <c r="FK763" s="48"/>
      <c r="FL763" s="48"/>
      <c r="FM763" s="48"/>
      <c r="FN763" s="48"/>
      <c r="FO763" s="48"/>
      <c r="FP763" s="48"/>
      <c r="FQ763" s="48"/>
      <c r="FR763" s="48"/>
      <c r="FS763" s="48"/>
      <c r="FT763" s="48"/>
      <c r="FU763" s="48"/>
      <c r="FV763" s="48"/>
      <c r="FW763" s="48"/>
      <c r="FX763" s="48"/>
      <c r="FY763" s="48"/>
      <c r="FZ763" s="48"/>
      <c r="GA763" s="48"/>
      <c r="GB763" s="48"/>
      <c r="GC763" s="48"/>
      <c r="GD763" s="48"/>
      <c r="GE763" s="48"/>
      <c r="GF763" s="48"/>
      <c r="GG763" s="48"/>
      <c r="GH763" s="48"/>
      <c r="GI763" s="48"/>
      <c r="GJ763" s="48"/>
      <c r="GK763" s="48"/>
      <c r="GL763" s="48"/>
      <c r="GM763" s="48"/>
      <c r="GN763" s="48"/>
      <c r="GO763" s="48"/>
      <c r="GP763" s="48"/>
      <c r="GQ763" s="48"/>
      <c r="GR763" s="48"/>
      <c r="GS763" s="48"/>
      <c r="GT763" s="48"/>
      <c r="GU763" s="48"/>
      <c r="GV763" s="48"/>
      <c r="GW763" s="48"/>
      <c r="GX763" s="48"/>
      <c r="GY763" s="48"/>
      <c r="GZ763" s="48"/>
      <c r="HA763" s="48"/>
      <c r="HB763" s="48"/>
      <c r="HC763" s="48"/>
      <c r="HD763" s="48"/>
      <c r="HE763" s="48"/>
      <c r="HF763" s="48"/>
      <c r="HG763" s="48"/>
      <c r="HH763" s="48"/>
      <c r="HI763" s="48"/>
      <c r="HJ763" s="48"/>
      <c r="HK763" s="48"/>
      <c r="HL763" s="48"/>
      <c r="HM763" s="48"/>
      <c r="HN763" s="48"/>
      <c r="HO763" s="48"/>
      <c r="HP763" s="48"/>
      <c r="HQ763" s="48"/>
      <c r="HR763" s="48"/>
      <c r="HS763" s="48"/>
      <c r="HT763" s="48"/>
      <c r="HU763" s="48"/>
      <c r="HV763" s="48"/>
      <c r="HW763" s="48"/>
      <c r="HX763" s="48"/>
      <c r="HY763" s="48"/>
      <c r="HZ763" s="48"/>
      <c r="IA763" s="48"/>
      <c r="IB763" s="48"/>
      <c r="IC763" s="48"/>
      <c r="ID763" s="48"/>
      <c r="IE763" s="48"/>
      <c r="IF763" s="48"/>
      <c r="IG763" s="48"/>
      <c r="IH763" s="48"/>
      <c r="II763" s="48"/>
      <c r="IJ763" s="48"/>
      <c r="IK763" s="48"/>
      <c r="IL763" s="48"/>
      <c r="IM763" s="48"/>
      <c r="IN763" s="48"/>
      <c r="IO763" s="48"/>
      <c r="IP763" s="48"/>
      <c r="IQ763" s="48"/>
      <c r="IR763" s="48"/>
      <c r="IS763" s="48"/>
      <c r="IT763" s="48"/>
      <c r="IU763" s="48"/>
      <c r="IV763" s="48"/>
      <c r="IW763" s="48"/>
      <c r="IX763" s="48"/>
      <c r="IY763" s="48"/>
      <c r="IZ763" s="48"/>
      <c r="JA763" s="48"/>
      <c r="JB763" s="49"/>
      <c r="JC763" s="49"/>
      <c r="JD763" s="49"/>
      <c r="JE763" s="49"/>
      <c r="JF763" s="49"/>
      <c r="JG763" s="49"/>
      <c r="JH763" s="49"/>
      <c r="JI763" s="49"/>
      <c r="JJ763" s="49"/>
      <c r="JK763" s="49"/>
      <c r="JL763" s="49"/>
      <c r="JM763" s="49"/>
    </row>
    <row r="764" spans="2:273" s="37" customFormat="1">
      <c r="B764" s="18" t="s">
        <v>6246</v>
      </c>
      <c r="C764" s="20">
        <v>20203</v>
      </c>
      <c r="D764" s="109">
        <v>2020</v>
      </c>
      <c r="E764" s="56" t="s">
        <v>788</v>
      </c>
      <c r="F764" s="56"/>
      <c r="G764" s="356"/>
      <c r="H764" s="56" t="s">
        <v>774</v>
      </c>
      <c r="I764" s="56" t="s">
        <v>29</v>
      </c>
      <c r="J764" s="84">
        <v>12</v>
      </c>
      <c r="K764" s="195">
        <v>25000</v>
      </c>
      <c r="L764" s="56" t="s">
        <v>6247</v>
      </c>
      <c r="M764" s="56" t="s">
        <v>39</v>
      </c>
      <c r="N764" s="215">
        <v>9</v>
      </c>
      <c r="O764" s="84">
        <v>2</v>
      </c>
      <c r="P764" s="84">
        <v>55</v>
      </c>
      <c r="Q764" s="56" t="s">
        <v>47</v>
      </c>
      <c r="R764" s="56" t="s">
        <v>233</v>
      </c>
      <c r="S764" s="48"/>
      <c r="T764" s="48"/>
      <c r="U764" s="48"/>
      <c r="V764" s="48"/>
      <c r="W764" s="48"/>
      <c r="X764" s="48"/>
      <c r="Y764" s="48"/>
      <c r="Z764" s="48"/>
      <c r="AA764" s="48"/>
      <c r="AB764" s="48"/>
      <c r="AC764" s="48"/>
      <c r="AD764" s="48"/>
      <c r="AE764" s="48"/>
      <c r="AF764" s="6"/>
      <c r="AG764" s="6"/>
      <c r="AH764" s="6"/>
      <c r="AI764" s="6"/>
      <c r="AJ764" s="6"/>
      <c r="AK764" s="6"/>
      <c r="AL764" s="6"/>
      <c r="AM764" s="6"/>
      <c r="AN764" s="6"/>
      <c r="AO764" s="6"/>
      <c r="AP764" s="6"/>
      <c r="AQ764" s="6"/>
      <c r="AR764" s="6"/>
      <c r="AS764" s="6"/>
      <c r="AT764" s="6"/>
      <c r="AU764" s="6"/>
      <c r="AV764" s="6"/>
      <c r="AW764" s="6"/>
      <c r="AX764" s="6"/>
      <c r="AY764" s="6"/>
      <c r="AZ764" s="6"/>
      <c r="BA764" s="6"/>
      <c r="BB764" s="6"/>
      <c r="BC764" s="6"/>
      <c r="BD764" s="6"/>
      <c r="BE764" s="6"/>
      <c r="BF764" s="6"/>
      <c r="BG764" s="6"/>
      <c r="BH764" s="6"/>
      <c r="BI764" s="6"/>
      <c r="BJ764" s="6"/>
      <c r="BK764" s="6"/>
      <c r="BL764" s="6"/>
      <c r="BM764" s="6"/>
      <c r="BN764" s="6"/>
      <c r="BO764" s="6"/>
      <c r="BP764" s="6"/>
      <c r="BQ764" s="6"/>
      <c r="BR764" s="6"/>
      <c r="BS764" s="6"/>
      <c r="BT764" s="6"/>
      <c r="BU764" s="6"/>
      <c r="BV764" s="6"/>
      <c r="BW764" s="6"/>
      <c r="BX764" s="6"/>
      <c r="BY764" s="6"/>
      <c r="BZ764" s="6"/>
      <c r="CA764" s="6"/>
      <c r="CB764" s="6"/>
      <c r="CC764" s="6"/>
      <c r="CD764" s="6"/>
      <c r="CE764" s="6"/>
      <c r="CF764" s="6"/>
      <c r="CG764" s="6"/>
      <c r="CH764" s="6"/>
      <c r="CI764" s="6"/>
      <c r="CJ764" s="6"/>
      <c r="CK764" s="6"/>
      <c r="CL764" s="6"/>
      <c r="CM764" s="6"/>
      <c r="CN764" s="6"/>
      <c r="CO764" s="6"/>
      <c r="CP764" s="6"/>
      <c r="CQ764" s="6"/>
      <c r="CR764" s="6"/>
      <c r="CS764" s="6"/>
      <c r="CT764" s="6"/>
      <c r="CU764" s="6"/>
      <c r="CV764" s="6"/>
      <c r="CW764" s="6"/>
      <c r="CX764" s="6"/>
      <c r="CY764" s="6"/>
      <c r="CZ764" s="6"/>
      <c r="DA764" s="6"/>
      <c r="DB764" s="6"/>
      <c r="DC764" s="6"/>
      <c r="DD764" s="6"/>
      <c r="DE764" s="6"/>
      <c r="DF764" s="6"/>
      <c r="DG764" s="6"/>
      <c r="DH764" s="6"/>
      <c r="DI764" s="6"/>
      <c r="DJ764" s="6"/>
      <c r="DK764" s="6"/>
      <c r="DL764" s="6"/>
      <c r="DM764" s="6"/>
      <c r="DN764" s="6"/>
      <c r="DO764" s="6"/>
      <c r="DP764" s="6"/>
      <c r="DQ764" s="6"/>
      <c r="DR764" s="6"/>
      <c r="DS764" s="6"/>
      <c r="DT764" s="6"/>
      <c r="DU764" s="6"/>
      <c r="DV764" s="6"/>
      <c r="DW764" s="6"/>
      <c r="DX764" s="6"/>
      <c r="DY764" s="6"/>
      <c r="DZ764" s="6"/>
      <c r="EA764" s="6"/>
      <c r="EB764" s="6"/>
      <c r="EC764" s="6"/>
      <c r="ED764" s="6"/>
      <c r="EE764" s="6"/>
      <c r="EF764" s="6"/>
      <c r="EG764" s="6"/>
      <c r="EH764" s="6"/>
      <c r="EI764" s="6"/>
      <c r="EJ764" s="6"/>
      <c r="EK764" s="6"/>
      <c r="EL764" s="6"/>
      <c r="EM764" s="6"/>
      <c r="EN764" s="6"/>
      <c r="EO764" s="6"/>
      <c r="EP764" s="6"/>
      <c r="EQ764" s="6"/>
      <c r="ER764" s="6"/>
      <c r="ES764" s="6"/>
      <c r="ET764" s="6"/>
      <c r="EU764" s="6"/>
      <c r="EV764" s="6"/>
      <c r="EW764" s="6"/>
      <c r="EX764" s="6"/>
      <c r="EY764" s="6"/>
      <c r="EZ764" s="6"/>
      <c r="FA764" s="6"/>
      <c r="FB764" s="6"/>
      <c r="FC764" s="6"/>
      <c r="FD764" s="6"/>
      <c r="FE764" s="6"/>
      <c r="FF764" s="6"/>
      <c r="FG764" s="6"/>
      <c r="FH764" s="6"/>
      <c r="FI764" s="6"/>
      <c r="FJ764" s="6"/>
      <c r="FK764" s="6"/>
      <c r="FL764" s="6"/>
      <c r="FM764" s="6"/>
      <c r="FN764" s="6"/>
      <c r="FO764" s="6"/>
      <c r="FP764" s="6"/>
      <c r="FQ764" s="6"/>
      <c r="FR764" s="6"/>
      <c r="FS764" s="6"/>
      <c r="FT764" s="6"/>
      <c r="FU764" s="6"/>
      <c r="FV764" s="6"/>
      <c r="FW764" s="6"/>
      <c r="FX764" s="6"/>
      <c r="FY764" s="6"/>
      <c r="FZ764" s="6"/>
      <c r="GA764" s="6"/>
      <c r="GB764" s="6"/>
      <c r="GC764" s="6"/>
      <c r="GD764" s="6"/>
      <c r="GE764" s="6"/>
      <c r="GF764" s="6"/>
      <c r="GG764" s="6"/>
      <c r="GH764" s="6"/>
      <c r="GI764" s="6"/>
      <c r="GJ764" s="6"/>
      <c r="GK764" s="6"/>
      <c r="GL764" s="6"/>
      <c r="GM764" s="6"/>
      <c r="GN764" s="6"/>
      <c r="GO764" s="6"/>
      <c r="GP764" s="6"/>
      <c r="GQ764" s="6"/>
      <c r="GR764" s="6"/>
      <c r="GS764" s="6"/>
      <c r="GT764" s="6"/>
      <c r="GU764" s="6"/>
      <c r="GV764" s="6"/>
      <c r="GW764" s="6"/>
      <c r="GX764" s="6"/>
      <c r="GY764" s="6"/>
      <c r="GZ764" s="6"/>
      <c r="HA764" s="6"/>
      <c r="HB764" s="6"/>
      <c r="HC764" s="6"/>
      <c r="HD764" s="6"/>
      <c r="HE764" s="6"/>
      <c r="HF764" s="6"/>
      <c r="HG764" s="6"/>
      <c r="HH764" s="6"/>
      <c r="HI764" s="6"/>
      <c r="HJ764" s="6"/>
      <c r="HK764" s="6"/>
      <c r="HL764" s="6"/>
      <c r="HM764" s="6"/>
      <c r="HN764" s="6"/>
      <c r="HO764" s="6"/>
      <c r="HP764" s="6"/>
      <c r="HQ764" s="6"/>
      <c r="HR764" s="6"/>
      <c r="HS764" s="6"/>
      <c r="HT764" s="6"/>
      <c r="HU764" s="6"/>
      <c r="HV764" s="6"/>
      <c r="HW764" s="6"/>
      <c r="HX764" s="6"/>
      <c r="HY764" s="6"/>
      <c r="HZ764" s="6"/>
      <c r="IA764" s="6"/>
      <c r="IB764" s="6"/>
      <c r="IC764" s="6"/>
      <c r="ID764" s="6"/>
      <c r="IE764" s="6"/>
      <c r="IF764" s="6"/>
      <c r="IG764" s="6"/>
      <c r="IH764" s="6"/>
      <c r="II764" s="6"/>
      <c r="IJ764" s="6"/>
      <c r="IK764" s="6"/>
      <c r="IL764" s="6"/>
      <c r="IM764" s="6"/>
      <c r="IN764" s="6"/>
      <c r="IO764" s="6"/>
      <c r="IP764" s="6"/>
      <c r="IQ764" s="6"/>
      <c r="IR764" s="6"/>
      <c r="IS764" s="6"/>
      <c r="IT764" s="6"/>
      <c r="IU764" s="6"/>
      <c r="IV764" s="6"/>
      <c r="IW764" s="6"/>
      <c r="IX764" s="6"/>
      <c r="IY764" s="6"/>
      <c r="IZ764" s="6"/>
      <c r="JA764" s="6"/>
    </row>
    <row r="765" spans="2:273" s="37" customFormat="1">
      <c r="B765" s="105" t="s">
        <v>791</v>
      </c>
      <c r="C765" s="105">
        <v>20183</v>
      </c>
      <c r="D765" s="108">
        <v>2018</v>
      </c>
      <c r="E765" s="6" t="s">
        <v>788</v>
      </c>
      <c r="F765" s="6"/>
      <c r="G765" s="13"/>
      <c r="H765" s="37" t="s">
        <v>520</v>
      </c>
      <c r="I765" s="6" t="s">
        <v>29</v>
      </c>
      <c r="J765" s="85">
        <v>3</v>
      </c>
      <c r="K765" s="197">
        <v>40000</v>
      </c>
      <c r="L765" s="6" t="s">
        <v>790</v>
      </c>
      <c r="M765" s="6" t="s">
        <v>39</v>
      </c>
      <c r="N765" s="215">
        <v>9</v>
      </c>
      <c r="O765" s="83">
        <v>2</v>
      </c>
      <c r="P765" s="83">
        <v>55</v>
      </c>
      <c r="Q765" s="37" t="s">
        <v>47</v>
      </c>
      <c r="R765" s="6" t="s">
        <v>233</v>
      </c>
      <c r="AF765" s="48"/>
      <c r="AG765" s="48"/>
      <c r="AH765" s="48"/>
      <c r="AI765" s="48"/>
      <c r="AJ765" s="48"/>
      <c r="AK765" s="48"/>
      <c r="AL765" s="48"/>
      <c r="AM765" s="48"/>
      <c r="AN765" s="48"/>
      <c r="AO765" s="48"/>
      <c r="AP765" s="48"/>
      <c r="AQ765" s="48"/>
      <c r="AR765" s="48"/>
      <c r="AS765" s="48"/>
      <c r="AT765" s="48"/>
      <c r="AU765" s="48"/>
      <c r="AV765" s="48"/>
      <c r="AW765" s="48"/>
      <c r="AX765" s="48"/>
      <c r="AY765" s="48"/>
      <c r="AZ765" s="48"/>
      <c r="BA765" s="48"/>
      <c r="BB765" s="48"/>
      <c r="BC765" s="48"/>
      <c r="BD765" s="48"/>
      <c r="BE765" s="48"/>
      <c r="BF765" s="48"/>
      <c r="BG765" s="48"/>
      <c r="BH765" s="48"/>
      <c r="BI765" s="48"/>
      <c r="BJ765" s="48"/>
      <c r="BK765" s="48"/>
      <c r="BL765" s="48"/>
      <c r="BM765" s="48"/>
      <c r="BN765" s="48"/>
      <c r="BO765" s="48"/>
      <c r="BP765" s="48"/>
      <c r="BQ765" s="48"/>
      <c r="BR765" s="48"/>
      <c r="BS765" s="48"/>
      <c r="BT765" s="48"/>
      <c r="BU765" s="48"/>
      <c r="BV765" s="48"/>
      <c r="BW765" s="48"/>
      <c r="BX765" s="48"/>
      <c r="BY765" s="48"/>
      <c r="BZ765" s="48"/>
      <c r="CA765" s="48"/>
      <c r="CB765" s="48"/>
      <c r="CC765" s="48"/>
      <c r="CD765" s="48"/>
      <c r="CE765" s="48"/>
      <c r="CF765" s="48"/>
      <c r="CG765" s="48"/>
      <c r="CH765" s="48"/>
      <c r="CI765" s="48"/>
      <c r="CJ765" s="48"/>
      <c r="CK765" s="48"/>
      <c r="CL765" s="48"/>
      <c r="CM765" s="48"/>
      <c r="CN765" s="48"/>
      <c r="CO765" s="48"/>
      <c r="CP765" s="48"/>
      <c r="CQ765" s="48"/>
      <c r="CR765" s="48"/>
      <c r="CS765" s="48"/>
      <c r="CT765" s="48"/>
      <c r="CU765" s="48"/>
      <c r="CV765" s="48"/>
      <c r="CW765" s="48"/>
      <c r="CX765" s="48"/>
      <c r="CY765" s="48"/>
      <c r="CZ765" s="48"/>
      <c r="DA765" s="48"/>
      <c r="DB765" s="48"/>
      <c r="DC765" s="48"/>
      <c r="DD765" s="48"/>
      <c r="DE765" s="48"/>
      <c r="DF765" s="48"/>
      <c r="DG765" s="48"/>
      <c r="DH765" s="48"/>
      <c r="DI765" s="48"/>
      <c r="DJ765" s="48"/>
      <c r="DK765" s="48"/>
      <c r="DL765" s="48"/>
      <c r="DM765" s="48"/>
      <c r="DN765" s="48"/>
      <c r="DO765" s="48"/>
      <c r="DP765" s="48"/>
      <c r="DQ765" s="48"/>
      <c r="DR765" s="48"/>
      <c r="DS765" s="48"/>
      <c r="DT765" s="48"/>
      <c r="DU765" s="48"/>
      <c r="DV765" s="48"/>
      <c r="DW765" s="48"/>
      <c r="DX765" s="48"/>
      <c r="DY765" s="48"/>
      <c r="DZ765" s="48"/>
      <c r="EA765" s="48"/>
      <c r="EB765" s="48"/>
      <c r="EC765" s="48"/>
      <c r="ED765" s="48"/>
      <c r="EE765" s="48"/>
      <c r="EF765" s="48"/>
      <c r="EG765" s="48"/>
      <c r="EH765" s="48"/>
      <c r="EI765" s="48"/>
      <c r="EJ765" s="48"/>
      <c r="EK765" s="48"/>
      <c r="EL765" s="48"/>
      <c r="EM765" s="48"/>
      <c r="EN765" s="48"/>
      <c r="EO765" s="48"/>
      <c r="EP765" s="48"/>
      <c r="EQ765" s="48"/>
      <c r="ER765" s="48"/>
      <c r="ES765" s="48"/>
      <c r="ET765" s="48"/>
      <c r="EU765" s="48"/>
      <c r="EV765" s="48"/>
      <c r="EW765" s="48"/>
      <c r="EX765" s="48"/>
      <c r="EY765" s="48"/>
      <c r="EZ765" s="48"/>
      <c r="FA765" s="48"/>
      <c r="FB765" s="48"/>
      <c r="FC765" s="48"/>
      <c r="FD765" s="48"/>
      <c r="FE765" s="48"/>
      <c r="FF765" s="48"/>
      <c r="FG765" s="48"/>
      <c r="FH765" s="48"/>
      <c r="FI765" s="48"/>
      <c r="FJ765" s="48"/>
      <c r="FK765" s="48"/>
      <c r="FL765" s="48"/>
      <c r="FM765" s="48"/>
      <c r="FN765" s="48"/>
      <c r="FO765" s="48"/>
      <c r="FP765" s="48"/>
      <c r="FQ765" s="48"/>
      <c r="FR765" s="48"/>
      <c r="FS765" s="48"/>
      <c r="FT765" s="48"/>
      <c r="FU765" s="48"/>
      <c r="FV765" s="48"/>
      <c r="FW765" s="48"/>
      <c r="FX765" s="48"/>
      <c r="FY765" s="48"/>
      <c r="FZ765" s="48"/>
      <c r="GA765" s="48"/>
      <c r="GB765" s="48"/>
      <c r="GC765" s="48"/>
      <c r="GD765" s="48"/>
      <c r="GE765" s="48"/>
      <c r="GF765" s="48"/>
      <c r="GG765" s="48"/>
      <c r="GH765" s="48"/>
      <c r="GI765" s="48"/>
      <c r="GJ765" s="48"/>
      <c r="GK765" s="48"/>
      <c r="GL765" s="48"/>
      <c r="GM765" s="48"/>
      <c r="GN765" s="48"/>
      <c r="GO765" s="48"/>
      <c r="GP765" s="48"/>
      <c r="GQ765" s="48"/>
      <c r="GR765" s="48"/>
      <c r="GS765" s="48"/>
      <c r="GT765" s="48"/>
      <c r="GU765" s="48"/>
      <c r="GV765" s="48"/>
      <c r="GW765" s="48"/>
      <c r="GX765" s="48"/>
      <c r="GY765" s="48"/>
      <c r="GZ765" s="48"/>
      <c r="HA765" s="48"/>
      <c r="HB765" s="48"/>
      <c r="HC765" s="48"/>
      <c r="HD765" s="48"/>
      <c r="HE765" s="48"/>
      <c r="HF765" s="48"/>
      <c r="HG765" s="48"/>
      <c r="HH765" s="48"/>
      <c r="HI765" s="48"/>
      <c r="HJ765" s="48"/>
      <c r="HK765" s="48"/>
      <c r="HL765" s="48"/>
      <c r="HM765" s="48"/>
      <c r="HN765" s="48"/>
      <c r="HO765" s="48"/>
      <c r="HP765" s="48"/>
      <c r="HQ765" s="48"/>
      <c r="HR765" s="48"/>
      <c r="HS765" s="48"/>
      <c r="HT765" s="48"/>
      <c r="HU765" s="48"/>
      <c r="HV765" s="48"/>
      <c r="HW765" s="48"/>
      <c r="HX765" s="48"/>
      <c r="HY765" s="48"/>
      <c r="HZ765" s="48"/>
      <c r="IA765" s="48"/>
      <c r="IB765" s="48"/>
      <c r="IC765" s="48"/>
      <c r="ID765" s="48"/>
      <c r="IE765" s="48"/>
      <c r="IF765" s="48"/>
      <c r="IG765" s="48"/>
      <c r="IH765" s="48"/>
      <c r="II765" s="48"/>
      <c r="IJ765" s="48"/>
      <c r="IK765" s="48"/>
      <c r="IL765" s="48"/>
      <c r="IM765" s="48"/>
      <c r="IN765" s="48"/>
      <c r="IO765" s="48"/>
      <c r="IP765" s="48"/>
      <c r="IQ765" s="48"/>
      <c r="IR765" s="48"/>
      <c r="IS765" s="48"/>
      <c r="IT765" s="48"/>
      <c r="IU765" s="48"/>
      <c r="IV765" s="48"/>
      <c r="IW765" s="48"/>
      <c r="IX765" s="48"/>
      <c r="IY765" s="48"/>
      <c r="IZ765" s="48"/>
      <c r="JA765" s="48"/>
      <c r="JB765" s="49"/>
      <c r="JC765" s="49"/>
      <c r="JD765" s="49"/>
      <c r="JE765" s="49"/>
      <c r="JF765" s="49"/>
      <c r="JG765" s="49"/>
      <c r="JH765" s="49"/>
      <c r="JI765" s="49"/>
      <c r="JJ765" s="49"/>
      <c r="JK765" s="49"/>
      <c r="JL765" s="49"/>
      <c r="JM765" s="49"/>
    </row>
    <row r="766" spans="2:273" s="37" customFormat="1">
      <c r="B766" s="105" t="s">
        <v>787</v>
      </c>
      <c r="C766" s="105">
        <v>20183</v>
      </c>
      <c r="D766" s="108">
        <v>2018</v>
      </c>
      <c r="E766" s="6" t="s">
        <v>788</v>
      </c>
      <c r="F766" s="6"/>
      <c r="G766" s="13"/>
      <c r="H766" s="37" t="s">
        <v>789</v>
      </c>
      <c r="I766" s="6" t="s">
        <v>29</v>
      </c>
      <c r="J766" s="85">
        <v>36</v>
      </c>
      <c r="K766" s="197">
        <v>759971</v>
      </c>
      <c r="L766" s="6" t="s">
        <v>790</v>
      </c>
      <c r="M766" s="6" t="s">
        <v>39</v>
      </c>
      <c r="N766" s="215">
        <v>9</v>
      </c>
      <c r="O766" s="83">
        <v>2</v>
      </c>
      <c r="P766" s="83">
        <v>55</v>
      </c>
      <c r="Q766" s="37" t="s">
        <v>47</v>
      </c>
      <c r="R766" s="6" t="s">
        <v>233</v>
      </c>
      <c r="JB766" s="6"/>
      <c r="JC766" s="6"/>
      <c r="JD766" s="6"/>
      <c r="JE766" s="6"/>
      <c r="JF766" s="6"/>
      <c r="JG766" s="6"/>
      <c r="JH766" s="6"/>
      <c r="JI766" s="6"/>
      <c r="JJ766" s="6"/>
      <c r="JK766" s="6"/>
      <c r="JL766" s="6"/>
      <c r="JM766" s="6"/>
    </row>
    <row r="767" spans="2:273" s="37" customFormat="1">
      <c r="B767" s="18" t="s">
        <v>3523</v>
      </c>
      <c r="C767" s="2">
        <v>20192</v>
      </c>
      <c r="D767" s="108">
        <v>2019</v>
      </c>
      <c r="E767" s="7" t="s">
        <v>3524</v>
      </c>
      <c r="F767" s="7"/>
      <c r="G767" s="13"/>
      <c r="H767" s="7" t="s">
        <v>3525</v>
      </c>
      <c r="I767" s="7" t="s">
        <v>37</v>
      </c>
      <c r="J767" s="85">
        <v>39</v>
      </c>
      <c r="K767" s="196">
        <v>641626</v>
      </c>
      <c r="L767" s="7" t="s">
        <v>3526</v>
      </c>
      <c r="M767" s="7" t="s">
        <v>39</v>
      </c>
      <c r="N767" s="215">
        <v>9</v>
      </c>
      <c r="O767" s="83">
        <v>2</v>
      </c>
      <c r="P767" s="83">
        <v>51</v>
      </c>
      <c r="Q767" s="7" t="s">
        <v>47</v>
      </c>
      <c r="R767" s="7" t="s">
        <v>156</v>
      </c>
      <c r="S767" s="6"/>
      <c r="T767" s="6"/>
      <c r="U767" s="6"/>
      <c r="V767" s="6"/>
      <c r="W767" s="6"/>
      <c r="X767" s="6"/>
      <c r="Y767" s="6"/>
      <c r="Z767" s="6"/>
      <c r="AA767" s="6"/>
      <c r="AB767" s="6"/>
      <c r="AC767" s="6"/>
      <c r="AD767" s="6"/>
      <c r="AE767" s="6"/>
      <c r="AF767" s="6"/>
      <c r="AG767" s="6"/>
      <c r="AH767" s="6"/>
      <c r="AI767" s="6"/>
      <c r="AJ767" s="6"/>
      <c r="AK767" s="6"/>
      <c r="AL767" s="6"/>
      <c r="AM767" s="6"/>
      <c r="AN767" s="6"/>
      <c r="AO767" s="6"/>
      <c r="AP767" s="6"/>
      <c r="AQ767" s="6"/>
      <c r="AR767" s="6"/>
      <c r="AS767" s="6"/>
      <c r="AT767" s="6"/>
      <c r="AU767" s="6"/>
      <c r="AV767" s="6"/>
      <c r="AW767" s="6"/>
      <c r="AX767" s="6"/>
      <c r="AY767" s="6"/>
      <c r="AZ767" s="6"/>
      <c r="BA767" s="6"/>
      <c r="BB767" s="6"/>
      <c r="BC767" s="6"/>
      <c r="BD767" s="6"/>
      <c r="BE767" s="6"/>
      <c r="BF767" s="6"/>
      <c r="BG767" s="6"/>
      <c r="BH767" s="6"/>
      <c r="BI767" s="6"/>
      <c r="BJ767" s="6"/>
      <c r="BK767" s="6"/>
      <c r="BL767" s="6"/>
      <c r="BM767" s="6"/>
      <c r="BN767" s="6"/>
      <c r="BO767" s="6"/>
      <c r="BP767" s="6"/>
      <c r="BQ767" s="6"/>
      <c r="BR767" s="6"/>
      <c r="BS767" s="6"/>
      <c r="BT767" s="6"/>
      <c r="BU767" s="6"/>
      <c r="BV767" s="6"/>
      <c r="BW767" s="6"/>
      <c r="BX767" s="6"/>
      <c r="BY767" s="6"/>
      <c r="BZ767" s="6"/>
      <c r="CA767" s="6"/>
      <c r="CB767" s="6"/>
      <c r="CC767" s="6"/>
      <c r="CD767" s="6"/>
      <c r="CE767" s="6"/>
      <c r="CF767" s="6"/>
      <c r="CG767" s="6"/>
      <c r="CH767" s="6"/>
      <c r="CI767" s="6"/>
      <c r="CJ767" s="6"/>
      <c r="CK767" s="6"/>
      <c r="CL767" s="6"/>
      <c r="CM767" s="6"/>
      <c r="CN767" s="6"/>
      <c r="CO767" s="6"/>
      <c r="CP767" s="6"/>
      <c r="CQ767" s="6"/>
      <c r="CR767" s="6"/>
      <c r="CS767" s="6"/>
      <c r="CT767" s="6"/>
      <c r="CU767" s="6"/>
      <c r="CV767" s="6"/>
      <c r="CW767" s="6"/>
      <c r="CX767" s="6"/>
      <c r="CY767" s="6"/>
      <c r="CZ767" s="6"/>
      <c r="DA767" s="6"/>
      <c r="DB767" s="6"/>
      <c r="DC767" s="6"/>
      <c r="DD767" s="6"/>
      <c r="DE767" s="6"/>
      <c r="DF767" s="6"/>
      <c r="DG767" s="6"/>
      <c r="DH767" s="6"/>
      <c r="DI767" s="6"/>
      <c r="DJ767" s="6"/>
      <c r="DK767" s="6"/>
      <c r="DL767" s="6"/>
      <c r="DM767" s="6"/>
      <c r="DN767" s="6"/>
      <c r="DO767" s="6"/>
      <c r="DP767" s="6"/>
      <c r="DQ767" s="6"/>
      <c r="DR767" s="6"/>
      <c r="DS767" s="6"/>
      <c r="DT767" s="6"/>
      <c r="DU767" s="6"/>
      <c r="DV767" s="6"/>
      <c r="DW767" s="6"/>
      <c r="DX767" s="6"/>
      <c r="DY767" s="6"/>
      <c r="DZ767" s="6"/>
      <c r="EA767" s="6"/>
      <c r="EB767" s="6"/>
      <c r="EC767" s="6"/>
      <c r="ED767" s="6"/>
      <c r="EE767" s="6"/>
      <c r="EF767" s="6"/>
      <c r="EG767" s="6"/>
      <c r="EH767" s="6"/>
      <c r="EI767" s="6"/>
      <c r="EJ767" s="6"/>
      <c r="EK767" s="6"/>
      <c r="EL767" s="6"/>
      <c r="EM767" s="6"/>
      <c r="EN767" s="6"/>
      <c r="EO767" s="6"/>
      <c r="EP767" s="6"/>
      <c r="EQ767" s="6"/>
      <c r="ER767" s="6"/>
      <c r="ES767" s="6"/>
      <c r="ET767" s="6"/>
      <c r="EU767" s="6"/>
      <c r="EV767" s="6"/>
      <c r="EW767" s="6"/>
      <c r="EX767" s="6"/>
      <c r="EY767" s="6"/>
      <c r="EZ767" s="6"/>
      <c r="FA767" s="6"/>
      <c r="FB767" s="6"/>
      <c r="FC767" s="6"/>
      <c r="FD767" s="6"/>
      <c r="FE767" s="6"/>
      <c r="FF767" s="6"/>
      <c r="FG767" s="6"/>
      <c r="FH767" s="6"/>
      <c r="FI767" s="6"/>
      <c r="FJ767" s="6"/>
      <c r="FK767" s="6"/>
      <c r="FL767" s="6"/>
      <c r="FM767" s="6"/>
      <c r="FN767" s="6"/>
      <c r="FO767" s="6"/>
      <c r="FP767" s="6"/>
      <c r="FQ767" s="6"/>
      <c r="FR767" s="6"/>
      <c r="FS767" s="6"/>
      <c r="FT767" s="6"/>
      <c r="FU767" s="6"/>
      <c r="FV767" s="6"/>
      <c r="FW767" s="6"/>
      <c r="FX767" s="6"/>
      <c r="FY767" s="6"/>
      <c r="FZ767" s="6"/>
      <c r="GA767" s="6"/>
      <c r="GB767" s="6"/>
      <c r="GC767" s="6"/>
      <c r="GD767" s="6"/>
      <c r="GE767" s="6"/>
      <c r="GF767" s="6"/>
      <c r="GG767" s="6"/>
      <c r="GH767" s="6"/>
      <c r="GI767" s="6"/>
      <c r="GJ767" s="6"/>
      <c r="GK767" s="6"/>
      <c r="GL767" s="6"/>
      <c r="GM767" s="6"/>
      <c r="GN767" s="6"/>
      <c r="GO767" s="6"/>
      <c r="GP767" s="6"/>
      <c r="GQ767" s="6"/>
      <c r="GR767" s="6"/>
      <c r="GS767" s="6"/>
      <c r="GT767" s="6"/>
      <c r="GU767" s="6"/>
      <c r="GV767" s="6"/>
      <c r="GW767" s="6"/>
      <c r="GX767" s="6"/>
      <c r="GY767" s="6"/>
      <c r="GZ767" s="6"/>
      <c r="HA767" s="6"/>
      <c r="HB767" s="6"/>
      <c r="HC767" s="6"/>
      <c r="HD767" s="6"/>
      <c r="HE767" s="6"/>
      <c r="HF767" s="6"/>
      <c r="HG767" s="6"/>
      <c r="HH767" s="6"/>
      <c r="HI767" s="6"/>
      <c r="HJ767" s="6"/>
      <c r="HK767" s="6"/>
      <c r="HL767" s="6"/>
      <c r="HM767" s="6"/>
      <c r="HN767" s="6"/>
      <c r="HO767" s="6"/>
      <c r="HP767" s="6"/>
      <c r="HQ767" s="6"/>
      <c r="HR767" s="6"/>
      <c r="HS767" s="6"/>
      <c r="HT767" s="6"/>
      <c r="HU767" s="6"/>
      <c r="HV767" s="6"/>
      <c r="HW767" s="6"/>
      <c r="HX767" s="6"/>
      <c r="HY767" s="6"/>
      <c r="HZ767" s="6"/>
      <c r="IA767" s="6"/>
      <c r="IB767" s="6"/>
      <c r="IC767" s="6"/>
      <c r="ID767" s="6"/>
      <c r="IE767" s="6"/>
      <c r="IF767" s="6"/>
      <c r="IG767" s="6"/>
      <c r="IH767" s="6"/>
      <c r="II767" s="6"/>
      <c r="IJ767" s="6"/>
      <c r="IK767" s="6"/>
      <c r="IL767" s="6"/>
      <c r="IM767" s="6"/>
      <c r="IN767" s="6"/>
      <c r="IO767" s="6"/>
      <c r="IP767" s="6"/>
      <c r="IQ767" s="6"/>
      <c r="IR767" s="6"/>
      <c r="IS767" s="6"/>
      <c r="IT767" s="6"/>
      <c r="IU767" s="6"/>
      <c r="IV767" s="6"/>
      <c r="IW767" s="6"/>
      <c r="IX767" s="6"/>
      <c r="IY767" s="6"/>
      <c r="IZ767" s="6"/>
      <c r="JA767" s="6"/>
      <c r="JB767" s="6"/>
      <c r="JC767" s="6"/>
      <c r="JD767" s="6"/>
      <c r="JE767" s="6"/>
      <c r="JF767" s="6"/>
      <c r="JG767" s="6"/>
      <c r="JH767" s="6"/>
      <c r="JI767" s="6"/>
      <c r="JJ767" s="6"/>
      <c r="JK767" s="6"/>
      <c r="JL767" s="6"/>
      <c r="JM767" s="6"/>
    </row>
    <row r="768" spans="2:273" s="37" customFormat="1">
      <c r="B768" s="119" t="s">
        <v>796</v>
      </c>
      <c r="C768" s="114">
        <v>20181</v>
      </c>
      <c r="D768" s="108">
        <v>2018</v>
      </c>
      <c r="E768" s="7" t="s">
        <v>793</v>
      </c>
      <c r="F768" s="7"/>
      <c r="G768" s="13"/>
      <c r="H768" s="7" t="s">
        <v>797</v>
      </c>
      <c r="I768" s="7"/>
      <c r="J768" s="85">
        <v>24</v>
      </c>
      <c r="K768" s="196">
        <v>251212</v>
      </c>
      <c r="L768" s="7" t="s">
        <v>2631</v>
      </c>
      <c r="M768" s="7" t="s">
        <v>39</v>
      </c>
      <c r="N768" s="215">
        <v>9</v>
      </c>
      <c r="O768" s="85">
        <v>2</v>
      </c>
      <c r="P768" s="83">
        <v>57</v>
      </c>
      <c r="Q768" s="6"/>
      <c r="R768" s="7" t="s">
        <v>80</v>
      </c>
      <c r="S768" s="13">
        <v>14</v>
      </c>
      <c r="T768" s="13"/>
      <c r="U768" s="7"/>
      <c r="V768" s="7"/>
      <c r="W768" s="7"/>
      <c r="X768" s="7"/>
      <c r="Y768" s="13">
        <v>99</v>
      </c>
      <c r="Z768" s="13"/>
      <c r="AA768" s="7"/>
      <c r="AB768" s="7"/>
      <c r="AC768" s="7"/>
      <c r="AD768" s="7"/>
      <c r="AE768" s="6" t="s">
        <v>798</v>
      </c>
      <c r="AF768" s="6"/>
      <c r="AG768" s="6"/>
      <c r="AH768" s="6"/>
      <c r="AI768" s="6"/>
      <c r="AJ768" s="6"/>
      <c r="AK768" s="6"/>
      <c r="AL768" s="6"/>
      <c r="AM768" s="6"/>
      <c r="AN768" s="6"/>
      <c r="AO768" s="6"/>
      <c r="AP768" s="6"/>
      <c r="AQ768" s="6"/>
      <c r="AR768" s="7" t="s">
        <v>47</v>
      </c>
      <c r="AS768" s="7" t="s">
        <v>53</v>
      </c>
      <c r="AT768" s="6"/>
      <c r="AU768" s="6"/>
      <c r="AV768" s="6"/>
      <c r="AW768" s="6"/>
      <c r="AX768" s="6"/>
      <c r="AY768" s="6"/>
      <c r="AZ768" s="6"/>
      <c r="BA768" s="6"/>
      <c r="BB768" s="6"/>
      <c r="BC768" s="6"/>
      <c r="BD768" s="6"/>
      <c r="BE768" s="6"/>
      <c r="BF768" s="6"/>
      <c r="BG768" s="6"/>
      <c r="BH768" s="6"/>
      <c r="BI768" s="6"/>
      <c r="BJ768" s="6"/>
      <c r="BK768" s="6"/>
      <c r="BL768" s="6"/>
      <c r="BM768" s="6"/>
      <c r="BN768" s="6"/>
      <c r="BO768" s="6"/>
      <c r="BP768" s="6"/>
      <c r="BQ768" s="6"/>
      <c r="BR768" s="6"/>
      <c r="BS768" s="6"/>
      <c r="BT768" s="6"/>
      <c r="BU768" s="6"/>
      <c r="BV768" s="6"/>
      <c r="BW768" s="6"/>
      <c r="BX768" s="6"/>
      <c r="BY768" s="6"/>
      <c r="BZ768" s="6"/>
      <c r="CA768" s="6"/>
      <c r="CB768" s="6"/>
      <c r="CC768" s="6"/>
      <c r="CD768" s="6"/>
      <c r="CE768" s="6"/>
      <c r="CF768" s="6"/>
      <c r="CG768" s="6"/>
      <c r="CH768" s="6"/>
      <c r="CI768" s="6"/>
      <c r="CJ768" s="6"/>
      <c r="CK768" s="6"/>
      <c r="CL768" s="6"/>
      <c r="CM768" s="6"/>
      <c r="CN768" s="6"/>
      <c r="CO768" s="6"/>
      <c r="CP768" s="6"/>
      <c r="CQ768" s="6"/>
      <c r="CR768" s="6"/>
      <c r="CS768" s="6"/>
      <c r="CT768" s="6"/>
      <c r="CU768" s="6"/>
      <c r="CV768" s="6"/>
      <c r="CW768" s="6"/>
      <c r="CX768" s="6"/>
      <c r="CY768" s="6"/>
      <c r="CZ768" s="6"/>
      <c r="DA768" s="6"/>
      <c r="DB768" s="6"/>
      <c r="DC768" s="6"/>
      <c r="DD768" s="6"/>
      <c r="DE768" s="6"/>
      <c r="DF768" s="6"/>
      <c r="DG768" s="6"/>
      <c r="DH768" s="6"/>
      <c r="DI768" s="6"/>
      <c r="DJ768" s="6"/>
      <c r="DK768" s="6"/>
      <c r="DL768" s="6"/>
      <c r="DM768" s="6"/>
      <c r="DN768" s="6"/>
      <c r="DO768" s="6"/>
      <c r="DP768" s="6"/>
      <c r="DQ768" s="6"/>
      <c r="DR768" s="6"/>
      <c r="DS768" s="6"/>
      <c r="DT768" s="6"/>
      <c r="DU768" s="6"/>
      <c r="DV768" s="6"/>
      <c r="DW768" s="6"/>
      <c r="DX768" s="6"/>
      <c r="DY768" s="6"/>
      <c r="DZ768" s="6"/>
      <c r="EA768" s="6"/>
      <c r="EB768" s="6"/>
      <c r="EC768" s="6"/>
      <c r="ED768" s="6"/>
      <c r="EE768" s="6"/>
      <c r="EF768" s="6"/>
      <c r="EG768" s="6"/>
      <c r="EH768" s="6"/>
      <c r="EI768" s="6"/>
      <c r="EJ768" s="6"/>
      <c r="EK768" s="6"/>
      <c r="EL768" s="6"/>
      <c r="EM768" s="6"/>
      <c r="EN768" s="6"/>
      <c r="EO768" s="6"/>
      <c r="EP768" s="6"/>
      <c r="EQ768" s="6"/>
      <c r="ER768" s="6"/>
      <c r="ES768" s="6"/>
      <c r="ET768" s="6"/>
      <c r="EU768" s="6"/>
      <c r="EV768" s="6"/>
      <c r="EW768" s="6"/>
      <c r="EX768" s="6"/>
      <c r="EY768" s="6"/>
      <c r="EZ768" s="6"/>
      <c r="FA768" s="6"/>
      <c r="FB768" s="6"/>
      <c r="FC768" s="6"/>
      <c r="FD768" s="6"/>
      <c r="FE768" s="6"/>
      <c r="FF768" s="6"/>
      <c r="FG768" s="6"/>
      <c r="FH768" s="6"/>
      <c r="FI768" s="6"/>
      <c r="FJ768" s="6"/>
      <c r="FK768" s="6"/>
      <c r="FL768" s="6"/>
      <c r="FM768" s="6"/>
      <c r="FN768" s="6"/>
      <c r="FO768" s="6"/>
      <c r="FP768" s="6"/>
      <c r="FQ768" s="6"/>
      <c r="FR768" s="6"/>
      <c r="FS768" s="6"/>
      <c r="FT768" s="6"/>
      <c r="FU768" s="6"/>
      <c r="FV768" s="6"/>
      <c r="FW768" s="6"/>
      <c r="FX768" s="6"/>
      <c r="FY768" s="6"/>
      <c r="FZ768" s="6"/>
      <c r="GA768" s="6"/>
      <c r="GB768" s="6"/>
      <c r="GC768" s="6"/>
      <c r="GD768" s="6"/>
      <c r="GE768" s="6"/>
      <c r="GF768" s="6"/>
      <c r="GG768" s="6"/>
      <c r="GH768" s="6"/>
      <c r="GI768" s="6"/>
      <c r="GJ768" s="6"/>
      <c r="GK768" s="6"/>
      <c r="GL768" s="6"/>
      <c r="GM768" s="6"/>
      <c r="GN768" s="6"/>
      <c r="GO768" s="6"/>
      <c r="GP768" s="6"/>
      <c r="GQ768" s="6"/>
      <c r="GR768" s="6"/>
      <c r="GS768" s="6"/>
      <c r="GT768" s="6"/>
      <c r="GU768" s="6"/>
      <c r="GV768" s="6"/>
      <c r="GW768" s="6"/>
      <c r="GX768" s="6"/>
      <c r="GY768" s="6"/>
      <c r="GZ768" s="6"/>
      <c r="HA768" s="6"/>
      <c r="HB768" s="6"/>
      <c r="HC768" s="6"/>
      <c r="HD768" s="6"/>
      <c r="HE768" s="6"/>
      <c r="HF768" s="6"/>
      <c r="HG768" s="6"/>
      <c r="HH768" s="6"/>
      <c r="HI768" s="6"/>
      <c r="HJ768" s="6"/>
      <c r="HK768" s="6"/>
      <c r="HL768" s="6"/>
      <c r="HM768" s="6"/>
      <c r="HN768" s="6"/>
      <c r="HO768" s="6"/>
      <c r="HP768" s="6"/>
      <c r="HQ768" s="6"/>
      <c r="HR768" s="6"/>
      <c r="HS768" s="6"/>
      <c r="HT768" s="6"/>
      <c r="HU768" s="6"/>
      <c r="HV768" s="6"/>
      <c r="HW768" s="6"/>
      <c r="HX768" s="6"/>
      <c r="HY768" s="6"/>
      <c r="HZ768" s="6"/>
      <c r="IA768" s="6"/>
      <c r="IB768" s="6"/>
      <c r="IC768" s="6"/>
      <c r="ID768" s="6"/>
      <c r="IE768" s="6"/>
      <c r="IF768" s="6"/>
      <c r="IG768" s="6"/>
      <c r="IH768" s="6"/>
      <c r="II768" s="6"/>
      <c r="IJ768" s="6"/>
      <c r="IK768" s="6"/>
      <c r="IL768" s="6"/>
      <c r="IM768" s="6"/>
      <c r="IN768" s="6"/>
      <c r="IO768" s="6"/>
      <c r="IP768" s="6"/>
      <c r="IQ768" s="6"/>
      <c r="IR768" s="6"/>
      <c r="IS768" s="6"/>
      <c r="IT768" s="6"/>
      <c r="IU768" s="6"/>
      <c r="IV768" s="6"/>
      <c r="IW768" s="6"/>
      <c r="IX768" s="6"/>
      <c r="IY768" s="6"/>
      <c r="IZ768" s="6"/>
      <c r="JA768" s="6"/>
      <c r="JB768" s="6"/>
      <c r="JC768" s="6"/>
      <c r="JD768" s="6"/>
      <c r="JE768" s="6"/>
      <c r="JF768" s="6"/>
      <c r="JG768" s="6"/>
      <c r="JH768" s="6"/>
      <c r="JI768" s="6"/>
      <c r="JJ768" s="6"/>
      <c r="JK768" s="6"/>
      <c r="JL768" s="6"/>
      <c r="JM768" s="6"/>
    </row>
    <row r="769" spans="2:273" s="37" customFormat="1">
      <c r="B769" s="18" t="s">
        <v>3529</v>
      </c>
      <c r="C769" s="2">
        <v>20192</v>
      </c>
      <c r="D769" s="108">
        <v>2019</v>
      </c>
      <c r="E769" s="7" t="s">
        <v>793</v>
      </c>
      <c r="F769" s="7"/>
      <c r="G769" s="13"/>
      <c r="H769" s="7" t="s">
        <v>3530</v>
      </c>
      <c r="I769" s="7" t="s">
        <v>37</v>
      </c>
      <c r="J769" s="85">
        <v>12</v>
      </c>
      <c r="K769" s="196">
        <v>336821</v>
      </c>
      <c r="L769" s="7" t="s">
        <v>2631</v>
      </c>
      <c r="M769" s="7" t="s">
        <v>39</v>
      </c>
      <c r="N769" s="215">
        <v>9</v>
      </c>
      <c r="O769" s="83">
        <v>2</v>
      </c>
      <c r="P769" s="83">
        <v>57</v>
      </c>
      <c r="Q769" s="7" t="s">
        <v>32</v>
      </c>
      <c r="R769" s="7" t="s">
        <v>33</v>
      </c>
      <c r="S769" s="6"/>
      <c r="T769" s="6"/>
      <c r="U769" s="6"/>
      <c r="V769" s="6"/>
      <c r="W769" s="6"/>
      <c r="X769" s="6"/>
      <c r="Y769" s="6"/>
      <c r="Z769" s="6"/>
      <c r="AA769" s="6"/>
      <c r="AB769" s="6"/>
      <c r="AC769" s="6"/>
      <c r="AD769" s="6"/>
      <c r="AE769" s="6"/>
      <c r="AF769" s="6"/>
      <c r="AG769" s="6"/>
      <c r="AH769" s="6"/>
      <c r="AI769" s="6"/>
      <c r="AJ769" s="6"/>
      <c r="AK769" s="6"/>
      <c r="AL769" s="6"/>
      <c r="AM769" s="6"/>
      <c r="AN769" s="6"/>
      <c r="AO769" s="6"/>
      <c r="AP769" s="6"/>
      <c r="AQ769" s="6"/>
      <c r="AR769" s="6"/>
      <c r="AS769" s="6"/>
      <c r="AT769" s="6"/>
      <c r="AU769" s="6"/>
      <c r="AV769" s="6"/>
      <c r="AW769" s="6"/>
      <c r="AX769" s="6"/>
      <c r="AY769" s="6"/>
      <c r="AZ769" s="6"/>
      <c r="BA769" s="6"/>
      <c r="BB769" s="6"/>
      <c r="BC769" s="6"/>
      <c r="BD769" s="6"/>
      <c r="BE769" s="6"/>
      <c r="BF769" s="6"/>
      <c r="BG769" s="6"/>
      <c r="BH769" s="6"/>
      <c r="BI769" s="6"/>
      <c r="BJ769" s="6"/>
      <c r="BK769" s="6"/>
      <c r="BL769" s="6"/>
      <c r="BM769" s="6"/>
      <c r="BN769" s="6"/>
      <c r="BO769" s="6"/>
      <c r="BP769" s="6"/>
      <c r="BQ769" s="6"/>
      <c r="BR769" s="6"/>
      <c r="BS769" s="6"/>
      <c r="BT769" s="6"/>
      <c r="BU769" s="6"/>
      <c r="BV769" s="6"/>
      <c r="BW769" s="6"/>
      <c r="BX769" s="6"/>
      <c r="BY769" s="6"/>
      <c r="BZ769" s="6"/>
      <c r="CA769" s="6"/>
      <c r="CB769" s="6"/>
      <c r="CC769" s="6"/>
      <c r="CD769" s="6"/>
      <c r="CE769" s="6"/>
      <c r="CF769" s="6"/>
      <c r="CG769" s="6"/>
      <c r="CH769" s="6"/>
      <c r="CI769" s="6"/>
      <c r="CJ769" s="6"/>
      <c r="CK769" s="6"/>
      <c r="CL769" s="6"/>
      <c r="CM769" s="6"/>
      <c r="CN769" s="6"/>
      <c r="CO769" s="6"/>
      <c r="CP769" s="6"/>
      <c r="CQ769" s="6"/>
      <c r="CR769" s="6"/>
      <c r="CS769" s="6"/>
      <c r="CT769" s="6"/>
      <c r="CU769" s="6"/>
      <c r="CV769" s="6"/>
      <c r="CW769" s="6"/>
      <c r="CX769" s="6"/>
      <c r="CY769" s="6"/>
      <c r="CZ769" s="6"/>
      <c r="DA769" s="6"/>
      <c r="DB769" s="6"/>
      <c r="DC769" s="6"/>
      <c r="DD769" s="6"/>
      <c r="DE769" s="6"/>
      <c r="DF769" s="6"/>
      <c r="DG769" s="6"/>
      <c r="DH769" s="6"/>
      <c r="DI769" s="6"/>
      <c r="DJ769" s="6"/>
      <c r="DK769" s="6"/>
      <c r="DL769" s="6"/>
      <c r="DM769" s="6"/>
      <c r="DN769" s="6"/>
      <c r="DO769" s="6"/>
      <c r="DP769" s="6"/>
      <c r="DQ769" s="6"/>
      <c r="DR769" s="6"/>
      <c r="DS769" s="6"/>
      <c r="DT769" s="6"/>
      <c r="DU769" s="6"/>
      <c r="DV769" s="6"/>
      <c r="DW769" s="6"/>
      <c r="DX769" s="6"/>
      <c r="DY769" s="6"/>
      <c r="DZ769" s="6"/>
      <c r="EA769" s="6"/>
      <c r="EB769" s="6"/>
      <c r="EC769" s="6"/>
      <c r="ED769" s="6"/>
      <c r="EE769" s="6"/>
      <c r="EF769" s="6"/>
      <c r="EG769" s="6"/>
      <c r="EH769" s="6"/>
      <c r="EI769" s="6"/>
      <c r="EJ769" s="6"/>
      <c r="EK769" s="6"/>
      <c r="EL769" s="6"/>
      <c r="EM769" s="6"/>
      <c r="EN769" s="6"/>
      <c r="EO769" s="6"/>
      <c r="EP769" s="6"/>
      <c r="EQ769" s="6"/>
      <c r="ER769" s="6"/>
      <c r="ES769" s="6"/>
      <c r="ET769" s="6"/>
      <c r="EU769" s="6"/>
      <c r="EV769" s="6"/>
      <c r="EW769" s="6"/>
      <c r="EX769" s="6"/>
      <c r="EY769" s="6"/>
      <c r="EZ769" s="6"/>
      <c r="FA769" s="6"/>
      <c r="FB769" s="6"/>
      <c r="FC769" s="6"/>
      <c r="FD769" s="6"/>
      <c r="FE769" s="6"/>
      <c r="FF769" s="6"/>
      <c r="FG769" s="6"/>
      <c r="FH769" s="6"/>
      <c r="FI769" s="6"/>
      <c r="FJ769" s="6"/>
      <c r="FK769" s="6"/>
      <c r="FL769" s="6"/>
      <c r="FM769" s="6"/>
      <c r="FN769" s="6"/>
      <c r="FO769" s="6"/>
      <c r="FP769" s="6"/>
      <c r="FQ769" s="6"/>
      <c r="FR769" s="6"/>
      <c r="FS769" s="6"/>
      <c r="FT769" s="6"/>
      <c r="FU769" s="6"/>
      <c r="FV769" s="6"/>
      <c r="FW769" s="6"/>
      <c r="FX769" s="6"/>
      <c r="FY769" s="6"/>
      <c r="FZ769" s="6"/>
      <c r="GA769" s="6"/>
      <c r="GB769" s="6"/>
      <c r="GC769" s="6"/>
      <c r="GD769" s="6"/>
      <c r="GE769" s="6"/>
      <c r="GF769" s="6"/>
      <c r="GG769" s="6"/>
      <c r="GH769" s="6"/>
      <c r="GI769" s="6"/>
      <c r="GJ769" s="6"/>
      <c r="GK769" s="6"/>
      <c r="GL769" s="6"/>
      <c r="GM769" s="6"/>
      <c r="GN769" s="6"/>
      <c r="GO769" s="6"/>
      <c r="GP769" s="6"/>
      <c r="GQ769" s="6"/>
      <c r="GR769" s="6"/>
      <c r="GS769" s="6"/>
      <c r="GT769" s="6"/>
      <c r="GU769" s="6"/>
      <c r="GV769" s="6"/>
      <c r="GW769" s="6"/>
      <c r="GX769" s="6"/>
      <c r="GY769" s="6"/>
      <c r="GZ769" s="6"/>
      <c r="HA769" s="6"/>
      <c r="HB769" s="6"/>
      <c r="HC769" s="6"/>
      <c r="HD769" s="6"/>
      <c r="HE769" s="6"/>
      <c r="HF769" s="6"/>
      <c r="HG769" s="6"/>
      <c r="HH769" s="6"/>
      <c r="HI769" s="6"/>
      <c r="HJ769" s="6"/>
      <c r="HK769" s="6"/>
      <c r="HL769" s="6"/>
      <c r="HM769" s="6"/>
      <c r="HN769" s="6"/>
      <c r="HO769" s="6"/>
      <c r="HP769" s="6"/>
      <c r="HQ769" s="6"/>
      <c r="HR769" s="6"/>
      <c r="HS769" s="6"/>
      <c r="HT769" s="6"/>
      <c r="HU769" s="6"/>
      <c r="HV769" s="6"/>
      <c r="HW769" s="6"/>
      <c r="HX769" s="6"/>
      <c r="HY769" s="6"/>
      <c r="HZ769" s="6"/>
      <c r="IA769" s="6"/>
      <c r="IB769" s="6"/>
      <c r="IC769" s="6"/>
      <c r="ID769" s="6"/>
      <c r="IE769" s="6"/>
      <c r="IF769" s="6"/>
      <c r="IG769" s="6"/>
      <c r="IH769" s="6"/>
      <c r="II769" s="6"/>
      <c r="IJ769" s="6"/>
      <c r="IK769" s="6"/>
      <c r="IL769" s="6"/>
      <c r="IM769" s="6"/>
      <c r="IN769" s="6"/>
      <c r="IO769" s="6"/>
      <c r="IP769" s="6"/>
      <c r="IQ769" s="6"/>
      <c r="IR769" s="6"/>
      <c r="IS769" s="6"/>
      <c r="IT769" s="6"/>
      <c r="IU769" s="6"/>
      <c r="IV769" s="6"/>
      <c r="IW769" s="6"/>
      <c r="IX769" s="6"/>
      <c r="IY769" s="6"/>
      <c r="IZ769" s="6"/>
      <c r="JA769" s="6"/>
    </row>
    <row r="770" spans="2:273" s="37" customFormat="1">
      <c r="B770" s="18" t="s">
        <v>6248</v>
      </c>
      <c r="C770" s="2">
        <v>20201</v>
      </c>
      <c r="D770" s="109">
        <v>2020</v>
      </c>
      <c r="E770" s="56" t="s">
        <v>793</v>
      </c>
      <c r="F770" s="56"/>
      <c r="G770" s="356"/>
      <c r="H770" s="56" t="s">
        <v>794</v>
      </c>
      <c r="I770" s="56" t="s">
        <v>53</v>
      </c>
      <c r="J770" s="84">
        <v>36</v>
      </c>
      <c r="K770" s="195">
        <v>494249</v>
      </c>
      <c r="L770" s="56" t="s">
        <v>6249</v>
      </c>
      <c r="M770" s="56" t="s">
        <v>39</v>
      </c>
      <c r="N770" s="215">
        <v>9</v>
      </c>
      <c r="O770" s="84">
        <v>2</v>
      </c>
      <c r="P770" s="84">
        <v>57</v>
      </c>
      <c r="Q770" s="56" t="s">
        <v>47</v>
      </c>
      <c r="R770" s="56" t="s">
        <v>80</v>
      </c>
      <c r="S770" s="48"/>
      <c r="T770" s="48"/>
      <c r="U770" s="48"/>
      <c r="V770" s="48"/>
      <c r="W770" s="48"/>
      <c r="X770" s="48"/>
      <c r="Y770" s="48"/>
      <c r="Z770" s="48"/>
      <c r="AA770" s="48"/>
      <c r="AB770" s="48"/>
      <c r="AC770" s="48"/>
      <c r="AD770" s="48"/>
      <c r="AE770" s="48"/>
    </row>
    <row r="771" spans="2:273" s="37" customFormat="1">
      <c r="B771" s="119" t="s">
        <v>792</v>
      </c>
      <c r="C771" s="114">
        <v>20181</v>
      </c>
      <c r="D771" s="108">
        <v>2018</v>
      </c>
      <c r="E771" s="7" t="s">
        <v>793</v>
      </c>
      <c r="F771" s="7"/>
      <c r="G771" s="13"/>
      <c r="H771" s="7" t="s">
        <v>794</v>
      </c>
      <c r="I771" s="7"/>
      <c r="J771" s="85">
        <v>21</v>
      </c>
      <c r="K771" s="196">
        <v>749998</v>
      </c>
      <c r="L771" s="7" t="s">
        <v>2631</v>
      </c>
      <c r="M771" s="7" t="s">
        <v>39</v>
      </c>
      <c r="N771" s="215">
        <v>9</v>
      </c>
      <c r="O771" s="85">
        <v>2</v>
      </c>
      <c r="P771" s="83">
        <v>57</v>
      </c>
      <c r="Q771" s="6"/>
      <c r="R771" s="7" t="s">
        <v>80</v>
      </c>
      <c r="S771" s="13">
        <v>14</v>
      </c>
      <c r="T771" s="13"/>
      <c r="U771" s="7"/>
      <c r="V771" s="7"/>
      <c r="W771" s="7"/>
      <c r="X771" s="7"/>
      <c r="Y771" s="13">
        <v>99</v>
      </c>
      <c r="Z771" s="13"/>
      <c r="AA771" s="7"/>
      <c r="AB771" s="7"/>
      <c r="AC771" s="7"/>
      <c r="AD771" s="7"/>
      <c r="AE771" s="6" t="s">
        <v>795</v>
      </c>
      <c r="AF771" s="6"/>
      <c r="AG771" s="6"/>
      <c r="AH771" s="6"/>
      <c r="AI771" s="6"/>
      <c r="AJ771" s="6"/>
      <c r="AK771" s="6"/>
      <c r="AL771" s="6"/>
      <c r="AM771" s="6"/>
      <c r="AN771" s="6"/>
      <c r="AO771" s="6"/>
      <c r="AP771" s="6"/>
      <c r="AQ771" s="6"/>
      <c r="AR771" s="7" t="s">
        <v>55</v>
      </c>
      <c r="AS771" s="7" t="s">
        <v>53</v>
      </c>
      <c r="AT771" s="6"/>
      <c r="AU771" s="6"/>
      <c r="AV771" s="6"/>
      <c r="AW771" s="6"/>
      <c r="AX771" s="6"/>
      <c r="AY771" s="6"/>
      <c r="AZ771" s="6"/>
      <c r="BA771" s="6"/>
      <c r="BB771" s="6"/>
      <c r="BC771" s="6"/>
      <c r="BD771" s="6"/>
      <c r="BE771" s="6"/>
      <c r="BF771" s="6"/>
      <c r="BG771" s="6"/>
      <c r="BH771" s="6"/>
      <c r="BI771" s="6"/>
      <c r="BJ771" s="6"/>
      <c r="BK771" s="6"/>
      <c r="BL771" s="6"/>
      <c r="BM771" s="6"/>
      <c r="BN771" s="6"/>
      <c r="BO771" s="6"/>
      <c r="BP771" s="6"/>
      <c r="BQ771" s="6"/>
      <c r="BR771" s="6"/>
      <c r="BS771" s="6"/>
      <c r="BT771" s="6"/>
      <c r="BU771" s="6"/>
      <c r="BV771" s="6"/>
      <c r="BW771" s="6"/>
      <c r="BX771" s="6"/>
      <c r="BY771" s="6"/>
      <c r="BZ771" s="6"/>
      <c r="CA771" s="6"/>
      <c r="CB771" s="6"/>
      <c r="CC771" s="6"/>
      <c r="CD771" s="6"/>
      <c r="CE771" s="6"/>
      <c r="CF771" s="6"/>
      <c r="CG771" s="6"/>
      <c r="CH771" s="6"/>
      <c r="CI771" s="6"/>
      <c r="CJ771" s="6"/>
      <c r="CK771" s="6"/>
      <c r="CL771" s="6"/>
      <c r="CM771" s="6"/>
      <c r="CN771" s="6"/>
      <c r="CO771" s="6"/>
      <c r="CP771" s="6"/>
      <c r="CQ771" s="6"/>
      <c r="CR771" s="6"/>
      <c r="CS771" s="6"/>
      <c r="CT771" s="6"/>
      <c r="CU771" s="6"/>
      <c r="CV771" s="6"/>
      <c r="CW771" s="6"/>
      <c r="CX771" s="6"/>
      <c r="CY771" s="6"/>
      <c r="CZ771" s="6"/>
      <c r="DA771" s="6"/>
      <c r="DB771" s="6"/>
      <c r="DC771" s="6"/>
      <c r="DD771" s="6"/>
      <c r="DE771" s="6"/>
      <c r="DF771" s="6"/>
      <c r="DG771" s="6"/>
      <c r="DH771" s="6"/>
      <c r="DI771" s="6"/>
      <c r="DJ771" s="6"/>
      <c r="DK771" s="6"/>
      <c r="DL771" s="6"/>
      <c r="DM771" s="6"/>
      <c r="DN771" s="6"/>
      <c r="DO771" s="6"/>
      <c r="DP771" s="6"/>
      <c r="DQ771" s="6"/>
      <c r="DR771" s="6"/>
      <c r="DS771" s="6"/>
      <c r="DT771" s="6"/>
      <c r="DU771" s="6"/>
      <c r="DV771" s="6"/>
      <c r="DW771" s="6"/>
      <c r="DX771" s="6"/>
      <c r="DY771" s="6"/>
      <c r="DZ771" s="6"/>
      <c r="EA771" s="6"/>
      <c r="EB771" s="6"/>
      <c r="EC771" s="6"/>
      <c r="ED771" s="6"/>
      <c r="EE771" s="6"/>
      <c r="EF771" s="6"/>
      <c r="EG771" s="6"/>
      <c r="EH771" s="6"/>
      <c r="EI771" s="6"/>
      <c r="EJ771" s="6"/>
      <c r="EK771" s="6"/>
      <c r="EL771" s="6"/>
      <c r="EM771" s="6"/>
      <c r="EN771" s="6"/>
      <c r="EO771" s="6"/>
      <c r="EP771" s="6"/>
      <c r="EQ771" s="6"/>
      <c r="ER771" s="6"/>
      <c r="ES771" s="6"/>
      <c r="ET771" s="6"/>
      <c r="EU771" s="6"/>
      <c r="EV771" s="6"/>
      <c r="EW771" s="6"/>
      <c r="EX771" s="6"/>
      <c r="EY771" s="6"/>
      <c r="EZ771" s="6"/>
      <c r="FA771" s="6"/>
      <c r="FB771" s="6"/>
      <c r="FC771" s="6"/>
      <c r="FD771" s="6"/>
      <c r="FE771" s="6"/>
      <c r="FF771" s="6"/>
      <c r="FG771" s="6"/>
      <c r="FH771" s="6"/>
      <c r="FI771" s="6"/>
      <c r="FJ771" s="6"/>
      <c r="FK771" s="6"/>
      <c r="FL771" s="6"/>
      <c r="FM771" s="6"/>
      <c r="FN771" s="6"/>
      <c r="FO771" s="6"/>
      <c r="FP771" s="6"/>
      <c r="FQ771" s="6"/>
      <c r="FR771" s="6"/>
      <c r="FS771" s="6"/>
      <c r="FT771" s="6"/>
      <c r="FU771" s="6"/>
      <c r="FV771" s="6"/>
      <c r="FW771" s="6"/>
      <c r="FX771" s="6"/>
      <c r="FY771" s="6"/>
      <c r="FZ771" s="6"/>
      <c r="GA771" s="6"/>
      <c r="GB771" s="6"/>
      <c r="GC771" s="6"/>
      <c r="GD771" s="6"/>
      <c r="GE771" s="6"/>
      <c r="GF771" s="6"/>
      <c r="GG771" s="6"/>
      <c r="GH771" s="6"/>
      <c r="GI771" s="6"/>
      <c r="GJ771" s="6"/>
      <c r="GK771" s="6"/>
      <c r="GL771" s="6"/>
      <c r="GM771" s="6"/>
      <c r="GN771" s="6"/>
      <c r="GO771" s="6"/>
      <c r="GP771" s="6"/>
      <c r="GQ771" s="6"/>
      <c r="GR771" s="6"/>
      <c r="GS771" s="6"/>
      <c r="GT771" s="6"/>
      <c r="GU771" s="6"/>
      <c r="GV771" s="6"/>
      <c r="GW771" s="6"/>
      <c r="GX771" s="6"/>
      <c r="GY771" s="6"/>
      <c r="GZ771" s="6"/>
      <c r="HA771" s="6"/>
      <c r="HB771" s="6"/>
      <c r="HC771" s="6"/>
      <c r="HD771" s="6"/>
      <c r="HE771" s="6"/>
      <c r="HF771" s="6"/>
      <c r="HG771" s="6"/>
      <c r="HH771" s="6"/>
      <c r="HI771" s="6"/>
      <c r="HJ771" s="6"/>
      <c r="HK771" s="6"/>
      <c r="HL771" s="6"/>
      <c r="HM771" s="6"/>
      <c r="HN771" s="6"/>
      <c r="HO771" s="6"/>
      <c r="HP771" s="6"/>
      <c r="HQ771" s="6"/>
      <c r="HR771" s="6"/>
      <c r="HS771" s="6"/>
      <c r="HT771" s="6"/>
      <c r="HU771" s="6"/>
      <c r="HV771" s="6"/>
      <c r="HW771" s="6"/>
      <c r="HX771" s="6"/>
      <c r="HY771" s="6"/>
      <c r="HZ771" s="6"/>
      <c r="IA771" s="6"/>
      <c r="IB771" s="6"/>
      <c r="IC771" s="6"/>
      <c r="ID771" s="6"/>
      <c r="IE771" s="6"/>
      <c r="IF771" s="6"/>
      <c r="IG771" s="6"/>
      <c r="IH771" s="6"/>
      <c r="II771" s="6"/>
      <c r="IJ771" s="6"/>
      <c r="IK771" s="6"/>
      <c r="IL771" s="6"/>
      <c r="IM771" s="6"/>
      <c r="IN771" s="6"/>
      <c r="IO771" s="6"/>
      <c r="IP771" s="6"/>
      <c r="IQ771" s="6"/>
      <c r="IR771" s="6"/>
      <c r="IS771" s="6"/>
      <c r="IT771" s="6"/>
      <c r="IU771" s="6"/>
      <c r="IV771" s="6"/>
      <c r="IW771" s="6"/>
      <c r="IX771" s="6"/>
      <c r="IY771" s="6"/>
      <c r="IZ771" s="6"/>
      <c r="JA771" s="6"/>
      <c r="JB771" s="6"/>
      <c r="JC771" s="6"/>
      <c r="JD771" s="6"/>
      <c r="JE771" s="6"/>
      <c r="JF771" s="6"/>
      <c r="JG771" s="6"/>
      <c r="JH771" s="6"/>
      <c r="JI771" s="6"/>
      <c r="JJ771" s="6"/>
      <c r="JK771" s="6"/>
      <c r="JL771" s="6"/>
      <c r="JM771" s="6"/>
    </row>
    <row r="772" spans="2:273" s="37" customFormat="1">
      <c r="B772" s="18" t="s">
        <v>6250</v>
      </c>
      <c r="C772" s="2">
        <v>20202</v>
      </c>
      <c r="D772" s="108">
        <v>2020</v>
      </c>
      <c r="E772" s="56" t="s">
        <v>793</v>
      </c>
      <c r="F772" s="56"/>
      <c r="G772" s="356"/>
      <c r="H772" s="56" t="s">
        <v>6251</v>
      </c>
      <c r="I772" s="56" t="s">
        <v>37</v>
      </c>
      <c r="J772" s="84">
        <v>36</v>
      </c>
      <c r="K772" s="195">
        <v>1299968</v>
      </c>
      <c r="L772" s="56" t="s">
        <v>6249</v>
      </c>
      <c r="M772" s="56" t="s">
        <v>39</v>
      </c>
      <c r="N772" s="215">
        <v>9</v>
      </c>
      <c r="O772" s="84">
        <v>2</v>
      </c>
      <c r="P772" s="84">
        <v>57</v>
      </c>
      <c r="Q772" s="56" t="s">
        <v>32</v>
      </c>
      <c r="R772" s="56" t="s">
        <v>33</v>
      </c>
      <c r="S772" s="48"/>
      <c r="T772" s="48"/>
      <c r="U772" s="48"/>
      <c r="V772" s="48"/>
      <c r="W772" s="48"/>
      <c r="X772" s="48"/>
      <c r="Y772" s="48"/>
      <c r="Z772" s="48"/>
      <c r="AA772" s="48"/>
      <c r="AB772" s="48"/>
      <c r="AC772" s="48"/>
      <c r="AD772" s="48"/>
      <c r="AE772" s="48"/>
      <c r="AF772" s="6"/>
      <c r="AG772" s="6"/>
      <c r="AH772" s="6"/>
      <c r="AI772" s="6"/>
      <c r="AJ772" s="6"/>
      <c r="AK772" s="6"/>
      <c r="AL772" s="6"/>
      <c r="AM772" s="6"/>
      <c r="AN772" s="6"/>
      <c r="AO772" s="6"/>
      <c r="AP772" s="6"/>
      <c r="AQ772" s="6"/>
      <c r="AR772" s="6"/>
      <c r="AS772" s="6"/>
      <c r="AT772" s="6"/>
      <c r="AU772" s="6"/>
      <c r="AV772" s="6"/>
      <c r="AW772" s="6"/>
      <c r="AX772" s="6"/>
      <c r="AY772" s="6"/>
      <c r="AZ772" s="6"/>
      <c r="BA772" s="6"/>
      <c r="BB772" s="6"/>
      <c r="BC772" s="6"/>
      <c r="BD772" s="6"/>
      <c r="BE772" s="6"/>
      <c r="BF772" s="6"/>
      <c r="BG772" s="6"/>
      <c r="BH772" s="6"/>
      <c r="BI772" s="6"/>
      <c r="BJ772" s="6"/>
      <c r="BK772" s="6"/>
      <c r="BL772" s="6"/>
      <c r="BM772" s="6"/>
      <c r="BN772" s="6"/>
      <c r="BO772" s="6"/>
      <c r="BP772" s="6"/>
      <c r="BQ772" s="6"/>
      <c r="BR772" s="6"/>
      <c r="BS772" s="6"/>
      <c r="BT772" s="6"/>
      <c r="BU772" s="6"/>
      <c r="BV772" s="6"/>
      <c r="BW772" s="6"/>
      <c r="BX772" s="6"/>
      <c r="BY772" s="6"/>
      <c r="BZ772" s="6"/>
      <c r="CA772" s="6"/>
      <c r="CB772" s="6"/>
      <c r="CC772" s="6"/>
      <c r="CD772" s="6"/>
      <c r="CE772" s="6"/>
      <c r="CF772" s="6"/>
      <c r="CG772" s="6"/>
      <c r="CH772" s="6"/>
      <c r="CI772" s="6"/>
      <c r="CJ772" s="6"/>
      <c r="CK772" s="6"/>
      <c r="CL772" s="6"/>
      <c r="CM772" s="6"/>
      <c r="CN772" s="6"/>
      <c r="CO772" s="6"/>
      <c r="CP772" s="6"/>
      <c r="CQ772" s="6"/>
      <c r="CR772" s="6"/>
      <c r="CS772" s="6"/>
      <c r="CT772" s="6"/>
      <c r="CU772" s="6"/>
      <c r="CV772" s="6"/>
      <c r="CW772" s="6"/>
      <c r="CX772" s="6"/>
      <c r="CY772" s="6"/>
      <c r="CZ772" s="6"/>
      <c r="DA772" s="6"/>
      <c r="DB772" s="6"/>
      <c r="DC772" s="6"/>
      <c r="DD772" s="6"/>
      <c r="DE772" s="6"/>
      <c r="DF772" s="6"/>
      <c r="DG772" s="6"/>
      <c r="DH772" s="6"/>
      <c r="DI772" s="6"/>
      <c r="DJ772" s="6"/>
      <c r="DK772" s="6"/>
      <c r="DL772" s="6"/>
      <c r="DM772" s="6"/>
      <c r="DN772" s="6"/>
      <c r="DO772" s="6"/>
      <c r="DP772" s="6"/>
      <c r="DQ772" s="6"/>
      <c r="DR772" s="6"/>
      <c r="DS772" s="6"/>
      <c r="DT772" s="6"/>
      <c r="DU772" s="6"/>
      <c r="DV772" s="6"/>
      <c r="DW772" s="6"/>
      <c r="DX772" s="6"/>
      <c r="DY772" s="6"/>
      <c r="DZ772" s="6"/>
      <c r="EA772" s="6"/>
      <c r="EB772" s="6"/>
      <c r="EC772" s="6"/>
      <c r="ED772" s="6"/>
      <c r="EE772" s="6"/>
      <c r="EF772" s="6"/>
      <c r="EG772" s="6"/>
      <c r="EH772" s="6"/>
      <c r="EI772" s="6"/>
      <c r="EJ772" s="6"/>
      <c r="EK772" s="6"/>
      <c r="EL772" s="6"/>
      <c r="EM772" s="6"/>
      <c r="EN772" s="6"/>
      <c r="EO772" s="6"/>
      <c r="EP772" s="6"/>
      <c r="EQ772" s="6"/>
      <c r="ER772" s="6"/>
      <c r="ES772" s="6"/>
      <c r="ET772" s="6"/>
      <c r="EU772" s="6"/>
      <c r="EV772" s="6"/>
      <c r="EW772" s="6"/>
      <c r="EX772" s="6"/>
      <c r="EY772" s="6"/>
      <c r="EZ772" s="6"/>
      <c r="FA772" s="6"/>
      <c r="FB772" s="6"/>
      <c r="FC772" s="6"/>
      <c r="FD772" s="6"/>
      <c r="FE772" s="6"/>
      <c r="FF772" s="6"/>
      <c r="FG772" s="6"/>
      <c r="FH772" s="6"/>
      <c r="FI772" s="6"/>
      <c r="FJ772" s="6"/>
      <c r="FK772" s="6"/>
      <c r="FL772" s="6"/>
      <c r="FM772" s="6"/>
      <c r="FN772" s="6"/>
      <c r="FO772" s="6"/>
      <c r="FP772" s="6"/>
      <c r="FQ772" s="6"/>
      <c r="FR772" s="6"/>
      <c r="FS772" s="6"/>
      <c r="FT772" s="6"/>
      <c r="FU772" s="6"/>
      <c r="FV772" s="6"/>
      <c r="FW772" s="6"/>
      <c r="FX772" s="6"/>
      <c r="FY772" s="6"/>
      <c r="FZ772" s="6"/>
      <c r="GA772" s="6"/>
      <c r="GB772" s="6"/>
      <c r="GC772" s="6"/>
      <c r="GD772" s="6"/>
      <c r="GE772" s="6"/>
      <c r="GF772" s="6"/>
      <c r="GG772" s="6"/>
      <c r="GH772" s="6"/>
      <c r="GI772" s="6"/>
      <c r="GJ772" s="6"/>
      <c r="GK772" s="6"/>
      <c r="GL772" s="6"/>
      <c r="GM772" s="6"/>
      <c r="GN772" s="6"/>
      <c r="GO772" s="6"/>
      <c r="GP772" s="6"/>
      <c r="GQ772" s="6"/>
      <c r="GR772" s="6"/>
      <c r="GS772" s="6"/>
      <c r="GT772" s="6"/>
      <c r="GU772" s="6"/>
      <c r="GV772" s="6"/>
      <c r="GW772" s="6"/>
      <c r="GX772" s="6"/>
      <c r="GY772" s="6"/>
      <c r="GZ772" s="6"/>
      <c r="HA772" s="6"/>
      <c r="HB772" s="6"/>
      <c r="HC772" s="6"/>
      <c r="HD772" s="6"/>
      <c r="HE772" s="6"/>
      <c r="HF772" s="6"/>
      <c r="HG772" s="6"/>
      <c r="HH772" s="6"/>
      <c r="HI772" s="6"/>
      <c r="HJ772" s="6"/>
      <c r="HK772" s="6"/>
      <c r="HL772" s="6"/>
      <c r="HM772" s="6"/>
      <c r="HN772" s="6"/>
      <c r="HO772" s="6"/>
      <c r="HP772" s="6"/>
      <c r="HQ772" s="6"/>
      <c r="HR772" s="6"/>
      <c r="HS772" s="6"/>
      <c r="HT772" s="6"/>
      <c r="HU772" s="6"/>
      <c r="HV772" s="6"/>
      <c r="HW772" s="6"/>
      <c r="HX772" s="6"/>
      <c r="HY772" s="6"/>
      <c r="HZ772" s="6"/>
      <c r="IA772" s="6"/>
      <c r="IB772" s="6"/>
      <c r="IC772" s="6"/>
      <c r="ID772" s="6"/>
      <c r="IE772" s="6"/>
      <c r="IF772" s="6"/>
      <c r="IG772" s="6"/>
      <c r="IH772" s="6"/>
      <c r="II772" s="6"/>
      <c r="IJ772" s="6"/>
      <c r="IK772" s="6"/>
      <c r="IL772" s="6"/>
      <c r="IM772" s="6"/>
      <c r="IN772" s="6"/>
      <c r="IO772" s="6"/>
      <c r="IP772" s="6"/>
      <c r="IQ772" s="6"/>
      <c r="IR772" s="6"/>
      <c r="IS772" s="6"/>
      <c r="IT772" s="6"/>
      <c r="IU772" s="6"/>
      <c r="IV772" s="6"/>
      <c r="IW772" s="6"/>
      <c r="IX772" s="6"/>
      <c r="IY772" s="6"/>
      <c r="IZ772" s="6"/>
      <c r="JA772" s="6"/>
      <c r="JB772" s="6"/>
      <c r="JC772" s="6"/>
      <c r="JD772" s="6"/>
      <c r="JE772" s="6"/>
      <c r="JF772" s="6"/>
      <c r="JG772" s="6"/>
      <c r="JH772" s="6"/>
      <c r="JI772" s="6"/>
      <c r="JJ772" s="6"/>
      <c r="JK772" s="6"/>
      <c r="JL772" s="6"/>
      <c r="JM772" s="6"/>
    </row>
    <row r="773" spans="2:273" s="37" customFormat="1">
      <c r="B773" s="18" t="s">
        <v>3527</v>
      </c>
      <c r="C773" s="2">
        <v>20191</v>
      </c>
      <c r="D773" s="108">
        <v>2019</v>
      </c>
      <c r="E773" s="7" t="s">
        <v>793</v>
      </c>
      <c r="F773" s="7"/>
      <c r="G773" s="13"/>
      <c r="H773" s="7" t="s">
        <v>3528</v>
      </c>
      <c r="I773" s="7" t="s">
        <v>103</v>
      </c>
      <c r="J773" s="85">
        <v>36</v>
      </c>
      <c r="K773" s="196">
        <v>2191003</v>
      </c>
      <c r="L773" s="7" t="s">
        <v>2631</v>
      </c>
      <c r="M773" s="7" t="s">
        <v>39</v>
      </c>
      <c r="N773" s="215">
        <v>9</v>
      </c>
      <c r="O773" s="83">
        <v>2</v>
      </c>
      <c r="P773" s="83">
        <v>57</v>
      </c>
      <c r="Q773" s="7" t="s">
        <v>32</v>
      </c>
      <c r="R773" s="7" t="s">
        <v>3079</v>
      </c>
      <c r="S773" s="6"/>
      <c r="T773" s="6"/>
      <c r="U773" s="6"/>
      <c r="V773" s="6"/>
      <c r="W773" s="6"/>
      <c r="X773" s="6"/>
      <c r="Y773" s="6"/>
      <c r="Z773" s="6"/>
      <c r="AA773" s="6"/>
      <c r="AB773" s="6"/>
      <c r="AC773" s="6"/>
      <c r="AD773" s="6"/>
      <c r="AE773" s="6"/>
      <c r="AF773" s="48"/>
      <c r="AG773" s="48"/>
      <c r="AH773" s="48"/>
      <c r="AI773" s="48"/>
      <c r="AJ773" s="48"/>
      <c r="AK773" s="48"/>
      <c r="AL773" s="48"/>
      <c r="AM773" s="48"/>
      <c r="AN773" s="48"/>
      <c r="AO773" s="48"/>
      <c r="AP773" s="48"/>
      <c r="AQ773" s="48"/>
      <c r="AR773" s="48"/>
      <c r="AS773" s="48"/>
      <c r="AT773" s="48"/>
      <c r="AU773" s="48"/>
      <c r="AV773" s="48"/>
      <c r="AW773" s="48"/>
      <c r="AX773" s="48"/>
      <c r="AY773" s="48"/>
      <c r="AZ773" s="48"/>
      <c r="BA773" s="48"/>
      <c r="BB773" s="48"/>
      <c r="BC773" s="48"/>
      <c r="BD773" s="48"/>
      <c r="BE773" s="48"/>
      <c r="BF773" s="48"/>
      <c r="BG773" s="48"/>
      <c r="BH773" s="48"/>
      <c r="BI773" s="48"/>
      <c r="BJ773" s="48"/>
      <c r="BK773" s="48"/>
      <c r="BL773" s="48"/>
      <c r="BM773" s="48"/>
      <c r="BN773" s="48"/>
      <c r="BO773" s="48"/>
      <c r="BP773" s="48"/>
      <c r="BQ773" s="48"/>
      <c r="BR773" s="48"/>
      <c r="BS773" s="48"/>
      <c r="BT773" s="48"/>
      <c r="BU773" s="48"/>
      <c r="BV773" s="48"/>
      <c r="BW773" s="48"/>
      <c r="BX773" s="48"/>
      <c r="BY773" s="48"/>
      <c r="BZ773" s="48"/>
      <c r="CA773" s="48"/>
      <c r="CB773" s="48"/>
      <c r="CC773" s="48"/>
      <c r="CD773" s="48"/>
      <c r="CE773" s="48"/>
      <c r="CF773" s="48"/>
      <c r="CG773" s="48"/>
      <c r="CH773" s="48"/>
      <c r="CI773" s="48"/>
      <c r="CJ773" s="48"/>
      <c r="CK773" s="48"/>
      <c r="CL773" s="48"/>
      <c r="CM773" s="48"/>
      <c r="CN773" s="48"/>
      <c r="CO773" s="48"/>
      <c r="CP773" s="48"/>
      <c r="CQ773" s="48"/>
      <c r="CR773" s="48"/>
      <c r="CS773" s="48"/>
      <c r="CT773" s="48"/>
      <c r="CU773" s="48"/>
      <c r="CV773" s="48"/>
      <c r="CW773" s="48"/>
      <c r="CX773" s="48"/>
      <c r="CY773" s="48"/>
      <c r="CZ773" s="48"/>
      <c r="DA773" s="48"/>
      <c r="DB773" s="48"/>
      <c r="DC773" s="48"/>
      <c r="DD773" s="48"/>
      <c r="DE773" s="48"/>
      <c r="DF773" s="48"/>
      <c r="DG773" s="48"/>
      <c r="DH773" s="48"/>
      <c r="DI773" s="48"/>
      <c r="DJ773" s="48"/>
      <c r="DK773" s="48"/>
      <c r="DL773" s="48"/>
      <c r="DM773" s="48"/>
      <c r="DN773" s="48"/>
      <c r="DO773" s="48"/>
      <c r="DP773" s="48"/>
      <c r="DQ773" s="48"/>
      <c r="DR773" s="48"/>
      <c r="DS773" s="48"/>
      <c r="DT773" s="48"/>
      <c r="DU773" s="48"/>
      <c r="DV773" s="48"/>
      <c r="DW773" s="48"/>
      <c r="DX773" s="48"/>
      <c r="DY773" s="48"/>
      <c r="DZ773" s="48"/>
      <c r="EA773" s="48"/>
      <c r="EB773" s="48"/>
      <c r="EC773" s="48"/>
      <c r="ED773" s="48"/>
      <c r="EE773" s="48"/>
      <c r="EF773" s="48"/>
      <c r="EG773" s="48"/>
      <c r="EH773" s="48"/>
      <c r="EI773" s="48"/>
      <c r="EJ773" s="48"/>
      <c r="EK773" s="48"/>
      <c r="EL773" s="48"/>
      <c r="EM773" s="48"/>
      <c r="EN773" s="48"/>
      <c r="EO773" s="48"/>
      <c r="EP773" s="48"/>
      <c r="EQ773" s="48"/>
      <c r="ER773" s="48"/>
      <c r="ES773" s="48"/>
      <c r="ET773" s="48"/>
      <c r="EU773" s="48"/>
      <c r="EV773" s="48"/>
      <c r="EW773" s="48"/>
      <c r="EX773" s="48"/>
      <c r="EY773" s="48"/>
      <c r="EZ773" s="48"/>
      <c r="FA773" s="48"/>
      <c r="FB773" s="48"/>
      <c r="FC773" s="48"/>
      <c r="FD773" s="48"/>
      <c r="FE773" s="48"/>
      <c r="FF773" s="48"/>
      <c r="FG773" s="48"/>
      <c r="FH773" s="48"/>
      <c r="FI773" s="48"/>
      <c r="FJ773" s="48"/>
      <c r="FK773" s="48"/>
      <c r="FL773" s="48"/>
      <c r="FM773" s="48"/>
      <c r="FN773" s="48"/>
      <c r="FO773" s="48"/>
      <c r="FP773" s="48"/>
      <c r="FQ773" s="48"/>
      <c r="FR773" s="48"/>
      <c r="FS773" s="48"/>
      <c r="FT773" s="48"/>
      <c r="FU773" s="48"/>
      <c r="FV773" s="48"/>
      <c r="FW773" s="48"/>
      <c r="FX773" s="48"/>
      <c r="FY773" s="48"/>
      <c r="FZ773" s="48"/>
      <c r="GA773" s="48"/>
      <c r="GB773" s="48"/>
      <c r="GC773" s="48"/>
      <c r="GD773" s="48"/>
      <c r="GE773" s="48"/>
      <c r="GF773" s="48"/>
      <c r="GG773" s="48"/>
      <c r="GH773" s="48"/>
      <c r="GI773" s="48"/>
      <c r="GJ773" s="48"/>
      <c r="GK773" s="48"/>
      <c r="GL773" s="48"/>
      <c r="GM773" s="48"/>
      <c r="GN773" s="48"/>
      <c r="GO773" s="48"/>
      <c r="GP773" s="48"/>
      <c r="GQ773" s="48"/>
      <c r="GR773" s="48"/>
      <c r="GS773" s="48"/>
      <c r="GT773" s="48"/>
      <c r="GU773" s="48"/>
      <c r="GV773" s="48"/>
      <c r="GW773" s="48"/>
      <c r="GX773" s="48"/>
      <c r="GY773" s="48"/>
      <c r="GZ773" s="48"/>
      <c r="HA773" s="48"/>
      <c r="HB773" s="48"/>
      <c r="HC773" s="48"/>
      <c r="HD773" s="48"/>
      <c r="HE773" s="48"/>
      <c r="HF773" s="48"/>
      <c r="HG773" s="48"/>
      <c r="HH773" s="48"/>
      <c r="HI773" s="48"/>
      <c r="HJ773" s="48"/>
      <c r="HK773" s="48"/>
      <c r="HL773" s="48"/>
      <c r="HM773" s="48"/>
      <c r="HN773" s="48"/>
      <c r="HO773" s="48"/>
      <c r="HP773" s="48"/>
      <c r="HQ773" s="48"/>
      <c r="HR773" s="48"/>
      <c r="HS773" s="48"/>
      <c r="HT773" s="48"/>
      <c r="HU773" s="48"/>
      <c r="HV773" s="48"/>
      <c r="HW773" s="48"/>
      <c r="HX773" s="48"/>
      <c r="HY773" s="48"/>
      <c r="HZ773" s="48"/>
      <c r="IA773" s="48"/>
      <c r="IB773" s="48"/>
      <c r="IC773" s="48"/>
      <c r="ID773" s="48"/>
      <c r="IE773" s="48"/>
      <c r="IF773" s="48"/>
      <c r="IG773" s="48"/>
      <c r="IH773" s="48"/>
      <c r="II773" s="48"/>
      <c r="IJ773" s="48"/>
      <c r="IK773" s="48"/>
      <c r="IL773" s="48"/>
      <c r="IM773" s="48"/>
      <c r="IN773" s="48"/>
      <c r="IO773" s="48"/>
      <c r="IP773" s="48"/>
      <c r="IQ773" s="48"/>
      <c r="IR773" s="48"/>
      <c r="IS773" s="48"/>
      <c r="IT773" s="48"/>
      <c r="IU773" s="48"/>
      <c r="IV773" s="48"/>
      <c r="IW773" s="48"/>
      <c r="IX773" s="48"/>
      <c r="IY773" s="48"/>
      <c r="IZ773" s="48"/>
      <c r="JA773" s="48"/>
      <c r="JB773" s="49"/>
      <c r="JC773" s="49"/>
      <c r="JD773" s="49"/>
      <c r="JE773" s="49"/>
      <c r="JF773" s="49"/>
      <c r="JG773" s="49"/>
      <c r="JH773" s="49"/>
      <c r="JI773" s="49"/>
      <c r="JJ773" s="49"/>
      <c r="JK773" s="49"/>
      <c r="JL773" s="49"/>
      <c r="JM773" s="49"/>
    </row>
    <row r="774" spans="2:273" s="37" customFormat="1">
      <c r="B774" s="18" t="s">
        <v>6252</v>
      </c>
      <c r="C774" s="2">
        <v>20202</v>
      </c>
      <c r="D774" s="108">
        <v>2020</v>
      </c>
      <c r="E774" s="56" t="s">
        <v>793</v>
      </c>
      <c r="F774" s="56"/>
      <c r="G774" s="356"/>
      <c r="H774" s="56" t="s">
        <v>6253</v>
      </c>
      <c r="I774" s="56" t="s">
        <v>37</v>
      </c>
      <c r="J774" s="84">
        <v>36</v>
      </c>
      <c r="K774" s="195">
        <v>4956362</v>
      </c>
      <c r="L774" s="56" t="s">
        <v>6249</v>
      </c>
      <c r="M774" s="56" t="s">
        <v>39</v>
      </c>
      <c r="N774" s="215">
        <v>9</v>
      </c>
      <c r="O774" s="84">
        <v>2</v>
      </c>
      <c r="P774" s="84">
        <v>57</v>
      </c>
      <c r="Q774" s="56" t="s">
        <v>47</v>
      </c>
      <c r="R774" s="56" t="s">
        <v>353</v>
      </c>
      <c r="S774" s="48"/>
      <c r="T774" s="48"/>
      <c r="U774" s="48"/>
      <c r="V774" s="48"/>
      <c r="W774" s="48"/>
      <c r="X774" s="48"/>
      <c r="Y774" s="48"/>
      <c r="Z774" s="48"/>
      <c r="AA774" s="48"/>
      <c r="AB774" s="48"/>
      <c r="AC774" s="48"/>
      <c r="AD774" s="48"/>
      <c r="AE774" s="48"/>
      <c r="AF774" s="48"/>
      <c r="AG774" s="48"/>
      <c r="AH774" s="48"/>
      <c r="AI774" s="48"/>
      <c r="AJ774" s="48"/>
      <c r="AK774" s="48"/>
      <c r="AL774" s="48"/>
      <c r="AM774" s="48"/>
      <c r="AN774" s="48"/>
      <c r="AO774" s="48"/>
      <c r="AP774" s="48"/>
      <c r="AQ774" s="48"/>
      <c r="AR774" s="48"/>
      <c r="AS774" s="48"/>
      <c r="AT774" s="48"/>
      <c r="AU774" s="48"/>
      <c r="AV774" s="48"/>
      <c r="AW774" s="48"/>
      <c r="AX774" s="48"/>
      <c r="AY774" s="48"/>
      <c r="AZ774" s="48"/>
      <c r="BA774" s="48"/>
      <c r="BB774" s="48"/>
      <c r="BC774" s="48"/>
      <c r="BD774" s="48"/>
      <c r="BE774" s="48"/>
      <c r="BF774" s="48"/>
      <c r="BG774" s="48"/>
      <c r="BH774" s="48"/>
      <c r="BI774" s="48"/>
      <c r="BJ774" s="48"/>
      <c r="BK774" s="48"/>
      <c r="BL774" s="48"/>
      <c r="BM774" s="48"/>
      <c r="BN774" s="48"/>
      <c r="BO774" s="48"/>
      <c r="BP774" s="48"/>
      <c r="BQ774" s="48"/>
      <c r="BR774" s="48"/>
      <c r="BS774" s="48"/>
      <c r="BT774" s="48"/>
      <c r="BU774" s="48"/>
      <c r="BV774" s="48"/>
      <c r="BW774" s="48"/>
      <c r="BX774" s="48"/>
      <c r="BY774" s="48"/>
      <c r="BZ774" s="48"/>
      <c r="CA774" s="48"/>
      <c r="CB774" s="48"/>
      <c r="CC774" s="48"/>
      <c r="CD774" s="48"/>
      <c r="CE774" s="48"/>
      <c r="CF774" s="48"/>
      <c r="CG774" s="48"/>
      <c r="CH774" s="48"/>
      <c r="CI774" s="48"/>
      <c r="CJ774" s="48"/>
      <c r="CK774" s="48"/>
      <c r="CL774" s="48"/>
      <c r="CM774" s="48"/>
      <c r="CN774" s="48"/>
      <c r="CO774" s="48"/>
      <c r="CP774" s="48"/>
      <c r="CQ774" s="48"/>
      <c r="CR774" s="48"/>
      <c r="CS774" s="48"/>
      <c r="CT774" s="48"/>
      <c r="CU774" s="48"/>
      <c r="CV774" s="48"/>
      <c r="CW774" s="48"/>
      <c r="CX774" s="48"/>
      <c r="CY774" s="48"/>
      <c r="CZ774" s="48"/>
      <c r="DA774" s="48"/>
      <c r="DB774" s="48"/>
      <c r="DC774" s="48"/>
      <c r="DD774" s="48"/>
      <c r="DE774" s="48"/>
      <c r="DF774" s="48"/>
      <c r="DG774" s="48"/>
      <c r="DH774" s="48"/>
      <c r="DI774" s="48"/>
      <c r="DJ774" s="48"/>
      <c r="DK774" s="48"/>
      <c r="DL774" s="48"/>
      <c r="DM774" s="48"/>
      <c r="DN774" s="48"/>
      <c r="DO774" s="48"/>
      <c r="DP774" s="48"/>
      <c r="DQ774" s="48"/>
      <c r="DR774" s="48"/>
      <c r="DS774" s="48"/>
      <c r="DT774" s="48"/>
      <c r="DU774" s="48"/>
      <c r="DV774" s="48"/>
      <c r="DW774" s="48"/>
      <c r="DX774" s="48"/>
      <c r="DY774" s="48"/>
      <c r="DZ774" s="48"/>
      <c r="EA774" s="48"/>
      <c r="EB774" s="48"/>
      <c r="EC774" s="48"/>
      <c r="ED774" s="48"/>
      <c r="EE774" s="48"/>
      <c r="EF774" s="48"/>
      <c r="EG774" s="48"/>
      <c r="EH774" s="48"/>
      <c r="EI774" s="48"/>
      <c r="EJ774" s="48"/>
      <c r="EK774" s="48"/>
      <c r="EL774" s="48"/>
      <c r="EM774" s="48"/>
      <c r="EN774" s="48"/>
      <c r="EO774" s="48"/>
      <c r="EP774" s="48"/>
      <c r="EQ774" s="48"/>
      <c r="ER774" s="48"/>
      <c r="ES774" s="48"/>
      <c r="ET774" s="48"/>
      <c r="EU774" s="48"/>
      <c r="EV774" s="48"/>
      <c r="EW774" s="48"/>
      <c r="EX774" s="48"/>
      <c r="EY774" s="48"/>
      <c r="EZ774" s="48"/>
      <c r="FA774" s="48"/>
      <c r="FB774" s="48"/>
      <c r="FC774" s="48"/>
      <c r="FD774" s="48"/>
      <c r="FE774" s="48"/>
      <c r="FF774" s="48"/>
      <c r="FG774" s="48"/>
      <c r="FH774" s="48"/>
      <c r="FI774" s="48"/>
      <c r="FJ774" s="48"/>
      <c r="FK774" s="48"/>
      <c r="FL774" s="48"/>
      <c r="FM774" s="48"/>
      <c r="FN774" s="48"/>
      <c r="FO774" s="48"/>
      <c r="FP774" s="48"/>
      <c r="FQ774" s="48"/>
      <c r="FR774" s="48"/>
      <c r="FS774" s="48"/>
      <c r="FT774" s="48"/>
      <c r="FU774" s="48"/>
      <c r="FV774" s="48"/>
      <c r="FW774" s="48"/>
      <c r="FX774" s="48"/>
      <c r="FY774" s="48"/>
      <c r="FZ774" s="48"/>
      <c r="GA774" s="48"/>
      <c r="GB774" s="48"/>
      <c r="GC774" s="48"/>
      <c r="GD774" s="48"/>
      <c r="GE774" s="48"/>
      <c r="GF774" s="48"/>
      <c r="GG774" s="48"/>
      <c r="GH774" s="48"/>
      <c r="GI774" s="48"/>
      <c r="GJ774" s="48"/>
      <c r="GK774" s="48"/>
      <c r="GL774" s="48"/>
      <c r="GM774" s="48"/>
      <c r="GN774" s="48"/>
      <c r="GO774" s="48"/>
      <c r="GP774" s="48"/>
      <c r="GQ774" s="48"/>
      <c r="GR774" s="48"/>
      <c r="GS774" s="48"/>
      <c r="GT774" s="48"/>
      <c r="GU774" s="48"/>
      <c r="GV774" s="48"/>
      <c r="GW774" s="48"/>
      <c r="GX774" s="48"/>
      <c r="GY774" s="48"/>
      <c r="GZ774" s="48"/>
      <c r="HA774" s="48"/>
      <c r="HB774" s="48"/>
      <c r="HC774" s="48"/>
      <c r="HD774" s="48"/>
      <c r="HE774" s="48"/>
      <c r="HF774" s="48"/>
      <c r="HG774" s="48"/>
      <c r="HH774" s="48"/>
      <c r="HI774" s="48"/>
      <c r="HJ774" s="48"/>
      <c r="HK774" s="48"/>
      <c r="HL774" s="48"/>
      <c r="HM774" s="48"/>
      <c r="HN774" s="48"/>
      <c r="HO774" s="48"/>
      <c r="HP774" s="48"/>
      <c r="HQ774" s="48"/>
      <c r="HR774" s="48"/>
      <c r="HS774" s="48"/>
      <c r="HT774" s="48"/>
      <c r="HU774" s="48"/>
      <c r="HV774" s="48"/>
      <c r="HW774" s="48"/>
      <c r="HX774" s="48"/>
      <c r="HY774" s="48"/>
      <c r="HZ774" s="48"/>
      <c r="IA774" s="48"/>
      <c r="IB774" s="48"/>
      <c r="IC774" s="48"/>
      <c r="ID774" s="48"/>
      <c r="IE774" s="48"/>
      <c r="IF774" s="48"/>
      <c r="IG774" s="48"/>
      <c r="IH774" s="48"/>
      <c r="II774" s="48"/>
      <c r="IJ774" s="48"/>
      <c r="IK774" s="48"/>
      <c r="IL774" s="48"/>
      <c r="IM774" s="48"/>
      <c r="IN774" s="48"/>
      <c r="IO774" s="48"/>
      <c r="IP774" s="48"/>
      <c r="IQ774" s="48"/>
      <c r="IR774" s="48"/>
      <c r="IS774" s="48"/>
      <c r="IT774" s="48"/>
      <c r="IU774" s="48"/>
      <c r="IV774" s="48"/>
      <c r="IW774" s="48"/>
      <c r="IX774" s="48"/>
      <c r="IY774" s="48"/>
      <c r="IZ774" s="48"/>
      <c r="JA774" s="48"/>
      <c r="JB774" s="49"/>
      <c r="JC774" s="49"/>
      <c r="JD774" s="49"/>
      <c r="JE774" s="49"/>
      <c r="JF774" s="49"/>
      <c r="JG774" s="49"/>
      <c r="JH774" s="49"/>
      <c r="JI774" s="49"/>
      <c r="JJ774" s="49"/>
      <c r="JK774" s="49"/>
      <c r="JL774" s="49"/>
      <c r="JM774" s="49"/>
    </row>
    <row r="775" spans="2:273" s="37" customFormat="1">
      <c r="B775" s="18" t="s">
        <v>6254</v>
      </c>
      <c r="C775" s="2">
        <v>20202</v>
      </c>
      <c r="D775" s="108">
        <v>2020</v>
      </c>
      <c r="E775" s="56" t="s">
        <v>800</v>
      </c>
      <c r="F775" s="56"/>
      <c r="G775" s="356"/>
      <c r="H775" s="56" t="s">
        <v>6255</v>
      </c>
      <c r="I775" s="56" t="s">
        <v>37</v>
      </c>
      <c r="J775" s="84">
        <v>12</v>
      </c>
      <c r="K775" s="195">
        <v>200000</v>
      </c>
      <c r="L775" s="56" t="s">
        <v>6256</v>
      </c>
      <c r="M775" s="56" t="s">
        <v>639</v>
      </c>
      <c r="N775" s="215">
        <v>2</v>
      </c>
      <c r="O775" s="84">
        <v>4</v>
      </c>
      <c r="P775" s="84">
        <v>52</v>
      </c>
      <c r="Q775" s="56" t="s">
        <v>32</v>
      </c>
      <c r="R775" s="56" t="s">
        <v>193</v>
      </c>
      <c r="S775" s="48"/>
      <c r="T775" s="48"/>
      <c r="U775" s="48"/>
      <c r="V775" s="48"/>
      <c r="W775" s="48"/>
      <c r="X775" s="48"/>
      <c r="Y775" s="48"/>
      <c r="Z775" s="48"/>
      <c r="AA775" s="48"/>
      <c r="AB775" s="48"/>
      <c r="AC775" s="48"/>
      <c r="AD775" s="48"/>
      <c r="AE775" s="48"/>
    </row>
    <row r="776" spans="2:273" s="37" customFormat="1">
      <c r="B776" s="119" t="s">
        <v>799</v>
      </c>
      <c r="C776" s="114">
        <v>20181</v>
      </c>
      <c r="D776" s="108">
        <v>2018</v>
      </c>
      <c r="E776" s="7" t="s">
        <v>800</v>
      </c>
      <c r="F776" s="7"/>
      <c r="G776" s="13"/>
      <c r="H776" s="7" t="s">
        <v>801</v>
      </c>
      <c r="I776" s="7"/>
      <c r="J776" s="85">
        <v>46</v>
      </c>
      <c r="K776" s="196">
        <v>5000000</v>
      </c>
      <c r="L776" s="7" t="s">
        <v>2632</v>
      </c>
      <c r="M776" s="7" t="s">
        <v>639</v>
      </c>
      <c r="N776" s="215">
        <v>2</v>
      </c>
      <c r="O776" s="85">
        <v>4</v>
      </c>
      <c r="P776" s="83">
        <v>52</v>
      </c>
      <c r="Q776" s="6"/>
      <c r="R776" s="7" t="s">
        <v>802</v>
      </c>
      <c r="S776" s="13">
        <v>20</v>
      </c>
      <c r="T776" s="13"/>
      <c r="U776" s="7"/>
      <c r="V776" s="7"/>
      <c r="W776" s="7"/>
      <c r="X776" s="7"/>
      <c r="Y776" s="13">
        <v>4</v>
      </c>
      <c r="Z776" s="13">
        <v>12</v>
      </c>
      <c r="AA776" s="6">
        <v>14</v>
      </c>
      <c r="AB776" s="7"/>
      <c r="AC776" s="7"/>
      <c r="AD776" s="7"/>
      <c r="AE776" s="6"/>
    </row>
    <row r="777" spans="2:273" s="37" customFormat="1">
      <c r="B777" s="18" t="s">
        <v>6257</v>
      </c>
      <c r="C777" s="2">
        <v>20202</v>
      </c>
      <c r="D777" s="108">
        <v>2020</v>
      </c>
      <c r="E777" s="56" t="s">
        <v>6258</v>
      </c>
      <c r="F777" s="56"/>
      <c r="G777" s="356"/>
      <c r="H777" s="56" t="s">
        <v>6259</v>
      </c>
      <c r="I777" s="56" t="s">
        <v>37</v>
      </c>
      <c r="J777" s="84">
        <v>9</v>
      </c>
      <c r="K777" s="195">
        <v>473436</v>
      </c>
      <c r="L777" s="48"/>
      <c r="M777" s="56" t="s">
        <v>39</v>
      </c>
      <c r="N777" s="215">
        <v>9</v>
      </c>
      <c r="O777" s="84">
        <v>2</v>
      </c>
      <c r="P777" s="84">
        <v>8</v>
      </c>
      <c r="Q777" s="56" t="s">
        <v>55</v>
      </c>
      <c r="R777" s="56" t="s">
        <v>489</v>
      </c>
      <c r="S777" s="48"/>
      <c r="T777" s="48"/>
      <c r="U777" s="48"/>
      <c r="V777" s="48"/>
      <c r="W777" s="48"/>
      <c r="X777" s="48"/>
      <c r="Y777" s="48"/>
      <c r="Z777" s="48"/>
      <c r="AA777" s="48"/>
      <c r="AB777" s="48"/>
      <c r="AC777" s="48"/>
      <c r="AD777" s="48"/>
      <c r="AE777" s="48"/>
      <c r="AF777" s="6"/>
      <c r="AG777" s="6"/>
      <c r="AH777" s="6"/>
      <c r="AI777" s="6"/>
      <c r="AJ777" s="6"/>
      <c r="AK777" s="6"/>
      <c r="AL777" s="6"/>
      <c r="AM777" s="6"/>
      <c r="AN777" s="6"/>
      <c r="AO777" s="6"/>
      <c r="AP777" s="6"/>
      <c r="AQ777" s="6"/>
      <c r="AR777" s="6"/>
      <c r="AS777" s="6"/>
      <c r="AT777" s="6"/>
      <c r="AU777" s="6"/>
      <c r="AV777" s="6"/>
      <c r="AW777" s="6"/>
      <c r="AX777" s="6"/>
      <c r="AY777" s="6"/>
      <c r="AZ777" s="6"/>
      <c r="BA777" s="6"/>
      <c r="BB777" s="6"/>
      <c r="BC777" s="6"/>
      <c r="BD777" s="6"/>
      <c r="BE777" s="6"/>
      <c r="BF777" s="6"/>
      <c r="BG777" s="6"/>
      <c r="BH777" s="6"/>
      <c r="BI777" s="6"/>
      <c r="BJ777" s="6"/>
      <c r="BK777" s="6"/>
      <c r="BL777" s="6"/>
      <c r="BM777" s="6"/>
      <c r="BN777" s="6"/>
      <c r="BO777" s="6"/>
      <c r="BP777" s="6"/>
      <c r="BQ777" s="6"/>
      <c r="BR777" s="6"/>
      <c r="BS777" s="6"/>
      <c r="BT777" s="6"/>
      <c r="BU777" s="6"/>
      <c r="BV777" s="6"/>
      <c r="BW777" s="6"/>
      <c r="BX777" s="6"/>
      <c r="BY777" s="6"/>
      <c r="BZ777" s="6"/>
      <c r="CA777" s="6"/>
      <c r="CB777" s="6"/>
      <c r="CC777" s="6"/>
      <c r="CD777" s="6"/>
      <c r="CE777" s="6"/>
      <c r="CF777" s="6"/>
      <c r="CG777" s="6"/>
      <c r="CH777" s="6"/>
      <c r="CI777" s="6"/>
      <c r="CJ777" s="6"/>
      <c r="CK777" s="6"/>
      <c r="CL777" s="6"/>
      <c r="CM777" s="6"/>
      <c r="CN777" s="6"/>
      <c r="CO777" s="6"/>
      <c r="CP777" s="6"/>
      <c r="CQ777" s="6"/>
      <c r="CR777" s="6"/>
      <c r="CS777" s="6"/>
      <c r="CT777" s="6"/>
      <c r="CU777" s="6"/>
      <c r="CV777" s="6"/>
      <c r="CW777" s="6"/>
      <c r="CX777" s="6"/>
      <c r="CY777" s="6"/>
      <c r="CZ777" s="6"/>
      <c r="DA777" s="6"/>
      <c r="DB777" s="6"/>
      <c r="DC777" s="6"/>
      <c r="DD777" s="6"/>
      <c r="DE777" s="6"/>
      <c r="DF777" s="6"/>
      <c r="DG777" s="6"/>
      <c r="DH777" s="6"/>
      <c r="DI777" s="6"/>
      <c r="DJ777" s="6"/>
      <c r="DK777" s="6"/>
      <c r="DL777" s="6"/>
      <c r="DM777" s="6"/>
      <c r="DN777" s="6"/>
      <c r="DO777" s="6"/>
      <c r="DP777" s="6"/>
      <c r="DQ777" s="6"/>
      <c r="DR777" s="6"/>
      <c r="DS777" s="6"/>
      <c r="DT777" s="6"/>
      <c r="DU777" s="6"/>
      <c r="DV777" s="6"/>
      <c r="DW777" s="6"/>
      <c r="DX777" s="6"/>
      <c r="DY777" s="6"/>
      <c r="DZ777" s="6"/>
      <c r="EA777" s="6"/>
      <c r="EB777" s="6"/>
      <c r="EC777" s="6"/>
      <c r="ED777" s="6"/>
      <c r="EE777" s="6"/>
      <c r="EF777" s="6"/>
      <c r="EG777" s="6"/>
      <c r="EH777" s="6"/>
      <c r="EI777" s="6"/>
      <c r="EJ777" s="6"/>
      <c r="EK777" s="6"/>
      <c r="EL777" s="6"/>
      <c r="EM777" s="6"/>
      <c r="EN777" s="6"/>
      <c r="EO777" s="6"/>
      <c r="EP777" s="6"/>
      <c r="EQ777" s="6"/>
      <c r="ER777" s="6"/>
      <c r="ES777" s="6"/>
      <c r="ET777" s="6"/>
      <c r="EU777" s="6"/>
      <c r="EV777" s="6"/>
      <c r="EW777" s="6"/>
      <c r="EX777" s="6"/>
      <c r="EY777" s="6"/>
      <c r="EZ777" s="6"/>
      <c r="FA777" s="6"/>
      <c r="FB777" s="6"/>
      <c r="FC777" s="6"/>
      <c r="FD777" s="6"/>
      <c r="FE777" s="6"/>
      <c r="FF777" s="6"/>
      <c r="FG777" s="6"/>
      <c r="FH777" s="6"/>
      <c r="FI777" s="6"/>
      <c r="FJ777" s="6"/>
      <c r="FK777" s="6"/>
      <c r="FL777" s="6"/>
      <c r="FM777" s="6"/>
      <c r="FN777" s="6"/>
      <c r="FO777" s="6"/>
      <c r="FP777" s="6"/>
      <c r="FQ777" s="6"/>
      <c r="FR777" s="6"/>
      <c r="FS777" s="6"/>
      <c r="FT777" s="6"/>
      <c r="FU777" s="6"/>
      <c r="FV777" s="6"/>
      <c r="FW777" s="6"/>
      <c r="FX777" s="6"/>
      <c r="FY777" s="6"/>
      <c r="FZ777" s="6"/>
      <c r="GA777" s="6"/>
      <c r="GB777" s="6"/>
      <c r="GC777" s="6"/>
      <c r="GD777" s="6"/>
      <c r="GE777" s="6"/>
      <c r="GF777" s="6"/>
      <c r="GG777" s="6"/>
      <c r="GH777" s="6"/>
      <c r="GI777" s="6"/>
      <c r="GJ777" s="6"/>
      <c r="GK777" s="6"/>
      <c r="GL777" s="6"/>
      <c r="GM777" s="6"/>
      <c r="GN777" s="6"/>
      <c r="GO777" s="6"/>
      <c r="GP777" s="6"/>
      <c r="GQ777" s="6"/>
      <c r="GR777" s="6"/>
      <c r="GS777" s="6"/>
      <c r="GT777" s="6"/>
      <c r="GU777" s="6"/>
      <c r="GV777" s="6"/>
      <c r="GW777" s="6"/>
      <c r="GX777" s="6"/>
      <c r="GY777" s="6"/>
      <c r="GZ777" s="6"/>
      <c r="HA777" s="6"/>
      <c r="HB777" s="6"/>
      <c r="HC777" s="6"/>
      <c r="HD777" s="6"/>
      <c r="HE777" s="6"/>
      <c r="HF777" s="6"/>
      <c r="HG777" s="6"/>
      <c r="HH777" s="6"/>
      <c r="HI777" s="6"/>
      <c r="HJ777" s="6"/>
      <c r="HK777" s="6"/>
      <c r="HL777" s="6"/>
      <c r="HM777" s="6"/>
      <c r="HN777" s="6"/>
      <c r="HO777" s="6"/>
      <c r="HP777" s="6"/>
      <c r="HQ777" s="6"/>
      <c r="HR777" s="6"/>
      <c r="HS777" s="6"/>
      <c r="HT777" s="6"/>
      <c r="HU777" s="6"/>
      <c r="HV777" s="6"/>
      <c r="HW777" s="6"/>
      <c r="HX777" s="6"/>
      <c r="HY777" s="6"/>
      <c r="HZ777" s="6"/>
      <c r="IA777" s="6"/>
      <c r="IB777" s="6"/>
      <c r="IC777" s="6"/>
      <c r="ID777" s="6"/>
      <c r="IE777" s="6"/>
      <c r="IF777" s="6"/>
      <c r="IG777" s="6"/>
      <c r="IH777" s="6"/>
      <c r="II777" s="6"/>
      <c r="IJ777" s="6"/>
      <c r="IK777" s="6"/>
      <c r="IL777" s="6"/>
      <c r="IM777" s="6"/>
      <c r="IN777" s="6"/>
      <c r="IO777" s="6"/>
      <c r="IP777" s="6"/>
      <c r="IQ777" s="6"/>
      <c r="IR777" s="6"/>
      <c r="IS777" s="6"/>
      <c r="IT777" s="6"/>
      <c r="IU777" s="6"/>
      <c r="IV777" s="6"/>
      <c r="IW777" s="6"/>
      <c r="IX777" s="6"/>
      <c r="IY777" s="6"/>
      <c r="IZ777" s="6"/>
      <c r="JA777" s="6"/>
      <c r="JB777" s="6"/>
      <c r="JC777" s="6"/>
      <c r="JD777" s="6"/>
      <c r="JE777" s="6"/>
      <c r="JF777" s="6"/>
      <c r="JG777" s="6"/>
      <c r="JH777" s="6"/>
      <c r="JI777" s="6"/>
      <c r="JJ777" s="6"/>
      <c r="JK777" s="6"/>
      <c r="JL777" s="6"/>
      <c r="JM777" s="6"/>
    </row>
    <row r="778" spans="2:273" s="37" customFormat="1">
      <c r="B778" s="105" t="s">
        <v>3531</v>
      </c>
      <c r="C778" s="105">
        <v>20193</v>
      </c>
      <c r="D778" s="108">
        <v>2019</v>
      </c>
      <c r="E778" s="6" t="s">
        <v>3532</v>
      </c>
      <c r="F778" s="6"/>
      <c r="G778" s="13"/>
      <c r="H778" s="37" t="s">
        <v>3533</v>
      </c>
      <c r="I778" s="6" t="s">
        <v>1518</v>
      </c>
      <c r="J778" s="85">
        <v>61</v>
      </c>
      <c r="K778" s="197">
        <v>14923047</v>
      </c>
      <c r="L778" s="6" t="s">
        <v>3534</v>
      </c>
      <c r="M778" s="6" t="s">
        <v>203</v>
      </c>
      <c r="N778" s="215">
        <v>1</v>
      </c>
      <c r="O778" s="83">
        <v>3</v>
      </c>
      <c r="P778" s="83">
        <v>57</v>
      </c>
      <c r="Q778" s="37" t="s">
        <v>55</v>
      </c>
      <c r="R778" s="6" t="s">
        <v>3535</v>
      </c>
      <c r="AF778" s="48"/>
      <c r="AG778" s="48"/>
      <c r="AH778" s="48"/>
      <c r="AI778" s="48"/>
      <c r="AJ778" s="48"/>
      <c r="AK778" s="48"/>
      <c r="AL778" s="48"/>
      <c r="AM778" s="48"/>
      <c r="AN778" s="48"/>
      <c r="AO778" s="48"/>
      <c r="AP778" s="48"/>
      <c r="AQ778" s="48"/>
      <c r="AR778" s="48"/>
      <c r="AS778" s="48"/>
      <c r="AT778" s="48"/>
      <c r="AU778" s="48"/>
      <c r="AV778" s="48"/>
      <c r="AW778" s="48"/>
      <c r="AX778" s="48"/>
      <c r="AY778" s="48"/>
      <c r="AZ778" s="48"/>
      <c r="BA778" s="48"/>
      <c r="BB778" s="48"/>
      <c r="BC778" s="48"/>
      <c r="BD778" s="48"/>
      <c r="BE778" s="48"/>
      <c r="BF778" s="48"/>
      <c r="BG778" s="48"/>
      <c r="BH778" s="48"/>
      <c r="BI778" s="48"/>
      <c r="BJ778" s="48"/>
      <c r="BK778" s="48"/>
      <c r="BL778" s="48"/>
      <c r="BM778" s="48"/>
      <c r="BN778" s="48"/>
      <c r="BO778" s="48"/>
      <c r="BP778" s="48"/>
      <c r="BQ778" s="48"/>
      <c r="BR778" s="48"/>
      <c r="BS778" s="48"/>
      <c r="BT778" s="48"/>
      <c r="BU778" s="48"/>
      <c r="BV778" s="48"/>
      <c r="BW778" s="48"/>
      <c r="BX778" s="48"/>
      <c r="BY778" s="48"/>
      <c r="BZ778" s="48"/>
      <c r="CA778" s="48"/>
      <c r="CB778" s="48"/>
      <c r="CC778" s="48"/>
      <c r="CD778" s="48"/>
      <c r="CE778" s="48"/>
      <c r="CF778" s="48"/>
      <c r="CG778" s="48"/>
      <c r="CH778" s="48"/>
      <c r="CI778" s="48"/>
      <c r="CJ778" s="48"/>
      <c r="CK778" s="48"/>
      <c r="CL778" s="48"/>
      <c r="CM778" s="48"/>
      <c r="CN778" s="48"/>
      <c r="CO778" s="48"/>
      <c r="CP778" s="48"/>
      <c r="CQ778" s="48"/>
      <c r="CR778" s="48"/>
      <c r="CS778" s="48"/>
      <c r="CT778" s="48"/>
      <c r="CU778" s="48"/>
      <c r="CV778" s="48"/>
      <c r="CW778" s="48"/>
      <c r="CX778" s="48"/>
      <c r="CY778" s="48"/>
      <c r="CZ778" s="48"/>
      <c r="DA778" s="48"/>
      <c r="DB778" s="48"/>
      <c r="DC778" s="48"/>
      <c r="DD778" s="48"/>
      <c r="DE778" s="48"/>
      <c r="DF778" s="48"/>
      <c r="DG778" s="48"/>
      <c r="DH778" s="48"/>
      <c r="DI778" s="48"/>
      <c r="DJ778" s="48"/>
      <c r="DK778" s="48"/>
      <c r="DL778" s="48"/>
      <c r="DM778" s="48"/>
      <c r="DN778" s="48"/>
      <c r="DO778" s="48"/>
      <c r="DP778" s="48"/>
      <c r="DQ778" s="48"/>
      <c r="DR778" s="48"/>
      <c r="DS778" s="48"/>
      <c r="DT778" s="48"/>
      <c r="DU778" s="48"/>
      <c r="DV778" s="48"/>
      <c r="DW778" s="48"/>
      <c r="DX778" s="48"/>
      <c r="DY778" s="48"/>
      <c r="DZ778" s="48"/>
      <c r="EA778" s="48"/>
      <c r="EB778" s="48"/>
      <c r="EC778" s="48"/>
      <c r="ED778" s="48"/>
      <c r="EE778" s="48"/>
      <c r="EF778" s="48"/>
      <c r="EG778" s="48"/>
      <c r="EH778" s="48"/>
      <c r="EI778" s="48"/>
      <c r="EJ778" s="48"/>
      <c r="EK778" s="48"/>
      <c r="EL778" s="48"/>
      <c r="EM778" s="48"/>
      <c r="EN778" s="48"/>
      <c r="EO778" s="48"/>
      <c r="EP778" s="48"/>
      <c r="EQ778" s="48"/>
      <c r="ER778" s="48"/>
      <c r="ES778" s="48"/>
      <c r="ET778" s="48"/>
      <c r="EU778" s="48"/>
      <c r="EV778" s="48"/>
      <c r="EW778" s="48"/>
      <c r="EX778" s="48"/>
      <c r="EY778" s="48"/>
      <c r="EZ778" s="48"/>
      <c r="FA778" s="48"/>
      <c r="FB778" s="48"/>
      <c r="FC778" s="48"/>
      <c r="FD778" s="48"/>
      <c r="FE778" s="48"/>
      <c r="FF778" s="48"/>
      <c r="FG778" s="48"/>
      <c r="FH778" s="48"/>
      <c r="FI778" s="48"/>
      <c r="FJ778" s="48"/>
      <c r="FK778" s="48"/>
      <c r="FL778" s="48"/>
      <c r="FM778" s="48"/>
      <c r="FN778" s="48"/>
      <c r="FO778" s="48"/>
      <c r="FP778" s="48"/>
      <c r="FQ778" s="48"/>
      <c r="FR778" s="48"/>
      <c r="FS778" s="48"/>
      <c r="FT778" s="48"/>
      <c r="FU778" s="48"/>
      <c r="FV778" s="48"/>
      <c r="FW778" s="48"/>
      <c r="FX778" s="48"/>
      <c r="FY778" s="48"/>
      <c r="FZ778" s="48"/>
      <c r="GA778" s="48"/>
      <c r="GB778" s="48"/>
      <c r="GC778" s="48"/>
      <c r="GD778" s="48"/>
      <c r="GE778" s="48"/>
      <c r="GF778" s="48"/>
      <c r="GG778" s="48"/>
      <c r="GH778" s="48"/>
      <c r="GI778" s="48"/>
      <c r="GJ778" s="48"/>
      <c r="GK778" s="48"/>
      <c r="GL778" s="48"/>
      <c r="GM778" s="48"/>
      <c r="GN778" s="48"/>
      <c r="GO778" s="48"/>
      <c r="GP778" s="48"/>
      <c r="GQ778" s="48"/>
      <c r="GR778" s="48"/>
      <c r="GS778" s="48"/>
      <c r="GT778" s="48"/>
      <c r="GU778" s="48"/>
      <c r="GV778" s="48"/>
      <c r="GW778" s="48"/>
      <c r="GX778" s="48"/>
      <c r="GY778" s="48"/>
      <c r="GZ778" s="48"/>
      <c r="HA778" s="48"/>
      <c r="HB778" s="48"/>
      <c r="HC778" s="48"/>
      <c r="HD778" s="48"/>
      <c r="HE778" s="48"/>
      <c r="HF778" s="48"/>
      <c r="HG778" s="48"/>
      <c r="HH778" s="48"/>
      <c r="HI778" s="48"/>
      <c r="HJ778" s="48"/>
      <c r="HK778" s="48"/>
      <c r="HL778" s="48"/>
      <c r="HM778" s="48"/>
      <c r="HN778" s="48"/>
      <c r="HO778" s="48"/>
      <c r="HP778" s="48"/>
      <c r="HQ778" s="48"/>
      <c r="HR778" s="48"/>
      <c r="HS778" s="48"/>
      <c r="HT778" s="48"/>
      <c r="HU778" s="48"/>
      <c r="HV778" s="48"/>
      <c r="HW778" s="48"/>
      <c r="HX778" s="48"/>
      <c r="HY778" s="48"/>
      <c r="HZ778" s="48"/>
      <c r="IA778" s="48"/>
      <c r="IB778" s="48"/>
      <c r="IC778" s="48"/>
      <c r="ID778" s="48"/>
      <c r="IE778" s="48"/>
      <c r="IF778" s="48"/>
      <c r="IG778" s="48"/>
      <c r="IH778" s="48"/>
      <c r="II778" s="48"/>
      <c r="IJ778" s="48"/>
      <c r="IK778" s="48"/>
      <c r="IL778" s="48"/>
      <c r="IM778" s="48"/>
      <c r="IN778" s="48"/>
      <c r="IO778" s="48"/>
      <c r="IP778" s="48"/>
      <c r="IQ778" s="48"/>
      <c r="IR778" s="48"/>
      <c r="IS778" s="48"/>
      <c r="IT778" s="48"/>
      <c r="IU778" s="48"/>
      <c r="IV778" s="48"/>
      <c r="IW778" s="48"/>
      <c r="IX778" s="48"/>
      <c r="IY778" s="48"/>
      <c r="IZ778" s="48"/>
      <c r="JA778" s="48"/>
      <c r="JB778" s="49"/>
      <c r="JC778" s="49"/>
      <c r="JD778" s="49"/>
      <c r="JE778" s="49"/>
      <c r="JF778" s="49"/>
      <c r="JG778" s="49"/>
      <c r="JH778" s="49"/>
      <c r="JI778" s="49"/>
      <c r="JJ778" s="49"/>
      <c r="JK778" s="49"/>
      <c r="JL778" s="49"/>
      <c r="JM778" s="49"/>
    </row>
    <row r="779" spans="2:273" s="37" customFormat="1">
      <c r="B779" s="119" t="s">
        <v>812</v>
      </c>
      <c r="C779" s="114">
        <v>20181</v>
      </c>
      <c r="D779" s="108">
        <v>2018</v>
      </c>
      <c r="E779" s="7" t="s">
        <v>806</v>
      </c>
      <c r="F779" s="7"/>
      <c r="G779" s="13"/>
      <c r="H779" s="7" t="s">
        <v>813</v>
      </c>
      <c r="I779" s="7"/>
      <c r="J779" s="85">
        <v>2</v>
      </c>
      <c r="K779" s="196">
        <v>5000</v>
      </c>
      <c r="L779" s="7" t="s">
        <v>2633</v>
      </c>
      <c r="M779" s="7" t="s">
        <v>39</v>
      </c>
      <c r="N779" s="215">
        <v>9</v>
      </c>
      <c r="O779" s="85">
        <v>2</v>
      </c>
      <c r="P779" s="83">
        <v>51</v>
      </c>
      <c r="Q779" s="6"/>
      <c r="R779" s="7" t="s">
        <v>120</v>
      </c>
      <c r="S779" s="13">
        <v>17</v>
      </c>
      <c r="T779" s="13"/>
      <c r="U779" s="7"/>
      <c r="V779" s="7"/>
      <c r="W779" s="7"/>
      <c r="X779" s="7"/>
      <c r="Y779" s="13">
        <v>99</v>
      </c>
      <c r="Z779" s="13"/>
      <c r="AA779" s="7"/>
      <c r="AB779" s="7"/>
      <c r="AC779" s="7"/>
      <c r="AD779" s="7"/>
      <c r="AE779" s="6"/>
      <c r="AF779" s="6"/>
      <c r="AG779" s="6"/>
      <c r="AH779" s="6"/>
      <c r="AI779" s="6"/>
      <c r="AJ779" s="6"/>
      <c r="AK779" s="6"/>
      <c r="AL779" s="6"/>
      <c r="AM779" s="6"/>
      <c r="AN779" s="6"/>
      <c r="AO779" s="6"/>
      <c r="AP779" s="6"/>
      <c r="AQ779" s="6"/>
      <c r="AR779" s="6"/>
      <c r="AS779" s="6"/>
      <c r="AT779" s="6"/>
      <c r="AU779" s="6"/>
      <c r="AV779" s="6"/>
      <c r="AW779" s="6"/>
      <c r="AX779" s="6"/>
      <c r="AY779" s="6"/>
      <c r="AZ779" s="6"/>
      <c r="BA779" s="6"/>
      <c r="BB779" s="6"/>
      <c r="BC779" s="6"/>
      <c r="BD779" s="6"/>
      <c r="BE779" s="6"/>
      <c r="BF779" s="6"/>
      <c r="BG779" s="6"/>
      <c r="BH779" s="6"/>
      <c r="BI779" s="6"/>
      <c r="BJ779" s="6"/>
      <c r="BK779" s="6"/>
      <c r="BL779" s="6"/>
      <c r="BM779" s="6"/>
      <c r="BN779" s="6"/>
      <c r="BO779" s="6"/>
      <c r="BP779" s="6"/>
      <c r="BQ779" s="6"/>
      <c r="BR779" s="6"/>
      <c r="BS779" s="6"/>
      <c r="BT779" s="6"/>
      <c r="BU779" s="6"/>
      <c r="BV779" s="6"/>
      <c r="BW779" s="6"/>
      <c r="BX779" s="6"/>
      <c r="BY779" s="6"/>
      <c r="BZ779" s="6"/>
      <c r="CA779" s="6"/>
      <c r="CB779" s="6"/>
      <c r="CC779" s="6"/>
      <c r="CD779" s="6"/>
      <c r="CE779" s="6"/>
      <c r="CF779" s="6"/>
      <c r="CG779" s="6"/>
      <c r="CH779" s="6"/>
      <c r="CI779" s="6"/>
      <c r="CJ779" s="6"/>
      <c r="CK779" s="6"/>
      <c r="CL779" s="6"/>
      <c r="CM779" s="6"/>
      <c r="CN779" s="6"/>
      <c r="CO779" s="6"/>
      <c r="CP779" s="6"/>
      <c r="CQ779" s="6"/>
      <c r="CR779" s="6"/>
      <c r="CS779" s="6"/>
      <c r="CT779" s="6"/>
      <c r="CU779" s="6"/>
      <c r="CV779" s="6"/>
      <c r="CW779" s="6"/>
      <c r="CX779" s="6"/>
      <c r="CY779" s="6"/>
      <c r="CZ779" s="6"/>
      <c r="DA779" s="6"/>
      <c r="DB779" s="6"/>
      <c r="DC779" s="6"/>
      <c r="DD779" s="6"/>
      <c r="DE779" s="6"/>
      <c r="DF779" s="6"/>
      <c r="DG779" s="6"/>
      <c r="DH779" s="6"/>
      <c r="DI779" s="6"/>
      <c r="DJ779" s="6"/>
      <c r="DK779" s="6"/>
      <c r="DL779" s="6"/>
      <c r="DM779" s="6"/>
      <c r="DN779" s="6"/>
      <c r="DO779" s="6"/>
      <c r="DP779" s="6"/>
      <c r="DQ779" s="6"/>
      <c r="DR779" s="6"/>
      <c r="DS779" s="6"/>
      <c r="DT779" s="6"/>
      <c r="DU779" s="6"/>
      <c r="DV779" s="6"/>
      <c r="DW779" s="6"/>
      <c r="DX779" s="6"/>
      <c r="DY779" s="6"/>
      <c r="DZ779" s="6"/>
      <c r="EA779" s="6"/>
      <c r="EB779" s="6"/>
      <c r="EC779" s="6"/>
      <c r="ED779" s="6"/>
      <c r="EE779" s="6"/>
      <c r="EF779" s="6"/>
      <c r="EG779" s="6"/>
      <c r="EH779" s="6"/>
      <c r="EI779" s="6"/>
      <c r="EJ779" s="6"/>
      <c r="EK779" s="6"/>
      <c r="EL779" s="6"/>
      <c r="EM779" s="6"/>
      <c r="EN779" s="6"/>
      <c r="EO779" s="6"/>
      <c r="EP779" s="6"/>
      <c r="EQ779" s="6"/>
      <c r="ER779" s="6"/>
      <c r="ES779" s="6"/>
      <c r="ET779" s="6"/>
      <c r="EU779" s="6"/>
      <c r="EV779" s="6"/>
      <c r="EW779" s="6"/>
      <c r="EX779" s="6"/>
      <c r="EY779" s="6"/>
      <c r="EZ779" s="6"/>
      <c r="FA779" s="6"/>
      <c r="FB779" s="6"/>
      <c r="FC779" s="6"/>
      <c r="FD779" s="6"/>
      <c r="FE779" s="6"/>
      <c r="FF779" s="6"/>
      <c r="FG779" s="6"/>
      <c r="FH779" s="6"/>
      <c r="FI779" s="6"/>
      <c r="FJ779" s="6"/>
      <c r="FK779" s="6"/>
      <c r="FL779" s="6"/>
      <c r="FM779" s="6"/>
      <c r="FN779" s="6"/>
      <c r="FO779" s="6"/>
      <c r="FP779" s="6"/>
      <c r="FQ779" s="6"/>
      <c r="FR779" s="6"/>
      <c r="FS779" s="6"/>
      <c r="FT779" s="6"/>
      <c r="FU779" s="6"/>
      <c r="FV779" s="6"/>
      <c r="FW779" s="6"/>
      <c r="FX779" s="6"/>
      <c r="FY779" s="6"/>
      <c r="FZ779" s="6"/>
      <c r="GA779" s="6"/>
      <c r="GB779" s="6"/>
      <c r="GC779" s="6"/>
      <c r="GD779" s="6"/>
      <c r="GE779" s="6"/>
      <c r="GF779" s="6"/>
      <c r="GG779" s="6"/>
      <c r="GH779" s="6"/>
      <c r="GI779" s="6"/>
      <c r="GJ779" s="6"/>
      <c r="GK779" s="6"/>
      <c r="GL779" s="6"/>
      <c r="GM779" s="6"/>
      <c r="GN779" s="6"/>
      <c r="GO779" s="6"/>
      <c r="GP779" s="6"/>
      <c r="GQ779" s="6"/>
      <c r="GR779" s="6"/>
      <c r="GS779" s="6"/>
      <c r="GT779" s="6"/>
      <c r="GU779" s="6"/>
      <c r="GV779" s="6"/>
      <c r="GW779" s="6"/>
      <c r="GX779" s="6"/>
      <c r="GY779" s="6"/>
      <c r="GZ779" s="6"/>
      <c r="HA779" s="6"/>
      <c r="HB779" s="6"/>
      <c r="HC779" s="6"/>
      <c r="HD779" s="6"/>
      <c r="HE779" s="6"/>
      <c r="HF779" s="6"/>
      <c r="HG779" s="6"/>
      <c r="HH779" s="6"/>
      <c r="HI779" s="6"/>
      <c r="HJ779" s="6"/>
      <c r="HK779" s="6"/>
      <c r="HL779" s="6"/>
      <c r="HM779" s="6"/>
      <c r="HN779" s="6"/>
      <c r="HO779" s="6"/>
      <c r="HP779" s="6"/>
      <c r="HQ779" s="6"/>
      <c r="HR779" s="6"/>
      <c r="HS779" s="6"/>
      <c r="HT779" s="6"/>
      <c r="HU779" s="6"/>
      <c r="HV779" s="6"/>
      <c r="HW779" s="6"/>
      <c r="HX779" s="6"/>
      <c r="HY779" s="6"/>
      <c r="HZ779" s="6"/>
      <c r="IA779" s="6"/>
      <c r="IB779" s="6"/>
      <c r="IC779" s="6"/>
      <c r="ID779" s="6"/>
      <c r="IE779" s="6"/>
      <c r="IF779" s="6"/>
      <c r="IG779" s="6"/>
      <c r="IH779" s="6"/>
      <c r="II779" s="6"/>
      <c r="IJ779" s="6"/>
      <c r="IK779" s="6"/>
      <c r="IL779" s="6"/>
      <c r="IM779" s="6"/>
      <c r="IN779" s="6"/>
      <c r="IO779" s="6"/>
      <c r="IP779" s="6"/>
      <c r="IQ779" s="6"/>
      <c r="IR779" s="6"/>
      <c r="IS779" s="6"/>
      <c r="IT779" s="6"/>
      <c r="IU779" s="6"/>
      <c r="IV779" s="6"/>
      <c r="IW779" s="6"/>
      <c r="IX779" s="6"/>
      <c r="IY779" s="6"/>
      <c r="IZ779" s="6"/>
      <c r="JA779" s="6"/>
      <c r="JB779" s="6"/>
      <c r="JC779" s="6"/>
      <c r="JD779" s="6"/>
      <c r="JE779" s="6"/>
      <c r="JF779" s="6"/>
      <c r="JG779" s="6"/>
      <c r="JH779" s="6"/>
      <c r="JI779" s="6"/>
      <c r="JJ779" s="6"/>
      <c r="JK779" s="6"/>
      <c r="JL779" s="6"/>
      <c r="JM779" s="6"/>
    </row>
    <row r="780" spans="2:273" s="37" customFormat="1">
      <c r="B780" s="18" t="s">
        <v>3540</v>
      </c>
      <c r="C780" s="2">
        <v>20191</v>
      </c>
      <c r="D780" s="108">
        <v>2019</v>
      </c>
      <c r="E780" s="7" t="s">
        <v>806</v>
      </c>
      <c r="F780" s="7"/>
      <c r="G780" s="13"/>
      <c r="H780" s="7" t="s">
        <v>1987</v>
      </c>
      <c r="I780" s="7" t="s">
        <v>53</v>
      </c>
      <c r="J780" s="85">
        <v>2</v>
      </c>
      <c r="K780" s="196">
        <v>5000</v>
      </c>
      <c r="L780" s="7" t="s">
        <v>2633</v>
      </c>
      <c r="M780" s="7" t="s">
        <v>39</v>
      </c>
      <c r="N780" s="215">
        <v>9</v>
      </c>
      <c r="O780" s="83">
        <v>2</v>
      </c>
      <c r="P780" s="83">
        <v>51</v>
      </c>
      <c r="Q780" s="7" t="s">
        <v>47</v>
      </c>
      <c r="R780" s="7" t="s">
        <v>120</v>
      </c>
      <c r="S780" s="6"/>
      <c r="T780" s="6"/>
      <c r="U780" s="6"/>
      <c r="V780" s="6"/>
      <c r="W780" s="6"/>
      <c r="X780" s="6"/>
      <c r="Y780" s="6"/>
      <c r="Z780" s="6"/>
      <c r="AA780" s="6"/>
      <c r="AB780" s="6"/>
      <c r="AC780" s="6"/>
      <c r="AD780" s="6"/>
      <c r="AE780" s="6"/>
    </row>
    <row r="781" spans="2:273" ht="20.25" customHeight="1">
      <c r="B781" s="116" t="s">
        <v>3541</v>
      </c>
      <c r="C781" s="107">
        <v>20191</v>
      </c>
      <c r="D781" s="108">
        <v>2019</v>
      </c>
      <c r="E781" s="38" t="s">
        <v>806</v>
      </c>
      <c r="F781" s="141"/>
      <c r="G781" s="353"/>
      <c r="H781" s="3" t="s">
        <v>1987</v>
      </c>
      <c r="I781" s="3" t="s">
        <v>53</v>
      </c>
      <c r="J781" s="79">
        <v>2</v>
      </c>
      <c r="K781" s="193">
        <v>5000</v>
      </c>
      <c r="L781" s="3" t="s">
        <v>2633</v>
      </c>
      <c r="M781" s="3" t="s">
        <v>39</v>
      </c>
      <c r="N781" s="215">
        <v>9</v>
      </c>
      <c r="O781" s="77">
        <v>2</v>
      </c>
      <c r="P781" s="77">
        <v>51</v>
      </c>
      <c r="Q781" s="3" t="s">
        <v>47</v>
      </c>
      <c r="R781" s="3" t="s">
        <v>120</v>
      </c>
      <c r="S781" s="6"/>
      <c r="T781" s="6"/>
      <c r="Y781" s="6"/>
      <c r="Z781" s="6"/>
      <c r="AF781" s="48"/>
      <c r="AG781" s="48"/>
      <c r="AH781" s="48"/>
      <c r="AI781" s="48"/>
      <c r="AJ781" s="48"/>
      <c r="AK781" s="48"/>
      <c r="AL781" s="48"/>
      <c r="AM781" s="48"/>
      <c r="AN781" s="48"/>
      <c r="AO781" s="48"/>
      <c r="AP781" s="48"/>
      <c r="AQ781" s="48"/>
      <c r="AR781" s="48"/>
      <c r="AS781" s="48"/>
      <c r="AT781" s="48"/>
      <c r="AU781" s="48"/>
      <c r="AV781" s="48"/>
      <c r="AW781" s="48"/>
      <c r="AX781" s="48"/>
      <c r="AY781" s="48"/>
      <c r="AZ781" s="48"/>
      <c r="BA781" s="48"/>
      <c r="BB781" s="48"/>
      <c r="BC781" s="48"/>
      <c r="BD781" s="48"/>
      <c r="BE781" s="48"/>
      <c r="BF781" s="48"/>
      <c r="BG781" s="48"/>
      <c r="BH781" s="48"/>
      <c r="BI781" s="48"/>
      <c r="BJ781" s="48"/>
      <c r="BK781" s="48"/>
      <c r="BL781" s="48"/>
      <c r="BM781" s="48"/>
      <c r="BN781" s="48"/>
      <c r="BO781" s="48"/>
      <c r="BP781" s="48"/>
      <c r="BQ781" s="48"/>
      <c r="BR781" s="48"/>
      <c r="BS781" s="48"/>
      <c r="BT781" s="48"/>
      <c r="BU781" s="48"/>
      <c r="BV781" s="48"/>
      <c r="BW781" s="48"/>
      <c r="BX781" s="48"/>
      <c r="BY781" s="48"/>
      <c r="BZ781" s="48"/>
      <c r="CA781" s="48"/>
      <c r="CB781" s="48"/>
      <c r="CC781" s="48"/>
      <c r="CD781" s="48"/>
      <c r="CE781" s="48"/>
      <c r="CF781" s="48"/>
      <c r="CG781" s="48"/>
      <c r="CH781" s="48"/>
      <c r="CI781" s="48"/>
      <c r="CJ781" s="48"/>
      <c r="CK781" s="48"/>
      <c r="CL781" s="48"/>
      <c r="CM781" s="48"/>
      <c r="CN781" s="48"/>
      <c r="CO781" s="48"/>
      <c r="CP781" s="48"/>
      <c r="CQ781" s="48"/>
      <c r="CR781" s="48"/>
      <c r="CS781" s="48"/>
      <c r="CT781" s="48"/>
      <c r="CU781" s="48"/>
      <c r="CV781" s="48"/>
      <c r="CW781" s="48"/>
      <c r="CX781" s="48"/>
      <c r="CY781" s="48"/>
      <c r="CZ781" s="48"/>
      <c r="DA781" s="48"/>
      <c r="DB781" s="48"/>
      <c r="DC781" s="48"/>
      <c r="DD781" s="48"/>
      <c r="DE781" s="48"/>
      <c r="DF781" s="48"/>
      <c r="DG781" s="48"/>
      <c r="DH781" s="48"/>
      <c r="DI781" s="48"/>
      <c r="DJ781" s="48"/>
      <c r="DK781" s="48"/>
      <c r="DL781" s="48"/>
      <c r="DM781" s="48"/>
      <c r="DN781" s="48"/>
      <c r="DO781" s="48"/>
      <c r="DP781" s="48"/>
      <c r="DQ781" s="48"/>
      <c r="DR781" s="48"/>
      <c r="DS781" s="48"/>
      <c r="DT781" s="48"/>
      <c r="DU781" s="48"/>
      <c r="DV781" s="48"/>
      <c r="DW781" s="48"/>
      <c r="DX781" s="48"/>
      <c r="DY781" s="48"/>
      <c r="DZ781" s="48"/>
      <c r="EA781" s="48"/>
      <c r="EB781" s="48"/>
      <c r="EC781" s="48"/>
      <c r="ED781" s="48"/>
      <c r="EE781" s="48"/>
      <c r="EF781" s="48"/>
      <c r="EG781" s="48"/>
      <c r="EH781" s="48"/>
      <c r="EI781" s="48"/>
      <c r="EJ781" s="48"/>
      <c r="EK781" s="48"/>
      <c r="EL781" s="48"/>
      <c r="EM781" s="48"/>
      <c r="EN781" s="48"/>
      <c r="EO781" s="48"/>
      <c r="EP781" s="48"/>
      <c r="EQ781" s="48"/>
      <c r="ER781" s="48"/>
      <c r="ES781" s="48"/>
      <c r="ET781" s="48"/>
      <c r="EU781" s="48"/>
      <c r="EV781" s="48"/>
      <c r="EW781" s="48"/>
      <c r="EX781" s="48"/>
      <c r="EY781" s="48"/>
      <c r="EZ781" s="48"/>
      <c r="FA781" s="48"/>
      <c r="FB781" s="48"/>
      <c r="FC781" s="48"/>
      <c r="FD781" s="48"/>
      <c r="FE781" s="48"/>
      <c r="FF781" s="48"/>
      <c r="FG781" s="48"/>
      <c r="FH781" s="48"/>
      <c r="FI781" s="48"/>
      <c r="FJ781" s="48"/>
      <c r="FK781" s="48"/>
      <c r="FL781" s="48"/>
      <c r="FM781" s="48"/>
      <c r="FN781" s="48"/>
      <c r="FO781" s="48"/>
      <c r="FP781" s="48"/>
      <c r="FQ781" s="48"/>
      <c r="FR781" s="48"/>
      <c r="FS781" s="48"/>
      <c r="FT781" s="48"/>
      <c r="FU781" s="48"/>
      <c r="FV781" s="48"/>
      <c r="FW781" s="48"/>
      <c r="FX781" s="48"/>
      <c r="FY781" s="48"/>
      <c r="FZ781" s="48"/>
      <c r="GA781" s="48"/>
      <c r="GB781" s="48"/>
      <c r="GC781" s="48"/>
      <c r="GD781" s="48"/>
      <c r="GE781" s="48"/>
      <c r="GF781" s="48"/>
      <c r="GG781" s="48"/>
      <c r="GH781" s="48"/>
      <c r="GI781" s="48"/>
      <c r="GJ781" s="48"/>
      <c r="GK781" s="48"/>
      <c r="GL781" s="48"/>
      <c r="GM781" s="48"/>
      <c r="GN781" s="48"/>
      <c r="GO781" s="48"/>
      <c r="GP781" s="48"/>
      <c r="GQ781" s="48"/>
      <c r="GR781" s="48"/>
      <c r="GS781" s="48"/>
      <c r="GT781" s="48"/>
      <c r="GU781" s="48"/>
      <c r="GV781" s="48"/>
      <c r="GW781" s="48"/>
      <c r="GX781" s="48"/>
      <c r="GY781" s="48"/>
      <c r="GZ781" s="48"/>
      <c r="HA781" s="48"/>
      <c r="HB781" s="48"/>
      <c r="HC781" s="48"/>
      <c r="HD781" s="48"/>
      <c r="HE781" s="48"/>
      <c r="HF781" s="48"/>
      <c r="HG781" s="48"/>
      <c r="HH781" s="48"/>
      <c r="HI781" s="48"/>
      <c r="HJ781" s="48"/>
      <c r="HK781" s="48"/>
      <c r="HL781" s="48"/>
      <c r="HM781" s="48"/>
      <c r="HN781" s="48"/>
      <c r="HO781" s="48"/>
      <c r="HP781" s="48"/>
      <c r="HQ781" s="48"/>
      <c r="HR781" s="48"/>
      <c r="HS781" s="48"/>
      <c r="HT781" s="48"/>
      <c r="HU781" s="48"/>
      <c r="HV781" s="48"/>
      <c r="HW781" s="48"/>
      <c r="HX781" s="48"/>
      <c r="HY781" s="48"/>
      <c r="HZ781" s="48"/>
      <c r="IA781" s="48"/>
      <c r="IB781" s="48"/>
      <c r="IC781" s="48"/>
      <c r="ID781" s="48"/>
      <c r="IE781" s="48"/>
      <c r="IF781" s="48"/>
      <c r="IG781" s="48"/>
      <c r="IH781" s="48"/>
      <c r="II781" s="48"/>
      <c r="IJ781" s="48"/>
      <c r="IK781" s="48"/>
      <c r="IL781" s="48"/>
      <c r="IM781" s="48"/>
      <c r="IN781" s="48"/>
      <c r="IO781" s="48"/>
      <c r="IP781" s="48"/>
      <c r="IQ781" s="48"/>
      <c r="IR781" s="48"/>
      <c r="IS781" s="48"/>
      <c r="IT781" s="48"/>
      <c r="IU781" s="48"/>
      <c r="IV781" s="48"/>
      <c r="IW781" s="48"/>
      <c r="IX781" s="48"/>
      <c r="IY781" s="48"/>
      <c r="IZ781" s="48"/>
      <c r="JA781" s="48"/>
      <c r="JB781" s="49"/>
      <c r="JC781" s="49"/>
      <c r="JD781" s="49"/>
      <c r="JE781" s="49"/>
      <c r="JF781" s="49"/>
      <c r="JG781" s="49"/>
      <c r="JH781" s="49"/>
      <c r="JI781" s="49"/>
      <c r="JJ781" s="49"/>
      <c r="JK781" s="49"/>
      <c r="JL781" s="49"/>
      <c r="JM781" s="49"/>
    </row>
    <row r="782" spans="2:273" ht="20.25" customHeight="1">
      <c r="B782" s="117" t="s">
        <v>810</v>
      </c>
      <c r="C782" s="118">
        <v>20181</v>
      </c>
      <c r="D782" s="108">
        <v>2018</v>
      </c>
      <c r="E782" s="38" t="s">
        <v>806</v>
      </c>
      <c r="F782" s="141"/>
      <c r="G782" s="353"/>
      <c r="H782" s="3" t="s">
        <v>811</v>
      </c>
      <c r="I782" s="3"/>
      <c r="J782" s="79">
        <v>9</v>
      </c>
      <c r="K782" s="193">
        <v>20400</v>
      </c>
      <c r="L782" s="3" t="s">
        <v>2633</v>
      </c>
      <c r="M782" s="3" t="s">
        <v>39</v>
      </c>
      <c r="N782" s="215">
        <v>9</v>
      </c>
      <c r="O782" s="79">
        <v>2</v>
      </c>
      <c r="P782" s="77">
        <v>51</v>
      </c>
      <c r="Q782" s="4"/>
      <c r="R782" s="3" t="s">
        <v>80</v>
      </c>
      <c r="S782" s="13">
        <v>17</v>
      </c>
      <c r="U782" s="7"/>
      <c r="V782" s="7"/>
      <c r="W782" s="7"/>
      <c r="X782" s="7"/>
      <c r="Y782" s="22">
        <v>12</v>
      </c>
      <c r="AA782" s="7"/>
      <c r="AB782" s="7"/>
      <c r="AC782" s="7"/>
      <c r="AD782" s="7"/>
    </row>
    <row r="783" spans="2:273" ht="20.25" customHeight="1">
      <c r="B783" s="116" t="s">
        <v>3542</v>
      </c>
      <c r="C783" s="107">
        <v>20192</v>
      </c>
      <c r="D783" s="108">
        <v>2019</v>
      </c>
      <c r="E783" s="38" t="s">
        <v>806</v>
      </c>
      <c r="F783" s="141"/>
      <c r="G783" s="353"/>
      <c r="H783" s="3" t="s">
        <v>3543</v>
      </c>
      <c r="I783" s="3" t="s">
        <v>37</v>
      </c>
      <c r="J783" s="79">
        <v>12</v>
      </c>
      <c r="K783" s="193">
        <v>20700</v>
      </c>
      <c r="L783" s="3" t="s">
        <v>2633</v>
      </c>
      <c r="M783" s="3" t="s">
        <v>39</v>
      </c>
      <c r="N783" s="215">
        <v>9</v>
      </c>
      <c r="O783" s="77">
        <v>2</v>
      </c>
      <c r="P783" s="77">
        <v>51</v>
      </c>
      <c r="Q783" s="3" t="s">
        <v>47</v>
      </c>
      <c r="R783" s="3" t="s">
        <v>156</v>
      </c>
      <c r="S783" s="6"/>
      <c r="T783" s="6"/>
      <c r="Y783" s="6"/>
      <c r="Z783" s="6"/>
    </row>
    <row r="784" spans="2:273" ht="20.25" customHeight="1">
      <c r="B784" s="117" t="s">
        <v>808</v>
      </c>
      <c r="C784" s="118">
        <v>20181</v>
      </c>
      <c r="D784" s="108">
        <v>2018</v>
      </c>
      <c r="E784" s="38" t="s">
        <v>806</v>
      </c>
      <c r="F784" s="141"/>
      <c r="G784" s="353"/>
      <c r="H784" s="3" t="s">
        <v>809</v>
      </c>
      <c r="I784" s="3"/>
      <c r="J784" s="79">
        <v>5</v>
      </c>
      <c r="K784" s="193">
        <v>25000</v>
      </c>
      <c r="L784" s="3" t="s">
        <v>2633</v>
      </c>
      <c r="M784" s="3" t="s">
        <v>39</v>
      </c>
      <c r="N784" s="215">
        <v>9</v>
      </c>
      <c r="O784" s="79">
        <v>2</v>
      </c>
      <c r="P784" s="77">
        <v>51</v>
      </c>
      <c r="Q784" s="4"/>
      <c r="R784" s="3" t="s">
        <v>120</v>
      </c>
      <c r="S784" s="13">
        <v>17</v>
      </c>
      <c r="U784" s="7"/>
      <c r="V784" s="7"/>
      <c r="W784" s="7"/>
      <c r="X784" s="7"/>
      <c r="Y784" s="13">
        <v>99</v>
      </c>
      <c r="AA784" s="7"/>
      <c r="AB784" s="7"/>
      <c r="AC784" s="7"/>
      <c r="AD784" s="7"/>
      <c r="AF784" s="48"/>
      <c r="AG784" s="48"/>
      <c r="AH784" s="48"/>
      <c r="AI784" s="48"/>
      <c r="AJ784" s="48"/>
      <c r="AK784" s="48"/>
      <c r="AL784" s="48"/>
      <c r="AM784" s="48"/>
      <c r="AN784" s="48"/>
      <c r="AO784" s="48"/>
      <c r="AP784" s="48"/>
      <c r="AQ784" s="48"/>
      <c r="AR784" s="48"/>
      <c r="AS784" s="48"/>
      <c r="AT784" s="48"/>
      <c r="AU784" s="48"/>
      <c r="AV784" s="48"/>
      <c r="AW784" s="48"/>
      <c r="AX784" s="48"/>
      <c r="AY784" s="48"/>
      <c r="AZ784" s="48"/>
      <c r="BA784" s="48"/>
      <c r="BB784" s="48"/>
      <c r="BC784" s="48"/>
      <c r="BD784" s="48"/>
      <c r="BE784" s="48"/>
      <c r="BF784" s="48"/>
      <c r="BG784" s="48"/>
      <c r="BH784" s="48"/>
      <c r="BI784" s="48"/>
      <c r="BJ784" s="48"/>
      <c r="BK784" s="48"/>
      <c r="BL784" s="48"/>
      <c r="BM784" s="48"/>
      <c r="BN784" s="48"/>
      <c r="BO784" s="48"/>
      <c r="BP784" s="48"/>
      <c r="BQ784" s="48"/>
      <c r="BR784" s="48"/>
      <c r="BS784" s="48"/>
      <c r="BT784" s="48"/>
      <c r="BU784" s="48"/>
      <c r="BV784" s="48"/>
      <c r="BW784" s="48"/>
      <c r="BX784" s="48"/>
      <c r="BY784" s="48"/>
      <c r="BZ784" s="48"/>
      <c r="CA784" s="48"/>
      <c r="CB784" s="48"/>
      <c r="CC784" s="48"/>
      <c r="CD784" s="48"/>
      <c r="CE784" s="48"/>
      <c r="CF784" s="48"/>
      <c r="CG784" s="48"/>
      <c r="CH784" s="48"/>
      <c r="CI784" s="48"/>
      <c r="CJ784" s="48"/>
      <c r="CK784" s="48"/>
      <c r="CL784" s="48"/>
      <c r="CM784" s="48"/>
      <c r="CN784" s="48"/>
      <c r="CO784" s="48"/>
      <c r="CP784" s="48"/>
      <c r="CQ784" s="48"/>
      <c r="CR784" s="48"/>
      <c r="CS784" s="48"/>
      <c r="CT784" s="48"/>
      <c r="CU784" s="48"/>
      <c r="CV784" s="48"/>
      <c r="CW784" s="48"/>
      <c r="CX784" s="48"/>
      <c r="CY784" s="48"/>
      <c r="CZ784" s="48"/>
      <c r="DA784" s="48"/>
      <c r="DB784" s="48"/>
      <c r="DC784" s="48"/>
      <c r="DD784" s="48"/>
      <c r="DE784" s="48"/>
      <c r="DF784" s="48"/>
      <c r="DG784" s="48"/>
      <c r="DH784" s="48"/>
      <c r="DI784" s="48"/>
      <c r="DJ784" s="48"/>
      <c r="DK784" s="48"/>
      <c r="DL784" s="48"/>
      <c r="DM784" s="48"/>
      <c r="DN784" s="48"/>
      <c r="DO784" s="48"/>
      <c r="DP784" s="48"/>
      <c r="DQ784" s="48"/>
      <c r="DR784" s="48"/>
      <c r="DS784" s="48"/>
      <c r="DT784" s="48"/>
      <c r="DU784" s="48"/>
      <c r="DV784" s="48"/>
      <c r="DW784" s="48"/>
      <c r="DX784" s="48"/>
      <c r="DY784" s="48"/>
      <c r="DZ784" s="48"/>
      <c r="EA784" s="48"/>
      <c r="EB784" s="48"/>
      <c r="EC784" s="48"/>
      <c r="ED784" s="48"/>
      <c r="EE784" s="48"/>
      <c r="EF784" s="48"/>
      <c r="EG784" s="48"/>
      <c r="EH784" s="48"/>
      <c r="EI784" s="48"/>
      <c r="EJ784" s="48"/>
      <c r="EK784" s="48"/>
      <c r="EL784" s="48"/>
      <c r="EM784" s="48"/>
      <c r="EN784" s="48"/>
      <c r="EO784" s="48"/>
      <c r="EP784" s="48"/>
      <c r="EQ784" s="48"/>
      <c r="ER784" s="48"/>
      <c r="ES784" s="48"/>
      <c r="ET784" s="48"/>
      <c r="EU784" s="48"/>
      <c r="EV784" s="48"/>
      <c r="EW784" s="48"/>
      <c r="EX784" s="48"/>
      <c r="EY784" s="48"/>
      <c r="EZ784" s="48"/>
      <c r="FA784" s="48"/>
      <c r="FB784" s="48"/>
      <c r="FC784" s="48"/>
      <c r="FD784" s="48"/>
      <c r="FE784" s="48"/>
      <c r="FF784" s="48"/>
      <c r="FG784" s="48"/>
      <c r="FH784" s="48"/>
      <c r="FI784" s="48"/>
      <c r="FJ784" s="48"/>
      <c r="FK784" s="48"/>
      <c r="FL784" s="48"/>
      <c r="FM784" s="48"/>
      <c r="FN784" s="48"/>
      <c r="FO784" s="48"/>
      <c r="FP784" s="48"/>
      <c r="FQ784" s="48"/>
      <c r="FR784" s="48"/>
      <c r="FS784" s="48"/>
      <c r="FT784" s="48"/>
      <c r="FU784" s="48"/>
      <c r="FV784" s="48"/>
      <c r="FW784" s="48"/>
      <c r="FX784" s="48"/>
      <c r="FY784" s="48"/>
      <c r="FZ784" s="48"/>
      <c r="GA784" s="48"/>
      <c r="GB784" s="48"/>
      <c r="GC784" s="48"/>
      <c r="GD784" s="48"/>
      <c r="GE784" s="48"/>
      <c r="GF784" s="48"/>
      <c r="GG784" s="48"/>
      <c r="GH784" s="48"/>
      <c r="GI784" s="48"/>
      <c r="GJ784" s="48"/>
      <c r="GK784" s="48"/>
      <c r="GL784" s="48"/>
      <c r="GM784" s="48"/>
      <c r="GN784" s="48"/>
      <c r="GO784" s="48"/>
      <c r="GP784" s="48"/>
      <c r="GQ784" s="48"/>
      <c r="GR784" s="48"/>
      <c r="GS784" s="48"/>
      <c r="GT784" s="48"/>
      <c r="GU784" s="48"/>
      <c r="GV784" s="48"/>
      <c r="GW784" s="48"/>
      <c r="GX784" s="48"/>
      <c r="GY784" s="48"/>
      <c r="GZ784" s="48"/>
      <c r="HA784" s="48"/>
      <c r="HB784" s="48"/>
      <c r="HC784" s="48"/>
      <c r="HD784" s="48"/>
      <c r="HE784" s="48"/>
      <c r="HF784" s="48"/>
      <c r="HG784" s="48"/>
      <c r="HH784" s="48"/>
      <c r="HI784" s="48"/>
      <c r="HJ784" s="48"/>
      <c r="HK784" s="48"/>
      <c r="HL784" s="48"/>
      <c r="HM784" s="48"/>
      <c r="HN784" s="48"/>
      <c r="HO784" s="48"/>
      <c r="HP784" s="48"/>
      <c r="HQ784" s="48"/>
      <c r="HR784" s="48"/>
      <c r="HS784" s="48"/>
      <c r="HT784" s="48"/>
      <c r="HU784" s="48"/>
      <c r="HV784" s="48"/>
      <c r="HW784" s="48"/>
      <c r="HX784" s="48"/>
      <c r="HY784" s="48"/>
      <c r="HZ784" s="48"/>
      <c r="IA784" s="48"/>
      <c r="IB784" s="48"/>
      <c r="IC784" s="48"/>
      <c r="ID784" s="48"/>
      <c r="IE784" s="48"/>
      <c r="IF784" s="48"/>
      <c r="IG784" s="48"/>
      <c r="IH784" s="48"/>
      <c r="II784" s="48"/>
      <c r="IJ784" s="48"/>
      <c r="IK784" s="48"/>
      <c r="IL784" s="48"/>
      <c r="IM784" s="48"/>
      <c r="IN784" s="48"/>
      <c r="IO784" s="48"/>
      <c r="IP784" s="48"/>
      <c r="IQ784" s="48"/>
      <c r="IR784" s="48"/>
      <c r="IS784" s="48"/>
      <c r="IT784" s="48"/>
      <c r="IU784" s="48"/>
      <c r="IV784" s="48"/>
      <c r="IW784" s="48"/>
      <c r="IX784" s="48"/>
      <c r="IY784" s="48"/>
      <c r="IZ784" s="48"/>
      <c r="JA784" s="48"/>
      <c r="JB784" s="49"/>
      <c r="JC784" s="49"/>
      <c r="JD784" s="49"/>
      <c r="JE784" s="49"/>
      <c r="JF784" s="49"/>
      <c r="JG784" s="49"/>
      <c r="JH784" s="49"/>
      <c r="JI784" s="49"/>
      <c r="JJ784" s="49"/>
      <c r="JK784" s="49"/>
      <c r="JL784" s="49"/>
      <c r="JM784" s="49"/>
    </row>
    <row r="785" spans="2:273" ht="20.25" customHeight="1">
      <c r="B785" s="116" t="s">
        <v>3538</v>
      </c>
      <c r="C785" s="107">
        <v>20191</v>
      </c>
      <c r="D785" s="108">
        <v>2019</v>
      </c>
      <c r="E785" s="38" t="s">
        <v>806</v>
      </c>
      <c r="F785" s="141"/>
      <c r="G785" s="353"/>
      <c r="H785" s="3" t="s">
        <v>3539</v>
      </c>
      <c r="I785" s="3" t="s">
        <v>53</v>
      </c>
      <c r="J785" s="79">
        <v>7</v>
      </c>
      <c r="K785" s="193">
        <v>50000</v>
      </c>
      <c r="L785" s="3" t="s">
        <v>2633</v>
      </c>
      <c r="M785" s="3" t="s">
        <v>39</v>
      </c>
      <c r="N785" s="215">
        <v>9</v>
      </c>
      <c r="O785" s="77">
        <v>2</v>
      </c>
      <c r="P785" s="77">
        <v>51</v>
      </c>
      <c r="Q785" s="3" t="s">
        <v>47</v>
      </c>
      <c r="R785" s="3" t="s">
        <v>111</v>
      </c>
      <c r="S785" s="6"/>
      <c r="T785" s="6"/>
      <c r="Y785" s="6"/>
      <c r="Z785" s="6"/>
      <c r="AF785" s="48"/>
      <c r="AG785" s="48"/>
      <c r="AH785" s="48"/>
      <c r="AI785" s="48"/>
      <c r="AJ785" s="48"/>
      <c r="AK785" s="48"/>
      <c r="AL785" s="48"/>
      <c r="AM785" s="48"/>
      <c r="AN785" s="48"/>
      <c r="AO785" s="48"/>
      <c r="AP785" s="48"/>
      <c r="AQ785" s="48"/>
      <c r="AR785" s="48"/>
      <c r="AS785" s="48"/>
      <c r="AT785" s="48"/>
      <c r="AU785" s="48"/>
      <c r="AV785" s="48"/>
      <c r="AW785" s="48"/>
      <c r="AX785" s="48"/>
      <c r="AY785" s="48"/>
      <c r="AZ785" s="48"/>
      <c r="BA785" s="48"/>
      <c r="BB785" s="48"/>
      <c r="BC785" s="48"/>
      <c r="BD785" s="48"/>
      <c r="BE785" s="48"/>
      <c r="BF785" s="48"/>
      <c r="BG785" s="48"/>
      <c r="BH785" s="48"/>
      <c r="BI785" s="48"/>
      <c r="BJ785" s="48"/>
      <c r="BK785" s="48"/>
      <c r="BL785" s="48"/>
      <c r="BM785" s="48"/>
      <c r="BN785" s="48"/>
      <c r="BO785" s="48"/>
      <c r="BP785" s="48"/>
      <c r="BQ785" s="48"/>
      <c r="BR785" s="48"/>
      <c r="BS785" s="48"/>
      <c r="BT785" s="48"/>
      <c r="BU785" s="48"/>
      <c r="BV785" s="48"/>
      <c r="BW785" s="48"/>
      <c r="BX785" s="48"/>
      <c r="BY785" s="48"/>
      <c r="BZ785" s="48"/>
      <c r="CA785" s="48"/>
      <c r="CB785" s="48"/>
      <c r="CC785" s="48"/>
      <c r="CD785" s="48"/>
      <c r="CE785" s="48"/>
      <c r="CF785" s="48"/>
      <c r="CG785" s="48"/>
      <c r="CH785" s="48"/>
      <c r="CI785" s="48"/>
      <c r="CJ785" s="48"/>
      <c r="CK785" s="48"/>
      <c r="CL785" s="48"/>
      <c r="CM785" s="48"/>
      <c r="CN785" s="48"/>
      <c r="CO785" s="48"/>
      <c r="CP785" s="48"/>
      <c r="CQ785" s="48"/>
      <c r="CR785" s="48"/>
      <c r="CS785" s="48"/>
      <c r="CT785" s="48"/>
      <c r="CU785" s="48"/>
      <c r="CV785" s="48"/>
      <c r="CW785" s="48"/>
      <c r="CX785" s="48"/>
      <c r="CY785" s="48"/>
      <c r="CZ785" s="48"/>
      <c r="DA785" s="48"/>
      <c r="DB785" s="48"/>
      <c r="DC785" s="48"/>
      <c r="DD785" s="48"/>
      <c r="DE785" s="48"/>
      <c r="DF785" s="48"/>
      <c r="DG785" s="48"/>
      <c r="DH785" s="48"/>
      <c r="DI785" s="48"/>
      <c r="DJ785" s="48"/>
      <c r="DK785" s="48"/>
      <c r="DL785" s="48"/>
      <c r="DM785" s="48"/>
      <c r="DN785" s="48"/>
      <c r="DO785" s="48"/>
      <c r="DP785" s="48"/>
      <c r="DQ785" s="48"/>
      <c r="DR785" s="48"/>
      <c r="DS785" s="48"/>
      <c r="DT785" s="48"/>
      <c r="DU785" s="48"/>
      <c r="DV785" s="48"/>
      <c r="DW785" s="48"/>
      <c r="DX785" s="48"/>
      <c r="DY785" s="48"/>
      <c r="DZ785" s="48"/>
      <c r="EA785" s="48"/>
      <c r="EB785" s="48"/>
      <c r="EC785" s="48"/>
      <c r="ED785" s="48"/>
      <c r="EE785" s="48"/>
      <c r="EF785" s="48"/>
      <c r="EG785" s="48"/>
      <c r="EH785" s="48"/>
      <c r="EI785" s="48"/>
      <c r="EJ785" s="48"/>
      <c r="EK785" s="48"/>
      <c r="EL785" s="48"/>
      <c r="EM785" s="48"/>
      <c r="EN785" s="48"/>
      <c r="EO785" s="48"/>
      <c r="EP785" s="48"/>
      <c r="EQ785" s="48"/>
      <c r="ER785" s="48"/>
      <c r="ES785" s="48"/>
      <c r="ET785" s="48"/>
      <c r="EU785" s="48"/>
      <c r="EV785" s="48"/>
      <c r="EW785" s="48"/>
      <c r="EX785" s="48"/>
      <c r="EY785" s="48"/>
      <c r="EZ785" s="48"/>
      <c r="FA785" s="48"/>
      <c r="FB785" s="48"/>
      <c r="FC785" s="48"/>
      <c r="FD785" s="48"/>
      <c r="FE785" s="48"/>
      <c r="FF785" s="48"/>
      <c r="FG785" s="48"/>
      <c r="FH785" s="48"/>
      <c r="FI785" s="48"/>
      <c r="FJ785" s="48"/>
      <c r="FK785" s="48"/>
      <c r="FL785" s="48"/>
      <c r="FM785" s="48"/>
      <c r="FN785" s="48"/>
      <c r="FO785" s="48"/>
      <c r="FP785" s="48"/>
      <c r="FQ785" s="48"/>
      <c r="FR785" s="48"/>
      <c r="FS785" s="48"/>
      <c r="FT785" s="48"/>
      <c r="FU785" s="48"/>
      <c r="FV785" s="48"/>
      <c r="FW785" s="48"/>
      <c r="FX785" s="48"/>
      <c r="FY785" s="48"/>
      <c r="FZ785" s="48"/>
      <c r="GA785" s="48"/>
      <c r="GB785" s="48"/>
      <c r="GC785" s="48"/>
      <c r="GD785" s="48"/>
      <c r="GE785" s="48"/>
      <c r="GF785" s="48"/>
      <c r="GG785" s="48"/>
      <c r="GH785" s="48"/>
      <c r="GI785" s="48"/>
      <c r="GJ785" s="48"/>
      <c r="GK785" s="48"/>
      <c r="GL785" s="48"/>
      <c r="GM785" s="48"/>
      <c r="GN785" s="48"/>
      <c r="GO785" s="48"/>
      <c r="GP785" s="48"/>
      <c r="GQ785" s="48"/>
      <c r="GR785" s="48"/>
      <c r="GS785" s="48"/>
      <c r="GT785" s="48"/>
      <c r="GU785" s="48"/>
      <c r="GV785" s="48"/>
      <c r="GW785" s="48"/>
      <c r="GX785" s="48"/>
      <c r="GY785" s="48"/>
      <c r="GZ785" s="48"/>
      <c r="HA785" s="48"/>
      <c r="HB785" s="48"/>
      <c r="HC785" s="48"/>
      <c r="HD785" s="48"/>
      <c r="HE785" s="48"/>
      <c r="HF785" s="48"/>
      <c r="HG785" s="48"/>
      <c r="HH785" s="48"/>
      <c r="HI785" s="48"/>
      <c r="HJ785" s="48"/>
      <c r="HK785" s="48"/>
      <c r="HL785" s="48"/>
      <c r="HM785" s="48"/>
      <c r="HN785" s="48"/>
      <c r="HO785" s="48"/>
      <c r="HP785" s="48"/>
      <c r="HQ785" s="48"/>
      <c r="HR785" s="48"/>
      <c r="HS785" s="48"/>
      <c r="HT785" s="48"/>
      <c r="HU785" s="48"/>
      <c r="HV785" s="48"/>
      <c r="HW785" s="48"/>
      <c r="HX785" s="48"/>
      <c r="HY785" s="48"/>
      <c r="HZ785" s="48"/>
      <c r="IA785" s="48"/>
      <c r="IB785" s="48"/>
      <c r="IC785" s="48"/>
      <c r="ID785" s="48"/>
      <c r="IE785" s="48"/>
      <c r="IF785" s="48"/>
      <c r="IG785" s="48"/>
      <c r="IH785" s="48"/>
      <c r="II785" s="48"/>
      <c r="IJ785" s="48"/>
      <c r="IK785" s="48"/>
      <c r="IL785" s="48"/>
      <c r="IM785" s="48"/>
      <c r="IN785" s="48"/>
      <c r="IO785" s="48"/>
      <c r="IP785" s="48"/>
      <c r="IQ785" s="48"/>
      <c r="IR785" s="48"/>
      <c r="IS785" s="48"/>
      <c r="IT785" s="48"/>
      <c r="IU785" s="48"/>
      <c r="IV785" s="48"/>
      <c r="IW785" s="48"/>
      <c r="IX785" s="48"/>
      <c r="IY785" s="48"/>
      <c r="IZ785" s="48"/>
      <c r="JA785" s="48"/>
      <c r="JB785" s="49"/>
      <c r="JC785" s="49"/>
      <c r="JD785" s="49"/>
      <c r="JE785" s="49"/>
      <c r="JF785" s="49"/>
      <c r="JG785" s="49"/>
      <c r="JH785" s="49"/>
      <c r="JI785" s="49"/>
      <c r="JJ785" s="49"/>
      <c r="JK785" s="49"/>
      <c r="JL785" s="49"/>
      <c r="JM785" s="49"/>
    </row>
    <row r="786" spans="2:273" ht="20.25" customHeight="1">
      <c r="B786" s="116" t="s">
        <v>3536</v>
      </c>
      <c r="C786" s="107">
        <v>20191</v>
      </c>
      <c r="D786" s="108">
        <v>2019</v>
      </c>
      <c r="E786" s="38" t="s">
        <v>806</v>
      </c>
      <c r="F786" s="141"/>
      <c r="G786" s="353"/>
      <c r="H786" s="3" t="s">
        <v>3537</v>
      </c>
      <c r="I786" s="3" t="s">
        <v>53</v>
      </c>
      <c r="J786" s="79">
        <v>4</v>
      </c>
      <c r="K786" s="193">
        <v>50000</v>
      </c>
      <c r="L786" s="3" t="s">
        <v>2633</v>
      </c>
      <c r="M786" s="3" t="s">
        <v>39</v>
      </c>
      <c r="N786" s="215">
        <v>9</v>
      </c>
      <c r="O786" s="77">
        <v>2</v>
      </c>
      <c r="P786" s="77">
        <v>51</v>
      </c>
      <c r="Q786" s="3" t="s">
        <v>47</v>
      </c>
      <c r="R786" s="3" t="s">
        <v>151</v>
      </c>
      <c r="S786" s="6"/>
      <c r="T786" s="6"/>
      <c r="Y786" s="6"/>
      <c r="Z786" s="6"/>
    </row>
    <row r="787" spans="2:273" ht="20.25" customHeight="1">
      <c r="B787" s="117" t="s">
        <v>805</v>
      </c>
      <c r="C787" s="118">
        <v>20181</v>
      </c>
      <c r="D787" s="108">
        <v>2018</v>
      </c>
      <c r="E787" s="38" t="s">
        <v>806</v>
      </c>
      <c r="F787" s="141"/>
      <c r="G787" s="353"/>
      <c r="H787" s="3" t="s">
        <v>807</v>
      </c>
      <c r="I787" s="3"/>
      <c r="J787" s="79">
        <v>13</v>
      </c>
      <c r="K787" s="193">
        <v>80000</v>
      </c>
      <c r="L787" s="3" t="s">
        <v>2633</v>
      </c>
      <c r="M787" s="3" t="s">
        <v>39</v>
      </c>
      <c r="N787" s="215">
        <v>9</v>
      </c>
      <c r="O787" s="79">
        <v>2</v>
      </c>
      <c r="P787" s="77">
        <v>51</v>
      </c>
      <c r="Q787" s="4"/>
      <c r="R787" s="3" t="s">
        <v>139</v>
      </c>
      <c r="S787" s="13">
        <v>17</v>
      </c>
      <c r="T787" s="13">
        <v>14</v>
      </c>
      <c r="U787" s="7"/>
      <c r="V787" s="7"/>
      <c r="W787" s="7"/>
      <c r="X787" s="7"/>
      <c r="Y787" s="13">
        <v>3</v>
      </c>
      <c r="AA787" s="7"/>
      <c r="AB787" s="7"/>
      <c r="AC787" s="7"/>
      <c r="AD787" s="7"/>
    </row>
    <row r="788" spans="2:273" ht="20.25" customHeight="1">
      <c r="B788" s="116" t="s">
        <v>6260</v>
      </c>
      <c r="C788" s="107">
        <v>20201</v>
      </c>
      <c r="D788" s="109">
        <v>2020</v>
      </c>
      <c r="E788" s="65" t="s">
        <v>806</v>
      </c>
      <c r="F788" s="140"/>
      <c r="G788" s="354"/>
      <c r="H788" s="57" t="s">
        <v>6261</v>
      </c>
      <c r="I788" s="57" t="s">
        <v>53</v>
      </c>
      <c r="J788" s="78">
        <v>35</v>
      </c>
      <c r="K788" s="192">
        <v>85000</v>
      </c>
      <c r="L788" s="57" t="s">
        <v>6262</v>
      </c>
      <c r="M788" s="57" t="s">
        <v>39</v>
      </c>
      <c r="N788" s="215">
        <v>9</v>
      </c>
      <c r="O788" s="78">
        <v>2</v>
      </c>
      <c r="P788" s="78">
        <v>51</v>
      </c>
      <c r="Q788" s="57" t="s">
        <v>47</v>
      </c>
      <c r="R788" s="57" t="s">
        <v>139</v>
      </c>
      <c r="S788" s="48"/>
      <c r="T788" s="48"/>
      <c r="U788" s="48"/>
      <c r="V788" s="48"/>
      <c r="W788" s="48"/>
      <c r="X788" s="48"/>
      <c r="Y788" s="48"/>
      <c r="Z788" s="48"/>
      <c r="AA788" s="48"/>
      <c r="AB788" s="48"/>
      <c r="AC788" s="48"/>
      <c r="AD788" s="48"/>
      <c r="AE788" s="48"/>
      <c r="AF788" s="48"/>
      <c r="AG788" s="48"/>
      <c r="AH788" s="48"/>
      <c r="AI788" s="48"/>
      <c r="AJ788" s="48"/>
      <c r="AK788" s="48"/>
      <c r="AL788" s="48"/>
      <c r="AM788" s="48"/>
      <c r="AN788" s="48"/>
      <c r="AO788" s="48"/>
      <c r="AP788" s="48"/>
      <c r="AQ788" s="48"/>
      <c r="AR788" s="48"/>
      <c r="AS788" s="48"/>
      <c r="AT788" s="48"/>
      <c r="AU788" s="48"/>
      <c r="AV788" s="48"/>
      <c r="AW788" s="48"/>
      <c r="AX788" s="48"/>
      <c r="AY788" s="48"/>
      <c r="AZ788" s="48"/>
      <c r="BA788" s="48"/>
      <c r="BB788" s="48"/>
      <c r="BC788" s="48"/>
      <c r="BD788" s="48"/>
      <c r="BE788" s="48"/>
      <c r="BF788" s="48"/>
      <c r="BG788" s="48"/>
      <c r="BH788" s="48"/>
      <c r="BI788" s="48"/>
      <c r="BJ788" s="48"/>
      <c r="BK788" s="48"/>
      <c r="BL788" s="48"/>
      <c r="BM788" s="48"/>
      <c r="BN788" s="48"/>
      <c r="BO788" s="48"/>
      <c r="BP788" s="48"/>
      <c r="BQ788" s="48"/>
      <c r="BR788" s="48"/>
      <c r="BS788" s="48"/>
      <c r="BT788" s="48"/>
      <c r="BU788" s="48"/>
      <c r="BV788" s="48"/>
      <c r="BW788" s="48"/>
      <c r="BX788" s="48"/>
      <c r="BY788" s="48"/>
      <c r="BZ788" s="48"/>
      <c r="CA788" s="48"/>
      <c r="CB788" s="48"/>
      <c r="CC788" s="48"/>
      <c r="CD788" s="48"/>
      <c r="CE788" s="48"/>
      <c r="CF788" s="48"/>
      <c r="CG788" s="48"/>
      <c r="CH788" s="48"/>
      <c r="CI788" s="48"/>
      <c r="CJ788" s="48"/>
      <c r="CK788" s="48"/>
      <c r="CL788" s="48"/>
      <c r="CM788" s="48"/>
      <c r="CN788" s="48"/>
      <c r="CO788" s="48"/>
      <c r="CP788" s="48"/>
      <c r="CQ788" s="48"/>
      <c r="CR788" s="48"/>
      <c r="CS788" s="48"/>
      <c r="CT788" s="48"/>
      <c r="CU788" s="48"/>
      <c r="CV788" s="48"/>
      <c r="CW788" s="48"/>
      <c r="CX788" s="48"/>
      <c r="CY788" s="48"/>
      <c r="CZ788" s="48"/>
      <c r="DA788" s="48"/>
      <c r="DB788" s="48"/>
      <c r="DC788" s="48"/>
      <c r="DD788" s="48"/>
      <c r="DE788" s="48"/>
      <c r="DF788" s="48"/>
      <c r="DG788" s="48"/>
      <c r="DH788" s="48"/>
      <c r="DI788" s="48"/>
      <c r="DJ788" s="48"/>
      <c r="DK788" s="48"/>
      <c r="DL788" s="48"/>
      <c r="DM788" s="48"/>
      <c r="DN788" s="48"/>
      <c r="DO788" s="48"/>
      <c r="DP788" s="48"/>
      <c r="DQ788" s="48"/>
      <c r="DR788" s="48"/>
      <c r="DS788" s="48"/>
      <c r="DT788" s="48"/>
      <c r="DU788" s="48"/>
      <c r="DV788" s="48"/>
      <c r="DW788" s="48"/>
      <c r="DX788" s="48"/>
      <c r="DY788" s="48"/>
      <c r="DZ788" s="48"/>
      <c r="EA788" s="48"/>
      <c r="EB788" s="48"/>
      <c r="EC788" s="48"/>
      <c r="ED788" s="48"/>
      <c r="EE788" s="48"/>
      <c r="EF788" s="48"/>
      <c r="EG788" s="48"/>
      <c r="EH788" s="48"/>
      <c r="EI788" s="48"/>
      <c r="EJ788" s="48"/>
      <c r="EK788" s="48"/>
      <c r="EL788" s="48"/>
      <c r="EM788" s="48"/>
      <c r="EN788" s="48"/>
      <c r="EO788" s="48"/>
      <c r="EP788" s="48"/>
      <c r="EQ788" s="48"/>
      <c r="ER788" s="48"/>
      <c r="ES788" s="48"/>
      <c r="ET788" s="48"/>
      <c r="EU788" s="48"/>
      <c r="EV788" s="48"/>
      <c r="EW788" s="48"/>
      <c r="EX788" s="48"/>
      <c r="EY788" s="48"/>
      <c r="EZ788" s="48"/>
      <c r="FA788" s="48"/>
      <c r="FB788" s="48"/>
      <c r="FC788" s="48"/>
      <c r="FD788" s="48"/>
      <c r="FE788" s="48"/>
      <c r="FF788" s="48"/>
      <c r="FG788" s="48"/>
      <c r="FH788" s="48"/>
      <c r="FI788" s="48"/>
      <c r="FJ788" s="48"/>
      <c r="FK788" s="48"/>
      <c r="FL788" s="48"/>
      <c r="FM788" s="48"/>
      <c r="FN788" s="48"/>
      <c r="FO788" s="48"/>
      <c r="FP788" s="48"/>
      <c r="FQ788" s="48"/>
      <c r="FR788" s="48"/>
      <c r="FS788" s="48"/>
      <c r="FT788" s="48"/>
      <c r="FU788" s="48"/>
      <c r="FV788" s="48"/>
      <c r="FW788" s="48"/>
      <c r="FX788" s="48"/>
      <c r="FY788" s="48"/>
      <c r="FZ788" s="48"/>
      <c r="GA788" s="48"/>
      <c r="GB788" s="48"/>
      <c r="GC788" s="48"/>
      <c r="GD788" s="48"/>
      <c r="GE788" s="48"/>
      <c r="GF788" s="48"/>
      <c r="GG788" s="48"/>
      <c r="GH788" s="48"/>
      <c r="GI788" s="48"/>
      <c r="GJ788" s="48"/>
      <c r="GK788" s="48"/>
      <c r="GL788" s="48"/>
      <c r="GM788" s="48"/>
      <c r="GN788" s="48"/>
      <c r="GO788" s="48"/>
      <c r="GP788" s="48"/>
      <c r="GQ788" s="48"/>
      <c r="GR788" s="48"/>
      <c r="GS788" s="48"/>
      <c r="GT788" s="48"/>
      <c r="GU788" s="48"/>
      <c r="GV788" s="48"/>
      <c r="GW788" s="48"/>
      <c r="GX788" s="48"/>
      <c r="GY788" s="48"/>
      <c r="GZ788" s="48"/>
      <c r="HA788" s="48"/>
      <c r="HB788" s="48"/>
      <c r="HC788" s="48"/>
      <c r="HD788" s="48"/>
      <c r="HE788" s="48"/>
      <c r="HF788" s="48"/>
      <c r="HG788" s="48"/>
      <c r="HH788" s="48"/>
      <c r="HI788" s="48"/>
      <c r="HJ788" s="48"/>
      <c r="HK788" s="48"/>
      <c r="HL788" s="48"/>
      <c r="HM788" s="48"/>
      <c r="HN788" s="48"/>
      <c r="HO788" s="48"/>
      <c r="HP788" s="48"/>
      <c r="HQ788" s="48"/>
      <c r="HR788" s="48"/>
      <c r="HS788" s="48"/>
      <c r="HT788" s="48"/>
      <c r="HU788" s="48"/>
      <c r="HV788" s="48"/>
      <c r="HW788" s="48"/>
      <c r="HX788" s="48"/>
      <c r="HY788" s="48"/>
      <c r="HZ788" s="48"/>
      <c r="IA788" s="48"/>
      <c r="IB788" s="48"/>
      <c r="IC788" s="48"/>
      <c r="ID788" s="48"/>
      <c r="IE788" s="48"/>
      <c r="IF788" s="48"/>
      <c r="IG788" s="48"/>
      <c r="IH788" s="48"/>
      <c r="II788" s="48"/>
      <c r="IJ788" s="48"/>
      <c r="IK788" s="48"/>
      <c r="IL788" s="48"/>
      <c r="IM788" s="48"/>
      <c r="IN788" s="48"/>
      <c r="IO788" s="48"/>
      <c r="IP788" s="48"/>
      <c r="IQ788" s="48"/>
      <c r="IR788" s="48"/>
      <c r="IS788" s="48"/>
      <c r="IT788" s="48"/>
      <c r="IU788" s="48"/>
      <c r="IV788" s="48"/>
      <c r="IW788" s="48"/>
      <c r="IX788" s="48"/>
      <c r="IY788" s="48"/>
      <c r="IZ788" s="48"/>
      <c r="JA788" s="48"/>
      <c r="JB788" s="49"/>
      <c r="JC788" s="49"/>
      <c r="JD788" s="49"/>
      <c r="JE788" s="49"/>
      <c r="JF788" s="49"/>
      <c r="JG788" s="49"/>
      <c r="JH788" s="49"/>
      <c r="JI788" s="49"/>
      <c r="JJ788" s="49"/>
      <c r="JK788" s="49"/>
      <c r="JL788" s="49"/>
      <c r="JM788" s="49"/>
    </row>
    <row r="789" spans="2:273" ht="20.25" customHeight="1">
      <c r="B789" s="111" t="s">
        <v>3544</v>
      </c>
      <c r="C789" s="112">
        <v>20193</v>
      </c>
      <c r="D789" s="108">
        <v>2019</v>
      </c>
      <c r="E789" s="35" t="s">
        <v>3545</v>
      </c>
      <c r="F789" s="142"/>
      <c r="G789" s="353"/>
      <c r="H789" s="36" t="s">
        <v>774</v>
      </c>
      <c r="I789" s="4" t="s">
        <v>29</v>
      </c>
      <c r="J789" s="79">
        <v>36</v>
      </c>
      <c r="K789" s="191">
        <v>1500000</v>
      </c>
      <c r="L789" s="4" t="s">
        <v>3546</v>
      </c>
      <c r="M789" s="4" t="s">
        <v>69</v>
      </c>
      <c r="N789" s="215">
        <v>3</v>
      </c>
      <c r="O789" s="77">
        <v>5</v>
      </c>
      <c r="P789" s="77">
        <v>53</v>
      </c>
      <c r="Q789" s="36" t="s">
        <v>55</v>
      </c>
      <c r="R789" s="4" t="s">
        <v>65</v>
      </c>
      <c r="S789" s="37"/>
      <c r="T789" s="37"/>
      <c r="U789" s="37"/>
      <c r="V789" s="37"/>
      <c r="W789" s="37"/>
      <c r="X789" s="37"/>
      <c r="Y789" s="37"/>
      <c r="Z789" s="37"/>
      <c r="AA789" s="37"/>
      <c r="AB789" s="37"/>
      <c r="AC789" s="37"/>
      <c r="AD789" s="37"/>
      <c r="AE789" s="37"/>
      <c r="JB789" s="37"/>
      <c r="JC789" s="37"/>
      <c r="JD789" s="37"/>
      <c r="JE789" s="37"/>
      <c r="JF789" s="37"/>
      <c r="JG789" s="37"/>
      <c r="JH789" s="37"/>
      <c r="JI789" s="37"/>
      <c r="JJ789" s="37"/>
      <c r="JK789" s="37"/>
      <c r="JL789" s="37"/>
      <c r="JM789" s="37"/>
    </row>
    <row r="790" spans="2:273" ht="20.25" customHeight="1">
      <c r="B790" s="116" t="s">
        <v>6263</v>
      </c>
      <c r="C790" s="107">
        <v>20201</v>
      </c>
      <c r="D790" s="109">
        <v>2020</v>
      </c>
      <c r="E790" s="65" t="s">
        <v>6264</v>
      </c>
      <c r="F790" s="140"/>
      <c r="G790" s="354"/>
      <c r="H790" s="57" t="s">
        <v>5684</v>
      </c>
      <c r="I790" s="57" t="s">
        <v>53</v>
      </c>
      <c r="J790" s="78">
        <v>22</v>
      </c>
      <c r="K790" s="192">
        <v>3343151</v>
      </c>
      <c r="L790" s="58"/>
      <c r="M790" s="57" t="s">
        <v>39</v>
      </c>
      <c r="N790" s="215">
        <v>9</v>
      </c>
      <c r="O790" s="78">
        <v>2</v>
      </c>
      <c r="P790" s="78">
        <v>8</v>
      </c>
      <c r="Q790" s="57" t="s">
        <v>47</v>
      </c>
      <c r="R790" s="57" t="s">
        <v>5397</v>
      </c>
      <c r="S790" s="48"/>
      <c r="T790" s="48"/>
      <c r="U790" s="48"/>
      <c r="V790" s="48"/>
      <c r="W790" s="48"/>
      <c r="X790" s="48"/>
      <c r="Y790" s="48"/>
      <c r="Z790" s="48"/>
      <c r="AA790" s="48"/>
      <c r="AB790" s="48"/>
      <c r="AC790" s="48"/>
      <c r="AD790" s="48"/>
      <c r="AE790" s="48"/>
    </row>
    <row r="791" spans="2:273" ht="27.5" customHeight="1">
      <c r="B791" s="116" t="s">
        <v>6265</v>
      </c>
      <c r="C791" s="107">
        <v>20201</v>
      </c>
      <c r="D791" s="109">
        <v>2020</v>
      </c>
      <c r="E791" s="65" t="s">
        <v>6266</v>
      </c>
      <c r="F791" s="140"/>
      <c r="G791" s="354">
        <v>2</v>
      </c>
      <c r="H791" s="57" t="s">
        <v>6267</v>
      </c>
      <c r="I791" s="57" t="s">
        <v>53</v>
      </c>
      <c r="J791" s="78">
        <v>16</v>
      </c>
      <c r="K791" s="192">
        <v>574923</v>
      </c>
      <c r="L791" s="57" t="s">
        <v>6268</v>
      </c>
      <c r="M791" s="57" t="s">
        <v>39</v>
      </c>
      <c r="N791" s="215">
        <v>9</v>
      </c>
      <c r="O791" s="78">
        <v>2</v>
      </c>
      <c r="P791" s="78">
        <v>8</v>
      </c>
      <c r="Q791" s="57" t="s">
        <v>47</v>
      </c>
      <c r="R791" s="57" t="s">
        <v>80</v>
      </c>
      <c r="S791" s="48"/>
      <c r="T791" s="48"/>
      <c r="U791" s="48"/>
      <c r="V791" s="48"/>
      <c r="W791" s="48"/>
      <c r="X791" s="48"/>
      <c r="Y791" s="48"/>
      <c r="Z791" s="48"/>
      <c r="AA791" s="48"/>
      <c r="AB791" s="48"/>
      <c r="AC791" s="48"/>
      <c r="AD791" s="48"/>
      <c r="AE791" s="48"/>
      <c r="AF791" s="48"/>
      <c r="AG791" s="48"/>
      <c r="AH791" s="48"/>
      <c r="AI791" s="48"/>
      <c r="AJ791" s="48"/>
      <c r="AK791" s="48"/>
      <c r="AL791" s="48"/>
      <c r="AM791" s="48"/>
      <c r="AN791" s="48"/>
      <c r="AO791" s="48"/>
      <c r="AP791" s="48"/>
      <c r="AQ791" s="48"/>
      <c r="AR791" s="48"/>
      <c r="AS791" s="48"/>
      <c r="AT791" s="48"/>
      <c r="AU791" s="48"/>
      <c r="AV791" s="48"/>
      <c r="AW791" s="48"/>
      <c r="AX791" s="48"/>
      <c r="AY791" s="48"/>
      <c r="AZ791" s="48"/>
      <c r="BA791" s="48"/>
      <c r="BB791" s="48"/>
      <c r="BC791" s="48"/>
      <c r="BD791" s="48"/>
      <c r="BE791" s="48"/>
      <c r="BF791" s="48"/>
      <c r="BG791" s="48"/>
      <c r="BH791" s="48"/>
      <c r="BI791" s="48"/>
      <c r="BJ791" s="48"/>
      <c r="BK791" s="48"/>
      <c r="BL791" s="48"/>
      <c r="BM791" s="48"/>
      <c r="BN791" s="48"/>
      <c r="BO791" s="48"/>
      <c r="BP791" s="48"/>
      <c r="BQ791" s="48"/>
      <c r="BR791" s="48"/>
      <c r="BS791" s="48"/>
      <c r="BT791" s="48"/>
      <c r="BU791" s="48"/>
      <c r="BV791" s="48"/>
      <c r="BW791" s="48"/>
      <c r="BX791" s="48"/>
      <c r="BY791" s="48"/>
      <c r="BZ791" s="48"/>
      <c r="CA791" s="48"/>
      <c r="CB791" s="48"/>
      <c r="CC791" s="48"/>
      <c r="CD791" s="48"/>
      <c r="CE791" s="48"/>
      <c r="CF791" s="48"/>
      <c r="CG791" s="48"/>
      <c r="CH791" s="48"/>
      <c r="CI791" s="48"/>
      <c r="CJ791" s="48"/>
      <c r="CK791" s="48"/>
      <c r="CL791" s="48"/>
      <c r="CM791" s="48"/>
      <c r="CN791" s="48"/>
      <c r="CO791" s="48"/>
      <c r="CP791" s="48"/>
      <c r="CQ791" s="48"/>
      <c r="CR791" s="48"/>
      <c r="CS791" s="48"/>
      <c r="CT791" s="48"/>
      <c r="CU791" s="48"/>
      <c r="CV791" s="48"/>
      <c r="CW791" s="48"/>
      <c r="CX791" s="48"/>
      <c r="CY791" s="48"/>
      <c r="CZ791" s="48"/>
      <c r="DA791" s="48"/>
      <c r="DB791" s="48"/>
      <c r="DC791" s="48"/>
      <c r="DD791" s="48"/>
      <c r="DE791" s="48"/>
      <c r="DF791" s="48"/>
      <c r="DG791" s="48"/>
      <c r="DH791" s="48"/>
      <c r="DI791" s="48"/>
      <c r="DJ791" s="48"/>
      <c r="DK791" s="48"/>
      <c r="DL791" s="48"/>
      <c r="DM791" s="48"/>
      <c r="DN791" s="48"/>
      <c r="DO791" s="48"/>
      <c r="DP791" s="48"/>
      <c r="DQ791" s="48"/>
      <c r="DR791" s="48"/>
      <c r="DS791" s="48"/>
      <c r="DT791" s="48"/>
      <c r="DU791" s="48"/>
      <c r="DV791" s="48"/>
      <c r="DW791" s="48"/>
      <c r="DX791" s="48"/>
      <c r="DY791" s="48"/>
      <c r="DZ791" s="48"/>
      <c r="EA791" s="48"/>
      <c r="EB791" s="48"/>
      <c r="EC791" s="48"/>
      <c r="ED791" s="48"/>
      <c r="EE791" s="48"/>
      <c r="EF791" s="48"/>
      <c r="EG791" s="48"/>
      <c r="EH791" s="48"/>
      <c r="EI791" s="48"/>
      <c r="EJ791" s="48"/>
      <c r="EK791" s="48"/>
      <c r="EL791" s="48"/>
      <c r="EM791" s="48"/>
      <c r="EN791" s="48"/>
      <c r="EO791" s="48"/>
      <c r="EP791" s="48"/>
      <c r="EQ791" s="48"/>
      <c r="ER791" s="48"/>
      <c r="ES791" s="48"/>
      <c r="ET791" s="48"/>
      <c r="EU791" s="48"/>
      <c r="EV791" s="48"/>
      <c r="EW791" s="48"/>
      <c r="EX791" s="48"/>
      <c r="EY791" s="48"/>
      <c r="EZ791" s="48"/>
      <c r="FA791" s="48"/>
      <c r="FB791" s="48"/>
      <c r="FC791" s="48"/>
      <c r="FD791" s="48"/>
      <c r="FE791" s="48"/>
      <c r="FF791" s="48"/>
      <c r="FG791" s="48"/>
      <c r="FH791" s="48"/>
      <c r="FI791" s="48"/>
      <c r="FJ791" s="48"/>
      <c r="FK791" s="48"/>
      <c r="FL791" s="48"/>
      <c r="FM791" s="48"/>
      <c r="FN791" s="48"/>
      <c r="FO791" s="48"/>
      <c r="FP791" s="48"/>
      <c r="FQ791" s="48"/>
      <c r="FR791" s="48"/>
      <c r="FS791" s="48"/>
      <c r="FT791" s="48"/>
      <c r="FU791" s="48"/>
      <c r="FV791" s="48"/>
      <c r="FW791" s="48"/>
      <c r="FX791" s="48"/>
      <c r="FY791" s="48"/>
      <c r="FZ791" s="48"/>
      <c r="GA791" s="48"/>
      <c r="GB791" s="48"/>
      <c r="GC791" s="48"/>
      <c r="GD791" s="48"/>
      <c r="GE791" s="48"/>
      <c r="GF791" s="48"/>
      <c r="GG791" s="48"/>
      <c r="GH791" s="48"/>
      <c r="GI791" s="48"/>
      <c r="GJ791" s="48"/>
      <c r="GK791" s="48"/>
      <c r="GL791" s="48"/>
      <c r="GM791" s="48"/>
      <c r="GN791" s="48"/>
      <c r="GO791" s="48"/>
      <c r="GP791" s="48"/>
      <c r="GQ791" s="48"/>
      <c r="GR791" s="48"/>
      <c r="GS791" s="48"/>
      <c r="GT791" s="48"/>
      <c r="GU791" s="48"/>
      <c r="GV791" s="48"/>
      <c r="GW791" s="48"/>
      <c r="GX791" s="48"/>
      <c r="GY791" s="48"/>
      <c r="GZ791" s="48"/>
      <c r="HA791" s="48"/>
      <c r="HB791" s="48"/>
      <c r="HC791" s="48"/>
      <c r="HD791" s="48"/>
      <c r="HE791" s="48"/>
      <c r="HF791" s="48"/>
      <c r="HG791" s="48"/>
      <c r="HH791" s="48"/>
      <c r="HI791" s="48"/>
      <c r="HJ791" s="48"/>
      <c r="HK791" s="48"/>
      <c r="HL791" s="48"/>
      <c r="HM791" s="48"/>
      <c r="HN791" s="48"/>
      <c r="HO791" s="48"/>
      <c r="HP791" s="48"/>
      <c r="HQ791" s="48"/>
      <c r="HR791" s="48"/>
      <c r="HS791" s="48"/>
      <c r="HT791" s="48"/>
      <c r="HU791" s="48"/>
      <c r="HV791" s="48"/>
      <c r="HW791" s="48"/>
      <c r="HX791" s="48"/>
      <c r="HY791" s="48"/>
      <c r="HZ791" s="48"/>
      <c r="IA791" s="48"/>
      <c r="IB791" s="48"/>
      <c r="IC791" s="48"/>
      <c r="ID791" s="48"/>
      <c r="IE791" s="48"/>
      <c r="IF791" s="48"/>
      <c r="IG791" s="48"/>
      <c r="IH791" s="48"/>
      <c r="II791" s="48"/>
      <c r="IJ791" s="48"/>
      <c r="IK791" s="48"/>
      <c r="IL791" s="48"/>
      <c r="IM791" s="48"/>
      <c r="IN791" s="48"/>
      <c r="IO791" s="48"/>
      <c r="IP791" s="48"/>
      <c r="IQ791" s="48"/>
      <c r="IR791" s="48"/>
      <c r="IS791" s="48"/>
      <c r="IT791" s="48"/>
      <c r="IU791" s="48"/>
      <c r="IV791" s="48"/>
      <c r="IW791" s="48"/>
      <c r="IX791" s="48"/>
      <c r="IY791" s="48"/>
      <c r="IZ791" s="48"/>
      <c r="JA791" s="48"/>
      <c r="JB791" s="49"/>
      <c r="JC791" s="49"/>
      <c r="JD791" s="49"/>
      <c r="JE791" s="49"/>
      <c r="JF791" s="49"/>
      <c r="JG791" s="49"/>
      <c r="JH791" s="49"/>
      <c r="JI791" s="49"/>
      <c r="JJ791" s="49"/>
      <c r="JK791" s="49"/>
      <c r="JL791" s="49"/>
      <c r="JM791" s="49"/>
    </row>
    <row r="792" spans="2:273" ht="40" customHeight="1">
      <c r="B792" s="116" t="s">
        <v>6269</v>
      </c>
      <c r="C792" s="110">
        <v>20203</v>
      </c>
      <c r="D792" s="109">
        <v>2020</v>
      </c>
      <c r="E792" s="65" t="s">
        <v>6270</v>
      </c>
      <c r="F792" s="140"/>
      <c r="G792" s="354"/>
      <c r="H792" s="57" t="s">
        <v>6271</v>
      </c>
      <c r="I792" s="57" t="s">
        <v>29</v>
      </c>
      <c r="J792" s="78">
        <v>21</v>
      </c>
      <c r="K792" s="192">
        <v>199653</v>
      </c>
      <c r="L792" s="57" t="s">
        <v>6272</v>
      </c>
      <c r="M792" s="57" t="s">
        <v>31</v>
      </c>
      <c r="N792" s="215">
        <v>3</v>
      </c>
      <c r="O792" s="78">
        <v>5</v>
      </c>
      <c r="P792" s="78">
        <v>56</v>
      </c>
      <c r="Q792" s="57" t="s">
        <v>32</v>
      </c>
      <c r="R792" s="57" t="s">
        <v>33</v>
      </c>
      <c r="S792" s="48"/>
      <c r="T792" s="48"/>
      <c r="U792" s="48"/>
      <c r="V792" s="48"/>
      <c r="W792" s="48"/>
      <c r="X792" s="48"/>
      <c r="Y792" s="48"/>
      <c r="Z792" s="48"/>
      <c r="AA792" s="48"/>
      <c r="AB792" s="48"/>
      <c r="AC792" s="48"/>
      <c r="AD792" s="48"/>
      <c r="AE792" s="48"/>
    </row>
    <row r="793" spans="2:273" ht="20.25" customHeight="1">
      <c r="B793" s="117" t="s">
        <v>814</v>
      </c>
      <c r="C793" s="118">
        <v>20181</v>
      </c>
      <c r="D793" s="108">
        <v>2018</v>
      </c>
      <c r="E793" s="43" t="s">
        <v>815</v>
      </c>
      <c r="F793" s="143"/>
      <c r="G793" s="355"/>
      <c r="H793" s="17" t="s">
        <v>816</v>
      </c>
      <c r="I793" s="17"/>
      <c r="J793" s="81">
        <v>68</v>
      </c>
      <c r="K793" s="194">
        <v>1150000</v>
      </c>
      <c r="L793" s="17" t="s">
        <v>5348</v>
      </c>
      <c r="M793" s="17" t="s">
        <v>31</v>
      </c>
      <c r="N793" s="215">
        <v>3</v>
      </c>
      <c r="O793" s="81">
        <v>5</v>
      </c>
      <c r="P793" s="80">
        <v>8</v>
      </c>
      <c r="Q793" s="44"/>
      <c r="R793" s="17" t="s">
        <v>817</v>
      </c>
      <c r="S793" s="20">
        <v>3</v>
      </c>
      <c r="T793" s="20">
        <v>7</v>
      </c>
      <c r="U793" s="18"/>
      <c r="V793" s="18"/>
      <c r="W793" s="18"/>
      <c r="X793" s="18"/>
      <c r="Y793" s="20">
        <v>4</v>
      </c>
      <c r="Z793" s="20"/>
      <c r="AA793" s="18"/>
      <c r="AB793" s="18"/>
      <c r="AC793" s="18"/>
      <c r="AD793" s="18"/>
      <c r="AE793" s="2"/>
      <c r="AF793" s="37"/>
      <c r="AG793" s="37"/>
      <c r="AH793" s="37"/>
      <c r="AI793" s="37"/>
      <c r="AJ793" s="37"/>
      <c r="AK793" s="37"/>
      <c r="AL793" s="37"/>
      <c r="AM793" s="37"/>
      <c r="AN793" s="37"/>
      <c r="AO793" s="37"/>
      <c r="AP793" s="37"/>
      <c r="AQ793" s="37"/>
      <c r="AR793" s="37"/>
      <c r="AS793" s="37"/>
      <c r="AT793" s="37"/>
      <c r="AU793" s="37"/>
      <c r="AV793" s="37"/>
      <c r="AW793" s="37"/>
      <c r="AX793" s="37"/>
      <c r="AY793" s="37"/>
      <c r="AZ793" s="37"/>
      <c r="BA793" s="37"/>
      <c r="BB793" s="37"/>
      <c r="BC793" s="37"/>
      <c r="BD793" s="37"/>
      <c r="BE793" s="37"/>
      <c r="BF793" s="37"/>
      <c r="BG793" s="37"/>
      <c r="BH793" s="37"/>
      <c r="BI793" s="37"/>
      <c r="BJ793" s="37"/>
      <c r="BK793" s="37"/>
      <c r="BL793" s="37"/>
      <c r="BM793" s="37"/>
      <c r="BN793" s="37"/>
      <c r="BO793" s="37"/>
      <c r="BP793" s="37"/>
      <c r="BQ793" s="37"/>
      <c r="BR793" s="37"/>
      <c r="BS793" s="37"/>
      <c r="BT793" s="37"/>
      <c r="BU793" s="37"/>
      <c r="BV793" s="37"/>
      <c r="BW793" s="37"/>
      <c r="BX793" s="37"/>
      <c r="BY793" s="37"/>
      <c r="BZ793" s="37"/>
      <c r="CA793" s="37"/>
      <c r="CB793" s="37"/>
      <c r="CC793" s="37"/>
      <c r="CD793" s="37"/>
      <c r="CE793" s="37"/>
      <c r="CF793" s="37"/>
      <c r="CG793" s="37"/>
      <c r="CH793" s="37"/>
      <c r="CI793" s="37"/>
      <c r="CJ793" s="37"/>
      <c r="CK793" s="37"/>
      <c r="CL793" s="37"/>
      <c r="CM793" s="37"/>
      <c r="CN793" s="37"/>
      <c r="CO793" s="37"/>
      <c r="CP793" s="37"/>
      <c r="CQ793" s="37"/>
      <c r="CR793" s="37"/>
      <c r="CS793" s="37"/>
      <c r="CT793" s="37"/>
      <c r="CU793" s="37"/>
      <c r="CV793" s="37"/>
      <c r="CW793" s="37"/>
      <c r="CX793" s="37"/>
      <c r="CY793" s="37"/>
      <c r="CZ793" s="37"/>
      <c r="DA793" s="37"/>
      <c r="DB793" s="37"/>
      <c r="DC793" s="37"/>
      <c r="DD793" s="37"/>
      <c r="DE793" s="37"/>
      <c r="DF793" s="37"/>
      <c r="DG793" s="37"/>
      <c r="DH793" s="37"/>
      <c r="DI793" s="37"/>
      <c r="DJ793" s="37"/>
      <c r="DK793" s="37"/>
      <c r="DL793" s="37"/>
      <c r="DM793" s="37"/>
      <c r="DN793" s="37"/>
      <c r="DO793" s="37"/>
      <c r="DP793" s="37"/>
      <c r="DQ793" s="37"/>
      <c r="DR793" s="37"/>
      <c r="DS793" s="37"/>
      <c r="DT793" s="37"/>
      <c r="DU793" s="37"/>
      <c r="DV793" s="37"/>
      <c r="DW793" s="37"/>
      <c r="DX793" s="37"/>
      <c r="DY793" s="37"/>
      <c r="DZ793" s="37"/>
      <c r="EA793" s="37"/>
      <c r="EB793" s="37"/>
      <c r="EC793" s="37"/>
      <c r="ED793" s="37"/>
      <c r="EE793" s="37"/>
      <c r="EF793" s="37"/>
      <c r="EG793" s="37"/>
      <c r="EH793" s="37"/>
      <c r="EI793" s="37"/>
      <c r="EJ793" s="37"/>
      <c r="EK793" s="37"/>
      <c r="EL793" s="37"/>
      <c r="EM793" s="37"/>
      <c r="EN793" s="37"/>
      <c r="EO793" s="37"/>
      <c r="EP793" s="37"/>
      <c r="EQ793" s="37"/>
      <c r="ER793" s="37"/>
      <c r="ES793" s="37"/>
      <c r="ET793" s="37"/>
      <c r="EU793" s="37"/>
      <c r="EV793" s="37"/>
      <c r="EW793" s="37"/>
      <c r="EX793" s="37"/>
      <c r="EY793" s="37"/>
      <c r="EZ793" s="37"/>
      <c r="FA793" s="37"/>
      <c r="FB793" s="37"/>
      <c r="FC793" s="37"/>
      <c r="FD793" s="37"/>
      <c r="FE793" s="37"/>
      <c r="FF793" s="37"/>
      <c r="FG793" s="37"/>
      <c r="FH793" s="37"/>
      <c r="FI793" s="37"/>
      <c r="FJ793" s="37"/>
      <c r="FK793" s="37"/>
      <c r="FL793" s="37"/>
      <c r="FM793" s="37"/>
      <c r="FN793" s="37"/>
      <c r="FO793" s="37"/>
      <c r="FP793" s="37"/>
      <c r="FQ793" s="37"/>
      <c r="FR793" s="37"/>
      <c r="FS793" s="37"/>
      <c r="FT793" s="37"/>
      <c r="FU793" s="37"/>
      <c r="FV793" s="37"/>
      <c r="FW793" s="37"/>
      <c r="FX793" s="37"/>
      <c r="FY793" s="37"/>
      <c r="FZ793" s="37"/>
      <c r="GA793" s="37"/>
      <c r="GB793" s="37"/>
      <c r="GC793" s="37"/>
      <c r="GD793" s="37"/>
      <c r="GE793" s="37"/>
      <c r="GF793" s="37"/>
      <c r="GG793" s="37"/>
      <c r="GH793" s="37"/>
      <c r="GI793" s="37"/>
      <c r="GJ793" s="37"/>
      <c r="GK793" s="37"/>
      <c r="GL793" s="37"/>
      <c r="GM793" s="37"/>
      <c r="GN793" s="37"/>
      <c r="GO793" s="37"/>
      <c r="GP793" s="37"/>
      <c r="GQ793" s="37"/>
      <c r="GR793" s="37"/>
      <c r="GS793" s="37"/>
      <c r="GT793" s="37"/>
      <c r="GU793" s="37"/>
      <c r="GV793" s="37"/>
      <c r="GW793" s="37"/>
      <c r="GX793" s="37"/>
      <c r="GY793" s="37"/>
      <c r="GZ793" s="37"/>
      <c r="HA793" s="37"/>
      <c r="HB793" s="37"/>
      <c r="HC793" s="37"/>
      <c r="HD793" s="37"/>
      <c r="HE793" s="37"/>
      <c r="HF793" s="37"/>
      <c r="HG793" s="37"/>
      <c r="HH793" s="37"/>
      <c r="HI793" s="37"/>
      <c r="HJ793" s="37"/>
      <c r="HK793" s="37"/>
      <c r="HL793" s="37"/>
      <c r="HM793" s="37"/>
      <c r="HN793" s="37"/>
      <c r="HO793" s="37"/>
      <c r="HP793" s="37"/>
      <c r="HQ793" s="37"/>
      <c r="HR793" s="37"/>
      <c r="HS793" s="37"/>
      <c r="HT793" s="37"/>
      <c r="HU793" s="37"/>
      <c r="HV793" s="37"/>
      <c r="HW793" s="37"/>
      <c r="HX793" s="37"/>
      <c r="HY793" s="37"/>
      <c r="HZ793" s="37"/>
      <c r="IA793" s="37"/>
      <c r="IB793" s="37"/>
      <c r="IC793" s="37"/>
      <c r="ID793" s="37"/>
      <c r="IE793" s="37"/>
      <c r="IF793" s="37"/>
      <c r="IG793" s="37"/>
      <c r="IH793" s="37"/>
      <c r="II793" s="37"/>
      <c r="IJ793" s="37"/>
      <c r="IK793" s="37"/>
      <c r="IL793" s="37"/>
      <c r="IM793" s="37"/>
      <c r="IN793" s="37"/>
      <c r="IO793" s="37"/>
      <c r="IP793" s="37"/>
      <c r="IQ793" s="37"/>
      <c r="IR793" s="37"/>
      <c r="IS793" s="37"/>
      <c r="IT793" s="37"/>
      <c r="IU793" s="37"/>
      <c r="IV793" s="37"/>
      <c r="IW793" s="37"/>
      <c r="IX793" s="37"/>
      <c r="IY793" s="37"/>
      <c r="IZ793" s="37"/>
      <c r="JA793" s="37"/>
      <c r="JB793" s="37"/>
      <c r="JC793" s="37"/>
      <c r="JD793" s="37"/>
      <c r="JE793" s="37"/>
      <c r="JF793" s="37"/>
      <c r="JG793" s="37"/>
      <c r="JH793" s="37"/>
      <c r="JI793" s="37"/>
      <c r="JJ793" s="37"/>
      <c r="JK793" s="37"/>
      <c r="JL793" s="37"/>
      <c r="JM793" s="37"/>
    </row>
    <row r="794" spans="2:273" ht="20.25" customHeight="1">
      <c r="B794" s="223" t="s">
        <v>8371</v>
      </c>
      <c r="C794" s="118">
        <v>20185</v>
      </c>
      <c r="D794" s="128">
        <v>2018</v>
      </c>
      <c r="E794" s="228" t="s">
        <v>6274</v>
      </c>
      <c r="F794" s="230"/>
      <c r="G794" s="357"/>
      <c r="H794" s="36" t="s">
        <v>8369</v>
      </c>
      <c r="I794" s="36" t="s">
        <v>8370</v>
      </c>
      <c r="J794" s="79">
        <v>2</v>
      </c>
      <c r="K794" s="193">
        <v>150000</v>
      </c>
      <c r="L794" s="4"/>
      <c r="M794" s="4" t="s">
        <v>203</v>
      </c>
      <c r="N794" s="215">
        <v>1</v>
      </c>
      <c r="O794" s="79">
        <v>3</v>
      </c>
      <c r="P794" s="77">
        <v>53</v>
      </c>
      <c r="Q794" s="4"/>
      <c r="R794" s="4"/>
      <c r="AF794" s="48"/>
      <c r="AG794" s="48"/>
      <c r="AH794" s="48"/>
      <c r="AI794" s="48"/>
      <c r="AJ794" s="48"/>
      <c r="AK794" s="48"/>
      <c r="AL794" s="48"/>
      <c r="AM794" s="48"/>
      <c r="AN794" s="48"/>
      <c r="AO794" s="48"/>
      <c r="AP794" s="48"/>
      <c r="AQ794" s="48"/>
      <c r="AR794" s="48"/>
      <c r="AS794" s="48"/>
      <c r="AT794" s="48"/>
      <c r="AU794" s="48"/>
      <c r="AV794" s="48"/>
      <c r="AW794" s="48"/>
      <c r="AX794" s="48"/>
      <c r="AY794" s="48"/>
      <c r="AZ794" s="48"/>
      <c r="BA794" s="48"/>
      <c r="BB794" s="48"/>
      <c r="BC794" s="48"/>
      <c r="BD794" s="48"/>
      <c r="BE794" s="48"/>
      <c r="BF794" s="48"/>
      <c r="BG794" s="48"/>
      <c r="BH794" s="48"/>
      <c r="BI794" s="48"/>
      <c r="BJ794" s="48"/>
      <c r="BK794" s="48"/>
      <c r="BL794" s="48"/>
      <c r="BM794" s="48"/>
      <c r="BN794" s="48"/>
      <c r="BO794" s="48"/>
      <c r="BP794" s="48"/>
      <c r="BQ794" s="48"/>
      <c r="BR794" s="48"/>
      <c r="BS794" s="48"/>
      <c r="BT794" s="48"/>
      <c r="BU794" s="48"/>
      <c r="BV794" s="48"/>
      <c r="BW794" s="48"/>
      <c r="BX794" s="48"/>
      <c r="BY794" s="48"/>
      <c r="BZ794" s="48"/>
      <c r="CA794" s="48"/>
      <c r="CB794" s="48"/>
      <c r="CC794" s="48"/>
      <c r="CD794" s="48"/>
      <c r="CE794" s="48"/>
      <c r="CF794" s="48"/>
      <c r="CG794" s="48"/>
      <c r="CH794" s="48"/>
      <c r="CI794" s="48"/>
      <c r="CJ794" s="48"/>
      <c r="CK794" s="48"/>
      <c r="CL794" s="48"/>
      <c r="CM794" s="48"/>
      <c r="CN794" s="48"/>
      <c r="CO794" s="48"/>
      <c r="CP794" s="48"/>
      <c r="CQ794" s="48"/>
      <c r="CR794" s="48"/>
      <c r="CS794" s="48"/>
      <c r="CT794" s="48"/>
      <c r="CU794" s="48"/>
      <c r="CV794" s="48"/>
      <c r="CW794" s="48"/>
      <c r="CX794" s="48"/>
      <c r="CY794" s="48"/>
      <c r="CZ794" s="48"/>
      <c r="DA794" s="48"/>
      <c r="DB794" s="48"/>
      <c r="DC794" s="48"/>
      <c r="DD794" s="48"/>
      <c r="DE794" s="48"/>
      <c r="DF794" s="48"/>
      <c r="DG794" s="48"/>
      <c r="DH794" s="48"/>
      <c r="DI794" s="48"/>
      <c r="DJ794" s="48"/>
      <c r="DK794" s="48"/>
      <c r="DL794" s="48"/>
      <c r="DM794" s="48"/>
      <c r="DN794" s="48"/>
      <c r="DO794" s="48"/>
      <c r="DP794" s="48"/>
      <c r="DQ794" s="48"/>
      <c r="DR794" s="48"/>
      <c r="DS794" s="48"/>
      <c r="DT794" s="48"/>
      <c r="DU794" s="48"/>
      <c r="DV794" s="48"/>
      <c r="DW794" s="48"/>
      <c r="DX794" s="48"/>
      <c r="DY794" s="48"/>
      <c r="DZ794" s="48"/>
      <c r="EA794" s="48"/>
      <c r="EB794" s="48"/>
      <c r="EC794" s="48"/>
      <c r="ED794" s="48"/>
      <c r="EE794" s="48"/>
      <c r="EF794" s="48"/>
      <c r="EG794" s="48"/>
      <c r="EH794" s="48"/>
      <c r="EI794" s="48"/>
      <c r="EJ794" s="48"/>
      <c r="EK794" s="48"/>
      <c r="EL794" s="48"/>
      <c r="EM794" s="48"/>
      <c r="EN794" s="48"/>
      <c r="EO794" s="48"/>
      <c r="EP794" s="48"/>
      <c r="EQ794" s="48"/>
      <c r="ER794" s="48"/>
      <c r="ES794" s="48"/>
      <c r="ET794" s="48"/>
      <c r="EU794" s="48"/>
      <c r="EV794" s="48"/>
      <c r="EW794" s="48"/>
      <c r="EX794" s="48"/>
      <c r="EY794" s="48"/>
      <c r="EZ794" s="48"/>
      <c r="FA794" s="48"/>
      <c r="FB794" s="48"/>
      <c r="FC794" s="48"/>
      <c r="FD794" s="48"/>
      <c r="FE794" s="48"/>
      <c r="FF794" s="48"/>
      <c r="FG794" s="48"/>
      <c r="FH794" s="48"/>
      <c r="FI794" s="48"/>
      <c r="FJ794" s="48"/>
      <c r="FK794" s="48"/>
      <c r="FL794" s="48"/>
      <c r="FM794" s="48"/>
      <c r="FN794" s="48"/>
      <c r="FO794" s="48"/>
      <c r="FP794" s="48"/>
      <c r="FQ794" s="48"/>
      <c r="FR794" s="48"/>
      <c r="FS794" s="48"/>
      <c r="FT794" s="48"/>
      <c r="FU794" s="48"/>
      <c r="FV794" s="48"/>
      <c r="FW794" s="48"/>
      <c r="FX794" s="48"/>
      <c r="FY794" s="48"/>
      <c r="FZ794" s="48"/>
      <c r="GA794" s="48"/>
      <c r="GB794" s="48"/>
      <c r="GC794" s="48"/>
      <c r="GD794" s="48"/>
      <c r="GE794" s="48"/>
      <c r="GF794" s="48"/>
      <c r="GG794" s="48"/>
      <c r="GH794" s="48"/>
      <c r="GI794" s="48"/>
      <c r="GJ794" s="48"/>
      <c r="GK794" s="48"/>
      <c r="GL794" s="48"/>
      <c r="GM794" s="48"/>
      <c r="GN794" s="48"/>
      <c r="GO794" s="48"/>
      <c r="GP794" s="48"/>
      <c r="GQ794" s="48"/>
      <c r="GR794" s="48"/>
      <c r="GS794" s="48"/>
      <c r="GT794" s="48"/>
      <c r="GU794" s="48"/>
      <c r="GV794" s="48"/>
      <c r="GW794" s="48"/>
      <c r="GX794" s="48"/>
      <c r="GY794" s="48"/>
      <c r="GZ794" s="48"/>
      <c r="HA794" s="48"/>
      <c r="HB794" s="48"/>
      <c r="HC794" s="48"/>
      <c r="HD794" s="48"/>
      <c r="HE794" s="48"/>
      <c r="HF794" s="48"/>
      <c r="HG794" s="48"/>
      <c r="HH794" s="48"/>
      <c r="HI794" s="48"/>
      <c r="HJ794" s="48"/>
      <c r="HK794" s="48"/>
      <c r="HL794" s="48"/>
      <c r="HM794" s="48"/>
      <c r="HN794" s="48"/>
      <c r="HO794" s="48"/>
      <c r="HP794" s="48"/>
      <c r="HQ794" s="48"/>
      <c r="HR794" s="48"/>
      <c r="HS794" s="48"/>
      <c r="HT794" s="48"/>
      <c r="HU794" s="48"/>
      <c r="HV794" s="48"/>
      <c r="HW794" s="48"/>
      <c r="HX794" s="48"/>
      <c r="HY794" s="48"/>
      <c r="HZ794" s="48"/>
      <c r="IA794" s="48"/>
      <c r="IB794" s="48"/>
      <c r="IC794" s="48"/>
      <c r="ID794" s="48"/>
      <c r="IE794" s="48"/>
      <c r="IF794" s="48"/>
      <c r="IG794" s="48"/>
      <c r="IH794" s="48"/>
      <c r="II794" s="48"/>
      <c r="IJ794" s="48"/>
      <c r="IK794" s="48"/>
      <c r="IL794" s="48"/>
      <c r="IM794" s="48"/>
      <c r="IN794" s="48"/>
      <c r="IO794" s="48"/>
      <c r="IP794" s="48"/>
      <c r="IQ794" s="48"/>
      <c r="IR794" s="48"/>
      <c r="IS794" s="48"/>
      <c r="IT794" s="48"/>
      <c r="IU794" s="48"/>
      <c r="IV794" s="48"/>
      <c r="IW794" s="48"/>
      <c r="IX794" s="48"/>
      <c r="IY794" s="48"/>
      <c r="IZ794" s="48"/>
      <c r="JA794" s="48"/>
      <c r="JB794" s="49"/>
      <c r="JC794" s="49"/>
      <c r="JD794" s="49"/>
      <c r="JE794" s="49"/>
      <c r="JF794" s="49"/>
      <c r="JG794" s="49"/>
      <c r="JH794" s="49"/>
      <c r="JI794" s="49"/>
      <c r="JJ794" s="49"/>
      <c r="JK794" s="49"/>
      <c r="JL794" s="49"/>
      <c r="JM794" s="49"/>
    </row>
    <row r="795" spans="2:273" ht="20.25" customHeight="1">
      <c r="B795" s="116" t="s">
        <v>6273</v>
      </c>
      <c r="C795" s="110">
        <v>20203</v>
      </c>
      <c r="D795" s="109">
        <v>2020</v>
      </c>
      <c r="E795" s="65" t="s">
        <v>6274</v>
      </c>
      <c r="F795" s="140"/>
      <c r="G795" s="354"/>
      <c r="H795" s="57" t="s">
        <v>6275</v>
      </c>
      <c r="I795" s="57" t="s">
        <v>29</v>
      </c>
      <c r="J795" s="78">
        <v>36</v>
      </c>
      <c r="K795" s="192">
        <v>3499032</v>
      </c>
      <c r="L795" s="57" t="s">
        <v>6276</v>
      </c>
      <c r="M795" s="57" t="s">
        <v>203</v>
      </c>
      <c r="N795" s="215">
        <v>1</v>
      </c>
      <c r="O795" s="78">
        <v>3</v>
      </c>
      <c r="P795" s="78">
        <v>53</v>
      </c>
      <c r="Q795" s="57" t="s">
        <v>238</v>
      </c>
      <c r="R795" s="57" t="s">
        <v>33</v>
      </c>
      <c r="S795" s="48"/>
      <c r="T795" s="48"/>
      <c r="U795" s="48"/>
      <c r="V795" s="48"/>
      <c r="W795" s="48"/>
      <c r="X795" s="48"/>
      <c r="Y795" s="48"/>
      <c r="Z795" s="48"/>
      <c r="AA795" s="48"/>
      <c r="AB795" s="48"/>
      <c r="AC795" s="48"/>
      <c r="AD795" s="48"/>
      <c r="AE795" s="48"/>
      <c r="AF795" s="37"/>
      <c r="AG795" s="37"/>
      <c r="AH795" s="37"/>
      <c r="AI795" s="37"/>
      <c r="AJ795" s="37"/>
      <c r="AK795" s="37"/>
      <c r="AL795" s="37"/>
      <c r="AM795" s="37"/>
      <c r="AN795" s="37"/>
      <c r="AO795" s="37"/>
      <c r="AP795" s="37"/>
      <c r="AQ795" s="37"/>
      <c r="AR795" s="37"/>
      <c r="AS795" s="37"/>
      <c r="AT795" s="37"/>
      <c r="AU795" s="37"/>
      <c r="AV795" s="37"/>
      <c r="AW795" s="37"/>
      <c r="AX795" s="37"/>
      <c r="AY795" s="37"/>
      <c r="AZ795" s="37"/>
      <c r="BA795" s="37"/>
      <c r="BB795" s="37"/>
      <c r="BC795" s="37"/>
      <c r="BD795" s="37"/>
      <c r="BE795" s="37"/>
      <c r="BF795" s="37"/>
      <c r="BG795" s="37"/>
      <c r="BH795" s="37"/>
      <c r="BI795" s="37"/>
      <c r="BJ795" s="37"/>
      <c r="BK795" s="37"/>
      <c r="BL795" s="37"/>
      <c r="BM795" s="37"/>
      <c r="BN795" s="37"/>
      <c r="BO795" s="37"/>
      <c r="BP795" s="37"/>
      <c r="BQ795" s="37"/>
      <c r="BR795" s="37"/>
      <c r="BS795" s="37"/>
      <c r="BT795" s="37"/>
      <c r="BU795" s="37"/>
      <c r="BV795" s="37"/>
      <c r="BW795" s="37"/>
      <c r="BX795" s="37"/>
      <c r="BY795" s="37"/>
      <c r="BZ795" s="37"/>
      <c r="CA795" s="37"/>
      <c r="CB795" s="37"/>
      <c r="CC795" s="37"/>
      <c r="CD795" s="37"/>
      <c r="CE795" s="37"/>
      <c r="CF795" s="37"/>
      <c r="CG795" s="37"/>
      <c r="CH795" s="37"/>
      <c r="CI795" s="37"/>
      <c r="CJ795" s="37"/>
      <c r="CK795" s="37"/>
      <c r="CL795" s="37"/>
      <c r="CM795" s="37"/>
      <c r="CN795" s="37"/>
      <c r="CO795" s="37"/>
      <c r="CP795" s="37"/>
      <c r="CQ795" s="37"/>
      <c r="CR795" s="37"/>
      <c r="CS795" s="37"/>
      <c r="CT795" s="37"/>
      <c r="CU795" s="37"/>
      <c r="CV795" s="37"/>
      <c r="CW795" s="37"/>
      <c r="CX795" s="37"/>
      <c r="CY795" s="37"/>
      <c r="CZ795" s="37"/>
      <c r="DA795" s="37"/>
      <c r="DB795" s="37"/>
      <c r="DC795" s="37"/>
      <c r="DD795" s="37"/>
      <c r="DE795" s="37"/>
      <c r="DF795" s="37"/>
      <c r="DG795" s="37"/>
      <c r="DH795" s="37"/>
      <c r="DI795" s="37"/>
      <c r="DJ795" s="37"/>
      <c r="DK795" s="37"/>
      <c r="DL795" s="37"/>
      <c r="DM795" s="37"/>
      <c r="DN795" s="37"/>
      <c r="DO795" s="37"/>
      <c r="DP795" s="37"/>
      <c r="DQ795" s="37"/>
      <c r="DR795" s="37"/>
      <c r="DS795" s="37"/>
      <c r="DT795" s="37"/>
      <c r="DU795" s="37"/>
      <c r="DV795" s="37"/>
      <c r="DW795" s="37"/>
      <c r="DX795" s="37"/>
      <c r="DY795" s="37"/>
      <c r="DZ795" s="37"/>
      <c r="EA795" s="37"/>
      <c r="EB795" s="37"/>
      <c r="EC795" s="37"/>
      <c r="ED795" s="37"/>
      <c r="EE795" s="37"/>
      <c r="EF795" s="37"/>
      <c r="EG795" s="37"/>
      <c r="EH795" s="37"/>
      <c r="EI795" s="37"/>
      <c r="EJ795" s="37"/>
      <c r="EK795" s="37"/>
      <c r="EL795" s="37"/>
      <c r="EM795" s="37"/>
      <c r="EN795" s="37"/>
      <c r="EO795" s="37"/>
      <c r="EP795" s="37"/>
      <c r="EQ795" s="37"/>
      <c r="ER795" s="37"/>
      <c r="ES795" s="37"/>
      <c r="ET795" s="37"/>
      <c r="EU795" s="37"/>
      <c r="EV795" s="37"/>
      <c r="EW795" s="37"/>
      <c r="EX795" s="37"/>
      <c r="EY795" s="37"/>
      <c r="EZ795" s="37"/>
      <c r="FA795" s="37"/>
      <c r="FB795" s="37"/>
      <c r="FC795" s="37"/>
      <c r="FD795" s="37"/>
      <c r="FE795" s="37"/>
      <c r="FF795" s="37"/>
      <c r="FG795" s="37"/>
      <c r="FH795" s="37"/>
      <c r="FI795" s="37"/>
      <c r="FJ795" s="37"/>
      <c r="FK795" s="37"/>
      <c r="FL795" s="37"/>
      <c r="FM795" s="37"/>
      <c r="FN795" s="37"/>
      <c r="FO795" s="37"/>
      <c r="FP795" s="37"/>
      <c r="FQ795" s="37"/>
      <c r="FR795" s="37"/>
      <c r="FS795" s="37"/>
      <c r="FT795" s="37"/>
      <c r="FU795" s="37"/>
      <c r="FV795" s="37"/>
      <c r="FW795" s="37"/>
      <c r="FX795" s="37"/>
      <c r="FY795" s="37"/>
      <c r="FZ795" s="37"/>
      <c r="GA795" s="37"/>
      <c r="GB795" s="37"/>
      <c r="GC795" s="37"/>
      <c r="GD795" s="37"/>
      <c r="GE795" s="37"/>
      <c r="GF795" s="37"/>
      <c r="GG795" s="37"/>
      <c r="GH795" s="37"/>
      <c r="GI795" s="37"/>
      <c r="GJ795" s="37"/>
      <c r="GK795" s="37"/>
      <c r="GL795" s="37"/>
      <c r="GM795" s="37"/>
      <c r="GN795" s="37"/>
      <c r="GO795" s="37"/>
      <c r="GP795" s="37"/>
      <c r="GQ795" s="37"/>
      <c r="GR795" s="37"/>
      <c r="GS795" s="37"/>
      <c r="GT795" s="37"/>
      <c r="GU795" s="37"/>
      <c r="GV795" s="37"/>
      <c r="GW795" s="37"/>
      <c r="GX795" s="37"/>
      <c r="GY795" s="37"/>
      <c r="GZ795" s="37"/>
      <c r="HA795" s="37"/>
      <c r="HB795" s="37"/>
      <c r="HC795" s="37"/>
      <c r="HD795" s="37"/>
      <c r="HE795" s="37"/>
      <c r="HF795" s="37"/>
      <c r="HG795" s="37"/>
      <c r="HH795" s="37"/>
      <c r="HI795" s="37"/>
      <c r="HJ795" s="37"/>
      <c r="HK795" s="37"/>
      <c r="HL795" s="37"/>
      <c r="HM795" s="37"/>
      <c r="HN795" s="37"/>
      <c r="HO795" s="37"/>
      <c r="HP795" s="37"/>
      <c r="HQ795" s="37"/>
      <c r="HR795" s="37"/>
      <c r="HS795" s="37"/>
      <c r="HT795" s="37"/>
      <c r="HU795" s="37"/>
      <c r="HV795" s="37"/>
      <c r="HW795" s="37"/>
      <c r="HX795" s="37"/>
      <c r="HY795" s="37"/>
      <c r="HZ795" s="37"/>
      <c r="IA795" s="37"/>
      <c r="IB795" s="37"/>
      <c r="IC795" s="37"/>
      <c r="ID795" s="37"/>
      <c r="IE795" s="37"/>
      <c r="IF795" s="37"/>
      <c r="IG795" s="37"/>
      <c r="IH795" s="37"/>
      <c r="II795" s="37"/>
      <c r="IJ795" s="37"/>
      <c r="IK795" s="37"/>
      <c r="IL795" s="37"/>
      <c r="IM795" s="37"/>
      <c r="IN795" s="37"/>
      <c r="IO795" s="37"/>
      <c r="IP795" s="37"/>
      <c r="IQ795" s="37"/>
      <c r="IR795" s="37"/>
      <c r="IS795" s="37"/>
      <c r="IT795" s="37"/>
      <c r="IU795" s="37"/>
      <c r="IV795" s="37"/>
      <c r="IW795" s="37"/>
      <c r="IX795" s="37"/>
      <c r="IY795" s="37"/>
      <c r="IZ795" s="37"/>
      <c r="JA795" s="37"/>
      <c r="JB795" s="37"/>
      <c r="JC795" s="37"/>
      <c r="JD795" s="37"/>
      <c r="JE795" s="37"/>
      <c r="JF795" s="37"/>
      <c r="JG795" s="37"/>
      <c r="JH795" s="37"/>
      <c r="JI795" s="37"/>
      <c r="JJ795" s="37"/>
      <c r="JK795" s="37"/>
      <c r="JL795" s="37"/>
      <c r="JM795" s="37"/>
    </row>
    <row r="796" spans="2:273" ht="20.25" customHeight="1">
      <c r="B796" s="116" t="s">
        <v>6277</v>
      </c>
      <c r="C796" s="107">
        <v>20201</v>
      </c>
      <c r="D796" s="109">
        <v>2020</v>
      </c>
      <c r="E796" s="65" t="s">
        <v>6278</v>
      </c>
      <c r="F796" s="140"/>
      <c r="G796" s="354"/>
      <c r="H796" s="57" t="s">
        <v>5684</v>
      </c>
      <c r="I796" s="57" t="s">
        <v>53</v>
      </c>
      <c r="J796" s="78">
        <v>11</v>
      </c>
      <c r="K796" s="192">
        <v>992600</v>
      </c>
      <c r="L796" s="57" t="s">
        <v>6279</v>
      </c>
      <c r="M796" s="57" t="s">
        <v>39</v>
      </c>
      <c r="N796" s="215">
        <v>9</v>
      </c>
      <c r="O796" s="78">
        <v>2</v>
      </c>
      <c r="P796" s="78">
        <v>8</v>
      </c>
      <c r="Q796" s="57" t="s">
        <v>47</v>
      </c>
      <c r="R796" s="57" t="s">
        <v>5397</v>
      </c>
      <c r="S796" s="48"/>
      <c r="T796" s="48"/>
      <c r="U796" s="48"/>
      <c r="V796" s="48"/>
      <c r="W796" s="48"/>
      <c r="X796" s="48"/>
      <c r="Y796" s="48"/>
      <c r="Z796" s="48"/>
      <c r="AA796" s="48"/>
      <c r="AB796" s="48"/>
      <c r="AC796" s="48"/>
      <c r="AD796" s="48"/>
      <c r="AE796" s="48"/>
      <c r="AF796" s="48"/>
      <c r="AG796" s="48"/>
      <c r="AH796" s="48"/>
      <c r="AI796" s="48"/>
      <c r="AJ796" s="48"/>
      <c r="AK796" s="48"/>
      <c r="AL796" s="48"/>
      <c r="AM796" s="48"/>
      <c r="AN796" s="48"/>
      <c r="AO796" s="48"/>
      <c r="AP796" s="48"/>
      <c r="AQ796" s="48"/>
      <c r="AR796" s="48"/>
      <c r="AS796" s="48"/>
      <c r="AT796" s="48"/>
      <c r="AU796" s="48"/>
      <c r="AV796" s="48"/>
      <c r="AW796" s="48"/>
      <c r="AX796" s="48"/>
      <c r="AY796" s="48"/>
      <c r="AZ796" s="48"/>
      <c r="BA796" s="48"/>
      <c r="BB796" s="48"/>
      <c r="BC796" s="48"/>
      <c r="BD796" s="48"/>
      <c r="BE796" s="48"/>
      <c r="BF796" s="48"/>
      <c r="BG796" s="48"/>
      <c r="BH796" s="48"/>
      <c r="BI796" s="48"/>
      <c r="BJ796" s="48"/>
      <c r="BK796" s="48"/>
      <c r="BL796" s="48"/>
      <c r="BM796" s="48"/>
      <c r="BN796" s="48"/>
      <c r="BO796" s="48"/>
      <c r="BP796" s="48"/>
      <c r="BQ796" s="48"/>
      <c r="BR796" s="48"/>
      <c r="BS796" s="48"/>
      <c r="BT796" s="48"/>
      <c r="BU796" s="48"/>
      <c r="BV796" s="48"/>
      <c r="BW796" s="48"/>
      <c r="BX796" s="48"/>
      <c r="BY796" s="48"/>
      <c r="BZ796" s="48"/>
      <c r="CA796" s="48"/>
      <c r="CB796" s="48"/>
      <c r="CC796" s="48"/>
      <c r="CD796" s="48"/>
      <c r="CE796" s="48"/>
      <c r="CF796" s="48"/>
      <c r="CG796" s="48"/>
      <c r="CH796" s="48"/>
      <c r="CI796" s="48"/>
      <c r="CJ796" s="48"/>
      <c r="CK796" s="48"/>
      <c r="CL796" s="48"/>
      <c r="CM796" s="48"/>
      <c r="CN796" s="48"/>
      <c r="CO796" s="48"/>
      <c r="CP796" s="48"/>
      <c r="CQ796" s="48"/>
      <c r="CR796" s="48"/>
      <c r="CS796" s="48"/>
      <c r="CT796" s="48"/>
      <c r="CU796" s="48"/>
      <c r="CV796" s="48"/>
      <c r="CW796" s="48"/>
      <c r="CX796" s="48"/>
      <c r="CY796" s="48"/>
      <c r="CZ796" s="48"/>
      <c r="DA796" s="48"/>
      <c r="DB796" s="48"/>
      <c r="DC796" s="48"/>
      <c r="DD796" s="48"/>
      <c r="DE796" s="48"/>
      <c r="DF796" s="48"/>
      <c r="DG796" s="48"/>
      <c r="DH796" s="48"/>
      <c r="DI796" s="48"/>
      <c r="DJ796" s="48"/>
      <c r="DK796" s="48"/>
      <c r="DL796" s="48"/>
      <c r="DM796" s="48"/>
      <c r="DN796" s="48"/>
      <c r="DO796" s="48"/>
      <c r="DP796" s="48"/>
      <c r="DQ796" s="48"/>
      <c r="DR796" s="48"/>
      <c r="DS796" s="48"/>
      <c r="DT796" s="48"/>
      <c r="DU796" s="48"/>
      <c r="DV796" s="48"/>
      <c r="DW796" s="48"/>
      <c r="DX796" s="48"/>
      <c r="DY796" s="48"/>
      <c r="DZ796" s="48"/>
      <c r="EA796" s="48"/>
      <c r="EB796" s="48"/>
      <c r="EC796" s="48"/>
      <c r="ED796" s="48"/>
      <c r="EE796" s="48"/>
      <c r="EF796" s="48"/>
      <c r="EG796" s="48"/>
      <c r="EH796" s="48"/>
      <c r="EI796" s="48"/>
      <c r="EJ796" s="48"/>
      <c r="EK796" s="48"/>
      <c r="EL796" s="48"/>
      <c r="EM796" s="48"/>
      <c r="EN796" s="48"/>
      <c r="EO796" s="48"/>
      <c r="EP796" s="48"/>
      <c r="EQ796" s="48"/>
      <c r="ER796" s="48"/>
      <c r="ES796" s="48"/>
      <c r="ET796" s="48"/>
      <c r="EU796" s="48"/>
      <c r="EV796" s="48"/>
      <c r="EW796" s="48"/>
      <c r="EX796" s="48"/>
      <c r="EY796" s="48"/>
      <c r="EZ796" s="48"/>
      <c r="FA796" s="48"/>
      <c r="FB796" s="48"/>
      <c r="FC796" s="48"/>
      <c r="FD796" s="48"/>
      <c r="FE796" s="48"/>
      <c r="FF796" s="48"/>
      <c r="FG796" s="48"/>
      <c r="FH796" s="48"/>
      <c r="FI796" s="48"/>
      <c r="FJ796" s="48"/>
      <c r="FK796" s="48"/>
      <c r="FL796" s="48"/>
      <c r="FM796" s="48"/>
      <c r="FN796" s="48"/>
      <c r="FO796" s="48"/>
      <c r="FP796" s="48"/>
      <c r="FQ796" s="48"/>
      <c r="FR796" s="48"/>
      <c r="FS796" s="48"/>
      <c r="FT796" s="48"/>
      <c r="FU796" s="48"/>
      <c r="FV796" s="48"/>
      <c r="FW796" s="48"/>
      <c r="FX796" s="48"/>
      <c r="FY796" s="48"/>
      <c r="FZ796" s="48"/>
      <c r="GA796" s="48"/>
      <c r="GB796" s="48"/>
      <c r="GC796" s="48"/>
      <c r="GD796" s="48"/>
      <c r="GE796" s="48"/>
      <c r="GF796" s="48"/>
      <c r="GG796" s="48"/>
      <c r="GH796" s="48"/>
      <c r="GI796" s="48"/>
      <c r="GJ796" s="48"/>
      <c r="GK796" s="48"/>
      <c r="GL796" s="48"/>
      <c r="GM796" s="48"/>
      <c r="GN796" s="48"/>
      <c r="GO796" s="48"/>
      <c r="GP796" s="48"/>
      <c r="GQ796" s="48"/>
      <c r="GR796" s="48"/>
      <c r="GS796" s="48"/>
      <c r="GT796" s="48"/>
      <c r="GU796" s="48"/>
      <c r="GV796" s="48"/>
      <c r="GW796" s="48"/>
      <c r="GX796" s="48"/>
      <c r="GY796" s="48"/>
      <c r="GZ796" s="48"/>
      <c r="HA796" s="48"/>
      <c r="HB796" s="48"/>
      <c r="HC796" s="48"/>
      <c r="HD796" s="48"/>
      <c r="HE796" s="48"/>
      <c r="HF796" s="48"/>
      <c r="HG796" s="48"/>
      <c r="HH796" s="48"/>
      <c r="HI796" s="48"/>
      <c r="HJ796" s="48"/>
      <c r="HK796" s="48"/>
      <c r="HL796" s="48"/>
      <c r="HM796" s="48"/>
      <c r="HN796" s="48"/>
      <c r="HO796" s="48"/>
      <c r="HP796" s="48"/>
      <c r="HQ796" s="48"/>
      <c r="HR796" s="48"/>
      <c r="HS796" s="48"/>
      <c r="HT796" s="48"/>
      <c r="HU796" s="48"/>
      <c r="HV796" s="48"/>
      <c r="HW796" s="48"/>
      <c r="HX796" s="48"/>
      <c r="HY796" s="48"/>
      <c r="HZ796" s="48"/>
      <c r="IA796" s="48"/>
      <c r="IB796" s="48"/>
      <c r="IC796" s="48"/>
      <c r="ID796" s="48"/>
      <c r="IE796" s="48"/>
      <c r="IF796" s="48"/>
      <c r="IG796" s="48"/>
      <c r="IH796" s="48"/>
      <c r="II796" s="48"/>
      <c r="IJ796" s="48"/>
      <c r="IK796" s="48"/>
      <c r="IL796" s="48"/>
      <c r="IM796" s="48"/>
      <c r="IN796" s="48"/>
      <c r="IO796" s="48"/>
      <c r="IP796" s="48"/>
      <c r="IQ796" s="48"/>
      <c r="IR796" s="48"/>
      <c r="IS796" s="48"/>
      <c r="IT796" s="48"/>
      <c r="IU796" s="48"/>
      <c r="IV796" s="48"/>
      <c r="IW796" s="48"/>
      <c r="IX796" s="48"/>
      <c r="IY796" s="48"/>
      <c r="IZ796" s="48"/>
      <c r="JA796" s="48"/>
      <c r="JB796" s="49"/>
      <c r="JC796" s="49"/>
      <c r="JD796" s="49"/>
      <c r="JE796" s="49"/>
      <c r="JF796" s="49"/>
      <c r="JG796" s="49"/>
      <c r="JH796" s="49"/>
      <c r="JI796" s="49"/>
      <c r="JJ796" s="49"/>
      <c r="JK796" s="49"/>
      <c r="JL796" s="49"/>
      <c r="JM796" s="49"/>
    </row>
    <row r="797" spans="2:273" ht="20.25" customHeight="1">
      <c r="B797" s="116" t="s">
        <v>3547</v>
      </c>
      <c r="C797" s="107">
        <v>20192</v>
      </c>
      <c r="D797" s="108">
        <v>2019</v>
      </c>
      <c r="E797" s="38" t="s">
        <v>3548</v>
      </c>
      <c r="F797" s="141"/>
      <c r="G797" s="353"/>
      <c r="H797" s="3" t="s">
        <v>3549</v>
      </c>
      <c r="I797" s="3" t="s">
        <v>37</v>
      </c>
      <c r="J797" s="79">
        <v>26</v>
      </c>
      <c r="K797" s="193">
        <v>500000</v>
      </c>
      <c r="L797" s="3" t="s">
        <v>3550</v>
      </c>
      <c r="M797" s="3" t="s">
        <v>39</v>
      </c>
      <c r="N797" s="215">
        <v>9</v>
      </c>
      <c r="O797" s="77">
        <v>2</v>
      </c>
      <c r="P797" s="77">
        <v>52</v>
      </c>
      <c r="Q797" s="3" t="s">
        <v>32</v>
      </c>
      <c r="R797" s="3" t="s">
        <v>156</v>
      </c>
      <c r="S797" s="6"/>
      <c r="T797" s="6"/>
      <c r="Y797" s="6"/>
      <c r="Z797" s="6"/>
      <c r="AF797" s="48"/>
      <c r="AG797" s="48"/>
      <c r="AH797" s="48"/>
      <c r="AI797" s="48"/>
      <c r="AJ797" s="48"/>
      <c r="AK797" s="48"/>
      <c r="AL797" s="48"/>
      <c r="AM797" s="48"/>
      <c r="AN797" s="48"/>
      <c r="AO797" s="48"/>
      <c r="AP797" s="48"/>
      <c r="AQ797" s="48"/>
      <c r="AR797" s="48"/>
      <c r="AS797" s="48"/>
      <c r="AT797" s="48"/>
      <c r="AU797" s="48"/>
      <c r="AV797" s="48"/>
      <c r="AW797" s="48"/>
      <c r="AX797" s="48"/>
      <c r="AY797" s="48"/>
      <c r="AZ797" s="48"/>
      <c r="BA797" s="48"/>
      <c r="BB797" s="48"/>
      <c r="BC797" s="48"/>
      <c r="BD797" s="48"/>
      <c r="BE797" s="48"/>
      <c r="BF797" s="48"/>
      <c r="BG797" s="48"/>
      <c r="BH797" s="48"/>
      <c r="BI797" s="48"/>
      <c r="BJ797" s="48"/>
      <c r="BK797" s="48"/>
      <c r="BL797" s="48"/>
      <c r="BM797" s="48"/>
      <c r="BN797" s="48"/>
      <c r="BO797" s="48"/>
      <c r="BP797" s="48"/>
      <c r="BQ797" s="48"/>
      <c r="BR797" s="48"/>
      <c r="BS797" s="48"/>
      <c r="BT797" s="48"/>
      <c r="BU797" s="48"/>
      <c r="BV797" s="48"/>
      <c r="BW797" s="48"/>
      <c r="BX797" s="48"/>
      <c r="BY797" s="48"/>
      <c r="BZ797" s="48"/>
      <c r="CA797" s="48"/>
      <c r="CB797" s="48"/>
      <c r="CC797" s="48"/>
      <c r="CD797" s="48"/>
      <c r="CE797" s="48"/>
      <c r="CF797" s="48"/>
      <c r="CG797" s="48"/>
      <c r="CH797" s="48"/>
      <c r="CI797" s="48"/>
      <c r="CJ797" s="48"/>
      <c r="CK797" s="48"/>
      <c r="CL797" s="48"/>
      <c r="CM797" s="48"/>
      <c r="CN797" s="48"/>
      <c r="CO797" s="48"/>
      <c r="CP797" s="48"/>
      <c r="CQ797" s="48"/>
      <c r="CR797" s="48"/>
      <c r="CS797" s="48"/>
      <c r="CT797" s="48"/>
      <c r="CU797" s="48"/>
      <c r="CV797" s="48"/>
      <c r="CW797" s="48"/>
      <c r="CX797" s="48"/>
      <c r="CY797" s="48"/>
      <c r="CZ797" s="48"/>
      <c r="DA797" s="48"/>
      <c r="DB797" s="48"/>
      <c r="DC797" s="48"/>
      <c r="DD797" s="48"/>
      <c r="DE797" s="48"/>
      <c r="DF797" s="48"/>
      <c r="DG797" s="48"/>
      <c r="DH797" s="48"/>
      <c r="DI797" s="48"/>
      <c r="DJ797" s="48"/>
      <c r="DK797" s="48"/>
      <c r="DL797" s="48"/>
      <c r="DM797" s="48"/>
      <c r="DN797" s="48"/>
      <c r="DO797" s="48"/>
      <c r="DP797" s="48"/>
      <c r="DQ797" s="48"/>
      <c r="DR797" s="48"/>
      <c r="DS797" s="48"/>
      <c r="DT797" s="48"/>
      <c r="DU797" s="48"/>
      <c r="DV797" s="48"/>
      <c r="DW797" s="48"/>
      <c r="DX797" s="48"/>
      <c r="DY797" s="48"/>
      <c r="DZ797" s="48"/>
      <c r="EA797" s="48"/>
      <c r="EB797" s="48"/>
      <c r="EC797" s="48"/>
      <c r="ED797" s="48"/>
      <c r="EE797" s="48"/>
      <c r="EF797" s="48"/>
      <c r="EG797" s="48"/>
      <c r="EH797" s="48"/>
      <c r="EI797" s="48"/>
      <c r="EJ797" s="48"/>
      <c r="EK797" s="48"/>
      <c r="EL797" s="48"/>
      <c r="EM797" s="48"/>
      <c r="EN797" s="48"/>
      <c r="EO797" s="48"/>
      <c r="EP797" s="48"/>
      <c r="EQ797" s="48"/>
      <c r="ER797" s="48"/>
      <c r="ES797" s="48"/>
      <c r="ET797" s="48"/>
      <c r="EU797" s="48"/>
      <c r="EV797" s="48"/>
      <c r="EW797" s="48"/>
      <c r="EX797" s="48"/>
      <c r="EY797" s="48"/>
      <c r="EZ797" s="48"/>
      <c r="FA797" s="48"/>
      <c r="FB797" s="48"/>
      <c r="FC797" s="48"/>
      <c r="FD797" s="48"/>
      <c r="FE797" s="48"/>
      <c r="FF797" s="48"/>
      <c r="FG797" s="48"/>
      <c r="FH797" s="48"/>
      <c r="FI797" s="48"/>
      <c r="FJ797" s="48"/>
      <c r="FK797" s="48"/>
      <c r="FL797" s="48"/>
      <c r="FM797" s="48"/>
      <c r="FN797" s="48"/>
      <c r="FO797" s="48"/>
      <c r="FP797" s="48"/>
      <c r="FQ797" s="48"/>
      <c r="FR797" s="48"/>
      <c r="FS797" s="48"/>
      <c r="FT797" s="48"/>
      <c r="FU797" s="48"/>
      <c r="FV797" s="48"/>
      <c r="FW797" s="48"/>
      <c r="FX797" s="48"/>
      <c r="FY797" s="48"/>
      <c r="FZ797" s="48"/>
      <c r="GA797" s="48"/>
      <c r="GB797" s="48"/>
      <c r="GC797" s="48"/>
      <c r="GD797" s="48"/>
      <c r="GE797" s="48"/>
      <c r="GF797" s="48"/>
      <c r="GG797" s="48"/>
      <c r="GH797" s="48"/>
      <c r="GI797" s="48"/>
      <c r="GJ797" s="48"/>
      <c r="GK797" s="48"/>
      <c r="GL797" s="48"/>
      <c r="GM797" s="48"/>
      <c r="GN797" s="48"/>
      <c r="GO797" s="48"/>
      <c r="GP797" s="48"/>
      <c r="GQ797" s="48"/>
      <c r="GR797" s="48"/>
      <c r="GS797" s="48"/>
      <c r="GT797" s="48"/>
      <c r="GU797" s="48"/>
      <c r="GV797" s="48"/>
      <c r="GW797" s="48"/>
      <c r="GX797" s="48"/>
      <c r="GY797" s="48"/>
      <c r="GZ797" s="48"/>
      <c r="HA797" s="48"/>
      <c r="HB797" s="48"/>
      <c r="HC797" s="48"/>
      <c r="HD797" s="48"/>
      <c r="HE797" s="48"/>
      <c r="HF797" s="48"/>
      <c r="HG797" s="48"/>
      <c r="HH797" s="48"/>
      <c r="HI797" s="48"/>
      <c r="HJ797" s="48"/>
      <c r="HK797" s="48"/>
      <c r="HL797" s="48"/>
      <c r="HM797" s="48"/>
      <c r="HN797" s="48"/>
      <c r="HO797" s="48"/>
      <c r="HP797" s="48"/>
      <c r="HQ797" s="48"/>
      <c r="HR797" s="48"/>
      <c r="HS797" s="48"/>
      <c r="HT797" s="48"/>
      <c r="HU797" s="48"/>
      <c r="HV797" s="48"/>
      <c r="HW797" s="48"/>
      <c r="HX797" s="48"/>
      <c r="HY797" s="48"/>
      <c r="HZ797" s="48"/>
      <c r="IA797" s="48"/>
      <c r="IB797" s="48"/>
      <c r="IC797" s="48"/>
      <c r="ID797" s="48"/>
      <c r="IE797" s="48"/>
      <c r="IF797" s="48"/>
      <c r="IG797" s="48"/>
      <c r="IH797" s="48"/>
      <c r="II797" s="48"/>
      <c r="IJ797" s="48"/>
      <c r="IK797" s="48"/>
      <c r="IL797" s="48"/>
      <c r="IM797" s="48"/>
      <c r="IN797" s="48"/>
      <c r="IO797" s="48"/>
      <c r="IP797" s="48"/>
      <c r="IQ797" s="48"/>
      <c r="IR797" s="48"/>
      <c r="IS797" s="48"/>
      <c r="IT797" s="48"/>
      <c r="IU797" s="48"/>
      <c r="IV797" s="48"/>
      <c r="IW797" s="48"/>
      <c r="IX797" s="48"/>
      <c r="IY797" s="48"/>
      <c r="IZ797" s="48"/>
      <c r="JA797" s="48"/>
      <c r="JB797" s="49"/>
      <c r="JC797" s="49"/>
      <c r="JD797" s="49"/>
      <c r="JE797" s="49"/>
      <c r="JF797" s="49"/>
      <c r="JG797" s="49"/>
      <c r="JH797" s="49"/>
      <c r="JI797" s="49"/>
      <c r="JJ797" s="49"/>
      <c r="JK797" s="49"/>
      <c r="JL797" s="49"/>
      <c r="JM797" s="49"/>
    </row>
    <row r="798" spans="2:273" ht="20.25" customHeight="1">
      <c r="B798" s="116" t="s">
        <v>6280</v>
      </c>
      <c r="C798" s="107">
        <v>20201</v>
      </c>
      <c r="D798" s="109">
        <v>2020</v>
      </c>
      <c r="E798" s="65" t="s">
        <v>6281</v>
      </c>
      <c r="F798" s="140"/>
      <c r="G798" s="354"/>
      <c r="H798" s="57" t="s">
        <v>6282</v>
      </c>
      <c r="I798" s="57" t="s">
        <v>53</v>
      </c>
      <c r="J798" s="78">
        <v>25</v>
      </c>
      <c r="K798" s="192">
        <v>1305591</v>
      </c>
      <c r="L798" s="58"/>
      <c r="M798" s="57" t="s">
        <v>39</v>
      </c>
      <c r="N798" s="215">
        <v>9</v>
      </c>
      <c r="O798" s="78">
        <v>2</v>
      </c>
      <c r="P798" s="78">
        <v>56</v>
      </c>
      <c r="Q798" s="57" t="s">
        <v>47</v>
      </c>
      <c r="R798" s="57" t="s">
        <v>139</v>
      </c>
      <c r="S798" s="48"/>
      <c r="T798" s="48"/>
      <c r="U798" s="48"/>
      <c r="V798" s="48"/>
      <c r="W798" s="48"/>
      <c r="X798" s="48"/>
      <c r="Y798" s="48"/>
      <c r="Z798" s="48"/>
      <c r="AA798" s="48"/>
      <c r="AB798" s="48"/>
      <c r="AC798" s="48"/>
      <c r="AD798" s="48"/>
      <c r="AE798" s="48"/>
      <c r="AF798" s="48"/>
      <c r="AG798" s="48"/>
      <c r="AH798" s="48"/>
      <c r="AI798" s="48"/>
      <c r="AJ798" s="48"/>
      <c r="AK798" s="48"/>
      <c r="AL798" s="48"/>
      <c r="AM798" s="48"/>
      <c r="AN798" s="48"/>
      <c r="AO798" s="48"/>
      <c r="AP798" s="48"/>
      <c r="AQ798" s="48"/>
      <c r="AR798" s="48"/>
      <c r="AS798" s="48"/>
      <c r="AT798" s="48"/>
      <c r="AU798" s="48"/>
      <c r="AV798" s="48"/>
      <c r="AW798" s="48"/>
      <c r="AX798" s="48"/>
      <c r="AY798" s="48"/>
      <c r="AZ798" s="48"/>
      <c r="BA798" s="48"/>
      <c r="BB798" s="48"/>
      <c r="BC798" s="48"/>
      <c r="BD798" s="48"/>
      <c r="BE798" s="48"/>
      <c r="BF798" s="48"/>
      <c r="BG798" s="48"/>
      <c r="BH798" s="48"/>
      <c r="BI798" s="48"/>
      <c r="BJ798" s="48"/>
      <c r="BK798" s="48"/>
      <c r="BL798" s="48"/>
      <c r="BM798" s="48"/>
      <c r="BN798" s="48"/>
      <c r="BO798" s="48"/>
      <c r="BP798" s="48"/>
      <c r="BQ798" s="48"/>
      <c r="BR798" s="48"/>
      <c r="BS798" s="48"/>
      <c r="BT798" s="48"/>
      <c r="BU798" s="48"/>
      <c r="BV798" s="48"/>
      <c r="BW798" s="48"/>
      <c r="BX798" s="48"/>
      <c r="BY798" s="48"/>
      <c r="BZ798" s="48"/>
      <c r="CA798" s="48"/>
      <c r="CB798" s="48"/>
      <c r="CC798" s="48"/>
      <c r="CD798" s="48"/>
      <c r="CE798" s="48"/>
      <c r="CF798" s="48"/>
      <c r="CG798" s="48"/>
      <c r="CH798" s="48"/>
      <c r="CI798" s="48"/>
      <c r="CJ798" s="48"/>
      <c r="CK798" s="48"/>
      <c r="CL798" s="48"/>
      <c r="CM798" s="48"/>
      <c r="CN798" s="48"/>
      <c r="CO798" s="48"/>
      <c r="CP798" s="48"/>
      <c r="CQ798" s="48"/>
      <c r="CR798" s="48"/>
      <c r="CS798" s="48"/>
      <c r="CT798" s="48"/>
      <c r="CU798" s="48"/>
      <c r="CV798" s="48"/>
      <c r="CW798" s="48"/>
      <c r="CX798" s="48"/>
      <c r="CY798" s="48"/>
      <c r="CZ798" s="48"/>
      <c r="DA798" s="48"/>
      <c r="DB798" s="48"/>
      <c r="DC798" s="48"/>
      <c r="DD798" s="48"/>
      <c r="DE798" s="48"/>
      <c r="DF798" s="48"/>
      <c r="DG798" s="48"/>
      <c r="DH798" s="48"/>
      <c r="DI798" s="48"/>
      <c r="DJ798" s="48"/>
      <c r="DK798" s="48"/>
      <c r="DL798" s="48"/>
      <c r="DM798" s="48"/>
      <c r="DN798" s="48"/>
      <c r="DO798" s="48"/>
      <c r="DP798" s="48"/>
      <c r="DQ798" s="48"/>
      <c r="DR798" s="48"/>
      <c r="DS798" s="48"/>
      <c r="DT798" s="48"/>
      <c r="DU798" s="48"/>
      <c r="DV798" s="48"/>
      <c r="DW798" s="48"/>
      <c r="DX798" s="48"/>
      <c r="DY798" s="48"/>
      <c r="DZ798" s="48"/>
      <c r="EA798" s="48"/>
      <c r="EB798" s="48"/>
      <c r="EC798" s="48"/>
      <c r="ED798" s="48"/>
      <c r="EE798" s="48"/>
      <c r="EF798" s="48"/>
      <c r="EG798" s="48"/>
      <c r="EH798" s="48"/>
      <c r="EI798" s="48"/>
      <c r="EJ798" s="48"/>
      <c r="EK798" s="48"/>
      <c r="EL798" s="48"/>
      <c r="EM798" s="48"/>
      <c r="EN798" s="48"/>
      <c r="EO798" s="48"/>
      <c r="EP798" s="48"/>
      <c r="EQ798" s="48"/>
      <c r="ER798" s="48"/>
      <c r="ES798" s="48"/>
      <c r="ET798" s="48"/>
      <c r="EU798" s="48"/>
      <c r="EV798" s="48"/>
      <c r="EW798" s="48"/>
      <c r="EX798" s="48"/>
      <c r="EY798" s="48"/>
      <c r="EZ798" s="48"/>
      <c r="FA798" s="48"/>
      <c r="FB798" s="48"/>
      <c r="FC798" s="48"/>
      <c r="FD798" s="48"/>
      <c r="FE798" s="48"/>
      <c r="FF798" s="48"/>
      <c r="FG798" s="48"/>
      <c r="FH798" s="48"/>
      <c r="FI798" s="48"/>
      <c r="FJ798" s="48"/>
      <c r="FK798" s="48"/>
      <c r="FL798" s="48"/>
      <c r="FM798" s="48"/>
      <c r="FN798" s="48"/>
      <c r="FO798" s="48"/>
      <c r="FP798" s="48"/>
      <c r="FQ798" s="48"/>
      <c r="FR798" s="48"/>
      <c r="FS798" s="48"/>
      <c r="FT798" s="48"/>
      <c r="FU798" s="48"/>
      <c r="FV798" s="48"/>
      <c r="FW798" s="48"/>
      <c r="FX798" s="48"/>
      <c r="FY798" s="48"/>
      <c r="FZ798" s="48"/>
      <c r="GA798" s="48"/>
      <c r="GB798" s="48"/>
      <c r="GC798" s="48"/>
      <c r="GD798" s="48"/>
      <c r="GE798" s="48"/>
      <c r="GF798" s="48"/>
      <c r="GG798" s="48"/>
      <c r="GH798" s="48"/>
      <c r="GI798" s="48"/>
      <c r="GJ798" s="48"/>
      <c r="GK798" s="48"/>
      <c r="GL798" s="48"/>
      <c r="GM798" s="48"/>
      <c r="GN798" s="48"/>
      <c r="GO798" s="48"/>
      <c r="GP798" s="48"/>
      <c r="GQ798" s="48"/>
      <c r="GR798" s="48"/>
      <c r="GS798" s="48"/>
      <c r="GT798" s="48"/>
      <c r="GU798" s="48"/>
      <c r="GV798" s="48"/>
      <c r="GW798" s="48"/>
      <c r="GX798" s="48"/>
      <c r="GY798" s="48"/>
      <c r="GZ798" s="48"/>
      <c r="HA798" s="48"/>
      <c r="HB798" s="48"/>
      <c r="HC798" s="48"/>
      <c r="HD798" s="48"/>
      <c r="HE798" s="48"/>
      <c r="HF798" s="48"/>
      <c r="HG798" s="48"/>
      <c r="HH798" s="48"/>
      <c r="HI798" s="48"/>
      <c r="HJ798" s="48"/>
      <c r="HK798" s="48"/>
      <c r="HL798" s="48"/>
      <c r="HM798" s="48"/>
      <c r="HN798" s="48"/>
      <c r="HO798" s="48"/>
      <c r="HP798" s="48"/>
      <c r="HQ798" s="48"/>
      <c r="HR798" s="48"/>
      <c r="HS798" s="48"/>
      <c r="HT798" s="48"/>
      <c r="HU798" s="48"/>
      <c r="HV798" s="48"/>
      <c r="HW798" s="48"/>
      <c r="HX798" s="48"/>
      <c r="HY798" s="48"/>
      <c r="HZ798" s="48"/>
      <c r="IA798" s="48"/>
      <c r="IB798" s="48"/>
      <c r="IC798" s="48"/>
      <c r="ID798" s="48"/>
      <c r="IE798" s="48"/>
      <c r="IF798" s="48"/>
      <c r="IG798" s="48"/>
      <c r="IH798" s="48"/>
      <c r="II798" s="48"/>
      <c r="IJ798" s="48"/>
      <c r="IK798" s="48"/>
      <c r="IL798" s="48"/>
      <c r="IM798" s="48"/>
      <c r="IN798" s="48"/>
      <c r="IO798" s="48"/>
      <c r="IP798" s="48"/>
      <c r="IQ798" s="48"/>
      <c r="IR798" s="48"/>
      <c r="IS798" s="48"/>
      <c r="IT798" s="48"/>
      <c r="IU798" s="48"/>
      <c r="IV798" s="48"/>
      <c r="IW798" s="48"/>
      <c r="IX798" s="48"/>
      <c r="IY798" s="48"/>
      <c r="IZ798" s="48"/>
      <c r="JA798" s="48"/>
      <c r="JB798" s="49"/>
      <c r="JC798" s="49"/>
      <c r="JD798" s="49"/>
      <c r="JE798" s="49"/>
      <c r="JF798" s="49"/>
      <c r="JG798" s="49"/>
      <c r="JH798" s="49"/>
      <c r="JI798" s="49"/>
      <c r="JJ798" s="49"/>
      <c r="JK798" s="49"/>
      <c r="JL798" s="49"/>
      <c r="JM798" s="49"/>
    </row>
    <row r="799" spans="2:273" ht="20.25" customHeight="1">
      <c r="B799" s="116" t="s">
        <v>6292</v>
      </c>
      <c r="C799" s="107">
        <v>20201</v>
      </c>
      <c r="D799" s="109">
        <v>2020</v>
      </c>
      <c r="E799" s="65" t="s">
        <v>829</v>
      </c>
      <c r="F799" s="140"/>
      <c r="G799" s="354" t="s">
        <v>1086</v>
      </c>
      <c r="H799" s="57" t="s">
        <v>6293</v>
      </c>
      <c r="I799" s="57" t="s">
        <v>53</v>
      </c>
      <c r="J799" s="78">
        <v>16</v>
      </c>
      <c r="K799" s="192">
        <v>205717</v>
      </c>
      <c r="L799" s="57" t="s">
        <v>6294</v>
      </c>
      <c r="M799" s="57" t="s">
        <v>39</v>
      </c>
      <c r="N799" s="215">
        <v>9</v>
      </c>
      <c r="O799" s="78">
        <v>2</v>
      </c>
      <c r="P799" s="78">
        <v>6</v>
      </c>
      <c r="Q799" s="57" t="s">
        <v>47</v>
      </c>
      <c r="R799" s="57" t="s">
        <v>65</v>
      </c>
      <c r="S799" s="48"/>
      <c r="T799" s="48"/>
      <c r="U799" s="48"/>
      <c r="V799" s="48"/>
      <c r="W799" s="48"/>
      <c r="X799" s="48"/>
      <c r="Y799" s="48"/>
      <c r="Z799" s="48"/>
      <c r="AA799" s="48"/>
      <c r="AB799" s="48"/>
      <c r="AC799" s="48"/>
      <c r="AD799" s="48"/>
      <c r="AE799" s="48"/>
      <c r="AR799" s="7" t="s">
        <v>47</v>
      </c>
      <c r="AS799" s="7" t="s">
        <v>53</v>
      </c>
    </row>
    <row r="800" spans="2:273" ht="20.25" customHeight="1">
      <c r="B800" s="111" t="s">
        <v>826</v>
      </c>
      <c r="C800" s="112">
        <v>20182</v>
      </c>
      <c r="D800" s="108">
        <v>2018</v>
      </c>
      <c r="E800" s="38" t="s">
        <v>829</v>
      </c>
      <c r="F800" s="141"/>
      <c r="G800" s="353"/>
      <c r="H800" s="36" t="s">
        <v>827</v>
      </c>
      <c r="I800" s="4" t="s">
        <v>37</v>
      </c>
      <c r="J800" s="79">
        <v>4</v>
      </c>
      <c r="K800" s="191">
        <v>23136</v>
      </c>
      <c r="L800" s="4" t="s">
        <v>822</v>
      </c>
      <c r="M800" s="4" t="s">
        <v>39</v>
      </c>
      <c r="N800" s="215">
        <v>9</v>
      </c>
      <c r="O800" s="77">
        <v>2</v>
      </c>
      <c r="P800" s="77">
        <v>6</v>
      </c>
      <c r="Q800" s="36" t="s">
        <v>47</v>
      </c>
      <c r="R800" s="4" t="s">
        <v>489</v>
      </c>
      <c r="S800" s="37"/>
      <c r="T800" s="37"/>
      <c r="U800" s="37"/>
      <c r="V800" s="37"/>
      <c r="W800" s="37"/>
      <c r="X800" s="37"/>
      <c r="Y800" s="37"/>
      <c r="Z800" s="37"/>
      <c r="AA800" s="37"/>
      <c r="AB800" s="37"/>
      <c r="AC800" s="37"/>
      <c r="AD800" s="37"/>
      <c r="AE800" s="37"/>
    </row>
    <row r="801" spans="2:273" ht="20.25" customHeight="1">
      <c r="B801" s="111" t="s">
        <v>3572</v>
      </c>
      <c r="C801" s="112">
        <v>20193</v>
      </c>
      <c r="D801" s="108">
        <v>2019</v>
      </c>
      <c r="E801" s="38" t="s">
        <v>829</v>
      </c>
      <c r="F801" s="141"/>
      <c r="G801" s="353"/>
      <c r="H801" s="36" t="s">
        <v>3573</v>
      </c>
      <c r="I801" s="4" t="s">
        <v>29</v>
      </c>
      <c r="J801" s="79">
        <v>1</v>
      </c>
      <c r="K801" s="191">
        <v>39996</v>
      </c>
      <c r="L801" s="4" t="s">
        <v>822</v>
      </c>
      <c r="M801" s="4" t="s">
        <v>39</v>
      </c>
      <c r="N801" s="215">
        <v>9</v>
      </c>
      <c r="O801" s="77">
        <v>2</v>
      </c>
      <c r="P801" s="77">
        <v>6</v>
      </c>
      <c r="Q801" s="36" t="s">
        <v>55</v>
      </c>
      <c r="R801" s="4" t="s">
        <v>33</v>
      </c>
      <c r="S801" s="37"/>
      <c r="T801" s="37"/>
      <c r="U801" s="37"/>
      <c r="V801" s="37"/>
      <c r="W801" s="37"/>
      <c r="X801" s="37"/>
      <c r="Y801" s="37"/>
      <c r="Z801" s="37"/>
      <c r="AA801" s="37"/>
      <c r="AB801" s="37"/>
      <c r="AC801" s="37"/>
      <c r="AD801" s="37"/>
      <c r="AE801" s="37"/>
    </row>
    <row r="802" spans="2:273" ht="20.25" customHeight="1">
      <c r="B802" s="116" t="s">
        <v>3557</v>
      </c>
      <c r="C802" s="107">
        <v>20191</v>
      </c>
      <c r="D802" s="108">
        <v>2019</v>
      </c>
      <c r="E802" s="38" t="s">
        <v>829</v>
      </c>
      <c r="F802" s="141"/>
      <c r="G802" s="353"/>
      <c r="H802" s="3" t="s">
        <v>3558</v>
      </c>
      <c r="I802" s="3" t="s">
        <v>53</v>
      </c>
      <c r="J802" s="79">
        <v>14</v>
      </c>
      <c r="K802" s="193">
        <v>51239</v>
      </c>
      <c r="L802" s="3" t="s">
        <v>2634</v>
      </c>
      <c r="M802" s="3" t="s">
        <v>39</v>
      </c>
      <c r="N802" s="215">
        <v>9</v>
      </c>
      <c r="O802" s="77">
        <v>2</v>
      </c>
      <c r="P802" s="77">
        <v>6</v>
      </c>
      <c r="Q802" s="3" t="s">
        <v>341</v>
      </c>
      <c r="R802" s="3" t="s">
        <v>219</v>
      </c>
      <c r="S802" s="6"/>
      <c r="T802" s="6"/>
      <c r="Y802" s="6"/>
      <c r="Z802" s="6"/>
    </row>
    <row r="803" spans="2:273" ht="20.25" customHeight="1">
      <c r="B803" s="116" t="s">
        <v>3565</v>
      </c>
      <c r="C803" s="107">
        <v>20191</v>
      </c>
      <c r="D803" s="108">
        <v>2019</v>
      </c>
      <c r="E803" s="38" t="s">
        <v>829</v>
      </c>
      <c r="F803" s="141"/>
      <c r="G803" s="353"/>
      <c r="H803" s="3" t="s">
        <v>3566</v>
      </c>
      <c r="I803" s="3" t="s">
        <v>53</v>
      </c>
      <c r="J803" s="79">
        <v>6</v>
      </c>
      <c r="K803" s="193">
        <v>67047</v>
      </c>
      <c r="L803" s="3" t="s">
        <v>2634</v>
      </c>
      <c r="M803" s="3" t="s">
        <v>39</v>
      </c>
      <c r="N803" s="215">
        <v>9</v>
      </c>
      <c r="O803" s="77">
        <v>2</v>
      </c>
      <c r="P803" s="77">
        <v>6</v>
      </c>
      <c r="Q803" s="3" t="s">
        <v>55</v>
      </c>
      <c r="R803" s="3" t="s">
        <v>133</v>
      </c>
      <c r="S803" s="6"/>
      <c r="T803" s="6"/>
      <c r="Y803" s="6"/>
      <c r="Z803" s="6"/>
      <c r="AF803" s="37"/>
      <c r="AG803" s="37"/>
      <c r="AH803" s="37"/>
      <c r="AI803" s="37"/>
      <c r="AJ803" s="37"/>
      <c r="AK803" s="37"/>
      <c r="AL803" s="37"/>
      <c r="AM803" s="37"/>
      <c r="AN803" s="37"/>
      <c r="AO803" s="37"/>
      <c r="AP803" s="37"/>
      <c r="AQ803" s="37"/>
      <c r="AR803" s="37"/>
      <c r="AS803" s="37"/>
      <c r="AT803" s="37"/>
      <c r="AU803" s="37"/>
      <c r="AV803" s="37"/>
      <c r="AW803" s="37"/>
      <c r="AX803" s="37"/>
      <c r="AY803" s="37"/>
      <c r="AZ803" s="37"/>
      <c r="BA803" s="37"/>
      <c r="BB803" s="37"/>
      <c r="BC803" s="37"/>
      <c r="BD803" s="37"/>
      <c r="BE803" s="37"/>
      <c r="BF803" s="37"/>
      <c r="BG803" s="37"/>
      <c r="BH803" s="37"/>
      <c r="BI803" s="37"/>
      <c r="BJ803" s="37"/>
      <c r="BK803" s="37"/>
      <c r="BL803" s="37"/>
      <c r="BM803" s="37"/>
      <c r="BN803" s="37"/>
      <c r="BO803" s="37"/>
      <c r="BP803" s="37"/>
      <c r="BQ803" s="37"/>
      <c r="BR803" s="37"/>
      <c r="BS803" s="37"/>
      <c r="BT803" s="37"/>
      <c r="BU803" s="37"/>
      <c r="BV803" s="37"/>
      <c r="BW803" s="37"/>
      <c r="BX803" s="37"/>
      <c r="BY803" s="37"/>
      <c r="BZ803" s="37"/>
      <c r="CA803" s="37"/>
      <c r="CB803" s="37"/>
      <c r="CC803" s="37"/>
      <c r="CD803" s="37"/>
      <c r="CE803" s="37"/>
      <c r="CF803" s="37"/>
      <c r="CG803" s="37"/>
      <c r="CH803" s="37"/>
      <c r="CI803" s="37"/>
      <c r="CJ803" s="37"/>
      <c r="CK803" s="37"/>
      <c r="CL803" s="37"/>
      <c r="CM803" s="37"/>
      <c r="CN803" s="37"/>
      <c r="CO803" s="37"/>
      <c r="CP803" s="37"/>
      <c r="CQ803" s="37"/>
      <c r="CR803" s="37"/>
      <c r="CS803" s="37"/>
      <c r="CT803" s="37"/>
      <c r="CU803" s="37"/>
      <c r="CV803" s="37"/>
      <c r="CW803" s="37"/>
      <c r="CX803" s="37"/>
      <c r="CY803" s="37"/>
      <c r="CZ803" s="37"/>
      <c r="DA803" s="37"/>
      <c r="DB803" s="37"/>
      <c r="DC803" s="37"/>
      <c r="DD803" s="37"/>
      <c r="DE803" s="37"/>
      <c r="DF803" s="37"/>
      <c r="DG803" s="37"/>
      <c r="DH803" s="37"/>
      <c r="DI803" s="37"/>
      <c r="DJ803" s="37"/>
      <c r="DK803" s="37"/>
      <c r="DL803" s="37"/>
      <c r="DM803" s="37"/>
      <c r="DN803" s="37"/>
      <c r="DO803" s="37"/>
      <c r="DP803" s="37"/>
      <c r="DQ803" s="37"/>
      <c r="DR803" s="37"/>
      <c r="DS803" s="37"/>
      <c r="DT803" s="37"/>
      <c r="DU803" s="37"/>
      <c r="DV803" s="37"/>
      <c r="DW803" s="37"/>
      <c r="DX803" s="37"/>
      <c r="DY803" s="37"/>
      <c r="DZ803" s="37"/>
      <c r="EA803" s="37"/>
      <c r="EB803" s="37"/>
      <c r="EC803" s="37"/>
      <c r="ED803" s="37"/>
      <c r="EE803" s="37"/>
      <c r="EF803" s="37"/>
      <c r="EG803" s="37"/>
      <c r="EH803" s="37"/>
      <c r="EI803" s="37"/>
      <c r="EJ803" s="37"/>
      <c r="EK803" s="37"/>
      <c r="EL803" s="37"/>
      <c r="EM803" s="37"/>
      <c r="EN803" s="37"/>
      <c r="EO803" s="37"/>
      <c r="EP803" s="37"/>
      <c r="EQ803" s="37"/>
      <c r="ER803" s="37"/>
      <c r="ES803" s="37"/>
      <c r="ET803" s="37"/>
      <c r="EU803" s="37"/>
      <c r="EV803" s="37"/>
      <c r="EW803" s="37"/>
      <c r="EX803" s="37"/>
      <c r="EY803" s="37"/>
      <c r="EZ803" s="37"/>
      <c r="FA803" s="37"/>
      <c r="FB803" s="37"/>
      <c r="FC803" s="37"/>
      <c r="FD803" s="37"/>
      <c r="FE803" s="37"/>
      <c r="FF803" s="37"/>
      <c r="FG803" s="37"/>
      <c r="FH803" s="37"/>
      <c r="FI803" s="37"/>
      <c r="FJ803" s="37"/>
      <c r="FK803" s="37"/>
      <c r="FL803" s="37"/>
      <c r="FM803" s="37"/>
      <c r="FN803" s="37"/>
      <c r="FO803" s="37"/>
      <c r="FP803" s="37"/>
      <c r="FQ803" s="37"/>
      <c r="FR803" s="37"/>
      <c r="FS803" s="37"/>
      <c r="FT803" s="37"/>
      <c r="FU803" s="37"/>
      <c r="FV803" s="37"/>
      <c r="FW803" s="37"/>
      <c r="FX803" s="37"/>
      <c r="FY803" s="37"/>
      <c r="FZ803" s="37"/>
      <c r="GA803" s="37"/>
      <c r="GB803" s="37"/>
      <c r="GC803" s="37"/>
      <c r="GD803" s="37"/>
      <c r="GE803" s="37"/>
      <c r="GF803" s="37"/>
      <c r="GG803" s="37"/>
      <c r="GH803" s="37"/>
      <c r="GI803" s="37"/>
      <c r="GJ803" s="37"/>
      <c r="GK803" s="37"/>
      <c r="GL803" s="37"/>
      <c r="GM803" s="37"/>
      <c r="GN803" s="37"/>
      <c r="GO803" s="37"/>
      <c r="GP803" s="37"/>
      <c r="GQ803" s="37"/>
      <c r="GR803" s="37"/>
      <c r="GS803" s="37"/>
      <c r="GT803" s="37"/>
      <c r="GU803" s="37"/>
      <c r="GV803" s="37"/>
      <c r="GW803" s="37"/>
      <c r="GX803" s="37"/>
      <c r="GY803" s="37"/>
      <c r="GZ803" s="37"/>
      <c r="HA803" s="37"/>
      <c r="HB803" s="37"/>
      <c r="HC803" s="37"/>
      <c r="HD803" s="37"/>
      <c r="HE803" s="37"/>
      <c r="HF803" s="37"/>
      <c r="HG803" s="37"/>
      <c r="HH803" s="37"/>
      <c r="HI803" s="37"/>
      <c r="HJ803" s="37"/>
      <c r="HK803" s="37"/>
      <c r="HL803" s="37"/>
      <c r="HM803" s="37"/>
      <c r="HN803" s="37"/>
      <c r="HO803" s="37"/>
      <c r="HP803" s="37"/>
      <c r="HQ803" s="37"/>
      <c r="HR803" s="37"/>
      <c r="HS803" s="37"/>
      <c r="HT803" s="37"/>
      <c r="HU803" s="37"/>
      <c r="HV803" s="37"/>
      <c r="HW803" s="37"/>
      <c r="HX803" s="37"/>
      <c r="HY803" s="37"/>
      <c r="HZ803" s="37"/>
      <c r="IA803" s="37"/>
      <c r="IB803" s="37"/>
      <c r="IC803" s="37"/>
      <c r="ID803" s="37"/>
      <c r="IE803" s="37"/>
      <c r="IF803" s="37"/>
      <c r="IG803" s="37"/>
      <c r="IH803" s="37"/>
      <c r="II803" s="37"/>
      <c r="IJ803" s="37"/>
      <c r="IK803" s="37"/>
      <c r="IL803" s="37"/>
      <c r="IM803" s="37"/>
      <c r="IN803" s="37"/>
      <c r="IO803" s="37"/>
      <c r="IP803" s="37"/>
      <c r="IQ803" s="37"/>
      <c r="IR803" s="37"/>
      <c r="IS803" s="37"/>
      <c r="IT803" s="37"/>
      <c r="IU803" s="37"/>
      <c r="IV803" s="37"/>
      <c r="IW803" s="37"/>
      <c r="IX803" s="37"/>
      <c r="IY803" s="37"/>
      <c r="IZ803" s="37"/>
      <c r="JA803" s="37"/>
    </row>
    <row r="804" spans="2:273" ht="20.25" customHeight="1">
      <c r="B804" s="116" t="s">
        <v>6283</v>
      </c>
      <c r="C804" s="107">
        <v>20202</v>
      </c>
      <c r="D804" s="108">
        <v>2020</v>
      </c>
      <c r="E804" s="38" t="s">
        <v>829</v>
      </c>
      <c r="F804" s="141"/>
      <c r="G804" s="353"/>
      <c r="H804" s="57" t="s">
        <v>6284</v>
      </c>
      <c r="I804" s="57" t="s">
        <v>37</v>
      </c>
      <c r="J804" s="78">
        <v>7</v>
      </c>
      <c r="K804" s="192">
        <v>76115</v>
      </c>
      <c r="L804" s="57" t="s">
        <v>6285</v>
      </c>
      <c r="M804" s="57" t="s">
        <v>39</v>
      </c>
      <c r="N804" s="215">
        <v>9</v>
      </c>
      <c r="O804" s="78">
        <v>2</v>
      </c>
      <c r="P804" s="78">
        <v>6</v>
      </c>
      <c r="Q804" s="57" t="s">
        <v>32</v>
      </c>
      <c r="R804" s="57" t="s">
        <v>489</v>
      </c>
      <c r="S804" s="48"/>
      <c r="T804" s="48"/>
      <c r="U804" s="48"/>
      <c r="V804" s="48"/>
      <c r="W804" s="48"/>
      <c r="X804" s="48"/>
      <c r="Y804" s="48"/>
      <c r="Z804" s="48"/>
      <c r="AA804" s="48"/>
      <c r="AB804" s="48"/>
      <c r="AC804" s="48"/>
      <c r="AD804" s="48"/>
      <c r="AE804" s="48"/>
      <c r="AF804" s="48"/>
      <c r="AG804" s="48"/>
      <c r="AH804" s="48"/>
      <c r="AI804" s="48"/>
      <c r="AJ804" s="48"/>
      <c r="AK804" s="48"/>
      <c r="AL804" s="48"/>
      <c r="AM804" s="48"/>
      <c r="AN804" s="48"/>
      <c r="AO804" s="48"/>
      <c r="AP804" s="48"/>
      <c r="AQ804" s="48"/>
      <c r="AR804" s="48"/>
      <c r="AS804" s="48"/>
      <c r="AT804" s="48"/>
      <c r="AU804" s="48"/>
      <c r="AV804" s="48"/>
      <c r="AW804" s="48"/>
      <c r="AX804" s="48"/>
      <c r="AY804" s="48"/>
      <c r="AZ804" s="48"/>
      <c r="BA804" s="48"/>
      <c r="BB804" s="48"/>
      <c r="BC804" s="48"/>
      <c r="BD804" s="48"/>
      <c r="BE804" s="48"/>
      <c r="BF804" s="48"/>
      <c r="BG804" s="48"/>
      <c r="BH804" s="48"/>
      <c r="BI804" s="48"/>
      <c r="BJ804" s="48"/>
      <c r="BK804" s="48"/>
      <c r="BL804" s="48"/>
      <c r="BM804" s="48"/>
      <c r="BN804" s="48"/>
      <c r="BO804" s="48"/>
      <c r="BP804" s="48"/>
      <c r="BQ804" s="48"/>
      <c r="BR804" s="48"/>
      <c r="BS804" s="48"/>
      <c r="BT804" s="48"/>
      <c r="BU804" s="48"/>
      <c r="BV804" s="48"/>
      <c r="BW804" s="48"/>
      <c r="BX804" s="48"/>
      <c r="BY804" s="48"/>
      <c r="BZ804" s="48"/>
      <c r="CA804" s="48"/>
      <c r="CB804" s="48"/>
      <c r="CC804" s="48"/>
      <c r="CD804" s="48"/>
      <c r="CE804" s="48"/>
      <c r="CF804" s="48"/>
      <c r="CG804" s="48"/>
      <c r="CH804" s="48"/>
      <c r="CI804" s="48"/>
      <c r="CJ804" s="48"/>
      <c r="CK804" s="48"/>
      <c r="CL804" s="48"/>
      <c r="CM804" s="48"/>
      <c r="CN804" s="48"/>
      <c r="CO804" s="48"/>
      <c r="CP804" s="48"/>
      <c r="CQ804" s="48"/>
      <c r="CR804" s="48"/>
      <c r="CS804" s="48"/>
      <c r="CT804" s="48"/>
      <c r="CU804" s="48"/>
      <c r="CV804" s="48"/>
      <c r="CW804" s="48"/>
      <c r="CX804" s="48"/>
      <c r="CY804" s="48"/>
      <c r="CZ804" s="48"/>
      <c r="DA804" s="48"/>
      <c r="DB804" s="48"/>
      <c r="DC804" s="48"/>
      <c r="DD804" s="48"/>
      <c r="DE804" s="48"/>
      <c r="DF804" s="48"/>
      <c r="DG804" s="48"/>
      <c r="DH804" s="48"/>
      <c r="DI804" s="48"/>
      <c r="DJ804" s="48"/>
      <c r="DK804" s="48"/>
      <c r="DL804" s="48"/>
      <c r="DM804" s="48"/>
      <c r="DN804" s="48"/>
      <c r="DO804" s="48"/>
      <c r="DP804" s="48"/>
      <c r="DQ804" s="48"/>
      <c r="DR804" s="48"/>
      <c r="DS804" s="48"/>
      <c r="DT804" s="48"/>
      <c r="DU804" s="48"/>
      <c r="DV804" s="48"/>
      <c r="DW804" s="48"/>
      <c r="DX804" s="48"/>
      <c r="DY804" s="48"/>
      <c r="DZ804" s="48"/>
      <c r="EA804" s="48"/>
      <c r="EB804" s="48"/>
      <c r="EC804" s="48"/>
      <c r="ED804" s="48"/>
      <c r="EE804" s="48"/>
      <c r="EF804" s="48"/>
      <c r="EG804" s="48"/>
      <c r="EH804" s="48"/>
      <c r="EI804" s="48"/>
      <c r="EJ804" s="48"/>
      <c r="EK804" s="48"/>
      <c r="EL804" s="48"/>
      <c r="EM804" s="48"/>
      <c r="EN804" s="48"/>
      <c r="EO804" s="48"/>
      <c r="EP804" s="48"/>
      <c r="EQ804" s="48"/>
      <c r="ER804" s="48"/>
      <c r="ES804" s="48"/>
      <c r="ET804" s="48"/>
      <c r="EU804" s="48"/>
      <c r="EV804" s="48"/>
      <c r="EW804" s="48"/>
      <c r="EX804" s="48"/>
      <c r="EY804" s="48"/>
      <c r="EZ804" s="48"/>
      <c r="FA804" s="48"/>
      <c r="FB804" s="48"/>
      <c r="FC804" s="48"/>
      <c r="FD804" s="48"/>
      <c r="FE804" s="48"/>
      <c r="FF804" s="48"/>
      <c r="FG804" s="48"/>
      <c r="FH804" s="48"/>
      <c r="FI804" s="48"/>
      <c r="FJ804" s="48"/>
      <c r="FK804" s="48"/>
      <c r="FL804" s="48"/>
      <c r="FM804" s="48"/>
      <c r="FN804" s="48"/>
      <c r="FO804" s="48"/>
      <c r="FP804" s="48"/>
      <c r="FQ804" s="48"/>
      <c r="FR804" s="48"/>
      <c r="FS804" s="48"/>
      <c r="FT804" s="48"/>
      <c r="FU804" s="48"/>
      <c r="FV804" s="48"/>
      <c r="FW804" s="48"/>
      <c r="FX804" s="48"/>
      <c r="FY804" s="48"/>
      <c r="FZ804" s="48"/>
      <c r="GA804" s="48"/>
      <c r="GB804" s="48"/>
      <c r="GC804" s="48"/>
      <c r="GD804" s="48"/>
      <c r="GE804" s="48"/>
      <c r="GF804" s="48"/>
      <c r="GG804" s="48"/>
      <c r="GH804" s="48"/>
      <c r="GI804" s="48"/>
      <c r="GJ804" s="48"/>
      <c r="GK804" s="48"/>
      <c r="GL804" s="48"/>
      <c r="GM804" s="48"/>
      <c r="GN804" s="48"/>
      <c r="GO804" s="48"/>
      <c r="GP804" s="48"/>
      <c r="GQ804" s="48"/>
      <c r="GR804" s="48"/>
      <c r="GS804" s="48"/>
      <c r="GT804" s="48"/>
      <c r="GU804" s="48"/>
      <c r="GV804" s="48"/>
      <c r="GW804" s="48"/>
      <c r="GX804" s="48"/>
      <c r="GY804" s="48"/>
      <c r="GZ804" s="48"/>
      <c r="HA804" s="48"/>
      <c r="HB804" s="48"/>
      <c r="HC804" s="48"/>
      <c r="HD804" s="48"/>
      <c r="HE804" s="48"/>
      <c r="HF804" s="48"/>
      <c r="HG804" s="48"/>
      <c r="HH804" s="48"/>
      <c r="HI804" s="48"/>
      <c r="HJ804" s="48"/>
      <c r="HK804" s="48"/>
      <c r="HL804" s="48"/>
      <c r="HM804" s="48"/>
      <c r="HN804" s="48"/>
      <c r="HO804" s="48"/>
      <c r="HP804" s="48"/>
      <c r="HQ804" s="48"/>
      <c r="HR804" s="48"/>
      <c r="HS804" s="48"/>
      <c r="HT804" s="48"/>
      <c r="HU804" s="48"/>
      <c r="HV804" s="48"/>
      <c r="HW804" s="48"/>
      <c r="HX804" s="48"/>
      <c r="HY804" s="48"/>
      <c r="HZ804" s="48"/>
      <c r="IA804" s="48"/>
      <c r="IB804" s="48"/>
      <c r="IC804" s="48"/>
      <c r="ID804" s="48"/>
      <c r="IE804" s="48"/>
      <c r="IF804" s="48"/>
      <c r="IG804" s="48"/>
      <c r="IH804" s="48"/>
      <c r="II804" s="48"/>
      <c r="IJ804" s="48"/>
      <c r="IK804" s="48"/>
      <c r="IL804" s="48"/>
      <c r="IM804" s="48"/>
      <c r="IN804" s="48"/>
      <c r="IO804" s="48"/>
      <c r="IP804" s="48"/>
      <c r="IQ804" s="48"/>
      <c r="IR804" s="48"/>
      <c r="IS804" s="48"/>
      <c r="IT804" s="48"/>
      <c r="IU804" s="48"/>
      <c r="IV804" s="48"/>
      <c r="IW804" s="48"/>
      <c r="IX804" s="48"/>
      <c r="IY804" s="48"/>
      <c r="IZ804" s="48"/>
      <c r="JA804" s="48"/>
      <c r="JB804" s="49"/>
      <c r="JC804" s="49"/>
      <c r="JD804" s="49"/>
      <c r="JE804" s="49"/>
      <c r="JF804" s="49"/>
      <c r="JG804" s="49"/>
      <c r="JH804" s="49"/>
      <c r="JI804" s="49"/>
      <c r="JJ804" s="49"/>
      <c r="JK804" s="49"/>
      <c r="JL804" s="49"/>
      <c r="JM804" s="49"/>
    </row>
    <row r="805" spans="2:273" ht="20.25" customHeight="1">
      <c r="B805" s="117" t="s">
        <v>843</v>
      </c>
      <c r="C805" s="118">
        <v>20181</v>
      </c>
      <c r="D805" s="108">
        <v>2018</v>
      </c>
      <c r="E805" s="38" t="s">
        <v>829</v>
      </c>
      <c r="F805" s="141"/>
      <c r="G805" s="353"/>
      <c r="H805" s="3" t="s">
        <v>844</v>
      </c>
      <c r="I805" s="3"/>
      <c r="J805" s="79">
        <v>12</v>
      </c>
      <c r="K805" s="193">
        <v>98098</v>
      </c>
      <c r="L805" s="3" t="s">
        <v>2635</v>
      </c>
      <c r="M805" s="3" t="s">
        <v>39</v>
      </c>
      <c r="N805" s="215">
        <v>9</v>
      </c>
      <c r="O805" s="79">
        <v>2</v>
      </c>
      <c r="P805" s="77">
        <v>6</v>
      </c>
      <c r="Q805" s="4"/>
      <c r="R805" s="3" t="s">
        <v>52</v>
      </c>
      <c r="S805" s="15">
        <v>3</v>
      </c>
      <c r="T805" s="15">
        <v>9</v>
      </c>
      <c r="U805" s="7"/>
      <c r="V805" s="7"/>
      <c r="W805" s="7"/>
      <c r="X805" s="7"/>
      <c r="Y805" s="13">
        <v>6</v>
      </c>
      <c r="Z805" s="13">
        <v>8</v>
      </c>
      <c r="AA805" s="7"/>
      <c r="AB805" s="7"/>
      <c r="AC805" s="7"/>
      <c r="AD805" s="7"/>
    </row>
    <row r="806" spans="2:273" ht="20.25" customHeight="1">
      <c r="B806" s="117" t="s">
        <v>818</v>
      </c>
      <c r="C806" s="118">
        <v>20181</v>
      </c>
      <c r="D806" s="108">
        <v>2018</v>
      </c>
      <c r="E806" s="38" t="s">
        <v>829</v>
      </c>
      <c r="F806" s="141"/>
      <c r="G806" s="353"/>
      <c r="H806" s="3" t="s">
        <v>819</v>
      </c>
      <c r="I806" s="3"/>
      <c r="J806" s="79">
        <v>6</v>
      </c>
      <c r="K806" s="193">
        <v>99998</v>
      </c>
      <c r="L806" s="3" t="s">
        <v>2634</v>
      </c>
      <c r="M806" s="3" t="s">
        <v>39</v>
      </c>
      <c r="N806" s="215">
        <v>9</v>
      </c>
      <c r="O806" s="79">
        <v>2</v>
      </c>
      <c r="P806" s="77">
        <v>6</v>
      </c>
      <c r="Q806" s="4"/>
      <c r="R806" s="3" t="s">
        <v>52</v>
      </c>
      <c r="S806" s="13">
        <v>14</v>
      </c>
      <c r="U806" s="7"/>
      <c r="V806" s="7"/>
      <c r="W806" s="7"/>
      <c r="X806" s="7"/>
      <c r="Y806" s="13">
        <v>8</v>
      </c>
      <c r="AA806" s="7"/>
      <c r="AB806" s="7"/>
      <c r="AC806" s="7"/>
      <c r="AD806" s="7"/>
      <c r="AF806" s="37"/>
      <c r="AG806" s="37"/>
      <c r="AH806" s="37"/>
      <c r="AI806" s="37"/>
      <c r="AJ806" s="37"/>
      <c r="AK806" s="37"/>
      <c r="AL806" s="37"/>
      <c r="AM806" s="37"/>
      <c r="AN806" s="37"/>
      <c r="AO806" s="37"/>
      <c r="AP806" s="37"/>
      <c r="AQ806" s="37"/>
      <c r="AR806" s="37"/>
      <c r="AS806" s="37"/>
      <c r="AT806" s="37"/>
      <c r="AU806" s="37"/>
      <c r="AV806" s="37"/>
      <c r="AW806" s="37"/>
      <c r="AX806" s="37"/>
      <c r="AY806" s="37"/>
      <c r="AZ806" s="37"/>
      <c r="BA806" s="37"/>
      <c r="BB806" s="37"/>
      <c r="BC806" s="37"/>
      <c r="BD806" s="37"/>
      <c r="BE806" s="37"/>
      <c r="BF806" s="37"/>
      <c r="BG806" s="37"/>
      <c r="BH806" s="37"/>
      <c r="BI806" s="37"/>
      <c r="BJ806" s="37"/>
      <c r="BK806" s="37"/>
      <c r="BL806" s="37"/>
      <c r="BM806" s="37"/>
      <c r="BN806" s="37"/>
      <c r="BO806" s="37"/>
      <c r="BP806" s="37"/>
      <c r="BQ806" s="37"/>
      <c r="BR806" s="37"/>
      <c r="BS806" s="37"/>
      <c r="BT806" s="37"/>
      <c r="BU806" s="37"/>
      <c r="BV806" s="37"/>
      <c r="BW806" s="37"/>
      <c r="BX806" s="37"/>
      <c r="BY806" s="37"/>
      <c r="BZ806" s="37"/>
      <c r="CA806" s="37"/>
      <c r="CB806" s="37"/>
      <c r="CC806" s="37"/>
      <c r="CD806" s="37"/>
      <c r="CE806" s="37"/>
      <c r="CF806" s="37"/>
      <c r="CG806" s="37"/>
      <c r="CH806" s="37"/>
      <c r="CI806" s="37"/>
      <c r="CJ806" s="37"/>
      <c r="CK806" s="37"/>
      <c r="CL806" s="37"/>
      <c r="CM806" s="37"/>
      <c r="CN806" s="37"/>
      <c r="CO806" s="37"/>
      <c r="CP806" s="37"/>
      <c r="CQ806" s="37"/>
      <c r="CR806" s="37"/>
      <c r="CS806" s="37"/>
      <c r="CT806" s="37"/>
      <c r="CU806" s="37"/>
      <c r="CV806" s="37"/>
      <c r="CW806" s="37"/>
      <c r="CX806" s="37"/>
      <c r="CY806" s="37"/>
      <c r="CZ806" s="37"/>
      <c r="DA806" s="37"/>
      <c r="DB806" s="37"/>
      <c r="DC806" s="37"/>
      <c r="DD806" s="37"/>
      <c r="DE806" s="37"/>
      <c r="DF806" s="37"/>
      <c r="DG806" s="37"/>
      <c r="DH806" s="37"/>
      <c r="DI806" s="37"/>
      <c r="DJ806" s="37"/>
      <c r="DK806" s="37"/>
      <c r="DL806" s="37"/>
      <c r="DM806" s="37"/>
      <c r="DN806" s="37"/>
      <c r="DO806" s="37"/>
      <c r="DP806" s="37"/>
      <c r="DQ806" s="37"/>
      <c r="DR806" s="37"/>
      <c r="DS806" s="37"/>
      <c r="DT806" s="37"/>
      <c r="DU806" s="37"/>
      <c r="DV806" s="37"/>
      <c r="DW806" s="37"/>
      <c r="DX806" s="37"/>
      <c r="DY806" s="37"/>
      <c r="DZ806" s="37"/>
      <c r="EA806" s="37"/>
      <c r="EB806" s="37"/>
      <c r="EC806" s="37"/>
      <c r="ED806" s="37"/>
      <c r="EE806" s="37"/>
      <c r="EF806" s="37"/>
      <c r="EG806" s="37"/>
      <c r="EH806" s="37"/>
      <c r="EI806" s="37"/>
      <c r="EJ806" s="37"/>
      <c r="EK806" s="37"/>
      <c r="EL806" s="37"/>
      <c r="EM806" s="37"/>
      <c r="EN806" s="37"/>
      <c r="EO806" s="37"/>
      <c r="EP806" s="37"/>
      <c r="EQ806" s="37"/>
      <c r="ER806" s="37"/>
      <c r="ES806" s="37"/>
      <c r="ET806" s="37"/>
      <c r="EU806" s="37"/>
      <c r="EV806" s="37"/>
      <c r="EW806" s="37"/>
      <c r="EX806" s="37"/>
      <c r="EY806" s="37"/>
      <c r="EZ806" s="37"/>
      <c r="FA806" s="37"/>
      <c r="FB806" s="37"/>
      <c r="FC806" s="37"/>
      <c r="FD806" s="37"/>
      <c r="FE806" s="37"/>
      <c r="FF806" s="37"/>
      <c r="FG806" s="37"/>
      <c r="FH806" s="37"/>
      <c r="FI806" s="37"/>
      <c r="FJ806" s="37"/>
      <c r="FK806" s="37"/>
      <c r="FL806" s="37"/>
      <c r="FM806" s="37"/>
      <c r="FN806" s="37"/>
      <c r="FO806" s="37"/>
      <c r="FP806" s="37"/>
      <c r="FQ806" s="37"/>
      <c r="FR806" s="37"/>
      <c r="FS806" s="37"/>
      <c r="FT806" s="37"/>
      <c r="FU806" s="37"/>
      <c r="FV806" s="37"/>
      <c r="FW806" s="37"/>
      <c r="FX806" s="37"/>
      <c r="FY806" s="37"/>
      <c r="FZ806" s="37"/>
      <c r="GA806" s="37"/>
      <c r="GB806" s="37"/>
      <c r="GC806" s="37"/>
      <c r="GD806" s="37"/>
      <c r="GE806" s="37"/>
      <c r="GF806" s="37"/>
      <c r="GG806" s="37"/>
      <c r="GH806" s="37"/>
      <c r="GI806" s="37"/>
      <c r="GJ806" s="37"/>
      <c r="GK806" s="37"/>
      <c r="GL806" s="37"/>
      <c r="GM806" s="37"/>
      <c r="GN806" s="37"/>
      <c r="GO806" s="37"/>
      <c r="GP806" s="37"/>
      <c r="GQ806" s="37"/>
      <c r="GR806" s="37"/>
      <c r="GS806" s="37"/>
      <c r="GT806" s="37"/>
      <c r="GU806" s="37"/>
      <c r="GV806" s="37"/>
      <c r="GW806" s="37"/>
      <c r="GX806" s="37"/>
      <c r="GY806" s="37"/>
      <c r="GZ806" s="37"/>
      <c r="HA806" s="37"/>
      <c r="HB806" s="37"/>
      <c r="HC806" s="37"/>
      <c r="HD806" s="37"/>
      <c r="HE806" s="37"/>
      <c r="HF806" s="37"/>
      <c r="HG806" s="37"/>
      <c r="HH806" s="37"/>
      <c r="HI806" s="37"/>
      <c r="HJ806" s="37"/>
      <c r="HK806" s="37"/>
      <c r="HL806" s="37"/>
      <c r="HM806" s="37"/>
      <c r="HN806" s="37"/>
      <c r="HO806" s="37"/>
      <c r="HP806" s="37"/>
      <c r="HQ806" s="37"/>
      <c r="HR806" s="37"/>
      <c r="HS806" s="37"/>
      <c r="HT806" s="37"/>
      <c r="HU806" s="37"/>
      <c r="HV806" s="37"/>
      <c r="HW806" s="37"/>
      <c r="HX806" s="37"/>
      <c r="HY806" s="37"/>
      <c r="HZ806" s="37"/>
      <c r="IA806" s="37"/>
      <c r="IB806" s="37"/>
      <c r="IC806" s="37"/>
      <c r="ID806" s="37"/>
      <c r="IE806" s="37"/>
      <c r="IF806" s="37"/>
      <c r="IG806" s="37"/>
      <c r="IH806" s="37"/>
      <c r="II806" s="37"/>
      <c r="IJ806" s="37"/>
      <c r="IK806" s="37"/>
      <c r="IL806" s="37"/>
      <c r="IM806" s="37"/>
      <c r="IN806" s="37"/>
      <c r="IO806" s="37"/>
      <c r="IP806" s="37"/>
      <c r="IQ806" s="37"/>
      <c r="IR806" s="37"/>
      <c r="IS806" s="37"/>
      <c r="IT806" s="37"/>
      <c r="IU806" s="37"/>
      <c r="IV806" s="37"/>
      <c r="IW806" s="37"/>
      <c r="IX806" s="37"/>
      <c r="IY806" s="37"/>
      <c r="IZ806" s="37"/>
      <c r="JA806" s="37"/>
      <c r="JB806" s="37"/>
      <c r="JC806" s="37"/>
      <c r="JD806" s="37"/>
      <c r="JE806" s="37"/>
      <c r="JF806" s="37"/>
      <c r="JG806" s="37"/>
      <c r="JH806" s="37"/>
      <c r="JI806" s="37"/>
      <c r="JJ806" s="37"/>
      <c r="JK806" s="37"/>
      <c r="JL806" s="37"/>
      <c r="JM806" s="37"/>
    </row>
    <row r="807" spans="2:273" ht="20.25" customHeight="1">
      <c r="B807" s="117" t="s">
        <v>840</v>
      </c>
      <c r="C807" s="118">
        <v>20181</v>
      </c>
      <c r="D807" s="108">
        <v>2018</v>
      </c>
      <c r="E807" s="38" t="s">
        <v>829</v>
      </c>
      <c r="F807" s="141"/>
      <c r="G807" s="353"/>
      <c r="H807" s="3" t="s">
        <v>841</v>
      </c>
      <c r="I807" s="3"/>
      <c r="J807" s="79">
        <v>10</v>
      </c>
      <c r="K807" s="193">
        <v>100000</v>
      </c>
      <c r="L807" s="3" t="s">
        <v>2635</v>
      </c>
      <c r="M807" s="3" t="s">
        <v>39</v>
      </c>
      <c r="N807" s="215">
        <v>9</v>
      </c>
      <c r="O807" s="79">
        <v>2</v>
      </c>
      <c r="P807" s="77">
        <v>6</v>
      </c>
      <c r="Q807" s="4"/>
      <c r="R807" s="3" t="s">
        <v>179</v>
      </c>
      <c r="S807" s="13">
        <v>3</v>
      </c>
      <c r="U807" s="7"/>
      <c r="V807" s="7"/>
      <c r="W807" s="7"/>
      <c r="X807" s="7"/>
      <c r="Y807" s="13">
        <v>12</v>
      </c>
      <c r="AA807" s="7"/>
      <c r="AB807" s="7"/>
      <c r="AC807" s="7"/>
      <c r="AD807" s="7"/>
      <c r="AE807" s="6" t="s">
        <v>842</v>
      </c>
      <c r="AR807" s="7" t="s">
        <v>47</v>
      </c>
      <c r="AS807" s="7" t="s">
        <v>53</v>
      </c>
    </row>
    <row r="808" spans="2:273" ht="20.25" customHeight="1">
      <c r="B808" s="111" t="s">
        <v>845</v>
      </c>
      <c r="C808" s="112">
        <v>20183</v>
      </c>
      <c r="D808" s="108">
        <v>2018</v>
      </c>
      <c r="E808" s="35" t="s">
        <v>829</v>
      </c>
      <c r="F808" s="142"/>
      <c r="G808" s="353"/>
      <c r="H808" s="36" t="s">
        <v>846</v>
      </c>
      <c r="I808" s="4" t="s">
        <v>29</v>
      </c>
      <c r="J808" s="79">
        <v>29</v>
      </c>
      <c r="K808" s="191">
        <v>250000</v>
      </c>
      <c r="L808" s="4" t="s">
        <v>847</v>
      </c>
      <c r="M808" s="4" t="s">
        <v>39</v>
      </c>
      <c r="N808" s="215">
        <v>9</v>
      </c>
      <c r="O808" s="77">
        <v>2</v>
      </c>
      <c r="P808" s="77">
        <v>6</v>
      </c>
      <c r="Q808" s="36" t="s">
        <v>161</v>
      </c>
      <c r="R808" s="4" t="s">
        <v>33</v>
      </c>
      <c r="S808" s="37"/>
      <c r="T808" s="37"/>
      <c r="U808" s="37"/>
      <c r="V808" s="37"/>
      <c r="W808" s="37"/>
      <c r="X808" s="37"/>
      <c r="Y808" s="37"/>
      <c r="Z808" s="37"/>
      <c r="AA808" s="37"/>
      <c r="AB808" s="37"/>
      <c r="AC808" s="37"/>
      <c r="AD808" s="37"/>
      <c r="AE808" s="37"/>
    </row>
    <row r="809" spans="2:273" ht="20.25" customHeight="1">
      <c r="B809" s="116" t="s">
        <v>6295</v>
      </c>
      <c r="C809" s="107">
        <v>20201</v>
      </c>
      <c r="D809" s="109">
        <v>2020</v>
      </c>
      <c r="E809" s="65" t="s">
        <v>829</v>
      </c>
      <c r="F809" s="140"/>
      <c r="G809" s="354"/>
      <c r="H809" s="57" t="s">
        <v>6296</v>
      </c>
      <c r="I809" s="57" t="s">
        <v>53</v>
      </c>
      <c r="J809" s="78">
        <v>24</v>
      </c>
      <c r="K809" s="192">
        <v>299325</v>
      </c>
      <c r="L809" s="57" t="s">
        <v>6294</v>
      </c>
      <c r="M809" s="57" t="s">
        <v>39</v>
      </c>
      <c r="N809" s="215">
        <v>9</v>
      </c>
      <c r="O809" s="78">
        <v>2</v>
      </c>
      <c r="P809" s="84">
        <v>6</v>
      </c>
      <c r="Q809" s="57" t="s">
        <v>55</v>
      </c>
      <c r="R809" s="57" t="s">
        <v>52</v>
      </c>
      <c r="S809" s="48"/>
      <c r="T809" s="48"/>
      <c r="U809" s="48"/>
      <c r="V809" s="48"/>
      <c r="W809" s="48"/>
      <c r="X809" s="48"/>
      <c r="Y809" s="48"/>
      <c r="Z809" s="48"/>
      <c r="AA809" s="48"/>
      <c r="AB809" s="48"/>
      <c r="AC809" s="48"/>
      <c r="AD809" s="48"/>
      <c r="AE809" s="48"/>
      <c r="AF809" s="37"/>
      <c r="AG809" s="37"/>
      <c r="AH809" s="37"/>
      <c r="AI809" s="37"/>
      <c r="AJ809" s="37"/>
      <c r="AK809" s="37"/>
      <c r="AL809" s="37"/>
      <c r="AM809" s="37"/>
      <c r="AN809" s="37"/>
      <c r="AO809" s="37"/>
      <c r="AP809" s="37"/>
      <c r="AQ809" s="37"/>
      <c r="AR809" s="37"/>
      <c r="AS809" s="37"/>
      <c r="AT809" s="37"/>
      <c r="AU809" s="37"/>
      <c r="AV809" s="37"/>
      <c r="AW809" s="37"/>
      <c r="AX809" s="37"/>
      <c r="AY809" s="37"/>
      <c r="AZ809" s="37"/>
      <c r="BA809" s="37"/>
      <c r="BB809" s="37"/>
      <c r="BC809" s="37"/>
      <c r="BD809" s="37"/>
      <c r="BE809" s="37"/>
      <c r="BF809" s="37"/>
      <c r="BG809" s="37"/>
      <c r="BH809" s="37"/>
      <c r="BI809" s="37"/>
      <c r="BJ809" s="37"/>
      <c r="BK809" s="37"/>
      <c r="BL809" s="37"/>
      <c r="BM809" s="37"/>
      <c r="BN809" s="37"/>
      <c r="BO809" s="37"/>
      <c r="BP809" s="37"/>
      <c r="BQ809" s="37"/>
      <c r="BR809" s="37"/>
      <c r="BS809" s="37"/>
      <c r="BT809" s="37"/>
      <c r="BU809" s="37"/>
      <c r="BV809" s="37"/>
      <c r="BW809" s="37"/>
      <c r="BX809" s="37"/>
      <c r="BY809" s="37"/>
      <c r="BZ809" s="37"/>
      <c r="CA809" s="37"/>
      <c r="CB809" s="37"/>
      <c r="CC809" s="37"/>
      <c r="CD809" s="37"/>
      <c r="CE809" s="37"/>
      <c r="CF809" s="37"/>
      <c r="CG809" s="37"/>
      <c r="CH809" s="37"/>
      <c r="CI809" s="37"/>
      <c r="CJ809" s="37"/>
      <c r="CK809" s="37"/>
      <c r="CL809" s="37"/>
      <c r="CM809" s="37"/>
      <c r="CN809" s="37"/>
      <c r="CO809" s="37"/>
      <c r="CP809" s="37"/>
      <c r="CQ809" s="37"/>
      <c r="CR809" s="37"/>
      <c r="CS809" s="37"/>
      <c r="CT809" s="37"/>
      <c r="CU809" s="37"/>
      <c r="CV809" s="37"/>
      <c r="CW809" s="37"/>
      <c r="CX809" s="37"/>
      <c r="CY809" s="37"/>
      <c r="CZ809" s="37"/>
      <c r="DA809" s="37"/>
      <c r="DB809" s="37"/>
      <c r="DC809" s="37"/>
      <c r="DD809" s="37"/>
      <c r="DE809" s="37"/>
      <c r="DF809" s="37"/>
      <c r="DG809" s="37"/>
      <c r="DH809" s="37"/>
      <c r="DI809" s="37"/>
      <c r="DJ809" s="37"/>
      <c r="DK809" s="37"/>
      <c r="DL809" s="37"/>
      <c r="DM809" s="37"/>
      <c r="DN809" s="37"/>
      <c r="DO809" s="37"/>
      <c r="DP809" s="37"/>
      <c r="DQ809" s="37"/>
      <c r="DR809" s="37"/>
      <c r="DS809" s="37"/>
      <c r="DT809" s="37"/>
      <c r="DU809" s="37"/>
      <c r="DV809" s="37"/>
      <c r="DW809" s="37"/>
      <c r="DX809" s="37"/>
      <c r="DY809" s="37"/>
      <c r="DZ809" s="37"/>
      <c r="EA809" s="37"/>
      <c r="EB809" s="37"/>
      <c r="EC809" s="37"/>
      <c r="ED809" s="37"/>
      <c r="EE809" s="37"/>
      <c r="EF809" s="37"/>
      <c r="EG809" s="37"/>
      <c r="EH809" s="37"/>
      <c r="EI809" s="37"/>
      <c r="EJ809" s="37"/>
      <c r="EK809" s="37"/>
      <c r="EL809" s="37"/>
      <c r="EM809" s="37"/>
      <c r="EN809" s="37"/>
      <c r="EO809" s="37"/>
      <c r="EP809" s="37"/>
      <c r="EQ809" s="37"/>
      <c r="ER809" s="37"/>
      <c r="ES809" s="37"/>
      <c r="ET809" s="37"/>
      <c r="EU809" s="37"/>
      <c r="EV809" s="37"/>
      <c r="EW809" s="37"/>
      <c r="EX809" s="37"/>
      <c r="EY809" s="37"/>
      <c r="EZ809" s="37"/>
      <c r="FA809" s="37"/>
      <c r="FB809" s="37"/>
      <c r="FC809" s="37"/>
      <c r="FD809" s="37"/>
      <c r="FE809" s="37"/>
      <c r="FF809" s="37"/>
      <c r="FG809" s="37"/>
      <c r="FH809" s="37"/>
      <c r="FI809" s="37"/>
      <c r="FJ809" s="37"/>
      <c r="FK809" s="37"/>
      <c r="FL809" s="37"/>
      <c r="FM809" s="37"/>
      <c r="FN809" s="37"/>
      <c r="FO809" s="37"/>
      <c r="FP809" s="37"/>
      <c r="FQ809" s="37"/>
      <c r="FR809" s="37"/>
      <c r="FS809" s="37"/>
      <c r="FT809" s="37"/>
      <c r="FU809" s="37"/>
      <c r="FV809" s="37"/>
      <c r="FW809" s="37"/>
      <c r="FX809" s="37"/>
      <c r="FY809" s="37"/>
      <c r="FZ809" s="37"/>
      <c r="GA809" s="37"/>
      <c r="GB809" s="37"/>
      <c r="GC809" s="37"/>
      <c r="GD809" s="37"/>
      <c r="GE809" s="37"/>
      <c r="GF809" s="37"/>
      <c r="GG809" s="37"/>
      <c r="GH809" s="37"/>
      <c r="GI809" s="37"/>
      <c r="GJ809" s="37"/>
      <c r="GK809" s="37"/>
      <c r="GL809" s="37"/>
      <c r="GM809" s="37"/>
      <c r="GN809" s="37"/>
      <c r="GO809" s="37"/>
      <c r="GP809" s="37"/>
      <c r="GQ809" s="37"/>
      <c r="GR809" s="37"/>
      <c r="GS809" s="37"/>
      <c r="GT809" s="37"/>
      <c r="GU809" s="37"/>
      <c r="GV809" s="37"/>
      <c r="GW809" s="37"/>
      <c r="GX809" s="37"/>
      <c r="GY809" s="37"/>
      <c r="GZ809" s="37"/>
      <c r="HA809" s="37"/>
      <c r="HB809" s="37"/>
      <c r="HC809" s="37"/>
      <c r="HD809" s="37"/>
      <c r="HE809" s="37"/>
      <c r="HF809" s="37"/>
      <c r="HG809" s="37"/>
      <c r="HH809" s="37"/>
      <c r="HI809" s="37"/>
      <c r="HJ809" s="37"/>
      <c r="HK809" s="37"/>
      <c r="HL809" s="37"/>
      <c r="HM809" s="37"/>
      <c r="HN809" s="37"/>
      <c r="HO809" s="37"/>
      <c r="HP809" s="37"/>
      <c r="HQ809" s="37"/>
      <c r="HR809" s="37"/>
      <c r="HS809" s="37"/>
      <c r="HT809" s="37"/>
      <c r="HU809" s="37"/>
      <c r="HV809" s="37"/>
      <c r="HW809" s="37"/>
      <c r="HX809" s="37"/>
      <c r="HY809" s="37"/>
      <c r="HZ809" s="37"/>
      <c r="IA809" s="37"/>
      <c r="IB809" s="37"/>
      <c r="IC809" s="37"/>
      <c r="ID809" s="37"/>
      <c r="IE809" s="37"/>
      <c r="IF809" s="37"/>
      <c r="IG809" s="37"/>
      <c r="IH809" s="37"/>
      <c r="II809" s="37"/>
      <c r="IJ809" s="37"/>
      <c r="IK809" s="37"/>
      <c r="IL809" s="37"/>
      <c r="IM809" s="37"/>
      <c r="IN809" s="37"/>
      <c r="IO809" s="37"/>
      <c r="IP809" s="37"/>
      <c r="IQ809" s="37"/>
      <c r="IR809" s="37"/>
      <c r="IS809" s="37"/>
      <c r="IT809" s="37"/>
      <c r="IU809" s="37"/>
      <c r="IV809" s="37"/>
      <c r="IW809" s="37"/>
      <c r="IX809" s="37"/>
      <c r="IY809" s="37"/>
      <c r="IZ809" s="37"/>
      <c r="JA809" s="37"/>
    </row>
    <row r="810" spans="2:273" ht="20.25" customHeight="1">
      <c r="B810" s="116" t="s">
        <v>3576</v>
      </c>
      <c r="C810" s="107">
        <v>20191</v>
      </c>
      <c r="D810" s="108">
        <v>2019</v>
      </c>
      <c r="E810" s="38" t="s">
        <v>829</v>
      </c>
      <c r="F810" s="141"/>
      <c r="G810" s="353"/>
      <c r="H810" s="3" t="s">
        <v>3577</v>
      </c>
      <c r="I810" s="3" t="s">
        <v>53</v>
      </c>
      <c r="J810" s="79">
        <v>32</v>
      </c>
      <c r="K810" s="193">
        <v>419478</v>
      </c>
      <c r="L810" s="3" t="s">
        <v>2635</v>
      </c>
      <c r="M810" s="3" t="s">
        <v>39</v>
      </c>
      <c r="N810" s="215">
        <v>9</v>
      </c>
      <c r="O810" s="77">
        <v>2</v>
      </c>
      <c r="P810" s="77">
        <v>6</v>
      </c>
      <c r="Q810" s="3" t="s">
        <v>47</v>
      </c>
      <c r="R810" s="3" t="s">
        <v>151</v>
      </c>
      <c r="S810" s="6"/>
      <c r="T810" s="6"/>
      <c r="Y810" s="6"/>
      <c r="Z810" s="6"/>
      <c r="AF810" s="48"/>
      <c r="AG810" s="48"/>
      <c r="AH810" s="48"/>
      <c r="AI810" s="48"/>
      <c r="AJ810" s="48"/>
      <c r="AK810" s="48"/>
      <c r="AL810" s="48"/>
      <c r="AM810" s="48"/>
      <c r="AN810" s="48"/>
      <c r="AO810" s="48"/>
      <c r="AP810" s="48"/>
      <c r="AQ810" s="48"/>
      <c r="AR810" s="48"/>
      <c r="AS810" s="48"/>
      <c r="AT810" s="48"/>
      <c r="AU810" s="48"/>
      <c r="AV810" s="48"/>
      <c r="AW810" s="48"/>
      <c r="AX810" s="48"/>
      <c r="AY810" s="48"/>
      <c r="AZ810" s="48"/>
      <c r="BA810" s="48"/>
      <c r="BB810" s="48"/>
      <c r="BC810" s="48"/>
      <c r="BD810" s="48"/>
      <c r="BE810" s="48"/>
      <c r="BF810" s="48"/>
      <c r="BG810" s="48"/>
      <c r="BH810" s="48"/>
      <c r="BI810" s="48"/>
      <c r="BJ810" s="48"/>
      <c r="BK810" s="48"/>
      <c r="BL810" s="48"/>
      <c r="BM810" s="48"/>
      <c r="BN810" s="48"/>
      <c r="BO810" s="48"/>
      <c r="BP810" s="48"/>
      <c r="BQ810" s="48"/>
      <c r="BR810" s="48"/>
      <c r="BS810" s="48"/>
      <c r="BT810" s="48"/>
      <c r="BU810" s="48"/>
      <c r="BV810" s="48"/>
      <c r="BW810" s="48"/>
      <c r="BX810" s="48"/>
      <c r="BY810" s="48"/>
      <c r="BZ810" s="48"/>
      <c r="CA810" s="48"/>
      <c r="CB810" s="48"/>
      <c r="CC810" s="48"/>
      <c r="CD810" s="48"/>
      <c r="CE810" s="48"/>
      <c r="CF810" s="48"/>
      <c r="CG810" s="48"/>
      <c r="CH810" s="48"/>
      <c r="CI810" s="48"/>
      <c r="CJ810" s="48"/>
      <c r="CK810" s="48"/>
      <c r="CL810" s="48"/>
      <c r="CM810" s="48"/>
      <c r="CN810" s="48"/>
      <c r="CO810" s="48"/>
      <c r="CP810" s="48"/>
      <c r="CQ810" s="48"/>
      <c r="CR810" s="48"/>
      <c r="CS810" s="48"/>
      <c r="CT810" s="48"/>
      <c r="CU810" s="48"/>
      <c r="CV810" s="48"/>
      <c r="CW810" s="48"/>
      <c r="CX810" s="48"/>
      <c r="CY810" s="48"/>
      <c r="CZ810" s="48"/>
      <c r="DA810" s="48"/>
      <c r="DB810" s="48"/>
      <c r="DC810" s="48"/>
      <c r="DD810" s="48"/>
      <c r="DE810" s="48"/>
      <c r="DF810" s="48"/>
      <c r="DG810" s="48"/>
      <c r="DH810" s="48"/>
      <c r="DI810" s="48"/>
      <c r="DJ810" s="48"/>
      <c r="DK810" s="48"/>
      <c r="DL810" s="48"/>
      <c r="DM810" s="48"/>
      <c r="DN810" s="48"/>
      <c r="DO810" s="48"/>
      <c r="DP810" s="48"/>
      <c r="DQ810" s="48"/>
      <c r="DR810" s="48"/>
      <c r="DS810" s="48"/>
      <c r="DT810" s="48"/>
      <c r="DU810" s="48"/>
      <c r="DV810" s="48"/>
      <c r="DW810" s="48"/>
      <c r="DX810" s="48"/>
      <c r="DY810" s="48"/>
      <c r="DZ810" s="48"/>
      <c r="EA810" s="48"/>
      <c r="EB810" s="48"/>
      <c r="EC810" s="48"/>
      <c r="ED810" s="48"/>
      <c r="EE810" s="48"/>
      <c r="EF810" s="48"/>
      <c r="EG810" s="48"/>
      <c r="EH810" s="48"/>
      <c r="EI810" s="48"/>
      <c r="EJ810" s="48"/>
      <c r="EK810" s="48"/>
      <c r="EL810" s="48"/>
      <c r="EM810" s="48"/>
      <c r="EN810" s="48"/>
      <c r="EO810" s="48"/>
      <c r="EP810" s="48"/>
      <c r="EQ810" s="48"/>
      <c r="ER810" s="48"/>
      <c r="ES810" s="48"/>
      <c r="ET810" s="48"/>
      <c r="EU810" s="48"/>
      <c r="EV810" s="48"/>
      <c r="EW810" s="48"/>
      <c r="EX810" s="48"/>
      <c r="EY810" s="48"/>
      <c r="EZ810" s="48"/>
      <c r="FA810" s="48"/>
      <c r="FB810" s="48"/>
      <c r="FC810" s="48"/>
      <c r="FD810" s="48"/>
      <c r="FE810" s="48"/>
      <c r="FF810" s="48"/>
      <c r="FG810" s="48"/>
      <c r="FH810" s="48"/>
      <c r="FI810" s="48"/>
      <c r="FJ810" s="48"/>
      <c r="FK810" s="48"/>
      <c r="FL810" s="48"/>
      <c r="FM810" s="48"/>
      <c r="FN810" s="48"/>
      <c r="FO810" s="48"/>
      <c r="FP810" s="48"/>
      <c r="FQ810" s="48"/>
      <c r="FR810" s="48"/>
      <c r="FS810" s="48"/>
      <c r="FT810" s="48"/>
      <c r="FU810" s="48"/>
      <c r="FV810" s="48"/>
      <c r="FW810" s="48"/>
      <c r="FX810" s="48"/>
      <c r="FY810" s="48"/>
      <c r="FZ810" s="48"/>
      <c r="GA810" s="48"/>
      <c r="GB810" s="48"/>
      <c r="GC810" s="48"/>
      <c r="GD810" s="48"/>
      <c r="GE810" s="48"/>
      <c r="GF810" s="48"/>
      <c r="GG810" s="48"/>
      <c r="GH810" s="48"/>
      <c r="GI810" s="48"/>
      <c r="GJ810" s="48"/>
      <c r="GK810" s="48"/>
      <c r="GL810" s="48"/>
      <c r="GM810" s="48"/>
      <c r="GN810" s="48"/>
      <c r="GO810" s="48"/>
      <c r="GP810" s="48"/>
      <c r="GQ810" s="48"/>
      <c r="GR810" s="48"/>
      <c r="GS810" s="48"/>
      <c r="GT810" s="48"/>
      <c r="GU810" s="48"/>
      <c r="GV810" s="48"/>
      <c r="GW810" s="48"/>
      <c r="GX810" s="48"/>
      <c r="GY810" s="48"/>
      <c r="GZ810" s="48"/>
      <c r="HA810" s="48"/>
      <c r="HB810" s="48"/>
      <c r="HC810" s="48"/>
      <c r="HD810" s="48"/>
      <c r="HE810" s="48"/>
      <c r="HF810" s="48"/>
      <c r="HG810" s="48"/>
      <c r="HH810" s="48"/>
      <c r="HI810" s="48"/>
      <c r="HJ810" s="48"/>
      <c r="HK810" s="48"/>
      <c r="HL810" s="48"/>
      <c r="HM810" s="48"/>
      <c r="HN810" s="48"/>
      <c r="HO810" s="48"/>
      <c r="HP810" s="48"/>
      <c r="HQ810" s="48"/>
      <c r="HR810" s="48"/>
      <c r="HS810" s="48"/>
      <c r="HT810" s="48"/>
      <c r="HU810" s="48"/>
      <c r="HV810" s="48"/>
      <c r="HW810" s="48"/>
      <c r="HX810" s="48"/>
      <c r="HY810" s="48"/>
      <c r="HZ810" s="48"/>
      <c r="IA810" s="48"/>
      <c r="IB810" s="48"/>
      <c r="IC810" s="48"/>
      <c r="ID810" s="48"/>
      <c r="IE810" s="48"/>
      <c r="IF810" s="48"/>
      <c r="IG810" s="48"/>
      <c r="IH810" s="48"/>
      <c r="II810" s="48"/>
      <c r="IJ810" s="48"/>
      <c r="IK810" s="48"/>
      <c r="IL810" s="48"/>
      <c r="IM810" s="48"/>
      <c r="IN810" s="48"/>
      <c r="IO810" s="48"/>
      <c r="IP810" s="48"/>
      <c r="IQ810" s="48"/>
      <c r="IR810" s="48"/>
      <c r="IS810" s="48"/>
      <c r="IT810" s="48"/>
      <c r="IU810" s="48"/>
      <c r="IV810" s="48"/>
      <c r="IW810" s="48"/>
      <c r="IX810" s="48"/>
      <c r="IY810" s="48"/>
      <c r="IZ810" s="48"/>
      <c r="JA810" s="48"/>
      <c r="JB810" s="49"/>
      <c r="JC810" s="49"/>
      <c r="JD810" s="49"/>
      <c r="JE810" s="49"/>
      <c r="JF810" s="49"/>
      <c r="JG810" s="49"/>
      <c r="JH810" s="49"/>
      <c r="JI810" s="49"/>
      <c r="JJ810" s="49"/>
      <c r="JK810" s="49"/>
      <c r="JL810" s="49"/>
      <c r="JM810" s="49"/>
    </row>
    <row r="811" spans="2:273" ht="20.25" customHeight="1">
      <c r="B811" s="117" t="s">
        <v>837</v>
      </c>
      <c r="C811" s="118">
        <v>20181</v>
      </c>
      <c r="D811" s="108">
        <v>2018</v>
      </c>
      <c r="E811" s="38" t="s">
        <v>829</v>
      </c>
      <c r="F811" s="141"/>
      <c r="G811" s="353"/>
      <c r="H811" s="3" t="s">
        <v>838</v>
      </c>
      <c r="I811" s="3"/>
      <c r="J811" s="79">
        <v>47</v>
      </c>
      <c r="K811" s="193">
        <v>498581</v>
      </c>
      <c r="L811" s="3" t="s">
        <v>2635</v>
      </c>
      <c r="M811" s="3" t="s">
        <v>39</v>
      </c>
      <c r="N811" s="215">
        <v>9</v>
      </c>
      <c r="O811" s="79">
        <v>2</v>
      </c>
      <c r="P811" s="77">
        <v>6</v>
      </c>
      <c r="Q811" s="4"/>
      <c r="R811" s="3" t="s">
        <v>219</v>
      </c>
      <c r="S811" s="13">
        <v>3</v>
      </c>
      <c r="U811" s="7"/>
      <c r="V811" s="7"/>
      <c r="W811" s="7"/>
      <c r="X811" s="7"/>
      <c r="Y811" s="13">
        <v>6</v>
      </c>
      <c r="AA811" s="7"/>
      <c r="AB811" s="7"/>
      <c r="AC811" s="7"/>
      <c r="AD811" s="21" t="s">
        <v>81</v>
      </c>
      <c r="AE811" s="6" t="s">
        <v>839</v>
      </c>
      <c r="AF811" s="48"/>
      <c r="AG811" s="48"/>
      <c r="AH811" s="48"/>
      <c r="AI811" s="48"/>
      <c r="AJ811" s="48"/>
      <c r="AK811" s="48"/>
      <c r="AL811" s="48"/>
      <c r="AM811" s="48"/>
      <c r="AN811" s="48"/>
      <c r="AO811" s="48"/>
      <c r="AP811" s="48"/>
      <c r="AQ811" s="48"/>
      <c r="AR811" s="48"/>
      <c r="AS811" s="48"/>
      <c r="AT811" s="48"/>
      <c r="AU811" s="48"/>
      <c r="AV811" s="48"/>
      <c r="AW811" s="48"/>
      <c r="AX811" s="48"/>
      <c r="AY811" s="48"/>
      <c r="AZ811" s="48"/>
      <c r="BA811" s="48"/>
      <c r="BB811" s="48"/>
      <c r="BC811" s="48"/>
      <c r="BD811" s="48"/>
      <c r="BE811" s="48"/>
      <c r="BF811" s="48"/>
      <c r="BG811" s="48"/>
      <c r="BH811" s="48"/>
      <c r="BI811" s="48"/>
      <c r="BJ811" s="48"/>
      <c r="BK811" s="48"/>
      <c r="BL811" s="48"/>
      <c r="BM811" s="48"/>
      <c r="BN811" s="48"/>
      <c r="BO811" s="48"/>
      <c r="BP811" s="48"/>
      <c r="BQ811" s="48"/>
      <c r="BR811" s="48"/>
      <c r="BS811" s="48"/>
      <c r="BT811" s="48"/>
      <c r="BU811" s="48"/>
      <c r="BV811" s="48"/>
      <c r="BW811" s="48"/>
      <c r="BX811" s="48"/>
      <c r="BY811" s="48"/>
      <c r="BZ811" s="48"/>
      <c r="CA811" s="48"/>
      <c r="CB811" s="48"/>
      <c r="CC811" s="48"/>
      <c r="CD811" s="48"/>
      <c r="CE811" s="48"/>
      <c r="CF811" s="48"/>
      <c r="CG811" s="48"/>
      <c r="CH811" s="48"/>
      <c r="CI811" s="48"/>
      <c r="CJ811" s="48"/>
      <c r="CK811" s="48"/>
      <c r="CL811" s="48"/>
      <c r="CM811" s="48"/>
      <c r="CN811" s="48"/>
      <c r="CO811" s="48"/>
      <c r="CP811" s="48"/>
      <c r="CQ811" s="48"/>
      <c r="CR811" s="48"/>
      <c r="CS811" s="48"/>
      <c r="CT811" s="48"/>
      <c r="CU811" s="48"/>
      <c r="CV811" s="48"/>
      <c r="CW811" s="48"/>
      <c r="CX811" s="48"/>
      <c r="CY811" s="48"/>
      <c r="CZ811" s="48"/>
      <c r="DA811" s="48"/>
      <c r="DB811" s="48"/>
      <c r="DC811" s="48"/>
      <c r="DD811" s="48"/>
      <c r="DE811" s="48"/>
      <c r="DF811" s="48"/>
      <c r="DG811" s="48"/>
      <c r="DH811" s="48"/>
      <c r="DI811" s="48"/>
      <c r="DJ811" s="48"/>
      <c r="DK811" s="48"/>
      <c r="DL811" s="48"/>
      <c r="DM811" s="48"/>
      <c r="DN811" s="48"/>
      <c r="DO811" s="48"/>
      <c r="DP811" s="48"/>
      <c r="DQ811" s="48"/>
      <c r="DR811" s="48"/>
      <c r="DS811" s="48"/>
      <c r="DT811" s="48"/>
      <c r="DU811" s="48"/>
      <c r="DV811" s="48"/>
      <c r="DW811" s="48"/>
      <c r="DX811" s="48"/>
      <c r="DY811" s="48"/>
      <c r="DZ811" s="48"/>
      <c r="EA811" s="48"/>
      <c r="EB811" s="48"/>
      <c r="EC811" s="48"/>
      <c r="ED811" s="48"/>
      <c r="EE811" s="48"/>
      <c r="EF811" s="48"/>
      <c r="EG811" s="48"/>
      <c r="EH811" s="48"/>
      <c r="EI811" s="48"/>
      <c r="EJ811" s="48"/>
      <c r="EK811" s="48"/>
      <c r="EL811" s="48"/>
      <c r="EM811" s="48"/>
      <c r="EN811" s="48"/>
      <c r="EO811" s="48"/>
      <c r="EP811" s="48"/>
      <c r="EQ811" s="48"/>
      <c r="ER811" s="48"/>
      <c r="ES811" s="48"/>
      <c r="ET811" s="48"/>
      <c r="EU811" s="48"/>
      <c r="EV811" s="48"/>
      <c r="EW811" s="48"/>
      <c r="EX811" s="48"/>
      <c r="EY811" s="48"/>
      <c r="EZ811" s="48"/>
      <c r="FA811" s="48"/>
      <c r="FB811" s="48"/>
      <c r="FC811" s="48"/>
      <c r="FD811" s="48"/>
      <c r="FE811" s="48"/>
      <c r="FF811" s="48"/>
      <c r="FG811" s="48"/>
      <c r="FH811" s="48"/>
      <c r="FI811" s="48"/>
      <c r="FJ811" s="48"/>
      <c r="FK811" s="48"/>
      <c r="FL811" s="48"/>
      <c r="FM811" s="48"/>
      <c r="FN811" s="48"/>
      <c r="FO811" s="48"/>
      <c r="FP811" s="48"/>
      <c r="FQ811" s="48"/>
      <c r="FR811" s="48"/>
      <c r="FS811" s="48"/>
      <c r="FT811" s="48"/>
      <c r="FU811" s="48"/>
      <c r="FV811" s="48"/>
      <c r="FW811" s="48"/>
      <c r="FX811" s="48"/>
      <c r="FY811" s="48"/>
      <c r="FZ811" s="48"/>
      <c r="GA811" s="48"/>
      <c r="GB811" s="48"/>
      <c r="GC811" s="48"/>
      <c r="GD811" s="48"/>
      <c r="GE811" s="48"/>
      <c r="GF811" s="48"/>
      <c r="GG811" s="48"/>
      <c r="GH811" s="48"/>
      <c r="GI811" s="48"/>
      <c r="GJ811" s="48"/>
      <c r="GK811" s="48"/>
      <c r="GL811" s="48"/>
      <c r="GM811" s="48"/>
      <c r="GN811" s="48"/>
      <c r="GO811" s="48"/>
      <c r="GP811" s="48"/>
      <c r="GQ811" s="48"/>
      <c r="GR811" s="48"/>
      <c r="GS811" s="48"/>
      <c r="GT811" s="48"/>
      <c r="GU811" s="48"/>
      <c r="GV811" s="48"/>
      <c r="GW811" s="48"/>
      <c r="GX811" s="48"/>
      <c r="GY811" s="48"/>
      <c r="GZ811" s="48"/>
      <c r="HA811" s="48"/>
      <c r="HB811" s="48"/>
      <c r="HC811" s="48"/>
      <c r="HD811" s="48"/>
      <c r="HE811" s="48"/>
      <c r="HF811" s="48"/>
      <c r="HG811" s="48"/>
      <c r="HH811" s="48"/>
      <c r="HI811" s="48"/>
      <c r="HJ811" s="48"/>
      <c r="HK811" s="48"/>
      <c r="HL811" s="48"/>
      <c r="HM811" s="48"/>
      <c r="HN811" s="48"/>
      <c r="HO811" s="48"/>
      <c r="HP811" s="48"/>
      <c r="HQ811" s="48"/>
      <c r="HR811" s="48"/>
      <c r="HS811" s="48"/>
      <c r="HT811" s="48"/>
      <c r="HU811" s="48"/>
      <c r="HV811" s="48"/>
      <c r="HW811" s="48"/>
      <c r="HX811" s="48"/>
      <c r="HY811" s="48"/>
      <c r="HZ811" s="48"/>
      <c r="IA811" s="48"/>
      <c r="IB811" s="48"/>
      <c r="IC811" s="48"/>
      <c r="ID811" s="48"/>
      <c r="IE811" s="48"/>
      <c r="IF811" s="48"/>
      <c r="IG811" s="48"/>
      <c r="IH811" s="48"/>
      <c r="II811" s="48"/>
      <c r="IJ811" s="48"/>
      <c r="IK811" s="48"/>
      <c r="IL811" s="48"/>
      <c r="IM811" s="48"/>
      <c r="IN811" s="48"/>
      <c r="IO811" s="48"/>
      <c r="IP811" s="48"/>
      <c r="IQ811" s="48"/>
      <c r="IR811" s="48"/>
      <c r="IS811" s="48"/>
      <c r="IT811" s="48"/>
      <c r="IU811" s="48"/>
      <c r="IV811" s="48"/>
      <c r="IW811" s="48"/>
      <c r="IX811" s="48"/>
      <c r="IY811" s="48"/>
      <c r="IZ811" s="48"/>
      <c r="JA811" s="48"/>
      <c r="JB811" s="49"/>
      <c r="JC811" s="49"/>
      <c r="JD811" s="49"/>
      <c r="JE811" s="49"/>
      <c r="JF811" s="49"/>
      <c r="JG811" s="49"/>
      <c r="JH811" s="49"/>
      <c r="JI811" s="49"/>
      <c r="JJ811" s="49"/>
      <c r="JK811" s="49"/>
      <c r="JL811" s="49"/>
      <c r="JM811" s="49"/>
    </row>
    <row r="812" spans="2:273" ht="20.25" customHeight="1">
      <c r="B812" s="116" t="s">
        <v>3563</v>
      </c>
      <c r="C812" s="107">
        <v>20191</v>
      </c>
      <c r="D812" s="108">
        <v>2019</v>
      </c>
      <c r="E812" s="38" t="s">
        <v>829</v>
      </c>
      <c r="F812" s="141"/>
      <c r="G812" s="353"/>
      <c r="H812" s="3" t="s">
        <v>3564</v>
      </c>
      <c r="I812" s="3" t="s">
        <v>53</v>
      </c>
      <c r="J812" s="79">
        <v>23</v>
      </c>
      <c r="K812" s="193">
        <v>533000</v>
      </c>
      <c r="L812" s="3" t="s">
        <v>2634</v>
      </c>
      <c r="M812" s="3" t="s">
        <v>39</v>
      </c>
      <c r="N812" s="215">
        <v>9</v>
      </c>
      <c r="O812" s="77">
        <v>2</v>
      </c>
      <c r="P812" s="77">
        <v>6</v>
      </c>
      <c r="Q812" s="3" t="s">
        <v>47</v>
      </c>
      <c r="R812" s="3" t="s">
        <v>52</v>
      </c>
      <c r="S812" s="6"/>
      <c r="T812" s="6"/>
      <c r="Y812" s="6"/>
      <c r="Z812" s="6"/>
      <c r="JB812" s="37"/>
      <c r="JC812" s="37"/>
      <c r="JD812" s="37"/>
      <c r="JE812" s="37"/>
      <c r="JF812" s="37"/>
      <c r="JG812" s="37"/>
      <c r="JH812" s="37"/>
      <c r="JI812" s="37"/>
      <c r="JJ812" s="37"/>
      <c r="JK812" s="37"/>
      <c r="JL812" s="37"/>
      <c r="JM812" s="37"/>
    </row>
    <row r="813" spans="2:273" ht="20.25" customHeight="1">
      <c r="B813" s="111" t="s">
        <v>823</v>
      </c>
      <c r="C813" s="112">
        <v>20182</v>
      </c>
      <c r="D813" s="108">
        <v>2018</v>
      </c>
      <c r="E813" s="38" t="s">
        <v>829</v>
      </c>
      <c r="F813" s="141"/>
      <c r="G813" s="353"/>
      <c r="H813" s="36" t="s">
        <v>824</v>
      </c>
      <c r="I813" s="4" t="s">
        <v>37</v>
      </c>
      <c r="J813" s="79">
        <v>45</v>
      </c>
      <c r="K813" s="191">
        <v>637028</v>
      </c>
      <c r="L813" s="4" t="s">
        <v>822</v>
      </c>
      <c r="M813" s="4" t="s">
        <v>39</v>
      </c>
      <c r="N813" s="215">
        <v>9</v>
      </c>
      <c r="O813" s="77">
        <v>2</v>
      </c>
      <c r="P813" s="77">
        <v>6</v>
      </c>
      <c r="Q813" s="36" t="s">
        <v>47</v>
      </c>
      <c r="R813" s="4" t="s">
        <v>825</v>
      </c>
      <c r="S813" s="37"/>
      <c r="T813" s="37"/>
      <c r="U813" s="37"/>
      <c r="V813" s="37"/>
      <c r="W813" s="37"/>
      <c r="X813" s="37"/>
      <c r="Y813" s="37"/>
      <c r="Z813" s="37"/>
      <c r="AA813" s="37"/>
      <c r="AB813" s="37"/>
      <c r="AC813" s="37"/>
      <c r="AD813" s="37"/>
      <c r="AE813" s="37"/>
      <c r="AR813" s="7" t="s">
        <v>47</v>
      </c>
      <c r="AS813" s="7" t="s">
        <v>53</v>
      </c>
    </row>
    <row r="814" spans="2:273" ht="20.25" customHeight="1">
      <c r="B814" s="117" t="s">
        <v>835</v>
      </c>
      <c r="C814" s="118">
        <v>20181</v>
      </c>
      <c r="D814" s="108">
        <v>2018</v>
      </c>
      <c r="E814" s="38" t="s">
        <v>829</v>
      </c>
      <c r="F814" s="141"/>
      <c r="G814" s="353"/>
      <c r="H814" s="3" t="s">
        <v>836</v>
      </c>
      <c r="I814" s="3"/>
      <c r="J814" s="79">
        <v>23</v>
      </c>
      <c r="K814" s="193">
        <v>750000</v>
      </c>
      <c r="L814" s="3" t="s">
        <v>2635</v>
      </c>
      <c r="M814" s="3" t="s">
        <v>39</v>
      </c>
      <c r="N814" s="215">
        <v>9</v>
      </c>
      <c r="O814" s="79">
        <v>2</v>
      </c>
      <c r="P814" s="77">
        <v>6</v>
      </c>
      <c r="Q814" s="4"/>
      <c r="R814" s="3" t="s">
        <v>52</v>
      </c>
      <c r="S814" s="13">
        <v>9</v>
      </c>
      <c r="U814" s="7"/>
      <c r="V814" s="7"/>
      <c r="W814" s="7"/>
      <c r="X814" s="7"/>
      <c r="Y814" s="13">
        <v>20</v>
      </c>
      <c r="AA814" s="7"/>
      <c r="AB814" s="7"/>
      <c r="AC814" s="7"/>
      <c r="AD814" s="7"/>
      <c r="AF814" s="37"/>
      <c r="AG814" s="37"/>
      <c r="AH814" s="37"/>
      <c r="AI814" s="37"/>
      <c r="AJ814" s="37"/>
      <c r="AK814" s="37"/>
      <c r="AL814" s="37"/>
      <c r="AM814" s="37"/>
      <c r="AN814" s="37"/>
      <c r="AO814" s="37"/>
      <c r="AP814" s="37"/>
      <c r="AQ814" s="37"/>
      <c r="AR814" s="37"/>
      <c r="AS814" s="37"/>
      <c r="AT814" s="37"/>
      <c r="AU814" s="37"/>
      <c r="AV814" s="37"/>
      <c r="AW814" s="37"/>
      <c r="AX814" s="37"/>
      <c r="AY814" s="37"/>
      <c r="AZ814" s="37"/>
      <c r="BA814" s="37"/>
      <c r="BB814" s="37"/>
      <c r="BC814" s="37"/>
      <c r="BD814" s="37"/>
      <c r="BE814" s="37"/>
      <c r="BF814" s="37"/>
      <c r="BG814" s="37"/>
      <c r="BH814" s="37"/>
      <c r="BI814" s="37"/>
      <c r="BJ814" s="37"/>
      <c r="BK814" s="37"/>
      <c r="BL814" s="37"/>
      <c r="BM814" s="37"/>
      <c r="BN814" s="37"/>
      <c r="BO814" s="37"/>
      <c r="BP814" s="37"/>
      <c r="BQ814" s="37"/>
      <c r="BR814" s="37"/>
      <c r="BS814" s="37"/>
      <c r="BT814" s="37"/>
      <c r="BU814" s="37"/>
      <c r="BV814" s="37"/>
      <c r="BW814" s="37"/>
      <c r="BX814" s="37"/>
      <c r="BY814" s="37"/>
      <c r="BZ814" s="37"/>
      <c r="CA814" s="37"/>
      <c r="CB814" s="37"/>
      <c r="CC814" s="37"/>
      <c r="CD814" s="37"/>
      <c r="CE814" s="37"/>
      <c r="CF814" s="37"/>
      <c r="CG814" s="37"/>
      <c r="CH814" s="37"/>
      <c r="CI814" s="37"/>
      <c r="CJ814" s="37"/>
      <c r="CK814" s="37"/>
      <c r="CL814" s="37"/>
      <c r="CM814" s="37"/>
      <c r="CN814" s="37"/>
      <c r="CO814" s="37"/>
      <c r="CP814" s="37"/>
      <c r="CQ814" s="37"/>
      <c r="CR814" s="37"/>
      <c r="CS814" s="37"/>
      <c r="CT814" s="37"/>
      <c r="CU814" s="37"/>
      <c r="CV814" s="37"/>
      <c r="CW814" s="37"/>
      <c r="CX814" s="37"/>
      <c r="CY814" s="37"/>
      <c r="CZ814" s="37"/>
      <c r="DA814" s="37"/>
      <c r="DB814" s="37"/>
      <c r="DC814" s="37"/>
      <c r="DD814" s="37"/>
      <c r="DE814" s="37"/>
      <c r="DF814" s="37"/>
      <c r="DG814" s="37"/>
      <c r="DH814" s="37"/>
      <c r="DI814" s="37"/>
      <c r="DJ814" s="37"/>
      <c r="DK814" s="37"/>
      <c r="DL814" s="37"/>
      <c r="DM814" s="37"/>
      <c r="DN814" s="37"/>
      <c r="DO814" s="37"/>
      <c r="DP814" s="37"/>
      <c r="DQ814" s="37"/>
      <c r="DR814" s="37"/>
      <c r="DS814" s="37"/>
      <c r="DT814" s="37"/>
      <c r="DU814" s="37"/>
      <c r="DV814" s="37"/>
      <c r="DW814" s="37"/>
      <c r="DX814" s="37"/>
      <c r="DY814" s="37"/>
      <c r="DZ814" s="37"/>
      <c r="EA814" s="37"/>
      <c r="EB814" s="37"/>
      <c r="EC814" s="37"/>
      <c r="ED814" s="37"/>
      <c r="EE814" s="37"/>
      <c r="EF814" s="37"/>
      <c r="EG814" s="37"/>
      <c r="EH814" s="37"/>
      <c r="EI814" s="37"/>
      <c r="EJ814" s="37"/>
      <c r="EK814" s="37"/>
      <c r="EL814" s="37"/>
      <c r="EM814" s="37"/>
      <c r="EN814" s="37"/>
      <c r="EO814" s="37"/>
      <c r="EP814" s="37"/>
      <c r="EQ814" s="37"/>
      <c r="ER814" s="37"/>
      <c r="ES814" s="37"/>
      <c r="ET814" s="37"/>
      <c r="EU814" s="37"/>
      <c r="EV814" s="37"/>
      <c r="EW814" s="37"/>
      <c r="EX814" s="37"/>
      <c r="EY814" s="37"/>
      <c r="EZ814" s="37"/>
      <c r="FA814" s="37"/>
      <c r="FB814" s="37"/>
      <c r="FC814" s="37"/>
      <c r="FD814" s="37"/>
      <c r="FE814" s="37"/>
      <c r="FF814" s="37"/>
      <c r="FG814" s="37"/>
      <c r="FH814" s="37"/>
      <c r="FI814" s="37"/>
      <c r="FJ814" s="37"/>
      <c r="FK814" s="37"/>
      <c r="FL814" s="37"/>
      <c r="FM814" s="37"/>
      <c r="FN814" s="37"/>
      <c r="FO814" s="37"/>
      <c r="FP814" s="37"/>
      <c r="FQ814" s="37"/>
      <c r="FR814" s="37"/>
      <c r="FS814" s="37"/>
      <c r="FT814" s="37"/>
      <c r="FU814" s="37"/>
      <c r="FV814" s="37"/>
      <c r="FW814" s="37"/>
      <c r="FX814" s="37"/>
      <c r="FY814" s="37"/>
      <c r="FZ814" s="37"/>
      <c r="GA814" s="37"/>
      <c r="GB814" s="37"/>
      <c r="GC814" s="37"/>
      <c r="GD814" s="37"/>
      <c r="GE814" s="37"/>
      <c r="GF814" s="37"/>
      <c r="GG814" s="37"/>
      <c r="GH814" s="37"/>
      <c r="GI814" s="37"/>
      <c r="GJ814" s="37"/>
      <c r="GK814" s="37"/>
      <c r="GL814" s="37"/>
      <c r="GM814" s="37"/>
      <c r="GN814" s="37"/>
      <c r="GO814" s="37"/>
      <c r="GP814" s="37"/>
      <c r="GQ814" s="37"/>
      <c r="GR814" s="37"/>
      <c r="GS814" s="37"/>
      <c r="GT814" s="37"/>
      <c r="GU814" s="37"/>
      <c r="GV814" s="37"/>
      <c r="GW814" s="37"/>
      <c r="GX814" s="37"/>
      <c r="GY814" s="37"/>
      <c r="GZ814" s="37"/>
      <c r="HA814" s="37"/>
      <c r="HB814" s="37"/>
      <c r="HC814" s="37"/>
      <c r="HD814" s="37"/>
      <c r="HE814" s="37"/>
      <c r="HF814" s="37"/>
      <c r="HG814" s="37"/>
      <c r="HH814" s="37"/>
      <c r="HI814" s="37"/>
      <c r="HJ814" s="37"/>
      <c r="HK814" s="37"/>
      <c r="HL814" s="37"/>
      <c r="HM814" s="37"/>
      <c r="HN814" s="37"/>
      <c r="HO814" s="37"/>
      <c r="HP814" s="37"/>
      <c r="HQ814" s="37"/>
      <c r="HR814" s="37"/>
      <c r="HS814" s="37"/>
      <c r="HT814" s="37"/>
      <c r="HU814" s="37"/>
      <c r="HV814" s="37"/>
      <c r="HW814" s="37"/>
      <c r="HX814" s="37"/>
      <c r="HY814" s="37"/>
      <c r="HZ814" s="37"/>
      <c r="IA814" s="37"/>
      <c r="IB814" s="37"/>
      <c r="IC814" s="37"/>
      <c r="ID814" s="37"/>
      <c r="IE814" s="37"/>
      <c r="IF814" s="37"/>
      <c r="IG814" s="37"/>
      <c r="IH814" s="37"/>
      <c r="II814" s="37"/>
      <c r="IJ814" s="37"/>
      <c r="IK814" s="37"/>
      <c r="IL814" s="37"/>
      <c r="IM814" s="37"/>
      <c r="IN814" s="37"/>
      <c r="IO814" s="37"/>
      <c r="IP814" s="37"/>
      <c r="IQ814" s="37"/>
      <c r="IR814" s="37"/>
      <c r="IS814" s="37"/>
      <c r="IT814" s="37"/>
      <c r="IU814" s="37"/>
      <c r="IV814" s="37"/>
      <c r="IW814" s="37"/>
      <c r="IX814" s="37"/>
      <c r="IY814" s="37"/>
      <c r="IZ814" s="37"/>
      <c r="JA814" s="37"/>
    </row>
    <row r="815" spans="2:273" ht="20.25" customHeight="1">
      <c r="B815" s="116" t="s">
        <v>3561</v>
      </c>
      <c r="C815" s="107">
        <v>20191</v>
      </c>
      <c r="D815" s="108">
        <v>2019</v>
      </c>
      <c r="E815" s="38" t="s">
        <v>829</v>
      </c>
      <c r="F815" s="141"/>
      <c r="G815" s="353"/>
      <c r="H815" s="3" t="s">
        <v>3562</v>
      </c>
      <c r="I815" s="3" t="s">
        <v>53</v>
      </c>
      <c r="J815" s="79">
        <v>37</v>
      </c>
      <c r="K815" s="193">
        <v>772295</v>
      </c>
      <c r="L815" s="3" t="s">
        <v>2634</v>
      </c>
      <c r="M815" s="3" t="s">
        <v>39</v>
      </c>
      <c r="N815" s="215">
        <v>9</v>
      </c>
      <c r="O815" s="77">
        <v>2</v>
      </c>
      <c r="P815" s="77">
        <v>6</v>
      </c>
      <c r="Q815" s="3" t="s">
        <v>55</v>
      </c>
      <c r="R815" s="3" t="s">
        <v>111</v>
      </c>
      <c r="S815" s="6"/>
      <c r="T815" s="6"/>
      <c r="Y815" s="6"/>
      <c r="Z815" s="6"/>
      <c r="AF815" s="37"/>
      <c r="AG815" s="37"/>
      <c r="AH815" s="37"/>
      <c r="AI815" s="37"/>
      <c r="AJ815" s="37"/>
      <c r="AK815" s="37"/>
      <c r="AL815" s="37"/>
      <c r="AM815" s="37"/>
      <c r="AN815" s="37"/>
      <c r="AO815" s="37"/>
      <c r="AP815" s="37"/>
      <c r="AQ815" s="37"/>
      <c r="AR815" s="37"/>
      <c r="AS815" s="37"/>
      <c r="AT815" s="37"/>
      <c r="AU815" s="37"/>
      <c r="AV815" s="37"/>
      <c r="AW815" s="37"/>
      <c r="AX815" s="37"/>
      <c r="AY815" s="37"/>
      <c r="AZ815" s="37"/>
      <c r="BA815" s="37"/>
      <c r="BB815" s="37"/>
      <c r="BC815" s="37"/>
      <c r="BD815" s="37"/>
      <c r="BE815" s="37"/>
      <c r="BF815" s="37"/>
      <c r="BG815" s="37"/>
      <c r="BH815" s="37"/>
      <c r="BI815" s="37"/>
      <c r="BJ815" s="37"/>
      <c r="BK815" s="37"/>
      <c r="BL815" s="37"/>
      <c r="BM815" s="37"/>
      <c r="BN815" s="37"/>
      <c r="BO815" s="37"/>
      <c r="BP815" s="37"/>
      <c r="BQ815" s="37"/>
      <c r="BR815" s="37"/>
      <c r="BS815" s="37"/>
      <c r="BT815" s="37"/>
      <c r="BU815" s="37"/>
      <c r="BV815" s="37"/>
      <c r="BW815" s="37"/>
      <c r="BX815" s="37"/>
      <c r="BY815" s="37"/>
      <c r="BZ815" s="37"/>
      <c r="CA815" s="37"/>
      <c r="CB815" s="37"/>
      <c r="CC815" s="37"/>
      <c r="CD815" s="37"/>
      <c r="CE815" s="37"/>
      <c r="CF815" s="37"/>
      <c r="CG815" s="37"/>
      <c r="CH815" s="37"/>
      <c r="CI815" s="37"/>
      <c r="CJ815" s="37"/>
      <c r="CK815" s="37"/>
      <c r="CL815" s="37"/>
      <c r="CM815" s="37"/>
      <c r="CN815" s="37"/>
      <c r="CO815" s="37"/>
      <c r="CP815" s="37"/>
      <c r="CQ815" s="37"/>
      <c r="CR815" s="37"/>
      <c r="CS815" s="37"/>
      <c r="CT815" s="37"/>
      <c r="CU815" s="37"/>
      <c r="CV815" s="37"/>
      <c r="CW815" s="37"/>
      <c r="CX815" s="37"/>
      <c r="CY815" s="37"/>
      <c r="CZ815" s="37"/>
      <c r="DA815" s="37"/>
      <c r="DB815" s="37"/>
      <c r="DC815" s="37"/>
      <c r="DD815" s="37"/>
      <c r="DE815" s="37"/>
      <c r="DF815" s="37"/>
      <c r="DG815" s="37"/>
      <c r="DH815" s="37"/>
      <c r="DI815" s="37"/>
      <c r="DJ815" s="37"/>
      <c r="DK815" s="37"/>
      <c r="DL815" s="37"/>
      <c r="DM815" s="37"/>
      <c r="DN815" s="37"/>
      <c r="DO815" s="37"/>
      <c r="DP815" s="37"/>
      <c r="DQ815" s="37"/>
      <c r="DR815" s="37"/>
      <c r="DS815" s="37"/>
      <c r="DT815" s="37"/>
      <c r="DU815" s="37"/>
      <c r="DV815" s="37"/>
      <c r="DW815" s="37"/>
      <c r="DX815" s="37"/>
      <c r="DY815" s="37"/>
      <c r="DZ815" s="37"/>
      <c r="EA815" s="37"/>
      <c r="EB815" s="37"/>
      <c r="EC815" s="37"/>
      <c r="ED815" s="37"/>
      <c r="EE815" s="37"/>
      <c r="EF815" s="37"/>
      <c r="EG815" s="37"/>
      <c r="EH815" s="37"/>
      <c r="EI815" s="37"/>
      <c r="EJ815" s="37"/>
      <c r="EK815" s="37"/>
      <c r="EL815" s="37"/>
      <c r="EM815" s="37"/>
      <c r="EN815" s="37"/>
      <c r="EO815" s="37"/>
      <c r="EP815" s="37"/>
      <c r="EQ815" s="37"/>
      <c r="ER815" s="37"/>
      <c r="ES815" s="37"/>
      <c r="ET815" s="37"/>
      <c r="EU815" s="37"/>
      <c r="EV815" s="37"/>
      <c r="EW815" s="37"/>
      <c r="EX815" s="37"/>
      <c r="EY815" s="37"/>
      <c r="EZ815" s="37"/>
      <c r="FA815" s="37"/>
      <c r="FB815" s="37"/>
      <c r="FC815" s="37"/>
      <c r="FD815" s="37"/>
      <c r="FE815" s="37"/>
      <c r="FF815" s="37"/>
      <c r="FG815" s="37"/>
      <c r="FH815" s="37"/>
      <c r="FI815" s="37"/>
      <c r="FJ815" s="37"/>
      <c r="FK815" s="37"/>
      <c r="FL815" s="37"/>
      <c r="FM815" s="37"/>
      <c r="FN815" s="37"/>
      <c r="FO815" s="37"/>
      <c r="FP815" s="37"/>
      <c r="FQ815" s="37"/>
      <c r="FR815" s="37"/>
      <c r="FS815" s="37"/>
      <c r="FT815" s="37"/>
      <c r="FU815" s="37"/>
      <c r="FV815" s="37"/>
      <c r="FW815" s="37"/>
      <c r="FX815" s="37"/>
      <c r="FY815" s="37"/>
      <c r="FZ815" s="37"/>
      <c r="GA815" s="37"/>
      <c r="GB815" s="37"/>
      <c r="GC815" s="37"/>
      <c r="GD815" s="37"/>
      <c r="GE815" s="37"/>
      <c r="GF815" s="37"/>
      <c r="GG815" s="37"/>
      <c r="GH815" s="37"/>
      <c r="GI815" s="37"/>
      <c r="GJ815" s="37"/>
      <c r="GK815" s="37"/>
      <c r="GL815" s="37"/>
      <c r="GM815" s="37"/>
      <c r="GN815" s="37"/>
      <c r="GO815" s="37"/>
      <c r="GP815" s="37"/>
      <c r="GQ815" s="37"/>
      <c r="GR815" s="37"/>
      <c r="GS815" s="37"/>
      <c r="GT815" s="37"/>
      <c r="GU815" s="37"/>
      <c r="GV815" s="37"/>
      <c r="GW815" s="37"/>
      <c r="GX815" s="37"/>
      <c r="GY815" s="37"/>
      <c r="GZ815" s="37"/>
      <c r="HA815" s="37"/>
      <c r="HB815" s="37"/>
      <c r="HC815" s="37"/>
      <c r="HD815" s="37"/>
      <c r="HE815" s="37"/>
      <c r="HF815" s="37"/>
      <c r="HG815" s="37"/>
      <c r="HH815" s="37"/>
      <c r="HI815" s="37"/>
      <c r="HJ815" s="37"/>
      <c r="HK815" s="37"/>
      <c r="HL815" s="37"/>
      <c r="HM815" s="37"/>
      <c r="HN815" s="37"/>
      <c r="HO815" s="37"/>
      <c r="HP815" s="37"/>
      <c r="HQ815" s="37"/>
      <c r="HR815" s="37"/>
      <c r="HS815" s="37"/>
      <c r="HT815" s="37"/>
      <c r="HU815" s="37"/>
      <c r="HV815" s="37"/>
      <c r="HW815" s="37"/>
      <c r="HX815" s="37"/>
      <c r="HY815" s="37"/>
      <c r="HZ815" s="37"/>
      <c r="IA815" s="37"/>
      <c r="IB815" s="37"/>
      <c r="IC815" s="37"/>
      <c r="ID815" s="37"/>
      <c r="IE815" s="37"/>
      <c r="IF815" s="37"/>
      <c r="IG815" s="37"/>
      <c r="IH815" s="37"/>
      <c r="II815" s="37"/>
      <c r="IJ815" s="37"/>
      <c r="IK815" s="37"/>
      <c r="IL815" s="37"/>
      <c r="IM815" s="37"/>
      <c r="IN815" s="37"/>
      <c r="IO815" s="37"/>
      <c r="IP815" s="37"/>
      <c r="IQ815" s="37"/>
      <c r="IR815" s="37"/>
      <c r="IS815" s="37"/>
      <c r="IT815" s="37"/>
      <c r="IU815" s="37"/>
      <c r="IV815" s="37"/>
      <c r="IW815" s="37"/>
      <c r="IX815" s="37"/>
      <c r="IY815" s="37"/>
      <c r="IZ815" s="37"/>
      <c r="JA815" s="37"/>
      <c r="JB815" s="37"/>
      <c r="JC815" s="37"/>
      <c r="JD815" s="37"/>
      <c r="JE815" s="37"/>
      <c r="JF815" s="37"/>
      <c r="JG815" s="37"/>
      <c r="JH815" s="37"/>
      <c r="JI815" s="37"/>
      <c r="JJ815" s="37"/>
      <c r="JK815" s="37"/>
      <c r="JL815" s="37"/>
      <c r="JM815" s="37"/>
    </row>
    <row r="816" spans="2:273" ht="20.25" customHeight="1">
      <c r="B816" s="116" t="s">
        <v>6286</v>
      </c>
      <c r="C816" s="107">
        <v>20202</v>
      </c>
      <c r="D816" s="108">
        <v>2020</v>
      </c>
      <c r="E816" s="38" t="s">
        <v>829</v>
      </c>
      <c r="F816" s="141"/>
      <c r="G816" s="353"/>
      <c r="H816" s="57" t="s">
        <v>6287</v>
      </c>
      <c r="I816" s="57" t="s">
        <v>37</v>
      </c>
      <c r="J816" s="78">
        <v>25</v>
      </c>
      <c r="K816" s="192">
        <v>784279</v>
      </c>
      <c r="L816" s="57" t="s">
        <v>6285</v>
      </c>
      <c r="M816" s="57" t="s">
        <v>39</v>
      </c>
      <c r="N816" s="215">
        <v>9</v>
      </c>
      <c r="O816" s="78">
        <v>2</v>
      </c>
      <c r="P816" s="78">
        <v>6</v>
      </c>
      <c r="Q816" s="57" t="s">
        <v>32</v>
      </c>
      <c r="R816" s="57" t="s">
        <v>33</v>
      </c>
      <c r="S816" s="48"/>
      <c r="T816" s="48"/>
      <c r="U816" s="48"/>
      <c r="V816" s="48"/>
      <c r="W816" s="48"/>
      <c r="X816" s="48"/>
      <c r="Y816" s="48"/>
      <c r="Z816" s="48"/>
      <c r="AA816" s="48"/>
      <c r="AB816" s="48"/>
      <c r="AC816" s="48"/>
      <c r="AD816" s="48"/>
      <c r="AE816" s="48"/>
    </row>
    <row r="817" spans="2:273" ht="20.25" customHeight="1">
      <c r="B817" s="116" t="s">
        <v>3567</v>
      </c>
      <c r="C817" s="107">
        <v>20192</v>
      </c>
      <c r="D817" s="108">
        <v>2019</v>
      </c>
      <c r="E817" s="38" t="s">
        <v>829</v>
      </c>
      <c r="F817" s="141"/>
      <c r="G817" s="353"/>
      <c r="H817" s="3" t="s">
        <v>3568</v>
      </c>
      <c r="I817" s="3" t="s">
        <v>373</v>
      </c>
      <c r="J817" s="79">
        <v>37</v>
      </c>
      <c r="K817" s="193">
        <v>880269</v>
      </c>
      <c r="L817" s="3" t="s">
        <v>2634</v>
      </c>
      <c r="M817" s="3" t="s">
        <v>39</v>
      </c>
      <c r="N817" s="215">
        <v>9</v>
      </c>
      <c r="O817" s="77">
        <v>2</v>
      </c>
      <c r="P817" s="77">
        <v>6</v>
      </c>
      <c r="Q817" s="3" t="s">
        <v>161</v>
      </c>
      <c r="R817" s="3" t="s">
        <v>3569</v>
      </c>
      <c r="S817" s="6"/>
      <c r="T817" s="6"/>
      <c r="Y817" s="6"/>
      <c r="Z817" s="6"/>
      <c r="AF817" s="37"/>
      <c r="AG817" s="37"/>
      <c r="AH817" s="37"/>
      <c r="AI817" s="37"/>
      <c r="AJ817" s="37"/>
      <c r="AK817" s="37"/>
      <c r="AL817" s="37"/>
      <c r="AM817" s="37"/>
      <c r="AN817" s="37"/>
      <c r="AO817" s="37"/>
      <c r="AP817" s="37"/>
      <c r="AQ817" s="37"/>
      <c r="AR817" s="37"/>
      <c r="AS817" s="37"/>
      <c r="AT817" s="37"/>
      <c r="AU817" s="37"/>
      <c r="AV817" s="37"/>
      <c r="AW817" s="37"/>
      <c r="AX817" s="37"/>
      <c r="AY817" s="37"/>
      <c r="AZ817" s="37"/>
      <c r="BA817" s="37"/>
      <c r="BB817" s="37"/>
      <c r="BC817" s="37"/>
      <c r="BD817" s="37"/>
      <c r="BE817" s="37"/>
      <c r="BF817" s="37"/>
      <c r="BG817" s="37"/>
      <c r="BH817" s="37"/>
      <c r="BI817" s="37"/>
      <c r="BJ817" s="37"/>
      <c r="BK817" s="37"/>
      <c r="BL817" s="37"/>
      <c r="BM817" s="37"/>
      <c r="BN817" s="37"/>
      <c r="BO817" s="37"/>
      <c r="BP817" s="37"/>
      <c r="BQ817" s="37"/>
      <c r="BR817" s="37"/>
      <c r="BS817" s="37"/>
      <c r="BT817" s="37"/>
      <c r="BU817" s="37"/>
      <c r="BV817" s="37"/>
      <c r="BW817" s="37"/>
      <c r="BX817" s="37"/>
      <c r="BY817" s="37"/>
      <c r="BZ817" s="37"/>
      <c r="CA817" s="37"/>
      <c r="CB817" s="37"/>
      <c r="CC817" s="37"/>
      <c r="CD817" s="37"/>
      <c r="CE817" s="37"/>
      <c r="CF817" s="37"/>
      <c r="CG817" s="37"/>
      <c r="CH817" s="37"/>
      <c r="CI817" s="37"/>
      <c r="CJ817" s="37"/>
      <c r="CK817" s="37"/>
      <c r="CL817" s="37"/>
      <c r="CM817" s="37"/>
      <c r="CN817" s="37"/>
      <c r="CO817" s="37"/>
      <c r="CP817" s="37"/>
      <c r="CQ817" s="37"/>
      <c r="CR817" s="37"/>
      <c r="CS817" s="37"/>
      <c r="CT817" s="37"/>
      <c r="CU817" s="37"/>
      <c r="CV817" s="37"/>
      <c r="CW817" s="37"/>
      <c r="CX817" s="37"/>
      <c r="CY817" s="37"/>
      <c r="CZ817" s="37"/>
      <c r="DA817" s="37"/>
      <c r="DB817" s="37"/>
      <c r="DC817" s="37"/>
      <c r="DD817" s="37"/>
      <c r="DE817" s="37"/>
      <c r="DF817" s="37"/>
      <c r="DG817" s="37"/>
      <c r="DH817" s="37"/>
      <c r="DI817" s="37"/>
      <c r="DJ817" s="37"/>
      <c r="DK817" s="37"/>
      <c r="DL817" s="37"/>
      <c r="DM817" s="37"/>
      <c r="DN817" s="37"/>
      <c r="DO817" s="37"/>
      <c r="DP817" s="37"/>
      <c r="DQ817" s="37"/>
      <c r="DR817" s="37"/>
      <c r="DS817" s="37"/>
      <c r="DT817" s="37"/>
      <c r="DU817" s="37"/>
      <c r="DV817" s="37"/>
      <c r="DW817" s="37"/>
      <c r="DX817" s="37"/>
      <c r="DY817" s="37"/>
      <c r="DZ817" s="37"/>
      <c r="EA817" s="37"/>
      <c r="EB817" s="37"/>
      <c r="EC817" s="37"/>
      <c r="ED817" s="37"/>
      <c r="EE817" s="37"/>
      <c r="EF817" s="37"/>
      <c r="EG817" s="37"/>
      <c r="EH817" s="37"/>
      <c r="EI817" s="37"/>
      <c r="EJ817" s="37"/>
      <c r="EK817" s="37"/>
      <c r="EL817" s="37"/>
      <c r="EM817" s="37"/>
      <c r="EN817" s="37"/>
      <c r="EO817" s="37"/>
      <c r="EP817" s="37"/>
      <c r="EQ817" s="37"/>
      <c r="ER817" s="37"/>
      <c r="ES817" s="37"/>
      <c r="ET817" s="37"/>
      <c r="EU817" s="37"/>
      <c r="EV817" s="37"/>
      <c r="EW817" s="37"/>
      <c r="EX817" s="37"/>
      <c r="EY817" s="37"/>
      <c r="EZ817" s="37"/>
      <c r="FA817" s="37"/>
      <c r="FB817" s="37"/>
      <c r="FC817" s="37"/>
      <c r="FD817" s="37"/>
      <c r="FE817" s="37"/>
      <c r="FF817" s="37"/>
      <c r="FG817" s="37"/>
      <c r="FH817" s="37"/>
      <c r="FI817" s="37"/>
      <c r="FJ817" s="37"/>
      <c r="FK817" s="37"/>
      <c r="FL817" s="37"/>
      <c r="FM817" s="37"/>
      <c r="FN817" s="37"/>
      <c r="FO817" s="37"/>
      <c r="FP817" s="37"/>
      <c r="FQ817" s="37"/>
      <c r="FR817" s="37"/>
      <c r="FS817" s="37"/>
      <c r="FT817" s="37"/>
      <c r="FU817" s="37"/>
      <c r="FV817" s="37"/>
      <c r="FW817" s="37"/>
      <c r="FX817" s="37"/>
      <c r="FY817" s="37"/>
      <c r="FZ817" s="37"/>
      <c r="GA817" s="37"/>
      <c r="GB817" s="37"/>
      <c r="GC817" s="37"/>
      <c r="GD817" s="37"/>
      <c r="GE817" s="37"/>
      <c r="GF817" s="37"/>
      <c r="GG817" s="37"/>
      <c r="GH817" s="37"/>
      <c r="GI817" s="37"/>
      <c r="GJ817" s="37"/>
      <c r="GK817" s="37"/>
      <c r="GL817" s="37"/>
      <c r="GM817" s="37"/>
      <c r="GN817" s="37"/>
      <c r="GO817" s="37"/>
      <c r="GP817" s="37"/>
      <c r="GQ817" s="37"/>
      <c r="GR817" s="37"/>
      <c r="GS817" s="37"/>
      <c r="GT817" s="37"/>
      <c r="GU817" s="37"/>
      <c r="GV817" s="37"/>
      <c r="GW817" s="37"/>
      <c r="GX817" s="37"/>
      <c r="GY817" s="37"/>
      <c r="GZ817" s="37"/>
      <c r="HA817" s="37"/>
      <c r="HB817" s="37"/>
      <c r="HC817" s="37"/>
      <c r="HD817" s="37"/>
      <c r="HE817" s="37"/>
      <c r="HF817" s="37"/>
      <c r="HG817" s="37"/>
      <c r="HH817" s="37"/>
      <c r="HI817" s="37"/>
      <c r="HJ817" s="37"/>
      <c r="HK817" s="37"/>
      <c r="HL817" s="37"/>
      <c r="HM817" s="37"/>
      <c r="HN817" s="37"/>
      <c r="HO817" s="37"/>
      <c r="HP817" s="37"/>
      <c r="HQ817" s="37"/>
      <c r="HR817" s="37"/>
      <c r="HS817" s="37"/>
      <c r="HT817" s="37"/>
      <c r="HU817" s="37"/>
      <c r="HV817" s="37"/>
      <c r="HW817" s="37"/>
      <c r="HX817" s="37"/>
      <c r="HY817" s="37"/>
      <c r="HZ817" s="37"/>
      <c r="IA817" s="37"/>
      <c r="IB817" s="37"/>
      <c r="IC817" s="37"/>
      <c r="ID817" s="37"/>
      <c r="IE817" s="37"/>
      <c r="IF817" s="37"/>
      <c r="IG817" s="37"/>
      <c r="IH817" s="37"/>
      <c r="II817" s="37"/>
      <c r="IJ817" s="37"/>
      <c r="IK817" s="37"/>
      <c r="IL817" s="37"/>
      <c r="IM817" s="37"/>
      <c r="IN817" s="37"/>
      <c r="IO817" s="37"/>
      <c r="IP817" s="37"/>
      <c r="IQ817" s="37"/>
      <c r="IR817" s="37"/>
      <c r="IS817" s="37"/>
      <c r="IT817" s="37"/>
      <c r="IU817" s="37"/>
      <c r="IV817" s="37"/>
      <c r="IW817" s="37"/>
      <c r="IX817" s="37"/>
      <c r="IY817" s="37"/>
      <c r="IZ817" s="37"/>
      <c r="JA817" s="37"/>
      <c r="JB817" s="37"/>
      <c r="JC817" s="37"/>
      <c r="JD817" s="37"/>
      <c r="JE817" s="37"/>
      <c r="JF817" s="37"/>
      <c r="JG817" s="37"/>
      <c r="JH817" s="37"/>
      <c r="JI817" s="37"/>
      <c r="JJ817" s="37"/>
      <c r="JK817" s="37"/>
      <c r="JL817" s="37"/>
      <c r="JM817" s="37"/>
    </row>
    <row r="818" spans="2:273" ht="20.25" customHeight="1">
      <c r="B818" s="116" t="s">
        <v>3574</v>
      </c>
      <c r="C818" s="107">
        <v>20191</v>
      </c>
      <c r="D818" s="108">
        <v>2019</v>
      </c>
      <c r="E818" s="38" t="s">
        <v>829</v>
      </c>
      <c r="F818" s="141"/>
      <c r="G818" s="353"/>
      <c r="H818" s="3" t="s">
        <v>3575</v>
      </c>
      <c r="I818" s="3" t="s">
        <v>53</v>
      </c>
      <c r="J818" s="79">
        <v>30</v>
      </c>
      <c r="K818" s="193">
        <v>895175</v>
      </c>
      <c r="L818" s="3" t="s">
        <v>2635</v>
      </c>
      <c r="M818" s="3" t="s">
        <v>39</v>
      </c>
      <c r="N818" s="215">
        <v>9</v>
      </c>
      <c r="O818" s="77">
        <v>2</v>
      </c>
      <c r="P818" s="77">
        <v>6</v>
      </c>
      <c r="Q818" s="3" t="s">
        <v>47</v>
      </c>
      <c r="R818" s="3" t="s">
        <v>80</v>
      </c>
      <c r="S818" s="6"/>
      <c r="T818" s="6"/>
      <c r="Y818" s="6"/>
      <c r="Z818" s="6"/>
      <c r="AF818" s="48"/>
      <c r="AG818" s="48"/>
      <c r="AH818" s="48"/>
      <c r="AI818" s="48"/>
      <c r="AJ818" s="48"/>
      <c r="AK818" s="48"/>
      <c r="AL818" s="48"/>
      <c r="AM818" s="48"/>
      <c r="AN818" s="48"/>
      <c r="AO818" s="48"/>
      <c r="AP818" s="48"/>
      <c r="AQ818" s="48"/>
      <c r="AR818" s="48"/>
      <c r="AS818" s="48"/>
      <c r="AT818" s="48"/>
      <c r="AU818" s="48"/>
      <c r="AV818" s="48"/>
      <c r="AW818" s="48"/>
      <c r="AX818" s="48"/>
      <c r="AY818" s="48"/>
      <c r="AZ818" s="48"/>
      <c r="BA818" s="48"/>
      <c r="BB818" s="48"/>
      <c r="BC818" s="48"/>
      <c r="BD818" s="48"/>
      <c r="BE818" s="48"/>
      <c r="BF818" s="48"/>
      <c r="BG818" s="48"/>
      <c r="BH818" s="48"/>
      <c r="BI818" s="48"/>
      <c r="BJ818" s="48"/>
      <c r="BK818" s="48"/>
      <c r="BL818" s="48"/>
      <c r="BM818" s="48"/>
      <c r="BN818" s="48"/>
      <c r="BO818" s="48"/>
      <c r="BP818" s="48"/>
      <c r="BQ818" s="48"/>
      <c r="BR818" s="48"/>
      <c r="BS818" s="48"/>
      <c r="BT818" s="48"/>
      <c r="BU818" s="48"/>
      <c r="BV818" s="48"/>
      <c r="BW818" s="48"/>
      <c r="BX818" s="48"/>
      <c r="BY818" s="48"/>
      <c r="BZ818" s="48"/>
      <c r="CA818" s="48"/>
      <c r="CB818" s="48"/>
      <c r="CC818" s="48"/>
      <c r="CD818" s="48"/>
      <c r="CE818" s="48"/>
      <c r="CF818" s="48"/>
      <c r="CG818" s="48"/>
      <c r="CH818" s="48"/>
      <c r="CI818" s="48"/>
      <c r="CJ818" s="48"/>
      <c r="CK818" s="48"/>
      <c r="CL818" s="48"/>
      <c r="CM818" s="48"/>
      <c r="CN818" s="48"/>
      <c r="CO818" s="48"/>
      <c r="CP818" s="48"/>
      <c r="CQ818" s="48"/>
      <c r="CR818" s="48"/>
      <c r="CS818" s="48"/>
      <c r="CT818" s="48"/>
      <c r="CU818" s="48"/>
      <c r="CV818" s="48"/>
      <c r="CW818" s="48"/>
      <c r="CX818" s="48"/>
      <c r="CY818" s="48"/>
      <c r="CZ818" s="48"/>
      <c r="DA818" s="48"/>
      <c r="DB818" s="48"/>
      <c r="DC818" s="48"/>
      <c r="DD818" s="48"/>
      <c r="DE818" s="48"/>
      <c r="DF818" s="48"/>
      <c r="DG818" s="48"/>
      <c r="DH818" s="48"/>
      <c r="DI818" s="48"/>
      <c r="DJ818" s="48"/>
      <c r="DK818" s="48"/>
      <c r="DL818" s="48"/>
      <c r="DM818" s="48"/>
      <c r="DN818" s="48"/>
      <c r="DO818" s="48"/>
      <c r="DP818" s="48"/>
      <c r="DQ818" s="48"/>
      <c r="DR818" s="48"/>
      <c r="DS818" s="48"/>
      <c r="DT818" s="48"/>
      <c r="DU818" s="48"/>
      <c r="DV818" s="48"/>
      <c r="DW818" s="48"/>
      <c r="DX818" s="48"/>
      <c r="DY818" s="48"/>
      <c r="DZ818" s="48"/>
      <c r="EA818" s="48"/>
      <c r="EB818" s="48"/>
      <c r="EC818" s="48"/>
      <c r="ED818" s="48"/>
      <c r="EE818" s="48"/>
      <c r="EF818" s="48"/>
      <c r="EG818" s="48"/>
      <c r="EH818" s="48"/>
      <c r="EI818" s="48"/>
      <c r="EJ818" s="48"/>
      <c r="EK818" s="48"/>
      <c r="EL818" s="48"/>
      <c r="EM818" s="48"/>
      <c r="EN818" s="48"/>
      <c r="EO818" s="48"/>
      <c r="EP818" s="48"/>
      <c r="EQ818" s="48"/>
      <c r="ER818" s="48"/>
      <c r="ES818" s="48"/>
      <c r="ET818" s="48"/>
      <c r="EU818" s="48"/>
      <c r="EV818" s="48"/>
      <c r="EW818" s="48"/>
      <c r="EX818" s="48"/>
      <c r="EY818" s="48"/>
      <c r="EZ818" s="48"/>
      <c r="FA818" s="48"/>
      <c r="FB818" s="48"/>
      <c r="FC818" s="48"/>
      <c r="FD818" s="48"/>
      <c r="FE818" s="48"/>
      <c r="FF818" s="48"/>
      <c r="FG818" s="48"/>
      <c r="FH818" s="48"/>
      <c r="FI818" s="48"/>
      <c r="FJ818" s="48"/>
      <c r="FK818" s="48"/>
      <c r="FL818" s="48"/>
      <c r="FM818" s="48"/>
      <c r="FN818" s="48"/>
      <c r="FO818" s="48"/>
      <c r="FP818" s="48"/>
      <c r="FQ818" s="48"/>
      <c r="FR818" s="48"/>
      <c r="FS818" s="48"/>
      <c r="FT818" s="48"/>
      <c r="FU818" s="48"/>
      <c r="FV818" s="48"/>
      <c r="FW818" s="48"/>
      <c r="FX818" s="48"/>
      <c r="FY818" s="48"/>
      <c r="FZ818" s="48"/>
      <c r="GA818" s="48"/>
      <c r="GB818" s="48"/>
      <c r="GC818" s="48"/>
      <c r="GD818" s="48"/>
      <c r="GE818" s="48"/>
      <c r="GF818" s="48"/>
      <c r="GG818" s="48"/>
      <c r="GH818" s="48"/>
      <c r="GI818" s="48"/>
      <c r="GJ818" s="48"/>
      <c r="GK818" s="48"/>
      <c r="GL818" s="48"/>
      <c r="GM818" s="48"/>
      <c r="GN818" s="48"/>
      <c r="GO818" s="48"/>
      <c r="GP818" s="48"/>
      <c r="GQ818" s="48"/>
      <c r="GR818" s="48"/>
      <c r="GS818" s="48"/>
      <c r="GT818" s="48"/>
      <c r="GU818" s="48"/>
      <c r="GV818" s="48"/>
      <c r="GW818" s="48"/>
      <c r="GX818" s="48"/>
      <c r="GY818" s="48"/>
      <c r="GZ818" s="48"/>
      <c r="HA818" s="48"/>
      <c r="HB818" s="48"/>
      <c r="HC818" s="48"/>
      <c r="HD818" s="48"/>
      <c r="HE818" s="48"/>
      <c r="HF818" s="48"/>
      <c r="HG818" s="48"/>
      <c r="HH818" s="48"/>
      <c r="HI818" s="48"/>
      <c r="HJ818" s="48"/>
      <c r="HK818" s="48"/>
      <c r="HL818" s="48"/>
      <c r="HM818" s="48"/>
      <c r="HN818" s="48"/>
      <c r="HO818" s="48"/>
      <c r="HP818" s="48"/>
      <c r="HQ818" s="48"/>
      <c r="HR818" s="48"/>
      <c r="HS818" s="48"/>
      <c r="HT818" s="48"/>
      <c r="HU818" s="48"/>
      <c r="HV818" s="48"/>
      <c r="HW818" s="48"/>
      <c r="HX818" s="48"/>
      <c r="HY818" s="48"/>
      <c r="HZ818" s="48"/>
      <c r="IA818" s="48"/>
      <c r="IB818" s="48"/>
      <c r="IC818" s="48"/>
      <c r="ID818" s="48"/>
      <c r="IE818" s="48"/>
      <c r="IF818" s="48"/>
      <c r="IG818" s="48"/>
      <c r="IH818" s="48"/>
      <c r="II818" s="48"/>
      <c r="IJ818" s="48"/>
      <c r="IK818" s="48"/>
      <c r="IL818" s="48"/>
      <c r="IM818" s="48"/>
      <c r="IN818" s="48"/>
      <c r="IO818" s="48"/>
      <c r="IP818" s="48"/>
      <c r="IQ818" s="48"/>
      <c r="IR818" s="48"/>
      <c r="IS818" s="48"/>
      <c r="IT818" s="48"/>
      <c r="IU818" s="48"/>
      <c r="IV818" s="48"/>
      <c r="IW818" s="48"/>
      <c r="IX818" s="48"/>
      <c r="IY818" s="48"/>
      <c r="IZ818" s="48"/>
      <c r="JA818" s="48"/>
      <c r="JB818" s="49"/>
      <c r="JC818" s="49"/>
      <c r="JD818" s="49"/>
      <c r="JE818" s="49"/>
      <c r="JF818" s="49"/>
      <c r="JG818" s="49"/>
      <c r="JH818" s="49"/>
      <c r="JI818" s="49"/>
      <c r="JJ818" s="49"/>
      <c r="JK818" s="49"/>
      <c r="JL818" s="49"/>
      <c r="JM818" s="49"/>
    </row>
    <row r="819" spans="2:273" ht="20.25" customHeight="1">
      <c r="B819" s="116" t="s">
        <v>6288</v>
      </c>
      <c r="C819" s="107">
        <v>20201</v>
      </c>
      <c r="D819" s="109">
        <v>2020</v>
      </c>
      <c r="E819" s="38" t="s">
        <v>829</v>
      </c>
      <c r="F819" s="141"/>
      <c r="G819" s="353"/>
      <c r="H819" s="57" t="s">
        <v>6289</v>
      </c>
      <c r="I819" s="57" t="s">
        <v>53</v>
      </c>
      <c r="J819" s="78">
        <v>30</v>
      </c>
      <c r="K819" s="192">
        <v>913346</v>
      </c>
      <c r="L819" s="57" t="s">
        <v>6285</v>
      </c>
      <c r="M819" s="57" t="s">
        <v>39</v>
      </c>
      <c r="N819" s="215">
        <v>9</v>
      </c>
      <c r="O819" s="78">
        <v>2</v>
      </c>
      <c r="P819" s="78">
        <v>6</v>
      </c>
      <c r="Q819" s="57" t="s">
        <v>47</v>
      </c>
      <c r="R819" s="57" t="s">
        <v>52</v>
      </c>
      <c r="S819" s="48"/>
      <c r="T819" s="48"/>
      <c r="U819" s="48"/>
      <c r="V819" s="48"/>
      <c r="W819" s="48"/>
      <c r="X819" s="48"/>
      <c r="Y819" s="48"/>
      <c r="Z819" s="48"/>
      <c r="AA819" s="48"/>
      <c r="AB819" s="48"/>
      <c r="AC819" s="48"/>
      <c r="AD819" s="48"/>
      <c r="AE819" s="48"/>
      <c r="AR819" s="7" t="s">
        <v>341</v>
      </c>
      <c r="AS819" s="7" t="s">
        <v>53</v>
      </c>
    </row>
    <row r="820" spans="2:273" ht="20.25" customHeight="1">
      <c r="B820" s="116" t="s">
        <v>3559</v>
      </c>
      <c r="C820" s="107">
        <v>20191</v>
      </c>
      <c r="D820" s="108">
        <v>2019</v>
      </c>
      <c r="E820" s="38" t="s">
        <v>829</v>
      </c>
      <c r="F820" s="141"/>
      <c r="G820" s="353"/>
      <c r="H820" s="3" t="s">
        <v>3560</v>
      </c>
      <c r="I820" s="3" t="s">
        <v>53</v>
      </c>
      <c r="J820" s="79">
        <v>34</v>
      </c>
      <c r="K820" s="193">
        <v>1490499</v>
      </c>
      <c r="L820" s="3" t="s">
        <v>2634</v>
      </c>
      <c r="M820" s="3" t="s">
        <v>39</v>
      </c>
      <c r="N820" s="215">
        <v>9</v>
      </c>
      <c r="O820" s="77">
        <v>2</v>
      </c>
      <c r="P820" s="77">
        <v>6</v>
      </c>
      <c r="Q820" s="3" t="s">
        <v>55</v>
      </c>
      <c r="R820" s="3" t="s">
        <v>133</v>
      </c>
      <c r="S820" s="6"/>
      <c r="T820" s="6"/>
      <c r="Y820" s="6"/>
      <c r="Z820" s="6"/>
      <c r="AF820" s="48"/>
      <c r="AG820" s="48"/>
      <c r="AH820" s="48"/>
      <c r="AI820" s="48"/>
      <c r="AJ820" s="48"/>
      <c r="AK820" s="48"/>
      <c r="AL820" s="48"/>
      <c r="AM820" s="48"/>
      <c r="AN820" s="48"/>
      <c r="AO820" s="48"/>
      <c r="AP820" s="48"/>
      <c r="AQ820" s="48"/>
      <c r="AR820" s="48"/>
      <c r="AS820" s="48"/>
      <c r="AT820" s="48"/>
      <c r="AU820" s="48"/>
      <c r="AV820" s="48"/>
      <c r="AW820" s="48"/>
      <c r="AX820" s="48"/>
      <c r="AY820" s="48"/>
      <c r="AZ820" s="48"/>
      <c r="BA820" s="48"/>
      <c r="BB820" s="48"/>
      <c r="BC820" s="48"/>
      <c r="BD820" s="48"/>
      <c r="BE820" s="48"/>
      <c r="BF820" s="48"/>
      <c r="BG820" s="48"/>
      <c r="BH820" s="48"/>
      <c r="BI820" s="48"/>
      <c r="BJ820" s="48"/>
      <c r="BK820" s="48"/>
      <c r="BL820" s="48"/>
      <c r="BM820" s="48"/>
      <c r="BN820" s="48"/>
      <c r="BO820" s="48"/>
      <c r="BP820" s="48"/>
      <c r="BQ820" s="48"/>
      <c r="BR820" s="48"/>
      <c r="BS820" s="48"/>
      <c r="BT820" s="48"/>
      <c r="BU820" s="48"/>
      <c r="BV820" s="48"/>
      <c r="BW820" s="48"/>
      <c r="BX820" s="48"/>
      <c r="BY820" s="48"/>
      <c r="BZ820" s="48"/>
      <c r="CA820" s="48"/>
      <c r="CB820" s="48"/>
      <c r="CC820" s="48"/>
      <c r="CD820" s="48"/>
      <c r="CE820" s="48"/>
      <c r="CF820" s="48"/>
      <c r="CG820" s="48"/>
      <c r="CH820" s="48"/>
      <c r="CI820" s="48"/>
      <c r="CJ820" s="48"/>
      <c r="CK820" s="48"/>
      <c r="CL820" s="48"/>
      <c r="CM820" s="48"/>
      <c r="CN820" s="48"/>
      <c r="CO820" s="48"/>
      <c r="CP820" s="48"/>
      <c r="CQ820" s="48"/>
      <c r="CR820" s="48"/>
      <c r="CS820" s="48"/>
      <c r="CT820" s="48"/>
      <c r="CU820" s="48"/>
      <c r="CV820" s="48"/>
      <c r="CW820" s="48"/>
      <c r="CX820" s="48"/>
      <c r="CY820" s="48"/>
      <c r="CZ820" s="48"/>
      <c r="DA820" s="48"/>
      <c r="DB820" s="48"/>
      <c r="DC820" s="48"/>
      <c r="DD820" s="48"/>
      <c r="DE820" s="48"/>
      <c r="DF820" s="48"/>
      <c r="DG820" s="48"/>
      <c r="DH820" s="48"/>
      <c r="DI820" s="48"/>
      <c r="DJ820" s="48"/>
      <c r="DK820" s="48"/>
      <c r="DL820" s="48"/>
      <c r="DM820" s="48"/>
      <c r="DN820" s="48"/>
      <c r="DO820" s="48"/>
      <c r="DP820" s="48"/>
      <c r="DQ820" s="48"/>
      <c r="DR820" s="48"/>
      <c r="DS820" s="48"/>
      <c r="DT820" s="48"/>
      <c r="DU820" s="48"/>
      <c r="DV820" s="48"/>
      <c r="DW820" s="48"/>
      <c r="DX820" s="48"/>
      <c r="DY820" s="48"/>
      <c r="DZ820" s="48"/>
      <c r="EA820" s="48"/>
      <c r="EB820" s="48"/>
      <c r="EC820" s="48"/>
      <c r="ED820" s="48"/>
      <c r="EE820" s="48"/>
      <c r="EF820" s="48"/>
      <c r="EG820" s="48"/>
      <c r="EH820" s="48"/>
      <c r="EI820" s="48"/>
      <c r="EJ820" s="48"/>
      <c r="EK820" s="48"/>
      <c r="EL820" s="48"/>
      <c r="EM820" s="48"/>
      <c r="EN820" s="48"/>
      <c r="EO820" s="48"/>
      <c r="EP820" s="48"/>
      <c r="EQ820" s="48"/>
      <c r="ER820" s="48"/>
      <c r="ES820" s="48"/>
      <c r="ET820" s="48"/>
      <c r="EU820" s="48"/>
      <c r="EV820" s="48"/>
      <c r="EW820" s="48"/>
      <c r="EX820" s="48"/>
      <c r="EY820" s="48"/>
      <c r="EZ820" s="48"/>
      <c r="FA820" s="48"/>
      <c r="FB820" s="48"/>
      <c r="FC820" s="48"/>
      <c r="FD820" s="48"/>
      <c r="FE820" s="48"/>
      <c r="FF820" s="48"/>
      <c r="FG820" s="48"/>
      <c r="FH820" s="48"/>
      <c r="FI820" s="48"/>
      <c r="FJ820" s="48"/>
      <c r="FK820" s="48"/>
      <c r="FL820" s="48"/>
      <c r="FM820" s="48"/>
      <c r="FN820" s="48"/>
      <c r="FO820" s="48"/>
      <c r="FP820" s="48"/>
      <c r="FQ820" s="48"/>
      <c r="FR820" s="48"/>
      <c r="FS820" s="48"/>
      <c r="FT820" s="48"/>
      <c r="FU820" s="48"/>
      <c r="FV820" s="48"/>
      <c r="FW820" s="48"/>
      <c r="FX820" s="48"/>
      <c r="FY820" s="48"/>
      <c r="FZ820" s="48"/>
      <c r="GA820" s="48"/>
      <c r="GB820" s="48"/>
      <c r="GC820" s="48"/>
      <c r="GD820" s="48"/>
      <c r="GE820" s="48"/>
      <c r="GF820" s="48"/>
      <c r="GG820" s="48"/>
      <c r="GH820" s="48"/>
      <c r="GI820" s="48"/>
      <c r="GJ820" s="48"/>
      <c r="GK820" s="48"/>
      <c r="GL820" s="48"/>
      <c r="GM820" s="48"/>
      <c r="GN820" s="48"/>
      <c r="GO820" s="48"/>
      <c r="GP820" s="48"/>
      <c r="GQ820" s="48"/>
      <c r="GR820" s="48"/>
      <c r="GS820" s="48"/>
      <c r="GT820" s="48"/>
      <c r="GU820" s="48"/>
      <c r="GV820" s="48"/>
      <c r="GW820" s="48"/>
      <c r="GX820" s="48"/>
      <c r="GY820" s="48"/>
      <c r="GZ820" s="48"/>
      <c r="HA820" s="48"/>
      <c r="HB820" s="48"/>
      <c r="HC820" s="48"/>
      <c r="HD820" s="48"/>
      <c r="HE820" s="48"/>
      <c r="HF820" s="48"/>
      <c r="HG820" s="48"/>
      <c r="HH820" s="48"/>
      <c r="HI820" s="48"/>
      <c r="HJ820" s="48"/>
      <c r="HK820" s="48"/>
      <c r="HL820" s="48"/>
      <c r="HM820" s="48"/>
      <c r="HN820" s="48"/>
      <c r="HO820" s="48"/>
      <c r="HP820" s="48"/>
      <c r="HQ820" s="48"/>
      <c r="HR820" s="48"/>
      <c r="HS820" s="48"/>
      <c r="HT820" s="48"/>
      <c r="HU820" s="48"/>
      <c r="HV820" s="48"/>
      <c r="HW820" s="48"/>
      <c r="HX820" s="48"/>
      <c r="HY820" s="48"/>
      <c r="HZ820" s="48"/>
      <c r="IA820" s="48"/>
      <c r="IB820" s="48"/>
      <c r="IC820" s="48"/>
      <c r="ID820" s="48"/>
      <c r="IE820" s="48"/>
      <c r="IF820" s="48"/>
      <c r="IG820" s="48"/>
      <c r="IH820" s="48"/>
      <c r="II820" s="48"/>
      <c r="IJ820" s="48"/>
      <c r="IK820" s="48"/>
      <c r="IL820" s="48"/>
      <c r="IM820" s="48"/>
      <c r="IN820" s="48"/>
      <c r="IO820" s="48"/>
      <c r="IP820" s="48"/>
      <c r="IQ820" s="48"/>
      <c r="IR820" s="48"/>
      <c r="IS820" s="48"/>
      <c r="IT820" s="48"/>
      <c r="IU820" s="48"/>
      <c r="IV820" s="48"/>
      <c r="IW820" s="48"/>
      <c r="IX820" s="48"/>
      <c r="IY820" s="48"/>
      <c r="IZ820" s="48"/>
      <c r="JA820" s="48"/>
      <c r="JB820" s="49"/>
      <c r="JC820" s="49"/>
      <c r="JD820" s="49"/>
      <c r="JE820" s="49"/>
      <c r="JF820" s="49"/>
      <c r="JG820" s="49"/>
      <c r="JH820" s="49"/>
      <c r="JI820" s="49"/>
      <c r="JJ820" s="49"/>
      <c r="JK820" s="49"/>
      <c r="JL820" s="49"/>
      <c r="JM820" s="49"/>
    </row>
    <row r="821" spans="2:273" ht="20.25" customHeight="1">
      <c r="B821" s="116" t="s">
        <v>3570</v>
      </c>
      <c r="C821" s="107">
        <v>20192</v>
      </c>
      <c r="D821" s="108">
        <v>2019</v>
      </c>
      <c r="E821" s="38" t="s">
        <v>829</v>
      </c>
      <c r="F821" s="141"/>
      <c r="G821" s="353"/>
      <c r="H821" s="3" t="s">
        <v>3571</v>
      </c>
      <c r="I821" s="3" t="s">
        <v>37</v>
      </c>
      <c r="J821" s="79">
        <v>35</v>
      </c>
      <c r="K821" s="193">
        <v>2230593</v>
      </c>
      <c r="L821" s="3" t="s">
        <v>2634</v>
      </c>
      <c r="M821" s="3" t="s">
        <v>39</v>
      </c>
      <c r="N821" s="215">
        <v>9</v>
      </c>
      <c r="O821" s="77">
        <v>2</v>
      </c>
      <c r="P821" s="77">
        <v>6</v>
      </c>
      <c r="Q821" s="3" t="s">
        <v>32</v>
      </c>
      <c r="R821" s="3" t="s">
        <v>33</v>
      </c>
      <c r="S821" s="6"/>
      <c r="T821" s="6"/>
      <c r="Y821" s="6"/>
      <c r="Z821" s="6"/>
      <c r="AF821" s="37"/>
      <c r="AG821" s="37"/>
      <c r="AH821" s="37"/>
      <c r="AI821" s="37"/>
      <c r="AJ821" s="37"/>
      <c r="AK821" s="37"/>
      <c r="AL821" s="37"/>
      <c r="AM821" s="37"/>
      <c r="AN821" s="37"/>
      <c r="AO821" s="37"/>
      <c r="AP821" s="37"/>
      <c r="AQ821" s="37"/>
      <c r="AR821" s="37"/>
      <c r="AS821" s="37"/>
      <c r="AT821" s="37"/>
      <c r="AU821" s="37"/>
      <c r="AV821" s="37"/>
      <c r="AW821" s="37"/>
      <c r="AX821" s="37"/>
      <c r="AY821" s="37"/>
      <c r="AZ821" s="37"/>
      <c r="BA821" s="37"/>
      <c r="BB821" s="37"/>
      <c r="BC821" s="37"/>
      <c r="BD821" s="37"/>
      <c r="BE821" s="37"/>
      <c r="BF821" s="37"/>
      <c r="BG821" s="37"/>
      <c r="BH821" s="37"/>
      <c r="BI821" s="37"/>
      <c r="BJ821" s="37"/>
      <c r="BK821" s="37"/>
      <c r="BL821" s="37"/>
      <c r="BM821" s="37"/>
      <c r="BN821" s="37"/>
      <c r="BO821" s="37"/>
      <c r="BP821" s="37"/>
      <c r="BQ821" s="37"/>
      <c r="BR821" s="37"/>
      <c r="BS821" s="37"/>
      <c r="BT821" s="37"/>
      <c r="BU821" s="37"/>
      <c r="BV821" s="37"/>
      <c r="BW821" s="37"/>
      <c r="BX821" s="37"/>
      <c r="BY821" s="37"/>
      <c r="BZ821" s="37"/>
      <c r="CA821" s="37"/>
      <c r="CB821" s="37"/>
      <c r="CC821" s="37"/>
      <c r="CD821" s="37"/>
      <c r="CE821" s="37"/>
      <c r="CF821" s="37"/>
      <c r="CG821" s="37"/>
      <c r="CH821" s="37"/>
      <c r="CI821" s="37"/>
      <c r="CJ821" s="37"/>
      <c r="CK821" s="37"/>
      <c r="CL821" s="37"/>
      <c r="CM821" s="37"/>
      <c r="CN821" s="37"/>
      <c r="CO821" s="37"/>
      <c r="CP821" s="37"/>
      <c r="CQ821" s="37"/>
      <c r="CR821" s="37"/>
      <c r="CS821" s="37"/>
      <c r="CT821" s="37"/>
      <c r="CU821" s="37"/>
      <c r="CV821" s="37"/>
      <c r="CW821" s="37"/>
      <c r="CX821" s="37"/>
      <c r="CY821" s="37"/>
      <c r="CZ821" s="37"/>
      <c r="DA821" s="37"/>
      <c r="DB821" s="37"/>
      <c r="DC821" s="37"/>
      <c r="DD821" s="37"/>
      <c r="DE821" s="37"/>
      <c r="DF821" s="37"/>
      <c r="DG821" s="37"/>
      <c r="DH821" s="37"/>
      <c r="DI821" s="37"/>
      <c r="DJ821" s="37"/>
      <c r="DK821" s="37"/>
      <c r="DL821" s="37"/>
      <c r="DM821" s="37"/>
      <c r="DN821" s="37"/>
      <c r="DO821" s="37"/>
      <c r="DP821" s="37"/>
      <c r="DQ821" s="37"/>
      <c r="DR821" s="37"/>
      <c r="DS821" s="37"/>
      <c r="DT821" s="37"/>
      <c r="DU821" s="37"/>
      <c r="DV821" s="37"/>
      <c r="DW821" s="37"/>
      <c r="DX821" s="37"/>
      <c r="DY821" s="37"/>
      <c r="DZ821" s="37"/>
      <c r="EA821" s="37"/>
      <c r="EB821" s="37"/>
      <c r="EC821" s="37"/>
      <c r="ED821" s="37"/>
      <c r="EE821" s="37"/>
      <c r="EF821" s="37"/>
      <c r="EG821" s="37"/>
      <c r="EH821" s="37"/>
      <c r="EI821" s="37"/>
      <c r="EJ821" s="37"/>
      <c r="EK821" s="37"/>
      <c r="EL821" s="37"/>
      <c r="EM821" s="37"/>
      <c r="EN821" s="37"/>
      <c r="EO821" s="37"/>
      <c r="EP821" s="37"/>
      <c r="EQ821" s="37"/>
      <c r="ER821" s="37"/>
      <c r="ES821" s="37"/>
      <c r="ET821" s="37"/>
      <c r="EU821" s="37"/>
      <c r="EV821" s="37"/>
      <c r="EW821" s="37"/>
      <c r="EX821" s="37"/>
      <c r="EY821" s="37"/>
      <c r="EZ821" s="37"/>
      <c r="FA821" s="37"/>
      <c r="FB821" s="37"/>
      <c r="FC821" s="37"/>
      <c r="FD821" s="37"/>
      <c r="FE821" s="37"/>
      <c r="FF821" s="37"/>
      <c r="FG821" s="37"/>
      <c r="FH821" s="37"/>
      <c r="FI821" s="37"/>
      <c r="FJ821" s="37"/>
      <c r="FK821" s="37"/>
      <c r="FL821" s="37"/>
      <c r="FM821" s="37"/>
      <c r="FN821" s="37"/>
      <c r="FO821" s="37"/>
      <c r="FP821" s="37"/>
      <c r="FQ821" s="37"/>
      <c r="FR821" s="37"/>
      <c r="FS821" s="37"/>
      <c r="FT821" s="37"/>
      <c r="FU821" s="37"/>
      <c r="FV821" s="37"/>
      <c r="FW821" s="37"/>
      <c r="FX821" s="37"/>
      <c r="FY821" s="37"/>
      <c r="FZ821" s="37"/>
      <c r="GA821" s="37"/>
      <c r="GB821" s="37"/>
      <c r="GC821" s="37"/>
      <c r="GD821" s="37"/>
      <c r="GE821" s="37"/>
      <c r="GF821" s="37"/>
      <c r="GG821" s="37"/>
      <c r="GH821" s="37"/>
      <c r="GI821" s="37"/>
      <c r="GJ821" s="37"/>
      <c r="GK821" s="37"/>
      <c r="GL821" s="37"/>
      <c r="GM821" s="37"/>
      <c r="GN821" s="37"/>
      <c r="GO821" s="37"/>
      <c r="GP821" s="37"/>
      <c r="GQ821" s="37"/>
      <c r="GR821" s="37"/>
      <c r="GS821" s="37"/>
      <c r="GT821" s="37"/>
      <c r="GU821" s="37"/>
      <c r="GV821" s="37"/>
      <c r="GW821" s="37"/>
      <c r="GX821" s="37"/>
      <c r="GY821" s="37"/>
      <c r="GZ821" s="37"/>
      <c r="HA821" s="37"/>
      <c r="HB821" s="37"/>
      <c r="HC821" s="37"/>
      <c r="HD821" s="37"/>
      <c r="HE821" s="37"/>
      <c r="HF821" s="37"/>
      <c r="HG821" s="37"/>
      <c r="HH821" s="37"/>
      <c r="HI821" s="37"/>
      <c r="HJ821" s="37"/>
      <c r="HK821" s="37"/>
      <c r="HL821" s="37"/>
      <c r="HM821" s="37"/>
      <c r="HN821" s="37"/>
      <c r="HO821" s="37"/>
      <c r="HP821" s="37"/>
      <c r="HQ821" s="37"/>
      <c r="HR821" s="37"/>
      <c r="HS821" s="37"/>
      <c r="HT821" s="37"/>
      <c r="HU821" s="37"/>
      <c r="HV821" s="37"/>
      <c r="HW821" s="37"/>
      <c r="HX821" s="37"/>
      <c r="HY821" s="37"/>
      <c r="HZ821" s="37"/>
      <c r="IA821" s="37"/>
      <c r="IB821" s="37"/>
      <c r="IC821" s="37"/>
      <c r="ID821" s="37"/>
      <c r="IE821" s="37"/>
      <c r="IF821" s="37"/>
      <c r="IG821" s="37"/>
      <c r="IH821" s="37"/>
      <c r="II821" s="37"/>
      <c r="IJ821" s="37"/>
      <c r="IK821" s="37"/>
      <c r="IL821" s="37"/>
      <c r="IM821" s="37"/>
      <c r="IN821" s="37"/>
      <c r="IO821" s="37"/>
      <c r="IP821" s="37"/>
      <c r="IQ821" s="37"/>
      <c r="IR821" s="37"/>
      <c r="IS821" s="37"/>
      <c r="IT821" s="37"/>
      <c r="IU821" s="37"/>
      <c r="IV821" s="37"/>
      <c r="IW821" s="37"/>
      <c r="IX821" s="37"/>
      <c r="IY821" s="37"/>
      <c r="IZ821" s="37"/>
      <c r="JA821" s="37"/>
      <c r="JB821" s="37"/>
      <c r="JC821" s="37"/>
      <c r="JD821" s="37"/>
      <c r="JE821" s="37"/>
      <c r="JF821" s="37"/>
      <c r="JG821" s="37"/>
      <c r="JH821" s="37"/>
      <c r="JI821" s="37"/>
      <c r="JJ821" s="37"/>
      <c r="JK821" s="37"/>
      <c r="JL821" s="37"/>
      <c r="JM821" s="37"/>
    </row>
    <row r="822" spans="2:273" ht="20.25" customHeight="1">
      <c r="B822" s="117" t="s">
        <v>832</v>
      </c>
      <c r="C822" s="118">
        <v>20181</v>
      </c>
      <c r="D822" s="108">
        <v>2018</v>
      </c>
      <c r="E822" s="38" t="s">
        <v>829</v>
      </c>
      <c r="F822" s="141"/>
      <c r="G822" s="353"/>
      <c r="H822" s="3" t="s">
        <v>833</v>
      </c>
      <c r="I822" s="3"/>
      <c r="J822" s="79">
        <v>48</v>
      </c>
      <c r="K822" s="193">
        <v>2800487</v>
      </c>
      <c r="L822" s="3" t="s">
        <v>2635</v>
      </c>
      <c r="M822" s="3" t="s">
        <v>39</v>
      </c>
      <c r="N822" s="215">
        <v>9</v>
      </c>
      <c r="O822" s="79">
        <v>2</v>
      </c>
      <c r="P822" s="77">
        <v>6</v>
      </c>
      <c r="Q822" s="4"/>
      <c r="R822" s="3" t="s">
        <v>834</v>
      </c>
      <c r="S822" s="13">
        <v>9</v>
      </c>
      <c r="U822" s="7"/>
      <c r="V822" s="7"/>
      <c r="W822" s="7"/>
      <c r="X822" s="7"/>
      <c r="Y822" s="13">
        <v>20</v>
      </c>
      <c r="AA822" s="7"/>
      <c r="AB822" s="7"/>
      <c r="AC822" s="7"/>
      <c r="AD822" s="7"/>
      <c r="AF822" s="48"/>
      <c r="AG822" s="48"/>
      <c r="AH822" s="48"/>
      <c r="AI822" s="48"/>
      <c r="AJ822" s="48"/>
      <c r="AK822" s="48"/>
      <c r="AL822" s="48"/>
      <c r="AM822" s="48"/>
      <c r="AN822" s="48"/>
      <c r="AO822" s="48"/>
      <c r="AP822" s="48"/>
      <c r="AQ822" s="48"/>
      <c r="AR822" s="48"/>
      <c r="AS822" s="48"/>
      <c r="AT822" s="48"/>
      <c r="AU822" s="48"/>
      <c r="AV822" s="48"/>
      <c r="AW822" s="48"/>
      <c r="AX822" s="48"/>
      <c r="AY822" s="48"/>
      <c r="AZ822" s="48"/>
      <c r="BA822" s="48"/>
      <c r="BB822" s="48"/>
      <c r="BC822" s="48"/>
      <c r="BD822" s="48"/>
      <c r="BE822" s="48"/>
      <c r="BF822" s="48"/>
      <c r="BG822" s="48"/>
      <c r="BH822" s="48"/>
      <c r="BI822" s="48"/>
      <c r="BJ822" s="48"/>
      <c r="BK822" s="48"/>
      <c r="BL822" s="48"/>
      <c r="BM822" s="48"/>
      <c r="BN822" s="48"/>
      <c r="BO822" s="48"/>
      <c r="BP822" s="48"/>
      <c r="BQ822" s="48"/>
      <c r="BR822" s="48"/>
      <c r="BS822" s="48"/>
      <c r="BT822" s="48"/>
      <c r="BU822" s="48"/>
      <c r="BV822" s="48"/>
      <c r="BW822" s="48"/>
      <c r="BX822" s="48"/>
      <c r="BY822" s="48"/>
      <c r="BZ822" s="48"/>
      <c r="CA822" s="48"/>
      <c r="CB822" s="48"/>
      <c r="CC822" s="48"/>
      <c r="CD822" s="48"/>
      <c r="CE822" s="48"/>
      <c r="CF822" s="48"/>
      <c r="CG822" s="48"/>
      <c r="CH822" s="48"/>
      <c r="CI822" s="48"/>
      <c r="CJ822" s="48"/>
      <c r="CK822" s="48"/>
      <c r="CL822" s="48"/>
      <c r="CM822" s="48"/>
      <c r="CN822" s="48"/>
      <c r="CO822" s="48"/>
      <c r="CP822" s="48"/>
      <c r="CQ822" s="48"/>
      <c r="CR822" s="48"/>
      <c r="CS822" s="48"/>
      <c r="CT822" s="48"/>
      <c r="CU822" s="48"/>
      <c r="CV822" s="48"/>
      <c r="CW822" s="48"/>
      <c r="CX822" s="48"/>
      <c r="CY822" s="48"/>
      <c r="CZ822" s="48"/>
      <c r="DA822" s="48"/>
      <c r="DB822" s="48"/>
      <c r="DC822" s="48"/>
      <c r="DD822" s="48"/>
      <c r="DE822" s="48"/>
      <c r="DF822" s="48"/>
      <c r="DG822" s="48"/>
      <c r="DH822" s="48"/>
      <c r="DI822" s="48"/>
      <c r="DJ822" s="48"/>
      <c r="DK822" s="48"/>
      <c r="DL822" s="48"/>
      <c r="DM822" s="48"/>
      <c r="DN822" s="48"/>
      <c r="DO822" s="48"/>
      <c r="DP822" s="48"/>
      <c r="DQ822" s="48"/>
      <c r="DR822" s="48"/>
      <c r="DS822" s="48"/>
      <c r="DT822" s="48"/>
      <c r="DU822" s="48"/>
      <c r="DV822" s="48"/>
      <c r="DW822" s="48"/>
      <c r="DX822" s="48"/>
      <c r="DY822" s="48"/>
      <c r="DZ822" s="48"/>
      <c r="EA822" s="48"/>
      <c r="EB822" s="48"/>
      <c r="EC822" s="48"/>
      <c r="ED822" s="48"/>
      <c r="EE822" s="48"/>
      <c r="EF822" s="48"/>
      <c r="EG822" s="48"/>
      <c r="EH822" s="48"/>
      <c r="EI822" s="48"/>
      <c r="EJ822" s="48"/>
      <c r="EK822" s="48"/>
      <c r="EL822" s="48"/>
      <c r="EM822" s="48"/>
      <c r="EN822" s="48"/>
      <c r="EO822" s="48"/>
      <c r="EP822" s="48"/>
      <c r="EQ822" s="48"/>
      <c r="ER822" s="48"/>
      <c r="ES822" s="48"/>
      <c r="ET822" s="48"/>
      <c r="EU822" s="48"/>
      <c r="EV822" s="48"/>
      <c r="EW822" s="48"/>
      <c r="EX822" s="48"/>
      <c r="EY822" s="48"/>
      <c r="EZ822" s="48"/>
      <c r="FA822" s="48"/>
      <c r="FB822" s="48"/>
      <c r="FC822" s="48"/>
      <c r="FD822" s="48"/>
      <c r="FE822" s="48"/>
      <c r="FF822" s="48"/>
      <c r="FG822" s="48"/>
      <c r="FH822" s="48"/>
      <c r="FI822" s="48"/>
      <c r="FJ822" s="48"/>
      <c r="FK822" s="48"/>
      <c r="FL822" s="48"/>
      <c r="FM822" s="48"/>
      <c r="FN822" s="48"/>
      <c r="FO822" s="48"/>
      <c r="FP822" s="48"/>
      <c r="FQ822" s="48"/>
      <c r="FR822" s="48"/>
      <c r="FS822" s="48"/>
      <c r="FT822" s="48"/>
      <c r="FU822" s="48"/>
      <c r="FV822" s="48"/>
      <c r="FW822" s="48"/>
      <c r="FX822" s="48"/>
      <c r="FY822" s="48"/>
      <c r="FZ822" s="48"/>
      <c r="GA822" s="48"/>
      <c r="GB822" s="48"/>
      <c r="GC822" s="48"/>
      <c r="GD822" s="48"/>
      <c r="GE822" s="48"/>
      <c r="GF822" s="48"/>
      <c r="GG822" s="48"/>
      <c r="GH822" s="48"/>
      <c r="GI822" s="48"/>
      <c r="GJ822" s="48"/>
      <c r="GK822" s="48"/>
      <c r="GL822" s="48"/>
      <c r="GM822" s="48"/>
      <c r="GN822" s="48"/>
      <c r="GO822" s="48"/>
      <c r="GP822" s="48"/>
      <c r="GQ822" s="48"/>
      <c r="GR822" s="48"/>
      <c r="GS822" s="48"/>
      <c r="GT822" s="48"/>
      <c r="GU822" s="48"/>
      <c r="GV822" s="48"/>
      <c r="GW822" s="48"/>
      <c r="GX822" s="48"/>
      <c r="GY822" s="48"/>
      <c r="GZ822" s="48"/>
      <c r="HA822" s="48"/>
      <c r="HB822" s="48"/>
      <c r="HC822" s="48"/>
      <c r="HD822" s="48"/>
      <c r="HE822" s="48"/>
      <c r="HF822" s="48"/>
      <c r="HG822" s="48"/>
      <c r="HH822" s="48"/>
      <c r="HI822" s="48"/>
      <c r="HJ822" s="48"/>
      <c r="HK822" s="48"/>
      <c r="HL822" s="48"/>
      <c r="HM822" s="48"/>
      <c r="HN822" s="48"/>
      <c r="HO822" s="48"/>
      <c r="HP822" s="48"/>
      <c r="HQ822" s="48"/>
      <c r="HR822" s="48"/>
      <c r="HS822" s="48"/>
      <c r="HT822" s="48"/>
      <c r="HU822" s="48"/>
      <c r="HV822" s="48"/>
      <c r="HW822" s="48"/>
      <c r="HX822" s="48"/>
      <c r="HY822" s="48"/>
      <c r="HZ822" s="48"/>
      <c r="IA822" s="48"/>
      <c r="IB822" s="48"/>
      <c r="IC822" s="48"/>
      <c r="ID822" s="48"/>
      <c r="IE822" s="48"/>
      <c r="IF822" s="48"/>
      <c r="IG822" s="48"/>
      <c r="IH822" s="48"/>
      <c r="II822" s="48"/>
      <c r="IJ822" s="48"/>
      <c r="IK822" s="48"/>
      <c r="IL822" s="48"/>
      <c r="IM822" s="48"/>
      <c r="IN822" s="48"/>
      <c r="IO822" s="48"/>
      <c r="IP822" s="48"/>
      <c r="IQ822" s="48"/>
      <c r="IR822" s="48"/>
      <c r="IS822" s="48"/>
      <c r="IT822" s="48"/>
      <c r="IU822" s="48"/>
      <c r="IV822" s="48"/>
      <c r="IW822" s="48"/>
      <c r="IX822" s="48"/>
      <c r="IY822" s="48"/>
      <c r="IZ822" s="48"/>
      <c r="JA822" s="48"/>
      <c r="JB822" s="49"/>
      <c r="JC822" s="49"/>
      <c r="JD822" s="49"/>
      <c r="JE822" s="49"/>
      <c r="JF822" s="49"/>
      <c r="JG822" s="49"/>
      <c r="JH822" s="49"/>
      <c r="JI822" s="49"/>
      <c r="JJ822" s="49"/>
      <c r="JK822" s="49"/>
      <c r="JL822" s="49"/>
      <c r="JM822" s="49"/>
    </row>
    <row r="823" spans="2:273" ht="20.25" customHeight="1">
      <c r="B823" s="116" t="s">
        <v>3553</v>
      </c>
      <c r="C823" s="107">
        <v>20191</v>
      </c>
      <c r="D823" s="108">
        <v>2019</v>
      </c>
      <c r="E823" s="38" t="s">
        <v>829</v>
      </c>
      <c r="F823" s="141"/>
      <c r="G823" s="353"/>
      <c r="H823" s="3" t="s">
        <v>3554</v>
      </c>
      <c r="I823" s="3" t="s">
        <v>53</v>
      </c>
      <c r="J823" s="79">
        <v>38</v>
      </c>
      <c r="K823" s="193">
        <v>3898238</v>
      </c>
      <c r="L823" s="3" t="s">
        <v>2634</v>
      </c>
      <c r="M823" s="3" t="s">
        <v>39</v>
      </c>
      <c r="N823" s="215">
        <v>9</v>
      </c>
      <c r="O823" s="77">
        <v>2</v>
      </c>
      <c r="P823" s="77">
        <v>6</v>
      </c>
      <c r="Q823" s="3" t="s">
        <v>55</v>
      </c>
      <c r="R823" s="3" t="s">
        <v>111</v>
      </c>
      <c r="S823" s="6"/>
      <c r="T823" s="6"/>
      <c r="Y823" s="6"/>
      <c r="Z823" s="6"/>
      <c r="AR823" s="7" t="s">
        <v>47</v>
      </c>
      <c r="AS823" s="7" t="s">
        <v>53</v>
      </c>
    </row>
    <row r="824" spans="2:273" ht="20.25" customHeight="1">
      <c r="B824" s="111" t="s">
        <v>820</v>
      </c>
      <c r="C824" s="112">
        <v>20182</v>
      </c>
      <c r="D824" s="108">
        <v>2018</v>
      </c>
      <c r="E824" s="38" t="s">
        <v>829</v>
      </c>
      <c r="F824" s="141"/>
      <c r="G824" s="353"/>
      <c r="H824" s="36" t="s">
        <v>821</v>
      </c>
      <c r="I824" s="4" t="s">
        <v>37</v>
      </c>
      <c r="J824" s="79">
        <v>52</v>
      </c>
      <c r="K824" s="191">
        <v>4000000</v>
      </c>
      <c r="L824" s="4" t="s">
        <v>822</v>
      </c>
      <c r="M824" s="4" t="s">
        <v>39</v>
      </c>
      <c r="N824" s="215">
        <v>9</v>
      </c>
      <c r="O824" s="77">
        <v>2</v>
      </c>
      <c r="P824" s="77">
        <v>6</v>
      </c>
      <c r="Q824" s="36" t="s">
        <v>55</v>
      </c>
      <c r="R824" s="4" t="s">
        <v>33</v>
      </c>
      <c r="S824" s="37"/>
      <c r="T824" s="37"/>
      <c r="U824" s="37"/>
      <c r="V824" s="37"/>
      <c r="W824" s="37"/>
      <c r="X824" s="37"/>
      <c r="Y824" s="37"/>
      <c r="Z824" s="37"/>
      <c r="AA824" s="37"/>
      <c r="AB824" s="37"/>
      <c r="AC824" s="37"/>
      <c r="AD824" s="37"/>
      <c r="AE824" s="37"/>
      <c r="AF824" s="48"/>
      <c r="AG824" s="48"/>
      <c r="AH824" s="48"/>
      <c r="AI824" s="48"/>
      <c r="AJ824" s="48"/>
      <c r="AK824" s="48"/>
      <c r="AL824" s="48"/>
      <c r="AM824" s="48"/>
      <c r="AN824" s="48"/>
      <c r="AO824" s="48"/>
      <c r="AP824" s="48"/>
      <c r="AQ824" s="48"/>
      <c r="AR824" s="48"/>
      <c r="AS824" s="48"/>
      <c r="AT824" s="48"/>
      <c r="AU824" s="48"/>
      <c r="AV824" s="48"/>
      <c r="AW824" s="48"/>
      <c r="AX824" s="48"/>
      <c r="AY824" s="48"/>
      <c r="AZ824" s="48"/>
      <c r="BA824" s="48"/>
      <c r="BB824" s="48"/>
      <c r="BC824" s="48"/>
      <c r="BD824" s="48"/>
      <c r="BE824" s="48"/>
      <c r="BF824" s="48"/>
      <c r="BG824" s="48"/>
      <c r="BH824" s="48"/>
      <c r="BI824" s="48"/>
      <c r="BJ824" s="48"/>
      <c r="BK824" s="48"/>
      <c r="BL824" s="48"/>
      <c r="BM824" s="48"/>
      <c r="BN824" s="48"/>
      <c r="BO824" s="48"/>
      <c r="BP824" s="48"/>
      <c r="BQ824" s="48"/>
      <c r="BR824" s="48"/>
      <c r="BS824" s="48"/>
      <c r="BT824" s="48"/>
      <c r="BU824" s="48"/>
      <c r="BV824" s="48"/>
      <c r="BW824" s="48"/>
      <c r="BX824" s="48"/>
      <c r="BY824" s="48"/>
      <c r="BZ824" s="48"/>
      <c r="CA824" s="48"/>
      <c r="CB824" s="48"/>
      <c r="CC824" s="48"/>
      <c r="CD824" s="48"/>
      <c r="CE824" s="48"/>
      <c r="CF824" s="48"/>
      <c r="CG824" s="48"/>
      <c r="CH824" s="48"/>
      <c r="CI824" s="48"/>
      <c r="CJ824" s="48"/>
      <c r="CK824" s="48"/>
      <c r="CL824" s="48"/>
      <c r="CM824" s="48"/>
      <c r="CN824" s="48"/>
      <c r="CO824" s="48"/>
      <c r="CP824" s="48"/>
      <c r="CQ824" s="48"/>
      <c r="CR824" s="48"/>
      <c r="CS824" s="48"/>
      <c r="CT824" s="48"/>
      <c r="CU824" s="48"/>
      <c r="CV824" s="48"/>
      <c r="CW824" s="48"/>
      <c r="CX824" s="48"/>
      <c r="CY824" s="48"/>
      <c r="CZ824" s="48"/>
      <c r="DA824" s="48"/>
      <c r="DB824" s="48"/>
      <c r="DC824" s="48"/>
      <c r="DD824" s="48"/>
      <c r="DE824" s="48"/>
      <c r="DF824" s="48"/>
      <c r="DG824" s="48"/>
      <c r="DH824" s="48"/>
      <c r="DI824" s="48"/>
      <c r="DJ824" s="48"/>
      <c r="DK824" s="48"/>
      <c r="DL824" s="48"/>
      <c r="DM824" s="48"/>
      <c r="DN824" s="48"/>
      <c r="DO824" s="48"/>
      <c r="DP824" s="48"/>
      <c r="DQ824" s="48"/>
      <c r="DR824" s="48"/>
      <c r="DS824" s="48"/>
      <c r="DT824" s="48"/>
      <c r="DU824" s="48"/>
      <c r="DV824" s="48"/>
      <c r="DW824" s="48"/>
      <c r="DX824" s="48"/>
      <c r="DY824" s="48"/>
      <c r="DZ824" s="48"/>
      <c r="EA824" s="48"/>
      <c r="EB824" s="48"/>
      <c r="EC824" s="48"/>
      <c r="ED824" s="48"/>
      <c r="EE824" s="48"/>
      <c r="EF824" s="48"/>
      <c r="EG824" s="48"/>
      <c r="EH824" s="48"/>
      <c r="EI824" s="48"/>
      <c r="EJ824" s="48"/>
      <c r="EK824" s="48"/>
      <c r="EL824" s="48"/>
      <c r="EM824" s="48"/>
      <c r="EN824" s="48"/>
      <c r="EO824" s="48"/>
      <c r="EP824" s="48"/>
      <c r="EQ824" s="48"/>
      <c r="ER824" s="48"/>
      <c r="ES824" s="48"/>
      <c r="ET824" s="48"/>
      <c r="EU824" s="48"/>
      <c r="EV824" s="48"/>
      <c r="EW824" s="48"/>
      <c r="EX824" s="48"/>
      <c r="EY824" s="48"/>
      <c r="EZ824" s="48"/>
      <c r="FA824" s="48"/>
      <c r="FB824" s="48"/>
      <c r="FC824" s="48"/>
      <c r="FD824" s="48"/>
      <c r="FE824" s="48"/>
      <c r="FF824" s="48"/>
      <c r="FG824" s="48"/>
      <c r="FH824" s="48"/>
      <c r="FI824" s="48"/>
      <c r="FJ824" s="48"/>
      <c r="FK824" s="48"/>
      <c r="FL824" s="48"/>
      <c r="FM824" s="48"/>
      <c r="FN824" s="48"/>
      <c r="FO824" s="48"/>
      <c r="FP824" s="48"/>
      <c r="FQ824" s="48"/>
      <c r="FR824" s="48"/>
      <c r="FS824" s="48"/>
      <c r="FT824" s="48"/>
      <c r="FU824" s="48"/>
      <c r="FV824" s="48"/>
      <c r="FW824" s="48"/>
      <c r="FX824" s="48"/>
      <c r="FY824" s="48"/>
      <c r="FZ824" s="48"/>
      <c r="GA824" s="48"/>
      <c r="GB824" s="48"/>
      <c r="GC824" s="48"/>
      <c r="GD824" s="48"/>
      <c r="GE824" s="48"/>
      <c r="GF824" s="48"/>
      <c r="GG824" s="48"/>
      <c r="GH824" s="48"/>
      <c r="GI824" s="48"/>
      <c r="GJ824" s="48"/>
      <c r="GK824" s="48"/>
      <c r="GL824" s="48"/>
      <c r="GM824" s="48"/>
      <c r="GN824" s="48"/>
      <c r="GO824" s="48"/>
      <c r="GP824" s="48"/>
      <c r="GQ824" s="48"/>
      <c r="GR824" s="48"/>
      <c r="GS824" s="48"/>
      <c r="GT824" s="48"/>
      <c r="GU824" s="48"/>
      <c r="GV824" s="48"/>
      <c r="GW824" s="48"/>
      <c r="GX824" s="48"/>
      <c r="GY824" s="48"/>
      <c r="GZ824" s="48"/>
      <c r="HA824" s="48"/>
      <c r="HB824" s="48"/>
      <c r="HC824" s="48"/>
      <c r="HD824" s="48"/>
      <c r="HE824" s="48"/>
      <c r="HF824" s="48"/>
      <c r="HG824" s="48"/>
      <c r="HH824" s="48"/>
      <c r="HI824" s="48"/>
      <c r="HJ824" s="48"/>
      <c r="HK824" s="48"/>
      <c r="HL824" s="48"/>
      <c r="HM824" s="48"/>
      <c r="HN824" s="48"/>
      <c r="HO824" s="48"/>
      <c r="HP824" s="48"/>
      <c r="HQ824" s="48"/>
      <c r="HR824" s="48"/>
      <c r="HS824" s="48"/>
      <c r="HT824" s="48"/>
      <c r="HU824" s="48"/>
      <c r="HV824" s="48"/>
      <c r="HW824" s="48"/>
      <c r="HX824" s="48"/>
      <c r="HY824" s="48"/>
      <c r="HZ824" s="48"/>
      <c r="IA824" s="48"/>
      <c r="IB824" s="48"/>
      <c r="IC824" s="48"/>
      <c r="ID824" s="48"/>
      <c r="IE824" s="48"/>
      <c r="IF824" s="48"/>
      <c r="IG824" s="48"/>
      <c r="IH824" s="48"/>
      <c r="II824" s="48"/>
      <c r="IJ824" s="48"/>
      <c r="IK824" s="48"/>
      <c r="IL824" s="48"/>
      <c r="IM824" s="48"/>
      <c r="IN824" s="48"/>
      <c r="IO824" s="48"/>
      <c r="IP824" s="48"/>
      <c r="IQ824" s="48"/>
      <c r="IR824" s="48"/>
      <c r="IS824" s="48"/>
      <c r="IT824" s="48"/>
      <c r="IU824" s="48"/>
      <c r="IV824" s="48"/>
      <c r="IW824" s="48"/>
      <c r="IX824" s="48"/>
      <c r="IY824" s="48"/>
      <c r="IZ824" s="48"/>
      <c r="JA824" s="48"/>
      <c r="JB824" s="49"/>
      <c r="JC824" s="49"/>
      <c r="JD824" s="49"/>
      <c r="JE824" s="49"/>
      <c r="JF824" s="49"/>
      <c r="JG824" s="49"/>
      <c r="JH824" s="49"/>
      <c r="JI824" s="49"/>
      <c r="JJ824" s="49"/>
      <c r="JK824" s="49"/>
      <c r="JL824" s="49"/>
      <c r="JM824" s="49"/>
    </row>
    <row r="825" spans="2:273" ht="20.25" customHeight="1">
      <c r="B825" s="116" t="s">
        <v>3555</v>
      </c>
      <c r="C825" s="107">
        <v>20191</v>
      </c>
      <c r="D825" s="108">
        <v>2019</v>
      </c>
      <c r="E825" s="38" t="s">
        <v>829</v>
      </c>
      <c r="F825" s="141"/>
      <c r="G825" s="353"/>
      <c r="H825" s="3" t="s">
        <v>3556</v>
      </c>
      <c r="I825" s="3" t="s">
        <v>53</v>
      </c>
      <c r="J825" s="79">
        <v>46</v>
      </c>
      <c r="K825" s="193">
        <v>4509120</v>
      </c>
      <c r="L825" s="3" t="s">
        <v>2634</v>
      </c>
      <c r="M825" s="3" t="s">
        <v>39</v>
      </c>
      <c r="N825" s="215">
        <v>9</v>
      </c>
      <c r="O825" s="77">
        <v>2</v>
      </c>
      <c r="P825" s="77">
        <v>6</v>
      </c>
      <c r="Q825" s="3" t="s">
        <v>943</v>
      </c>
      <c r="R825" s="3" t="s">
        <v>111</v>
      </c>
      <c r="S825" s="6"/>
      <c r="T825" s="6"/>
      <c r="Y825" s="6"/>
      <c r="Z825" s="6"/>
      <c r="AF825" s="48"/>
      <c r="AG825" s="48"/>
      <c r="AH825" s="48"/>
      <c r="AI825" s="48"/>
      <c r="AJ825" s="48"/>
      <c r="AK825" s="48"/>
      <c r="AL825" s="48"/>
      <c r="AM825" s="48"/>
      <c r="AN825" s="48"/>
      <c r="AO825" s="48"/>
      <c r="AP825" s="48"/>
      <c r="AQ825" s="48"/>
      <c r="AR825" s="48"/>
      <c r="AS825" s="48"/>
      <c r="AT825" s="48"/>
      <c r="AU825" s="48"/>
      <c r="AV825" s="48"/>
      <c r="AW825" s="48"/>
      <c r="AX825" s="48"/>
      <c r="AY825" s="48"/>
      <c r="AZ825" s="48"/>
      <c r="BA825" s="48"/>
      <c r="BB825" s="48"/>
      <c r="BC825" s="48"/>
      <c r="BD825" s="48"/>
      <c r="BE825" s="48"/>
      <c r="BF825" s="48"/>
      <c r="BG825" s="48"/>
      <c r="BH825" s="48"/>
      <c r="BI825" s="48"/>
      <c r="BJ825" s="48"/>
      <c r="BK825" s="48"/>
      <c r="BL825" s="48"/>
      <c r="BM825" s="48"/>
      <c r="BN825" s="48"/>
      <c r="BO825" s="48"/>
      <c r="BP825" s="48"/>
      <c r="BQ825" s="48"/>
      <c r="BR825" s="48"/>
      <c r="BS825" s="48"/>
      <c r="BT825" s="48"/>
      <c r="BU825" s="48"/>
      <c r="BV825" s="48"/>
      <c r="BW825" s="48"/>
      <c r="BX825" s="48"/>
      <c r="BY825" s="48"/>
      <c r="BZ825" s="48"/>
      <c r="CA825" s="48"/>
      <c r="CB825" s="48"/>
      <c r="CC825" s="48"/>
      <c r="CD825" s="48"/>
      <c r="CE825" s="48"/>
      <c r="CF825" s="48"/>
      <c r="CG825" s="48"/>
      <c r="CH825" s="48"/>
      <c r="CI825" s="48"/>
      <c r="CJ825" s="48"/>
      <c r="CK825" s="48"/>
      <c r="CL825" s="48"/>
      <c r="CM825" s="48"/>
      <c r="CN825" s="48"/>
      <c r="CO825" s="48"/>
      <c r="CP825" s="48"/>
      <c r="CQ825" s="48"/>
      <c r="CR825" s="48"/>
      <c r="CS825" s="48"/>
      <c r="CT825" s="48"/>
      <c r="CU825" s="48"/>
      <c r="CV825" s="48"/>
      <c r="CW825" s="48"/>
      <c r="CX825" s="48"/>
      <c r="CY825" s="48"/>
      <c r="CZ825" s="48"/>
      <c r="DA825" s="48"/>
      <c r="DB825" s="48"/>
      <c r="DC825" s="48"/>
      <c r="DD825" s="48"/>
      <c r="DE825" s="48"/>
      <c r="DF825" s="48"/>
      <c r="DG825" s="48"/>
      <c r="DH825" s="48"/>
      <c r="DI825" s="48"/>
      <c r="DJ825" s="48"/>
      <c r="DK825" s="48"/>
      <c r="DL825" s="48"/>
      <c r="DM825" s="48"/>
      <c r="DN825" s="48"/>
      <c r="DO825" s="48"/>
      <c r="DP825" s="48"/>
      <c r="DQ825" s="48"/>
      <c r="DR825" s="48"/>
      <c r="DS825" s="48"/>
      <c r="DT825" s="48"/>
      <c r="DU825" s="48"/>
      <c r="DV825" s="48"/>
      <c r="DW825" s="48"/>
      <c r="DX825" s="48"/>
      <c r="DY825" s="48"/>
      <c r="DZ825" s="48"/>
      <c r="EA825" s="48"/>
      <c r="EB825" s="48"/>
      <c r="EC825" s="48"/>
      <c r="ED825" s="48"/>
      <c r="EE825" s="48"/>
      <c r="EF825" s="48"/>
      <c r="EG825" s="48"/>
      <c r="EH825" s="48"/>
      <c r="EI825" s="48"/>
      <c r="EJ825" s="48"/>
      <c r="EK825" s="48"/>
      <c r="EL825" s="48"/>
      <c r="EM825" s="48"/>
      <c r="EN825" s="48"/>
      <c r="EO825" s="48"/>
      <c r="EP825" s="48"/>
      <c r="EQ825" s="48"/>
      <c r="ER825" s="48"/>
      <c r="ES825" s="48"/>
      <c r="ET825" s="48"/>
      <c r="EU825" s="48"/>
      <c r="EV825" s="48"/>
      <c r="EW825" s="48"/>
      <c r="EX825" s="48"/>
      <c r="EY825" s="48"/>
      <c r="EZ825" s="48"/>
      <c r="FA825" s="48"/>
      <c r="FB825" s="48"/>
      <c r="FC825" s="48"/>
      <c r="FD825" s="48"/>
      <c r="FE825" s="48"/>
      <c r="FF825" s="48"/>
      <c r="FG825" s="48"/>
      <c r="FH825" s="48"/>
      <c r="FI825" s="48"/>
      <c r="FJ825" s="48"/>
      <c r="FK825" s="48"/>
      <c r="FL825" s="48"/>
      <c r="FM825" s="48"/>
      <c r="FN825" s="48"/>
      <c r="FO825" s="48"/>
      <c r="FP825" s="48"/>
      <c r="FQ825" s="48"/>
      <c r="FR825" s="48"/>
      <c r="FS825" s="48"/>
      <c r="FT825" s="48"/>
      <c r="FU825" s="48"/>
      <c r="FV825" s="48"/>
      <c r="FW825" s="48"/>
      <c r="FX825" s="48"/>
      <c r="FY825" s="48"/>
      <c r="FZ825" s="48"/>
      <c r="GA825" s="48"/>
      <c r="GB825" s="48"/>
      <c r="GC825" s="48"/>
      <c r="GD825" s="48"/>
      <c r="GE825" s="48"/>
      <c r="GF825" s="48"/>
      <c r="GG825" s="48"/>
      <c r="GH825" s="48"/>
      <c r="GI825" s="48"/>
      <c r="GJ825" s="48"/>
      <c r="GK825" s="48"/>
      <c r="GL825" s="48"/>
      <c r="GM825" s="48"/>
      <c r="GN825" s="48"/>
      <c r="GO825" s="48"/>
      <c r="GP825" s="48"/>
      <c r="GQ825" s="48"/>
      <c r="GR825" s="48"/>
      <c r="GS825" s="48"/>
      <c r="GT825" s="48"/>
      <c r="GU825" s="48"/>
      <c r="GV825" s="48"/>
      <c r="GW825" s="48"/>
      <c r="GX825" s="48"/>
      <c r="GY825" s="48"/>
      <c r="GZ825" s="48"/>
      <c r="HA825" s="48"/>
      <c r="HB825" s="48"/>
      <c r="HC825" s="48"/>
      <c r="HD825" s="48"/>
      <c r="HE825" s="48"/>
      <c r="HF825" s="48"/>
      <c r="HG825" s="48"/>
      <c r="HH825" s="48"/>
      <c r="HI825" s="48"/>
      <c r="HJ825" s="48"/>
      <c r="HK825" s="48"/>
      <c r="HL825" s="48"/>
      <c r="HM825" s="48"/>
      <c r="HN825" s="48"/>
      <c r="HO825" s="48"/>
      <c r="HP825" s="48"/>
      <c r="HQ825" s="48"/>
      <c r="HR825" s="48"/>
      <c r="HS825" s="48"/>
      <c r="HT825" s="48"/>
      <c r="HU825" s="48"/>
      <c r="HV825" s="48"/>
      <c r="HW825" s="48"/>
      <c r="HX825" s="48"/>
      <c r="HY825" s="48"/>
      <c r="HZ825" s="48"/>
      <c r="IA825" s="48"/>
      <c r="IB825" s="48"/>
      <c r="IC825" s="48"/>
      <c r="ID825" s="48"/>
      <c r="IE825" s="48"/>
      <c r="IF825" s="48"/>
      <c r="IG825" s="48"/>
      <c r="IH825" s="48"/>
      <c r="II825" s="48"/>
      <c r="IJ825" s="48"/>
      <c r="IK825" s="48"/>
      <c r="IL825" s="48"/>
      <c r="IM825" s="48"/>
      <c r="IN825" s="48"/>
      <c r="IO825" s="48"/>
      <c r="IP825" s="48"/>
      <c r="IQ825" s="48"/>
      <c r="IR825" s="48"/>
      <c r="IS825" s="48"/>
      <c r="IT825" s="48"/>
      <c r="IU825" s="48"/>
      <c r="IV825" s="48"/>
      <c r="IW825" s="48"/>
      <c r="IX825" s="48"/>
      <c r="IY825" s="48"/>
      <c r="IZ825" s="48"/>
      <c r="JA825" s="48"/>
      <c r="JB825" s="49"/>
      <c r="JC825" s="49"/>
      <c r="JD825" s="49"/>
      <c r="JE825" s="49"/>
      <c r="JF825" s="49"/>
      <c r="JG825" s="49"/>
      <c r="JH825" s="49"/>
      <c r="JI825" s="49"/>
      <c r="JJ825" s="49"/>
      <c r="JK825" s="49"/>
      <c r="JL825" s="49"/>
      <c r="JM825" s="49"/>
    </row>
    <row r="826" spans="2:273" ht="20.25" customHeight="1">
      <c r="B826" s="116" t="s">
        <v>3551</v>
      </c>
      <c r="C826" s="107">
        <v>20191</v>
      </c>
      <c r="D826" s="108">
        <v>2019</v>
      </c>
      <c r="E826" s="38" t="s">
        <v>829</v>
      </c>
      <c r="F826" s="141"/>
      <c r="G826" s="353"/>
      <c r="H826" s="3" t="s">
        <v>3552</v>
      </c>
      <c r="I826" s="3" t="s">
        <v>103</v>
      </c>
      <c r="J826" s="79">
        <v>48</v>
      </c>
      <c r="K826" s="193">
        <v>4800000</v>
      </c>
      <c r="L826" s="3" t="s">
        <v>2634</v>
      </c>
      <c r="M826" s="3" t="s">
        <v>39</v>
      </c>
      <c r="N826" s="215">
        <v>9</v>
      </c>
      <c r="O826" s="77">
        <v>2</v>
      </c>
      <c r="P826" s="77">
        <v>6</v>
      </c>
      <c r="Q826" s="3" t="s">
        <v>55</v>
      </c>
      <c r="R826" s="3" t="s">
        <v>831</v>
      </c>
      <c r="S826" s="6"/>
      <c r="T826" s="6"/>
      <c r="Y826" s="6"/>
      <c r="Z826" s="6"/>
    </row>
    <row r="827" spans="2:273" ht="20.25" customHeight="1">
      <c r="B827" s="116" t="s">
        <v>6290</v>
      </c>
      <c r="C827" s="107">
        <v>20202</v>
      </c>
      <c r="D827" s="108">
        <v>2020</v>
      </c>
      <c r="E827" s="38" t="s">
        <v>829</v>
      </c>
      <c r="F827" s="141"/>
      <c r="G827" s="353"/>
      <c r="H827" s="57" t="s">
        <v>6291</v>
      </c>
      <c r="I827" s="57" t="s">
        <v>37</v>
      </c>
      <c r="J827" s="78">
        <v>48</v>
      </c>
      <c r="K827" s="192">
        <v>4999964</v>
      </c>
      <c r="L827" s="57" t="s">
        <v>6285</v>
      </c>
      <c r="M827" s="57" t="s">
        <v>39</v>
      </c>
      <c r="N827" s="215">
        <v>9</v>
      </c>
      <c r="O827" s="78">
        <v>2</v>
      </c>
      <c r="P827" s="78">
        <v>6</v>
      </c>
      <c r="Q827" s="57" t="s">
        <v>55</v>
      </c>
      <c r="R827" s="57" t="s">
        <v>489</v>
      </c>
      <c r="S827" s="48"/>
      <c r="T827" s="48"/>
      <c r="U827" s="48"/>
      <c r="V827" s="48"/>
      <c r="W827" s="48"/>
      <c r="X827" s="48"/>
      <c r="Y827" s="48"/>
      <c r="Z827" s="48"/>
      <c r="AA827" s="48"/>
      <c r="AB827" s="48"/>
      <c r="AC827" s="48"/>
      <c r="AD827" s="48"/>
      <c r="AE827" s="48"/>
      <c r="AF827" s="48"/>
      <c r="AG827" s="48"/>
      <c r="AH827" s="48"/>
      <c r="AI827" s="48"/>
      <c r="AJ827" s="48"/>
      <c r="AK827" s="48"/>
      <c r="AL827" s="48"/>
      <c r="AM827" s="48"/>
      <c r="AN827" s="48"/>
      <c r="AO827" s="48"/>
      <c r="AP827" s="48"/>
      <c r="AQ827" s="48"/>
      <c r="AR827" s="48"/>
      <c r="AS827" s="48"/>
      <c r="AT827" s="48"/>
      <c r="AU827" s="48"/>
      <c r="AV827" s="48"/>
      <c r="AW827" s="48"/>
      <c r="AX827" s="48"/>
      <c r="AY827" s="48"/>
      <c r="AZ827" s="48"/>
      <c r="BA827" s="48"/>
      <c r="BB827" s="48"/>
      <c r="BC827" s="48"/>
      <c r="BD827" s="48"/>
      <c r="BE827" s="48"/>
      <c r="BF827" s="48"/>
      <c r="BG827" s="48"/>
      <c r="BH827" s="48"/>
      <c r="BI827" s="48"/>
      <c r="BJ827" s="48"/>
      <c r="BK827" s="48"/>
      <c r="BL827" s="48"/>
      <c r="BM827" s="48"/>
      <c r="BN827" s="48"/>
      <c r="BO827" s="48"/>
      <c r="BP827" s="48"/>
      <c r="BQ827" s="48"/>
      <c r="BR827" s="48"/>
      <c r="BS827" s="48"/>
      <c r="BT827" s="48"/>
      <c r="BU827" s="48"/>
      <c r="BV827" s="48"/>
      <c r="BW827" s="48"/>
      <c r="BX827" s="48"/>
      <c r="BY827" s="48"/>
      <c r="BZ827" s="48"/>
      <c r="CA827" s="48"/>
      <c r="CB827" s="48"/>
      <c r="CC827" s="48"/>
      <c r="CD827" s="48"/>
      <c r="CE827" s="48"/>
      <c r="CF827" s="48"/>
      <c r="CG827" s="48"/>
      <c r="CH827" s="48"/>
      <c r="CI827" s="48"/>
      <c r="CJ827" s="48"/>
      <c r="CK827" s="48"/>
      <c r="CL827" s="48"/>
      <c r="CM827" s="48"/>
      <c r="CN827" s="48"/>
      <c r="CO827" s="48"/>
      <c r="CP827" s="48"/>
      <c r="CQ827" s="48"/>
      <c r="CR827" s="48"/>
      <c r="CS827" s="48"/>
      <c r="CT827" s="48"/>
      <c r="CU827" s="48"/>
      <c r="CV827" s="48"/>
      <c r="CW827" s="48"/>
      <c r="CX827" s="48"/>
      <c r="CY827" s="48"/>
      <c r="CZ827" s="48"/>
      <c r="DA827" s="48"/>
      <c r="DB827" s="48"/>
      <c r="DC827" s="48"/>
      <c r="DD827" s="48"/>
      <c r="DE827" s="48"/>
      <c r="DF827" s="48"/>
      <c r="DG827" s="48"/>
      <c r="DH827" s="48"/>
      <c r="DI827" s="48"/>
      <c r="DJ827" s="48"/>
      <c r="DK827" s="48"/>
      <c r="DL827" s="48"/>
      <c r="DM827" s="48"/>
      <c r="DN827" s="48"/>
      <c r="DO827" s="48"/>
      <c r="DP827" s="48"/>
      <c r="DQ827" s="48"/>
      <c r="DR827" s="48"/>
      <c r="DS827" s="48"/>
      <c r="DT827" s="48"/>
      <c r="DU827" s="48"/>
      <c r="DV827" s="48"/>
      <c r="DW827" s="48"/>
      <c r="DX827" s="48"/>
      <c r="DY827" s="48"/>
      <c r="DZ827" s="48"/>
      <c r="EA827" s="48"/>
      <c r="EB827" s="48"/>
      <c r="EC827" s="48"/>
      <c r="ED827" s="48"/>
      <c r="EE827" s="48"/>
      <c r="EF827" s="48"/>
      <c r="EG827" s="48"/>
      <c r="EH827" s="48"/>
      <c r="EI827" s="48"/>
      <c r="EJ827" s="48"/>
      <c r="EK827" s="48"/>
      <c r="EL827" s="48"/>
      <c r="EM827" s="48"/>
      <c r="EN827" s="48"/>
      <c r="EO827" s="48"/>
      <c r="EP827" s="48"/>
      <c r="EQ827" s="48"/>
      <c r="ER827" s="48"/>
      <c r="ES827" s="48"/>
      <c r="ET827" s="48"/>
      <c r="EU827" s="48"/>
      <c r="EV827" s="48"/>
      <c r="EW827" s="48"/>
      <c r="EX827" s="48"/>
      <c r="EY827" s="48"/>
      <c r="EZ827" s="48"/>
      <c r="FA827" s="48"/>
      <c r="FB827" s="48"/>
      <c r="FC827" s="48"/>
      <c r="FD827" s="48"/>
      <c r="FE827" s="48"/>
      <c r="FF827" s="48"/>
      <c r="FG827" s="48"/>
      <c r="FH827" s="48"/>
      <c r="FI827" s="48"/>
      <c r="FJ827" s="48"/>
      <c r="FK827" s="48"/>
      <c r="FL827" s="48"/>
      <c r="FM827" s="48"/>
      <c r="FN827" s="48"/>
      <c r="FO827" s="48"/>
      <c r="FP827" s="48"/>
      <c r="FQ827" s="48"/>
      <c r="FR827" s="48"/>
      <c r="FS827" s="48"/>
      <c r="FT827" s="48"/>
      <c r="FU827" s="48"/>
      <c r="FV827" s="48"/>
      <c r="FW827" s="48"/>
      <c r="FX827" s="48"/>
      <c r="FY827" s="48"/>
      <c r="FZ827" s="48"/>
      <c r="GA827" s="48"/>
      <c r="GB827" s="48"/>
      <c r="GC827" s="48"/>
      <c r="GD827" s="48"/>
      <c r="GE827" s="48"/>
      <c r="GF827" s="48"/>
      <c r="GG827" s="48"/>
      <c r="GH827" s="48"/>
      <c r="GI827" s="48"/>
      <c r="GJ827" s="48"/>
      <c r="GK827" s="48"/>
      <c r="GL827" s="48"/>
      <c r="GM827" s="48"/>
      <c r="GN827" s="48"/>
      <c r="GO827" s="48"/>
      <c r="GP827" s="48"/>
      <c r="GQ827" s="48"/>
      <c r="GR827" s="48"/>
      <c r="GS827" s="48"/>
      <c r="GT827" s="48"/>
      <c r="GU827" s="48"/>
      <c r="GV827" s="48"/>
      <c r="GW827" s="48"/>
      <c r="GX827" s="48"/>
      <c r="GY827" s="48"/>
      <c r="GZ827" s="48"/>
      <c r="HA827" s="48"/>
      <c r="HB827" s="48"/>
      <c r="HC827" s="48"/>
      <c r="HD827" s="48"/>
      <c r="HE827" s="48"/>
      <c r="HF827" s="48"/>
      <c r="HG827" s="48"/>
      <c r="HH827" s="48"/>
      <c r="HI827" s="48"/>
      <c r="HJ827" s="48"/>
      <c r="HK827" s="48"/>
      <c r="HL827" s="48"/>
      <c r="HM827" s="48"/>
      <c r="HN827" s="48"/>
      <c r="HO827" s="48"/>
      <c r="HP827" s="48"/>
      <c r="HQ827" s="48"/>
      <c r="HR827" s="48"/>
      <c r="HS827" s="48"/>
      <c r="HT827" s="48"/>
      <c r="HU827" s="48"/>
      <c r="HV827" s="48"/>
      <c r="HW827" s="48"/>
      <c r="HX827" s="48"/>
      <c r="HY827" s="48"/>
      <c r="HZ827" s="48"/>
      <c r="IA827" s="48"/>
      <c r="IB827" s="48"/>
      <c r="IC827" s="48"/>
      <c r="ID827" s="48"/>
      <c r="IE827" s="48"/>
      <c r="IF827" s="48"/>
      <c r="IG827" s="48"/>
      <c r="IH827" s="48"/>
      <c r="II827" s="48"/>
      <c r="IJ827" s="48"/>
      <c r="IK827" s="48"/>
      <c r="IL827" s="48"/>
      <c r="IM827" s="48"/>
      <c r="IN827" s="48"/>
      <c r="IO827" s="48"/>
      <c r="IP827" s="48"/>
      <c r="IQ827" s="48"/>
      <c r="IR827" s="48"/>
      <c r="IS827" s="48"/>
      <c r="IT827" s="48"/>
      <c r="IU827" s="48"/>
      <c r="IV827" s="48"/>
      <c r="IW827" s="48"/>
      <c r="IX827" s="48"/>
      <c r="IY827" s="48"/>
      <c r="IZ827" s="48"/>
      <c r="JA827" s="48"/>
      <c r="JB827" s="49"/>
      <c r="JC827" s="49"/>
      <c r="JD827" s="49"/>
      <c r="JE827" s="49"/>
      <c r="JF827" s="49"/>
      <c r="JG827" s="49"/>
      <c r="JH827" s="49"/>
      <c r="JI827" s="49"/>
      <c r="JJ827" s="49"/>
      <c r="JK827" s="49"/>
      <c r="JL827" s="49"/>
      <c r="JM827" s="49"/>
    </row>
    <row r="828" spans="2:273" ht="20.25" customHeight="1">
      <c r="B828" s="117" t="s">
        <v>828</v>
      </c>
      <c r="C828" s="118">
        <v>20181</v>
      </c>
      <c r="D828" s="108">
        <v>2018</v>
      </c>
      <c r="E828" s="38" t="s">
        <v>829</v>
      </c>
      <c r="F828" s="141"/>
      <c r="G828" s="353"/>
      <c r="H828" s="3" t="s">
        <v>830</v>
      </c>
      <c r="I828" s="3"/>
      <c r="J828" s="79">
        <v>48</v>
      </c>
      <c r="K828" s="193">
        <v>6693308</v>
      </c>
      <c r="L828" s="3" t="s">
        <v>2635</v>
      </c>
      <c r="M828" s="3" t="s">
        <v>39</v>
      </c>
      <c r="N828" s="215">
        <v>9</v>
      </c>
      <c r="O828" s="79">
        <v>2</v>
      </c>
      <c r="P828" s="77">
        <v>6</v>
      </c>
      <c r="Q828" s="4"/>
      <c r="R828" s="3" t="s">
        <v>831</v>
      </c>
      <c r="S828" s="13">
        <v>14</v>
      </c>
      <c r="U828" s="7"/>
      <c r="V828" s="7"/>
      <c r="W828" s="7"/>
      <c r="X828" s="7"/>
      <c r="Y828" s="13">
        <v>8</v>
      </c>
      <c r="AA828" s="7"/>
      <c r="AB828" s="7"/>
      <c r="AC828" s="7"/>
      <c r="AD828" s="7"/>
    </row>
    <row r="829" spans="2:273" ht="20.25" customHeight="1">
      <c r="B829" s="116" t="s">
        <v>3578</v>
      </c>
      <c r="C829" s="107">
        <v>20191</v>
      </c>
      <c r="D829" s="108">
        <v>2019</v>
      </c>
      <c r="E829" s="38" t="s">
        <v>3579</v>
      </c>
      <c r="F829" s="141"/>
      <c r="G829" s="353"/>
      <c r="H829" s="3" t="s">
        <v>3580</v>
      </c>
      <c r="I829" s="3" t="s">
        <v>53</v>
      </c>
      <c r="J829" s="79">
        <v>12</v>
      </c>
      <c r="K829" s="193">
        <v>80000</v>
      </c>
      <c r="L829" s="3" t="s">
        <v>3581</v>
      </c>
      <c r="M829" s="3" t="s">
        <v>39</v>
      </c>
      <c r="N829" s="215">
        <v>9</v>
      </c>
      <c r="O829" s="77">
        <v>2</v>
      </c>
      <c r="P829" s="77">
        <v>52</v>
      </c>
      <c r="Q829" s="3" t="s">
        <v>47</v>
      </c>
      <c r="R829" s="3" t="s">
        <v>52</v>
      </c>
      <c r="S829" s="6"/>
      <c r="T829" s="6"/>
      <c r="Y829" s="6"/>
      <c r="Z829" s="6"/>
    </row>
    <row r="830" spans="2:273" ht="36.5" customHeight="1">
      <c r="B830" s="116" t="s">
        <v>6297</v>
      </c>
      <c r="C830" s="107">
        <v>20201</v>
      </c>
      <c r="D830" s="109">
        <v>2020</v>
      </c>
      <c r="E830" s="65" t="s">
        <v>3579</v>
      </c>
      <c r="F830" s="140"/>
      <c r="G830" s="354"/>
      <c r="H830" s="57" t="s">
        <v>6298</v>
      </c>
      <c r="I830" s="57" t="s">
        <v>53</v>
      </c>
      <c r="J830" s="78">
        <v>36</v>
      </c>
      <c r="K830" s="192">
        <v>705388</v>
      </c>
      <c r="L830" s="57" t="s">
        <v>6299</v>
      </c>
      <c r="M830" s="57" t="s">
        <v>39</v>
      </c>
      <c r="N830" s="215">
        <v>9</v>
      </c>
      <c r="O830" s="78">
        <v>2</v>
      </c>
      <c r="P830" s="78">
        <v>52</v>
      </c>
      <c r="Q830" s="57" t="s">
        <v>47</v>
      </c>
      <c r="R830" s="57" t="s">
        <v>52</v>
      </c>
      <c r="S830" s="48"/>
      <c r="T830" s="48"/>
      <c r="U830" s="48"/>
      <c r="V830" s="48"/>
      <c r="W830" s="48"/>
      <c r="X830" s="48"/>
      <c r="Y830" s="48"/>
      <c r="Z830" s="48"/>
      <c r="AA830" s="48"/>
      <c r="AB830" s="48"/>
      <c r="AC830" s="48"/>
      <c r="AD830" s="48"/>
      <c r="AE830" s="48"/>
      <c r="AR830" s="7" t="s">
        <v>47</v>
      </c>
      <c r="AS830" s="7" t="s">
        <v>53</v>
      </c>
    </row>
    <row r="831" spans="2:273" ht="20.25" customHeight="1">
      <c r="B831" s="116" t="s">
        <v>6300</v>
      </c>
      <c r="C831" s="107">
        <v>20201</v>
      </c>
      <c r="D831" s="109">
        <v>2020</v>
      </c>
      <c r="E831" s="65" t="s">
        <v>6301</v>
      </c>
      <c r="F831" s="140"/>
      <c r="G831" s="354"/>
      <c r="H831" s="57" t="s">
        <v>6302</v>
      </c>
      <c r="I831" s="57" t="s">
        <v>53</v>
      </c>
      <c r="J831" s="78">
        <v>28</v>
      </c>
      <c r="K831" s="192">
        <v>2727661</v>
      </c>
      <c r="L831" s="57" t="s">
        <v>6303</v>
      </c>
      <c r="M831" s="57" t="s">
        <v>203</v>
      </c>
      <c r="N831" s="215">
        <v>1</v>
      </c>
      <c r="O831" s="78">
        <v>3</v>
      </c>
      <c r="P831" s="78">
        <v>51</v>
      </c>
      <c r="Q831" s="57" t="s">
        <v>47</v>
      </c>
      <c r="R831" s="57" t="s">
        <v>120</v>
      </c>
      <c r="S831" s="48"/>
      <c r="T831" s="48"/>
      <c r="U831" s="48"/>
      <c r="V831" s="48"/>
      <c r="W831" s="48"/>
      <c r="X831" s="48"/>
      <c r="Y831" s="48"/>
      <c r="Z831" s="48"/>
      <c r="AA831" s="48"/>
      <c r="AB831" s="48"/>
      <c r="AC831" s="48"/>
      <c r="AD831" s="48"/>
      <c r="AE831" s="48"/>
      <c r="AF831" s="48"/>
      <c r="AG831" s="48"/>
      <c r="AH831" s="48"/>
      <c r="AI831" s="48"/>
      <c r="AJ831" s="48"/>
      <c r="AK831" s="48"/>
      <c r="AL831" s="48"/>
      <c r="AM831" s="48"/>
      <c r="AN831" s="48"/>
      <c r="AO831" s="48"/>
      <c r="AP831" s="48"/>
      <c r="AQ831" s="48"/>
      <c r="AR831" s="48"/>
      <c r="AS831" s="48"/>
      <c r="AT831" s="48"/>
      <c r="AU831" s="48"/>
      <c r="AV831" s="48"/>
      <c r="AW831" s="48"/>
      <c r="AX831" s="48"/>
      <c r="AY831" s="48"/>
      <c r="AZ831" s="48"/>
      <c r="BA831" s="48"/>
      <c r="BB831" s="48"/>
      <c r="BC831" s="48"/>
      <c r="BD831" s="48"/>
      <c r="BE831" s="48"/>
      <c r="BF831" s="48"/>
      <c r="BG831" s="48"/>
      <c r="BH831" s="48"/>
      <c r="BI831" s="48"/>
      <c r="BJ831" s="48"/>
      <c r="BK831" s="48"/>
      <c r="BL831" s="48"/>
      <c r="BM831" s="48"/>
      <c r="BN831" s="48"/>
      <c r="BO831" s="48"/>
      <c r="BP831" s="48"/>
      <c r="BQ831" s="48"/>
      <c r="BR831" s="48"/>
      <c r="BS831" s="48"/>
      <c r="BT831" s="48"/>
      <c r="BU831" s="48"/>
      <c r="BV831" s="48"/>
      <c r="BW831" s="48"/>
      <c r="BX831" s="48"/>
      <c r="BY831" s="48"/>
      <c r="BZ831" s="48"/>
      <c r="CA831" s="48"/>
      <c r="CB831" s="48"/>
      <c r="CC831" s="48"/>
      <c r="CD831" s="48"/>
      <c r="CE831" s="48"/>
      <c r="CF831" s="48"/>
      <c r="CG831" s="48"/>
      <c r="CH831" s="48"/>
      <c r="CI831" s="48"/>
      <c r="CJ831" s="48"/>
      <c r="CK831" s="48"/>
      <c r="CL831" s="48"/>
      <c r="CM831" s="48"/>
      <c r="CN831" s="48"/>
      <c r="CO831" s="48"/>
      <c r="CP831" s="48"/>
      <c r="CQ831" s="48"/>
      <c r="CR831" s="48"/>
      <c r="CS831" s="48"/>
      <c r="CT831" s="48"/>
      <c r="CU831" s="48"/>
      <c r="CV831" s="48"/>
      <c r="CW831" s="48"/>
      <c r="CX831" s="48"/>
      <c r="CY831" s="48"/>
      <c r="CZ831" s="48"/>
      <c r="DA831" s="48"/>
      <c r="DB831" s="48"/>
      <c r="DC831" s="48"/>
      <c r="DD831" s="48"/>
      <c r="DE831" s="48"/>
      <c r="DF831" s="48"/>
      <c r="DG831" s="48"/>
      <c r="DH831" s="48"/>
      <c r="DI831" s="48"/>
      <c r="DJ831" s="48"/>
      <c r="DK831" s="48"/>
      <c r="DL831" s="48"/>
      <c r="DM831" s="48"/>
      <c r="DN831" s="48"/>
      <c r="DO831" s="48"/>
      <c r="DP831" s="48"/>
      <c r="DQ831" s="48"/>
      <c r="DR831" s="48"/>
      <c r="DS831" s="48"/>
      <c r="DT831" s="48"/>
      <c r="DU831" s="48"/>
      <c r="DV831" s="48"/>
      <c r="DW831" s="48"/>
      <c r="DX831" s="48"/>
      <c r="DY831" s="48"/>
      <c r="DZ831" s="48"/>
      <c r="EA831" s="48"/>
      <c r="EB831" s="48"/>
      <c r="EC831" s="48"/>
      <c r="ED831" s="48"/>
      <c r="EE831" s="48"/>
      <c r="EF831" s="48"/>
      <c r="EG831" s="48"/>
      <c r="EH831" s="48"/>
      <c r="EI831" s="48"/>
      <c r="EJ831" s="48"/>
      <c r="EK831" s="48"/>
      <c r="EL831" s="48"/>
      <c r="EM831" s="48"/>
      <c r="EN831" s="48"/>
      <c r="EO831" s="48"/>
      <c r="EP831" s="48"/>
      <c r="EQ831" s="48"/>
      <c r="ER831" s="48"/>
      <c r="ES831" s="48"/>
      <c r="ET831" s="48"/>
      <c r="EU831" s="48"/>
      <c r="EV831" s="48"/>
      <c r="EW831" s="48"/>
      <c r="EX831" s="48"/>
      <c r="EY831" s="48"/>
      <c r="EZ831" s="48"/>
      <c r="FA831" s="48"/>
      <c r="FB831" s="48"/>
      <c r="FC831" s="48"/>
      <c r="FD831" s="48"/>
      <c r="FE831" s="48"/>
      <c r="FF831" s="48"/>
      <c r="FG831" s="48"/>
      <c r="FH831" s="48"/>
      <c r="FI831" s="48"/>
      <c r="FJ831" s="48"/>
      <c r="FK831" s="48"/>
      <c r="FL831" s="48"/>
      <c r="FM831" s="48"/>
      <c r="FN831" s="48"/>
      <c r="FO831" s="48"/>
      <c r="FP831" s="48"/>
      <c r="FQ831" s="48"/>
      <c r="FR831" s="48"/>
      <c r="FS831" s="48"/>
      <c r="FT831" s="48"/>
      <c r="FU831" s="48"/>
      <c r="FV831" s="48"/>
      <c r="FW831" s="48"/>
      <c r="FX831" s="48"/>
      <c r="FY831" s="48"/>
      <c r="FZ831" s="48"/>
      <c r="GA831" s="48"/>
      <c r="GB831" s="48"/>
      <c r="GC831" s="48"/>
      <c r="GD831" s="48"/>
      <c r="GE831" s="48"/>
      <c r="GF831" s="48"/>
      <c r="GG831" s="48"/>
      <c r="GH831" s="48"/>
      <c r="GI831" s="48"/>
      <c r="GJ831" s="48"/>
      <c r="GK831" s="48"/>
      <c r="GL831" s="48"/>
      <c r="GM831" s="48"/>
      <c r="GN831" s="48"/>
      <c r="GO831" s="48"/>
      <c r="GP831" s="48"/>
      <c r="GQ831" s="48"/>
      <c r="GR831" s="48"/>
      <c r="GS831" s="48"/>
      <c r="GT831" s="48"/>
      <c r="GU831" s="48"/>
      <c r="GV831" s="48"/>
      <c r="GW831" s="48"/>
      <c r="GX831" s="48"/>
      <c r="GY831" s="48"/>
      <c r="GZ831" s="48"/>
      <c r="HA831" s="48"/>
      <c r="HB831" s="48"/>
      <c r="HC831" s="48"/>
      <c r="HD831" s="48"/>
      <c r="HE831" s="48"/>
      <c r="HF831" s="48"/>
      <c r="HG831" s="48"/>
      <c r="HH831" s="48"/>
      <c r="HI831" s="48"/>
      <c r="HJ831" s="48"/>
      <c r="HK831" s="48"/>
      <c r="HL831" s="48"/>
      <c r="HM831" s="48"/>
      <c r="HN831" s="48"/>
      <c r="HO831" s="48"/>
      <c r="HP831" s="48"/>
      <c r="HQ831" s="48"/>
      <c r="HR831" s="48"/>
      <c r="HS831" s="48"/>
      <c r="HT831" s="48"/>
      <c r="HU831" s="48"/>
      <c r="HV831" s="48"/>
      <c r="HW831" s="48"/>
      <c r="HX831" s="48"/>
      <c r="HY831" s="48"/>
      <c r="HZ831" s="48"/>
      <c r="IA831" s="48"/>
      <c r="IB831" s="48"/>
      <c r="IC831" s="48"/>
      <c r="ID831" s="48"/>
      <c r="IE831" s="48"/>
      <c r="IF831" s="48"/>
      <c r="IG831" s="48"/>
      <c r="IH831" s="48"/>
      <c r="II831" s="48"/>
      <c r="IJ831" s="48"/>
      <c r="IK831" s="48"/>
      <c r="IL831" s="48"/>
      <c r="IM831" s="48"/>
      <c r="IN831" s="48"/>
      <c r="IO831" s="48"/>
      <c r="IP831" s="48"/>
      <c r="IQ831" s="48"/>
      <c r="IR831" s="48"/>
      <c r="IS831" s="48"/>
      <c r="IT831" s="48"/>
      <c r="IU831" s="48"/>
      <c r="IV831" s="48"/>
      <c r="IW831" s="48"/>
      <c r="IX831" s="48"/>
      <c r="IY831" s="48"/>
      <c r="IZ831" s="48"/>
      <c r="JA831" s="48"/>
      <c r="JB831" s="49"/>
      <c r="JC831" s="49"/>
      <c r="JD831" s="49"/>
      <c r="JE831" s="49"/>
      <c r="JF831" s="49"/>
      <c r="JG831" s="49"/>
      <c r="JH831" s="49"/>
      <c r="JI831" s="49"/>
      <c r="JJ831" s="49"/>
      <c r="JK831" s="49"/>
      <c r="JL831" s="49"/>
      <c r="JM831" s="49"/>
    </row>
    <row r="832" spans="2:273" ht="20.25" customHeight="1">
      <c r="B832" s="116" t="s">
        <v>6304</v>
      </c>
      <c r="C832" s="107">
        <v>20202</v>
      </c>
      <c r="D832" s="108">
        <v>2020</v>
      </c>
      <c r="E832" s="65" t="s">
        <v>849</v>
      </c>
      <c r="F832" s="140"/>
      <c r="G832" s="354" t="s">
        <v>1086</v>
      </c>
      <c r="H832" s="57" t="s">
        <v>6305</v>
      </c>
      <c r="I832" s="57" t="s">
        <v>37</v>
      </c>
      <c r="J832" s="78">
        <v>22</v>
      </c>
      <c r="K832" s="192">
        <v>745054</v>
      </c>
      <c r="L832" s="57" t="s">
        <v>6306</v>
      </c>
      <c r="M832" s="57" t="s">
        <v>59</v>
      </c>
      <c r="N832" s="215">
        <v>4</v>
      </c>
      <c r="O832" s="78">
        <v>6</v>
      </c>
      <c r="P832" s="78">
        <v>51</v>
      </c>
      <c r="Q832" s="57" t="s">
        <v>32</v>
      </c>
      <c r="R832" s="57" t="s">
        <v>4396</v>
      </c>
      <c r="S832" s="48"/>
      <c r="T832" s="48"/>
      <c r="U832" s="48"/>
      <c r="V832" s="48"/>
      <c r="W832" s="48"/>
      <c r="X832" s="48"/>
      <c r="Y832" s="48"/>
      <c r="Z832" s="48"/>
      <c r="AA832" s="48"/>
      <c r="AB832" s="48"/>
      <c r="AC832" s="48"/>
      <c r="AD832" s="48"/>
      <c r="AE832" s="48"/>
    </row>
    <row r="833" spans="2:273" ht="20.25" customHeight="1">
      <c r="B833" s="111" t="s">
        <v>848</v>
      </c>
      <c r="C833" s="112">
        <v>20182</v>
      </c>
      <c r="D833" s="108">
        <v>2018</v>
      </c>
      <c r="E833" s="35" t="s">
        <v>849</v>
      </c>
      <c r="F833" s="142"/>
      <c r="G833" s="353"/>
      <c r="H833" s="36" t="s">
        <v>850</v>
      </c>
      <c r="I833" s="4" t="s">
        <v>37</v>
      </c>
      <c r="J833" s="79">
        <v>42</v>
      </c>
      <c r="K833" s="191">
        <v>1214508</v>
      </c>
      <c r="L833" s="4" t="s">
        <v>851</v>
      </c>
      <c r="M833" s="4" t="s">
        <v>59</v>
      </c>
      <c r="N833" s="215">
        <v>4</v>
      </c>
      <c r="O833" s="77">
        <v>6</v>
      </c>
      <c r="P833" s="77">
        <v>51</v>
      </c>
      <c r="Q833" s="36" t="s">
        <v>32</v>
      </c>
      <c r="R833" s="4" t="s">
        <v>156</v>
      </c>
      <c r="S833" s="37"/>
      <c r="T833" s="37"/>
      <c r="U833" s="37"/>
      <c r="V833" s="37"/>
      <c r="W833" s="37"/>
      <c r="X833" s="37"/>
      <c r="Y833" s="37"/>
      <c r="Z833" s="37"/>
      <c r="AA833" s="37"/>
      <c r="AB833" s="37"/>
      <c r="AC833" s="37"/>
      <c r="AD833" s="37"/>
      <c r="AE833" s="37"/>
    </row>
    <row r="834" spans="2:273" ht="20.25" customHeight="1">
      <c r="B834" s="116" t="s">
        <v>3585</v>
      </c>
      <c r="C834" s="107">
        <v>20192</v>
      </c>
      <c r="D834" s="108">
        <v>2019</v>
      </c>
      <c r="E834" s="38" t="s">
        <v>853</v>
      </c>
      <c r="F834" s="141"/>
      <c r="G834" s="353"/>
      <c r="H834" s="3" t="s">
        <v>3586</v>
      </c>
      <c r="I834" s="3" t="s">
        <v>37</v>
      </c>
      <c r="J834" s="79">
        <v>2</v>
      </c>
      <c r="K834" s="193">
        <v>100000</v>
      </c>
      <c r="L834" s="3" t="s">
        <v>3584</v>
      </c>
      <c r="M834" s="3" t="s">
        <v>175</v>
      </c>
      <c r="N834" s="215">
        <v>4</v>
      </c>
      <c r="O834" s="77">
        <v>6</v>
      </c>
      <c r="P834" s="77">
        <v>57</v>
      </c>
      <c r="Q834" s="3" t="s">
        <v>47</v>
      </c>
      <c r="R834" s="3" t="s">
        <v>193</v>
      </c>
      <c r="S834" s="6"/>
      <c r="T834" s="6"/>
      <c r="Y834" s="6"/>
      <c r="Z834" s="6"/>
    </row>
    <row r="835" spans="2:273" ht="20.25" customHeight="1">
      <c r="B835" s="116" t="s">
        <v>3587</v>
      </c>
      <c r="C835" s="107">
        <v>20192</v>
      </c>
      <c r="D835" s="108">
        <v>2019</v>
      </c>
      <c r="E835" s="38" t="s">
        <v>853</v>
      </c>
      <c r="F835" s="141"/>
      <c r="G835" s="353"/>
      <c r="H835" s="3" t="s">
        <v>3588</v>
      </c>
      <c r="I835" s="3" t="s">
        <v>37</v>
      </c>
      <c r="J835" s="79">
        <v>12</v>
      </c>
      <c r="K835" s="193">
        <v>232104</v>
      </c>
      <c r="L835" s="3" t="s">
        <v>3584</v>
      </c>
      <c r="M835" s="3" t="s">
        <v>175</v>
      </c>
      <c r="N835" s="215">
        <v>4</v>
      </c>
      <c r="O835" s="77">
        <v>6</v>
      </c>
      <c r="P835" s="77">
        <v>57</v>
      </c>
      <c r="Q835" s="3" t="s">
        <v>55</v>
      </c>
      <c r="R835" s="3" t="s">
        <v>33</v>
      </c>
      <c r="S835" s="6"/>
      <c r="T835" s="6"/>
      <c r="Y835" s="6"/>
      <c r="Z835" s="6"/>
    </row>
    <row r="836" spans="2:273" ht="20.25" customHeight="1">
      <c r="B836" s="111" t="s">
        <v>852</v>
      </c>
      <c r="C836" s="112">
        <v>20182</v>
      </c>
      <c r="D836" s="108">
        <v>2018</v>
      </c>
      <c r="E836" s="35" t="s">
        <v>853</v>
      </c>
      <c r="F836" s="142"/>
      <c r="G836" s="353"/>
      <c r="H836" s="36" t="s">
        <v>486</v>
      </c>
      <c r="I836" s="4" t="s">
        <v>37</v>
      </c>
      <c r="J836" s="79">
        <v>8</v>
      </c>
      <c r="K836" s="191">
        <v>246657</v>
      </c>
      <c r="L836" s="4" t="s">
        <v>854</v>
      </c>
      <c r="M836" s="4" t="s">
        <v>175</v>
      </c>
      <c r="N836" s="215">
        <v>4</v>
      </c>
      <c r="O836" s="77">
        <v>6</v>
      </c>
      <c r="P836" s="77">
        <v>57</v>
      </c>
      <c r="Q836" s="36" t="s">
        <v>55</v>
      </c>
      <c r="R836" s="4" t="s">
        <v>33</v>
      </c>
      <c r="S836" s="37"/>
      <c r="T836" s="37"/>
      <c r="U836" s="37"/>
      <c r="V836" s="37"/>
      <c r="W836" s="37"/>
      <c r="X836" s="37"/>
      <c r="Y836" s="37"/>
      <c r="Z836" s="37"/>
      <c r="AA836" s="37"/>
      <c r="AB836" s="37"/>
      <c r="AC836" s="37"/>
      <c r="AD836" s="37"/>
      <c r="AE836" s="37"/>
    </row>
    <row r="837" spans="2:273" ht="20.25" customHeight="1">
      <c r="B837" s="116" t="s">
        <v>3582</v>
      </c>
      <c r="C837" s="107">
        <v>20192</v>
      </c>
      <c r="D837" s="108">
        <v>2019</v>
      </c>
      <c r="E837" s="38" t="s">
        <v>853</v>
      </c>
      <c r="F837" s="141"/>
      <c r="G837" s="353"/>
      <c r="H837" s="3" t="s">
        <v>3583</v>
      </c>
      <c r="I837" s="3" t="s">
        <v>37</v>
      </c>
      <c r="J837" s="79">
        <v>19</v>
      </c>
      <c r="K837" s="193">
        <v>699999</v>
      </c>
      <c r="L837" s="3" t="s">
        <v>3584</v>
      </c>
      <c r="M837" s="3" t="s">
        <v>175</v>
      </c>
      <c r="N837" s="215">
        <v>4</v>
      </c>
      <c r="O837" s="77">
        <v>6</v>
      </c>
      <c r="P837" s="77">
        <v>57</v>
      </c>
      <c r="Q837" s="3" t="s">
        <v>55</v>
      </c>
      <c r="R837" s="3" t="s">
        <v>33</v>
      </c>
      <c r="S837" s="6"/>
      <c r="T837" s="6"/>
      <c r="Y837" s="6"/>
      <c r="Z837" s="6"/>
      <c r="AF837" s="37"/>
      <c r="AG837" s="37"/>
      <c r="AH837" s="37"/>
      <c r="AI837" s="37"/>
      <c r="AJ837" s="37"/>
      <c r="AK837" s="37"/>
      <c r="AL837" s="37"/>
      <c r="AM837" s="37"/>
      <c r="AN837" s="37"/>
      <c r="AO837" s="37"/>
      <c r="AP837" s="37"/>
      <c r="AQ837" s="37"/>
      <c r="AR837" s="37"/>
      <c r="AS837" s="37"/>
      <c r="AT837" s="37"/>
      <c r="AU837" s="37"/>
      <c r="AV837" s="37"/>
      <c r="AW837" s="37"/>
      <c r="AX837" s="37"/>
      <c r="AY837" s="37"/>
      <c r="AZ837" s="37"/>
      <c r="BA837" s="37"/>
      <c r="BB837" s="37"/>
      <c r="BC837" s="37"/>
      <c r="BD837" s="37"/>
      <c r="BE837" s="37"/>
      <c r="BF837" s="37"/>
      <c r="BG837" s="37"/>
      <c r="BH837" s="37"/>
      <c r="BI837" s="37"/>
      <c r="BJ837" s="37"/>
      <c r="BK837" s="37"/>
      <c r="BL837" s="37"/>
      <c r="BM837" s="37"/>
      <c r="BN837" s="37"/>
      <c r="BO837" s="37"/>
      <c r="BP837" s="37"/>
      <c r="BQ837" s="37"/>
      <c r="BR837" s="37"/>
      <c r="BS837" s="37"/>
      <c r="BT837" s="37"/>
      <c r="BU837" s="37"/>
      <c r="BV837" s="37"/>
      <c r="BW837" s="37"/>
      <c r="BX837" s="37"/>
      <c r="BY837" s="37"/>
      <c r="BZ837" s="37"/>
      <c r="CA837" s="37"/>
      <c r="CB837" s="37"/>
      <c r="CC837" s="37"/>
      <c r="CD837" s="37"/>
      <c r="CE837" s="37"/>
      <c r="CF837" s="37"/>
      <c r="CG837" s="37"/>
      <c r="CH837" s="37"/>
      <c r="CI837" s="37"/>
      <c r="CJ837" s="37"/>
      <c r="CK837" s="37"/>
      <c r="CL837" s="37"/>
      <c r="CM837" s="37"/>
      <c r="CN837" s="37"/>
      <c r="CO837" s="37"/>
      <c r="CP837" s="37"/>
      <c r="CQ837" s="37"/>
      <c r="CR837" s="37"/>
      <c r="CS837" s="37"/>
      <c r="CT837" s="37"/>
      <c r="CU837" s="37"/>
      <c r="CV837" s="37"/>
      <c r="CW837" s="37"/>
      <c r="CX837" s="37"/>
      <c r="CY837" s="37"/>
      <c r="CZ837" s="37"/>
      <c r="DA837" s="37"/>
      <c r="DB837" s="37"/>
      <c r="DC837" s="37"/>
      <c r="DD837" s="37"/>
      <c r="DE837" s="37"/>
      <c r="DF837" s="37"/>
      <c r="DG837" s="37"/>
      <c r="DH837" s="37"/>
      <c r="DI837" s="37"/>
      <c r="DJ837" s="37"/>
      <c r="DK837" s="37"/>
      <c r="DL837" s="37"/>
      <c r="DM837" s="37"/>
      <c r="DN837" s="37"/>
      <c r="DO837" s="37"/>
      <c r="DP837" s="37"/>
      <c r="DQ837" s="37"/>
      <c r="DR837" s="37"/>
      <c r="DS837" s="37"/>
      <c r="DT837" s="37"/>
      <c r="DU837" s="37"/>
      <c r="DV837" s="37"/>
      <c r="DW837" s="37"/>
      <c r="DX837" s="37"/>
      <c r="DY837" s="37"/>
      <c r="DZ837" s="37"/>
      <c r="EA837" s="37"/>
      <c r="EB837" s="37"/>
      <c r="EC837" s="37"/>
      <c r="ED837" s="37"/>
      <c r="EE837" s="37"/>
      <c r="EF837" s="37"/>
      <c r="EG837" s="37"/>
      <c r="EH837" s="37"/>
      <c r="EI837" s="37"/>
      <c r="EJ837" s="37"/>
      <c r="EK837" s="37"/>
      <c r="EL837" s="37"/>
      <c r="EM837" s="37"/>
      <c r="EN837" s="37"/>
      <c r="EO837" s="37"/>
      <c r="EP837" s="37"/>
      <c r="EQ837" s="37"/>
      <c r="ER837" s="37"/>
      <c r="ES837" s="37"/>
      <c r="ET837" s="37"/>
      <c r="EU837" s="37"/>
      <c r="EV837" s="37"/>
      <c r="EW837" s="37"/>
      <c r="EX837" s="37"/>
      <c r="EY837" s="37"/>
      <c r="EZ837" s="37"/>
      <c r="FA837" s="37"/>
      <c r="FB837" s="37"/>
      <c r="FC837" s="37"/>
      <c r="FD837" s="37"/>
      <c r="FE837" s="37"/>
      <c r="FF837" s="37"/>
      <c r="FG837" s="37"/>
      <c r="FH837" s="37"/>
      <c r="FI837" s="37"/>
      <c r="FJ837" s="37"/>
      <c r="FK837" s="37"/>
      <c r="FL837" s="37"/>
      <c r="FM837" s="37"/>
      <c r="FN837" s="37"/>
      <c r="FO837" s="37"/>
      <c r="FP837" s="37"/>
      <c r="FQ837" s="37"/>
      <c r="FR837" s="37"/>
      <c r="FS837" s="37"/>
      <c r="FT837" s="37"/>
      <c r="FU837" s="37"/>
      <c r="FV837" s="37"/>
      <c r="FW837" s="37"/>
      <c r="FX837" s="37"/>
      <c r="FY837" s="37"/>
      <c r="FZ837" s="37"/>
      <c r="GA837" s="37"/>
      <c r="GB837" s="37"/>
      <c r="GC837" s="37"/>
      <c r="GD837" s="37"/>
      <c r="GE837" s="37"/>
      <c r="GF837" s="37"/>
      <c r="GG837" s="37"/>
      <c r="GH837" s="37"/>
      <c r="GI837" s="37"/>
      <c r="GJ837" s="37"/>
      <c r="GK837" s="37"/>
      <c r="GL837" s="37"/>
      <c r="GM837" s="37"/>
      <c r="GN837" s="37"/>
      <c r="GO837" s="37"/>
      <c r="GP837" s="37"/>
      <c r="GQ837" s="37"/>
      <c r="GR837" s="37"/>
      <c r="GS837" s="37"/>
      <c r="GT837" s="37"/>
      <c r="GU837" s="37"/>
      <c r="GV837" s="37"/>
      <c r="GW837" s="37"/>
      <c r="GX837" s="37"/>
      <c r="GY837" s="37"/>
      <c r="GZ837" s="37"/>
      <c r="HA837" s="37"/>
      <c r="HB837" s="37"/>
      <c r="HC837" s="37"/>
      <c r="HD837" s="37"/>
      <c r="HE837" s="37"/>
      <c r="HF837" s="37"/>
      <c r="HG837" s="37"/>
      <c r="HH837" s="37"/>
      <c r="HI837" s="37"/>
      <c r="HJ837" s="37"/>
      <c r="HK837" s="37"/>
      <c r="HL837" s="37"/>
      <c r="HM837" s="37"/>
      <c r="HN837" s="37"/>
      <c r="HO837" s="37"/>
      <c r="HP837" s="37"/>
      <c r="HQ837" s="37"/>
      <c r="HR837" s="37"/>
      <c r="HS837" s="37"/>
      <c r="HT837" s="37"/>
      <c r="HU837" s="37"/>
      <c r="HV837" s="37"/>
      <c r="HW837" s="37"/>
      <c r="HX837" s="37"/>
      <c r="HY837" s="37"/>
      <c r="HZ837" s="37"/>
      <c r="IA837" s="37"/>
      <c r="IB837" s="37"/>
      <c r="IC837" s="37"/>
      <c r="ID837" s="37"/>
      <c r="IE837" s="37"/>
      <c r="IF837" s="37"/>
      <c r="IG837" s="37"/>
      <c r="IH837" s="37"/>
      <c r="II837" s="37"/>
      <c r="IJ837" s="37"/>
      <c r="IK837" s="37"/>
      <c r="IL837" s="37"/>
      <c r="IM837" s="37"/>
      <c r="IN837" s="37"/>
      <c r="IO837" s="37"/>
      <c r="IP837" s="37"/>
      <c r="IQ837" s="37"/>
      <c r="IR837" s="37"/>
      <c r="IS837" s="37"/>
      <c r="IT837" s="37"/>
      <c r="IU837" s="37"/>
      <c r="IV837" s="37"/>
      <c r="IW837" s="37"/>
      <c r="IX837" s="37"/>
      <c r="IY837" s="37"/>
      <c r="IZ837" s="37"/>
      <c r="JA837" s="37"/>
      <c r="JB837" s="37"/>
      <c r="JC837" s="37"/>
      <c r="JD837" s="37"/>
      <c r="JE837" s="37"/>
      <c r="JF837" s="37"/>
      <c r="JG837" s="37"/>
      <c r="JH837" s="37"/>
      <c r="JI837" s="37"/>
      <c r="JJ837" s="37"/>
      <c r="JK837" s="37"/>
      <c r="JL837" s="37"/>
      <c r="JM837" s="37"/>
    </row>
    <row r="838" spans="2:273" ht="20.25" customHeight="1">
      <c r="B838" s="116" t="s">
        <v>6307</v>
      </c>
      <c r="C838" s="107">
        <v>20202</v>
      </c>
      <c r="D838" s="108">
        <v>2020</v>
      </c>
      <c r="E838" s="65" t="s">
        <v>856</v>
      </c>
      <c r="F838" s="140"/>
      <c r="G838" s="354" t="s">
        <v>1086</v>
      </c>
      <c r="H838" s="57" t="s">
        <v>6308</v>
      </c>
      <c r="I838" s="57" t="s">
        <v>37</v>
      </c>
      <c r="J838" s="78">
        <v>9</v>
      </c>
      <c r="K838" s="192">
        <v>117246</v>
      </c>
      <c r="L838" s="57" t="s">
        <v>6309</v>
      </c>
      <c r="M838" s="57" t="s">
        <v>175</v>
      </c>
      <c r="N838" s="215">
        <v>4</v>
      </c>
      <c r="O838" s="78">
        <v>6</v>
      </c>
      <c r="P838" s="78">
        <v>57</v>
      </c>
      <c r="Q838" s="57" t="s">
        <v>55</v>
      </c>
      <c r="R838" s="57" t="s">
        <v>33</v>
      </c>
      <c r="S838" s="48"/>
      <c r="T838" s="48"/>
      <c r="U838" s="48"/>
      <c r="V838" s="48"/>
      <c r="W838" s="48"/>
      <c r="X838" s="48"/>
      <c r="Y838" s="48"/>
      <c r="Z838" s="48"/>
      <c r="AA838" s="48"/>
      <c r="AB838" s="48"/>
      <c r="AC838" s="48"/>
      <c r="AD838" s="48"/>
      <c r="AE838" s="48"/>
    </row>
    <row r="839" spans="2:273" ht="20.25" customHeight="1">
      <c r="B839" s="111" t="s">
        <v>855</v>
      </c>
      <c r="C839" s="112">
        <v>20182</v>
      </c>
      <c r="D839" s="108">
        <v>2018</v>
      </c>
      <c r="E839" s="35" t="s">
        <v>856</v>
      </c>
      <c r="F839" s="142"/>
      <c r="G839" s="353"/>
      <c r="H839" s="36" t="s">
        <v>857</v>
      </c>
      <c r="I839" s="4" t="s">
        <v>37</v>
      </c>
      <c r="J839" s="79">
        <v>59</v>
      </c>
      <c r="K839" s="191">
        <v>4995549</v>
      </c>
      <c r="L839" s="4" t="s">
        <v>858</v>
      </c>
      <c r="M839" s="4" t="s">
        <v>175</v>
      </c>
      <c r="N839" s="215">
        <v>4</v>
      </c>
      <c r="O839" s="77">
        <v>6</v>
      </c>
      <c r="P839" s="77">
        <v>57</v>
      </c>
      <c r="Q839" s="36" t="s">
        <v>55</v>
      </c>
      <c r="R839" s="4" t="s">
        <v>156</v>
      </c>
      <c r="S839" s="37"/>
      <c r="T839" s="37"/>
      <c r="U839" s="37"/>
      <c r="V839" s="37"/>
      <c r="W839" s="37"/>
      <c r="X839" s="37"/>
      <c r="Y839" s="37"/>
      <c r="Z839" s="37"/>
      <c r="AA839" s="37"/>
      <c r="AB839" s="37"/>
      <c r="AC839" s="37"/>
      <c r="AD839" s="37"/>
      <c r="AE839" s="37"/>
      <c r="JB839" s="37"/>
      <c r="JC839" s="37"/>
      <c r="JD839" s="37"/>
      <c r="JE839" s="37"/>
      <c r="JF839" s="37"/>
      <c r="JG839" s="37"/>
      <c r="JH839" s="37"/>
      <c r="JI839" s="37"/>
      <c r="JJ839" s="37"/>
      <c r="JK839" s="37"/>
      <c r="JL839" s="37"/>
      <c r="JM839" s="37"/>
    </row>
    <row r="840" spans="2:273" ht="20.25" customHeight="1">
      <c r="B840" s="116" t="s">
        <v>6310</v>
      </c>
      <c r="C840" s="107">
        <v>20202</v>
      </c>
      <c r="D840" s="108">
        <v>2020</v>
      </c>
      <c r="E840" s="65" t="s">
        <v>6311</v>
      </c>
      <c r="F840" s="140"/>
      <c r="G840" s="354"/>
      <c r="H840" s="57" t="s">
        <v>6312</v>
      </c>
      <c r="I840" s="57" t="s">
        <v>37</v>
      </c>
      <c r="J840" s="78">
        <v>17</v>
      </c>
      <c r="K840" s="192">
        <v>300000</v>
      </c>
      <c r="L840" s="57" t="s">
        <v>6313</v>
      </c>
      <c r="M840" s="57" t="s">
        <v>385</v>
      </c>
      <c r="N840" s="215">
        <v>10</v>
      </c>
      <c r="O840" s="78">
        <v>1</v>
      </c>
      <c r="P840" s="78">
        <v>51</v>
      </c>
      <c r="Q840" s="57" t="s">
        <v>47</v>
      </c>
      <c r="R840" s="57" t="s">
        <v>193</v>
      </c>
      <c r="S840" s="48"/>
      <c r="T840" s="48"/>
      <c r="U840" s="48"/>
      <c r="V840" s="48"/>
      <c r="W840" s="48"/>
      <c r="X840" s="48"/>
      <c r="Y840" s="48"/>
      <c r="Z840" s="48"/>
      <c r="AA840" s="48"/>
      <c r="AB840" s="48"/>
      <c r="AC840" s="48"/>
      <c r="AD840" s="48"/>
      <c r="AE840" s="48"/>
      <c r="AF840" s="48"/>
      <c r="AG840" s="48"/>
      <c r="AH840" s="48"/>
      <c r="AI840" s="48"/>
      <c r="AJ840" s="48"/>
      <c r="AK840" s="48"/>
      <c r="AL840" s="48"/>
      <c r="AM840" s="48"/>
      <c r="AN840" s="48"/>
      <c r="AO840" s="48"/>
      <c r="AP840" s="48"/>
      <c r="AQ840" s="48"/>
      <c r="AR840" s="48"/>
      <c r="AS840" s="48"/>
      <c r="AT840" s="48"/>
      <c r="AU840" s="48"/>
      <c r="AV840" s="48"/>
      <c r="AW840" s="48"/>
      <c r="AX840" s="48"/>
      <c r="AY840" s="48"/>
      <c r="AZ840" s="48"/>
      <c r="BA840" s="48"/>
      <c r="BB840" s="48"/>
      <c r="BC840" s="48"/>
      <c r="BD840" s="48"/>
      <c r="BE840" s="48"/>
      <c r="BF840" s="48"/>
      <c r="BG840" s="48"/>
      <c r="BH840" s="48"/>
      <c r="BI840" s="48"/>
      <c r="BJ840" s="48"/>
      <c r="BK840" s="48"/>
      <c r="BL840" s="48"/>
      <c r="BM840" s="48"/>
      <c r="BN840" s="48"/>
      <c r="BO840" s="48"/>
      <c r="BP840" s="48"/>
      <c r="BQ840" s="48"/>
      <c r="BR840" s="48"/>
      <c r="BS840" s="48"/>
      <c r="BT840" s="48"/>
      <c r="BU840" s="48"/>
      <c r="BV840" s="48"/>
      <c r="BW840" s="48"/>
      <c r="BX840" s="48"/>
      <c r="BY840" s="48"/>
      <c r="BZ840" s="48"/>
      <c r="CA840" s="48"/>
      <c r="CB840" s="48"/>
      <c r="CC840" s="48"/>
      <c r="CD840" s="48"/>
      <c r="CE840" s="48"/>
      <c r="CF840" s="48"/>
      <c r="CG840" s="48"/>
      <c r="CH840" s="48"/>
      <c r="CI840" s="48"/>
      <c r="CJ840" s="48"/>
      <c r="CK840" s="48"/>
      <c r="CL840" s="48"/>
      <c r="CM840" s="48"/>
      <c r="CN840" s="48"/>
      <c r="CO840" s="48"/>
      <c r="CP840" s="48"/>
      <c r="CQ840" s="48"/>
      <c r="CR840" s="48"/>
      <c r="CS840" s="48"/>
      <c r="CT840" s="48"/>
      <c r="CU840" s="48"/>
      <c r="CV840" s="48"/>
      <c r="CW840" s="48"/>
      <c r="CX840" s="48"/>
      <c r="CY840" s="48"/>
      <c r="CZ840" s="48"/>
      <c r="DA840" s="48"/>
      <c r="DB840" s="48"/>
      <c r="DC840" s="48"/>
      <c r="DD840" s="48"/>
      <c r="DE840" s="48"/>
      <c r="DF840" s="48"/>
      <c r="DG840" s="48"/>
      <c r="DH840" s="48"/>
      <c r="DI840" s="48"/>
      <c r="DJ840" s="48"/>
      <c r="DK840" s="48"/>
      <c r="DL840" s="48"/>
      <c r="DM840" s="48"/>
      <c r="DN840" s="48"/>
      <c r="DO840" s="48"/>
      <c r="DP840" s="48"/>
      <c r="DQ840" s="48"/>
      <c r="DR840" s="48"/>
      <c r="DS840" s="48"/>
      <c r="DT840" s="48"/>
      <c r="DU840" s="48"/>
      <c r="DV840" s="48"/>
      <c r="DW840" s="48"/>
      <c r="DX840" s="48"/>
      <c r="DY840" s="48"/>
      <c r="DZ840" s="48"/>
      <c r="EA840" s="48"/>
      <c r="EB840" s="48"/>
      <c r="EC840" s="48"/>
      <c r="ED840" s="48"/>
      <c r="EE840" s="48"/>
      <c r="EF840" s="48"/>
      <c r="EG840" s="48"/>
      <c r="EH840" s="48"/>
      <c r="EI840" s="48"/>
      <c r="EJ840" s="48"/>
      <c r="EK840" s="48"/>
      <c r="EL840" s="48"/>
      <c r="EM840" s="48"/>
      <c r="EN840" s="48"/>
      <c r="EO840" s="48"/>
      <c r="EP840" s="48"/>
      <c r="EQ840" s="48"/>
      <c r="ER840" s="48"/>
      <c r="ES840" s="48"/>
      <c r="ET840" s="48"/>
      <c r="EU840" s="48"/>
      <c r="EV840" s="48"/>
      <c r="EW840" s="48"/>
      <c r="EX840" s="48"/>
      <c r="EY840" s="48"/>
      <c r="EZ840" s="48"/>
      <c r="FA840" s="48"/>
      <c r="FB840" s="48"/>
      <c r="FC840" s="48"/>
      <c r="FD840" s="48"/>
      <c r="FE840" s="48"/>
      <c r="FF840" s="48"/>
      <c r="FG840" s="48"/>
      <c r="FH840" s="48"/>
      <c r="FI840" s="48"/>
      <c r="FJ840" s="48"/>
      <c r="FK840" s="48"/>
      <c r="FL840" s="48"/>
      <c r="FM840" s="48"/>
      <c r="FN840" s="48"/>
      <c r="FO840" s="48"/>
      <c r="FP840" s="48"/>
      <c r="FQ840" s="48"/>
      <c r="FR840" s="48"/>
      <c r="FS840" s="48"/>
      <c r="FT840" s="48"/>
      <c r="FU840" s="48"/>
      <c r="FV840" s="48"/>
      <c r="FW840" s="48"/>
      <c r="FX840" s="48"/>
      <c r="FY840" s="48"/>
      <c r="FZ840" s="48"/>
      <c r="GA840" s="48"/>
      <c r="GB840" s="48"/>
      <c r="GC840" s="48"/>
      <c r="GD840" s="48"/>
      <c r="GE840" s="48"/>
      <c r="GF840" s="48"/>
      <c r="GG840" s="48"/>
      <c r="GH840" s="48"/>
      <c r="GI840" s="48"/>
      <c r="GJ840" s="48"/>
      <c r="GK840" s="48"/>
      <c r="GL840" s="48"/>
      <c r="GM840" s="48"/>
      <c r="GN840" s="48"/>
      <c r="GO840" s="48"/>
      <c r="GP840" s="48"/>
      <c r="GQ840" s="48"/>
      <c r="GR840" s="48"/>
      <c r="GS840" s="48"/>
      <c r="GT840" s="48"/>
      <c r="GU840" s="48"/>
      <c r="GV840" s="48"/>
      <c r="GW840" s="48"/>
      <c r="GX840" s="48"/>
      <c r="GY840" s="48"/>
      <c r="GZ840" s="48"/>
      <c r="HA840" s="48"/>
      <c r="HB840" s="48"/>
      <c r="HC840" s="48"/>
      <c r="HD840" s="48"/>
      <c r="HE840" s="48"/>
      <c r="HF840" s="48"/>
      <c r="HG840" s="48"/>
      <c r="HH840" s="48"/>
      <c r="HI840" s="48"/>
      <c r="HJ840" s="48"/>
      <c r="HK840" s="48"/>
      <c r="HL840" s="48"/>
      <c r="HM840" s="48"/>
      <c r="HN840" s="48"/>
      <c r="HO840" s="48"/>
      <c r="HP840" s="48"/>
      <c r="HQ840" s="48"/>
      <c r="HR840" s="48"/>
      <c r="HS840" s="48"/>
      <c r="HT840" s="48"/>
      <c r="HU840" s="48"/>
      <c r="HV840" s="48"/>
      <c r="HW840" s="48"/>
      <c r="HX840" s="48"/>
      <c r="HY840" s="48"/>
      <c r="HZ840" s="48"/>
      <c r="IA840" s="48"/>
      <c r="IB840" s="48"/>
      <c r="IC840" s="48"/>
      <c r="ID840" s="48"/>
      <c r="IE840" s="48"/>
      <c r="IF840" s="48"/>
      <c r="IG840" s="48"/>
      <c r="IH840" s="48"/>
      <c r="II840" s="48"/>
      <c r="IJ840" s="48"/>
      <c r="IK840" s="48"/>
      <c r="IL840" s="48"/>
      <c r="IM840" s="48"/>
      <c r="IN840" s="48"/>
      <c r="IO840" s="48"/>
      <c r="IP840" s="48"/>
      <c r="IQ840" s="48"/>
      <c r="IR840" s="48"/>
      <c r="IS840" s="48"/>
      <c r="IT840" s="48"/>
      <c r="IU840" s="48"/>
      <c r="IV840" s="48"/>
      <c r="IW840" s="48"/>
      <c r="IX840" s="48"/>
      <c r="IY840" s="48"/>
      <c r="IZ840" s="48"/>
      <c r="JA840" s="48"/>
      <c r="JB840" s="49"/>
      <c r="JC840" s="50"/>
      <c r="JD840" s="50"/>
      <c r="JE840" s="50"/>
      <c r="JF840" s="50"/>
      <c r="JG840" s="50"/>
      <c r="JH840" s="50"/>
      <c r="JI840" s="50"/>
      <c r="JJ840" s="50"/>
      <c r="JK840" s="50"/>
      <c r="JL840" s="50"/>
      <c r="JM840" s="50"/>
    </row>
    <row r="841" spans="2:273" ht="20.25" customHeight="1">
      <c r="B841" s="116" t="s">
        <v>6314</v>
      </c>
      <c r="C841" s="107">
        <v>20201</v>
      </c>
      <c r="D841" s="109">
        <v>2020</v>
      </c>
      <c r="E841" s="65" t="s">
        <v>6315</v>
      </c>
      <c r="F841" s="140"/>
      <c r="G841" s="354"/>
      <c r="H841" s="57" t="s">
        <v>6316</v>
      </c>
      <c r="I841" s="57" t="s">
        <v>53</v>
      </c>
      <c r="J841" s="78">
        <v>23</v>
      </c>
      <c r="K841" s="192">
        <v>1472449</v>
      </c>
      <c r="L841" s="57" t="s">
        <v>6317</v>
      </c>
      <c r="M841" s="57" t="s">
        <v>69</v>
      </c>
      <c r="N841" s="215">
        <v>3</v>
      </c>
      <c r="O841" s="78">
        <v>5</v>
      </c>
      <c r="P841" s="78">
        <v>51</v>
      </c>
      <c r="Q841" s="57" t="s">
        <v>55</v>
      </c>
      <c r="R841" s="57" t="s">
        <v>133</v>
      </c>
      <c r="S841" s="48"/>
      <c r="T841" s="48"/>
      <c r="U841" s="48"/>
      <c r="V841" s="48"/>
      <c r="W841" s="48"/>
      <c r="X841" s="48"/>
      <c r="Y841" s="48"/>
      <c r="Z841" s="48"/>
      <c r="AA841" s="48"/>
      <c r="AB841" s="48"/>
      <c r="AC841" s="48"/>
      <c r="AD841" s="48"/>
      <c r="AE841" s="48"/>
    </row>
    <row r="842" spans="2:273" ht="20.25" customHeight="1">
      <c r="B842" s="117" t="s">
        <v>859</v>
      </c>
      <c r="C842" s="118">
        <v>20181</v>
      </c>
      <c r="D842" s="108">
        <v>2018</v>
      </c>
      <c r="E842" s="38" t="s">
        <v>860</v>
      </c>
      <c r="F842" s="141"/>
      <c r="G842" s="353"/>
      <c r="H842" s="3" t="s">
        <v>861</v>
      </c>
      <c r="I842" s="3"/>
      <c r="J842" s="79">
        <v>24</v>
      </c>
      <c r="K842" s="193">
        <v>449650</v>
      </c>
      <c r="L842" s="3" t="s">
        <v>2636</v>
      </c>
      <c r="M842" s="3" t="s">
        <v>39</v>
      </c>
      <c r="N842" s="215">
        <v>9</v>
      </c>
      <c r="O842" s="79">
        <v>2</v>
      </c>
      <c r="P842" s="77">
        <v>8</v>
      </c>
      <c r="Q842" s="4"/>
      <c r="R842" s="3" t="s">
        <v>179</v>
      </c>
      <c r="S842" s="13">
        <v>11</v>
      </c>
      <c r="T842" s="13">
        <v>7</v>
      </c>
      <c r="U842" s="7"/>
      <c r="V842" s="7"/>
      <c r="W842" s="7"/>
      <c r="X842" s="7"/>
      <c r="Y842" s="13">
        <v>21</v>
      </c>
      <c r="Z842" s="13">
        <v>99</v>
      </c>
      <c r="AA842" s="7"/>
      <c r="AB842" s="7"/>
      <c r="AC842" s="7"/>
      <c r="AD842" s="7"/>
      <c r="AE842" s="6" t="s">
        <v>862</v>
      </c>
    </row>
    <row r="843" spans="2:273" ht="20.25" customHeight="1">
      <c r="B843" s="116" t="s">
        <v>3589</v>
      </c>
      <c r="C843" s="107">
        <v>20192</v>
      </c>
      <c r="D843" s="108">
        <v>2019</v>
      </c>
      <c r="E843" s="38" t="s">
        <v>3590</v>
      </c>
      <c r="F843" s="141"/>
      <c r="G843" s="353"/>
      <c r="H843" s="3" t="s">
        <v>3591</v>
      </c>
      <c r="I843" s="3" t="s">
        <v>37</v>
      </c>
      <c r="J843" s="79">
        <v>24</v>
      </c>
      <c r="K843" s="193">
        <v>100000</v>
      </c>
      <c r="L843" s="3" t="s">
        <v>3592</v>
      </c>
      <c r="M843" s="3" t="s">
        <v>395</v>
      </c>
      <c r="N843" s="215">
        <v>2</v>
      </c>
      <c r="O843" s="77">
        <v>3</v>
      </c>
      <c r="P843" s="77">
        <v>56</v>
      </c>
      <c r="Q843" s="3" t="s">
        <v>47</v>
      </c>
      <c r="R843" s="3" t="s">
        <v>193</v>
      </c>
      <c r="S843" s="6"/>
      <c r="T843" s="6"/>
      <c r="Y843" s="6"/>
      <c r="Z843" s="6"/>
      <c r="AF843" s="37"/>
      <c r="AG843" s="37"/>
      <c r="AH843" s="37"/>
      <c r="AI843" s="37"/>
      <c r="AJ843" s="37"/>
      <c r="AK843" s="37"/>
      <c r="AL843" s="37"/>
      <c r="AM843" s="37"/>
      <c r="AN843" s="37"/>
      <c r="AO843" s="37"/>
      <c r="AP843" s="37"/>
      <c r="AQ843" s="37"/>
      <c r="AR843" s="37"/>
      <c r="AS843" s="37"/>
      <c r="AT843" s="37"/>
      <c r="AU843" s="37"/>
      <c r="AV843" s="37"/>
      <c r="AW843" s="37"/>
      <c r="AX843" s="37"/>
      <c r="AY843" s="37"/>
      <c r="AZ843" s="37"/>
      <c r="BA843" s="37"/>
      <c r="BB843" s="37"/>
      <c r="BC843" s="37"/>
      <c r="BD843" s="37"/>
      <c r="BE843" s="37"/>
      <c r="BF843" s="37"/>
      <c r="BG843" s="37"/>
      <c r="BH843" s="37"/>
      <c r="BI843" s="37"/>
      <c r="BJ843" s="37"/>
      <c r="BK843" s="37"/>
      <c r="BL843" s="37"/>
      <c r="BM843" s="37"/>
      <c r="BN843" s="37"/>
      <c r="BO843" s="37"/>
      <c r="BP843" s="37"/>
      <c r="BQ843" s="37"/>
      <c r="BR843" s="37"/>
      <c r="BS843" s="37"/>
      <c r="BT843" s="37"/>
      <c r="BU843" s="37"/>
      <c r="BV843" s="37"/>
      <c r="BW843" s="37"/>
      <c r="BX843" s="37"/>
      <c r="BY843" s="37"/>
      <c r="BZ843" s="37"/>
      <c r="CA843" s="37"/>
      <c r="CB843" s="37"/>
      <c r="CC843" s="37"/>
      <c r="CD843" s="37"/>
      <c r="CE843" s="37"/>
      <c r="CF843" s="37"/>
      <c r="CG843" s="37"/>
      <c r="CH843" s="37"/>
      <c r="CI843" s="37"/>
      <c r="CJ843" s="37"/>
      <c r="CK843" s="37"/>
      <c r="CL843" s="37"/>
      <c r="CM843" s="37"/>
      <c r="CN843" s="37"/>
      <c r="CO843" s="37"/>
      <c r="CP843" s="37"/>
      <c r="CQ843" s="37"/>
      <c r="CR843" s="37"/>
      <c r="CS843" s="37"/>
      <c r="CT843" s="37"/>
      <c r="CU843" s="37"/>
      <c r="CV843" s="37"/>
      <c r="CW843" s="37"/>
      <c r="CX843" s="37"/>
      <c r="CY843" s="37"/>
      <c r="CZ843" s="37"/>
      <c r="DA843" s="37"/>
      <c r="DB843" s="37"/>
      <c r="DC843" s="37"/>
      <c r="DD843" s="37"/>
      <c r="DE843" s="37"/>
      <c r="DF843" s="37"/>
      <c r="DG843" s="37"/>
      <c r="DH843" s="37"/>
      <c r="DI843" s="37"/>
      <c r="DJ843" s="37"/>
      <c r="DK843" s="37"/>
      <c r="DL843" s="37"/>
      <c r="DM843" s="37"/>
      <c r="DN843" s="37"/>
      <c r="DO843" s="37"/>
      <c r="DP843" s="37"/>
      <c r="DQ843" s="37"/>
      <c r="DR843" s="37"/>
      <c r="DS843" s="37"/>
      <c r="DT843" s="37"/>
      <c r="DU843" s="37"/>
      <c r="DV843" s="37"/>
      <c r="DW843" s="37"/>
      <c r="DX843" s="37"/>
      <c r="DY843" s="37"/>
      <c r="DZ843" s="37"/>
      <c r="EA843" s="37"/>
      <c r="EB843" s="37"/>
      <c r="EC843" s="37"/>
      <c r="ED843" s="37"/>
      <c r="EE843" s="37"/>
      <c r="EF843" s="37"/>
      <c r="EG843" s="37"/>
      <c r="EH843" s="37"/>
      <c r="EI843" s="37"/>
      <c r="EJ843" s="37"/>
      <c r="EK843" s="37"/>
      <c r="EL843" s="37"/>
      <c r="EM843" s="37"/>
      <c r="EN843" s="37"/>
      <c r="EO843" s="37"/>
      <c r="EP843" s="37"/>
      <c r="EQ843" s="37"/>
      <c r="ER843" s="37"/>
      <c r="ES843" s="37"/>
      <c r="ET843" s="37"/>
      <c r="EU843" s="37"/>
      <c r="EV843" s="37"/>
      <c r="EW843" s="37"/>
      <c r="EX843" s="37"/>
      <c r="EY843" s="37"/>
      <c r="EZ843" s="37"/>
      <c r="FA843" s="37"/>
      <c r="FB843" s="37"/>
      <c r="FC843" s="37"/>
      <c r="FD843" s="37"/>
      <c r="FE843" s="37"/>
      <c r="FF843" s="37"/>
      <c r="FG843" s="37"/>
      <c r="FH843" s="37"/>
      <c r="FI843" s="37"/>
      <c r="FJ843" s="37"/>
      <c r="FK843" s="37"/>
      <c r="FL843" s="37"/>
      <c r="FM843" s="37"/>
      <c r="FN843" s="37"/>
      <c r="FO843" s="37"/>
      <c r="FP843" s="37"/>
      <c r="FQ843" s="37"/>
      <c r="FR843" s="37"/>
      <c r="FS843" s="37"/>
      <c r="FT843" s="37"/>
      <c r="FU843" s="37"/>
      <c r="FV843" s="37"/>
      <c r="FW843" s="37"/>
      <c r="FX843" s="37"/>
      <c r="FY843" s="37"/>
      <c r="FZ843" s="37"/>
      <c r="GA843" s="37"/>
      <c r="GB843" s="37"/>
      <c r="GC843" s="37"/>
      <c r="GD843" s="37"/>
      <c r="GE843" s="37"/>
      <c r="GF843" s="37"/>
      <c r="GG843" s="37"/>
      <c r="GH843" s="37"/>
      <c r="GI843" s="37"/>
      <c r="GJ843" s="37"/>
      <c r="GK843" s="37"/>
      <c r="GL843" s="37"/>
      <c r="GM843" s="37"/>
      <c r="GN843" s="37"/>
      <c r="GO843" s="37"/>
      <c r="GP843" s="37"/>
      <c r="GQ843" s="37"/>
      <c r="GR843" s="37"/>
      <c r="GS843" s="37"/>
      <c r="GT843" s="37"/>
      <c r="GU843" s="37"/>
      <c r="GV843" s="37"/>
      <c r="GW843" s="37"/>
      <c r="GX843" s="37"/>
      <c r="GY843" s="37"/>
      <c r="GZ843" s="37"/>
      <c r="HA843" s="37"/>
      <c r="HB843" s="37"/>
      <c r="HC843" s="37"/>
      <c r="HD843" s="37"/>
      <c r="HE843" s="37"/>
      <c r="HF843" s="37"/>
      <c r="HG843" s="37"/>
      <c r="HH843" s="37"/>
      <c r="HI843" s="37"/>
      <c r="HJ843" s="37"/>
      <c r="HK843" s="37"/>
      <c r="HL843" s="37"/>
      <c r="HM843" s="37"/>
      <c r="HN843" s="37"/>
      <c r="HO843" s="37"/>
      <c r="HP843" s="37"/>
      <c r="HQ843" s="37"/>
      <c r="HR843" s="37"/>
      <c r="HS843" s="37"/>
      <c r="HT843" s="37"/>
      <c r="HU843" s="37"/>
      <c r="HV843" s="37"/>
      <c r="HW843" s="37"/>
      <c r="HX843" s="37"/>
      <c r="HY843" s="37"/>
      <c r="HZ843" s="37"/>
      <c r="IA843" s="37"/>
      <c r="IB843" s="37"/>
      <c r="IC843" s="37"/>
      <c r="ID843" s="37"/>
      <c r="IE843" s="37"/>
      <c r="IF843" s="37"/>
      <c r="IG843" s="37"/>
      <c r="IH843" s="37"/>
      <c r="II843" s="37"/>
      <c r="IJ843" s="37"/>
      <c r="IK843" s="37"/>
      <c r="IL843" s="37"/>
      <c r="IM843" s="37"/>
      <c r="IN843" s="37"/>
      <c r="IO843" s="37"/>
      <c r="IP843" s="37"/>
      <c r="IQ843" s="37"/>
      <c r="IR843" s="37"/>
      <c r="IS843" s="37"/>
      <c r="IT843" s="37"/>
      <c r="IU843" s="37"/>
      <c r="IV843" s="37"/>
      <c r="IW843" s="37"/>
      <c r="IX843" s="37"/>
      <c r="IY843" s="37"/>
      <c r="IZ843" s="37"/>
      <c r="JA843" s="37"/>
      <c r="JB843" s="37"/>
      <c r="JC843" s="37"/>
      <c r="JD843" s="37"/>
      <c r="JE843" s="37"/>
      <c r="JF843" s="37"/>
      <c r="JG843" s="37"/>
      <c r="JH843" s="37"/>
      <c r="JI843" s="37"/>
      <c r="JJ843" s="37"/>
      <c r="JK843" s="37"/>
      <c r="JL843" s="37"/>
      <c r="JM843" s="37"/>
    </row>
    <row r="844" spans="2:273" ht="20.25" customHeight="1">
      <c r="B844" s="111" t="s">
        <v>865</v>
      </c>
      <c r="C844" s="112">
        <v>20182</v>
      </c>
      <c r="D844" s="108">
        <v>2018</v>
      </c>
      <c r="E844" s="35" t="s">
        <v>863</v>
      </c>
      <c r="F844" s="142"/>
      <c r="G844" s="353"/>
      <c r="H844" s="36" t="s">
        <v>866</v>
      </c>
      <c r="I844" s="4" t="s">
        <v>37</v>
      </c>
      <c r="J844" s="79">
        <v>6</v>
      </c>
      <c r="K844" s="191">
        <v>249948</v>
      </c>
      <c r="L844" s="4" t="s">
        <v>864</v>
      </c>
      <c r="M844" s="4" t="s">
        <v>39</v>
      </c>
      <c r="N844" s="215">
        <v>9</v>
      </c>
      <c r="O844" s="77">
        <v>2</v>
      </c>
      <c r="P844" s="77">
        <v>51</v>
      </c>
      <c r="Q844" s="36" t="s">
        <v>55</v>
      </c>
      <c r="R844" s="4" t="s">
        <v>48</v>
      </c>
      <c r="S844" s="37"/>
      <c r="T844" s="37"/>
      <c r="U844" s="37"/>
      <c r="V844" s="37"/>
      <c r="W844" s="37"/>
      <c r="X844" s="37"/>
      <c r="Y844" s="37"/>
      <c r="Z844" s="37"/>
      <c r="AA844" s="37"/>
      <c r="AB844" s="37"/>
      <c r="AC844" s="37"/>
      <c r="AD844" s="37"/>
      <c r="AE844" s="37"/>
      <c r="AF844" s="48"/>
      <c r="AG844" s="48"/>
      <c r="AH844" s="48"/>
      <c r="AI844" s="48"/>
      <c r="AJ844" s="48"/>
      <c r="AK844" s="48"/>
      <c r="AL844" s="48"/>
      <c r="AM844" s="48"/>
      <c r="AN844" s="48"/>
      <c r="AO844" s="48"/>
      <c r="AP844" s="48"/>
      <c r="AQ844" s="48"/>
      <c r="AR844" s="48"/>
      <c r="AS844" s="48"/>
      <c r="AT844" s="48"/>
      <c r="AU844" s="48"/>
      <c r="AV844" s="48"/>
      <c r="AW844" s="48"/>
      <c r="AX844" s="48"/>
      <c r="AY844" s="48"/>
      <c r="AZ844" s="48"/>
      <c r="BA844" s="48"/>
      <c r="BB844" s="48"/>
      <c r="BC844" s="48"/>
      <c r="BD844" s="48"/>
      <c r="BE844" s="48"/>
      <c r="BF844" s="48"/>
      <c r="BG844" s="48"/>
      <c r="BH844" s="48"/>
      <c r="BI844" s="48"/>
      <c r="BJ844" s="48"/>
      <c r="BK844" s="48"/>
      <c r="BL844" s="48"/>
      <c r="BM844" s="48"/>
      <c r="BN844" s="48"/>
      <c r="BO844" s="48"/>
      <c r="BP844" s="48"/>
      <c r="BQ844" s="48"/>
      <c r="BR844" s="48"/>
      <c r="BS844" s="48"/>
      <c r="BT844" s="48"/>
      <c r="BU844" s="48"/>
      <c r="BV844" s="48"/>
      <c r="BW844" s="48"/>
      <c r="BX844" s="48"/>
      <c r="BY844" s="48"/>
      <c r="BZ844" s="48"/>
      <c r="CA844" s="48"/>
      <c r="CB844" s="48"/>
      <c r="CC844" s="48"/>
      <c r="CD844" s="48"/>
      <c r="CE844" s="48"/>
      <c r="CF844" s="48"/>
      <c r="CG844" s="48"/>
      <c r="CH844" s="48"/>
      <c r="CI844" s="48"/>
      <c r="CJ844" s="48"/>
      <c r="CK844" s="48"/>
      <c r="CL844" s="48"/>
      <c r="CM844" s="48"/>
      <c r="CN844" s="48"/>
      <c r="CO844" s="48"/>
      <c r="CP844" s="48"/>
      <c r="CQ844" s="48"/>
      <c r="CR844" s="48"/>
      <c r="CS844" s="48"/>
      <c r="CT844" s="48"/>
      <c r="CU844" s="48"/>
      <c r="CV844" s="48"/>
      <c r="CW844" s="48"/>
      <c r="CX844" s="48"/>
      <c r="CY844" s="48"/>
      <c r="CZ844" s="48"/>
      <c r="DA844" s="48"/>
      <c r="DB844" s="48"/>
      <c r="DC844" s="48"/>
      <c r="DD844" s="48"/>
      <c r="DE844" s="48"/>
      <c r="DF844" s="48"/>
      <c r="DG844" s="48"/>
      <c r="DH844" s="48"/>
      <c r="DI844" s="48"/>
      <c r="DJ844" s="48"/>
      <c r="DK844" s="48"/>
      <c r="DL844" s="48"/>
      <c r="DM844" s="48"/>
      <c r="DN844" s="48"/>
      <c r="DO844" s="48"/>
      <c r="DP844" s="48"/>
      <c r="DQ844" s="48"/>
      <c r="DR844" s="48"/>
      <c r="DS844" s="48"/>
      <c r="DT844" s="48"/>
      <c r="DU844" s="48"/>
      <c r="DV844" s="48"/>
      <c r="DW844" s="48"/>
      <c r="DX844" s="48"/>
      <c r="DY844" s="48"/>
      <c r="DZ844" s="48"/>
      <c r="EA844" s="48"/>
      <c r="EB844" s="48"/>
      <c r="EC844" s="48"/>
      <c r="ED844" s="48"/>
      <c r="EE844" s="48"/>
      <c r="EF844" s="48"/>
      <c r="EG844" s="48"/>
      <c r="EH844" s="48"/>
      <c r="EI844" s="48"/>
      <c r="EJ844" s="48"/>
      <c r="EK844" s="48"/>
      <c r="EL844" s="48"/>
      <c r="EM844" s="48"/>
      <c r="EN844" s="48"/>
      <c r="EO844" s="48"/>
      <c r="EP844" s="48"/>
      <c r="EQ844" s="48"/>
      <c r="ER844" s="48"/>
      <c r="ES844" s="48"/>
      <c r="ET844" s="48"/>
      <c r="EU844" s="48"/>
      <c r="EV844" s="48"/>
      <c r="EW844" s="48"/>
      <c r="EX844" s="48"/>
      <c r="EY844" s="48"/>
      <c r="EZ844" s="48"/>
      <c r="FA844" s="48"/>
      <c r="FB844" s="48"/>
      <c r="FC844" s="48"/>
      <c r="FD844" s="48"/>
      <c r="FE844" s="48"/>
      <c r="FF844" s="48"/>
      <c r="FG844" s="48"/>
      <c r="FH844" s="48"/>
      <c r="FI844" s="48"/>
      <c r="FJ844" s="48"/>
      <c r="FK844" s="48"/>
      <c r="FL844" s="48"/>
      <c r="FM844" s="48"/>
      <c r="FN844" s="48"/>
      <c r="FO844" s="48"/>
      <c r="FP844" s="48"/>
      <c r="FQ844" s="48"/>
      <c r="FR844" s="48"/>
      <c r="FS844" s="48"/>
      <c r="FT844" s="48"/>
      <c r="FU844" s="48"/>
      <c r="FV844" s="48"/>
      <c r="FW844" s="48"/>
      <c r="FX844" s="48"/>
      <c r="FY844" s="48"/>
      <c r="FZ844" s="48"/>
      <c r="GA844" s="48"/>
      <c r="GB844" s="48"/>
      <c r="GC844" s="48"/>
      <c r="GD844" s="48"/>
      <c r="GE844" s="48"/>
      <c r="GF844" s="48"/>
      <c r="GG844" s="48"/>
      <c r="GH844" s="48"/>
      <c r="GI844" s="48"/>
      <c r="GJ844" s="48"/>
      <c r="GK844" s="48"/>
      <c r="GL844" s="48"/>
      <c r="GM844" s="48"/>
      <c r="GN844" s="48"/>
      <c r="GO844" s="48"/>
      <c r="GP844" s="48"/>
      <c r="GQ844" s="48"/>
      <c r="GR844" s="48"/>
      <c r="GS844" s="48"/>
      <c r="GT844" s="48"/>
      <c r="GU844" s="48"/>
      <c r="GV844" s="48"/>
      <c r="GW844" s="48"/>
      <c r="GX844" s="48"/>
      <c r="GY844" s="48"/>
      <c r="GZ844" s="48"/>
      <c r="HA844" s="48"/>
      <c r="HB844" s="48"/>
      <c r="HC844" s="48"/>
      <c r="HD844" s="48"/>
      <c r="HE844" s="48"/>
      <c r="HF844" s="48"/>
      <c r="HG844" s="48"/>
      <c r="HH844" s="48"/>
      <c r="HI844" s="48"/>
      <c r="HJ844" s="48"/>
      <c r="HK844" s="48"/>
      <c r="HL844" s="48"/>
      <c r="HM844" s="48"/>
      <c r="HN844" s="48"/>
      <c r="HO844" s="48"/>
      <c r="HP844" s="48"/>
      <c r="HQ844" s="48"/>
      <c r="HR844" s="48"/>
      <c r="HS844" s="48"/>
      <c r="HT844" s="48"/>
      <c r="HU844" s="48"/>
      <c r="HV844" s="48"/>
      <c r="HW844" s="48"/>
      <c r="HX844" s="48"/>
      <c r="HY844" s="48"/>
      <c r="HZ844" s="48"/>
      <c r="IA844" s="48"/>
      <c r="IB844" s="48"/>
      <c r="IC844" s="48"/>
      <c r="ID844" s="48"/>
      <c r="IE844" s="48"/>
      <c r="IF844" s="48"/>
      <c r="IG844" s="48"/>
      <c r="IH844" s="48"/>
      <c r="II844" s="48"/>
      <c r="IJ844" s="48"/>
      <c r="IK844" s="48"/>
      <c r="IL844" s="48"/>
      <c r="IM844" s="48"/>
      <c r="IN844" s="48"/>
      <c r="IO844" s="48"/>
      <c r="IP844" s="48"/>
      <c r="IQ844" s="48"/>
      <c r="IR844" s="48"/>
      <c r="IS844" s="48"/>
      <c r="IT844" s="48"/>
      <c r="IU844" s="48"/>
      <c r="IV844" s="48"/>
      <c r="IW844" s="48"/>
      <c r="IX844" s="48"/>
      <c r="IY844" s="48"/>
      <c r="IZ844" s="48"/>
      <c r="JA844" s="48"/>
      <c r="JB844" s="49"/>
      <c r="JC844" s="49"/>
      <c r="JD844" s="49"/>
      <c r="JE844" s="49"/>
      <c r="JF844" s="49"/>
      <c r="JG844" s="49"/>
      <c r="JH844" s="49"/>
      <c r="JI844" s="49"/>
      <c r="JJ844" s="49"/>
      <c r="JK844" s="49"/>
      <c r="JL844" s="49"/>
      <c r="JM844" s="49"/>
    </row>
    <row r="845" spans="2:273" ht="20.25" customHeight="1">
      <c r="B845" s="116" t="s">
        <v>3593</v>
      </c>
      <c r="C845" s="107">
        <v>20192</v>
      </c>
      <c r="D845" s="108">
        <v>2019</v>
      </c>
      <c r="E845" s="38" t="s">
        <v>863</v>
      </c>
      <c r="F845" s="141"/>
      <c r="G845" s="353"/>
      <c r="H845" s="3" t="s">
        <v>3594</v>
      </c>
      <c r="I845" s="3" t="s">
        <v>37</v>
      </c>
      <c r="J845" s="79">
        <v>15</v>
      </c>
      <c r="K845" s="193">
        <v>449721</v>
      </c>
      <c r="L845" s="3" t="s">
        <v>3595</v>
      </c>
      <c r="M845" s="3" t="s">
        <v>39</v>
      </c>
      <c r="N845" s="215">
        <v>9</v>
      </c>
      <c r="O845" s="77">
        <v>2</v>
      </c>
      <c r="P845" s="77">
        <v>51</v>
      </c>
      <c r="Q845" s="3" t="s">
        <v>55</v>
      </c>
      <c r="R845" s="3" t="s">
        <v>65</v>
      </c>
      <c r="S845" s="6"/>
      <c r="T845" s="6"/>
      <c r="Y845" s="6"/>
      <c r="Z845" s="6"/>
    </row>
    <row r="846" spans="2:273" ht="20.25" customHeight="1">
      <c r="B846" s="111" t="s">
        <v>867</v>
      </c>
      <c r="C846" s="112">
        <v>20182</v>
      </c>
      <c r="D846" s="108">
        <v>2018</v>
      </c>
      <c r="E846" s="35" t="s">
        <v>863</v>
      </c>
      <c r="F846" s="142"/>
      <c r="G846" s="353"/>
      <c r="H846" s="36" t="s">
        <v>868</v>
      </c>
      <c r="I846" s="4" t="s">
        <v>37</v>
      </c>
      <c r="J846" s="79">
        <v>56</v>
      </c>
      <c r="K846" s="191">
        <v>8007820</v>
      </c>
      <c r="L846" s="4" t="s">
        <v>864</v>
      </c>
      <c r="M846" s="4" t="s">
        <v>39</v>
      </c>
      <c r="N846" s="215">
        <v>9</v>
      </c>
      <c r="O846" s="77">
        <v>2</v>
      </c>
      <c r="P846" s="77">
        <v>51</v>
      </c>
      <c r="Q846" s="36" t="s">
        <v>47</v>
      </c>
      <c r="R846" s="4" t="s">
        <v>825</v>
      </c>
      <c r="S846" s="37"/>
      <c r="T846" s="37"/>
      <c r="U846" s="37"/>
      <c r="V846" s="37"/>
      <c r="W846" s="37"/>
      <c r="X846" s="37"/>
      <c r="Y846" s="37"/>
      <c r="Z846" s="37"/>
      <c r="AA846" s="37"/>
      <c r="AB846" s="37"/>
      <c r="AC846" s="37"/>
      <c r="AD846" s="37"/>
      <c r="AE846" s="37"/>
      <c r="AF846" s="48"/>
      <c r="AG846" s="48"/>
      <c r="AH846" s="48"/>
      <c r="AI846" s="48"/>
      <c r="AJ846" s="48"/>
      <c r="AK846" s="48"/>
      <c r="AL846" s="48"/>
      <c r="AM846" s="48"/>
      <c r="AN846" s="48"/>
      <c r="AO846" s="48"/>
      <c r="AP846" s="48"/>
      <c r="AQ846" s="48"/>
      <c r="AR846" s="48"/>
      <c r="AS846" s="48"/>
      <c r="AT846" s="48"/>
      <c r="AU846" s="48"/>
      <c r="AV846" s="48"/>
      <c r="AW846" s="48"/>
      <c r="AX846" s="48"/>
      <c r="AY846" s="48"/>
      <c r="AZ846" s="48"/>
      <c r="BA846" s="48"/>
      <c r="BB846" s="48"/>
      <c r="BC846" s="48"/>
      <c r="BD846" s="48"/>
      <c r="BE846" s="48"/>
      <c r="BF846" s="48"/>
      <c r="BG846" s="48"/>
      <c r="BH846" s="48"/>
      <c r="BI846" s="48"/>
      <c r="BJ846" s="48"/>
      <c r="BK846" s="48"/>
      <c r="BL846" s="48"/>
      <c r="BM846" s="48"/>
      <c r="BN846" s="48"/>
      <c r="BO846" s="48"/>
      <c r="BP846" s="48"/>
      <c r="BQ846" s="48"/>
      <c r="BR846" s="48"/>
      <c r="BS846" s="48"/>
      <c r="BT846" s="48"/>
      <c r="BU846" s="48"/>
      <c r="BV846" s="48"/>
      <c r="BW846" s="48"/>
      <c r="BX846" s="48"/>
      <c r="BY846" s="48"/>
      <c r="BZ846" s="48"/>
      <c r="CA846" s="48"/>
      <c r="CB846" s="48"/>
      <c r="CC846" s="48"/>
      <c r="CD846" s="48"/>
      <c r="CE846" s="48"/>
      <c r="CF846" s="48"/>
      <c r="CG846" s="48"/>
      <c r="CH846" s="48"/>
      <c r="CI846" s="48"/>
      <c r="CJ846" s="48"/>
      <c r="CK846" s="48"/>
      <c r="CL846" s="48"/>
      <c r="CM846" s="48"/>
      <c r="CN846" s="48"/>
      <c r="CO846" s="48"/>
      <c r="CP846" s="48"/>
      <c r="CQ846" s="48"/>
      <c r="CR846" s="48"/>
      <c r="CS846" s="48"/>
      <c r="CT846" s="48"/>
      <c r="CU846" s="48"/>
      <c r="CV846" s="48"/>
      <c r="CW846" s="48"/>
      <c r="CX846" s="48"/>
      <c r="CY846" s="48"/>
      <c r="CZ846" s="48"/>
      <c r="DA846" s="48"/>
      <c r="DB846" s="48"/>
      <c r="DC846" s="48"/>
      <c r="DD846" s="48"/>
      <c r="DE846" s="48"/>
      <c r="DF846" s="48"/>
      <c r="DG846" s="48"/>
      <c r="DH846" s="48"/>
      <c r="DI846" s="48"/>
      <c r="DJ846" s="48"/>
      <c r="DK846" s="48"/>
      <c r="DL846" s="48"/>
      <c r="DM846" s="48"/>
      <c r="DN846" s="48"/>
      <c r="DO846" s="48"/>
      <c r="DP846" s="48"/>
      <c r="DQ846" s="48"/>
      <c r="DR846" s="48"/>
      <c r="DS846" s="48"/>
      <c r="DT846" s="48"/>
      <c r="DU846" s="48"/>
      <c r="DV846" s="48"/>
      <c r="DW846" s="48"/>
      <c r="DX846" s="48"/>
      <c r="DY846" s="48"/>
      <c r="DZ846" s="48"/>
      <c r="EA846" s="48"/>
      <c r="EB846" s="48"/>
      <c r="EC846" s="48"/>
      <c r="ED846" s="48"/>
      <c r="EE846" s="48"/>
      <c r="EF846" s="48"/>
      <c r="EG846" s="48"/>
      <c r="EH846" s="48"/>
      <c r="EI846" s="48"/>
      <c r="EJ846" s="48"/>
      <c r="EK846" s="48"/>
      <c r="EL846" s="48"/>
      <c r="EM846" s="48"/>
      <c r="EN846" s="48"/>
      <c r="EO846" s="48"/>
      <c r="EP846" s="48"/>
      <c r="EQ846" s="48"/>
      <c r="ER846" s="48"/>
      <c r="ES846" s="48"/>
      <c r="ET846" s="48"/>
      <c r="EU846" s="48"/>
      <c r="EV846" s="48"/>
      <c r="EW846" s="48"/>
      <c r="EX846" s="48"/>
      <c r="EY846" s="48"/>
      <c r="EZ846" s="48"/>
      <c r="FA846" s="48"/>
      <c r="FB846" s="48"/>
      <c r="FC846" s="48"/>
      <c r="FD846" s="48"/>
      <c r="FE846" s="48"/>
      <c r="FF846" s="48"/>
      <c r="FG846" s="48"/>
      <c r="FH846" s="48"/>
      <c r="FI846" s="48"/>
      <c r="FJ846" s="48"/>
      <c r="FK846" s="48"/>
      <c r="FL846" s="48"/>
      <c r="FM846" s="48"/>
      <c r="FN846" s="48"/>
      <c r="FO846" s="48"/>
      <c r="FP846" s="48"/>
      <c r="FQ846" s="48"/>
      <c r="FR846" s="48"/>
      <c r="FS846" s="48"/>
      <c r="FT846" s="48"/>
      <c r="FU846" s="48"/>
      <c r="FV846" s="48"/>
      <c r="FW846" s="48"/>
      <c r="FX846" s="48"/>
      <c r="FY846" s="48"/>
      <c r="FZ846" s="48"/>
      <c r="GA846" s="48"/>
      <c r="GB846" s="48"/>
      <c r="GC846" s="48"/>
      <c r="GD846" s="48"/>
      <c r="GE846" s="48"/>
      <c r="GF846" s="48"/>
      <c r="GG846" s="48"/>
      <c r="GH846" s="48"/>
      <c r="GI846" s="48"/>
      <c r="GJ846" s="48"/>
      <c r="GK846" s="48"/>
      <c r="GL846" s="48"/>
      <c r="GM846" s="48"/>
      <c r="GN846" s="48"/>
      <c r="GO846" s="48"/>
      <c r="GP846" s="48"/>
      <c r="GQ846" s="48"/>
      <c r="GR846" s="48"/>
      <c r="GS846" s="48"/>
      <c r="GT846" s="48"/>
      <c r="GU846" s="48"/>
      <c r="GV846" s="48"/>
      <c r="GW846" s="48"/>
      <c r="GX846" s="48"/>
      <c r="GY846" s="48"/>
      <c r="GZ846" s="48"/>
      <c r="HA846" s="48"/>
      <c r="HB846" s="48"/>
      <c r="HC846" s="48"/>
      <c r="HD846" s="48"/>
      <c r="HE846" s="48"/>
      <c r="HF846" s="48"/>
      <c r="HG846" s="48"/>
      <c r="HH846" s="48"/>
      <c r="HI846" s="48"/>
      <c r="HJ846" s="48"/>
      <c r="HK846" s="48"/>
      <c r="HL846" s="48"/>
      <c r="HM846" s="48"/>
      <c r="HN846" s="48"/>
      <c r="HO846" s="48"/>
      <c r="HP846" s="48"/>
      <c r="HQ846" s="48"/>
      <c r="HR846" s="48"/>
      <c r="HS846" s="48"/>
      <c r="HT846" s="48"/>
      <c r="HU846" s="48"/>
      <c r="HV846" s="48"/>
      <c r="HW846" s="48"/>
      <c r="HX846" s="48"/>
      <c r="HY846" s="48"/>
      <c r="HZ846" s="48"/>
      <c r="IA846" s="48"/>
      <c r="IB846" s="48"/>
      <c r="IC846" s="48"/>
      <c r="ID846" s="48"/>
      <c r="IE846" s="48"/>
      <c r="IF846" s="48"/>
      <c r="IG846" s="48"/>
      <c r="IH846" s="48"/>
      <c r="II846" s="48"/>
      <c r="IJ846" s="48"/>
      <c r="IK846" s="48"/>
      <c r="IL846" s="48"/>
      <c r="IM846" s="48"/>
      <c r="IN846" s="48"/>
      <c r="IO846" s="48"/>
      <c r="IP846" s="48"/>
      <c r="IQ846" s="48"/>
      <c r="IR846" s="48"/>
      <c r="IS846" s="48"/>
      <c r="IT846" s="48"/>
      <c r="IU846" s="48"/>
      <c r="IV846" s="48"/>
      <c r="IW846" s="48"/>
      <c r="IX846" s="48"/>
      <c r="IY846" s="48"/>
      <c r="IZ846" s="48"/>
      <c r="JA846" s="48"/>
      <c r="JB846" s="49"/>
      <c r="JC846" s="49"/>
      <c r="JD846" s="49"/>
      <c r="JE846" s="49"/>
      <c r="JF846" s="49"/>
      <c r="JG846" s="49"/>
      <c r="JH846" s="49"/>
      <c r="JI846" s="49"/>
      <c r="JJ846" s="49"/>
      <c r="JK846" s="49"/>
      <c r="JL846" s="49"/>
      <c r="JM846" s="49"/>
    </row>
    <row r="847" spans="2:273" ht="25" customHeight="1">
      <c r="B847" s="116" t="s">
        <v>6318</v>
      </c>
      <c r="C847" s="107">
        <v>20202</v>
      </c>
      <c r="D847" s="108">
        <v>2020</v>
      </c>
      <c r="E847" s="65" t="s">
        <v>863</v>
      </c>
      <c r="F847" s="140"/>
      <c r="G847" s="354"/>
      <c r="H847" s="57" t="s">
        <v>6319</v>
      </c>
      <c r="I847" s="57" t="s">
        <v>37</v>
      </c>
      <c r="J847" s="78">
        <v>43</v>
      </c>
      <c r="K847" s="192">
        <v>8750840</v>
      </c>
      <c r="L847" s="57" t="s">
        <v>6320</v>
      </c>
      <c r="M847" s="57" t="s">
        <v>39</v>
      </c>
      <c r="N847" s="215">
        <v>9</v>
      </c>
      <c r="O847" s="78">
        <v>2</v>
      </c>
      <c r="P847" s="78">
        <v>51</v>
      </c>
      <c r="Q847" s="57" t="s">
        <v>341</v>
      </c>
      <c r="R847" s="57" t="s">
        <v>193</v>
      </c>
      <c r="S847" s="48"/>
      <c r="T847" s="48"/>
      <c r="U847" s="48"/>
      <c r="V847" s="48"/>
      <c r="W847" s="48"/>
      <c r="X847" s="48"/>
      <c r="Y847" s="48"/>
      <c r="Z847" s="48"/>
      <c r="AA847" s="48"/>
      <c r="AB847" s="48"/>
      <c r="AC847" s="48"/>
      <c r="AD847" s="48"/>
      <c r="AE847" s="48"/>
      <c r="AR847" s="7" t="s">
        <v>47</v>
      </c>
      <c r="AS847" s="7" t="s">
        <v>53</v>
      </c>
    </row>
    <row r="848" spans="2:273" ht="20.25" customHeight="1">
      <c r="B848" s="116" t="s">
        <v>6321</v>
      </c>
      <c r="C848" s="107">
        <v>20201</v>
      </c>
      <c r="D848" s="109">
        <v>2020</v>
      </c>
      <c r="E848" s="65" t="s">
        <v>6322</v>
      </c>
      <c r="F848" s="140"/>
      <c r="G848" s="354" t="s">
        <v>1086</v>
      </c>
      <c r="H848" s="57" t="s">
        <v>6323</v>
      </c>
      <c r="I848" s="57" t="s">
        <v>53</v>
      </c>
      <c r="J848" s="78">
        <v>15</v>
      </c>
      <c r="K848" s="192">
        <v>300000</v>
      </c>
      <c r="L848" s="57" t="s">
        <v>6324</v>
      </c>
      <c r="M848" s="57" t="s">
        <v>39</v>
      </c>
      <c r="N848" s="215">
        <v>9</v>
      </c>
      <c r="O848" s="78">
        <v>2</v>
      </c>
      <c r="P848" s="78">
        <v>56</v>
      </c>
      <c r="Q848" s="57" t="s">
        <v>47</v>
      </c>
      <c r="R848" s="57" t="s">
        <v>120</v>
      </c>
      <c r="S848" s="48"/>
      <c r="T848" s="48"/>
      <c r="U848" s="48"/>
      <c r="V848" s="48"/>
      <c r="W848" s="48"/>
      <c r="X848" s="48"/>
      <c r="Y848" s="48"/>
      <c r="Z848" s="48"/>
      <c r="AA848" s="48"/>
      <c r="AB848" s="48"/>
      <c r="AC848" s="48"/>
      <c r="AD848" s="48"/>
      <c r="AE848" s="48"/>
      <c r="AF848" s="37"/>
      <c r="AG848" s="37"/>
      <c r="AH848" s="37"/>
      <c r="AI848" s="37"/>
      <c r="AJ848" s="37"/>
      <c r="AK848" s="37"/>
      <c r="AL848" s="37"/>
      <c r="AM848" s="37"/>
      <c r="AN848" s="37"/>
      <c r="AO848" s="37"/>
      <c r="AP848" s="37"/>
      <c r="AQ848" s="37"/>
      <c r="AR848" s="37"/>
      <c r="AS848" s="37"/>
      <c r="AT848" s="37"/>
      <c r="AU848" s="37"/>
      <c r="AV848" s="37"/>
      <c r="AW848" s="37"/>
      <c r="AX848" s="37"/>
      <c r="AY848" s="37"/>
      <c r="AZ848" s="37"/>
      <c r="BA848" s="37"/>
      <c r="BB848" s="37"/>
      <c r="BC848" s="37"/>
      <c r="BD848" s="37"/>
      <c r="BE848" s="37"/>
      <c r="BF848" s="37"/>
      <c r="BG848" s="37"/>
      <c r="BH848" s="37"/>
      <c r="BI848" s="37"/>
      <c r="BJ848" s="37"/>
      <c r="BK848" s="37"/>
      <c r="BL848" s="37"/>
      <c r="BM848" s="37"/>
      <c r="BN848" s="37"/>
      <c r="BO848" s="37"/>
      <c r="BP848" s="37"/>
      <c r="BQ848" s="37"/>
      <c r="BR848" s="37"/>
      <c r="BS848" s="37"/>
      <c r="BT848" s="37"/>
      <c r="BU848" s="37"/>
      <c r="BV848" s="37"/>
      <c r="BW848" s="37"/>
      <c r="BX848" s="37"/>
      <c r="BY848" s="37"/>
      <c r="BZ848" s="37"/>
      <c r="CA848" s="37"/>
      <c r="CB848" s="37"/>
      <c r="CC848" s="37"/>
      <c r="CD848" s="37"/>
      <c r="CE848" s="37"/>
      <c r="CF848" s="37"/>
      <c r="CG848" s="37"/>
      <c r="CH848" s="37"/>
      <c r="CI848" s="37"/>
      <c r="CJ848" s="37"/>
      <c r="CK848" s="37"/>
      <c r="CL848" s="37"/>
      <c r="CM848" s="37"/>
      <c r="CN848" s="37"/>
      <c r="CO848" s="37"/>
      <c r="CP848" s="37"/>
      <c r="CQ848" s="37"/>
      <c r="CR848" s="37"/>
      <c r="CS848" s="37"/>
      <c r="CT848" s="37"/>
      <c r="CU848" s="37"/>
      <c r="CV848" s="37"/>
      <c r="CW848" s="37"/>
      <c r="CX848" s="37"/>
      <c r="CY848" s="37"/>
      <c r="CZ848" s="37"/>
      <c r="DA848" s="37"/>
      <c r="DB848" s="37"/>
      <c r="DC848" s="37"/>
      <c r="DD848" s="37"/>
      <c r="DE848" s="37"/>
      <c r="DF848" s="37"/>
      <c r="DG848" s="37"/>
      <c r="DH848" s="37"/>
      <c r="DI848" s="37"/>
      <c r="DJ848" s="37"/>
      <c r="DK848" s="37"/>
      <c r="DL848" s="37"/>
      <c r="DM848" s="37"/>
      <c r="DN848" s="37"/>
      <c r="DO848" s="37"/>
      <c r="DP848" s="37"/>
      <c r="DQ848" s="37"/>
      <c r="DR848" s="37"/>
      <c r="DS848" s="37"/>
      <c r="DT848" s="37"/>
      <c r="DU848" s="37"/>
      <c r="DV848" s="37"/>
      <c r="DW848" s="37"/>
      <c r="DX848" s="37"/>
      <c r="DY848" s="37"/>
      <c r="DZ848" s="37"/>
      <c r="EA848" s="37"/>
      <c r="EB848" s="37"/>
      <c r="EC848" s="37"/>
      <c r="ED848" s="37"/>
      <c r="EE848" s="37"/>
      <c r="EF848" s="37"/>
      <c r="EG848" s="37"/>
      <c r="EH848" s="37"/>
      <c r="EI848" s="37"/>
      <c r="EJ848" s="37"/>
      <c r="EK848" s="37"/>
      <c r="EL848" s="37"/>
      <c r="EM848" s="37"/>
      <c r="EN848" s="37"/>
      <c r="EO848" s="37"/>
      <c r="EP848" s="37"/>
      <c r="EQ848" s="37"/>
      <c r="ER848" s="37"/>
      <c r="ES848" s="37"/>
      <c r="ET848" s="37"/>
      <c r="EU848" s="37"/>
      <c r="EV848" s="37"/>
      <c r="EW848" s="37"/>
      <c r="EX848" s="37"/>
      <c r="EY848" s="37"/>
      <c r="EZ848" s="37"/>
      <c r="FA848" s="37"/>
      <c r="FB848" s="37"/>
      <c r="FC848" s="37"/>
      <c r="FD848" s="37"/>
      <c r="FE848" s="37"/>
      <c r="FF848" s="37"/>
      <c r="FG848" s="37"/>
      <c r="FH848" s="37"/>
      <c r="FI848" s="37"/>
      <c r="FJ848" s="37"/>
      <c r="FK848" s="37"/>
      <c r="FL848" s="37"/>
      <c r="FM848" s="37"/>
      <c r="FN848" s="37"/>
      <c r="FO848" s="37"/>
      <c r="FP848" s="37"/>
      <c r="FQ848" s="37"/>
      <c r="FR848" s="37"/>
      <c r="FS848" s="37"/>
      <c r="FT848" s="37"/>
      <c r="FU848" s="37"/>
      <c r="FV848" s="37"/>
      <c r="FW848" s="37"/>
      <c r="FX848" s="37"/>
      <c r="FY848" s="37"/>
      <c r="FZ848" s="37"/>
      <c r="GA848" s="37"/>
      <c r="GB848" s="37"/>
      <c r="GC848" s="37"/>
      <c r="GD848" s="37"/>
      <c r="GE848" s="37"/>
      <c r="GF848" s="37"/>
      <c r="GG848" s="37"/>
      <c r="GH848" s="37"/>
      <c r="GI848" s="37"/>
      <c r="GJ848" s="37"/>
      <c r="GK848" s="37"/>
      <c r="GL848" s="37"/>
      <c r="GM848" s="37"/>
      <c r="GN848" s="37"/>
      <c r="GO848" s="37"/>
      <c r="GP848" s="37"/>
      <c r="GQ848" s="37"/>
      <c r="GR848" s="37"/>
      <c r="GS848" s="37"/>
      <c r="GT848" s="37"/>
      <c r="GU848" s="37"/>
      <c r="GV848" s="37"/>
      <c r="GW848" s="37"/>
      <c r="GX848" s="37"/>
      <c r="GY848" s="37"/>
      <c r="GZ848" s="37"/>
      <c r="HA848" s="37"/>
      <c r="HB848" s="37"/>
      <c r="HC848" s="37"/>
      <c r="HD848" s="37"/>
      <c r="HE848" s="37"/>
      <c r="HF848" s="37"/>
      <c r="HG848" s="37"/>
      <c r="HH848" s="37"/>
      <c r="HI848" s="37"/>
      <c r="HJ848" s="37"/>
      <c r="HK848" s="37"/>
      <c r="HL848" s="37"/>
      <c r="HM848" s="37"/>
      <c r="HN848" s="37"/>
      <c r="HO848" s="37"/>
      <c r="HP848" s="37"/>
      <c r="HQ848" s="37"/>
      <c r="HR848" s="37"/>
      <c r="HS848" s="37"/>
      <c r="HT848" s="37"/>
      <c r="HU848" s="37"/>
      <c r="HV848" s="37"/>
      <c r="HW848" s="37"/>
      <c r="HX848" s="37"/>
      <c r="HY848" s="37"/>
      <c r="HZ848" s="37"/>
      <c r="IA848" s="37"/>
      <c r="IB848" s="37"/>
      <c r="IC848" s="37"/>
      <c r="ID848" s="37"/>
      <c r="IE848" s="37"/>
      <c r="IF848" s="37"/>
      <c r="IG848" s="37"/>
      <c r="IH848" s="37"/>
      <c r="II848" s="37"/>
      <c r="IJ848" s="37"/>
      <c r="IK848" s="37"/>
      <c r="IL848" s="37"/>
      <c r="IM848" s="37"/>
      <c r="IN848" s="37"/>
      <c r="IO848" s="37"/>
      <c r="IP848" s="37"/>
      <c r="IQ848" s="37"/>
      <c r="IR848" s="37"/>
      <c r="IS848" s="37"/>
      <c r="IT848" s="37"/>
      <c r="IU848" s="37"/>
      <c r="IV848" s="37"/>
      <c r="IW848" s="37"/>
      <c r="IX848" s="37"/>
      <c r="IY848" s="37"/>
      <c r="IZ848" s="37"/>
      <c r="JA848" s="37"/>
      <c r="JB848" s="37"/>
      <c r="JC848" s="37"/>
      <c r="JD848" s="37"/>
      <c r="JE848" s="37"/>
      <c r="JF848" s="37"/>
      <c r="JG848" s="37"/>
      <c r="JH848" s="37"/>
      <c r="JI848" s="37"/>
      <c r="JJ848" s="37"/>
      <c r="JK848" s="37"/>
      <c r="JL848" s="37"/>
      <c r="JM848" s="37"/>
    </row>
    <row r="849" spans="2:273" ht="20.25" customHeight="1">
      <c r="B849" s="116" t="s">
        <v>6325</v>
      </c>
      <c r="C849" s="107">
        <v>20201</v>
      </c>
      <c r="D849" s="109">
        <v>2020</v>
      </c>
      <c r="E849" s="65" t="s">
        <v>6326</v>
      </c>
      <c r="F849" s="140"/>
      <c r="G849" s="354"/>
      <c r="H849" s="57" t="s">
        <v>6327</v>
      </c>
      <c r="I849" s="57" t="s">
        <v>53</v>
      </c>
      <c r="J849" s="78">
        <v>25</v>
      </c>
      <c r="K849" s="192">
        <v>1150186</v>
      </c>
      <c r="L849" s="57" t="s">
        <v>6328</v>
      </c>
      <c r="M849" s="57" t="s">
        <v>39</v>
      </c>
      <c r="N849" s="215">
        <v>9</v>
      </c>
      <c r="O849" s="78">
        <v>2</v>
      </c>
      <c r="P849" s="78">
        <v>8</v>
      </c>
      <c r="Q849" s="57" t="s">
        <v>47</v>
      </c>
      <c r="R849" s="57" t="s">
        <v>80</v>
      </c>
      <c r="S849" s="48"/>
      <c r="T849" s="48"/>
      <c r="U849" s="48"/>
      <c r="V849" s="48"/>
      <c r="W849" s="48"/>
      <c r="X849" s="48"/>
      <c r="Y849" s="48"/>
      <c r="Z849" s="48"/>
      <c r="AA849" s="48"/>
      <c r="AB849" s="48"/>
      <c r="AC849" s="48"/>
      <c r="AD849" s="48"/>
      <c r="AE849" s="48"/>
      <c r="AF849" s="48"/>
      <c r="AG849" s="48"/>
      <c r="AH849" s="48"/>
      <c r="AI849" s="48"/>
      <c r="AJ849" s="48"/>
      <c r="AK849" s="48"/>
      <c r="AL849" s="48"/>
      <c r="AM849" s="48"/>
      <c r="AN849" s="48"/>
      <c r="AO849" s="48"/>
      <c r="AP849" s="48"/>
      <c r="AQ849" s="48"/>
      <c r="AR849" s="48"/>
      <c r="AS849" s="48"/>
      <c r="AT849" s="48"/>
      <c r="AU849" s="48"/>
      <c r="AV849" s="48"/>
      <c r="AW849" s="48"/>
      <c r="AX849" s="48"/>
      <c r="AY849" s="48"/>
      <c r="AZ849" s="48"/>
      <c r="BA849" s="48"/>
      <c r="BB849" s="48"/>
      <c r="BC849" s="48"/>
      <c r="BD849" s="48"/>
      <c r="BE849" s="48"/>
      <c r="BF849" s="48"/>
      <c r="BG849" s="48"/>
      <c r="BH849" s="48"/>
      <c r="BI849" s="48"/>
      <c r="BJ849" s="48"/>
      <c r="BK849" s="48"/>
      <c r="BL849" s="48"/>
      <c r="BM849" s="48"/>
      <c r="BN849" s="48"/>
      <c r="BO849" s="48"/>
      <c r="BP849" s="48"/>
      <c r="BQ849" s="48"/>
      <c r="BR849" s="48"/>
      <c r="BS849" s="48"/>
      <c r="BT849" s="48"/>
      <c r="BU849" s="48"/>
      <c r="BV849" s="48"/>
      <c r="BW849" s="48"/>
      <c r="BX849" s="48"/>
      <c r="BY849" s="48"/>
      <c r="BZ849" s="48"/>
      <c r="CA849" s="48"/>
      <c r="CB849" s="48"/>
      <c r="CC849" s="48"/>
      <c r="CD849" s="48"/>
      <c r="CE849" s="48"/>
      <c r="CF849" s="48"/>
      <c r="CG849" s="48"/>
      <c r="CH849" s="48"/>
      <c r="CI849" s="48"/>
      <c r="CJ849" s="48"/>
      <c r="CK849" s="48"/>
      <c r="CL849" s="48"/>
      <c r="CM849" s="48"/>
      <c r="CN849" s="48"/>
      <c r="CO849" s="48"/>
      <c r="CP849" s="48"/>
      <c r="CQ849" s="48"/>
      <c r="CR849" s="48"/>
      <c r="CS849" s="48"/>
      <c r="CT849" s="48"/>
      <c r="CU849" s="48"/>
      <c r="CV849" s="48"/>
      <c r="CW849" s="48"/>
      <c r="CX849" s="48"/>
      <c r="CY849" s="48"/>
      <c r="CZ849" s="48"/>
      <c r="DA849" s="48"/>
      <c r="DB849" s="48"/>
      <c r="DC849" s="48"/>
      <c r="DD849" s="48"/>
      <c r="DE849" s="48"/>
      <c r="DF849" s="48"/>
      <c r="DG849" s="48"/>
      <c r="DH849" s="48"/>
      <c r="DI849" s="48"/>
      <c r="DJ849" s="48"/>
      <c r="DK849" s="48"/>
      <c r="DL849" s="48"/>
      <c r="DM849" s="48"/>
      <c r="DN849" s="48"/>
      <c r="DO849" s="48"/>
      <c r="DP849" s="48"/>
      <c r="DQ849" s="48"/>
      <c r="DR849" s="48"/>
      <c r="DS849" s="48"/>
      <c r="DT849" s="48"/>
      <c r="DU849" s="48"/>
      <c r="DV849" s="48"/>
      <c r="DW849" s="48"/>
      <c r="DX849" s="48"/>
      <c r="DY849" s="48"/>
      <c r="DZ849" s="48"/>
      <c r="EA849" s="48"/>
      <c r="EB849" s="48"/>
      <c r="EC849" s="48"/>
      <c r="ED849" s="48"/>
      <c r="EE849" s="48"/>
      <c r="EF849" s="48"/>
      <c r="EG849" s="48"/>
      <c r="EH849" s="48"/>
      <c r="EI849" s="48"/>
      <c r="EJ849" s="48"/>
      <c r="EK849" s="48"/>
      <c r="EL849" s="48"/>
      <c r="EM849" s="48"/>
      <c r="EN849" s="48"/>
      <c r="EO849" s="48"/>
      <c r="EP849" s="48"/>
      <c r="EQ849" s="48"/>
      <c r="ER849" s="48"/>
      <c r="ES849" s="48"/>
      <c r="ET849" s="48"/>
      <c r="EU849" s="48"/>
      <c r="EV849" s="48"/>
      <c r="EW849" s="48"/>
      <c r="EX849" s="48"/>
      <c r="EY849" s="48"/>
      <c r="EZ849" s="48"/>
      <c r="FA849" s="48"/>
      <c r="FB849" s="48"/>
      <c r="FC849" s="48"/>
      <c r="FD849" s="48"/>
      <c r="FE849" s="48"/>
      <c r="FF849" s="48"/>
      <c r="FG849" s="48"/>
      <c r="FH849" s="48"/>
      <c r="FI849" s="48"/>
      <c r="FJ849" s="48"/>
      <c r="FK849" s="48"/>
      <c r="FL849" s="48"/>
      <c r="FM849" s="48"/>
      <c r="FN849" s="48"/>
      <c r="FO849" s="48"/>
      <c r="FP849" s="48"/>
      <c r="FQ849" s="48"/>
      <c r="FR849" s="48"/>
      <c r="FS849" s="48"/>
      <c r="FT849" s="48"/>
      <c r="FU849" s="48"/>
      <c r="FV849" s="48"/>
      <c r="FW849" s="48"/>
      <c r="FX849" s="48"/>
      <c r="FY849" s="48"/>
      <c r="FZ849" s="48"/>
      <c r="GA849" s="48"/>
      <c r="GB849" s="48"/>
      <c r="GC849" s="48"/>
      <c r="GD849" s="48"/>
      <c r="GE849" s="48"/>
      <c r="GF849" s="48"/>
      <c r="GG849" s="48"/>
      <c r="GH849" s="48"/>
      <c r="GI849" s="48"/>
      <c r="GJ849" s="48"/>
      <c r="GK849" s="48"/>
      <c r="GL849" s="48"/>
      <c r="GM849" s="48"/>
      <c r="GN849" s="48"/>
      <c r="GO849" s="48"/>
      <c r="GP849" s="48"/>
      <c r="GQ849" s="48"/>
      <c r="GR849" s="48"/>
      <c r="GS849" s="48"/>
      <c r="GT849" s="48"/>
      <c r="GU849" s="48"/>
      <c r="GV849" s="48"/>
      <c r="GW849" s="48"/>
      <c r="GX849" s="48"/>
      <c r="GY849" s="48"/>
      <c r="GZ849" s="48"/>
      <c r="HA849" s="48"/>
      <c r="HB849" s="48"/>
      <c r="HC849" s="48"/>
      <c r="HD849" s="48"/>
      <c r="HE849" s="48"/>
      <c r="HF849" s="48"/>
      <c r="HG849" s="48"/>
      <c r="HH849" s="48"/>
      <c r="HI849" s="48"/>
      <c r="HJ849" s="48"/>
      <c r="HK849" s="48"/>
      <c r="HL849" s="48"/>
      <c r="HM849" s="48"/>
      <c r="HN849" s="48"/>
      <c r="HO849" s="48"/>
      <c r="HP849" s="48"/>
      <c r="HQ849" s="48"/>
      <c r="HR849" s="48"/>
      <c r="HS849" s="48"/>
      <c r="HT849" s="48"/>
      <c r="HU849" s="48"/>
      <c r="HV849" s="48"/>
      <c r="HW849" s="48"/>
      <c r="HX849" s="48"/>
      <c r="HY849" s="48"/>
      <c r="HZ849" s="48"/>
      <c r="IA849" s="48"/>
      <c r="IB849" s="48"/>
      <c r="IC849" s="48"/>
      <c r="ID849" s="48"/>
      <c r="IE849" s="48"/>
      <c r="IF849" s="48"/>
      <c r="IG849" s="48"/>
      <c r="IH849" s="48"/>
      <c r="II849" s="48"/>
      <c r="IJ849" s="48"/>
      <c r="IK849" s="48"/>
      <c r="IL849" s="48"/>
      <c r="IM849" s="48"/>
      <c r="IN849" s="48"/>
      <c r="IO849" s="48"/>
      <c r="IP849" s="48"/>
      <c r="IQ849" s="48"/>
      <c r="IR849" s="48"/>
      <c r="IS849" s="48"/>
      <c r="IT849" s="48"/>
      <c r="IU849" s="48"/>
      <c r="IV849" s="48"/>
      <c r="IW849" s="48"/>
      <c r="IX849" s="48"/>
      <c r="IY849" s="48"/>
      <c r="IZ849" s="48"/>
      <c r="JA849" s="48"/>
      <c r="JB849" s="49"/>
      <c r="JC849" s="49"/>
      <c r="JD849" s="49"/>
      <c r="JE849" s="49"/>
      <c r="JF849" s="49"/>
      <c r="JG849" s="49"/>
      <c r="JH849" s="49"/>
      <c r="JI849" s="49"/>
      <c r="JJ849" s="49"/>
      <c r="JK849" s="49"/>
      <c r="JL849" s="49"/>
      <c r="JM849" s="49"/>
    </row>
    <row r="850" spans="2:273" ht="20.25" customHeight="1">
      <c r="B850" s="117" t="s">
        <v>869</v>
      </c>
      <c r="C850" s="118">
        <v>20181</v>
      </c>
      <c r="D850" s="108">
        <v>2018</v>
      </c>
      <c r="E850" s="38" t="s">
        <v>870</v>
      </c>
      <c r="F850" s="141"/>
      <c r="G850" s="353"/>
      <c r="H850" s="3" t="s">
        <v>871</v>
      </c>
      <c r="I850" s="3"/>
      <c r="J850" s="79">
        <v>24</v>
      </c>
      <c r="K850" s="193">
        <v>100000</v>
      </c>
      <c r="L850" s="3" t="s">
        <v>2637</v>
      </c>
      <c r="M850" s="3" t="s">
        <v>39</v>
      </c>
      <c r="N850" s="215">
        <v>9</v>
      </c>
      <c r="O850" s="79">
        <v>2</v>
      </c>
      <c r="P850" s="77">
        <v>51</v>
      </c>
      <c r="Q850" s="4"/>
      <c r="R850" s="3" t="s">
        <v>80</v>
      </c>
      <c r="S850" s="15">
        <v>13</v>
      </c>
      <c r="T850" s="15">
        <v>12</v>
      </c>
      <c r="U850" s="9">
        <v>11</v>
      </c>
      <c r="V850" s="7"/>
      <c r="W850" s="7"/>
      <c r="X850" s="7"/>
      <c r="Y850" s="13">
        <v>10</v>
      </c>
      <c r="AA850" s="7"/>
      <c r="AB850" s="7"/>
      <c r="AC850" s="7"/>
      <c r="AD850" s="7"/>
      <c r="AE850" s="6" t="s">
        <v>872</v>
      </c>
      <c r="AR850" s="7" t="s">
        <v>47</v>
      </c>
      <c r="AS850" s="7" t="s">
        <v>53</v>
      </c>
    </row>
    <row r="851" spans="2:273" ht="20.25" customHeight="1">
      <c r="B851" s="116" t="s">
        <v>3596</v>
      </c>
      <c r="C851" s="107">
        <v>20192</v>
      </c>
      <c r="D851" s="108">
        <v>2019</v>
      </c>
      <c r="E851" s="38" t="s">
        <v>3597</v>
      </c>
      <c r="F851" s="141"/>
      <c r="G851" s="353"/>
      <c r="H851" s="3" t="s">
        <v>3598</v>
      </c>
      <c r="I851" s="3" t="s">
        <v>37</v>
      </c>
      <c r="J851" s="79">
        <v>51</v>
      </c>
      <c r="K851" s="193">
        <v>2112178</v>
      </c>
      <c r="L851" s="3" t="s">
        <v>3599</v>
      </c>
      <c r="M851" s="3" t="s">
        <v>39</v>
      </c>
      <c r="N851" s="215">
        <v>9</v>
      </c>
      <c r="O851" s="77">
        <v>2</v>
      </c>
      <c r="P851" s="77">
        <v>53</v>
      </c>
      <c r="Q851" s="3" t="s">
        <v>55</v>
      </c>
      <c r="R851" s="3" t="s">
        <v>156</v>
      </c>
      <c r="S851" s="6"/>
      <c r="T851" s="6"/>
      <c r="Y851" s="6"/>
      <c r="Z851" s="6"/>
      <c r="AF851" s="37"/>
      <c r="AG851" s="37"/>
      <c r="AH851" s="37"/>
      <c r="AI851" s="37"/>
      <c r="AJ851" s="37"/>
      <c r="AK851" s="37"/>
      <c r="AL851" s="37"/>
      <c r="AM851" s="37"/>
      <c r="AN851" s="37"/>
      <c r="AO851" s="37"/>
      <c r="AP851" s="37"/>
      <c r="AQ851" s="37"/>
      <c r="AR851" s="37"/>
      <c r="AS851" s="37"/>
      <c r="AT851" s="37"/>
      <c r="AU851" s="37"/>
      <c r="AV851" s="37"/>
      <c r="AW851" s="37"/>
      <c r="AX851" s="37"/>
      <c r="AY851" s="37"/>
      <c r="AZ851" s="37"/>
      <c r="BA851" s="37"/>
      <c r="BB851" s="37"/>
      <c r="BC851" s="37"/>
      <c r="BD851" s="37"/>
      <c r="BE851" s="37"/>
      <c r="BF851" s="37"/>
      <c r="BG851" s="37"/>
      <c r="BH851" s="37"/>
      <c r="BI851" s="37"/>
      <c r="BJ851" s="37"/>
      <c r="BK851" s="37"/>
      <c r="BL851" s="37"/>
      <c r="BM851" s="37"/>
      <c r="BN851" s="37"/>
      <c r="BO851" s="37"/>
      <c r="BP851" s="37"/>
      <c r="BQ851" s="37"/>
      <c r="BR851" s="37"/>
      <c r="BS851" s="37"/>
      <c r="BT851" s="37"/>
      <c r="BU851" s="37"/>
      <c r="BV851" s="37"/>
      <c r="BW851" s="37"/>
      <c r="BX851" s="37"/>
      <c r="BY851" s="37"/>
      <c r="BZ851" s="37"/>
      <c r="CA851" s="37"/>
      <c r="CB851" s="37"/>
      <c r="CC851" s="37"/>
      <c r="CD851" s="37"/>
      <c r="CE851" s="37"/>
      <c r="CF851" s="37"/>
      <c r="CG851" s="37"/>
      <c r="CH851" s="37"/>
      <c r="CI851" s="37"/>
      <c r="CJ851" s="37"/>
      <c r="CK851" s="37"/>
      <c r="CL851" s="37"/>
      <c r="CM851" s="37"/>
      <c r="CN851" s="37"/>
      <c r="CO851" s="37"/>
      <c r="CP851" s="37"/>
      <c r="CQ851" s="37"/>
      <c r="CR851" s="37"/>
      <c r="CS851" s="37"/>
      <c r="CT851" s="37"/>
      <c r="CU851" s="37"/>
      <c r="CV851" s="37"/>
      <c r="CW851" s="37"/>
      <c r="CX851" s="37"/>
      <c r="CY851" s="37"/>
      <c r="CZ851" s="37"/>
      <c r="DA851" s="37"/>
      <c r="DB851" s="37"/>
      <c r="DC851" s="37"/>
      <c r="DD851" s="37"/>
      <c r="DE851" s="37"/>
      <c r="DF851" s="37"/>
      <c r="DG851" s="37"/>
      <c r="DH851" s="37"/>
      <c r="DI851" s="37"/>
      <c r="DJ851" s="37"/>
      <c r="DK851" s="37"/>
      <c r="DL851" s="37"/>
      <c r="DM851" s="37"/>
      <c r="DN851" s="37"/>
      <c r="DO851" s="37"/>
      <c r="DP851" s="37"/>
      <c r="DQ851" s="37"/>
      <c r="DR851" s="37"/>
      <c r="DS851" s="37"/>
      <c r="DT851" s="37"/>
      <c r="DU851" s="37"/>
      <c r="DV851" s="37"/>
      <c r="DW851" s="37"/>
      <c r="DX851" s="37"/>
      <c r="DY851" s="37"/>
      <c r="DZ851" s="37"/>
      <c r="EA851" s="37"/>
      <c r="EB851" s="37"/>
      <c r="EC851" s="37"/>
      <c r="ED851" s="37"/>
      <c r="EE851" s="37"/>
      <c r="EF851" s="37"/>
      <c r="EG851" s="37"/>
      <c r="EH851" s="37"/>
      <c r="EI851" s="37"/>
      <c r="EJ851" s="37"/>
      <c r="EK851" s="37"/>
      <c r="EL851" s="37"/>
      <c r="EM851" s="37"/>
      <c r="EN851" s="37"/>
      <c r="EO851" s="37"/>
      <c r="EP851" s="37"/>
      <c r="EQ851" s="37"/>
      <c r="ER851" s="37"/>
      <c r="ES851" s="37"/>
      <c r="ET851" s="37"/>
      <c r="EU851" s="37"/>
      <c r="EV851" s="37"/>
      <c r="EW851" s="37"/>
      <c r="EX851" s="37"/>
      <c r="EY851" s="37"/>
      <c r="EZ851" s="37"/>
      <c r="FA851" s="37"/>
      <c r="FB851" s="37"/>
      <c r="FC851" s="37"/>
      <c r="FD851" s="37"/>
      <c r="FE851" s="37"/>
      <c r="FF851" s="37"/>
      <c r="FG851" s="37"/>
      <c r="FH851" s="37"/>
      <c r="FI851" s="37"/>
      <c r="FJ851" s="37"/>
      <c r="FK851" s="37"/>
      <c r="FL851" s="37"/>
      <c r="FM851" s="37"/>
      <c r="FN851" s="37"/>
      <c r="FO851" s="37"/>
      <c r="FP851" s="37"/>
      <c r="FQ851" s="37"/>
      <c r="FR851" s="37"/>
      <c r="FS851" s="37"/>
      <c r="FT851" s="37"/>
      <c r="FU851" s="37"/>
      <c r="FV851" s="37"/>
      <c r="FW851" s="37"/>
      <c r="FX851" s="37"/>
      <c r="FY851" s="37"/>
      <c r="FZ851" s="37"/>
      <c r="GA851" s="37"/>
      <c r="GB851" s="37"/>
      <c r="GC851" s="37"/>
      <c r="GD851" s="37"/>
      <c r="GE851" s="37"/>
      <c r="GF851" s="37"/>
      <c r="GG851" s="37"/>
      <c r="GH851" s="37"/>
      <c r="GI851" s="37"/>
      <c r="GJ851" s="37"/>
      <c r="GK851" s="37"/>
      <c r="GL851" s="37"/>
      <c r="GM851" s="37"/>
      <c r="GN851" s="37"/>
      <c r="GO851" s="37"/>
      <c r="GP851" s="37"/>
      <c r="GQ851" s="37"/>
      <c r="GR851" s="37"/>
      <c r="GS851" s="37"/>
      <c r="GT851" s="37"/>
      <c r="GU851" s="37"/>
      <c r="GV851" s="37"/>
      <c r="GW851" s="37"/>
      <c r="GX851" s="37"/>
      <c r="GY851" s="37"/>
      <c r="GZ851" s="37"/>
      <c r="HA851" s="37"/>
      <c r="HB851" s="37"/>
      <c r="HC851" s="37"/>
      <c r="HD851" s="37"/>
      <c r="HE851" s="37"/>
      <c r="HF851" s="37"/>
      <c r="HG851" s="37"/>
      <c r="HH851" s="37"/>
      <c r="HI851" s="37"/>
      <c r="HJ851" s="37"/>
      <c r="HK851" s="37"/>
      <c r="HL851" s="37"/>
      <c r="HM851" s="37"/>
      <c r="HN851" s="37"/>
      <c r="HO851" s="37"/>
      <c r="HP851" s="37"/>
      <c r="HQ851" s="37"/>
      <c r="HR851" s="37"/>
      <c r="HS851" s="37"/>
      <c r="HT851" s="37"/>
      <c r="HU851" s="37"/>
      <c r="HV851" s="37"/>
      <c r="HW851" s="37"/>
      <c r="HX851" s="37"/>
      <c r="HY851" s="37"/>
      <c r="HZ851" s="37"/>
      <c r="IA851" s="37"/>
      <c r="IB851" s="37"/>
      <c r="IC851" s="37"/>
      <c r="ID851" s="37"/>
      <c r="IE851" s="37"/>
      <c r="IF851" s="37"/>
      <c r="IG851" s="37"/>
      <c r="IH851" s="37"/>
      <c r="II851" s="37"/>
      <c r="IJ851" s="37"/>
      <c r="IK851" s="37"/>
      <c r="IL851" s="37"/>
      <c r="IM851" s="37"/>
      <c r="IN851" s="37"/>
      <c r="IO851" s="37"/>
      <c r="IP851" s="37"/>
      <c r="IQ851" s="37"/>
      <c r="IR851" s="37"/>
      <c r="IS851" s="37"/>
      <c r="IT851" s="37"/>
      <c r="IU851" s="37"/>
      <c r="IV851" s="37"/>
      <c r="IW851" s="37"/>
      <c r="IX851" s="37"/>
      <c r="IY851" s="37"/>
      <c r="IZ851" s="37"/>
      <c r="JA851" s="37"/>
      <c r="JB851" s="37"/>
      <c r="JC851" s="37"/>
      <c r="JD851" s="37"/>
      <c r="JE851" s="37"/>
      <c r="JF851" s="37"/>
      <c r="JG851" s="37"/>
      <c r="JH851" s="37"/>
      <c r="JI851" s="37"/>
      <c r="JJ851" s="37"/>
      <c r="JK851" s="37"/>
      <c r="JL851" s="37"/>
      <c r="JM851" s="37"/>
    </row>
    <row r="852" spans="2:273" ht="20.25" customHeight="1">
      <c r="B852" s="116" t="s">
        <v>6329</v>
      </c>
      <c r="C852" s="107">
        <v>20201</v>
      </c>
      <c r="D852" s="109">
        <v>2020</v>
      </c>
      <c r="E852" s="65" t="s">
        <v>3601</v>
      </c>
      <c r="F852" s="140"/>
      <c r="G852" s="354" t="s">
        <v>1086</v>
      </c>
      <c r="H852" s="57" t="s">
        <v>6330</v>
      </c>
      <c r="I852" s="57" t="s">
        <v>53</v>
      </c>
      <c r="J852" s="78">
        <v>28</v>
      </c>
      <c r="K852" s="192">
        <v>1482400</v>
      </c>
      <c r="L852" s="57" t="s">
        <v>6331</v>
      </c>
      <c r="M852" s="57" t="s">
        <v>39</v>
      </c>
      <c r="N852" s="215">
        <v>9</v>
      </c>
      <c r="O852" s="78">
        <v>2</v>
      </c>
      <c r="P852" s="78">
        <v>51</v>
      </c>
      <c r="Q852" s="57" t="s">
        <v>55</v>
      </c>
      <c r="R852" s="57" t="s">
        <v>52</v>
      </c>
      <c r="S852" s="48"/>
      <c r="T852" s="48"/>
      <c r="U852" s="48"/>
      <c r="V852" s="48"/>
      <c r="W852" s="48"/>
      <c r="X852" s="48"/>
      <c r="Y852" s="48"/>
      <c r="Z852" s="48"/>
      <c r="AA852" s="48"/>
      <c r="AB852" s="48"/>
      <c r="AC852" s="48"/>
      <c r="AD852" s="48"/>
      <c r="AE852" s="48"/>
      <c r="AF852" s="48"/>
      <c r="AG852" s="48"/>
      <c r="AH852" s="48"/>
      <c r="AI852" s="48"/>
      <c r="AJ852" s="48"/>
      <c r="AK852" s="48"/>
      <c r="AL852" s="48"/>
      <c r="AM852" s="48"/>
      <c r="AN852" s="48"/>
      <c r="AO852" s="48"/>
      <c r="AP852" s="48"/>
      <c r="AQ852" s="48"/>
      <c r="AR852" s="48"/>
      <c r="AS852" s="48"/>
      <c r="AT852" s="48"/>
      <c r="AU852" s="48"/>
      <c r="AV852" s="48"/>
      <c r="AW852" s="48"/>
      <c r="AX852" s="48"/>
      <c r="AY852" s="48"/>
      <c r="AZ852" s="48"/>
      <c r="BA852" s="48"/>
      <c r="BB852" s="48"/>
      <c r="BC852" s="48"/>
      <c r="BD852" s="48"/>
      <c r="BE852" s="48"/>
      <c r="BF852" s="48"/>
      <c r="BG852" s="48"/>
      <c r="BH852" s="48"/>
      <c r="BI852" s="48"/>
      <c r="BJ852" s="48"/>
      <c r="BK852" s="48"/>
      <c r="BL852" s="48"/>
      <c r="BM852" s="48"/>
      <c r="BN852" s="48"/>
      <c r="BO852" s="48"/>
      <c r="BP852" s="48"/>
      <c r="BQ852" s="48"/>
      <c r="BR852" s="48"/>
      <c r="BS852" s="48"/>
      <c r="BT852" s="48"/>
      <c r="BU852" s="48"/>
      <c r="BV852" s="48"/>
      <c r="BW852" s="48"/>
      <c r="BX852" s="48"/>
      <c r="BY852" s="48"/>
      <c r="BZ852" s="48"/>
      <c r="CA852" s="48"/>
      <c r="CB852" s="48"/>
      <c r="CC852" s="48"/>
      <c r="CD852" s="48"/>
      <c r="CE852" s="48"/>
      <c r="CF852" s="48"/>
      <c r="CG852" s="48"/>
      <c r="CH852" s="48"/>
      <c r="CI852" s="48"/>
      <c r="CJ852" s="48"/>
      <c r="CK852" s="48"/>
      <c r="CL852" s="48"/>
      <c r="CM852" s="48"/>
      <c r="CN852" s="48"/>
      <c r="CO852" s="48"/>
      <c r="CP852" s="48"/>
      <c r="CQ852" s="48"/>
      <c r="CR852" s="48"/>
      <c r="CS852" s="48"/>
      <c r="CT852" s="48"/>
      <c r="CU852" s="48"/>
      <c r="CV852" s="48"/>
      <c r="CW852" s="48"/>
      <c r="CX852" s="48"/>
      <c r="CY852" s="48"/>
      <c r="CZ852" s="48"/>
      <c r="DA852" s="48"/>
      <c r="DB852" s="48"/>
      <c r="DC852" s="48"/>
      <c r="DD852" s="48"/>
      <c r="DE852" s="48"/>
      <c r="DF852" s="48"/>
      <c r="DG852" s="48"/>
      <c r="DH852" s="48"/>
      <c r="DI852" s="48"/>
      <c r="DJ852" s="48"/>
      <c r="DK852" s="48"/>
      <c r="DL852" s="48"/>
      <c r="DM852" s="48"/>
      <c r="DN852" s="48"/>
      <c r="DO852" s="48"/>
      <c r="DP852" s="48"/>
      <c r="DQ852" s="48"/>
      <c r="DR852" s="48"/>
      <c r="DS852" s="48"/>
      <c r="DT852" s="48"/>
      <c r="DU852" s="48"/>
      <c r="DV852" s="48"/>
      <c r="DW852" s="48"/>
      <c r="DX852" s="48"/>
      <c r="DY852" s="48"/>
      <c r="DZ852" s="48"/>
      <c r="EA852" s="48"/>
      <c r="EB852" s="48"/>
      <c r="EC852" s="48"/>
      <c r="ED852" s="48"/>
      <c r="EE852" s="48"/>
      <c r="EF852" s="48"/>
      <c r="EG852" s="48"/>
      <c r="EH852" s="48"/>
      <c r="EI852" s="48"/>
      <c r="EJ852" s="48"/>
      <c r="EK852" s="48"/>
      <c r="EL852" s="48"/>
      <c r="EM852" s="48"/>
      <c r="EN852" s="48"/>
      <c r="EO852" s="48"/>
      <c r="EP852" s="48"/>
      <c r="EQ852" s="48"/>
      <c r="ER852" s="48"/>
      <c r="ES852" s="48"/>
      <c r="ET852" s="48"/>
      <c r="EU852" s="48"/>
      <c r="EV852" s="48"/>
      <c r="EW852" s="48"/>
      <c r="EX852" s="48"/>
      <c r="EY852" s="48"/>
      <c r="EZ852" s="48"/>
      <c r="FA852" s="48"/>
      <c r="FB852" s="48"/>
      <c r="FC852" s="48"/>
      <c r="FD852" s="48"/>
      <c r="FE852" s="48"/>
      <c r="FF852" s="48"/>
      <c r="FG852" s="48"/>
      <c r="FH852" s="48"/>
      <c r="FI852" s="48"/>
      <c r="FJ852" s="48"/>
      <c r="FK852" s="48"/>
      <c r="FL852" s="48"/>
      <c r="FM852" s="48"/>
      <c r="FN852" s="48"/>
      <c r="FO852" s="48"/>
      <c r="FP852" s="48"/>
      <c r="FQ852" s="48"/>
      <c r="FR852" s="48"/>
      <c r="FS852" s="48"/>
      <c r="FT852" s="48"/>
      <c r="FU852" s="48"/>
      <c r="FV852" s="48"/>
      <c r="FW852" s="48"/>
      <c r="FX852" s="48"/>
      <c r="FY852" s="48"/>
      <c r="FZ852" s="48"/>
      <c r="GA852" s="48"/>
      <c r="GB852" s="48"/>
      <c r="GC852" s="48"/>
      <c r="GD852" s="48"/>
      <c r="GE852" s="48"/>
      <c r="GF852" s="48"/>
      <c r="GG852" s="48"/>
      <c r="GH852" s="48"/>
      <c r="GI852" s="48"/>
      <c r="GJ852" s="48"/>
      <c r="GK852" s="48"/>
      <c r="GL852" s="48"/>
      <c r="GM852" s="48"/>
      <c r="GN852" s="48"/>
      <c r="GO852" s="48"/>
      <c r="GP852" s="48"/>
      <c r="GQ852" s="48"/>
      <c r="GR852" s="48"/>
      <c r="GS852" s="48"/>
      <c r="GT852" s="48"/>
      <c r="GU852" s="48"/>
      <c r="GV852" s="48"/>
      <c r="GW852" s="48"/>
      <c r="GX852" s="48"/>
      <c r="GY852" s="48"/>
      <c r="GZ852" s="48"/>
      <c r="HA852" s="48"/>
      <c r="HB852" s="48"/>
      <c r="HC852" s="48"/>
      <c r="HD852" s="48"/>
      <c r="HE852" s="48"/>
      <c r="HF852" s="48"/>
      <c r="HG852" s="48"/>
      <c r="HH852" s="48"/>
      <c r="HI852" s="48"/>
      <c r="HJ852" s="48"/>
      <c r="HK852" s="48"/>
      <c r="HL852" s="48"/>
      <c r="HM852" s="48"/>
      <c r="HN852" s="48"/>
      <c r="HO852" s="48"/>
      <c r="HP852" s="48"/>
      <c r="HQ852" s="48"/>
      <c r="HR852" s="48"/>
      <c r="HS852" s="48"/>
      <c r="HT852" s="48"/>
      <c r="HU852" s="48"/>
      <c r="HV852" s="48"/>
      <c r="HW852" s="48"/>
      <c r="HX852" s="48"/>
      <c r="HY852" s="48"/>
      <c r="HZ852" s="48"/>
      <c r="IA852" s="48"/>
      <c r="IB852" s="48"/>
      <c r="IC852" s="48"/>
      <c r="ID852" s="48"/>
      <c r="IE852" s="48"/>
      <c r="IF852" s="48"/>
      <c r="IG852" s="48"/>
      <c r="IH852" s="48"/>
      <c r="II852" s="48"/>
      <c r="IJ852" s="48"/>
      <c r="IK852" s="48"/>
      <c r="IL852" s="48"/>
      <c r="IM852" s="48"/>
      <c r="IN852" s="48"/>
      <c r="IO852" s="48"/>
      <c r="IP852" s="48"/>
      <c r="IQ852" s="48"/>
      <c r="IR852" s="48"/>
      <c r="IS852" s="48"/>
      <c r="IT852" s="48"/>
      <c r="IU852" s="48"/>
      <c r="IV852" s="48"/>
      <c r="IW852" s="48"/>
      <c r="IX852" s="48"/>
      <c r="IY852" s="48"/>
      <c r="IZ852" s="48"/>
      <c r="JA852" s="48"/>
      <c r="JB852" s="49"/>
      <c r="JC852" s="49"/>
      <c r="JD852" s="49"/>
      <c r="JE852" s="49"/>
      <c r="JF852" s="49"/>
      <c r="JG852" s="49"/>
      <c r="JH852" s="49"/>
      <c r="JI852" s="49"/>
      <c r="JJ852" s="49"/>
      <c r="JK852" s="49"/>
      <c r="JL852" s="49"/>
      <c r="JM852" s="49"/>
    </row>
    <row r="853" spans="2:273" ht="20.25" customHeight="1">
      <c r="B853" s="116" t="s">
        <v>3600</v>
      </c>
      <c r="C853" s="107">
        <v>20191</v>
      </c>
      <c r="D853" s="108">
        <v>2019</v>
      </c>
      <c r="E853" s="38" t="s">
        <v>3601</v>
      </c>
      <c r="F853" s="141"/>
      <c r="G853" s="353"/>
      <c r="H853" s="3" t="s">
        <v>3602</v>
      </c>
      <c r="I853" s="3" t="s">
        <v>103</v>
      </c>
      <c r="J853" s="79">
        <v>51</v>
      </c>
      <c r="K853" s="193">
        <v>4474916</v>
      </c>
      <c r="L853" s="3" t="s">
        <v>3603</v>
      </c>
      <c r="M853" s="3" t="s">
        <v>39</v>
      </c>
      <c r="N853" s="215">
        <v>9</v>
      </c>
      <c r="O853" s="77">
        <v>2</v>
      </c>
      <c r="P853" s="77">
        <v>52</v>
      </c>
      <c r="Q853" s="3" t="s">
        <v>55</v>
      </c>
      <c r="R853" s="3" t="s">
        <v>831</v>
      </c>
      <c r="S853" s="6"/>
      <c r="T853" s="6"/>
      <c r="Y853" s="6"/>
      <c r="Z853" s="6"/>
    </row>
    <row r="854" spans="2:273" ht="20.25" customHeight="1">
      <c r="B854" s="116" t="s">
        <v>6337</v>
      </c>
      <c r="C854" s="107">
        <v>20201</v>
      </c>
      <c r="D854" s="109">
        <v>2020</v>
      </c>
      <c r="E854" s="65" t="s">
        <v>874</v>
      </c>
      <c r="F854" s="140"/>
      <c r="G854" s="354">
        <v>1</v>
      </c>
      <c r="H854" s="57" t="s">
        <v>6338</v>
      </c>
      <c r="I854" s="57" t="s">
        <v>53</v>
      </c>
      <c r="J854" s="78">
        <v>23</v>
      </c>
      <c r="K854" s="192">
        <v>2374159</v>
      </c>
      <c r="L854" s="57" t="s">
        <v>6334</v>
      </c>
      <c r="M854" s="57" t="s">
        <v>296</v>
      </c>
      <c r="N854" s="215">
        <v>2</v>
      </c>
      <c r="O854" s="78">
        <v>4</v>
      </c>
      <c r="P854" s="78">
        <v>56</v>
      </c>
      <c r="Q854" s="57" t="s">
        <v>47</v>
      </c>
      <c r="R854" s="57" t="s">
        <v>5436</v>
      </c>
      <c r="S854" s="48"/>
      <c r="T854" s="48"/>
      <c r="U854" s="48"/>
      <c r="V854" s="48"/>
      <c r="W854" s="48"/>
      <c r="X854" s="48"/>
      <c r="Y854" s="48"/>
      <c r="Z854" s="48"/>
      <c r="AA854" s="48"/>
      <c r="AB854" s="48"/>
      <c r="AC854" s="48"/>
      <c r="AD854" s="48"/>
      <c r="AE854" s="48"/>
      <c r="AF854" s="48"/>
      <c r="AG854" s="48"/>
      <c r="AH854" s="48"/>
      <c r="AI854" s="48"/>
      <c r="AJ854" s="48"/>
      <c r="AK854" s="48"/>
      <c r="AL854" s="48"/>
      <c r="AM854" s="48"/>
      <c r="AN854" s="48"/>
      <c r="AO854" s="48"/>
      <c r="AP854" s="48"/>
      <c r="AQ854" s="48"/>
      <c r="AR854" s="48"/>
      <c r="AS854" s="48"/>
      <c r="AT854" s="48"/>
      <c r="AU854" s="48"/>
      <c r="AV854" s="48"/>
      <c r="AW854" s="48"/>
      <c r="AX854" s="48"/>
      <c r="AY854" s="48"/>
      <c r="AZ854" s="48"/>
      <c r="BA854" s="48"/>
      <c r="BB854" s="48"/>
      <c r="BC854" s="48"/>
      <c r="BD854" s="48"/>
      <c r="BE854" s="48"/>
      <c r="BF854" s="48"/>
      <c r="BG854" s="48"/>
      <c r="BH854" s="48"/>
      <c r="BI854" s="48"/>
      <c r="BJ854" s="48"/>
      <c r="BK854" s="48"/>
      <c r="BL854" s="48"/>
      <c r="BM854" s="48"/>
      <c r="BN854" s="48"/>
      <c r="BO854" s="48"/>
      <c r="BP854" s="48"/>
      <c r="BQ854" s="48"/>
      <c r="BR854" s="48"/>
      <c r="BS854" s="48"/>
      <c r="BT854" s="48"/>
      <c r="BU854" s="48"/>
      <c r="BV854" s="48"/>
      <c r="BW854" s="48"/>
      <c r="BX854" s="48"/>
      <c r="BY854" s="48"/>
      <c r="BZ854" s="48"/>
      <c r="CA854" s="48"/>
      <c r="CB854" s="48"/>
      <c r="CC854" s="48"/>
      <c r="CD854" s="48"/>
      <c r="CE854" s="48"/>
      <c r="CF854" s="48"/>
      <c r="CG854" s="48"/>
      <c r="CH854" s="48"/>
      <c r="CI854" s="48"/>
      <c r="CJ854" s="48"/>
      <c r="CK854" s="48"/>
      <c r="CL854" s="48"/>
      <c r="CM854" s="48"/>
      <c r="CN854" s="48"/>
      <c r="CO854" s="48"/>
      <c r="CP854" s="48"/>
      <c r="CQ854" s="48"/>
      <c r="CR854" s="48"/>
      <c r="CS854" s="48"/>
      <c r="CT854" s="48"/>
      <c r="CU854" s="48"/>
      <c r="CV854" s="48"/>
      <c r="CW854" s="48"/>
      <c r="CX854" s="48"/>
      <c r="CY854" s="48"/>
      <c r="CZ854" s="48"/>
      <c r="DA854" s="48"/>
      <c r="DB854" s="48"/>
      <c r="DC854" s="48"/>
      <c r="DD854" s="48"/>
      <c r="DE854" s="48"/>
      <c r="DF854" s="48"/>
      <c r="DG854" s="48"/>
      <c r="DH854" s="48"/>
      <c r="DI854" s="48"/>
      <c r="DJ854" s="48"/>
      <c r="DK854" s="48"/>
      <c r="DL854" s="48"/>
      <c r="DM854" s="48"/>
      <c r="DN854" s="48"/>
      <c r="DO854" s="48"/>
      <c r="DP854" s="48"/>
      <c r="DQ854" s="48"/>
      <c r="DR854" s="48"/>
      <c r="DS854" s="48"/>
      <c r="DT854" s="48"/>
      <c r="DU854" s="48"/>
      <c r="DV854" s="48"/>
      <c r="DW854" s="48"/>
      <c r="DX854" s="48"/>
      <c r="DY854" s="48"/>
      <c r="DZ854" s="48"/>
      <c r="EA854" s="48"/>
      <c r="EB854" s="48"/>
      <c r="EC854" s="48"/>
      <c r="ED854" s="48"/>
      <c r="EE854" s="48"/>
      <c r="EF854" s="48"/>
      <c r="EG854" s="48"/>
      <c r="EH854" s="48"/>
      <c r="EI854" s="48"/>
      <c r="EJ854" s="48"/>
      <c r="EK854" s="48"/>
      <c r="EL854" s="48"/>
      <c r="EM854" s="48"/>
      <c r="EN854" s="48"/>
      <c r="EO854" s="48"/>
      <c r="EP854" s="48"/>
      <c r="EQ854" s="48"/>
      <c r="ER854" s="48"/>
      <c r="ES854" s="48"/>
      <c r="ET854" s="48"/>
      <c r="EU854" s="48"/>
      <c r="EV854" s="48"/>
      <c r="EW854" s="48"/>
      <c r="EX854" s="48"/>
      <c r="EY854" s="48"/>
      <c r="EZ854" s="48"/>
      <c r="FA854" s="48"/>
      <c r="FB854" s="48"/>
      <c r="FC854" s="48"/>
      <c r="FD854" s="48"/>
      <c r="FE854" s="48"/>
      <c r="FF854" s="48"/>
      <c r="FG854" s="48"/>
      <c r="FH854" s="48"/>
      <c r="FI854" s="48"/>
      <c r="FJ854" s="48"/>
      <c r="FK854" s="48"/>
      <c r="FL854" s="48"/>
      <c r="FM854" s="48"/>
      <c r="FN854" s="48"/>
      <c r="FO854" s="48"/>
      <c r="FP854" s="48"/>
      <c r="FQ854" s="48"/>
      <c r="FR854" s="48"/>
      <c r="FS854" s="48"/>
      <c r="FT854" s="48"/>
      <c r="FU854" s="48"/>
      <c r="FV854" s="48"/>
      <c r="FW854" s="48"/>
      <c r="FX854" s="48"/>
      <c r="FY854" s="48"/>
      <c r="FZ854" s="48"/>
      <c r="GA854" s="48"/>
      <c r="GB854" s="48"/>
      <c r="GC854" s="48"/>
      <c r="GD854" s="48"/>
      <c r="GE854" s="48"/>
      <c r="GF854" s="48"/>
      <c r="GG854" s="48"/>
      <c r="GH854" s="48"/>
      <c r="GI854" s="48"/>
      <c r="GJ854" s="48"/>
      <c r="GK854" s="48"/>
      <c r="GL854" s="48"/>
      <c r="GM854" s="48"/>
      <c r="GN854" s="48"/>
      <c r="GO854" s="48"/>
      <c r="GP854" s="48"/>
      <c r="GQ854" s="48"/>
      <c r="GR854" s="48"/>
      <c r="GS854" s="48"/>
      <c r="GT854" s="48"/>
      <c r="GU854" s="48"/>
      <c r="GV854" s="48"/>
      <c r="GW854" s="48"/>
      <c r="GX854" s="48"/>
      <c r="GY854" s="48"/>
      <c r="GZ854" s="48"/>
      <c r="HA854" s="48"/>
      <c r="HB854" s="48"/>
      <c r="HC854" s="48"/>
      <c r="HD854" s="48"/>
      <c r="HE854" s="48"/>
      <c r="HF854" s="48"/>
      <c r="HG854" s="48"/>
      <c r="HH854" s="48"/>
      <c r="HI854" s="48"/>
      <c r="HJ854" s="48"/>
      <c r="HK854" s="48"/>
      <c r="HL854" s="48"/>
      <c r="HM854" s="48"/>
      <c r="HN854" s="48"/>
      <c r="HO854" s="48"/>
      <c r="HP854" s="48"/>
      <c r="HQ854" s="48"/>
      <c r="HR854" s="48"/>
      <c r="HS854" s="48"/>
      <c r="HT854" s="48"/>
      <c r="HU854" s="48"/>
      <c r="HV854" s="48"/>
      <c r="HW854" s="48"/>
      <c r="HX854" s="48"/>
      <c r="HY854" s="48"/>
      <c r="HZ854" s="48"/>
      <c r="IA854" s="48"/>
      <c r="IB854" s="48"/>
      <c r="IC854" s="48"/>
      <c r="ID854" s="48"/>
      <c r="IE854" s="48"/>
      <c r="IF854" s="48"/>
      <c r="IG854" s="48"/>
      <c r="IH854" s="48"/>
      <c r="II854" s="48"/>
      <c r="IJ854" s="48"/>
      <c r="IK854" s="48"/>
      <c r="IL854" s="48"/>
      <c r="IM854" s="48"/>
      <c r="IN854" s="48"/>
      <c r="IO854" s="48"/>
      <c r="IP854" s="48"/>
      <c r="IQ854" s="48"/>
      <c r="IR854" s="48"/>
      <c r="IS854" s="48"/>
      <c r="IT854" s="48"/>
      <c r="IU854" s="48"/>
      <c r="IV854" s="48"/>
      <c r="IW854" s="48"/>
      <c r="IX854" s="48"/>
      <c r="IY854" s="48"/>
      <c r="IZ854" s="48"/>
      <c r="JA854" s="48"/>
      <c r="JB854" s="49"/>
      <c r="JC854" s="49"/>
      <c r="JD854" s="49"/>
      <c r="JE854" s="49"/>
      <c r="JF854" s="49"/>
      <c r="JG854" s="49"/>
      <c r="JH854" s="49"/>
      <c r="JI854" s="49"/>
      <c r="JJ854" s="49"/>
      <c r="JK854" s="49"/>
      <c r="JL854" s="49"/>
      <c r="JM854" s="49"/>
    </row>
    <row r="855" spans="2:273" ht="20.25" customHeight="1">
      <c r="B855" s="116" t="s">
        <v>3606</v>
      </c>
      <c r="C855" s="107">
        <v>20191</v>
      </c>
      <c r="D855" s="108">
        <v>2019</v>
      </c>
      <c r="E855" s="38" t="s">
        <v>874</v>
      </c>
      <c r="F855" s="141"/>
      <c r="G855" s="353"/>
      <c r="H855" s="3" t="s">
        <v>3607</v>
      </c>
      <c r="I855" s="3" t="s">
        <v>53</v>
      </c>
      <c r="J855" s="79">
        <v>13</v>
      </c>
      <c r="K855" s="193">
        <v>51750</v>
      </c>
      <c r="L855" s="3" t="s">
        <v>2638</v>
      </c>
      <c r="M855" s="3" t="s">
        <v>296</v>
      </c>
      <c r="N855" s="215">
        <v>2</v>
      </c>
      <c r="O855" s="77">
        <v>4</v>
      </c>
      <c r="P855" s="77">
        <v>56</v>
      </c>
      <c r="Q855" s="3" t="s">
        <v>47</v>
      </c>
      <c r="R855" s="3" t="s">
        <v>80</v>
      </c>
      <c r="S855" s="6"/>
      <c r="T855" s="6"/>
      <c r="Y855" s="6"/>
      <c r="Z855" s="6"/>
    </row>
    <row r="856" spans="2:273" ht="20.25" customHeight="1">
      <c r="B856" s="116" t="s">
        <v>3604</v>
      </c>
      <c r="C856" s="107">
        <v>20191</v>
      </c>
      <c r="D856" s="108">
        <v>2019</v>
      </c>
      <c r="E856" s="38" t="s">
        <v>874</v>
      </c>
      <c r="F856" s="141"/>
      <c r="G856" s="353"/>
      <c r="H856" s="3" t="s">
        <v>3605</v>
      </c>
      <c r="I856" s="3" t="s">
        <v>53</v>
      </c>
      <c r="J856" s="79">
        <v>36</v>
      </c>
      <c r="K856" s="193">
        <v>251100</v>
      </c>
      <c r="L856" s="3" t="s">
        <v>2638</v>
      </c>
      <c r="M856" s="3" t="s">
        <v>296</v>
      </c>
      <c r="N856" s="215">
        <v>2</v>
      </c>
      <c r="O856" s="77">
        <v>4</v>
      </c>
      <c r="P856" s="77">
        <v>56</v>
      </c>
      <c r="Q856" s="3" t="s">
        <v>47</v>
      </c>
      <c r="R856" s="3" t="s">
        <v>151</v>
      </c>
      <c r="S856" s="6"/>
      <c r="T856" s="6"/>
      <c r="Y856" s="6"/>
      <c r="Z856" s="6"/>
    </row>
    <row r="857" spans="2:273" ht="20.25" customHeight="1">
      <c r="B857" s="116" t="s">
        <v>3608</v>
      </c>
      <c r="C857" s="107">
        <v>20192</v>
      </c>
      <c r="D857" s="108">
        <v>2019</v>
      </c>
      <c r="E857" s="38" t="s">
        <v>874</v>
      </c>
      <c r="F857" s="141"/>
      <c r="G857" s="353"/>
      <c r="H857" s="3" t="s">
        <v>3609</v>
      </c>
      <c r="I857" s="3" t="s">
        <v>37</v>
      </c>
      <c r="J857" s="79">
        <v>33</v>
      </c>
      <c r="K857" s="193">
        <v>1202992</v>
      </c>
      <c r="L857" s="3" t="s">
        <v>2638</v>
      </c>
      <c r="M857" s="3" t="s">
        <v>296</v>
      </c>
      <c r="N857" s="215">
        <v>2</v>
      </c>
      <c r="O857" s="77">
        <v>4</v>
      </c>
      <c r="P857" s="77">
        <v>56</v>
      </c>
      <c r="Q857" s="3" t="s">
        <v>55</v>
      </c>
      <c r="R857" s="3" t="s">
        <v>705</v>
      </c>
      <c r="S857" s="6"/>
      <c r="T857" s="6"/>
      <c r="Y857" s="6"/>
      <c r="Z857" s="6"/>
    </row>
    <row r="858" spans="2:273" ht="20.25" customHeight="1">
      <c r="B858" s="116" t="s">
        <v>6332</v>
      </c>
      <c r="C858" s="107">
        <v>20201</v>
      </c>
      <c r="D858" s="109">
        <v>2020</v>
      </c>
      <c r="E858" s="65" t="s">
        <v>874</v>
      </c>
      <c r="F858" s="140"/>
      <c r="G858" s="354"/>
      <c r="H858" s="57" t="s">
        <v>6333</v>
      </c>
      <c r="I858" s="57" t="s">
        <v>103</v>
      </c>
      <c r="J858" s="78">
        <v>24</v>
      </c>
      <c r="K858" s="192">
        <v>1399280</v>
      </c>
      <c r="L858" s="57" t="s">
        <v>6334</v>
      </c>
      <c r="M858" s="57" t="s">
        <v>296</v>
      </c>
      <c r="N858" s="215">
        <v>2</v>
      </c>
      <c r="O858" s="78">
        <v>4</v>
      </c>
      <c r="P858" s="78">
        <v>56</v>
      </c>
      <c r="Q858" s="57" t="s">
        <v>47</v>
      </c>
      <c r="R858" s="57" t="s">
        <v>831</v>
      </c>
      <c r="S858" s="48"/>
      <c r="T858" s="48"/>
      <c r="U858" s="48"/>
      <c r="V858" s="48"/>
      <c r="W858" s="48"/>
      <c r="X858" s="48"/>
      <c r="Y858" s="48"/>
      <c r="Z858" s="48"/>
      <c r="AA858" s="48"/>
      <c r="AB858" s="48"/>
      <c r="AC858" s="48"/>
      <c r="AD858" s="48"/>
      <c r="AE858" s="48"/>
      <c r="AR858" s="7" t="s">
        <v>47</v>
      </c>
      <c r="AS858" s="7" t="s">
        <v>53</v>
      </c>
    </row>
    <row r="859" spans="2:273" ht="20.25" customHeight="1">
      <c r="B859" s="116" t="s">
        <v>6335</v>
      </c>
      <c r="C859" s="107">
        <v>20201</v>
      </c>
      <c r="D859" s="109">
        <v>2020</v>
      </c>
      <c r="E859" s="65" t="s">
        <v>874</v>
      </c>
      <c r="F859" s="140"/>
      <c r="G859" s="354"/>
      <c r="H859" s="57" t="s">
        <v>6336</v>
      </c>
      <c r="I859" s="57" t="s">
        <v>53</v>
      </c>
      <c r="J859" s="78">
        <v>23</v>
      </c>
      <c r="K859" s="192">
        <v>1541258</v>
      </c>
      <c r="L859" s="57" t="s">
        <v>6334</v>
      </c>
      <c r="M859" s="57" t="s">
        <v>296</v>
      </c>
      <c r="N859" s="215">
        <v>2</v>
      </c>
      <c r="O859" s="78">
        <v>4</v>
      </c>
      <c r="P859" s="78">
        <v>56</v>
      </c>
      <c r="Q859" s="57" t="s">
        <v>32</v>
      </c>
      <c r="R859" s="57" t="s">
        <v>410</v>
      </c>
      <c r="S859" s="48"/>
      <c r="T859" s="48"/>
      <c r="U859" s="48"/>
      <c r="V859" s="48"/>
      <c r="W859" s="48"/>
      <c r="X859" s="48"/>
      <c r="Y859" s="48"/>
      <c r="Z859" s="48"/>
      <c r="AA859" s="48"/>
      <c r="AB859" s="48"/>
      <c r="AC859" s="48"/>
      <c r="AD859" s="48"/>
      <c r="AE859" s="48"/>
      <c r="AF859" s="48"/>
      <c r="AG859" s="48"/>
      <c r="AH859" s="48"/>
      <c r="AI859" s="48"/>
      <c r="AJ859" s="48"/>
      <c r="AK859" s="48"/>
      <c r="AL859" s="48"/>
      <c r="AM859" s="48"/>
      <c r="AN859" s="48"/>
      <c r="AO859" s="48"/>
      <c r="AP859" s="48"/>
      <c r="AQ859" s="48"/>
      <c r="AR859" s="48"/>
      <c r="AS859" s="48"/>
      <c r="AT859" s="48"/>
      <c r="AU859" s="48"/>
      <c r="AV859" s="48"/>
      <c r="AW859" s="48"/>
      <c r="AX859" s="48"/>
      <c r="AY859" s="48"/>
      <c r="AZ859" s="48"/>
      <c r="BA859" s="48"/>
      <c r="BB859" s="48"/>
      <c r="BC859" s="48"/>
      <c r="BD859" s="48"/>
      <c r="BE859" s="48"/>
      <c r="BF859" s="48"/>
      <c r="BG859" s="48"/>
      <c r="BH859" s="48"/>
      <c r="BI859" s="48"/>
      <c r="BJ859" s="48"/>
      <c r="BK859" s="48"/>
      <c r="BL859" s="48"/>
      <c r="BM859" s="48"/>
      <c r="BN859" s="48"/>
      <c r="BO859" s="48"/>
      <c r="BP859" s="48"/>
      <c r="BQ859" s="48"/>
      <c r="BR859" s="48"/>
      <c r="BS859" s="48"/>
      <c r="BT859" s="48"/>
      <c r="BU859" s="48"/>
      <c r="BV859" s="48"/>
      <c r="BW859" s="48"/>
      <c r="BX859" s="48"/>
      <c r="BY859" s="48"/>
      <c r="BZ859" s="48"/>
      <c r="CA859" s="48"/>
      <c r="CB859" s="48"/>
      <c r="CC859" s="48"/>
      <c r="CD859" s="48"/>
      <c r="CE859" s="48"/>
      <c r="CF859" s="48"/>
      <c r="CG859" s="48"/>
      <c r="CH859" s="48"/>
      <c r="CI859" s="48"/>
      <c r="CJ859" s="48"/>
      <c r="CK859" s="48"/>
      <c r="CL859" s="48"/>
      <c r="CM859" s="48"/>
      <c r="CN859" s="48"/>
      <c r="CO859" s="48"/>
      <c r="CP859" s="48"/>
      <c r="CQ859" s="48"/>
      <c r="CR859" s="48"/>
      <c r="CS859" s="48"/>
      <c r="CT859" s="48"/>
      <c r="CU859" s="48"/>
      <c r="CV859" s="48"/>
      <c r="CW859" s="48"/>
      <c r="CX859" s="48"/>
      <c r="CY859" s="48"/>
      <c r="CZ859" s="48"/>
      <c r="DA859" s="48"/>
      <c r="DB859" s="48"/>
      <c r="DC859" s="48"/>
      <c r="DD859" s="48"/>
      <c r="DE859" s="48"/>
      <c r="DF859" s="48"/>
      <c r="DG859" s="48"/>
      <c r="DH859" s="48"/>
      <c r="DI859" s="48"/>
      <c r="DJ859" s="48"/>
      <c r="DK859" s="48"/>
      <c r="DL859" s="48"/>
      <c r="DM859" s="48"/>
      <c r="DN859" s="48"/>
      <c r="DO859" s="48"/>
      <c r="DP859" s="48"/>
      <c r="DQ859" s="48"/>
      <c r="DR859" s="48"/>
      <c r="DS859" s="48"/>
      <c r="DT859" s="48"/>
      <c r="DU859" s="48"/>
      <c r="DV859" s="48"/>
      <c r="DW859" s="48"/>
      <c r="DX859" s="48"/>
      <c r="DY859" s="48"/>
      <c r="DZ859" s="48"/>
      <c r="EA859" s="48"/>
      <c r="EB859" s="48"/>
      <c r="EC859" s="48"/>
      <c r="ED859" s="48"/>
      <c r="EE859" s="48"/>
      <c r="EF859" s="48"/>
      <c r="EG859" s="48"/>
      <c r="EH859" s="48"/>
      <c r="EI859" s="48"/>
      <c r="EJ859" s="48"/>
      <c r="EK859" s="48"/>
      <c r="EL859" s="48"/>
      <c r="EM859" s="48"/>
      <c r="EN859" s="48"/>
      <c r="EO859" s="48"/>
      <c r="EP859" s="48"/>
      <c r="EQ859" s="48"/>
      <c r="ER859" s="48"/>
      <c r="ES859" s="48"/>
      <c r="ET859" s="48"/>
      <c r="EU859" s="48"/>
      <c r="EV859" s="48"/>
      <c r="EW859" s="48"/>
      <c r="EX859" s="48"/>
      <c r="EY859" s="48"/>
      <c r="EZ859" s="48"/>
      <c r="FA859" s="48"/>
      <c r="FB859" s="48"/>
      <c r="FC859" s="48"/>
      <c r="FD859" s="48"/>
      <c r="FE859" s="48"/>
      <c r="FF859" s="48"/>
      <c r="FG859" s="48"/>
      <c r="FH859" s="48"/>
      <c r="FI859" s="48"/>
      <c r="FJ859" s="48"/>
      <c r="FK859" s="48"/>
      <c r="FL859" s="48"/>
      <c r="FM859" s="48"/>
      <c r="FN859" s="48"/>
      <c r="FO859" s="48"/>
      <c r="FP859" s="48"/>
      <c r="FQ859" s="48"/>
      <c r="FR859" s="48"/>
      <c r="FS859" s="48"/>
      <c r="FT859" s="48"/>
      <c r="FU859" s="48"/>
      <c r="FV859" s="48"/>
      <c r="FW859" s="48"/>
      <c r="FX859" s="48"/>
      <c r="FY859" s="48"/>
      <c r="FZ859" s="48"/>
      <c r="GA859" s="48"/>
      <c r="GB859" s="48"/>
      <c r="GC859" s="48"/>
      <c r="GD859" s="48"/>
      <c r="GE859" s="48"/>
      <c r="GF859" s="48"/>
      <c r="GG859" s="48"/>
      <c r="GH859" s="48"/>
      <c r="GI859" s="48"/>
      <c r="GJ859" s="48"/>
      <c r="GK859" s="48"/>
      <c r="GL859" s="48"/>
      <c r="GM859" s="48"/>
      <c r="GN859" s="48"/>
      <c r="GO859" s="48"/>
      <c r="GP859" s="48"/>
      <c r="GQ859" s="48"/>
      <c r="GR859" s="48"/>
      <c r="GS859" s="48"/>
      <c r="GT859" s="48"/>
      <c r="GU859" s="48"/>
      <c r="GV859" s="48"/>
      <c r="GW859" s="48"/>
      <c r="GX859" s="48"/>
      <c r="GY859" s="48"/>
      <c r="GZ859" s="48"/>
      <c r="HA859" s="48"/>
      <c r="HB859" s="48"/>
      <c r="HC859" s="48"/>
      <c r="HD859" s="48"/>
      <c r="HE859" s="48"/>
      <c r="HF859" s="48"/>
      <c r="HG859" s="48"/>
      <c r="HH859" s="48"/>
      <c r="HI859" s="48"/>
      <c r="HJ859" s="48"/>
      <c r="HK859" s="48"/>
      <c r="HL859" s="48"/>
      <c r="HM859" s="48"/>
      <c r="HN859" s="48"/>
      <c r="HO859" s="48"/>
      <c r="HP859" s="48"/>
      <c r="HQ859" s="48"/>
      <c r="HR859" s="48"/>
      <c r="HS859" s="48"/>
      <c r="HT859" s="48"/>
      <c r="HU859" s="48"/>
      <c r="HV859" s="48"/>
      <c r="HW859" s="48"/>
      <c r="HX859" s="48"/>
      <c r="HY859" s="48"/>
      <c r="HZ859" s="48"/>
      <c r="IA859" s="48"/>
      <c r="IB859" s="48"/>
      <c r="IC859" s="48"/>
      <c r="ID859" s="48"/>
      <c r="IE859" s="48"/>
      <c r="IF859" s="48"/>
      <c r="IG859" s="48"/>
      <c r="IH859" s="48"/>
      <c r="II859" s="48"/>
      <c r="IJ859" s="48"/>
      <c r="IK859" s="48"/>
      <c r="IL859" s="48"/>
      <c r="IM859" s="48"/>
      <c r="IN859" s="48"/>
      <c r="IO859" s="48"/>
      <c r="IP859" s="48"/>
      <c r="IQ859" s="48"/>
      <c r="IR859" s="48"/>
      <c r="IS859" s="48"/>
      <c r="IT859" s="48"/>
      <c r="IU859" s="48"/>
      <c r="IV859" s="48"/>
      <c r="IW859" s="48"/>
      <c r="IX859" s="48"/>
      <c r="IY859" s="48"/>
      <c r="IZ859" s="48"/>
      <c r="JA859" s="48"/>
      <c r="JB859" s="49"/>
      <c r="JC859" s="49"/>
      <c r="JD859" s="49"/>
      <c r="JE859" s="49"/>
      <c r="JF859" s="49"/>
      <c r="JG859" s="49"/>
      <c r="JH859" s="49"/>
      <c r="JI859" s="49"/>
      <c r="JJ859" s="49"/>
      <c r="JK859" s="49"/>
      <c r="JL859" s="49"/>
      <c r="JM859" s="49"/>
    </row>
    <row r="860" spans="2:273" ht="20.25" customHeight="1">
      <c r="B860" s="117" t="s">
        <v>873</v>
      </c>
      <c r="C860" s="118">
        <v>20181</v>
      </c>
      <c r="D860" s="108">
        <v>2018</v>
      </c>
      <c r="E860" s="38" t="s">
        <v>874</v>
      </c>
      <c r="F860" s="141"/>
      <c r="G860" s="353"/>
      <c r="H860" s="3" t="s">
        <v>875</v>
      </c>
      <c r="I860" s="3"/>
      <c r="J860" s="79">
        <v>46</v>
      </c>
      <c r="K860" s="193">
        <v>15356759</v>
      </c>
      <c r="L860" s="3" t="s">
        <v>2638</v>
      </c>
      <c r="M860" s="3" t="s">
        <v>296</v>
      </c>
      <c r="N860" s="215">
        <v>2</v>
      </c>
      <c r="O860" s="79">
        <v>4</v>
      </c>
      <c r="P860" s="77">
        <v>56</v>
      </c>
      <c r="Q860" s="4"/>
      <c r="R860" s="3" t="s">
        <v>52</v>
      </c>
      <c r="S860" s="13">
        <v>9</v>
      </c>
      <c r="U860" s="7"/>
      <c r="V860" s="7"/>
      <c r="W860" s="7"/>
      <c r="X860" s="7"/>
      <c r="Y860" s="13">
        <v>8</v>
      </c>
      <c r="AA860" s="7"/>
      <c r="AB860" s="7"/>
      <c r="AC860" s="7"/>
      <c r="AD860" s="7"/>
      <c r="AR860" s="7" t="s">
        <v>47</v>
      </c>
      <c r="AS860" s="7" t="s">
        <v>53</v>
      </c>
    </row>
    <row r="861" spans="2:273" ht="20.25" customHeight="1">
      <c r="B861" s="116" t="s">
        <v>6339</v>
      </c>
      <c r="C861" s="107">
        <v>20201</v>
      </c>
      <c r="D861" s="109">
        <v>2020</v>
      </c>
      <c r="E861" s="65" t="s">
        <v>6340</v>
      </c>
      <c r="F861" s="140"/>
      <c r="G861" s="354" t="s">
        <v>1086</v>
      </c>
      <c r="H861" s="57" t="s">
        <v>6341</v>
      </c>
      <c r="I861" s="57" t="s">
        <v>53</v>
      </c>
      <c r="J861" s="78">
        <v>15</v>
      </c>
      <c r="K861" s="192">
        <v>586201</v>
      </c>
      <c r="L861" s="57" t="s">
        <v>6342</v>
      </c>
      <c r="M861" s="57" t="s">
        <v>6343</v>
      </c>
      <c r="N861" s="215">
        <v>2</v>
      </c>
      <c r="O861" s="78">
        <v>3</v>
      </c>
      <c r="P861" s="78">
        <v>8</v>
      </c>
      <c r="Q861" s="57" t="s">
        <v>47</v>
      </c>
      <c r="R861" s="57" t="s">
        <v>120</v>
      </c>
      <c r="S861" s="48"/>
      <c r="T861" s="48"/>
      <c r="U861" s="48"/>
      <c r="V861" s="48"/>
      <c r="W861" s="48"/>
      <c r="X861" s="48"/>
      <c r="Y861" s="48"/>
      <c r="Z861" s="48"/>
      <c r="AA861" s="48"/>
      <c r="AB861" s="48"/>
      <c r="AC861" s="48"/>
      <c r="AD861" s="48"/>
      <c r="AE861" s="48"/>
      <c r="AR861" s="7" t="s">
        <v>47</v>
      </c>
      <c r="AS861" s="7" t="s">
        <v>53</v>
      </c>
    </row>
    <row r="862" spans="2:273" ht="20.25" customHeight="1">
      <c r="B862" s="117" t="s">
        <v>876</v>
      </c>
      <c r="C862" s="118">
        <v>20181</v>
      </c>
      <c r="D862" s="108">
        <v>2018</v>
      </c>
      <c r="E862" s="38" t="s">
        <v>877</v>
      </c>
      <c r="F862" s="141"/>
      <c r="G862" s="353"/>
      <c r="H862" s="3" t="s">
        <v>878</v>
      </c>
      <c r="I862" s="3"/>
      <c r="J862" s="79">
        <v>18</v>
      </c>
      <c r="K862" s="193">
        <v>100000</v>
      </c>
      <c r="L862" s="3" t="s">
        <v>2639</v>
      </c>
      <c r="M862" s="3" t="s">
        <v>879</v>
      </c>
      <c r="N862" s="215">
        <v>4</v>
      </c>
      <c r="O862" s="79">
        <v>6</v>
      </c>
      <c r="P862" s="77">
        <v>52</v>
      </c>
      <c r="Q862" s="4"/>
      <c r="R862" s="3" t="s">
        <v>80</v>
      </c>
      <c r="S862" s="13">
        <v>13</v>
      </c>
      <c r="T862" s="13">
        <v>12</v>
      </c>
      <c r="U862" s="7"/>
      <c r="V862" s="7"/>
      <c r="W862" s="7"/>
      <c r="X862" s="7"/>
      <c r="Y862" s="13">
        <v>10</v>
      </c>
      <c r="Z862" s="13">
        <v>8</v>
      </c>
      <c r="AA862" s="7"/>
      <c r="AB862" s="7"/>
      <c r="AC862" s="7"/>
      <c r="AD862" s="7"/>
      <c r="AF862" s="48"/>
      <c r="AG862" s="48"/>
      <c r="AH862" s="48"/>
      <c r="AI862" s="48"/>
      <c r="AJ862" s="48"/>
      <c r="AK862" s="48"/>
      <c r="AL862" s="48"/>
      <c r="AM862" s="48"/>
      <c r="AN862" s="48"/>
      <c r="AO862" s="48"/>
      <c r="AP862" s="48"/>
      <c r="AQ862" s="48"/>
      <c r="AR862" s="48"/>
      <c r="AS862" s="48"/>
      <c r="AT862" s="48"/>
      <c r="AU862" s="48"/>
      <c r="AV862" s="48"/>
      <c r="AW862" s="48"/>
      <c r="AX862" s="48"/>
      <c r="AY862" s="48"/>
      <c r="AZ862" s="48"/>
      <c r="BA862" s="48"/>
      <c r="BB862" s="48"/>
      <c r="BC862" s="48"/>
      <c r="BD862" s="48"/>
      <c r="BE862" s="48"/>
      <c r="BF862" s="48"/>
      <c r="BG862" s="48"/>
      <c r="BH862" s="48"/>
      <c r="BI862" s="48"/>
      <c r="BJ862" s="48"/>
      <c r="BK862" s="48"/>
      <c r="BL862" s="48"/>
      <c r="BM862" s="48"/>
      <c r="BN862" s="48"/>
      <c r="BO862" s="48"/>
      <c r="BP862" s="48"/>
      <c r="BQ862" s="48"/>
      <c r="BR862" s="48"/>
      <c r="BS862" s="48"/>
      <c r="BT862" s="48"/>
      <c r="BU862" s="48"/>
      <c r="BV862" s="48"/>
      <c r="BW862" s="48"/>
      <c r="BX862" s="48"/>
      <c r="BY862" s="48"/>
      <c r="BZ862" s="48"/>
      <c r="CA862" s="48"/>
      <c r="CB862" s="48"/>
      <c r="CC862" s="48"/>
      <c r="CD862" s="48"/>
      <c r="CE862" s="48"/>
      <c r="CF862" s="48"/>
      <c r="CG862" s="48"/>
      <c r="CH862" s="48"/>
      <c r="CI862" s="48"/>
      <c r="CJ862" s="48"/>
      <c r="CK862" s="48"/>
      <c r="CL862" s="48"/>
      <c r="CM862" s="48"/>
      <c r="CN862" s="48"/>
      <c r="CO862" s="48"/>
      <c r="CP862" s="48"/>
      <c r="CQ862" s="48"/>
      <c r="CR862" s="48"/>
      <c r="CS862" s="48"/>
      <c r="CT862" s="48"/>
      <c r="CU862" s="48"/>
      <c r="CV862" s="48"/>
      <c r="CW862" s="48"/>
      <c r="CX862" s="48"/>
      <c r="CY862" s="48"/>
      <c r="CZ862" s="48"/>
      <c r="DA862" s="48"/>
      <c r="DB862" s="48"/>
      <c r="DC862" s="48"/>
      <c r="DD862" s="48"/>
      <c r="DE862" s="48"/>
      <c r="DF862" s="48"/>
      <c r="DG862" s="48"/>
      <c r="DH862" s="48"/>
      <c r="DI862" s="48"/>
      <c r="DJ862" s="48"/>
      <c r="DK862" s="48"/>
      <c r="DL862" s="48"/>
      <c r="DM862" s="48"/>
      <c r="DN862" s="48"/>
      <c r="DO862" s="48"/>
      <c r="DP862" s="48"/>
      <c r="DQ862" s="48"/>
      <c r="DR862" s="48"/>
      <c r="DS862" s="48"/>
      <c r="DT862" s="48"/>
      <c r="DU862" s="48"/>
      <c r="DV862" s="48"/>
      <c r="DW862" s="48"/>
      <c r="DX862" s="48"/>
      <c r="DY862" s="48"/>
      <c r="DZ862" s="48"/>
      <c r="EA862" s="48"/>
      <c r="EB862" s="48"/>
      <c r="EC862" s="48"/>
      <c r="ED862" s="48"/>
      <c r="EE862" s="48"/>
      <c r="EF862" s="48"/>
      <c r="EG862" s="48"/>
      <c r="EH862" s="48"/>
      <c r="EI862" s="48"/>
      <c r="EJ862" s="48"/>
      <c r="EK862" s="48"/>
      <c r="EL862" s="48"/>
      <c r="EM862" s="48"/>
      <c r="EN862" s="48"/>
      <c r="EO862" s="48"/>
      <c r="EP862" s="48"/>
      <c r="EQ862" s="48"/>
      <c r="ER862" s="48"/>
      <c r="ES862" s="48"/>
      <c r="ET862" s="48"/>
      <c r="EU862" s="48"/>
      <c r="EV862" s="48"/>
      <c r="EW862" s="48"/>
      <c r="EX862" s="48"/>
      <c r="EY862" s="48"/>
      <c r="EZ862" s="48"/>
      <c r="FA862" s="48"/>
      <c r="FB862" s="48"/>
      <c r="FC862" s="48"/>
      <c r="FD862" s="48"/>
      <c r="FE862" s="48"/>
      <c r="FF862" s="48"/>
      <c r="FG862" s="48"/>
      <c r="FH862" s="48"/>
      <c r="FI862" s="48"/>
      <c r="FJ862" s="48"/>
      <c r="FK862" s="48"/>
      <c r="FL862" s="48"/>
      <c r="FM862" s="48"/>
      <c r="FN862" s="48"/>
      <c r="FO862" s="48"/>
      <c r="FP862" s="48"/>
      <c r="FQ862" s="48"/>
      <c r="FR862" s="48"/>
      <c r="FS862" s="48"/>
      <c r="FT862" s="48"/>
      <c r="FU862" s="48"/>
      <c r="FV862" s="48"/>
      <c r="FW862" s="48"/>
      <c r="FX862" s="48"/>
      <c r="FY862" s="48"/>
      <c r="FZ862" s="48"/>
      <c r="GA862" s="48"/>
      <c r="GB862" s="48"/>
      <c r="GC862" s="48"/>
      <c r="GD862" s="48"/>
      <c r="GE862" s="48"/>
      <c r="GF862" s="48"/>
      <c r="GG862" s="48"/>
      <c r="GH862" s="48"/>
      <c r="GI862" s="48"/>
      <c r="GJ862" s="48"/>
      <c r="GK862" s="48"/>
      <c r="GL862" s="48"/>
      <c r="GM862" s="48"/>
      <c r="GN862" s="48"/>
      <c r="GO862" s="48"/>
      <c r="GP862" s="48"/>
      <c r="GQ862" s="48"/>
      <c r="GR862" s="48"/>
      <c r="GS862" s="48"/>
      <c r="GT862" s="48"/>
      <c r="GU862" s="48"/>
      <c r="GV862" s="48"/>
      <c r="GW862" s="48"/>
      <c r="GX862" s="48"/>
      <c r="GY862" s="48"/>
      <c r="GZ862" s="48"/>
      <c r="HA862" s="48"/>
      <c r="HB862" s="48"/>
      <c r="HC862" s="48"/>
      <c r="HD862" s="48"/>
      <c r="HE862" s="48"/>
      <c r="HF862" s="48"/>
      <c r="HG862" s="48"/>
      <c r="HH862" s="48"/>
      <c r="HI862" s="48"/>
      <c r="HJ862" s="48"/>
      <c r="HK862" s="48"/>
      <c r="HL862" s="48"/>
      <c r="HM862" s="48"/>
      <c r="HN862" s="48"/>
      <c r="HO862" s="48"/>
      <c r="HP862" s="48"/>
      <c r="HQ862" s="48"/>
      <c r="HR862" s="48"/>
      <c r="HS862" s="48"/>
      <c r="HT862" s="48"/>
      <c r="HU862" s="48"/>
      <c r="HV862" s="48"/>
      <c r="HW862" s="48"/>
      <c r="HX862" s="48"/>
      <c r="HY862" s="48"/>
      <c r="HZ862" s="48"/>
      <c r="IA862" s="48"/>
      <c r="IB862" s="48"/>
      <c r="IC862" s="48"/>
      <c r="ID862" s="48"/>
      <c r="IE862" s="48"/>
      <c r="IF862" s="48"/>
      <c r="IG862" s="48"/>
      <c r="IH862" s="48"/>
      <c r="II862" s="48"/>
      <c r="IJ862" s="48"/>
      <c r="IK862" s="48"/>
      <c r="IL862" s="48"/>
      <c r="IM862" s="48"/>
      <c r="IN862" s="48"/>
      <c r="IO862" s="48"/>
      <c r="IP862" s="48"/>
      <c r="IQ862" s="48"/>
      <c r="IR862" s="48"/>
      <c r="IS862" s="48"/>
      <c r="IT862" s="48"/>
      <c r="IU862" s="48"/>
      <c r="IV862" s="48"/>
      <c r="IW862" s="48"/>
      <c r="IX862" s="48"/>
      <c r="IY862" s="48"/>
      <c r="IZ862" s="48"/>
      <c r="JA862" s="48"/>
      <c r="JB862" s="49"/>
      <c r="JC862" s="49"/>
      <c r="JD862" s="49"/>
      <c r="JE862" s="49"/>
      <c r="JF862" s="49"/>
      <c r="JG862" s="49"/>
      <c r="JH862" s="49"/>
      <c r="JI862" s="49"/>
      <c r="JJ862" s="49"/>
      <c r="JK862" s="49"/>
      <c r="JL862" s="49"/>
      <c r="JM862" s="49"/>
    </row>
    <row r="863" spans="2:273" ht="20.25" customHeight="1">
      <c r="B863" s="116" t="s">
        <v>6344</v>
      </c>
      <c r="C863" s="107">
        <v>20202</v>
      </c>
      <c r="D863" s="108">
        <v>2020</v>
      </c>
      <c r="E863" s="65" t="s">
        <v>6345</v>
      </c>
      <c r="F863" s="140"/>
      <c r="G863" s="354"/>
      <c r="H863" s="57" t="s">
        <v>6346</v>
      </c>
      <c r="I863" s="57" t="s">
        <v>37</v>
      </c>
      <c r="J863" s="78">
        <v>24</v>
      </c>
      <c r="K863" s="192">
        <v>500000</v>
      </c>
      <c r="L863" s="57" t="s">
        <v>6347</v>
      </c>
      <c r="M863" s="57" t="s">
        <v>69</v>
      </c>
      <c r="N863" s="215">
        <v>3</v>
      </c>
      <c r="O863" s="78">
        <v>5</v>
      </c>
      <c r="P863" s="78">
        <v>7</v>
      </c>
      <c r="Q863" s="57" t="s">
        <v>55</v>
      </c>
      <c r="R863" s="57" t="s">
        <v>33</v>
      </c>
      <c r="S863" s="48"/>
      <c r="T863" s="48"/>
      <c r="U863" s="48"/>
      <c r="V863" s="48"/>
      <c r="W863" s="48"/>
      <c r="X863" s="48"/>
      <c r="Y863" s="48"/>
      <c r="Z863" s="48"/>
      <c r="AA863" s="48"/>
      <c r="AB863" s="48"/>
      <c r="AC863" s="48"/>
      <c r="AD863" s="48"/>
      <c r="AE863" s="48"/>
      <c r="AF863" s="48"/>
      <c r="AG863" s="48"/>
      <c r="AH863" s="48"/>
      <c r="AI863" s="48"/>
      <c r="AJ863" s="48"/>
      <c r="AK863" s="48"/>
      <c r="AL863" s="48"/>
      <c r="AM863" s="48"/>
      <c r="AN863" s="48"/>
      <c r="AO863" s="48"/>
      <c r="AP863" s="48"/>
      <c r="AQ863" s="48"/>
      <c r="AR863" s="48"/>
      <c r="AS863" s="48"/>
      <c r="AT863" s="48"/>
      <c r="AU863" s="48"/>
      <c r="AV863" s="48"/>
      <c r="AW863" s="48"/>
      <c r="AX863" s="48"/>
      <c r="AY863" s="48"/>
      <c r="AZ863" s="48"/>
      <c r="BA863" s="48"/>
      <c r="BB863" s="48"/>
      <c r="BC863" s="48"/>
      <c r="BD863" s="48"/>
      <c r="BE863" s="48"/>
      <c r="BF863" s="48"/>
      <c r="BG863" s="48"/>
      <c r="BH863" s="48"/>
      <c r="BI863" s="48"/>
      <c r="BJ863" s="48"/>
      <c r="BK863" s="48"/>
      <c r="BL863" s="48"/>
      <c r="BM863" s="48"/>
      <c r="BN863" s="48"/>
      <c r="BO863" s="48"/>
      <c r="BP863" s="48"/>
      <c r="BQ863" s="48"/>
      <c r="BR863" s="48"/>
      <c r="BS863" s="48"/>
      <c r="BT863" s="48"/>
      <c r="BU863" s="48"/>
      <c r="BV863" s="48"/>
      <c r="BW863" s="48"/>
      <c r="BX863" s="48"/>
      <c r="BY863" s="48"/>
      <c r="BZ863" s="48"/>
      <c r="CA863" s="48"/>
      <c r="CB863" s="48"/>
      <c r="CC863" s="48"/>
      <c r="CD863" s="48"/>
      <c r="CE863" s="48"/>
      <c r="CF863" s="48"/>
      <c r="CG863" s="48"/>
      <c r="CH863" s="48"/>
      <c r="CI863" s="48"/>
      <c r="CJ863" s="48"/>
      <c r="CK863" s="48"/>
      <c r="CL863" s="48"/>
      <c r="CM863" s="48"/>
      <c r="CN863" s="48"/>
      <c r="CO863" s="48"/>
      <c r="CP863" s="48"/>
      <c r="CQ863" s="48"/>
      <c r="CR863" s="48"/>
      <c r="CS863" s="48"/>
      <c r="CT863" s="48"/>
      <c r="CU863" s="48"/>
      <c r="CV863" s="48"/>
      <c r="CW863" s="48"/>
      <c r="CX863" s="48"/>
      <c r="CY863" s="48"/>
      <c r="CZ863" s="48"/>
      <c r="DA863" s="48"/>
      <c r="DB863" s="48"/>
      <c r="DC863" s="48"/>
      <c r="DD863" s="48"/>
      <c r="DE863" s="48"/>
      <c r="DF863" s="48"/>
      <c r="DG863" s="48"/>
      <c r="DH863" s="48"/>
      <c r="DI863" s="48"/>
      <c r="DJ863" s="48"/>
      <c r="DK863" s="48"/>
      <c r="DL863" s="48"/>
      <c r="DM863" s="48"/>
      <c r="DN863" s="48"/>
      <c r="DO863" s="48"/>
      <c r="DP863" s="48"/>
      <c r="DQ863" s="48"/>
      <c r="DR863" s="48"/>
      <c r="DS863" s="48"/>
      <c r="DT863" s="48"/>
      <c r="DU863" s="48"/>
      <c r="DV863" s="48"/>
      <c r="DW863" s="48"/>
      <c r="DX863" s="48"/>
      <c r="DY863" s="48"/>
      <c r="DZ863" s="48"/>
      <c r="EA863" s="48"/>
      <c r="EB863" s="48"/>
      <c r="EC863" s="48"/>
      <c r="ED863" s="48"/>
      <c r="EE863" s="48"/>
      <c r="EF863" s="48"/>
      <c r="EG863" s="48"/>
      <c r="EH863" s="48"/>
      <c r="EI863" s="48"/>
      <c r="EJ863" s="48"/>
      <c r="EK863" s="48"/>
      <c r="EL863" s="48"/>
      <c r="EM863" s="48"/>
      <c r="EN863" s="48"/>
      <c r="EO863" s="48"/>
      <c r="EP863" s="48"/>
      <c r="EQ863" s="48"/>
      <c r="ER863" s="48"/>
      <c r="ES863" s="48"/>
      <c r="ET863" s="48"/>
      <c r="EU863" s="48"/>
      <c r="EV863" s="48"/>
      <c r="EW863" s="48"/>
      <c r="EX863" s="48"/>
      <c r="EY863" s="48"/>
      <c r="EZ863" s="48"/>
      <c r="FA863" s="48"/>
      <c r="FB863" s="48"/>
      <c r="FC863" s="48"/>
      <c r="FD863" s="48"/>
      <c r="FE863" s="48"/>
      <c r="FF863" s="48"/>
      <c r="FG863" s="48"/>
      <c r="FH863" s="48"/>
      <c r="FI863" s="48"/>
      <c r="FJ863" s="48"/>
      <c r="FK863" s="48"/>
      <c r="FL863" s="48"/>
      <c r="FM863" s="48"/>
      <c r="FN863" s="48"/>
      <c r="FO863" s="48"/>
      <c r="FP863" s="48"/>
      <c r="FQ863" s="48"/>
      <c r="FR863" s="48"/>
      <c r="FS863" s="48"/>
      <c r="FT863" s="48"/>
      <c r="FU863" s="48"/>
      <c r="FV863" s="48"/>
      <c r="FW863" s="48"/>
      <c r="FX863" s="48"/>
      <c r="FY863" s="48"/>
      <c r="FZ863" s="48"/>
      <c r="GA863" s="48"/>
      <c r="GB863" s="48"/>
      <c r="GC863" s="48"/>
      <c r="GD863" s="48"/>
      <c r="GE863" s="48"/>
      <c r="GF863" s="48"/>
      <c r="GG863" s="48"/>
      <c r="GH863" s="48"/>
      <c r="GI863" s="48"/>
      <c r="GJ863" s="48"/>
      <c r="GK863" s="48"/>
      <c r="GL863" s="48"/>
      <c r="GM863" s="48"/>
      <c r="GN863" s="48"/>
      <c r="GO863" s="48"/>
      <c r="GP863" s="48"/>
      <c r="GQ863" s="48"/>
      <c r="GR863" s="48"/>
      <c r="GS863" s="48"/>
      <c r="GT863" s="48"/>
      <c r="GU863" s="48"/>
      <c r="GV863" s="48"/>
      <c r="GW863" s="48"/>
      <c r="GX863" s="48"/>
      <c r="GY863" s="48"/>
      <c r="GZ863" s="48"/>
      <c r="HA863" s="48"/>
      <c r="HB863" s="48"/>
      <c r="HC863" s="48"/>
      <c r="HD863" s="48"/>
      <c r="HE863" s="48"/>
      <c r="HF863" s="48"/>
      <c r="HG863" s="48"/>
      <c r="HH863" s="48"/>
      <c r="HI863" s="48"/>
      <c r="HJ863" s="48"/>
      <c r="HK863" s="48"/>
      <c r="HL863" s="48"/>
      <c r="HM863" s="48"/>
      <c r="HN863" s="48"/>
      <c r="HO863" s="48"/>
      <c r="HP863" s="48"/>
      <c r="HQ863" s="48"/>
      <c r="HR863" s="48"/>
      <c r="HS863" s="48"/>
      <c r="HT863" s="48"/>
      <c r="HU863" s="48"/>
      <c r="HV863" s="48"/>
      <c r="HW863" s="48"/>
      <c r="HX863" s="48"/>
      <c r="HY863" s="48"/>
      <c r="HZ863" s="48"/>
      <c r="IA863" s="48"/>
      <c r="IB863" s="48"/>
      <c r="IC863" s="48"/>
      <c r="ID863" s="48"/>
      <c r="IE863" s="48"/>
      <c r="IF863" s="48"/>
      <c r="IG863" s="48"/>
      <c r="IH863" s="48"/>
      <c r="II863" s="48"/>
      <c r="IJ863" s="48"/>
      <c r="IK863" s="48"/>
      <c r="IL863" s="48"/>
      <c r="IM863" s="48"/>
      <c r="IN863" s="48"/>
      <c r="IO863" s="48"/>
      <c r="IP863" s="48"/>
      <c r="IQ863" s="48"/>
      <c r="IR863" s="48"/>
      <c r="IS863" s="48"/>
      <c r="IT863" s="48"/>
      <c r="IU863" s="48"/>
      <c r="IV863" s="48"/>
      <c r="IW863" s="48"/>
      <c r="IX863" s="48"/>
      <c r="IY863" s="48"/>
      <c r="IZ863" s="48"/>
      <c r="JA863" s="48"/>
      <c r="JB863" s="49"/>
      <c r="JC863" s="49"/>
      <c r="JD863" s="49"/>
      <c r="JE863" s="49"/>
      <c r="JF863" s="49"/>
      <c r="JG863" s="49"/>
      <c r="JH863" s="49"/>
      <c r="JI863" s="49"/>
      <c r="JJ863" s="49"/>
      <c r="JK863" s="49"/>
      <c r="JL863" s="49"/>
      <c r="JM863" s="49"/>
    </row>
    <row r="864" spans="2:273" ht="20.25" customHeight="1">
      <c r="B864" s="116" t="s">
        <v>3610</v>
      </c>
      <c r="C864" s="107">
        <v>20191</v>
      </c>
      <c r="D864" s="108">
        <v>2019</v>
      </c>
      <c r="E864" s="38" t="s">
        <v>3611</v>
      </c>
      <c r="F864" s="141"/>
      <c r="G864" s="353"/>
      <c r="H864" s="3" t="s">
        <v>3612</v>
      </c>
      <c r="I864" s="3" t="s">
        <v>53</v>
      </c>
      <c r="J864" s="79">
        <v>36</v>
      </c>
      <c r="K864" s="193">
        <v>530044</v>
      </c>
      <c r="L864" s="3" t="s">
        <v>3613</v>
      </c>
      <c r="M864" s="3" t="s">
        <v>39</v>
      </c>
      <c r="N864" s="215">
        <v>9</v>
      </c>
      <c r="O864" s="77">
        <v>2</v>
      </c>
      <c r="P864" s="77">
        <v>53</v>
      </c>
      <c r="Q864" s="3" t="s">
        <v>3614</v>
      </c>
      <c r="R864" s="3" t="s">
        <v>219</v>
      </c>
      <c r="S864" s="6"/>
      <c r="T864" s="6"/>
      <c r="Y864" s="6"/>
      <c r="Z864" s="6"/>
      <c r="AF864" s="30"/>
      <c r="AG864" s="30"/>
      <c r="AH864" s="30"/>
      <c r="AI864" s="30"/>
      <c r="AJ864" s="30"/>
      <c r="AK864" s="30"/>
      <c r="AL864" s="30"/>
      <c r="AM864" s="30"/>
      <c r="AN864" s="30"/>
      <c r="AO864" s="30"/>
      <c r="AP864" s="30"/>
      <c r="AQ864" s="30"/>
      <c r="AR864" s="126" t="s">
        <v>25</v>
      </c>
      <c r="AS864" s="126" t="s">
        <v>4</v>
      </c>
      <c r="AT864" s="30"/>
      <c r="AU864" s="30"/>
      <c r="AV864" s="30"/>
      <c r="AW864" s="30"/>
      <c r="AX864" s="30"/>
      <c r="AY864" s="30"/>
      <c r="AZ864" s="30"/>
      <c r="BA864" s="30"/>
      <c r="BB864" s="30"/>
      <c r="BC864" s="30"/>
      <c r="BD864" s="30"/>
      <c r="BE864" s="30"/>
      <c r="BF864" s="30"/>
      <c r="BG864" s="30"/>
      <c r="BH864" s="30"/>
      <c r="BI864" s="30"/>
      <c r="BJ864" s="30"/>
      <c r="BK864" s="30"/>
      <c r="BL864" s="30"/>
      <c r="BM864" s="30"/>
      <c r="BN864" s="30"/>
      <c r="BO864" s="30"/>
      <c r="BP864" s="30"/>
      <c r="BQ864" s="30"/>
      <c r="BR864" s="30"/>
      <c r="BS864" s="30"/>
      <c r="BT864" s="30"/>
      <c r="BU864" s="30"/>
      <c r="BV864" s="30"/>
      <c r="BW864" s="30"/>
      <c r="BX864" s="30"/>
      <c r="BY864" s="30"/>
      <c r="BZ864" s="30"/>
      <c r="CA864" s="30"/>
      <c r="CB864" s="30"/>
      <c r="CC864" s="30"/>
      <c r="CD864" s="30"/>
      <c r="CE864" s="30"/>
      <c r="CF864" s="30"/>
      <c r="CG864" s="30"/>
      <c r="CH864" s="30"/>
      <c r="CI864" s="30"/>
      <c r="CJ864" s="30"/>
      <c r="CK864" s="30"/>
      <c r="CL864" s="30"/>
      <c r="CM864" s="30"/>
      <c r="CN864" s="30"/>
      <c r="CO864" s="30"/>
      <c r="CP864" s="30"/>
      <c r="CQ864" s="30"/>
      <c r="CR864" s="30"/>
      <c r="CS864" s="30"/>
      <c r="CT864" s="30"/>
      <c r="CU864" s="30"/>
      <c r="CV864" s="30"/>
      <c r="CW864" s="30"/>
      <c r="CX864" s="30"/>
      <c r="CY864" s="30"/>
      <c r="CZ864" s="30"/>
      <c r="DA864" s="30"/>
      <c r="DB864" s="30"/>
      <c r="DC864" s="30"/>
      <c r="DD864" s="30"/>
      <c r="DE864" s="30"/>
      <c r="DF864" s="30"/>
      <c r="DG864" s="30"/>
      <c r="DH864" s="30"/>
      <c r="DI864" s="30"/>
      <c r="DJ864" s="30"/>
      <c r="DK864" s="30"/>
      <c r="DL864" s="30"/>
      <c r="DM864" s="30"/>
      <c r="DN864" s="30"/>
      <c r="DO864" s="30"/>
      <c r="DP864" s="30"/>
      <c r="DQ864" s="30"/>
      <c r="DR864" s="30"/>
      <c r="DS864" s="30"/>
      <c r="DT864" s="30"/>
      <c r="DU864" s="30"/>
      <c r="DV864" s="30"/>
      <c r="DW864" s="30"/>
      <c r="DX864" s="30"/>
      <c r="DY864" s="30"/>
      <c r="DZ864" s="30"/>
      <c r="EA864" s="30"/>
      <c r="EB864" s="30"/>
      <c r="EC864" s="30"/>
      <c r="ED864" s="30"/>
      <c r="EE864" s="30"/>
      <c r="EF864" s="30"/>
      <c r="EG864" s="30"/>
      <c r="EH864" s="30"/>
      <c r="EI864" s="30"/>
      <c r="EJ864" s="30"/>
      <c r="EK864" s="30"/>
      <c r="EL864" s="30"/>
      <c r="EM864" s="30"/>
      <c r="EN864" s="30"/>
      <c r="EO864" s="30"/>
      <c r="EP864" s="30"/>
      <c r="EQ864" s="30"/>
      <c r="ER864" s="30"/>
      <c r="ES864" s="30"/>
      <c r="ET864" s="30"/>
      <c r="EU864" s="30"/>
      <c r="EV864" s="30"/>
      <c r="EW864" s="30"/>
      <c r="EX864" s="30"/>
      <c r="EY864" s="30"/>
      <c r="EZ864" s="30"/>
      <c r="FA864" s="30"/>
      <c r="FB864" s="30"/>
      <c r="FC864" s="30"/>
      <c r="FD864" s="30"/>
      <c r="FE864" s="30"/>
      <c r="FF864" s="30"/>
      <c r="FG864" s="30"/>
      <c r="FH864" s="30"/>
      <c r="FI864" s="30"/>
      <c r="FJ864" s="30"/>
      <c r="FK864" s="30"/>
      <c r="FL864" s="30"/>
      <c r="FM864" s="30"/>
      <c r="FN864" s="30"/>
      <c r="FO864" s="30"/>
      <c r="FP864" s="30"/>
      <c r="FQ864" s="30"/>
      <c r="FR864" s="30"/>
      <c r="FS864" s="30"/>
      <c r="FT864" s="30"/>
      <c r="FU864" s="30"/>
      <c r="FV864" s="30"/>
      <c r="FW864" s="30"/>
      <c r="FX864" s="30"/>
      <c r="FY864" s="30"/>
      <c r="FZ864" s="30"/>
      <c r="GA864" s="30"/>
      <c r="GB864" s="30"/>
      <c r="GC864" s="30"/>
      <c r="GD864" s="30"/>
      <c r="GE864" s="30"/>
      <c r="GF864" s="30"/>
      <c r="GG864" s="30"/>
      <c r="GH864" s="30"/>
      <c r="GI864" s="30"/>
      <c r="GJ864" s="30"/>
      <c r="GK864" s="30"/>
      <c r="GL864" s="30"/>
      <c r="GM864" s="30"/>
      <c r="GN864" s="30"/>
      <c r="GO864" s="30"/>
      <c r="GP864" s="30"/>
      <c r="GQ864" s="30"/>
      <c r="GR864" s="30"/>
      <c r="GS864" s="30"/>
      <c r="GT864" s="30"/>
      <c r="GU864" s="30"/>
      <c r="GV864" s="30"/>
      <c r="GW864" s="30"/>
      <c r="GX864" s="30"/>
      <c r="GY864" s="30"/>
      <c r="GZ864" s="30"/>
      <c r="HA864" s="30"/>
      <c r="HB864" s="30"/>
      <c r="HC864" s="30"/>
      <c r="HD864" s="30"/>
      <c r="HE864" s="30"/>
      <c r="HF864" s="30"/>
      <c r="HG864" s="30"/>
      <c r="HH864" s="30"/>
      <c r="HI864" s="30"/>
      <c r="HJ864" s="30"/>
      <c r="HK864" s="30"/>
      <c r="HL864" s="30"/>
      <c r="HM864" s="30"/>
      <c r="HN864" s="30"/>
      <c r="HO864" s="30"/>
      <c r="HP864" s="30"/>
      <c r="HQ864" s="30"/>
      <c r="HR864" s="30"/>
      <c r="HS864" s="30"/>
      <c r="HT864" s="30"/>
      <c r="HU864" s="30"/>
      <c r="HV864" s="30"/>
      <c r="HW864" s="30"/>
      <c r="HX864" s="30"/>
      <c r="HY864" s="30"/>
      <c r="HZ864" s="30"/>
      <c r="IA864" s="30"/>
      <c r="IB864" s="30"/>
      <c r="IC864" s="30"/>
      <c r="ID864" s="30"/>
      <c r="IE864" s="30"/>
      <c r="IF864" s="30"/>
      <c r="IG864" s="30"/>
      <c r="IH864" s="30"/>
      <c r="II864" s="30"/>
      <c r="IJ864" s="30"/>
      <c r="IK864" s="30"/>
      <c r="IL864" s="30"/>
      <c r="IM864" s="30"/>
      <c r="IN864" s="30"/>
      <c r="IO864" s="30"/>
      <c r="IP864" s="30"/>
      <c r="IQ864" s="30"/>
      <c r="IR864" s="30"/>
      <c r="IS864" s="30"/>
      <c r="IT864" s="30"/>
      <c r="IU864" s="30"/>
      <c r="IV864" s="30"/>
      <c r="IW864" s="30"/>
      <c r="IX864" s="30"/>
      <c r="IY864" s="30"/>
      <c r="IZ864" s="30"/>
      <c r="JA864" s="30"/>
      <c r="JB864" s="30"/>
      <c r="JC864" s="30"/>
      <c r="JD864" s="30"/>
      <c r="JE864" s="30"/>
      <c r="JF864" s="30"/>
      <c r="JG864" s="30"/>
      <c r="JH864" s="30"/>
      <c r="JI864" s="30"/>
      <c r="JJ864" s="30"/>
      <c r="JK864" s="30"/>
      <c r="JL864" s="30"/>
      <c r="JM864" s="30"/>
    </row>
    <row r="865" spans="2:273" ht="20.25" customHeight="1">
      <c r="B865" s="116" t="s">
        <v>6348</v>
      </c>
      <c r="C865" s="107">
        <v>20201</v>
      </c>
      <c r="D865" s="109">
        <v>2020</v>
      </c>
      <c r="E865" s="65" t="s">
        <v>6349</v>
      </c>
      <c r="F865" s="140"/>
      <c r="G865" s="354"/>
      <c r="H865" s="57" t="s">
        <v>6350</v>
      </c>
      <c r="I865" s="57" t="s">
        <v>53</v>
      </c>
      <c r="J865" s="78">
        <v>35</v>
      </c>
      <c r="K865" s="192">
        <v>4910500</v>
      </c>
      <c r="L865" s="57" t="s">
        <v>6351</v>
      </c>
      <c r="M865" s="57" t="s">
        <v>39</v>
      </c>
      <c r="N865" s="215">
        <v>9</v>
      </c>
      <c r="O865" s="78">
        <v>2</v>
      </c>
      <c r="P865" s="78">
        <v>8</v>
      </c>
      <c r="Q865" s="57" t="s">
        <v>47</v>
      </c>
      <c r="R865" s="57" t="s">
        <v>52</v>
      </c>
      <c r="S865" s="48"/>
      <c r="T865" s="48"/>
      <c r="U865" s="48"/>
      <c r="V865" s="48"/>
      <c r="W865" s="48"/>
      <c r="X865" s="48"/>
      <c r="Y865" s="48"/>
      <c r="Z865" s="48"/>
      <c r="AA865" s="48"/>
      <c r="AB865" s="48"/>
      <c r="AC865" s="48"/>
      <c r="AD865" s="48"/>
      <c r="AE865" s="48"/>
    </row>
    <row r="866" spans="2:273" ht="20.25" customHeight="1">
      <c r="B866" s="116" t="s">
        <v>6352</v>
      </c>
      <c r="C866" s="107">
        <v>20201</v>
      </c>
      <c r="D866" s="109">
        <v>2020</v>
      </c>
      <c r="E866" s="65" t="s">
        <v>3616</v>
      </c>
      <c r="F866" s="140"/>
      <c r="G866" s="354" t="s">
        <v>1086</v>
      </c>
      <c r="H866" s="57" t="s">
        <v>6353</v>
      </c>
      <c r="I866" s="57" t="s">
        <v>53</v>
      </c>
      <c r="J866" s="78">
        <v>17</v>
      </c>
      <c r="K866" s="192">
        <v>10000</v>
      </c>
      <c r="L866" s="58"/>
      <c r="M866" s="57" t="s">
        <v>39</v>
      </c>
      <c r="N866" s="215">
        <v>9</v>
      </c>
      <c r="O866" s="78">
        <v>2</v>
      </c>
      <c r="P866" s="78">
        <v>6</v>
      </c>
      <c r="Q866" s="57" t="s">
        <v>47</v>
      </c>
      <c r="R866" s="57" t="s">
        <v>80</v>
      </c>
      <c r="S866" s="48"/>
      <c r="T866" s="48"/>
      <c r="U866" s="48"/>
      <c r="V866" s="48"/>
      <c r="W866" s="48"/>
      <c r="X866" s="48"/>
      <c r="Y866" s="48"/>
      <c r="Z866" s="48"/>
      <c r="AA866" s="48"/>
      <c r="AB866" s="48"/>
      <c r="AC866" s="48"/>
      <c r="AD866" s="48"/>
      <c r="AE866" s="48"/>
      <c r="AF866" s="48"/>
      <c r="AG866" s="48"/>
      <c r="AH866" s="48"/>
      <c r="AI866" s="48"/>
      <c r="AJ866" s="48"/>
      <c r="AK866" s="48"/>
      <c r="AL866" s="48"/>
      <c r="AM866" s="48"/>
      <c r="AN866" s="48"/>
      <c r="AO866" s="48"/>
      <c r="AP866" s="48"/>
      <c r="AQ866" s="48"/>
      <c r="AR866" s="48"/>
      <c r="AS866" s="48"/>
      <c r="AT866" s="48"/>
      <c r="AU866" s="48"/>
      <c r="AV866" s="48"/>
      <c r="AW866" s="48"/>
      <c r="AX866" s="48"/>
      <c r="AY866" s="48"/>
      <c r="AZ866" s="48"/>
      <c r="BA866" s="48"/>
      <c r="BB866" s="48"/>
      <c r="BC866" s="48"/>
      <c r="BD866" s="48"/>
      <c r="BE866" s="48"/>
      <c r="BF866" s="48"/>
      <c r="BG866" s="48"/>
      <c r="BH866" s="48"/>
      <c r="BI866" s="48"/>
      <c r="BJ866" s="48"/>
      <c r="BK866" s="48"/>
      <c r="BL866" s="48"/>
      <c r="BM866" s="48"/>
      <c r="BN866" s="48"/>
      <c r="BO866" s="48"/>
      <c r="BP866" s="48"/>
      <c r="BQ866" s="48"/>
      <c r="BR866" s="48"/>
      <c r="BS866" s="48"/>
      <c r="BT866" s="48"/>
      <c r="BU866" s="48"/>
      <c r="BV866" s="48"/>
      <c r="BW866" s="48"/>
      <c r="BX866" s="48"/>
      <c r="BY866" s="48"/>
      <c r="BZ866" s="48"/>
      <c r="CA866" s="48"/>
      <c r="CB866" s="48"/>
      <c r="CC866" s="48"/>
      <c r="CD866" s="48"/>
      <c r="CE866" s="48"/>
      <c r="CF866" s="48"/>
      <c r="CG866" s="48"/>
      <c r="CH866" s="48"/>
      <c r="CI866" s="48"/>
      <c r="CJ866" s="48"/>
      <c r="CK866" s="48"/>
      <c r="CL866" s="48"/>
      <c r="CM866" s="48"/>
      <c r="CN866" s="48"/>
      <c r="CO866" s="48"/>
      <c r="CP866" s="48"/>
      <c r="CQ866" s="48"/>
      <c r="CR866" s="48"/>
      <c r="CS866" s="48"/>
      <c r="CT866" s="48"/>
      <c r="CU866" s="48"/>
      <c r="CV866" s="48"/>
      <c r="CW866" s="48"/>
      <c r="CX866" s="48"/>
      <c r="CY866" s="48"/>
      <c r="CZ866" s="48"/>
      <c r="DA866" s="48"/>
      <c r="DB866" s="48"/>
      <c r="DC866" s="48"/>
      <c r="DD866" s="48"/>
      <c r="DE866" s="48"/>
      <c r="DF866" s="48"/>
      <c r="DG866" s="48"/>
      <c r="DH866" s="48"/>
      <c r="DI866" s="48"/>
      <c r="DJ866" s="48"/>
      <c r="DK866" s="48"/>
      <c r="DL866" s="48"/>
      <c r="DM866" s="48"/>
      <c r="DN866" s="48"/>
      <c r="DO866" s="48"/>
      <c r="DP866" s="48"/>
      <c r="DQ866" s="48"/>
      <c r="DR866" s="48"/>
      <c r="DS866" s="48"/>
      <c r="DT866" s="48"/>
      <c r="DU866" s="48"/>
      <c r="DV866" s="48"/>
      <c r="DW866" s="48"/>
      <c r="DX866" s="48"/>
      <c r="DY866" s="48"/>
      <c r="DZ866" s="48"/>
      <c r="EA866" s="48"/>
      <c r="EB866" s="48"/>
      <c r="EC866" s="48"/>
      <c r="ED866" s="48"/>
      <c r="EE866" s="48"/>
      <c r="EF866" s="48"/>
      <c r="EG866" s="48"/>
      <c r="EH866" s="48"/>
      <c r="EI866" s="48"/>
      <c r="EJ866" s="48"/>
      <c r="EK866" s="48"/>
      <c r="EL866" s="48"/>
      <c r="EM866" s="48"/>
      <c r="EN866" s="48"/>
      <c r="EO866" s="48"/>
      <c r="EP866" s="48"/>
      <c r="EQ866" s="48"/>
      <c r="ER866" s="48"/>
      <c r="ES866" s="48"/>
      <c r="ET866" s="48"/>
      <c r="EU866" s="48"/>
      <c r="EV866" s="48"/>
      <c r="EW866" s="48"/>
      <c r="EX866" s="48"/>
      <c r="EY866" s="48"/>
      <c r="EZ866" s="48"/>
      <c r="FA866" s="48"/>
      <c r="FB866" s="48"/>
      <c r="FC866" s="48"/>
      <c r="FD866" s="48"/>
      <c r="FE866" s="48"/>
      <c r="FF866" s="48"/>
      <c r="FG866" s="48"/>
      <c r="FH866" s="48"/>
      <c r="FI866" s="48"/>
      <c r="FJ866" s="48"/>
      <c r="FK866" s="48"/>
      <c r="FL866" s="48"/>
      <c r="FM866" s="48"/>
      <c r="FN866" s="48"/>
      <c r="FO866" s="48"/>
      <c r="FP866" s="48"/>
      <c r="FQ866" s="48"/>
      <c r="FR866" s="48"/>
      <c r="FS866" s="48"/>
      <c r="FT866" s="48"/>
      <c r="FU866" s="48"/>
      <c r="FV866" s="48"/>
      <c r="FW866" s="48"/>
      <c r="FX866" s="48"/>
      <c r="FY866" s="48"/>
      <c r="FZ866" s="48"/>
      <c r="GA866" s="48"/>
      <c r="GB866" s="48"/>
      <c r="GC866" s="48"/>
      <c r="GD866" s="48"/>
      <c r="GE866" s="48"/>
      <c r="GF866" s="48"/>
      <c r="GG866" s="48"/>
      <c r="GH866" s="48"/>
      <c r="GI866" s="48"/>
      <c r="GJ866" s="48"/>
      <c r="GK866" s="48"/>
      <c r="GL866" s="48"/>
      <c r="GM866" s="48"/>
      <c r="GN866" s="48"/>
      <c r="GO866" s="48"/>
      <c r="GP866" s="48"/>
      <c r="GQ866" s="48"/>
      <c r="GR866" s="48"/>
      <c r="GS866" s="48"/>
      <c r="GT866" s="48"/>
      <c r="GU866" s="48"/>
      <c r="GV866" s="48"/>
      <c r="GW866" s="48"/>
      <c r="GX866" s="48"/>
      <c r="GY866" s="48"/>
      <c r="GZ866" s="48"/>
      <c r="HA866" s="48"/>
      <c r="HB866" s="48"/>
      <c r="HC866" s="48"/>
      <c r="HD866" s="48"/>
      <c r="HE866" s="48"/>
      <c r="HF866" s="48"/>
      <c r="HG866" s="48"/>
      <c r="HH866" s="48"/>
      <c r="HI866" s="48"/>
      <c r="HJ866" s="48"/>
      <c r="HK866" s="48"/>
      <c r="HL866" s="48"/>
      <c r="HM866" s="48"/>
      <c r="HN866" s="48"/>
      <c r="HO866" s="48"/>
      <c r="HP866" s="48"/>
      <c r="HQ866" s="48"/>
      <c r="HR866" s="48"/>
      <c r="HS866" s="48"/>
      <c r="HT866" s="48"/>
      <c r="HU866" s="48"/>
      <c r="HV866" s="48"/>
      <c r="HW866" s="48"/>
      <c r="HX866" s="48"/>
      <c r="HY866" s="48"/>
      <c r="HZ866" s="48"/>
      <c r="IA866" s="48"/>
      <c r="IB866" s="48"/>
      <c r="IC866" s="48"/>
      <c r="ID866" s="48"/>
      <c r="IE866" s="48"/>
      <c r="IF866" s="48"/>
      <c r="IG866" s="48"/>
      <c r="IH866" s="48"/>
      <c r="II866" s="48"/>
      <c r="IJ866" s="48"/>
      <c r="IK866" s="48"/>
      <c r="IL866" s="48"/>
      <c r="IM866" s="48"/>
      <c r="IN866" s="48"/>
      <c r="IO866" s="48"/>
      <c r="IP866" s="48"/>
      <c r="IQ866" s="48"/>
      <c r="IR866" s="48"/>
      <c r="IS866" s="48"/>
      <c r="IT866" s="48"/>
      <c r="IU866" s="48"/>
      <c r="IV866" s="48"/>
      <c r="IW866" s="48"/>
      <c r="IX866" s="48"/>
      <c r="IY866" s="48"/>
      <c r="IZ866" s="48"/>
      <c r="JA866" s="48"/>
      <c r="JB866" s="49"/>
      <c r="JC866" s="50"/>
      <c r="JD866" s="50"/>
      <c r="JE866" s="50"/>
      <c r="JF866" s="50"/>
      <c r="JG866" s="50"/>
      <c r="JH866" s="50"/>
      <c r="JI866" s="50"/>
      <c r="JJ866" s="50"/>
      <c r="JK866" s="50"/>
      <c r="JL866" s="50"/>
      <c r="JM866" s="50"/>
    </row>
    <row r="867" spans="2:273" ht="20.25" customHeight="1">
      <c r="B867" s="116" t="s">
        <v>6354</v>
      </c>
      <c r="C867" s="107">
        <v>20201</v>
      </c>
      <c r="D867" s="109">
        <v>2020</v>
      </c>
      <c r="E867" s="65" t="s">
        <v>3616</v>
      </c>
      <c r="F867" s="140"/>
      <c r="G867" s="354" t="s">
        <v>1086</v>
      </c>
      <c r="H867" s="57" t="s">
        <v>6355</v>
      </c>
      <c r="I867" s="57" t="s">
        <v>53</v>
      </c>
      <c r="J867" s="78">
        <v>12</v>
      </c>
      <c r="K867" s="192">
        <v>524865</v>
      </c>
      <c r="L867" s="58"/>
      <c r="M867" s="57" t="s">
        <v>39</v>
      </c>
      <c r="N867" s="215">
        <v>9</v>
      </c>
      <c r="O867" s="78">
        <v>2</v>
      </c>
      <c r="P867" s="78">
        <v>6</v>
      </c>
      <c r="Q867" s="57" t="s">
        <v>47</v>
      </c>
      <c r="R867" s="57" t="s">
        <v>80</v>
      </c>
      <c r="S867" s="48"/>
      <c r="T867" s="48"/>
      <c r="U867" s="48"/>
      <c r="V867" s="48"/>
      <c r="W867" s="48"/>
      <c r="X867" s="48"/>
      <c r="Y867" s="48"/>
      <c r="Z867" s="48"/>
      <c r="AA867" s="48"/>
      <c r="AB867" s="48"/>
      <c r="AC867" s="48"/>
      <c r="AD867" s="48"/>
      <c r="AE867" s="48"/>
    </row>
    <row r="868" spans="2:273" ht="20.25" customHeight="1">
      <c r="B868" s="116" t="s">
        <v>3618</v>
      </c>
      <c r="C868" s="107">
        <v>20191</v>
      </c>
      <c r="D868" s="108">
        <v>2019</v>
      </c>
      <c r="E868" s="38" t="s">
        <v>3616</v>
      </c>
      <c r="F868" s="141"/>
      <c r="G868" s="353"/>
      <c r="H868" s="3" t="s">
        <v>3619</v>
      </c>
      <c r="I868" s="3" t="s">
        <v>53</v>
      </c>
      <c r="J868" s="79">
        <v>11</v>
      </c>
      <c r="K868" s="193">
        <v>54109</v>
      </c>
      <c r="L868" s="4"/>
      <c r="M868" s="3" t="s">
        <v>39</v>
      </c>
      <c r="N868" s="215">
        <v>9</v>
      </c>
      <c r="O868" s="77">
        <v>2</v>
      </c>
      <c r="P868" s="77">
        <v>6</v>
      </c>
      <c r="Q868" s="3" t="s">
        <v>47</v>
      </c>
      <c r="R868" s="3" t="s">
        <v>151</v>
      </c>
      <c r="S868" s="6"/>
      <c r="T868" s="6"/>
      <c r="Y868" s="6"/>
      <c r="Z868" s="6"/>
      <c r="AR868" s="7" t="s">
        <v>47</v>
      </c>
      <c r="AS868" s="7" t="s">
        <v>53</v>
      </c>
    </row>
    <row r="869" spans="2:273" ht="20.25" customHeight="1">
      <c r="B869" s="116" t="s">
        <v>3615</v>
      </c>
      <c r="C869" s="107">
        <v>20191</v>
      </c>
      <c r="D869" s="108">
        <v>2019</v>
      </c>
      <c r="E869" s="38" t="s">
        <v>3616</v>
      </c>
      <c r="F869" s="141"/>
      <c r="G869" s="353"/>
      <c r="H869" s="3" t="s">
        <v>3617</v>
      </c>
      <c r="I869" s="3" t="s">
        <v>53</v>
      </c>
      <c r="J869" s="79">
        <v>28</v>
      </c>
      <c r="K869" s="193">
        <v>381610</v>
      </c>
      <c r="L869" s="4"/>
      <c r="M869" s="3" t="s">
        <v>39</v>
      </c>
      <c r="N869" s="215">
        <v>9</v>
      </c>
      <c r="O869" s="77">
        <v>2</v>
      </c>
      <c r="P869" s="77">
        <v>6</v>
      </c>
      <c r="Q869" s="3" t="s">
        <v>47</v>
      </c>
      <c r="R869" s="3" t="s">
        <v>179</v>
      </c>
      <c r="S869" s="6"/>
      <c r="T869" s="6"/>
      <c r="Y869" s="6"/>
      <c r="Z869" s="6"/>
      <c r="AR869" s="7" t="s">
        <v>47</v>
      </c>
      <c r="AS869" s="7" t="s">
        <v>53</v>
      </c>
    </row>
    <row r="870" spans="2:273" ht="20.25" customHeight="1">
      <c r="B870" s="116" t="s">
        <v>6356</v>
      </c>
      <c r="C870" s="107">
        <v>20201</v>
      </c>
      <c r="D870" s="109">
        <v>2020</v>
      </c>
      <c r="E870" s="65" t="s">
        <v>6357</v>
      </c>
      <c r="F870" s="140"/>
      <c r="G870" s="354">
        <v>2</v>
      </c>
      <c r="H870" s="57" t="s">
        <v>6358</v>
      </c>
      <c r="I870" s="57" t="s">
        <v>53</v>
      </c>
      <c r="J870" s="78">
        <v>18</v>
      </c>
      <c r="K870" s="192">
        <v>9999899</v>
      </c>
      <c r="L870" s="57" t="s">
        <v>6359</v>
      </c>
      <c r="M870" s="57" t="s">
        <v>39</v>
      </c>
      <c r="N870" s="215">
        <v>9</v>
      </c>
      <c r="O870" s="78">
        <v>2</v>
      </c>
      <c r="P870" s="78">
        <v>8</v>
      </c>
      <c r="Q870" s="57" t="s">
        <v>47</v>
      </c>
      <c r="R870" s="57" t="s">
        <v>80</v>
      </c>
      <c r="S870" s="48"/>
      <c r="T870" s="48"/>
      <c r="U870" s="48"/>
      <c r="V870" s="48"/>
      <c r="W870" s="48"/>
      <c r="X870" s="48"/>
      <c r="Y870" s="48"/>
      <c r="Z870" s="48"/>
      <c r="AA870" s="48"/>
      <c r="AB870" s="48"/>
      <c r="AC870" s="48"/>
      <c r="AD870" s="48"/>
      <c r="AE870" s="48"/>
    </row>
    <row r="871" spans="2:273" ht="20.25" customHeight="1">
      <c r="B871" s="116" t="s">
        <v>3620</v>
      </c>
      <c r="C871" s="107">
        <v>20191</v>
      </c>
      <c r="D871" s="108">
        <v>2019</v>
      </c>
      <c r="E871" s="38" t="s">
        <v>3621</v>
      </c>
      <c r="F871" s="141"/>
      <c r="G871" s="353"/>
      <c r="H871" s="3" t="s">
        <v>3622</v>
      </c>
      <c r="I871" s="3" t="s">
        <v>53</v>
      </c>
      <c r="J871" s="79">
        <v>24</v>
      </c>
      <c r="K871" s="193">
        <v>100000</v>
      </c>
      <c r="L871" s="3" t="s">
        <v>3623</v>
      </c>
      <c r="M871" s="3" t="s">
        <v>587</v>
      </c>
      <c r="N871" s="215">
        <v>4</v>
      </c>
      <c r="O871" s="77">
        <v>6</v>
      </c>
      <c r="P871" s="77">
        <v>52</v>
      </c>
      <c r="Q871" s="3" t="s">
        <v>47</v>
      </c>
      <c r="R871" s="3" t="s">
        <v>80</v>
      </c>
      <c r="S871" s="6"/>
      <c r="T871" s="6"/>
      <c r="Y871" s="6"/>
      <c r="Z871" s="6"/>
    </row>
    <row r="872" spans="2:273" ht="20.25" customHeight="1">
      <c r="B872" s="116" t="s">
        <v>3624</v>
      </c>
      <c r="C872" s="107">
        <v>20191</v>
      </c>
      <c r="D872" s="108">
        <v>2019</v>
      </c>
      <c r="E872" s="38" t="s">
        <v>3621</v>
      </c>
      <c r="F872" s="141"/>
      <c r="G872" s="353"/>
      <c r="H872" s="3" t="s">
        <v>3625</v>
      </c>
      <c r="I872" s="3" t="s">
        <v>53</v>
      </c>
      <c r="J872" s="79">
        <v>6</v>
      </c>
      <c r="K872" s="193">
        <v>100000</v>
      </c>
      <c r="L872" s="3" t="s">
        <v>3623</v>
      </c>
      <c r="M872" s="3" t="s">
        <v>587</v>
      </c>
      <c r="N872" s="215">
        <v>4</v>
      </c>
      <c r="O872" s="77">
        <v>6</v>
      </c>
      <c r="P872" s="77">
        <v>52</v>
      </c>
      <c r="Q872" s="3" t="s">
        <v>55</v>
      </c>
      <c r="R872" s="3" t="s">
        <v>111</v>
      </c>
      <c r="S872" s="6"/>
      <c r="T872" s="6"/>
      <c r="Y872" s="6"/>
      <c r="Z872" s="6"/>
    </row>
    <row r="873" spans="2:273" ht="20.25" customHeight="1">
      <c r="B873" s="116" t="s">
        <v>6360</v>
      </c>
      <c r="C873" s="107">
        <v>20201</v>
      </c>
      <c r="D873" s="109">
        <v>2020</v>
      </c>
      <c r="E873" s="65" t="s">
        <v>3621</v>
      </c>
      <c r="F873" s="140"/>
      <c r="G873" s="354"/>
      <c r="H873" s="57" t="s">
        <v>6361</v>
      </c>
      <c r="I873" s="57" t="s">
        <v>53</v>
      </c>
      <c r="J873" s="78">
        <v>25</v>
      </c>
      <c r="K873" s="192">
        <v>250291</v>
      </c>
      <c r="L873" s="57" t="s">
        <v>6362</v>
      </c>
      <c r="M873" s="57" t="s">
        <v>587</v>
      </c>
      <c r="N873" s="215">
        <v>4</v>
      </c>
      <c r="O873" s="78">
        <v>6</v>
      </c>
      <c r="P873" s="78">
        <v>52</v>
      </c>
      <c r="Q873" s="57" t="s">
        <v>55</v>
      </c>
      <c r="R873" s="57" t="s">
        <v>111</v>
      </c>
      <c r="S873" s="48"/>
      <c r="T873" s="48"/>
      <c r="U873" s="48"/>
      <c r="V873" s="48"/>
      <c r="W873" s="48"/>
      <c r="X873" s="48"/>
      <c r="Y873" s="48"/>
      <c r="Z873" s="48"/>
      <c r="AA873" s="48"/>
      <c r="AB873" s="48"/>
      <c r="AC873" s="48"/>
      <c r="AD873" s="48"/>
      <c r="AE873" s="48"/>
    </row>
    <row r="874" spans="2:273" ht="20.25" customHeight="1">
      <c r="B874" s="116" t="s">
        <v>6363</v>
      </c>
      <c r="C874" s="107">
        <v>20201</v>
      </c>
      <c r="D874" s="109">
        <v>2020</v>
      </c>
      <c r="E874" s="65" t="s">
        <v>3621</v>
      </c>
      <c r="F874" s="140"/>
      <c r="G874" s="354"/>
      <c r="H874" s="57" t="s">
        <v>6364</v>
      </c>
      <c r="I874" s="57" t="s">
        <v>53</v>
      </c>
      <c r="J874" s="78">
        <v>36</v>
      </c>
      <c r="K874" s="192">
        <v>1465902</v>
      </c>
      <c r="L874" s="57" t="s">
        <v>6362</v>
      </c>
      <c r="M874" s="57" t="s">
        <v>587</v>
      </c>
      <c r="N874" s="215">
        <v>4</v>
      </c>
      <c r="O874" s="78">
        <v>6</v>
      </c>
      <c r="P874" s="78">
        <v>52</v>
      </c>
      <c r="Q874" s="57" t="s">
        <v>55</v>
      </c>
      <c r="R874" s="57" t="s">
        <v>111</v>
      </c>
      <c r="S874" s="48"/>
      <c r="T874" s="48"/>
      <c r="U874" s="48"/>
      <c r="V874" s="48"/>
      <c r="W874" s="48"/>
      <c r="X874" s="48"/>
      <c r="Y874" s="48"/>
      <c r="Z874" s="48"/>
      <c r="AA874" s="48"/>
      <c r="AB874" s="48"/>
      <c r="AC874" s="48"/>
      <c r="AD874" s="48"/>
      <c r="AE874" s="48"/>
      <c r="AR874" s="7" t="s">
        <v>47</v>
      </c>
      <c r="AS874" s="7" t="s">
        <v>53</v>
      </c>
    </row>
    <row r="875" spans="2:273" ht="20.25" customHeight="1">
      <c r="B875" s="116" t="s">
        <v>6365</v>
      </c>
      <c r="C875" s="107">
        <v>20201</v>
      </c>
      <c r="D875" s="109">
        <v>2020</v>
      </c>
      <c r="E875" s="65" t="s">
        <v>3621</v>
      </c>
      <c r="F875" s="140"/>
      <c r="G875" s="354"/>
      <c r="H875" s="57" t="s">
        <v>6366</v>
      </c>
      <c r="I875" s="57" t="s">
        <v>53</v>
      </c>
      <c r="J875" s="78">
        <v>37</v>
      </c>
      <c r="K875" s="192">
        <v>2821000</v>
      </c>
      <c r="L875" s="57" t="s">
        <v>6362</v>
      </c>
      <c r="M875" s="57" t="s">
        <v>587</v>
      </c>
      <c r="N875" s="215">
        <v>4</v>
      </c>
      <c r="O875" s="78">
        <v>6</v>
      </c>
      <c r="P875" s="78">
        <v>52</v>
      </c>
      <c r="Q875" s="57" t="s">
        <v>55</v>
      </c>
      <c r="R875" s="57" t="s">
        <v>111</v>
      </c>
      <c r="S875" s="48"/>
      <c r="T875" s="48"/>
      <c r="U875" s="48"/>
      <c r="V875" s="48"/>
      <c r="W875" s="48"/>
      <c r="X875" s="48"/>
      <c r="Y875" s="48"/>
      <c r="Z875" s="48"/>
      <c r="AA875" s="48"/>
      <c r="AB875" s="48"/>
      <c r="AC875" s="48"/>
      <c r="AD875" s="48"/>
      <c r="AE875" s="48"/>
      <c r="AR875" s="7" t="s">
        <v>1163</v>
      </c>
      <c r="AS875" s="7" t="s">
        <v>53</v>
      </c>
    </row>
    <row r="876" spans="2:273" ht="20.25" customHeight="1">
      <c r="B876" s="116" t="s">
        <v>3626</v>
      </c>
      <c r="C876" s="107">
        <v>20191</v>
      </c>
      <c r="D876" s="108">
        <v>2019</v>
      </c>
      <c r="E876" s="38" t="s">
        <v>3627</v>
      </c>
      <c r="F876" s="141"/>
      <c r="G876" s="353"/>
      <c r="H876" s="3" t="s">
        <v>3628</v>
      </c>
      <c r="I876" s="3" t="s">
        <v>107</v>
      </c>
      <c r="J876" s="79">
        <v>37</v>
      </c>
      <c r="K876" s="193">
        <v>425000</v>
      </c>
      <c r="L876" s="3" t="s">
        <v>3629</v>
      </c>
      <c r="M876" s="3" t="s">
        <v>39</v>
      </c>
      <c r="N876" s="215">
        <v>9</v>
      </c>
      <c r="O876" s="77">
        <v>2</v>
      </c>
      <c r="P876" s="77">
        <v>53</v>
      </c>
      <c r="Q876" s="3" t="s">
        <v>161</v>
      </c>
      <c r="R876" s="3" t="s">
        <v>817</v>
      </c>
      <c r="S876" s="6"/>
      <c r="T876" s="6"/>
      <c r="Y876" s="6"/>
      <c r="Z876" s="6"/>
      <c r="AR876" s="7" t="s">
        <v>47</v>
      </c>
      <c r="AS876" s="7" t="s">
        <v>53</v>
      </c>
    </row>
    <row r="877" spans="2:273" ht="20.25" customHeight="1">
      <c r="B877" s="116" t="s">
        <v>6367</v>
      </c>
      <c r="C877" s="107">
        <v>20201</v>
      </c>
      <c r="D877" s="109">
        <v>2020</v>
      </c>
      <c r="E877" s="65" t="s">
        <v>6368</v>
      </c>
      <c r="F877" s="140"/>
      <c r="G877" s="354" t="s">
        <v>1086</v>
      </c>
      <c r="H877" s="57" t="s">
        <v>6369</v>
      </c>
      <c r="I877" s="57" t="s">
        <v>53</v>
      </c>
      <c r="J877" s="78">
        <v>24</v>
      </c>
      <c r="K877" s="192">
        <v>1120262</v>
      </c>
      <c r="L877" s="58"/>
      <c r="M877" s="57" t="s">
        <v>74</v>
      </c>
      <c r="N877" s="215">
        <v>4</v>
      </c>
      <c r="O877" s="78">
        <v>6</v>
      </c>
      <c r="P877" s="78">
        <v>8</v>
      </c>
      <c r="Q877" s="57" t="s">
        <v>55</v>
      </c>
      <c r="R877" s="57" t="s">
        <v>52</v>
      </c>
      <c r="S877" s="48"/>
      <c r="T877" s="48"/>
      <c r="U877" s="48"/>
      <c r="V877" s="48"/>
      <c r="W877" s="48"/>
      <c r="X877" s="48"/>
      <c r="Y877" s="48"/>
      <c r="Z877" s="48"/>
      <c r="AA877" s="48"/>
      <c r="AB877" s="48"/>
      <c r="AC877" s="48"/>
      <c r="AD877" s="48"/>
      <c r="AE877" s="48"/>
      <c r="AR877" s="7" t="s">
        <v>47</v>
      </c>
      <c r="AS877" s="7" t="s">
        <v>53</v>
      </c>
    </row>
    <row r="878" spans="2:273" ht="20.25" customHeight="1">
      <c r="B878" s="116" t="s">
        <v>3630</v>
      </c>
      <c r="C878" s="107">
        <v>20191</v>
      </c>
      <c r="D878" s="108">
        <v>2019</v>
      </c>
      <c r="E878" s="38" t="s">
        <v>3631</v>
      </c>
      <c r="F878" s="141"/>
      <c r="G878" s="353"/>
      <c r="H878" s="3" t="s">
        <v>3632</v>
      </c>
      <c r="I878" s="3" t="s">
        <v>53</v>
      </c>
      <c r="J878" s="79">
        <v>8</v>
      </c>
      <c r="K878" s="193">
        <v>465067</v>
      </c>
      <c r="L878" s="3" t="s">
        <v>3633</v>
      </c>
      <c r="M878" s="3" t="s">
        <v>39</v>
      </c>
      <c r="N878" s="215">
        <v>9</v>
      </c>
      <c r="O878" s="77">
        <v>2</v>
      </c>
      <c r="P878" s="77">
        <v>51</v>
      </c>
      <c r="Q878" s="3" t="s">
        <v>55</v>
      </c>
      <c r="R878" s="3" t="s">
        <v>381</v>
      </c>
      <c r="S878" s="6"/>
      <c r="T878" s="6"/>
      <c r="Y878" s="6"/>
      <c r="Z878" s="6"/>
      <c r="AF878" s="37"/>
      <c r="AG878" s="37"/>
      <c r="AH878" s="37"/>
      <c r="AI878" s="37"/>
      <c r="AJ878" s="37"/>
      <c r="AK878" s="37"/>
      <c r="AL878" s="37"/>
      <c r="AM878" s="37"/>
      <c r="AN878" s="37"/>
      <c r="AO878" s="37"/>
      <c r="AP878" s="37"/>
      <c r="AQ878" s="37"/>
      <c r="AR878" s="37"/>
      <c r="AS878" s="37"/>
      <c r="AT878" s="37"/>
      <c r="AU878" s="37"/>
      <c r="AV878" s="37"/>
      <c r="AW878" s="37"/>
      <c r="AX878" s="37"/>
      <c r="AY878" s="37"/>
      <c r="AZ878" s="37"/>
      <c r="BA878" s="37"/>
      <c r="BB878" s="37"/>
      <c r="BC878" s="37"/>
      <c r="BD878" s="37"/>
      <c r="BE878" s="37"/>
      <c r="BF878" s="37"/>
      <c r="BG878" s="37"/>
      <c r="BH878" s="37"/>
      <c r="BI878" s="37"/>
      <c r="BJ878" s="37"/>
      <c r="BK878" s="37"/>
      <c r="BL878" s="37"/>
      <c r="BM878" s="37"/>
      <c r="BN878" s="37"/>
      <c r="BO878" s="37"/>
      <c r="BP878" s="37"/>
      <c r="BQ878" s="37"/>
      <c r="BR878" s="37"/>
      <c r="BS878" s="37"/>
      <c r="BT878" s="37"/>
      <c r="BU878" s="37"/>
      <c r="BV878" s="37"/>
      <c r="BW878" s="37"/>
      <c r="BX878" s="37"/>
      <c r="BY878" s="37"/>
      <c r="BZ878" s="37"/>
      <c r="CA878" s="37"/>
      <c r="CB878" s="37"/>
      <c r="CC878" s="37"/>
      <c r="CD878" s="37"/>
      <c r="CE878" s="37"/>
      <c r="CF878" s="37"/>
      <c r="CG878" s="37"/>
      <c r="CH878" s="37"/>
      <c r="CI878" s="37"/>
      <c r="CJ878" s="37"/>
      <c r="CK878" s="37"/>
      <c r="CL878" s="37"/>
      <c r="CM878" s="37"/>
      <c r="CN878" s="37"/>
      <c r="CO878" s="37"/>
      <c r="CP878" s="37"/>
      <c r="CQ878" s="37"/>
      <c r="CR878" s="37"/>
      <c r="CS878" s="37"/>
      <c r="CT878" s="37"/>
      <c r="CU878" s="37"/>
      <c r="CV878" s="37"/>
      <c r="CW878" s="37"/>
      <c r="CX878" s="37"/>
      <c r="CY878" s="37"/>
      <c r="CZ878" s="37"/>
      <c r="DA878" s="37"/>
      <c r="DB878" s="37"/>
      <c r="DC878" s="37"/>
      <c r="DD878" s="37"/>
      <c r="DE878" s="37"/>
      <c r="DF878" s="37"/>
      <c r="DG878" s="37"/>
      <c r="DH878" s="37"/>
      <c r="DI878" s="37"/>
      <c r="DJ878" s="37"/>
      <c r="DK878" s="37"/>
      <c r="DL878" s="37"/>
      <c r="DM878" s="37"/>
      <c r="DN878" s="37"/>
      <c r="DO878" s="37"/>
      <c r="DP878" s="37"/>
      <c r="DQ878" s="37"/>
      <c r="DR878" s="37"/>
      <c r="DS878" s="37"/>
      <c r="DT878" s="37"/>
      <c r="DU878" s="37"/>
      <c r="DV878" s="37"/>
      <c r="DW878" s="37"/>
      <c r="DX878" s="37"/>
      <c r="DY878" s="37"/>
      <c r="DZ878" s="37"/>
      <c r="EA878" s="37"/>
      <c r="EB878" s="37"/>
      <c r="EC878" s="37"/>
      <c r="ED878" s="37"/>
      <c r="EE878" s="37"/>
      <c r="EF878" s="37"/>
      <c r="EG878" s="37"/>
      <c r="EH878" s="37"/>
      <c r="EI878" s="37"/>
      <c r="EJ878" s="37"/>
      <c r="EK878" s="37"/>
      <c r="EL878" s="37"/>
      <c r="EM878" s="37"/>
      <c r="EN878" s="37"/>
      <c r="EO878" s="37"/>
      <c r="EP878" s="37"/>
      <c r="EQ878" s="37"/>
      <c r="ER878" s="37"/>
      <c r="ES878" s="37"/>
      <c r="ET878" s="37"/>
      <c r="EU878" s="37"/>
      <c r="EV878" s="37"/>
      <c r="EW878" s="37"/>
      <c r="EX878" s="37"/>
      <c r="EY878" s="37"/>
      <c r="EZ878" s="37"/>
      <c r="FA878" s="37"/>
      <c r="FB878" s="37"/>
      <c r="FC878" s="37"/>
      <c r="FD878" s="37"/>
      <c r="FE878" s="37"/>
      <c r="FF878" s="37"/>
      <c r="FG878" s="37"/>
      <c r="FH878" s="37"/>
      <c r="FI878" s="37"/>
      <c r="FJ878" s="37"/>
      <c r="FK878" s="37"/>
      <c r="FL878" s="37"/>
      <c r="FM878" s="37"/>
      <c r="FN878" s="37"/>
      <c r="FO878" s="37"/>
      <c r="FP878" s="37"/>
      <c r="FQ878" s="37"/>
      <c r="FR878" s="37"/>
      <c r="FS878" s="37"/>
      <c r="FT878" s="37"/>
      <c r="FU878" s="37"/>
      <c r="FV878" s="37"/>
      <c r="FW878" s="37"/>
      <c r="FX878" s="37"/>
      <c r="FY878" s="37"/>
      <c r="FZ878" s="37"/>
      <c r="GA878" s="37"/>
      <c r="GB878" s="37"/>
      <c r="GC878" s="37"/>
      <c r="GD878" s="37"/>
      <c r="GE878" s="37"/>
      <c r="GF878" s="37"/>
      <c r="GG878" s="37"/>
      <c r="GH878" s="37"/>
      <c r="GI878" s="37"/>
      <c r="GJ878" s="37"/>
      <c r="GK878" s="37"/>
      <c r="GL878" s="37"/>
      <c r="GM878" s="37"/>
      <c r="GN878" s="37"/>
      <c r="GO878" s="37"/>
      <c r="GP878" s="37"/>
      <c r="GQ878" s="37"/>
      <c r="GR878" s="37"/>
      <c r="GS878" s="37"/>
      <c r="GT878" s="37"/>
      <c r="GU878" s="37"/>
      <c r="GV878" s="37"/>
      <c r="GW878" s="37"/>
      <c r="GX878" s="37"/>
      <c r="GY878" s="37"/>
      <c r="GZ878" s="37"/>
      <c r="HA878" s="37"/>
      <c r="HB878" s="37"/>
      <c r="HC878" s="37"/>
      <c r="HD878" s="37"/>
      <c r="HE878" s="37"/>
      <c r="HF878" s="37"/>
      <c r="HG878" s="37"/>
      <c r="HH878" s="37"/>
      <c r="HI878" s="37"/>
      <c r="HJ878" s="37"/>
      <c r="HK878" s="37"/>
      <c r="HL878" s="37"/>
      <c r="HM878" s="37"/>
      <c r="HN878" s="37"/>
      <c r="HO878" s="37"/>
      <c r="HP878" s="37"/>
      <c r="HQ878" s="37"/>
      <c r="HR878" s="37"/>
      <c r="HS878" s="37"/>
      <c r="HT878" s="37"/>
      <c r="HU878" s="37"/>
      <c r="HV878" s="37"/>
      <c r="HW878" s="37"/>
      <c r="HX878" s="37"/>
      <c r="HY878" s="37"/>
      <c r="HZ878" s="37"/>
      <c r="IA878" s="37"/>
      <c r="IB878" s="37"/>
      <c r="IC878" s="37"/>
      <c r="ID878" s="37"/>
      <c r="IE878" s="37"/>
      <c r="IF878" s="37"/>
      <c r="IG878" s="37"/>
      <c r="IH878" s="37"/>
      <c r="II878" s="37"/>
      <c r="IJ878" s="37"/>
      <c r="IK878" s="37"/>
      <c r="IL878" s="37"/>
      <c r="IM878" s="37"/>
      <c r="IN878" s="37"/>
      <c r="IO878" s="37"/>
      <c r="IP878" s="37"/>
      <c r="IQ878" s="37"/>
      <c r="IR878" s="37"/>
      <c r="IS878" s="37"/>
      <c r="IT878" s="37"/>
      <c r="IU878" s="37"/>
      <c r="IV878" s="37"/>
      <c r="IW878" s="37"/>
      <c r="IX878" s="37"/>
      <c r="IY878" s="37"/>
      <c r="IZ878" s="37"/>
      <c r="JA878" s="37"/>
    </row>
    <row r="879" spans="2:273" ht="20.25" customHeight="1">
      <c r="B879" s="116" t="s">
        <v>3634</v>
      </c>
      <c r="C879" s="107">
        <v>20191</v>
      </c>
      <c r="D879" s="108">
        <v>2019</v>
      </c>
      <c r="E879" s="38" t="s">
        <v>3635</v>
      </c>
      <c r="F879" s="141"/>
      <c r="G879" s="353"/>
      <c r="H879" s="3" t="s">
        <v>3636</v>
      </c>
      <c r="I879" s="3" t="s">
        <v>53</v>
      </c>
      <c r="J879" s="79">
        <v>14</v>
      </c>
      <c r="K879" s="193">
        <v>198000</v>
      </c>
      <c r="L879" s="3" t="s">
        <v>3637</v>
      </c>
      <c r="M879" s="3" t="s">
        <v>39</v>
      </c>
      <c r="N879" s="215">
        <v>9</v>
      </c>
      <c r="O879" s="77">
        <v>2</v>
      </c>
      <c r="P879" s="77">
        <v>8</v>
      </c>
      <c r="Q879" s="3" t="s">
        <v>263</v>
      </c>
      <c r="R879" s="3" t="s">
        <v>151</v>
      </c>
      <c r="S879" s="6"/>
      <c r="T879" s="6"/>
      <c r="Y879" s="6"/>
      <c r="Z879" s="6"/>
    </row>
    <row r="880" spans="2:273" ht="20.25" customHeight="1">
      <c r="B880" s="116" t="s">
        <v>3638</v>
      </c>
      <c r="C880" s="107">
        <v>20191</v>
      </c>
      <c r="D880" s="108">
        <v>2019</v>
      </c>
      <c r="E880" s="38" t="s">
        <v>3639</v>
      </c>
      <c r="F880" s="141"/>
      <c r="G880" s="353"/>
      <c r="H880" s="3" t="s">
        <v>3640</v>
      </c>
      <c r="I880" s="3" t="s">
        <v>53</v>
      </c>
      <c r="J880" s="79">
        <v>40</v>
      </c>
      <c r="K880" s="193">
        <v>150000</v>
      </c>
      <c r="L880" s="3" t="s">
        <v>3641</v>
      </c>
      <c r="M880" s="3" t="s">
        <v>74</v>
      </c>
      <c r="N880" s="215">
        <v>4</v>
      </c>
      <c r="O880" s="77">
        <v>6</v>
      </c>
      <c r="P880" s="77">
        <v>52</v>
      </c>
      <c r="Q880" s="3" t="s">
        <v>55</v>
      </c>
      <c r="R880" s="3" t="s">
        <v>133</v>
      </c>
      <c r="S880" s="6"/>
      <c r="T880" s="6"/>
      <c r="Y880" s="6"/>
      <c r="Z880" s="6"/>
    </row>
    <row r="881" spans="2:273" ht="20.25" customHeight="1">
      <c r="B881" s="116" t="s">
        <v>6373</v>
      </c>
      <c r="C881" s="107">
        <v>20201</v>
      </c>
      <c r="D881" s="109">
        <v>2020</v>
      </c>
      <c r="E881" s="65" t="s">
        <v>881</v>
      </c>
      <c r="F881" s="140"/>
      <c r="G881" s="354" t="s">
        <v>1086</v>
      </c>
      <c r="H881" s="57" t="s">
        <v>6374</v>
      </c>
      <c r="I881" s="57" t="s">
        <v>53</v>
      </c>
      <c r="J881" s="78">
        <v>12</v>
      </c>
      <c r="K881" s="192">
        <v>140041</v>
      </c>
      <c r="L881" s="57" t="s">
        <v>6372</v>
      </c>
      <c r="M881" s="57" t="s">
        <v>203</v>
      </c>
      <c r="N881" s="215">
        <v>1</v>
      </c>
      <c r="O881" s="78">
        <v>3</v>
      </c>
      <c r="P881" s="78">
        <v>6</v>
      </c>
      <c r="Q881" s="57" t="s">
        <v>286</v>
      </c>
      <c r="R881" s="57" t="s">
        <v>65</v>
      </c>
      <c r="S881" s="48"/>
      <c r="T881" s="48"/>
      <c r="U881" s="48"/>
      <c r="V881" s="48"/>
      <c r="W881" s="48"/>
      <c r="X881" s="48"/>
      <c r="Y881" s="48"/>
      <c r="Z881" s="48"/>
      <c r="AA881" s="48"/>
      <c r="AB881" s="48"/>
      <c r="AC881" s="48"/>
      <c r="AD881" s="48"/>
      <c r="AE881" s="48"/>
      <c r="AF881" s="48"/>
      <c r="AG881" s="48"/>
      <c r="AH881" s="48"/>
      <c r="AI881" s="48"/>
      <c r="AJ881" s="48"/>
      <c r="AK881" s="48"/>
      <c r="AL881" s="48"/>
      <c r="AM881" s="48"/>
      <c r="AN881" s="48"/>
      <c r="AO881" s="48"/>
      <c r="AP881" s="48"/>
      <c r="AQ881" s="48"/>
      <c r="AR881" s="48"/>
      <c r="AS881" s="48"/>
      <c r="AT881" s="48"/>
      <c r="AU881" s="48"/>
      <c r="AV881" s="48"/>
      <c r="AW881" s="48"/>
      <c r="AX881" s="48"/>
      <c r="AY881" s="48"/>
      <c r="AZ881" s="48"/>
      <c r="BA881" s="48"/>
      <c r="BB881" s="48"/>
      <c r="BC881" s="48"/>
      <c r="BD881" s="48"/>
      <c r="BE881" s="48"/>
      <c r="BF881" s="48"/>
      <c r="BG881" s="48"/>
      <c r="BH881" s="48"/>
      <c r="BI881" s="48"/>
      <c r="BJ881" s="48"/>
      <c r="BK881" s="48"/>
      <c r="BL881" s="48"/>
      <c r="BM881" s="48"/>
      <c r="BN881" s="48"/>
      <c r="BO881" s="48"/>
      <c r="BP881" s="48"/>
      <c r="BQ881" s="48"/>
      <c r="BR881" s="48"/>
      <c r="BS881" s="48"/>
      <c r="BT881" s="48"/>
      <c r="BU881" s="48"/>
      <c r="BV881" s="48"/>
      <c r="BW881" s="48"/>
      <c r="BX881" s="48"/>
      <c r="BY881" s="48"/>
      <c r="BZ881" s="48"/>
      <c r="CA881" s="48"/>
      <c r="CB881" s="48"/>
      <c r="CC881" s="48"/>
      <c r="CD881" s="48"/>
      <c r="CE881" s="48"/>
      <c r="CF881" s="48"/>
      <c r="CG881" s="48"/>
      <c r="CH881" s="48"/>
      <c r="CI881" s="48"/>
      <c r="CJ881" s="48"/>
      <c r="CK881" s="48"/>
      <c r="CL881" s="48"/>
      <c r="CM881" s="48"/>
      <c r="CN881" s="48"/>
      <c r="CO881" s="48"/>
      <c r="CP881" s="48"/>
      <c r="CQ881" s="48"/>
      <c r="CR881" s="48"/>
      <c r="CS881" s="48"/>
      <c r="CT881" s="48"/>
      <c r="CU881" s="48"/>
      <c r="CV881" s="48"/>
      <c r="CW881" s="48"/>
      <c r="CX881" s="48"/>
      <c r="CY881" s="48"/>
      <c r="CZ881" s="48"/>
      <c r="DA881" s="48"/>
      <c r="DB881" s="48"/>
      <c r="DC881" s="48"/>
      <c r="DD881" s="48"/>
      <c r="DE881" s="48"/>
      <c r="DF881" s="48"/>
      <c r="DG881" s="48"/>
      <c r="DH881" s="48"/>
      <c r="DI881" s="48"/>
      <c r="DJ881" s="48"/>
      <c r="DK881" s="48"/>
      <c r="DL881" s="48"/>
      <c r="DM881" s="48"/>
      <c r="DN881" s="48"/>
      <c r="DO881" s="48"/>
      <c r="DP881" s="48"/>
      <c r="DQ881" s="48"/>
      <c r="DR881" s="48"/>
      <c r="DS881" s="48"/>
      <c r="DT881" s="48"/>
      <c r="DU881" s="48"/>
      <c r="DV881" s="48"/>
      <c r="DW881" s="48"/>
      <c r="DX881" s="48"/>
      <c r="DY881" s="48"/>
      <c r="DZ881" s="48"/>
      <c r="EA881" s="48"/>
      <c r="EB881" s="48"/>
      <c r="EC881" s="48"/>
      <c r="ED881" s="48"/>
      <c r="EE881" s="48"/>
      <c r="EF881" s="48"/>
      <c r="EG881" s="48"/>
      <c r="EH881" s="48"/>
      <c r="EI881" s="48"/>
      <c r="EJ881" s="48"/>
      <c r="EK881" s="48"/>
      <c r="EL881" s="48"/>
      <c r="EM881" s="48"/>
      <c r="EN881" s="48"/>
      <c r="EO881" s="48"/>
      <c r="EP881" s="48"/>
      <c r="EQ881" s="48"/>
      <c r="ER881" s="48"/>
      <c r="ES881" s="48"/>
      <c r="ET881" s="48"/>
      <c r="EU881" s="48"/>
      <c r="EV881" s="48"/>
      <c r="EW881" s="48"/>
      <c r="EX881" s="48"/>
      <c r="EY881" s="48"/>
      <c r="EZ881" s="48"/>
      <c r="FA881" s="48"/>
      <c r="FB881" s="48"/>
      <c r="FC881" s="48"/>
      <c r="FD881" s="48"/>
      <c r="FE881" s="48"/>
      <c r="FF881" s="48"/>
      <c r="FG881" s="48"/>
      <c r="FH881" s="48"/>
      <c r="FI881" s="48"/>
      <c r="FJ881" s="48"/>
      <c r="FK881" s="48"/>
      <c r="FL881" s="48"/>
      <c r="FM881" s="48"/>
      <c r="FN881" s="48"/>
      <c r="FO881" s="48"/>
      <c r="FP881" s="48"/>
      <c r="FQ881" s="48"/>
      <c r="FR881" s="48"/>
      <c r="FS881" s="48"/>
      <c r="FT881" s="48"/>
      <c r="FU881" s="48"/>
      <c r="FV881" s="48"/>
      <c r="FW881" s="48"/>
      <c r="FX881" s="48"/>
      <c r="FY881" s="48"/>
      <c r="FZ881" s="48"/>
      <c r="GA881" s="48"/>
      <c r="GB881" s="48"/>
      <c r="GC881" s="48"/>
      <c r="GD881" s="48"/>
      <c r="GE881" s="48"/>
      <c r="GF881" s="48"/>
      <c r="GG881" s="48"/>
      <c r="GH881" s="48"/>
      <c r="GI881" s="48"/>
      <c r="GJ881" s="48"/>
      <c r="GK881" s="48"/>
      <c r="GL881" s="48"/>
      <c r="GM881" s="48"/>
      <c r="GN881" s="48"/>
      <c r="GO881" s="48"/>
      <c r="GP881" s="48"/>
      <c r="GQ881" s="48"/>
      <c r="GR881" s="48"/>
      <c r="GS881" s="48"/>
      <c r="GT881" s="48"/>
      <c r="GU881" s="48"/>
      <c r="GV881" s="48"/>
      <c r="GW881" s="48"/>
      <c r="GX881" s="48"/>
      <c r="GY881" s="48"/>
      <c r="GZ881" s="48"/>
      <c r="HA881" s="48"/>
      <c r="HB881" s="48"/>
      <c r="HC881" s="48"/>
      <c r="HD881" s="48"/>
      <c r="HE881" s="48"/>
      <c r="HF881" s="48"/>
      <c r="HG881" s="48"/>
      <c r="HH881" s="48"/>
      <c r="HI881" s="48"/>
      <c r="HJ881" s="48"/>
      <c r="HK881" s="48"/>
      <c r="HL881" s="48"/>
      <c r="HM881" s="48"/>
      <c r="HN881" s="48"/>
      <c r="HO881" s="48"/>
      <c r="HP881" s="48"/>
      <c r="HQ881" s="48"/>
      <c r="HR881" s="48"/>
      <c r="HS881" s="48"/>
      <c r="HT881" s="48"/>
      <c r="HU881" s="48"/>
      <c r="HV881" s="48"/>
      <c r="HW881" s="48"/>
      <c r="HX881" s="48"/>
      <c r="HY881" s="48"/>
      <c r="HZ881" s="48"/>
      <c r="IA881" s="48"/>
      <c r="IB881" s="48"/>
      <c r="IC881" s="48"/>
      <c r="ID881" s="48"/>
      <c r="IE881" s="48"/>
      <c r="IF881" s="48"/>
      <c r="IG881" s="48"/>
      <c r="IH881" s="48"/>
      <c r="II881" s="48"/>
      <c r="IJ881" s="48"/>
      <c r="IK881" s="48"/>
      <c r="IL881" s="48"/>
      <c r="IM881" s="48"/>
      <c r="IN881" s="48"/>
      <c r="IO881" s="48"/>
      <c r="IP881" s="48"/>
      <c r="IQ881" s="48"/>
      <c r="IR881" s="48"/>
      <c r="IS881" s="48"/>
      <c r="IT881" s="48"/>
      <c r="IU881" s="48"/>
      <c r="IV881" s="48"/>
      <c r="IW881" s="48"/>
      <c r="IX881" s="48"/>
      <c r="IY881" s="48"/>
      <c r="IZ881" s="48"/>
      <c r="JA881" s="48"/>
      <c r="JB881" s="49"/>
      <c r="JC881" s="49"/>
      <c r="JD881" s="49"/>
      <c r="JE881" s="49"/>
      <c r="JF881" s="49"/>
      <c r="JG881" s="49"/>
      <c r="JH881" s="49"/>
      <c r="JI881" s="49"/>
      <c r="JJ881" s="49"/>
      <c r="JK881" s="49"/>
      <c r="JL881" s="49"/>
      <c r="JM881" s="49"/>
    </row>
    <row r="882" spans="2:273" ht="20.25" customHeight="1">
      <c r="B882" s="116" t="s">
        <v>6381</v>
      </c>
      <c r="C882" s="107">
        <v>20201</v>
      </c>
      <c r="D882" s="109">
        <v>2020</v>
      </c>
      <c r="E882" s="65" t="s">
        <v>881</v>
      </c>
      <c r="F882" s="140"/>
      <c r="G882" s="354" t="s">
        <v>1086</v>
      </c>
      <c r="H882" s="57" t="s">
        <v>6382</v>
      </c>
      <c r="I882" s="57" t="s">
        <v>53</v>
      </c>
      <c r="J882" s="78">
        <v>24</v>
      </c>
      <c r="K882" s="192">
        <v>1487605</v>
      </c>
      <c r="L882" s="57" t="s">
        <v>6372</v>
      </c>
      <c r="M882" s="57" t="s">
        <v>203</v>
      </c>
      <c r="N882" s="215">
        <v>1</v>
      </c>
      <c r="O882" s="78">
        <v>3</v>
      </c>
      <c r="P882" s="78">
        <v>6</v>
      </c>
      <c r="Q882" s="57" t="s">
        <v>55</v>
      </c>
      <c r="R882" s="57" t="s">
        <v>133</v>
      </c>
      <c r="S882" s="48"/>
      <c r="T882" s="48"/>
      <c r="U882" s="48"/>
      <c r="V882" s="48"/>
      <c r="W882" s="48"/>
      <c r="X882" s="48"/>
      <c r="Y882" s="48"/>
      <c r="Z882" s="48"/>
      <c r="AA882" s="48"/>
      <c r="AB882" s="48"/>
      <c r="AC882" s="48"/>
      <c r="AD882" s="48"/>
      <c r="AE882" s="48"/>
      <c r="AF882" s="48"/>
      <c r="AG882" s="48"/>
      <c r="AH882" s="48"/>
      <c r="AI882" s="48"/>
      <c r="AJ882" s="48"/>
      <c r="AK882" s="48"/>
      <c r="AL882" s="48"/>
      <c r="AM882" s="48"/>
      <c r="AN882" s="48"/>
      <c r="AO882" s="48"/>
      <c r="AP882" s="48"/>
      <c r="AQ882" s="48"/>
      <c r="AR882" s="48"/>
      <c r="AS882" s="48"/>
      <c r="AT882" s="48"/>
      <c r="AU882" s="48"/>
      <c r="AV882" s="48"/>
      <c r="AW882" s="48"/>
      <c r="AX882" s="48"/>
      <c r="AY882" s="48"/>
      <c r="AZ882" s="48"/>
      <c r="BA882" s="48"/>
      <c r="BB882" s="48"/>
      <c r="BC882" s="48"/>
      <c r="BD882" s="48"/>
      <c r="BE882" s="48"/>
      <c r="BF882" s="48"/>
      <c r="BG882" s="48"/>
      <c r="BH882" s="48"/>
      <c r="BI882" s="48"/>
      <c r="BJ882" s="48"/>
      <c r="BK882" s="48"/>
      <c r="BL882" s="48"/>
      <c r="BM882" s="48"/>
      <c r="BN882" s="48"/>
      <c r="BO882" s="48"/>
      <c r="BP882" s="48"/>
      <c r="BQ882" s="48"/>
      <c r="BR882" s="48"/>
      <c r="BS882" s="48"/>
      <c r="BT882" s="48"/>
      <c r="BU882" s="48"/>
      <c r="BV882" s="48"/>
      <c r="BW882" s="48"/>
      <c r="BX882" s="48"/>
      <c r="BY882" s="48"/>
      <c r="BZ882" s="48"/>
      <c r="CA882" s="48"/>
      <c r="CB882" s="48"/>
      <c r="CC882" s="48"/>
      <c r="CD882" s="48"/>
      <c r="CE882" s="48"/>
      <c r="CF882" s="48"/>
      <c r="CG882" s="48"/>
      <c r="CH882" s="48"/>
      <c r="CI882" s="48"/>
      <c r="CJ882" s="48"/>
      <c r="CK882" s="48"/>
      <c r="CL882" s="48"/>
      <c r="CM882" s="48"/>
      <c r="CN882" s="48"/>
      <c r="CO882" s="48"/>
      <c r="CP882" s="48"/>
      <c r="CQ882" s="48"/>
      <c r="CR882" s="48"/>
      <c r="CS882" s="48"/>
      <c r="CT882" s="48"/>
      <c r="CU882" s="48"/>
      <c r="CV882" s="48"/>
      <c r="CW882" s="48"/>
      <c r="CX882" s="48"/>
      <c r="CY882" s="48"/>
      <c r="CZ882" s="48"/>
      <c r="DA882" s="48"/>
      <c r="DB882" s="48"/>
      <c r="DC882" s="48"/>
      <c r="DD882" s="48"/>
      <c r="DE882" s="48"/>
      <c r="DF882" s="48"/>
      <c r="DG882" s="48"/>
      <c r="DH882" s="48"/>
      <c r="DI882" s="48"/>
      <c r="DJ882" s="48"/>
      <c r="DK882" s="48"/>
      <c r="DL882" s="48"/>
      <c r="DM882" s="48"/>
      <c r="DN882" s="48"/>
      <c r="DO882" s="48"/>
      <c r="DP882" s="48"/>
      <c r="DQ882" s="48"/>
      <c r="DR882" s="48"/>
      <c r="DS882" s="48"/>
      <c r="DT882" s="48"/>
      <c r="DU882" s="48"/>
      <c r="DV882" s="48"/>
      <c r="DW882" s="48"/>
      <c r="DX882" s="48"/>
      <c r="DY882" s="48"/>
      <c r="DZ882" s="48"/>
      <c r="EA882" s="48"/>
      <c r="EB882" s="48"/>
      <c r="EC882" s="48"/>
      <c r="ED882" s="48"/>
      <c r="EE882" s="48"/>
      <c r="EF882" s="48"/>
      <c r="EG882" s="48"/>
      <c r="EH882" s="48"/>
      <c r="EI882" s="48"/>
      <c r="EJ882" s="48"/>
      <c r="EK882" s="48"/>
      <c r="EL882" s="48"/>
      <c r="EM882" s="48"/>
      <c r="EN882" s="48"/>
      <c r="EO882" s="48"/>
      <c r="EP882" s="48"/>
      <c r="EQ882" s="48"/>
      <c r="ER882" s="48"/>
      <c r="ES882" s="48"/>
      <c r="ET882" s="48"/>
      <c r="EU882" s="48"/>
      <c r="EV882" s="48"/>
      <c r="EW882" s="48"/>
      <c r="EX882" s="48"/>
      <c r="EY882" s="48"/>
      <c r="EZ882" s="48"/>
      <c r="FA882" s="48"/>
      <c r="FB882" s="48"/>
      <c r="FC882" s="48"/>
      <c r="FD882" s="48"/>
      <c r="FE882" s="48"/>
      <c r="FF882" s="48"/>
      <c r="FG882" s="48"/>
      <c r="FH882" s="48"/>
      <c r="FI882" s="48"/>
      <c r="FJ882" s="48"/>
      <c r="FK882" s="48"/>
      <c r="FL882" s="48"/>
      <c r="FM882" s="48"/>
      <c r="FN882" s="48"/>
      <c r="FO882" s="48"/>
      <c r="FP882" s="48"/>
      <c r="FQ882" s="48"/>
      <c r="FR882" s="48"/>
      <c r="FS882" s="48"/>
      <c r="FT882" s="48"/>
      <c r="FU882" s="48"/>
      <c r="FV882" s="48"/>
      <c r="FW882" s="48"/>
      <c r="FX882" s="48"/>
      <c r="FY882" s="48"/>
      <c r="FZ882" s="48"/>
      <c r="GA882" s="48"/>
      <c r="GB882" s="48"/>
      <c r="GC882" s="48"/>
      <c r="GD882" s="48"/>
      <c r="GE882" s="48"/>
      <c r="GF882" s="48"/>
      <c r="GG882" s="48"/>
      <c r="GH882" s="48"/>
      <c r="GI882" s="48"/>
      <c r="GJ882" s="48"/>
      <c r="GK882" s="48"/>
      <c r="GL882" s="48"/>
      <c r="GM882" s="48"/>
      <c r="GN882" s="48"/>
      <c r="GO882" s="48"/>
      <c r="GP882" s="48"/>
      <c r="GQ882" s="48"/>
      <c r="GR882" s="48"/>
      <c r="GS882" s="48"/>
      <c r="GT882" s="48"/>
      <c r="GU882" s="48"/>
      <c r="GV882" s="48"/>
      <c r="GW882" s="48"/>
      <c r="GX882" s="48"/>
      <c r="GY882" s="48"/>
      <c r="GZ882" s="48"/>
      <c r="HA882" s="48"/>
      <c r="HB882" s="48"/>
      <c r="HC882" s="48"/>
      <c r="HD882" s="48"/>
      <c r="HE882" s="48"/>
      <c r="HF882" s="48"/>
      <c r="HG882" s="48"/>
      <c r="HH882" s="48"/>
      <c r="HI882" s="48"/>
      <c r="HJ882" s="48"/>
      <c r="HK882" s="48"/>
      <c r="HL882" s="48"/>
      <c r="HM882" s="48"/>
      <c r="HN882" s="48"/>
      <c r="HO882" s="48"/>
      <c r="HP882" s="48"/>
      <c r="HQ882" s="48"/>
      <c r="HR882" s="48"/>
      <c r="HS882" s="48"/>
      <c r="HT882" s="48"/>
      <c r="HU882" s="48"/>
      <c r="HV882" s="48"/>
      <c r="HW882" s="48"/>
      <c r="HX882" s="48"/>
      <c r="HY882" s="48"/>
      <c r="HZ882" s="48"/>
      <c r="IA882" s="48"/>
      <c r="IB882" s="48"/>
      <c r="IC882" s="48"/>
      <c r="ID882" s="48"/>
      <c r="IE882" s="48"/>
      <c r="IF882" s="48"/>
      <c r="IG882" s="48"/>
      <c r="IH882" s="48"/>
      <c r="II882" s="48"/>
      <c r="IJ882" s="48"/>
      <c r="IK882" s="48"/>
      <c r="IL882" s="48"/>
      <c r="IM882" s="48"/>
      <c r="IN882" s="48"/>
      <c r="IO882" s="48"/>
      <c r="IP882" s="48"/>
      <c r="IQ882" s="48"/>
      <c r="IR882" s="48"/>
      <c r="IS882" s="48"/>
      <c r="IT882" s="48"/>
      <c r="IU882" s="48"/>
      <c r="IV882" s="48"/>
      <c r="IW882" s="48"/>
      <c r="IX882" s="48"/>
      <c r="IY882" s="48"/>
      <c r="IZ882" s="48"/>
      <c r="JA882" s="48"/>
      <c r="JB882" s="49"/>
      <c r="JC882" s="49"/>
      <c r="JD882" s="49"/>
      <c r="JE882" s="49"/>
      <c r="JF882" s="49"/>
      <c r="JG882" s="49"/>
      <c r="JH882" s="49"/>
      <c r="JI882" s="49"/>
      <c r="JJ882" s="49"/>
      <c r="JK882" s="49"/>
      <c r="JL882" s="49"/>
      <c r="JM882" s="49"/>
    </row>
    <row r="883" spans="2:273" ht="20.25" customHeight="1">
      <c r="B883" s="116" t="s">
        <v>6377</v>
      </c>
      <c r="C883" s="107">
        <v>20201</v>
      </c>
      <c r="D883" s="109">
        <v>2020</v>
      </c>
      <c r="E883" s="65" t="s">
        <v>881</v>
      </c>
      <c r="F883" s="140"/>
      <c r="G883" s="354">
        <v>2</v>
      </c>
      <c r="H883" s="57" t="s">
        <v>6378</v>
      </c>
      <c r="I883" s="57" t="s">
        <v>53</v>
      </c>
      <c r="J883" s="78">
        <v>24</v>
      </c>
      <c r="K883" s="192">
        <v>1080771</v>
      </c>
      <c r="L883" s="57" t="s">
        <v>6372</v>
      </c>
      <c r="M883" s="57" t="s">
        <v>203</v>
      </c>
      <c r="N883" s="215">
        <v>1</v>
      </c>
      <c r="O883" s="78">
        <v>3</v>
      </c>
      <c r="P883" s="78">
        <v>6</v>
      </c>
      <c r="Q883" s="57" t="s">
        <v>47</v>
      </c>
      <c r="R883" s="57" t="s">
        <v>80</v>
      </c>
      <c r="S883" s="48"/>
      <c r="T883" s="48"/>
      <c r="U883" s="48"/>
      <c r="V883" s="48"/>
      <c r="W883" s="48"/>
      <c r="X883" s="48"/>
      <c r="Y883" s="48"/>
      <c r="Z883" s="48"/>
      <c r="AA883" s="48"/>
      <c r="AB883" s="48"/>
      <c r="AC883" s="48"/>
      <c r="AD883" s="48"/>
      <c r="AE883" s="48"/>
      <c r="AF883" s="48"/>
      <c r="AG883" s="48"/>
      <c r="AH883" s="48"/>
      <c r="AI883" s="48"/>
      <c r="AJ883" s="48"/>
      <c r="AK883" s="48"/>
      <c r="AL883" s="48"/>
      <c r="AM883" s="48"/>
      <c r="AN883" s="48"/>
      <c r="AO883" s="48"/>
      <c r="AP883" s="48"/>
      <c r="AQ883" s="48"/>
      <c r="AR883" s="48"/>
      <c r="AS883" s="48"/>
      <c r="AT883" s="48"/>
      <c r="AU883" s="48"/>
      <c r="AV883" s="48"/>
      <c r="AW883" s="48"/>
      <c r="AX883" s="48"/>
      <c r="AY883" s="48"/>
      <c r="AZ883" s="48"/>
      <c r="BA883" s="48"/>
      <c r="BB883" s="48"/>
      <c r="BC883" s="48"/>
      <c r="BD883" s="48"/>
      <c r="BE883" s="48"/>
      <c r="BF883" s="48"/>
      <c r="BG883" s="48"/>
      <c r="BH883" s="48"/>
      <c r="BI883" s="48"/>
      <c r="BJ883" s="48"/>
      <c r="BK883" s="48"/>
      <c r="BL883" s="48"/>
      <c r="BM883" s="48"/>
      <c r="BN883" s="48"/>
      <c r="BO883" s="48"/>
      <c r="BP883" s="48"/>
      <c r="BQ883" s="48"/>
      <c r="BR883" s="48"/>
      <c r="BS883" s="48"/>
      <c r="BT883" s="48"/>
      <c r="BU883" s="48"/>
      <c r="BV883" s="48"/>
      <c r="BW883" s="48"/>
      <c r="BX883" s="48"/>
      <c r="BY883" s="48"/>
      <c r="BZ883" s="48"/>
      <c r="CA883" s="48"/>
      <c r="CB883" s="48"/>
      <c r="CC883" s="48"/>
      <c r="CD883" s="48"/>
      <c r="CE883" s="48"/>
      <c r="CF883" s="48"/>
      <c r="CG883" s="48"/>
      <c r="CH883" s="48"/>
      <c r="CI883" s="48"/>
      <c r="CJ883" s="48"/>
      <c r="CK883" s="48"/>
      <c r="CL883" s="48"/>
      <c r="CM883" s="48"/>
      <c r="CN883" s="48"/>
      <c r="CO883" s="48"/>
      <c r="CP883" s="48"/>
      <c r="CQ883" s="48"/>
      <c r="CR883" s="48"/>
      <c r="CS883" s="48"/>
      <c r="CT883" s="48"/>
      <c r="CU883" s="48"/>
      <c r="CV883" s="48"/>
      <c r="CW883" s="48"/>
      <c r="CX883" s="48"/>
      <c r="CY883" s="48"/>
      <c r="CZ883" s="48"/>
      <c r="DA883" s="48"/>
      <c r="DB883" s="48"/>
      <c r="DC883" s="48"/>
      <c r="DD883" s="48"/>
      <c r="DE883" s="48"/>
      <c r="DF883" s="48"/>
      <c r="DG883" s="48"/>
      <c r="DH883" s="48"/>
      <c r="DI883" s="48"/>
      <c r="DJ883" s="48"/>
      <c r="DK883" s="48"/>
      <c r="DL883" s="48"/>
      <c r="DM883" s="48"/>
      <c r="DN883" s="48"/>
      <c r="DO883" s="48"/>
      <c r="DP883" s="48"/>
      <c r="DQ883" s="48"/>
      <c r="DR883" s="48"/>
      <c r="DS883" s="48"/>
      <c r="DT883" s="48"/>
      <c r="DU883" s="48"/>
      <c r="DV883" s="48"/>
      <c r="DW883" s="48"/>
      <c r="DX883" s="48"/>
      <c r="DY883" s="48"/>
      <c r="DZ883" s="48"/>
      <c r="EA883" s="48"/>
      <c r="EB883" s="48"/>
      <c r="EC883" s="48"/>
      <c r="ED883" s="48"/>
      <c r="EE883" s="48"/>
      <c r="EF883" s="48"/>
      <c r="EG883" s="48"/>
      <c r="EH883" s="48"/>
      <c r="EI883" s="48"/>
      <c r="EJ883" s="48"/>
      <c r="EK883" s="48"/>
      <c r="EL883" s="48"/>
      <c r="EM883" s="48"/>
      <c r="EN883" s="48"/>
      <c r="EO883" s="48"/>
      <c r="EP883" s="48"/>
      <c r="EQ883" s="48"/>
      <c r="ER883" s="48"/>
      <c r="ES883" s="48"/>
      <c r="ET883" s="48"/>
      <c r="EU883" s="48"/>
      <c r="EV883" s="48"/>
      <c r="EW883" s="48"/>
      <c r="EX883" s="48"/>
      <c r="EY883" s="48"/>
      <c r="EZ883" s="48"/>
      <c r="FA883" s="48"/>
      <c r="FB883" s="48"/>
      <c r="FC883" s="48"/>
      <c r="FD883" s="48"/>
      <c r="FE883" s="48"/>
      <c r="FF883" s="48"/>
      <c r="FG883" s="48"/>
      <c r="FH883" s="48"/>
      <c r="FI883" s="48"/>
      <c r="FJ883" s="48"/>
      <c r="FK883" s="48"/>
      <c r="FL883" s="48"/>
      <c r="FM883" s="48"/>
      <c r="FN883" s="48"/>
      <c r="FO883" s="48"/>
      <c r="FP883" s="48"/>
      <c r="FQ883" s="48"/>
      <c r="FR883" s="48"/>
      <c r="FS883" s="48"/>
      <c r="FT883" s="48"/>
      <c r="FU883" s="48"/>
      <c r="FV883" s="48"/>
      <c r="FW883" s="48"/>
      <c r="FX883" s="48"/>
      <c r="FY883" s="48"/>
      <c r="FZ883" s="48"/>
      <c r="GA883" s="48"/>
      <c r="GB883" s="48"/>
      <c r="GC883" s="48"/>
      <c r="GD883" s="48"/>
      <c r="GE883" s="48"/>
      <c r="GF883" s="48"/>
      <c r="GG883" s="48"/>
      <c r="GH883" s="48"/>
      <c r="GI883" s="48"/>
      <c r="GJ883" s="48"/>
      <c r="GK883" s="48"/>
      <c r="GL883" s="48"/>
      <c r="GM883" s="48"/>
      <c r="GN883" s="48"/>
      <c r="GO883" s="48"/>
      <c r="GP883" s="48"/>
      <c r="GQ883" s="48"/>
      <c r="GR883" s="48"/>
      <c r="GS883" s="48"/>
      <c r="GT883" s="48"/>
      <c r="GU883" s="48"/>
      <c r="GV883" s="48"/>
      <c r="GW883" s="48"/>
      <c r="GX883" s="48"/>
      <c r="GY883" s="48"/>
      <c r="GZ883" s="48"/>
      <c r="HA883" s="48"/>
      <c r="HB883" s="48"/>
      <c r="HC883" s="48"/>
      <c r="HD883" s="48"/>
      <c r="HE883" s="48"/>
      <c r="HF883" s="48"/>
      <c r="HG883" s="48"/>
      <c r="HH883" s="48"/>
      <c r="HI883" s="48"/>
      <c r="HJ883" s="48"/>
      <c r="HK883" s="48"/>
      <c r="HL883" s="48"/>
      <c r="HM883" s="48"/>
      <c r="HN883" s="48"/>
      <c r="HO883" s="48"/>
      <c r="HP883" s="48"/>
      <c r="HQ883" s="48"/>
      <c r="HR883" s="48"/>
      <c r="HS883" s="48"/>
      <c r="HT883" s="48"/>
      <c r="HU883" s="48"/>
      <c r="HV883" s="48"/>
      <c r="HW883" s="48"/>
      <c r="HX883" s="48"/>
      <c r="HY883" s="48"/>
      <c r="HZ883" s="48"/>
      <c r="IA883" s="48"/>
      <c r="IB883" s="48"/>
      <c r="IC883" s="48"/>
      <c r="ID883" s="48"/>
      <c r="IE883" s="48"/>
      <c r="IF883" s="48"/>
      <c r="IG883" s="48"/>
      <c r="IH883" s="48"/>
      <c r="II883" s="48"/>
      <c r="IJ883" s="48"/>
      <c r="IK883" s="48"/>
      <c r="IL883" s="48"/>
      <c r="IM883" s="48"/>
      <c r="IN883" s="48"/>
      <c r="IO883" s="48"/>
      <c r="IP883" s="48"/>
      <c r="IQ883" s="48"/>
      <c r="IR883" s="48"/>
      <c r="IS883" s="48"/>
      <c r="IT883" s="48"/>
      <c r="IU883" s="48"/>
      <c r="IV883" s="48"/>
      <c r="IW883" s="48"/>
      <c r="IX883" s="48"/>
      <c r="IY883" s="48"/>
      <c r="IZ883" s="48"/>
      <c r="JA883" s="48"/>
      <c r="JB883" s="49"/>
      <c r="JC883" s="49"/>
      <c r="JD883" s="49"/>
      <c r="JE883" s="49"/>
      <c r="JF883" s="49"/>
      <c r="JG883" s="49"/>
      <c r="JH883" s="49"/>
      <c r="JI883" s="49"/>
      <c r="JJ883" s="49"/>
      <c r="JK883" s="49"/>
      <c r="JL883" s="49"/>
      <c r="JM883" s="49"/>
    </row>
    <row r="884" spans="2:273" ht="31.5" customHeight="1">
      <c r="B884" s="116" t="s">
        <v>3646</v>
      </c>
      <c r="C884" s="107">
        <v>20191</v>
      </c>
      <c r="D884" s="108">
        <v>2019</v>
      </c>
      <c r="E884" s="38" t="s">
        <v>881</v>
      </c>
      <c r="F884" s="141"/>
      <c r="G884" s="353"/>
      <c r="H884" s="3" t="s">
        <v>3647</v>
      </c>
      <c r="I884" s="3" t="s">
        <v>53</v>
      </c>
      <c r="J884" s="79">
        <v>2</v>
      </c>
      <c r="K884" s="193">
        <v>11300</v>
      </c>
      <c r="L884" s="3" t="s">
        <v>2640</v>
      </c>
      <c r="M884" s="3" t="s">
        <v>203</v>
      </c>
      <c r="N884" s="215">
        <v>1</v>
      </c>
      <c r="O884" s="77">
        <v>3</v>
      </c>
      <c r="P884" s="77">
        <v>6</v>
      </c>
      <c r="Q884" s="3" t="s">
        <v>55</v>
      </c>
      <c r="R884" s="3" t="s">
        <v>111</v>
      </c>
      <c r="S884" s="6"/>
      <c r="T884" s="6"/>
      <c r="Y884" s="6"/>
      <c r="Z884" s="6"/>
      <c r="JB884" s="37"/>
      <c r="JC884" s="37"/>
      <c r="JD884" s="37"/>
      <c r="JE884" s="37"/>
      <c r="JF884" s="37"/>
      <c r="JG884" s="37"/>
      <c r="JH884" s="37"/>
      <c r="JI884" s="37"/>
      <c r="JJ884" s="37"/>
      <c r="JK884" s="37"/>
      <c r="JL884" s="37"/>
      <c r="JM884" s="37"/>
    </row>
    <row r="885" spans="2:273" ht="20.25" customHeight="1">
      <c r="B885" s="116" t="s">
        <v>6370</v>
      </c>
      <c r="C885" s="107">
        <v>20201</v>
      </c>
      <c r="D885" s="109">
        <v>2020</v>
      </c>
      <c r="E885" s="65" t="s">
        <v>881</v>
      </c>
      <c r="F885" s="140"/>
      <c r="G885" s="354"/>
      <c r="H885" s="57" t="s">
        <v>6371</v>
      </c>
      <c r="I885" s="57" t="s">
        <v>53</v>
      </c>
      <c r="J885" s="78">
        <v>1</v>
      </c>
      <c r="K885" s="192">
        <v>52180</v>
      </c>
      <c r="L885" s="57" t="s">
        <v>6372</v>
      </c>
      <c r="M885" s="57" t="s">
        <v>203</v>
      </c>
      <c r="N885" s="215">
        <v>1</v>
      </c>
      <c r="O885" s="78">
        <v>3</v>
      </c>
      <c r="P885" s="78">
        <v>6</v>
      </c>
      <c r="Q885" s="57" t="s">
        <v>55</v>
      </c>
      <c r="R885" s="57" t="s">
        <v>111</v>
      </c>
      <c r="S885" s="48"/>
      <c r="T885" s="48"/>
      <c r="U885" s="48"/>
      <c r="V885" s="48"/>
      <c r="W885" s="48"/>
      <c r="X885" s="48"/>
      <c r="Y885" s="48"/>
      <c r="Z885" s="48"/>
      <c r="AA885" s="48"/>
      <c r="AB885" s="48"/>
      <c r="AC885" s="48"/>
      <c r="AD885" s="48"/>
      <c r="AE885" s="48"/>
      <c r="AF885" s="48"/>
      <c r="AG885" s="48"/>
      <c r="AH885" s="48"/>
      <c r="AI885" s="48"/>
      <c r="AJ885" s="48"/>
      <c r="AK885" s="48"/>
      <c r="AL885" s="48"/>
      <c r="AM885" s="48"/>
      <c r="AN885" s="48"/>
      <c r="AO885" s="48"/>
      <c r="AP885" s="48"/>
      <c r="AQ885" s="48"/>
      <c r="AR885" s="48"/>
      <c r="AS885" s="48"/>
      <c r="AT885" s="48"/>
      <c r="AU885" s="48"/>
      <c r="AV885" s="48"/>
      <c r="AW885" s="48"/>
      <c r="AX885" s="48"/>
      <c r="AY885" s="48"/>
      <c r="AZ885" s="48"/>
      <c r="BA885" s="48"/>
      <c r="BB885" s="48"/>
      <c r="BC885" s="48"/>
      <c r="BD885" s="48"/>
      <c r="BE885" s="48"/>
      <c r="BF885" s="48"/>
      <c r="BG885" s="48"/>
      <c r="BH885" s="48"/>
      <c r="BI885" s="48"/>
      <c r="BJ885" s="48"/>
      <c r="BK885" s="48"/>
      <c r="BL885" s="48"/>
      <c r="BM885" s="48"/>
      <c r="BN885" s="48"/>
      <c r="BO885" s="48"/>
      <c r="BP885" s="48"/>
      <c r="BQ885" s="48"/>
      <c r="BR885" s="48"/>
      <c r="BS885" s="48"/>
      <c r="BT885" s="48"/>
      <c r="BU885" s="48"/>
      <c r="BV885" s="48"/>
      <c r="BW885" s="48"/>
      <c r="BX885" s="48"/>
      <c r="BY885" s="48"/>
      <c r="BZ885" s="48"/>
      <c r="CA885" s="48"/>
      <c r="CB885" s="48"/>
      <c r="CC885" s="48"/>
      <c r="CD885" s="48"/>
      <c r="CE885" s="48"/>
      <c r="CF885" s="48"/>
      <c r="CG885" s="48"/>
      <c r="CH885" s="48"/>
      <c r="CI885" s="48"/>
      <c r="CJ885" s="48"/>
      <c r="CK885" s="48"/>
      <c r="CL885" s="48"/>
      <c r="CM885" s="48"/>
      <c r="CN885" s="48"/>
      <c r="CO885" s="48"/>
      <c r="CP885" s="48"/>
      <c r="CQ885" s="48"/>
      <c r="CR885" s="48"/>
      <c r="CS885" s="48"/>
      <c r="CT885" s="48"/>
      <c r="CU885" s="48"/>
      <c r="CV885" s="48"/>
      <c r="CW885" s="48"/>
      <c r="CX885" s="48"/>
      <c r="CY885" s="48"/>
      <c r="CZ885" s="48"/>
      <c r="DA885" s="48"/>
      <c r="DB885" s="48"/>
      <c r="DC885" s="48"/>
      <c r="DD885" s="48"/>
      <c r="DE885" s="48"/>
      <c r="DF885" s="48"/>
      <c r="DG885" s="48"/>
      <c r="DH885" s="48"/>
      <c r="DI885" s="48"/>
      <c r="DJ885" s="48"/>
      <c r="DK885" s="48"/>
      <c r="DL885" s="48"/>
      <c r="DM885" s="48"/>
      <c r="DN885" s="48"/>
      <c r="DO885" s="48"/>
      <c r="DP885" s="48"/>
      <c r="DQ885" s="48"/>
      <c r="DR885" s="48"/>
      <c r="DS885" s="48"/>
      <c r="DT885" s="48"/>
      <c r="DU885" s="48"/>
      <c r="DV885" s="48"/>
      <c r="DW885" s="48"/>
      <c r="DX885" s="48"/>
      <c r="DY885" s="48"/>
      <c r="DZ885" s="48"/>
      <c r="EA885" s="48"/>
      <c r="EB885" s="48"/>
      <c r="EC885" s="48"/>
      <c r="ED885" s="48"/>
      <c r="EE885" s="48"/>
      <c r="EF885" s="48"/>
      <c r="EG885" s="48"/>
      <c r="EH885" s="48"/>
      <c r="EI885" s="48"/>
      <c r="EJ885" s="48"/>
      <c r="EK885" s="48"/>
      <c r="EL885" s="48"/>
      <c r="EM885" s="48"/>
      <c r="EN885" s="48"/>
      <c r="EO885" s="48"/>
      <c r="EP885" s="48"/>
      <c r="EQ885" s="48"/>
      <c r="ER885" s="48"/>
      <c r="ES885" s="48"/>
      <c r="ET885" s="48"/>
      <c r="EU885" s="48"/>
      <c r="EV885" s="48"/>
      <c r="EW885" s="48"/>
      <c r="EX885" s="48"/>
      <c r="EY885" s="48"/>
      <c r="EZ885" s="48"/>
      <c r="FA885" s="48"/>
      <c r="FB885" s="48"/>
      <c r="FC885" s="48"/>
      <c r="FD885" s="48"/>
      <c r="FE885" s="48"/>
      <c r="FF885" s="48"/>
      <c r="FG885" s="48"/>
      <c r="FH885" s="48"/>
      <c r="FI885" s="48"/>
      <c r="FJ885" s="48"/>
      <c r="FK885" s="48"/>
      <c r="FL885" s="48"/>
      <c r="FM885" s="48"/>
      <c r="FN885" s="48"/>
      <c r="FO885" s="48"/>
      <c r="FP885" s="48"/>
      <c r="FQ885" s="48"/>
      <c r="FR885" s="48"/>
      <c r="FS885" s="48"/>
      <c r="FT885" s="48"/>
      <c r="FU885" s="48"/>
      <c r="FV885" s="48"/>
      <c r="FW885" s="48"/>
      <c r="FX885" s="48"/>
      <c r="FY885" s="48"/>
      <c r="FZ885" s="48"/>
      <c r="GA885" s="48"/>
      <c r="GB885" s="48"/>
      <c r="GC885" s="48"/>
      <c r="GD885" s="48"/>
      <c r="GE885" s="48"/>
      <c r="GF885" s="48"/>
      <c r="GG885" s="48"/>
      <c r="GH885" s="48"/>
      <c r="GI885" s="48"/>
      <c r="GJ885" s="48"/>
      <c r="GK885" s="48"/>
      <c r="GL885" s="48"/>
      <c r="GM885" s="48"/>
      <c r="GN885" s="48"/>
      <c r="GO885" s="48"/>
      <c r="GP885" s="48"/>
      <c r="GQ885" s="48"/>
      <c r="GR885" s="48"/>
      <c r="GS885" s="48"/>
      <c r="GT885" s="48"/>
      <c r="GU885" s="48"/>
      <c r="GV885" s="48"/>
      <c r="GW885" s="48"/>
      <c r="GX885" s="48"/>
      <c r="GY885" s="48"/>
      <c r="GZ885" s="48"/>
      <c r="HA885" s="48"/>
      <c r="HB885" s="48"/>
      <c r="HC885" s="48"/>
      <c r="HD885" s="48"/>
      <c r="HE885" s="48"/>
      <c r="HF885" s="48"/>
      <c r="HG885" s="48"/>
      <c r="HH885" s="48"/>
      <c r="HI885" s="48"/>
      <c r="HJ885" s="48"/>
      <c r="HK885" s="48"/>
      <c r="HL885" s="48"/>
      <c r="HM885" s="48"/>
      <c r="HN885" s="48"/>
      <c r="HO885" s="48"/>
      <c r="HP885" s="48"/>
      <c r="HQ885" s="48"/>
      <c r="HR885" s="48"/>
      <c r="HS885" s="48"/>
      <c r="HT885" s="48"/>
      <c r="HU885" s="48"/>
      <c r="HV885" s="48"/>
      <c r="HW885" s="48"/>
      <c r="HX885" s="48"/>
      <c r="HY885" s="48"/>
      <c r="HZ885" s="48"/>
      <c r="IA885" s="48"/>
      <c r="IB885" s="48"/>
      <c r="IC885" s="48"/>
      <c r="ID885" s="48"/>
      <c r="IE885" s="48"/>
      <c r="IF885" s="48"/>
      <c r="IG885" s="48"/>
      <c r="IH885" s="48"/>
      <c r="II885" s="48"/>
      <c r="IJ885" s="48"/>
      <c r="IK885" s="48"/>
      <c r="IL885" s="48"/>
      <c r="IM885" s="48"/>
      <c r="IN885" s="48"/>
      <c r="IO885" s="48"/>
      <c r="IP885" s="48"/>
      <c r="IQ885" s="48"/>
      <c r="IR885" s="48"/>
      <c r="IS885" s="48"/>
      <c r="IT885" s="48"/>
      <c r="IU885" s="48"/>
      <c r="IV885" s="48"/>
      <c r="IW885" s="48"/>
      <c r="IX885" s="48"/>
      <c r="IY885" s="48"/>
      <c r="IZ885" s="48"/>
      <c r="JA885" s="48"/>
      <c r="JB885" s="49"/>
      <c r="JC885" s="49"/>
      <c r="JD885" s="49"/>
      <c r="JE885" s="49"/>
      <c r="JF885" s="49"/>
      <c r="JG885" s="49"/>
      <c r="JH885" s="49"/>
      <c r="JI885" s="49"/>
      <c r="JJ885" s="49"/>
      <c r="JK885" s="49"/>
      <c r="JL885" s="49"/>
      <c r="JM885" s="49"/>
    </row>
    <row r="886" spans="2:273" ht="20.25" customHeight="1">
      <c r="B886" s="116" t="s">
        <v>3648</v>
      </c>
      <c r="C886" s="107">
        <v>20191</v>
      </c>
      <c r="D886" s="108">
        <v>2019</v>
      </c>
      <c r="E886" s="38" t="s">
        <v>881</v>
      </c>
      <c r="F886" s="141"/>
      <c r="G886" s="353"/>
      <c r="H886" s="3" t="s">
        <v>3649</v>
      </c>
      <c r="I886" s="3" t="s">
        <v>53</v>
      </c>
      <c r="J886" s="79">
        <v>24</v>
      </c>
      <c r="K886" s="193">
        <v>100000</v>
      </c>
      <c r="L886" s="3" t="s">
        <v>2640</v>
      </c>
      <c r="M886" s="3" t="s">
        <v>203</v>
      </c>
      <c r="N886" s="215">
        <v>1</v>
      </c>
      <c r="O886" s="77">
        <v>3</v>
      </c>
      <c r="P886" s="77">
        <v>6</v>
      </c>
      <c r="Q886" s="3" t="s">
        <v>47</v>
      </c>
      <c r="R886" s="3" t="s">
        <v>80</v>
      </c>
      <c r="S886" s="6"/>
      <c r="T886" s="6"/>
      <c r="Y886" s="6"/>
      <c r="Z886" s="6"/>
      <c r="AF886" s="48"/>
      <c r="AG886" s="48"/>
      <c r="AH886" s="48"/>
      <c r="AI886" s="48"/>
      <c r="AJ886" s="48"/>
      <c r="AK886" s="48"/>
      <c r="AL886" s="48"/>
      <c r="AM886" s="48"/>
      <c r="AN886" s="48"/>
      <c r="AO886" s="48"/>
      <c r="AP886" s="48"/>
      <c r="AQ886" s="48"/>
      <c r="AR886" s="48"/>
      <c r="AS886" s="48"/>
      <c r="AT886" s="48"/>
      <c r="AU886" s="48"/>
      <c r="AV886" s="48"/>
      <c r="AW886" s="48"/>
      <c r="AX886" s="48"/>
      <c r="AY886" s="48"/>
      <c r="AZ886" s="48"/>
      <c r="BA886" s="48"/>
      <c r="BB886" s="48"/>
      <c r="BC886" s="48"/>
      <c r="BD886" s="48"/>
      <c r="BE886" s="48"/>
      <c r="BF886" s="48"/>
      <c r="BG886" s="48"/>
      <c r="BH886" s="48"/>
      <c r="BI886" s="48"/>
      <c r="BJ886" s="48"/>
      <c r="BK886" s="48"/>
      <c r="BL886" s="48"/>
      <c r="BM886" s="48"/>
      <c r="BN886" s="48"/>
      <c r="BO886" s="48"/>
      <c r="BP886" s="48"/>
      <c r="BQ886" s="48"/>
      <c r="BR886" s="48"/>
      <c r="BS886" s="48"/>
      <c r="BT886" s="48"/>
      <c r="BU886" s="48"/>
      <c r="BV886" s="48"/>
      <c r="BW886" s="48"/>
      <c r="BX886" s="48"/>
      <c r="BY886" s="48"/>
      <c r="BZ886" s="48"/>
      <c r="CA886" s="48"/>
      <c r="CB886" s="48"/>
      <c r="CC886" s="48"/>
      <c r="CD886" s="48"/>
      <c r="CE886" s="48"/>
      <c r="CF886" s="48"/>
      <c r="CG886" s="48"/>
      <c r="CH886" s="48"/>
      <c r="CI886" s="48"/>
      <c r="CJ886" s="48"/>
      <c r="CK886" s="48"/>
      <c r="CL886" s="48"/>
      <c r="CM886" s="48"/>
      <c r="CN886" s="48"/>
      <c r="CO886" s="48"/>
      <c r="CP886" s="48"/>
      <c r="CQ886" s="48"/>
      <c r="CR886" s="48"/>
      <c r="CS886" s="48"/>
      <c r="CT886" s="48"/>
      <c r="CU886" s="48"/>
      <c r="CV886" s="48"/>
      <c r="CW886" s="48"/>
      <c r="CX886" s="48"/>
      <c r="CY886" s="48"/>
      <c r="CZ886" s="48"/>
      <c r="DA886" s="48"/>
      <c r="DB886" s="48"/>
      <c r="DC886" s="48"/>
      <c r="DD886" s="48"/>
      <c r="DE886" s="48"/>
      <c r="DF886" s="48"/>
      <c r="DG886" s="48"/>
      <c r="DH886" s="48"/>
      <c r="DI886" s="48"/>
      <c r="DJ886" s="48"/>
      <c r="DK886" s="48"/>
      <c r="DL886" s="48"/>
      <c r="DM886" s="48"/>
      <c r="DN886" s="48"/>
      <c r="DO886" s="48"/>
      <c r="DP886" s="48"/>
      <c r="DQ886" s="48"/>
      <c r="DR886" s="48"/>
      <c r="DS886" s="48"/>
      <c r="DT886" s="48"/>
      <c r="DU886" s="48"/>
      <c r="DV886" s="48"/>
      <c r="DW886" s="48"/>
      <c r="DX886" s="48"/>
      <c r="DY886" s="48"/>
      <c r="DZ886" s="48"/>
      <c r="EA886" s="48"/>
      <c r="EB886" s="48"/>
      <c r="EC886" s="48"/>
      <c r="ED886" s="48"/>
      <c r="EE886" s="48"/>
      <c r="EF886" s="48"/>
      <c r="EG886" s="48"/>
      <c r="EH886" s="48"/>
      <c r="EI886" s="48"/>
      <c r="EJ886" s="48"/>
      <c r="EK886" s="48"/>
      <c r="EL886" s="48"/>
      <c r="EM886" s="48"/>
      <c r="EN886" s="48"/>
      <c r="EO886" s="48"/>
      <c r="EP886" s="48"/>
      <c r="EQ886" s="48"/>
      <c r="ER886" s="48"/>
      <c r="ES886" s="48"/>
      <c r="ET886" s="48"/>
      <c r="EU886" s="48"/>
      <c r="EV886" s="48"/>
      <c r="EW886" s="48"/>
      <c r="EX886" s="48"/>
      <c r="EY886" s="48"/>
      <c r="EZ886" s="48"/>
      <c r="FA886" s="48"/>
      <c r="FB886" s="48"/>
      <c r="FC886" s="48"/>
      <c r="FD886" s="48"/>
      <c r="FE886" s="48"/>
      <c r="FF886" s="48"/>
      <c r="FG886" s="48"/>
      <c r="FH886" s="48"/>
      <c r="FI886" s="48"/>
      <c r="FJ886" s="48"/>
      <c r="FK886" s="48"/>
      <c r="FL886" s="48"/>
      <c r="FM886" s="48"/>
      <c r="FN886" s="48"/>
      <c r="FO886" s="48"/>
      <c r="FP886" s="48"/>
      <c r="FQ886" s="48"/>
      <c r="FR886" s="48"/>
      <c r="FS886" s="48"/>
      <c r="FT886" s="48"/>
      <c r="FU886" s="48"/>
      <c r="FV886" s="48"/>
      <c r="FW886" s="48"/>
      <c r="FX886" s="48"/>
      <c r="FY886" s="48"/>
      <c r="FZ886" s="48"/>
      <c r="GA886" s="48"/>
      <c r="GB886" s="48"/>
      <c r="GC886" s="48"/>
      <c r="GD886" s="48"/>
      <c r="GE886" s="48"/>
      <c r="GF886" s="48"/>
      <c r="GG886" s="48"/>
      <c r="GH886" s="48"/>
      <c r="GI886" s="48"/>
      <c r="GJ886" s="48"/>
      <c r="GK886" s="48"/>
      <c r="GL886" s="48"/>
      <c r="GM886" s="48"/>
      <c r="GN886" s="48"/>
      <c r="GO886" s="48"/>
      <c r="GP886" s="48"/>
      <c r="GQ886" s="48"/>
      <c r="GR886" s="48"/>
      <c r="GS886" s="48"/>
      <c r="GT886" s="48"/>
      <c r="GU886" s="48"/>
      <c r="GV886" s="48"/>
      <c r="GW886" s="48"/>
      <c r="GX886" s="48"/>
      <c r="GY886" s="48"/>
      <c r="GZ886" s="48"/>
      <c r="HA886" s="48"/>
      <c r="HB886" s="48"/>
      <c r="HC886" s="48"/>
      <c r="HD886" s="48"/>
      <c r="HE886" s="48"/>
      <c r="HF886" s="48"/>
      <c r="HG886" s="48"/>
      <c r="HH886" s="48"/>
      <c r="HI886" s="48"/>
      <c r="HJ886" s="48"/>
      <c r="HK886" s="48"/>
      <c r="HL886" s="48"/>
      <c r="HM886" s="48"/>
      <c r="HN886" s="48"/>
      <c r="HO886" s="48"/>
      <c r="HP886" s="48"/>
      <c r="HQ886" s="48"/>
      <c r="HR886" s="48"/>
      <c r="HS886" s="48"/>
      <c r="HT886" s="48"/>
      <c r="HU886" s="48"/>
      <c r="HV886" s="48"/>
      <c r="HW886" s="48"/>
      <c r="HX886" s="48"/>
      <c r="HY886" s="48"/>
      <c r="HZ886" s="48"/>
      <c r="IA886" s="48"/>
      <c r="IB886" s="48"/>
      <c r="IC886" s="48"/>
      <c r="ID886" s="48"/>
      <c r="IE886" s="48"/>
      <c r="IF886" s="48"/>
      <c r="IG886" s="48"/>
      <c r="IH886" s="48"/>
      <c r="II886" s="48"/>
      <c r="IJ886" s="48"/>
      <c r="IK886" s="48"/>
      <c r="IL886" s="48"/>
      <c r="IM886" s="48"/>
      <c r="IN886" s="48"/>
      <c r="IO886" s="48"/>
      <c r="IP886" s="48"/>
      <c r="IQ886" s="48"/>
      <c r="IR886" s="48"/>
      <c r="IS886" s="48"/>
      <c r="IT886" s="48"/>
      <c r="IU886" s="48"/>
      <c r="IV886" s="48"/>
      <c r="IW886" s="48"/>
      <c r="IX886" s="48"/>
      <c r="IY886" s="48"/>
      <c r="IZ886" s="48"/>
      <c r="JA886" s="48"/>
      <c r="JB886" s="49"/>
      <c r="JC886" s="49"/>
      <c r="JD886" s="49"/>
      <c r="JE886" s="49"/>
      <c r="JF886" s="49"/>
      <c r="JG886" s="49"/>
      <c r="JH886" s="49"/>
      <c r="JI886" s="49"/>
      <c r="JJ886" s="49"/>
      <c r="JK886" s="49"/>
      <c r="JL886" s="49"/>
      <c r="JM886" s="49"/>
    </row>
    <row r="887" spans="2:273" ht="20.25" customHeight="1">
      <c r="B887" s="111" t="s">
        <v>887</v>
      </c>
      <c r="C887" s="112">
        <v>20182</v>
      </c>
      <c r="D887" s="108">
        <v>2018</v>
      </c>
      <c r="E887" s="35" t="s">
        <v>881</v>
      </c>
      <c r="F887" s="142"/>
      <c r="G887" s="353"/>
      <c r="H887" s="36" t="s">
        <v>888</v>
      </c>
      <c r="I887" s="4" t="s">
        <v>37</v>
      </c>
      <c r="J887" s="79">
        <v>32</v>
      </c>
      <c r="K887" s="191">
        <v>252541</v>
      </c>
      <c r="L887" s="4" t="s">
        <v>889</v>
      </c>
      <c r="M887" s="4" t="s">
        <v>203</v>
      </c>
      <c r="N887" s="215">
        <v>1</v>
      </c>
      <c r="O887" s="77">
        <v>3</v>
      </c>
      <c r="P887" s="77">
        <v>6</v>
      </c>
      <c r="Q887" s="36" t="s">
        <v>47</v>
      </c>
      <c r="R887" s="4" t="s">
        <v>353</v>
      </c>
      <c r="S887" s="37"/>
      <c r="T887" s="37"/>
      <c r="U887" s="37"/>
      <c r="V887" s="37"/>
      <c r="W887" s="37"/>
      <c r="X887" s="37"/>
      <c r="Y887" s="37"/>
      <c r="Z887" s="37"/>
      <c r="AA887" s="37"/>
      <c r="AB887" s="37"/>
      <c r="AC887" s="37"/>
      <c r="AD887" s="37"/>
      <c r="AE887" s="37"/>
      <c r="AF887" s="37"/>
      <c r="AG887" s="37"/>
      <c r="AH887" s="37"/>
      <c r="AI887" s="37"/>
      <c r="AJ887" s="37"/>
      <c r="AK887" s="37"/>
      <c r="AL887" s="37"/>
      <c r="AM887" s="37"/>
      <c r="AN887" s="37"/>
      <c r="AO887" s="37"/>
      <c r="AP887" s="37"/>
      <c r="AQ887" s="37"/>
      <c r="AR887" s="37"/>
      <c r="AS887" s="37"/>
      <c r="AT887" s="37"/>
      <c r="AU887" s="37"/>
      <c r="AV887" s="37"/>
      <c r="AW887" s="37"/>
      <c r="AX887" s="37"/>
      <c r="AY887" s="37"/>
      <c r="AZ887" s="37"/>
      <c r="BA887" s="37"/>
      <c r="BB887" s="37"/>
      <c r="BC887" s="37"/>
      <c r="BD887" s="37"/>
      <c r="BE887" s="37"/>
      <c r="BF887" s="37"/>
      <c r="BG887" s="37"/>
      <c r="BH887" s="37"/>
      <c r="BI887" s="37"/>
      <c r="BJ887" s="37"/>
      <c r="BK887" s="37"/>
      <c r="BL887" s="37"/>
      <c r="BM887" s="37"/>
      <c r="BN887" s="37"/>
      <c r="BO887" s="37"/>
      <c r="BP887" s="37"/>
      <c r="BQ887" s="37"/>
      <c r="BR887" s="37"/>
      <c r="BS887" s="37"/>
      <c r="BT887" s="37"/>
      <c r="BU887" s="37"/>
      <c r="BV887" s="37"/>
      <c r="BW887" s="37"/>
      <c r="BX887" s="37"/>
      <c r="BY887" s="37"/>
      <c r="BZ887" s="37"/>
      <c r="CA887" s="37"/>
      <c r="CB887" s="37"/>
      <c r="CC887" s="37"/>
      <c r="CD887" s="37"/>
      <c r="CE887" s="37"/>
      <c r="CF887" s="37"/>
      <c r="CG887" s="37"/>
      <c r="CH887" s="37"/>
      <c r="CI887" s="37"/>
      <c r="CJ887" s="37"/>
      <c r="CK887" s="37"/>
      <c r="CL887" s="37"/>
      <c r="CM887" s="37"/>
      <c r="CN887" s="37"/>
      <c r="CO887" s="37"/>
      <c r="CP887" s="37"/>
      <c r="CQ887" s="37"/>
      <c r="CR887" s="37"/>
      <c r="CS887" s="37"/>
      <c r="CT887" s="37"/>
      <c r="CU887" s="37"/>
      <c r="CV887" s="37"/>
      <c r="CW887" s="37"/>
      <c r="CX887" s="37"/>
      <c r="CY887" s="37"/>
      <c r="CZ887" s="37"/>
      <c r="DA887" s="37"/>
      <c r="DB887" s="37"/>
      <c r="DC887" s="37"/>
      <c r="DD887" s="37"/>
      <c r="DE887" s="37"/>
      <c r="DF887" s="37"/>
      <c r="DG887" s="37"/>
      <c r="DH887" s="37"/>
      <c r="DI887" s="37"/>
      <c r="DJ887" s="37"/>
      <c r="DK887" s="37"/>
      <c r="DL887" s="37"/>
      <c r="DM887" s="37"/>
      <c r="DN887" s="37"/>
      <c r="DO887" s="37"/>
      <c r="DP887" s="37"/>
      <c r="DQ887" s="37"/>
      <c r="DR887" s="37"/>
      <c r="DS887" s="37"/>
      <c r="DT887" s="37"/>
      <c r="DU887" s="37"/>
      <c r="DV887" s="37"/>
      <c r="DW887" s="37"/>
      <c r="DX887" s="37"/>
      <c r="DY887" s="37"/>
      <c r="DZ887" s="37"/>
      <c r="EA887" s="37"/>
      <c r="EB887" s="37"/>
      <c r="EC887" s="37"/>
      <c r="ED887" s="37"/>
      <c r="EE887" s="37"/>
      <c r="EF887" s="37"/>
      <c r="EG887" s="37"/>
      <c r="EH887" s="37"/>
      <c r="EI887" s="37"/>
      <c r="EJ887" s="37"/>
      <c r="EK887" s="37"/>
      <c r="EL887" s="37"/>
      <c r="EM887" s="37"/>
      <c r="EN887" s="37"/>
      <c r="EO887" s="37"/>
      <c r="EP887" s="37"/>
      <c r="EQ887" s="37"/>
      <c r="ER887" s="37"/>
      <c r="ES887" s="37"/>
      <c r="ET887" s="37"/>
      <c r="EU887" s="37"/>
      <c r="EV887" s="37"/>
      <c r="EW887" s="37"/>
      <c r="EX887" s="37"/>
      <c r="EY887" s="37"/>
      <c r="EZ887" s="37"/>
      <c r="FA887" s="37"/>
      <c r="FB887" s="37"/>
      <c r="FC887" s="37"/>
      <c r="FD887" s="37"/>
      <c r="FE887" s="37"/>
      <c r="FF887" s="37"/>
      <c r="FG887" s="37"/>
      <c r="FH887" s="37"/>
      <c r="FI887" s="37"/>
      <c r="FJ887" s="37"/>
      <c r="FK887" s="37"/>
      <c r="FL887" s="37"/>
      <c r="FM887" s="37"/>
      <c r="FN887" s="37"/>
      <c r="FO887" s="37"/>
      <c r="FP887" s="37"/>
      <c r="FQ887" s="37"/>
      <c r="FR887" s="37"/>
      <c r="FS887" s="37"/>
      <c r="FT887" s="37"/>
      <c r="FU887" s="37"/>
      <c r="FV887" s="37"/>
      <c r="FW887" s="37"/>
      <c r="FX887" s="37"/>
      <c r="FY887" s="37"/>
      <c r="FZ887" s="37"/>
      <c r="GA887" s="37"/>
      <c r="GB887" s="37"/>
      <c r="GC887" s="37"/>
      <c r="GD887" s="37"/>
      <c r="GE887" s="37"/>
      <c r="GF887" s="37"/>
      <c r="GG887" s="37"/>
      <c r="GH887" s="37"/>
      <c r="GI887" s="37"/>
      <c r="GJ887" s="37"/>
      <c r="GK887" s="37"/>
      <c r="GL887" s="37"/>
      <c r="GM887" s="37"/>
      <c r="GN887" s="37"/>
      <c r="GO887" s="37"/>
      <c r="GP887" s="37"/>
      <c r="GQ887" s="37"/>
      <c r="GR887" s="37"/>
      <c r="GS887" s="37"/>
      <c r="GT887" s="37"/>
      <c r="GU887" s="37"/>
      <c r="GV887" s="37"/>
      <c r="GW887" s="37"/>
      <c r="GX887" s="37"/>
      <c r="GY887" s="37"/>
      <c r="GZ887" s="37"/>
      <c r="HA887" s="37"/>
      <c r="HB887" s="37"/>
      <c r="HC887" s="37"/>
      <c r="HD887" s="37"/>
      <c r="HE887" s="37"/>
      <c r="HF887" s="37"/>
      <c r="HG887" s="37"/>
      <c r="HH887" s="37"/>
      <c r="HI887" s="37"/>
      <c r="HJ887" s="37"/>
      <c r="HK887" s="37"/>
      <c r="HL887" s="37"/>
      <c r="HM887" s="37"/>
      <c r="HN887" s="37"/>
      <c r="HO887" s="37"/>
      <c r="HP887" s="37"/>
      <c r="HQ887" s="37"/>
      <c r="HR887" s="37"/>
      <c r="HS887" s="37"/>
      <c r="HT887" s="37"/>
      <c r="HU887" s="37"/>
      <c r="HV887" s="37"/>
      <c r="HW887" s="37"/>
      <c r="HX887" s="37"/>
      <c r="HY887" s="37"/>
      <c r="HZ887" s="37"/>
      <c r="IA887" s="37"/>
      <c r="IB887" s="37"/>
      <c r="IC887" s="37"/>
      <c r="ID887" s="37"/>
      <c r="IE887" s="37"/>
      <c r="IF887" s="37"/>
      <c r="IG887" s="37"/>
      <c r="IH887" s="37"/>
      <c r="II887" s="37"/>
      <c r="IJ887" s="37"/>
      <c r="IK887" s="37"/>
      <c r="IL887" s="37"/>
      <c r="IM887" s="37"/>
      <c r="IN887" s="37"/>
      <c r="IO887" s="37"/>
      <c r="IP887" s="37"/>
      <c r="IQ887" s="37"/>
      <c r="IR887" s="37"/>
      <c r="IS887" s="37"/>
      <c r="IT887" s="37"/>
      <c r="IU887" s="37"/>
      <c r="IV887" s="37"/>
      <c r="IW887" s="37"/>
      <c r="IX887" s="37"/>
      <c r="IY887" s="37"/>
      <c r="IZ887" s="37"/>
      <c r="JA887" s="37"/>
      <c r="JB887" s="37"/>
      <c r="JC887" s="37"/>
      <c r="JD887" s="37"/>
      <c r="JE887" s="37"/>
      <c r="JF887" s="37"/>
      <c r="JG887" s="37"/>
      <c r="JH887" s="37"/>
      <c r="JI887" s="37"/>
      <c r="JJ887" s="37"/>
      <c r="JK887" s="37"/>
      <c r="JL887" s="37"/>
      <c r="JM887" s="37"/>
    </row>
    <row r="888" spans="2:273" ht="20.25" customHeight="1">
      <c r="B888" s="117" t="s">
        <v>885</v>
      </c>
      <c r="C888" s="118">
        <v>20181</v>
      </c>
      <c r="D888" s="108">
        <v>2018</v>
      </c>
      <c r="E888" s="38" t="s">
        <v>881</v>
      </c>
      <c r="F888" s="141"/>
      <c r="G888" s="353"/>
      <c r="H888" s="3" t="s">
        <v>886</v>
      </c>
      <c r="I888" s="3"/>
      <c r="J888" s="79">
        <v>32</v>
      </c>
      <c r="K888" s="193">
        <v>326707</v>
      </c>
      <c r="L888" s="3" t="s">
        <v>2640</v>
      </c>
      <c r="M888" s="3" t="s">
        <v>203</v>
      </c>
      <c r="N888" s="215">
        <v>1</v>
      </c>
      <c r="O888" s="79">
        <v>3</v>
      </c>
      <c r="P888" s="77">
        <v>6</v>
      </c>
      <c r="Q888" s="4"/>
      <c r="R888" s="3" t="s">
        <v>139</v>
      </c>
      <c r="S888" s="13">
        <v>14</v>
      </c>
      <c r="U888" s="7"/>
      <c r="V888" s="7"/>
      <c r="W888" s="7"/>
      <c r="X888" s="7"/>
      <c r="Y888" s="13">
        <v>3</v>
      </c>
      <c r="AA888" s="7"/>
      <c r="AB888" s="7"/>
      <c r="AC888" s="7"/>
      <c r="AD888" s="7"/>
      <c r="AF888" s="48"/>
      <c r="AG888" s="48"/>
      <c r="AH888" s="48"/>
      <c r="AI888" s="48"/>
      <c r="AJ888" s="48"/>
      <c r="AK888" s="48"/>
      <c r="AL888" s="48"/>
      <c r="AM888" s="48"/>
      <c r="AN888" s="48"/>
      <c r="AO888" s="48"/>
      <c r="AP888" s="48"/>
      <c r="AQ888" s="48"/>
      <c r="AR888" s="48"/>
      <c r="AS888" s="48"/>
      <c r="AT888" s="48"/>
      <c r="AU888" s="48"/>
      <c r="AV888" s="48"/>
      <c r="AW888" s="48"/>
      <c r="AX888" s="48"/>
      <c r="AY888" s="48"/>
      <c r="AZ888" s="48"/>
      <c r="BA888" s="48"/>
      <c r="BB888" s="48"/>
      <c r="BC888" s="48"/>
      <c r="BD888" s="48"/>
      <c r="BE888" s="48"/>
      <c r="BF888" s="48"/>
      <c r="BG888" s="48"/>
      <c r="BH888" s="48"/>
      <c r="BI888" s="48"/>
      <c r="BJ888" s="48"/>
      <c r="BK888" s="48"/>
      <c r="BL888" s="48"/>
      <c r="BM888" s="48"/>
      <c r="BN888" s="48"/>
      <c r="BO888" s="48"/>
      <c r="BP888" s="48"/>
      <c r="BQ888" s="48"/>
      <c r="BR888" s="48"/>
      <c r="BS888" s="48"/>
      <c r="BT888" s="48"/>
      <c r="BU888" s="48"/>
      <c r="BV888" s="48"/>
      <c r="BW888" s="48"/>
      <c r="BX888" s="48"/>
      <c r="BY888" s="48"/>
      <c r="BZ888" s="48"/>
      <c r="CA888" s="48"/>
      <c r="CB888" s="48"/>
      <c r="CC888" s="48"/>
      <c r="CD888" s="48"/>
      <c r="CE888" s="48"/>
      <c r="CF888" s="48"/>
      <c r="CG888" s="48"/>
      <c r="CH888" s="48"/>
      <c r="CI888" s="48"/>
      <c r="CJ888" s="48"/>
      <c r="CK888" s="48"/>
      <c r="CL888" s="48"/>
      <c r="CM888" s="48"/>
      <c r="CN888" s="48"/>
      <c r="CO888" s="48"/>
      <c r="CP888" s="48"/>
      <c r="CQ888" s="48"/>
      <c r="CR888" s="48"/>
      <c r="CS888" s="48"/>
      <c r="CT888" s="48"/>
      <c r="CU888" s="48"/>
      <c r="CV888" s="48"/>
      <c r="CW888" s="48"/>
      <c r="CX888" s="48"/>
      <c r="CY888" s="48"/>
      <c r="CZ888" s="48"/>
      <c r="DA888" s="48"/>
      <c r="DB888" s="48"/>
      <c r="DC888" s="48"/>
      <c r="DD888" s="48"/>
      <c r="DE888" s="48"/>
      <c r="DF888" s="48"/>
      <c r="DG888" s="48"/>
      <c r="DH888" s="48"/>
      <c r="DI888" s="48"/>
      <c r="DJ888" s="48"/>
      <c r="DK888" s="48"/>
      <c r="DL888" s="48"/>
      <c r="DM888" s="48"/>
      <c r="DN888" s="48"/>
      <c r="DO888" s="48"/>
      <c r="DP888" s="48"/>
      <c r="DQ888" s="48"/>
      <c r="DR888" s="48"/>
      <c r="DS888" s="48"/>
      <c r="DT888" s="48"/>
      <c r="DU888" s="48"/>
      <c r="DV888" s="48"/>
      <c r="DW888" s="48"/>
      <c r="DX888" s="48"/>
      <c r="DY888" s="48"/>
      <c r="DZ888" s="48"/>
      <c r="EA888" s="48"/>
      <c r="EB888" s="48"/>
      <c r="EC888" s="48"/>
      <c r="ED888" s="48"/>
      <c r="EE888" s="48"/>
      <c r="EF888" s="48"/>
      <c r="EG888" s="48"/>
      <c r="EH888" s="48"/>
      <c r="EI888" s="48"/>
      <c r="EJ888" s="48"/>
      <c r="EK888" s="48"/>
      <c r="EL888" s="48"/>
      <c r="EM888" s="48"/>
      <c r="EN888" s="48"/>
      <c r="EO888" s="48"/>
      <c r="EP888" s="48"/>
      <c r="EQ888" s="48"/>
      <c r="ER888" s="48"/>
      <c r="ES888" s="48"/>
      <c r="ET888" s="48"/>
      <c r="EU888" s="48"/>
      <c r="EV888" s="48"/>
      <c r="EW888" s="48"/>
      <c r="EX888" s="48"/>
      <c r="EY888" s="48"/>
      <c r="EZ888" s="48"/>
      <c r="FA888" s="48"/>
      <c r="FB888" s="48"/>
      <c r="FC888" s="48"/>
      <c r="FD888" s="48"/>
      <c r="FE888" s="48"/>
      <c r="FF888" s="48"/>
      <c r="FG888" s="48"/>
      <c r="FH888" s="48"/>
      <c r="FI888" s="48"/>
      <c r="FJ888" s="48"/>
      <c r="FK888" s="48"/>
      <c r="FL888" s="48"/>
      <c r="FM888" s="48"/>
      <c r="FN888" s="48"/>
      <c r="FO888" s="48"/>
      <c r="FP888" s="48"/>
      <c r="FQ888" s="48"/>
      <c r="FR888" s="48"/>
      <c r="FS888" s="48"/>
      <c r="FT888" s="48"/>
      <c r="FU888" s="48"/>
      <c r="FV888" s="48"/>
      <c r="FW888" s="48"/>
      <c r="FX888" s="48"/>
      <c r="FY888" s="48"/>
      <c r="FZ888" s="48"/>
      <c r="GA888" s="48"/>
      <c r="GB888" s="48"/>
      <c r="GC888" s="48"/>
      <c r="GD888" s="48"/>
      <c r="GE888" s="48"/>
      <c r="GF888" s="48"/>
      <c r="GG888" s="48"/>
      <c r="GH888" s="48"/>
      <c r="GI888" s="48"/>
      <c r="GJ888" s="48"/>
      <c r="GK888" s="48"/>
      <c r="GL888" s="48"/>
      <c r="GM888" s="48"/>
      <c r="GN888" s="48"/>
      <c r="GO888" s="48"/>
      <c r="GP888" s="48"/>
      <c r="GQ888" s="48"/>
      <c r="GR888" s="48"/>
      <c r="GS888" s="48"/>
      <c r="GT888" s="48"/>
      <c r="GU888" s="48"/>
      <c r="GV888" s="48"/>
      <c r="GW888" s="48"/>
      <c r="GX888" s="48"/>
      <c r="GY888" s="48"/>
      <c r="GZ888" s="48"/>
      <c r="HA888" s="48"/>
      <c r="HB888" s="48"/>
      <c r="HC888" s="48"/>
      <c r="HD888" s="48"/>
      <c r="HE888" s="48"/>
      <c r="HF888" s="48"/>
      <c r="HG888" s="48"/>
      <c r="HH888" s="48"/>
      <c r="HI888" s="48"/>
      <c r="HJ888" s="48"/>
      <c r="HK888" s="48"/>
      <c r="HL888" s="48"/>
      <c r="HM888" s="48"/>
      <c r="HN888" s="48"/>
      <c r="HO888" s="48"/>
      <c r="HP888" s="48"/>
      <c r="HQ888" s="48"/>
      <c r="HR888" s="48"/>
      <c r="HS888" s="48"/>
      <c r="HT888" s="48"/>
      <c r="HU888" s="48"/>
      <c r="HV888" s="48"/>
      <c r="HW888" s="48"/>
      <c r="HX888" s="48"/>
      <c r="HY888" s="48"/>
      <c r="HZ888" s="48"/>
      <c r="IA888" s="48"/>
      <c r="IB888" s="48"/>
      <c r="IC888" s="48"/>
      <c r="ID888" s="48"/>
      <c r="IE888" s="48"/>
      <c r="IF888" s="48"/>
      <c r="IG888" s="48"/>
      <c r="IH888" s="48"/>
      <c r="II888" s="48"/>
      <c r="IJ888" s="48"/>
      <c r="IK888" s="48"/>
      <c r="IL888" s="48"/>
      <c r="IM888" s="48"/>
      <c r="IN888" s="48"/>
      <c r="IO888" s="48"/>
      <c r="IP888" s="48"/>
      <c r="IQ888" s="48"/>
      <c r="IR888" s="48"/>
      <c r="IS888" s="48"/>
      <c r="IT888" s="48"/>
      <c r="IU888" s="48"/>
      <c r="IV888" s="48"/>
      <c r="IW888" s="48"/>
      <c r="IX888" s="48"/>
      <c r="IY888" s="48"/>
      <c r="IZ888" s="48"/>
      <c r="JA888" s="48"/>
      <c r="JB888" s="49"/>
      <c r="JC888" s="49"/>
      <c r="JD888" s="49"/>
      <c r="JE888" s="49"/>
      <c r="JF888" s="49"/>
      <c r="JG888" s="49"/>
      <c r="JH888" s="49"/>
      <c r="JI888" s="49"/>
      <c r="JJ888" s="49"/>
      <c r="JK888" s="49"/>
      <c r="JL888" s="49"/>
      <c r="JM888" s="49"/>
    </row>
    <row r="889" spans="2:273" ht="20.25" customHeight="1">
      <c r="B889" s="111" t="s">
        <v>890</v>
      </c>
      <c r="C889" s="112">
        <v>20182</v>
      </c>
      <c r="D889" s="108">
        <v>2018</v>
      </c>
      <c r="E889" s="35" t="s">
        <v>881</v>
      </c>
      <c r="F889" s="142"/>
      <c r="G889" s="353"/>
      <c r="H889" s="36" t="s">
        <v>891</v>
      </c>
      <c r="I889" s="4" t="s">
        <v>37</v>
      </c>
      <c r="J889" s="79">
        <v>23</v>
      </c>
      <c r="K889" s="191">
        <v>329441</v>
      </c>
      <c r="L889" s="4" t="s">
        <v>889</v>
      </c>
      <c r="M889" s="4" t="s">
        <v>203</v>
      </c>
      <c r="N889" s="215">
        <v>1</v>
      </c>
      <c r="O889" s="77">
        <v>3</v>
      </c>
      <c r="P889" s="77">
        <v>6</v>
      </c>
      <c r="Q889" s="36" t="s">
        <v>55</v>
      </c>
      <c r="R889" s="4" t="s">
        <v>156</v>
      </c>
      <c r="S889" s="37"/>
      <c r="T889" s="37"/>
      <c r="U889" s="37"/>
      <c r="V889" s="37"/>
      <c r="W889" s="37"/>
      <c r="X889" s="37"/>
      <c r="Y889" s="37"/>
      <c r="Z889" s="37"/>
      <c r="AA889" s="37"/>
      <c r="AB889" s="37"/>
      <c r="AC889" s="37"/>
      <c r="AD889" s="37"/>
      <c r="AE889" s="37"/>
      <c r="AF889" s="48"/>
      <c r="AG889" s="48"/>
      <c r="AH889" s="48"/>
      <c r="AI889" s="48"/>
      <c r="AJ889" s="48"/>
      <c r="AK889" s="48"/>
      <c r="AL889" s="48"/>
      <c r="AM889" s="48"/>
      <c r="AN889" s="48"/>
      <c r="AO889" s="48"/>
      <c r="AP889" s="48"/>
      <c r="AQ889" s="48"/>
      <c r="AR889" s="48"/>
      <c r="AS889" s="48"/>
      <c r="AT889" s="48"/>
      <c r="AU889" s="48"/>
      <c r="AV889" s="48"/>
      <c r="AW889" s="48"/>
      <c r="AX889" s="48"/>
      <c r="AY889" s="48"/>
      <c r="AZ889" s="48"/>
      <c r="BA889" s="48"/>
      <c r="BB889" s="48"/>
      <c r="BC889" s="48"/>
      <c r="BD889" s="48"/>
      <c r="BE889" s="48"/>
      <c r="BF889" s="48"/>
      <c r="BG889" s="48"/>
      <c r="BH889" s="48"/>
      <c r="BI889" s="48"/>
      <c r="BJ889" s="48"/>
      <c r="BK889" s="48"/>
      <c r="BL889" s="48"/>
      <c r="BM889" s="48"/>
      <c r="BN889" s="48"/>
      <c r="BO889" s="48"/>
      <c r="BP889" s="48"/>
      <c r="BQ889" s="48"/>
      <c r="BR889" s="48"/>
      <c r="BS889" s="48"/>
      <c r="BT889" s="48"/>
      <c r="BU889" s="48"/>
      <c r="BV889" s="48"/>
      <c r="BW889" s="48"/>
      <c r="BX889" s="48"/>
      <c r="BY889" s="48"/>
      <c r="BZ889" s="48"/>
      <c r="CA889" s="48"/>
      <c r="CB889" s="48"/>
      <c r="CC889" s="48"/>
      <c r="CD889" s="48"/>
      <c r="CE889" s="48"/>
      <c r="CF889" s="48"/>
      <c r="CG889" s="48"/>
      <c r="CH889" s="48"/>
      <c r="CI889" s="48"/>
      <c r="CJ889" s="48"/>
      <c r="CK889" s="48"/>
      <c r="CL889" s="48"/>
      <c r="CM889" s="48"/>
      <c r="CN889" s="48"/>
      <c r="CO889" s="48"/>
      <c r="CP889" s="48"/>
      <c r="CQ889" s="48"/>
      <c r="CR889" s="48"/>
      <c r="CS889" s="48"/>
      <c r="CT889" s="48"/>
      <c r="CU889" s="48"/>
      <c r="CV889" s="48"/>
      <c r="CW889" s="48"/>
      <c r="CX889" s="48"/>
      <c r="CY889" s="48"/>
      <c r="CZ889" s="48"/>
      <c r="DA889" s="48"/>
      <c r="DB889" s="48"/>
      <c r="DC889" s="48"/>
      <c r="DD889" s="48"/>
      <c r="DE889" s="48"/>
      <c r="DF889" s="48"/>
      <c r="DG889" s="48"/>
      <c r="DH889" s="48"/>
      <c r="DI889" s="48"/>
      <c r="DJ889" s="48"/>
      <c r="DK889" s="48"/>
      <c r="DL889" s="48"/>
      <c r="DM889" s="48"/>
      <c r="DN889" s="48"/>
      <c r="DO889" s="48"/>
      <c r="DP889" s="48"/>
      <c r="DQ889" s="48"/>
      <c r="DR889" s="48"/>
      <c r="DS889" s="48"/>
      <c r="DT889" s="48"/>
      <c r="DU889" s="48"/>
      <c r="DV889" s="48"/>
      <c r="DW889" s="48"/>
      <c r="DX889" s="48"/>
      <c r="DY889" s="48"/>
      <c r="DZ889" s="48"/>
      <c r="EA889" s="48"/>
      <c r="EB889" s="48"/>
      <c r="EC889" s="48"/>
      <c r="ED889" s="48"/>
      <c r="EE889" s="48"/>
      <c r="EF889" s="48"/>
      <c r="EG889" s="48"/>
      <c r="EH889" s="48"/>
      <c r="EI889" s="48"/>
      <c r="EJ889" s="48"/>
      <c r="EK889" s="48"/>
      <c r="EL889" s="48"/>
      <c r="EM889" s="48"/>
      <c r="EN889" s="48"/>
      <c r="EO889" s="48"/>
      <c r="EP889" s="48"/>
      <c r="EQ889" s="48"/>
      <c r="ER889" s="48"/>
      <c r="ES889" s="48"/>
      <c r="ET889" s="48"/>
      <c r="EU889" s="48"/>
      <c r="EV889" s="48"/>
      <c r="EW889" s="48"/>
      <c r="EX889" s="48"/>
      <c r="EY889" s="48"/>
      <c r="EZ889" s="48"/>
      <c r="FA889" s="48"/>
      <c r="FB889" s="48"/>
      <c r="FC889" s="48"/>
      <c r="FD889" s="48"/>
      <c r="FE889" s="48"/>
      <c r="FF889" s="48"/>
      <c r="FG889" s="48"/>
      <c r="FH889" s="48"/>
      <c r="FI889" s="48"/>
      <c r="FJ889" s="48"/>
      <c r="FK889" s="48"/>
      <c r="FL889" s="48"/>
      <c r="FM889" s="48"/>
      <c r="FN889" s="48"/>
      <c r="FO889" s="48"/>
      <c r="FP889" s="48"/>
      <c r="FQ889" s="48"/>
      <c r="FR889" s="48"/>
      <c r="FS889" s="48"/>
      <c r="FT889" s="48"/>
      <c r="FU889" s="48"/>
      <c r="FV889" s="48"/>
      <c r="FW889" s="48"/>
      <c r="FX889" s="48"/>
      <c r="FY889" s="48"/>
      <c r="FZ889" s="48"/>
      <c r="GA889" s="48"/>
      <c r="GB889" s="48"/>
      <c r="GC889" s="48"/>
      <c r="GD889" s="48"/>
      <c r="GE889" s="48"/>
      <c r="GF889" s="48"/>
      <c r="GG889" s="48"/>
      <c r="GH889" s="48"/>
      <c r="GI889" s="48"/>
      <c r="GJ889" s="48"/>
      <c r="GK889" s="48"/>
      <c r="GL889" s="48"/>
      <c r="GM889" s="48"/>
      <c r="GN889" s="48"/>
      <c r="GO889" s="48"/>
      <c r="GP889" s="48"/>
      <c r="GQ889" s="48"/>
      <c r="GR889" s="48"/>
      <c r="GS889" s="48"/>
      <c r="GT889" s="48"/>
      <c r="GU889" s="48"/>
      <c r="GV889" s="48"/>
      <c r="GW889" s="48"/>
      <c r="GX889" s="48"/>
      <c r="GY889" s="48"/>
      <c r="GZ889" s="48"/>
      <c r="HA889" s="48"/>
      <c r="HB889" s="48"/>
      <c r="HC889" s="48"/>
      <c r="HD889" s="48"/>
      <c r="HE889" s="48"/>
      <c r="HF889" s="48"/>
      <c r="HG889" s="48"/>
      <c r="HH889" s="48"/>
      <c r="HI889" s="48"/>
      <c r="HJ889" s="48"/>
      <c r="HK889" s="48"/>
      <c r="HL889" s="48"/>
      <c r="HM889" s="48"/>
      <c r="HN889" s="48"/>
      <c r="HO889" s="48"/>
      <c r="HP889" s="48"/>
      <c r="HQ889" s="48"/>
      <c r="HR889" s="48"/>
      <c r="HS889" s="48"/>
      <c r="HT889" s="48"/>
      <c r="HU889" s="48"/>
      <c r="HV889" s="48"/>
      <c r="HW889" s="48"/>
      <c r="HX889" s="48"/>
      <c r="HY889" s="48"/>
      <c r="HZ889" s="48"/>
      <c r="IA889" s="48"/>
      <c r="IB889" s="48"/>
      <c r="IC889" s="48"/>
      <c r="ID889" s="48"/>
      <c r="IE889" s="48"/>
      <c r="IF889" s="48"/>
      <c r="IG889" s="48"/>
      <c r="IH889" s="48"/>
      <c r="II889" s="48"/>
      <c r="IJ889" s="48"/>
      <c r="IK889" s="48"/>
      <c r="IL889" s="48"/>
      <c r="IM889" s="48"/>
      <c r="IN889" s="48"/>
      <c r="IO889" s="48"/>
      <c r="IP889" s="48"/>
      <c r="IQ889" s="48"/>
      <c r="IR889" s="48"/>
      <c r="IS889" s="48"/>
      <c r="IT889" s="48"/>
      <c r="IU889" s="48"/>
      <c r="IV889" s="48"/>
      <c r="IW889" s="48"/>
      <c r="IX889" s="48"/>
      <c r="IY889" s="48"/>
      <c r="IZ889" s="48"/>
      <c r="JA889" s="48"/>
      <c r="JB889" s="49"/>
      <c r="JC889" s="49"/>
      <c r="JD889" s="49"/>
      <c r="JE889" s="49"/>
      <c r="JF889" s="49"/>
      <c r="JG889" s="49"/>
      <c r="JH889" s="49"/>
      <c r="JI889" s="49"/>
      <c r="JJ889" s="49"/>
      <c r="JK889" s="49"/>
      <c r="JL889" s="49"/>
      <c r="JM889" s="49"/>
    </row>
    <row r="890" spans="2:273" ht="20.25" customHeight="1">
      <c r="B890" s="116" t="s">
        <v>6375</v>
      </c>
      <c r="C890" s="107">
        <v>20201</v>
      </c>
      <c r="D890" s="109">
        <v>2020</v>
      </c>
      <c r="E890" s="65" t="s">
        <v>881</v>
      </c>
      <c r="F890" s="140"/>
      <c r="G890" s="354"/>
      <c r="H890" s="57" t="s">
        <v>6376</v>
      </c>
      <c r="I890" s="57" t="s">
        <v>53</v>
      </c>
      <c r="J890" s="78">
        <v>36</v>
      </c>
      <c r="K890" s="192">
        <v>771894</v>
      </c>
      <c r="L890" s="57" t="s">
        <v>6372</v>
      </c>
      <c r="M890" s="57" t="s">
        <v>203</v>
      </c>
      <c r="N890" s="215">
        <v>1</v>
      </c>
      <c r="O890" s="78">
        <v>3</v>
      </c>
      <c r="P890" s="78">
        <v>6</v>
      </c>
      <c r="Q890" s="57" t="s">
        <v>32</v>
      </c>
      <c r="R890" s="57" t="s">
        <v>139</v>
      </c>
      <c r="S890" s="48"/>
      <c r="T890" s="48"/>
      <c r="U890" s="48"/>
      <c r="V890" s="48"/>
      <c r="W890" s="48"/>
      <c r="X890" s="48"/>
      <c r="Y890" s="48"/>
      <c r="Z890" s="48"/>
      <c r="AA890" s="48"/>
      <c r="AB890" s="48"/>
      <c r="AC890" s="48"/>
      <c r="AD890" s="48"/>
      <c r="AE890" s="48"/>
      <c r="AF890" s="48"/>
      <c r="AG890" s="48"/>
      <c r="AH890" s="48"/>
      <c r="AI890" s="48"/>
      <c r="AJ890" s="48"/>
      <c r="AK890" s="48"/>
      <c r="AL890" s="48"/>
      <c r="AM890" s="48"/>
      <c r="AN890" s="48"/>
      <c r="AO890" s="48"/>
      <c r="AP890" s="48"/>
      <c r="AQ890" s="48"/>
      <c r="AR890" s="48"/>
      <c r="AS890" s="48"/>
      <c r="AT890" s="48"/>
      <c r="AU890" s="48"/>
      <c r="AV890" s="48"/>
      <c r="AW890" s="48"/>
      <c r="AX890" s="48"/>
      <c r="AY890" s="48"/>
      <c r="AZ890" s="48"/>
      <c r="BA890" s="48"/>
      <c r="BB890" s="48"/>
      <c r="BC890" s="48"/>
      <c r="BD890" s="48"/>
      <c r="BE890" s="48"/>
      <c r="BF890" s="48"/>
      <c r="BG890" s="48"/>
      <c r="BH890" s="48"/>
      <c r="BI890" s="48"/>
      <c r="BJ890" s="48"/>
      <c r="BK890" s="48"/>
      <c r="BL890" s="48"/>
      <c r="BM890" s="48"/>
      <c r="BN890" s="48"/>
      <c r="BO890" s="48"/>
      <c r="BP890" s="48"/>
      <c r="BQ890" s="48"/>
      <c r="BR890" s="48"/>
      <c r="BS890" s="48"/>
      <c r="BT890" s="48"/>
      <c r="BU890" s="48"/>
      <c r="BV890" s="48"/>
      <c r="BW890" s="48"/>
      <c r="BX890" s="48"/>
      <c r="BY890" s="48"/>
      <c r="BZ890" s="48"/>
      <c r="CA890" s="48"/>
      <c r="CB890" s="48"/>
      <c r="CC890" s="48"/>
      <c r="CD890" s="48"/>
      <c r="CE890" s="48"/>
      <c r="CF890" s="48"/>
      <c r="CG890" s="48"/>
      <c r="CH890" s="48"/>
      <c r="CI890" s="48"/>
      <c r="CJ890" s="48"/>
      <c r="CK890" s="48"/>
      <c r="CL890" s="48"/>
      <c r="CM890" s="48"/>
      <c r="CN890" s="48"/>
      <c r="CO890" s="48"/>
      <c r="CP890" s="48"/>
      <c r="CQ890" s="48"/>
      <c r="CR890" s="48"/>
      <c r="CS890" s="48"/>
      <c r="CT890" s="48"/>
      <c r="CU890" s="48"/>
      <c r="CV890" s="48"/>
      <c r="CW890" s="48"/>
      <c r="CX890" s="48"/>
      <c r="CY890" s="48"/>
      <c r="CZ890" s="48"/>
      <c r="DA890" s="48"/>
      <c r="DB890" s="48"/>
      <c r="DC890" s="48"/>
      <c r="DD890" s="48"/>
      <c r="DE890" s="48"/>
      <c r="DF890" s="48"/>
      <c r="DG890" s="48"/>
      <c r="DH890" s="48"/>
      <c r="DI890" s="48"/>
      <c r="DJ890" s="48"/>
      <c r="DK890" s="48"/>
      <c r="DL890" s="48"/>
      <c r="DM890" s="48"/>
      <c r="DN890" s="48"/>
      <c r="DO890" s="48"/>
      <c r="DP890" s="48"/>
      <c r="DQ890" s="48"/>
      <c r="DR890" s="48"/>
      <c r="DS890" s="48"/>
      <c r="DT890" s="48"/>
      <c r="DU890" s="48"/>
      <c r="DV890" s="48"/>
      <c r="DW890" s="48"/>
      <c r="DX890" s="48"/>
      <c r="DY890" s="48"/>
      <c r="DZ890" s="48"/>
      <c r="EA890" s="48"/>
      <c r="EB890" s="48"/>
      <c r="EC890" s="48"/>
      <c r="ED890" s="48"/>
      <c r="EE890" s="48"/>
      <c r="EF890" s="48"/>
      <c r="EG890" s="48"/>
      <c r="EH890" s="48"/>
      <c r="EI890" s="48"/>
      <c r="EJ890" s="48"/>
      <c r="EK890" s="48"/>
      <c r="EL890" s="48"/>
      <c r="EM890" s="48"/>
      <c r="EN890" s="48"/>
      <c r="EO890" s="48"/>
      <c r="EP890" s="48"/>
      <c r="EQ890" s="48"/>
      <c r="ER890" s="48"/>
      <c r="ES890" s="48"/>
      <c r="ET890" s="48"/>
      <c r="EU890" s="48"/>
      <c r="EV890" s="48"/>
      <c r="EW890" s="48"/>
      <c r="EX890" s="48"/>
      <c r="EY890" s="48"/>
      <c r="EZ890" s="48"/>
      <c r="FA890" s="48"/>
      <c r="FB890" s="48"/>
      <c r="FC890" s="48"/>
      <c r="FD890" s="48"/>
      <c r="FE890" s="48"/>
      <c r="FF890" s="48"/>
      <c r="FG890" s="48"/>
      <c r="FH890" s="48"/>
      <c r="FI890" s="48"/>
      <c r="FJ890" s="48"/>
      <c r="FK890" s="48"/>
      <c r="FL890" s="48"/>
      <c r="FM890" s="48"/>
      <c r="FN890" s="48"/>
      <c r="FO890" s="48"/>
      <c r="FP890" s="48"/>
      <c r="FQ890" s="48"/>
      <c r="FR890" s="48"/>
      <c r="FS890" s="48"/>
      <c r="FT890" s="48"/>
      <c r="FU890" s="48"/>
      <c r="FV890" s="48"/>
      <c r="FW890" s="48"/>
      <c r="FX890" s="48"/>
      <c r="FY890" s="48"/>
      <c r="FZ890" s="48"/>
      <c r="GA890" s="48"/>
      <c r="GB890" s="48"/>
      <c r="GC890" s="48"/>
      <c r="GD890" s="48"/>
      <c r="GE890" s="48"/>
      <c r="GF890" s="48"/>
      <c r="GG890" s="48"/>
      <c r="GH890" s="48"/>
      <c r="GI890" s="48"/>
      <c r="GJ890" s="48"/>
      <c r="GK890" s="48"/>
      <c r="GL890" s="48"/>
      <c r="GM890" s="48"/>
      <c r="GN890" s="48"/>
      <c r="GO890" s="48"/>
      <c r="GP890" s="48"/>
      <c r="GQ890" s="48"/>
      <c r="GR890" s="48"/>
      <c r="GS890" s="48"/>
      <c r="GT890" s="48"/>
      <c r="GU890" s="48"/>
      <c r="GV890" s="48"/>
      <c r="GW890" s="48"/>
      <c r="GX890" s="48"/>
      <c r="GY890" s="48"/>
      <c r="GZ890" s="48"/>
      <c r="HA890" s="48"/>
      <c r="HB890" s="48"/>
      <c r="HC890" s="48"/>
      <c r="HD890" s="48"/>
      <c r="HE890" s="48"/>
      <c r="HF890" s="48"/>
      <c r="HG890" s="48"/>
      <c r="HH890" s="48"/>
      <c r="HI890" s="48"/>
      <c r="HJ890" s="48"/>
      <c r="HK890" s="48"/>
      <c r="HL890" s="48"/>
      <c r="HM890" s="48"/>
      <c r="HN890" s="48"/>
      <c r="HO890" s="48"/>
      <c r="HP890" s="48"/>
      <c r="HQ890" s="48"/>
      <c r="HR890" s="48"/>
      <c r="HS890" s="48"/>
      <c r="HT890" s="48"/>
      <c r="HU890" s="48"/>
      <c r="HV890" s="48"/>
      <c r="HW890" s="48"/>
      <c r="HX890" s="48"/>
      <c r="HY890" s="48"/>
      <c r="HZ890" s="48"/>
      <c r="IA890" s="48"/>
      <c r="IB890" s="48"/>
      <c r="IC890" s="48"/>
      <c r="ID890" s="48"/>
      <c r="IE890" s="48"/>
      <c r="IF890" s="48"/>
      <c r="IG890" s="48"/>
      <c r="IH890" s="48"/>
      <c r="II890" s="48"/>
      <c r="IJ890" s="48"/>
      <c r="IK890" s="48"/>
      <c r="IL890" s="48"/>
      <c r="IM890" s="48"/>
      <c r="IN890" s="48"/>
      <c r="IO890" s="48"/>
      <c r="IP890" s="48"/>
      <c r="IQ890" s="48"/>
      <c r="IR890" s="48"/>
      <c r="IS890" s="48"/>
      <c r="IT890" s="48"/>
      <c r="IU890" s="48"/>
      <c r="IV890" s="48"/>
      <c r="IW890" s="48"/>
      <c r="IX890" s="48"/>
      <c r="IY890" s="48"/>
      <c r="IZ890" s="48"/>
      <c r="JA890" s="48"/>
      <c r="JB890" s="49"/>
      <c r="JC890" s="49"/>
      <c r="JD890" s="49"/>
      <c r="JE890" s="49"/>
      <c r="JF890" s="49"/>
      <c r="JG890" s="49"/>
      <c r="JH890" s="49"/>
      <c r="JI890" s="49"/>
      <c r="JJ890" s="49"/>
      <c r="JK890" s="49"/>
      <c r="JL890" s="49"/>
      <c r="JM890" s="49"/>
    </row>
    <row r="891" spans="2:273" ht="20.25" customHeight="1">
      <c r="B891" s="116" t="s">
        <v>3644</v>
      </c>
      <c r="C891" s="107">
        <v>20191</v>
      </c>
      <c r="D891" s="108">
        <v>2019</v>
      </c>
      <c r="E891" s="38" t="s">
        <v>881</v>
      </c>
      <c r="F891" s="141"/>
      <c r="G891" s="353"/>
      <c r="H891" s="3" t="s">
        <v>3645</v>
      </c>
      <c r="I891" s="3" t="s">
        <v>53</v>
      </c>
      <c r="J891" s="79">
        <v>37</v>
      </c>
      <c r="K891" s="193">
        <v>945710</v>
      </c>
      <c r="L891" s="3" t="s">
        <v>2640</v>
      </c>
      <c r="M891" s="3" t="s">
        <v>203</v>
      </c>
      <c r="N891" s="215">
        <v>1</v>
      </c>
      <c r="O891" s="77">
        <v>3</v>
      </c>
      <c r="P891" s="77">
        <v>6</v>
      </c>
      <c r="Q891" s="3" t="s">
        <v>47</v>
      </c>
      <c r="R891" s="3" t="s">
        <v>179</v>
      </c>
      <c r="S891" s="6"/>
      <c r="T891" s="6"/>
      <c r="Y891" s="6"/>
      <c r="Z891" s="6"/>
    </row>
    <row r="892" spans="2:273" ht="20.25" customHeight="1">
      <c r="B892" s="116" t="s">
        <v>6379</v>
      </c>
      <c r="C892" s="107">
        <v>20201</v>
      </c>
      <c r="D892" s="109">
        <v>2020</v>
      </c>
      <c r="E892" s="65" t="s">
        <v>881</v>
      </c>
      <c r="F892" s="140"/>
      <c r="G892" s="354"/>
      <c r="H892" s="57" t="s">
        <v>6380</v>
      </c>
      <c r="I892" s="57" t="s">
        <v>53</v>
      </c>
      <c r="J892" s="78">
        <v>36</v>
      </c>
      <c r="K892" s="192">
        <v>1089658</v>
      </c>
      <c r="L892" s="57" t="s">
        <v>6372</v>
      </c>
      <c r="M892" s="57" t="s">
        <v>203</v>
      </c>
      <c r="N892" s="215">
        <v>1</v>
      </c>
      <c r="O892" s="78">
        <v>3</v>
      </c>
      <c r="P892" s="78">
        <v>6</v>
      </c>
      <c r="Q892" s="57" t="s">
        <v>55</v>
      </c>
      <c r="R892" s="57" t="s">
        <v>111</v>
      </c>
      <c r="S892" s="48"/>
      <c r="T892" s="48"/>
      <c r="U892" s="48"/>
      <c r="V892" s="48"/>
      <c r="W892" s="48"/>
      <c r="X892" s="48"/>
      <c r="Y892" s="48"/>
      <c r="Z892" s="48"/>
      <c r="AA892" s="48"/>
      <c r="AB892" s="48"/>
      <c r="AC892" s="48"/>
      <c r="AD892" s="48"/>
      <c r="AE892" s="48"/>
      <c r="AF892" s="37"/>
      <c r="AG892" s="37"/>
      <c r="AH892" s="37"/>
      <c r="AI892" s="37"/>
      <c r="AJ892" s="37"/>
      <c r="AK892" s="37"/>
      <c r="AL892" s="37"/>
      <c r="AM892" s="37"/>
      <c r="AN892" s="37"/>
      <c r="AO892" s="37"/>
      <c r="AP892" s="37"/>
      <c r="AQ892" s="37"/>
      <c r="AR892" s="37"/>
      <c r="AS892" s="37"/>
      <c r="AT892" s="37"/>
      <c r="AU892" s="37"/>
      <c r="AV892" s="37"/>
      <c r="AW892" s="37"/>
      <c r="AX892" s="37"/>
      <c r="AY892" s="37"/>
      <c r="AZ892" s="37"/>
      <c r="BA892" s="37"/>
      <c r="BB892" s="37"/>
      <c r="BC892" s="37"/>
      <c r="BD892" s="37"/>
      <c r="BE892" s="37"/>
      <c r="BF892" s="37"/>
      <c r="BG892" s="37"/>
      <c r="BH892" s="37"/>
      <c r="BI892" s="37"/>
      <c r="BJ892" s="37"/>
      <c r="BK892" s="37"/>
      <c r="BL892" s="37"/>
      <c r="BM892" s="37"/>
      <c r="BN892" s="37"/>
      <c r="BO892" s="37"/>
      <c r="BP892" s="37"/>
      <c r="BQ892" s="37"/>
      <c r="BR892" s="37"/>
      <c r="BS892" s="37"/>
      <c r="BT892" s="37"/>
      <c r="BU892" s="37"/>
      <c r="BV892" s="37"/>
      <c r="BW892" s="37"/>
      <c r="BX892" s="37"/>
      <c r="BY892" s="37"/>
      <c r="BZ892" s="37"/>
      <c r="CA892" s="37"/>
      <c r="CB892" s="37"/>
      <c r="CC892" s="37"/>
      <c r="CD892" s="37"/>
      <c r="CE892" s="37"/>
      <c r="CF892" s="37"/>
      <c r="CG892" s="37"/>
      <c r="CH892" s="37"/>
      <c r="CI892" s="37"/>
      <c r="CJ892" s="37"/>
      <c r="CK892" s="37"/>
      <c r="CL892" s="37"/>
      <c r="CM892" s="37"/>
      <c r="CN892" s="37"/>
      <c r="CO892" s="37"/>
      <c r="CP892" s="37"/>
      <c r="CQ892" s="37"/>
      <c r="CR892" s="37"/>
      <c r="CS892" s="37"/>
      <c r="CT892" s="37"/>
      <c r="CU892" s="37"/>
      <c r="CV892" s="37"/>
      <c r="CW892" s="37"/>
      <c r="CX892" s="37"/>
      <c r="CY892" s="37"/>
      <c r="CZ892" s="37"/>
      <c r="DA892" s="37"/>
      <c r="DB892" s="37"/>
      <c r="DC892" s="37"/>
      <c r="DD892" s="37"/>
      <c r="DE892" s="37"/>
      <c r="DF892" s="37"/>
      <c r="DG892" s="37"/>
      <c r="DH892" s="37"/>
      <c r="DI892" s="37"/>
      <c r="DJ892" s="37"/>
      <c r="DK892" s="37"/>
      <c r="DL892" s="37"/>
      <c r="DM892" s="37"/>
      <c r="DN892" s="37"/>
      <c r="DO892" s="37"/>
      <c r="DP892" s="37"/>
      <c r="DQ892" s="37"/>
      <c r="DR892" s="37"/>
      <c r="DS892" s="37"/>
      <c r="DT892" s="37"/>
      <c r="DU892" s="37"/>
      <c r="DV892" s="37"/>
      <c r="DW892" s="37"/>
      <c r="DX892" s="37"/>
      <c r="DY892" s="37"/>
      <c r="DZ892" s="37"/>
      <c r="EA892" s="37"/>
      <c r="EB892" s="37"/>
      <c r="EC892" s="37"/>
      <c r="ED892" s="37"/>
      <c r="EE892" s="37"/>
      <c r="EF892" s="37"/>
      <c r="EG892" s="37"/>
      <c r="EH892" s="37"/>
      <c r="EI892" s="37"/>
      <c r="EJ892" s="37"/>
      <c r="EK892" s="37"/>
      <c r="EL892" s="37"/>
      <c r="EM892" s="37"/>
      <c r="EN892" s="37"/>
      <c r="EO892" s="37"/>
      <c r="EP892" s="37"/>
      <c r="EQ892" s="37"/>
      <c r="ER892" s="37"/>
      <c r="ES892" s="37"/>
      <c r="ET892" s="37"/>
      <c r="EU892" s="37"/>
      <c r="EV892" s="37"/>
      <c r="EW892" s="37"/>
      <c r="EX892" s="37"/>
      <c r="EY892" s="37"/>
      <c r="EZ892" s="37"/>
      <c r="FA892" s="37"/>
      <c r="FB892" s="37"/>
      <c r="FC892" s="37"/>
      <c r="FD892" s="37"/>
      <c r="FE892" s="37"/>
      <c r="FF892" s="37"/>
      <c r="FG892" s="37"/>
      <c r="FH892" s="37"/>
      <c r="FI892" s="37"/>
      <c r="FJ892" s="37"/>
      <c r="FK892" s="37"/>
      <c r="FL892" s="37"/>
      <c r="FM892" s="37"/>
      <c r="FN892" s="37"/>
      <c r="FO892" s="37"/>
      <c r="FP892" s="37"/>
      <c r="FQ892" s="37"/>
      <c r="FR892" s="37"/>
      <c r="FS892" s="37"/>
      <c r="FT892" s="37"/>
      <c r="FU892" s="37"/>
      <c r="FV892" s="37"/>
      <c r="FW892" s="37"/>
      <c r="FX892" s="37"/>
      <c r="FY892" s="37"/>
      <c r="FZ892" s="37"/>
      <c r="GA892" s="37"/>
      <c r="GB892" s="37"/>
      <c r="GC892" s="37"/>
      <c r="GD892" s="37"/>
      <c r="GE892" s="37"/>
      <c r="GF892" s="37"/>
      <c r="GG892" s="37"/>
      <c r="GH892" s="37"/>
      <c r="GI892" s="37"/>
      <c r="GJ892" s="37"/>
      <c r="GK892" s="37"/>
      <c r="GL892" s="37"/>
      <c r="GM892" s="37"/>
      <c r="GN892" s="37"/>
      <c r="GO892" s="37"/>
      <c r="GP892" s="37"/>
      <c r="GQ892" s="37"/>
      <c r="GR892" s="37"/>
      <c r="GS892" s="37"/>
      <c r="GT892" s="37"/>
      <c r="GU892" s="37"/>
      <c r="GV892" s="37"/>
      <c r="GW892" s="37"/>
      <c r="GX892" s="37"/>
      <c r="GY892" s="37"/>
      <c r="GZ892" s="37"/>
      <c r="HA892" s="37"/>
      <c r="HB892" s="37"/>
      <c r="HC892" s="37"/>
      <c r="HD892" s="37"/>
      <c r="HE892" s="37"/>
      <c r="HF892" s="37"/>
      <c r="HG892" s="37"/>
      <c r="HH892" s="37"/>
      <c r="HI892" s="37"/>
      <c r="HJ892" s="37"/>
      <c r="HK892" s="37"/>
      <c r="HL892" s="37"/>
      <c r="HM892" s="37"/>
      <c r="HN892" s="37"/>
      <c r="HO892" s="37"/>
      <c r="HP892" s="37"/>
      <c r="HQ892" s="37"/>
      <c r="HR892" s="37"/>
      <c r="HS892" s="37"/>
      <c r="HT892" s="37"/>
      <c r="HU892" s="37"/>
      <c r="HV892" s="37"/>
      <c r="HW892" s="37"/>
      <c r="HX892" s="37"/>
      <c r="HY892" s="37"/>
      <c r="HZ892" s="37"/>
      <c r="IA892" s="37"/>
      <c r="IB892" s="37"/>
      <c r="IC892" s="37"/>
      <c r="ID892" s="37"/>
      <c r="IE892" s="37"/>
      <c r="IF892" s="37"/>
      <c r="IG892" s="37"/>
      <c r="IH892" s="37"/>
      <c r="II892" s="37"/>
      <c r="IJ892" s="37"/>
      <c r="IK892" s="37"/>
      <c r="IL892" s="37"/>
      <c r="IM892" s="37"/>
      <c r="IN892" s="37"/>
      <c r="IO892" s="37"/>
      <c r="IP892" s="37"/>
      <c r="IQ892" s="37"/>
      <c r="IR892" s="37"/>
      <c r="IS892" s="37"/>
      <c r="IT892" s="37"/>
      <c r="IU892" s="37"/>
      <c r="IV892" s="37"/>
      <c r="IW892" s="37"/>
      <c r="IX892" s="37"/>
      <c r="IY892" s="37"/>
      <c r="IZ892" s="37"/>
      <c r="JA892" s="37"/>
      <c r="JB892" s="37"/>
      <c r="JC892" s="37"/>
      <c r="JD892" s="37"/>
      <c r="JE892" s="37"/>
      <c r="JF892" s="37"/>
      <c r="JG892" s="37"/>
      <c r="JH892" s="37"/>
      <c r="JI892" s="37"/>
      <c r="JJ892" s="37"/>
      <c r="JK892" s="37"/>
      <c r="JL892" s="37"/>
      <c r="JM892" s="37"/>
    </row>
    <row r="893" spans="2:273" ht="20.25" customHeight="1">
      <c r="B893" s="117" t="s">
        <v>883</v>
      </c>
      <c r="C893" s="118">
        <v>20181</v>
      </c>
      <c r="D893" s="108">
        <v>2018</v>
      </c>
      <c r="E893" s="38" t="s">
        <v>881</v>
      </c>
      <c r="F893" s="141"/>
      <c r="G893" s="353"/>
      <c r="H893" s="3" t="s">
        <v>884</v>
      </c>
      <c r="I893" s="3"/>
      <c r="J893" s="79">
        <v>57</v>
      </c>
      <c r="K893" s="193">
        <v>1251073</v>
      </c>
      <c r="L893" s="3" t="s">
        <v>2640</v>
      </c>
      <c r="M893" s="3" t="s">
        <v>203</v>
      </c>
      <c r="N893" s="215">
        <v>1</v>
      </c>
      <c r="O893" s="79">
        <v>3</v>
      </c>
      <c r="P893" s="77">
        <v>6</v>
      </c>
      <c r="Q893" s="4"/>
      <c r="R893" s="3" t="s">
        <v>179</v>
      </c>
      <c r="S893" s="13">
        <v>9</v>
      </c>
      <c r="U893" s="7"/>
      <c r="V893" s="7"/>
      <c r="W893" s="7"/>
      <c r="X893" s="7"/>
      <c r="Y893" s="13">
        <v>4</v>
      </c>
      <c r="AA893" s="7"/>
      <c r="AB893" s="7"/>
      <c r="AC893" s="7"/>
      <c r="AD893" s="7"/>
    </row>
    <row r="894" spans="2:273" ht="20.25" customHeight="1">
      <c r="B894" s="116" t="s">
        <v>3642</v>
      </c>
      <c r="C894" s="107">
        <v>20191</v>
      </c>
      <c r="D894" s="108">
        <v>2019</v>
      </c>
      <c r="E894" s="38" t="s">
        <v>881</v>
      </c>
      <c r="F894" s="141"/>
      <c r="G894" s="353"/>
      <c r="H894" s="3" t="s">
        <v>3643</v>
      </c>
      <c r="I894" s="3" t="s">
        <v>53</v>
      </c>
      <c r="J894" s="79">
        <v>35</v>
      </c>
      <c r="K894" s="193">
        <v>1282503</v>
      </c>
      <c r="L894" s="3" t="s">
        <v>2640</v>
      </c>
      <c r="M894" s="3" t="s">
        <v>203</v>
      </c>
      <c r="N894" s="215">
        <v>1</v>
      </c>
      <c r="O894" s="77">
        <v>3</v>
      </c>
      <c r="P894" s="77">
        <v>6</v>
      </c>
      <c r="Q894" s="3" t="s">
        <v>47</v>
      </c>
      <c r="R894" s="3" t="s">
        <v>410</v>
      </c>
      <c r="S894" s="6"/>
      <c r="T894" s="6"/>
      <c r="Y894" s="6"/>
      <c r="Z894" s="6"/>
    </row>
    <row r="895" spans="2:273" ht="20.25" customHeight="1">
      <c r="B895" s="117" t="s">
        <v>880</v>
      </c>
      <c r="C895" s="118">
        <v>20181</v>
      </c>
      <c r="D895" s="108">
        <v>2018</v>
      </c>
      <c r="E895" s="38" t="s">
        <v>881</v>
      </c>
      <c r="F895" s="141"/>
      <c r="G895" s="353"/>
      <c r="H895" s="3" t="s">
        <v>882</v>
      </c>
      <c r="I895" s="3"/>
      <c r="J895" s="79">
        <v>59</v>
      </c>
      <c r="K895" s="193">
        <v>1320030</v>
      </c>
      <c r="L895" s="3" t="s">
        <v>2640</v>
      </c>
      <c r="M895" s="3" t="s">
        <v>203</v>
      </c>
      <c r="N895" s="215">
        <v>1</v>
      </c>
      <c r="O895" s="79">
        <v>3</v>
      </c>
      <c r="P895" s="77">
        <v>6</v>
      </c>
      <c r="Q895" s="4"/>
      <c r="R895" s="3" t="s">
        <v>133</v>
      </c>
      <c r="S895" s="13">
        <v>8</v>
      </c>
      <c r="T895" s="13">
        <v>10</v>
      </c>
      <c r="U895" s="7"/>
      <c r="V895" s="7"/>
      <c r="W895" s="7"/>
      <c r="X895" s="7"/>
      <c r="Y895" s="13">
        <v>1</v>
      </c>
      <c r="AA895" s="7"/>
      <c r="AB895" s="7"/>
      <c r="AC895" s="7"/>
      <c r="AD895" s="7"/>
      <c r="AF895" s="37"/>
      <c r="AG895" s="37"/>
      <c r="AH895" s="37"/>
      <c r="AI895" s="37"/>
      <c r="AJ895" s="37"/>
      <c r="AK895" s="37"/>
      <c r="AL895" s="37"/>
      <c r="AM895" s="37"/>
      <c r="AN895" s="37"/>
      <c r="AO895" s="37"/>
      <c r="AP895" s="37"/>
      <c r="AQ895" s="37"/>
      <c r="AR895" s="37"/>
      <c r="AS895" s="37"/>
      <c r="AT895" s="37"/>
      <c r="AU895" s="37"/>
      <c r="AV895" s="37"/>
      <c r="AW895" s="37"/>
      <c r="AX895" s="37"/>
      <c r="AY895" s="37"/>
      <c r="AZ895" s="37"/>
      <c r="BA895" s="37"/>
      <c r="BB895" s="37"/>
      <c r="BC895" s="37"/>
      <c r="BD895" s="37"/>
      <c r="BE895" s="37"/>
      <c r="BF895" s="37"/>
      <c r="BG895" s="37"/>
      <c r="BH895" s="37"/>
      <c r="BI895" s="37"/>
      <c r="BJ895" s="37"/>
      <c r="BK895" s="37"/>
      <c r="BL895" s="37"/>
      <c r="BM895" s="37"/>
      <c r="BN895" s="37"/>
      <c r="BO895" s="37"/>
      <c r="BP895" s="37"/>
      <c r="BQ895" s="37"/>
      <c r="BR895" s="37"/>
      <c r="BS895" s="37"/>
      <c r="BT895" s="37"/>
      <c r="BU895" s="37"/>
      <c r="BV895" s="37"/>
      <c r="BW895" s="37"/>
      <c r="BX895" s="37"/>
      <c r="BY895" s="37"/>
      <c r="BZ895" s="37"/>
      <c r="CA895" s="37"/>
      <c r="CB895" s="37"/>
      <c r="CC895" s="37"/>
      <c r="CD895" s="37"/>
      <c r="CE895" s="37"/>
      <c r="CF895" s="37"/>
      <c r="CG895" s="37"/>
      <c r="CH895" s="37"/>
      <c r="CI895" s="37"/>
      <c r="CJ895" s="37"/>
      <c r="CK895" s="37"/>
      <c r="CL895" s="37"/>
      <c r="CM895" s="37"/>
      <c r="CN895" s="37"/>
      <c r="CO895" s="37"/>
      <c r="CP895" s="37"/>
      <c r="CQ895" s="37"/>
      <c r="CR895" s="37"/>
      <c r="CS895" s="37"/>
      <c r="CT895" s="37"/>
      <c r="CU895" s="37"/>
      <c r="CV895" s="37"/>
      <c r="CW895" s="37"/>
      <c r="CX895" s="37"/>
      <c r="CY895" s="37"/>
      <c r="CZ895" s="37"/>
      <c r="DA895" s="37"/>
      <c r="DB895" s="37"/>
      <c r="DC895" s="37"/>
      <c r="DD895" s="37"/>
      <c r="DE895" s="37"/>
      <c r="DF895" s="37"/>
      <c r="DG895" s="37"/>
      <c r="DH895" s="37"/>
      <c r="DI895" s="37"/>
      <c r="DJ895" s="37"/>
      <c r="DK895" s="37"/>
      <c r="DL895" s="37"/>
      <c r="DM895" s="37"/>
      <c r="DN895" s="37"/>
      <c r="DO895" s="37"/>
      <c r="DP895" s="37"/>
      <c r="DQ895" s="37"/>
      <c r="DR895" s="37"/>
      <c r="DS895" s="37"/>
      <c r="DT895" s="37"/>
      <c r="DU895" s="37"/>
      <c r="DV895" s="37"/>
      <c r="DW895" s="37"/>
      <c r="DX895" s="37"/>
      <c r="DY895" s="37"/>
      <c r="DZ895" s="37"/>
      <c r="EA895" s="37"/>
      <c r="EB895" s="37"/>
      <c r="EC895" s="37"/>
      <c r="ED895" s="37"/>
      <c r="EE895" s="37"/>
      <c r="EF895" s="37"/>
      <c r="EG895" s="37"/>
      <c r="EH895" s="37"/>
      <c r="EI895" s="37"/>
      <c r="EJ895" s="37"/>
      <c r="EK895" s="37"/>
      <c r="EL895" s="37"/>
      <c r="EM895" s="37"/>
      <c r="EN895" s="37"/>
      <c r="EO895" s="37"/>
      <c r="EP895" s="37"/>
      <c r="EQ895" s="37"/>
      <c r="ER895" s="37"/>
      <c r="ES895" s="37"/>
      <c r="ET895" s="37"/>
      <c r="EU895" s="37"/>
      <c r="EV895" s="37"/>
      <c r="EW895" s="37"/>
      <c r="EX895" s="37"/>
      <c r="EY895" s="37"/>
      <c r="EZ895" s="37"/>
      <c r="FA895" s="37"/>
      <c r="FB895" s="37"/>
      <c r="FC895" s="37"/>
      <c r="FD895" s="37"/>
      <c r="FE895" s="37"/>
      <c r="FF895" s="37"/>
      <c r="FG895" s="37"/>
      <c r="FH895" s="37"/>
      <c r="FI895" s="37"/>
      <c r="FJ895" s="37"/>
      <c r="FK895" s="37"/>
      <c r="FL895" s="37"/>
      <c r="FM895" s="37"/>
      <c r="FN895" s="37"/>
      <c r="FO895" s="37"/>
      <c r="FP895" s="37"/>
      <c r="FQ895" s="37"/>
      <c r="FR895" s="37"/>
      <c r="FS895" s="37"/>
      <c r="FT895" s="37"/>
      <c r="FU895" s="37"/>
      <c r="FV895" s="37"/>
      <c r="FW895" s="37"/>
      <c r="FX895" s="37"/>
      <c r="FY895" s="37"/>
      <c r="FZ895" s="37"/>
      <c r="GA895" s="37"/>
      <c r="GB895" s="37"/>
      <c r="GC895" s="37"/>
      <c r="GD895" s="37"/>
      <c r="GE895" s="37"/>
      <c r="GF895" s="37"/>
      <c r="GG895" s="37"/>
      <c r="GH895" s="37"/>
      <c r="GI895" s="37"/>
      <c r="GJ895" s="37"/>
      <c r="GK895" s="37"/>
      <c r="GL895" s="37"/>
      <c r="GM895" s="37"/>
      <c r="GN895" s="37"/>
      <c r="GO895" s="37"/>
      <c r="GP895" s="37"/>
      <c r="GQ895" s="37"/>
      <c r="GR895" s="37"/>
      <c r="GS895" s="37"/>
      <c r="GT895" s="37"/>
      <c r="GU895" s="37"/>
      <c r="GV895" s="37"/>
      <c r="GW895" s="37"/>
      <c r="GX895" s="37"/>
      <c r="GY895" s="37"/>
      <c r="GZ895" s="37"/>
      <c r="HA895" s="37"/>
      <c r="HB895" s="37"/>
      <c r="HC895" s="37"/>
      <c r="HD895" s="37"/>
      <c r="HE895" s="37"/>
      <c r="HF895" s="37"/>
      <c r="HG895" s="37"/>
      <c r="HH895" s="37"/>
      <c r="HI895" s="37"/>
      <c r="HJ895" s="37"/>
      <c r="HK895" s="37"/>
      <c r="HL895" s="37"/>
      <c r="HM895" s="37"/>
      <c r="HN895" s="37"/>
      <c r="HO895" s="37"/>
      <c r="HP895" s="37"/>
      <c r="HQ895" s="37"/>
      <c r="HR895" s="37"/>
      <c r="HS895" s="37"/>
      <c r="HT895" s="37"/>
      <c r="HU895" s="37"/>
      <c r="HV895" s="37"/>
      <c r="HW895" s="37"/>
      <c r="HX895" s="37"/>
      <c r="HY895" s="37"/>
      <c r="HZ895" s="37"/>
      <c r="IA895" s="37"/>
      <c r="IB895" s="37"/>
      <c r="IC895" s="37"/>
      <c r="ID895" s="37"/>
      <c r="IE895" s="37"/>
      <c r="IF895" s="37"/>
      <c r="IG895" s="37"/>
      <c r="IH895" s="37"/>
      <c r="II895" s="37"/>
      <c r="IJ895" s="37"/>
      <c r="IK895" s="37"/>
      <c r="IL895" s="37"/>
      <c r="IM895" s="37"/>
      <c r="IN895" s="37"/>
      <c r="IO895" s="37"/>
      <c r="IP895" s="37"/>
      <c r="IQ895" s="37"/>
      <c r="IR895" s="37"/>
      <c r="IS895" s="37"/>
      <c r="IT895" s="37"/>
      <c r="IU895" s="37"/>
      <c r="IV895" s="37"/>
      <c r="IW895" s="37"/>
      <c r="IX895" s="37"/>
      <c r="IY895" s="37"/>
      <c r="IZ895" s="37"/>
      <c r="JA895" s="37"/>
      <c r="JB895" s="37"/>
      <c r="JC895" s="37"/>
      <c r="JD895" s="37"/>
      <c r="JE895" s="37"/>
      <c r="JF895" s="37"/>
      <c r="JG895" s="37"/>
      <c r="JH895" s="37"/>
      <c r="JI895" s="37"/>
      <c r="JJ895" s="37"/>
      <c r="JK895" s="37"/>
      <c r="JL895" s="37"/>
      <c r="JM895" s="37"/>
    </row>
    <row r="896" spans="2:273" ht="20.25" customHeight="1">
      <c r="B896" s="116" t="s">
        <v>6383</v>
      </c>
      <c r="C896" s="107">
        <v>20202</v>
      </c>
      <c r="D896" s="108">
        <v>2020</v>
      </c>
      <c r="E896" s="65" t="s">
        <v>881</v>
      </c>
      <c r="F896" s="140"/>
      <c r="G896" s="354"/>
      <c r="H896" s="57" t="s">
        <v>6384</v>
      </c>
      <c r="I896" s="57" t="s">
        <v>37</v>
      </c>
      <c r="J896" s="78">
        <v>25</v>
      </c>
      <c r="K896" s="192">
        <v>1791531</v>
      </c>
      <c r="L896" s="57" t="s">
        <v>6372</v>
      </c>
      <c r="M896" s="57" t="s">
        <v>203</v>
      </c>
      <c r="N896" s="215">
        <v>1</v>
      </c>
      <c r="O896" s="78">
        <v>3</v>
      </c>
      <c r="P896" s="78">
        <v>6</v>
      </c>
      <c r="Q896" s="57" t="s">
        <v>47</v>
      </c>
      <c r="R896" s="57" t="s">
        <v>353</v>
      </c>
      <c r="S896" s="48"/>
      <c r="T896" s="48"/>
      <c r="U896" s="48"/>
      <c r="V896" s="48"/>
      <c r="W896" s="48"/>
      <c r="X896" s="48"/>
      <c r="Y896" s="48"/>
      <c r="Z896" s="48"/>
      <c r="AA896" s="48"/>
      <c r="AB896" s="48"/>
      <c r="AC896" s="48"/>
      <c r="AD896" s="48"/>
      <c r="AE896" s="48"/>
    </row>
    <row r="897" spans="2:273" ht="20.25" customHeight="1">
      <c r="B897" s="116" t="s">
        <v>6385</v>
      </c>
      <c r="C897" s="107">
        <v>20202</v>
      </c>
      <c r="D897" s="108">
        <v>2020</v>
      </c>
      <c r="E897" s="65" t="s">
        <v>881</v>
      </c>
      <c r="F897" s="140"/>
      <c r="G897" s="354"/>
      <c r="H897" s="57" t="s">
        <v>6386</v>
      </c>
      <c r="I897" s="57" t="s">
        <v>37</v>
      </c>
      <c r="J897" s="78">
        <v>31</v>
      </c>
      <c r="K897" s="192">
        <v>2699443</v>
      </c>
      <c r="L897" s="57" t="s">
        <v>6372</v>
      </c>
      <c r="M897" s="57" t="s">
        <v>203</v>
      </c>
      <c r="N897" s="215">
        <v>1</v>
      </c>
      <c r="O897" s="78">
        <v>3</v>
      </c>
      <c r="P897" s="78">
        <v>6</v>
      </c>
      <c r="Q897" s="57" t="s">
        <v>47</v>
      </c>
      <c r="R897" s="57" t="s">
        <v>156</v>
      </c>
      <c r="S897" s="48"/>
      <c r="T897" s="48"/>
      <c r="U897" s="48"/>
      <c r="V897" s="48"/>
      <c r="W897" s="48"/>
      <c r="X897" s="48"/>
      <c r="Y897" s="48"/>
      <c r="Z897" s="48"/>
      <c r="AA897" s="48"/>
      <c r="AB897" s="48"/>
      <c r="AC897" s="48"/>
      <c r="AD897" s="48"/>
      <c r="AE897" s="48"/>
      <c r="AF897" s="48"/>
      <c r="AG897" s="48"/>
      <c r="AH897" s="48"/>
      <c r="AI897" s="48"/>
      <c r="AJ897" s="48"/>
      <c r="AK897" s="48"/>
      <c r="AL897" s="48"/>
      <c r="AM897" s="48"/>
      <c r="AN897" s="48"/>
      <c r="AO897" s="48"/>
      <c r="AP897" s="48"/>
      <c r="AQ897" s="48"/>
      <c r="AR897" s="48"/>
      <c r="AS897" s="48"/>
      <c r="AT897" s="48"/>
      <c r="AU897" s="48"/>
      <c r="AV897" s="48"/>
      <c r="AW897" s="48"/>
      <c r="AX897" s="48"/>
      <c r="AY897" s="48"/>
      <c r="AZ897" s="48"/>
      <c r="BA897" s="48"/>
      <c r="BB897" s="48"/>
      <c r="BC897" s="48"/>
      <c r="BD897" s="48"/>
      <c r="BE897" s="48"/>
      <c r="BF897" s="48"/>
      <c r="BG897" s="48"/>
      <c r="BH897" s="48"/>
      <c r="BI897" s="48"/>
      <c r="BJ897" s="48"/>
      <c r="BK897" s="48"/>
      <c r="BL897" s="48"/>
      <c r="BM897" s="48"/>
      <c r="BN897" s="48"/>
      <c r="BO897" s="48"/>
      <c r="BP897" s="48"/>
      <c r="BQ897" s="48"/>
      <c r="BR897" s="48"/>
      <c r="BS897" s="48"/>
      <c r="BT897" s="48"/>
      <c r="BU897" s="48"/>
      <c r="BV897" s="48"/>
      <c r="BW897" s="48"/>
      <c r="BX897" s="48"/>
      <c r="BY897" s="48"/>
      <c r="BZ897" s="48"/>
      <c r="CA897" s="48"/>
      <c r="CB897" s="48"/>
      <c r="CC897" s="48"/>
      <c r="CD897" s="48"/>
      <c r="CE897" s="48"/>
      <c r="CF897" s="48"/>
      <c r="CG897" s="48"/>
      <c r="CH897" s="48"/>
      <c r="CI897" s="48"/>
      <c r="CJ897" s="48"/>
      <c r="CK897" s="48"/>
      <c r="CL897" s="48"/>
      <c r="CM897" s="48"/>
      <c r="CN897" s="48"/>
      <c r="CO897" s="48"/>
      <c r="CP897" s="48"/>
      <c r="CQ897" s="48"/>
      <c r="CR897" s="48"/>
      <c r="CS897" s="48"/>
      <c r="CT897" s="48"/>
      <c r="CU897" s="48"/>
      <c r="CV897" s="48"/>
      <c r="CW897" s="48"/>
      <c r="CX897" s="48"/>
      <c r="CY897" s="48"/>
      <c r="CZ897" s="48"/>
      <c r="DA897" s="48"/>
      <c r="DB897" s="48"/>
      <c r="DC897" s="48"/>
      <c r="DD897" s="48"/>
      <c r="DE897" s="48"/>
      <c r="DF897" s="48"/>
      <c r="DG897" s="48"/>
      <c r="DH897" s="48"/>
      <c r="DI897" s="48"/>
      <c r="DJ897" s="48"/>
      <c r="DK897" s="48"/>
      <c r="DL897" s="48"/>
      <c r="DM897" s="48"/>
      <c r="DN897" s="48"/>
      <c r="DO897" s="48"/>
      <c r="DP897" s="48"/>
      <c r="DQ897" s="48"/>
      <c r="DR897" s="48"/>
      <c r="DS897" s="48"/>
      <c r="DT897" s="48"/>
      <c r="DU897" s="48"/>
      <c r="DV897" s="48"/>
      <c r="DW897" s="48"/>
      <c r="DX897" s="48"/>
      <c r="DY897" s="48"/>
      <c r="DZ897" s="48"/>
      <c r="EA897" s="48"/>
      <c r="EB897" s="48"/>
      <c r="EC897" s="48"/>
      <c r="ED897" s="48"/>
      <c r="EE897" s="48"/>
      <c r="EF897" s="48"/>
      <c r="EG897" s="48"/>
      <c r="EH897" s="48"/>
      <c r="EI897" s="48"/>
      <c r="EJ897" s="48"/>
      <c r="EK897" s="48"/>
      <c r="EL897" s="48"/>
      <c r="EM897" s="48"/>
      <c r="EN897" s="48"/>
      <c r="EO897" s="48"/>
      <c r="EP897" s="48"/>
      <c r="EQ897" s="48"/>
      <c r="ER897" s="48"/>
      <c r="ES897" s="48"/>
      <c r="ET897" s="48"/>
      <c r="EU897" s="48"/>
      <c r="EV897" s="48"/>
      <c r="EW897" s="48"/>
      <c r="EX897" s="48"/>
      <c r="EY897" s="48"/>
      <c r="EZ897" s="48"/>
      <c r="FA897" s="48"/>
      <c r="FB897" s="48"/>
      <c r="FC897" s="48"/>
      <c r="FD897" s="48"/>
      <c r="FE897" s="48"/>
      <c r="FF897" s="48"/>
      <c r="FG897" s="48"/>
      <c r="FH897" s="48"/>
      <c r="FI897" s="48"/>
      <c r="FJ897" s="48"/>
      <c r="FK897" s="48"/>
      <c r="FL897" s="48"/>
      <c r="FM897" s="48"/>
      <c r="FN897" s="48"/>
      <c r="FO897" s="48"/>
      <c r="FP897" s="48"/>
      <c r="FQ897" s="48"/>
      <c r="FR897" s="48"/>
      <c r="FS897" s="48"/>
      <c r="FT897" s="48"/>
      <c r="FU897" s="48"/>
      <c r="FV897" s="48"/>
      <c r="FW897" s="48"/>
      <c r="FX897" s="48"/>
      <c r="FY897" s="48"/>
      <c r="FZ897" s="48"/>
      <c r="GA897" s="48"/>
      <c r="GB897" s="48"/>
      <c r="GC897" s="48"/>
      <c r="GD897" s="48"/>
      <c r="GE897" s="48"/>
      <c r="GF897" s="48"/>
      <c r="GG897" s="48"/>
      <c r="GH897" s="48"/>
      <c r="GI897" s="48"/>
      <c r="GJ897" s="48"/>
      <c r="GK897" s="48"/>
      <c r="GL897" s="48"/>
      <c r="GM897" s="48"/>
      <c r="GN897" s="48"/>
      <c r="GO897" s="48"/>
      <c r="GP897" s="48"/>
      <c r="GQ897" s="48"/>
      <c r="GR897" s="48"/>
      <c r="GS897" s="48"/>
      <c r="GT897" s="48"/>
      <c r="GU897" s="48"/>
      <c r="GV897" s="48"/>
      <c r="GW897" s="48"/>
      <c r="GX897" s="48"/>
      <c r="GY897" s="48"/>
      <c r="GZ897" s="48"/>
      <c r="HA897" s="48"/>
      <c r="HB897" s="48"/>
      <c r="HC897" s="48"/>
      <c r="HD897" s="48"/>
      <c r="HE897" s="48"/>
      <c r="HF897" s="48"/>
      <c r="HG897" s="48"/>
      <c r="HH897" s="48"/>
      <c r="HI897" s="48"/>
      <c r="HJ897" s="48"/>
      <c r="HK897" s="48"/>
      <c r="HL897" s="48"/>
      <c r="HM897" s="48"/>
      <c r="HN897" s="48"/>
      <c r="HO897" s="48"/>
      <c r="HP897" s="48"/>
      <c r="HQ897" s="48"/>
      <c r="HR897" s="48"/>
      <c r="HS897" s="48"/>
      <c r="HT897" s="48"/>
      <c r="HU897" s="48"/>
      <c r="HV897" s="48"/>
      <c r="HW897" s="48"/>
      <c r="HX897" s="48"/>
      <c r="HY897" s="48"/>
      <c r="HZ897" s="48"/>
      <c r="IA897" s="48"/>
      <c r="IB897" s="48"/>
      <c r="IC897" s="48"/>
      <c r="ID897" s="48"/>
      <c r="IE897" s="48"/>
      <c r="IF897" s="48"/>
      <c r="IG897" s="48"/>
      <c r="IH897" s="48"/>
      <c r="II897" s="48"/>
      <c r="IJ897" s="48"/>
      <c r="IK897" s="48"/>
      <c r="IL897" s="48"/>
      <c r="IM897" s="48"/>
      <c r="IN897" s="48"/>
      <c r="IO897" s="48"/>
      <c r="IP897" s="48"/>
      <c r="IQ897" s="48"/>
      <c r="IR897" s="48"/>
      <c r="IS897" s="48"/>
      <c r="IT897" s="48"/>
      <c r="IU897" s="48"/>
      <c r="IV897" s="48"/>
      <c r="IW897" s="48"/>
      <c r="IX897" s="48"/>
      <c r="IY897" s="48"/>
      <c r="IZ897" s="48"/>
      <c r="JA897" s="48"/>
      <c r="JB897" s="49"/>
      <c r="JC897" s="49"/>
      <c r="JD897" s="49"/>
      <c r="JE897" s="49"/>
      <c r="JF897" s="49"/>
      <c r="JG897" s="49"/>
      <c r="JH897" s="49"/>
      <c r="JI897" s="49"/>
      <c r="JJ897" s="49"/>
      <c r="JK897" s="49"/>
      <c r="JL897" s="49"/>
      <c r="JM897" s="49"/>
    </row>
    <row r="898" spans="2:273" ht="20.25" customHeight="1">
      <c r="B898" s="116" t="s">
        <v>6387</v>
      </c>
      <c r="C898" s="107">
        <v>20201</v>
      </c>
      <c r="D898" s="109">
        <v>2020</v>
      </c>
      <c r="E898" s="65" t="s">
        <v>881</v>
      </c>
      <c r="F898" s="140"/>
      <c r="G898" s="354"/>
      <c r="H898" s="57" t="s">
        <v>6388</v>
      </c>
      <c r="I898" s="57" t="s">
        <v>53</v>
      </c>
      <c r="J898" s="78">
        <v>36</v>
      </c>
      <c r="K898" s="192">
        <v>3375098</v>
      </c>
      <c r="L898" s="57" t="s">
        <v>6372</v>
      </c>
      <c r="M898" s="57" t="s">
        <v>203</v>
      </c>
      <c r="N898" s="215">
        <v>1</v>
      </c>
      <c r="O898" s="78">
        <v>3</v>
      </c>
      <c r="P898" s="78">
        <v>6</v>
      </c>
      <c r="Q898" s="57" t="s">
        <v>55</v>
      </c>
      <c r="R898" s="57" t="s">
        <v>111</v>
      </c>
      <c r="S898" s="48"/>
      <c r="T898" s="48"/>
      <c r="U898" s="48"/>
      <c r="V898" s="48"/>
      <c r="W898" s="48"/>
      <c r="X898" s="48"/>
      <c r="Y898" s="48"/>
      <c r="Z898" s="48"/>
      <c r="AA898" s="48"/>
      <c r="AB898" s="48"/>
      <c r="AC898" s="48"/>
      <c r="AD898" s="48"/>
      <c r="AE898" s="48"/>
      <c r="AR898" s="7" t="s">
        <v>47</v>
      </c>
      <c r="AS898" s="7" t="s">
        <v>53</v>
      </c>
    </row>
    <row r="899" spans="2:273" ht="20.25" customHeight="1">
      <c r="B899" s="116" t="s">
        <v>6389</v>
      </c>
      <c r="C899" s="107">
        <v>20201</v>
      </c>
      <c r="D899" s="109">
        <v>2020</v>
      </c>
      <c r="E899" s="65" t="s">
        <v>881</v>
      </c>
      <c r="F899" s="140"/>
      <c r="G899" s="354"/>
      <c r="H899" s="57" t="s">
        <v>6390</v>
      </c>
      <c r="I899" s="57" t="s">
        <v>53</v>
      </c>
      <c r="J899" s="78">
        <v>60</v>
      </c>
      <c r="K899" s="192">
        <v>79006570</v>
      </c>
      <c r="L899" s="57" t="s">
        <v>6372</v>
      </c>
      <c r="M899" s="57" t="s">
        <v>203</v>
      </c>
      <c r="N899" s="215">
        <v>1</v>
      </c>
      <c r="O899" s="78">
        <v>3</v>
      </c>
      <c r="P899" s="78">
        <v>6</v>
      </c>
      <c r="Q899" s="57" t="s">
        <v>55</v>
      </c>
      <c r="R899" s="57" t="s">
        <v>111</v>
      </c>
      <c r="S899" s="48"/>
      <c r="T899" s="48"/>
      <c r="U899" s="48"/>
      <c r="V899" s="48"/>
      <c r="W899" s="48"/>
      <c r="X899" s="48"/>
      <c r="Y899" s="48"/>
      <c r="Z899" s="48"/>
      <c r="AA899" s="48"/>
      <c r="AB899" s="48"/>
      <c r="AC899" s="48"/>
      <c r="AD899" s="48"/>
      <c r="AE899" s="48"/>
      <c r="AR899" s="7" t="s">
        <v>47</v>
      </c>
      <c r="AS899" s="7" t="s">
        <v>53</v>
      </c>
    </row>
    <row r="900" spans="2:273" ht="20.25" customHeight="1">
      <c r="B900" s="111" t="s">
        <v>892</v>
      </c>
      <c r="C900" s="112">
        <v>20182</v>
      </c>
      <c r="D900" s="108">
        <v>2018</v>
      </c>
      <c r="E900" s="35" t="s">
        <v>893</v>
      </c>
      <c r="F900" s="142"/>
      <c r="G900" s="353"/>
      <c r="H900" s="36" t="s">
        <v>894</v>
      </c>
      <c r="I900" s="4" t="s">
        <v>37</v>
      </c>
      <c r="J900" s="79">
        <v>112</v>
      </c>
      <c r="K900" s="191">
        <v>5825634</v>
      </c>
      <c r="L900" s="4" t="s">
        <v>895</v>
      </c>
      <c r="M900" s="4" t="s">
        <v>194</v>
      </c>
      <c r="N900" s="215">
        <v>4</v>
      </c>
      <c r="O900" s="77">
        <v>6</v>
      </c>
      <c r="P900" s="77">
        <v>8</v>
      </c>
      <c r="Q900" s="36" t="s">
        <v>47</v>
      </c>
      <c r="R900" s="4" t="s">
        <v>156</v>
      </c>
      <c r="S900" s="37"/>
      <c r="T900" s="37"/>
      <c r="U900" s="37"/>
      <c r="V900" s="37"/>
      <c r="W900" s="37"/>
      <c r="X900" s="37"/>
      <c r="Y900" s="37"/>
      <c r="Z900" s="37"/>
      <c r="AA900" s="37"/>
      <c r="AB900" s="37"/>
      <c r="AC900" s="37"/>
      <c r="AD900" s="37"/>
      <c r="AE900" s="37"/>
      <c r="AR900" s="7" t="s">
        <v>32</v>
      </c>
      <c r="AS900" s="7" t="s">
        <v>53</v>
      </c>
    </row>
    <row r="901" spans="2:273" ht="20.25" customHeight="1">
      <c r="B901" s="116" t="s">
        <v>3650</v>
      </c>
      <c r="C901" s="107">
        <v>20191</v>
      </c>
      <c r="D901" s="108">
        <v>2019</v>
      </c>
      <c r="E901" s="38" t="s">
        <v>3651</v>
      </c>
      <c r="F901" s="141"/>
      <c r="G901" s="353"/>
      <c r="H901" s="3" t="s">
        <v>3652</v>
      </c>
      <c r="I901" s="3" t="s">
        <v>53</v>
      </c>
      <c r="J901" s="79">
        <v>38</v>
      </c>
      <c r="K901" s="193">
        <v>247907</v>
      </c>
      <c r="L901" s="3" t="s">
        <v>3653</v>
      </c>
      <c r="M901" s="3" t="s">
        <v>703</v>
      </c>
      <c r="N901" s="215">
        <v>2</v>
      </c>
      <c r="O901" s="77">
        <v>3</v>
      </c>
      <c r="P901" s="77">
        <v>8</v>
      </c>
      <c r="Q901" s="3" t="s">
        <v>47</v>
      </c>
      <c r="R901" s="3" t="s">
        <v>120</v>
      </c>
      <c r="S901" s="6"/>
      <c r="T901" s="6"/>
      <c r="Y901" s="6"/>
      <c r="Z901" s="6"/>
      <c r="AF901" s="48"/>
      <c r="AG901" s="48"/>
      <c r="AH901" s="48"/>
      <c r="AI901" s="48"/>
      <c r="AJ901" s="48"/>
      <c r="AK901" s="48"/>
      <c r="AL901" s="48"/>
      <c r="AM901" s="48"/>
      <c r="AN901" s="48"/>
      <c r="AO901" s="48"/>
      <c r="AP901" s="48"/>
      <c r="AQ901" s="48"/>
      <c r="AR901" s="48"/>
      <c r="AS901" s="48"/>
      <c r="AT901" s="48"/>
      <c r="AU901" s="48"/>
      <c r="AV901" s="48"/>
      <c r="AW901" s="48"/>
      <c r="AX901" s="48"/>
      <c r="AY901" s="48"/>
      <c r="AZ901" s="48"/>
      <c r="BA901" s="48"/>
      <c r="BB901" s="48"/>
      <c r="BC901" s="48"/>
      <c r="BD901" s="48"/>
      <c r="BE901" s="48"/>
      <c r="BF901" s="48"/>
      <c r="BG901" s="48"/>
      <c r="BH901" s="48"/>
      <c r="BI901" s="48"/>
      <c r="BJ901" s="48"/>
      <c r="BK901" s="48"/>
      <c r="BL901" s="48"/>
      <c r="BM901" s="48"/>
      <c r="BN901" s="48"/>
      <c r="BO901" s="48"/>
      <c r="BP901" s="48"/>
      <c r="BQ901" s="48"/>
      <c r="BR901" s="48"/>
      <c r="BS901" s="48"/>
      <c r="BT901" s="48"/>
      <c r="BU901" s="48"/>
      <c r="BV901" s="48"/>
      <c r="BW901" s="48"/>
      <c r="BX901" s="48"/>
      <c r="BY901" s="48"/>
      <c r="BZ901" s="48"/>
      <c r="CA901" s="48"/>
      <c r="CB901" s="48"/>
      <c r="CC901" s="48"/>
      <c r="CD901" s="48"/>
      <c r="CE901" s="48"/>
      <c r="CF901" s="48"/>
      <c r="CG901" s="48"/>
      <c r="CH901" s="48"/>
      <c r="CI901" s="48"/>
      <c r="CJ901" s="48"/>
      <c r="CK901" s="48"/>
      <c r="CL901" s="48"/>
      <c r="CM901" s="48"/>
      <c r="CN901" s="48"/>
      <c r="CO901" s="48"/>
      <c r="CP901" s="48"/>
      <c r="CQ901" s="48"/>
      <c r="CR901" s="48"/>
      <c r="CS901" s="48"/>
      <c r="CT901" s="48"/>
      <c r="CU901" s="48"/>
      <c r="CV901" s="48"/>
      <c r="CW901" s="48"/>
      <c r="CX901" s="48"/>
      <c r="CY901" s="48"/>
      <c r="CZ901" s="48"/>
      <c r="DA901" s="48"/>
      <c r="DB901" s="48"/>
      <c r="DC901" s="48"/>
      <c r="DD901" s="48"/>
      <c r="DE901" s="48"/>
      <c r="DF901" s="48"/>
      <c r="DG901" s="48"/>
      <c r="DH901" s="48"/>
      <c r="DI901" s="48"/>
      <c r="DJ901" s="48"/>
      <c r="DK901" s="48"/>
      <c r="DL901" s="48"/>
      <c r="DM901" s="48"/>
      <c r="DN901" s="48"/>
      <c r="DO901" s="48"/>
      <c r="DP901" s="48"/>
      <c r="DQ901" s="48"/>
      <c r="DR901" s="48"/>
      <c r="DS901" s="48"/>
      <c r="DT901" s="48"/>
      <c r="DU901" s="48"/>
      <c r="DV901" s="48"/>
      <c r="DW901" s="48"/>
      <c r="DX901" s="48"/>
      <c r="DY901" s="48"/>
      <c r="DZ901" s="48"/>
      <c r="EA901" s="48"/>
      <c r="EB901" s="48"/>
      <c r="EC901" s="48"/>
      <c r="ED901" s="48"/>
      <c r="EE901" s="48"/>
      <c r="EF901" s="48"/>
      <c r="EG901" s="48"/>
      <c r="EH901" s="48"/>
      <c r="EI901" s="48"/>
      <c r="EJ901" s="48"/>
      <c r="EK901" s="48"/>
      <c r="EL901" s="48"/>
      <c r="EM901" s="48"/>
      <c r="EN901" s="48"/>
      <c r="EO901" s="48"/>
      <c r="EP901" s="48"/>
      <c r="EQ901" s="48"/>
      <c r="ER901" s="48"/>
      <c r="ES901" s="48"/>
      <c r="ET901" s="48"/>
      <c r="EU901" s="48"/>
      <c r="EV901" s="48"/>
      <c r="EW901" s="48"/>
      <c r="EX901" s="48"/>
      <c r="EY901" s="48"/>
      <c r="EZ901" s="48"/>
      <c r="FA901" s="48"/>
      <c r="FB901" s="48"/>
      <c r="FC901" s="48"/>
      <c r="FD901" s="48"/>
      <c r="FE901" s="48"/>
      <c r="FF901" s="48"/>
      <c r="FG901" s="48"/>
      <c r="FH901" s="48"/>
      <c r="FI901" s="48"/>
      <c r="FJ901" s="48"/>
      <c r="FK901" s="48"/>
      <c r="FL901" s="48"/>
      <c r="FM901" s="48"/>
      <c r="FN901" s="48"/>
      <c r="FO901" s="48"/>
      <c r="FP901" s="48"/>
      <c r="FQ901" s="48"/>
      <c r="FR901" s="48"/>
      <c r="FS901" s="48"/>
      <c r="FT901" s="48"/>
      <c r="FU901" s="48"/>
      <c r="FV901" s="48"/>
      <c r="FW901" s="48"/>
      <c r="FX901" s="48"/>
      <c r="FY901" s="48"/>
      <c r="FZ901" s="48"/>
      <c r="GA901" s="48"/>
      <c r="GB901" s="48"/>
      <c r="GC901" s="48"/>
      <c r="GD901" s="48"/>
      <c r="GE901" s="48"/>
      <c r="GF901" s="48"/>
      <c r="GG901" s="48"/>
      <c r="GH901" s="48"/>
      <c r="GI901" s="48"/>
      <c r="GJ901" s="48"/>
      <c r="GK901" s="48"/>
      <c r="GL901" s="48"/>
      <c r="GM901" s="48"/>
      <c r="GN901" s="48"/>
      <c r="GO901" s="48"/>
      <c r="GP901" s="48"/>
      <c r="GQ901" s="48"/>
      <c r="GR901" s="48"/>
      <c r="GS901" s="48"/>
      <c r="GT901" s="48"/>
      <c r="GU901" s="48"/>
      <c r="GV901" s="48"/>
      <c r="GW901" s="48"/>
      <c r="GX901" s="48"/>
      <c r="GY901" s="48"/>
      <c r="GZ901" s="48"/>
      <c r="HA901" s="48"/>
      <c r="HB901" s="48"/>
      <c r="HC901" s="48"/>
      <c r="HD901" s="48"/>
      <c r="HE901" s="48"/>
      <c r="HF901" s="48"/>
      <c r="HG901" s="48"/>
      <c r="HH901" s="48"/>
      <c r="HI901" s="48"/>
      <c r="HJ901" s="48"/>
      <c r="HK901" s="48"/>
      <c r="HL901" s="48"/>
      <c r="HM901" s="48"/>
      <c r="HN901" s="48"/>
      <c r="HO901" s="48"/>
      <c r="HP901" s="48"/>
      <c r="HQ901" s="48"/>
      <c r="HR901" s="48"/>
      <c r="HS901" s="48"/>
      <c r="HT901" s="48"/>
      <c r="HU901" s="48"/>
      <c r="HV901" s="48"/>
      <c r="HW901" s="48"/>
      <c r="HX901" s="48"/>
      <c r="HY901" s="48"/>
      <c r="HZ901" s="48"/>
      <c r="IA901" s="48"/>
      <c r="IB901" s="48"/>
      <c r="IC901" s="48"/>
      <c r="ID901" s="48"/>
      <c r="IE901" s="48"/>
      <c r="IF901" s="48"/>
      <c r="IG901" s="48"/>
      <c r="IH901" s="48"/>
      <c r="II901" s="48"/>
      <c r="IJ901" s="48"/>
      <c r="IK901" s="48"/>
      <c r="IL901" s="48"/>
      <c r="IM901" s="48"/>
      <c r="IN901" s="48"/>
      <c r="IO901" s="48"/>
      <c r="IP901" s="48"/>
      <c r="IQ901" s="48"/>
      <c r="IR901" s="48"/>
      <c r="IS901" s="48"/>
      <c r="IT901" s="48"/>
      <c r="IU901" s="48"/>
      <c r="IV901" s="48"/>
      <c r="IW901" s="48"/>
      <c r="IX901" s="48"/>
      <c r="IY901" s="48"/>
      <c r="IZ901" s="48"/>
      <c r="JA901" s="48"/>
      <c r="JB901" s="49"/>
      <c r="JC901" s="49"/>
      <c r="JD901" s="49"/>
      <c r="JE901" s="49"/>
      <c r="JF901" s="49"/>
      <c r="JG901" s="49"/>
      <c r="JH901" s="49"/>
      <c r="JI901" s="49"/>
      <c r="JJ901" s="49"/>
      <c r="JK901" s="49"/>
      <c r="JL901" s="49"/>
      <c r="JM901" s="49"/>
    </row>
    <row r="902" spans="2:273" ht="20.25" customHeight="1">
      <c r="B902" s="117" t="s">
        <v>896</v>
      </c>
      <c r="C902" s="118">
        <v>20181</v>
      </c>
      <c r="D902" s="108">
        <v>2018</v>
      </c>
      <c r="E902" s="38" t="s">
        <v>897</v>
      </c>
      <c r="F902" s="141"/>
      <c r="G902" s="353"/>
      <c r="H902" s="3" t="s">
        <v>898</v>
      </c>
      <c r="I902" s="3"/>
      <c r="J902" s="79">
        <v>17</v>
      </c>
      <c r="K902" s="193">
        <v>1140729</v>
      </c>
      <c r="L902" s="3" t="s">
        <v>2641</v>
      </c>
      <c r="M902" s="3" t="s">
        <v>39</v>
      </c>
      <c r="N902" s="215">
        <v>9</v>
      </c>
      <c r="O902" s="79">
        <v>2</v>
      </c>
      <c r="P902" s="77">
        <v>8</v>
      </c>
      <c r="Q902" s="4"/>
      <c r="R902" s="3" t="s">
        <v>219</v>
      </c>
      <c r="S902" s="13">
        <v>2</v>
      </c>
      <c r="U902" s="7"/>
      <c r="V902" s="7"/>
      <c r="W902" s="7"/>
      <c r="X902" s="7"/>
      <c r="Y902" s="13">
        <v>21</v>
      </c>
      <c r="AA902" s="7"/>
      <c r="AB902" s="7"/>
      <c r="AC902" s="7"/>
      <c r="AD902" s="7" t="s">
        <v>81</v>
      </c>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c r="FE902" s="1"/>
      <c r="FF902" s="1"/>
      <c r="FG902" s="1"/>
      <c r="FH902" s="1"/>
      <c r="FI902" s="1"/>
      <c r="FJ902" s="1"/>
      <c r="FK902" s="1"/>
      <c r="FL902" s="1"/>
      <c r="FM902" s="1"/>
      <c r="FN902" s="1"/>
      <c r="FO902" s="1"/>
      <c r="FP902" s="1"/>
      <c r="FQ902" s="1"/>
      <c r="FR902" s="1"/>
      <c r="FS902" s="1"/>
      <c r="FT902" s="1"/>
      <c r="FU902" s="1"/>
      <c r="FV902" s="1"/>
      <c r="FW902" s="1"/>
      <c r="FX902" s="1"/>
      <c r="FY902" s="1"/>
      <c r="FZ902" s="1"/>
      <c r="GA902" s="1"/>
      <c r="GB902" s="1"/>
      <c r="GC902" s="1"/>
      <c r="GD902" s="1"/>
      <c r="GE902" s="1"/>
      <c r="GF902" s="1"/>
      <c r="GG902" s="1"/>
      <c r="GH902" s="1"/>
      <c r="GI902" s="1"/>
      <c r="GJ902" s="1"/>
      <c r="GK902" s="1"/>
      <c r="GL902" s="1"/>
      <c r="GM902" s="1"/>
      <c r="GN902" s="1"/>
      <c r="GO902" s="1"/>
      <c r="GP902" s="1"/>
      <c r="GQ902" s="1"/>
      <c r="GR902" s="1"/>
      <c r="GS902" s="1"/>
      <c r="GT902" s="1"/>
      <c r="GU902" s="1"/>
      <c r="GV902" s="1"/>
      <c r="GW902" s="1"/>
      <c r="GX902" s="1"/>
      <c r="GY902" s="1"/>
      <c r="GZ902" s="1"/>
      <c r="HA902" s="1"/>
      <c r="HB902" s="1"/>
      <c r="HC902" s="1"/>
      <c r="HD902" s="1"/>
      <c r="HE902" s="1"/>
      <c r="HF902" s="1"/>
      <c r="HG902" s="1"/>
      <c r="HH902" s="1"/>
      <c r="HI902" s="1"/>
      <c r="HJ902" s="1"/>
      <c r="HK902" s="1"/>
      <c r="HL902" s="1"/>
      <c r="HM902" s="1"/>
      <c r="HN902" s="1"/>
      <c r="HO902" s="1"/>
      <c r="HP902" s="1"/>
      <c r="HQ902" s="1"/>
      <c r="HR902" s="1"/>
      <c r="HS902" s="1"/>
      <c r="HT902" s="1"/>
      <c r="HU902" s="1"/>
      <c r="HV902" s="1"/>
      <c r="HW902" s="1"/>
      <c r="HX902" s="1"/>
      <c r="HY902" s="1"/>
      <c r="HZ902" s="1"/>
      <c r="IA902" s="1"/>
      <c r="IB902" s="1"/>
      <c r="IC902" s="1"/>
      <c r="ID902" s="1"/>
      <c r="IE902" s="1"/>
      <c r="IF902" s="1"/>
      <c r="IG902" s="1"/>
      <c r="IH902" s="1"/>
      <c r="II902" s="1"/>
      <c r="IJ902" s="1"/>
      <c r="IK902" s="1"/>
      <c r="IL902" s="1"/>
      <c r="IM902" s="1"/>
      <c r="IN902" s="1"/>
      <c r="IO902" s="1"/>
      <c r="IP902" s="1"/>
      <c r="IQ902" s="1"/>
      <c r="IR902" s="1"/>
      <c r="IS902" s="1"/>
      <c r="IT902" s="1"/>
      <c r="IU902" s="1"/>
      <c r="IV902" s="1"/>
      <c r="IW902" s="1"/>
      <c r="IX902" s="1"/>
      <c r="IY902" s="1"/>
      <c r="IZ902" s="1"/>
      <c r="JA902" s="1"/>
      <c r="JB902" s="50"/>
      <c r="JC902" s="49"/>
      <c r="JD902" s="49"/>
      <c r="JE902" s="49"/>
      <c r="JF902" s="49"/>
      <c r="JG902" s="49"/>
      <c r="JH902" s="49"/>
      <c r="JI902" s="49"/>
      <c r="JJ902" s="49"/>
      <c r="JK902" s="49"/>
      <c r="JL902" s="49"/>
      <c r="JM902" s="49"/>
    </row>
    <row r="903" spans="2:273" ht="20.25" customHeight="1">
      <c r="B903" s="116" t="s">
        <v>6391</v>
      </c>
      <c r="C903" s="107">
        <v>20201</v>
      </c>
      <c r="D903" s="109">
        <v>2020</v>
      </c>
      <c r="E903" s="65" t="s">
        <v>897</v>
      </c>
      <c r="F903" s="140"/>
      <c r="G903" s="354"/>
      <c r="H903" s="57" t="s">
        <v>6392</v>
      </c>
      <c r="I903" s="57" t="s">
        <v>53</v>
      </c>
      <c r="J903" s="78">
        <v>30</v>
      </c>
      <c r="K903" s="192">
        <v>3525867</v>
      </c>
      <c r="L903" s="57" t="s">
        <v>6393</v>
      </c>
      <c r="M903" s="57" t="s">
        <v>39</v>
      </c>
      <c r="N903" s="215">
        <v>9</v>
      </c>
      <c r="O903" s="78">
        <v>2</v>
      </c>
      <c r="P903" s="78">
        <v>8</v>
      </c>
      <c r="Q903" s="57" t="s">
        <v>47</v>
      </c>
      <c r="R903" s="57" t="s">
        <v>219</v>
      </c>
      <c r="S903" s="48"/>
      <c r="T903" s="48"/>
      <c r="U903" s="48"/>
      <c r="V903" s="48"/>
      <c r="W903" s="48"/>
      <c r="X903" s="48"/>
      <c r="Y903" s="48"/>
      <c r="Z903" s="48"/>
      <c r="AA903" s="48"/>
      <c r="AB903" s="48"/>
      <c r="AC903" s="48"/>
      <c r="AD903" s="48"/>
      <c r="AE903" s="48"/>
      <c r="AF903" s="48"/>
      <c r="AG903" s="48"/>
      <c r="AH903" s="48"/>
      <c r="AI903" s="48"/>
      <c r="AJ903" s="48"/>
      <c r="AK903" s="48"/>
      <c r="AL903" s="48"/>
      <c r="AM903" s="48"/>
      <c r="AN903" s="48"/>
      <c r="AO903" s="48"/>
      <c r="AP903" s="48"/>
      <c r="AQ903" s="48"/>
      <c r="AR903" s="48"/>
      <c r="AS903" s="48"/>
      <c r="AT903" s="48"/>
      <c r="AU903" s="48"/>
      <c r="AV903" s="48"/>
      <c r="AW903" s="48"/>
      <c r="AX903" s="48"/>
      <c r="AY903" s="48"/>
      <c r="AZ903" s="48"/>
      <c r="BA903" s="48"/>
      <c r="BB903" s="48"/>
      <c r="BC903" s="48"/>
      <c r="BD903" s="48"/>
      <c r="BE903" s="48"/>
      <c r="BF903" s="48"/>
      <c r="BG903" s="48"/>
      <c r="BH903" s="48"/>
      <c r="BI903" s="48"/>
      <c r="BJ903" s="48"/>
      <c r="BK903" s="48"/>
      <c r="BL903" s="48"/>
      <c r="BM903" s="48"/>
      <c r="BN903" s="48"/>
      <c r="BO903" s="48"/>
      <c r="BP903" s="48"/>
      <c r="BQ903" s="48"/>
      <c r="BR903" s="48"/>
      <c r="BS903" s="48"/>
      <c r="BT903" s="48"/>
      <c r="BU903" s="48"/>
      <c r="BV903" s="48"/>
      <c r="BW903" s="48"/>
      <c r="BX903" s="48"/>
      <c r="BY903" s="48"/>
      <c r="BZ903" s="48"/>
      <c r="CA903" s="48"/>
      <c r="CB903" s="48"/>
      <c r="CC903" s="48"/>
      <c r="CD903" s="48"/>
      <c r="CE903" s="48"/>
      <c r="CF903" s="48"/>
      <c r="CG903" s="48"/>
      <c r="CH903" s="48"/>
      <c r="CI903" s="48"/>
      <c r="CJ903" s="48"/>
      <c r="CK903" s="48"/>
      <c r="CL903" s="48"/>
      <c r="CM903" s="48"/>
      <c r="CN903" s="48"/>
      <c r="CO903" s="48"/>
      <c r="CP903" s="48"/>
      <c r="CQ903" s="48"/>
      <c r="CR903" s="48"/>
      <c r="CS903" s="48"/>
      <c r="CT903" s="48"/>
      <c r="CU903" s="48"/>
      <c r="CV903" s="48"/>
      <c r="CW903" s="48"/>
      <c r="CX903" s="48"/>
      <c r="CY903" s="48"/>
      <c r="CZ903" s="48"/>
      <c r="DA903" s="48"/>
      <c r="DB903" s="48"/>
      <c r="DC903" s="48"/>
      <c r="DD903" s="48"/>
      <c r="DE903" s="48"/>
      <c r="DF903" s="48"/>
      <c r="DG903" s="48"/>
      <c r="DH903" s="48"/>
      <c r="DI903" s="48"/>
      <c r="DJ903" s="48"/>
      <c r="DK903" s="48"/>
      <c r="DL903" s="48"/>
      <c r="DM903" s="48"/>
      <c r="DN903" s="48"/>
      <c r="DO903" s="48"/>
      <c r="DP903" s="48"/>
      <c r="DQ903" s="48"/>
      <c r="DR903" s="48"/>
      <c r="DS903" s="48"/>
      <c r="DT903" s="48"/>
      <c r="DU903" s="48"/>
      <c r="DV903" s="48"/>
      <c r="DW903" s="48"/>
      <c r="DX903" s="48"/>
      <c r="DY903" s="48"/>
      <c r="DZ903" s="48"/>
      <c r="EA903" s="48"/>
      <c r="EB903" s="48"/>
      <c r="EC903" s="48"/>
      <c r="ED903" s="48"/>
      <c r="EE903" s="48"/>
      <c r="EF903" s="48"/>
      <c r="EG903" s="48"/>
      <c r="EH903" s="48"/>
      <c r="EI903" s="48"/>
      <c r="EJ903" s="48"/>
      <c r="EK903" s="48"/>
      <c r="EL903" s="48"/>
      <c r="EM903" s="48"/>
      <c r="EN903" s="48"/>
      <c r="EO903" s="48"/>
      <c r="EP903" s="48"/>
      <c r="EQ903" s="48"/>
      <c r="ER903" s="48"/>
      <c r="ES903" s="48"/>
      <c r="ET903" s="48"/>
      <c r="EU903" s="48"/>
      <c r="EV903" s="48"/>
      <c r="EW903" s="48"/>
      <c r="EX903" s="48"/>
      <c r="EY903" s="48"/>
      <c r="EZ903" s="48"/>
      <c r="FA903" s="48"/>
      <c r="FB903" s="48"/>
      <c r="FC903" s="48"/>
      <c r="FD903" s="48"/>
      <c r="FE903" s="48"/>
      <c r="FF903" s="48"/>
      <c r="FG903" s="48"/>
      <c r="FH903" s="48"/>
      <c r="FI903" s="48"/>
      <c r="FJ903" s="48"/>
      <c r="FK903" s="48"/>
      <c r="FL903" s="48"/>
      <c r="FM903" s="48"/>
      <c r="FN903" s="48"/>
      <c r="FO903" s="48"/>
      <c r="FP903" s="48"/>
      <c r="FQ903" s="48"/>
      <c r="FR903" s="48"/>
      <c r="FS903" s="48"/>
      <c r="FT903" s="48"/>
      <c r="FU903" s="48"/>
      <c r="FV903" s="48"/>
      <c r="FW903" s="48"/>
      <c r="FX903" s="48"/>
      <c r="FY903" s="48"/>
      <c r="FZ903" s="48"/>
      <c r="GA903" s="48"/>
      <c r="GB903" s="48"/>
      <c r="GC903" s="48"/>
      <c r="GD903" s="48"/>
      <c r="GE903" s="48"/>
      <c r="GF903" s="48"/>
      <c r="GG903" s="48"/>
      <c r="GH903" s="48"/>
      <c r="GI903" s="48"/>
      <c r="GJ903" s="48"/>
      <c r="GK903" s="48"/>
      <c r="GL903" s="48"/>
      <c r="GM903" s="48"/>
      <c r="GN903" s="48"/>
      <c r="GO903" s="48"/>
      <c r="GP903" s="48"/>
      <c r="GQ903" s="48"/>
      <c r="GR903" s="48"/>
      <c r="GS903" s="48"/>
      <c r="GT903" s="48"/>
      <c r="GU903" s="48"/>
      <c r="GV903" s="48"/>
      <c r="GW903" s="48"/>
      <c r="GX903" s="48"/>
      <c r="GY903" s="48"/>
      <c r="GZ903" s="48"/>
      <c r="HA903" s="48"/>
      <c r="HB903" s="48"/>
      <c r="HC903" s="48"/>
      <c r="HD903" s="48"/>
      <c r="HE903" s="48"/>
      <c r="HF903" s="48"/>
      <c r="HG903" s="48"/>
      <c r="HH903" s="48"/>
      <c r="HI903" s="48"/>
      <c r="HJ903" s="48"/>
      <c r="HK903" s="48"/>
      <c r="HL903" s="48"/>
      <c r="HM903" s="48"/>
      <c r="HN903" s="48"/>
      <c r="HO903" s="48"/>
      <c r="HP903" s="48"/>
      <c r="HQ903" s="48"/>
      <c r="HR903" s="48"/>
      <c r="HS903" s="48"/>
      <c r="HT903" s="48"/>
      <c r="HU903" s="48"/>
      <c r="HV903" s="48"/>
      <c r="HW903" s="48"/>
      <c r="HX903" s="48"/>
      <c r="HY903" s="48"/>
      <c r="HZ903" s="48"/>
      <c r="IA903" s="48"/>
      <c r="IB903" s="48"/>
      <c r="IC903" s="48"/>
      <c r="ID903" s="48"/>
      <c r="IE903" s="48"/>
      <c r="IF903" s="48"/>
      <c r="IG903" s="48"/>
      <c r="IH903" s="48"/>
      <c r="II903" s="48"/>
      <c r="IJ903" s="48"/>
      <c r="IK903" s="48"/>
      <c r="IL903" s="48"/>
      <c r="IM903" s="48"/>
      <c r="IN903" s="48"/>
      <c r="IO903" s="48"/>
      <c r="IP903" s="48"/>
      <c r="IQ903" s="48"/>
      <c r="IR903" s="48"/>
      <c r="IS903" s="48"/>
      <c r="IT903" s="48"/>
      <c r="IU903" s="48"/>
      <c r="IV903" s="48"/>
      <c r="IW903" s="48"/>
      <c r="IX903" s="48"/>
      <c r="IY903" s="48"/>
      <c r="IZ903" s="48"/>
      <c r="JA903" s="48"/>
      <c r="JB903" s="49"/>
      <c r="JC903" s="49"/>
      <c r="JD903" s="49"/>
      <c r="JE903" s="49"/>
      <c r="JF903" s="49"/>
      <c r="JG903" s="49"/>
      <c r="JH903" s="49"/>
      <c r="JI903" s="49"/>
      <c r="JJ903" s="49"/>
      <c r="JK903" s="49"/>
      <c r="JL903" s="49"/>
      <c r="JM903" s="49"/>
    </row>
    <row r="904" spans="2:273" ht="20.25" customHeight="1">
      <c r="B904" s="117" t="s">
        <v>899</v>
      </c>
      <c r="C904" s="118">
        <v>20181</v>
      </c>
      <c r="D904" s="108">
        <v>2018</v>
      </c>
      <c r="E904" s="38" t="s">
        <v>900</v>
      </c>
      <c r="F904" s="141"/>
      <c r="G904" s="353"/>
      <c r="H904" s="3" t="s">
        <v>901</v>
      </c>
      <c r="I904" s="3"/>
      <c r="J904" s="79">
        <v>60</v>
      </c>
      <c r="K904" s="193">
        <v>4216625</v>
      </c>
      <c r="L904" s="3" t="s">
        <v>2642</v>
      </c>
      <c r="M904" s="3" t="s">
        <v>59</v>
      </c>
      <c r="N904" s="215">
        <v>4</v>
      </c>
      <c r="O904" s="79">
        <v>6</v>
      </c>
      <c r="P904" s="77">
        <v>7</v>
      </c>
      <c r="Q904" s="4"/>
      <c r="R904" s="3" t="s">
        <v>151</v>
      </c>
      <c r="S904" s="13">
        <v>9</v>
      </c>
      <c r="U904" s="7"/>
      <c r="V904" s="7"/>
      <c r="W904" s="7"/>
      <c r="X904" s="7"/>
      <c r="Y904" s="13">
        <v>7</v>
      </c>
      <c r="AA904" s="7"/>
      <c r="AB904" s="7"/>
      <c r="AC904" s="7"/>
      <c r="AD904" s="7" t="s">
        <v>81</v>
      </c>
    </row>
    <row r="905" spans="2:273" ht="20.25" customHeight="1">
      <c r="B905" s="116" t="s">
        <v>6394</v>
      </c>
      <c r="C905" s="107">
        <v>20201</v>
      </c>
      <c r="D905" s="109">
        <v>2020</v>
      </c>
      <c r="E905" s="65" t="s">
        <v>3655</v>
      </c>
      <c r="F905" s="140"/>
      <c r="G905" s="354"/>
      <c r="H905" s="57" t="s">
        <v>6395</v>
      </c>
      <c r="I905" s="57" t="s">
        <v>53</v>
      </c>
      <c r="J905" s="78">
        <v>10</v>
      </c>
      <c r="K905" s="192">
        <v>39600</v>
      </c>
      <c r="L905" s="57" t="s">
        <v>6396</v>
      </c>
      <c r="M905" s="57" t="s">
        <v>59</v>
      </c>
      <c r="N905" s="215">
        <v>4</v>
      </c>
      <c r="O905" s="78">
        <v>6</v>
      </c>
      <c r="P905" s="78">
        <v>6</v>
      </c>
      <c r="Q905" s="57" t="s">
        <v>47</v>
      </c>
      <c r="R905" s="57" t="s">
        <v>80</v>
      </c>
      <c r="S905" s="48"/>
      <c r="T905" s="48"/>
      <c r="U905" s="48"/>
      <c r="V905" s="48"/>
      <c r="W905" s="48"/>
      <c r="X905" s="48"/>
      <c r="Y905" s="48"/>
      <c r="Z905" s="48"/>
      <c r="AA905" s="48"/>
      <c r="AB905" s="48"/>
      <c r="AC905" s="48"/>
      <c r="AD905" s="48"/>
      <c r="AE905" s="48"/>
      <c r="AF905" s="48"/>
      <c r="AG905" s="48"/>
      <c r="AH905" s="48"/>
      <c r="AI905" s="48"/>
      <c r="AJ905" s="48"/>
      <c r="AK905" s="48"/>
      <c r="AL905" s="48"/>
      <c r="AM905" s="48"/>
      <c r="AN905" s="48"/>
      <c r="AO905" s="48"/>
      <c r="AP905" s="48"/>
      <c r="AQ905" s="48"/>
      <c r="AR905" s="48"/>
      <c r="AS905" s="48"/>
      <c r="AT905" s="48"/>
      <c r="AU905" s="48"/>
      <c r="AV905" s="48"/>
      <c r="AW905" s="48"/>
      <c r="AX905" s="48"/>
      <c r="AY905" s="48"/>
      <c r="AZ905" s="48"/>
      <c r="BA905" s="48"/>
      <c r="BB905" s="48"/>
      <c r="BC905" s="48"/>
      <c r="BD905" s="48"/>
      <c r="BE905" s="48"/>
      <c r="BF905" s="48"/>
      <c r="BG905" s="48"/>
      <c r="BH905" s="48"/>
      <c r="BI905" s="48"/>
      <c r="BJ905" s="48"/>
      <c r="BK905" s="48"/>
      <c r="BL905" s="48"/>
      <c r="BM905" s="48"/>
      <c r="BN905" s="48"/>
      <c r="BO905" s="48"/>
      <c r="BP905" s="48"/>
      <c r="BQ905" s="48"/>
      <c r="BR905" s="48"/>
      <c r="BS905" s="48"/>
      <c r="BT905" s="48"/>
      <c r="BU905" s="48"/>
      <c r="BV905" s="48"/>
      <c r="BW905" s="48"/>
      <c r="BX905" s="48"/>
      <c r="BY905" s="48"/>
      <c r="BZ905" s="48"/>
      <c r="CA905" s="48"/>
      <c r="CB905" s="48"/>
      <c r="CC905" s="48"/>
      <c r="CD905" s="48"/>
      <c r="CE905" s="48"/>
      <c r="CF905" s="48"/>
      <c r="CG905" s="48"/>
      <c r="CH905" s="48"/>
      <c r="CI905" s="48"/>
      <c r="CJ905" s="48"/>
      <c r="CK905" s="48"/>
      <c r="CL905" s="48"/>
      <c r="CM905" s="48"/>
      <c r="CN905" s="48"/>
      <c r="CO905" s="48"/>
      <c r="CP905" s="48"/>
      <c r="CQ905" s="48"/>
      <c r="CR905" s="48"/>
      <c r="CS905" s="48"/>
      <c r="CT905" s="48"/>
      <c r="CU905" s="48"/>
      <c r="CV905" s="48"/>
      <c r="CW905" s="48"/>
      <c r="CX905" s="48"/>
      <c r="CY905" s="48"/>
      <c r="CZ905" s="48"/>
      <c r="DA905" s="48"/>
      <c r="DB905" s="48"/>
      <c r="DC905" s="48"/>
      <c r="DD905" s="48"/>
      <c r="DE905" s="48"/>
      <c r="DF905" s="48"/>
      <c r="DG905" s="48"/>
      <c r="DH905" s="48"/>
      <c r="DI905" s="48"/>
      <c r="DJ905" s="48"/>
      <c r="DK905" s="48"/>
      <c r="DL905" s="48"/>
      <c r="DM905" s="48"/>
      <c r="DN905" s="48"/>
      <c r="DO905" s="48"/>
      <c r="DP905" s="48"/>
      <c r="DQ905" s="48"/>
      <c r="DR905" s="48"/>
      <c r="DS905" s="48"/>
      <c r="DT905" s="48"/>
      <c r="DU905" s="48"/>
      <c r="DV905" s="48"/>
      <c r="DW905" s="48"/>
      <c r="DX905" s="48"/>
      <c r="DY905" s="48"/>
      <c r="DZ905" s="48"/>
      <c r="EA905" s="48"/>
      <c r="EB905" s="48"/>
      <c r="EC905" s="48"/>
      <c r="ED905" s="48"/>
      <c r="EE905" s="48"/>
      <c r="EF905" s="48"/>
      <c r="EG905" s="48"/>
      <c r="EH905" s="48"/>
      <c r="EI905" s="48"/>
      <c r="EJ905" s="48"/>
      <c r="EK905" s="48"/>
      <c r="EL905" s="48"/>
      <c r="EM905" s="48"/>
      <c r="EN905" s="48"/>
      <c r="EO905" s="48"/>
      <c r="EP905" s="48"/>
      <c r="EQ905" s="48"/>
      <c r="ER905" s="48"/>
      <c r="ES905" s="48"/>
      <c r="ET905" s="48"/>
      <c r="EU905" s="48"/>
      <c r="EV905" s="48"/>
      <c r="EW905" s="48"/>
      <c r="EX905" s="48"/>
      <c r="EY905" s="48"/>
      <c r="EZ905" s="48"/>
      <c r="FA905" s="48"/>
      <c r="FB905" s="48"/>
      <c r="FC905" s="48"/>
      <c r="FD905" s="48"/>
      <c r="FE905" s="48"/>
      <c r="FF905" s="48"/>
      <c r="FG905" s="48"/>
      <c r="FH905" s="48"/>
      <c r="FI905" s="48"/>
      <c r="FJ905" s="48"/>
      <c r="FK905" s="48"/>
      <c r="FL905" s="48"/>
      <c r="FM905" s="48"/>
      <c r="FN905" s="48"/>
      <c r="FO905" s="48"/>
      <c r="FP905" s="48"/>
      <c r="FQ905" s="48"/>
      <c r="FR905" s="48"/>
      <c r="FS905" s="48"/>
      <c r="FT905" s="48"/>
      <c r="FU905" s="48"/>
      <c r="FV905" s="48"/>
      <c r="FW905" s="48"/>
      <c r="FX905" s="48"/>
      <c r="FY905" s="48"/>
      <c r="FZ905" s="48"/>
      <c r="GA905" s="48"/>
      <c r="GB905" s="48"/>
      <c r="GC905" s="48"/>
      <c r="GD905" s="48"/>
      <c r="GE905" s="48"/>
      <c r="GF905" s="48"/>
      <c r="GG905" s="48"/>
      <c r="GH905" s="48"/>
      <c r="GI905" s="48"/>
      <c r="GJ905" s="48"/>
      <c r="GK905" s="48"/>
      <c r="GL905" s="48"/>
      <c r="GM905" s="48"/>
      <c r="GN905" s="48"/>
      <c r="GO905" s="48"/>
      <c r="GP905" s="48"/>
      <c r="GQ905" s="48"/>
      <c r="GR905" s="48"/>
      <c r="GS905" s="48"/>
      <c r="GT905" s="48"/>
      <c r="GU905" s="48"/>
      <c r="GV905" s="48"/>
      <c r="GW905" s="48"/>
      <c r="GX905" s="48"/>
      <c r="GY905" s="48"/>
      <c r="GZ905" s="48"/>
      <c r="HA905" s="48"/>
      <c r="HB905" s="48"/>
      <c r="HC905" s="48"/>
      <c r="HD905" s="48"/>
      <c r="HE905" s="48"/>
      <c r="HF905" s="48"/>
      <c r="HG905" s="48"/>
      <c r="HH905" s="48"/>
      <c r="HI905" s="48"/>
      <c r="HJ905" s="48"/>
      <c r="HK905" s="48"/>
      <c r="HL905" s="48"/>
      <c r="HM905" s="48"/>
      <c r="HN905" s="48"/>
      <c r="HO905" s="48"/>
      <c r="HP905" s="48"/>
      <c r="HQ905" s="48"/>
      <c r="HR905" s="48"/>
      <c r="HS905" s="48"/>
      <c r="HT905" s="48"/>
      <c r="HU905" s="48"/>
      <c r="HV905" s="48"/>
      <c r="HW905" s="48"/>
      <c r="HX905" s="48"/>
      <c r="HY905" s="48"/>
      <c r="HZ905" s="48"/>
      <c r="IA905" s="48"/>
      <c r="IB905" s="48"/>
      <c r="IC905" s="48"/>
      <c r="ID905" s="48"/>
      <c r="IE905" s="48"/>
      <c r="IF905" s="48"/>
      <c r="IG905" s="48"/>
      <c r="IH905" s="48"/>
      <c r="II905" s="48"/>
      <c r="IJ905" s="48"/>
      <c r="IK905" s="48"/>
      <c r="IL905" s="48"/>
      <c r="IM905" s="48"/>
      <c r="IN905" s="48"/>
      <c r="IO905" s="48"/>
      <c r="IP905" s="48"/>
      <c r="IQ905" s="48"/>
      <c r="IR905" s="48"/>
      <c r="IS905" s="48"/>
      <c r="IT905" s="48"/>
      <c r="IU905" s="48"/>
      <c r="IV905" s="48"/>
      <c r="IW905" s="48"/>
      <c r="IX905" s="48"/>
      <c r="IY905" s="48"/>
      <c r="IZ905" s="48"/>
      <c r="JA905" s="48"/>
      <c r="JB905" s="49"/>
      <c r="JC905" s="49"/>
      <c r="JD905" s="49"/>
      <c r="JE905" s="49"/>
      <c r="JF905" s="49"/>
      <c r="JG905" s="49"/>
      <c r="JH905" s="49"/>
      <c r="JI905" s="49"/>
      <c r="JJ905" s="49"/>
      <c r="JK905" s="49"/>
      <c r="JL905" s="49"/>
      <c r="JM905" s="49"/>
    </row>
    <row r="906" spans="2:273" ht="20.25" customHeight="1">
      <c r="B906" s="116" t="s">
        <v>3654</v>
      </c>
      <c r="C906" s="107">
        <v>20191</v>
      </c>
      <c r="D906" s="108">
        <v>2019</v>
      </c>
      <c r="E906" s="38" t="s">
        <v>3655</v>
      </c>
      <c r="F906" s="141"/>
      <c r="G906" s="353"/>
      <c r="H906" s="3" t="s">
        <v>3656</v>
      </c>
      <c r="I906" s="3" t="s">
        <v>53</v>
      </c>
      <c r="J906" s="79">
        <v>51</v>
      </c>
      <c r="K906" s="193">
        <v>250000</v>
      </c>
      <c r="L906" s="3" t="s">
        <v>3657</v>
      </c>
      <c r="M906" s="3" t="s">
        <v>59</v>
      </c>
      <c r="N906" s="215">
        <v>4</v>
      </c>
      <c r="O906" s="77">
        <v>6</v>
      </c>
      <c r="P906" s="77">
        <v>6</v>
      </c>
      <c r="Q906" s="3" t="s">
        <v>47</v>
      </c>
      <c r="R906" s="3" t="s">
        <v>80</v>
      </c>
      <c r="S906" s="6"/>
      <c r="T906" s="6"/>
      <c r="Y906" s="6"/>
      <c r="Z906" s="6"/>
      <c r="AR906" s="7" t="s">
        <v>47</v>
      </c>
      <c r="AS906" s="7" t="s">
        <v>53</v>
      </c>
    </row>
    <row r="907" spans="2:273" ht="20.25" customHeight="1">
      <c r="B907" s="111" t="s">
        <v>902</v>
      </c>
      <c r="C907" s="112">
        <v>20182</v>
      </c>
      <c r="D907" s="108">
        <v>2018</v>
      </c>
      <c r="E907" s="35" t="s">
        <v>903</v>
      </c>
      <c r="F907" s="142"/>
      <c r="G907" s="353"/>
      <c r="H907" s="36" t="s">
        <v>904</v>
      </c>
      <c r="I907" s="4" t="s">
        <v>37</v>
      </c>
      <c r="J907" s="79">
        <v>43</v>
      </c>
      <c r="K907" s="191">
        <v>793199</v>
      </c>
      <c r="L907" s="4" t="s">
        <v>905</v>
      </c>
      <c r="M907" s="4" t="s">
        <v>59</v>
      </c>
      <c r="N907" s="215">
        <v>4</v>
      </c>
      <c r="O907" s="77">
        <v>6</v>
      </c>
      <c r="P907" s="77">
        <v>6</v>
      </c>
      <c r="Q907" s="36" t="s">
        <v>47</v>
      </c>
      <c r="R907" s="4" t="s">
        <v>156</v>
      </c>
      <c r="S907" s="37"/>
      <c r="T907" s="37"/>
      <c r="U907" s="37"/>
      <c r="V907" s="37"/>
      <c r="W907" s="37"/>
      <c r="X907" s="37"/>
      <c r="Y907" s="37"/>
      <c r="Z907" s="37"/>
      <c r="AA907" s="37"/>
      <c r="AB907" s="37"/>
      <c r="AC907" s="37"/>
      <c r="AD907" s="37"/>
      <c r="AE907" s="37"/>
      <c r="AF907" s="37"/>
      <c r="AG907" s="37"/>
      <c r="AH907" s="37"/>
      <c r="AI907" s="37"/>
      <c r="AJ907" s="37"/>
      <c r="AK907" s="37"/>
      <c r="AL907" s="37"/>
      <c r="AM907" s="37"/>
      <c r="AN907" s="37"/>
      <c r="AO907" s="37"/>
      <c r="AP907" s="37"/>
      <c r="AQ907" s="37"/>
      <c r="AR907" s="37"/>
      <c r="AS907" s="37"/>
      <c r="AT907" s="37"/>
      <c r="AU907" s="37"/>
      <c r="AV907" s="37"/>
      <c r="AW907" s="37"/>
      <c r="AX907" s="37"/>
      <c r="AY907" s="37"/>
      <c r="AZ907" s="37"/>
      <c r="BA907" s="37"/>
      <c r="BB907" s="37"/>
      <c r="BC907" s="37"/>
      <c r="BD907" s="37"/>
      <c r="BE907" s="37"/>
      <c r="BF907" s="37"/>
      <c r="BG907" s="37"/>
      <c r="BH907" s="37"/>
      <c r="BI907" s="37"/>
      <c r="BJ907" s="37"/>
      <c r="BK907" s="37"/>
      <c r="BL907" s="37"/>
      <c r="BM907" s="37"/>
      <c r="BN907" s="37"/>
      <c r="BO907" s="37"/>
      <c r="BP907" s="37"/>
      <c r="BQ907" s="37"/>
      <c r="BR907" s="37"/>
      <c r="BS907" s="37"/>
      <c r="BT907" s="37"/>
      <c r="BU907" s="37"/>
      <c r="BV907" s="37"/>
      <c r="BW907" s="37"/>
      <c r="BX907" s="37"/>
      <c r="BY907" s="37"/>
      <c r="BZ907" s="37"/>
      <c r="CA907" s="37"/>
      <c r="CB907" s="37"/>
      <c r="CC907" s="37"/>
      <c r="CD907" s="37"/>
      <c r="CE907" s="37"/>
      <c r="CF907" s="37"/>
      <c r="CG907" s="37"/>
      <c r="CH907" s="37"/>
      <c r="CI907" s="37"/>
      <c r="CJ907" s="37"/>
      <c r="CK907" s="37"/>
      <c r="CL907" s="37"/>
      <c r="CM907" s="37"/>
      <c r="CN907" s="37"/>
      <c r="CO907" s="37"/>
      <c r="CP907" s="37"/>
      <c r="CQ907" s="37"/>
      <c r="CR907" s="37"/>
      <c r="CS907" s="37"/>
      <c r="CT907" s="37"/>
      <c r="CU907" s="37"/>
      <c r="CV907" s="37"/>
      <c r="CW907" s="37"/>
      <c r="CX907" s="37"/>
      <c r="CY907" s="37"/>
      <c r="CZ907" s="37"/>
      <c r="DA907" s="37"/>
      <c r="DB907" s="37"/>
      <c r="DC907" s="37"/>
      <c r="DD907" s="37"/>
      <c r="DE907" s="37"/>
      <c r="DF907" s="37"/>
      <c r="DG907" s="37"/>
      <c r="DH907" s="37"/>
      <c r="DI907" s="37"/>
      <c r="DJ907" s="37"/>
      <c r="DK907" s="37"/>
      <c r="DL907" s="37"/>
      <c r="DM907" s="37"/>
      <c r="DN907" s="37"/>
      <c r="DO907" s="37"/>
      <c r="DP907" s="37"/>
      <c r="DQ907" s="37"/>
      <c r="DR907" s="37"/>
      <c r="DS907" s="37"/>
      <c r="DT907" s="37"/>
      <c r="DU907" s="37"/>
      <c r="DV907" s="37"/>
      <c r="DW907" s="37"/>
      <c r="DX907" s="37"/>
      <c r="DY907" s="37"/>
      <c r="DZ907" s="37"/>
      <c r="EA907" s="37"/>
      <c r="EB907" s="37"/>
      <c r="EC907" s="37"/>
      <c r="ED907" s="37"/>
      <c r="EE907" s="37"/>
      <c r="EF907" s="37"/>
      <c r="EG907" s="37"/>
      <c r="EH907" s="37"/>
      <c r="EI907" s="37"/>
      <c r="EJ907" s="37"/>
      <c r="EK907" s="37"/>
      <c r="EL907" s="37"/>
      <c r="EM907" s="37"/>
      <c r="EN907" s="37"/>
      <c r="EO907" s="37"/>
      <c r="EP907" s="37"/>
      <c r="EQ907" s="37"/>
      <c r="ER907" s="37"/>
      <c r="ES907" s="37"/>
      <c r="ET907" s="37"/>
      <c r="EU907" s="37"/>
      <c r="EV907" s="37"/>
      <c r="EW907" s="37"/>
      <c r="EX907" s="37"/>
      <c r="EY907" s="37"/>
      <c r="EZ907" s="37"/>
      <c r="FA907" s="37"/>
      <c r="FB907" s="37"/>
      <c r="FC907" s="37"/>
      <c r="FD907" s="37"/>
      <c r="FE907" s="37"/>
      <c r="FF907" s="37"/>
      <c r="FG907" s="37"/>
      <c r="FH907" s="37"/>
      <c r="FI907" s="37"/>
      <c r="FJ907" s="37"/>
      <c r="FK907" s="37"/>
      <c r="FL907" s="37"/>
      <c r="FM907" s="37"/>
      <c r="FN907" s="37"/>
      <c r="FO907" s="37"/>
      <c r="FP907" s="37"/>
      <c r="FQ907" s="37"/>
      <c r="FR907" s="37"/>
      <c r="FS907" s="37"/>
      <c r="FT907" s="37"/>
      <c r="FU907" s="37"/>
      <c r="FV907" s="37"/>
      <c r="FW907" s="37"/>
      <c r="FX907" s="37"/>
      <c r="FY907" s="37"/>
      <c r="FZ907" s="37"/>
      <c r="GA907" s="37"/>
      <c r="GB907" s="37"/>
      <c r="GC907" s="37"/>
      <c r="GD907" s="37"/>
      <c r="GE907" s="37"/>
      <c r="GF907" s="37"/>
      <c r="GG907" s="37"/>
      <c r="GH907" s="37"/>
      <c r="GI907" s="37"/>
      <c r="GJ907" s="37"/>
      <c r="GK907" s="37"/>
      <c r="GL907" s="37"/>
      <c r="GM907" s="37"/>
      <c r="GN907" s="37"/>
      <c r="GO907" s="37"/>
      <c r="GP907" s="37"/>
      <c r="GQ907" s="37"/>
      <c r="GR907" s="37"/>
      <c r="GS907" s="37"/>
      <c r="GT907" s="37"/>
      <c r="GU907" s="37"/>
      <c r="GV907" s="37"/>
      <c r="GW907" s="37"/>
      <c r="GX907" s="37"/>
      <c r="GY907" s="37"/>
      <c r="GZ907" s="37"/>
      <c r="HA907" s="37"/>
      <c r="HB907" s="37"/>
      <c r="HC907" s="37"/>
      <c r="HD907" s="37"/>
      <c r="HE907" s="37"/>
      <c r="HF907" s="37"/>
      <c r="HG907" s="37"/>
      <c r="HH907" s="37"/>
      <c r="HI907" s="37"/>
      <c r="HJ907" s="37"/>
      <c r="HK907" s="37"/>
      <c r="HL907" s="37"/>
      <c r="HM907" s="37"/>
      <c r="HN907" s="37"/>
      <c r="HO907" s="37"/>
      <c r="HP907" s="37"/>
      <c r="HQ907" s="37"/>
      <c r="HR907" s="37"/>
      <c r="HS907" s="37"/>
      <c r="HT907" s="37"/>
      <c r="HU907" s="37"/>
      <c r="HV907" s="37"/>
      <c r="HW907" s="37"/>
      <c r="HX907" s="37"/>
      <c r="HY907" s="37"/>
      <c r="HZ907" s="37"/>
      <c r="IA907" s="37"/>
      <c r="IB907" s="37"/>
      <c r="IC907" s="37"/>
      <c r="ID907" s="37"/>
      <c r="IE907" s="37"/>
      <c r="IF907" s="37"/>
      <c r="IG907" s="37"/>
      <c r="IH907" s="37"/>
      <c r="II907" s="37"/>
      <c r="IJ907" s="37"/>
      <c r="IK907" s="37"/>
      <c r="IL907" s="37"/>
      <c r="IM907" s="37"/>
      <c r="IN907" s="37"/>
      <c r="IO907" s="37"/>
      <c r="IP907" s="37"/>
      <c r="IQ907" s="37"/>
      <c r="IR907" s="37"/>
      <c r="IS907" s="37"/>
      <c r="IT907" s="37"/>
      <c r="IU907" s="37"/>
      <c r="IV907" s="37"/>
      <c r="IW907" s="37"/>
      <c r="IX907" s="37"/>
      <c r="IY907" s="37"/>
      <c r="IZ907" s="37"/>
      <c r="JA907" s="37"/>
      <c r="JB907" s="37"/>
      <c r="JC907" s="37"/>
      <c r="JD907" s="37"/>
      <c r="JE907" s="37"/>
      <c r="JF907" s="37"/>
      <c r="JG907" s="37"/>
      <c r="JH907" s="37"/>
      <c r="JI907" s="37"/>
      <c r="JJ907" s="37"/>
      <c r="JK907" s="37"/>
      <c r="JL907" s="37"/>
      <c r="JM907" s="37"/>
    </row>
    <row r="908" spans="2:273" ht="20.25" customHeight="1">
      <c r="B908" s="116" t="s">
        <v>3658</v>
      </c>
      <c r="C908" s="107">
        <v>20192</v>
      </c>
      <c r="D908" s="108">
        <v>2019</v>
      </c>
      <c r="E908" s="38" t="s">
        <v>3659</v>
      </c>
      <c r="F908" s="141"/>
      <c r="G908" s="353"/>
      <c r="H908" s="3" t="s">
        <v>3660</v>
      </c>
      <c r="I908" s="3" t="s">
        <v>37</v>
      </c>
      <c r="J908" s="79">
        <v>19</v>
      </c>
      <c r="K908" s="193">
        <v>100000</v>
      </c>
      <c r="L908" s="3" t="s">
        <v>3661</v>
      </c>
      <c r="M908" s="3" t="s">
        <v>59</v>
      </c>
      <c r="N908" s="215">
        <v>4</v>
      </c>
      <c r="O908" s="77">
        <v>6</v>
      </c>
      <c r="P908" s="77">
        <v>6</v>
      </c>
      <c r="Q908" s="3" t="s">
        <v>47</v>
      </c>
      <c r="R908" s="3" t="s">
        <v>193</v>
      </c>
      <c r="S908" s="6"/>
      <c r="T908" s="6"/>
      <c r="Y908" s="6"/>
      <c r="Z908" s="6"/>
    </row>
    <row r="909" spans="2:273" ht="28.5" customHeight="1">
      <c r="B909" s="117" t="s">
        <v>906</v>
      </c>
      <c r="C909" s="118">
        <v>20181</v>
      </c>
      <c r="D909" s="108">
        <v>2018</v>
      </c>
      <c r="E909" s="38" t="s">
        <v>907</v>
      </c>
      <c r="F909" s="141"/>
      <c r="G909" s="353"/>
      <c r="H909" s="3" t="s">
        <v>908</v>
      </c>
      <c r="I909" s="3"/>
      <c r="J909" s="79">
        <v>30</v>
      </c>
      <c r="K909" s="193">
        <v>100000</v>
      </c>
      <c r="L909" s="3" t="s">
        <v>2643</v>
      </c>
      <c r="M909" s="3" t="s">
        <v>909</v>
      </c>
      <c r="N909" s="215">
        <v>4</v>
      </c>
      <c r="O909" s="79">
        <v>6</v>
      </c>
      <c r="P909" s="77">
        <v>55</v>
      </c>
      <c r="Q909" s="4"/>
      <c r="R909" s="3" t="s">
        <v>80</v>
      </c>
      <c r="S909" s="13">
        <v>13</v>
      </c>
      <c r="T909" s="13">
        <v>13</v>
      </c>
      <c r="U909" s="7"/>
      <c r="V909" s="7"/>
      <c r="W909" s="7"/>
      <c r="X909" s="7"/>
      <c r="Y909" s="13">
        <v>21</v>
      </c>
      <c r="Z909" s="13">
        <v>8</v>
      </c>
      <c r="AA909" s="7"/>
      <c r="AB909" s="7"/>
      <c r="AC909" s="7"/>
      <c r="AD909" s="6">
        <v>0.5</v>
      </c>
      <c r="AF909" s="48"/>
      <c r="AG909" s="48"/>
      <c r="AH909" s="48"/>
      <c r="AI909" s="48"/>
      <c r="AJ909" s="48"/>
      <c r="AK909" s="48"/>
      <c r="AL909" s="48"/>
      <c r="AM909" s="48"/>
      <c r="AN909" s="48"/>
      <c r="AO909" s="48"/>
      <c r="AP909" s="48"/>
      <c r="AQ909" s="48"/>
      <c r="AR909" s="48"/>
      <c r="AS909" s="48"/>
      <c r="AT909" s="48"/>
      <c r="AU909" s="48"/>
      <c r="AV909" s="48"/>
      <c r="AW909" s="48"/>
      <c r="AX909" s="48"/>
      <c r="AY909" s="48"/>
      <c r="AZ909" s="48"/>
      <c r="BA909" s="48"/>
      <c r="BB909" s="48"/>
      <c r="BC909" s="48"/>
      <c r="BD909" s="48"/>
      <c r="BE909" s="48"/>
      <c r="BF909" s="48"/>
      <c r="BG909" s="48"/>
      <c r="BH909" s="48"/>
      <c r="BI909" s="48"/>
      <c r="BJ909" s="48"/>
      <c r="BK909" s="48"/>
      <c r="BL909" s="48"/>
      <c r="BM909" s="48"/>
      <c r="BN909" s="48"/>
      <c r="BO909" s="48"/>
      <c r="BP909" s="48"/>
      <c r="BQ909" s="48"/>
      <c r="BR909" s="48"/>
      <c r="BS909" s="48"/>
      <c r="BT909" s="48"/>
      <c r="BU909" s="48"/>
      <c r="BV909" s="48"/>
      <c r="BW909" s="48"/>
      <c r="BX909" s="48"/>
      <c r="BY909" s="48"/>
      <c r="BZ909" s="48"/>
      <c r="CA909" s="48"/>
      <c r="CB909" s="48"/>
      <c r="CC909" s="48"/>
      <c r="CD909" s="48"/>
      <c r="CE909" s="48"/>
      <c r="CF909" s="48"/>
      <c r="CG909" s="48"/>
      <c r="CH909" s="48"/>
      <c r="CI909" s="48"/>
      <c r="CJ909" s="48"/>
      <c r="CK909" s="48"/>
      <c r="CL909" s="48"/>
      <c r="CM909" s="48"/>
      <c r="CN909" s="48"/>
      <c r="CO909" s="48"/>
      <c r="CP909" s="48"/>
      <c r="CQ909" s="48"/>
      <c r="CR909" s="48"/>
      <c r="CS909" s="48"/>
      <c r="CT909" s="48"/>
      <c r="CU909" s="48"/>
      <c r="CV909" s="48"/>
      <c r="CW909" s="48"/>
      <c r="CX909" s="48"/>
      <c r="CY909" s="48"/>
      <c r="CZ909" s="48"/>
      <c r="DA909" s="48"/>
      <c r="DB909" s="48"/>
      <c r="DC909" s="48"/>
      <c r="DD909" s="48"/>
      <c r="DE909" s="48"/>
      <c r="DF909" s="48"/>
      <c r="DG909" s="48"/>
      <c r="DH909" s="48"/>
      <c r="DI909" s="48"/>
      <c r="DJ909" s="48"/>
      <c r="DK909" s="48"/>
      <c r="DL909" s="48"/>
      <c r="DM909" s="48"/>
      <c r="DN909" s="48"/>
      <c r="DO909" s="48"/>
      <c r="DP909" s="48"/>
      <c r="DQ909" s="48"/>
      <c r="DR909" s="48"/>
      <c r="DS909" s="48"/>
      <c r="DT909" s="48"/>
      <c r="DU909" s="48"/>
      <c r="DV909" s="48"/>
      <c r="DW909" s="48"/>
      <c r="DX909" s="48"/>
      <c r="DY909" s="48"/>
      <c r="DZ909" s="48"/>
      <c r="EA909" s="48"/>
      <c r="EB909" s="48"/>
      <c r="EC909" s="48"/>
      <c r="ED909" s="48"/>
      <c r="EE909" s="48"/>
      <c r="EF909" s="48"/>
      <c r="EG909" s="48"/>
      <c r="EH909" s="48"/>
      <c r="EI909" s="48"/>
      <c r="EJ909" s="48"/>
      <c r="EK909" s="48"/>
      <c r="EL909" s="48"/>
      <c r="EM909" s="48"/>
      <c r="EN909" s="48"/>
      <c r="EO909" s="48"/>
      <c r="EP909" s="48"/>
      <c r="EQ909" s="48"/>
      <c r="ER909" s="48"/>
      <c r="ES909" s="48"/>
      <c r="ET909" s="48"/>
      <c r="EU909" s="48"/>
      <c r="EV909" s="48"/>
      <c r="EW909" s="48"/>
      <c r="EX909" s="48"/>
      <c r="EY909" s="48"/>
      <c r="EZ909" s="48"/>
      <c r="FA909" s="48"/>
      <c r="FB909" s="48"/>
      <c r="FC909" s="48"/>
      <c r="FD909" s="48"/>
      <c r="FE909" s="48"/>
      <c r="FF909" s="48"/>
      <c r="FG909" s="48"/>
      <c r="FH909" s="48"/>
      <c r="FI909" s="48"/>
      <c r="FJ909" s="48"/>
      <c r="FK909" s="48"/>
      <c r="FL909" s="48"/>
      <c r="FM909" s="48"/>
      <c r="FN909" s="48"/>
      <c r="FO909" s="48"/>
      <c r="FP909" s="48"/>
      <c r="FQ909" s="48"/>
      <c r="FR909" s="48"/>
      <c r="FS909" s="48"/>
      <c r="FT909" s="48"/>
      <c r="FU909" s="48"/>
      <c r="FV909" s="48"/>
      <c r="FW909" s="48"/>
      <c r="FX909" s="48"/>
      <c r="FY909" s="48"/>
      <c r="FZ909" s="48"/>
      <c r="GA909" s="48"/>
      <c r="GB909" s="48"/>
      <c r="GC909" s="48"/>
      <c r="GD909" s="48"/>
      <c r="GE909" s="48"/>
      <c r="GF909" s="48"/>
      <c r="GG909" s="48"/>
      <c r="GH909" s="48"/>
      <c r="GI909" s="48"/>
      <c r="GJ909" s="48"/>
      <c r="GK909" s="48"/>
      <c r="GL909" s="48"/>
      <c r="GM909" s="48"/>
      <c r="GN909" s="48"/>
      <c r="GO909" s="48"/>
      <c r="GP909" s="48"/>
      <c r="GQ909" s="48"/>
      <c r="GR909" s="48"/>
      <c r="GS909" s="48"/>
      <c r="GT909" s="48"/>
      <c r="GU909" s="48"/>
      <c r="GV909" s="48"/>
      <c r="GW909" s="48"/>
      <c r="GX909" s="48"/>
      <c r="GY909" s="48"/>
      <c r="GZ909" s="48"/>
      <c r="HA909" s="48"/>
      <c r="HB909" s="48"/>
      <c r="HC909" s="48"/>
      <c r="HD909" s="48"/>
      <c r="HE909" s="48"/>
      <c r="HF909" s="48"/>
      <c r="HG909" s="48"/>
      <c r="HH909" s="48"/>
      <c r="HI909" s="48"/>
      <c r="HJ909" s="48"/>
      <c r="HK909" s="48"/>
      <c r="HL909" s="48"/>
      <c r="HM909" s="48"/>
      <c r="HN909" s="48"/>
      <c r="HO909" s="48"/>
      <c r="HP909" s="48"/>
      <c r="HQ909" s="48"/>
      <c r="HR909" s="48"/>
      <c r="HS909" s="48"/>
      <c r="HT909" s="48"/>
      <c r="HU909" s="48"/>
      <c r="HV909" s="48"/>
      <c r="HW909" s="48"/>
      <c r="HX909" s="48"/>
      <c r="HY909" s="48"/>
      <c r="HZ909" s="48"/>
      <c r="IA909" s="48"/>
      <c r="IB909" s="48"/>
      <c r="IC909" s="48"/>
      <c r="ID909" s="48"/>
      <c r="IE909" s="48"/>
      <c r="IF909" s="48"/>
      <c r="IG909" s="48"/>
      <c r="IH909" s="48"/>
      <c r="II909" s="48"/>
      <c r="IJ909" s="48"/>
      <c r="IK909" s="48"/>
      <c r="IL909" s="48"/>
      <c r="IM909" s="48"/>
      <c r="IN909" s="48"/>
      <c r="IO909" s="48"/>
      <c r="IP909" s="48"/>
      <c r="IQ909" s="48"/>
      <c r="IR909" s="48"/>
      <c r="IS909" s="48"/>
      <c r="IT909" s="48"/>
      <c r="IU909" s="48"/>
      <c r="IV909" s="48"/>
      <c r="IW909" s="48"/>
      <c r="IX909" s="48"/>
      <c r="IY909" s="48"/>
      <c r="IZ909" s="48"/>
      <c r="JA909" s="48"/>
      <c r="JB909" s="49"/>
      <c r="JC909" s="49"/>
      <c r="JD909" s="49"/>
      <c r="JE909" s="49"/>
      <c r="JF909" s="49"/>
      <c r="JG909" s="49"/>
      <c r="JH909" s="49"/>
      <c r="JI909" s="49"/>
      <c r="JJ909" s="49"/>
      <c r="JK909" s="49"/>
      <c r="JL909" s="49"/>
      <c r="JM909" s="49"/>
    </row>
    <row r="910" spans="2:273" ht="20.25" customHeight="1">
      <c r="B910" s="117" t="s">
        <v>910</v>
      </c>
      <c r="C910" s="118">
        <v>20181</v>
      </c>
      <c r="D910" s="108">
        <v>2018</v>
      </c>
      <c r="E910" s="38" t="s">
        <v>911</v>
      </c>
      <c r="F910" s="141"/>
      <c r="G910" s="353"/>
      <c r="H910" s="3" t="s">
        <v>912</v>
      </c>
      <c r="I910" s="3"/>
      <c r="J910" s="79">
        <v>43</v>
      </c>
      <c r="K910" s="193">
        <v>100000</v>
      </c>
      <c r="L910" s="3" t="s">
        <v>2644</v>
      </c>
      <c r="M910" s="3" t="s">
        <v>59</v>
      </c>
      <c r="N910" s="215">
        <v>4</v>
      </c>
      <c r="O910" s="79">
        <v>6</v>
      </c>
      <c r="P910" s="77">
        <v>6</v>
      </c>
      <c r="Q910" s="4"/>
      <c r="R910" s="3" t="s">
        <v>80</v>
      </c>
      <c r="S910" s="13">
        <v>18</v>
      </c>
      <c r="T910" s="13">
        <v>12</v>
      </c>
      <c r="U910" s="6">
        <v>11</v>
      </c>
      <c r="V910" s="7"/>
      <c r="W910" s="7"/>
      <c r="X910" s="7"/>
      <c r="Y910" s="13">
        <v>21</v>
      </c>
      <c r="AA910" s="7"/>
      <c r="AB910" s="7"/>
      <c r="AC910" s="7"/>
      <c r="AD910" s="7"/>
      <c r="AF910" s="48"/>
      <c r="AG910" s="48"/>
      <c r="AH910" s="48"/>
      <c r="AI910" s="48"/>
      <c r="AJ910" s="48"/>
      <c r="AK910" s="48"/>
      <c r="AL910" s="48"/>
      <c r="AM910" s="48"/>
      <c r="AN910" s="48"/>
      <c r="AO910" s="48"/>
      <c r="AP910" s="48"/>
      <c r="AQ910" s="48"/>
      <c r="AR910" s="48"/>
      <c r="AS910" s="48"/>
      <c r="AT910" s="48"/>
      <c r="AU910" s="48"/>
      <c r="AV910" s="48"/>
      <c r="AW910" s="48"/>
      <c r="AX910" s="48"/>
      <c r="AY910" s="48"/>
      <c r="AZ910" s="48"/>
      <c r="BA910" s="48"/>
      <c r="BB910" s="48"/>
      <c r="BC910" s="48"/>
      <c r="BD910" s="48"/>
      <c r="BE910" s="48"/>
      <c r="BF910" s="48"/>
      <c r="BG910" s="48"/>
      <c r="BH910" s="48"/>
      <c r="BI910" s="48"/>
      <c r="BJ910" s="48"/>
      <c r="BK910" s="48"/>
      <c r="BL910" s="48"/>
      <c r="BM910" s="48"/>
      <c r="BN910" s="48"/>
      <c r="BO910" s="48"/>
      <c r="BP910" s="48"/>
      <c r="BQ910" s="48"/>
      <c r="BR910" s="48"/>
      <c r="BS910" s="48"/>
      <c r="BT910" s="48"/>
      <c r="BU910" s="48"/>
      <c r="BV910" s="48"/>
      <c r="BW910" s="48"/>
      <c r="BX910" s="48"/>
      <c r="BY910" s="48"/>
      <c r="BZ910" s="48"/>
      <c r="CA910" s="48"/>
      <c r="CB910" s="48"/>
      <c r="CC910" s="48"/>
      <c r="CD910" s="48"/>
      <c r="CE910" s="48"/>
      <c r="CF910" s="48"/>
      <c r="CG910" s="48"/>
      <c r="CH910" s="48"/>
      <c r="CI910" s="48"/>
      <c r="CJ910" s="48"/>
      <c r="CK910" s="48"/>
      <c r="CL910" s="48"/>
      <c r="CM910" s="48"/>
      <c r="CN910" s="48"/>
      <c r="CO910" s="48"/>
      <c r="CP910" s="48"/>
      <c r="CQ910" s="48"/>
      <c r="CR910" s="48"/>
      <c r="CS910" s="48"/>
      <c r="CT910" s="48"/>
      <c r="CU910" s="48"/>
      <c r="CV910" s="48"/>
      <c r="CW910" s="48"/>
      <c r="CX910" s="48"/>
      <c r="CY910" s="48"/>
      <c r="CZ910" s="48"/>
      <c r="DA910" s="48"/>
      <c r="DB910" s="48"/>
      <c r="DC910" s="48"/>
      <c r="DD910" s="48"/>
      <c r="DE910" s="48"/>
      <c r="DF910" s="48"/>
      <c r="DG910" s="48"/>
      <c r="DH910" s="48"/>
      <c r="DI910" s="48"/>
      <c r="DJ910" s="48"/>
      <c r="DK910" s="48"/>
      <c r="DL910" s="48"/>
      <c r="DM910" s="48"/>
      <c r="DN910" s="48"/>
      <c r="DO910" s="48"/>
      <c r="DP910" s="48"/>
      <c r="DQ910" s="48"/>
      <c r="DR910" s="48"/>
      <c r="DS910" s="48"/>
      <c r="DT910" s="48"/>
      <c r="DU910" s="48"/>
      <c r="DV910" s="48"/>
      <c r="DW910" s="48"/>
      <c r="DX910" s="48"/>
      <c r="DY910" s="48"/>
      <c r="DZ910" s="48"/>
      <c r="EA910" s="48"/>
      <c r="EB910" s="48"/>
      <c r="EC910" s="48"/>
      <c r="ED910" s="48"/>
      <c r="EE910" s="48"/>
      <c r="EF910" s="48"/>
      <c r="EG910" s="48"/>
      <c r="EH910" s="48"/>
      <c r="EI910" s="48"/>
      <c r="EJ910" s="48"/>
      <c r="EK910" s="48"/>
      <c r="EL910" s="48"/>
      <c r="EM910" s="48"/>
      <c r="EN910" s="48"/>
      <c r="EO910" s="48"/>
      <c r="EP910" s="48"/>
      <c r="EQ910" s="48"/>
      <c r="ER910" s="48"/>
      <c r="ES910" s="48"/>
      <c r="ET910" s="48"/>
      <c r="EU910" s="48"/>
      <c r="EV910" s="48"/>
      <c r="EW910" s="48"/>
      <c r="EX910" s="48"/>
      <c r="EY910" s="48"/>
      <c r="EZ910" s="48"/>
      <c r="FA910" s="48"/>
      <c r="FB910" s="48"/>
      <c r="FC910" s="48"/>
      <c r="FD910" s="48"/>
      <c r="FE910" s="48"/>
      <c r="FF910" s="48"/>
      <c r="FG910" s="48"/>
      <c r="FH910" s="48"/>
      <c r="FI910" s="48"/>
      <c r="FJ910" s="48"/>
      <c r="FK910" s="48"/>
      <c r="FL910" s="48"/>
      <c r="FM910" s="48"/>
      <c r="FN910" s="48"/>
      <c r="FO910" s="48"/>
      <c r="FP910" s="48"/>
      <c r="FQ910" s="48"/>
      <c r="FR910" s="48"/>
      <c r="FS910" s="48"/>
      <c r="FT910" s="48"/>
      <c r="FU910" s="48"/>
      <c r="FV910" s="48"/>
      <c r="FW910" s="48"/>
      <c r="FX910" s="48"/>
      <c r="FY910" s="48"/>
      <c r="FZ910" s="48"/>
      <c r="GA910" s="48"/>
      <c r="GB910" s="48"/>
      <c r="GC910" s="48"/>
      <c r="GD910" s="48"/>
      <c r="GE910" s="48"/>
      <c r="GF910" s="48"/>
      <c r="GG910" s="48"/>
      <c r="GH910" s="48"/>
      <c r="GI910" s="48"/>
      <c r="GJ910" s="48"/>
      <c r="GK910" s="48"/>
      <c r="GL910" s="48"/>
      <c r="GM910" s="48"/>
      <c r="GN910" s="48"/>
      <c r="GO910" s="48"/>
      <c r="GP910" s="48"/>
      <c r="GQ910" s="48"/>
      <c r="GR910" s="48"/>
      <c r="GS910" s="48"/>
      <c r="GT910" s="48"/>
      <c r="GU910" s="48"/>
      <c r="GV910" s="48"/>
      <c r="GW910" s="48"/>
      <c r="GX910" s="48"/>
      <c r="GY910" s="48"/>
      <c r="GZ910" s="48"/>
      <c r="HA910" s="48"/>
      <c r="HB910" s="48"/>
      <c r="HC910" s="48"/>
      <c r="HD910" s="48"/>
      <c r="HE910" s="48"/>
      <c r="HF910" s="48"/>
      <c r="HG910" s="48"/>
      <c r="HH910" s="48"/>
      <c r="HI910" s="48"/>
      <c r="HJ910" s="48"/>
      <c r="HK910" s="48"/>
      <c r="HL910" s="48"/>
      <c r="HM910" s="48"/>
      <c r="HN910" s="48"/>
      <c r="HO910" s="48"/>
      <c r="HP910" s="48"/>
      <c r="HQ910" s="48"/>
      <c r="HR910" s="48"/>
      <c r="HS910" s="48"/>
      <c r="HT910" s="48"/>
      <c r="HU910" s="48"/>
      <c r="HV910" s="48"/>
      <c r="HW910" s="48"/>
      <c r="HX910" s="48"/>
      <c r="HY910" s="48"/>
      <c r="HZ910" s="48"/>
      <c r="IA910" s="48"/>
      <c r="IB910" s="48"/>
      <c r="IC910" s="48"/>
      <c r="ID910" s="48"/>
      <c r="IE910" s="48"/>
      <c r="IF910" s="48"/>
      <c r="IG910" s="48"/>
      <c r="IH910" s="48"/>
      <c r="II910" s="48"/>
      <c r="IJ910" s="48"/>
      <c r="IK910" s="48"/>
      <c r="IL910" s="48"/>
      <c r="IM910" s="48"/>
      <c r="IN910" s="48"/>
      <c r="IO910" s="48"/>
      <c r="IP910" s="48"/>
      <c r="IQ910" s="48"/>
      <c r="IR910" s="48"/>
      <c r="IS910" s="48"/>
      <c r="IT910" s="48"/>
      <c r="IU910" s="48"/>
      <c r="IV910" s="48"/>
      <c r="IW910" s="48"/>
      <c r="IX910" s="48"/>
      <c r="IY910" s="48"/>
      <c r="IZ910" s="48"/>
      <c r="JA910" s="48"/>
      <c r="JB910" s="49"/>
      <c r="JC910" s="49"/>
      <c r="JD910" s="49"/>
      <c r="JE910" s="49"/>
      <c r="JF910" s="49"/>
      <c r="JG910" s="49"/>
      <c r="JH910" s="49"/>
      <c r="JI910" s="49"/>
      <c r="JJ910" s="49"/>
      <c r="JK910" s="49"/>
      <c r="JL910" s="49"/>
      <c r="JM910" s="49"/>
    </row>
    <row r="911" spans="2:273" ht="20.25" customHeight="1">
      <c r="B911" s="116" t="s">
        <v>6397</v>
      </c>
      <c r="C911" s="107">
        <v>20201</v>
      </c>
      <c r="D911" s="109">
        <v>2020</v>
      </c>
      <c r="E911" s="65" t="s">
        <v>6398</v>
      </c>
      <c r="F911" s="140"/>
      <c r="G911" s="354" t="s">
        <v>1086</v>
      </c>
      <c r="H911" s="57" t="s">
        <v>6399</v>
      </c>
      <c r="I911" s="57" t="s">
        <v>53</v>
      </c>
      <c r="J911" s="78">
        <v>18</v>
      </c>
      <c r="K911" s="192">
        <v>207494</v>
      </c>
      <c r="L911" s="57" t="s">
        <v>6400</v>
      </c>
      <c r="M911" s="57" t="s">
        <v>101</v>
      </c>
      <c r="N911" s="215">
        <v>5</v>
      </c>
      <c r="O911" s="76">
        <v>6</v>
      </c>
      <c r="P911" s="78">
        <v>52</v>
      </c>
      <c r="Q911" s="57" t="s">
        <v>55</v>
      </c>
      <c r="R911" s="57" t="s">
        <v>111</v>
      </c>
      <c r="S911" s="48"/>
      <c r="T911" s="48"/>
      <c r="U911" s="48"/>
      <c r="V911" s="48"/>
      <c r="W911" s="48"/>
      <c r="X911" s="48"/>
      <c r="Y911" s="48"/>
      <c r="Z911" s="48"/>
      <c r="AA911" s="48"/>
      <c r="AB911" s="48"/>
      <c r="AC911" s="48"/>
      <c r="AD911" s="48"/>
      <c r="AE911" s="48"/>
    </row>
    <row r="912" spans="2:273" ht="20.25" customHeight="1">
      <c r="B912" s="116" t="s">
        <v>6401</v>
      </c>
      <c r="C912" s="107">
        <v>20202</v>
      </c>
      <c r="D912" s="108">
        <v>2020</v>
      </c>
      <c r="E912" s="65" t="s">
        <v>6402</v>
      </c>
      <c r="F912" s="140"/>
      <c r="G912" s="354"/>
      <c r="H912" s="57" t="s">
        <v>6386</v>
      </c>
      <c r="I912" s="57" t="s">
        <v>37</v>
      </c>
      <c r="J912" s="78">
        <v>42</v>
      </c>
      <c r="K912" s="192">
        <v>1243633</v>
      </c>
      <c r="L912" s="57" t="s">
        <v>6403</v>
      </c>
      <c r="M912" s="57" t="s">
        <v>39</v>
      </c>
      <c r="N912" s="215">
        <v>9</v>
      </c>
      <c r="O912" s="78">
        <v>2</v>
      </c>
      <c r="P912" s="78">
        <v>8</v>
      </c>
      <c r="Q912" s="57" t="s">
        <v>47</v>
      </c>
      <c r="R912" s="57" t="s">
        <v>156</v>
      </c>
      <c r="S912" s="48"/>
      <c r="T912" s="48"/>
      <c r="U912" s="48"/>
      <c r="V912" s="48"/>
      <c r="W912" s="48"/>
      <c r="X912" s="48"/>
      <c r="Y912" s="48"/>
      <c r="Z912" s="48"/>
      <c r="AA912" s="48"/>
      <c r="AB912" s="48"/>
      <c r="AC912" s="48"/>
      <c r="AD912" s="48"/>
      <c r="AE912" s="48"/>
      <c r="AF912" s="48"/>
      <c r="AG912" s="48"/>
      <c r="AH912" s="48"/>
      <c r="AI912" s="48"/>
      <c r="AJ912" s="48"/>
      <c r="AK912" s="48"/>
      <c r="AL912" s="48"/>
      <c r="AM912" s="48"/>
      <c r="AN912" s="48"/>
      <c r="AO912" s="48"/>
      <c r="AP912" s="48"/>
      <c r="AQ912" s="48"/>
      <c r="AR912" s="48"/>
      <c r="AS912" s="48"/>
      <c r="AT912" s="48"/>
      <c r="AU912" s="48"/>
      <c r="AV912" s="48"/>
      <c r="AW912" s="48"/>
      <c r="AX912" s="48"/>
      <c r="AY912" s="48"/>
      <c r="AZ912" s="48"/>
      <c r="BA912" s="48"/>
      <c r="BB912" s="48"/>
      <c r="BC912" s="48"/>
      <c r="BD912" s="48"/>
      <c r="BE912" s="48"/>
      <c r="BF912" s="48"/>
      <c r="BG912" s="48"/>
      <c r="BH912" s="48"/>
      <c r="BI912" s="48"/>
      <c r="BJ912" s="48"/>
      <c r="BK912" s="48"/>
      <c r="BL912" s="48"/>
      <c r="BM912" s="48"/>
      <c r="BN912" s="48"/>
      <c r="BO912" s="48"/>
      <c r="BP912" s="48"/>
      <c r="BQ912" s="48"/>
      <c r="BR912" s="48"/>
      <c r="BS912" s="48"/>
      <c r="BT912" s="48"/>
      <c r="BU912" s="48"/>
      <c r="BV912" s="48"/>
      <c r="BW912" s="48"/>
      <c r="BX912" s="48"/>
      <c r="BY912" s="48"/>
      <c r="BZ912" s="48"/>
      <c r="CA912" s="48"/>
      <c r="CB912" s="48"/>
      <c r="CC912" s="48"/>
      <c r="CD912" s="48"/>
      <c r="CE912" s="48"/>
      <c r="CF912" s="48"/>
      <c r="CG912" s="48"/>
      <c r="CH912" s="48"/>
      <c r="CI912" s="48"/>
      <c r="CJ912" s="48"/>
      <c r="CK912" s="48"/>
      <c r="CL912" s="48"/>
      <c r="CM912" s="48"/>
      <c r="CN912" s="48"/>
      <c r="CO912" s="48"/>
      <c r="CP912" s="48"/>
      <c r="CQ912" s="48"/>
      <c r="CR912" s="48"/>
      <c r="CS912" s="48"/>
      <c r="CT912" s="48"/>
      <c r="CU912" s="48"/>
      <c r="CV912" s="48"/>
      <c r="CW912" s="48"/>
      <c r="CX912" s="48"/>
      <c r="CY912" s="48"/>
      <c r="CZ912" s="48"/>
      <c r="DA912" s="48"/>
      <c r="DB912" s="48"/>
      <c r="DC912" s="48"/>
      <c r="DD912" s="48"/>
      <c r="DE912" s="48"/>
      <c r="DF912" s="48"/>
      <c r="DG912" s="48"/>
      <c r="DH912" s="48"/>
      <c r="DI912" s="48"/>
      <c r="DJ912" s="48"/>
      <c r="DK912" s="48"/>
      <c r="DL912" s="48"/>
      <c r="DM912" s="48"/>
      <c r="DN912" s="48"/>
      <c r="DO912" s="48"/>
      <c r="DP912" s="48"/>
      <c r="DQ912" s="48"/>
      <c r="DR912" s="48"/>
      <c r="DS912" s="48"/>
      <c r="DT912" s="48"/>
      <c r="DU912" s="48"/>
      <c r="DV912" s="48"/>
      <c r="DW912" s="48"/>
      <c r="DX912" s="48"/>
      <c r="DY912" s="48"/>
      <c r="DZ912" s="48"/>
      <c r="EA912" s="48"/>
      <c r="EB912" s="48"/>
      <c r="EC912" s="48"/>
      <c r="ED912" s="48"/>
      <c r="EE912" s="48"/>
      <c r="EF912" s="48"/>
      <c r="EG912" s="48"/>
      <c r="EH912" s="48"/>
      <c r="EI912" s="48"/>
      <c r="EJ912" s="48"/>
      <c r="EK912" s="48"/>
      <c r="EL912" s="48"/>
      <c r="EM912" s="48"/>
      <c r="EN912" s="48"/>
      <c r="EO912" s="48"/>
      <c r="EP912" s="48"/>
      <c r="EQ912" s="48"/>
      <c r="ER912" s="48"/>
      <c r="ES912" s="48"/>
      <c r="ET912" s="48"/>
      <c r="EU912" s="48"/>
      <c r="EV912" s="48"/>
      <c r="EW912" s="48"/>
      <c r="EX912" s="48"/>
      <c r="EY912" s="48"/>
      <c r="EZ912" s="48"/>
      <c r="FA912" s="48"/>
      <c r="FB912" s="48"/>
      <c r="FC912" s="48"/>
      <c r="FD912" s="48"/>
      <c r="FE912" s="48"/>
      <c r="FF912" s="48"/>
      <c r="FG912" s="48"/>
      <c r="FH912" s="48"/>
      <c r="FI912" s="48"/>
      <c r="FJ912" s="48"/>
      <c r="FK912" s="48"/>
      <c r="FL912" s="48"/>
      <c r="FM912" s="48"/>
      <c r="FN912" s="48"/>
      <c r="FO912" s="48"/>
      <c r="FP912" s="48"/>
      <c r="FQ912" s="48"/>
      <c r="FR912" s="48"/>
      <c r="FS912" s="48"/>
      <c r="FT912" s="48"/>
      <c r="FU912" s="48"/>
      <c r="FV912" s="48"/>
      <c r="FW912" s="48"/>
      <c r="FX912" s="48"/>
      <c r="FY912" s="48"/>
      <c r="FZ912" s="48"/>
      <c r="GA912" s="48"/>
      <c r="GB912" s="48"/>
      <c r="GC912" s="48"/>
      <c r="GD912" s="48"/>
      <c r="GE912" s="48"/>
      <c r="GF912" s="48"/>
      <c r="GG912" s="48"/>
      <c r="GH912" s="48"/>
      <c r="GI912" s="48"/>
      <c r="GJ912" s="48"/>
      <c r="GK912" s="48"/>
      <c r="GL912" s="48"/>
      <c r="GM912" s="48"/>
      <c r="GN912" s="48"/>
      <c r="GO912" s="48"/>
      <c r="GP912" s="48"/>
      <c r="GQ912" s="48"/>
      <c r="GR912" s="48"/>
      <c r="GS912" s="48"/>
      <c r="GT912" s="48"/>
      <c r="GU912" s="48"/>
      <c r="GV912" s="48"/>
      <c r="GW912" s="48"/>
      <c r="GX912" s="48"/>
      <c r="GY912" s="48"/>
      <c r="GZ912" s="48"/>
      <c r="HA912" s="48"/>
      <c r="HB912" s="48"/>
      <c r="HC912" s="48"/>
      <c r="HD912" s="48"/>
      <c r="HE912" s="48"/>
      <c r="HF912" s="48"/>
      <c r="HG912" s="48"/>
      <c r="HH912" s="48"/>
      <c r="HI912" s="48"/>
      <c r="HJ912" s="48"/>
      <c r="HK912" s="48"/>
      <c r="HL912" s="48"/>
      <c r="HM912" s="48"/>
      <c r="HN912" s="48"/>
      <c r="HO912" s="48"/>
      <c r="HP912" s="48"/>
      <c r="HQ912" s="48"/>
      <c r="HR912" s="48"/>
      <c r="HS912" s="48"/>
      <c r="HT912" s="48"/>
      <c r="HU912" s="48"/>
      <c r="HV912" s="48"/>
      <c r="HW912" s="48"/>
      <c r="HX912" s="48"/>
      <c r="HY912" s="48"/>
      <c r="HZ912" s="48"/>
      <c r="IA912" s="48"/>
      <c r="IB912" s="48"/>
      <c r="IC912" s="48"/>
      <c r="ID912" s="48"/>
      <c r="IE912" s="48"/>
      <c r="IF912" s="48"/>
      <c r="IG912" s="48"/>
      <c r="IH912" s="48"/>
      <c r="II912" s="48"/>
      <c r="IJ912" s="48"/>
      <c r="IK912" s="48"/>
      <c r="IL912" s="48"/>
      <c r="IM912" s="48"/>
      <c r="IN912" s="48"/>
      <c r="IO912" s="48"/>
      <c r="IP912" s="48"/>
      <c r="IQ912" s="48"/>
      <c r="IR912" s="48"/>
      <c r="IS912" s="48"/>
      <c r="IT912" s="48"/>
      <c r="IU912" s="48"/>
      <c r="IV912" s="48"/>
      <c r="IW912" s="48"/>
      <c r="IX912" s="48"/>
      <c r="IY912" s="48"/>
      <c r="IZ912" s="48"/>
      <c r="JA912" s="48"/>
      <c r="JB912" s="49"/>
      <c r="JC912" s="49"/>
      <c r="JD912" s="49"/>
      <c r="JE912" s="49"/>
      <c r="JF912" s="49"/>
      <c r="JG912" s="49"/>
      <c r="JH912" s="49"/>
      <c r="JI912" s="49"/>
      <c r="JJ912" s="49"/>
      <c r="JK912" s="49"/>
      <c r="JL912" s="49"/>
      <c r="JM912" s="49"/>
    </row>
    <row r="913" spans="2:273" ht="20.25" customHeight="1">
      <c r="B913" s="116" t="s">
        <v>6404</v>
      </c>
      <c r="C913" s="107">
        <v>20202</v>
      </c>
      <c r="D913" s="108">
        <v>2020</v>
      </c>
      <c r="E913" s="65" t="s">
        <v>6405</v>
      </c>
      <c r="F913" s="140"/>
      <c r="G913" s="354"/>
      <c r="H913" s="57" t="s">
        <v>6406</v>
      </c>
      <c r="I913" s="57" t="s">
        <v>37</v>
      </c>
      <c r="J913" s="78">
        <v>30</v>
      </c>
      <c r="K913" s="192">
        <v>1492631</v>
      </c>
      <c r="L913" s="57" t="s">
        <v>6407</v>
      </c>
      <c r="M913" s="57" t="s">
        <v>46</v>
      </c>
      <c r="N913" s="215">
        <v>2</v>
      </c>
      <c r="O913" s="78">
        <v>3</v>
      </c>
      <c r="P913" s="78">
        <v>8</v>
      </c>
      <c r="Q913" s="57" t="s">
        <v>47</v>
      </c>
      <c r="R913" s="57" t="s">
        <v>156</v>
      </c>
      <c r="S913" s="48"/>
      <c r="T913" s="48"/>
      <c r="U913" s="48"/>
      <c r="V913" s="48"/>
      <c r="W913" s="48"/>
      <c r="X913" s="48"/>
      <c r="Y913" s="48"/>
      <c r="Z913" s="48"/>
      <c r="AA913" s="48"/>
      <c r="AB913" s="48"/>
      <c r="AC913" s="48"/>
      <c r="AD913" s="48"/>
      <c r="AE913" s="48"/>
      <c r="AF913" s="48"/>
      <c r="AG913" s="48"/>
      <c r="AH913" s="48"/>
      <c r="AI913" s="48"/>
      <c r="AJ913" s="48"/>
      <c r="AK913" s="48"/>
      <c r="AL913" s="48"/>
      <c r="AM913" s="48"/>
      <c r="AN913" s="48"/>
      <c r="AO913" s="48"/>
      <c r="AP913" s="48"/>
      <c r="AQ913" s="48"/>
      <c r="AR913" s="48"/>
      <c r="AS913" s="48"/>
      <c r="AT913" s="48"/>
      <c r="AU913" s="48"/>
      <c r="AV913" s="48"/>
      <c r="AW913" s="48"/>
      <c r="AX913" s="48"/>
      <c r="AY913" s="48"/>
      <c r="AZ913" s="48"/>
      <c r="BA913" s="48"/>
      <c r="BB913" s="48"/>
      <c r="BC913" s="48"/>
      <c r="BD913" s="48"/>
      <c r="BE913" s="48"/>
      <c r="BF913" s="48"/>
      <c r="BG913" s="48"/>
      <c r="BH913" s="48"/>
      <c r="BI913" s="48"/>
      <c r="BJ913" s="48"/>
      <c r="BK913" s="48"/>
      <c r="BL913" s="48"/>
      <c r="BM913" s="48"/>
      <c r="BN913" s="48"/>
      <c r="BO913" s="48"/>
      <c r="BP913" s="48"/>
      <c r="BQ913" s="48"/>
      <c r="BR913" s="48"/>
      <c r="BS913" s="48"/>
      <c r="BT913" s="48"/>
      <c r="BU913" s="48"/>
      <c r="BV913" s="48"/>
      <c r="BW913" s="48"/>
      <c r="BX913" s="48"/>
      <c r="BY913" s="48"/>
      <c r="BZ913" s="48"/>
      <c r="CA913" s="48"/>
      <c r="CB913" s="48"/>
      <c r="CC913" s="48"/>
      <c r="CD913" s="48"/>
      <c r="CE913" s="48"/>
      <c r="CF913" s="48"/>
      <c r="CG913" s="48"/>
      <c r="CH913" s="48"/>
      <c r="CI913" s="48"/>
      <c r="CJ913" s="48"/>
      <c r="CK913" s="48"/>
      <c r="CL913" s="48"/>
      <c r="CM913" s="48"/>
      <c r="CN913" s="48"/>
      <c r="CO913" s="48"/>
      <c r="CP913" s="48"/>
      <c r="CQ913" s="48"/>
      <c r="CR913" s="48"/>
      <c r="CS913" s="48"/>
      <c r="CT913" s="48"/>
      <c r="CU913" s="48"/>
      <c r="CV913" s="48"/>
      <c r="CW913" s="48"/>
      <c r="CX913" s="48"/>
      <c r="CY913" s="48"/>
      <c r="CZ913" s="48"/>
      <c r="DA913" s="48"/>
      <c r="DB913" s="48"/>
      <c r="DC913" s="48"/>
      <c r="DD913" s="48"/>
      <c r="DE913" s="48"/>
      <c r="DF913" s="48"/>
      <c r="DG913" s="48"/>
      <c r="DH913" s="48"/>
      <c r="DI913" s="48"/>
      <c r="DJ913" s="48"/>
      <c r="DK913" s="48"/>
      <c r="DL913" s="48"/>
      <c r="DM913" s="48"/>
      <c r="DN913" s="48"/>
      <c r="DO913" s="48"/>
      <c r="DP913" s="48"/>
      <c r="DQ913" s="48"/>
      <c r="DR913" s="48"/>
      <c r="DS913" s="48"/>
      <c r="DT913" s="48"/>
      <c r="DU913" s="48"/>
      <c r="DV913" s="48"/>
      <c r="DW913" s="48"/>
      <c r="DX913" s="48"/>
      <c r="DY913" s="48"/>
      <c r="DZ913" s="48"/>
      <c r="EA913" s="48"/>
      <c r="EB913" s="48"/>
      <c r="EC913" s="48"/>
      <c r="ED913" s="48"/>
      <c r="EE913" s="48"/>
      <c r="EF913" s="48"/>
      <c r="EG913" s="48"/>
      <c r="EH913" s="48"/>
      <c r="EI913" s="48"/>
      <c r="EJ913" s="48"/>
      <c r="EK913" s="48"/>
      <c r="EL913" s="48"/>
      <c r="EM913" s="48"/>
      <c r="EN913" s="48"/>
      <c r="EO913" s="48"/>
      <c r="EP913" s="48"/>
      <c r="EQ913" s="48"/>
      <c r="ER913" s="48"/>
      <c r="ES913" s="48"/>
      <c r="ET913" s="48"/>
      <c r="EU913" s="48"/>
      <c r="EV913" s="48"/>
      <c r="EW913" s="48"/>
      <c r="EX913" s="48"/>
      <c r="EY913" s="48"/>
      <c r="EZ913" s="48"/>
      <c r="FA913" s="48"/>
      <c r="FB913" s="48"/>
      <c r="FC913" s="48"/>
      <c r="FD913" s="48"/>
      <c r="FE913" s="48"/>
      <c r="FF913" s="48"/>
      <c r="FG913" s="48"/>
      <c r="FH913" s="48"/>
      <c r="FI913" s="48"/>
      <c r="FJ913" s="48"/>
      <c r="FK913" s="48"/>
      <c r="FL913" s="48"/>
      <c r="FM913" s="48"/>
      <c r="FN913" s="48"/>
      <c r="FO913" s="48"/>
      <c r="FP913" s="48"/>
      <c r="FQ913" s="48"/>
      <c r="FR913" s="48"/>
      <c r="FS913" s="48"/>
      <c r="FT913" s="48"/>
      <c r="FU913" s="48"/>
      <c r="FV913" s="48"/>
      <c r="FW913" s="48"/>
      <c r="FX913" s="48"/>
      <c r="FY913" s="48"/>
      <c r="FZ913" s="48"/>
      <c r="GA913" s="48"/>
      <c r="GB913" s="48"/>
      <c r="GC913" s="48"/>
      <c r="GD913" s="48"/>
      <c r="GE913" s="48"/>
      <c r="GF913" s="48"/>
      <c r="GG913" s="48"/>
      <c r="GH913" s="48"/>
      <c r="GI913" s="48"/>
      <c r="GJ913" s="48"/>
      <c r="GK913" s="48"/>
      <c r="GL913" s="48"/>
      <c r="GM913" s="48"/>
      <c r="GN913" s="48"/>
      <c r="GO913" s="48"/>
      <c r="GP913" s="48"/>
      <c r="GQ913" s="48"/>
      <c r="GR913" s="48"/>
      <c r="GS913" s="48"/>
      <c r="GT913" s="48"/>
      <c r="GU913" s="48"/>
      <c r="GV913" s="48"/>
      <c r="GW913" s="48"/>
      <c r="GX913" s="48"/>
      <c r="GY913" s="48"/>
      <c r="GZ913" s="48"/>
      <c r="HA913" s="48"/>
      <c r="HB913" s="48"/>
      <c r="HC913" s="48"/>
      <c r="HD913" s="48"/>
      <c r="HE913" s="48"/>
      <c r="HF913" s="48"/>
      <c r="HG913" s="48"/>
      <c r="HH913" s="48"/>
      <c r="HI913" s="48"/>
      <c r="HJ913" s="48"/>
      <c r="HK913" s="48"/>
      <c r="HL913" s="48"/>
      <c r="HM913" s="48"/>
      <c r="HN913" s="48"/>
      <c r="HO913" s="48"/>
      <c r="HP913" s="48"/>
      <c r="HQ913" s="48"/>
      <c r="HR913" s="48"/>
      <c r="HS913" s="48"/>
      <c r="HT913" s="48"/>
      <c r="HU913" s="48"/>
      <c r="HV913" s="48"/>
      <c r="HW913" s="48"/>
      <c r="HX913" s="48"/>
      <c r="HY913" s="48"/>
      <c r="HZ913" s="48"/>
      <c r="IA913" s="48"/>
      <c r="IB913" s="48"/>
      <c r="IC913" s="48"/>
      <c r="ID913" s="48"/>
      <c r="IE913" s="48"/>
      <c r="IF913" s="48"/>
      <c r="IG913" s="48"/>
      <c r="IH913" s="48"/>
      <c r="II913" s="48"/>
      <c r="IJ913" s="48"/>
      <c r="IK913" s="48"/>
      <c r="IL913" s="48"/>
      <c r="IM913" s="48"/>
      <c r="IN913" s="48"/>
      <c r="IO913" s="48"/>
      <c r="IP913" s="48"/>
      <c r="IQ913" s="48"/>
      <c r="IR913" s="48"/>
      <c r="IS913" s="48"/>
      <c r="IT913" s="48"/>
      <c r="IU913" s="48"/>
      <c r="IV913" s="48"/>
      <c r="IW913" s="48"/>
      <c r="IX913" s="48"/>
      <c r="IY913" s="48"/>
      <c r="IZ913" s="48"/>
      <c r="JA913" s="48"/>
      <c r="JB913" s="49"/>
      <c r="JC913" s="49"/>
      <c r="JD913" s="49"/>
      <c r="JE913" s="49"/>
      <c r="JF913" s="49"/>
      <c r="JG913" s="49"/>
      <c r="JH913" s="49"/>
      <c r="JI913" s="49"/>
      <c r="JJ913" s="49"/>
      <c r="JK913" s="49"/>
      <c r="JL913" s="49"/>
      <c r="JM913" s="49"/>
    </row>
    <row r="914" spans="2:273" ht="20.25" customHeight="1">
      <c r="B914" s="116" t="s">
        <v>6408</v>
      </c>
      <c r="C914" s="110">
        <v>20203</v>
      </c>
      <c r="D914" s="109">
        <v>2020</v>
      </c>
      <c r="E914" s="65" t="s">
        <v>6409</v>
      </c>
      <c r="F914" s="140"/>
      <c r="G914" s="354"/>
      <c r="H914" s="57" t="s">
        <v>6410</v>
      </c>
      <c r="I914" s="57" t="s">
        <v>29</v>
      </c>
      <c r="J914" s="78">
        <v>6</v>
      </c>
      <c r="K914" s="192">
        <v>61855</v>
      </c>
      <c r="L914" s="57" t="s">
        <v>6411</v>
      </c>
      <c r="M914" s="57" t="s">
        <v>31</v>
      </c>
      <c r="N914" s="215">
        <v>3</v>
      </c>
      <c r="O914" s="78">
        <v>5</v>
      </c>
      <c r="P914" s="78">
        <v>53</v>
      </c>
      <c r="Q914" s="57" t="s">
        <v>32</v>
      </c>
      <c r="R914" s="57" t="s">
        <v>33</v>
      </c>
      <c r="S914" s="48"/>
      <c r="T914" s="48"/>
      <c r="U914" s="48"/>
      <c r="V914" s="48"/>
      <c r="W914" s="48"/>
      <c r="X914" s="48"/>
      <c r="Y914" s="48"/>
      <c r="Z914" s="48"/>
      <c r="AA914" s="48"/>
      <c r="AB914" s="48"/>
      <c r="AC914" s="48"/>
      <c r="AD914" s="48"/>
      <c r="AE914" s="48"/>
      <c r="AF914" s="48"/>
      <c r="AG914" s="48"/>
      <c r="AH914" s="48"/>
      <c r="AI914" s="48"/>
      <c r="AJ914" s="48"/>
      <c r="AK914" s="48"/>
      <c r="AL914" s="48"/>
      <c r="AM914" s="48"/>
      <c r="AN914" s="48"/>
      <c r="AO914" s="48"/>
      <c r="AP914" s="48"/>
      <c r="AQ914" s="48"/>
      <c r="AR914" s="48"/>
      <c r="AS914" s="48"/>
      <c r="AT914" s="48"/>
      <c r="AU914" s="48"/>
      <c r="AV914" s="48"/>
      <c r="AW914" s="48"/>
      <c r="AX914" s="48"/>
      <c r="AY914" s="48"/>
      <c r="AZ914" s="48"/>
      <c r="BA914" s="48"/>
      <c r="BB914" s="48"/>
      <c r="BC914" s="48"/>
      <c r="BD914" s="48"/>
      <c r="BE914" s="48"/>
      <c r="BF914" s="48"/>
      <c r="BG914" s="48"/>
      <c r="BH914" s="48"/>
      <c r="BI914" s="48"/>
      <c r="BJ914" s="48"/>
      <c r="BK914" s="48"/>
      <c r="BL914" s="48"/>
      <c r="BM914" s="48"/>
      <c r="BN914" s="48"/>
      <c r="BO914" s="48"/>
      <c r="BP914" s="48"/>
      <c r="BQ914" s="48"/>
      <c r="BR914" s="48"/>
      <c r="BS914" s="48"/>
      <c r="BT914" s="48"/>
      <c r="BU914" s="48"/>
      <c r="BV914" s="48"/>
      <c r="BW914" s="48"/>
      <c r="BX914" s="48"/>
      <c r="BY914" s="48"/>
      <c r="BZ914" s="48"/>
      <c r="CA914" s="48"/>
      <c r="CB914" s="48"/>
      <c r="CC914" s="48"/>
      <c r="CD914" s="48"/>
      <c r="CE914" s="48"/>
      <c r="CF914" s="48"/>
      <c r="CG914" s="48"/>
      <c r="CH914" s="48"/>
      <c r="CI914" s="48"/>
      <c r="CJ914" s="48"/>
      <c r="CK914" s="48"/>
      <c r="CL914" s="48"/>
      <c r="CM914" s="48"/>
      <c r="CN914" s="48"/>
      <c r="CO914" s="48"/>
      <c r="CP914" s="48"/>
      <c r="CQ914" s="48"/>
      <c r="CR914" s="48"/>
      <c r="CS914" s="48"/>
      <c r="CT914" s="48"/>
      <c r="CU914" s="48"/>
      <c r="CV914" s="48"/>
      <c r="CW914" s="48"/>
      <c r="CX914" s="48"/>
      <c r="CY914" s="48"/>
      <c r="CZ914" s="48"/>
      <c r="DA914" s="48"/>
      <c r="DB914" s="48"/>
      <c r="DC914" s="48"/>
      <c r="DD914" s="48"/>
      <c r="DE914" s="48"/>
      <c r="DF914" s="48"/>
      <c r="DG914" s="48"/>
      <c r="DH914" s="48"/>
      <c r="DI914" s="48"/>
      <c r="DJ914" s="48"/>
      <c r="DK914" s="48"/>
      <c r="DL914" s="48"/>
      <c r="DM914" s="48"/>
      <c r="DN914" s="48"/>
      <c r="DO914" s="48"/>
      <c r="DP914" s="48"/>
      <c r="DQ914" s="48"/>
      <c r="DR914" s="48"/>
      <c r="DS914" s="48"/>
      <c r="DT914" s="48"/>
      <c r="DU914" s="48"/>
      <c r="DV914" s="48"/>
      <c r="DW914" s="48"/>
      <c r="DX914" s="48"/>
      <c r="DY914" s="48"/>
      <c r="DZ914" s="48"/>
      <c r="EA914" s="48"/>
      <c r="EB914" s="48"/>
      <c r="EC914" s="48"/>
      <c r="ED914" s="48"/>
      <c r="EE914" s="48"/>
      <c r="EF914" s="48"/>
      <c r="EG914" s="48"/>
      <c r="EH914" s="48"/>
      <c r="EI914" s="48"/>
      <c r="EJ914" s="48"/>
      <c r="EK914" s="48"/>
      <c r="EL914" s="48"/>
      <c r="EM914" s="48"/>
      <c r="EN914" s="48"/>
      <c r="EO914" s="48"/>
      <c r="EP914" s="48"/>
      <c r="EQ914" s="48"/>
      <c r="ER914" s="48"/>
      <c r="ES914" s="48"/>
      <c r="ET914" s="48"/>
      <c r="EU914" s="48"/>
      <c r="EV914" s="48"/>
      <c r="EW914" s="48"/>
      <c r="EX914" s="48"/>
      <c r="EY914" s="48"/>
      <c r="EZ914" s="48"/>
      <c r="FA914" s="48"/>
      <c r="FB914" s="48"/>
      <c r="FC914" s="48"/>
      <c r="FD914" s="48"/>
      <c r="FE914" s="48"/>
      <c r="FF914" s="48"/>
      <c r="FG914" s="48"/>
      <c r="FH914" s="48"/>
      <c r="FI914" s="48"/>
      <c r="FJ914" s="48"/>
      <c r="FK914" s="48"/>
      <c r="FL914" s="48"/>
      <c r="FM914" s="48"/>
      <c r="FN914" s="48"/>
      <c r="FO914" s="48"/>
      <c r="FP914" s="48"/>
      <c r="FQ914" s="48"/>
      <c r="FR914" s="48"/>
      <c r="FS914" s="48"/>
      <c r="FT914" s="48"/>
      <c r="FU914" s="48"/>
      <c r="FV914" s="48"/>
      <c r="FW914" s="48"/>
      <c r="FX914" s="48"/>
      <c r="FY914" s="48"/>
      <c r="FZ914" s="48"/>
      <c r="GA914" s="48"/>
      <c r="GB914" s="48"/>
      <c r="GC914" s="48"/>
      <c r="GD914" s="48"/>
      <c r="GE914" s="48"/>
      <c r="GF914" s="48"/>
      <c r="GG914" s="48"/>
      <c r="GH914" s="48"/>
      <c r="GI914" s="48"/>
      <c r="GJ914" s="48"/>
      <c r="GK914" s="48"/>
      <c r="GL914" s="48"/>
      <c r="GM914" s="48"/>
      <c r="GN914" s="48"/>
      <c r="GO914" s="48"/>
      <c r="GP914" s="48"/>
      <c r="GQ914" s="48"/>
      <c r="GR914" s="48"/>
      <c r="GS914" s="48"/>
      <c r="GT914" s="48"/>
      <c r="GU914" s="48"/>
      <c r="GV914" s="48"/>
      <c r="GW914" s="48"/>
      <c r="GX914" s="48"/>
      <c r="GY914" s="48"/>
      <c r="GZ914" s="48"/>
      <c r="HA914" s="48"/>
      <c r="HB914" s="48"/>
      <c r="HC914" s="48"/>
      <c r="HD914" s="48"/>
      <c r="HE914" s="48"/>
      <c r="HF914" s="48"/>
      <c r="HG914" s="48"/>
      <c r="HH914" s="48"/>
      <c r="HI914" s="48"/>
      <c r="HJ914" s="48"/>
      <c r="HK914" s="48"/>
      <c r="HL914" s="48"/>
      <c r="HM914" s="48"/>
      <c r="HN914" s="48"/>
      <c r="HO914" s="48"/>
      <c r="HP914" s="48"/>
      <c r="HQ914" s="48"/>
      <c r="HR914" s="48"/>
      <c r="HS914" s="48"/>
      <c r="HT914" s="48"/>
      <c r="HU914" s="48"/>
      <c r="HV914" s="48"/>
      <c r="HW914" s="48"/>
      <c r="HX914" s="48"/>
      <c r="HY914" s="48"/>
      <c r="HZ914" s="48"/>
      <c r="IA914" s="48"/>
      <c r="IB914" s="48"/>
      <c r="IC914" s="48"/>
      <c r="ID914" s="48"/>
      <c r="IE914" s="48"/>
      <c r="IF914" s="48"/>
      <c r="IG914" s="48"/>
      <c r="IH914" s="48"/>
      <c r="II914" s="48"/>
      <c r="IJ914" s="48"/>
      <c r="IK914" s="48"/>
      <c r="IL914" s="48"/>
      <c r="IM914" s="48"/>
      <c r="IN914" s="48"/>
      <c r="IO914" s="48"/>
      <c r="IP914" s="48"/>
      <c r="IQ914" s="48"/>
      <c r="IR914" s="48"/>
      <c r="IS914" s="48"/>
      <c r="IT914" s="48"/>
      <c r="IU914" s="48"/>
      <c r="IV914" s="48"/>
      <c r="IW914" s="48"/>
      <c r="IX914" s="48"/>
      <c r="IY914" s="48"/>
      <c r="IZ914" s="48"/>
      <c r="JA914" s="48"/>
      <c r="JB914" s="49"/>
      <c r="JC914" s="49"/>
      <c r="JD914" s="49"/>
      <c r="JE914" s="49"/>
      <c r="JF914" s="49"/>
      <c r="JG914" s="49"/>
      <c r="JH914" s="49"/>
      <c r="JI914" s="49"/>
      <c r="JJ914" s="49"/>
      <c r="JK914" s="49"/>
      <c r="JL914" s="49"/>
      <c r="JM914" s="49"/>
    </row>
    <row r="915" spans="2:273" ht="20.25" customHeight="1">
      <c r="B915" s="117" t="s">
        <v>913</v>
      </c>
      <c r="C915" s="118">
        <v>20181</v>
      </c>
      <c r="D915" s="108">
        <v>2018</v>
      </c>
      <c r="E915" s="38" t="s">
        <v>914</v>
      </c>
      <c r="F915" s="141"/>
      <c r="G915" s="353"/>
      <c r="H915" s="3" t="s">
        <v>915</v>
      </c>
      <c r="I915" s="3"/>
      <c r="J915" s="79">
        <v>58</v>
      </c>
      <c r="K915" s="193">
        <v>3105136</v>
      </c>
      <c r="L915" s="3" t="s">
        <v>2645</v>
      </c>
      <c r="M915" s="3" t="s">
        <v>203</v>
      </c>
      <c r="N915" s="215">
        <v>10</v>
      </c>
      <c r="O915" s="79">
        <v>1</v>
      </c>
      <c r="P915" s="77">
        <v>1</v>
      </c>
      <c r="Q915" s="4"/>
      <c r="R915" s="3" t="s">
        <v>111</v>
      </c>
      <c r="S915" s="13">
        <v>4</v>
      </c>
      <c r="T915" s="13">
        <v>8</v>
      </c>
      <c r="U915" s="7"/>
      <c r="V915" s="7"/>
      <c r="W915" s="7"/>
      <c r="X915" s="7"/>
      <c r="Y915" s="13">
        <v>4</v>
      </c>
      <c r="AA915" s="7"/>
      <c r="AB915" s="7"/>
      <c r="AC915" s="7"/>
      <c r="AD915" s="7"/>
      <c r="AR915" s="7" t="s">
        <v>47</v>
      </c>
      <c r="AS915" s="7" t="s">
        <v>53</v>
      </c>
    </row>
    <row r="916" spans="2:273" ht="20.25" customHeight="1">
      <c r="B916" s="117" t="s">
        <v>916</v>
      </c>
      <c r="C916" s="118">
        <v>20181</v>
      </c>
      <c r="D916" s="108">
        <v>2018</v>
      </c>
      <c r="E916" s="38" t="s">
        <v>917</v>
      </c>
      <c r="F916" s="141"/>
      <c r="G916" s="353"/>
      <c r="H916" s="3" t="s">
        <v>918</v>
      </c>
      <c r="I916" s="3"/>
      <c r="J916" s="79">
        <v>23</v>
      </c>
      <c r="K916" s="193">
        <v>100000</v>
      </c>
      <c r="L916" s="3" t="s">
        <v>2646</v>
      </c>
      <c r="M916" s="3" t="s">
        <v>59</v>
      </c>
      <c r="N916" s="215">
        <v>4</v>
      </c>
      <c r="O916" s="79">
        <v>6</v>
      </c>
      <c r="P916" s="77">
        <v>51</v>
      </c>
      <c r="Q916" s="4"/>
      <c r="R916" s="3" t="s">
        <v>80</v>
      </c>
      <c r="S916" s="15">
        <v>12</v>
      </c>
      <c r="T916" s="15">
        <v>13</v>
      </c>
      <c r="U916" s="7"/>
      <c r="V916" s="7"/>
      <c r="W916" s="7"/>
      <c r="X916" s="7"/>
      <c r="Y916" s="13">
        <v>10</v>
      </c>
      <c r="Z916" s="13">
        <v>21</v>
      </c>
      <c r="AA916" s="7"/>
      <c r="AB916" s="7"/>
      <c r="AC916" s="7"/>
      <c r="AD916" s="7"/>
      <c r="AF916" s="37"/>
      <c r="AG916" s="37"/>
      <c r="AH916" s="37"/>
      <c r="AI916" s="37"/>
      <c r="AJ916" s="37"/>
      <c r="AK916" s="37"/>
      <c r="AL916" s="37"/>
      <c r="AM916" s="37"/>
      <c r="AN916" s="37"/>
      <c r="AO916" s="37"/>
      <c r="AP916" s="37"/>
      <c r="AQ916" s="37"/>
      <c r="AR916" s="37"/>
      <c r="AS916" s="37"/>
      <c r="AT916" s="37"/>
      <c r="AU916" s="37"/>
      <c r="AV916" s="37"/>
      <c r="AW916" s="37"/>
      <c r="AX916" s="37"/>
      <c r="AY916" s="37"/>
      <c r="AZ916" s="37"/>
      <c r="BA916" s="37"/>
      <c r="BB916" s="37"/>
      <c r="BC916" s="37"/>
      <c r="BD916" s="37"/>
      <c r="BE916" s="37"/>
      <c r="BF916" s="37"/>
      <c r="BG916" s="37"/>
      <c r="BH916" s="37"/>
      <c r="BI916" s="37"/>
      <c r="BJ916" s="37"/>
      <c r="BK916" s="37"/>
      <c r="BL916" s="37"/>
      <c r="BM916" s="37"/>
      <c r="BN916" s="37"/>
      <c r="BO916" s="37"/>
      <c r="BP916" s="37"/>
      <c r="BQ916" s="37"/>
      <c r="BR916" s="37"/>
      <c r="BS916" s="37"/>
      <c r="BT916" s="37"/>
      <c r="BU916" s="37"/>
      <c r="BV916" s="37"/>
      <c r="BW916" s="37"/>
      <c r="BX916" s="37"/>
      <c r="BY916" s="37"/>
      <c r="BZ916" s="37"/>
      <c r="CA916" s="37"/>
      <c r="CB916" s="37"/>
      <c r="CC916" s="37"/>
      <c r="CD916" s="37"/>
      <c r="CE916" s="37"/>
      <c r="CF916" s="37"/>
      <c r="CG916" s="37"/>
      <c r="CH916" s="37"/>
      <c r="CI916" s="37"/>
      <c r="CJ916" s="37"/>
      <c r="CK916" s="37"/>
      <c r="CL916" s="37"/>
      <c r="CM916" s="37"/>
      <c r="CN916" s="37"/>
      <c r="CO916" s="37"/>
      <c r="CP916" s="37"/>
      <c r="CQ916" s="37"/>
      <c r="CR916" s="37"/>
      <c r="CS916" s="37"/>
      <c r="CT916" s="37"/>
      <c r="CU916" s="37"/>
      <c r="CV916" s="37"/>
      <c r="CW916" s="37"/>
      <c r="CX916" s="37"/>
      <c r="CY916" s="37"/>
      <c r="CZ916" s="37"/>
      <c r="DA916" s="37"/>
      <c r="DB916" s="37"/>
      <c r="DC916" s="37"/>
      <c r="DD916" s="37"/>
      <c r="DE916" s="37"/>
      <c r="DF916" s="37"/>
      <c r="DG916" s="37"/>
      <c r="DH916" s="37"/>
      <c r="DI916" s="37"/>
      <c r="DJ916" s="37"/>
      <c r="DK916" s="37"/>
      <c r="DL916" s="37"/>
      <c r="DM916" s="37"/>
      <c r="DN916" s="37"/>
      <c r="DO916" s="37"/>
      <c r="DP916" s="37"/>
      <c r="DQ916" s="37"/>
      <c r="DR916" s="37"/>
      <c r="DS916" s="37"/>
      <c r="DT916" s="37"/>
      <c r="DU916" s="37"/>
      <c r="DV916" s="37"/>
      <c r="DW916" s="37"/>
      <c r="DX916" s="37"/>
      <c r="DY916" s="37"/>
      <c r="DZ916" s="37"/>
      <c r="EA916" s="37"/>
      <c r="EB916" s="37"/>
      <c r="EC916" s="37"/>
      <c r="ED916" s="37"/>
      <c r="EE916" s="37"/>
      <c r="EF916" s="37"/>
      <c r="EG916" s="37"/>
      <c r="EH916" s="37"/>
      <c r="EI916" s="37"/>
      <c r="EJ916" s="37"/>
      <c r="EK916" s="37"/>
      <c r="EL916" s="37"/>
      <c r="EM916" s="37"/>
      <c r="EN916" s="37"/>
      <c r="EO916" s="37"/>
      <c r="EP916" s="37"/>
      <c r="EQ916" s="37"/>
      <c r="ER916" s="37"/>
      <c r="ES916" s="37"/>
      <c r="ET916" s="37"/>
      <c r="EU916" s="37"/>
      <c r="EV916" s="37"/>
      <c r="EW916" s="37"/>
      <c r="EX916" s="37"/>
      <c r="EY916" s="37"/>
      <c r="EZ916" s="37"/>
      <c r="FA916" s="37"/>
      <c r="FB916" s="37"/>
      <c r="FC916" s="37"/>
      <c r="FD916" s="37"/>
      <c r="FE916" s="37"/>
      <c r="FF916" s="37"/>
      <c r="FG916" s="37"/>
      <c r="FH916" s="37"/>
      <c r="FI916" s="37"/>
      <c r="FJ916" s="37"/>
      <c r="FK916" s="37"/>
      <c r="FL916" s="37"/>
      <c r="FM916" s="37"/>
      <c r="FN916" s="37"/>
      <c r="FO916" s="37"/>
      <c r="FP916" s="37"/>
      <c r="FQ916" s="37"/>
      <c r="FR916" s="37"/>
      <c r="FS916" s="37"/>
      <c r="FT916" s="37"/>
      <c r="FU916" s="37"/>
      <c r="FV916" s="37"/>
      <c r="FW916" s="37"/>
      <c r="FX916" s="37"/>
      <c r="FY916" s="37"/>
      <c r="FZ916" s="37"/>
      <c r="GA916" s="37"/>
      <c r="GB916" s="37"/>
      <c r="GC916" s="37"/>
      <c r="GD916" s="37"/>
      <c r="GE916" s="37"/>
      <c r="GF916" s="37"/>
      <c r="GG916" s="37"/>
      <c r="GH916" s="37"/>
      <c r="GI916" s="37"/>
      <c r="GJ916" s="37"/>
      <c r="GK916" s="37"/>
      <c r="GL916" s="37"/>
      <c r="GM916" s="37"/>
      <c r="GN916" s="37"/>
      <c r="GO916" s="37"/>
      <c r="GP916" s="37"/>
      <c r="GQ916" s="37"/>
      <c r="GR916" s="37"/>
      <c r="GS916" s="37"/>
      <c r="GT916" s="37"/>
      <c r="GU916" s="37"/>
      <c r="GV916" s="37"/>
      <c r="GW916" s="37"/>
      <c r="GX916" s="37"/>
      <c r="GY916" s="37"/>
      <c r="GZ916" s="37"/>
      <c r="HA916" s="37"/>
      <c r="HB916" s="37"/>
      <c r="HC916" s="37"/>
      <c r="HD916" s="37"/>
      <c r="HE916" s="37"/>
      <c r="HF916" s="37"/>
      <c r="HG916" s="37"/>
      <c r="HH916" s="37"/>
      <c r="HI916" s="37"/>
      <c r="HJ916" s="37"/>
      <c r="HK916" s="37"/>
      <c r="HL916" s="37"/>
      <c r="HM916" s="37"/>
      <c r="HN916" s="37"/>
      <c r="HO916" s="37"/>
      <c r="HP916" s="37"/>
      <c r="HQ916" s="37"/>
      <c r="HR916" s="37"/>
      <c r="HS916" s="37"/>
      <c r="HT916" s="37"/>
      <c r="HU916" s="37"/>
      <c r="HV916" s="37"/>
      <c r="HW916" s="37"/>
      <c r="HX916" s="37"/>
      <c r="HY916" s="37"/>
      <c r="HZ916" s="37"/>
      <c r="IA916" s="37"/>
      <c r="IB916" s="37"/>
      <c r="IC916" s="37"/>
      <c r="ID916" s="37"/>
      <c r="IE916" s="37"/>
      <c r="IF916" s="37"/>
      <c r="IG916" s="37"/>
      <c r="IH916" s="37"/>
      <c r="II916" s="37"/>
      <c r="IJ916" s="37"/>
      <c r="IK916" s="37"/>
      <c r="IL916" s="37"/>
      <c r="IM916" s="37"/>
      <c r="IN916" s="37"/>
      <c r="IO916" s="37"/>
      <c r="IP916" s="37"/>
      <c r="IQ916" s="37"/>
      <c r="IR916" s="37"/>
      <c r="IS916" s="37"/>
      <c r="IT916" s="37"/>
      <c r="IU916" s="37"/>
      <c r="IV916" s="37"/>
      <c r="IW916" s="37"/>
      <c r="IX916" s="37"/>
      <c r="IY916" s="37"/>
      <c r="IZ916" s="37"/>
      <c r="JA916" s="37"/>
      <c r="JB916" s="37"/>
      <c r="JC916" s="37"/>
      <c r="JD916" s="37"/>
      <c r="JE916" s="37"/>
      <c r="JF916" s="37"/>
      <c r="JG916" s="37"/>
      <c r="JH916" s="37"/>
      <c r="JI916" s="37"/>
      <c r="JJ916" s="37"/>
      <c r="JK916" s="37"/>
      <c r="JL916" s="37"/>
      <c r="JM916" s="37"/>
    </row>
    <row r="917" spans="2:273" ht="20.25" customHeight="1">
      <c r="B917" s="117" t="s">
        <v>919</v>
      </c>
      <c r="C917" s="118">
        <v>20181</v>
      </c>
      <c r="D917" s="108">
        <v>2018</v>
      </c>
      <c r="E917" s="38" t="s">
        <v>917</v>
      </c>
      <c r="F917" s="141"/>
      <c r="G917" s="353"/>
      <c r="H917" s="3" t="s">
        <v>920</v>
      </c>
      <c r="I917" s="3"/>
      <c r="J917" s="79">
        <v>23</v>
      </c>
      <c r="K917" s="193">
        <v>100000</v>
      </c>
      <c r="L917" s="3" t="s">
        <v>2646</v>
      </c>
      <c r="M917" s="3" t="s">
        <v>59</v>
      </c>
      <c r="N917" s="215">
        <v>4</v>
      </c>
      <c r="O917" s="79">
        <v>6</v>
      </c>
      <c r="P917" s="77">
        <v>51</v>
      </c>
      <c r="Q917" s="4"/>
      <c r="R917" s="3" t="s">
        <v>80</v>
      </c>
      <c r="S917" s="15">
        <v>12</v>
      </c>
      <c r="T917" s="15">
        <v>13</v>
      </c>
      <c r="U917" s="7"/>
      <c r="V917" s="7"/>
      <c r="W917" s="7"/>
      <c r="X917" s="7"/>
      <c r="Y917" s="15">
        <v>8</v>
      </c>
      <c r="Z917" s="15">
        <v>21</v>
      </c>
      <c r="AA917" s="7"/>
      <c r="AB917" s="7"/>
      <c r="AC917" s="7"/>
      <c r="AD917" s="7"/>
      <c r="AE917" s="6" t="s">
        <v>921</v>
      </c>
    </row>
    <row r="918" spans="2:273" ht="20.25" customHeight="1">
      <c r="B918" s="117" t="s">
        <v>922</v>
      </c>
      <c r="C918" s="118">
        <v>20181</v>
      </c>
      <c r="D918" s="108">
        <v>2018</v>
      </c>
      <c r="E918" s="38" t="s">
        <v>923</v>
      </c>
      <c r="F918" s="141"/>
      <c r="G918" s="353"/>
      <c r="H918" s="3" t="s">
        <v>924</v>
      </c>
      <c r="I918" s="3"/>
      <c r="J918" s="79">
        <v>45</v>
      </c>
      <c r="K918" s="193">
        <v>8279723</v>
      </c>
      <c r="L918" s="3" t="s">
        <v>2647</v>
      </c>
      <c r="M918" s="3" t="s">
        <v>39</v>
      </c>
      <c r="N918" s="215">
        <v>9</v>
      </c>
      <c r="O918" s="79">
        <v>2</v>
      </c>
      <c r="P918" s="77">
        <v>8</v>
      </c>
      <c r="Q918" s="4"/>
      <c r="R918" s="3" t="s">
        <v>179</v>
      </c>
      <c r="S918" s="13">
        <v>5</v>
      </c>
      <c r="T918" s="13">
        <v>1</v>
      </c>
      <c r="U918" s="7"/>
      <c r="V918" s="7"/>
      <c r="W918" s="7"/>
      <c r="X918" s="7"/>
      <c r="Y918" s="15">
        <v>99</v>
      </c>
      <c r="AA918" s="7"/>
      <c r="AB918" s="7"/>
      <c r="AC918" s="7"/>
      <c r="AD918" s="7"/>
      <c r="AE918" s="6" t="s">
        <v>925</v>
      </c>
      <c r="AR918" s="7" t="s">
        <v>467</v>
      </c>
      <c r="AS918" s="29" t="s">
        <v>103</v>
      </c>
    </row>
    <row r="919" spans="2:273" ht="20.25" customHeight="1">
      <c r="B919" s="116" t="s">
        <v>6412</v>
      </c>
      <c r="C919" s="107">
        <v>20201</v>
      </c>
      <c r="D919" s="109">
        <v>2020</v>
      </c>
      <c r="E919" s="65" t="s">
        <v>6413</v>
      </c>
      <c r="F919" s="140"/>
      <c r="G919" s="354" t="s">
        <v>1086</v>
      </c>
      <c r="H919" s="57" t="s">
        <v>6414</v>
      </c>
      <c r="I919" s="57" t="s">
        <v>53</v>
      </c>
      <c r="J919" s="78">
        <v>14</v>
      </c>
      <c r="K919" s="192">
        <v>3300000</v>
      </c>
      <c r="L919" s="57" t="s">
        <v>6415</v>
      </c>
      <c r="M919" s="57" t="s">
        <v>296</v>
      </c>
      <c r="N919" s="215">
        <v>2</v>
      </c>
      <c r="O919" s="78">
        <v>4</v>
      </c>
      <c r="P919" s="78">
        <v>56</v>
      </c>
      <c r="Q919" s="57" t="s">
        <v>47</v>
      </c>
      <c r="R919" s="57" t="s">
        <v>80</v>
      </c>
      <c r="S919" s="48"/>
      <c r="T919" s="48"/>
      <c r="U919" s="48"/>
      <c r="V919" s="48"/>
      <c r="W919" s="48"/>
      <c r="X919" s="48"/>
      <c r="Y919" s="48"/>
      <c r="Z919" s="48"/>
      <c r="AA919" s="48"/>
      <c r="AB919" s="48"/>
      <c r="AC919" s="48"/>
      <c r="AD919" s="48"/>
      <c r="AE919" s="48"/>
      <c r="AF919" s="48"/>
      <c r="AG919" s="48"/>
      <c r="AH919" s="48"/>
      <c r="AI919" s="48"/>
      <c r="AJ919" s="48"/>
      <c r="AK919" s="48"/>
      <c r="AL919" s="48"/>
      <c r="AM919" s="48"/>
      <c r="AN919" s="48"/>
      <c r="AO919" s="48"/>
      <c r="AP919" s="48"/>
      <c r="AQ919" s="48"/>
      <c r="AR919" s="48"/>
      <c r="AS919" s="48"/>
      <c r="AT919" s="48"/>
      <c r="AU919" s="48"/>
      <c r="AV919" s="48"/>
      <c r="AW919" s="48"/>
      <c r="AX919" s="48"/>
      <c r="AY919" s="48"/>
      <c r="AZ919" s="48"/>
      <c r="BA919" s="48"/>
      <c r="BB919" s="48"/>
      <c r="BC919" s="48"/>
      <c r="BD919" s="48"/>
      <c r="BE919" s="48"/>
      <c r="BF919" s="48"/>
      <c r="BG919" s="48"/>
      <c r="BH919" s="48"/>
      <c r="BI919" s="48"/>
      <c r="BJ919" s="48"/>
      <c r="BK919" s="48"/>
      <c r="BL919" s="48"/>
      <c r="BM919" s="48"/>
      <c r="BN919" s="48"/>
      <c r="BO919" s="48"/>
      <c r="BP919" s="48"/>
      <c r="BQ919" s="48"/>
      <c r="BR919" s="48"/>
      <c r="BS919" s="48"/>
      <c r="BT919" s="48"/>
      <c r="BU919" s="48"/>
      <c r="BV919" s="48"/>
      <c r="BW919" s="48"/>
      <c r="BX919" s="48"/>
      <c r="BY919" s="48"/>
      <c r="BZ919" s="48"/>
      <c r="CA919" s="48"/>
      <c r="CB919" s="48"/>
      <c r="CC919" s="48"/>
      <c r="CD919" s="48"/>
      <c r="CE919" s="48"/>
      <c r="CF919" s="48"/>
      <c r="CG919" s="48"/>
      <c r="CH919" s="48"/>
      <c r="CI919" s="48"/>
      <c r="CJ919" s="48"/>
      <c r="CK919" s="48"/>
      <c r="CL919" s="48"/>
      <c r="CM919" s="48"/>
      <c r="CN919" s="48"/>
      <c r="CO919" s="48"/>
      <c r="CP919" s="48"/>
      <c r="CQ919" s="48"/>
      <c r="CR919" s="48"/>
      <c r="CS919" s="48"/>
      <c r="CT919" s="48"/>
      <c r="CU919" s="48"/>
      <c r="CV919" s="48"/>
      <c r="CW919" s="48"/>
      <c r="CX919" s="48"/>
      <c r="CY919" s="48"/>
      <c r="CZ919" s="48"/>
      <c r="DA919" s="48"/>
      <c r="DB919" s="48"/>
      <c r="DC919" s="48"/>
      <c r="DD919" s="48"/>
      <c r="DE919" s="48"/>
      <c r="DF919" s="48"/>
      <c r="DG919" s="48"/>
      <c r="DH919" s="48"/>
      <c r="DI919" s="48"/>
      <c r="DJ919" s="48"/>
      <c r="DK919" s="48"/>
      <c r="DL919" s="48"/>
      <c r="DM919" s="48"/>
      <c r="DN919" s="48"/>
      <c r="DO919" s="48"/>
      <c r="DP919" s="48"/>
      <c r="DQ919" s="48"/>
      <c r="DR919" s="48"/>
      <c r="DS919" s="48"/>
      <c r="DT919" s="48"/>
      <c r="DU919" s="48"/>
      <c r="DV919" s="48"/>
      <c r="DW919" s="48"/>
      <c r="DX919" s="48"/>
      <c r="DY919" s="48"/>
      <c r="DZ919" s="48"/>
      <c r="EA919" s="48"/>
      <c r="EB919" s="48"/>
      <c r="EC919" s="48"/>
      <c r="ED919" s="48"/>
      <c r="EE919" s="48"/>
      <c r="EF919" s="48"/>
      <c r="EG919" s="48"/>
      <c r="EH919" s="48"/>
      <c r="EI919" s="48"/>
      <c r="EJ919" s="48"/>
      <c r="EK919" s="48"/>
      <c r="EL919" s="48"/>
      <c r="EM919" s="48"/>
      <c r="EN919" s="48"/>
      <c r="EO919" s="48"/>
      <c r="EP919" s="48"/>
      <c r="EQ919" s="48"/>
      <c r="ER919" s="48"/>
      <c r="ES919" s="48"/>
      <c r="ET919" s="48"/>
      <c r="EU919" s="48"/>
      <c r="EV919" s="48"/>
      <c r="EW919" s="48"/>
      <c r="EX919" s="48"/>
      <c r="EY919" s="48"/>
      <c r="EZ919" s="48"/>
      <c r="FA919" s="48"/>
      <c r="FB919" s="48"/>
      <c r="FC919" s="48"/>
      <c r="FD919" s="48"/>
      <c r="FE919" s="48"/>
      <c r="FF919" s="48"/>
      <c r="FG919" s="48"/>
      <c r="FH919" s="48"/>
      <c r="FI919" s="48"/>
      <c r="FJ919" s="48"/>
      <c r="FK919" s="48"/>
      <c r="FL919" s="48"/>
      <c r="FM919" s="48"/>
      <c r="FN919" s="48"/>
      <c r="FO919" s="48"/>
      <c r="FP919" s="48"/>
      <c r="FQ919" s="48"/>
      <c r="FR919" s="48"/>
      <c r="FS919" s="48"/>
      <c r="FT919" s="48"/>
      <c r="FU919" s="48"/>
      <c r="FV919" s="48"/>
      <c r="FW919" s="48"/>
      <c r="FX919" s="48"/>
      <c r="FY919" s="48"/>
      <c r="FZ919" s="48"/>
      <c r="GA919" s="48"/>
      <c r="GB919" s="48"/>
      <c r="GC919" s="48"/>
      <c r="GD919" s="48"/>
      <c r="GE919" s="48"/>
      <c r="GF919" s="48"/>
      <c r="GG919" s="48"/>
      <c r="GH919" s="48"/>
      <c r="GI919" s="48"/>
      <c r="GJ919" s="48"/>
      <c r="GK919" s="48"/>
      <c r="GL919" s="48"/>
      <c r="GM919" s="48"/>
      <c r="GN919" s="48"/>
      <c r="GO919" s="48"/>
      <c r="GP919" s="48"/>
      <c r="GQ919" s="48"/>
      <c r="GR919" s="48"/>
      <c r="GS919" s="48"/>
      <c r="GT919" s="48"/>
      <c r="GU919" s="48"/>
      <c r="GV919" s="48"/>
      <c r="GW919" s="48"/>
      <c r="GX919" s="48"/>
      <c r="GY919" s="48"/>
      <c r="GZ919" s="48"/>
      <c r="HA919" s="48"/>
      <c r="HB919" s="48"/>
      <c r="HC919" s="48"/>
      <c r="HD919" s="48"/>
      <c r="HE919" s="48"/>
      <c r="HF919" s="48"/>
      <c r="HG919" s="48"/>
      <c r="HH919" s="48"/>
      <c r="HI919" s="48"/>
      <c r="HJ919" s="48"/>
      <c r="HK919" s="48"/>
      <c r="HL919" s="48"/>
      <c r="HM919" s="48"/>
      <c r="HN919" s="48"/>
      <c r="HO919" s="48"/>
      <c r="HP919" s="48"/>
      <c r="HQ919" s="48"/>
      <c r="HR919" s="48"/>
      <c r="HS919" s="48"/>
      <c r="HT919" s="48"/>
      <c r="HU919" s="48"/>
      <c r="HV919" s="48"/>
      <c r="HW919" s="48"/>
      <c r="HX919" s="48"/>
      <c r="HY919" s="48"/>
      <c r="HZ919" s="48"/>
      <c r="IA919" s="48"/>
      <c r="IB919" s="48"/>
      <c r="IC919" s="48"/>
      <c r="ID919" s="48"/>
      <c r="IE919" s="48"/>
      <c r="IF919" s="48"/>
      <c r="IG919" s="48"/>
      <c r="IH919" s="48"/>
      <c r="II919" s="48"/>
      <c r="IJ919" s="48"/>
      <c r="IK919" s="48"/>
      <c r="IL919" s="48"/>
      <c r="IM919" s="48"/>
      <c r="IN919" s="48"/>
      <c r="IO919" s="48"/>
      <c r="IP919" s="48"/>
      <c r="IQ919" s="48"/>
      <c r="IR919" s="48"/>
      <c r="IS919" s="48"/>
      <c r="IT919" s="48"/>
      <c r="IU919" s="48"/>
      <c r="IV919" s="48"/>
      <c r="IW919" s="48"/>
      <c r="IX919" s="48"/>
      <c r="IY919" s="48"/>
      <c r="IZ919" s="48"/>
      <c r="JA919" s="48"/>
      <c r="JB919" s="49"/>
      <c r="JC919" s="49"/>
      <c r="JD919" s="49"/>
      <c r="JE919" s="49"/>
      <c r="JF919" s="49"/>
      <c r="JG919" s="49"/>
      <c r="JH919" s="49"/>
      <c r="JI919" s="49"/>
      <c r="JJ919" s="49"/>
      <c r="JK919" s="49"/>
      <c r="JL919" s="49"/>
      <c r="JM919" s="49"/>
    </row>
    <row r="920" spans="2:273" ht="20.25" customHeight="1">
      <c r="B920" s="117" t="s">
        <v>931</v>
      </c>
      <c r="C920" s="118">
        <v>20181</v>
      </c>
      <c r="D920" s="108">
        <v>2018</v>
      </c>
      <c r="E920" s="38" t="s">
        <v>927</v>
      </c>
      <c r="F920" s="141"/>
      <c r="G920" s="353"/>
      <c r="H920" s="3" t="s">
        <v>932</v>
      </c>
      <c r="I920" s="3"/>
      <c r="J920" s="79">
        <v>10</v>
      </c>
      <c r="K920" s="193">
        <v>33294</v>
      </c>
      <c r="L920" s="3" t="s">
        <v>2648</v>
      </c>
      <c r="M920" s="3" t="s">
        <v>929</v>
      </c>
      <c r="N920" s="215">
        <v>5</v>
      </c>
      <c r="O920" s="79">
        <v>6</v>
      </c>
      <c r="P920" s="77">
        <v>52</v>
      </c>
      <c r="Q920" s="4"/>
      <c r="R920" s="3" t="s">
        <v>52</v>
      </c>
      <c r="S920" s="13">
        <v>10</v>
      </c>
      <c r="U920" s="7"/>
      <c r="V920" s="7"/>
      <c r="W920" s="7"/>
      <c r="X920" s="7"/>
      <c r="Y920" s="15">
        <v>4</v>
      </c>
      <c r="Z920" s="15">
        <v>21</v>
      </c>
      <c r="AA920" s="7"/>
      <c r="AB920" s="7"/>
      <c r="AC920" s="7"/>
      <c r="AD920" s="7"/>
      <c r="AE920" s="6" t="s">
        <v>933</v>
      </c>
      <c r="AF920" s="37"/>
      <c r="AG920" s="37"/>
      <c r="AH920" s="37"/>
      <c r="AI920" s="37"/>
      <c r="AJ920" s="37"/>
      <c r="AK920" s="37"/>
      <c r="AL920" s="37"/>
      <c r="AM920" s="37"/>
      <c r="AN920" s="37"/>
      <c r="AO920" s="37"/>
      <c r="AP920" s="37"/>
      <c r="AQ920" s="37"/>
      <c r="AR920" s="37"/>
      <c r="AS920" s="37"/>
      <c r="AT920" s="37"/>
      <c r="AU920" s="37"/>
      <c r="AV920" s="37"/>
      <c r="AW920" s="37"/>
      <c r="AX920" s="37"/>
      <c r="AY920" s="37"/>
      <c r="AZ920" s="37"/>
      <c r="BA920" s="37"/>
      <c r="BB920" s="37"/>
      <c r="BC920" s="37"/>
      <c r="BD920" s="37"/>
      <c r="BE920" s="37"/>
      <c r="BF920" s="37"/>
      <c r="BG920" s="37"/>
      <c r="BH920" s="37"/>
      <c r="BI920" s="37"/>
      <c r="BJ920" s="37"/>
      <c r="BK920" s="37"/>
      <c r="BL920" s="37"/>
      <c r="BM920" s="37"/>
      <c r="BN920" s="37"/>
      <c r="BO920" s="37"/>
      <c r="BP920" s="37"/>
      <c r="BQ920" s="37"/>
      <c r="BR920" s="37"/>
      <c r="BS920" s="37"/>
      <c r="BT920" s="37"/>
      <c r="BU920" s="37"/>
      <c r="BV920" s="37"/>
      <c r="BW920" s="37"/>
      <c r="BX920" s="37"/>
      <c r="BY920" s="37"/>
      <c r="BZ920" s="37"/>
      <c r="CA920" s="37"/>
      <c r="CB920" s="37"/>
      <c r="CC920" s="37"/>
      <c r="CD920" s="37"/>
      <c r="CE920" s="37"/>
      <c r="CF920" s="37"/>
      <c r="CG920" s="37"/>
      <c r="CH920" s="37"/>
      <c r="CI920" s="37"/>
      <c r="CJ920" s="37"/>
      <c r="CK920" s="37"/>
      <c r="CL920" s="37"/>
      <c r="CM920" s="37"/>
      <c r="CN920" s="37"/>
      <c r="CO920" s="37"/>
      <c r="CP920" s="37"/>
      <c r="CQ920" s="37"/>
      <c r="CR920" s="37"/>
      <c r="CS920" s="37"/>
      <c r="CT920" s="37"/>
      <c r="CU920" s="37"/>
      <c r="CV920" s="37"/>
      <c r="CW920" s="37"/>
      <c r="CX920" s="37"/>
      <c r="CY920" s="37"/>
      <c r="CZ920" s="37"/>
      <c r="DA920" s="37"/>
      <c r="DB920" s="37"/>
      <c r="DC920" s="37"/>
      <c r="DD920" s="37"/>
      <c r="DE920" s="37"/>
      <c r="DF920" s="37"/>
      <c r="DG920" s="37"/>
      <c r="DH920" s="37"/>
      <c r="DI920" s="37"/>
      <c r="DJ920" s="37"/>
      <c r="DK920" s="37"/>
      <c r="DL920" s="37"/>
      <c r="DM920" s="37"/>
      <c r="DN920" s="37"/>
      <c r="DO920" s="37"/>
      <c r="DP920" s="37"/>
      <c r="DQ920" s="37"/>
      <c r="DR920" s="37"/>
      <c r="DS920" s="37"/>
      <c r="DT920" s="37"/>
      <c r="DU920" s="37"/>
      <c r="DV920" s="37"/>
      <c r="DW920" s="37"/>
      <c r="DX920" s="37"/>
      <c r="DY920" s="37"/>
      <c r="DZ920" s="37"/>
      <c r="EA920" s="37"/>
      <c r="EB920" s="37"/>
      <c r="EC920" s="37"/>
      <c r="ED920" s="37"/>
      <c r="EE920" s="37"/>
      <c r="EF920" s="37"/>
      <c r="EG920" s="37"/>
      <c r="EH920" s="37"/>
      <c r="EI920" s="37"/>
      <c r="EJ920" s="37"/>
      <c r="EK920" s="37"/>
      <c r="EL920" s="37"/>
      <c r="EM920" s="37"/>
      <c r="EN920" s="37"/>
      <c r="EO920" s="37"/>
      <c r="EP920" s="37"/>
      <c r="EQ920" s="37"/>
      <c r="ER920" s="37"/>
      <c r="ES920" s="37"/>
      <c r="ET920" s="37"/>
      <c r="EU920" s="37"/>
      <c r="EV920" s="37"/>
      <c r="EW920" s="37"/>
      <c r="EX920" s="37"/>
      <c r="EY920" s="37"/>
      <c r="EZ920" s="37"/>
      <c r="FA920" s="37"/>
      <c r="FB920" s="37"/>
      <c r="FC920" s="37"/>
      <c r="FD920" s="37"/>
      <c r="FE920" s="37"/>
      <c r="FF920" s="37"/>
      <c r="FG920" s="37"/>
      <c r="FH920" s="37"/>
      <c r="FI920" s="37"/>
      <c r="FJ920" s="37"/>
      <c r="FK920" s="37"/>
      <c r="FL920" s="37"/>
      <c r="FM920" s="37"/>
      <c r="FN920" s="37"/>
      <c r="FO920" s="37"/>
      <c r="FP920" s="37"/>
      <c r="FQ920" s="37"/>
      <c r="FR920" s="37"/>
      <c r="FS920" s="37"/>
      <c r="FT920" s="37"/>
      <c r="FU920" s="37"/>
      <c r="FV920" s="37"/>
      <c r="FW920" s="37"/>
      <c r="FX920" s="37"/>
      <c r="FY920" s="37"/>
      <c r="FZ920" s="37"/>
      <c r="GA920" s="37"/>
      <c r="GB920" s="37"/>
      <c r="GC920" s="37"/>
      <c r="GD920" s="37"/>
      <c r="GE920" s="37"/>
      <c r="GF920" s="37"/>
      <c r="GG920" s="37"/>
      <c r="GH920" s="37"/>
      <c r="GI920" s="37"/>
      <c r="GJ920" s="37"/>
      <c r="GK920" s="37"/>
      <c r="GL920" s="37"/>
      <c r="GM920" s="37"/>
      <c r="GN920" s="37"/>
      <c r="GO920" s="37"/>
      <c r="GP920" s="37"/>
      <c r="GQ920" s="37"/>
      <c r="GR920" s="37"/>
      <c r="GS920" s="37"/>
      <c r="GT920" s="37"/>
      <c r="GU920" s="37"/>
      <c r="GV920" s="37"/>
      <c r="GW920" s="37"/>
      <c r="GX920" s="37"/>
      <c r="GY920" s="37"/>
      <c r="GZ920" s="37"/>
      <c r="HA920" s="37"/>
      <c r="HB920" s="37"/>
      <c r="HC920" s="37"/>
      <c r="HD920" s="37"/>
      <c r="HE920" s="37"/>
      <c r="HF920" s="37"/>
      <c r="HG920" s="37"/>
      <c r="HH920" s="37"/>
      <c r="HI920" s="37"/>
      <c r="HJ920" s="37"/>
      <c r="HK920" s="37"/>
      <c r="HL920" s="37"/>
      <c r="HM920" s="37"/>
      <c r="HN920" s="37"/>
      <c r="HO920" s="37"/>
      <c r="HP920" s="37"/>
      <c r="HQ920" s="37"/>
      <c r="HR920" s="37"/>
      <c r="HS920" s="37"/>
      <c r="HT920" s="37"/>
      <c r="HU920" s="37"/>
      <c r="HV920" s="37"/>
      <c r="HW920" s="37"/>
      <c r="HX920" s="37"/>
      <c r="HY920" s="37"/>
      <c r="HZ920" s="37"/>
      <c r="IA920" s="37"/>
      <c r="IB920" s="37"/>
      <c r="IC920" s="37"/>
      <c r="ID920" s="37"/>
      <c r="IE920" s="37"/>
      <c r="IF920" s="37"/>
      <c r="IG920" s="37"/>
      <c r="IH920" s="37"/>
      <c r="II920" s="37"/>
      <c r="IJ920" s="37"/>
      <c r="IK920" s="37"/>
      <c r="IL920" s="37"/>
      <c r="IM920" s="37"/>
      <c r="IN920" s="37"/>
      <c r="IO920" s="37"/>
      <c r="IP920" s="37"/>
      <c r="IQ920" s="37"/>
      <c r="IR920" s="37"/>
      <c r="IS920" s="37"/>
      <c r="IT920" s="37"/>
      <c r="IU920" s="37"/>
      <c r="IV920" s="37"/>
      <c r="IW920" s="37"/>
      <c r="IX920" s="37"/>
      <c r="IY920" s="37"/>
      <c r="IZ920" s="37"/>
      <c r="JA920" s="37"/>
    </row>
    <row r="921" spans="2:273" ht="20.25" customHeight="1">
      <c r="B921" s="117" t="s">
        <v>926</v>
      </c>
      <c r="C921" s="118">
        <v>20181</v>
      </c>
      <c r="D921" s="108">
        <v>2018</v>
      </c>
      <c r="E921" s="38" t="s">
        <v>927</v>
      </c>
      <c r="F921" s="141"/>
      <c r="G921" s="353"/>
      <c r="H921" s="3" t="s">
        <v>928</v>
      </c>
      <c r="I921" s="3"/>
      <c r="J921" s="79">
        <v>6</v>
      </c>
      <c r="K921" s="193">
        <v>58798</v>
      </c>
      <c r="L921" s="158" t="s">
        <v>5371</v>
      </c>
      <c r="M921" s="3" t="s">
        <v>929</v>
      </c>
      <c r="N921" s="215">
        <v>5</v>
      </c>
      <c r="O921" s="79">
        <v>6</v>
      </c>
      <c r="P921" s="77">
        <v>52</v>
      </c>
      <c r="Q921" s="4"/>
      <c r="R921" s="3" t="s">
        <v>52</v>
      </c>
      <c r="S921" s="13">
        <v>10</v>
      </c>
      <c r="U921" s="7"/>
      <c r="V921" s="7"/>
      <c r="W921" s="7"/>
      <c r="X921" s="7"/>
      <c r="Y921" s="13">
        <v>21</v>
      </c>
      <c r="AA921" s="7"/>
      <c r="AB921" s="7"/>
      <c r="AC921" s="7"/>
      <c r="AD921" s="7"/>
      <c r="AE921" s="6" t="s">
        <v>930</v>
      </c>
      <c r="AF921" s="37"/>
      <c r="AG921" s="37"/>
      <c r="AH921" s="37"/>
      <c r="AI921" s="37"/>
      <c r="AJ921" s="37"/>
      <c r="AK921" s="37"/>
      <c r="AL921" s="37"/>
      <c r="AM921" s="37"/>
      <c r="AN921" s="37"/>
      <c r="AO921" s="37"/>
      <c r="AP921" s="37"/>
      <c r="AQ921" s="37"/>
      <c r="AR921" s="37"/>
      <c r="AS921" s="37"/>
      <c r="AT921" s="37"/>
      <c r="AU921" s="37"/>
      <c r="AV921" s="37"/>
      <c r="AW921" s="37"/>
      <c r="AX921" s="37"/>
      <c r="AY921" s="37"/>
      <c r="AZ921" s="37"/>
      <c r="BA921" s="37"/>
      <c r="BB921" s="37"/>
      <c r="BC921" s="37"/>
      <c r="BD921" s="37"/>
      <c r="BE921" s="37"/>
      <c r="BF921" s="37"/>
      <c r="BG921" s="37"/>
      <c r="BH921" s="37"/>
      <c r="BI921" s="37"/>
      <c r="BJ921" s="37"/>
      <c r="BK921" s="37"/>
      <c r="BL921" s="37"/>
      <c r="BM921" s="37"/>
      <c r="BN921" s="37"/>
      <c r="BO921" s="37"/>
      <c r="BP921" s="37"/>
      <c r="BQ921" s="37"/>
      <c r="BR921" s="37"/>
      <c r="BS921" s="37"/>
      <c r="BT921" s="37"/>
      <c r="BU921" s="37"/>
      <c r="BV921" s="37"/>
      <c r="BW921" s="37"/>
      <c r="BX921" s="37"/>
      <c r="BY921" s="37"/>
      <c r="BZ921" s="37"/>
      <c r="CA921" s="37"/>
      <c r="CB921" s="37"/>
      <c r="CC921" s="37"/>
      <c r="CD921" s="37"/>
      <c r="CE921" s="37"/>
      <c r="CF921" s="37"/>
      <c r="CG921" s="37"/>
      <c r="CH921" s="37"/>
      <c r="CI921" s="37"/>
      <c r="CJ921" s="37"/>
      <c r="CK921" s="37"/>
      <c r="CL921" s="37"/>
      <c r="CM921" s="37"/>
      <c r="CN921" s="37"/>
      <c r="CO921" s="37"/>
      <c r="CP921" s="37"/>
      <c r="CQ921" s="37"/>
      <c r="CR921" s="37"/>
      <c r="CS921" s="37"/>
      <c r="CT921" s="37"/>
      <c r="CU921" s="37"/>
      <c r="CV921" s="37"/>
      <c r="CW921" s="37"/>
      <c r="CX921" s="37"/>
      <c r="CY921" s="37"/>
      <c r="CZ921" s="37"/>
      <c r="DA921" s="37"/>
      <c r="DB921" s="37"/>
      <c r="DC921" s="37"/>
      <c r="DD921" s="37"/>
      <c r="DE921" s="37"/>
      <c r="DF921" s="37"/>
      <c r="DG921" s="37"/>
      <c r="DH921" s="37"/>
      <c r="DI921" s="37"/>
      <c r="DJ921" s="37"/>
      <c r="DK921" s="37"/>
      <c r="DL921" s="37"/>
      <c r="DM921" s="37"/>
      <c r="DN921" s="37"/>
      <c r="DO921" s="37"/>
      <c r="DP921" s="37"/>
      <c r="DQ921" s="37"/>
      <c r="DR921" s="37"/>
      <c r="DS921" s="37"/>
      <c r="DT921" s="37"/>
      <c r="DU921" s="37"/>
      <c r="DV921" s="37"/>
      <c r="DW921" s="37"/>
      <c r="DX921" s="37"/>
      <c r="DY921" s="37"/>
      <c r="DZ921" s="37"/>
      <c r="EA921" s="37"/>
      <c r="EB921" s="37"/>
      <c r="EC921" s="37"/>
      <c r="ED921" s="37"/>
      <c r="EE921" s="37"/>
      <c r="EF921" s="37"/>
      <c r="EG921" s="37"/>
      <c r="EH921" s="37"/>
      <c r="EI921" s="37"/>
      <c r="EJ921" s="37"/>
      <c r="EK921" s="37"/>
      <c r="EL921" s="37"/>
      <c r="EM921" s="37"/>
      <c r="EN921" s="37"/>
      <c r="EO921" s="37"/>
      <c r="EP921" s="37"/>
      <c r="EQ921" s="37"/>
      <c r="ER921" s="37"/>
      <c r="ES921" s="37"/>
      <c r="ET921" s="37"/>
      <c r="EU921" s="37"/>
      <c r="EV921" s="37"/>
      <c r="EW921" s="37"/>
      <c r="EX921" s="37"/>
      <c r="EY921" s="37"/>
      <c r="EZ921" s="37"/>
      <c r="FA921" s="37"/>
      <c r="FB921" s="37"/>
      <c r="FC921" s="37"/>
      <c r="FD921" s="37"/>
      <c r="FE921" s="37"/>
      <c r="FF921" s="37"/>
      <c r="FG921" s="37"/>
      <c r="FH921" s="37"/>
      <c r="FI921" s="37"/>
      <c r="FJ921" s="37"/>
      <c r="FK921" s="37"/>
      <c r="FL921" s="37"/>
      <c r="FM921" s="37"/>
      <c r="FN921" s="37"/>
      <c r="FO921" s="37"/>
      <c r="FP921" s="37"/>
      <c r="FQ921" s="37"/>
      <c r="FR921" s="37"/>
      <c r="FS921" s="37"/>
      <c r="FT921" s="37"/>
      <c r="FU921" s="37"/>
      <c r="FV921" s="37"/>
      <c r="FW921" s="37"/>
      <c r="FX921" s="37"/>
      <c r="FY921" s="37"/>
      <c r="FZ921" s="37"/>
      <c r="GA921" s="37"/>
      <c r="GB921" s="37"/>
      <c r="GC921" s="37"/>
      <c r="GD921" s="37"/>
      <c r="GE921" s="37"/>
      <c r="GF921" s="37"/>
      <c r="GG921" s="37"/>
      <c r="GH921" s="37"/>
      <c r="GI921" s="37"/>
      <c r="GJ921" s="37"/>
      <c r="GK921" s="37"/>
      <c r="GL921" s="37"/>
      <c r="GM921" s="37"/>
      <c r="GN921" s="37"/>
      <c r="GO921" s="37"/>
      <c r="GP921" s="37"/>
      <c r="GQ921" s="37"/>
      <c r="GR921" s="37"/>
      <c r="GS921" s="37"/>
      <c r="GT921" s="37"/>
      <c r="GU921" s="37"/>
      <c r="GV921" s="37"/>
      <c r="GW921" s="37"/>
      <c r="GX921" s="37"/>
      <c r="GY921" s="37"/>
      <c r="GZ921" s="37"/>
      <c r="HA921" s="37"/>
      <c r="HB921" s="37"/>
      <c r="HC921" s="37"/>
      <c r="HD921" s="37"/>
      <c r="HE921" s="37"/>
      <c r="HF921" s="37"/>
      <c r="HG921" s="37"/>
      <c r="HH921" s="37"/>
      <c r="HI921" s="37"/>
      <c r="HJ921" s="37"/>
      <c r="HK921" s="37"/>
      <c r="HL921" s="37"/>
      <c r="HM921" s="37"/>
      <c r="HN921" s="37"/>
      <c r="HO921" s="37"/>
      <c r="HP921" s="37"/>
      <c r="HQ921" s="37"/>
      <c r="HR921" s="37"/>
      <c r="HS921" s="37"/>
      <c r="HT921" s="37"/>
      <c r="HU921" s="37"/>
      <c r="HV921" s="37"/>
      <c r="HW921" s="37"/>
      <c r="HX921" s="37"/>
      <c r="HY921" s="37"/>
      <c r="HZ921" s="37"/>
      <c r="IA921" s="37"/>
      <c r="IB921" s="37"/>
      <c r="IC921" s="37"/>
      <c r="ID921" s="37"/>
      <c r="IE921" s="37"/>
      <c r="IF921" s="37"/>
      <c r="IG921" s="37"/>
      <c r="IH921" s="37"/>
      <c r="II921" s="37"/>
      <c r="IJ921" s="37"/>
      <c r="IK921" s="37"/>
      <c r="IL921" s="37"/>
      <c r="IM921" s="37"/>
      <c r="IN921" s="37"/>
      <c r="IO921" s="37"/>
      <c r="IP921" s="37"/>
      <c r="IQ921" s="37"/>
      <c r="IR921" s="37"/>
      <c r="IS921" s="37"/>
      <c r="IT921" s="37"/>
      <c r="IU921" s="37"/>
      <c r="IV921" s="37"/>
      <c r="IW921" s="37"/>
      <c r="IX921" s="37"/>
      <c r="IY921" s="37"/>
      <c r="IZ921" s="37"/>
      <c r="JA921" s="37"/>
      <c r="JB921" s="37"/>
      <c r="JC921" s="37"/>
      <c r="JD921" s="37"/>
      <c r="JE921" s="37"/>
      <c r="JF921" s="37"/>
      <c r="JG921" s="37"/>
      <c r="JH921" s="37"/>
      <c r="JI921" s="37"/>
      <c r="JJ921" s="37"/>
      <c r="JK921" s="37"/>
      <c r="JL921" s="37"/>
      <c r="JM921" s="37"/>
    </row>
    <row r="922" spans="2:273" ht="20.25" customHeight="1">
      <c r="B922" s="116" t="s">
        <v>6416</v>
      </c>
      <c r="C922" s="107">
        <v>20201</v>
      </c>
      <c r="D922" s="109">
        <v>2020</v>
      </c>
      <c r="E922" s="65" t="s">
        <v>927</v>
      </c>
      <c r="F922" s="140"/>
      <c r="G922" s="354"/>
      <c r="H922" s="57" t="s">
        <v>6417</v>
      </c>
      <c r="I922" s="57" t="s">
        <v>53</v>
      </c>
      <c r="J922" s="78">
        <v>13</v>
      </c>
      <c r="K922" s="192">
        <v>94927</v>
      </c>
      <c r="L922" s="57" t="s">
        <v>6418</v>
      </c>
      <c r="M922" s="57" t="s">
        <v>929</v>
      </c>
      <c r="N922" s="215">
        <v>5</v>
      </c>
      <c r="O922" s="78">
        <v>6</v>
      </c>
      <c r="P922" s="78">
        <v>52</v>
      </c>
      <c r="Q922" s="57" t="s">
        <v>55</v>
      </c>
      <c r="R922" s="57" t="s">
        <v>52</v>
      </c>
      <c r="S922" s="48"/>
      <c r="T922" s="48"/>
      <c r="U922" s="48"/>
      <c r="V922" s="48"/>
      <c r="W922" s="48"/>
      <c r="X922" s="48"/>
      <c r="Y922" s="48"/>
      <c r="Z922" s="48"/>
      <c r="AA922" s="48"/>
      <c r="AB922" s="48"/>
      <c r="AC922" s="48"/>
      <c r="AD922" s="48"/>
      <c r="AE922" s="48"/>
      <c r="AF922" s="48"/>
      <c r="AG922" s="48"/>
      <c r="AH922" s="48"/>
      <c r="AI922" s="48"/>
      <c r="AJ922" s="48"/>
      <c r="AK922" s="48"/>
      <c r="AL922" s="48"/>
      <c r="AM922" s="48"/>
      <c r="AN922" s="48"/>
      <c r="AO922" s="48"/>
      <c r="AP922" s="48"/>
      <c r="AQ922" s="48"/>
      <c r="AR922" s="48"/>
      <c r="AS922" s="48"/>
      <c r="AT922" s="48"/>
      <c r="AU922" s="48"/>
      <c r="AV922" s="48"/>
      <c r="AW922" s="48"/>
      <c r="AX922" s="48"/>
      <c r="AY922" s="48"/>
      <c r="AZ922" s="48"/>
      <c r="BA922" s="48"/>
      <c r="BB922" s="48"/>
      <c r="BC922" s="48"/>
      <c r="BD922" s="48"/>
      <c r="BE922" s="48"/>
      <c r="BF922" s="48"/>
      <c r="BG922" s="48"/>
      <c r="BH922" s="48"/>
      <c r="BI922" s="48"/>
      <c r="BJ922" s="48"/>
      <c r="BK922" s="48"/>
      <c r="BL922" s="48"/>
      <c r="BM922" s="48"/>
      <c r="BN922" s="48"/>
      <c r="BO922" s="48"/>
      <c r="BP922" s="48"/>
      <c r="BQ922" s="48"/>
      <c r="BR922" s="48"/>
      <c r="BS922" s="48"/>
      <c r="BT922" s="48"/>
      <c r="BU922" s="48"/>
      <c r="BV922" s="48"/>
      <c r="BW922" s="48"/>
      <c r="BX922" s="48"/>
      <c r="BY922" s="48"/>
      <c r="BZ922" s="48"/>
      <c r="CA922" s="48"/>
      <c r="CB922" s="48"/>
      <c r="CC922" s="48"/>
      <c r="CD922" s="48"/>
      <c r="CE922" s="48"/>
      <c r="CF922" s="48"/>
      <c r="CG922" s="48"/>
      <c r="CH922" s="48"/>
      <c r="CI922" s="48"/>
      <c r="CJ922" s="48"/>
      <c r="CK922" s="48"/>
      <c r="CL922" s="48"/>
      <c r="CM922" s="48"/>
      <c r="CN922" s="48"/>
      <c r="CO922" s="48"/>
      <c r="CP922" s="48"/>
      <c r="CQ922" s="48"/>
      <c r="CR922" s="48"/>
      <c r="CS922" s="48"/>
      <c r="CT922" s="48"/>
      <c r="CU922" s="48"/>
      <c r="CV922" s="48"/>
      <c r="CW922" s="48"/>
      <c r="CX922" s="48"/>
      <c r="CY922" s="48"/>
      <c r="CZ922" s="48"/>
      <c r="DA922" s="48"/>
      <c r="DB922" s="48"/>
      <c r="DC922" s="48"/>
      <c r="DD922" s="48"/>
      <c r="DE922" s="48"/>
      <c r="DF922" s="48"/>
      <c r="DG922" s="48"/>
      <c r="DH922" s="48"/>
      <c r="DI922" s="48"/>
      <c r="DJ922" s="48"/>
      <c r="DK922" s="48"/>
      <c r="DL922" s="48"/>
      <c r="DM922" s="48"/>
      <c r="DN922" s="48"/>
      <c r="DO922" s="48"/>
      <c r="DP922" s="48"/>
      <c r="DQ922" s="48"/>
      <c r="DR922" s="48"/>
      <c r="DS922" s="48"/>
      <c r="DT922" s="48"/>
      <c r="DU922" s="48"/>
      <c r="DV922" s="48"/>
      <c r="DW922" s="48"/>
      <c r="DX922" s="48"/>
      <c r="DY922" s="48"/>
      <c r="DZ922" s="48"/>
      <c r="EA922" s="48"/>
      <c r="EB922" s="48"/>
      <c r="EC922" s="48"/>
      <c r="ED922" s="48"/>
      <c r="EE922" s="48"/>
      <c r="EF922" s="48"/>
      <c r="EG922" s="48"/>
      <c r="EH922" s="48"/>
      <c r="EI922" s="48"/>
      <c r="EJ922" s="48"/>
      <c r="EK922" s="48"/>
      <c r="EL922" s="48"/>
      <c r="EM922" s="48"/>
      <c r="EN922" s="48"/>
      <c r="EO922" s="48"/>
      <c r="EP922" s="48"/>
      <c r="EQ922" s="48"/>
      <c r="ER922" s="48"/>
      <c r="ES922" s="48"/>
      <c r="ET922" s="48"/>
      <c r="EU922" s="48"/>
      <c r="EV922" s="48"/>
      <c r="EW922" s="48"/>
      <c r="EX922" s="48"/>
      <c r="EY922" s="48"/>
      <c r="EZ922" s="48"/>
      <c r="FA922" s="48"/>
      <c r="FB922" s="48"/>
      <c r="FC922" s="48"/>
      <c r="FD922" s="48"/>
      <c r="FE922" s="48"/>
      <c r="FF922" s="48"/>
      <c r="FG922" s="48"/>
      <c r="FH922" s="48"/>
      <c r="FI922" s="48"/>
      <c r="FJ922" s="48"/>
      <c r="FK922" s="48"/>
      <c r="FL922" s="48"/>
      <c r="FM922" s="48"/>
      <c r="FN922" s="48"/>
      <c r="FO922" s="48"/>
      <c r="FP922" s="48"/>
      <c r="FQ922" s="48"/>
      <c r="FR922" s="48"/>
      <c r="FS922" s="48"/>
      <c r="FT922" s="48"/>
      <c r="FU922" s="48"/>
      <c r="FV922" s="48"/>
      <c r="FW922" s="48"/>
      <c r="FX922" s="48"/>
      <c r="FY922" s="48"/>
      <c r="FZ922" s="48"/>
      <c r="GA922" s="48"/>
      <c r="GB922" s="48"/>
      <c r="GC922" s="48"/>
      <c r="GD922" s="48"/>
      <c r="GE922" s="48"/>
      <c r="GF922" s="48"/>
      <c r="GG922" s="48"/>
      <c r="GH922" s="48"/>
      <c r="GI922" s="48"/>
      <c r="GJ922" s="48"/>
      <c r="GK922" s="48"/>
      <c r="GL922" s="48"/>
      <c r="GM922" s="48"/>
      <c r="GN922" s="48"/>
      <c r="GO922" s="48"/>
      <c r="GP922" s="48"/>
      <c r="GQ922" s="48"/>
      <c r="GR922" s="48"/>
      <c r="GS922" s="48"/>
      <c r="GT922" s="48"/>
      <c r="GU922" s="48"/>
      <c r="GV922" s="48"/>
      <c r="GW922" s="48"/>
      <c r="GX922" s="48"/>
      <c r="GY922" s="48"/>
      <c r="GZ922" s="48"/>
      <c r="HA922" s="48"/>
      <c r="HB922" s="48"/>
      <c r="HC922" s="48"/>
      <c r="HD922" s="48"/>
      <c r="HE922" s="48"/>
      <c r="HF922" s="48"/>
      <c r="HG922" s="48"/>
      <c r="HH922" s="48"/>
      <c r="HI922" s="48"/>
      <c r="HJ922" s="48"/>
      <c r="HK922" s="48"/>
      <c r="HL922" s="48"/>
      <c r="HM922" s="48"/>
      <c r="HN922" s="48"/>
      <c r="HO922" s="48"/>
      <c r="HP922" s="48"/>
      <c r="HQ922" s="48"/>
      <c r="HR922" s="48"/>
      <c r="HS922" s="48"/>
      <c r="HT922" s="48"/>
      <c r="HU922" s="48"/>
      <c r="HV922" s="48"/>
      <c r="HW922" s="48"/>
      <c r="HX922" s="48"/>
      <c r="HY922" s="48"/>
      <c r="HZ922" s="48"/>
      <c r="IA922" s="48"/>
      <c r="IB922" s="48"/>
      <c r="IC922" s="48"/>
      <c r="ID922" s="48"/>
      <c r="IE922" s="48"/>
      <c r="IF922" s="48"/>
      <c r="IG922" s="48"/>
      <c r="IH922" s="48"/>
      <c r="II922" s="48"/>
      <c r="IJ922" s="48"/>
      <c r="IK922" s="48"/>
      <c r="IL922" s="48"/>
      <c r="IM922" s="48"/>
      <c r="IN922" s="48"/>
      <c r="IO922" s="48"/>
      <c r="IP922" s="48"/>
      <c r="IQ922" s="48"/>
      <c r="IR922" s="48"/>
      <c r="IS922" s="48"/>
      <c r="IT922" s="48"/>
      <c r="IU922" s="48"/>
      <c r="IV922" s="48"/>
      <c r="IW922" s="48"/>
      <c r="IX922" s="48"/>
      <c r="IY922" s="48"/>
      <c r="IZ922" s="48"/>
      <c r="JA922" s="48"/>
      <c r="JB922" s="49"/>
      <c r="JC922" s="49"/>
      <c r="JD922" s="49"/>
      <c r="JE922" s="49"/>
      <c r="JF922" s="49"/>
      <c r="JG922" s="49"/>
      <c r="JH922" s="49"/>
      <c r="JI922" s="49"/>
      <c r="JJ922" s="49"/>
      <c r="JK922" s="49"/>
      <c r="JL922" s="49"/>
      <c r="JM922" s="49"/>
    </row>
    <row r="923" spans="2:273" ht="20.25" customHeight="1">
      <c r="B923" s="116" t="s">
        <v>6419</v>
      </c>
      <c r="C923" s="107">
        <v>20202</v>
      </c>
      <c r="D923" s="108">
        <v>2020</v>
      </c>
      <c r="E923" s="65" t="s">
        <v>6420</v>
      </c>
      <c r="F923" s="140"/>
      <c r="G923" s="354"/>
      <c r="H923" s="57" t="s">
        <v>6421</v>
      </c>
      <c r="I923" s="57" t="s">
        <v>37</v>
      </c>
      <c r="J923" s="78">
        <v>36</v>
      </c>
      <c r="K923" s="192">
        <v>1786270</v>
      </c>
      <c r="L923" s="57" t="s">
        <v>6422</v>
      </c>
      <c r="M923" s="57" t="s">
        <v>54</v>
      </c>
      <c r="N923" s="215">
        <v>2</v>
      </c>
      <c r="O923" s="78">
        <v>3</v>
      </c>
      <c r="P923" s="78">
        <v>7</v>
      </c>
      <c r="Q923" s="57" t="s">
        <v>47</v>
      </c>
      <c r="R923" s="57" t="s">
        <v>156</v>
      </c>
      <c r="S923" s="48"/>
      <c r="T923" s="48"/>
      <c r="U923" s="48"/>
      <c r="V923" s="48"/>
      <c r="W923" s="48"/>
      <c r="X923" s="48"/>
      <c r="Y923" s="48"/>
      <c r="Z923" s="48"/>
      <c r="AA923" s="48"/>
      <c r="AB923" s="48"/>
      <c r="AC923" s="48"/>
      <c r="AD923" s="48"/>
      <c r="AE923" s="48"/>
      <c r="AF923" s="48"/>
      <c r="AG923" s="48"/>
      <c r="AH923" s="48"/>
      <c r="AI923" s="48"/>
      <c r="AJ923" s="48"/>
      <c r="AK923" s="48"/>
      <c r="AL923" s="48"/>
      <c r="AM923" s="48"/>
      <c r="AN923" s="48"/>
      <c r="AO923" s="48"/>
      <c r="AP923" s="48"/>
      <c r="AQ923" s="48"/>
      <c r="AR923" s="48"/>
      <c r="AS923" s="48"/>
      <c r="AT923" s="48"/>
      <c r="AU923" s="48"/>
      <c r="AV923" s="48"/>
      <c r="AW923" s="48"/>
      <c r="AX923" s="48"/>
      <c r="AY923" s="48"/>
      <c r="AZ923" s="48"/>
      <c r="BA923" s="48"/>
      <c r="BB923" s="48"/>
      <c r="BC923" s="48"/>
      <c r="BD923" s="48"/>
      <c r="BE923" s="48"/>
      <c r="BF923" s="48"/>
      <c r="BG923" s="48"/>
      <c r="BH923" s="48"/>
      <c r="BI923" s="48"/>
      <c r="BJ923" s="48"/>
      <c r="BK923" s="48"/>
      <c r="BL923" s="48"/>
      <c r="BM923" s="48"/>
      <c r="BN923" s="48"/>
      <c r="BO923" s="48"/>
      <c r="BP923" s="48"/>
      <c r="BQ923" s="48"/>
      <c r="BR923" s="48"/>
      <c r="BS923" s="48"/>
      <c r="BT923" s="48"/>
      <c r="BU923" s="48"/>
      <c r="BV923" s="48"/>
      <c r="BW923" s="48"/>
      <c r="BX923" s="48"/>
      <c r="BY923" s="48"/>
      <c r="BZ923" s="48"/>
      <c r="CA923" s="48"/>
      <c r="CB923" s="48"/>
      <c r="CC923" s="48"/>
      <c r="CD923" s="48"/>
      <c r="CE923" s="48"/>
      <c r="CF923" s="48"/>
      <c r="CG923" s="48"/>
      <c r="CH923" s="48"/>
      <c r="CI923" s="48"/>
      <c r="CJ923" s="48"/>
      <c r="CK923" s="48"/>
      <c r="CL923" s="48"/>
      <c r="CM923" s="48"/>
      <c r="CN923" s="48"/>
      <c r="CO923" s="48"/>
      <c r="CP923" s="48"/>
      <c r="CQ923" s="48"/>
      <c r="CR923" s="48"/>
      <c r="CS923" s="48"/>
      <c r="CT923" s="48"/>
      <c r="CU923" s="48"/>
      <c r="CV923" s="48"/>
      <c r="CW923" s="48"/>
      <c r="CX923" s="48"/>
      <c r="CY923" s="48"/>
      <c r="CZ923" s="48"/>
      <c r="DA923" s="48"/>
      <c r="DB923" s="48"/>
      <c r="DC923" s="48"/>
      <c r="DD923" s="48"/>
      <c r="DE923" s="48"/>
      <c r="DF923" s="48"/>
      <c r="DG923" s="48"/>
      <c r="DH923" s="48"/>
      <c r="DI923" s="48"/>
      <c r="DJ923" s="48"/>
      <c r="DK923" s="48"/>
      <c r="DL923" s="48"/>
      <c r="DM923" s="48"/>
      <c r="DN923" s="48"/>
      <c r="DO923" s="48"/>
      <c r="DP923" s="48"/>
      <c r="DQ923" s="48"/>
      <c r="DR923" s="48"/>
      <c r="DS923" s="48"/>
      <c r="DT923" s="48"/>
      <c r="DU923" s="48"/>
      <c r="DV923" s="48"/>
      <c r="DW923" s="48"/>
      <c r="DX923" s="48"/>
      <c r="DY923" s="48"/>
      <c r="DZ923" s="48"/>
      <c r="EA923" s="48"/>
      <c r="EB923" s="48"/>
      <c r="EC923" s="48"/>
      <c r="ED923" s="48"/>
      <c r="EE923" s="48"/>
      <c r="EF923" s="48"/>
      <c r="EG923" s="48"/>
      <c r="EH923" s="48"/>
      <c r="EI923" s="48"/>
      <c r="EJ923" s="48"/>
      <c r="EK923" s="48"/>
      <c r="EL923" s="48"/>
      <c r="EM923" s="48"/>
      <c r="EN923" s="48"/>
      <c r="EO923" s="48"/>
      <c r="EP923" s="48"/>
      <c r="EQ923" s="48"/>
      <c r="ER923" s="48"/>
      <c r="ES923" s="48"/>
      <c r="ET923" s="48"/>
      <c r="EU923" s="48"/>
      <c r="EV923" s="48"/>
      <c r="EW923" s="48"/>
      <c r="EX923" s="48"/>
      <c r="EY923" s="48"/>
      <c r="EZ923" s="48"/>
      <c r="FA923" s="48"/>
      <c r="FB923" s="48"/>
      <c r="FC923" s="48"/>
      <c r="FD923" s="48"/>
      <c r="FE923" s="48"/>
      <c r="FF923" s="48"/>
      <c r="FG923" s="48"/>
      <c r="FH923" s="48"/>
      <c r="FI923" s="48"/>
      <c r="FJ923" s="48"/>
      <c r="FK923" s="48"/>
      <c r="FL923" s="48"/>
      <c r="FM923" s="48"/>
      <c r="FN923" s="48"/>
      <c r="FO923" s="48"/>
      <c r="FP923" s="48"/>
      <c r="FQ923" s="48"/>
      <c r="FR923" s="48"/>
      <c r="FS923" s="48"/>
      <c r="FT923" s="48"/>
      <c r="FU923" s="48"/>
      <c r="FV923" s="48"/>
      <c r="FW923" s="48"/>
      <c r="FX923" s="48"/>
      <c r="FY923" s="48"/>
      <c r="FZ923" s="48"/>
      <c r="GA923" s="48"/>
      <c r="GB923" s="48"/>
      <c r="GC923" s="48"/>
      <c r="GD923" s="48"/>
      <c r="GE923" s="48"/>
      <c r="GF923" s="48"/>
      <c r="GG923" s="48"/>
      <c r="GH923" s="48"/>
      <c r="GI923" s="48"/>
      <c r="GJ923" s="48"/>
      <c r="GK923" s="48"/>
      <c r="GL923" s="48"/>
      <c r="GM923" s="48"/>
      <c r="GN923" s="48"/>
      <c r="GO923" s="48"/>
      <c r="GP923" s="48"/>
      <c r="GQ923" s="48"/>
      <c r="GR923" s="48"/>
      <c r="GS923" s="48"/>
      <c r="GT923" s="48"/>
      <c r="GU923" s="48"/>
      <c r="GV923" s="48"/>
      <c r="GW923" s="48"/>
      <c r="GX923" s="48"/>
      <c r="GY923" s="48"/>
      <c r="GZ923" s="48"/>
      <c r="HA923" s="48"/>
      <c r="HB923" s="48"/>
      <c r="HC923" s="48"/>
      <c r="HD923" s="48"/>
      <c r="HE923" s="48"/>
      <c r="HF923" s="48"/>
      <c r="HG923" s="48"/>
      <c r="HH923" s="48"/>
      <c r="HI923" s="48"/>
      <c r="HJ923" s="48"/>
      <c r="HK923" s="48"/>
      <c r="HL923" s="48"/>
      <c r="HM923" s="48"/>
      <c r="HN923" s="48"/>
      <c r="HO923" s="48"/>
      <c r="HP923" s="48"/>
      <c r="HQ923" s="48"/>
      <c r="HR923" s="48"/>
      <c r="HS923" s="48"/>
      <c r="HT923" s="48"/>
      <c r="HU923" s="48"/>
      <c r="HV923" s="48"/>
      <c r="HW923" s="48"/>
      <c r="HX923" s="48"/>
      <c r="HY923" s="48"/>
      <c r="HZ923" s="48"/>
      <c r="IA923" s="48"/>
      <c r="IB923" s="48"/>
      <c r="IC923" s="48"/>
      <c r="ID923" s="48"/>
      <c r="IE923" s="48"/>
      <c r="IF923" s="48"/>
      <c r="IG923" s="48"/>
      <c r="IH923" s="48"/>
      <c r="II923" s="48"/>
      <c r="IJ923" s="48"/>
      <c r="IK923" s="48"/>
      <c r="IL923" s="48"/>
      <c r="IM923" s="48"/>
      <c r="IN923" s="48"/>
      <c r="IO923" s="48"/>
      <c r="IP923" s="48"/>
      <c r="IQ923" s="48"/>
      <c r="IR923" s="48"/>
      <c r="IS923" s="48"/>
      <c r="IT923" s="48"/>
      <c r="IU923" s="48"/>
      <c r="IV923" s="48"/>
      <c r="IW923" s="48"/>
      <c r="IX923" s="48"/>
      <c r="IY923" s="48"/>
      <c r="IZ923" s="48"/>
      <c r="JA923" s="48"/>
      <c r="JB923" s="49"/>
      <c r="JC923" s="49"/>
      <c r="JD923" s="49"/>
      <c r="JE923" s="49"/>
      <c r="JF923" s="49"/>
      <c r="JG923" s="49"/>
      <c r="JH923" s="49"/>
      <c r="JI923" s="49"/>
      <c r="JJ923" s="49"/>
      <c r="JK923" s="49"/>
      <c r="JL923" s="49"/>
      <c r="JM923" s="49"/>
    </row>
    <row r="924" spans="2:273" ht="20.25" customHeight="1">
      <c r="B924" s="116" t="s">
        <v>6423</v>
      </c>
      <c r="C924" s="107">
        <v>20201</v>
      </c>
      <c r="D924" s="109">
        <v>2020</v>
      </c>
      <c r="E924" s="65" t="s">
        <v>6424</v>
      </c>
      <c r="F924" s="140"/>
      <c r="G924" s="354" t="s">
        <v>8432</v>
      </c>
      <c r="H924" s="57" t="s">
        <v>6425</v>
      </c>
      <c r="I924" s="57" t="s">
        <v>53</v>
      </c>
      <c r="J924" s="78">
        <v>36</v>
      </c>
      <c r="K924" s="192">
        <v>435</v>
      </c>
      <c r="L924" s="57" t="s">
        <v>6426</v>
      </c>
      <c r="M924" s="57" t="s">
        <v>54</v>
      </c>
      <c r="N924" s="215">
        <v>2</v>
      </c>
      <c r="O924" s="78">
        <v>3</v>
      </c>
      <c r="P924" s="78">
        <v>7</v>
      </c>
      <c r="Q924" s="57" t="s">
        <v>47</v>
      </c>
      <c r="R924" s="57" t="s">
        <v>120</v>
      </c>
      <c r="S924" s="48"/>
      <c r="T924" s="48"/>
      <c r="U924" s="48"/>
      <c r="V924" s="48"/>
      <c r="W924" s="48"/>
      <c r="X924" s="48"/>
      <c r="Y924" s="48"/>
      <c r="Z924" s="48"/>
      <c r="AA924" s="48"/>
      <c r="AB924" s="48"/>
      <c r="AC924" s="48"/>
      <c r="AD924" s="48"/>
      <c r="AE924" s="48"/>
    </row>
    <row r="925" spans="2:273" ht="20.25" customHeight="1">
      <c r="B925" s="116" t="s">
        <v>3662</v>
      </c>
      <c r="C925" s="107">
        <v>20191</v>
      </c>
      <c r="D925" s="108">
        <v>2019</v>
      </c>
      <c r="E925" s="38" t="s">
        <v>3663</v>
      </c>
      <c r="F925" s="141"/>
      <c r="G925" s="353"/>
      <c r="H925" s="3" t="s">
        <v>3664</v>
      </c>
      <c r="I925" s="3" t="s">
        <v>53</v>
      </c>
      <c r="J925" s="79">
        <v>39</v>
      </c>
      <c r="K925" s="193">
        <v>98500</v>
      </c>
      <c r="L925" s="4"/>
      <c r="M925" s="3" t="s">
        <v>1711</v>
      </c>
      <c r="N925" s="215">
        <v>5</v>
      </c>
      <c r="O925" s="77">
        <v>6</v>
      </c>
      <c r="P925" s="77">
        <v>7</v>
      </c>
      <c r="Q925" s="3" t="s">
        <v>55</v>
      </c>
      <c r="R925" s="3" t="s">
        <v>111</v>
      </c>
      <c r="S925" s="6"/>
      <c r="T925" s="6"/>
      <c r="Y925" s="6"/>
      <c r="Z925" s="6"/>
      <c r="AF925" s="48"/>
      <c r="AG925" s="48"/>
      <c r="AH925" s="48"/>
      <c r="AI925" s="48"/>
      <c r="AJ925" s="48"/>
      <c r="AK925" s="48"/>
      <c r="AL925" s="48"/>
      <c r="AM925" s="48"/>
      <c r="AN925" s="48"/>
      <c r="AO925" s="48"/>
      <c r="AP925" s="48"/>
      <c r="AQ925" s="48"/>
      <c r="AR925" s="48"/>
      <c r="AS925" s="48"/>
      <c r="AT925" s="48"/>
      <c r="AU925" s="48"/>
      <c r="AV925" s="48"/>
      <c r="AW925" s="48"/>
      <c r="AX925" s="48"/>
      <c r="AY925" s="48"/>
      <c r="AZ925" s="48"/>
      <c r="BA925" s="48"/>
      <c r="BB925" s="48"/>
      <c r="BC925" s="48"/>
      <c r="BD925" s="48"/>
      <c r="BE925" s="48"/>
      <c r="BF925" s="48"/>
      <c r="BG925" s="48"/>
      <c r="BH925" s="48"/>
      <c r="BI925" s="48"/>
      <c r="BJ925" s="48"/>
      <c r="BK925" s="48"/>
      <c r="BL925" s="48"/>
      <c r="BM925" s="48"/>
      <c r="BN925" s="48"/>
      <c r="BO925" s="48"/>
      <c r="BP925" s="48"/>
      <c r="BQ925" s="48"/>
      <c r="BR925" s="48"/>
      <c r="BS925" s="48"/>
      <c r="BT925" s="48"/>
      <c r="BU925" s="48"/>
      <c r="BV925" s="48"/>
      <c r="BW925" s="48"/>
      <c r="BX925" s="48"/>
      <c r="BY925" s="48"/>
      <c r="BZ925" s="48"/>
      <c r="CA925" s="48"/>
      <c r="CB925" s="48"/>
      <c r="CC925" s="48"/>
      <c r="CD925" s="48"/>
      <c r="CE925" s="48"/>
      <c r="CF925" s="48"/>
      <c r="CG925" s="48"/>
      <c r="CH925" s="48"/>
      <c r="CI925" s="48"/>
      <c r="CJ925" s="48"/>
      <c r="CK925" s="48"/>
      <c r="CL925" s="48"/>
      <c r="CM925" s="48"/>
      <c r="CN925" s="48"/>
      <c r="CO925" s="48"/>
      <c r="CP925" s="48"/>
      <c r="CQ925" s="48"/>
      <c r="CR925" s="48"/>
      <c r="CS925" s="48"/>
      <c r="CT925" s="48"/>
      <c r="CU925" s="48"/>
      <c r="CV925" s="48"/>
      <c r="CW925" s="48"/>
      <c r="CX925" s="48"/>
      <c r="CY925" s="48"/>
      <c r="CZ925" s="48"/>
      <c r="DA925" s="48"/>
      <c r="DB925" s="48"/>
      <c r="DC925" s="48"/>
      <c r="DD925" s="48"/>
      <c r="DE925" s="48"/>
      <c r="DF925" s="48"/>
      <c r="DG925" s="48"/>
      <c r="DH925" s="48"/>
      <c r="DI925" s="48"/>
      <c r="DJ925" s="48"/>
      <c r="DK925" s="48"/>
      <c r="DL925" s="48"/>
      <c r="DM925" s="48"/>
      <c r="DN925" s="48"/>
      <c r="DO925" s="48"/>
      <c r="DP925" s="48"/>
      <c r="DQ925" s="48"/>
      <c r="DR925" s="48"/>
      <c r="DS925" s="48"/>
      <c r="DT925" s="48"/>
      <c r="DU925" s="48"/>
      <c r="DV925" s="48"/>
      <c r="DW925" s="48"/>
      <c r="DX925" s="48"/>
      <c r="DY925" s="48"/>
      <c r="DZ925" s="48"/>
      <c r="EA925" s="48"/>
      <c r="EB925" s="48"/>
      <c r="EC925" s="48"/>
      <c r="ED925" s="48"/>
      <c r="EE925" s="48"/>
      <c r="EF925" s="48"/>
      <c r="EG925" s="48"/>
      <c r="EH925" s="48"/>
      <c r="EI925" s="48"/>
      <c r="EJ925" s="48"/>
      <c r="EK925" s="48"/>
      <c r="EL925" s="48"/>
      <c r="EM925" s="48"/>
      <c r="EN925" s="48"/>
      <c r="EO925" s="48"/>
      <c r="EP925" s="48"/>
      <c r="EQ925" s="48"/>
      <c r="ER925" s="48"/>
      <c r="ES925" s="48"/>
      <c r="ET925" s="48"/>
      <c r="EU925" s="48"/>
      <c r="EV925" s="48"/>
      <c r="EW925" s="48"/>
      <c r="EX925" s="48"/>
      <c r="EY925" s="48"/>
      <c r="EZ925" s="48"/>
      <c r="FA925" s="48"/>
      <c r="FB925" s="48"/>
      <c r="FC925" s="48"/>
      <c r="FD925" s="48"/>
      <c r="FE925" s="48"/>
      <c r="FF925" s="48"/>
      <c r="FG925" s="48"/>
      <c r="FH925" s="48"/>
      <c r="FI925" s="48"/>
      <c r="FJ925" s="48"/>
      <c r="FK925" s="48"/>
      <c r="FL925" s="48"/>
      <c r="FM925" s="48"/>
      <c r="FN925" s="48"/>
      <c r="FO925" s="48"/>
      <c r="FP925" s="48"/>
      <c r="FQ925" s="48"/>
      <c r="FR925" s="48"/>
      <c r="FS925" s="48"/>
      <c r="FT925" s="48"/>
      <c r="FU925" s="48"/>
      <c r="FV925" s="48"/>
      <c r="FW925" s="48"/>
      <c r="FX925" s="48"/>
      <c r="FY925" s="48"/>
      <c r="FZ925" s="48"/>
      <c r="GA925" s="48"/>
      <c r="GB925" s="48"/>
      <c r="GC925" s="48"/>
      <c r="GD925" s="48"/>
      <c r="GE925" s="48"/>
      <c r="GF925" s="48"/>
      <c r="GG925" s="48"/>
      <c r="GH925" s="48"/>
      <c r="GI925" s="48"/>
      <c r="GJ925" s="48"/>
      <c r="GK925" s="48"/>
      <c r="GL925" s="48"/>
      <c r="GM925" s="48"/>
      <c r="GN925" s="48"/>
      <c r="GO925" s="48"/>
      <c r="GP925" s="48"/>
      <c r="GQ925" s="48"/>
      <c r="GR925" s="48"/>
      <c r="GS925" s="48"/>
      <c r="GT925" s="48"/>
      <c r="GU925" s="48"/>
      <c r="GV925" s="48"/>
      <c r="GW925" s="48"/>
      <c r="GX925" s="48"/>
      <c r="GY925" s="48"/>
      <c r="GZ925" s="48"/>
      <c r="HA925" s="48"/>
      <c r="HB925" s="48"/>
      <c r="HC925" s="48"/>
      <c r="HD925" s="48"/>
      <c r="HE925" s="48"/>
      <c r="HF925" s="48"/>
      <c r="HG925" s="48"/>
      <c r="HH925" s="48"/>
      <c r="HI925" s="48"/>
      <c r="HJ925" s="48"/>
      <c r="HK925" s="48"/>
      <c r="HL925" s="48"/>
      <c r="HM925" s="48"/>
      <c r="HN925" s="48"/>
      <c r="HO925" s="48"/>
      <c r="HP925" s="48"/>
      <c r="HQ925" s="48"/>
      <c r="HR925" s="48"/>
      <c r="HS925" s="48"/>
      <c r="HT925" s="48"/>
      <c r="HU925" s="48"/>
      <c r="HV925" s="48"/>
      <c r="HW925" s="48"/>
      <c r="HX925" s="48"/>
      <c r="HY925" s="48"/>
      <c r="HZ925" s="48"/>
      <c r="IA925" s="48"/>
      <c r="IB925" s="48"/>
      <c r="IC925" s="48"/>
      <c r="ID925" s="48"/>
      <c r="IE925" s="48"/>
      <c r="IF925" s="48"/>
      <c r="IG925" s="48"/>
      <c r="IH925" s="48"/>
      <c r="II925" s="48"/>
      <c r="IJ925" s="48"/>
      <c r="IK925" s="48"/>
      <c r="IL925" s="48"/>
      <c r="IM925" s="48"/>
      <c r="IN925" s="48"/>
      <c r="IO925" s="48"/>
      <c r="IP925" s="48"/>
      <c r="IQ925" s="48"/>
      <c r="IR925" s="48"/>
      <c r="IS925" s="48"/>
      <c r="IT925" s="48"/>
      <c r="IU925" s="48"/>
      <c r="IV925" s="48"/>
      <c r="IW925" s="48"/>
      <c r="IX925" s="48"/>
      <c r="IY925" s="48"/>
      <c r="IZ925" s="48"/>
      <c r="JA925" s="48"/>
      <c r="JB925" s="49"/>
      <c r="JC925" s="49"/>
      <c r="JD925" s="49"/>
      <c r="JE925" s="49"/>
      <c r="JF925" s="49"/>
      <c r="JG925" s="49"/>
      <c r="JH925" s="49"/>
      <c r="JI925" s="49"/>
      <c r="JJ925" s="49"/>
      <c r="JK925" s="49"/>
      <c r="JL925" s="49"/>
      <c r="JM925" s="49"/>
    </row>
    <row r="926" spans="2:273" ht="20.25" customHeight="1">
      <c r="B926" s="117" t="s">
        <v>934</v>
      </c>
      <c r="C926" s="118">
        <v>20181</v>
      </c>
      <c r="D926" s="108">
        <v>2018</v>
      </c>
      <c r="E926" s="38" t="s">
        <v>935</v>
      </c>
      <c r="F926" s="141"/>
      <c r="G926" s="353"/>
      <c r="H926" s="3" t="s">
        <v>936</v>
      </c>
      <c r="I926" s="3"/>
      <c r="J926" s="79">
        <v>19</v>
      </c>
      <c r="K926" s="193">
        <v>100000</v>
      </c>
      <c r="L926" s="3" t="s">
        <v>2649</v>
      </c>
      <c r="M926" s="3" t="s">
        <v>937</v>
      </c>
      <c r="N926" s="215">
        <v>4</v>
      </c>
      <c r="O926" s="79">
        <v>6</v>
      </c>
      <c r="P926" s="77">
        <v>52</v>
      </c>
      <c r="Q926" s="4"/>
      <c r="R926" s="3" t="s">
        <v>80</v>
      </c>
      <c r="S926" s="13">
        <v>10</v>
      </c>
      <c r="T926" s="13">
        <v>9</v>
      </c>
      <c r="U926" s="7"/>
      <c r="V926" s="7"/>
      <c r="W926" s="7"/>
      <c r="X926" s="7"/>
      <c r="Y926" s="13">
        <v>99</v>
      </c>
      <c r="AA926" s="7"/>
      <c r="AB926" s="7"/>
      <c r="AC926" s="7"/>
      <c r="AD926" s="7"/>
      <c r="AE926" s="6" t="s">
        <v>938</v>
      </c>
      <c r="AF926" s="48"/>
      <c r="AG926" s="48"/>
      <c r="AH926" s="48"/>
      <c r="AI926" s="48"/>
      <c r="AJ926" s="48"/>
      <c r="AK926" s="48"/>
      <c r="AL926" s="48"/>
      <c r="AM926" s="48"/>
      <c r="AN926" s="48"/>
      <c r="AO926" s="48"/>
      <c r="AP926" s="48"/>
      <c r="AQ926" s="48"/>
      <c r="AR926" s="48"/>
      <c r="AS926" s="48"/>
      <c r="AT926" s="48"/>
      <c r="AU926" s="48"/>
      <c r="AV926" s="48"/>
      <c r="AW926" s="48"/>
      <c r="AX926" s="48"/>
      <c r="AY926" s="48"/>
      <c r="AZ926" s="48"/>
      <c r="BA926" s="48"/>
      <c r="BB926" s="48"/>
      <c r="BC926" s="48"/>
      <c r="BD926" s="48"/>
      <c r="BE926" s="48"/>
      <c r="BF926" s="48"/>
      <c r="BG926" s="48"/>
      <c r="BH926" s="48"/>
      <c r="BI926" s="48"/>
      <c r="BJ926" s="48"/>
      <c r="BK926" s="48"/>
      <c r="BL926" s="48"/>
      <c r="BM926" s="48"/>
      <c r="BN926" s="48"/>
      <c r="BO926" s="48"/>
      <c r="BP926" s="48"/>
      <c r="BQ926" s="48"/>
      <c r="BR926" s="48"/>
      <c r="BS926" s="48"/>
      <c r="BT926" s="48"/>
      <c r="BU926" s="48"/>
      <c r="BV926" s="48"/>
      <c r="BW926" s="48"/>
      <c r="BX926" s="48"/>
      <c r="BY926" s="48"/>
      <c r="BZ926" s="48"/>
      <c r="CA926" s="48"/>
      <c r="CB926" s="48"/>
      <c r="CC926" s="48"/>
      <c r="CD926" s="48"/>
      <c r="CE926" s="48"/>
      <c r="CF926" s="48"/>
      <c r="CG926" s="48"/>
      <c r="CH926" s="48"/>
      <c r="CI926" s="48"/>
      <c r="CJ926" s="48"/>
      <c r="CK926" s="48"/>
      <c r="CL926" s="48"/>
      <c r="CM926" s="48"/>
      <c r="CN926" s="48"/>
      <c r="CO926" s="48"/>
      <c r="CP926" s="48"/>
      <c r="CQ926" s="48"/>
      <c r="CR926" s="48"/>
      <c r="CS926" s="48"/>
      <c r="CT926" s="48"/>
      <c r="CU926" s="48"/>
      <c r="CV926" s="48"/>
      <c r="CW926" s="48"/>
      <c r="CX926" s="48"/>
      <c r="CY926" s="48"/>
      <c r="CZ926" s="48"/>
      <c r="DA926" s="48"/>
      <c r="DB926" s="48"/>
      <c r="DC926" s="48"/>
      <c r="DD926" s="48"/>
      <c r="DE926" s="48"/>
      <c r="DF926" s="48"/>
      <c r="DG926" s="48"/>
      <c r="DH926" s="48"/>
      <c r="DI926" s="48"/>
      <c r="DJ926" s="48"/>
      <c r="DK926" s="48"/>
      <c r="DL926" s="48"/>
      <c r="DM926" s="48"/>
      <c r="DN926" s="48"/>
      <c r="DO926" s="48"/>
      <c r="DP926" s="48"/>
      <c r="DQ926" s="48"/>
      <c r="DR926" s="48"/>
      <c r="DS926" s="48"/>
      <c r="DT926" s="48"/>
      <c r="DU926" s="48"/>
      <c r="DV926" s="48"/>
      <c r="DW926" s="48"/>
      <c r="DX926" s="48"/>
      <c r="DY926" s="48"/>
      <c r="DZ926" s="48"/>
      <c r="EA926" s="48"/>
      <c r="EB926" s="48"/>
      <c r="EC926" s="48"/>
      <c r="ED926" s="48"/>
      <c r="EE926" s="48"/>
      <c r="EF926" s="48"/>
      <c r="EG926" s="48"/>
      <c r="EH926" s="48"/>
      <c r="EI926" s="48"/>
      <c r="EJ926" s="48"/>
      <c r="EK926" s="48"/>
      <c r="EL926" s="48"/>
      <c r="EM926" s="48"/>
      <c r="EN926" s="48"/>
      <c r="EO926" s="48"/>
      <c r="EP926" s="48"/>
      <c r="EQ926" s="48"/>
      <c r="ER926" s="48"/>
      <c r="ES926" s="48"/>
      <c r="ET926" s="48"/>
      <c r="EU926" s="48"/>
      <c r="EV926" s="48"/>
      <c r="EW926" s="48"/>
      <c r="EX926" s="48"/>
      <c r="EY926" s="48"/>
      <c r="EZ926" s="48"/>
      <c r="FA926" s="48"/>
      <c r="FB926" s="48"/>
      <c r="FC926" s="48"/>
      <c r="FD926" s="48"/>
      <c r="FE926" s="48"/>
      <c r="FF926" s="48"/>
      <c r="FG926" s="48"/>
      <c r="FH926" s="48"/>
      <c r="FI926" s="48"/>
      <c r="FJ926" s="48"/>
      <c r="FK926" s="48"/>
      <c r="FL926" s="48"/>
      <c r="FM926" s="48"/>
      <c r="FN926" s="48"/>
      <c r="FO926" s="48"/>
      <c r="FP926" s="48"/>
      <c r="FQ926" s="48"/>
      <c r="FR926" s="48"/>
      <c r="FS926" s="48"/>
      <c r="FT926" s="48"/>
      <c r="FU926" s="48"/>
      <c r="FV926" s="48"/>
      <c r="FW926" s="48"/>
      <c r="FX926" s="48"/>
      <c r="FY926" s="48"/>
      <c r="FZ926" s="48"/>
      <c r="GA926" s="48"/>
      <c r="GB926" s="48"/>
      <c r="GC926" s="48"/>
      <c r="GD926" s="48"/>
      <c r="GE926" s="48"/>
      <c r="GF926" s="48"/>
      <c r="GG926" s="48"/>
      <c r="GH926" s="48"/>
      <c r="GI926" s="48"/>
      <c r="GJ926" s="48"/>
      <c r="GK926" s="48"/>
      <c r="GL926" s="48"/>
      <c r="GM926" s="48"/>
      <c r="GN926" s="48"/>
      <c r="GO926" s="48"/>
      <c r="GP926" s="48"/>
      <c r="GQ926" s="48"/>
      <c r="GR926" s="48"/>
      <c r="GS926" s="48"/>
      <c r="GT926" s="48"/>
      <c r="GU926" s="48"/>
      <c r="GV926" s="48"/>
      <c r="GW926" s="48"/>
      <c r="GX926" s="48"/>
      <c r="GY926" s="48"/>
      <c r="GZ926" s="48"/>
      <c r="HA926" s="48"/>
      <c r="HB926" s="48"/>
      <c r="HC926" s="48"/>
      <c r="HD926" s="48"/>
      <c r="HE926" s="48"/>
      <c r="HF926" s="48"/>
      <c r="HG926" s="48"/>
      <c r="HH926" s="48"/>
      <c r="HI926" s="48"/>
      <c r="HJ926" s="48"/>
      <c r="HK926" s="48"/>
      <c r="HL926" s="48"/>
      <c r="HM926" s="48"/>
      <c r="HN926" s="48"/>
      <c r="HO926" s="48"/>
      <c r="HP926" s="48"/>
      <c r="HQ926" s="48"/>
      <c r="HR926" s="48"/>
      <c r="HS926" s="48"/>
      <c r="HT926" s="48"/>
      <c r="HU926" s="48"/>
      <c r="HV926" s="48"/>
      <c r="HW926" s="48"/>
      <c r="HX926" s="48"/>
      <c r="HY926" s="48"/>
      <c r="HZ926" s="48"/>
      <c r="IA926" s="48"/>
      <c r="IB926" s="48"/>
      <c r="IC926" s="48"/>
      <c r="ID926" s="48"/>
      <c r="IE926" s="48"/>
      <c r="IF926" s="48"/>
      <c r="IG926" s="48"/>
      <c r="IH926" s="48"/>
      <c r="II926" s="48"/>
      <c r="IJ926" s="48"/>
      <c r="IK926" s="48"/>
      <c r="IL926" s="48"/>
      <c r="IM926" s="48"/>
      <c r="IN926" s="48"/>
      <c r="IO926" s="48"/>
      <c r="IP926" s="48"/>
      <c r="IQ926" s="48"/>
      <c r="IR926" s="48"/>
      <c r="IS926" s="48"/>
      <c r="IT926" s="48"/>
      <c r="IU926" s="48"/>
      <c r="IV926" s="48"/>
      <c r="IW926" s="48"/>
      <c r="IX926" s="48"/>
      <c r="IY926" s="48"/>
      <c r="IZ926" s="48"/>
      <c r="JA926" s="48"/>
      <c r="JB926" s="49"/>
      <c r="JC926" s="49"/>
      <c r="JD926" s="49"/>
      <c r="JE926" s="49"/>
      <c r="JF926" s="49"/>
      <c r="JG926" s="49"/>
      <c r="JH926" s="49"/>
      <c r="JI926" s="49"/>
      <c r="JJ926" s="49"/>
      <c r="JK926" s="49"/>
      <c r="JL926" s="49"/>
      <c r="JM926" s="49"/>
    </row>
    <row r="927" spans="2:273" ht="20.25" customHeight="1">
      <c r="B927" s="116" t="s">
        <v>3665</v>
      </c>
      <c r="C927" s="107">
        <v>20192</v>
      </c>
      <c r="D927" s="108">
        <v>2019</v>
      </c>
      <c r="E927" s="38" t="s">
        <v>935</v>
      </c>
      <c r="F927" s="141"/>
      <c r="G927" s="353"/>
      <c r="H927" s="3" t="s">
        <v>3666</v>
      </c>
      <c r="I927" s="3" t="s">
        <v>37</v>
      </c>
      <c r="J927" s="79">
        <v>35</v>
      </c>
      <c r="K927" s="193">
        <v>2424713</v>
      </c>
      <c r="L927" s="3" t="s">
        <v>2649</v>
      </c>
      <c r="M927" s="3" t="s">
        <v>937</v>
      </c>
      <c r="N927" s="215">
        <v>4</v>
      </c>
      <c r="O927" s="77">
        <v>6</v>
      </c>
      <c r="P927" s="77">
        <v>52</v>
      </c>
      <c r="Q927" s="3" t="s">
        <v>47</v>
      </c>
      <c r="R927" s="3" t="s">
        <v>193</v>
      </c>
      <c r="S927" s="6"/>
      <c r="T927" s="6"/>
      <c r="Y927" s="6"/>
      <c r="Z927" s="6"/>
    </row>
    <row r="928" spans="2:273" ht="20.25" customHeight="1">
      <c r="B928" s="116" t="s">
        <v>6427</v>
      </c>
      <c r="C928" s="107">
        <v>20202</v>
      </c>
      <c r="D928" s="108">
        <v>2020</v>
      </c>
      <c r="E928" s="65" t="s">
        <v>935</v>
      </c>
      <c r="F928" s="140"/>
      <c r="G928" s="354"/>
      <c r="H928" s="57" t="s">
        <v>6428</v>
      </c>
      <c r="I928" s="57" t="s">
        <v>294</v>
      </c>
      <c r="J928" s="78">
        <v>15</v>
      </c>
      <c r="K928" s="192">
        <v>3250000</v>
      </c>
      <c r="L928" s="57" t="s">
        <v>6429</v>
      </c>
      <c r="M928" s="57" t="s">
        <v>937</v>
      </c>
      <c r="N928" s="215">
        <v>4</v>
      </c>
      <c r="O928" s="78">
        <v>6</v>
      </c>
      <c r="P928" s="78">
        <v>52</v>
      </c>
      <c r="Q928" s="57" t="s">
        <v>55</v>
      </c>
      <c r="R928" s="57" t="s">
        <v>390</v>
      </c>
      <c r="S928" s="48"/>
      <c r="T928" s="48"/>
      <c r="U928" s="48"/>
      <c r="V928" s="48"/>
      <c r="W928" s="48"/>
      <c r="X928" s="48"/>
      <c r="Y928" s="48"/>
      <c r="Z928" s="48"/>
      <c r="AA928" s="48"/>
      <c r="AB928" s="48"/>
      <c r="AC928" s="48"/>
      <c r="AD928" s="48"/>
      <c r="AE928" s="48"/>
      <c r="AR928" s="7" t="s">
        <v>55</v>
      </c>
      <c r="AS928" s="7" t="s">
        <v>53</v>
      </c>
    </row>
    <row r="929" spans="2:273" ht="20.25" customHeight="1">
      <c r="B929" s="111" t="s">
        <v>939</v>
      </c>
      <c r="C929" s="112">
        <v>20182</v>
      </c>
      <c r="D929" s="108">
        <v>2018</v>
      </c>
      <c r="E929" s="35" t="s">
        <v>940</v>
      </c>
      <c r="F929" s="142"/>
      <c r="G929" s="353"/>
      <c r="H929" s="36" t="s">
        <v>941</v>
      </c>
      <c r="I929" s="4" t="s">
        <v>37</v>
      </c>
      <c r="J929" s="79">
        <v>26</v>
      </c>
      <c r="K929" s="191">
        <v>513906</v>
      </c>
      <c r="L929" s="4" t="s">
        <v>942</v>
      </c>
      <c r="M929" s="4" t="s">
        <v>744</v>
      </c>
      <c r="N929" s="215">
        <v>3</v>
      </c>
      <c r="O929" s="77">
        <v>5</v>
      </c>
      <c r="P929" s="77">
        <v>6</v>
      </c>
      <c r="Q929" s="36" t="s">
        <v>943</v>
      </c>
      <c r="R929" s="4" t="s">
        <v>48</v>
      </c>
      <c r="S929" s="37"/>
      <c r="T929" s="37"/>
      <c r="U929" s="37"/>
      <c r="V929" s="37"/>
      <c r="W929" s="37"/>
      <c r="X929" s="37"/>
      <c r="Y929" s="37"/>
      <c r="Z929" s="37"/>
      <c r="AA929" s="37"/>
      <c r="AB929" s="37"/>
      <c r="AC929" s="37"/>
      <c r="AD929" s="37"/>
      <c r="AE929" s="37"/>
      <c r="AR929" s="7" t="s">
        <v>47</v>
      </c>
      <c r="AS929" s="7" t="s">
        <v>53</v>
      </c>
    </row>
    <row r="930" spans="2:273" ht="20.25" customHeight="1">
      <c r="B930" s="111" t="s">
        <v>948</v>
      </c>
      <c r="C930" s="112">
        <v>20182</v>
      </c>
      <c r="D930" s="108">
        <v>2018</v>
      </c>
      <c r="E930" s="35" t="s">
        <v>944</v>
      </c>
      <c r="F930" s="142"/>
      <c r="G930" s="353"/>
      <c r="H930" s="36" t="s">
        <v>949</v>
      </c>
      <c r="I930" s="4" t="s">
        <v>37</v>
      </c>
      <c r="J930" s="79">
        <v>10</v>
      </c>
      <c r="K930" s="191">
        <v>400000</v>
      </c>
      <c r="L930" s="4" t="s">
        <v>946</v>
      </c>
      <c r="M930" s="4" t="s">
        <v>59</v>
      </c>
      <c r="N930" s="215">
        <v>4</v>
      </c>
      <c r="O930" s="77">
        <v>6</v>
      </c>
      <c r="P930" s="77">
        <v>6</v>
      </c>
      <c r="Q930" s="36" t="s">
        <v>32</v>
      </c>
      <c r="R930" s="4" t="s">
        <v>33</v>
      </c>
      <c r="S930" s="37"/>
      <c r="T930" s="37"/>
      <c r="U930" s="37"/>
      <c r="V930" s="37"/>
      <c r="W930" s="37"/>
      <c r="X930" s="37"/>
      <c r="Y930" s="37"/>
      <c r="Z930" s="37"/>
      <c r="AA930" s="37"/>
      <c r="AB930" s="37"/>
      <c r="AC930" s="37"/>
      <c r="AD930" s="37"/>
      <c r="AE930" s="37"/>
      <c r="AF930" s="48"/>
      <c r="AG930" s="48"/>
      <c r="AH930" s="48"/>
      <c r="AI930" s="48"/>
      <c r="AJ930" s="48"/>
      <c r="AK930" s="48"/>
      <c r="AL930" s="48"/>
      <c r="AM930" s="48"/>
      <c r="AN930" s="48"/>
      <c r="AO930" s="48"/>
      <c r="AP930" s="48"/>
      <c r="AQ930" s="48"/>
      <c r="AR930" s="48"/>
      <c r="AS930" s="48"/>
      <c r="AT930" s="48"/>
      <c r="AU930" s="48"/>
      <c r="AV930" s="48"/>
      <c r="AW930" s="48"/>
      <c r="AX930" s="48"/>
      <c r="AY930" s="48"/>
      <c r="AZ930" s="48"/>
      <c r="BA930" s="48"/>
      <c r="BB930" s="48"/>
      <c r="BC930" s="48"/>
      <c r="BD930" s="48"/>
      <c r="BE930" s="48"/>
      <c r="BF930" s="48"/>
      <c r="BG930" s="48"/>
      <c r="BH930" s="48"/>
      <c r="BI930" s="48"/>
      <c r="BJ930" s="48"/>
      <c r="BK930" s="48"/>
      <c r="BL930" s="48"/>
      <c r="BM930" s="48"/>
      <c r="BN930" s="48"/>
      <c r="BO930" s="48"/>
      <c r="BP930" s="48"/>
      <c r="BQ930" s="48"/>
      <c r="BR930" s="48"/>
      <c r="BS930" s="48"/>
      <c r="BT930" s="48"/>
      <c r="BU930" s="48"/>
      <c r="BV930" s="48"/>
      <c r="BW930" s="48"/>
      <c r="BX930" s="48"/>
      <c r="BY930" s="48"/>
      <c r="BZ930" s="48"/>
      <c r="CA930" s="48"/>
      <c r="CB930" s="48"/>
      <c r="CC930" s="48"/>
      <c r="CD930" s="48"/>
      <c r="CE930" s="48"/>
      <c r="CF930" s="48"/>
      <c r="CG930" s="48"/>
      <c r="CH930" s="48"/>
      <c r="CI930" s="48"/>
      <c r="CJ930" s="48"/>
      <c r="CK930" s="48"/>
      <c r="CL930" s="48"/>
      <c r="CM930" s="48"/>
      <c r="CN930" s="48"/>
      <c r="CO930" s="48"/>
      <c r="CP930" s="48"/>
      <c r="CQ930" s="48"/>
      <c r="CR930" s="48"/>
      <c r="CS930" s="48"/>
      <c r="CT930" s="48"/>
      <c r="CU930" s="48"/>
      <c r="CV930" s="48"/>
      <c r="CW930" s="48"/>
      <c r="CX930" s="48"/>
      <c r="CY930" s="48"/>
      <c r="CZ930" s="48"/>
      <c r="DA930" s="48"/>
      <c r="DB930" s="48"/>
      <c r="DC930" s="48"/>
      <c r="DD930" s="48"/>
      <c r="DE930" s="48"/>
      <c r="DF930" s="48"/>
      <c r="DG930" s="48"/>
      <c r="DH930" s="48"/>
      <c r="DI930" s="48"/>
      <c r="DJ930" s="48"/>
      <c r="DK930" s="48"/>
      <c r="DL930" s="48"/>
      <c r="DM930" s="48"/>
      <c r="DN930" s="48"/>
      <c r="DO930" s="48"/>
      <c r="DP930" s="48"/>
      <c r="DQ930" s="48"/>
      <c r="DR930" s="48"/>
      <c r="DS930" s="48"/>
      <c r="DT930" s="48"/>
      <c r="DU930" s="48"/>
      <c r="DV930" s="48"/>
      <c r="DW930" s="48"/>
      <c r="DX930" s="48"/>
      <c r="DY930" s="48"/>
      <c r="DZ930" s="48"/>
      <c r="EA930" s="48"/>
      <c r="EB930" s="48"/>
      <c r="EC930" s="48"/>
      <c r="ED930" s="48"/>
      <c r="EE930" s="48"/>
      <c r="EF930" s="48"/>
      <c r="EG930" s="48"/>
      <c r="EH930" s="48"/>
      <c r="EI930" s="48"/>
      <c r="EJ930" s="48"/>
      <c r="EK930" s="48"/>
      <c r="EL930" s="48"/>
      <c r="EM930" s="48"/>
      <c r="EN930" s="48"/>
      <c r="EO930" s="48"/>
      <c r="EP930" s="48"/>
      <c r="EQ930" s="48"/>
      <c r="ER930" s="48"/>
      <c r="ES930" s="48"/>
      <c r="ET930" s="48"/>
      <c r="EU930" s="48"/>
      <c r="EV930" s="48"/>
      <c r="EW930" s="48"/>
      <c r="EX930" s="48"/>
      <c r="EY930" s="48"/>
      <c r="EZ930" s="48"/>
      <c r="FA930" s="48"/>
      <c r="FB930" s="48"/>
      <c r="FC930" s="48"/>
      <c r="FD930" s="48"/>
      <c r="FE930" s="48"/>
      <c r="FF930" s="48"/>
      <c r="FG930" s="48"/>
      <c r="FH930" s="48"/>
      <c r="FI930" s="48"/>
      <c r="FJ930" s="48"/>
      <c r="FK930" s="48"/>
      <c r="FL930" s="48"/>
      <c r="FM930" s="48"/>
      <c r="FN930" s="48"/>
      <c r="FO930" s="48"/>
      <c r="FP930" s="48"/>
      <c r="FQ930" s="48"/>
      <c r="FR930" s="48"/>
      <c r="FS930" s="48"/>
      <c r="FT930" s="48"/>
      <c r="FU930" s="48"/>
      <c r="FV930" s="48"/>
      <c r="FW930" s="48"/>
      <c r="FX930" s="48"/>
      <c r="FY930" s="48"/>
      <c r="FZ930" s="48"/>
      <c r="GA930" s="48"/>
      <c r="GB930" s="48"/>
      <c r="GC930" s="48"/>
      <c r="GD930" s="48"/>
      <c r="GE930" s="48"/>
      <c r="GF930" s="48"/>
      <c r="GG930" s="48"/>
      <c r="GH930" s="48"/>
      <c r="GI930" s="48"/>
      <c r="GJ930" s="48"/>
      <c r="GK930" s="48"/>
      <c r="GL930" s="48"/>
      <c r="GM930" s="48"/>
      <c r="GN930" s="48"/>
      <c r="GO930" s="48"/>
      <c r="GP930" s="48"/>
      <c r="GQ930" s="48"/>
      <c r="GR930" s="48"/>
      <c r="GS930" s="48"/>
      <c r="GT930" s="48"/>
      <c r="GU930" s="48"/>
      <c r="GV930" s="48"/>
      <c r="GW930" s="48"/>
      <c r="GX930" s="48"/>
      <c r="GY930" s="48"/>
      <c r="GZ930" s="48"/>
      <c r="HA930" s="48"/>
      <c r="HB930" s="48"/>
      <c r="HC930" s="48"/>
      <c r="HD930" s="48"/>
      <c r="HE930" s="48"/>
      <c r="HF930" s="48"/>
      <c r="HG930" s="48"/>
      <c r="HH930" s="48"/>
      <c r="HI930" s="48"/>
      <c r="HJ930" s="48"/>
      <c r="HK930" s="48"/>
      <c r="HL930" s="48"/>
      <c r="HM930" s="48"/>
      <c r="HN930" s="48"/>
      <c r="HO930" s="48"/>
      <c r="HP930" s="48"/>
      <c r="HQ930" s="48"/>
      <c r="HR930" s="48"/>
      <c r="HS930" s="48"/>
      <c r="HT930" s="48"/>
      <c r="HU930" s="48"/>
      <c r="HV930" s="48"/>
      <c r="HW930" s="48"/>
      <c r="HX930" s="48"/>
      <c r="HY930" s="48"/>
      <c r="HZ930" s="48"/>
      <c r="IA930" s="48"/>
      <c r="IB930" s="48"/>
      <c r="IC930" s="48"/>
      <c r="ID930" s="48"/>
      <c r="IE930" s="48"/>
      <c r="IF930" s="48"/>
      <c r="IG930" s="48"/>
      <c r="IH930" s="48"/>
      <c r="II930" s="48"/>
      <c r="IJ930" s="48"/>
      <c r="IK930" s="48"/>
      <c r="IL930" s="48"/>
      <c r="IM930" s="48"/>
      <c r="IN930" s="48"/>
      <c r="IO930" s="48"/>
      <c r="IP930" s="48"/>
      <c r="IQ930" s="48"/>
      <c r="IR930" s="48"/>
      <c r="IS930" s="48"/>
      <c r="IT930" s="48"/>
      <c r="IU930" s="48"/>
      <c r="IV930" s="48"/>
      <c r="IW930" s="48"/>
      <c r="IX930" s="48"/>
      <c r="IY930" s="48"/>
      <c r="IZ930" s="48"/>
      <c r="JA930" s="48"/>
      <c r="JB930" s="49"/>
      <c r="JC930" s="49"/>
      <c r="JD930" s="49"/>
      <c r="JE930" s="49"/>
      <c r="JF930" s="49"/>
      <c r="JG930" s="49"/>
      <c r="JH930" s="49"/>
      <c r="JI930" s="49"/>
      <c r="JJ930" s="49"/>
      <c r="JK930" s="49"/>
      <c r="JL930" s="49"/>
      <c r="JM930" s="49"/>
    </row>
    <row r="931" spans="2:273" ht="20.25" customHeight="1">
      <c r="B931" s="111" t="s">
        <v>950</v>
      </c>
      <c r="C931" s="112">
        <v>20183</v>
      </c>
      <c r="D931" s="108">
        <v>2018</v>
      </c>
      <c r="E931" s="35" t="s">
        <v>951</v>
      </c>
      <c r="F931" s="142"/>
      <c r="G931" s="353"/>
      <c r="H931" s="36" t="s">
        <v>952</v>
      </c>
      <c r="I931" s="4" t="s">
        <v>29</v>
      </c>
      <c r="J931" s="79">
        <v>12</v>
      </c>
      <c r="K931" s="191">
        <v>199910</v>
      </c>
      <c r="L931" s="31" t="s">
        <v>953</v>
      </c>
      <c r="M931" s="4" t="s">
        <v>954</v>
      </c>
      <c r="N931" s="215">
        <v>2</v>
      </c>
      <c r="O931" s="77">
        <v>4</v>
      </c>
      <c r="P931" s="77">
        <v>7</v>
      </c>
      <c r="Q931" s="36" t="s">
        <v>32</v>
      </c>
      <c r="R931" s="4" t="s">
        <v>33</v>
      </c>
      <c r="S931" s="37"/>
      <c r="T931" s="37"/>
      <c r="U931" s="37"/>
      <c r="V931" s="37"/>
      <c r="W931" s="37"/>
      <c r="X931" s="37"/>
      <c r="Y931" s="37"/>
      <c r="Z931" s="37"/>
      <c r="AA931" s="37"/>
      <c r="AB931" s="37"/>
      <c r="AC931" s="37"/>
      <c r="AD931" s="37"/>
      <c r="AE931" s="37"/>
      <c r="AF931" s="48"/>
      <c r="AG931" s="48"/>
      <c r="AH931" s="48"/>
      <c r="AI931" s="48"/>
      <c r="AJ931" s="48"/>
      <c r="AK931" s="48"/>
      <c r="AL931" s="48"/>
      <c r="AM931" s="48"/>
      <c r="AN931" s="48"/>
      <c r="AO931" s="48"/>
      <c r="AP931" s="48"/>
      <c r="AQ931" s="48"/>
      <c r="AR931" s="48"/>
      <c r="AS931" s="48"/>
      <c r="AT931" s="48"/>
      <c r="AU931" s="48"/>
      <c r="AV931" s="48"/>
      <c r="AW931" s="48"/>
      <c r="AX931" s="48"/>
      <c r="AY931" s="48"/>
      <c r="AZ931" s="48"/>
      <c r="BA931" s="48"/>
      <c r="BB931" s="48"/>
      <c r="BC931" s="48"/>
      <c r="BD931" s="48"/>
      <c r="BE931" s="48"/>
      <c r="BF931" s="48"/>
      <c r="BG931" s="48"/>
      <c r="BH931" s="48"/>
      <c r="BI931" s="48"/>
      <c r="BJ931" s="48"/>
      <c r="BK931" s="48"/>
      <c r="BL931" s="48"/>
      <c r="BM931" s="48"/>
      <c r="BN931" s="48"/>
      <c r="BO931" s="48"/>
      <c r="BP931" s="48"/>
      <c r="BQ931" s="48"/>
      <c r="BR931" s="48"/>
      <c r="BS931" s="48"/>
      <c r="BT931" s="48"/>
      <c r="BU931" s="48"/>
      <c r="BV931" s="48"/>
      <c r="BW931" s="48"/>
      <c r="BX931" s="48"/>
      <c r="BY931" s="48"/>
      <c r="BZ931" s="48"/>
      <c r="CA931" s="48"/>
      <c r="CB931" s="48"/>
      <c r="CC931" s="48"/>
      <c r="CD931" s="48"/>
      <c r="CE931" s="48"/>
      <c r="CF931" s="48"/>
      <c r="CG931" s="48"/>
      <c r="CH931" s="48"/>
      <c r="CI931" s="48"/>
      <c r="CJ931" s="48"/>
      <c r="CK931" s="48"/>
      <c r="CL931" s="48"/>
      <c r="CM931" s="48"/>
      <c r="CN931" s="48"/>
      <c r="CO931" s="48"/>
      <c r="CP931" s="48"/>
      <c r="CQ931" s="48"/>
      <c r="CR931" s="48"/>
      <c r="CS931" s="48"/>
      <c r="CT931" s="48"/>
      <c r="CU931" s="48"/>
      <c r="CV931" s="48"/>
      <c r="CW931" s="48"/>
      <c r="CX931" s="48"/>
      <c r="CY931" s="48"/>
      <c r="CZ931" s="48"/>
      <c r="DA931" s="48"/>
      <c r="DB931" s="48"/>
      <c r="DC931" s="48"/>
      <c r="DD931" s="48"/>
      <c r="DE931" s="48"/>
      <c r="DF931" s="48"/>
      <c r="DG931" s="48"/>
      <c r="DH931" s="48"/>
      <c r="DI931" s="48"/>
      <c r="DJ931" s="48"/>
      <c r="DK931" s="48"/>
      <c r="DL931" s="48"/>
      <c r="DM931" s="48"/>
      <c r="DN931" s="48"/>
      <c r="DO931" s="48"/>
      <c r="DP931" s="48"/>
      <c r="DQ931" s="48"/>
      <c r="DR931" s="48"/>
      <c r="DS931" s="48"/>
      <c r="DT931" s="48"/>
      <c r="DU931" s="48"/>
      <c r="DV931" s="48"/>
      <c r="DW931" s="48"/>
      <c r="DX931" s="48"/>
      <c r="DY931" s="48"/>
      <c r="DZ931" s="48"/>
      <c r="EA931" s="48"/>
      <c r="EB931" s="48"/>
      <c r="EC931" s="48"/>
      <c r="ED931" s="48"/>
      <c r="EE931" s="48"/>
      <c r="EF931" s="48"/>
      <c r="EG931" s="48"/>
      <c r="EH931" s="48"/>
      <c r="EI931" s="48"/>
      <c r="EJ931" s="48"/>
      <c r="EK931" s="48"/>
      <c r="EL931" s="48"/>
      <c r="EM931" s="48"/>
      <c r="EN931" s="48"/>
      <c r="EO931" s="48"/>
      <c r="EP931" s="48"/>
      <c r="EQ931" s="48"/>
      <c r="ER931" s="48"/>
      <c r="ES931" s="48"/>
      <c r="ET931" s="48"/>
      <c r="EU931" s="48"/>
      <c r="EV931" s="48"/>
      <c r="EW931" s="48"/>
      <c r="EX931" s="48"/>
      <c r="EY931" s="48"/>
      <c r="EZ931" s="48"/>
      <c r="FA931" s="48"/>
      <c r="FB931" s="48"/>
      <c r="FC931" s="48"/>
      <c r="FD931" s="48"/>
      <c r="FE931" s="48"/>
      <c r="FF931" s="48"/>
      <c r="FG931" s="48"/>
      <c r="FH931" s="48"/>
      <c r="FI931" s="48"/>
      <c r="FJ931" s="48"/>
      <c r="FK931" s="48"/>
      <c r="FL931" s="48"/>
      <c r="FM931" s="48"/>
      <c r="FN931" s="48"/>
      <c r="FO931" s="48"/>
      <c r="FP931" s="48"/>
      <c r="FQ931" s="48"/>
      <c r="FR931" s="48"/>
      <c r="FS931" s="48"/>
      <c r="FT931" s="48"/>
      <c r="FU931" s="48"/>
      <c r="FV931" s="48"/>
      <c r="FW931" s="48"/>
      <c r="FX931" s="48"/>
      <c r="FY931" s="48"/>
      <c r="FZ931" s="48"/>
      <c r="GA931" s="48"/>
      <c r="GB931" s="48"/>
      <c r="GC931" s="48"/>
      <c r="GD931" s="48"/>
      <c r="GE931" s="48"/>
      <c r="GF931" s="48"/>
      <c r="GG931" s="48"/>
      <c r="GH931" s="48"/>
      <c r="GI931" s="48"/>
      <c r="GJ931" s="48"/>
      <c r="GK931" s="48"/>
      <c r="GL931" s="48"/>
      <c r="GM931" s="48"/>
      <c r="GN931" s="48"/>
      <c r="GO931" s="48"/>
      <c r="GP931" s="48"/>
      <c r="GQ931" s="48"/>
      <c r="GR931" s="48"/>
      <c r="GS931" s="48"/>
      <c r="GT931" s="48"/>
      <c r="GU931" s="48"/>
      <c r="GV931" s="48"/>
      <c r="GW931" s="48"/>
      <c r="GX931" s="48"/>
      <c r="GY931" s="48"/>
      <c r="GZ931" s="48"/>
      <c r="HA931" s="48"/>
      <c r="HB931" s="48"/>
      <c r="HC931" s="48"/>
      <c r="HD931" s="48"/>
      <c r="HE931" s="48"/>
      <c r="HF931" s="48"/>
      <c r="HG931" s="48"/>
      <c r="HH931" s="48"/>
      <c r="HI931" s="48"/>
      <c r="HJ931" s="48"/>
      <c r="HK931" s="48"/>
      <c r="HL931" s="48"/>
      <c r="HM931" s="48"/>
      <c r="HN931" s="48"/>
      <c r="HO931" s="48"/>
      <c r="HP931" s="48"/>
      <c r="HQ931" s="48"/>
      <c r="HR931" s="48"/>
      <c r="HS931" s="48"/>
      <c r="HT931" s="48"/>
      <c r="HU931" s="48"/>
      <c r="HV931" s="48"/>
      <c r="HW931" s="48"/>
      <c r="HX931" s="48"/>
      <c r="HY931" s="48"/>
      <c r="HZ931" s="48"/>
      <c r="IA931" s="48"/>
      <c r="IB931" s="48"/>
      <c r="IC931" s="48"/>
      <c r="ID931" s="48"/>
      <c r="IE931" s="48"/>
      <c r="IF931" s="48"/>
      <c r="IG931" s="48"/>
      <c r="IH931" s="48"/>
      <c r="II931" s="48"/>
      <c r="IJ931" s="48"/>
      <c r="IK931" s="48"/>
      <c r="IL931" s="48"/>
      <c r="IM931" s="48"/>
      <c r="IN931" s="48"/>
      <c r="IO931" s="48"/>
      <c r="IP931" s="48"/>
      <c r="IQ931" s="48"/>
      <c r="IR931" s="48"/>
      <c r="IS931" s="48"/>
      <c r="IT931" s="48"/>
      <c r="IU931" s="48"/>
      <c r="IV931" s="48"/>
      <c r="IW931" s="48"/>
      <c r="IX931" s="48"/>
      <c r="IY931" s="48"/>
      <c r="IZ931" s="48"/>
      <c r="JA931" s="48"/>
      <c r="JB931" s="49"/>
      <c r="JC931" s="49"/>
      <c r="JD931" s="49"/>
      <c r="JE931" s="49"/>
      <c r="JF931" s="49"/>
      <c r="JG931" s="49"/>
      <c r="JH931" s="49"/>
      <c r="JI931" s="49"/>
      <c r="JJ931" s="49"/>
      <c r="JK931" s="49"/>
      <c r="JL931" s="49"/>
      <c r="JM931" s="49"/>
    </row>
    <row r="932" spans="2:273" ht="20.25" customHeight="1">
      <c r="B932" s="116" t="s">
        <v>6430</v>
      </c>
      <c r="C932" s="107">
        <v>20201</v>
      </c>
      <c r="D932" s="109">
        <v>2020</v>
      </c>
      <c r="E932" s="65" t="s">
        <v>6431</v>
      </c>
      <c r="F932" s="140"/>
      <c r="G932" s="354"/>
      <c r="H932" s="57" t="s">
        <v>6432</v>
      </c>
      <c r="I932" s="57" t="s">
        <v>53</v>
      </c>
      <c r="J932" s="78">
        <v>1</v>
      </c>
      <c r="K932" s="192">
        <v>99000</v>
      </c>
      <c r="L932" s="57" t="s">
        <v>6433</v>
      </c>
      <c r="M932" s="57" t="s">
        <v>39</v>
      </c>
      <c r="N932" s="215">
        <v>9</v>
      </c>
      <c r="O932" s="78">
        <v>2</v>
      </c>
      <c r="P932" s="78">
        <v>6</v>
      </c>
      <c r="Q932" s="57" t="s">
        <v>47</v>
      </c>
      <c r="R932" s="57" t="s">
        <v>52</v>
      </c>
      <c r="S932" s="48"/>
      <c r="T932" s="48"/>
      <c r="U932" s="48"/>
      <c r="V932" s="48"/>
      <c r="W932" s="48"/>
      <c r="X932" s="48"/>
      <c r="Y932" s="48"/>
      <c r="Z932" s="48"/>
      <c r="AA932" s="48"/>
      <c r="AB932" s="48"/>
      <c r="AC932" s="48"/>
      <c r="AD932" s="48"/>
      <c r="AE932" s="48"/>
      <c r="AF932" s="48"/>
      <c r="AG932" s="48"/>
      <c r="AH932" s="48"/>
      <c r="AI932" s="48"/>
      <c r="AJ932" s="48"/>
      <c r="AK932" s="48"/>
      <c r="AL932" s="48"/>
      <c r="AM932" s="48"/>
      <c r="AN932" s="48"/>
      <c r="AO932" s="48"/>
      <c r="AP932" s="48"/>
      <c r="AQ932" s="48"/>
      <c r="AR932" s="48"/>
      <c r="AS932" s="48"/>
      <c r="AT932" s="48"/>
      <c r="AU932" s="48"/>
      <c r="AV932" s="48"/>
      <c r="AW932" s="48"/>
      <c r="AX932" s="48"/>
      <c r="AY932" s="48"/>
      <c r="AZ932" s="48"/>
      <c r="BA932" s="48"/>
      <c r="BB932" s="48"/>
      <c r="BC932" s="48"/>
      <c r="BD932" s="48"/>
      <c r="BE932" s="48"/>
      <c r="BF932" s="48"/>
      <c r="BG932" s="48"/>
      <c r="BH932" s="48"/>
      <c r="BI932" s="48"/>
      <c r="BJ932" s="48"/>
      <c r="BK932" s="48"/>
      <c r="BL932" s="48"/>
      <c r="BM932" s="48"/>
      <c r="BN932" s="48"/>
      <c r="BO932" s="48"/>
      <c r="BP932" s="48"/>
      <c r="BQ932" s="48"/>
      <c r="BR932" s="48"/>
      <c r="BS932" s="48"/>
      <c r="BT932" s="48"/>
      <c r="BU932" s="48"/>
      <c r="BV932" s="48"/>
      <c r="BW932" s="48"/>
      <c r="BX932" s="48"/>
      <c r="BY932" s="48"/>
      <c r="BZ932" s="48"/>
      <c r="CA932" s="48"/>
      <c r="CB932" s="48"/>
      <c r="CC932" s="48"/>
      <c r="CD932" s="48"/>
      <c r="CE932" s="48"/>
      <c r="CF932" s="48"/>
      <c r="CG932" s="48"/>
      <c r="CH932" s="48"/>
      <c r="CI932" s="48"/>
      <c r="CJ932" s="48"/>
      <c r="CK932" s="48"/>
      <c r="CL932" s="48"/>
      <c r="CM932" s="48"/>
      <c r="CN932" s="48"/>
      <c r="CO932" s="48"/>
      <c r="CP932" s="48"/>
      <c r="CQ932" s="48"/>
      <c r="CR932" s="48"/>
      <c r="CS932" s="48"/>
      <c r="CT932" s="48"/>
      <c r="CU932" s="48"/>
      <c r="CV932" s="48"/>
      <c r="CW932" s="48"/>
      <c r="CX932" s="48"/>
      <c r="CY932" s="48"/>
      <c r="CZ932" s="48"/>
      <c r="DA932" s="48"/>
      <c r="DB932" s="48"/>
      <c r="DC932" s="48"/>
      <c r="DD932" s="48"/>
      <c r="DE932" s="48"/>
      <c r="DF932" s="48"/>
      <c r="DG932" s="48"/>
      <c r="DH932" s="48"/>
      <c r="DI932" s="48"/>
      <c r="DJ932" s="48"/>
      <c r="DK932" s="48"/>
      <c r="DL932" s="48"/>
      <c r="DM932" s="48"/>
      <c r="DN932" s="48"/>
      <c r="DO932" s="48"/>
      <c r="DP932" s="48"/>
      <c r="DQ932" s="48"/>
      <c r="DR932" s="48"/>
      <c r="DS932" s="48"/>
      <c r="DT932" s="48"/>
      <c r="DU932" s="48"/>
      <c r="DV932" s="48"/>
      <c r="DW932" s="48"/>
      <c r="DX932" s="48"/>
      <c r="DY932" s="48"/>
      <c r="DZ932" s="48"/>
      <c r="EA932" s="48"/>
      <c r="EB932" s="48"/>
      <c r="EC932" s="48"/>
      <c r="ED932" s="48"/>
      <c r="EE932" s="48"/>
      <c r="EF932" s="48"/>
      <c r="EG932" s="48"/>
      <c r="EH932" s="48"/>
      <c r="EI932" s="48"/>
      <c r="EJ932" s="48"/>
      <c r="EK932" s="48"/>
      <c r="EL932" s="48"/>
      <c r="EM932" s="48"/>
      <c r="EN932" s="48"/>
      <c r="EO932" s="48"/>
      <c r="EP932" s="48"/>
      <c r="EQ932" s="48"/>
      <c r="ER932" s="48"/>
      <c r="ES932" s="48"/>
      <c r="ET932" s="48"/>
      <c r="EU932" s="48"/>
      <c r="EV932" s="48"/>
      <c r="EW932" s="48"/>
      <c r="EX932" s="48"/>
      <c r="EY932" s="48"/>
      <c r="EZ932" s="48"/>
      <c r="FA932" s="48"/>
      <c r="FB932" s="48"/>
      <c r="FC932" s="48"/>
      <c r="FD932" s="48"/>
      <c r="FE932" s="48"/>
      <c r="FF932" s="48"/>
      <c r="FG932" s="48"/>
      <c r="FH932" s="48"/>
      <c r="FI932" s="48"/>
      <c r="FJ932" s="48"/>
      <c r="FK932" s="48"/>
      <c r="FL932" s="48"/>
      <c r="FM932" s="48"/>
      <c r="FN932" s="48"/>
      <c r="FO932" s="48"/>
      <c r="FP932" s="48"/>
      <c r="FQ932" s="48"/>
      <c r="FR932" s="48"/>
      <c r="FS932" s="48"/>
      <c r="FT932" s="48"/>
      <c r="FU932" s="48"/>
      <c r="FV932" s="48"/>
      <c r="FW932" s="48"/>
      <c r="FX932" s="48"/>
      <c r="FY932" s="48"/>
      <c r="FZ932" s="48"/>
      <c r="GA932" s="48"/>
      <c r="GB932" s="48"/>
      <c r="GC932" s="48"/>
      <c r="GD932" s="48"/>
      <c r="GE932" s="48"/>
      <c r="GF932" s="48"/>
      <c r="GG932" s="48"/>
      <c r="GH932" s="48"/>
      <c r="GI932" s="48"/>
      <c r="GJ932" s="48"/>
      <c r="GK932" s="48"/>
      <c r="GL932" s="48"/>
      <c r="GM932" s="48"/>
      <c r="GN932" s="48"/>
      <c r="GO932" s="48"/>
      <c r="GP932" s="48"/>
      <c r="GQ932" s="48"/>
      <c r="GR932" s="48"/>
      <c r="GS932" s="48"/>
      <c r="GT932" s="48"/>
      <c r="GU932" s="48"/>
      <c r="GV932" s="48"/>
      <c r="GW932" s="48"/>
      <c r="GX932" s="48"/>
      <c r="GY932" s="48"/>
      <c r="GZ932" s="48"/>
      <c r="HA932" s="48"/>
      <c r="HB932" s="48"/>
      <c r="HC932" s="48"/>
      <c r="HD932" s="48"/>
      <c r="HE932" s="48"/>
      <c r="HF932" s="48"/>
      <c r="HG932" s="48"/>
      <c r="HH932" s="48"/>
      <c r="HI932" s="48"/>
      <c r="HJ932" s="48"/>
      <c r="HK932" s="48"/>
      <c r="HL932" s="48"/>
      <c r="HM932" s="48"/>
      <c r="HN932" s="48"/>
      <c r="HO932" s="48"/>
      <c r="HP932" s="48"/>
      <c r="HQ932" s="48"/>
      <c r="HR932" s="48"/>
      <c r="HS932" s="48"/>
      <c r="HT932" s="48"/>
      <c r="HU932" s="48"/>
      <c r="HV932" s="48"/>
      <c r="HW932" s="48"/>
      <c r="HX932" s="48"/>
      <c r="HY932" s="48"/>
      <c r="HZ932" s="48"/>
      <c r="IA932" s="48"/>
      <c r="IB932" s="48"/>
      <c r="IC932" s="48"/>
      <c r="ID932" s="48"/>
      <c r="IE932" s="48"/>
      <c r="IF932" s="48"/>
      <c r="IG932" s="48"/>
      <c r="IH932" s="48"/>
      <c r="II932" s="48"/>
      <c r="IJ932" s="48"/>
      <c r="IK932" s="48"/>
      <c r="IL932" s="48"/>
      <c r="IM932" s="48"/>
      <c r="IN932" s="48"/>
      <c r="IO932" s="48"/>
      <c r="IP932" s="48"/>
      <c r="IQ932" s="48"/>
      <c r="IR932" s="48"/>
      <c r="IS932" s="48"/>
      <c r="IT932" s="48"/>
      <c r="IU932" s="48"/>
      <c r="IV932" s="48"/>
      <c r="IW932" s="48"/>
      <c r="IX932" s="48"/>
      <c r="IY932" s="48"/>
      <c r="IZ932" s="48"/>
      <c r="JA932" s="48"/>
      <c r="JB932" s="49"/>
      <c r="JC932" s="49"/>
      <c r="JD932" s="49"/>
      <c r="JE932" s="49"/>
      <c r="JF932" s="49"/>
      <c r="JG932" s="49"/>
      <c r="JH932" s="49"/>
      <c r="JI932" s="49"/>
      <c r="JJ932" s="49"/>
      <c r="JK932" s="49"/>
      <c r="JL932" s="49"/>
      <c r="JM932" s="49"/>
    </row>
    <row r="933" spans="2:273" ht="20.25" customHeight="1">
      <c r="B933" s="116" t="s">
        <v>6434</v>
      </c>
      <c r="C933" s="107">
        <v>20202</v>
      </c>
      <c r="D933" s="108">
        <v>2020</v>
      </c>
      <c r="E933" s="65" t="s">
        <v>3668</v>
      </c>
      <c r="F933" s="140"/>
      <c r="G933" s="354"/>
      <c r="H933" s="57" t="s">
        <v>6435</v>
      </c>
      <c r="I933" s="57" t="s">
        <v>37</v>
      </c>
      <c r="J933" s="78">
        <v>20</v>
      </c>
      <c r="K933" s="192">
        <v>881354</v>
      </c>
      <c r="L933" s="57" t="s">
        <v>6436</v>
      </c>
      <c r="M933" s="57" t="s">
        <v>39</v>
      </c>
      <c r="N933" s="215">
        <v>9</v>
      </c>
      <c r="O933" s="78">
        <v>2</v>
      </c>
      <c r="P933" s="78">
        <v>52</v>
      </c>
      <c r="Q933" s="57" t="s">
        <v>161</v>
      </c>
      <c r="R933" s="57" t="s">
        <v>489</v>
      </c>
      <c r="S933" s="48"/>
      <c r="T933" s="48"/>
      <c r="U933" s="48"/>
      <c r="V933" s="48"/>
      <c r="W933" s="48"/>
      <c r="X933" s="48"/>
      <c r="Y933" s="48"/>
      <c r="Z933" s="48"/>
      <c r="AA933" s="48"/>
      <c r="AB933" s="48"/>
      <c r="AC933" s="48"/>
      <c r="AD933" s="48"/>
      <c r="AE933" s="48"/>
      <c r="AF933" s="48"/>
      <c r="AG933" s="48"/>
      <c r="AH933" s="48"/>
      <c r="AI933" s="48"/>
      <c r="AJ933" s="48"/>
      <c r="AK933" s="48"/>
      <c r="AL933" s="48"/>
      <c r="AM933" s="48"/>
      <c r="AN933" s="48"/>
      <c r="AO933" s="48"/>
      <c r="AP933" s="48"/>
      <c r="AQ933" s="48"/>
      <c r="AR933" s="48"/>
      <c r="AS933" s="48"/>
      <c r="AT933" s="48"/>
      <c r="AU933" s="48"/>
      <c r="AV933" s="48"/>
      <c r="AW933" s="48"/>
      <c r="AX933" s="48"/>
      <c r="AY933" s="48"/>
      <c r="AZ933" s="48"/>
      <c r="BA933" s="48"/>
      <c r="BB933" s="48"/>
      <c r="BC933" s="48"/>
      <c r="BD933" s="48"/>
      <c r="BE933" s="48"/>
      <c r="BF933" s="48"/>
      <c r="BG933" s="48"/>
      <c r="BH933" s="48"/>
      <c r="BI933" s="48"/>
      <c r="BJ933" s="48"/>
      <c r="BK933" s="48"/>
      <c r="BL933" s="48"/>
      <c r="BM933" s="48"/>
      <c r="BN933" s="48"/>
      <c r="BO933" s="48"/>
      <c r="BP933" s="48"/>
      <c r="BQ933" s="48"/>
      <c r="BR933" s="48"/>
      <c r="BS933" s="48"/>
      <c r="BT933" s="48"/>
      <c r="BU933" s="48"/>
      <c r="BV933" s="48"/>
      <c r="BW933" s="48"/>
      <c r="BX933" s="48"/>
      <c r="BY933" s="48"/>
      <c r="BZ933" s="48"/>
      <c r="CA933" s="48"/>
      <c r="CB933" s="48"/>
      <c r="CC933" s="48"/>
      <c r="CD933" s="48"/>
      <c r="CE933" s="48"/>
      <c r="CF933" s="48"/>
      <c r="CG933" s="48"/>
      <c r="CH933" s="48"/>
      <c r="CI933" s="48"/>
      <c r="CJ933" s="48"/>
      <c r="CK933" s="48"/>
      <c r="CL933" s="48"/>
      <c r="CM933" s="48"/>
      <c r="CN933" s="48"/>
      <c r="CO933" s="48"/>
      <c r="CP933" s="48"/>
      <c r="CQ933" s="48"/>
      <c r="CR933" s="48"/>
      <c r="CS933" s="48"/>
      <c r="CT933" s="48"/>
      <c r="CU933" s="48"/>
      <c r="CV933" s="48"/>
      <c r="CW933" s="48"/>
      <c r="CX933" s="48"/>
      <c r="CY933" s="48"/>
      <c r="CZ933" s="48"/>
      <c r="DA933" s="48"/>
      <c r="DB933" s="48"/>
      <c r="DC933" s="48"/>
      <c r="DD933" s="48"/>
      <c r="DE933" s="48"/>
      <c r="DF933" s="48"/>
      <c r="DG933" s="48"/>
      <c r="DH933" s="48"/>
      <c r="DI933" s="48"/>
      <c r="DJ933" s="48"/>
      <c r="DK933" s="48"/>
      <c r="DL933" s="48"/>
      <c r="DM933" s="48"/>
      <c r="DN933" s="48"/>
      <c r="DO933" s="48"/>
      <c r="DP933" s="48"/>
      <c r="DQ933" s="48"/>
      <c r="DR933" s="48"/>
      <c r="DS933" s="48"/>
      <c r="DT933" s="48"/>
      <c r="DU933" s="48"/>
      <c r="DV933" s="48"/>
      <c r="DW933" s="48"/>
      <c r="DX933" s="48"/>
      <c r="DY933" s="48"/>
      <c r="DZ933" s="48"/>
      <c r="EA933" s="48"/>
      <c r="EB933" s="48"/>
      <c r="EC933" s="48"/>
      <c r="ED933" s="48"/>
      <c r="EE933" s="48"/>
      <c r="EF933" s="48"/>
      <c r="EG933" s="48"/>
      <c r="EH933" s="48"/>
      <c r="EI933" s="48"/>
      <c r="EJ933" s="48"/>
      <c r="EK933" s="48"/>
      <c r="EL933" s="48"/>
      <c r="EM933" s="48"/>
      <c r="EN933" s="48"/>
      <c r="EO933" s="48"/>
      <c r="EP933" s="48"/>
      <c r="EQ933" s="48"/>
      <c r="ER933" s="48"/>
      <c r="ES933" s="48"/>
      <c r="ET933" s="48"/>
      <c r="EU933" s="48"/>
      <c r="EV933" s="48"/>
      <c r="EW933" s="48"/>
      <c r="EX933" s="48"/>
      <c r="EY933" s="48"/>
      <c r="EZ933" s="48"/>
      <c r="FA933" s="48"/>
      <c r="FB933" s="48"/>
      <c r="FC933" s="48"/>
      <c r="FD933" s="48"/>
      <c r="FE933" s="48"/>
      <c r="FF933" s="48"/>
      <c r="FG933" s="48"/>
      <c r="FH933" s="48"/>
      <c r="FI933" s="48"/>
      <c r="FJ933" s="48"/>
      <c r="FK933" s="48"/>
      <c r="FL933" s="48"/>
      <c r="FM933" s="48"/>
      <c r="FN933" s="48"/>
      <c r="FO933" s="48"/>
      <c r="FP933" s="48"/>
      <c r="FQ933" s="48"/>
      <c r="FR933" s="48"/>
      <c r="FS933" s="48"/>
      <c r="FT933" s="48"/>
      <c r="FU933" s="48"/>
      <c r="FV933" s="48"/>
      <c r="FW933" s="48"/>
      <c r="FX933" s="48"/>
      <c r="FY933" s="48"/>
      <c r="FZ933" s="48"/>
      <c r="GA933" s="48"/>
      <c r="GB933" s="48"/>
      <c r="GC933" s="48"/>
      <c r="GD933" s="48"/>
      <c r="GE933" s="48"/>
      <c r="GF933" s="48"/>
      <c r="GG933" s="48"/>
      <c r="GH933" s="48"/>
      <c r="GI933" s="48"/>
      <c r="GJ933" s="48"/>
      <c r="GK933" s="48"/>
      <c r="GL933" s="48"/>
      <c r="GM933" s="48"/>
      <c r="GN933" s="48"/>
      <c r="GO933" s="48"/>
      <c r="GP933" s="48"/>
      <c r="GQ933" s="48"/>
      <c r="GR933" s="48"/>
      <c r="GS933" s="48"/>
      <c r="GT933" s="48"/>
      <c r="GU933" s="48"/>
      <c r="GV933" s="48"/>
      <c r="GW933" s="48"/>
      <c r="GX933" s="48"/>
      <c r="GY933" s="48"/>
      <c r="GZ933" s="48"/>
      <c r="HA933" s="48"/>
      <c r="HB933" s="48"/>
      <c r="HC933" s="48"/>
      <c r="HD933" s="48"/>
      <c r="HE933" s="48"/>
      <c r="HF933" s="48"/>
      <c r="HG933" s="48"/>
      <c r="HH933" s="48"/>
      <c r="HI933" s="48"/>
      <c r="HJ933" s="48"/>
      <c r="HK933" s="48"/>
      <c r="HL933" s="48"/>
      <c r="HM933" s="48"/>
      <c r="HN933" s="48"/>
      <c r="HO933" s="48"/>
      <c r="HP933" s="48"/>
      <c r="HQ933" s="48"/>
      <c r="HR933" s="48"/>
      <c r="HS933" s="48"/>
      <c r="HT933" s="48"/>
      <c r="HU933" s="48"/>
      <c r="HV933" s="48"/>
      <c r="HW933" s="48"/>
      <c r="HX933" s="48"/>
      <c r="HY933" s="48"/>
      <c r="HZ933" s="48"/>
      <c r="IA933" s="48"/>
      <c r="IB933" s="48"/>
      <c r="IC933" s="48"/>
      <c r="ID933" s="48"/>
      <c r="IE933" s="48"/>
      <c r="IF933" s="48"/>
      <c r="IG933" s="48"/>
      <c r="IH933" s="48"/>
      <c r="II933" s="48"/>
      <c r="IJ933" s="48"/>
      <c r="IK933" s="48"/>
      <c r="IL933" s="48"/>
      <c r="IM933" s="48"/>
      <c r="IN933" s="48"/>
      <c r="IO933" s="48"/>
      <c r="IP933" s="48"/>
      <c r="IQ933" s="48"/>
      <c r="IR933" s="48"/>
      <c r="IS933" s="48"/>
      <c r="IT933" s="48"/>
      <c r="IU933" s="48"/>
      <c r="IV933" s="48"/>
      <c r="IW933" s="48"/>
      <c r="IX933" s="48"/>
      <c r="IY933" s="48"/>
      <c r="IZ933" s="48"/>
      <c r="JA933" s="48"/>
      <c r="JB933" s="49"/>
      <c r="JC933" s="49"/>
      <c r="JD933" s="49"/>
      <c r="JE933" s="49"/>
      <c r="JF933" s="49"/>
      <c r="JG933" s="49"/>
      <c r="JH933" s="49"/>
      <c r="JI933" s="49"/>
      <c r="JJ933" s="49"/>
      <c r="JK933" s="49"/>
      <c r="JL933" s="49"/>
      <c r="JM933" s="49"/>
    </row>
    <row r="934" spans="2:273" ht="20.25" customHeight="1">
      <c r="B934" s="116" t="s">
        <v>3667</v>
      </c>
      <c r="C934" s="107">
        <v>20192</v>
      </c>
      <c r="D934" s="108">
        <v>2019</v>
      </c>
      <c r="E934" s="38" t="s">
        <v>3668</v>
      </c>
      <c r="F934" s="141"/>
      <c r="G934" s="353"/>
      <c r="H934" s="3" t="s">
        <v>3669</v>
      </c>
      <c r="I934" s="3" t="s">
        <v>37</v>
      </c>
      <c r="J934" s="79">
        <v>36</v>
      </c>
      <c r="K934" s="193">
        <v>6555802</v>
      </c>
      <c r="L934" s="3" t="s">
        <v>3670</v>
      </c>
      <c r="M934" s="3" t="s">
        <v>39</v>
      </c>
      <c r="N934" s="215">
        <v>9</v>
      </c>
      <c r="O934" s="77">
        <v>2</v>
      </c>
      <c r="P934" s="77">
        <v>52</v>
      </c>
      <c r="Q934" s="3" t="s">
        <v>55</v>
      </c>
      <c r="R934" s="3" t="s">
        <v>33</v>
      </c>
      <c r="S934" s="6"/>
      <c r="T934" s="6"/>
      <c r="Y934" s="6"/>
      <c r="Z934" s="6"/>
      <c r="AF934" s="48"/>
      <c r="AG934" s="48"/>
      <c r="AH934" s="48"/>
      <c r="AI934" s="48"/>
      <c r="AJ934" s="48"/>
      <c r="AK934" s="48"/>
      <c r="AL934" s="48"/>
      <c r="AM934" s="48"/>
      <c r="AN934" s="48"/>
      <c r="AO934" s="48"/>
      <c r="AP934" s="48"/>
      <c r="AQ934" s="48"/>
      <c r="AR934" s="48"/>
      <c r="AS934" s="48"/>
      <c r="AT934" s="48"/>
      <c r="AU934" s="48"/>
      <c r="AV934" s="48"/>
      <c r="AW934" s="48"/>
      <c r="AX934" s="48"/>
      <c r="AY934" s="48"/>
      <c r="AZ934" s="48"/>
      <c r="BA934" s="48"/>
      <c r="BB934" s="48"/>
      <c r="BC934" s="48"/>
      <c r="BD934" s="48"/>
      <c r="BE934" s="48"/>
      <c r="BF934" s="48"/>
      <c r="BG934" s="48"/>
      <c r="BH934" s="48"/>
      <c r="BI934" s="48"/>
      <c r="BJ934" s="48"/>
      <c r="BK934" s="48"/>
      <c r="BL934" s="48"/>
      <c r="BM934" s="48"/>
      <c r="BN934" s="48"/>
      <c r="BO934" s="48"/>
      <c r="BP934" s="48"/>
      <c r="BQ934" s="48"/>
      <c r="BR934" s="48"/>
      <c r="BS934" s="48"/>
      <c r="BT934" s="48"/>
      <c r="BU934" s="48"/>
      <c r="BV934" s="48"/>
      <c r="BW934" s="48"/>
      <c r="BX934" s="48"/>
      <c r="BY934" s="48"/>
      <c r="BZ934" s="48"/>
      <c r="CA934" s="48"/>
      <c r="CB934" s="48"/>
      <c r="CC934" s="48"/>
      <c r="CD934" s="48"/>
      <c r="CE934" s="48"/>
      <c r="CF934" s="48"/>
      <c r="CG934" s="48"/>
      <c r="CH934" s="48"/>
      <c r="CI934" s="48"/>
      <c r="CJ934" s="48"/>
      <c r="CK934" s="48"/>
      <c r="CL934" s="48"/>
      <c r="CM934" s="48"/>
      <c r="CN934" s="48"/>
      <c r="CO934" s="48"/>
      <c r="CP934" s="48"/>
      <c r="CQ934" s="48"/>
      <c r="CR934" s="48"/>
      <c r="CS934" s="48"/>
      <c r="CT934" s="48"/>
      <c r="CU934" s="48"/>
      <c r="CV934" s="48"/>
      <c r="CW934" s="48"/>
      <c r="CX934" s="48"/>
      <c r="CY934" s="48"/>
      <c r="CZ934" s="48"/>
      <c r="DA934" s="48"/>
      <c r="DB934" s="48"/>
      <c r="DC934" s="48"/>
      <c r="DD934" s="48"/>
      <c r="DE934" s="48"/>
      <c r="DF934" s="48"/>
      <c r="DG934" s="48"/>
      <c r="DH934" s="48"/>
      <c r="DI934" s="48"/>
      <c r="DJ934" s="48"/>
      <c r="DK934" s="48"/>
      <c r="DL934" s="48"/>
      <c r="DM934" s="48"/>
      <c r="DN934" s="48"/>
      <c r="DO934" s="48"/>
      <c r="DP934" s="48"/>
      <c r="DQ934" s="48"/>
      <c r="DR934" s="48"/>
      <c r="DS934" s="48"/>
      <c r="DT934" s="48"/>
      <c r="DU934" s="48"/>
      <c r="DV934" s="48"/>
      <c r="DW934" s="48"/>
      <c r="DX934" s="48"/>
      <c r="DY934" s="48"/>
      <c r="DZ934" s="48"/>
      <c r="EA934" s="48"/>
      <c r="EB934" s="48"/>
      <c r="EC934" s="48"/>
      <c r="ED934" s="48"/>
      <c r="EE934" s="48"/>
      <c r="EF934" s="48"/>
      <c r="EG934" s="48"/>
      <c r="EH934" s="48"/>
      <c r="EI934" s="48"/>
      <c r="EJ934" s="48"/>
      <c r="EK934" s="48"/>
      <c r="EL934" s="48"/>
      <c r="EM934" s="48"/>
      <c r="EN934" s="48"/>
      <c r="EO934" s="48"/>
      <c r="EP934" s="48"/>
      <c r="EQ934" s="48"/>
      <c r="ER934" s="48"/>
      <c r="ES934" s="48"/>
      <c r="ET934" s="48"/>
      <c r="EU934" s="48"/>
      <c r="EV934" s="48"/>
      <c r="EW934" s="48"/>
      <c r="EX934" s="48"/>
      <c r="EY934" s="48"/>
      <c r="EZ934" s="48"/>
      <c r="FA934" s="48"/>
      <c r="FB934" s="48"/>
      <c r="FC934" s="48"/>
      <c r="FD934" s="48"/>
      <c r="FE934" s="48"/>
      <c r="FF934" s="48"/>
      <c r="FG934" s="48"/>
      <c r="FH934" s="48"/>
      <c r="FI934" s="48"/>
      <c r="FJ934" s="48"/>
      <c r="FK934" s="48"/>
      <c r="FL934" s="48"/>
      <c r="FM934" s="48"/>
      <c r="FN934" s="48"/>
      <c r="FO934" s="48"/>
      <c r="FP934" s="48"/>
      <c r="FQ934" s="48"/>
      <c r="FR934" s="48"/>
      <c r="FS934" s="48"/>
      <c r="FT934" s="48"/>
      <c r="FU934" s="48"/>
      <c r="FV934" s="48"/>
      <c r="FW934" s="48"/>
      <c r="FX934" s="48"/>
      <c r="FY934" s="48"/>
      <c r="FZ934" s="48"/>
      <c r="GA934" s="48"/>
      <c r="GB934" s="48"/>
      <c r="GC934" s="48"/>
      <c r="GD934" s="48"/>
      <c r="GE934" s="48"/>
      <c r="GF934" s="48"/>
      <c r="GG934" s="48"/>
      <c r="GH934" s="48"/>
      <c r="GI934" s="48"/>
      <c r="GJ934" s="48"/>
      <c r="GK934" s="48"/>
      <c r="GL934" s="48"/>
      <c r="GM934" s="48"/>
      <c r="GN934" s="48"/>
      <c r="GO934" s="48"/>
      <c r="GP934" s="48"/>
      <c r="GQ934" s="48"/>
      <c r="GR934" s="48"/>
      <c r="GS934" s="48"/>
      <c r="GT934" s="48"/>
      <c r="GU934" s="48"/>
      <c r="GV934" s="48"/>
      <c r="GW934" s="48"/>
      <c r="GX934" s="48"/>
      <c r="GY934" s="48"/>
      <c r="GZ934" s="48"/>
      <c r="HA934" s="48"/>
      <c r="HB934" s="48"/>
      <c r="HC934" s="48"/>
      <c r="HD934" s="48"/>
      <c r="HE934" s="48"/>
      <c r="HF934" s="48"/>
      <c r="HG934" s="48"/>
      <c r="HH934" s="48"/>
      <c r="HI934" s="48"/>
      <c r="HJ934" s="48"/>
      <c r="HK934" s="48"/>
      <c r="HL934" s="48"/>
      <c r="HM934" s="48"/>
      <c r="HN934" s="48"/>
      <c r="HO934" s="48"/>
      <c r="HP934" s="48"/>
      <c r="HQ934" s="48"/>
      <c r="HR934" s="48"/>
      <c r="HS934" s="48"/>
      <c r="HT934" s="48"/>
      <c r="HU934" s="48"/>
      <c r="HV934" s="48"/>
      <c r="HW934" s="48"/>
      <c r="HX934" s="48"/>
      <c r="HY934" s="48"/>
      <c r="HZ934" s="48"/>
      <c r="IA934" s="48"/>
      <c r="IB934" s="48"/>
      <c r="IC934" s="48"/>
      <c r="ID934" s="48"/>
      <c r="IE934" s="48"/>
      <c r="IF934" s="48"/>
      <c r="IG934" s="48"/>
      <c r="IH934" s="48"/>
      <c r="II934" s="48"/>
      <c r="IJ934" s="48"/>
      <c r="IK934" s="48"/>
      <c r="IL934" s="48"/>
      <c r="IM934" s="48"/>
      <c r="IN934" s="48"/>
      <c r="IO934" s="48"/>
      <c r="IP934" s="48"/>
      <c r="IQ934" s="48"/>
      <c r="IR934" s="48"/>
      <c r="IS934" s="48"/>
      <c r="IT934" s="48"/>
      <c r="IU934" s="48"/>
      <c r="IV934" s="48"/>
      <c r="IW934" s="48"/>
      <c r="IX934" s="48"/>
      <c r="IY934" s="48"/>
      <c r="IZ934" s="48"/>
      <c r="JA934" s="48"/>
      <c r="JB934" s="49"/>
      <c r="JC934" s="49"/>
      <c r="JD934" s="49"/>
      <c r="JE934" s="49"/>
      <c r="JF934" s="49"/>
      <c r="JG934" s="49"/>
      <c r="JH934" s="49"/>
      <c r="JI934" s="49"/>
      <c r="JJ934" s="49"/>
      <c r="JK934" s="49"/>
      <c r="JL934" s="49"/>
      <c r="JM934" s="49"/>
    </row>
    <row r="935" spans="2:273" ht="20.25" customHeight="1">
      <c r="B935" s="116" t="s">
        <v>6437</v>
      </c>
      <c r="C935" s="110">
        <v>20203</v>
      </c>
      <c r="D935" s="109">
        <v>2020</v>
      </c>
      <c r="E935" s="65" t="s">
        <v>6438</v>
      </c>
      <c r="F935" s="140"/>
      <c r="G935" s="354" t="s">
        <v>1086</v>
      </c>
      <c r="H935" s="57" t="s">
        <v>6439</v>
      </c>
      <c r="I935" s="57" t="s">
        <v>29</v>
      </c>
      <c r="J935" s="78">
        <v>10</v>
      </c>
      <c r="K935" s="192">
        <v>199704</v>
      </c>
      <c r="L935" s="57" t="s">
        <v>6440</v>
      </c>
      <c r="M935" s="57" t="s">
        <v>39</v>
      </c>
      <c r="N935" s="215">
        <v>9</v>
      </c>
      <c r="O935" s="78">
        <v>2</v>
      </c>
      <c r="P935" s="78">
        <v>53</v>
      </c>
      <c r="Q935" s="57" t="s">
        <v>238</v>
      </c>
      <c r="R935" s="57" t="s">
        <v>33</v>
      </c>
      <c r="S935" s="48"/>
      <c r="T935" s="48"/>
      <c r="U935" s="48"/>
      <c r="V935" s="48"/>
      <c r="W935" s="48"/>
      <c r="X935" s="48"/>
      <c r="Y935" s="48"/>
      <c r="Z935" s="48"/>
      <c r="AA935" s="48"/>
      <c r="AB935" s="48"/>
      <c r="AC935" s="48"/>
      <c r="AD935" s="48"/>
      <c r="AE935" s="48"/>
    </row>
    <row r="936" spans="2:273" ht="20.25" customHeight="1">
      <c r="B936" s="116" t="s">
        <v>6441</v>
      </c>
      <c r="C936" s="107">
        <v>20201</v>
      </c>
      <c r="D936" s="109">
        <v>2020</v>
      </c>
      <c r="E936" s="65" t="s">
        <v>956</v>
      </c>
      <c r="F936" s="140"/>
      <c r="G936" s="354"/>
      <c r="H936" s="57" t="s">
        <v>6442</v>
      </c>
      <c r="I936" s="57" t="s">
        <v>53</v>
      </c>
      <c r="J936" s="78">
        <v>22</v>
      </c>
      <c r="K936" s="192">
        <v>553536</v>
      </c>
      <c r="L936" s="57" t="s">
        <v>6443</v>
      </c>
      <c r="M936" s="57" t="s">
        <v>39</v>
      </c>
      <c r="N936" s="215">
        <v>9</v>
      </c>
      <c r="O936" s="78">
        <v>2</v>
      </c>
      <c r="P936" s="78">
        <v>52</v>
      </c>
      <c r="Q936" s="57" t="s">
        <v>47</v>
      </c>
      <c r="R936" s="57" t="s">
        <v>5397</v>
      </c>
      <c r="S936" s="48"/>
      <c r="T936" s="48"/>
      <c r="U936" s="48"/>
      <c r="V936" s="48"/>
      <c r="W936" s="48"/>
      <c r="X936" s="48"/>
      <c r="Y936" s="48"/>
      <c r="Z936" s="48"/>
      <c r="AA936" s="48"/>
      <c r="AB936" s="48"/>
      <c r="AC936" s="48"/>
      <c r="AD936" s="48"/>
      <c r="AE936" s="48"/>
    </row>
    <row r="937" spans="2:273" ht="20.25" customHeight="1">
      <c r="B937" s="117" t="s">
        <v>959</v>
      </c>
      <c r="C937" s="118">
        <v>20181</v>
      </c>
      <c r="D937" s="108">
        <v>2018</v>
      </c>
      <c r="E937" s="38" t="s">
        <v>956</v>
      </c>
      <c r="F937" s="141"/>
      <c r="G937" s="353"/>
      <c r="H937" s="3" t="s">
        <v>960</v>
      </c>
      <c r="I937" s="3"/>
      <c r="J937" s="79">
        <v>31</v>
      </c>
      <c r="K937" s="193">
        <v>1019898</v>
      </c>
      <c r="L937" s="3" t="s">
        <v>2650</v>
      </c>
      <c r="M937" s="3" t="s">
        <v>39</v>
      </c>
      <c r="N937" s="215">
        <v>9</v>
      </c>
      <c r="O937" s="79">
        <v>2</v>
      </c>
      <c r="P937" s="77">
        <v>52</v>
      </c>
      <c r="Q937" s="4"/>
      <c r="R937" s="3" t="s">
        <v>80</v>
      </c>
      <c r="S937" s="13">
        <v>1</v>
      </c>
      <c r="T937" s="13">
        <v>9</v>
      </c>
      <c r="U937" s="7"/>
      <c r="V937" s="7"/>
      <c r="W937" s="7"/>
      <c r="X937" s="7"/>
      <c r="Y937" s="13">
        <v>3</v>
      </c>
      <c r="AA937" s="7"/>
      <c r="AB937" s="7"/>
      <c r="AC937" s="7"/>
      <c r="AD937" s="7"/>
      <c r="AF937" s="48"/>
      <c r="AG937" s="48"/>
      <c r="AH937" s="48"/>
      <c r="AI937" s="48"/>
      <c r="AJ937" s="48"/>
      <c r="AK937" s="48"/>
      <c r="AL937" s="48"/>
      <c r="AM937" s="48"/>
      <c r="AN937" s="48"/>
      <c r="AO937" s="48"/>
      <c r="AP937" s="48"/>
      <c r="AQ937" s="48"/>
      <c r="AR937" s="48"/>
      <c r="AS937" s="48"/>
      <c r="AT937" s="48"/>
      <c r="AU937" s="48"/>
      <c r="AV937" s="48"/>
      <c r="AW937" s="48"/>
      <c r="AX937" s="48"/>
      <c r="AY937" s="48"/>
      <c r="AZ937" s="48"/>
      <c r="BA937" s="48"/>
      <c r="BB937" s="48"/>
      <c r="BC937" s="48"/>
      <c r="BD937" s="48"/>
      <c r="BE937" s="48"/>
      <c r="BF937" s="48"/>
      <c r="BG937" s="48"/>
      <c r="BH937" s="48"/>
      <c r="BI937" s="48"/>
      <c r="BJ937" s="48"/>
      <c r="BK937" s="48"/>
      <c r="BL937" s="48"/>
      <c r="BM937" s="48"/>
      <c r="BN937" s="48"/>
      <c r="BO937" s="48"/>
      <c r="BP937" s="48"/>
      <c r="BQ937" s="48"/>
      <c r="BR937" s="48"/>
      <c r="BS937" s="48"/>
      <c r="BT937" s="48"/>
      <c r="BU937" s="48"/>
      <c r="BV937" s="48"/>
      <c r="BW937" s="48"/>
      <c r="BX937" s="48"/>
      <c r="BY937" s="48"/>
      <c r="BZ937" s="48"/>
      <c r="CA937" s="48"/>
      <c r="CB937" s="48"/>
      <c r="CC937" s="48"/>
      <c r="CD937" s="48"/>
      <c r="CE937" s="48"/>
      <c r="CF937" s="48"/>
      <c r="CG937" s="48"/>
      <c r="CH937" s="48"/>
      <c r="CI937" s="48"/>
      <c r="CJ937" s="48"/>
      <c r="CK937" s="48"/>
      <c r="CL937" s="48"/>
      <c r="CM937" s="48"/>
      <c r="CN937" s="48"/>
      <c r="CO937" s="48"/>
      <c r="CP937" s="48"/>
      <c r="CQ937" s="48"/>
      <c r="CR937" s="48"/>
      <c r="CS937" s="48"/>
      <c r="CT937" s="48"/>
      <c r="CU937" s="48"/>
      <c r="CV937" s="48"/>
      <c r="CW937" s="48"/>
      <c r="CX937" s="48"/>
      <c r="CY937" s="48"/>
      <c r="CZ937" s="48"/>
      <c r="DA937" s="48"/>
      <c r="DB937" s="48"/>
      <c r="DC937" s="48"/>
      <c r="DD937" s="48"/>
      <c r="DE937" s="48"/>
      <c r="DF937" s="48"/>
      <c r="DG937" s="48"/>
      <c r="DH937" s="48"/>
      <c r="DI937" s="48"/>
      <c r="DJ937" s="48"/>
      <c r="DK937" s="48"/>
      <c r="DL937" s="48"/>
      <c r="DM937" s="48"/>
      <c r="DN937" s="48"/>
      <c r="DO937" s="48"/>
      <c r="DP937" s="48"/>
      <c r="DQ937" s="48"/>
      <c r="DR937" s="48"/>
      <c r="DS937" s="48"/>
      <c r="DT937" s="48"/>
      <c r="DU937" s="48"/>
      <c r="DV937" s="48"/>
      <c r="DW937" s="48"/>
      <c r="DX937" s="48"/>
      <c r="DY937" s="48"/>
      <c r="DZ937" s="48"/>
      <c r="EA937" s="48"/>
      <c r="EB937" s="48"/>
      <c r="EC937" s="48"/>
      <c r="ED937" s="48"/>
      <c r="EE937" s="48"/>
      <c r="EF937" s="48"/>
      <c r="EG937" s="48"/>
      <c r="EH937" s="48"/>
      <c r="EI937" s="48"/>
      <c r="EJ937" s="48"/>
      <c r="EK937" s="48"/>
      <c r="EL937" s="48"/>
      <c r="EM937" s="48"/>
      <c r="EN937" s="48"/>
      <c r="EO937" s="48"/>
      <c r="EP937" s="48"/>
      <c r="EQ937" s="48"/>
      <c r="ER937" s="48"/>
      <c r="ES937" s="48"/>
      <c r="ET937" s="48"/>
      <c r="EU937" s="48"/>
      <c r="EV937" s="48"/>
      <c r="EW937" s="48"/>
      <c r="EX937" s="48"/>
      <c r="EY937" s="48"/>
      <c r="EZ937" s="48"/>
      <c r="FA937" s="48"/>
      <c r="FB937" s="48"/>
      <c r="FC937" s="48"/>
      <c r="FD937" s="48"/>
      <c r="FE937" s="48"/>
      <c r="FF937" s="48"/>
      <c r="FG937" s="48"/>
      <c r="FH937" s="48"/>
      <c r="FI937" s="48"/>
      <c r="FJ937" s="48"/>
      <c r="FK937" s="48"/>
      <c r="FL937" s="48"/>
      <c r="FM937" s="48"/>
      <c r="FN937" s="48"/>
      <c r="FO937" s="48"/>
      <c r="FP937" s="48"/>
      <c r="FQ937" s="48"/>
      <c r="FR937" s="48"/>
      <c r="FS937" s="48"/>
      <c r="FT937" s="48"/>
      <c r="FU937" s="48"/>
      <c r="FV937" s="48"/>
      <c r="FW937" s="48"/>
      <c r="FX937" s="48"/>
      <c r="FY937" s="48"/>
      <c r="FZ937" s="48"/>
      <c r="GA937" s="48"/>
      <c r="GB937" s="48"/>
      <c r="GC937" s="48"/>
      <c r="GD937" s="48"/>
      <c r="GE937" s="48"/>
      <c r="GF937" s="48"/>
      <c r="GG937" s="48"/>
      <c r="GH937" s="48"/>
      <c r="GI937" s="48"/>
      <c r="GJ937" s="48"/>
      <c r="GK937" s="48"/>
      <c r="GL937" s="48"/>
      <c r="GM937" s="48"/>
      <c r="GN937" s="48"/>
      <c r="GO937" s="48"/>
      <c r="GP937" s="48"/>
      <c r="GQ937" s="48"/>
      <c r="GR937" s="48"/>
      <c r="GS937" s="48"/>
      <c r="GT937" s="48"/>
      <c r="GU937" s="48"/>
      <c r="GV937" s="48"/>
      <c r="GW937" s="48"/>
      <c r="GX937" s="48"/>
      <c r="GY937" s="48"/>
      <c r="GZ937" s="48"/>
      <c r="HA937" s="48"/>
      <c r="HB937" s="48"/>
      <c r="HC937" s="48"/>
      <c r="HD937" s="48"/>
      <c r="HE937" s="48"/>
      <c r="HF937" s="48"/>
      <c r="HG937" s="48"/>
      <c r="HH937" s="48"/>
      <c r="HI937" s="48"/>
      <c r="HJ937" s="48"/>
      <c r="HK937" s="48"/>
      <c r="HL937" s="48"/>
      <c r="HM937" s="48"/>
      <c r="HN937" s="48"/>
      <c r="HO937" s="48"/>
      <c r="HP937" s="48"/>
      <c r="HQ937" s="48"/>
      <c r="HR937" s="48"/>
      <c r="HS937" s="48"/>
      <c r="HT937" s="48"/>
      <c r="HU937" s="48"/>
      <c r="HV937" s="48"/>
      <c r="HW937" s="48"/>
      <c r="HX937" s="48"/>
      <c r="HY937" s="48"/>
      <c r="HZ937" s="48"/>
      <c r="IA937" s="48"/>
      <c r="IB937" s="48"/>
      <c r="IC937" s="48"/>
      <c r="ID937" s="48"/>
      <c r="IE937" s="48"/>
      <c r="IF937" s="48"/>
      <c r="IG937" s="48"/>
      <c r="IH937" s="48"/>
      <c r="II937" s="48"/>
      <c r="IJ937" s="48"/>
      <c r="IK937" s="48"/>
      <c r="IL937" s="48"/>
      <c r="IM937" s="48"/>
      <c r="IN937" s="48"/>
      <c r="IO937" s="48"/>
      <c r="IP937" s="48"/>
      <c r="IQ937" s="48"/>
      <c r="IR937" s="48"/>
      <c r="IS937" s="48"/>
      <c r="IT937" s="48"/>
      <c r="IU937" s="48"/>
      <c r="IV937" s="48"/>
      <c r="IW937" s="48"/>
      <c r="IX937" s="48"/>
      <c r="IY937" s="48"/>
      <c r="IZ937" s="48"/>
      <c r="JA937" s="48"/>
      <c r="JB937" s="49"/>
      <c r="JC937" s="49"/>
      <c r="JD937" s="49"/>
      <c r="JE937" s="49"/>
      <c r="JF937" s="49"/>
      <c r="JG937" s="49"/>
      <c r="JH937" s="49"/>
      <c r="JI937" s="49"/>
      <c r="JJ937" s="49"/>
      <c r="JK937" s="49"/>
      <c r="JL937" s="49"/>
      <c r="JM937" s="49"/>
    </row>
    <row r="938" spans="2:273" ht="20.25" customHeight="1">
      <c r="B938" s="117" t="s">
        <v>955</v>
      </c>
      <c r="C938" s="118">
        <v>20181</v>
      </c>
      <c r="D938" s="108">
        <v>2018</v>
      </c>
      <c r="E938" s="38" t="s">
        <v>956</v>
      </c>
      <c r="F938" s="141"/>
      <c r="G938" s="353"/>
      <c r="H938" s="3" t="s">
        <v>957</v>
      </c>
      <c r="I938" s="3"/>
      <c r="J938" s="79">
        <v>45</v>
      </c>
      <c r="K938" s="193">
        <v>1900167</v>
      </c>
      <c r="L938" s="3" t="s">
        <v>2650</v>
      </c>
      <c r="M938" s="3" t="s">
        <v>39</v>
      </c>
      <c r="N938" s="215">
        <v>9</v>
      </c>
      <c r="O938" s="79">
        <v>2</v>
      </c>
      <c r="P938" s="77">
        <v>52</v>
      </c>
      <c r="Q938" s="4"/>
      <c r="R938" s="3" t="s">
        <v>260</v>
      </c>
      <c r="S938" s="15">
        <v>1</v>
      </c>
      <c r="U938" s="7"/>
      <c r="V938" s="7"/>
      <c r="W938" s="7"/>
      <c r="X938" s="7"/>
      <c r="Y938" s="13">
        <v>3</v>
      </c>
      <c r="AA938" s="7"/>
      <c r="AB938" s="7"/>
      <c r="AC938" s="7"/>
      <c r="AD938" s="7"/>
      <c r="AE938" s="6" t="s">
        <v>958</v>
      </c>
      <c r="AR938" s="7" t="s">
        <v>47</v>
      </c>
      <c r="AS938" s="7" t="s">
        <v>53</v>
      </c>
    </row>
    <row r="939" spans="2:273" ht="20.25" customHeight="1">
      <c r="B939" s="116" t="s">
        <v>6444</v>
      </c>
      <c r="C939" s="107">
        <v>20201</v>
      </c>
      <c r="D939" s="109">
        <v>2020</v>
      </c>
      <c r="E939" s="65" t="s">
        <v>6445</v>
      </c>
      <c r="F939" s="140"/>
      <c r="G939" s="354"/>
      <c r="H939" s="57" t="s">
        <v>6446</v>
      </c>
      <c r="I939" s="57" t="s">
        <v>53</v>
      </c>
      <c r="J939" s="78">
        <v>33</v>
      </c>
      <c r="K939" s="192">
        <v>345000</v>
      </c>
      <c r="L939" s="57" t="s">
        <v>6447</v>
      </c>
      <c r="M939" s="57" t="s">
        <v>643</v>
      </c>
      <c r="N939" s="215">
        <v>3</v>
      </c>
      <c r="O939" s="78">
        <v>5</v>
      </c>
      <c r="P939" s="78">
        <v>6</v>
      </c>
      <c r="Q939" s="57" t="s">
        <v>943</v>
      </c>
      <c r="R939" s="57" t="s">
        <v>219</v>
      </c>
      <c r="S939" s="48"/>
      <c r="T939" s="48"/>
      <c r="U939" s="48"/>
      <c r="V939" s="48"/>
      <c r="W939" s="48"/>
      <c r="X939" s="48"/>
      <c r="Y939" s="48"/>
      <c r="Z939" s="48"/>
      <c r="AA939" s="48"/>
      <c r="AB939" s="48"/>
      <c r="AC939" s="48"/>
      <c r="AD939" s="48"/>
      <c r="AE939" s="48"/>
      <c r="AF939" s="48"/>
      <c r="AG939" s="48"/>
      <c r="AH939" s="48"/>
      <c r="AI939" s="48"/>
      <c r="AJ939" s="48"/>
      <c r="AK939" s="48"/>
      <c r="AL939" s="48"/>
      <c r="AM939" s="48"/>
      <c r="AN939" s="48"/>
      <c r="AO939" s="48"/>
      <c r="AP939" s="48"/>
      <c r="AQ939" s="48"/>
      <c r="AR939" s="48"/>
      <c r="AS939" s="48"/>
      <c r="AT939" s="48"/>
      <c r="AU939" s="48"/>
      <c r="AV939" s="48"/>
      <c r="AW939" s="48"/>
      <c r="AX939" s="48"/>
      <c r="AY939" s="48"/>
      <c r="AZ939" s="48"/>
      <c r="BA939" s="48"/>
      <c r="BB939" s="48"/>
      <c r="BC939" s="48"/>
      <c r="BD939" s="48"/>
      <c r="BE939" s="48"/>
      <c r="BF939" s="48"/>
      <c r="BG939" s="48"/>
      <c r="BH939" s="48"/>
      <c r="BI939" s="48"/>
      <c r="BJ939" s="48"/>
      <c r="BK939" s="48"/>
      <c r="BL939" s="48"/>
      <c r="BM939" s="48"/>
      <c r="BN939" s="48"/>
      <c r="BO939" s="48"/>
      <c r="BP939" s="48"/>
      <c r="BQ939" s="48"/>
      <c r="BR939" s="48"/>
      <c r="BS939" s="48"/>
      <c r="BT939" s="48"/>
      <c r="BU939" s="48"/>
      <c r="BV939" s="48"/>
      <c r="BW939" s="48"/>
      <c r="BX939" s="48"/>
      <c r="BY939" s="48"/>
      <c r="BZ939" s="48"/>
      <c r="CA939" s="48"/>
      <c r="CB939" s="48"/>
      <c r="CC939" s="48"/>
      <c r="CD939" s="48"/>
      <c r="CE939" s="48"/>
      <c r="CF939" s="48"/>
      <c r="CG939" s="48"/>
      <c r="CH939" s="48"/>
      <c r="CI939" s="48"/>
      <c r="CJ939" s="48"/>
      <c r="CK939" s="48"/>
      <c r="CL939" s="48"/>
      <c r="CM939" s="48"/>
      <c r="CN939" s="48"/>
      <c r="CO939" s="48"/>
      <c r="CP939" s="48"/>
      <c r="CQ939" s="48"/>
      <c r="CR939" s="48"/>
      <c r="CS939" s="48"/>
      <c r="CT939" s="48"/>
      <c r="CU939" s="48"/>
      <c r="CV939" s="48"/>
      <c r="CW939" s="48"/>
      <c r="CX939" s="48"/>
      <c r="CY939" s="48"/>
      <c r="CZ939" s="48"/>
      <c r="DA939" s="48"/>
      <c r="DB939" s="48"/>
      <c r="DC939" s="48"/>
      <c r="DD939" s="48"/>
      <c r="DE939" s="48"/>
      <c r="DF939" s="48"/>
      <c r="DG939" s="48"/>
      <c r="DH939" s="48"/>
      <c r="DI939" s="48"/>
      <c r="DJ939" s="48"/>
      <c r="DK939" s="48"/>
      <c r="DL939" s="48"/>
      <c r="DM939" s="48"/>
      <c r="DN939" s="48"/>
      <c r="DO939" s="48"/>
      <c r="DP939" s="48"/>
      <c r="DQ939" s="48"/>
      <c r="DR939" s="48"/>
      <c r="DS939" s="48"/>
      <c r="DT939" s="48"/>
      <c r="DU939" s="48"/>
      <c r="DV939" s="48"/>
      <c r="DW939" s="48"/>
      <c r="DX939" s="48"/>
      <c r="DY939" s="48"/>
      <c r="DZ939" s="48"/>
      <c r="EA939" s="48"/>
      <c r="EB939" s="48"/>
      <c r="EC939" s="48"/>
      <c r="ED939" s="48"/>
      <c r="EE939" s="48"/>
      <c r="EF939" s="48"/>
      <c r="EG939" s="48"/>
      <c r="EH939" s="48"/>
      <c r="EI939" s="48"/>
      <c r="EJ939" s="48"/>
      <c r="EK939" s="48"/>
      <c r="EL939" s="48"/>
      <c r="EM939" s="48"/>
      <c r="EN939" s="48"/>
      <c r="EO939" s="48"/>
      <c r="EP939" s="48"/>
      <c r="EQ939" s="48"/>
      <c r="ER939" s="48"/>
      <c r="ES939" s="48"/>
      <c r="ET939" s="48"/>
      <c r="EU939" s="48"/>
      <c r="EV939" s="48"/>
      <c r="EW939" s="48"/>
      <c r="EX939" s="48"/>
      <c r="EY939" s="48"/>
      <c r="EZ939" s="48"/>
      <c r="FA939" s="48"/>
      <c r="FB939" s="48"/>
      <c r="FC939" s="48"/>
      <c r="FD939" s="48"/>
      <c r="FE939" s="48"/>
      <c r="FF939" s="48"/>
      <c r="FG939" s="48"/>
      <c r="FH939" s="48"/>
      <c r="FI939" s="48"/>
      <c r="FJ939" s="48"/>
      <c r="FK939" s="48"/>
      <c r="FL939" s="48"/>
      <c r="FM939" s="48"/>
      <c r="FN939" s="48"/>
      <c r="FO939" s="48"/>
      <c r="FP939" s="48"/>
      <c r="FQ939" s="48"/>
      <c r="FR939" s="48"/>
      <c r="FS939" s="48"/>
      <c r="FT939" s="48"/>
      <c r="FU939" s="48"/>
      <c r="FV939" s="48"/>
      <c r="FW939" s="48"/>
      <c r="FX939" s="48"/>
      <c r="FY939" s="48"/>
      <c r="FZ939" s="48"/>
      <c r="GA939" s="48"/>
      <c r="GB939" s="48"/>
      <c r="GC939" s="48"/>
      <c r="GD939" s="48"/>
      <c r="GE939" s="48"/>
      <c r="GF939" s="48"/>
      <c r="GG939" s="48"/>
      <c r="GH939" s="48"/>
      <c r="GI939" s="48"/>
      <c r="GJ939" s="48"/>
      <c r="GK939" s="48"/>
      <c r="GL939" s="48"/>
      <c r="GM939" s="48"/>
      <c r="GN939" s="48"/>
      <c r="GO939" s="48"/>
      <c r="GP939" s="48"/>
      <c r="GQ939" s="48"/>
      <c r="GR939" s="48"/>
      <c r="GS939" s="48"/>
      <c r="GT939" s="48"/>
      <c r="GU939" s="48"/>
      <c r="GV939" s="48"/>
      <c r="GW939" s="48"/>
      <c r="GX939" s="48"/>
      <c r="GY939" s="48"/>
      <c r="GZ939" s="48"/>
      <c r="HA939" s="48"/>
      <c r="HB939" s="48"/>
      <c r="HC939" s="48"/>
      <c r="HD939" s="48"/>
      <c r="HE939" s="48"/>
      <c r="HF939" s="48"/>
      <c r="HG939" s="48"/>
      <c r="HH939" s="48"/>
      <c r="HI939" s="48"/>
      <c r="HJ939" s="48"/>
      <c r="HK939" s="48"/>
      <c r="HL939" s="48"/>
      <c r="HM939" s="48"/>
      <c r="HN939" s="48"/>
      <c r="HO939" s="48"/>
      <c r="HP939" s="48"/>
      <c r="HQ939" s="48"/>
      <c r="HR939" s="48"/>
      <c r="HS939" s="48"/>
      <c r="HT939" s="48"/>
      <c r="HU939" s="48"/>
      <c r="HV939" s="48"/>
      <c r="HW939" s="48"/>
      <c r="HX939" s="48"/>
      <c r="HY939" s="48"/>
      <c r="HZ939" s="48"/>
      <c r="IA939" s="48"/>
      <c r="IB939" s="48"/>
      <c r="IC939" s="48"/>
      <c r="ID939" s="48"/>
      <c r="IE939" s="48"/>
      <c r="IF939" s="48"/>
      <c r="IG939" s="48"/>
      <c r="IH939" s="48"/>
      <c r="II939" s="48"/>
      <c r="IJ939" s="48"/>
      <c r="IK939" s="48"/>
      <c r="IL939" s="48"/>
      <c r="IM939" s="48"/>
      <c r="IN939" s="48"/>
      <c r="IO939" s="48"/>
      <c r="IP939" s="48"/>
      <c r="IQ939" s="48"/>
      <c r="IR939" s="48"/>
      <c r="IS939" s="48"/>
      <c r="IT939" s="48"/>
      <c r="IU939" s="48"/>
      <c r="IV939" s="48"/>
      <c r="IW939" s="48"/>
      <c r="IX939" s="48"/>
      <c r="IY939" s="48"/>
      <c r="IZ939" s="48"/>
      <c r="JA939" s="48"/>
      <c r="JB939" s="49"/>
      <c r="JC939" s="49"/>
      <c r="JD939" s="49"/>
      <c r="JE939" s="49"/>
      <c r="JF939" s="49"/>
      <c r="JG939" s="49"/>
      <c r="JH939" s="49"/>
      <c r="JI939" s="49"/>
      <c r="JJ939" s="49"/>
      <c r="JK939" s="49"/>
      <c r="JL939" s="49"/>
      <c r="JM939" s="49"/>
    </row>
    <row r="940" spans="2:273" ht="20.25" customHeight="1">
      <c r="B940" s="116" t="s">
        <v>6448</v>
      </c>
      <c r="C940" s="110">
        <v>20203</v>
      </c>
      <c r="D940" s="109">
        <v>2020</v>
      </c>
      <c r="E940" s="65" t="s">
        <v>6449</v>
      </c>
      <c r="F940" s="140"/>
      <c r="G940" s="354" t="s">
        <v>1086</v>
      </c>
      <c r="H940" s="57" t="s">
        <v>6450</v>
      </c>
      <c r="I940" s="57" t="s">
        <v>29</v>
      </c>
      <c r="J940" s="78">
        <v>12</v>
      </c>
      <c r="K940" s="192">
        <v>359820</v>
      </c>
      <c r="L940" s="57" t="s">
        <v>6451</v>
      </c>
      <c r="M940" s="57" t="s">
        <v>31</v>
      </c>
      <c r="N940" s="215">
        <v>3</v>
      </c>
      <c r="O940" s="78">
        <v>5</v>
      </c>
      <c r="P940" s="81">
        <v>7</v>
      </c>
      <c r="Q940" s="57" t="s">
        <v>47</v>
      </c>
      <c r="R940" s="57" t="s">
        <v>33</v>
      </c>
      <c r="S940" s="48"/>
      <c r="T940" s="48"/>
      <c r="U940" s="48"/>
      <c r="V940" s="48"/>
      <c r="W940" s="48"/>
      <c r="X940" s="48"/>
      <c r="Y940" s="48"/>
      <c r="Z940" s="48"/>
      <c r="AA940" s="48"/>
      <c r="AB940" s="48"/>
      <c r="AC940" s="48"/>
      <c r="AD940" s="48"/>
      <c r="AE940" s="48"/>
      <c r="AF940" s="48"/>
      <c r="AG940" s="48"/>
      <c r="AH940" s="48"/>
      <c r="AI940" s="48"/>
      <c r="AJ940" s="48"/>
      <c r="AK940" s="48"/>
      <c r="AL940" s="48"/>
      <c r="AM940" s="48"/>
      <c r="AN940" s="48"/>
      <c r="AO940" s="48"/>
      <c r="AP940" s="48"/>
      <c r="AQ940" s="48"/>
      <c r="AR940" s="48"/>
      <c r="AS940" s="48"/>
      <c r="AT940" s="48"/>
      <c r="AU940" s="48"/>
      <c r="AV940" s="48"/>
      <c r="AW940" s="48"/>
      <c r="AX940" s="48"/>
      <c r="AY940" s="48"/>
      <c r="AZ940" s="48"/>
      <c r="BA940" s="48"/>
      <c r="BB940" s="48"/>
      <c r="BC940" s="48"/>
      <c r="BD940" s="48"/>
      <c r="BE940" s="48"/>
      <c r="BF940" s="48"/>
      <c r="BG940" s="48"/>
      <c r="BH940" s="48"/>
      <c r="BI940" s="48"/>
      <c r="BJ940" s="48"/>
      <c r="BK940" s="48"/>
      <c r="BL940" s="48"/>
      <c r="BM940" s="48"/>
      <c r="BN940" s="48"/>
      <c r="BO940" s="48"/>
      <c r="BP940" s="48"/>
      <c r="BQ940" s="48"/>
      <c r="BR940" s="48"/>
      <c r="BS940" s="48"/>
      <c r="BT940" s="48"/>
      <c r="BU940" s="48"/>
      <c r="BV940" s="48"/>
      <c r="BW940" s="48"/>
      <c r="BX940" s="48"/>
      <c r="BY940" s="48"/>
      <c r="BZ940" s="48"/>
      <c r="CA940" s="48"/>
      <c r="CB940" s="48"/>
      <c r="CC940" s="48"/>
      <c r="CD940" s="48"/>
      <c r="CE940" s="48"/>
      <c r="CF940" s="48"/>
      <c r="CG940" s="48"/>
      <c r="CH940" s="48"/>
      <c r="CI940" s="48"/>
      <c r="CJ940" s="48"/>
      <c r="CK940" s="48"/>
      <c r="CL940" s="48"/>
      <c r="CM940" s="48"/>
      <c r="CN940" s="48"/>
      <c r="CO940" s="48"/>
      <c r="CP940" s="48"/>
      <c r="CQ940" s="48"/>
      <c r="CR940" s="48"/>
      <c r="CS940" s="48"/>
      <c r="CT940" s="48"/>
      <c r="CU940" s="48"/>
      <c r="CV940" s="48"/>
      <c r="CW940" s="48"/>
      <c r="CX940" s="48"/>
      <c r="CY940" s="48"/>
      <c r="CZ940" s="48"/>
      <c r="DA940" s="48"/>
      <c r="DB940" s="48"/>
      <c r="DC940" s="48"/>
      <c r="DD940" s="48"/>
      <c r="DE940" s="48"/>
      <c r="DF940" s="48"/>
      <c r="DG940" s="48"/>
      <c r="DH940" s="48"/>
      <c r="DI940" s="48"/>
      <c r="DJ940" s="48"/>
      <c r="DK940" s="48"/>
      <c r="DL940" s="48"/>
      <c r="DM940" s="48"/>
      <c r="DN940" s="48"/>
      <c r="DO940" s="48"/>
      <c r="DP940" s="48"/>
      <c r="DQ940" s="48"/>
      <c r="DR940" s="48"/>
      <c r="DS940" s="48"/>
      <c r="DT940" s="48"/>
      <c r="DU940" s="48"/>
      <c r="DV940" s="48"/>
      <c r="DW940" s="48"/>
      <c r="DX940" s="48"/>
      <c r="DY940" s="48"/>
      <c r="DZ940" s="48"/>
      <c r="EA940" s="48"/>
      <c r="EB940" s="48"/>
      <c r="EC940" s="48"/>
      <c r="ED940" s="48"/>
      <c r="EE940" s="48"/>
      <c r="EF940" s="48"/>
      <c r="EG940" s="48"/>
      <c r="EH940" s="48"/>
      <c r="EI940" s="48"/>
      <c r="EJ940" s="48"/>
      <c r="EK940" s="48"/>
      <c r="EL940" s="48"/>
      <c r="EM940" s="48"/>
      <c r="EN940" s="48"/>
      <c r="EO940" s="48"/>
      <c r="EP940" s="48"/>
      <c r="EQ940" s="48"/>
      <c r="ER940" s="48"/>
      <c r="ES940" s="48"/>
      <c r="ET940" s="48"/>
      <c r="EU940" s="48"/>
      <c r="EV940" s="48"/>
      <c r="EW940" s="48"/>
      <c r="EX940" s="48"/>
      <c r="EY940" s="48"/>
      <c r="EZ940" s="48"/>
      <c r="FA940" s="48"/>
      <c r="FB940" s="48"/>
      <c r="FC940" s="48"/>
      <c r="FD940" s="48"/>
      <c r="FE940" s="48"/>
      <c r="FF940" s="48"/>
      <c r="FG940" s="48"/>
      <c r="FH940" s="48"/>
      <c r="FI940" s="48"/>
      <c r="FJ940" s="48"/>
      <c r="FK940" s="48"/>
      <c r="FL940" s="48"/>
      <c r="FM940" s="48"/>
      <c r="FN940" s="48"/>
      <c r="FO940" s="48"/>
      <c r="FP940" s="48"/>
      <c r="FQ940" s="48"/>
      <c r="FR940" s="48"/>
      <c r="FS940" s="48"/>
      <c r="FT940" s="48"/>
      <c r="FU940" s="48"/>
      <c r="FV940" s="48"/>
      <c r="FW940" s="48"/>
      <c r="FX940" s="48"/>
      <c r="FY940" s="48"/>
      <c r="FZ940" s="48"/>
      <c r="GA940" s="48"/>
      <c r="GB940" s="48"/>
      <c r="GC940" s="48"/>
      <c r="GD940" s="48"/>
      <c r="GE940" s="48"/>
      <c r="GF940" s="48"/>
      <c r="GG940" s="48"/>
      <c r="GH940" s="48"/>
      <c r="GI940" s="48"/>
      <c r="GJ940" s="48"/>
      <c r="GK940" s="48"/>
      <c r="GL940" s="48"/>
      <c r="GM940" s="48"/>
      <c r="GN940" s="48"/>
      <c r="GO940" s="48"/>
      <c r="GP940" s="48"/>
      <c r="GQ940" s="48"/>
      <c r="GR940" s="48"/>
      <c r="GS940" s="48"/>
      <c r="GT940" s="48"/>
      <c r="GU940" s="48"/>
      <c r="GV940" s="48"/>
      <c r="GW940" s="48"/>
      <c r="GX940" s="48"/>
      <c r="GY940" s="48"/>
      <c r="GZ940" s="48"/>
      <c r="HA940" s="48"/>
      <c r="HB940" s="48"/>
      <c r="HC940" s="48"/>
      <c r="HD940" s="48"/>
      <c r="HE940" s="48"/>
      <c r="HF940" s="48"/>
      <c r="HG940" s="48"/>
      <c r="HH940" s="48"/>
      <c r="HI940" s="48"/>
      <c r="HJ940" s="48"/>
      <c r="HK940" s="48"/>
      <c r="HL940" s="48"/>
      <c r="HM940" s="48"/>
      <c r="HN940" s="48"/>
      <c r="HO940" s="48"/>
      <c r="HP940" s="48"/>
      <c r="HQ940" s="48"/>
      <c r="HR940" s="48"/>
      <c r="HS940" s="48"/>
      <c r="HT940" s="48"/>
      <c r="HU940" s="48"/>
      <c r="HV940" s="48"/>
      <c r="HW940" s="48"/>
      <c r="HX940" s="48"/>
      <c r="HY940" s="48"/>
      <c r="HZ940" s="48"/>
      <c r="IA940" s="48"/>
      <c r="IB940" s="48"/>
      <c r="IC940" s="48"/>
      <c r="ID940" s="48"/>
      <c r="IE940" s="48"/>
      <c r="IF940" s="48"/>
      <c r="IG940" s="48"/>
      <c r="IH940" s="48"/>
      <c r="II940" s="48"/>
      <c r="IJ940" s="48"/>
      <c r="IK940" s="48"/>
      <c r="IL940" s="48"/>
      <c r="IM940" s="48"/>
      <c r="IN940" s="48"/>
      <c r="IO940" s="48"/>
      <c r="IP940" s="48"/>
      <c r="IQ940" s="48"/>
      <c r="IR940" s="48"/>
      <c r="IS940" s="48"/>
      <c r="IT940" s="48"/>
      <c r="IU940" s="48"/>
      <c r="IV940" s="48"/>
      <c r="IW940" s="48"/>
      <c r="IX940" s="48"/>
      <c r="IY940" s="48"/>
      <c r="IZ940" s="48"/>
      <c r="JA940" s="48"/>
      <c r="JB940" s="49"/>
      <c r="JC940" s="49"/>
      <c r="JD940" s="49"/>
      <c r="JE940" s="49"/>
      <c r="JF940" s="49"/>
      <c r="JG940" s="49"/>
      <c r="JH940" s="49"/>
      <c r="JI940" s="49"/>
      <c r="JJ940" s="49"/>
      <c r="JK940" s="49"/>
      <c r="JL940" s="49"/>
      <c r="JM940" s="49"/>
    </row>
    <row r="941" spans="2:273" ht="20.25" customHeight="1">
      <c r="B941" s="117" t="s">
        <v>961</v>
      </c>
      <c r="C941" s="118">
        <v>20181</v>
      </c>
      <c r="D941" s="108">
        <v>2018</v>
      </c>
      <c r="E941" s="38" t="s">
        <v>962</v>
      </c>
      <c r="F941" s="141"/>
      <c r="G941" s="353"/>
      <c r="H941" s="3" t="s">
        <v>642</v>
      </c>
      <c r="I941" s="3"/>
      <c r="J941" s="79">
        <v>19</v>
      </c>
      <c r="K941" s="193">
        <v>50000</v>
      </c>
      <c r="L941" s="3" t="s">
        <v>2651</v>
      </c>
      <c r="M941" s="3" t="s">
        <v>643</v>
      </c>
      <c r="N941" s="215">
        <v>3</v>
      </c>
      <c r="O941" s="79">
        <v>5</v>
      </c>
      <c r="P941" s="77">
        <v>6</v>
      </c>
      <c r="Q941" s="4"/>
      <c r="R941" s="3" t="s">
        <v>80</v>
      </c>
      <c r="S941" s="13">
        <v>10</v>
      </c>
      <c r="U941" s="7"/>
      <c r="V941" s="7"/>
      <c r="W941" s="7"/>
      <c r="X941" s="7"/>
      <c r="Y941" s="13">
        <v>8</v>
      </c>
      <c r="Z941" s="13">
        <v>10</v>
      </c>
      <c r="AA941" s="6">
        <v>15</v>
      </c>
      <c r="AB941" s="7"/>
      <c r="AC941" s="7"/>
      <c r="AD941" s="7"/>
      <c r="AE941" s="6" t="s">
        <v>963</v>
      </c>
      <c r="AR941" s="7" t="s">
        <v>47</v>
      </c>
      <c r="AS941" s="7" t="s">
        <v>53</v>
      </c>
    </row>
    <row r="942" spans="2:273" ht="20.25" customHeight="1">
      <c r="B942" s="116" t="s">
        <v>3671</v>
      </c>
      <c r="C942" s="107">
        <v>20191</v>
      </c>
      <c r="D942" s="108">
        <v>2019</v>
      </c>
      <c r="E942" s="38" t="s">
        <v>3672</v>
      </c>
      <c r="F942" s="141"/>
      <c r="G942" s="353"/>
      <c r="H942" s="3" t="s">
        <v>3673</v>
      </c>
      <c r="I942" s="3" t="s">
        <v>53</v>
      </c>
      <c r="J942" s="79">
        <v>23</v>
      </c>
      <c r="K942" s="193">
        <v>200000</v>
      </c>
      <c r="L942" s="3" t="s">
        <v>3674</v>
      </c>
      <c r="M942" s="3" t="s">
        <v>625</v>
      </c>
      <c r="N942" s="215">
        <v>2</v>
      </c>
      <c r="O942" s="77">
        <v>3</v>
      </c>
      <c r="P942" s="77">
        <v>6</v>
      </c>
      <c r="Q942" s="3" t="s">
        <v>47</v>
      </c>
      <c r="R942" s="3" t="s">
        <v>80</v>
      </c>
      <c r="S942" s="6"/>
      <c r="T942" s="6"/>
      <c r="Y942" s="6"/>
      <c r="Z942" s="6"/>
      <c r="AF942" s="37"/>
      <c r="AG942" s="37"/>
      <c r="AH942" s="37"/>
      <c r="AI942" s="37"/>
      <c r="AJ942" s="37"/>
      <c r="AK942" s="37"/>
      <c r="AL942" s="37"/>
      <c r="AM942" s="37"/>
      <c r="AN942" s="37"/>
      <c r="AO942" s="37"/>
      <c r="AP942" s="37"/>
      <c r="AQ942" s="37"/>
      <c r="AR942" s="37"/>
      <c r="AS942" s="37"/>
      <c r="AT942" s="37"/>
      <c r="AU942" s="37"/>
      <c r="AV942" s="37"/>
      <c r="AW942" s="37"/>
      <c r="AX942" s="37"/>
      <c r="AY942" s="37"/>
      <c r="AZ942" s="37"/>
      <c r="BA942" s="37"/>
      <c r="BB942" s="37"/>
      <c r="BC942" s="37"/>
      <c r="BD942" s="37"/>
      <c r="BE942" s="37"/>
      <c r="BF942" s="37"/>
      <c r="BG942" s="37"/>
      <c r="BH942" s="37"/>
      <c r="BI942" s="37"/>
      <c r="BJ942" s="37"/>
      <c r="BK942" s="37"/>
      <c r="BL942" s="37"/>
      <c r="BM942" s="37"/>
      <c r="BN942" s="37"/>
      <c r="BO942" s="37"/>
      <c r="BP942" s="37"/>
      <c r="BQ942" s="37"/>
      <c r="BR942" s="37"/>
      <c r="BS942" s="37"/>
      <c r="BT942" s="37"/>
      <c r="BU942" s="37"/>
      <c r="BV942" s="37"/>
      <c r="BW942" s="37"/>
      <c r="BX942" s="37"/>
      <c r="BY942" s="37"/>
      <c r="BZ942" s="37"/>
      <c r="CA942" s="37"/>
      <c r="CB942" s="37"/>
      <c r="CC942" s="37"/>
      <c r="CD942" s="37"/>
      <c r="CE942" s="37"/>
      <c r="CF942" s="37"/>
      <c r="CG942" s="37"/>
      <c r="CH942" s="37"/>
      <c r="CI942" s="37"/>
      <c r="CJ942" s="37"/>
      <c r="CK942" s="37"/>
      <c r="CL942" s="37"/>
      <c r="CM942" s="37"/>
      <c r="CN942" s="37"/>
      <c r="CO942" s="37"/>
      <c r="CP942" s="37"/>
      <c r="CQ942" s="37"/>
      <c r="CR942" s="37"/>
      <c r="CS942" s="37"/>
      <c r="CT942" s="37"/>
      <c r="CU942" s="37"/>
      <c r="CV942" s="37"/>
      <c r="CW942" s="37"/>
      <c r="CX942" s="37"/>
      <c r="CY942" s="37"/>
      <c r="CZ942" s="37"/>
      <c r="DA942" s="37"/>
      <c r="DB942" s="37"/>
      <c r="DC942" s="37"/>
      <c r="DD942" s="37"/>
      <c r="DE942" s="37"/>
      <c r="DF942" s="37"/>
      <c r="DG942" s="37"/>
      <c r="DH942" s="37"/>
      <c r="DI942" s="37"/>
      <c r="DJ942" s="37"/>
      <c r="DK942" s="37"/>
      <c r="DL942" s="37"/>
      <c r="DM942" s="37"/>
      <c r="DN942" s="37"/>
      <c r="DO942" s="37"/>
      <c r="DP942" s="37"/>
      <c r="DQ942" s="37"/>
      <c r="DR942" s="37"/>
      <c r="DS942" s="37"/>
      <c r="DT942" s="37"/>
      <c r="DU942" s="37"/>
      <c r="DV942" s="37"/>
      <c r="DW942" s="37"/>
      <c r="DX942" s="37"/>
      <c r="DY942" s="37"/>
      <c r="DZ942" s="37"/>
      <c r="EA942" s="37"/>
      <c r="EB942" s="37"/>
      <c r="EC942" s="37"/>
      <c r="ED942" s="37"/>
      <c r="EE942" s="37"/>
      <c r="EF942" s="37"/>
      <c r="EG942" s="37"/>
      <c r="EH942" s="37"/>
      <c r="EI942" s="37"/>
      <c r="EJ942" s="37"/>
      <c r="EK942" s="37"/>
      <c r="EL942" s="37"/>
      <c r="EM942" s="37"/>
      <c r="EN942" s="37"/>
      <c r="EO942" s="37"/>
      <c r="EP942" s="37"/>
      <c r="EQ942" s="37"/>
      <c r="ER942" s="37"/>
      <c r="ES942" s="37"/>
      <c r="ET942" s="37"/>
      <c r="EU942" s="37"/>
      <c r="EV942" s="37"/>
      <c r="EW942" s="37"/>
      <c r="EX942" s="37"/>
      <c r="EY942" s="37"/>
      <c r="EZ942" s="37"/>
      <c r="FA942" s="37"/>
      <c r="FB942" s="37"/>
      <c r="FC942" s="37"/>
      <c r="FD942" s="37"/>
      <c r="FE942" s="37"/>
      <c r="FF942" s="37"/>
      <c r="FG942" s="37"/>
      <c r="FH942" s="37"/>
      <c r="FI942" s="37"/>
      <c r="FJ942" s="37"/>
      <c r="FK942" s="37"/>
      <c r="FL942" s="37"/>
      <c r="FM942" s="37"/>
      <c r="FN942" s="37"/>
      <c r="FO942" s="37"/>
      <c r="FP942" s="37"/>
      <c r="FQ942" s="37"/>
      <c r="FR942" s="37"/>
      <c r="FS942" s="37"/>
      <c r="FT942" s="37"/>
      <c r="FU942" s="37"/>
      <c r="FV942" s="37"/>
      <c r="FW942" s="37"/>
      <c r="FX942" s="37"/>
      <c r="FY942" s="37"/>
      <c r="FZ942" s="37"/>
      <c r="GA942" s="37"/>
      <c r="GB942" s="37"/>
      <c r="GC942" s="37"/>
      <c r="GD942" s="37"/>
      <c r="GE942" s="37"/>
      <c r="GF942" s="37"/>
      <c r="GG942" s="37"/>
      <c r="GH942" s="37"/>
      <c r="GI942" s="37"/>
      <c r="GJ942" s="37"/>
      <c r="GK942" s="37"/>
      <c r="GL942" s="37"/>
      <c r="GM942" s="37"/>
      <c r="GN942" s="37"/>
      <c r="GO942" s="37"/>
      <c r="GP942" s="37"/>
      <c r="GQ942" s="37"/>
      <c r="GR942" s="37"/>
      <c r="GS942" s="37"/>
      <c r="GT942" s="37"/>
      <c r="GU942" s="37"/>
      <c r="GV942" s="37"/>
      <c r="GW942" s="37"/>
      <c r="GX942" s="37"/>
      <c r="GY942" s="37"/>
      <c r="GZ942" s="37"/>
      <c r="HA942" s="37"/>
      <c r="HB942" s="37"/>
      <c r="HC942" s="37"/>
      <c r="HD942" s="37"/>
      <c r="HE942" s="37"/>
      <c r="HF942" s="37"/>
      <c r="HG942" s="37"/>
      <c r="HH942" s="37"/>
      <c r="HI942" s="37"/>
      <c r="HJ942" s="37"/>
      <c r="HK942" s="37"/>
      <c r="HL942" s="37"/>
      <c r="HM942" s="37"/>
      <c r="HN942" s="37"/>
      <c r="HO942" s="37"/>
      <c r="HP942" s="37"/>
      <c r="HQ942" s="37"/>
      <c r="HR942" s="37"/>
      <c r="HS942" s="37"/>
      <c r="HT942" s="37"/>
      <c r="HU942" s="37"/>
      <c r="HV942" s="37"/>
      <c r="HW942" s="37"/>
      <c r="HX942" s="37"/>
      <c r="HY942" s="37"/>
      <c r="HZ942" s="37"/>
      <c r="IA942" s="37"/>
      <c r="IB942" s="37"/>
      <c r="IC942" s="37"/>
      <c r="ID942" s="37"/>
      <c r="IE942" s="37"/>
      <c r="IF942" s="37"/>
      <c r="IG942" s="37"/>
      <c r="IH942" s="37"/>
      <c r="II942" s="37"/>
      <c r="IJ942" s="37"/>
      <c r="IK942" s="37"/>
      <c r="IL942" s="37"/>
      <c r="IM942" s="37"/>
      <c r="IN942" s="37"/>
      <c r="IO942" s="37"/>
      <c r="IP942" s="37"/>
      <c r="IQ942" s="37"/>
      <c r="IR942" s="37"/>
      <c r="IS942" s="37"/>
      <c r="IT942" s="37"/>
      <c r="IU942" s="37"/>
      <c r="IV942" s="37"/>
      <c r="IW942" s="37"/>
      <c r="IX942" s="37"/>
      <c r="IY942" s="37"/>
      <c r="IZ942" s="37"/>
      <c r="JA942" s="37"/>
      <c r="JB942" s="37"/>
      <c r="JC942" s="37"/>
      <c r="JD942" s="37"/>
      <c r="JE942" s="37"/>
      <c r="JF942" s="37"/>
      <c r="JG942" s="37"/>
      <c r="JH942" s="37"/>
      <c r="JI942" s="37"/>
      <c r="JJ942" s="37"/>
      <c r="JK942" s="37"/>
      <c r="JL942" s="37"/>
      <c r="JM942" s="37"/>
    </row>
    <row r="943" spans="2:273" ht="20.25" customHeight="1">
      <c r="B943" s="116" t="s">
        <v>6452</v>
      </c>
      <c r="C943" s="107">
        <v>20201</v>
      </c>
      <c r="D943" s="109">
        <v>2020</v>
      </c>
      <c r="E943" s="65" t="s">
        <v>6453</v>
      </c>
      <c r="F943" s="140"/>
      <c r="G943" s="354">
        <v>2</v>
      </c>
      <c r="H943" s="57" t="s">
        <v>6454</v>
      </c>
      <c r="I943" s="57" t="s">
        <v>53</v>
      </c>
      <c r="J943" s="78">
        <v>10</v>
      </c>
      <c r="K943" s="192">
        <v>1610000</v>
      </c>
      <c r="L943" s="57" t="s">
        <v>6455</v>
      </c>
      <c r="M943" s="57" t="s">
        <v>643</v>
      </c>
      <c r="N943" s="215">
        <v>3</v>
      </c>
      <c r="O943" s="78">
        <v>5</v>
      </c>
      <c r="P943" s="78">
        <v>52</v>
      </c>
      <c r="Q943" s="57" t="s">
        <v>47</v>
      </c>
      <c r="R943" s="57" t="s">
        <v>219</v>
      </c>
      <c r="S943" s="48"/>
      <c r="T943" s="48"/>
      <c r="U943" s="48"/>
      <c r="V943" s="48"/>
      <c r="W943" s="48"/>
      <c r="X943" s="48"/>
      <c r="Y943" s="48"/>
      <c r="Z943" s="48"/>
      <c r="AA943" s="48"/>
      <c r="AB943" s="48"/>
      <c r="AC943" s="48"/>
      <c r="AD943" s="48"/>
      <c r="AE943" s="48"/>
      <c r="AR943" s="7" t="s">
        <v>47</v>
      </c>
      <c r="AS943" s="7" t="s">
        <v>53</v>
      </c>
    </row>
    <row r="944" spans="2:273" ht="20.25" customHeight="1">
      <c r="B944" s="117" t="s">
        <v>964</v>
      </c>
      <c r="C944" s="118">
        <v>20181</v>
      </c>
      <c r="D944" s="108">
        <v>2018</v>
      </c>
      <c r="E944" s="38" t="s">
        <v>965</v>
      </c>
      <c r="F944" s="141"/>
      <c r="G944" s="353"/>
      <c r="H944" s="3" t="s">
        <v>642</v>
      </c>
      <c r="I944" s="3"/>
      <c r="J944" s="79">
        <v>18</v>
      </c>
      <c r="K944" s="193">
        <v>50000</v>
      </c>
      <c r="L944" s="3" t="s">
        <v>2652</v>
      </c>
      <c r="M944" s="3" t="s">
        <v>643</v>
      </c>
      <c r="N944" s="215">
        <v>3</v>
      </c>
      <c r="O944" s="79">
        <v>5</v>
      </c>
      <c r="P944" s="77">
        <v>6</v>
      </c>
      <c r="Q944" s="4"/>
      <c r="R944" s="3" t="s">
        <v>80</v>
      </c>
      <c r="S944" s="13">
        <v>10</v>
      </c>
      <c r="U944" s="7"/>
      <c r="V944" s="7"/>
      <c r="W944" s="7"/>
      <c r="X944" s="7"/>
      <c r="Y944" s="13">
        <v>8</v>
      </c>
      <c r="Z944" s="13">
        <v>10</v>
      </c>
      <c r="AA944" s="7"/>
      <c r="AB944" s="7"/>
      <c r="AC944" s="7"/>
      <c r="AD944" s="7"/>
    </row>
    <row r="945" spans="2:273" ht="20.25" customHeight="1">
      <c r="B945" s="116" t="s">
        <v>6456</v>
      </c>
      <c r="C945" s="107">
        <v>20201</v>
      </c>
      <c r="D945" s="109">
        <v>2020</v>
      </c>
      <c r="E945" s="65" t="s">
        <v>3676</v>
      </c>
      <c r="F945" s="140"/>
      <c r="G945" s="354" t="s">
        <v>1086</v>
      </c>
      <c r="H945" s="57" t="s">
        <v>6457</v>
      </c>
      <c r="I945" s="57" t="s">
        <v>53</v>
      </c>
      <c r="J945" s="78">
        <v>27</v>
      </c>
      <c r="K945" s="192">
        <v>93250</v>
      </c>
      <c r="L945" s="57" t="s">
        <v>6458</v>
      </c>
      <c r="M945" s="57" t="s">
        <v>740</v>
      </c>
      <c r="N945" s="215">
        <v>2</v>
      </c>
      <c r="O945" s="78">
        <v>3</v>
      </c>
      <c r="P945" s="78">
        <v>6</v>
      </c>
      <c r="Q945" s="57" t="s">
        <v>630</v>
      </c>
      <c r="R945" s="57" t="s">
        <v>219</v>
      </c>
      <c r="S945" s="48"/>
      <c r="T945" s="48"/>
      <c r="U945" s="48"/>
      <c r="V945" s="48"/>
      <c r="W945" s="48"/>
      <c r="X945" s="48"/>
      <c r="Y945" s="48"/>
      <c r="Z945" s="48"/>
      <c r="AA945" s="48"/>
      <c r="AB945" s="48"/>
      <c r="AC945" s="48"/>
      <c r="AD945" s="48"/>
      <c r="AE945" s="48"/>
    </row>
    <row r="946" spans="2:273" ht="20.25" customHeight="1">
      <c r="B946" s="116" t="s">
        <v>3675</v>
      </c>
      <c r="C946" s="107">
        <v>20191</v>
      </c>
      <c r="D946" s="108">
        <v>2019</v>
      </c>
      <c r="E946" s="38" t="s">
        <v>3676</v>
      </c>
      <c r="F946" s="141"/>
      <c r="G946" s="353"/>
      <c r="H946" s="3" t="s">
        <v>3677</v>
      </c>
      <c r="I946" s="3" t="s">
        <v>53</v>
      </c>
      <c r="J946" s="79">
        <v>38</v>
      </c>
      <c r="K946" s="193">
        <v>1499945</v>
      </c>
      <c r="L946" s="3" t="s">
        <v>3678</v>
      </c>
      <c r="M946" s="3" t="s">
        <v>740</v>
      </c>
      <c r="N946" s="215">
        <v>2</v>
      </c>
      <c r="O946" s="77">
        <v>3</v>
      </c>
      <c r="P946" s="80">
        <v>6</v>
      </c>
      <c r="Q946" s="3" t="s">
        <v>630</v>
      </c>
      <c r="R946" s="3" t="s">
        <v>219</v>
      </c>
      <c r="S946" s="6"/>
      <c r="T946" s="6"/>
      <c r="Y946" s="6"/>
      <c r="Z946" s="6"/>
      <c r="AF946" s="37"/>
      <c r="AG946" s="37"/>
      <c r="AH946" s="37"/>
      <c r="AI946" s="37"/>
      <c r="AJ946" s="37"/>
      <c r="AK946" s="37"/>
      <c r="AL946" s="37"/>
      <c r="AM946" s="37"/>
      <c r="AN946" s="37"/>
      <c r="AO946" s="37"/>
      <c r="AP946" s="37"/>
      <c r="AQ946" s="37"/>
      <c r="AR946" s="37"/>
      <c r="AS946" s="37"/>
      <c r="AT946" s="37"/>
      <c r="AU946" s="37"/>
      <c r="AV946" s="37"/>
      <c r="AW946" s="37"/>
      <c r="AX946" s="37"/>
      <c r="AY946" s="37"/>
      <c r="AZ946" s="37"/>
      <c r="BA946" s="37"/>
      <c r="BB946" s="37"/>
      <c r="BC946" s="37"/>
      <c r="BD946" s="37"/>
      <c r="BE946" s="37"/>
      <c r="BF946" s="37"/>
      <c r="BG946" s="37"/>
      <c r="BH946" s="37"/>
      <c r="BI946" s="37"/>
      <c r="BJ946" s="37"/>
      <c r="BK946" s="37"/>
      <c r="BL946" s="37"/>
      <c r="BM946" s="37"/>
      <c r="BN946" s="37"/>
      <c r="BO946" s="37"/>
      <c r="BP946" s="37"/>
      <c r="BQ946" s="37"/>
      <c r="BR946" s="37"/>
      <c r="BS946" s="37"/>
      <c r="BT946" s="37"/>
      <c r="BU946" s="37"/>
      <c r="BV946" s="37"/>
      <c r="BW946" s="37"/>
      <c r="BX946" s="37"/>
      <c r="BY946" s="37"/>
      <c r="BZ946" s="37"/>
      <c r="CA946" s="37"/>
      <c r="CB946" s="37"/>
      <c r="CC946" s="37"/>
      <c r="CD946" s="37"/>
      <c r="CE946" s="37"/>
      <c r="CF946" s="37"/>
      <c r="CG946" s="37"/>
      <c r="CH946" s="37"/>
      <c r="CI946" s="37"/>
      <c r="CJ946" s="37"/>
      <c r="CK946" s="37"/>
      <c r="CL946" s="37"/>
      <c r="CM946" s="37"/>
      <c r="CN946" s="37"/>
      <c r="CO946" s="37"/>
      <c r="CP946" s="37"/>
      <c r="CQ946" s="37"/>
      <c r="CR946" s="37"/>
      <c r="CS946" s="37"/>
      <c r="CT946" s="37"/>
      <c r="CU946" s="37"/>
      <c r="CV946" s="37"/>
      <c r="CW946" s="37"/>
      <c r="CX946" s="37"/>
      <c r="CY946" s="37"/>
      <c r="CZ946" s="37"/>
      <c r="DA946" s="37"/>
      <c r="DB946" s="37"/>
      <c r="DC946" s="37"/>
      <c r="DD946" s="37"/>
      <c r="DE946" s="37"/>
      <c r="DF946" s="37"/>
      <c r="DG946" s="37"/>
      <c r="DH946" s="37"/>
      <c r="DI946" s="37"/>
      <c r="DJ946" s="37"/>
      <c r="DK946" s="37"/>
      <c r="DL946" s="37"/>
      <c r="DM946" s="37"/>
      <c r="DN946" s="37"/>
      <c r="DO946" s="37"/>
      <c r="DP946" s="37"/>
      <c r="DQ946" s="37"/>
      <c r="DR946" s="37"/>
      <c r="DS946" s="37"/>
      <c r="DT946" s="37"/>
      <c r="DU946" s="37"/>
      <c r="DV946" s="37"/>
      <c r="DW946" s="37"/>
      <c r="DX946" s="37"/>
      <c r="DY946" s="37"/>
      <c r="DZ946" s="37"/>
      <c r="EA946" s="37"/>
      <c r="EB946" s="37"/>
      <c r="EC946" s="37"/>
      <c r="ED946" s="37"/>
      <c r="EE946" s="37"/>
      <c r="EF946" s="37"/>
      <c r="EG946" s="37"/>
      <c r="EH946" s="37"/>
      <c r="EI946" s="37"/>
      <c r="EJ946" s="37"/>
      <c r="EK946" s="37"/>
      <c r="EL946" s="37"/>
      <c r="EM946" s="37"/>
      <c r="EN946" s="37"/>
      <c r="EO946" s="37"/>
      <c r="EP946" s="37"/>
      <c r="EQ946" s="37"/>
      <c r="ER946" s="37"/>
      <c r="ES946" s="37"/>
      <c r="ET946" s="37"/>
      <c r="EU946" s="37"/>
      <c r="EV946" s="37"/>
      <c r="EW946" s="37"/>
      <c r="EX946" s="37"/>
      <c r="EY946" s="37"/>
      <c r="EZ946" s="37"/>
      <c r="FA946" s="37"/>
      <c r="FB946" s="37"/>
      <c r="FC946" s="37"/>
      <c r="FD946" s="37"/>
      <c r="FE946" s="37"/>
      <c r="FF946" s="37"/>
      <c r="FG946" s="37"/>
      <c r="FH946" s="37"/>
      <c r="FI946" s="37"/>
      <c r="FJ946" s="37"/>
      <c r="FK946" s="37"/>
      <c r="FL946" s="37"/>
      <c r="FM946" s="37"/>
      <c r="FN946" s="37"/>
      <c r="FO946" s="37"/>
      <c r="FP946" s="37"/>
      <c r="FQ946" s="37"/>
      <c r="FR946" s="37"/>
      <c r="FS946" s="37"/>
      <c r="FT946" s="37"/>
      <c r="FU946" s="37"/>
      <c r="FV946" s="37"/>
      <c r="FW946" s="37"/>
      <c r="FX946" s="37"/>
      <c r="FY946" s="37"/>
      <c r="FZ946" s="37"/>
      <c r="GA946" s="37"/>
      <c r="GB946" s="37"/>
      <c r="GC946" s="37"/>
      <c r="GD946" s="37"/>
      <c r="GE946" s="37"/>
      <c r="GF946" s="37"/>
      <c r="GG946" s="37"/>
      <c r="GH946" s="37"/>
      <c r="GI946" s="37"/>
      <c r="GJ946" s="37"/>
      <c r="GK946" s="37"/>
      <c r="GL946" s="37"/>
      <c r="GM946" s="37"/>
      <c r="GN946" s="37"/>
      <c r="GO946" s="37"/>
      <c r="GP946" s="37"/>
      <c r="GQ946" s="37"/>
      <c r="GR946" s="37"/>
      <c r="GS946" s="37"/>
      <c r="GT946" s="37"/>
      <c r="GU946" s="37"/>
      <c r="GV946" s="37"/>
      <c r="GW946" s="37"/>
      <c r="GX946" s="37"/>
      <c r="GY946" s="37"/>
      <c r="GZ946" s="37"/>
      <c r="HA946" s="37"/>
      <c r="HB946" s="37"/>
      <c r="HC946" s="37"/>
      <c r="HD946" s="37"/>
      <c r="HE946" s="37"/>
      <c r="HF946" s="37"/>
      <c r="HG946" s="37"/>
      <c r="HH946" s="37"/>
      <c r="HI946" s="37"/>
      <c r="HJ946" s="37"/>
      <c r="HK946" s="37"/>
      <c r="HL946" s="37"/>
      <c r="HM946" s="37"/>
      <c r="HN946" s="37"/>
      <c r="HO946" s="37"/>
      <c r="HP946" s="37"/>
      <c r="HQ946" s="37"/>
      <c r="HR946" s="37"/>
      <c r="HS946" s="37"/>
      <c r="HT946" s="37"/>
      <c r="HU946" s="37"/>
      <c r="HV946" s="37"/>
      <c r="HW946" s="37"/>
      <c r="HX946" s="37"/>
      <c r="HY946" s="37"/>
      <c r="HZ946" s="37"/>
      <c r="IA946" s="37"/>
      <c r="IB946" s="37"/>
      <c r="IC946" s="37"/>
      <c r="ID946" s="37"/>
      <c r="IE946" s="37"/>
      <c r="IF946" s="37"/>
      <c r="IG946" s="37"/>
      <c r="IH946" s="37"/>
      <c r="II946" s="37"/>
      <c r="IJ946" s="37"/>
      <c r="IK946" s="37"/>
      <c r="IL946" s="37"/>
      <c r="IM946" s="37"/>
      <c r="IN946" s="37"/>
      <c r="IO946" s="37"/>
      <c r="IP946" s="37"/>
      <c r="IQ946" s="37"/>
      <c r="IR946" s="37"/>
      <c r="IS946" s="37"/>
      <c r="IT946" s="37"/>
      <c r="IU946" s="37"/>
      <c r="IV946" s="37"/>
      <c r="IW946" s="37"/>
      <c r="IX946" s="37"/>
      <c r="IY946" s="37"/>
      <c r="IZ946" s="37"/>
      <c r="JA946" s="37"/>
      <c r="JB946" s="37"/>
      <c r="JC946" s="37"/>
      <c r="JD946" s="37"/>
      <c r="JE946" s="37"/>
      <c r="JF946" s="37"/>
      <c r="JG946" s="37"/>
      <c r="JH946" s="37"/>
      <c r="JI946" s="37"/>
      <c r="JJ946" s="37"/>
      <c r="JK946" s="37"/>
      <c r="JL946" s="37"/>
      <c r="JM946" s="37"/>
    </row>
    <row r="947" spans="2:273" ht="20.25" customHeight="1">
      <c r="B947" s="116" t="s">
        <v>3679</v>
      </c>
      <c r="C947" s="107">
        <v>20191</v>
      </c>
      <c r="D947" s="108">
        <v>2019</v>
      </c>
      <c r="E947" s="38" t="s">
        <v>3676</v>
      </c>
      <c r="F947" s="141"/>
      <c r="G947" s="353"/>
      <c r="H947" s="3" t="s">
        <v>3680</v>
      </c>
      <c r="I947" s="3" t="s">
        <v>53</v>
      </c>
      <c r="J947" s="79">
        <v>72</v>
      </c>
      <c r="K947" s="193">
        <v>11264452</v>
      </c>
      <c r="L947" s="3" t="s">
        <v>3678</v>
      </c>
      <c r="M947" s="3" t="s">
        <v>740</v>
      </c>
      <c r="N947" s="215">
        <v>2</v>
      </c>
      <c r="O947" s="77">
        <v>3</v>
      </c>
      <c r="P947" s="80">
        <v>6</v>
      </c>
      <c r="Q947" s="3" t="s">
        <v>47</v>
      </c>
      <c r="R947" s="3" t="s">
        <v>3681</v>
      </c>
      <c r="S947" s="6"/>
      <c r="T947" s="6"/>
      <c r="Y947" s="6"/>
      <c r="Z947" s="6"/>
    </row>
    <row r="948" spans="2:273" ht="20.25" customHeight="1">
      <c r="B948" s="117" t="s">
        <v>966</v>
      </c>
      <c r="C948" s="118">
        <v>20181</v>
      </c>
      <c r="D948" s="108">
        <v>2018</v>
      </c>
      <c r="E948" s="38" t="s">
        <v>967</v>
      </c>
      <c r="F948" s="141"/>
      <c r="G948" s="353"/>
      <c r="H948" s="3" t="s">
        <v>642</v>
      </c>
      <c r="I948" s="3"/>
      <c r="J948" s="79">
        <v>18</v>
      </c>
      <c r="K948" s="193">
        <v>50000</v>
      </c>
      <c r="L948" s="3" t="s">
        <v>2653</v>
      </c>
      <c r="M948" s="3" t="s">
        <v>643</v>
      </c>
      <c r="N948" s="215">
        <v>3</v>
      </c>
      <c r="O948" s="79">
        <v>5</v>
      </c>
      <c r="P948" s="77">
        <v>6</v>
      </c>
      <c r="Q948" s="4"/>
      <c r="R948" s="3" t="s">
        <v>80</v>
      </c>
      <c r="S948" s="13">
        <v>10</v>
      </c>
      <c r="U948" s="7"/>
      <c r="V948" s="7"/>
      <c r="W948" s="7"/>
      <c r="X948" s="7"/>
      <c r="Y948" s="13">
        <v>8</v>
      </c>
      <c r="Z948" s="13">
        <v>10</v>
      </c>
      <c r="AA948" s="7"/>
      <c r="AB948" s="7"/>
      <c r="AC948" s="7"/>
      <c r="AD948" s="7"/>
      <c r="AF948" s="37"/>
      <c r="AG948" s="37"/>
      <c r="AH948" s="37"/>
      <c r="AI948" s="37"/>
      <c r="AJ948" s="37"/>
      <c r="AK948" s="37"/>
      <c r="AL948" s="37"/>
      <c r="AM948" s="37"/>
      <c r="AN948" s="37"/>
      <c r="AO948" s="37"/>
      <c r="AP948" s="37"/>
      <c r="AQ948" s="37"/>
      <c r="AR948" s="37"/>
      <c r="AS948" s="37"/>
      <c r="AT948" s="37"/>
      <c r="AU948" s="37"/>
      <c r="AV948" s="37"/>
      <c r="AW948" s="37"/>
      <c r="AX948" s="37"/>
      <c r="AY948" s="37"/>
      <c r="AZ948" s="37"/>
      <c r="BA948" s="37"/>
      <c r="BB948" s="37"/>
      <c r="BC948" s="37"/>
      <c r="BD948" s="37"/>
      <c r="BE948" s="37"/>
      <c r="BF948" s="37"/>
      <c r="BG948" s="37"/>
      <c r="BH948" s="37"/>
      <c r="BI948" s="37"/>
      <c r="BJ948" s="37"/>
      <c r="BK948" s="37"/>
      <c r="BL948" s="37"/>
      <c r="BM948" s="37"/>
      <c r="BN948" s="37"/>
      <c r="BO948" s="37"/>
      <c r="BP948" s="37"/>
      <c r="BQ948" s="37"/>
      <c r="BR948" s="37"/>
      <c r="BS948" s="37"/>
      <c r="BT948" s="37"/>
      <c r="BU948" s="37"/>
      <c r="BV948" s="37"/>
      <c r="BW948" s="37"/>
      <c r="BX948" s="37"/>
      <c r="BY948" s="37"/>
      <c r="BZ948" s="37"/>
      <c r="CA948" s="37"/>
      <c r="CB948" s="37"/>
      <c r="CC948" s="37"/>
      <c r="CD948" s="37"/>
      <c r="CE948" s="37"/>
      <c r="CF948" s="37"/>
      <c r="CG948" s="37"/>
      <c r="CH948" s="37"/>
      <c r="CI948" s="37"/>
      <c r="CJ948" s="37"/>
      <c r="CK948" s="37"/>
      <c r="CL948" s="37"/>
      <c r="CM948" s="37"/>
      <c r="CN948" s="37"/>
      <c r="CO948" s="37"/>
      <c r="CP948" s="37"/>
      <c r="CQ948" s="37"/>
      <c r="CR948" s="37"/>
      <c r="CS948" s="37"/>
      <c r="CT948" s="37"/>
      <c r="CU948" s="37"/>
      <c r="CV948" s="37"/>
      <c r="CW948" s="37"/>
      <c r="CX948" s="37"/>
      <c r="CY948" s="37"/>
      <c r="CZ948" s="37"/>
      <c r="DA948" s="37"/>
      <c r="DB948" s="37"/>
      <c r="DC948" s="37"/>
      <c r="DD948" s="37"/>
      <c r="DE948" s="37"/>
      <c r="DF948" s="37"/>
      <c r="DG948" s="37"/>
      <c r="DH948" s="37"/>
      <c r="DI948" s="37"/>
      <c r="DJ948" s="37"/>
      <c r="DK948" s="37"/>
      <c r="DL948" s="37"/>
      <c r="DM948" s="37"/>
      <c r="DN948" s="37"/>
      <c r="DO948" s="37"/>
      <c r="DP948" s="37"/>
      <c r="DQ948" s="37"/>
      <c r="DR948" s="37"/>
      <c r="DS948" s="37"/>
      <c r="DT948" s="37"/>
      <c r="DU948" s="37"/>
      <c r="DV948" s="37"/>
      <c r="DW948" s="37"/>
      <c r="DX948" s="37"/>
      <c r="DY948" s="37"/>
      <c r="DZ948" s="37"/>
      <c r="EA948" s="37"/>
      <c r="EB948" s="37"/>
      <c r="EC948" s="37"/>
      <c r="ED948" s="37"/>
      <c r="EE948" s="37"/>
      <c r="EF948" s="37"/>
      <c r="EG948" s="37"/>
      <c r="EH948" s="37"/>
      <c r="EI948" s="37"/>
      <c r="EJ948" s="37"/>
      <c r="EK948" s="37"/>
      <c r="EL948" s="37"/>
      <c r="EM948" s="37"/>
      <c r="EN948" s="37"/>
      <c r="EO948" s="37"/>
      <c r="EP948" s="37"/>
      <c r="EQ948" s="37"/>
      <c r="ER948" s="37"/>
      <c r="ES948" s="37"/>
      <c r="ET948" s="37"/>
      <c r="EU948" s="37"/>
      <c r="EV948" s="37"/>
      <c r="EW948" s="37"/>
      <c r="EX948" s="37"/>
      <c r="EY948" s="37"/>
      <c r="EZ948" s="37"/>
      <c r="FA948" s="37"/>
      <c r="FB948" s="37"/>
      <c r="FC948" s="37"/>
      <c r="FD948" s="37"/>
      <c r="FE948" s="37"/>
      <c r="FF948" s="37"/>
      <c r="FG948" s="37"/>
      <c r="FH948" s="37"/>
      <c r="FI948" s="37"/>
      <c r="FJ948" s="37"/>
      <c r="FK948" s="37"/>
      <c r="FL948" s="37"/>
      <c r="FM948" s="37"/>
      <c r="FN948" s="37"/>
      <c r="FO948" s="37"/>
      <c r="FP948" s="37"/>
      <c r="FQ948" s="37"/>
      <c r="FR948" s="37"/>
      <c r="FS948" s="37"/>
      <c r="FT948" s="37"/>
      <c r="FU948" s="37"/>
      <c r="FV948" s="37"/>
      <c r="FW948" s="37"/>
      <c r="FX948" s="37"/>
      <c r="FY948" s="37"/>
      <c r="FZ948" s="37"/>
      <c r="GA948" s="37"/>
      <c r="GB948" s="37"/>
      <c r="GC948" s="37"/>
      <c r="GD948" s="37"/>
      <c r="GE948" s="37"/>
      <c r="GF948" s="37"/>
      <c r="GG948" s="37"/>
      <c r="GH948" s="37"/>
      <c r="GI948" s="37"/>
      <c r="GJ948" s="37"/>
      <c r="GK948" s="37"/>
      <c r="GL948" s="37"/>
      <c r="GM948" s="37"/>
      <c r="GN948" s="37"/>
      <c r="GO948" s="37"/>
      <c r="GP948" s="37"/>
      <c r="GQ948" s="37"/>
      <c r="GR948" s="37"/>
      <c r="GS948" s="37"/>
      <c r="GT948" s="37"/>
      <c r="GU948" s="37"/>
      <c r="GV948" s="37"/>
      <c r="GW948" s="37"/>
      <c r="GX948" s="37"/>
      <c r="GY948" s="37"/>
      <c r="GZ948" s="37"/>
      <c r="HA948" s="37"/>
      <c r="HB948" s="37"/>
      <c r="HC948" s="37"/>
      <c r="HD948" s="37"/>
      <c r="HE948" s="37"/>
      <c r="HF948" s="37"/>
      <c r="HG948" s="37"/>
      <c r="HH948" s="37"/>
      <c r="HI948" s="37"/>
      <c r="HJ948" s="37"/>
      <c r="HK948" s="37"/>
      <c r="HL948" s="37"/>
      <c r="HM948" s="37"/>
      <c r="HN948" s="37"/>
      <c r="HO948" s="37"/>
      <c r="HP948" s="37"/>
      <c r="HQ948" s="37"/>
      <c r="HR948" s="37"/>
      <c r="HS948" s="37"/>
      <c r="HT948" s="37"/>
      <c r="HU948" s="37"/>
      <c r="HV948" s="37"/>
      <c r="HW948" s="37"/>
      <c r="HX948" s="37"/>
      <c r="HY948" s="37"/>
      <c r="HZ948" s="37"/>
      <c r="IA948" s="37"/>
      <c r="IB948" s="37"/>
      <c r="IC948" s="37"/>
      <c r="ID948" s="37"/>
      <c r="IE948" s="37"/>
      <c r="IF948" s="37"/>
      <c r="IG948" s="37"/>
      <c r="IH948" s="37"/>
      <c r="II948" s="37"/>
      <c r="IJ948" s="37"/>
      <c r="IK948" s="37"/>
      <c r="IL948" s="37"/>
      <c r="IM948" s="37"/>
      <c r="IN948" s="37"/>
      <c r="IO948" s="37"/>
      <c r="IP948" s="37"/>
      <c r="IQ948" s="37"/>
      <c r="IR948" s="37"/>
      <c r="IS948" s="37"/>
      <c r="IT948" s="37"/>
      <c r="IU948" s="37"/>
      <c r="IV948" s="37"/>
      <c r="IW948" s="37"/>
      <c r="IX948" s="37"/>
      <c r="IY948" s="37"/>
      <c r="IZ948" s="37"/>
      <c r="JA948" s="37"/>
      <c r="JB948" s="37"/>
      <c r="JC948" s="37"/>
      <c r="JD948" s="37"/>
      <c r="JE948" s="37"/>
      <c r="JF948" s="37"/>
      <c r="JG948" s="37"/>
      <c r="JH948" s="37"/>
      <c r="JI948" s="37"/>
      <c r="JJ948" s="37"/>
      <c r="JK948" s="37"/>
      <c r="JL948" s="37"/>
      <c r="JM948" s="37"/>
    </row>
    <row r="949" spans="2:273" ht="20.25" customHeight="1">
      <c r="B949" s="116" t="s">
        <v>3682</v>
      </c>
      <c r="C949" s="107">
        <v>20191</v>
      </c>
      <c r="D949" s="108">
        <v>2019</v>
      </c>
      <c r="E949" s="38" t="s">
        <v>3683</v>
      </c>
      <c r="F949" s="141"/>
      <c r="G949" s="353"/>
      <c r="H949" s="3" t="s">
        <v>3684</v>
      </c>
      <c r="I949" s="3" t="s">
        <v>53</v>
      </c>
      <c r="J949" s="79">
        <v>45</v>
      </c>
      <c r="K949" s="193">
        <v>2094646</v>
      </c>
      <c r="L949" s="3" t="s">
        <v>3685</v>
      </c>
      <c r="M949" s="3" t="s">
        <v>3443</v>
      </c>
      <c r="N949" s="215">
        <v>5</v>
      </c>
      <c r="O949" s="77">
        <v>6</v>
      </c>
      <c r="P949" s="77">
        <v>7</v>
      </c>
      <c r="Q949" s="3" t="s">
        <v>47</v>
      </c>
      <c r="R949" s="3" t="s">
        <v>2301</v>
      </c>
      <c r="S949" s="6"/>
      <c r="T949" s="6"/>
      <c r="Y949" s="6"/>
      <c r="Z949" s="6"/>
      <c r="AF949" s="37"/>
      <c r="AG949" s="37"/>
      <c r="AH949" s="37"/>
      <c r="AI949" s="37"/>
      <c r="AJ949" s="37"/>
      <c r="AK949" s="37"/>
      <c r="AL949" s="37"/>
      <c r="AM949" s="37"/>
      <c r="AN949" s="37"/>
      <c r="AO949" s="37"/>
      <c r="AP949" s="37"/>
      <c r="AQ949" s="37"/>
      <c r="AR949" s="37"/>
      <c r="AS949" s="37"/>
      <c r="AT949" s="37"/>
      <c r="AU949" s="37"/>
      <c r="AV949" s="37"/>
      <c r="AW949" s="37"/>
      <c r="AX949" s="37"/>
      <c r="AY949" s="37"/>
      <c r="AZ949" s="37"/>
      <c r="BA949" s="37"/>
      <c r="BB949" s="37"/>
      <c r="BC949" s="37"/>
      <c r="BD949" s="37"/>
      <c r="BE949" s="37"/>
      <c r="BF949" s="37"/>
      <c r="BG949" s="37"/>
      <c r="BH949" s="37"/>
      <c r="BI949" s="37"/>
      <c r="BJ949" s="37"/>
      <c r="BK949" s="37"/>
      <c r="BL949" s="37"/>
      <c r="BM949" s="37"/>
      <c r="BN949" s="37"/>
      <c r="BO949" s="37"/>
      <c r="BP949" s="37"/>
      <c r="BQ949" s="37"/>
      <c r="BR949" s="37"/>
      <c r="BS949" s="37"/>
      <c r="BT949" s="37"/>
      <c r="BU949" s="37"/>
      <c r="BV949" s="37"/>
      <c r="BW949" s="37"/>
      <c r="BX949" s="37"/>
      <c r="BY949" s="37"/>
      <c r="BZ949" s="37"/>
      <c r="CA949" s="37"/>
      <c r="CB949" s="37"/>
      <c r="CC949" s="37"/>
      <c r="CD949" s="37"/>
      <c r="CE949" s="37"/>
      <c r="CF949" s="37"/>
      <c r="CG949" s="37"/>
      <c r="CH949" s="37"/>
      <c r="CI949" s="37"/>
      <c r="CJ949" s="37"/>
      <c r="CK949" s="37"/>
      <c r="CL949" s="37"/>
      <c r="CM949" s="37"/>
      <c r="CN949" s="37"/>
      <c r="CO949" s="37"/>
      <c r="CP949" s="37"/>
      <c r="CQ949" s="37"/>
      <c r="CR949" s="37"/>
      <c r="CS949" s="37"/>
      <c r="CT949" s="37"/>
      <c r="CU949" s="37"/>
      <c r="CV949" s="37"/>
      <c r="CW949" s="37"/>
      <c r="CX949" s="37"/>
      <c r="CY949" s="37"/>
      <c r="CZ949" s="37"/>
      <c r="DA949" s="37"/>
      <c r="DB949" s="37"/>
      <c r="DC949" s="37"/>
      <c r="DD949" s="37"/>
      <c r="DE949" s="37"/>
      <c r="DF949" s="37"/>
      <c r="DG949" s="37"/>
      <c r="DH949" s="37"/>
      <c r="DI949" s="37"/>
      <c r="DJ949" s="37"/>
      <c r="DK949" s="37"/>
      <c r="DL949" s="37"/>
      <c r="DM949" s="37"/>
      <c r="DN949" s="37"/>
      <c r="DO949" s="37"/>
      <c r="DP949" s="37"/>
      <c r="DQ949" s="37"/>
      <c r="DR949" s="37"/>
      <c r="DS949" s="37"/>
      <c r="DT949" s="37"/>
      <c r="DU949" s="37"/>
      <c r="DV949" s="37"/>
      <c r="DW949" s="37"/>
      <c r="DX949" s="37"/>
      <c r="DY949" s="37"/>
      <c r="DZ949" s="37"/>
      <c r="EA949" s="37"/>
      <c r="EB949" s="37"/>
      <c r="EC949" s="37"/>
      <c r="ED949" s="37"/>
      <c r="EE949" s="37"/>
      <c r="EF949" s="37"/>
      <c r="EG949" s="37"/>
      <c r="EH949" s="37"/>
      <c r="EI949" s="37"/>
      <c r="EJ949" s="37"/>
      <c r="EK949" s="37"/>
      <c r="EL949" s="37"/>
      <c r="EM949" s="37"/>
      <c r="EN949" s="37"/>
      <c r="EO949" s="37"/>
      <c r="EP949" s="37"/>
      <c r="EQ949" s="37"/>
      <c r="ER949" s="37"/>
      <c r="ES949" s="37"/>
      <c r="ET949" s="37"/>
      <c r="EU949" s="37"/>
      <c r="EV949" s="37"/>
      <c r="EW949" s="37"/>
      <c r="EX949" s="37"/>
      <c r="EY949" s="37"/>
      <c r="EZ949" s="37"/>
      <c r="FA949" s="37"/>
      <c r="FB949" s="37"/>
      <c r="FC949" s="37"/>
      <c r="FD949" s="37"/>
      <c r="FE949" s="37"/>
      <c r="FF949" s="37"/>
      <c r="FG949" s="37"/>
      <c r="FH949" s="37"/>
      <c r="FI949" s="37"/>
      <c r="FJ949" s="37"/>
      <c r="FK949" s="37"/>
      <c r="FL949" s="37"/>
      <c r="FM949" s="37"/>
      <c r="FN949" s="37"/>
      <c r="FO949" s="37"/>
      <c r="FP949" s="37"/>
      <c r="FQ949" s="37"/>
      <c r="FR949" s="37"/>
      <c r="FS949" s="37"/>
      <c r="FT949" s="37"/>
      <c r="FU949" s="37"/>
      <c r="FV949" s="37"/>
      <c r="FW949" s="37"/>
      <c r="FX949" s="37"/>
      <c r="FY949" s="37"/>
      <c r="FZ949" s="37"/>
      <c r="GA949" s="37"/>
      <c r="GB949" s="37"/>
      <c r="GC949" s="37"/>
      <c r="GD949" s="37"/>
      <c r="GE949" s="37"/>
      <c r="GF949" s="37"/>
      <c r="GG949" s="37"/>
      <c r="GH949" s="37"/>
      <c r="GI949" s="37"/>
      <c r="GJ949" s="37"/>
      <c r="GK949" s="37"/>
      <c r="GL949" s="37"/>
      <c r="GM949" s="37"/>
      <c r="GN949" s="37"/>
      <c r="GO949" s="37"/>
      <c r="GP949" s="37"/>
      <c r="GQ949" s="37"/>
      <c r="GR949" s="37"/>
      <c r="GS949" s="37"/>
      <c r="GT949" s="37"/>
      <c r="GU949" s="37"/>
      <c r="GV949" s="37"/>
      <c r="GW949" s="37"/>
      <c r="GX949" s="37"/>
      <c r="GY949" s="37"/>
      <c r="GZ949" s="37"/>
      <c r="HA949" s="37"/>
      <c r="HB949" s="37"/>
      <c r="HC949" s="37"/>
      <c r="HD949" s="37"/>
      <c r="HE949" s="37"/>
      <c r="HF949" s="37"/>
      <c r="HG949" s="37"/>
      <c r="HH949" s="37"/>
      <c r="HI949" s="37"/>
      <c r="HJ949" s="37"/>
      <c r="HK949" s="37"/>
      <c r="HL949" s="37"/>
      <c r="HM949" s="37"/>
      <c r="HN949" s="37"/>
      <c r="HO949" s="37"/>
      <c r="HP949" s="37"/>
      <c r="HQ949" s="37"/>
      <c r="HR949" s="37"/>
      <c r="HS949" s="37"/>
      <c r="HT949" s="37"/>
      <c r="HU949" s="37"/>
      <c r="HV949" s="37"/>
      <c r="HW949" s="37"/>
      <c r="HX949" s="37"/>
      <c r="HY949" s="37"/>
      <c r="HZ949" s="37"/>
      <c r="IA949" s="37"/>
      <c r="IB949" s="37"/>
      <c r="IC949" s="37"/>
      <c r="ID949" s="37"/>
      <c r="IE949" s="37"/>
      <c r="IF949" s="37"/>
      <c r="IG949" s="37"/>
      <c r="IH949" s="37"/>
      <c r="II949" s="37"/>
      <c r="IJ949" s="37"/>
      <c r="IK949" s="37"/>
      <c r="IL949" s="37"/>
      <c r="IM949" s="37"/>
      <c r="IN949" s="37"/>
      <c r="IO949" s="37"/>
      <c r="IP949" s="37"/>
      <c r="IQ949" s="37"/>
      <c r="IR949" s="37"/>
      <c r="IS949" s="37"/>
      <c r="IT949" s="37"/>
      <c r="IU949" s="37"/>
      <c r="IV949" s="37"/>
      <c r="IW949" s="37"/>
      <c r="IX949" s="37"/>
      <c r="IY949" s="37"/>
      <c r="IZ949" s="37"/>
      <c r="JA949" s="37"/>
    </row>
    <row r="950" spans="2:273" ht="20.25" customHeight="1">
      <c r="B950" s="116" t="s">
        <v>6459</v>
      </c>
      <c r="C950" s="107">
        <v>20201</v>
      </c>
      <c r="D950" s="109">
        <v>2020</v>
      </c>
      <c r="E950" s="65" t="s">
        <v>6460</v>
      </c>
      <c r="F950" s="140"/>
      <c r="G950" s="354"/>
      <c r="H950" s="57" t="s">
        <v>6461</v>
      </c>
      <c r="I950" s="57" t="s">
        <v>53</v>
      </c>
      <c r="J950" s="78">
        <v>18</v>
      </c>
      <c r="K950" s="192">
        <v>200000</v>
      </c>
      <c r="L950" s="57" t="s">
        <v>6462</v>
      </c>
      <c r="M950" s="57" t="s">
        <v>74</v>
      </c>
      <c r="N950" s="215">
        <v>4</v>
      </c>
      <c r="O950" s="78">
        <v>6</v>
      </c>
      <c r="P950" s="78">
        <v>57</v>
      </c>
      <c r="Q950" s="57" t="s">
        <v>47</v>
      </c>
      <c r="R950" s="57" t="s">
        <v>80</v>
      </c>
      <c r="S950" s="48"/>
      <c r="T950" s="48"/>
      <c r="U950" s="48"/>
      <c r="V950" s="48"/>
      <c r="W950" s="48"/>
      <c r="X950" s="48"/>
      <c r="Y950" s="48"/>
      <c r="Z950" s="48"/>
      <c r="AA950" s="48"/>
      <c r="AB950" s="48"/>
      <c r="AC950" s="48"/>
      <c r="AD950" s="48"/>
      <c r="AE950" s="48"/>
      <c r="AF950" s="48"/>
      <c r="AG950" s="48"/>
      <c r="AH950" s="48"/>
      <c r="AI950" s="48"/>
      <c r="AJ950" s="48"/>
      <c r="AK950" s="48"/>
      <c r="AL950" s="48"/>
      <c r="AM950" s="48"/>
      <c r="AN950" s="48"/>
      <c r="AO950" s="48"/>
      <c r="AP950" s="48"/>
      <c r="AQ950" s="48"/>
      <c r="AR950" s="48"/>
      <c r="AS950" s="48"/>
      <c r="AT950" s="48"/>
      <c r="AU950" s="48"/>
      <c r="AV950" s="48"/>
      <c r="AW950" s="48"/>
      <c r="AX950" s="48"/>
      <c r="AY950" s="48"/>
      <c r="AZ950" s="48"/>
      <c r="BA950" s="48"/>
      <c r="BB950" s="48"/>
      <c r="BC950" s="48"/>
      <c r="BD950" s="48"/>
      <c r="BE950" s="48"/>
      <c r="BF950" s="48"/>
      <c r="BG950" s="48"/>
      <c r="BH950" s="48"/>
      <c r="BI950" s="48"/>
      <c r="BJ950" s="48"/>
      <c r="BK950" s="48"/>
      <c r="BL950" s="48"/>
      <c r="BM950" s="48"/>
      <c r="BN950" s="48"/>
      <c r="BO950" s="48"/>
      <c r="BP950" s="48"/>
      <c r="BQ950" s="48"/>
      <c r="BR950" s="48"/>
      <c r="BS950" s="48"/>
      <c r="BT950" s="48"/>
      <c r="BU950" s="48"/>
      <c r="BV950" s="48"/>
      <c r="BW950" s="48"/>
      <c r="BX950" s="48"/>
      <c r="BY950" s="48"/>
      <c r="BZ950" s="48"/>
      <c r="CA950" s="48"/>
      <c r="CB950" s="48"/>
      <c r="CC950" s="48"/>
      <c r="CD950" s="48"/>
      <c r="CE950" s="48"/>
      <c r="CF950" s="48"/>
      <c r="CG950" s="48"/>
      <c r="CH950" s="48"/>
      <c r="CI950" s="48"/>
      <c r="CJ950" s="48"/>
      <c r="CK950" s="48"/>
      <c r="CL950" s="48"/>
      <c r="CM950" s="48"/>
      <c r="CN950" s="48"/>
      <c r="CO950" s="48"/>
      <c r="CP950" s="48"/>
      <c r="CQ950" s="48"/>
      <c r="CR950" s="48"/>
      <c r="CS950" s="48"/>
      <c r="CT950" s="48"/>
      <c r="CU950" s="48"/>
      <c r="CV950" s="48"/>
      <c r="CW950" s="48"/>
      <c r="CX950" s="48"/>
      <c r="CY950" s="48"/>
      <c r="CZ950" s="48"/>
      <c r="DA950" s="48"/>
      <c r="DB950" s="48"/>
      <c r="DC950" s="48"/>
      <c r="DD950" s="48"/>
      <c r="DE950" s="48"/>
      <c r="DF950" s="48"/>
      <c r="DG950" s="48"/>
      <c r="DH950" s="48"/>
      <c r="DI950" s="48"/>
      <c r="DJ950" s="48"/>
      <c r="DK950" s="48"/>
      <c r="DL950" s="48"/>
      <c r="DM950" s="48"/>
      <c r="DN950" s="48"/>
      <c r="DO950" s="48"/>
      <c r="DP950" s="48"/>
      <c r="DQ950" s="48"/>
      <c r="DR950" s="48"/>
      <c r="DS950" s="48"/>
      <c r="DT950" s="48"/>
      <c r="DU950" s="48"/>
      <c r="DV950" s="48"/>
      <c r="DW950" s="48"/>
      <c r="DX950" s="48"/>
      <c r="DY950" s="48"/>
      <c r="DZ950" s="48"/>
      <c r="EA950" s="48"/>
      <c r="EB950" s="48"/>
      <c r="EC950" s="48"/>
      <c r="ED950" s="48"/>
      <c r="EE950" s="48"/>
      <c r="EF950" s="48"/>
      <c r="EG950" s="48"/>
      <c r="EH950" s="48"/>
      <c r="EI950" s="48"/>
      <c r="EJ950" s="48"/>
      <c r="EK950" s="48"/>
      <c r="EL950" s="48"/>
      <c r="EM950" s="48"/>
      <c r="EN950" s="48"/>
      <c r="EO950" s="48"/>
      <c r="EP950" s="48"/>
      <c r="EQ950" s="48"/>
      <c r="ER950" s="48"/>
      <c r="ES950" s="48"/>
      <c r="ET950" s="48"/>
      <c r="EU950" s="48"/>
      <c r="EV950" s="48"/>
      <c r="EW950" s="48"/>
      <c r="EX950" s="48"/>
      <c r="EY950" s="48"/>
      <c r="EZ950" s="48"/>
      <c r="FA950" s="48"/>
      <c r="FB950" s="48"/>
      <c r="FC950" s="48"/>
      <c r="FD950" s="48"/>
      <c r="FE950" s="48"/>
      <c r="FF950" s="48"/>
      <c r="FG950" s="48"/>
      <c r="FH950" s="48"/>
      <c r="FI950" s="48"/>
      <c r="FJ950" s="48"/>
      <c r="FK950" s="48"/>
      <c r="FL950" s="48"/>
      <c r="FM950" s="48"/>
      <c r="FN950" s="48"/>
      <c r="FO950" s="48"/>
      <c r="FP950" s="48"/>
      <c r="FQ950" s="48"/>
      <c r="FR950" s="48"/>
      <c r="FS950" s="48"/>
      <c r="FT950" s="48"/>
      <c r="FU950" s="48"/>
      <c r="FV950" s="48"/>
      <c r="FW950" s="48"/>
      <c r="FX950" s="48"/>
      <c r="FY950" s="48"/>
      <c r="FZ950" s="48"/>
      <c r="GA950" s="48"/>
      <c r="GB950" s="48"/>
      <c r="GC950" s="48"/>
      <c r="GD950" s="48"/>
      <c r="GE950" s="48"/>
      <c r="GF950" s="48"/>
      <c r="GG950" s="48"/>
      <c r="GH950" s="48"/>
      <c r="GI950" s="48"/>
      <c r="GJ950" s="48"/>
      <c r="GK950" s="48"/>
      <c r="GL950" s="48"/>
      <c r="GM950" s="48"/>
      <c r="GN950" s="48"/>
      <c r="GO950" s="48"/>
      <c r="GP950" s="48"/>
      <c r="GQ950" s="48"/>
      <c r="GR950" s="48"/>
      <c r="GS950" s="48"/>
      <c r="GT950" s="48"/>
      <c r="GU950" s="48"/>
      <c r="GV950" s="48"/>
      <c r="GW950" s="48"/>
      <c r="GX950" s="48"/>
      <c r="GY950" s="48"/>
      <c r="GZ950" s="48"/>
      <c r="HA950" s="48"/>
      <c r="HB950" s="48"/>
      <c r="HC950" s="48"/>
      <c r="HD950" s="48"/>
      <c r="HE950" s="48"/>
      <c r="HF950" s="48"/>
      <c r="HG950" s="48"/>
      <c r="HH950" s="48"/>
      <c r="HI950" s="48"/>
      <c r="HJ950" s="48"/>
      <c r="HK950" s="48"/>
      <c r="HL950" s="48"/>
      <c r="HM950" s="48"/>
      <c r="HN950" s="48"/>
      <c r="HO950" s="48"/>
      <c r="HP950" s="48"/>
      <c r="HQ950" s="48"/>
      <c r="HR950" s="48"/>
      <c r="HS950" s="48"/>
      <c r="HT950" s="48"/>
      <c r="HU950" s="48"/>
      <c r="HV950" s="48"/>
      <c r="HW950" s="48"/>
      <c r="HX950" s="48"/>
      <c r="HY950" s="48"/>
      <c r="HZ950" s="48"/>
      <c r="IA950" s="48"/>
      <c r="IB950" s="48"/>
      <c r="IC950" s="48"/>
      <c r="ID950" s="48"/>
      <c r="IE950" s="48"/>
      <c r="IF950" s="48"/>
      <c r="IG950" s="48"/>
      <c r="IH950" s="48"/>
      <c r="II950" s="48"/>
      <c r="IJ950" s="48"/>
      <c r="IK950" s="48"/>
      <c r="IL950" s="48"/>
      <c r="IM950" s="48"/>
      <c r="IN950" s="48"/>
      <c r="IO950" s="48"/>
      <c r="IP950" s="48"/>
      <c r="IQ950" s="48"/>
      <c r="IR950" s="48"/>
      <c r="IS950" s="48"/>
      <c r="IT950" s="48"/>
      <c r="IU950" s="48"/>
      <c r="IV950" s="48"/>
      <c r="IW950" s="48"/>
      <c r="IX950" s="48"/>
      <c r="IY950" s="48"/>
      <c r="IZ950" s="48"/>
      <c r="JA950" s="48"/>
      <c r="JB950" s="49"/>
      <c r="JC950" s="49"/>
      <c r="JD950" s="49"/>
      <c r="JE950" s="49"/>
      <c r="JF950" s="49"/>
      <c r="JG950" s="49"/>
      <c r="JH950" s="49"/>
      <c r="JI950" s="49"/>
      <c r="JJ950" s="49"/>
      <c r="JK950" s="49"/>
      <c r="JL950" s="49"/>
      <c r="JM950" s="49"/>
    </row>
    <row r="951" spans="2:273" ht="20.25" customHeight="1">
      <c r="B951" s="117" t="s">
        <v>968</v>
      </c>
      <c r="C951" s="118">
        <v>20181</v>
      </c>
      <c r="D951" s="108">
        <v>2018</v>
      </c>
      <c r="E951" s="38" t="s">
        <v>969</v>
      </c>
      <c r="F951" s="141"/>
      <c r="G951" s="353"/>
      <c r="H951" s="3" t="s">
        <v>970</v>
      </c>
      <c r="I951" s="3"/>
      <c r="J951" s="79">
        <v>46</v>
      </c>
      <c r="K951" s="193">
        <v>1114010</v>
      </c>
      <c r="L951" s="4"/>
      <c r="M951" s="3" t="s">
        <v>31</v>
      </c>
      <c r="N951" s="215">
        <v>3</v>
      </c>
      <c r="O951" s="79">
        <v>5</v>
      </c>
      <c r="P951" s="77">
        <v>8</v>
      </c>
      <c r="Q951" s="4"/>
      <c r="R951" s="3" t="s">
        <v>817</v>
      </c>
      <c r="S951" s="15">
        <v>3</v>
      </c>
      <c r="T951" s="15">
        <v>6</v>
      </c>
      <c r="U951" s="7"/>
      <c r="V951" s="7"/>
      <c r="W951" s="7"/>
      <c r="X951" s="7"/>
      <c r="Y951" s="13">
        <v>3</v>
      </c>
      <c r="Z951" s="13">
        <v>4</v>
      </c>
      <c r="AA951" s="7"/>
      <c r="AB951" s="7"/>
      <c r="AC951" s="7"/>
      <c r="AD951" s="7"/>
      <c r="AF951" s="48"/>
      <c r="AG951" s="48"/>
      <c r="AH951" s="48"/>
      <c r="AI951" s="48"/>
      <c r="AJ951" s="48"/>
      <c r="AK951" s="48"/>
      <c r="AL951" s="48"/>
      <c r="AM951" s="48"/>
      <c r="AN951" s="48"/>
      <c r="AO951" s="48"/>
      <c r="AP951" s="48"/>
      <c r="AQ951" s="48"/>
      <c r="AR951" s="48"/>
      <c r="AS951" s="48"/>
      <c r="AT951" s="48"/>
      <c r="AU951" s="48"/>
      <c r="AV951" s="48"/>
      <c r="AW951" s="48"/>
      <c r="AX951" s="48"/>
      <c r="AY951" s="48"/>
      <c r="AZ951" s="48"/>
      <c r="BA951" s="48"/>
      <c r="BB951" s="48"/>
      <c r="BC951" s="48"/>
      <c r="BD951" s="48"/>
      <c r="BE951" s="48"/>
      <c r="BF951" s="48"/>
      <c r="BG951" s="48"/>
      <c r="BH951" s="48"/>
      <c r="BI951" s="48"/>
      <c r="BJ951" s="48"/>
      <c r="BK951" s="48"/>
      <c r="BL951" s="48"/>
      <c r="BM951" s="48"/>
      <c r="BN951" s="48"/>
      <c r="BO951" s="48"/>
      <c r="BP951" s="48"/>
      <c r="BQ951" s="48"/>
      <c r="BR951" s="48"/>
      <c r="BS951" s="48"/>
      <c r="BT951" s="48"/>
      <c r="BU951" s="48"/>
      <c r="BV951" s="48"/>
      <c r="BW951" s="48"/>
      <c r="BX951" s="48"/>
      <c r="BY951" s="48"/>
      <c r="BZ951" s="48"/>
      <c r="CA951" s="48"/>
      <c r="CB951" s="48"/>
      <c r="CC951" s="48"/>
      <c r="CD951" s="48"/>
      <c r="CE951" s="48"/>
      <c r="CF951" s="48"/>
      <c r="CG951" s="48"/>
      <c r="CH951" s="48"/>
      <c r="CI951" s="48"/>
      <c r="CJ951" s="48"/>
      <c r="CK951" s="48"/>
      <c r="CL951" s="48"/>
      <c r="CM951" s="48"/>
      <c r="CN951" s="48"/>
      <c r="CO951" s="48"/>
      <c r="CP951" s="48"/>
      <c r="CQ951" s="48"/>
      <c r="CR951" s="48"/>
      <c r="CS951" s="48"/>
      <c r="CT951" s="48"/>
      <c r="CU951" s="48"/>
      <c r="CV951" s="48"/>
      <c r="CW951" s="48"/>
      <c r="CX951" s="48"/>
      <c r="CY951" s="48"/>
      <c r="CZ951" s="48"/>
      <c r="DA951" s="48"/>
      <c r="DB951" s="48"/>
      <c r="DC951" s="48"/>
      <c r="DD951" s="48"/>
      <c r="DE951" s="48"/>
      <c r="DF951" s="48"/>
      <c r="DG951" s="48"/>
      <c r="DH951" s="48"/>
      <c r="DI951" s="48"/>
      <c r="DJ951" s="48"/>
      <c r="DK951" s="48"/>
      <c r="DL951" s="48"/>
      <c r="DM951" s="48"/>
      <c r="DN951" s="48"/>
      <c r="DO951" s="48"/>
      <c r="DP951" s="48"/>
      <c r="DQ951" s="48"/>
      <c r="DR951" s="48"/>
      <c r="DS951" s="48"/>
      <c r="DT951" s="48"/>
      <c r="DU951" s="48"/>
      <c r="DV951" s="48"/>
      <c r="DW951" s="48"/>
      <c r="DX951" s="48"/>
      <c r="DY951" s="48"/>
      <c r="DZ951" s="48"/>
      <c r="EA951" s="48"/>
      <c r="EB951" s="48"/>
      <c r="EC951" s="48"/>
      <c r="ED951" s="48"/>
      <c r="EE951" s="48"/>
      <c r="EF951" s="48"/>
      <c r="EG951" s="48"/>
      <c r="EH951" s="48"/>
      <c r="EI951" s="48"/>
      <c r="EJ951" s="48"/>
      <c r="EK951" s="48"/>
      <c r="EL951" s="48"/>
      <c r="EM951" s="48"/>
      <c r="EN951" s="48"/>
      <c r="EO951" s="48"/>
      <c r="EP951" s="48"/>
      <c r="EQ951" s="48"/>
      <c r="ER951" s="48"/>
      <c r="ES951" s="48"/>
      <c r="ET951" s="48"/>
      <c r="EU951" s="48"/>
      <c r="EV951" s="48"/>
      <c r="EW951" s="48"/>
      <c r="EX951" s="48"/>
      <c r="EY951" s="48"/>
      <c r="EZ951" s="48"/>
      <c r="FA951" s="48"/>
      <c r="FB951" s="48"/>
      <c r="FC951" s="48"/>
      <c r="FD951" s="48"/>
      <c r="FE951" s="48"/>
      <c r="FF951" s="48"/>
      <c r="FG951" s="48"/>
      <c r="FH951" s="48"/>
      <c r="FI951" s="48"/>
      <c r="FJ951" s="48"/>
      <c r="FK951" s="48"/>
      <c r="FL951" s="48"/>
      <c r="FM951" s="48"/>
      <c r="FN951" s="48"/>
      <c r="FO951" s="48"/>
      <c r="FP951" s="48"/>
      <c r="FQ951" s="48"/>
      <c r="FR951" s="48"/>
      <c r="FS951" s="48"/>
      <c r="FT951" s="48"/>
      <c r="FU951" s="48"/>
      <c r="FV951" s="48"/>
      <c r="FW951" s="48"/>
      <c r="FX951" s="48"/>
      <c r="FY951" s="48"/>
      <c r="FZ951" s="48"/>
      <c r="GA951" s="48"/>
      <c r="GB951" s="48"/>
      <c r="GC951" s="48"/>
      <c r="GD951" s="48"/>
      <c r="GE951" s="48"/>
      <c r="GF951" s="48"/>
      <c r="GG951" s="48"/>
      <c r="GH951" s="48"/>
      <c r="GI951" s="48"/>
      <c r="GJ951" s="48"/>
      <c r="GK951" s="48"/>
      <c r="GL951" s="48"/>
      <c r="GM951" s="48"/>
      <c r="GN951" s="48"/>
      <c r="GO951" s="48"/>
      <c r="GP951" s="48"/>
      <c r="GQ951" s="48"/>
      <c r="GR951" s="48"/>
      <c r="GS951" s="48"/>
      <c r="GT951" s="48"/>
      <c r="GU951" s="48"/>
      <c r="GV951" s="48"/>
      <c r="GW951" s="48"/>
      <c r="GX951" s="48"/>
      <c r="GY951" s="48"/>
      <c r="GZ951" s="48"/>
      <c r="HA951" s="48"/>
      <c r="HB951" s="48"/>
      <c r="HC951" s="48"/>
      <c r="HD951" s="48"/>
      <c r="HE951" s="48"/>
      <c r="HF951" s="48"/>
      <c r="HG951" s="48"/>
      <c r="HH951" s="48"/>
      <c r="HI951" s="48"/>
      <c r="HJ951" s="48"/>
      <c r="HK951" s="48"/>
      <c r="HL951" s="48"/>
      <c r="HM951" s="48"/>
      <c r="HN951" s="48"/>
      <c r="HO951" s="48"/>
      <c r="HP951" s="48"/>
      <c r="HQ951" s="48"/>
      <c r="HR951" s="48"/>
      <c r="HS951" s="48"/>
      <c r="HT951" s="48"/>
      <c r="HU951" s="48"/>
      <c r="HV951" s="48"/>
      <c r="HW951" s="48"/>
      <c r="HX951" s="48"/>
      <c r="HY951" s="48"/>
      <c r="HZ951" s="48"/>
      <c r="IA951" s="48"/>
      <c r="IB951" s="48"/>
      <c r="IC951" s="48"/>
      <c r="ID951" s="48"/>
      <c r="IE951" s="48"/>
      <c r="IF951" s="48"/>
      <c r="IG951" s="48"/>
      <c r="IH951" s="48"/>
      <c r="II951" s="48"/>
      <c r="IJ951" s="48"/>
      <c r="IK951" s="48"/>
      <c r="IL951" s="48"/>
      <c r="IM951" s="48"/>
      <c r="IN951" s="48"/>
      <c r="IO951" s="48"/>
      <c r="IP951" s="48"/>
      <c r="IQ951" s="48"/>
      <c r="IR951" s="48"/>
      <c r="IS951" s="48"/>
      <c r="IT951" s="48"/>
      <c r="IU951" s="48"/>
      <c r="IV951" s="48"/>
      <c r="IW951" s="48"/>
      <c r="IX951" s="48"/>
      <c r="IY951" s="48"/>
      <c r="IZ951" s="48"/>
      <c r="JA951" s="48"/>
      <c r="JB951" s="49"/>
      <c r="JC951" s="49"/>
      <c r="JD951" s="49"/>
      <c r="JE951" s="49"/>
      <c r="JF951" s="49"/>
      <c r="JG951" s="49"/>
      <c r="JH951" s="49"/>
      <c r="JI951" s="49"/>
      <c r="JJ951" s="49"/>
      <c r="JK951" s="49"/>
      <c r="JL951" s="49"/>
      <c r="JM951" s="49"/>
    </row>
    <row r="952" spans="2:273" ht="20.25" customHeight="1">
      <c r="B952" s="116" t="s">
        <v>6463</v>
      </c>
      <c r="C952" s="107">
        <v>20201</v>
      </c>
      <c r="D952" s="109">
        <v>2020</v>
      </c>
      <c r="E952" s="65" t="s">
        <v>6464</v>
      </c>
      <c r="F952" s="140"/>
      <c r="G952" s="354" t="s">
        <v>1086</v>
      </c>
      <c r="H952" s="57" t="s">
        <v>6465</v>
      </c>
      <c r="I952" s="57" t="s">
        <v>53</v>
      </c>
      <c r="J952" s="78">
        <v>12</v>
      </c>
      <c r="K952" s="192">
        <v>393378</v>
      </c>
      <c r="L952" s="57" t="s">
        <v>6466</v>
      </c>
      <c r="M952" s="57" t="s">
        <v>39</v>
      </c>
      <c r="N952" s="215">
        <v>9</v>
      </c>
      <c r="O952" s="78">
        <v>2</v>
      </c>
      <c r="P952" s="78">
        <v>8</v>
      </c>
      <c r="Q952" s="57" t="s">
        <v>55</v>
      </c>
      <c r="R952" s="57" t="s">
        <v>219</v>
      </c>
      <c r="S952" s="48"/>
      <c r="T952" s="48"/>
      <c r="U952" s="48"/>
      <c r="V952" s="48"/>
      <c r="W952" s="48"/>
      <c r="X952" s="48"/>
      <c r="Y952" s="48"/>
      <c r="Z952" s="48"/>
      <c r="AA952" s="48"/>
      <c r="AB952" s="48"/>
      <c r="AC952" s="48"/>
      <c r="AD952" s="48"/>
      <c r="AE952" s="48"/>
    </row>
    <row r="953" spans="2:273" ht="20.25" customHeight="1">
      <c r="B953" s="116" t="s">
        <v>6467</v>
      </c>
      <c r="C953" s="107">
        <v>20201</v>
      </c>
      <c r="D953" s="109">
        <v>2020</v>
      </c>
      <c r="E953" s="65" t="s">
        <v>6468</v>
      </c>
      <c r="F953" s="140"/>
      <c r="G953" s="354"/>
      <c r="H953" s="57" t="s">
        <v>6469</v>
      </c>
      <c r="I953" s="57" t="s">
        <v>53</v>
      </c>
      <c r="J953" s="78">
        <v>12</v>
      </c>
      <c r="K953" s="192">
        <v>2823423</v>
      </c>
      <c r="L953" s="57" t="s">
        <v>6470</v>
      </c>
      <c r="M953" s="57" t="s">
        <v>39</v>
      </c>
      <c r="N953" s="215">
        <v>9</v>
      </c>
      <c r="O953" s="78">
        <v>2</v>
      </c>
      <c r="P953" s="78">
        <v>8</v>
      </c>
      <c r="Q953" s="57" t="s">
        <v>47</v>
      </c>
      <c r="R953" s="57" t="s">
        <v>5397</v>
      </c>
      <c r="S953" s="48"/>
      <c r="T953" s="48"/>
      <c r="U953" s="48"/>
      <c r="V953" s="48"/>
      <c r="W953" s="48"/>
      <c r="X953" s="48"/>
      <c r="Y953" s="48"/>
      <c r="Z953" s="48"/>
      <c r="AA953" s="48"/>
      <c r="AB953" s="48"/>
      <c r="AC953" s="48"/>
      <c r="AD953" s="48"/>
      <c r="AE953" s="48"/>
    </row>
    <row r="954" spans="2:273" ht="20.25" customHeight="1">
      <c r="B954" s="117" t="s">
        <v>976</v>
      </c>
      <c r="C954" s="118">
        <v>20181</v>
      </c>
      <c r="D954" s="108">
        <v>2018</v>
      </c>
      <c r="E954" s="38" t="s">
        <v>972</v>
      </c>
      <c r="F954" s="141"/>
      <c r="G954" s="353"/>
      <c r="H954" s="3" t="s">
        <v>977</v>
      </c>
      <c r="I954" s="3"/>
      <c r="J954" s="79">
        <v>9</v>
      </c>
      <c r="K954" s="193">
        <v>70830</v>
      </c>
      <c r="L954" s="3" t="s">
        <v>2654</v>
      </c>
      <c r="M954" s="3" t="s">
        <v>385</v>
      </c>
      <c r="N954" s="215">
        <v>2</v>
      </c>
      <c r="O954" s="79">
        <v>3</v>
      </c>
      <c r="P954" s="77">
        <v>55</v>
      </c>
      <c r="Q954" s="4"/>
      <c r="R954" s="3" t="s">
        <v>133</v>
      </c>
      <c r="S954" s="13">
        <v>14</v>
      </c>
      <c r="U954" s="7"/>
      <c r="V954" s="7"/>
      <c r="W954" s="7"/>
      <c r="X954" s="7"/>
      <c r="Y954" s="13">
        <v>1</v>
      </c>
      <c r="Z954" s="13">
        <v>20</v>
      </c>
      <c r="AA954" s="7"/>
      <c r="AB954" s="7"/>
      <c r="AC954" s="7"/>
      <c r="AD954" s="7"/>
    </row>
    <row r="955" spans="2:273" ht="20.25" customHeight="1">
      <c r="B955" s="117" t="s">
        <v>974</v>
      </c>
      <c r="C955" s="118">
        <v>20181</v>
      </c>
      <c r="D955" s="108">
        <v>2018</v>
      </c>
      <c r="E955" s="38" t="s">
        <v>972</v>
      </c>
      <c r="F955" s="141"/>
      <c r="G955" s="353"/>
      <c r="H955" s="3" t="s">
        <v>975</v>
      </c>
      <c r="I955" s="3"/>
      <c r="J955" s="79">
        <v>8</v>
      </c>
      <c r="K955" s="193">
        <v>99983</v>
      </c>
      <c r="L955" s="3" t="s">
        <v>2654</v>
      </c>
      <c r="M955" s="3" t="s">
        <v>385</v>
      </c>
      <c r="N955" s="215">
        <v>2</v>
      </c>
      <c r="O955" s="79">
        <v>3</v>
      </c>
      <c r="P955" s="77">
        <v>55</v>
      </c>
      <c r="Q955" s="4"/>
      <c r="R955" s="3" t="s">
        <v>133</v>
      </c>
      <c r="S955" s="13">
        <v>17</v>
      </c>
      <c r="T955" s="13">
        <v>16</v>
      </c>
      <c r="U955" s="7"/>
      <c r="V955" s="7"/>
      <c r="W955" s="7"/>
      <c r="X955" s="7"/>
      <c r="Y955" s="13">
        <v>1</v>
      </c>
      <c r="AA955" s="7"/>
      <c r="AB955" s="7"/>
      <c r="AC955" s="7"/>
      <c r="AD955" s="7"/>
      <c r="AR955" s="7" t="s">
        <v>263</v>
      </c>
      <c r="AS955" s="29" t="s">
        <v>803</v>
      </c>
    </row>
    <row r="956" spans="2:273" ht="20.25" customHeight="1">
      <c r="B956" s="116" t="s">
        <v>6471</v>
      </c>
      <c r="C956" s="107">
        <v>20201</v>
      </c>
      <c r="D956" s="109">
        <v>2020</v>
      </c>
      <c r="E956" s="65" t="s">
        <v>972</v>
      </c>
      <c r="F956" s="140"/>
      <c r="G956" s="354"/>
      <c r="H956" s="57" t="s">
        <v>6472</v>
      </c>
      <c r="I956" s="57" t="s">
        <v>53</v>
      </c>
      <c r="J956" s="78">
        <v>8</v>
      </c>
      <c r="K956" s="192">
        <v>100000</v>
      </c>
      <c r="L956" s="57" t="s">
        <v>6473</v>
      </c>
      <c r="M956" s="57" t="s">
        <v>385</v>
      </c>
      <c r="N956" s="215">
        <v>2</v>
      </c>
      <c r="O956" s="78">
        <v>3</v>
      </c>
      <c r="P956" s="78">
        <v>55</v>
      </c>
      <c r="Q956" s="57" t="s">
        <v>47</v>
      </c>
      <c r="R956" s="57" t="s">
        <v>133</v>
      </c>
      <c r="S956" s="48"/>
      <c r="T956" s="48"/>
      <c r="U956" s="48"/>
      <c r="V956" s="48"/>
      <c r="W956" s="48"/>
      <c r="X956" s="48"/>
      <c r="Y956" s="48"/>
      <c r="Z956" s="48"/>
      <c r="AA956" s="48"/>
      <c r="AB956" s="48"/>
      <c r="AC956" s="48"/>
      <c r="AD956" s="48"/>
      <c r="AE956" s="48"/>
      <c r="JB956" s="37"/>
      <c r="JC956" s="37"/>
      <c r="JD956" s="37"/>
      <c r="JE956" s="37"/>
      <c r="JF956" s="37"/>
      <c r="JG956" s="37"/>
      <c r="JH956" s="37"/>
      <c r="JI956" s="37"/>
      <c r="JJ956" s="37"/>
      <c r="JK956" s="37"/>
      <c r="JL956" s="37"/>
      <c r="JM956" s="37"/>
    </row>
    <row r="957" spans="2:273" ht="20.25" customHeight="1">
      <c r="B957" s="116" t="s">
        <v>3690</v>
      </c>
      <c r="C957" s="107">
        <v>20191</v>
      </c>
      <c r="D957" s="108">
        <v>2019</v>
      </c>
      <c r="E957" s="38" t="s">
        <v>972</v>
      </c>
      <c r="F957" s="141"/>
      <c r="G957" s="353"/>
      <c r="H957" s="3" t="s">
        <v>3691</v>
      </c>
      <c r="I957" s="3" t="s">
        <v>53</v>
      </c>
      <c r="J957" s="79">
        <v>18</v>
      </c>
      <c r="K957" s="193">
        <v>749964</v>
      </c>
      <c r="L957" s="3" t="s">
        <v>2654</v>
      </c>
      <c r="M957" s="3" t="s">
        <v>385</v>
      </c>
      <c r="N957" s="215">
        <v>2</v>
      </c>
      <c r="O957" s="77">
        <v>3</v>
      </c>
      <c r="P957" s="77">
        <v>55</v>
      </c>
      <c r="Q957" s="3" t="s">
        <v>47</v>
      </c>
      <c r="R957" s="3" t="s">
        <v>133</v>
      </c>
      <c r="S957" s="6"/>
      <c r="T957" s="6"/>
      <c r="Y957" s="6"/>
      <c r="Z957" s="6"/>
    </row>
    <row r="958" spans="2:273" ht="20.25" customHeight="1">
      <c r="B958" s="117" t="s">
        <v>971</v>
      </c>
      <c r="C958" s="118">
        <v>20181</v>
      </c>
      <c r="D958" s="108">
        <v>2018</v>
      </c>
      <c r="E958" s="38" t="s">
        <v>972</v>
      </c>
      <c r="F958" s="141"/>
      <c r="G958" s="353"/>
      <c r="H958" s="3" t="s">
        <v>973</v>
      </c>
      <c r="I958" s="3"/>
      <c r="J958" s="79">
        <v>22</v>
      </c>
      <c r="K958" s="193">
        <v>1479062</v>
      </c>
      <c r="L958" s="3" t="s">
        <v>2654</v>
      </c>
      <c r="M958" s="3" t="s">
        <v>385</v>
      </c>
      <c r="N958" s="215">
        <v>2</v>
      </c>
      <c r="O958" s="79">
        <v>3</v>
      </c>
      <c r="P958" s="77">
        <v>55</v>
      </c>
      <c r="Q958" s="4"/>
      <c r="R958" s="3" t="s">
        <v>133</v>
      </c>
      <c r="S958" s="13">
        <v>16</v>
      </c>
      <c r="U958" s="7"/>
      <c r="V958" s="7"/>
      <c r="W958" s="7"/>
      <c r="X958" s="7"/>
      <c r="Y958" s="13">
        <v>1</v>
      </c>
      <c r="AA958" s="7"/>
      <c r="AB958" s="7"/>
      <c r="AC958" s="7"/>
      <c r="AD958" s="7" t="s">
        <v>81</v>
      </c>
      <c r="AR958" s="7" t="s">
        <v>47</v>
      </c>
      <c r="AS958" s="7" t="s">
        <v>53</v>
      </c>
    </row>
    <row r="959" spans="2:273" ht="20.25" customHeight="1">
      <c r="B959" s="116" t="s">
        <v>6474</v>
      </c>
      <c r="C959" s="107">
        <v>20201</v>
      </c>
      <c r="D959" s="109">
        <v>2020</v>
      </c>
      <c r="E959" s="65" t="s">
        <v>972</v>
      </c>
      <c r="F959" s="140"/>
      <c r="G959" s="354"/>
      <c r="H959" s="57" t="s">
        <v>6475</v>
      </c>
      <c r="I959" s="57" t="s">
        <v>53</v>
      </c>
      <c r="J959" s="78">
        <v>30</v>
      </c>
      <c r="K959" s="192">
        <v>1685387</v>
      </c>
      <c r="L959" s="57" t="s">
        <v>6473</v>
      </c>
      <c r="M959" s="57" t="s">
        <v>385</v>
      </c>
      <c r="N959" s="215">
        <v>2</v>
      </c>
      <c r="O959" s="78">
        <v>3</v>
      </c>
      <c r="P959" s="78">
        <v>55</v>
      </c>
      <c r="Q959" s="57" t="s">
        <v>55</v>
      </c>
      <c r="R959" s="57" t="s">
        <v>133</v>
      </c>
      <c r="S959" s="48"/>
      <c r="T959" s="48"/>
      <c r="U959" s="48"/>
      <c r="V959" s="48"/>
      <c r="W959" s="48"/>
      <c r="X959" s="48"/>
      <c r="Y959" s="48"/>
      <c r="Z959" s="48"/>
      <c r="AA959" s="48"/>
      <c r="AB959" s="48"/>
      <c r="AC959" s="48"/>
      <c r="AD959" s="48"/>
      <c r="AE959" s="48"/>
      <c r="AR959" s="7" t="s">
        <v>55</v>
      </c>
      <c r="AS959" s="7" t="s">
        <v>53</v>
      </c>
    </row>
    <row r="960" spans="2:273" ht="20.25" customHeight="1">
      <c r="B960" s="116" t="s">
        <v>3688</v>
      </c>
      <c r="C960" s="107">
        <v>20191</v>
      </c>
      <c r="D960" s="108">
        <v>2019</v>
      </c>
      <c r="E960" s="38" t="s">
        <v>972</v>
      </c>
      <c r="F960" s="141"/>
      <c r="G960" s="353"/>
      <c r="H960" s="3" t="s">
        <v>3689</v>
      </c>
      <c r="I960" s="3" t="s">
        <v>53</v>
      </c>
      <c r="J960" s="79">
        <v>38</v>
      </c>
      <c r="K960" s="193">
        <v>1799504</v>
      </c>
      <c r="L960" s="3" t="s">
        <v>2654</v>
      </c>
      <c r="M960" s="3" t="s">
        <v>385</v>
      </c>
      <c r="N960" s="215">
        <v>2</v>
      </c>
      <c r="O960" s="77">
        <v>3</v>
      </c>
      <c r="P960" s="77">
        <v>55</v>
      </c>
      <c r="Q960" s="3" t="s">
        <v>47</v>
      </c>
      <c r="R960" s="3" t="s">
        <v>133</v>
      </c>
      <c r="S960" s="6"/>
      <c r="T960" s="6"/>
      <c r="Y960" s="6"/>
      <c r="Z960" s="6"/>
      <c r="AF960" s="48"/>
      <c r="AG960" s="48"/>
      <c r="AH960" s="48"/>
      <c r="AI960" s="48"/>
      <c r="AJ960" s="48"/>
      <c r="AK960" s="48"/>
      <c r="AL960" s="48"/>
      <c r="AM960" s="48"/>
      <c r="AN960" s="48"/>
      <c r="AO960" s="48"/>
      <c r="AP960" s="48"/>
      <c r="AQ960" s="48"/>
      <c r="AR960" s="48"/>
      <c r="AS960" s="48"/>
      <c r="AT960" s="48"/>
      <c r="AU960" s="48"/>
      <c r="AV960" s="48"/>
      <c r="AW960" s="48"/>
      <c r="AX960" s="48"/>
      <c r="AY960" s="48"/>
      <c r="AZ960" s="48"/>
      <c r="BA960" s="48"/>
      <c r="BB960" s="48"/>
      <c r="BC960" s="48"/>
      <c r="BD960" s="48"/>
      <c r="BE960" s="48"/>
      <c r="BF960" s="48"/>
      <c r="BG960" s="48"/>
      <c r="BH960" s="48"/>
      <c r="BI960" s="48"/>
      <c r="BJ960" s="48"/>
      <c r="BK960" s="48"/>
      <c r="BL960" s="48"/>
      <c r="BM960" s="48"/>
      <c r="BN960" s="48"/>
      <c r="BO960" s="48"/>
      <c r="BP960" s="48"/>
      <c r="BQ960" s="48"/>
      <c r="BR960" s="48"/>
      <c r="BS960" s="48"/>
      <c r="BT960" s="48"/>
      <c r="BU960" s="48"/>
      <c r="BV960" s="48"/>
      <c r="BW960" s="48"/>
      <c r="BX960" s="48"/>
      <c r="BY960" s="48"/>
      <c r="BZ960" s="48"/>
      <c r="CA960" s="48"/>
      <c r="CB960" s="48"/>
      <c r="CC960" s="48"/>
      <c r="CD960" s="48"/>
      <c r="CE960" s="48"/>
      <c r="CF960" s="48"/>
      <c r="CG960" s="48"/>
      <c r="CH960" s="48"/>
      <c r="CI960" s="48"/>
      <c r="CJ960" s="48"/>
      <c r="CK960" s="48"/>
      <c r="CL960" s="48"/>
      <c r="CM960" s="48"/>
      <c r="CN960" s="48"/>
      <c r="CO960" s="48"/>
      <c r="CP960" s="48"/>
      <c r="CQ960" s="48"/>
      <c r="CR960" s="48"/>
      <c r="CS960" s="48"/>
      <c r="CT960" s="48"/>
      <c r="CU960" s="48"/>
      <c r="CV960" s="48"/>
      <c r="CW960" s="48"/>
      <c r="CX960" s="48"/>
      <c r="CY960" s="48"/>
      <c r="CZ960" s="48"/>
      <c r="DA960" s="48"/>
      <c r="DB960" s="48"/>
      <c r="DC960" s="48"/>
      <c r="DD960" s="48"/>
      <c r="DE960" s="48"/>
      <c r="DF960" s="48"/>
      <c r="DG960" s="48"/>
      <c r="DH960" s="48"/>
      <c r="DI960" s="48"/>
      <c r="DJ960" s="48"/>
      <c r="DK960" s="48"/>
      <c r="DL960" s="48"/>
      <c r="DM960" s="48"/>
      <c r="DN960" s="48"/>
      <c r="DO960" s="48"/>
      <c r="DP960" s="48"/>
      <c r="DQ960" s="48"/>
      <c r="DR960" s="48"/>
      <c r="DS960" s="48"/>
      <c r="DT960" s="48"/>
      <c r="DU960" s="48"/>
      <c r="DV960" s="48"/>
      <c r="DW960" s="48"/>
      <c r="DX960" s="48"/>
      <c r="DY960" s="48"/>
      <c r="DZ960" s="48"/>
      <c r="EA960" s="48"/>
      <c r="EB960" s="48"/>
      <c r="EC960" s="48"/>
      <c r="ED960" s="48"/>
      <c r="EE960" s="48"/>
      <c r="EF960" s="48"/>
      <c r="EG960" s="48"/>
      <c r="EH960" s="48"/>
      <c r="EI960" s="48"/>
      <c r="EJ960" s="48"/>
      <c r="EK960" s="48"/>
      <c r="EL960" s="48"/>
      <c r="EM960" s="48"/>
      <c r="EN960" s="48"/>
      <c r="EO960" s="48"/>
      <c r="EP960" s="48"/>
      <c r="EQ960" s="48"/>
      <c r="ER960" s="48"/>
      <c r="ES960" s="48"/>
      <c r="ET960" s="48"/>
      <c r="EU960" s="48"/>
      <c r="EV960" s="48"/>
      <c r="EW960" s="48"/>
      <c r="EX960" s="48"/>
      <c r="EY960" s="48"/>
      <c r="EZ960" s="48"/>
      <c r="FA960" s="48"/>
      <c r="FB960" s="48"/>
      <c r="FC960" s="48"/>
      <c r="FD960" s="48"/>
      <c r="FE960" s="48"/>
      <c r="FF960" s="48"/>
      <c r="FG960" s="48"/>
      <c r="FH960" s="48"/>
      <c r="FI960" s="48"/>
      <c r="FJ960" s="48"/>
      <c r="FK960" s="48"/>
      <c r="FL960" s="48"/>
      <c r="FM960" s="48"/>
      <c r="FN960" s="48"/>
      <c r="FO960" s="48"/>
      <c r="FP960" s="48"/>
      <c r="FQ960" s="48"/>
      <c r="FR960" s="48"/>
      <c r="FS960" s="48"/>
      <c r="FT960" s="48"/>
      <c r="FU960" s="48"/>
      <c r="FV960" s="48"/>
      <c r="FW960" s="48"/>
      <c r="FX960" s="48"/>
      <c r="FY960" s="48"/>
      <c r="FZ960" s="48"/>
      <c r="GA960" s="48"/>
      <c r="GB960" s="48"/>
      <c r="GC960" s="48"/>
      <c r="GD960" s="48"/>
      <c r="GE960" s="48"/>
      <c r="GF960" s="48"/>
      <c r="GG960" s="48"/>
      <c r="GH960" s="48"/>
      <c r="GI960" s="48"/>
      <c r="GJ960" s="48"/>
      <c r="GK960" s="48"/>
      <c r="GL960" s="48"/>
      <c r="GM960" s="48"/>
      <c r="GN960" s="48"/>
      <c r="GO960" s="48"/>
      <c r="GP960" s="48"/>
      <c r="GQ960" s="48"/>
      <c r="GR960" s="48"/>
      <c r="GS960" s="48"/>
      <c r="GT960" s="48"/>
      <c r="GU960" s="48"/>
      <c r="GV960" s="48"/>
      <c r="GW960" s="48"/>
      <c r="GX960" s="48"/>
      <c r="GY960" s="48"/>
      <c r="GZ960" s="48"/>
      <c r="HA960" s="48"/>
      <c r="HB960" s="48"/>
      <c r="HC960" s="48"/>
      <c r="HD960" s="48"/>
      <c r="HE960" s="48"/>
      <c r="HF960" s="48"/>
      <c r="HG960" s="48"/>
      <c r="HH960" s="48"/>
      <c r="HI960" s="48"/>
      <c r="HJ960" s="48"/>
      <c r="HK960" s="48"/>
      <c r="HL960" s="48"/>
      <c r="HM960" s="48"/>
      <c r="HN960" s="48"/>
      <c r="HO960" s="48"/>
      <c r="HP960" s="48"/>
      <c r="HQ960" s="48"/>
      <c r="HR960" s="48"/>
      <c r="HS960" s="48"/>
      <c r="HT960" s="48"/>
      <c r="HU960" s="48"/>
      <c r="HV960" s="48"/>
      <c r="HW960" s="48"/>
      <c r="HX960" s="48"/>
      <c r="HY960" s="48"/>
      <c r="HZ960" s="48"/>
      <c r="IA960" s="48"/>
      <c r="IB960" s="48"/>
      <c r="IC960" s="48"/>
      <c r="ID960" s="48"/>
      <c r="IE960" s="48"/>
      <c r="IF960" s="48"/>
      <c r="IG960" s="48"/>
      <c r="IH960" s="48"/>
      <c r="II960" s="48"/>
      <c r="IJ960" s="48"/>
      <c r="IK960" s="48"/>
      <c r="IL960" s="48"/>
      <c r="IM960" s="48"/>
      <c r="IN960" s="48"/>
      <c r="IO960" s="48"/>
      <c r="IP960" s="48"/>
      <c r="IQ960" s="48"/>
      <c r="IR960" s="48"/>
      <c r="IS960" s="48"/>
      <c r="IT960" s="48"/>
      <c r="IU960" s="48"/>
      <c r="IV960" s="48"/>
      <c r="IW960" s="48"/>
      <c r="IX960" s="48"/>
      <c r="IY960" s="48"/>
      <c r="IZ960" s="48"/>
      <c r="JA960" s="48"/>
      <c r="JB960" s="49"/>
      <c r="JC960" s="49"/>
      <c r="JD960" s="49"/>
      <c r="JE960" s="49"/>
      <c r="JF960" s="49"/>
      <c r="JG960" s="49"/>
      <c r="JH960" s="49"/>
      <c r="JI960" s="49"/>
      <c r="JJ960" s="49"/>
      <c r="JK960" s="49"/>
      <c r="JL960" s="49"/>
      <c r="JM960" s="49"/>
    </row>
    <row r="961" spans="2:273" ht="20.25" customHeight="1">
      <c r="B961" s="116" t="s">
        <v>3686</v>
      </c>
      <c r="C961" s="107">
        <v>20191</v>
      </c>
      <c r="D961" s="108">
        <v>2019</v>
      </c>
      <c r="E961" s="38" t="s">
        <v>972</v>
      </c>
      <c r="F961" s="141"/>
      <c r="G961" s="353"/>
      <c r="H961" s="3" t="s">
        <v>3687</v>
      </c>
      <c r="I961" s="3" t="s">
        <v>53</v>
      </c>
      <c r="J961" s="79">
        <v>35</v>
      </c>
      <c r="K961" s="193">
        <v>2819480</v>
      </c>
      <c r="L961" s="3" t="s">
        <v>2654</v>
      </c>
      <c r="M961" s="3" t="s">
        <v>385</v>
      </c>
      <c r="N961" s="215">
        <v>2</v>
      </c>
      <c r="O961" s="77">
        <v>3</v>
      </c>
      <c r="P961" s="77">
        <v>55</v>
      </c>
      <c r="Q961" s="3" t="s">
        <v>55</v>
      </c>
      <c r="R961" s="3" t="s">
        <v>133</v>
      </c>
      <c r="S961" s="6"/>
      <c r="T961" s="6"/>
      <c r="Y961" s="6"/>
      <c r="Z961" s="6"/>
    </row>
    <row r="962" spans="2:273" ht="20.25" customHeight="1">
      <c r="B962" s="117" t="s">
        <v>987</v>
      </c>
      <c r="C962" s="118">
        <v>20181</v>
      </c>
      <c r="D962" s="108">
        <v>2018</v>
      </c>
      <c r="E962" s="38" t="s">
        <v>979</v>
      </c>
      <c r="F962" s="141"/>
      <c r="G962" s="353"/>
      <c r="H962" s="3" t="s">
        <v>63</v>
      </c>
      <c r="I962" s="3"/>
      <c r="J962" s="79">
        <v>24</v>
      </c>
      <c r="K962" s="193">
        <v>20000</v>
      </c>
      <c r="L962" s="3" t="s">
        <v>2655</v>
      </c>
      <c r="M962" s="3" t="s">
        <v>39</v>
      </c>
      <c r="N962" s="215">
        <v>10</v>
      </c>
      <c r="O962" s="79">
        <v>1</v>
      </c>
      <c r="P962" s="77">
        <v>1</v>
      </c>
      <c r="Q962" s="4"/>
      <c r="R962" s="3" t="s">
        <v>65</v>
      </c>
      <c r="S962" s="13">
        <v>14</v>
      </c>
      <c r="T962" s="13">
        <v>2</v>
      </c>
      <c r="U962" s="7"/>
      <c r="V962" s="7"/>
      <c r="W962" s="7"/>
      <c r="X962" s="7"/>
      <c r="Y962" s="13">
        <v>1</v>
      </c>
      <c r="Z962" s="13">
        <v>21</v>
      </c>
      <c r="AA962" s="7"/>
      <c r="AB962" s="7"/>
      <c r="AC962" s="7"/>
      <c r="AD962" s="7" t="s">
        <v>81</v>
      </c>
      <c r="AF962" s="37"/>
      <c r="AG962" s="37"/>
      <c r="AH962" s="37"/>
      <c r="AI962" s="37"/>
      <c r="AJ962" s="37"/>
      <c r="AK962" s="37"/>
      <c r="AL962" s="37"/>
      <c r="AM962" s="37"/>
      <c r="AN962" s="37"/>
      <c r="AO962" s="37"/>
      <c r="AP962" s="37"/>
      <c r="AQ962" s="37"/>
      <c r="AR962" s="37"/>
      <c r="AS962" s="37"/>
      <c r="AT962" s="37"/>
      <c r="AU962" s="37"/>
      <c r="AV962" s="37"/>
      <c r="AW962" s="37"/>
      <c r="AX962" s="37"/>
      <c r="AY962" s="37"/>
      <c r="AZ962" s="37"/>
      <c r="BA962" s="37"/>
      <c r="BB962" s="37"/>
      <c r="BC962" s="37"/>
      <c r="BD962" s="37"/>
      <c r="BE962" s="37"/>
      <c r="BF962" s="37"/>
      <c r="BG962" s="37"/>
      <c r="BH962" s="37"/>
      <c r="BI962" s="37"/>
      <c r="BJ962" s="37"/>
      <c r="BK962" s="37"/>
      <c r="BL962" s="37"/>
      <c r="BM962" s="37"/>
      <c r="BN962" s="37"/>
      <c r="BO962" s="37"/>
      <c r="BP962" s="37"/>
      <c r="BQ962" s="37"/>
      <c r="BR962" s="37"/>
      <c r="BS962" s="37"/>
      <c r="BT962" s="37"/>
      <c r="BU962" s="37"/>
      <c r="BV962" s="37"/>
      <c r="BW962" s="37"/>
      <c r="BX962" s="37"/>
      <c r="BY962" s="37"/>
      <c r="BZ962" s="37"/>
      <c r="CA962" s="37"/>
      <c r="CB962" s="37"/>
      <c r="CC962" s="37"/>
      <c r="CD962" s="37"/>
      <c r="CE962" s="37"/>
      <c r="CF962" s="37"/>
      <c r="CG962" s="37"/>
      <c r="CH962" s="37"/>
      <c r="CI962" s="37"/>
      <c r="CJ962" s="37"/>
      <c r="CK962" s="37"/>
      <c r="CL962" s="37"/>
      <c r="CM962" s="37"/>
      <c r="CN962" s="37"/>
      <c r="CO962" s="37"/>
      <c r="CP962" s="37"/>
      <c r="CQ962" s="37"/>
      <c r="CR962" s="37"/>
      <c r="CS962" s="37"/>
      <c r="CT962" s="37"/>
      <c r="CU962" s="37"/>
      <c r="CV962" s="37"/>
      <c r="CW962" s="37"/>
      <c r="CX962" s="37"/>
      <c r="CY962" s="37"/>
      <c r="CZ962" s="37"/>
      <c r="DA962" s="37"/>
      <c r="DB962" s="37"/>
      <c r="DC962" s="37"/>
      <c r="DD962" s="37"/>
      <c r="DE962" s="37"/>
      <c r="DF962" s="37"/>
      <c r="DG962" s="37"/>
      <c r="DH962" s="37"/>
      <c r="DI962" s="37"/>
      <c r="DJ962" s="37"/>
      <c r="DK962" s="37"/>
      <c r="DL962" s="37"/>
      <c r="DM962" s="37"/>
      <c r="DN962" s="37"/>
      <c r="DO962" s="37"/>
      <c r="DP962" s="37"/>
      <c r="DQ962" s="37"/>
      <c r="DR962" s="37"/>
      <c r="DS962" s="37"/>
      <c r="DT962" s="37"/>
      <c r="DU962" s="37"/>
      <c r="DV962" s="37"/>
      <c r="DW962" s="37"/>
      <c r="DX962" s="37"/>
      <c r="DY962" s="37"/>
      <c r="DZ962" s="37"/>
      <c r="EA962" s="37"/>
      <c r="EB962" s="37"/>
      <c r="EC962" s="37"/>
      <c r="ED962" s="37"/>
      <c r="EE962" s="37"/>
      <c r="EF962" s="37"/>
      <c r="EG962" s="37"/>
      <c r="EH962" s="37"/>
      <c r="EI962" s="37"/>
      <c r="EJ962" s="37"/>
      <c r="EK962" s="37"/>
      <c r="EL962" s="37"/>
      <c r="EM962" s="37"/>
      <c r="EN962" s="37"/>
      <c r="EO962" s="37"/>
      <c r="EP962" s="37"/>
      <c r="EQ962" s="37"/>
      <c r="ER962" s="37"/>
      <c r="ES962" s="37"/>
      <c r="ET962" s="37"/>
      <c r="EU962" s="37"/>
      <c r="EV962" s="37"/>
      <c r="EW962" s="37"/>
      <c r="EX962" s="37"/>
      <c r="EY962" s="37"/>
      <c r="EZ962" s="37"/>
      <c r="FA962" s="37"/>
      <c r="FB962" s="37"/>
      <c r="FC962" s="37"/>
      <c r="FD962" s="37"/>
      <c r="FE962" s="37"/>
      <c r="FF962" s="37"/>
      <c r="FG962" s="37"/>
      <c r="FH962" s="37"/>
      <c r="FI962" s="37"/>
      <c r="FJ962" s="37"/>
      <c r="FK962" s="37"/>
      <c r="FL962" s="37"/>
      <c r="FM962" s="37"/>
      <c r="FN962" s="37"/>
      <c r="FO962" s="37"/>
      <c r="FP962" s="37"/>
      <c r="FQ962" s="37"/>
      <c r="FR962" s="37"/>
      <c r="FS962" s="37"/>
      <c r="FT962" s="37"/>
      <c r="FU962" s="37"/>
      <c r="FV962" s="37"/>
      <c r="FW962" s="37"/>
      <c r="FX962" s="37"/>
      <c r="FY962" s="37"/>
      <c r="FZ962" s="37"/>
      <c r="GA962" s="37"/>
      <c r="GB962" s="37"/>
      <c r="GC962" s="37"/>
      <c r="GD962" s="37"/>
      <c r="GE962" s="37"/>
      <c r="GF962" s="37"/>
      <c r="GG962" s="37"/>
      <c r="GH962" s="37"/>
      <c r="GI962" s="37"/>
      <c r="GJ962" s="37"/>
      <c r="GK962" s="37"/>
      <c r="GL962" s="37"/>
      <c r="GM962" s="37"/>
      <c r="GN962" s="37"/>
      <c r="GO962" s="37"/>
      <c r="GP962" s="37"/>
      <c r="GQ962" s="37"/>
      <c r="GR962" s="37"/>
      <c r="GS962" s="37"/>
      <c r="GT962" s="37"/>
      <c r="GU962" s="37"/>
      <c r="GV962" s="37"/>
      <c r="GW962" s="37"/>
      <c r="GX962" s="37"/>
      <c r="GY962" s="37"/>
      <c r="GZ962" s="37"/>
      <c r="HA962" s="37"/>
      <c r="HB962" s="37"/>
      <c r="HC962" s="37"/>
      <c r="HD962" s="37"/>
      <c r="HE962" s="37"/>
      <c r="HF962" s="37"/>
      <c r="HG962" s="37"/>
      <c r="HH962" s="37"/>
      <c r="HI962" s="37"/>
      <c r="HJ962" s="37"/>
      <c r="HK962" s="37"/>
      <c r="HL962" s="37"/>
      <c r="HM962" s="37"/>
      <c r="HN962" s="37"/>
      <c r="HO962" s="37"/>
      <c r="HP962" s="37"/>
      <c r="HQ962" s="37"/>
      <c r="HR962" s="37"/>
      <c r="HS962" s="37"/>
      <c r="HT962" s="37"/>
      <c r="HU962" s="37"/>
      <c r="HV962" s="37"/>
      <c r="HW962" s="37"/>
      <c r="HX962" s="37"/>
      <c r="HY962" s="37"/>
      <c r="HZ962" s="37"/>
      <c r="IA962" s="37"/>
      <c r="IB962" s="37"/>
      <c r="IC962" s="37"/>
      <c r="ID962" s="37"/>
      <c r="IE962" s="37"/>
      <c r="IF962" s="37"/>
      <c r="IG962" s="37"/>
      <c r="IH962" s="37"/>
      <c r="II962" s="37"/>
      <c r="IJ962" s="37"/>
      <c r="IK962" s="37"/>
      <c r="IL962" s="37"/>
      <c r="IM962" s="37"/>
      <c r="IN962" s="37"/>
      <c r="IO962" s="37"/>
      <c r="IP962" s="37"/>
      <c r="IQ962" s="37"/>
      <c r="IR962" s="37"/>
      <c r="IS962" s="37"/>
      <c r="IT962" s="37"/>
      <c r="IU962" s="37"/>
      <c r="IV962" s="37"/>
      <c r="IW962" s="37"/>
      <c r="IX962" s="37"/>
      <c r="IY962" s="37"/>
      <c r="IZ962" s="37"/>
      <c r="JA962" s="37"/>
      <c r="JB962" s="37"/>
      <c r="JC962" s="37"/>
      <c r="JD962" s="37"/>
      <c r="JE962" s="37"/>
      <c r="JF962" s="37"/>
      <c r="JG962" s="37"/>
      <c r="JH962" s="37"/>
      <c r="JI962" s="37"/>
      <c r="JJ962" s="37"/>
      <c r="JK962" s="37"/>
      <c r="JL962" s="37"/>
      <c r="JM962" s="37"/>
    </row>
    <row r="963" spans="2:273" ht="20.25" customHeight="1">
      <c r="B963" s="116" t="s">
        <v>6476</v>
      </c>
      <c r="C963" s="107">
        <v>20201</v>
      </c>
      <c r="D963" s="109">
        <v>2020</v>
      </c>
      <c r="E963" s="65" t="s">
        <v>979</v>
      </c>
      <c r="F963" s="140"/>
      <c r="G963" s="354"/>
      <c r="H963" s="57" t="s">
        <v>6477</v>
      </c>
      <c r="I963" s="57" t="s">
        <v>53</v>
      </c>
      <c r="J963" s="78">
        <v>17</v>
      </c>
      <c r="K963" s="192">
        <v>52272</v>
      </c>
      <c r="L963" s="57" t="s">
        <v>6478</v>
      </c>
      <c r="M963" s="57" t="s">
        <v>39</v>
      </c>
      <c r="N963" s="215">
        <v>10</v>
      </c>
      <c r="O963" s="78">
        <v>1</v>
      </c>
      <c r="P963" s="78">
        <v>1</v>
      </c>
      <c r="Q963" s="57" t="s">
        <v>55</v>
      </c>
      <c r="R963" s="57" t="s">
        <v>65</v>
      </c>
      <c r="S963" s="48"/>
      <c r="T963" s="48"/>
      <c r="U963" s="48"/>
      <c r="V963" s="48"/>
      <c r="W963" s="48"/>
      <c r="X963" s="48"/>
      <c r="Y963" s="48"/>
      <c r="Z963" s="48"/>
      <c r="AA963" s="48"/>
      <c r="AB963" s="48"/>
      <c r="AC963" s="48"/>
      <c r="AD963" s="48"/>
      <c r="AE963" s="48"/>
    </row>
    <row r="964" spans="2:273" ht="20.25" customHeight="1">
      <c r="B964" s="116" t="s">
        <v>6479</v>
      </c>
      <c r="C964" s="107">
        <v>20201</v>
      </c>
      <c r="D964" s="109">
        <v>2020</v>
      </c>
      <c r="E964" s="65" t="s">
        <v>979</v>
      </c>
      <c r="F964" s="140"/>
      <c r="G964" s="354"/>
      <c r="H964" s="57" t="s">
        <v>6480</v>
      </c>
      <c r="I964" s="57" t="s">
        <v>53</v>
      </c>
      <c r="J964" s="78">
        <v>24</v>
      </c>
      <c r="K964" s="192">
        <v>437505</v>
      </c>
      <c r="L964" s="57" t="s">
        <v>6478</v>
      </c>
      <c r="M964" s="57" t="s">
        <v>39</v>
      </c>
      <c r="N964" s="215">
        <v>10</v>
      </c>
      <c r="O964" s="78">
        <v>1</v>
      </c>
      <c r="P964" s="78">
        <v>1</v>
      </c>
      <c r="Q964" s="57" t="s">
        <v>47</v>
      </c>
      <c r="R964" s="57" t="s">
        <v>139</v>
      </c>
      <c r="S964" s="48"/>
      <c r="T964" s="48"/>
      <c r="U964" s="48"/>
      <c r="V964" s="48"/>
      <c r="W964" s="48"/>
      <c r="X964" s="48"/>
      <c r="Y964" s="48"/>
      <c r="Z964" s="48"/>
      <c r="AA964" s="48"/>
      <c r="AB964" s="48"/>
      <c r="AC964" s="48"/>
      <c r="AD964" s="48"/>
      <c r="AE964" s="48"/>
      <c r="AF964" s="37"/>
      <c r="AG964" s="37"/>
      <c r="AH964" s="37"/>
      <c r="AI964" s="37"/>
      <c r="AJ964" s="37"/>
      <c r="AK964" s="37"/>
      <c r="AL964" s="37"/>
      <c r="AM964" s="37"/>
      <c r="AN964" s="37"/>
      <c r="AO964" s="37"/>
      <c r="AP964" s="37"/>
      <c r="AQ964" s="37"/>
      <c r="AR964" s="37"/>
      <c r="AS964" s="37"/>
      <c r="AT964" s="37"/>
      <c r="AU964" s="37"/>
      <c r="AV964" s="37"/>
      <c r="AW964" s="37"/>
      <c r="AX964" s="37"/>
      <c r="AY964" s="37"/>
      <c r="AZ964" s="37"/>
      <c r="BA964" s="37"/>
      <c r="BB964" s="37"/>
      <c r="BC964" s="37"/>
      <c r="BD964" s="37"/>
      <c r="BE964" s="37"/>
      <c r="BF964" s="37"/>
      <c r="BG964" s="37"/>
      <c r="BH964" s="37"/>
      <c r="BI964" s="37"/>
      <c r="BJ964" s="37"/>
      <c r="BK964" s="37"/>
      <c r="BL964" s="37"/>
      <c r="BM964" s="37"/>
      <c r="BN964" s="37"/>
      <c r="BO964" s="37"/>
      <c r="BP964" s="37"/>
      <c r="BQ964" s="37"/>
      <c r="BR964" s="37"/>
      <c r="BS964" s="37"/>
      <c r="BT964" s="37"/>
      <c r="BU964" s="37"/>
      <c r="BV964" s="37"/>
      <c r="BW964" s="37"/>
      <c r="BX964" s="37"/>
      <c r="BY964" s="37"/>
      <c r="BZ964" s="37"/>
      <c r="CA964" s="37"/>
      <c r="CB964" s="37"/>
      <c r="CC964" s="37"/>
      <c r="CD964" s="37"/>
      <c r="CE964" s="37"/>
      <c r="CF964" s="37"/>
      <c r="CG964" s="37"/>
      <c r="CH964" s="37"/>
      <c r="CI964" s="37"/>
      <c r="CJ964" s="37"/>
      <c r="CK964" s="37"/>
      <c r="CL964" s="37"/>
      <c r="CM964" s="37"/>
      <c r="CN964" s="37"/>
      <c r="CO964" s="37"/>
      <c r="CP964" s="37"/>
      <c r="CQ964" s="37"/>
      <c r="CR964" s="37"/>
      <c r="CS964" s="37"/>
      <c r="CT964" s="37"/>
      <c r="CU964" s="37"/>
      <c r="CV964" s="37"/>
      <c r="CW964" s="37"/>
      <c r="CX964" s="37"/>
      <c r="CY964" s="37"/>
      <c r="CZ964" s="37"/>
      <c r="DA964" s="37"/>
      <c r="DB964" s="37"/>
      <c r="DC964" s="37"/>
      <c r="DD964" s="37"/>
      <c r="DE964" s="37"/>
      <c r="DF964" s="37"/>
      <c r="DG964" s="37"/>
      <c r="DH964" s="37"/>
      <c r="DI964" s="37"/>
      <c r="DJ964" s="37"/>
      <c r="DK964" s="37"/>
      <c r="DL964" s="37"/>
      <c r="DM964" s="37"/>
      <c r="DN964" s="37"/>
      <c r="DO964" s="37"/>
      <c r="DP964" s="37"/>
      <c r="DQ964" s="37"/>
      <c r="DR964" s="37"/>
      <c r="DS964" s="37"/>
      <c r="DT964" s="37"/>
      <c r="DU964" s="37"/>
      <c r="DV964" s="37"/>
      <c r="DW964" s="37"/>
      <c r="DX964" s="37"/>
      <c r="DY964" s="37"/>
      <c r="DZ964" s="37"/>
      <c r="EA964" s="37"/>
      <c r="EB964" s="37"/>
      <c r="EC964" s="37"/>
      <c r="ED964" s="37"/>
      <c r="EE964" s="37"/>
      <c r="EF964" s="37"/>
      <c r="EG964" s="37"/>
      <c r="EH964" s="37"/>
      <c r="EI964" s="37"/>
      <c r="EJ964" s="37"/>
      <c r="EK964" s="37"/>
      <c r="EL964" s="37"/>
      <c r="EM964" s="37"/>
      <c r="EN964" s="37"/>
      <c r="EO964" s="37"/>
      <c r="EP964" s="37"/>
      <c r="EQ964" s="37"/>
      <c r="ER964" s="37"/>
      <c r="ES964" s="37"/>
      <c r="ET964" s="37"/>
      <c r="EU964" s="37"/>
      <c r="EV964" s="37"/>
      <c r="EW964" s="37"/>
      <c r="EX964" s="37"/>
      <c r="EY964" s="37"/>
      <c r="EZ964" s="37"/>
      <c r="FA964" s="37"/>
      <c r="FB964" s="37"/>
      <c r="FC964" s="37"/>
      <c r="FD964" s="37"/>
      <c r="FE964" s="37"/>
      <c r="FF964" s="37"/>
      <c r="FG964" s="37"/>
      <c r="FH964" s="37"/>
      <c r="FI964" s="37"/>
      <c r="FJ964" s="37"/>
      <c r="FK964" s="37"/>
      <c r="FL964" s="37"/>
      <c r="FM964" s="37"/>
      <c r="FN964" s="37"/>
      <c r="FO964" s="37"/>
      <c r="FP964" s="37"/>
      <c r="FQ964" s="37"/>
      <c r="FR964" s="37"/>
      <c r="FS964" s="37"/>
      <c r="FT964" s="37"/>
      <c r="FU964" s="37"/>
      <c r="FV964" s="37"/>
      <c r="FW964" s="37"/>
      <c r="FX964" s="37"/>
      <c r="FY964" s="37"/>
      <c r="FZ964" s="37"/>
      <c r="GA964" s="37"/>
      <c r="GB964" s="37"/>
      <c r="GC964" s="37"/>
      <c r="GD964" s="37"/>
      <c r="GE964" s="37"/>
      <c r="GF964" s="37"/>
      <c r="GG964" s="37"/>
      <c r="GH964" s="37"/>
      <c r="GI964" s="37"/>
      <c r="GJ964" s="37"/>
      <c r="GK964" s="37"/>
      <c r="GL964" s="37"/>
      <c r="GM964" s="37"/>
      <c r="GN964" s="37"/>
      <c r="GO964" s="37"/>
      <c r="GP964" s="37"/>
      <c r="GQ964" s="37"/>
      <c r="GR964" s="37"/>
      <c r="GS964" s="37"/>
      <c r="GT964" s="37"/>
      <c r="GU964" s="37"/>
      <c r="GV964" s="37"/>
      <c r="GW964" s="37"/>
      <c r="GX964" s="37"/>
      <c r="GY964" s="37"/>
      <c r="GZ964" s="37"/>
      <c r="HA964" s="37"/>
      <c r="HB964" s="37"/>
      <c r="HC964" s="37"/>
      <c r="HD964" s="37"/>
      <c r="HE964" s="37"/>
      <c r="HF964" s="37"/>
      <c r="HG964" s="37"/>
      <c r="HH964" s="37"/>
      <c r="HI964" s="37"/>
      <c r="HJ964" s="37"/>
      <c r="HK964" s="37"/>
      <c r="HL964" s="37"/>
      <c r="HM964" s="37"/>
      <c r="HN964" s="37"/>
      <c r="HO964" s="37"/>
      <c r="HP964" s="37"/>
      <c r="HQ964" s="37"/>
      <c r="HR964" s="37"/>
      <c r="HS964" s="37"/>
      <c r="HT964" s="37"/>
      <c r="HU964" s="37"/>
      <c r="HV964" s="37"/>
      <c r="HW964" s="37"/>
      <c r="HX964" s="37"/>
      <c r="HY964" s="37"/>
      <c r="HZ964" s="37"/>
      <c r="IA964" s="37"/>
      <c r="IB964" s="37"/>
      <c r="IC964" s="37"/>
      <c r="ID964" s="37"/>
      <c r="IE964" s="37"/>
      <c r="IF964" s="37"/>
      <c r="IG964" s="37"/>
      <c r="IH964" s="37"/>
      <c r="II964" s="37"/>
      <c r="IJ964" s="37"/>
      <c r="IK964" s="37"/>
      <c r="IL964" s="37"/>
      <c r="IM964" s="37"/>
      <c r="IN964" s="37"/>
      <c r="IO964" s="37"/>
      <c r="IP964" s="37"/>
      <c r="IQ964" s="37"/>
      <c r="IR964" s="37"/>
      <c r="IS964" s="37"/>
      <c r="IT964" s="37"/>
      <c r="IU964" s="37"/>
      <c r="IV964" s="37"/>
      <c r="IW964" s="37"/>
      <c r="IX964" s="37"/>
      <c r="IY964" s="37"/>
      <c r="IZ964" s="37"/>
      <c r="JA964" s="37"/>
      <c r="JB964" s="37"/>
      <c r="JC964" s="37"/>
      <c r="JD964" s="37"/>
      <c r="JE964" s="37"/>
      <c r="JF964" s="37"/>
      <c r="JG964" s="37"/>
      <c r="JH964" s="37"/>
      <c r="JI964" s="37"/>
      <c r="JJ964" s="37"/>
      <c r="JK964" s="37"/>
      <c r="JL964" s="37"/>
      <c r="JM964" s="37"/>
    </row>
    <row r="965" spans="2:273" ht="20.25" customHeight="1">
      <c r="B965" s="117" t="s">
        <v>985</v>
      </c>
      <c r="C965" s="118">
        <v>20181</v>
      </c>
      <c r="D965" s="108">
        <v>2018</v>
      </c>
      <c r="E965" s="38" t="s">
        <v>979</v>
      </c>
      <c r="F965" s="141"/>
      <c r="G965" s="353"/>
      <c r="H965" s="3" t="s">
        <v>986</v>
      </c>
      <c r="I965" s="3"/>
      <c r="J965" s="79">
        <v>36</v>
      </c>
      <c r="K965" s="193">
        <v>899918</v>
      </c>
      <c r="L965" s="3" t="s">
        <v>2655</v>
      </c>
      <c r="M965" s="3" t="s">
        <v>39</v>
      </c>
      <c r="N965" s="215">
        <v>10</v>
      </c>
      <c r="O965" s="79">
        <v>1</v>
      </c>
      <c r="P965" s="77">
        <v>1</v>
      </c>
      <c r="Q965" s="4"/>
      <c r="R965" s="3" t="s">
        <v>133</v>
      </c>
      <c r="S965" s="13">
        <v>16</v>
      </c>
      <c r="T965" s="13">
        <v>2</v>
      </c>
      <c r="U965" s="7"/>
      <c r="V965" s="7"/>
      <c r="W965" s="7"/>
      <c r="X965" s="7"/>
      <c r="Y965" s="13">
        <v>1</v>
      </c>
      <c r="Z965" s="13">
        <v>21</v>
      </c>
      <c r="AA965" s="7"/>
      <c r="AB965" s="7"/>
      <c r="AC965" s="7"/>
      <c r="AD965" s="7" t="s">
        <v>81</v>
      </c>
      <c r="AF965" s="37"/>
      <c r="AG965" s="37"/>
      <c r="AH965" s="37"/>
      <c r="AI965" s="37"/>
      <c r="AJ965" s="37"/>
      <c r="AK965" s="37"/>
      <c r="AL965" s="37"/>
      <c r="AM965" s="37"/>
      <c r="AN965" s="37"/>
      <c r="AO965" s="37"/>
      <c r="AP965" s="37"/>
      <c r="AQ965" s="37"/>
      <c r="AR965" s="37"/>
      <c r="AS965" s="37"/>
      <c r="AT965" s="37"/>
      <c r="AU965" s="37"/>
      <c r="AV965" s="37"/>
      <c r="AW965" s="37"/>
      <c r="AX965" s="37"/>
      <c r="AY965" s="37"/>
      <c r="AZ965" s="37"/>
      <c r="BA965" s="37"/>
      <c r="BB965" s="37"/>
      <c r="BC965" s="37"/>
      <c r="BD965" s="37"/>
      <c r="BE965" s="37"/>
      <c r="BF965" s="37"/>
      <c r="BG965" s="37"/>
      <c r="BH965" s="37"/>
      <c r="BI965" s="37"/>
      <c r="BJ965" s="37"/>
      <c r="BK965" s="37"/>
      <c r="BL965" s="37"/>
      <c r="BM965" s="37"/>
      <c r="BN965" s="37"/>
      <c r="BO965" s="37"/>
      <c r="BP965" s="37"/>
      <c r="BQ965" s="37"/>
      <c r="BR965" s="37"/>
      <c r="BS965" s="37"/>
      <c r="BT965" s="37"/>
      <c r="BU965" s="37"/>
      <c r="BV965" s="37"/>
      <c r="BW965" s="37"/>
      <c r="BX965" s="37"/>
      <c r="BY965" s="37"/>
      <c r="BZ965" s="37"/>
      <c r="CA965" s="37"/>
      <c r="CB965" s="37"/>
      <c r="CC965" s="37"/>
      <c r="CD965" s="37"/>
      <c r="CE965" s="37"/>
      <c r="CF965" s="37"/>
      <c r="CG965" s="37"/>
      <c r="CH965" s="37"/>
      <c r="CI965" s="37"/>
      <c r="CJ965" s="37"/>
      <c r="CK965" s="37"/>
      <c r="CL965" s="37"/>
      <c r="CM965" s="37"/>
      <c r="CN965" s="37"/>
      <c r="CO965" s="37"/>
      <c r="CP965" s="37"/>
      <c r="CQ965" s="37"/>
      <c r="CR965" s="37"/>
      <c r="CS965" s="37"/>
      <c r="CT965" s="37"/>
      <c r="CU965" s="37"/>
      <c r="CV965" s="37"/>
      <c r="CW965" s="37"/>
      <c r="CX965" s="37"/>
      <c r="CY965" s="37"/>
      <c r="CZ965" s="37"/>
      <c r="DA965" s="37"/>
      <c r="DB965" s="37"/>
      <c r="DC965" s="37"/>
      <c r="DD965" s="37"/>
      <c r="DE965" s="37"/>
      <c r="DF965" s="37"/>
      <c r="DG965" s="37"/>
      <c r="DH965" s="37"/>
      <c r="DI965" s="37"/>
      <c r="DJ965" s="37"/>
      <c r="DK965" s="37"/>
      <c r="DL965" s="37"/>
      <c r="DM965" s="37"/>
      <c r="DN965" s="37"/>
      <c r="DO965" s="37"/>
      <c r="DP965" s="37"/>
      <c r="DQ965" s="37"/>
      <c r="DR965" s="37"/>
      <c r="DS965" s="37"/>
      <c r="DT965" s="37"/>
      <c r="DU965" s="37"/>
      <c r="DV965" s="37"/>
      <c r="DW965" s="37"/>
      <c r="DX965" s="37"/>
      <c r="DY965" s="37"/>
      <c r="DZ965" s="37"/>
      <c r="EA965" s="37"/>
      <c r="EB965" s="37"/>
      <c r="EC965" s="37"/>
      <c r="ED965" s="37"/>
      <c r="EE965" s="37"/>
      <c r="EF965" s="37"/>
      <c r="EG965" s="37"/>
      <c r="EH965" s="37"/>
      <c r="EI965" s="37"/>
      <c r="EJ965" s="37"/>
      <c r="EK965" s="37"/>
      <c r="EL965" s="37"/>
      <c r="EM965" s="37"/>
      <c r="EN965" s="37"/>
      <c r="EO965" s="37"/>
      <c r="EP965" s="37"/>
      <c r="EQ965" s="37"/>
      <c r="ER965" s="37"/>
      <c r="ES965" s="37"/>
      <c r="ET965" s="37"/>
      <c r="EU965" s="37"/>
      <c r="EV965" s="37"/>
      <c r="EW965" s="37"/>
      <c r="EX965" s="37"/>
      <c r="EY965" s="37"/>
      <c r="EZ965" s="37"/>
      <c r="FA965" s="37"/>
      <c r="FB965" s="37"/>
      <c r="FC965" s="37"/>
      <c r="FD965" s="37"/>
      <c r="FE965" s="37"/>
      <c r="FF965" s="37"/>
      <c r="FG965" s="37"/>
      <c r="FH965" s="37"/>
      <c r="FI965" s="37"/>
      <c r="FJ965" s="37"/>
      <c r="FK965" s="37"/>
      <c r="FL965" s="37"/>
      <c r="FM965" s="37"/>
      <c r="FN965" s="37"/>
      <c r="FO965" s="37"/>
      <c r="FP965" s="37"/>
      <c r="FQ965" s="37"/>
      <c r="FR965" s="37"/>
      <c r="FS965" s="37"/>
      <c r="FT965" s="37"/>
      <c r="FU965" s="37"/>
      <c r="FV965" s="37"/>
      <c r="FW965" s="37"/>
      <c r="FX965" s="37"/>
      <c r="FY965" s="37"/>
      <c r="FZ965" s="37"/>
      <c r="GA965" s="37"/>
      <c r="GB965" s="37"/>
      <c r="GC965" s="37"/>
      <c r="GD965" s="37"/>
      <c r="GE965" s="37"/>
      <c r="GF965" s="37"/>
      <c r="GG965" s="37"/>
      <c r="GH965" s="37"/>
      <c r="GI965" s="37"/>
      <c r="GJ965" s="37"/>
      <c r="GK965" s="37"/>
      <c r="GL965" s="37"/>
      <c r="GM965" s="37"/>
      <c r="GN965" s="37"/>
      <c r="GO965" s="37"/>
      <c r="GP965" s="37"/>
      <c r="GQ965" s="37"/>
      <c r="GR965" s="37"/>
      <c r="GS965" s="37"/>
      <c r="GT965" s="37"/>
      <c r="GU965" s="37"/>
      <c r="GV965" s="37"/>
      <c r="GW965" s="37"/>
      <c r="GX965" s="37"/>
      <c r="GY965" s="37"/>
      <c r="GZ965" s="37"/>
      <c r="HA965" s="37"/>
      <c r="HB965" s="37"/>
      <c r="HC965" s="37"/>
      <c r="HD965" s="37"/>
      <c r="HE965" s="37"/>
      <c r="HF965" s="37"/>
      <c r="HG965" s="37"/>
      <c r="HH965" s="37"/>
      <c r="HI965" s="37"/>
      <c r="HJ965" s="37"/>
      <c r="HK965" s="37"/>
      <c r="HL965" s="37"/>
      <c r="HM965" s="37"/>
      <c r="HN965" s="37"/>
      <c r="HO965" s="37"/>
      <c r="HP965" s="37"/>
      <c r="HQ965" s="37"/>
      <c r="HR965" s="37"/>
      <c r="HS965" s="37"/>
      <c r="HT965" s="37"/>
      <c r="HU965" s="37"/>
      <c r="HV965" s="37"/>
      <c r="HW965" s="37"/>
      <c r="HX965" s="37"/>
      <c r="HY965" s="37"/>
      <c r="HZ965" s="37"/>
      <c r="IA965" s="37"/>
      <c r="IB965" s="37"/>
      <c r="IC965" s="37"/>
      <c r="ID965" s="37"/>
      <c r="IE965" s="37"/>
      <c r="IF965" s="37"/>
      <c r="IG965" s="37"/>
      <c r="IH965" s="37"/>
      <c r="II965" s="37"/>
      <c r="IJ965" s="37"/>
      <c r="IK965" s="37"/>
      <c r="IL965" s="37"/>
      <c r="IM965" s="37"/>
      <c r="IN965" s="37"/>
      <c r="IO965" s="37"/>
      <c r="IP965" s="37"/>
      <c r="IQ965" s="37"/>
      <c r="IR965" s="37"/>
      <c r="IS965" s="37"/>
      <c r="IT965" s="37"/>
      <c r="IU965" s="37"/>
      <c r="IV965" s="37"/>
      <c r="IW965" s="37"/>
      <c r="IX965" s="37"/>
      <c r="IY965" s="37"/>
      <c r="IZ965" s="37"/>
      <c r="JA965" s="37"/>
    </row>
    <row r="966" spans="2:273" ht="20.25" customHeight="1">
      <c r="B966" s="117" t="s">
        <v>983</v>
      </c>
      <c r="C966" s="118">
        <v>20181</v>
      </c>
      <c r="D966" s="108">
        <v>2018</v>
      </c>
      <c r="E966" s="38" t="s">
        <v>979</v>
      </c>
      <c r="F966" s="141"/>
      <c r="G966" s="353"/>
      <c r="H966" s="3" t="s">
        <v>984</v>
      </c>
      <c r="I966" s="3"/>
      <c r="J966" s="79">
        <v>42</v>
      </c>
      <c r="K966" s="193">
        <v>985413</v>
      </c>
      <c r="L966" s="3" t="s">
        <v>2655</v>
      </c>
      <c r="M966" s="3" t="s">
        <v>39</v>
      </c>
      <c r="N966" s="215">
        <v>10</v>
      </c>
      <c r="O966" s="79">
        <v>1</v>
      </c>
      <c r="P966" s="77">
        <v>1</v>
      </c>
      <c r="Q966" s="4"/>
      <c r="R966" s="3" t="s">
        <v>133</v>
      </c>
      <c r="S966" s="15">
        <v>14</v>
      </c>
      <c r="T966" s="13">
        <v>2</v>
      </c>
      <c r="U966" s="7"/>
      <c r="V966" s="7"/>
      <c r="W966" s="7"/>
      <c r="X966" s="7"/>
      <c r="Y966" s="13">
        <v>1</v>
      </c>
      <c r="Z966" s="13">
        <v>21</v>
      </c>
      <c r="AA966" s="7"/>
      <c r="AB966" s="7"/>
      <c r="AC966" s="7"/>
      <c r="AD966" s="7" t="s">
        <v>81</v>
      </c>
      <c r="AF966" s="48"/>
      <c r="AG966" s="48"/>
      <c r="AH966" s="48"/>
      <c r="AI966" s="48"/>
      <c r="AJ966" s="48"/>
      <c r="AK966" s="48"/>
      <c r="AL966" s="48"/>
      <c r="AM966" s="48"/>
      <c r="AN966" s="48"/>
      <c r="AO966" s="48"/>
      <c r="AP966" s="48"/>
      <c r="AQ966" s="48"/>
      <c r="AR966" s="48"/>
      <c r="AS966" s="48"/>
      <c r="AT966" s="48"/>
      <c r="AU966" s="48"/>
      <c r="AV966" s="48"/>
      <c r="AW966" s="48"/>
      <c r="AX966" s="48"/>
      <c r="AY966" s="48"/>
      <c r="AZ966" s="48"/>
      <c r="BA966" s="48"/>
      <c r="BB966" s="48"/>
      <c r="BC966" s="48"/>
      <c r="BD966" s="48"/>
      <c r="BE966" s="48"/>
      <c r="BF966" s="48"/>
      <c r="BG966" s="48"/>
      <c r="BH966" s="48"/>
      <c r="BI966" s="48"/>
      <c r="BJ966" s="48"/>
      <c r="BK966" s="48"/>
      <c r="BL966" s="48"/>
      <c r="BM966" s="48"/>
      <c r="BN966" s="48"/>
      <c r="BO966" s="48"/>
      <c r="BP966" s="48"/>
      <c r="BQ966" s="48"/>
      <c r="BR966" s="48"/>
      <c r="BS966" s="48"/>
      <c r="BT966" s="48"/>
      <c r="BU966" s="48"/>
      <c r="BV966" s="48"/>
      <c r="BW966" s="48"/>
      <c r="BX966" s="48"/>
      <c r="BY966" s="48"/>
      <c r="BZ966" s="48"/>
      <c r="CA966" s="48"/>
      <c r="CB966" s="48"/>
      <c r="CC966" s="48"/>
      <c r="CD966" s="48"/>
      <c r="CE966" s="48"/>
      <c r="CF966" s="48"/>
      <c r="CG966" s="48"/>
      <c r="CH966" s="48"/>
      <c r="CI966" s="48"/>
      <c r="CJ966" s="48"/>
      <c r="CK966" s="48"/>
      <c r="CL966" s="48"/>
      <c r="CM966" s="48"/>
      <c r="CN966" s="48"/>
      <c r="CO966" s="48"/>
      <c r="CP966" s="48"/>
      <c r="CQ966" s="48"/>
      <c r="CR966" s="48"/>
      <c r="CS966" s="48"/>
      <c r="CT966" s="48"/>
      <c r="CU966" s="48"/>
      <c r="CV966" s="48"/>
      <c r="CW966" s="48"/>
      <c r="CX966" s="48"/>
      <c r="CY966" s="48"/>
      <c r="CZ966" s="48"/>
      <c r="DA966" s="48"/>
      <c r="DB966" s="48"/>
      <c r="DC966" s="48"/>
      <c r="DD966" s="48"/>
      <c r="DE966" s="48"/>
      <c r="DF966" s="48"/>
      <c r="DG966" s="48"/>
      <c r="DH966" s="48"/>
      <c r="DI966" s="48"/>
      <c r="DJ966" s="48"/>
      <c r="DK966" s="48"/>
      <c r="DL966" s="48"/>
      <c r="DM966" s="48"/>
      <c r="DN966" s="48"/>
      <c r="DO966" s="48"/>
      <c r="DP966" s="48"/>
      <c r="DQ966" s="48"/>
      <c r="DR966" s="48"/>
      <c r="DS966" s="48"/>
      <c r="DT966" s="48"/>
      <c r="DU966" s="48"/>
      <c r="DV966" s="48"/>
      <c r="DW966" s="48"/>
      <c r="DX966" s="48"/>
      <c r="DY966" s="48"/>
      <c r="DZ966" s="48"/>
      <c r="EA966" s="48"/>
      <c r="EB966" s="48"/>
      <c r="EC966" s="48"/>
      <c r="ED966" s="48"/>
      <c r="EE966" s="48"/>
      <c r="EF966" s="48"/>
      <c r="EG966" s="48"/>
      <c r="EH966" s="48"/>
      <c r="EI966" s="48"/>
      <c r="EJ966" s="48"/>
      <c r="EK966" s="48"/>
      <c r="EL966" s="48"/>
      <c r="EM966" s="48"/>
      <c r="EN966" s="48"/>
      <c r="EO966" s="48"/>
      <c r="EP966" s="48"/>
      <c r="EQ966" s="48"/>
      <c r="ER966" s="48"/>
      <c r="ES966" s="48"/>
      <c r="ET966" s="48"/>
      <c r="EU966" s="48"/>
      <c r="EV966" s="48"/>
      <c r="EW966" s="48"/>
      <c r="EX966" s="48"/>
      <c r="EY966" s="48"/>
      <c r="EZ966" s="48"/>
      <c r="FA966" s="48"/>
      <c r="FB966" s="48"/>
      <c r="FC966" s="48"/>
      <c r="FD966" s="48"/>
      <c r="FE966" s="48"/>
      <c r="FF966" s="48"/>
      <c r="FG966" s="48"/>
      <c r="FH966" s="48"/>
      <c r="FI966" s="48"/>
      <c r="FJ966" s="48"/>
      <c r="FK966" s="48"/>
      <c r="FL966" s="48"/>
      <c r="FM966" s="48"/>
      <c r="FN966" s="48"/>
      <c r="FO966" s="48"/>
      <c r="FP966" s="48"/>
      <c r="FQ966" s="48"/>
      <c r="FR966" s="48"/>
      <c r="FS966" s="48"/>
      <c r="FT966" s="48"/>
      <c r="FU966" s="48"/>
      <c r="FV966" s="48"/>
      <c r="FW966" s="48"/>
      <c r="FX966" s="48"/>
      <c r="FY966" s="48"/>
      <c r="FZ966" s="48"/>
      <c r="GA966" s="48"/>
      <c r="GB966" s="48"/>
      <c r="GC966" s="48"/>
      <c r="GD966" s="48"/>
      <c r="GE966" s="48"/>
      <c r="GF966" s="48"/>
      <c r="GG966" s="48"/>
      <c r="GH966" s="48"/>
      <c r="GI966" s="48"/>
      <c r="GJ966" s="48"/>
      <c r="GK966" s="48"/>
      <c r="GL966" s="48"/>
      <c r="GM966" s="48"/>
      <c r="GN966" s="48"/>
      <c r="GO966" s="48"/>
      <c r="GP966" s="48"/>
      <c r="GQ966" s="48"/>
      <c r="GR966" s="48"/>
      <c r="GS966" s="48"/>
      <c r="GT966" s="48"/>
      <c r="GU966" s="48"/>
      <c r="GV966" s="48"/>
      <c r="GW966" s="48"/>
      <c r="GX966" s="48"/>
      <c r="GY966" s="48"/>
      <c r="GZ966" s="48"/>
      <c r="HA966" s="48"/>
      <c r="HB966" s="48"/>
      <c r="HC966" s="48"/>
      <c r="HD966" s="48"/>
      <c r="HE966" s="48"/>
      <c r="HF966" s="48"/>
      <c r="HG966" s="48"/>
      <c r="HH966" s="48"/>
      <c r="HI966" s="48"/>
      <c r="HJ966" s="48"/>
      <c r="HK966" s="48"/>
      <c r="HL966" s="48"/>
      <c r="HM966" s="48"/>
      <c r="HN966" s="48"/>
      <c r="HO966" s="48"/>
      <c r="HP966" s="48"/>
      <c r="HQ966" s="48"/>
      <c r="HR966" s="48"/>
      <c r="HS966" s="48"/>
      <c r="HT966" s="48"/>
      <c r="HU966" s="48"/>
      <c r="HV966" s="48"/>
      <c r="HW966" s="48"/>
      <c r="HX966" s="48"/>
      <c r="HY966" s="48"/>
      <c r="HZ966" s="48"/>
      <c r="IA966" s="48"/>
      <c r="IB966" s="48"/>
      <c r="IC966" s="48"/>
      <c r="ID966" s="48"/>
      <c r="IE966" s="48"/>
      <c r="IF966" s="48"/>
      <c r="IG966" s="48"/>
      <c r="IH966" s="48"/>
      <c r="II966" s="48"/>
      <c r="IJ966" s="48"/>
      <c r="IK966" s="48"/>
      <c r="IL966" s="48"/>
      <c r="IM966" s="48"/>
      <c r="IN966" s="48"/>
      <c r="IO966" s="48"/>
      <c r="IP966" s="48"/>
      <c r="IQ966" s="48"/>
      <c r="IR966" s="48"/>
      <c r="IS966" s="48"/>
      <c r="IT966" s="48"/>
      <c r="IU966" s="48"/>
      <c r="IV966" s="48"/>
      <c r="IW966" s="48"/>
      <c r="IX966" s="48"/>
      <c r="IY966" s="48"/>
      <c r="IZ966" s="48"/>
      <c r="JA966" s="48"/>
      <c r="JB966" s="49"/>
      <c r="JC966" s="49"/>
      <c r="JD966" s="49"/>
      <c r="JE966" s="49"/>
      <c r="JF966" s="49"/>
      <c r="JG966" s="49"/>
      <c r="JH966" s="49"/>
      <c r="JI966" s="49"/>
      <c r="JJ966" s="49"/>
      <c r="JK966" s="49"/>
      <c r="JL966" s="49"/>
      <c r="JM966" s="49"/>
    </row>
    <row r="967" spans="2:273" ht="20.25" customHeight="1">
      <c r="B967" s="117" t="s">
        <v>981</v>
      </c>
      <c r="C967" s="118">
        <v>20181</v>
      </c>
      <c r="D967" s="108">
        <v>2018</v>
      </c>
      <c r="E967" s="38" t="s">
        <v>979</v>
      </c>
      <c r="F967" s="141"/>
      <c r="G967" s="353"/>
      <c r="H967" s="3" t="s">
        <v>982</v>
      </c>
      <c r="I967" s="3"/>
      <c r="J967" s="79">
        <v>27</v>
      </c>
      <c r="K967" s="193">
        <v>3338261</v>
      </c>
      <c r="L967" s="3" t="s">
        <v>2655</v>
      </c>
      <c r="M967" s="3" t="s">
        <v>39</v>
      </c>
      <c r="N967" s="215">
        <v>10</v>
      </c>
      <c r="O967" s="79">
        <v>1</v>
      </c>
      <c r="P967" s="77">
        <v>1</v>
      </c>
      <c r="Q967" s="4"/>
      <c r="R967" s="3" t="s">
        <v>139</v>
      </c>
      <c r="S967" s="13">
        <v>2</v>
      </c>
      <c r="T967" s="13">
        <v>9</v>
      </c>
      <c r="U967" s="7"/>
      <c r="V967" s="7"/>
      <c r="W967" s="7"/>
      <c r="X967" s="7"/>
      <c r="Y967" s="13">
        <v>3</v>
      </c>
      <c r="Z967" s="15">
        <v>1</v>
      </c>
      <c r="AA967" s="9">
        <v>21</v>
      </c>
      <c r="AB967" s="7"/>
      <c r="AC967" s="7"/>
      <c r="AD967" s="7" t="s">
        <v>81</v>
      </c>
      <c r="AF967" s="48"/>
      <c r="AG967" s="48"/>
      <c r="AH967" s="48"/>
      <c r="AI967" s="48"/>
      <c r="AJ967" s="48"/>
      <c r="AK967" s="48"/>
      <c r="AL967" s="48"/>
      <c r="AM967" s="48"/>
      <c r="AN967" s="48"/>
      <c r="AO967" s="48"/>
      <c r="AP967" s="48"/>
      <c r="AQ967" s="48"/>
      <c r="AR967" s="48"/>
      <c r="AS967" s="48"/>
      <c r="AT967" s="48"/>
      <c r="AU967" s="48"/>
      <c r="AV967" s="48"/>
      <c r="AW967" s="48"/>
      <c r="AX967" s="48"/>
      <c r="AY967" s="48"/>
      <c r="AZ967" s="48"/>
      <c r="BA967" s="48"/>
      <c r="BB967" s="48"/>
      <c r="BC967" s="48"/>
      <c r="BD967" s="48"/>
      <c r="BE967" s="48"/>
      <c r="BF967" s="48"/>
      <c r="BG967" s="48"/>
      <c r="BH967" s="48"/>
      <c r="BI967" s="48"/>
      <c r="BJ967" s="48"/>
      <c r="BK967" s="48"/>
      <c r="BL967" s="48"/>
      <c r="BM967" s="48"/>
      <c r="BN967" s="48"/>
      <c r="BO967" s="48"/>
      <c r="BP967" s="48"/>
      <c r="BQ967" s="48"/>
      <c r="BR967" s="48"/>
      <c r="BS967" s="48"/>
      <c r="BT967" s="48"/>
      <c r="BU967" s="48"/>
      <c r="BV967" s="48"/>
      <c r="BW967" s="48"/>
      <c r="BX967" s="48"/>
      <c r="BY967" s="48"/>
      <c r="BZ967" s="48"/>
      <c r="CA967" s="48"/>
      <c r="CB967" s="48"/>
      <c r="CC967" s="48"/>
      <c r="CD967" s="48"/>
      <c r="CE967" s="48"/>
      <c r="CF967" s="48"/>
      <c r="CG967" s="48"/>
      <c r="CH967" s="48"/>
      <c r="CI967" s="48"/>
      <c r="CJ967" s="48"/>
      <c r="CK967" s="48"/>
      <c r="CL967" s="48"/>
      <c r="CM967" s="48"/>
      <c r="CN967" s="48"/>
      <c r="CO967" s="48"/>
      <c r="CP967" s="48"/>
      <c r="CQ967" s="48"/>
      <c r="CR967" s="48"/>
      <c r="CS967" s="48"/>
      <c r="CT967" s="48"/>
      <c r="CU967" s="48"/>
      <c r="CV967" s="48"/>
      <c r="CW967" s="48"/>
      <c r="CX967" s="48"/>
      <c r="CY967" s="48"/>
      <c r="CZ967" s="48"/>
      <c r="DA967" s="48"/>
      <c r="DB967" s="48"/>
      <c r="DC967" s="48"/>
      <c r="DD967" s="48"/>
      <c r="DE967" s="48"/>
      <c r="DF967" s="48"/>
      <c r="DG967" s="48"/>
      <c r="DH967" s="48"/>
      <c r="DI967" s="48"/>
      <c r="DJ967" s="48"/>
      <c r="DK967" s="48"/>
      <c r="DL967" s="48"/>
      <c r="DM967" s="48"/>
      <c r="DN967" s="48"/>
      <c r="DO967" s="48"/>
      <c r="DP967" s="48"/>
      <c r="DQ967" s="48"/>
      <c r="DR967" s="48"/>
      <c r="DS967" s="48"/>
      <c r="DT967" s="48"/>
      <c r="DU967" s="48"/>
      <c r="DV967" s="48"/>
      <c r="DW967" s="48"/>
      <c r="DX967" s="48"/>
      <c r="DY967" s="48"/>
      <c r="DZ967" s="48"/>
      <c r="EA967" s="48"/>
      <c r="EB967" s="48"/>
      <c r="EC967" s="48"/>
      <c r="ED967" s="48"/>
      <c r="EE967" s="48"/>
      <c r="EF967" s="48"/>
      <c r="EG967" s="48"/>
      <c r="EH967" s="48"/>
      <c r="EI967" s="48"/>
      <c r="EJ967" s="48"/>
      <c r="EK967" s="48"/>
      <c r="EL967" s="48"/>
      <c r="EM967" s="48"/>
      <c r="EN967" s="48"/>
      <c r="EO967" s="48"/>
      <c r="EP967" s="48"/>
      <c r="EQ967" s="48"/>
      <c r="ER967" s="48"/>
      <c r="ES967" s="48"/>
      <c r="ET967" s="48"/>
      <c r="EU967" s="48"/>
      <c r="EV967" s="48"/>
      <c r="EW967" s="48"/>
      <c r="EX967" s="48"/>
      <c r="EY967" s="48"/>
      <c r="EZ967" s="48"/>
      <c r="FA967" s="48"/>
      <c r="FB967" s="48"/>
      <c r="FC967" s="48"/>
      <c r="FD967" s="48"/>
      <c r="FE967" s="48"/>
      <c r="FF967" s="48"/>
      <c r="FG967" s="48"/>
      <c r="FH967" s="48"/>
      <c r="FI967" s="48"/>
      <c r="FJ967" s="48"/>
      <c r="FK967" s="48"/>
      <c r="FL967" s="48"/>
      <c r="FM967" s="48"/>
      <c r="FN967" s="48"/>
      <c r="FO967" s="48"/>
      <c r="FP967" s="48"/>
      <c r="FQ967" s="48"/>
      <c r="FR967" s="48"/>
      <c r="FS967" s="48"/>
      <c r="FT967" s="48"/>
      <c r="FU967" s="48"/>
      <c r="FV967" s="48"/>
      <c r="FW967" s="48"/>
      <c r="FX967" s="48"/>
      <c r="FY967" s="48"/>
      <c r="FZ967" s="48"/>
      <c r="GA967" s="48"/>
      <c r="GB967" s="48"/>
      <c r="GC967" s="48"/>
      <c r="GD967" s="48"/>
      <c r="GE967" s="48"/>
      <c r="GF967" s="48"/>
      <c r="GG967" s="48"/>
      <c r="GH967" s="48"/>
      <c r="GI967" s="48"/>
      <c r="GJ967" s="48"/>
      <c r="GK967" s="48"/>
      <c r="GL967" s="48"/>
      <c r="GM967" s="48"/>
      <c r="GN967" s="48"/>
      <c r="GO967" s="48"/>
      <c r="GP967" s="48"/>
      <c r="GQ967" s="48"/>
      <c r="GR967" s="48"/>
      <c r="GS967" s="48"/>
      <c r="GT967" s="48"/>
      <c r="GU967" s="48"/>
      <c r="GV967" s="48"/>
      <c r="GW967" s="48"/>
      <c r="GX967" s="48"/>
      <c r="GY967" s="48"/>
      <c r="GZ967" s="48"/>
      <c r="HA967" s="48"/>
      <c r="HB967" s="48"/>
      <c r="HC967" s="48"/>
      <c r="HD967" s="48"/>
      <c r="HE967" s="48"/>
      <c r="HF967" s="48"/>
      <c r="HG967" s="48"/>
      <c r="HH967" s="48"/>
      <c r="HI967" s="48"/>
      <c r="HJ967" s="48"/>
      <c r="HK967" s="48"/>
      <c r="HL967" s="48"/>
      <c r="HM967" s="48"/>
      <c r="HN967" s="48"/>
      <c r="HO967" s="48"/>
      <c r="HP967" s="48"/>
      <c r="HQ967" s="48"/>
      <c r="HR967" s="48"/>
      <c r="HS967" s="48"/>
      <c r="HT967" s="48"/>
      <c r="HU967" s="48"/>
      <c r="HV967" s="48"/>
      <c r="HW967" s="48"/>
      <c r="HX967" s="48"/>
      <c r="HY967" s="48"/>
      <c r="HZ967" s="48"/>
      <c r="IA967" s="48"/>
      <c r="IB967" s="48"/>
      <c r="IC967" s="48"/>
      <c r="ID967" s="48"/>
      <c r="IE967" s="48"/>
      <c r="IF967" s="48"/>
      <c r="IG967" s="48"/>
      <c r="IH967" s="48"/>
      <c r="II967" s="48"/>
      <c r="IJ967" s="48"/>
      <c r="IK967" s="48"/>
      <c r="IL967" s="48"/>
      <c r="IM967" s="48"/>
      <c r="IN967" s="48"/>
      <c r="IO967" s="48"/>
      <c r="IP967" s="48"/>
      <c r="IQ967" s="48"/>
      <c r="IR967" s="48"/>
      <c r="IS967" s="48"/>
      <c r="IT967" s="48"/>
      <c r="IU967" s="48"/>
      <c r="IV967" s="48"/>
      <c r="IW967" s="48"/>
      <c r="IX967" s="48"/>
      <c r="IY967" s="48"/>
      <c r="IZ967" s="48"/>
      <c r="JA967" s="48"/>
      <c r="JB967" s="49"/>
      <c r="JC967" s="49"/>
      <c r="JD967" s="49"/>
      <c r="JE967" s="49"/>
      <c r="JF967" s="49"/>
      <c r="JG967" s="49"/>
      <c r="JH967" s="49"/>
      <c r="JI967" s="49"/>
      <c r="JJ967" s="49"/>
      <c r="JK967" s="49"/>
      <c r="JL967" s="49"/>
      <c r="JM967" s="49"/>
    </row>
    <row r="968" spans="2:273" ht="20.25" customHeight="1">
      <c r="B968" s="116" t="s">
        <v>6481</v>
      </c>
      <c r="C968" s="107">
        <v>20201</v>
      </c>
      <c r="D968" s="109">
        <v>2020</v>
      </c>
      <c r="E968" s="65" t="s">
        <v>979</v>
      </c>
      <c r="F968" s="140"/>
      <c r="G968" s="354"/>
      <c r="H968" s="57" t="s">
        <v>6482</v>
      </c>
      <c r="I968" s="57" t="s">
        <v>53</v>
      </c>
      <c r="J968" s="78">
        <v>38</v>
      </c>
      <c r="K968" s="192">
        <v>4999512</v>
      </c>
      <c r="L968" s="57" t="s">
        <v>6478</v>
      </c>
      <c r="M968" s="57" t="s">
        <v>39</v>
      </c>
      <c r="N968" s="215">
        <v>10</v>
      </c>
      <c r="O968" s="78">
        <v>1</v>
      </c>
      <c r="P968" s="78">
        <v>1</v>
      </c>
      <c r="Q968" s="57" t="s">
        <v>263</v>
      </c>
      <c r="R968" s="57" t="s">
        <v>133</v>
      </c>
      <c r="S968" s="48"/>
      <c r="T968" s="48"/>
      <c r="U968" s="48"/>
      <c r="V968" s="48"/>
      <c r="W968" s="48"/>
      <c r="X968" s="48"/>
      <c r="Y968" s="48"/>
      <c r="Z968" s="48"/>
      <c r="AA968" s="48"/>
      <c r="AB968" s="48"/>
      <c r="AC968" s="48"/>
      <c r="AD968" s="48"/>
      <c r="AE968" s="48"/>
      <c r="AF968" s="48"/>
      <c r="AG968" s="48"/>
      <c r="AH968" s="48"/>
      <c r="AI968" s="48"/>
      <c r="AJ968" s="48"/>
      <c r="AK968" s="48"/>
      <c r="AL968" s="48"/>
      <c r="AM968" s="48"/>
      <c r="AN968" s="48"/>
      <c r="AO968" s="48"/>
      <c r="AP968" s="48"/>
      <c r="AQ968" s="48"/>
      <c r="AR968" s="48"/>
      <c r="AS968" s="48"/>
      <c r="AT968" s="48"/>
      <c r="AU968" s="48"/>
      <c r="AV968" s="48"/>
      <c r="AW968" s="48"/>
      <c r="AX968" s="48"/>
      <c r="AY968" s="48"/>
      <c r="AZ968" s="48"/>
      <c r="BA968" s="48"/>
      <c r="BB968" s="48"/>
      <c r="BC968" s="48"/>
      <c r="BD968" s="48"/>
      <c r="BE968" s="48"/>
      <c r="BF968" s="48"/>
      <c r="BG968" s="48"/>
      <c r="BH968" s="48"/>
      <c r="BI968" s="48"/>
      <c r="BJ968" s="48"/>
      <c r="BK968" s="48"/>
      <c r="BL968" s="48"/>
      <c r="BM968" s="48"/>
      <c r="BN968" s="48"/>
      <c r="BO968" s="48"/>
      <c r="BP968" s="48"/>
      <c r="BQ968" s="48"/>
      <c r="BR968" s="48"/>
      <c r="BS968" s="48"/>
      <c r="BT968" s="48"/>
      <c r="BU968" s="48"/>
      <c r="BV968" s="48"/>
      <c r="BW968" s="48"/>
      <c r="BX968" s="48"/>
      <c r="BY968" s="48"/>
      <c r="BZ968" s="48"/>
      <c r="CA968" s="48"/>
      <c r="CB968" s="48"/>
      <c r="CC968" s="48"/>
      <c r="CD968" s="48"/>
      <c r="CE968" s="48"/>
      <c r="CF968" s="48"/>
      <c r="CG968" s="48"/>
      <c r="CH968" s="48"/>
      <c r="CI968" s="48"/>
      <c r="CJ968" s="48"/>
      <c r="CK968" s="48"/>
      <c r="CL968" s="48"/>
      <c r="CM968" s="48"/>
      <c r="CN968" s="48"/>
      <c r="CO968" s="48"/>
      <c r="CP968" s="48"/>
      <c r="CQ968" s="48"/>
      <c r="CR968" s="48"/>
      <c r="CS968" s="48"/>
      <c r="CT968" s="48"/>
      <c r="CU968" s="48"/>
      <c r="CV968" s="48"/>
      <c r="CW968" s="48"/>
      <c r="CX968" s="48"/>
      <c r="CY968" s="48"/>
      <c r="CZ968" s="48"/>
      <c r="DA968" s="48"/>
      <c r="DB968" s="48"/>
      <c r="DC968" s="48"/>
      <c r="DD968" s="48"/>
      <c r="DE968" s="48"/>
      <c r="DF968" s="48"/>
      <c r="DG968" s="48"/>
      <c r="DH968" s="48"/>
      <c r="DI968" s="48"/>
      <c r="DJ968" s="48"/>
      <c r="DK968" s="48"/>
      <c r="DL968" s="48"/>
      <c r="DM968" s="48"/>
      <c r="DN968" s="48"/>
      <c r="DO968" s="48"/>
      <c r="DP968" s="48"/>
      <c r="DQ968" s="48"/>
      <c r="DR968" s="48"/>
      <c r="DS968" s="48"/>
      <c r="DT968" s="48"/>
      <c r="DU968" s="48"/>
      <c r="DV968" s="48"/>
      <c r="DW968" s="48"/>
      <c r="DX968" s="48"/>
      <c r="DY968" s="48"/>
      <c r="DZ968" s="48"/>
      <c r="EA968" s="48"/>
      <c r="EB968" s="48"/>
      <c r="EC968" s="48"/>
      <c r="ED968" s="48"/>
      <c r="EE968" s="48"/>
      <c r="EF968" s="48"/>
      <c r="EG968" s="48"/>
      <c r="EH968" s="48"/>
      <c r="EI968" s="48"/>
      <c r="EJ968" s="48"/>
      <c r="EK968" s="48"/>
      <c r="EL968" s="48"/>
      <c r="EM968" s="48"/>
      <c r="EN968" s="48"/>
      <c r="EO968" s="48"/>
      <c r="EP968" s="48"/>
      <c r="EQ968" s="48"/>
      <c r="ER968" s="48"/>
      <c r="ES968" s="48"/>
      <c r="ET968" s="48"/>
      <c r="EU968" s="48"/>
      <c r="EV968" s="48"/>
      <c r="EW968" s="48"/>
      <c r="EX968" s="48"/>
      <c r="EY968" s="48"/>
      <c r="EZ968" s="48"/>
      <c r="FA968" s="48"/>
      <c r="FB968" s="48"/>
      <c r="FC968" s="48"/>
      <c r="FD968" s="48"/>
      <c r="FE968" s="48"/>
      <c r="FF968" s="48"/>
      <c r="FG968" s="48"/>
      <c r="FH968" s="48"/>
      <c r="FI968" s="48"/>
      <c r="FJ968" s="48"/>
      <c r="FK968" s="48"/>
      <c r="FL968" s="48"/>
      <c r="FM968" s="48"/>
      <c r="FN968" s="48"/>
      <c r="FO968" s="48"/>
      <c r="FP968" s="48"/>
      <c r="FQ968" s="48"/>
      <c r="FR968" s="48"/>
      <c r="FS968" s="48"/>
      <c r="FT968" s="48"/>
      <c r="FU968" s="48"/>
      <c r="FV968" s="48"/>
      <c r="FW968" s="48"/>
      <c r="FX968" s="48"/>
      <c r="FY968" s="48"/>
      <c r="FZ968" s="48"/>
      <c r="GA968" s="48"/>
      <c r="GB968" s="48"/>
      <c r="GC968" s="48"/>
      <c r="GD968" s="48"/>
      <c r="GE968" s="48"/>
      <c r="GF968" s="48"/>
      <c r="GG968" s="48"/>
      <c r="GH968" s="48"/>
      <c r="GI968" s="48"/>
      <c r="GJ968" s="48"/>
      <c r="GK968" s="48"/>
      <c r="GL968" s="48"/>
      <c r="GM968" s="48"/>
      <c r="GN968" s="48"/>
      <c r="GO968" s="48"/>
      <c r="GP968" s="48"/>
      <c r="GQ968" s="48"/>
      <c r="GR968" s="48"/>
      <c r="GS968" s="48"/>
      <c r="GT968" s="48"/>
      <c r="GU968" s="48"/>
      <c r="GV968" s="48"/>
      <c r="GW968" s="48"/>
      <c r="GX968" s="48"/>
      <c r="GY968" s="48"/>
      <c r="GZ968" s="48"/>
      <c r="HA968" s="48"/>
      <c r="HB968" s="48"/>
      <c r="HC968" s="48"/>
      <c r="HD968" s="48"/>
      <c r="HE968" s="48"/>
      <c r="HF968" s="48"/>
      <c r="HG968" s="48"/>
      <c r="HH968" s="48"/>
      <c r="HI968" s="48"/>
      <c r="HJ968" s="48"/>
      <c r="HK968" s="48"/>
      <c r="HL968" s="48"/>
      <c r="HM968" s="48"/>
      <c r="HN968" s="48"/>
      <c r="HO968" s="48"/>
      <c r="HP968" s="48"/>
      <c r="HQ968" s="48"/>
      <c r="HR968" s="48"/>
      <c r="HS968" s="48"/>
      <c r="HT968" s="48"/>
      <c r="HU968" s="48"/>
      <c r="HV968" s="48"/>
      <c r="HW968" s="48"/>
      <c r="HX968" s="48"/>
      <c r="HY968" s="48"/>
      <c r="HZ968" s="48"/>
      <c r="IA968" s="48"/>
      <c r="IB968" s="48"/>
      <c r="IC968" s="48"/>
      <c r="ID968" s="48"/>
      <c r="IE968" s="48"/>
      <c r="IF968" s="48"/>
      <c r="IG968" s="48"/>
      <c r="IH968" s="48"/>
      <c r="II968" s="48"/>
      <c r="IJ968" s="48"/>
      <c r="IK968" s="48"/>
      <c r="IL968" s="48"/>
      <c r="IM968" s="48"/>
      <c r="IN968" s="48"/>
      <c r="IO968" s="48"/>
      <c r="IP968" s="48"/>
      <c r="IQ968" s="48"/>
      <c r="IR968" s="48"/>
      <c r="IS968" s="48"/>
      <c r="IT968" s="48"/>
      <c r="IU968" s="48"/>
      <c r="IV968" s="48"/>
      <c r="IW968" s="48"/>
      <c r="IX968" s="48"/>
      <c r="IY968" s="48"/>
      <c r="IZ968" s="48"/>
      <c r="JA968" s="48"/>
      <c r="JB968" s="49"/>
      <c r="JC968" s="49"/>
      <c r="JD968" s="49"/>
      <c r="JE968" s="49"/>
      <c r="JF968" s="49"/>
      <c r="JG968" s="49"/>
      <c r="JH968" s="49"/>
      <c r="JI968" s="49"/>
      <c r="JJ968" s="49"/>
      <c r="JK968" s="49"/>
      <c r="JL968" s="49"/>
      <c r="JM968" s="49"/>
    </row>
    <row r="969" spans="2:273" ht="20.25" customHeight="1">
      <c r="B969" s="117" t="s">
        <v>978</v>
      </c>
      <c r="C969" s="118">
        <v>20181</v>
      </c>
      <c r="D969" s="108">
        <v>2018</v>
      </c>
      <c r="E969" s="38" t="s">
        <v>979</v>
      </c>
      <c r="F969" s="141"/>
      <c r="G969" s="353"/>
      <c r="H969" s="3" t="s">
        <v>980</v>
      </c>
      <c r="I969" s="3"/>
      <c r="J969" s="79">
        <v>37</v>
      </c>
      <c r="K969" s="193">
        <v>20276557</v>
      </c>
      <c r="L969" s="3" t="s">
        <v>2655</v>
      </c>
      <c r="M969" s="3" t="s">
        <v>39</v>
      </c>
      <c r="N969" s="215">
        <v>10</v>
      </c>
      <c r="O969" s="79">
        <v>1</v>
      </c>
      <c r="P969" s="77">
        <v>1</v>
      </c>
      <c r="Q969" s="4"/>
      <c r="R969" s="3" t="s">
        <v>133</v>
      </c>
      <c r="S969" s="13">
        <v>9</v>
      </c>
      <c r="T969" s="13">
        <v>10</v>
      </c>
      <c r="U969" s="6">
        <v>11</v>
      </c>
      <c r="V969" s="6">
        <v>12</v>
      </c>
      <c r="W969" s="6">
        <v>14</v>
      </c>
      <c r="X969" s="7"/>
      <c r="Y969" s="13">
        <v>1</v>
      </c>
      <c r="AA969" s="7"/>
      <c r="AB969" s="7"/>
      <c r="AC969" s="7"/>
      <c r="AD969" s="7" t="s">
        <v>81</v>
      </c>
    </row>
    <row r="970" spans="2:273" ht="20.25" customHeight="1">
      <c r="B970" s="117" t="s">
        <v>988</v>
      </c>
      <c r="C970" s="118">
        <v>20181</v>
      </c>
      <c r="D970" s="108">
        <v>2018</v>
      </c>
      <c r="E970" s="38" t="s">
        <v>989</v>
      </c>
      <c r="F970" s="141"/>
      <c r="G970" s="353"/>
      <c r="H970" s="3" t="s">
        <v>990</v>
      </c>
      <c r="I970" s="3"/>
      <c r="J970" s="79">
        <v>1</v>
      </c>
      <c r="K970" s="193">
        <v>15000</v>
      </c>
      <c r="L970" s="4"/>
      <c r="M970" s="3" t="s">
        <v>385</v>
      </c>
      <c r="N970" s="215">
        <v>2</v>
      </c>
      <c r="O970" s="79">
        <v>3</v>
      </c>
      <c r="P970" s="77">
        <v>53</v>
      </c>
      <c r="Q970" s="4"/>
      <c r="R970" s="3" t="s">
        <v>219</v>
      </c>
      <c r="S970" s="13">
        <v>2</v>
      </c>
      <c r="U970" s="7"/>
      <c r="V970" s="7"/>
      <c r="W970" s="7"/>
      <c r="X970" s="7"/>
      <c r="Y970" s="13">
        <v>12</v>
      </c>
      <c r="Z970" s="13">
        <v>21</v>
      </c>
      <c r="AA970" s="7"/>
      <c r="AB970" s="7"/>
      <c r="AC970" s="7"/>
      <c r="AD970" s="7" t="s">
        <v>81</v>
      </c>
    </row>
    <row r="971" spans="2:273" s="2" customFormat="1" ht="20.25" customHeight="1">
      <c r="B971" s="116" t="s">
        <v>6483</v>
      </c>
      <c r="C971" s="107">
        <v>20201</v>
      </c>
      <c r="D971" s="109">
        <v>2020</v>
      </c>
      <c r="E971" s="65" t="s">
        <v>989</v>
      </c>
      <c r="F971" s="140"/>
      <c r="G971" s="354"/>
      <c r="H971" s="57" t="s">
        <v>6484</v>
      </c>
      <c r="I971" s="57" t="s">
        <v>53</v>
      </c>
      <c r="J971" s="78">
        <v>21</v>
      </c>
      <c r="K971" s="192">
        <v>50000</v>
      </c>
      <c r="L971" s="58"/>
      <c r="M971" s="57" t="s">
        <v>385</v>
      </c>
      <c r="N971" s="215">
        <v>2</v>
      </c>
      <c r="O971" s="78">
        <v>3</v>
      </c>
      <c r="P971" s="78">
        <v>53</v>
      </c>
      <c r="Q971" s="57" t="s">
        <v>47</v>
      </c>
      <c r="R971" s="57" t="s">
        <v>219</v>
      </c>
      <c r="S971" s="48"/>
      <c r="T971" s="48"/>
      <c r="U971" s="48"/>
      <c r="V971" s="48"/>
      <c r="W971" s="48"/>
      <c r="X971" s="48"/>
      <c r="Y971" s="48"/>
      <c r="Z971" s="48"/>
      <c r="AA971" s="48"/>
      <c r="AB971" s="48"/>
      <c r="AC971" s="48"/>
      <c r="AD971" s="48"/>
      <c r="AE971" s="48"/>
      <c r="AF971" s="48"/>
      <c r="AG971" s="48"/>
      <c r="AH971" s="48"/>
      <c r="AI971" s="48"/>
      <c r="AJ971" s="48"/>
      <c r="AK971" s="48"/>
      <c r="AL971" s="48"/>
      <c r="AM971" s="48"/>
      <c r="AN971" s="48"/>
      <c r="AO971" s="48"/>
      <c r="AP971" s="48"/>
      <c r="AQ971" s="48"/>
      <c r="AR971" s="48"/>
      <c r="AS971" s="48"/>
      <c r="AT971" s="48"/>
      <c r="AU971" s="48"/>
      <c r="AV971" s="48"/>
      <c r="AW971" s="48"/>
      <c r="AX971" s="48"/>
      <c r="AY971" s="48"/>
      <c r="AZ971" s="48"/>
      <c r="BA971" s="48"/>
      <c r="BB971" s="48"/>
      <c r="BC971" s="48"/>
      <c r="BD971" s="48"/>
      <c r="BE971" s="48"/>
      <c r="BF971" s="48"/>
      <c r="BG971" s="48"/>
      <c r="BH971" s="48"/>
      <c r="BI971" s="48"/>
      <c r="BJ971" s="48"/>
      <c r="BK971" s="48"/>
      <c r="BL971" s="48"/>
      <c r="BM971" s="48"/>
      <c r="BN971" s="48"/>
      <c r="BO971" s="48"/>
      <c r="BP971" s="48"/>
      <c r="BQ971" s="48"/>
      <c r="BR971" s="48"/>
      <c r="BS971" s="48"/>
      <c r="BT971" s="48"/>
      <c r="BU971" s="48"/>
      <c r="BV971" s="48"/>
      <c r="BW971" s="48"/>
      <c r="BX971" s="48"/>
      <c r="BY971" s="48"/>
      <c r="BZ971" s="48"/>
      <c r="CA971" s="48"/>
      <c r="CB971" s="48"/>
      <c r="CC971" s="48"/>
      <c r="CD971" s="48"/>
      <c r="CE971" s="48"/>
      <c r="CF971" s="48"/>
      <c r="CG971" s="48"/>
      <c r="CH971" s="48"/>
      <c r="CI971" s="48"/>
      <c r="CJ971" s="48"/>
      <c r="CK971" s="48"/>
      <c r="CL971" s="48"/>
      <c r="CM971" s="48"/>
      <c r="CN971" s="48"/>
      <c r="CO971" s="48"/>
      <c r="CP971" s="48"/>
      <c r="CQ971" s="48"/>
      <c r="CR971" s="48"/>
      <c r="CS971" s="48"/>
      <c r="CT971" s="48"/>
      <c r="CU971" s="48"/>
      <c r="CV971" s="48"/>
      <c r="CW971" s="48"/>
      <c r="CX971" s="48"/>
      <c r="CY971" s="48"/>
      <c r="CZ971" s="48"/>
      <c r="DA971" s="48"/>
      <c r="DB971" s="48"/>
      <c r="DC971" s="48"/>
      <c r="DD971" s="48"/>
      <c r="DE971" s="48"/>
      <c r="DF971" s="48"/>
      <c r="DG971" s="48"/>
      <c r="DH971" s="48"/>
      <c r="DI971" s="48"/>
      <c r="DJ971" s="48"/>
      <c r="DK971" s="48"/>
      <c r="DL971" s="48"/>
      <c r="DM971" s="48"/>
      <c r="DN971" s="48"/>
      <c r="DO971" s="48"/>
      <c r="DP971" s="48"/>
      <c r="DQ971" s="48"/>
      <c r="DR971" s="48"/>
      <c r="DS971" s="48"/>
      <c r="DT971" s="48"/>
      <c r="DU971" s="48"/>
      <c r="DV971" s="48"/>
      <c r="DW971" s="48"/>
      <c r="DX971" s="48"/>
      <c r="DY971" s="48"/>
      <c r="DZ971" s="48"/>
      <c r="EA971" s="48"/>
      <c r="EB971" s="48"/>
      <c r="EC971" s="48"/>
      <c r="ED971" s="48"/>
      <c r="EE971" s="48"/>
      <c r="EF971" s="48"/>
      <c r="EG971" s="48"/>
      <c r="EH971" s="48"/>
      <c r="EI971" s="48"/>
      <c r="EJ971" s="48"/>
      <c r="EK971" s="48"/>
      <c r="EL971" s="48"/>
      <c r="EM971" s="48"/>
      <c r="EN971" s="48"/>
      <c r="EO971" s="48"/>
      <c r="EP971" s="48"/>
      <c r="EQ971" s="48"/>
      <c r="ER971" s="48"/>
      <c r="ES971" s="48"/>
      <c r="ET971" s="48"/>
      <c r="EU971" s="48"/>
      <c r="EV971" s="48"/>
      <c r="EW971" s="48"/>
      <c r="EX971" s="48"/>
      <c r="EY971" s="48"/>
      <c r="EZ971" s="48"/>
      <c r="FA971" s="48"/>
      <c r="FB971" s="48"/>
      <c r="FC971" s="48"/>
      <c r="FD971" s="48"/>
      <c r="FE971" s="48"/>
      <c r="FF971" s="48"/>
      <c r="FG971" s="48"/>
      <c r="FH971" s="48"/>
      <c r="FI971" s="48"/>
      <c r="FJ971" s="48"/>
      <c r="FK971" s="48"/>
      <c r="FL971" s="48"/>
      <c r="FM971" s="48"/>
      <c r="FN971" s="48"/>
      <c r="FO971" s="48"/>
      <c r="FP971" s="48"/>
      <c r="FQ971" s="48"/>
      <c r="FR971" s="48"/>
      <c r="FS971" s="48"/>
      <c r="FT971" s="48"/>
      <c r="FU971" s="48"/>
      <c r="FV971" s="48"/>
      <c r="FW971" s="48"/>
      <c r="FX971" s="48"/>
      <c r="FY971" s="48"/>
      <c r="FZ971" s="48"/>
      <c r="GA971" s="48"/>
      <c r="GB971" s="48"/>
      <c r="GC971" s="48"/>
      <c r="GD971" s="48"/>
      <c r="GE971" s="48"/>
      <c r="GF971" s="48"/>
      <c r="GG971" s="48"/>
      <c r="GH971" s="48"/>
      <c r="GI971" s="48"/>
      <c r="GJ971" s="48"/>
      <c r="GK971" s="48"/>
      <c r="GL971" s="48"/>
      <c r="GM971" s="48"/>
      <c r="GN971" s="48"/>
      <c r="GO971" s="48"/>
      <c r="GP971" s="48"/>
      <c r="GQ971" s="48"/>
      <c r="GR971" s="48"/>
      <c r="GS971" s="48"/>
      <c r="GT971" s="48"/>
      <c r="GU971" s="48"/>
      <c r="GV971" s="48"/>
      <c r="GW971" s="48"/>
      <c r="GX971" s="48"/>
      <c r="GY971" s="48"/>
      <c r="GZ971" s="48"/>
      <c r="HA971" s="48"/>
      <c r="HB971" s="48"/>
      <c r="HC971" s="48"/>
      <c r="HD971" s="48"/>
      <c r="HE971" s="48"/>
      <c r="HF971" s="48"/>
      <c r="HG971" s="48"/>
      <c r="HH971" s="48"/>
      <c r="HI971" s="48"/>
      <c r="HJ971" s="48"/>
      <c r="HK971" s="48"/>
      <c r="HL971" s="48"/>
      <c r="HM971" s="48"/>
      <c r="HN971" s="48"/>
      <c r="HO971" s="48"/>
      <c r="HP971" s="48"/>
      <c r="HQ971" s="48"/>
      <c r="HR971" s="48"/>
      <c r="HS971" s="48"/>
      <c r="HT971" s="48"/>
      <c r="HU971" s="48"/>
      <c r="HV971" s="48"/>
      <c r="HW971" s="48"/>
      <c r="HX971" s="48"/>
      <c r="HY971" s="48"/>
      <c r="HZ971" s="48"/>
      <c r="IA971" s="48"/>
      <c r="IB971" s="48"/>
      <c r="IC971" s="48"/>
      <c r="ID971" s="48"/>
      <c r="IE971" s="48"/>
      <c r="IF971" s="48"/>
      <c r="IG971" s="48"/>
      <c r="IH971" s="48"/>
      <c r="II971" s="48"/>
      <c r="IJ971" s="48"/>
      <c r="IK971" s="48"/>
      <c r="IL971" s="48"/>
      <c r="IM971" s="48"/>
      <c r="IN971" s="48"/>
      <c r="IO971" s="48"/>
      <c r="IP971" s="48"/>
      <c r="IQ971" s="48"/>
      <c r="IR971" s="48"/>
      <c r="IS971" s="48"/>
      <c r="IT971" s="48"/>
      <c r="IU971" s="48"/>
      <c r="IV971" s="48"/>
      <c r="IW971" s="48"/>
      <c r="IX971" s="48"/>
      <c r="IY971" s="48"/>
      <c r="IZ971" s="48"/>
      <c r="JA971" s="48"/>
      <c r="JB971" s="49"/>
      <c r="JC971" s="49"/>
      <c r="JD971" s="49"/>
      <c r="JE971" s="49"/>
      <c r="JF971" s="49"/>
      <c r="JG971" s="49"/>
      <c r="JH971" s="49"/>
      <c r="JI971" s="49"/>
      <c r="JJ971" s="49"/>
      <c r="JK971" s="49"/>
      <c r="JL971" s="49"/>
      <c r="JM971" s="49"/>
    </row>
    <row r="972" spans="2:273" ht="20.25" customHeight="1">
      <c r="B972" s="116" t="s">
        <v>3694</v>
      </c>
      <c r="C972" s="107">
        <v>20191</v>
      </c>
      <c r="D972" s="108">
        <v>2019</v>
      </c>
      <c r="E972" s="38" t="s">
        <v>989</v>
      </c>
      <c r="F972" s="141"/>
      <c r="G972" s="353"/>
      <c r="H972" s="3" t="s">
        <v>3695</v>
      </c>
      <c r="I972" s="3" t="s">
        <v>53</v>
      </c>
      <c r="J972" s="79">
        <v>13</v>
      </c>
      <c r="K972" s="193">
        <v>99900</v>
      </c>
      <c r="L972" s="4"/>
      <c r="M972" s="3" t="s">
        <v>385</v>
      </c>
      <c r="N972" s="215">
        <v>2</v>
      </c>
      <c r="O972" s="77">
        <v>3</v>
      </c>
      <c r="P972" s="77">
        <v>53</v>
      </c>
      <c r="Q972" s="3" t="s">
        <v>47</v>
      </c>
      <c r="R972" s="3" t="s">
        <v>219</v>
      </c>
      <c r="S972" s="6"/>
      <c r="T972" s="6"/>
      <c r="Y972" s="6"/>
      <c r="Z972" s="6"/>
      <c r="AF972" s="48"/>
      <c r="AG972" s="48"/>
      <c r="AH972" s="48"/>
      <c r="AI972" s="48"/>
      <c r="AJ972" s="48"/>
      <c r="AK972" s="48"/>
      <c r="AL972" s="48"/>
      <c r="AM972" s="48"/>
      <c r="AN972" s="48"/>
      <c r="AO972" s="48"/>
      <c r="AP972" s="48"/>
      <c r="AQ972" s="48"/>
      <c r="AR972" s="48"/>
      <c r="AS972" s="48"/>
      <c r="AT972" s="48"/>
      <c r="AU972" s="48"/>
      <c r="AV972" s="48"/>
      <c r="AW972" s="48"/>
      <c r="AX972" s="48"/>
      <c r="AY972" s="48"/>
      <c r="AZ972" s="48"/>
      <c r="BA972" s="48"/>
      <c r="BB972" s="48"/>
      <c r="BC972" s="48"/>
      <c r="BD972" s="48"/>
      <c r="BE972" s="48"/>
      <c r="BF972" s="48"/>
      <c r="BG972" s="48"/>
      <c r="BH972" s="48"/>
      <c r="BI972" s="48"/>
      <c r="BJ972" s="48"/>
      <c r="BK972" s="48"/>
      <c r="BL972" s="48"/>
      <c r="BM972" s="48"/>
      <c r="BN972" s="48"/>
      <c r="BO972" s="48"/>
      <c r="BP972" s="48"/>
      <c r="BQ972" s="48"/>
      <c r="BR972" s="48"/>
      <c r="BS972" s="48"/>
      <c r="BT972" s="48"/>
      <c r="BU972" s="48"/>
      <c r="BV972" s="48"/>
      <c r="BW972" s="48"/>
      <c r="BX972" s="48"/>
      <c r="BY972" s="48"/>
      <c r="BZ972" s="48"/>
      <c r="CA972" s="48"/>
      <c r="CB972" s="48"/>
      <c r="CC972" s="48"/>
      <c r="CD972" s="48"/>
      <c r="CE972" s="48"/>
      <c r="CF972" s="48"/>
      <c r="CG972" s="48"/>
      <c r="CH972" s="48"/>
      <c r="CI972" s="48"/>
      <c r="CJ972" s="48"/>
      <c r="CK972" s="48"/>
      <c r="CL972" s="48"/>
      <c r="CM972" s="48"/>
      <c r="CN972" s="48"/>
      <c r="CO972" s="48"/>
      <c r="CP972" s="48"/>
      <c r="CQ972" s="48"/>
      <c r="CR972" s="48"/>
      <c r="CS972" s="48"/>
      <c r="CT972" s="48"/>
      <c r="CU972" s="48"/>
      <c r="CV972" s="48"/>
      <c r="CW972" s="48"/>
      <c r="CX972" s="48"/>
      <c r="CY972" s="48"/>
      <c r="CZ972" s="48"/>
      <c r="DA972" s="48"/>
      <c r="DB972" s="48"/>
      <c r="DC972" s="48"/>
      <c r="DD972" s="48"/>
      <c r="DE972" s="48"/>
      <c r="DF972" s="48"/>
      <c r="DG972" s="48"/>
      <c r="DH972" s="48"/>
      <c r="DI972" s="48"/>
      <c r="DJ972" s="48"/>
      <c r="DK972" s="48"/>
      <c r="DL972" s="48"/>
      <c r="DM972" s="48"/>
      <c r="DN972" s="48"/>
      <c r="DO972" s="48"/>
      <c r="DP972" s="48"/>
      <c r="DQ972" s="48"/>
      <c r="DR972" s="48"/>
      <c r="DS972" s="48"/>
      <c r="DT972" s="48"/>
      <c r="DU972" s="48"/>
      <c r="DV972" s="48"/>
      <c r="DW972" s="48"/>
      <c r="DX972" s="48"/>
      <c r="DY972" s="48"/>
      <c r="DZ972" s="48"/>
      <c r="EA972" s="48"/>
      <c r="EB972" s="48"/>
      <c r="EC972" s="48"/>
      <c r="ED972" s="48"/>
      <c r="EE972" s="48"/>
      <c r="EF972" s="48"/>
      <c r="EG972" s="48"/>
      <c r="EH972" s="48"/>
      <c r="EI972" s="48"/>
      <c r="EJ972" s="48"/>
      <c r="EK972" s="48"/>
      <c r="EL972" s="48"/>
      <c r="EM972" s="48"/>
      <c r="EN972" s="48"/>
      <c r="EO972" s="48"/>
      <c r="EP972" s="48"/>
      <c r="EQ972" s="48"/>
      <c r="ER972" s="48"/>
      <c r="ES972" s="48"/>
      <c r="ET972" s="48"/>
      <c r="EU972" s="48"/>
      <c r="EV972" s="48"/>
      <c r="EW972" s="48"/>
      <c r="EX972" s="48"/>
      <c r="EY972" s="48"/>
      <c r="EZ972" s="48"/>
      <c r="FA972" s="48"/>
      <c r="FB972" s="48"/>
      <c r="FC972" s="48"/>
      <c r="FD972" s="48"/>
      <c r="FE972" s="48"/>
      <c r="FF972" s="48"/>
      <c r="FG972" s="48"/>
      <c r="FH972" s="48"/>
      <c r="FI972" s="48"/>
      <c r="FJ972" s="48"/>
      <c r="FK972" s="48"/>
      <c r="FL972" s="48"/>
      <c r="FM972" s="48"/>
      <c r="FN972" s="48"/>
      <c r="FO972" s="48"/>
      <c r="FP972" s="48"/>
      <c r="FQ972" s="48"/>
      <c r="FR972" s="48"/>
      <c r="FS972" s="48"/>
      <c r="FT972" s="48"/>
      <c r="FU972" s="48"/>
      <c r="FV972" s="48"/>
      <c r="FW972" s="48"/>
      <c r="FX972" s="48"/>
      <c r="FY972" s="48"/>
      <c r="FZ972" s="48"/>
      <c r="GA972" s="48"/>
      <c r="GB972" s="48"/>
      <c r="GC972" s="48"/>
      <c r="GD972" s="48"/>
      <c r="GE972" s="48"/>
      <c r="GF972" s="48"/>
      <c r="GG972" s="48"/>
      <c r="GH972" s="48"/>
      <c r="GI972" s="48"/>
      <c r="GJ972" s="48"/>
      <c r="GK972" s="48"/>
      <c r="GL972" s="48"/>
      <c r="GM972" s="48"/>
      <c r="GN972" s="48"/>
      <c r="GO972" s="48"/>
      <c r="GP972" s="48"/>
      <c r="GQ972" s="48"/>
      <c r="GR972" s="48"/>
      <c r="GS972" s="48"/>
      <c r="GT972" s="48"/>
      <c r="GU972" s="48"/>
      <c r="GV972" s="48"/>
      <c r="GW972" s="48"/>
      <c r="GX972" s="48"/>
      <c r="GY972" s="48"/>
      <c r="GZ972" s="48"/>
      <c r="HA972" s="48"/>
      <c r="HB972" s="48"/>
      <c r="HC972" s="48"/>
      <c r="HD972" s="48"/>
      <c r="HE972" s="48"/>
      <c r="HF972" s="48"/>
      <c r="HG972" s="48"/>
      <c r="HH972" s="48"/>
      <c r="HI972" s="48"/>
      <c r="HJ972" s="48"/>
      <c r="HK972" s="48"/>
      <c r="HL972" s="48"/>
      <c r="HM972" s="48"/>
      <c r="HN972" s="48"/>
      <c r="HO972" s="48"/>
      <c r="HP972" s="48"/>
      <c r="HQ972" s="48"/>
      <c r="HR972" s="48"/>
      <c r="HS972" s="48"/>
      <c r="HT972" s="48"/>
      <c r="HU972" s="48"/>
      <c r="HV972" s="48"/>
      <c r="HW972" s="48"/>
      <c r="HX972" s="48"/>
      <c r="HY972" s="48"/>
      <c r="HZ972" s="48"/>
      <c r="IA972" s="48"/>
      <c r="IB972" s="48"/>
      <c r="IC972" s="48"/>
      <c r="ID972" s="48"/>
      <c r="IE972" s="48"/>
      <c r="IF972" s="48"/>
      <c r="IG972" s="48"/>
      <c r="IH972" s="48"/>
      <c r="II972" s="48"/>
      <c r="IJ972" s="48"/>
      <c r="IK972" s="48"/>
      <c r="IL972" s="48"/>
      <c r="IM972" s="48"/>
      <c r="IN972" s="48"/>
      <c r="IO972" s="48"/>
      <c r="IP972" s="48"/>
      <c r="IQ972" s="48"/>
      <c r="IR972" s="48"/>
      <c r="IS972" s="48"/>
      <c r="IT972" s="48"/>
      <c r="IU972" s="48"/>
      <c r="IV972" s="48"/>
      <c r="IW972" s="48"/>
      <c r="IX972" s="48"/>
      <c r="IY972" s="48"/>
      <c r="IZ972" s="48"/>
      <c r="JA972" s="48"/>
      <c r="JB972" s="49"/>
      <c r="JC972" s="49"/>
      <c r="JD972" s="49"/>
      <c r="JE972" s="49"/>
      <c r="JF972" s="49"/>
      <c r="JG972" s="49"/>
      <c r="JH972" s="49"/>
      <c r="JI972" s="49"/>
      <c r="JJ972" s="49"/>
      <c r="JK972" s="49"/>
      <c r="JL972" s="49"/>
      <c r="JM972" s="49"/>
    </row>
    <row r="973" spans="2:273" ht="20.25" customHeight="1">
      <c r="B973" s="116" t="s">
        <v>3692</v>
      </c>
      <c r="C973" s="107">
        <v>20191</v>
      </c>
      <c r="D973" s="108">
        <v>2019</v>
      </c>
      <c r="E973" s="38" t="s">
        <v>989</v>
      </c>
      <c r="F973" s="141"/>
      <c r="G973" s="353"/>
      <c r="H973" s="3" t="s">
        <v>3693</v>
      </c>
      <c r="I973" s="3" t="s">
        <v>53</v>
      </c>
      <c r="J973" s="79">
        <v>1</v>
      </c>
      <c r="K973" s="193">
        <v>100000</v>
      </c>
      <c r="L973" s="4"/>
      <c r="M973" s="3" t="s">
        <v>385</v>
      </c>
      <c r="N973" s="215">
        <v>2</v>
      </c>
      <c r="O973" s="77">
        <v>3</v>
      </c>
      <c r="P973" s="77">
        <v>53</v>
      </c>
      <c r="Q973" s="3" t="s">
        <v>47</v>
      </c>
      <c r="R973" s="3" t="s">
        <v>80</v>
      </c>
      <c r="S973" s="6"/>
      <c r="T973" s="6"/>
      <c r="Y973" s="6"/>
      <c r="Z973" s="6"/>
      <c r="AF973" s="48"/>
      <c r="AG973" s="48"/>
      <c r="AH973" s="48"/>
      <c r="AI973" s="48"/>
      <c r="AJ973" s="48"/>
      <c r="AK973" s="48"/>
      <c r="AL973" s="48"/>
      <c r="AM973" s="48"/>
      <c r="AN973" s="48"/>
      <c r="AO973" s="48"/>
      <c r="AP973" s="48"/>
      <c r="AQ973" s="48"/>
      <c r="AR973" s="48"/>
      <c r="AS973" s="48"/>
      <c r="AT973" s="48"/>
      <c r="AU973" s="48"/>
      <c r="AV973" s="48"/>
      <c r="AW973" s="48"/>
      <c r="AX973" s="48"/>
      <c r="AY973" s="48"/>
      <c r="AZ973" s="48"/>
      <c r="BA973" s="48"/>
      <c r="BB973" s="48"/>
      <c r="BC973" s="48"/>
      <c r="BD973" s="48"/>
      <c r="BE973" s="48"/>
      <c r="BF973" s="48"/>
      <c r="BG973" s="48"/>
      <c r="BH973" s="48"/>
      <c r="BI973" s="48"/>
      <c r="BJ973" s="48"/>
      <c r="BK973" s="48"/>
      <c r="BL973" s="48"/>
      <c r="BM973" s="48"/>
      <c r="BN973" s="48"/>
      <c r="BO973" s="48"/>
      <c r="BP973" s="48"/>
      <c r="BQ973" s="48"/>
      <c r="BR973" s="48"/>
      <c r="BS973" s="48"/>
      <c r="BT973" s="48"/>
      <c r="BU973" s="48"/>
      <c r="BV973" s="48"/>
      <c r="BW973" s="48"/>
      <c r="BX973" s="48"/>
      <c r="BY973" s="48"/>
      <c r="BZ973" s="48"/>
      <c r="CA973" s="48"/>
      <c r="CB973" s="48"/>
      <c r="CC973" s="48"/>
      <c r="CD973" s="48"/>
      <c r="CE973" s="48"/>
      <c r="CF973" s="48"/>
      <c r="CG973" s="48"/>
      <c r="CH973" s="48"/>
      <c r="CI973" s="48"/>
      <c r="CJ973" s="48"/>
      <c r="CK973" s="48"/>
      <c r="CL973" s="48"/>
      <c r="CM973" s="48"/>
      <c r="CN973" s="48"/>
      <c r="CO973" s="48"/>
      <c r="CP973" s="48"/>
      <c r="CQ973" s="48"/>
      <c r="CR973" s="48"/>
      <c r="CS973" s="48"/>
      <c r="CT973" s="48"/>
      <c r="CU973" s="48"/>
      <c r="CV973" s="48"/>
      <c r="CW973" s="48"/>
      <c r="CX973" s="48"/>
      <c r="CY973" s="48"/>
      <c r="CZ973" s="48"/>
      <c r="DA973" s="48"/>
      <c r="DB973" s="48"/>
      <c r="DC973" s="48"/>
      <c r="DD973" s="48"/>
      <c r="DE973" s="48"/>
      <c r="DF973" s="48"/>
      <c r="DG973" s="48"/>
      <c r="DH973" s="48"/>
      <c r="DI973" s="48"/>
      <c r="DJ973" s="48"/>
      <c r="DK973" s="48"/>
      <c r="DL973" s="48"/>
      <c r="DM973" s="48"/>
      <c r="DN973" s="48"/>
      <c r="DO973" s="48"/>
      <c r="DP973" s="48"/>
      <c r="DQ973" s="48"/>
      <c r="DR973" s="48"/>
      <c r="DS973" s="48"/>
      <c r="DT973" s="48"/>
      <c r="DU973" s="48"/>
      <c r="DV973" s="48"/>
      <c r="DW973" s="48"/>
      <c r="DX973" s="48"/>
      <c r="DY973" s="48"/>
      <c r="DZ973" s="48"/>
      <c r="EA973" s="48"/>
      <c r="EB973" s="48"/>
      <c r="EC973" s="48"/>
      <c r="ED973" s="48"/>
      <c r="EE973" s="48"/>
      <c r="EF973" s="48"/>
      <c r="EG973" s="48"/>
      <c r="EH973" s="48"/>
      <c r="EI973" s="48"/>
      <c r="EJ973" s="48"/>
      <c r="EK973" s="48"/>
      <c r="EL973" s="48"/>
      <c r="EM973" s="48"/>
      <c r="EN973" s="48"/>
      <c r="EO973" s="48"/>
      <c r="EP973" s="48"/>
      <c r="EQ973" s="48"/>
      <c r="ER973" s="48"/>
      <c r="ES973" s="48"/>
      <c r="ET973" s="48"/>
      <c r="EU973" s="48"/>
      <c r="EV973" s="48"/>
      <c r="EW973" s="48"/>
      <c r="EX973" s="48"/>
      <c r="EY973" s="48"/>
      <c r="EZ973" s="48"/>
      <c r="FA973" s="48"/>
      <c r="FB973" s="48"/>
      <c r="FC973" s="48"/>
      <c r="FD973" s="48"/>
      <c r="FE973" s="48"/>
      <c r="FF973" s="48"/>
      <c r="FG973" s="48"/>
      <c r="FH973" s="48"/>
      <c r="FI973" s="48"/>
      <c r="FJ973" s="48"/>
      <c r="FK973" s="48"/>
      <c r="FL973" s="48"/>
      <c r="FM973" s="48"/>
      <c r="FN973" s="48"/>
      <c r="FO973" s="48"/>
      <c r="FP973" s="48"/>
      <c r="FQ973" s="48"/>
      <c r="FR973" s="48"/>
      <c r="FS973" s="48"/>
      <c r="FT973" s="48"/>
      <c r="FU973" s="48"/>
      <c r="FV973" s="48"/>
      <c r="FW973" s="48"/>
      <c r="FX973" s="48"/>
      <c r="FY973" s="48"/>
      <c r="FZ973" s="48"/>
      <c r="GA973" s="48"/>
      <c r="GB973" s="48"/>
      <c r="GC973" s="48"/>
      <c r="GD973" s="48"/>
      <c r="GE973" s="48"/>
      <c r="GF973" s="48"/>
      <c r="GG973" s="48"/>
      <c r="GH973" s="48"/>
      <c r="GI973" s="48"/>
      <c r="GJ973" s="48"/>
      <c r="GK973" s="48"/>
      <c r="GL973" s="48"/>
      <c r="GM973" s="48"/>
      <c r="GN973" s="48"/>
      <c r="GO973" s="48"/>
      <c r="GP973" s="48"/>
      <c r="GQ973" s="48"/>
      <c r="GR973" s="48"/>
      <c r="GS973" s="48"/>
      <c r="GT973" s="48"/>
      <c r="GU973" s="48"/>
      <c r="GV973" s="48"/>
      <c r="GW973" s="48"/>
      <c r="GX973" s="48"/>
      <c r="GY973" s="48"/>
      <c r="GZ973" s="48"/>
      <c r="HA973" s="48"/>
      <c r="HB973" s="48"/>
      <c r="HC973" s="48"/>
      <c r="HD973" s="48"/>
      <c r="HE973" s="48"/>
      <c r="HF973" s="48"/>
      <c r="HG973" s="48"/>
      <c r="HH973" s="48"/>
      <c r="HI973" s="48"/>
      <c r="HJ973" s="48"/>
      <c r="HK973" s="48"/>
      <c r="HL973" s="48"/>
      <c r="HM973" s="48"/>
      <c r="HN973" s="48"/>
      <c r="HO973" s="48"/>
      <c r="HP973" s="48"/>
      <c r="HQ973" s="48"/>
      <c r="HR973" s="48"/>
      <c r="HS973" s="48"/>
      <c r="HT973" s="48"/>
      <c r="HU973" s="48"/>
      <c r="HV973" s="48"/>
      <c r="HW973" s="48"/>
      <c r="HX973" s="48"/>
      <c r="HY973" s="48"/>
      <c r="HZ973" s="48"/>
      <c r="IA973" s="48"/>
      <c r="IB973" s="48"/>
      <c r="IC973" s="48"/>
      <c r="ID973" s="48"/>
      <c r="IE973" s="48"/>
      <c r="IF973" s="48"/>
      <c r="IG973" s="48"/>
      <c r="IH973" s="48"/>
      <c r="II973" s="48"/>
      <c r="IJ973" s="48"/>
      <c r="IK973" s="48"/>
      <c r="IL973" s="48"/>
      <c r="IM973" s="48"/>
      <c r="IN973" s="48"/>
      <c r="IO973" s="48"/>
      <c r="IP973" s="48"/>
      <c r="IQ973" s="48"/>
      <c r="IR973" s="48"/>
      <c r="IS973" s="48"/>
      <c r="IT973" s="48"/>
      <c r="IU973" s="48"/>
      <c r="IV973" s="48"/>
      <c r="IW973" s="48"/>
      <c r="IX973" s="48"/>
      <c r="IY973" s="48"/>
      <c r="IZ973" s="48"/>
      <c r="JA973" s="48"/>
      <c r="JB973" s="49"/>
      <c r="JC973" s="49"/>
      <c r="JD973" s="49"/>
      <c r="JE973" s="49"/>
      <c r="JF973" s="49"/>
      <c r="JG973" s="49"/>
      <c r="JH973" s="49"/>
      <c r="JI973" s="49"/>
      <c r="JJ973" s="49"/>
      <c r="JK973" s="49"/>
      <c r="JL973" s="49"/>
      <c r="JM973" s="49"/>
    </row>
    <row r="974" spans="2:273" ht="20.25" customHeight="1">
      <c r="B974" s="116" t="s">
        <v>6485</v>
      </c>
      <c r="C974" s="110">
        <v>20204</v>
      </c>
      <c r="D974" s="109">
        <v>2020</v>
      </c>
      <c r="E974" s="65" t="s">
        <v>6486</v>
      </c>
      <c r="F974" s="140"/>
      <c r="G974" s="354" t="s">
        <v>1086</v>
      </c>
      <c r="H974" s="57" t="s">
        <v>6487</v>
      </c>
      <c r="I974" s="57" t="s">
        <v>58</v>
      </c>
      <c r="J974" s="78">
        <v>11</v>
      </c>
      <c r="K974" s="192">
        <v>238000</v>
      </c>
      <c r="L974" s="57" t="s">
        <v>6488</v>
      </c>
      <c r="M974" s="57" t="s">
        <v>46</v>
      </c>
      <c r="N974" s="215">
        <v>2</v>
      </c>
      <c r="O974" s="78">
        <v>3</v>
      </c>
      <c r="P974" s="78">
        <v>53</v>
      </c>
      <c r="Q974" s="57" t="s">
        <v>32</v>
      </c>
      <c r="R974" s="57" t="s">
        <v>5544</v>
      </c>
      <c r="S974" s="48"/>
      <c r="T974" s="48"/>
      <c r="U974" s="48"/>
      <c r="V974" s="48"/>
      <c r="W974" s="48"/>
      <c r="X974" s="48"/>
      <c r="Y974" s="48"/>
      <c r="Z974" s="48"/>
      <c r="AA974" s="48"/>
      <c r="AB974" s="48"/>
      <c r="AC974" s="48"/>
      <c r="AD974" s="48"/>
      <c r="AE974" s="48"/>
    </row>
    <row r="975" spans="2:273" ht="20.25" customHeight="1">
      <c r="B975" s="111" t="s">
        <v>991</v>
      </c>
      <c r="C975" s="112">
        <v>20182</v>
      </c>
      <c r="D975" s="108">
        <v>2018</v>
      </c>
      <c r="E975" s="35" t="s">
        <v>992</v>
      </c>
      <c r="F975" s="142"/>
      <c r="G975" s="353"/>
      <c r="H975" s="36" t="s">
        <v>993</v>
      </c>
      <c r="I975" s="4" t="s">
        <v>37</v>
      </c>
      <c r="J975" s="79">
        <v>7</v>
      </c>
      <c r="K975" s="191">
        <v>25000</v>
      </c>
      <c r="L975" s="4" t="s">
        <v>994</v>
      </c>
      <c r="M975" s="4" t="s">
        <v>619</v>
      </c>
      <c r="N975" s="215">
        <v>10</v>
      </c>
      <c r="O975" s="77">
        <v>1</v>
      </c>
      <c r="P975" s="77">
        <v>2</v>
      </c>
      <c r="Q975" s="36" t="s">
        <v>47</v>
      </c>
      <c r="R975" s="4" t="s">
        <v>48</v>
      </c>
      <c r="S975" s="37"/>
      <c r="T975" s="37"/>
      <c r="U975" s="37"/>
      <c r="V975" s="37"/>
      <c r="W975" s="37"/>
      <c r="X975" s="37"/>
      <c r="Y975" s="37"/>
      <c r="Z975" s="37"/>
      <c r="AA975" s="37"/>
      <c r="AB975" s="37"/>
      <c r="AC975" s="37"/>
      <c r="AD975" s="37"/>
      <c r="AE975" s="37"/>
    </row>
    <row r="976" spans="2:273" ht="20.25" customHeight="1">
      <c r="B976" s="116" t="s">
        <v>6494</v>
      </c>
      <c r="C976" s="107">
        <v>20202</v>
      </c>
      <c r="D976" s="108">
        <v>2020</v>
      </c>
      <c r="E976" s="65" t="s">
        <v>996</v>
      </c>
      <c r="F976" s="140"/>
      <c r="G976" s="354" t="s">
        <v>1086</v>
      </c>
      <c r="H976" s="57" t="s">
        <v>6495</v>
      </c>
      <c r="I976" s="57" t="s">
        <v>37</v>
      </c>
      <c r="J976" s="78">
        <v>23</v>
      </c>
      <c r="K976" s="192">
        <v>250000</v>
      </c>
      <c r="L976" s="57" t="s">
        <v>6491</v>
      </c>
      <c r="M976" s="57" t="s">
        <v>39</v>
      </c>
      <c r="N976" s="215">
        <v>10</v>
      </c>
      <c r="O976" s="78">
        <v>1</v>
      </c>
      <c r="P976" s="78">
        <v>3</v>
      </c>
      <c r="Q976" s="57" t="s">
        <v>32</v>
      </c>
      <c r="R976" s="57" t="s">
        <v>33</v>
      </c>
      <c r="S976" s="48"/>
      <c r="T976" s="48"/>
      <c r="U976" s="48"/>
      <c r="V976" s="48"/>
      <c r="W976" s="48"/>
      <c r="X976" s="48"/>
      <c r="Y976" s="48"/>
      <c r="Z976" s="48"/>
      <c r="AA976" s="48"/>
      <c r="AB976" s="48"/>
      <c r="AC976" s="48"/>
      <c r="AD976" s="48"/>
      <c r="AE976" s="48"/>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c r="FE976" s="2"/>
      <c r="FF976" s="2"/>
      <c r="FG976" s="2"/>
      <c r="FH976" s="2"/>
      <c r="FI976" s="2"/>
      <c r="FJ976" s="2"/>
      <c r="FK976" s="2"/>
      <c r="FL976" s="2"/>
      <c r="FM976" s="2"/>
      <c r="FN976" s="2"/>
      <c r="FO976" s="2"/>
      <c r="FP976" s="2"/>
      <c r="FQ976" s="2"/>
      <c r="FR976" s="2"/>
      <c r="FS976" s="2"/>
      <c r="FT976" s="2"/>
      <c r="FU976" s="2"/>
      <c r="FV976" s="2"/>
      <c r="FW976" s="2"/>
      <c r="FX976" s="2"/>
      <c r="FY976" s="2"/>
      <c r="FZ976" s="2"/>
      <c r="GA976" s="2"/>
      <c r="GB976" s="2"/>
      <c r="GC976" s="2"/>
      <c r="GD976" s="2"/>
      <c r="GE976" s="2"/>
      <c r="GF976" s="2"/>
      <c r="GG976" s="2"/>
      <c r="GH976" s="2"/>
      <c r="GI976" s="2"/>
      <c r="GJ976" s="2"/>
      <c r="GK976" s="2"/>
      <c r="GL976" s="2"/>
      <c r="GM976" s="2"/>
      <c r="GN976" s="2"/>
      <c r="GO976" s="2"/>
      <c r="GP976" s="2"/>
      <c r="GQ976" s="2"/>
      <c r="GR976" s="2"/>
      <c r="GS976" s="2"/>
      <c r="GT976" s="2"/>
      <c r="GU976" s="2"/>
      <c r="GV976" s="2"/>
      <c r="GW976" s="2"/>
      <c r="GX976" s="2"/>
      <c r="GY976" s="2"/>
      <c r="GZ976" s="2"/>
      <c r="HA976" s="2"/>
      <c r="HB976" s="2"/>
      <c r="HC976" s="2"/>
      <c r="HD976" s="2"/>
      <c r="HE976" s="2"/>
      <c r="HF976" s="2"/>
      <c r="HG976" s="2"/>
      <c r="HH976" s="2"/>
      <c r="HI976" s="2"/>
      <c r="HJ976" s="2"/>
      <c r="HK976" s="2"/>
      <c r="HL976" s="2"/>
      <c r="HM976" s="2"/>
      <c r="HN976" s="2"/>
      <c r="HO976" s="2"/>
      <c r="HP976" s="2"/>
      <c r="HQ976" s="2"/>
      <c r="HR976" s="2"/>
      <c r="HS976" s="2"/>
      <c r="HT976" s="2"/>
      <c r="HU976" s="2"/>
      <c r="HV976" s="2"/>
      <c r="HW976" s="2"/>
      <c r="HX976" s="2"/>
      <c r="HY976" s="2"/>
      <c r="HZ976" s="2"/>
      <c r="IA976" s="2"/>
      <c r="IB976" s="2"/>
      <c r="IC976" s="2"/>
      <c r="ID976" s="2"/>
      <c r="IE976" s="2"/>
      <c r="IF976" s="2"/>
      <c r="IG976" s="2"/>
      <c r="IH976" s="2"/>
      <c r="II976" s="2"/>
      <c r="IJ976" s="2"/>
      <c r="IK976" s="2"/>
      <c r="IL976" s="2"/>
      <c r="IM976" s="2"/>
      <c r="IN976" s="2"/>
      <c r="IO976" s="2"/>
      <c r="IP976" s="2"/>
      <c r="IQ976" s="2"/>
      <c r="IR976" s="2"/>
      <c r="IS976" s="2"/>
      <c r="IT976" s="2"/>
      <c r="IU976" s="2"/>
      <c r="IV976" s="2"/>
      <c r="IW976" s="2"/>
      <c r="IX976" s="2"/>
      <c r="IY976" s="2"/>
      <c r="IZ976" s="2"/>
      <c r="JA976" s="2"/>
      <c r="JB976" s="53"/>
      <c r="JC976" s="53"/>
      <c r="JD976" s="53"/>
      <c r="JE976" s="53"/>
      <c r="JF976" s="53"/>
      <c r="JG976" s="53"/>
      <c r="JH976" s="53"/>
      <c r="JI976" s="53"/>
      <c r="JJ976" s="53"/>
      <c r="JK976" s="53"/>
      <c r="JL976" s="53"/>
      <c r="JM976" s="53"/>
    </row>
    <row r="977" spans="2:273" ht="20.25" customHeight="1">
      <c r="B977" s="116" t="s">
        <v>6496</v>
      </c>
      <c r="C977" s="107">
        <v>20202</v>
      </c>
      <c r="D977" s="108">
        <v>2020</v>
      </c>
      <c r="E977" s="65" t="s">
        <v>996</v>
      </c>
      <c r="F977" s="140"/>
      <c r="G977" s="354" t="s">
        <v>1086</v>
      </c>
      <c r="H977" s="57" t="s">
        <v>6497</v>
      </c>
      <c r="I977" s="57" t="s">
        <v>37</v>
      </c>
      <c r="J977" s="78">
        <v>18</v>
      </c>
      <c r="K977" s="192">
        <v>500000</v>
      </c>
      <c r="L977" s="57" t="s">
        <v>6491</v>
      </c>
      <c r="M977" s="57" t="s">
        <v>39</v>
      </c>
      <c r="N977" s="215">
        <v>10</v>
      </c>
      <c r="O977" s="78">
        <v>1</v>
      </c>
      <c r="P977" s="78">
        <v>3</v>
      </c>
      <c r="Q977" s="57" t="s">
        <v>32</v>
      </c>
      <c r="R977" s="57" t="s">
        <v>33</v>
      </c>
      <c r="S977" s="48"/>
      <c r="T977" s="48"/>
      <c r="U977" s="48"/>
      <c r="V977" s="48"/>
      <c r="W977" s="48"/>
      <c r="X977" s="48"/>
      <c r="Y977" s="48"/>
      <c r="Z977" s="48"/>
      <c r="AA977" s="48"/>
      <c r="AB977" s="48"/>
      <c r="AC977" s="48"/>
      <c r="AD977" s="48"/>
      <c r="AE977" s="48"/>
      <c r="AF977" s="48"/>
      <c r="AG977" s="48"/>
      <c r="AH977" s="48"/>
      <c r="AI977" s="48"/>
      <c r="AJ977" s="48"/>
      <c r="AK977" s="48"/>
      <c r="AL977" s="48"/>
      <c r="AM977" s="48"/>
      <c r="AN977" s="48"/>
      <c r="AO977" s="48"/>
      <c r="AP977" s="48"/>
      <c r="AQ977" s="48"/>
      <c r="AR977" s="48"/>
      <c r="AS977" s="48"/>
      <c r="AT977" s="48"/>
      <c r="AU977" s="48"/>
      <c r="AV977" s="48"/>
      <c r="AW977" s="48"/>
      <c r="AX977" s="48"/>
      <c r="AY977" s="48"/>
      <c r="AZ977" s="48"/>
      <c r="BA977" s="48"/>
      <c r="BB977" s="48"/>
      <c r="BC977" s="48"/>
      <c r="BD977" s="48"/>
      <c r="BE977" s="48"/>
      <c r="BF977" s="48"/>
      <c r="BG977" s="48"/>
      <c r="BH977" s="48"/>
      <c r="BI977" s="48"/>
      <c r="BJ977" s="48"/>
      <c r="BK977" s="48"/>
      <c r="BL977" s="48"/>
      <c r="BM977" s="48"/>
      <c r="BN977" s="48"/>
      <c r="BO977" s="48"/>
      <c r="BP977" s="48"/>
      <c r="BQ977" s="48"/>
      <c r="BR977" s="48"/>
      <c r="BS977" s="48"/>
      <c r="BT977" s="48"/>
      <c r="BU977" s="48"/>
      <c r="BV977" s="48"/>
      <c r="BW977" s="48"/>
      <c r="BX977" s="48"/>
      <c r="BY977" s="48"/>
      <c r="BZ977" s="48"/>
      <c r="CA977" s="48"/>
      <c r="CB977" s="48"/>
      <c r="CC977" s="48"/>
      <c r="CD977" s="48"/>
      <c r="CE977" s="48"/>
      <c r="CF977" s="48"/>
      <c r="CG977" s="48"/>
      <c r="CH977" s="48"/>
      <c r="CI977" s="48"/>
      <c r="CJ977" s="48"/>
      <c r="CK977" s="48"/>
      <c r="CL977" s="48"/>
      <c r="CM977" s="48"/>
      <c r="CN977" s="48"/>
      <c r="CO977" s="48"/>
      <c r="CP977" s="48"/>
      <c r="CQ977" s="48"/>
      <c r="CR977" s="48"/>
      <c r="CS977" s="48"/>
      <c r="CT977" s="48"/>
      <c r="CU977" s="48"/>
      <c r="CV977" s="48"/>
      <c r="CW977" s="48"/>
      <c r="CX977" s="48"/>
      <c r="CY977" s="48"/>
      <c r="CZ977" s="48"/>
      <c r="DA977" s="48"/>
      <c r="DB977" s="48"/>
      <c r="DC977" s="48"/>
      <c r="DD977" s="48"/>
      <c r="DE977" s="48"/>
      <c r="DF977" s="48"/>
      <c r="DG977" s="48"/>
      <c r="DH977" s="48"/>
      <c r="DI977" s="48"/>
      <c r="DJ977" s="48"/>
      <c r="DK977" s="48"/>
      <c r="DL977" s="48"/>
      <c r="DM977" s="48"/>
      <c r="DN977" s="48"/>
      <c r="DO977" s="48"/>
      <c r="DP977" s="48"/>
      <c r="DQ977" s="48"/>
      <c r="DR977" s="48"/>
      <c r="DS977" s="48"/>
      <c r="DT977" s="48"/>
      <c r="DU977" s="48"/>
      <c r="DV977" s="48"/>
      <c r="DW977" s="48"/>
      <c r="DX977" s="48"/>
      <c r="DY977" s="48"/>
      <c r="DZ977" s="48"/>
      <c r="EA977" s="48"/>
      <c r="EB977" s="48"/>
      <c r="EC977" s="48"/>
      <c r="ED977" s="48"/>
      <c r="EE977" s="48"/>
      <c r="EF977" s="48"/>
      <c r="EG977" s="48"/>
      <c r="EH977" s="48"/>
      <c r="EI977" s="48"/>
      <c r="EJ977" s="48"/>
      <c r="EK977" s="48"/>
      <c r="EL977" s="48"/>
      <c r="EM977" s="48"/>
      <c r="EN977" s="48"/>
      <c r="EO977" s="48"/>
      <c r="EP977" s="48"/>
      <c r="EQ977" s="48"/>
      <c r="ER977" s="48"/>
      <c r="ES977" s="48"/>
      <c r="ET977" s="48"/>
      <c r="EU977" s="48"/>
      <c r="EV977" s="48"/>
      <c r="EW977" s="48"/>
      <c r="EX977" s="48"/>
      <c r="EY977" s="48"/>
      <c r="EZ977" s="48"/>
      <c r="FA977" s="48"/>
      <c r="FB977" s="48"/>
      <c r="FC977" s="48"/>
      <c r="FD977" s="48"/>
      <c r="FE977" s="48"/>
      <c r="FF977" s="48"/>
      <c r="FG977" s="48"/>
      <c r="FH977" s="48"/>
      <c r="FI977" s="48"/>
      <c r="FJ977" s="48"/>
      <c r="FK977" s="48"/>
      <c r="FL977" s="48"/>
      <c r="FM977" s="48"/>
      <c r="FN977" s="48"/>
      <c r="FO977" s="48"/>
      <c r="FP977" s="48"/>
      <c r="FQ977" s="48"/>
      <c r="FR977" s="48"/>
      <c r="FS977" s="48"/>
      <c r="FT977" s="48"/>
      <c r="FU977" s="48"/>
      <c r="FV977" s="48"/>
      <c r="FW977" s="48"/>
      <c r="FX977" s="48"/>
      <c r="FY977" s="48"/>
      <c r="FZ977" s="48"/>
      <c r="GA977" s="48"/>
      <c r="GB977" s="48"/>
      <c r="GC977" s="48"/>
      <c r="GD977" s="48"/>
      <c r="GE977" s="48"/>
      <c r="GF977" s="48"/>
      <c r="GG977" s="48"/>
      <c r="GH977" s="48"/>
      <c r="GI977" s="48"/>
      <c r="GJ977" s="48"/>
      <c r="GK977" s="48"/>
      <c r="GL977" s="48"/>
      <c r="GM977" s="48"/>
      <c r="GN977" s="48"/>
      <c r="GO977" s="48"/>
      <c r="GP977" s="48"/>
      <c r="GQ977" s="48"/>
      <c r="GR977" s="48"/>
      <c r="GS977" s="48"/>
      <c r="GT977" s="48"/>
      <c r="GU977" s="48"/>
      <c r="GV977" s="48"/>
      <c r="GW977" s="48"/>
      <c r="GX977" s="48"/>
      <c r="GY977" s="48"/>
      <c r="GZ977" s="48"/>
      <c r="HA977" s="48"/>
      <c r="HB977" s="48"/>
      <c r="HC977" s="48"/>
      <c r="HD977" s="48"/>
      <c r="HE977" s="48"/>
      <c r="HF977" s="48"/>
      <c r="HG977" s="48"/>
      <c r="HH977" s="48"/>
      <c r="HI977" s="48"/>
      <c r="HJ977" s="48"/>
      <c r="HK977" s="48"/>
      <c r="HL977" s="48"/>
      <c r="HM977" s="48"/>
      <c r="HN977" s="48"/>
      <c r="HO977" s="48"/>
      <c r="HP977" s="48"/>
      <c r="HQ977" s="48"/>
      <c r="HR977" s="48"/>
      <c r="HS977" s="48"/>
      <c r="HT977" s="48"/>
      <c r="HU977" s="48"/>
      <c r="HV977" s="48"/>
      <c r="HW977" s="48"/>
      <c r="HX977" s="48"/>
      <c r="HY977" s="48"/>
      <c r="HZ977" s="48"/>
      <c r="IA977" s="48"/>
      <c r="IB977" s="48"/>
      <c r="IC977" s="48"/>
      <c r="ID977" s="48"/>
      <c r="IE977" s="48"/>
      <c r="IF977" s="48"/>
      <c r="IG977" s="48"/>
      <c r="IH977" s="48"/>
      <c r="II977" s="48"/>
      <c r="IJ977" s="48"/>
      <c r="IK977" s="48"/>
      <c r="IL977" s="48"/>
      <c r="IM977" s="48"/>
      <c r="IN977" s="48"/>
      <c r="IO977" s="48"/>
      <c r="IP977" s="48"/>
      <c r="IQ977" s="48"/>
      <c r="IR977" s="48"/>
      <c r="IS977" s="48"/>
      <c r="IT977" s="48"/>
      <c r="IU977" s="48"/>
      <c r="IV977" s="48"/>
      <c r="IW977" s="48"/>
      <c r="IX977" s="48"/>
      <c r="IY977" s="48"/>
      <c r="IZ977" s="48"/>
      <c r="JA977" s="48"/>
      <c r="JB977" s="49"/>
      <c r="JC977" s="49"/>
      <c r="JD977" s="49"/>
      <c r="JE977" s="49"/>
      <c r="JF977" s="49"/>
      <c r="JG977" s="49"/>
      <c r="JH977" s="49"/>
      <c r="JI977" s="49"/>
      <c r="JJ977" s="49"/>
      <c r="JK977" s="49"/>
      <c r="JL977" s="49"/>
      <c r="JM977" s="49"/>
    </row>
    <row r="978" spans="2:273" ht="20.25" customHeight="1">
      <c r="B978" s="116" t="s">
        <v>6489</v>
      </c>
      <c r="C978" s="110">
        <v>20204</v>
      </c>
      <c r="D978" s="109">
        <v>2020</v>
      </c>
      <c r="E978" s="65" t="s">
        <v>996</v>
      </c>
      <c r="F978" s="140"/>
      <c r="G978" s="354" t="s">
        <v>1086</v>
      </c>
      <c r="H978" s="57" t="s">
        <v>6490</v>
      </c>
      <c r="I978" s="57" t="s">
        <v>58</v>
      </c>
      <c r="J978" s="78">
        <v>24</v>
      </c>
      <c r="K978" s="192">
        <v>509247</v>
      </c>
      <c r="L978" s="57" t="s">
        <v>6491</v>
      </c>
      <c r="M978" s="57" t="s">
        <v>39</v>
      </c>
      <c r="N978" s="215">
        <v>10</v>
      </c>
      <c r="O978" s="78">
        <v>1</v>
      </c>
      <c r="P978" s="78">
        <v>3</v>
      </c>
      <c r="Q978" s="57" t="s">
        <v>55</v>
      </c>
      <c r="R978" s="57" t="s">
        <v>5964</v>
      </c>
      <c r="S978" s="48"/>
      <c r="T978" s="48"/>
      <c r="U978" s="48"/>
      <c r="V978" s="48"/>
      <c r="W978" s="48"/>
      <c r="X978" s="48"/>
      <c r="Y978" s="48"/>
      <c r="Z978" s="48"/>
      <c r="AA978" s="48"/>
      <c r="AB978" s="48"/>
      <c r="AC978" s="48"/>
      <c r="AD978" s="48"/>
      <c r="AE978" s="48"/>
      <c r="AF978" s="48"/>
      <c r="AG978" s="48"/>
      <c r="AH978" s="48"/>
      <c r="AI978" s="48"/>
      <c r="AJ978" s="48"/>
      <c r="AK978" s="48"/>
      <c r="AL978" s="48"/>
      <c r="AM978" s="48"/>
      <c r="AN978" s="48"/>
      <c r="AO978" s="48"/>
      <c r="AP978" s="48"/>
      <c r="AQ978" s="48"/>
      <c r="AR978" s="48"/>
      <c r="AS978" s="48"/>
      <c r="AT978" s="48"/>
      <c r="AU978" s="48"/>
      <c r="AV978" s="48"/>
      <c r="AW978" s="48"/>
      <c r="AX978" s="48"/>
      <c r="AY978" s="48"/>
      <c r="AZ978" s="48"/>
      <c r="BA978" s="48"/>
      <c r="BB978" s="48"/>
      <c r="BC978" s="48"/>
      <c r="BD978" s="48"/>
      <c r="BE978" s="48"/>
      <c r="BF978" s="48"/>
      <c r="BG978" s="48"/>
      <c r="BH978" s="48"/>
      <c r="BI978" s="48"/>
      <c r="BJ978" s="48"/>
      <c r="BK978" s="48"/>
      <c r="BL978" s="48"/>
      <c r="BM978" s="48"/>
      <c r="BN978" s="48"/>
      <c r="BO978" s="48"/>
      <c r="BP978" s="48"/>
      <c r="BQ978" s="48"/>
      <c r="BR978" s="48"/>
      <c r="BS978" s="48"/>
      <c r="BT978" s="48"/>
      <c r="BU978" s="48"/>
      <c r="BV978" s="48"/>
      <c r="BW978" s="48"/>
      <c r="BX978" s="48"/>
      <c r="BY978" s="48"/>
      <c r="BZ978" s="48"/>
      <c r="CA978" s="48"/>
      <c r="CB978" s="48"/>
      <c r="CC978" s="48"/>
      <c r="CD978" s="48"/>
      <c r="CE978" s="48"/>
      <c r="CF978" s="48"/>
      <c r="CG978" s="48"/>
      <c r="CH978" s="48"/>
      <c r="CI978" s="48"/>
      <c r="CJ978" s="48"/>
      <c r="CK978" s="48"/>
      <c r="CL978" s="48"/>
      <c r="CM978" s="48"/>
      <c r="CN978" s="48"/>
      <c r="CO978" s="48"/>
      <c r="CP978" s="48"/>
      <c r="CQ978" s="48"/>
      <c r="CR978" s="48"/>
      <c r="CS978" s="48"/>
      <c r="CT978" s="48"/>
      <c r="CU978" s="48"/>
      <c r="CV978" s="48"/>
      <c r="CW978" s="48"/>
      <c r="CX978" s="48"/>
      <c r="CY978" s="48"/>
      <c r="CZ978" s="48"/>
      <c r="DA978" s="48"/>
      <c r="DB978" s="48"/>
      <c r="DC978" s="48"/>
      <c r="DD978" s="48"/>
      <c r="DE978" s="48"/>
      <c r="DF978" s="48"/>
      <c r="DG978" s="48"/>
      <c r="DH978" s="48"/>
      <c r="DI978" s="48"/>
      <c r="DJ978" s="48"/>
      <c r="DK978" s="48"/>
      <c r="DL978" s="48"/>
      <c r="DM978" s="48"/>
      <c r="DN978" s="48"/>
      <c r="DO978" s="48"/>
      <c r="DP978" s="48"/>
      <c r="DQ978" s="48"/>
      <c r="DR978" s="48"/>
      <c r="DS978" s="48"/>
      <c r="DT978" s="48"/>
      <c r="DU978" s="48"/>
      <c r="DV978" s="48"/>
      <c r="DW978" s="48"/>
      <c r="DX978" s="48"/>
      <c r="DY978" s="48"/>
      <c r="DZ978" s="48"/>
      <c r="EA978" s="48"/>
      <c r="EB978" s="48"/>
      <c r="EC978" s="48"/>
      <c r="ED978" s="48"/>
      <c r="EE978" s="48"/>
      <c r="EF978" s="48"/>
      <c r="EG978" s="48"/>
      <c r="EH978" s="48"/>
      <c r="EI978" s="48"/>
      <c r="EJ978" s="48"/>
      <c r="EK978" s="48"/>
      <c r="EL978" s="48"/>
      <c r="EM978" s="48"/>
      <c r="EN978" s="48"/>
      <c r="EO978" s="48"/>
      <c r="EP978" s="48"/>
      <c r="EQ978" s="48"/>
      <c r="ER978" s="48"/>
      <c r="ES978" s="48"/>
      <c r="ET978" s="48"/>
      <c r="EU978" s="48"/>
      <c r="EV978" s="48"/>
      <c r="EW978" s="48"/>
      <c r="EX978" s="48"/>
      <c r="EY978" s="48"/>
      <c r="EZ978" s="48"/>
      <c r="FA978" s="48"/>
      <c r="FB978" s="48"/>
      <c r="FC978" s="48"/>
      <c r="FD978" s="48"/>
      <c r="FE978" s="48"/>
      <c r="FF978" s="48"/>
      <c r="FG978" s="48"/>
      <c r="FH978" s="48"/>
      <c r="FI978" s="48"/>
      <c r="FJ978" s="48"/>
      <c r="FK978" s="48"/>
      <c r="FL978" s="48"/>
      <c r="FM978" s="48"/>
      <c r="FN978" s="48"/>
      <c r="FO978" s="48"/>
      <c r="FP978" s="48"/>
      <c r="FQ978" s="48"/>
      <c r="FR978" s="48"/>
      <c r="FS978" s="48"/>
      <c r="FT978" s="48"/>
      <c r="FU978" s="48"/>
      <c r="FV978" s="48"/>
      <c r="FW978" s="48"/>
      <c r="FX978" s="48"/>
      <c r="FY978" s="48"/>
      <c r="FZ978" s="48"/>
      <c r="GA978" s="48"/>
      <c r="GB978" s="48"/>
      <c r="GC978" s="48"/>
      <c r="GD978" s="48"/>
      <c r="GE978" s="48"/>
      <c r="GF978" s="48"/>
      <c r="GG978" s="48"/>
      <c r="GH978" s="48"/>
      <c r="GI978" s="48"/>
      <c r="GJ978" s="48"/>
      <c r="GK978" s="48"/>
      <c r="GL978" s="48"/>
      <c r="GM978" s="48"/>
      <c r="GN978" s="48"/>
      <c r="GO978" s="48"/>
      <c r="GP978" s="48"/>
      <c r="GQ978" s="48"/>
      <c r="GR978" s="48"/>
      <c r="GS978" s="48"/>
      <c r="GT978" s="48"/>
      <c r="GU978" s="48"/>
      <c r="GV978" s="48"/>
      <c r="GW978" s="48"/>
      <c r="GX978" s="48"/>
      <c r="GY978" s="48"/>
      <c r="GZ978" s="48"/>
      <c r="HA978" s="48"/>
      <c r="HB978" s="48"/>
      <c r="HC978" s="48"/>
      <c r="HD978" s="48"/>
      <c r="HE978" s="48"/>
      <c r="HF978" s="48"/>
      <c r="HG978" s="48"/>
      <c r="HH978" s="48"/>
      <c r="HI978" s="48"/>
      <c r="HJ978" s="48"/>
      <c r="HK978" s="48"/>
      <c r="HL978" s="48"/>
      <c r="HM978" s="48"/>
      <c r="HN978" s="48"/>
      <c r="HO978" s="48"/>
      <c r="HP978" s="48"/>
      <c r="HQ978" s="48"/>
      <c r="HR978" s="48"/>
      <c r="HS978" s="48"/>
      <c r="HT978" s="48"/>
      <c r="HU978" s="48"/>
      <c r="HV978" s="48"/>
      <c r="HW978" s="48"/>
      <c r="HX978" s="48"/>
      <c r="HY978" s="48"/>
      <c r="HZ978" s="48"/>
      <c r="IA978" s="48"/>
      <c r="IB978" s="48"/>
      <c r="IC978" s="48"/>
      <c r="ID978" s="48"/>
      <c r="IE978" s="48"/>
      <c r="IF978" s="48"/>
      <c r="IG978" s="48"/>
      <c r="IH978" s="48"/>
      <c r="II978" s="48"/>
      <c r="IJ978" s="48"/>
      <c r="IK978" s="48"/>
      <c r="IL978" s="48"/>
      <c r="IM978" s="48"/>
      <c r="IN978" s="48"/>
      <c r="IO978" s="48"/>
      <c r="IP978" s="48"/>
      <c r="IQ978" s="48"/>
      <c r="IR978" s="48"/>
      <c r="IS978" s="48"/>
      <c r="IT978" s="48"/>
      <c r="IU978" s="48"/>
      <c r="IV978" s="48"/>
      <c r="IW978" s="48"/>
      <c r="IX978" s="48"/>
      <c r="IY978" s="48"/>
      <c r="IZ978" s="48"/>
      <c r="JA978" s="48"/>
      <c r="JB978" s="49"/>
      <c r="JC978" s="49"/>
      <c r="JD978" s="49"/>
      <c r="JE978" s="49"/>
      <c r="JF978" s="49"/>
      <c r="JG978" s="49"/>
      <c r="JH978" s="49"/>
      <c r="JI978" s="49"/>
      <c r="JJ978" s="49"/>
      <c r="JK978" s="49"/>
      <c r="JL978" s="49"/>
      <c r="JM978" s="49"/>
    </row>
    <row r="979" spans="2:273" ht="20.25" customHeight="1">
      <c r="B979" s="116" t="s">
        <v>6500</v>
      </c>
      <c r="C979" s="107">
        <v>20202</v>
      </c>
      <c r="D979" s="108">
        <v>2020</v>
      </c>
      <c r="E979" s="65" t="s">
        <v>996</v>
      </c>
      <c r="F979" s="140"/>
      <c r="G979" s="354" t="s">
        <v>1086</v>
      </c>
      <c r="H979" s="57" t="s">
        <v>6501</v>
      </c>
      <c r="I979" s="57" t="s">
        <v>37</v>
      </c>
      <c r="J979" s="78">
        <v>23</v>
      </c>
      <c r="K979" s="192">
        <v>600000</v>
      </c>
      <c r="L979" s="57" t="s">
        <v>6491</v>
      </c>
      <c r="M979" s="57" t="s">
        <v>39</v>
      </c>
      <c r="N979" s="215">
        <v>10</v>
      </c>
      <c r="O979" s="78">
        <v>1</v>
      </c>
      <c r="P979" s="78">
        <v>3</v>
      </c>
      <c r="Q979" s="57" t="s">
        <v>32</v>
      </c>
      <c r="R979" s="57" t="s">
        <v>4396</v>
      </c>
      <c r="S979" s="48"/>
      <c r="T979" s="48"/>
      <c r="U979" s="48"/>
      <c r="V979" s="48"/>
      <c r="W979" s="48"/>
      <c r="X979" s="48"/>
      <c r="Y979" s="48"/>
      <c r="Z979" s="48"/>
      <c r="AA979" s="48"/>
      <c r="AB979" s="48"/>
      <c r="AC979" s="48"/>
      <c r="AD979" s="48"/>
      <c r="AE979" s="48"/>
    </row>
    <row r="980" spans="2:273" ht="20.25" customHeight="1">
      <c r="B980" s="116" t="s">
        <v>3710</v>
      </c>
      <c r="C980" s="107">
        <v>20192</v>
      </c>
      <c r="D980" s="108">
        <v>2019</v>
      </c>
      <c r="E980" s="38" t="s">
        <v>996</v>
      </c>
      <c r="F980" s="141"/>
      <c r="G980" s="353"/>
      <c r="H980" s="3" t="s">
        <v>3711</v>
      </c>
      <c r="I980" s="3" t="s">
        <v>37</v>
      </c>
      <c r="J980" s="79">
        <v>2</v>
      </c>
      <c r="K980" s="193">
        <v>280000</v>
      </c>
      <c r="L980" s="3" t="s">
        <v>3698</v>
      </c>
      <c r="M980" s="3" t="s">
        <v>39</v>
      </c>
      <c r="N980" s="215">
        <v>10</v>
      </c>
      <c r="O980" s="77">
        <v>1</v>
      </c>
      <c r="P980" s="77">
        <v>3</v>
      </c>
      <c r="Q980" s="3" t="s">
        <v>32</v>
      </c>
      <c r="R980" s="3" t="s">
        <v>33</v>
      </c>
      <c r="S980" s="6"/>
      <c r="T980" s="6"/>
      <c r="Y980" s="6"/>
      <c r="Z980" s="6"/>
      <c r="AF980" s="48"/>
      <c r="AG980" s="48"/>
      <c r="AH980" s="48"/>
      <c r="AI980" s="48"/>
      <c r="AJ980" s="48"/>
      <c r="AK980" s="48"/>
      <c r="AL980" s="48"/>
      <c r="AM980" s="48"/>
      <c r="AN980" s="48"/>
      <c r="AO980" s="48"/>
      <c r="AP980" s="48"/>
      <c r="AQ980" s="48"/>
      <c r="AR980" s="48"/>
      <c r="AS980" s="48"/>
      <c r="AT980" s="48"/>
      <c r="AU980" s="48"/>
      <c r="AV980" s="48"/>
      <c r="AW980" s="48"/>
      <c r="AX980" s="48"/>
      <c r="AY980" s="48"/>
      <c r="AZ980" s="48"/>
      <c r="BA980" s="48"/>
      <c r="BB980" s="48"/>
      <c r="BC980" s="48"/>
      <c r="BD980" s="48"/>
      <c r="BE980" s="48"/>
      <c r="BF980" s="48"/>
      <c r="BG980" s="48"/>
      <c r="BH980" s="48"/>
      <c r="BI980" s="48"/>
      <c r="BJ980" s="48"/>
      <c r="BK980" s="48"/>
      <c r="BL980" s="48"/>
      <c r="BM980" s="48"/>
      <c r="BN980" s="48"/>
      <c r="BO980" s="48"/>
      <c r="BP980" s="48"/>
      <c r="BQ980" s="48"/>
      <c r="BR980" s="48"/>
      <c r="BS980" s="48"/>
      <c r="BT980" s="48"/>
      <c r="BU980" s="48"/>
      <c r="BV980" s="48"/>
      <c r="BW980" s="48"/>
      <c r="BX980" s="48"/>
      <c r="BY980" s="48"/>
      <c r="BZ980" s="48"/>
      <c r="CA980" s="48"/>
      <c r="CB980" s="48"/>
      <c r="CC980" s="48"/>
      <c r="CD980" s="48"/>
      <c r="CE980" s="48"/>
      <c r="CF980" s="48"/>
      <c r="CG980" s="48"/>
      <c r="CH980" s="48"/>
      <c r="CI980" s="48"/>
      <c r="CJ980" s="48"/>
      <c r="CK980" s="48"/>
      <c r="CL980" s="48"/>
      <c r="CM980" s="48"/>
      <c r="CN980" s="48"/>
      <c r="CO980" s="48"/>
      <c r="CP980" s="48"/>
      <c r="CQ980" s="48"/>
      <c r="CR980" s="48"/>
      <c r="CS980" s="48"/>
      <c r="CT980" s="48"/>
      <c r="CU980" s="48"/>
      <c r="CV980" s="48"/>
      <c r="CW980" s="48"/>
      <c r="CX980" s="48"/>
      <c r="CY980" s="48"/>
      <c r="CZ980" s="48"/>
      <c r="DA980" s="48"/>
      <c r="DB980" s="48"/>
      <c r="DC980" s="48"/>
      <c r="DD980" s="48"/>
      <c r="DE980" s="48"/>
      <c r="DF980" s="48"/>
      <c r="DG980" s="48"/>
      <c r="DH980" s="48"/>
      <c r="DI980" s="48"/>
      <c r="DJ980" s="48"/>
      <c r="DK980" s="48"/>
      <c r="DL980" s="48"/>
      <c r="DM980" s="48"/>
      <c r="DN980" s="48"/>
      <c r="DO980" s="48"/>
      <c r="DP980" s="48"/>
      <c r="DQ980" s="48"/>
      <c r="DR980" s="48"/>
      <c r="DS980" s="48"/>
      <c r="DT980" s="48"/>
      <c r="DU980" s="48"/>
      <c r="DV980" s="48"/>
      <c r="DW980" s="48"/>
      <c r="DX980" s="48"/>
      <c r="DY980" s="48"/>
      <c r="DZ980" s="48"/>
      <c r="EA980" s="48"/>
      <c r="EB980" s="48"/>
      <c r="EC980" s="48"/>
      <c r="ED980" s="48"/>
      <c r="EE980" s="48"/>
      <c r="EF980" s="48"/>
      <c r="EG980" s="48"/>
      <c r="EH980" s="48"/>
      <c r="EI980" s="48"/>
      <c r="EJ980" s="48"/>
      <c r="EK980" s="48"/>
      <c r="EL980" s="48"/>
      <c r="EM980" s="48"/>
      <c r="EN980" s="48"/>
      <c r="EO980" s="48"/>
      <c r="EP980" s="48"/>
      <c r="EQ980" s="48"/>
      <c r="ER980" s="48"/>
      <c r="ES980" s="48"/>
      <c r="ET980" s="48"/>
      <c r="EU980" s="48"/>
      <c r="EV980" s="48"/>
      <c r="EW980" s="48"/>
      <c r="EX980" s="48"/>
      <c r="EY980" s="48"/>
      <c r="EZ980" s="48"/>
      <c r="FA980" s="48"/>
      <c r="FB980" s="48"/>
      <c r="FC980" s="48"/>
      <c r="FD980" s="48"/>
      <c r="FE980" s="48"/>
      <c r="FF980" s="48"/>
      <c r="FG980" s="48"/>
      <c r="FH980" s="48"/>
      <c r="FI980" s="48"/>
      <c r="FJ980" s="48"/>
      <c r="FK980" s="48"/>
      <c r="FL980" s="48"/>
      <c r="FM980" s="48"/>
      <c r="FN980" s="48"/>
      <c r="FO980" s="48"/>
      <c r="FP980" s="48"/>
      <c r="FQ980" s="48"/>
      <c r="FR980" s="48"/>
      <c r="FS980" s="48"/>
      <c r="FT980" s="48"/>
      <c r="FU980" s="48"/>
      <c r="FV980" s="48"/>
      <c r="FW980" s="48"/>
      <c r="FX980" s="48"/>
      <c r="FY980" s="48"/>
      <c r="FZ980" s="48"/>
      <c r="GA980" s="48"/>
      <c r="GB980" s="48"/>
      <c r="GC980" s="48"/>
      <c r="GD980" s="48"/>
      <c r="GE980" s="48"/>
      <c r="GF980" s="48"/>
      <c r="GG980" s="48"/>
      <c r="GH980" s="48"/>
      <c r="GI980" s="48"/>
      <c r="GJ980" s="48"/>
      <c r="GK980" s="48"/>
      <c r="GL980" s="48"/>
      <c r="GM980" s="48"/>
      <c r="GN980" s="48"/>
      <c r="GO980" s="48"/>
      <c r="GP980" s="48"/>
      <c r="GQ980" s="48"/>
      <c r="GR980" s="48"/>
      <c r="GS980" s="48"/>
      <c r="GT980" s="48"/>
      <c r="GU980" s="48"/>
      <c r="GV980" s="48"/>
      <c r="GW980" s="48"/>
      <c r="GX980" s="48"/>
      <c r="GY980" s="48"/>
      <c r="GZ980" s="48"/>
      <c r="HA980" s="48"/>
      <c r="HB980" s="48"/>
      <c r="HC980" s="48"/>
      <c r="HD980" s="48"/>
      <c r="HE980" s="48"/>
      <c r="HF980" s="48"/>
      <c r="HG980" s="48"/>
      <c r="HH980" s="48"/>
      <c r="HI980" s="48"/>
      <c r="HJ980" s="48"/>
      <c r="HK980" s="48"/>
      <c r="HL980" s="48"/>
      <c r="HM980" s="48"/>
      <c r="HN980" s="48"/>
      <c r="HO980" s="48"/>
      <c r="HP980" s="48"/>
      <c r="HQ980" s="48"/>
      <c r="HR980" s="48"/>
      <c r="HS980" s="48"/>
      <c r="HT980" s="48"/>
      <c r="HU980" s="48"/>
      <c r="HV980" s="48"/>
      <c r="HW980" s="48"/>
      <c r="HX980" s="48"/>
      <c r="HY980" s="48"/>
      <c r="HZ980" s="48"/>
      <c r="IA980" s="48"/>
      <c r="IB980" s="48"/>
      <c r="IC980" s="48"/>
      <c r="ID980" s="48"/>
      <c r="IE980" s="48"/>
      <c r="IF980" s="48"/>
      <c r="IG980" s="48"/>
      <c r="IH980" s="48"/>
      <c r="II980" s="48"/>
      <c r="IJ980" s="48"/>
      <c r="IK980" s="48"/>
      <c r="IL980" s="48"/>
      <c r="IM980" s="48"/>
      <c r="IN980" s="48"/>
      <c r="IO980" s="48"/>
      <c r="IP980" s="48"/>
      <c r="IQ980" s="48"/>
      <c r="IR980" s="48"/>
      <c r="IS980" s="48"/>
      <c r="IT980" s="48"/>
      <c r="IU980" s="48"/>
      <c r="IV980" s="48"/>
      <c r="IW980" s="48"/>
      <c r="IX980" s="48"/>
      <c r="IY980" s="48"/>
      <c r="IZ980" s="48"/>
      <c r="JA980" s="48"/>
      <c r="JB980" s="49"/>
      <c r="JC980" s="49"/>
      <c r="JD980" s="49"/>
      <c r="JE980" s="49"/>
      <c r="JF980" s="49"/>
      <c r="JG980" s="49"/>
      <c r="JH980" s="49"/>
      <c r="JI980" s="49"/>
      <c r="JJ980" s="49"/>
      <c r="JK980" s="49"/>
      <c r="JL980" s="49"/>
      <c r="JM980" s="49"/>
    </row>
    <row r="981" spans="2:273" ht="20.25" customHeight="1">
      <c r="B981" s="116" t="s">
        <v>6498</v>
      </c>
      <c r="C981" s="107">
        <v>20202</v>
      </c>
      <c r="D981" s="108">
        <v>2020</v>
      </c>
      <c r="E981" s="65" t="s">
        <v>996</v>
      </c>
      <c r="F981" s="140"/>
      <c r="G981" s="354"/>
      <c r="H981" s="57" t="s">
        <v>6499</v>
      </c>
      <c r="I981" s="57" t="s">
        <v>37</v>
      </c>
      <c r="J981" s="78">
        <v>27</v>
      </c>
      <c r="K981" s="192">
        <v>505550</v>
      </c>
      <c r="L981" s="57" t="s">
        <v>6491</v>
      </c>
      <c r="M981" s="57" t="s">
        <v>39</v>
      </c>
      <c r="N981" s="215">
        <v>10</v>
      </c>
      <c r="O981" s="78">
        <v>1</v>
      </c>
      <c r="P981" s="78">
        <v>3</v>
      </c>
      <c r="Q981" s="57" t="s">
        <v>32</v>
      </c>
      <c r="R981" s="57" t="s">
        <v>48</v>
      </c>
      <c r="S981" s="48"/>
      <c r="T981" s="48"/>
      <c r="U981" s="48"/>
      <c r="V981" s="48"/>
      <c r="W981" s="48"/>
      <c r="X981" s="48"/>
      <c r="Y981" s="48"/>
      <c r="Z981" s="48"/>
      <c r="AA981" s="48"/>
      <c r="AB981" s="48"/>
      <c r="AC981" s="48"/>
      <c r="AD981" s="48"/>
      <c r="AE981" s="48"/>
      <c r="AF981" s="48"/>
      <c r="AG981" s="48"/>
      <c r="AH981" s="48"/>
      <c r="AI981" s="48"/>
      <c r="AJ981" s="48"/>
      <c r="AK981" s="48"/>
      <c r="AL981" s="48"/>
      <c r="AM981" s="48"/>
      <c r="AN981" s="48"/>
      <c r="AO981" s="48"/>
      <c r="AP981" s="48"/>
      <c r="AQ981" s="48"/>
      <c r="AR981" s="48"/>
      <c r="AS981" s="48"/>
      <c r="AT981" s="48"/>
      <c r="AU981" s="48"/>
      <c r="AV981" s="48"/>
      <c r="AW981" s="48"/>
      <c r="AX981" s="48"/>
      <c r="AY981" s="48"/>
      <c r="AZ981" s="48"/>
      <c r="BA981" s="48"/>
      <c r="BB981" s="48"/>
      <c r="BC981" s="48"/>
      <c r="BD981" s="48"/>
      <c r="BE981" s="48"/>
      <c r="BF981" s="48"/>
      <c r="BG981" s="48"/>
      <c r="BH981" s="48"/>
      <c r="BI981" s="48"/>
      <c r="BJ981" s="48"/>
      <c r="BK981" s="48"/>
      <c r="BL981" s="48"/>
      <c r="BM981" s="48"/>
      <c r="BN981" s="48"/>
      <c r="BO981" s="48"/>
      <c r="BP981" s="48"/>
      <c r="BQ981" s="48"/>
      <c r="BR981" s="48"/>
      <c r="BS981" s="48"/>
      <c r="BT981" s="48"/>
      <c r="BU981" s="48"/>
      <c r="BV981" s="48"/>
      <c r="BW981" s="48"/>
      <c r="BX981" s="48"/>
      <c r="BY981" s="48"/>
      <c r="BZ981" s="48"/>
      <c r="CA981" s="48"/>
      <c r="CB981" s="48"/>
      <c r="CC981" s="48"/>
      <c r="CD981" s="48"/>
      <c r="CE981" s="48"/>
      <c r="CF981" s="48"/>
      <c r="CG981" s="48"/>
      <c r="CH981" s="48"/>
      <c r="CI981" s="48"/>
      <c r="CJ981" s="48"/>
      <c r="CK981" s="48"/>
      <c r="CL981" s="48"/>
      <c r="CM981" s="48"/>
      <c r="CN981" s="48"/>
      <c r="CO981" s="48"/>
      <c r="CP981" s="48"/>
      <c r="CQ981" s="48"/>
      <c r="CR981" s="48"/>
      <c r="CS981" s="48"/>
      <c r="CT981" s="48"/>
      <c r="CU981" s="48"/>
      <c r="CV981" s="48"/>
      <c r="CW981" s="48"/>
      <c r="CX981" s="48"/>
      <c r="CY981" s="48"/>
      <c r="CZ981" s="48"/>
      <c r="DA981" s="48"/>
      <c r="DB981" s="48"/>
      <c r="DC981" s="48"/>
      <c r="DD981" s="48"/>
      <c r="DE981" s="48"/>
      <c r="DF981" s="48"/>
      <c r="DG981" s="48"/>
      <c r="DH981" s="48"/>
      <c r="DI981" s="48"/>
      <c r="DJ981" s="48"/>
      <c r="DK981" s="48"/>
      <c r="DL981" s="48"/>
      <c r="DM981" s="48"/>
      <c r="DN981" s="48"/>
      <c r="DO981" s="48"/>
      <c r="DP981" s="48"/>
      <c r="DQ981" s="48"/>
      <c r="DR981" s="48"/>
      <c r="DS981" s="48"/>
      <c r="DT981" s="48"/>
      <c r="DU981" s="48"/>
      <c r="DV981" s="48"/>
      <c r="DW981" s="48"/>
      <c r="DX981" s="48"/>
      <c r="DY981" s="48"/>
      <c r="DZ981" s="48"/>
      <c r="EA981" s="48"/>
      <c r="EB981" s="48"/>
      <c r="EC981" s="48"/>
      <c r="ED981" s="48"/>
      <c r="EE981" s="48"/>
      <c r="EF981" s="48"/>
      <c r="EG981" s="48"/>
      <c r="EH981" s="48"/>
      <c r="EI981" s="48"/>
      <c r="EJ981" s="48"/>
      <c r="EK981" s="48"/>
      <c r="EL981" s="48"/>
      <c r="EM981" s="48"/>
      <c r="EN981" s="48"/>
      <c r="EO981" s="48"/>
      <c r="EP981" s="48"/>
      <c r="EQ981" s="48"/>
      <c r="ER981" s="48"/>
      <c r="ES981" s="48"/>
      <c r="ET981" s="48"/>
      <c r="EU981" s="48"/>
      <c r="EV981" s="48"/>
      <c r="EW981" s="48"/>
      <c r="EX981" s="48"/>
      <c r="EY981" s="48"/>
      <c r="EZ981" s="48"/>
      <c r="FA981" s="48"/>
      <c r="FB981" s="48"/>
      <c r="FC981" s="48"/>
      <c r="FD981" s="48"/>
      <c r="FE981" s="48"/>
      <c r="FF981" s="48"/>
      <c r="FG981" s="48"/>
      <c r="FH981" s="48"/>
      <c r="FI981" s="48"/>
      <c r="FJ981" s="48"/>
      <c r="FK981" s="48"/>
      <c r="FL981" s="48"/>
      <c r="FM981" s="48"/>
      <c r="FN981" s="48"/>
      <c r="FO981" s="48"/>
      <c r="FP981" s="48"/>
      <c r="FQ981" s="48"/>
      <c r="FR981" s="48"/>
      <c r="FS981" s="48"/>
      <c r="FT981" s="48"/>
      <c r="FU981" s="48"/>
      <c r="FV981" s="48"/>
      <c r="FW981" s="48"/>
      <c r="FX981" s="48"/>
      <c r="FY981" s="48"/>
      <c r="FZ981" s="48"/>
      <c r="GA981" s="48"/>
      <c r="GB981" s="48"/>
      <c r="GC981" s="48"/>
      <c r="GD981" s="48"/>
      <c r="GE981" s="48"/>
      <c r="GF981" s="48"/>
      <c r="GG981" s="48"/>
      <c r="GH981" s="48"/>
      <c r="GI981" s="48"/>
      <c r="GJ981" s="48"/>
      <c r="GK981" s="48"/>
      <c r="GL981" s="48"/>
      <c r="GM981" s="48"/>
      <c r="GN981" s="48"/>
      <c r="GO981" s="48"/>
      <c r="GP981" s="48"/>
      <c r="GQ981" s="48"/>
      <c r="GR981" s="48"/>
      <c r="GS981" s="48"/>
      <c r="GT981" s="48"/>
      <c r="GU981" s="48"/>
      <c r="GV981" s="48"/>
      <c r="GW981" s="48"/>
      <c r="GX981" s="48"/>
      <c r="GY981" s="48"/>
      <c r="GZ981" s="48"/>
      <c r="HA981" s="48"/>
      <c r="HB981" s="48"/>
      <c r="HC981" s="48"/>
      <c r="HD981" s="48"/>
      <c r="HE981" s="48"/>
      <c r="HF981" s="48"/>
      <c r="HG981" s="48"/>
      <c r="HH981" s="48"/>
      <c r="HI981" s="48"/>
      <c r="HJ981" s="48"/>
      <c r="HK981" s="48"/>
      <c r="HL981" s="48"/>
      <c r="HM981" s="48"/>
      <c r="HN981" s="48"/>
      <c r="HO981" s="48"/>
      <c r="HP981" s="48"/>
      <c r="HQ981" s="48"/>
      <c r="HR981" s="48"/>
      <c r="HS981" s="48"/>
      <c r="HT981" s="48"/>
      <c r="HU981" s="48"/>
      <c r="HV981" s="48"/>
      <c r="HW981" s="48"/>
      <c r="HX981" s="48"/>
      <c r="HY981" s="48"/>
      <c r="HZ981" s="48"/>
      <c r="IA981" s="48"/>
      <c r="IB981" s="48"/>
      <c r="IC981" s="48"/>
      <c r="ID981" s="48"/>
      <c r="IE981" s="48"/>
      <c r="IF981" s="48"/>
      <c r="IG981" s="48"/>
      <c r="IH981" s="48"/>
      <c r="II981" s="48"/>
      <c r="IJ981" s="48"/>
      <c r="IK981" s="48"/>
      <c r="IL981" s="48"/>
      <c r="IM981" s="48"/>
      <c r="IN981" s="48"/>
      <c r="IO981" s="48"/>
      <c r="IP981" s="48"/>
      <c r="IQ981" s="48"/>
      <c r="IR981" s="48"/>
      <c r="IS981" s="48"/>
      <c r="IT981" s="48"/>
      <c r="IU981" s="48"/>
      <c r="IV981" s="48"/>
      <c r="IW981" s="48"/>
      <c r="IX981" s="48"/>
      <c r="IY981" s="48"/>
      <c r="IZ981" s="48"/>
      <c r="JA981" s="48"/>
      <c r="JB981" s="49"/>
      <c r="JC981" s="49"/>
      <c r="JD981" s="49"/>
      <c r="JE981" s="49"/>
      <c r="JF981" s="49"/>
      <c r="JG981" s="49"/>
      <c r="JH981" s="49"/>
      <c r="JI981" s="49"/>
      <c r="JJ981" s="49"/>
      <c r="JK981" s="49"/>
      <c r="JL981" s="49"/>
      <c r="JM981" s="49"/>
    </row>
    <row r="982" spans="2:273" ht="20.25" customHeight="1">
      <c r="B982" s="116" t="s">
        <v>3708</v>
      </c>
      <c r="C982" s="107">
        <v>20192</v>
      </c>
      <c r="D982" s="108">
        <v>2019</v>
      </c>
      <c r="E982" s="38" t="s">
        <v>996</v>
      </c>
      <c r="F982" s="141"/>
      <c r="G982" s="353"/>
      <c r="H982" s="3" t="s">
        <v>3709</v>
      </c>
      <c r="I982" s="3" t="s">
        <v>37</v>
      </c>
      <c r="J982" s="79">
        <v>20</v>
      </c>
      <c r="K982" s="193">
        <v>815217</v>
      </c>
      <c r="L982" s="3" t="s">
        <v>3698</v>
      </c>
      <c r="M982" s="3" t="s">
        <v>39</v>
      </c>
      <c r="N982" s="215">
        <v>10</v>
      </c>
      <c r="O982" s="77">
        <v>1</v>
      </c>
      <c r="P982" s="77">
        <v>3</v>
      </c>
      <c r="Q982" s="3" t="s">
        <v>47</v>
      </c>
      <c r="R982" s="3" t="s">
        <v>193</v>
      </c>
      <c r="S982" s="6"/>
      <c r="T982" s="6"/>
      <c r="Y982" s="6"/>
      <c r="Z982" s="6"/>
      <c r="AR982" s="7" t="s">
        <v>47</v>
      </c>
      <c r="AS982" s="7" t="s">
        <v>53</v>
      </c>
    </row>
    <row r="983" spans="2:273" ht="20.25" customHeight="1">
      <c r="B983" s="116" t="s">
        <v>6502</v>
      </c>
      <c r="C983" s="107">
        <v>20202</v>
      </c>
      <c r="D983" s="108">
        <v>2020</v>
      </c>
      <c r="E983" s="65" t="s">
        <v>996</v>
      </c>
      <c r="F983" s="140"/>
      <c r="G983" s="354"/>
      <c r="H983" s="57" t="s">
        <v>6503</v>
      </c>
      <c r="I983" s="57" t="s">
        <v>37</v>
      </c>
      <c r="J983" s="78">
        <v>23</v>
      </c>
      <c r="K983" s="192">
        <v>950000</v>
      </c>
      <c r="L983" s="57" t="s">
        <v>6491</v>
      </c>
      <c r="M983" s="57" t="s">
        <v>39</v>
      </c>
      <c r="N983" s="215">
        <v>10</v>
      </c>
      <c r="O983" s="78">
        <v>1</v>
      </c>
      <c r="P983" s="78">
        <v>3</v>
      </c>
      <c r="Q983" s="57" t="s">
        <v>32</v>
      </c>
      <c r="R983" s="57" t="s">
        <v>33</v>
      </c>
      <c r="S983" s="48"/>
      <c r="T983" s="48"/>
      <c r="U983" s="48"/>
      <c r="V983" s="48"/>
      <c r="W983" s="48"/>
      <c r="X983" s="48"/>
      <c r="Y983" s="48"/>
      <c r="Z983" s="48"/>
      <c r="AA983" s="48"/>
      <c r="AB983" s="48"/>
      <c r="AC983" s="48"/>
      <c r="AD983" s="48"/>
      <c r="AE983" s="48"/>
    </row>
    <row r="984" spans="2:273" ht="20.25" customHeight="1">
      <c r="B984" s="111" t="s">
        <v>3712</v>
      </c>
      <c r="C984" s="112">
        <v>20193</v>
      </c>
      <c r="D984" s="108">
        <v>2019</v>
      </c>
      <c r="E984" s="35" t="s">
        <v>996</v>
      </c>
      <c r="F984" s="142"/>
      <c r="G984" s="353"/>
      <c r="H984" s="36" t="s">
        <v>3713</v>
      </c>
      <c r="I984" s="4" t="s">
        <v>29</v>
      </c>
      <c r="J984" s="79">
        <v>35</v>
      </c>
      <c r="K984" s="191">
        <v>1093289</v>
      </c>
      <c r="L984" s="4" t="s">
        <v>998</v>
      </c>
      <c r="M984" s="4" t="s">
        <v>39</v>
      </c>
      <c r="N984" s="215">
        <v>10</v>
      </c>
      <c r="O984" s="77">
        <v>1</v>
      </c>
      <c r="P984" s="77">
        <v>3</v>
      </c>
      <c r="Q984" s="36" t="s">
        <v>688</v>
      </c>
      <c r="R984" s="4" t="s">
        <v>33</v>
      </c>
      <c r="S984" s="37"/>
      <c r="T984" s="37"/>
      <c r="U984" s="37"/>
      <c r="V984" s="37"/>
      <c r="W984" s="37"/>
      <c r="X984" s="37"/>
      <c r="Y984" s="37"/>
      <c r="Z984" s="37"/>
      <c r="AA984" s="37"/>
      <c r="AB984" s="37"/>
      <c r="AC984" s="37"/>
      <c r="AD984" s="37"/>
      <c r="AE984" s="37"/>
      <c r="AF984" s="37"/>
      <c r="AG984" s="37"/>
      <c r="AH984" s="37"/>
      <c r="AI984" s="37"/>
      <c r="AJ984" s="37"/>
      <c r="AK984" s="37"/>
      <c r="AL984" s="37"/>
      <c r="AM984" s="37"/>
      <c r="AN984" s="37"/>
      <c r="AO984" s="37"/>
      <c r="AP984" s="37"/>
      <c r="AQ984" s="37"/>
      <c r="AR984" s="37"/>
      <c r="AS984" s="37"/>
      <c r="AT984" s="37"/>
      <c r="AU984" s="37"/>
      <c r="AV984" s="37"/>
      <c r="AW984" s="37"/>
      <c r="AX984" s="37"/>
      <c r="AY984" s="37"/>
      <c r="AZ984" s="37"/>
      <c r="BA984" s="37"/>
      <c r="BB984" s="37"/>
      <c r="BC984" s="37"/>
      <c r="BD984" s="37"/>
      <c r="BE984" s="37"/>
      <c r="BF984" s="37"/>
      <c r="BG984" s="37"/>
      <c r="BH984" s="37"/>
      <c r="BI984" s="37"/>
      <c r="BJ984" s="37"/>
      <c r="BK984" s="37"/>
      <c r="BL984" s="37"/>
      <c r="BM984" s="37"/>
      <c r="BN984" s="37"/>
      <c r="BO984" s="37"/>
      <c r="BP984" s="37"/>
      <c r="BQ984" s="37"/>
      <c r="BR984" s="37"/>
      <c r="BS984" s="37"/>
      <c r="BT984" s="37"/>
      <c r="BU984" s="37"/>
      <c r="BV984" s="37"/>
      <c r="BW984" s="37"/>
      <c r="BX984" s="37"/>
      <c r="BY984" s="37"/>
      <c r="BZ984" s="37"/>
      <c r="CA984" s="37"/>
      <c r="CB984" s="37"/>
      <c r="CC984" s="37"/>
      <c r="CD984" s="37"/>
      <c r="CE984" s="37"/>
      <c r="CF984" s="37"/>
      <c r="CG984" s="37"/>
      <c r="CH984" s="37"/>
      <c r="CI984" s="37"/>
      <c r="CJ984" s="37"/>
      <c r="CK984" s="37"/>
      <c r="CL984" s="37"/>
      <c r="CM984" s="37"/>
      <c r="CN984" s="37"/>
      <c r="CO984" s="37"/>
      <c r="CP984" s="37"/>
      <c r="CQ984" s="37"/>
      <c r="CR984" s="37"/>
      <c r="CS984" s="37"/>
      <c r="CT984" s="37"/>
      <c r="CU984" s="37"/>
      <c r="CV984" s="37"/>
      <c r="CW984" s="37"/>
      <c r="CX984" s="37"/>
      <c r="CY984" s="37"/>
      <c r="CZ984" s="37"/>
      <c r="DA984" s="37"/>
      <c r="DB984" s="37"/>
      <c r="DC984" s="37"/>
      <c r="DD984" s="37"/>
      <c r="DE984" s="37"/>
      <c r="DF984" s="37"/>
      <c r="DG984" s="37"/>
      <c r="DH984" s="37"/>
      <c r="DI984" s="37"/>
      <c r="DJ984" s="37"/>
      <c r="DK984" s="37"/>
      <c r="DL984" s="37"/>
      <c r="DM984" s="37"/>
      <c r="DN984" s="37"/>
      <c r="DO984" s="37"/>
      <c r="DP984" s="37"/>
      <c r="DQ984" s="37"/>
      <c r="DR984" s="37"/>
      <c r="DS984" s="37"/>
      <c r="DT984" s="37"/>
      <c r="DU984" s="37"/>
      <c r="DV984" s="37"/>
      <c r="DW984" s="37"/>
      <c r="DX984" s="37"/>
      <c r="DY984" s="37"/>
      <c r="DZ984" s="37"/>
      <c r="EA984" s="37"/>
      <c r="EB984" s="37"/>
      <c r="EC984" s="37"/>
      <c r="ED984" s="37"/>
      <c r="EE984" s="37"/>
      <c r="EF984" s="37"/>
      <c r="EG984" s="37"/>
      <c r="EH984" s="37"/>
      <c r="EI984" s="37"/>
      <c r="EJ984" s="37"/>
      <c r="EK984" s="37"/>
      <c r="EL984" s="37"/>
      <c r="EM984" s="37"/>
      <c r="EN984" s="37"/>
      <c r="EO984" s="37"/>
      <c r="EP984" s="37"/>
      <c r="EQ984" s="37"/>
      <c r="ER984" s="37"/>
      <c r="ES984" s="37"/>
      <c r="ET984" s="37"/>
      <c r="EU984" s="37"/>
      <c r="EV984" s="37"/>
      <c r="EW984" s="37"/>
      <c r="EX984" s="37"/>
      <c r="EY984" s="37"/>
      <c r="EZ984" s="37"/>
      <c r="FA984" s="37"/>
      <c r="FB984" s="37"/>
      <c r="FC984" s="37"/>
      <c r="FD984" s="37"/>
      <c r="FE984" s="37"/>
      <c r="FF984" s="37"/>
      <c r="FG984" s="37"/>
      <c r="FH984" s="37"/>
      <c r="FI984" s="37"/>
      <c r="FJ984" s="37"/>
      <c r="FK984" s="37"/>
      <c r="FL984" s="37"/>
      <c r="FM984" s="37"/>
      <c r="FN984" s="37"/>
      <c r="FO984" s="37"/>
      <c r="FP984" s="37"/>
      <c r="FQ984" s="37"/>
      <c r="FR984" s="37"/>
      <c r="FS984" s="37"/>
      <c r="FT984" s="37"/>
      <c r="FU984" s="37"/>
      <c r="FV984" s="37"/>
      <c r="FW984" s="37"/>
      <c r="FX984" s="37"/>
      <c r="FY984" s="37"/>
      <c r="FZ984" s="37"/>
      <c r="GA984" s="37"/>
      <c r="GB984" s="37"/>
      <c r="GC984" s="37"/>
      <c r="GD984" s="37"/>
      <c r="GE984" s="37"/>
      <c r="GF984" s="37"/>
      <c r="GG984" s="37"/>
      <c r="GH984" s="37"/>
      <c r="GI984" s="37"/>
      <c r="GJ984" s="37"/>
      <c r="GK984" s="37"/>
      <c r="GL984" s="37"/>
      <c r="GM984" s="37"/>
      <c r="GN984" s="37"/>
      <c r="GO984" s="37"/>
      <c r="GP984" s="37"/>
      <c r="GQ984" s="37"/>
      <c r="GR984" s="37"/>
      <c r="GS984" s="37"/>
      <c r="GT984" s="37"/>
      <c r="GU984" s="37"/>
      <c r="GV984" s="37"/>
      <c r="GW984" s="37"/>
      <c r="GX984" s="37"/>
      <c r="GY984" s="37"/>
      <c r="GZ984" s="37"/>
      <c r="HA984" s="37"/>
      <c r="HB984" s="37"/>
      <c r="HC984" s="37"/>
      <c r="HD984" s="37"/>
      <c r="HE984" s="37"/>
      <c r="HF984" s="37"/>
      <c r="HG984" s="37"/>
      <c r="HH984" s="37"/>
      <c r="HI984" s="37"/>
      <c r="HJ984" s="37"/>
      <c r="HK984" s="37"/>
      <c r="HL984" s="37"/>
      <c r="HM984" s="37"/>
      <c r="HN984" s="37"/>
      <c r="HO984" s="37"/>
      <c r="HP984" s="37"/>
      <c r="HQ984" s="37"/>
      <c r="HR984" s="37"/>
      <c r="HS984" s="37"/>
      <c r="HT984" s="37"/>
      <c r="HU984" s="37"/>
      <c r="HV984" s="37"/>
      <c r="HW984" s="37"/>
      <c r="HX984" s="37"/>
      <c r="HY984" s="37"/>
      <c r="HZ984" s="37"/>
      <c r="IA984" s="37"/>
      <c r="IB984" s="37"/>
      <c r="IC984" s="37"/>
      <c r="ID984" s="37"/>
      <c r="IE984" s="37"/>
      <c r="IF984" s="37"/>
      <c r="IG984" s="37"/>
      <c r="IH984" s="37"/>
      <c r="II984" s="37"/>
      <c r="IJ984" s="37"/>
      <c r="IK984" s="37"/>
      <c r="IL984" s="37"/>
      <c r="IM984" s="37"/>
      <c r="IN984" s="37"/>
      <c r="IO984" s="37"/>
      <c r="IP984" s="37"/>
      <c r="IQ984" s="37"/>
      <c r="IR984" s="37"/>
      <c r="IS984" s="37"/>
      <c r="IT984" s="37"/>
      <c r="IU984" s="37"/>
      <c r="IV984" s="37"/>
      <c r="IW984" s="37"/>
      <c r="IX984" s="37"/>
      <c r="IY984" s="37"/>
      <c r="IZ984" s="37"/>
      <c r="JA984" s="37"/>
    </row>
    <row r="985" spans="2:273" ht="20.25" customHeight="1">
      <c r="B985" s="111" t="s">
        <v>1001</v>
      </c>
      <c r="C985" s="112">
        <v>20182</v>
      </c>
      <c r="D985" s="108">
        <v>2018</v>
      </c>
      <c r="E985" s="35" t="s">
        <v>996</v>
      </c>
      <c r="F985" s="142"/>
      <c r="G985" s="353"/>
      <c r="H985" s="36" t="s">
        <v>1002</v>
      </c>
      <c r="I985" s="4" t="s">
        <v>37</v>
      </c>
      <c r="J985" s="79">
        <v>92</v>
      </c>
      <c r="K985" s="191">
        <v>1420000</v>
      </c>
      <c r="L985" s="4" t="s">
        <v>998</v>
      </c>
      <c r="M985" s="4" t="s">
        <v>39</v>
      </c>
      <c r="N985" s="215">
        <v>10</v>
      </c>
      <c r="O985" s="77">
        <v>1</v>
      </c>
      <c r="P985" s="77">
        <v>3</v>
      </c>
      <c r="Q985" s="36" t="s">
        <v>55</v>
      </c>
      <c r="R985" s="4" t="s">
        <v>705</v>
      </c>
      <c r="S985" s="37"/>
      <c r="T985" s="37"/>
      <c r="U985" s="37"/>
      <c r="V985" s="37"/>
      <c r="W985" s="37"/>
      <c r="X985" s="37"/>
      <c r="Y985" s="37"/>
      <c r="Z985" s="37"/>
      <c r="AA985" s="37"/>
      <c r="AB985" s="37"/>
      <c r="AC985" s="37"/>
      <c r="AD985" s="37"/>
      <c r="AE985" s="37"/>
      <c r="AF985" s="37"/>
      <c r="AG985" s="37"/>
      <c r="AH985" s="37"/>
      <c r="AI985" s="37"/>
      <c r="AJ985" s="37"/>
      <c r="AK985" s="37"/>
      <c r="AL985" s="37"/>
      <c r="AM985" s="37"/>
      <c r="AN985" s="37"/>
      <c r="AO985" s="37"/>
      <c r="AP985" s="37"/>
      <c r="AQ985" s="37"/>
      <c r="AR985" s="37"/>
      <c r="AS985" s="37"/>
      <c r="AT985" s="37"/>
      <c r="AU985" s="37"/>
      <c r="AV985" s="37"/>
      <c r="AW985" s="37"/>
      <c r="AX985" s="37"/>
      <c r="AY985" s="37"/>
      <c r="AZ985" s="37"/>
      <c r="BA985" s="37"/>
      <c r="BB985" s="37"/>
      <c r="BC985" s="37"/>
      <c r="BD985" s="37"/>
      <c r="BE985" s="37"/>
      <c r="BF985" s="37"/>
      <c r="BG985" s="37"/>
      <c r="BH985" s="37"/>
      <c r="BI985" s="37"/>
      <c r="BJ985" s="37"/>
      <c r="BK985" s="37"/>
      <c r="BL985" s="37"/>
      <c r="BM985" s="37"/>
      <c r="BN985" s="37"/>
      <c r="BO985" s="37"/>
      <c r="BP985" s="37"/>
      <c r="BQ985" s="37"/>
      <c r="BR985" s="37"/>
      <c r="BS985" s="37"/>
      <c r="BT985" s="37"/>
      <c r="BU985" s="37"/>
      <c r="BV985" s="37"/>
      <c r="BW985" s="37"/>
      <c r="BX985" s="37"/>
      <c r="BY985" s="37"/>
      <c r="BZ985" s="37"/>
      <c r="CA985" s="37"/>
      <c r="CB985" s="37"/>
      <c r="CC985" s="37"/>
      <c r="CD985" s="37"/>
      <c r="CE985" s="37"/>
      <c r="CF985" s="37"/>
      <c r="CG985" s="37"/>
      <c r="CH985" s="37"/>
      <c r="CI985" s="37"/>
      <c r="CJ985" s="37"/>
      <c r="CK985" s="37"/>
      <c r="CL985" s="37"/>
      <c r="CM985" s="37"/>
      <c r="CN985" s="37"/>
      <c r="CO985" s="37"/>
      <c r="CP985" s="37"/>
      <c r="CQ985" s="37"/>
      <c r="CR985" s="37"/>
      <c r="CS985" s="37"/>
      <c r="CT985" s="37"/>
      <c r="CU985" s="37"/>
      <c r="CV985" s="37"/>
      <c r="CW985" s="37"/>
      <c r="CX985" s="37"/>
      <c r="CY985" s="37"/>
      <c r="CZ985" s="37"/>
      <c r="DA985" s="37"/>
      <c r="DB985" s="37"/>
      <c r="DC985" s="37"/>
      <c r="DD985" s="37"/>
      <c r="DE985" s="37"/>
      <c r="DF985" s="37"/>
      <c r="DG985" s="37"/>
      <c r="DH985" s="37"/>
      <c r="DI985" s="37"/>
      <c r="DJ985" s="37"/>
      <c r="DK985" s="37"/>
      <c r="DL985" s="37"/>
      <c r="DM985" s="37"/>
      <c r="DN985" s="37"/>
      <c r="DO985" s="37"/>
      <c r="DP985" s="37"/>
      <c r="DQ985" s="37"/>
      <c r="DR985" s="37"/>
      <c r="DS985" s="37"/>
      <c r="DT985" s="37"/>
      <c r="DU985" s="37"/>
      <c r="DV985" s="37"/>
      <c r="DW985" s="37"/>
      <c r="DX985" s="37"/>
      <c r="DY985" s="37"/>
      <c r="DZ985" s="37"/>
      <c r="EA985" s="37"/>
      <c r="EB985" s="37"/>
      <c r="EC985" s="37"/>
      <c r="ED985" s="37"/>
      <c r="EE985" s="37"/>
      <c r="EF985" s="37"/>
      <c r="EG985" s="37"/>
      <c r="EH985" s="37"/>
      <c r="EI985" s="37"/>
      <c r="EJ985" s="37"/>
      <c r="EK985" s="37"/>
      <c r="EL985" s="37"/>
      <c r="EM985" s="37"/>
      <c r="EN985" s="37"/>
      <c r="EO985" s="37"/>
      <c r="EP985" s="37"/>
      <c r="EQ985" s="37"/>
      <c r="ER985" s="37"/>
      <c r="ES985" s="37"/>
      <c r="ET985" s="37"/>
      <c r="EU985" s="37"/>
      <c r="EV985" s="37"/>
      <c r="EW985" s="37"/>
      <c r="EX985" s="37"/>
      <c r="EY985" s="37"/>
      <c r="EZ985" s="37"/>
      <c r="FA985" s="37"/>
      <c r="FB985" s="37"/>
      <c r="FC985" s="37"/>
      <c r="FD985" s="37"/>
      <c r="FE985" s="37"/>
      <c r="FF985" s="37"/>
      <c r="FG985" s="37"/>
      <c r="FH985" s="37"/>
      <c r="FI985" s="37"/>
      <c r="FJ985" s="37"/>
      <c r="FK985" s="37"/>
      <c r="FL985" s="37"/>
      <c r="FM985" s="37"/>
      <c r="FN985" s="37"/>
      <c r="FO985" s="37"/>
      <c r="FP985" s="37"/>
      <c r="FQ985" s="37"/>
      <c r="FR985" s="37"/>
      <c r="FS985" s="37"/>
      <c r="FT985" s="37"/>
      <c r="FU985" s="37"/>
      <c r="FV985" s="37"/>
      <c r="FW985" s="37"/>
      <c r="FX985" s="37"/>
      <c r="FY985" s="37"/>
      <c r="FZ985" s="37"/>
      <c r="GA985" s="37"/>
      <c r="GB985" s="37"/>
      <c r="GC985" s="37"/>
      <c r="GD985" s="37"/>
      <c r="GE985" s="37"/>
      <c r="GF985" s="37"/>
      <c r="GG985" s="37"/>
      <c r="GH985" s="37"/>
      <c r="GI985" s="37"/>
      <c r="GJ985" s="37"/>
      <c r="GK985" s="37"/>
      <c r="GL985" s="37"/>
      <c r="GM985" s="37"/>
      <c r="GN985" s="37"/>
      <c r="GO985" s="37"/>
      <c r="GP985" s="37"/>
      <c r="GQ985" s="37"/>
      <c r="GR985" s="37"/>
      <c r="GS985" s="37"/>
      <c r="GT985" s="37"/>
      <c r="GU985" s="37"/>
      <c r="GV985" s="37"/>
      <c r="GW985" s="37"/>
      <c r="GX985" s="37"/>
      <c r="GY985" s="37"/>
      <c r="GZ985" s="37"/>
      <c r="HA985" s="37"/>
      <c r="HB985" s="37"/>
      <c r="HC985" s="37"/>
      <c r="HD985" s="37"/>
      <c r="HE985" s="37"/>
      <c r="HF985" s="37"/>
      <c r="HG985" s="37"/>
      <c r="HH985" s="37"/>
      <c r="HI985" s="37"/>
      <c r="HJ985" s="37"/>
      <c r="HK985" s="37"/>
      <c r="HL985" s="37"/>
      <c r="HM985" s="37"/>
      <c r="HN985" s="37"/>
      <c r="HO985" s="37"/>
      <c r="HP985" s="37"/>
      <c r="HQ985" s="37"/>
      <c r="HR985" s="37"/>
      <c r="HS985" s="37"/>
      <c r="HT985" s="37"/>
      <c r="HU985" s="37"/>
      <c r="HV985" s="37"/>
      <c r="HW985" s="37"/>
      <c r="HX985" s="37"/>
      <c r="HY985" s="37"/>
      <c r="HZ985" s="37"/>
      <c r="IA985" s="37"/>
      <c r="IB985" s="37"/>
      <c r="IC985" s="37"/>
      <c r="ID985" s="37"/>
      <c r="IE985" s="37"/>
      <c r="IF985" s="37"/>
      <c r="IG985" s="37"/>
      <c r="IH985" s="37"/>
      <c r="II985" s="37"/>
      <c r="IJ985" s="37"/>
      <c r="IK985" s="37"/>
      <c r="IL985" s="37"/>
      <c r="IM985" s="37"/>
      <c r="IN985" s="37"/>
      <c r="IO985" s="37"/>
      <c r="IP985" s="37"/>
      <c r="IQ985" s="37"/>
      <c r="IR985" s="37"/>
      <c r="IS985" s="37"/>
      <c r="IT985" s="37"/>
      <c r="IU985" s="37"/>
      <c r="IV985" s="37"/>
      <c r="IW985" s="37"/>
      <c r="IX985" s="37"/>
      <c r="IY985" s="37"/>
      <c r="IZ985" s="37"/>
      <c r="JA985" s="37"/>
      <c r="JB985" s="37"/>
      <c r="JC985" s="37"/>
      <c r="JD985" s="37"/>
      <c r="JE985" s="37"/>
      <c r="JF985" s="37"/>
      <c r="JG985" s="37"/>
      <c r="JH985" s="37"/>
      <c r="JI985" s="37"/>
      <c r="JJ985" s="37"/>
      <c r="JK985" s="37"/>
      <c r="JL985" s="37"/>
      <c r="JM985" s="37"/>
    </row>
    <row r="986" spans="2:273" ht="20.25" customHeight="1">
      <c r="B986" s="111" t="s">
        <v>999</v>
      </c>
      <c r="C986" s="112">
        <v>20182</v>
      </c>
      <c r="D986" s="108">
        <v>2018</v>
      </c>
      <c r="E986" s="35" t="s">
        <v>996</v>
      </c>
      <c r="F986" s="142"/>
      <c r="G986" s="353"/>
      <c r="H986" s="36" t="s">
        <v>1000</v>
      </c>
      <c r="I986" s="4" t="s">
        <v>37</v>
      </c>
      <c r="J986" s="79">
        <v>50</v>
      </c>
      <c r="K986" s="191">
        <v>1500000</v>
      </c>
      <c r="L986" s="4" t="s">
        <v>998</v>
      </c>
      <c r="M986" s="4" t="s">
        <v>39</v>
      </c>
      <c r="N986" s="215">
        <v>10</v>
      </c>
      <c r="O986" s="77">
        <v>1</v>
      </c>
      <c r="P986" s="77">
        <v>3</v>
      </c>
      <c r="Q986" s="36" t="s">
        <v>161</v>
      </c>
      <c r="R986" s="4" t="s">
        <v>193</v>
      </c>
      <c r="S986" s="37"/>
      <c r="T986" s="37"/>
      <c r="U986" s="37"/>
      <c r="V986" s="37"/>
      <c r="W986" s="37"/>
      <c r="X986" s="37"/>
      <c r="Y986" s="37"/>
      <c r="Z986" s="37"/>
      <c r="AA986" s="37"/>
      <c r="AB986" s="37"/>
      <c r="AC986" s="37"/>
      <c r="AD986" s="37"/>
      <c r="AE986" s="37"/>
    </row>
    <row r="987" spans="2:273" ht="20.25" customHeight="1">
      <c r="B987" s="116" t="s">
        <v>3701</v>
      </c>
      <c r="C987" s="107">
        <v>20192</v>
      </c>
      <c r="D987" s="108">
        <v>2019</v>
      </c>
      <c r="E987" s="38" t="s">
        <v>996</v>
      </c>
      <c r="F987" s="141"/>
      <c r="G987" s="353"/>
      <c r="H987" s="3" t="s">
        <v>3702</v>
      </c>
      <c r="I987" s="3" t="s">
        <v>37</v>
      </c>
      <c r="J987" s="79">
        <v>19</v>
      </c>
      <c r="K987" s="193">
        <v>1500000</v>
      </c>
      <c r="L987" s="3" t="s">
        <v>3698</v>
      </c>
      <c r="M987" s="3" t="s">
        <v>39</v>
      </c>
      <c r="N987" s="215">
        <v>10</v>
      </c>
      <c r="O987" s="77">
        <v>1</v>
      </c>
      <c r="P987" s="77">
        <v>3</v>
      </c>
      <c r="Q987" s="3" t="s">
        <v>161</v>
      </c>
      <c r="R987" s="3" t="s">
        <v>193</v>
      </c>
      <c r="S987" s="6"/>
      <c r="T987" s="6"/>
      <c r="Y987" s="6"/>
      <c r="Z987" s="6"/>
      <c r="AF987" s="48"/>
      <c r="AG987" s="48"/>
      <c r="AH987" s="48"/>
      <c r="AI987" s="48"/>
      <c r="AJ987" s="48"/>
      <c r="AK987" s="48"/>
      <c r="AL987" s="48"/>
      <c r="AM987" s="48"/>
      <c r="AN987" s="48"/>
      <c r="AO987" s="48"/>
      <c r="AP987" s="48"/>
      <c r="AQ987" s="48"/>
      <c r="AR987" s="48"/>
      <c r="AS987" s="48"/>
      <c r="AT987" s="48"/>
      <c r="AU987" s="48"/>
      <c r="AV987" s="48"/>
      <c r="AW987" s="48"/>
      <c r="AX987" s="48"/>
      <c r="AY987" s="48"/>
      <c r="AZ987" s="48"/>
      <c r="BA987" s="48"/>
      <c r="BB987" s="48"/>
      <c r="BC987" s="48"/>
      <c r="BD987" s="48"/>
      <c r="BE987" s="48"/>
      <c r="BF987" s="48"/>
      <c r="BG987" s="48"/>
      <c r="BH987" s="48"/>
      <c r="BI987" s="48"/>
      <c r="BJ987" s="48"/>
      <c r="BK987" s="48"/>
      <c r="BL987" s="48"/>
      <c r="BM987" s="48"/>
      <c r="BN987" s="48"/>
      <c r="BO987" s="48"/>
      <c r="BP987" s="48"/>
      <c r="BQ987" s="48"/>
      <c r="BR987" s="48"/>
      <c r="BS987" s="48"/>
      <c r="BT987" s="48"/>
      <c r="BU987" s="48"/>
      <c r="BV987" s="48"/>
      <c r="BW987" s="48"/>
      <c r="BX987" s="48"/>
      <c r="BY987" s="48"/>
      <c r="BZ987" s="48"/>
      <c r="CA987" s="48"/>
      <c r="CB987" s="48"/>
      <c r="CC987" s="48"/>
      <c r="CD987" s="48"/>
      <c r="CE987" s="48"/>
      <c r="CF987" s="48"/>
      <c r="CG987" s="48"/>
      <c r="CH987" s="48"/>
      <c r="CI987" s="48"/>
      <c r="CJ987" s="48"/>
      <c r="CK987" s="48"/>
      <c r="CL987" s="48"/>
      <c r="CM987" s="48"/>
      <c r="CN987" s="48"/>
      <c r="CO987" s="48"/>
      <c r="CP987" s="48"/>
      <c r="CQ987" s="48"/>
      <c r="CR987" s="48"/>
      <c r="CS987" s="48"/>
      <c r="CT987" s="48"/>
      <c r="CU987" s="48"/>
      <c r="CV987" s="48"/>
      <c r="CW987" s="48"/>
      <c r="CX987" s="48"/>
      <c r="CY987" s="48"/>
      <c r="CZ987" s="48"/>
      <c r="DA987" s="48"/>
      <c r="DB987" s="48"/>
      <c r="DC987" s="48"/>
      <c r="DD987" s="48"/>
      <c r="DE987" s="48"/>
      <c r="DF987" s="48"/>
      <c r="DG987" s="48"/>
      <c r="DH987" s="48"/>
      <c r="DI987" s="48"/>
      <c r="DJ987" s="48"/>
      <c r="DK987" s="48"/>
      <c r="DL987" s="48"/>
      <c r="DM987" s="48"/>
      <c r="DN987" s="48"/>
      <c r="DO987" s="48"/>
      <c r="DP987" s="48"/>
      <c r="DQ987" s="48"/>
      <c r="DR987" s="48"/>
      <c r="DS987" s="48"/>
      <c r="DT987" s="48"/>
      <c r="DU987" s="48"/>
      <c r="DV987" s="48"/>
      <c r="DW987" s="48"/>
      <c r="DX987" s="48"/>
      <c r="DY987" s="48"/>
      <c r="DZ987" s="48"/>
      <c r="EA987" s="48"/>
      <c r="EB987" s="48"/>
      <c r="EC987" s="48"/>
      <c r="ED987" s="48"/>
      <c r="EE987" s="48"/>
      <c r="EF987" s="48"/>
      <c r="EG987" s="48"/>
      <c r="EH987" s="48"/>
      <c r="EI987" s="48"/>
      <c r="EJ987" s="48"/>
      <c r="EK987" s="48"/>
      <c r="EL987" s="48"/>
      <c r="EM987" s="48"/>
      <c r="EN987" s="48"/>
      <c r="EO987" s="48"/>
      <c r="EP987" s="48"/>
      <c r="EQ987" s="48"/>
      <c r="ER987" s="48"/>
      <c r="ES987" s="48"/>
      <c r="ET987" s="48"/>
      <c r="EU987" s="48"/>
      <c r="EV987" s="48"/>
      <c r="EW987" s="48"/>
      <c r="EX987" s="48"/>
      <c r="EY987" s="48"/>
      <c r="EZ987" s="48"/>
      <c r="FA987" s="48"/>
      <c r="FB987" s="48"/>
      <c r="FC987" s="48"/>
      <c r="FD987" s="48"/>
      <c r="FE987" s="48"/>
      <c r="FF987" s="48"/>
      <c r="FG987" s="48"/>
      <c r="FH987" s="48"/>
      <c r="FI987" s="48"/>
      <c r="FJ987" s="48"/>
      <c r="FK987" s="48"/>
      <c r="FL987" s="48"/>
      <c r="FM987" s="48"/>
      <c r="FN987" s="48"/>
      <c r="FO987" s="48"/>
      <c r="FP987" s="48"/>
      <c r="FQ987" s="48"/>
      <c r="FR987" s="48"/>
      <c r="FS987" s="48"/>
      <c r="FT987" s="48"/>
      <c r="FU987" s="48"/>
      <c r="FV987" s="48"/>
      <c r="FW987" s="48"/>
      <c r="FX987" s="48"/>
      <c r="FY987" s="48"/>
      <c r="FZ987" s="48"/>
      <c r="GA987" s="48"/>
      <c r="GB987" s="48"/>
      <c r="GC987" s="48"/>
      <c r="GD987" s="48"/>
      <c r="GE987" s="48"/>
      <c r="GF987" s="48"/>
      <c r="GG987" s="48"/>
      <c r="GH987" s="48"/>
      <c r="GI987" s="48"/>
      <c r="GJ987" s="48"/>
      <c r="GK987" s="48"/>
      <c r="GL987" s="48"/>
      <c r="GM987" s="48"/>
      <c r="GN987" s="48"/>
      <c r="GO987" s="48"/>
      <c r="GP987" s="48"/>
      <c r="GQ987" s="48"/>
      <c r="GR987" s="48"/>
      <c r="GS987" s="48"/>
      <c r="GT987" s="48"/>
      <c r="GU987" s="48"/>
      <c r="GV987" s="48"/>
      <c r="GW987" s="48"/>
      <c r="GX987" s="48"/>
      <c r="GY987" s="48"/>
      <c r="GZ987" s="48"/>
      <c r="HA987" s="48"/>
      <c r="HB987" s="48"/>
      <c r="HC987" s="48"/>
      <c r="HD987" s="48"/>
      <c r="HE987" s="48"/>
      <c r="HF987" s="48"/>
      <c r="HG987" s="48"/>
      <c r="HH987" s="48"/>
      <c r="HI987" s="48"/>
      <c r="HJ987" s="48"/>
      <c r="HK987" s="48"/>
      <c r="HL987" s="48"/>
      <c r="HM987" s="48"/>
      <c r="HN987" s="48"/>
      <c r="HO987" s="48"/>
      <c r="HP987" s="48"/>
      <c r="HQ987" s="48"/>
      <c r="HR987" s="48"/>
      <c r="HS987" s="48"/>
      <c r="HT987" s="48"/>
      <c r="HU987" s="48"/>
      <c r="HV987" s="48"/>
      <c r="HW987" s="48"/>
      <c r="HX987" s="48"/>
      <c r="HY987" s="48"/>
      <c r="HZ987" s="48"/>
      <c r="IA987" s="48"/>
      <c r="IB987" s="48"/>
      <c r="IC987" s="48"/>
      <c r="ID987" s="48"/>
      <c r="IE987" s="48"/>
      <c r="IF987" s="48"/>
      <c r="IG987" s="48"/>
      <c r="IH987" s="48"/>
      <c r="II987" s="48"/>
      <c r="IJ987" s="48"/>
      <c r="IK987" s="48"/>
      <c r="IL987" s="48"/>
      <c r="IM987" s="48"/>
      <c r="IN987" s="48"/>
      <c r="IO987" s="48"/>
      <c r="IP987" s="48"/>
      <c r="IQ987" s="48"/>
      <c r="IR987" s="48"/>
      <c r="IS987" s="48"/>
      <c r="IT987" s="48"/>
      <c r="IU987" s="48"/>
      <c r="IV987" s="48"/>
      <c r="IW987" s="48"/>
      <c r="IX987" s="48"/>
      <c r="IY987" s="48"/>
      <c r="IZ987" s="48"/>
      <c r="JA987" s="48"/>
      <c r="JB987" s="49"/>
      <c r="JC987" s="49"/>
      <c r="JD987" s="49"/>
      <c r="JE987" s="49"/>
      <c r="JF987" s="49"/>
      <c r="JG987" s="49"/>
      <c r="JH987" s="49"/>
      <c r="JI987" s="49"/>
      <c r="JJ987" s="49"/>
      <c r="JK987" s="49"/>
      <c r="JL987" s="49"/>
      <c r="JM987" s="49"/>
    </row>
    <row r="988" spans="2:273" ht="20.25" customHeight="1">
      <c r="B988" s="116" t="s">
        <v>6504</v>
      </c>
      <c r="C988" s="107">
        <v>20201</v>
      </c>
      <c r="D988" s="109">
        <v>2020</v>
      </c>
      <c r="E988" s="65" t="s">
        <v>996</v>
      </c>
      <c r="F988" s="140"/>
      <c r="G988" s="354"/>
      <c r="H988" s="57" t="s">
        <v>6505</v>
      </c>
      <c r="I988" s="57" t="s">
        <v>53</v>
      </c>
      <c r="J988" s="78">
        <v>37</v>
      </c>
      <c r="K988" s="192">
        <v>1516578</v>
      </c>
      <c r="L988" s="57" t="s">
        <v>6491</v>
      </c>
      <c r="M988" s="57" t="s">
        <v>39</v>
      </c>
      <c r="N988" s="215">
        <v>10</v>
      </c>
      <c r="O988" s="78">
        <v>1</v>
      </c>
      <c r="P988" s="78">
        <v>3</v>
      </c>
      <c r="Q988" s="57" t="s">
        <v>55</v>
      </c>
      <c r="R988" s="57" t="s">
        <v>381</v>
      </c>
      <c r="S988" s="48"/>
      <c r="T988" s="48"/>
      <c r="U988" s="48"/>
      <c r="V988" s="48"/>
      <c r="W988" s="48"/>
      <c r="X988" s="48"/>
      <c r="Y988" s="48"/>
      <c r="Z988" s="48"/>
      <c r="AA988" s="48"/>
      <c r="AB988" s="48"/>
      <c r="AC988" s="48"/>
      <c r="AD988" s="48"/>
      <c r="AE988" s="48"/>
    </row>
    <row r="989" spans="2:273" ht="20.25" customHeight="1">
      <c r="B989" s="111" t="s">
        <v>995</v>
      </c>
      <c r="C989" s="112">
        <v>20182</v>
      </c>
      <c r="D989" s="108">
        <v>2018</v>
      </c>
      <c r="E989" s="35" t="s">
        <v>996</v>
      </c>
      <c r="F989" s="142"/>
      <c r="G989" s="353"/>
      <c r="H989" s="36" t="s">
        <v>997</v>
      </c>
      <c r="I989" s="4" t="s">
        <v>37</v>
      </c>
      <c r="J989" s="79">
        <v>54</v>
      </c>
      <c r="K989" s="191">
        <v>1782000</v>
      </c>
      <c r="L989" s="4" t="s">
        <v>998</v>
      </c>
      <c r="M989" s="4" t="s">
        <v>39</v>
      </c>
      <c r="N989" s="215">
        <v>10</v>
      </c>
      <c r="O989" s="77">
        <v>1</v>
      </c>
      <c r="P989" s="77">
        <v>3</v>
      </c>
      <c r="Q989" s="36" t="s">
        <v>55</v>
      </c>
      <c r="R989" s="4" t="s">
        <v>33</v>
      </c>
      <c r="S989" s="37"/>
      <c r="T989" s="37"/>
      <c r="U989" s="37"/>
      <c r="V989" s="37"/>
      <c r="W989" s="37"/>
      <c r="X989" s="37"/>
      <c r="Y989" s="37"/>
      <c r="Z989" s="37"/>
      <c r="AA989" s="37"/>
      <c r="AB989" s="37"/>
      <c r="AC989" s="37"/>
      <c r="AD989" s="37"/>
      <c r="AE989" s="37"/>
    </row>
    <row r="990" spans="2:273" ht="20.25" customHeight="1">
      <c r="B990" s="116" t="s">
        <v>3705</v>
      </c>
      <c r="C990" s="107">
        <v>20192</v>
      </c>
      <c r="D990" s="108">
        <v>2019</v>
      </c>
      <c r="E990" s="38" t="s">
        <v>996</v>
      </c>
      <c r="F990" s="141"/>
      <c r="G990" s="353"/>
      <c r="H990" s="3" t="s">
        <v>3706</v>
      </c>
      <c r="I990" s="3" t="s">
        <v>294</v>
      </c>
      <c r="J990" s="79">
        <v>74</v>
      </c>
      <c r="K990" s="193">
        <v>2000000</v>
      </c>
      <c r="L990" s="3" t="s">
        <v>3698</v>
      </c>
      <c r="M990" s="3" t="s">
        <v>39</v>
      </c>
      <c r="N990" s="215">
        <v>10</v>
      </c>
      <c r="O990" s="77">
        <v>1</v>
      </c>
      <c r="P990" s="77">
        <v>3</v>
      </c>
      <c r="Q990" s="3" t="s">
        <v>32</v>
      </c>
      <c r="R990" s="3" t="s">
        <v>3707</v>
      </c>
      <c r="S990" s="6"/>
      <c r="T990" s="6"/>
      <c r="Y990" s="6"/>
      <c r="Z990" s="6"/>
    </row>
    <row r="991" spans="2:273" ht="20.25" customHeight="1">
      <c r="B991" s="116" t="s">
        <v>6492</v>
      </c>
      <c r="C991" s="110">
        <v>20203</v>
      </c>
      <c r="D991" s="109">
        <v>2020</v>
      </c>
      <c r="E991" s="65" t="s">
        <v>996</v>
      </c>
      <c r="F991" s="140"/>
      <c r="G991" s="354"/>
      <c r="H991" s="57" t="s">
        <v>6493</v>
      </c>
      <c r="I991" s="57" t="s">
        <v>29</v>
      </c>
      <c r="J991" s="78">
        <v>26</v>
      </c>
      <c r="K991" s="192">
        <v>2457839</v>
      </c>
      <c r="L991" s="57" t="s">
        <v>6491</v>
      </c>
      <c r="M991" s="57" t="s">
        <v>39</v>
      </c>
      <c r="N991" s="215">
        <v>10</v>
      </c>
      <c r="O991" s="78">
        <v>1</v>
      </c>
      <c r="P991" s="78">
        <v>3</v>
      </c>
      <c r="Q991" s="57" t="s">
        <v>47</v>
      </c>
      <c r="R991" s="57" t="s">
        <v>33</v>
      </c>
      <c r="S991" s="48"/>
      <c r="T991" s="48"/>
      <c r="U991" s="48"/>
      <c r="V991" s="48"/>
      <c r="W991" s="48"/>
      <c r="X991" s="48"/>
      <c r="Y991" s="48"/>
      <c r="Z991" s="48"/>
      <c r="AA991" s="48"/>
      <c r="AB991" s="48"/>
      <c r="AC991" s="48"/>
      <c r="AD991" s="48"/>
      <c r="AE991" s="48"/>
      <c r="AF991" s="48"/>
      <c r="AG991" s="48"/>
      <c r="AH991" s="48"/>
      <c r="AI991" s="48"/>
      <c r="AJ991" s="48"/>
      <c r="AK991" s="48"/>
      <c r="AL991" s="48"/>
      <c r="AM991" s="48"/>
      <c r="AN991" s="48"/>
      <c r="AO991" s="48"/>
      <c r="AP991" s="48"/>
      <c r="AQ991" s="48"/>
      <c r="AR991" s="48"/>
      <c r="AS991" s="48"/>
      <c r="AT991" s="48"/>
      <c r="AU991" s="48"/>
      <c r="AV991" s="48"/>
      <c r="AW991" s="48"/>
      <c r="AX991" s="48"/>
      <c r="AY991" s="48"/>
      <c r="AZ991" s="48"/>
      <c r="BA991" s="48"/>
      <c r="BB991" s="48"/>
      <c r="BC991" s="48"/>
      <c r="BD991" s="48"/>
      <c r="BE991" s="48"/>
      <c r="BF991" s="48"/>
      <c r="BG991" s="48"/>
      <c r="BH991" s="48"/>
      <c r="BI991" s="48"/>
      <c r="BJ991" s="48"/>
      <c r="BK991" s="48"/>
      <c r="BL991" s="48"/>
      <c r="BM991" s="48"/>
      <c r="BN991" s="48"/>
      <c r="BO991" s="48"/>
      <c r="BP991" s="48"/>
      <c r="BQ991" s="48"/>
      <c r="BR991" s="48"/>
      <c r="BS991" s="48"/>
      <c r="BT991" s="48"/>
      <c r="BU991" s="48"/>
      <c r="BV991" s="48"/>
      <c r="BW991" s="48"/>
      <c r="BX991" s="48"/>
      <c r="BY991" s="48"/>
      <c r="BZ991" s="48"/>
      <c r="CA991" s="48"/>
      <c r="CB991" s="48"/>
      <c r="CC991" s="48"/>
      <c r="CD991" s="48"/>
      <c r="CE991" s="48"/>
      <c r="CF991" s="48"/>
      <c r="CG991" s="48"/>
      <c r="CH991" s="48"/>
      <c r="CI991" s="48"/>
      <c r="CJ991" s="48"/>
      <c r="CK991" s="48"/>
      <c r="CL991" s="48"/>
      <c r="CM991" s="48"/>
      <c r="CN991" s="48"/>
      <c r="CO991" s="48"/>
      <c r="CP991" s="48"/>
      <c r="CQ991" s="48"/>
      <c r="CR991" s="48"/>
      <c r="CS991" s="48"/>
      <c r="CT991" s="48"/>
      <c r="CU991" s="48"/>
      <c r="CV991" s="48"/>
      <c r="CW991" s="48"/>
      <c r="CX991" s="48"/>
      <c r="CY991" s="48"/>
      <c r="CZ991" s="48"/>
      <c r="DA991" s="48"/>
      <c r="DB991" s="48"/>
      <c r="DC991" s="48"/>
      <c r="DD991" s="48"/>
      <c r="DE991" s="48"/>
      <c r="DF991" s="48"/>
      <c r="DG991" s="48"/>
      <c r="DH991" s="48"/>
      <c r="DI991" s="48"/>
      <c r="DJ991" s="48"/>
      <c r="DK991" s="48"/>
      <c r="DL991" s="48"/>
      <c r="DM991" s="48"/>
      <c r="DN991" s="48"/>
      <c r="DO991" s="48"/>
      <c r="DP991" s="48"/>
      <c r="DQ991" s="48"/>
      <c r="DR991" s="48"/>
      <c r="DS991" s="48"/>
      <c r="DT991" s="48"/>
      <c r="DU991" s="48"/>
      <c r="DV991" s="48"/>
      <c r="DW991" s="48"/>
      <c r="DX991" s="48"/>
      <c r="DY991" s="48"/>
      <c r="DZ991" s="48"/>
      <c r="EA991" s="48"/>
      <c r="EB991" s="48"/>
      <c r="EC991" s="48"/>
      <c r="ED991" s="48"/>
      <c r="EE991" s="48"/>
      <c r="EF991" s="48"/>
      <c r="EG991" s="48"/>
      <c r="EH991" s="48"/>
      <c r="EI991" s="48"/>
      <c r="EJ991" s="48"/>
      <c r="EK991" s="48"/>
      <c r="EL991" s="48"/>
      <c r="EM991" s="48"/>
      <c r="EN991" s="48"/>
      <c r="EO991" s="48"/>
      <c r="EP991" s="48"/>
      <c r="EQ991" s="48"/>
      <c r="ER991" s="48"/>
      <c r="ES991" s="48"/>
      <c r="ET991" s="48"/>
      <c r="EU991" s="48"/>
      <c r="EV991" s="48"/>
      <c r="EW991" s="48"/>
      <c r="EX991" s="48"/>
      <c r="EY991" s="48"/>
      <c r="EZ991" s="48"/>
      <c r="FA991" s="48"/>
      <c r="FB991" s="48"/>
      <c r="FC991" s="48"/>
      <c r="FD991" s="48"/>
      <c r="FE991" s="48"/>
      <c r="FF991" s="48"/>
      <c r="FG991" s="48"/>
      <c r="FH991" s="48"/>
      <c r="FI991" s="48"/>
      <c r="FJ991" s="48"/>
      <c r="FK991" s="48"/>
      <c r="FL991" s="48"/>
      <c r="FM991" s="48"/>
      <c r="FN991" s="48"/>
      <c r="FO991" s="48"/>
      <c r="FP991" s="48"/>
      <c r="FQ991" s="48"/>
      <c r="FR991" s="48"/>
      <c r="FS991" s="48"/>
      <c r="FT991" s="48"/>
      <c r="FU991" s="48"/>
      <c r="FV991" s="48"/>
      <c r="FW991" s="48"/>
      <c r="FX991" s="48"/>
      <c r="FY991" s="48"/>
      <c r="FZ991" s="48"/>
      <c r="GA991" s="48"/>
      <c r="GB991" s="48"/>
      <c r="GC991" s="48"/>
      <c r="GD991" s="48"/>
      <c r="GE991" s="48"/>
      <c r="GF991" s="48"/>
      <c r="GG991" s="48"/>
      <c r="GH991" s="48"/>
      <c r="GI991" s="48"/>
      <c r="GJ991" s="48"/>
      <c r="GK991" s="48"/>
      <c r="GL991" s="48"/>
      <c r="GM991" s="48"/>
      <c r="GN991" s="48"/>
      <c r="GO991" s="48"/>
      <c r="GP991" s="48"/>
      <c r="GQ991" s="48"/>
      <c r="GR991" s="48"/>
      <c r="GS991" s="48"/>
      <c r="GT991" s="48"/>
      <c r="GU991" s="48"/>
      <c r="GV991" s="48"/>
      <c r="GW991" s="48"/>
      <c r="GX991" s="48"/>
      <c r="GY991" s="48"/>
      <c r="GZ991" s="48"/>
      <c r="HA991" s="48"/>
      <c r="HB991" s="48"/>
      <c r="HC991" s="48"/>
      <c r="HD991" s="48"/>
      <c r="HE991" s="48"/>
      <c r="HF991" s="48"/>
      <c r="HG991" s="48"/>
      <c r="HH991" s="48"/>
      <c r="HI991" s="48"/>
      <c r="HJ991" s="48"/>
      <c r="HK991" s="48"/>
      <c r="HL991" s="48"/>
      <c r="HM991" s="48"/>
      <c r="HN991" s="48"/>
      <c r="HO991" s="48"/>
      <c r="HP991" s="48"/>
      <c r="HQ991" s="48"/>
      <c r="HR991" s="48"/>
      <c r="HS991" s="48"/>
      <c r="HT991" s="48"/>
      <c r="HU991" s="48"/>
      <c r="HV991" s="48"/>
      <c r="HW991" s="48"/>
      <c r="HX991" s="48"/>
      <c r="HY991" s="48"/>
      <c r="HZ991" s="48"/>
      <c r="IA991" s="48"/>
      <c r="IB991" s="48"/>
      <c r="IC991" s="48"/>
      <c r="ID991" s="48"/>
      <c r="IE991" s="48"/>
      <c r="IF991" s="48"/>
      <c r="IG991" s="48"/>
      <c r="IH991" s="48"/>
      <c r="II991" s="48"/>
      <c r="IJ991" s="48"/>
      <c r="IK991" s="48"/>
      <c r="IL991" s="48"/>
      <c r="IM991" s="48"/>
      <c r="IN991" s="48"/>
      <c r="IO991" s="48"/>
      <c r="IP991" s="48"/>
      <c r="IQ991" s="48"/>
      <c r="IR991" s="48"/>
      <c r="IS991" s="48"/>
      <c r="IT991" s="48"/>
      <c r="IU991" s="48"/>
      <c r="IV991" s="48"/>
      <c r="IW991" s="48"/>
      <c r="IX991" s="48"/>
      <c r="IY991" s="48"/>
      <c r="IZ991" s="48"/>
      <c r="JA991" s="48"/>
      <c r="JB991" s="49"/>
      <c r="JC991" s="49"/>
      <c r="JD991" s="49"/>
      <c r="JE991" s="49"/>
      <c r="JF991" s="49"/>
      <c r="JG991" s="49"/>
      <c r="JH991" s="49"/>
      <c r="JI991" s="49"/>
      <c r="JJ991" s="49"/>
      <c r="JK991" s="49"/>
      <c r="JL991" s="49"/>
      <c r="JM991" s="49"/>
    </row>
    <row r="992" spans="2:273" ht="20.25" customHeight="1">
      <c r="B992" s="111" t="s">
        <v>1003</v>
      </c>
      <c r="C992" s="112">
        <v>20182</v>
      </c>
      <c r="D992" s="108">
        <v>2018</v>
      </c>
      <c r="E992" s="35" t="s">
        <v>996</v>
      </c>
      <c r="F992" s="142"/>
      <c r="G992" s="353"/>
      <c r="H992" s="36" t="s">
        <v>1004</v>
      </c>
      <c r="I992" s="4" t="s">
        <v>37</v>
      </c>
      <c r="J992" s="79">
        <v>51</v>
      </c>
      <c r="K992" s="191">
        <v>2718258</v>
      </c>
      <c r="L992" s="4" t="s">
        <v>998</v>
      </c>
      <c r="M992" s="4" t="s">
        <v>39</v>
      </c>
      <c r="N992" s="215">
        <v>10</v>
      </c>
      <c r="O992" s="77">
        <v>1</v>
      </c>
      <c r="P992" s="77">
        <v>3</v>
      </c>
      <c r="Q992" s="36" t="s">
        <v>32</v>
      </c>
      <c r="R992" s="4" t="s">
        <v>825</v>
      </c>
      <c r="S992" s="37"/>
      <c r="T992" s="37"/>
      <c r="U992" s="37"/>
      <c r="V992" s="37"/>
      <c r="W992" s="37"/>
      <c r="X992" s="37"/>
      <c r="Y992" s="37"/>
      <c r="Z992" s="37"/>
      <c r="AA992" s="37"/>
      <c r="AB992" s="37"/>
      <c r="AC992" s="37"/>
      <c r="AD992" s="37"/>
      <c r="AE992" s="37"/>
      <c r="AF992" s="14"/>
      <c r="AG992" s="14"/>
      <c r="AH992" s="14"/>
      <c r="AI992" s="14"/>
      <c r="AJ992" s="14"/>
      <c r="AK992" s="14"/>
      <c r="AL992" s="14"/>
      <c r="AM992" s="14"/>
      <c r="AN992" s="14"/>
      <c r="AO992" s="14"/>
      <c r="AP992" s="14"/>
      <c r="AQ992" s="14"/>
      <c r="AR992" s="16" t="s">
        <v>47</v>
      </c>
      <c r="AS992" s="16" t="s">
        <v>53</v>
      </c>
      <c r="AT992" s="14"/>
      <c r="AU992" s="14"/>
      <c r="AV992" s="14"/>
      <c r="AW992" s="14"/>
      <c r="AX992" s="14"/>
      <c r="AY992" s="14"/>
      <c r="AZ992" s="14"/>
      <c r="BA992" s="14"/>
      <c r="BB992" s="14"/>
      <c r="BC992" s="14"/>
      <c r="BD992" s="14"/>
      <c r="BE992" s="14"/>
      <c r="BF992" s="14"/>
      <c r="BG992" s="14"/>
      <c r="BH992" s="14"/>
      <c r="BI992" s="14"/>
      <c r="BJ992" s="14"/>
      <c r="BK992" s="14"/>
      <c r="BL992" s="14"/>
      <c r="BM992" s="14"/>
      <c r="BN992" s="14"/>
      <c r="BO992" s="14"/>
      <c r="BP992" s="14"/>
      <c r="BQ992" s="14"/>
      <c r="BR992" s="14"/>
      <c r="BS992" s="14"/>
      <c r="BT992" s="14"/>
      <c r="BU992" s="14"/>
      <c r="BV992" s="14"/>
      <c r="BW992" s="14"/>
      <c r="BX992" s="14"/>
      <c r="BY992" s="14"/>
      <c r="BZ992" s="14"/>
      <c r="CA992" s="14"/>
      <c r="CB992" s="14"/>
      <c r="CC992" s="14"/>
      <c r="CD992" s="14"/>
      <c r="CE992" s="14"/>
      <c r="CF992" s="14"/>
      <c r="CG992" s="14"/>
      <c r="CH992" s="14"/>
      <c r="CI992" s="14"/>
      <c r="CJ992" s="14"/>
      <c r="CK992" s="14"/>
      <c r="CL992" s="14"/>
      <c r="CM992" s="14"/>
      <c r="CN992" s="14"/>
      <c r="CO992" s="14"/>
      <c r="CP992" s="14"/>
      <c r="CQ992" s="14"/>
      <c r="CR992" s="14"/>
      <c r="CS992" s="14"/>
      <c r="CT992" s="14"/>
      <c r="CU992" s="14"/>
      <c r="CV992" s="14"/>
      <c r="CW992" s="14"/>
      <c r="CX992" s="14"/>
      <c r="CY992" s="14"/>
      <c r="CZ992" s="14"/>
      <c r="DA992" s="14"/>
      <c r="DB992" s="14"/>
      <c r="DC992" s="14"/>
      <c r="DD992" s="14"/>
      <c r="DE992" s="14"/>
      <c r="DF992" s="14"/>
      <c r="DG992" s="14"/>
      <c r="DH992" s="14"/>
      <c r="DI992" s="14"/>
      <c r="DJ992" s="14"/>
      <c r="DK992" s="14"/>
      <c r="DL992" s="14"/>
      <c r="DM992" s="14"/>
      <c r="DN992" s="14"/>
      <c r="DO992" s="14"/>
      <c r="DP992" s="14"/>
      <c r="DQ992" s="14"/>
      <c r="DR992" s="14"/>
      <c r="DS992" s="14"/>
      <c r="DT992" s="14"/>
      <c r="DU992" s="14"/>
      <c r="DV992" s="14"/>
      <c r="DW992" s="14"/>
      <c r="DX992" s="14"/>
      <c r="DY992" s="14"/>
      <c r="DZ992" s="14"/>
      <c r="EA992" s="14"/>
      <c r="EB992" s="14"/>
      <c r="EC992" s="14"/>
      <c r="ED992" s="14"/>
      <c r="EE992" s="14"/>
      <c r="EF992" s="14"/>
      <c r="EG992" s="14"/>
      <c r="EH992" s="14"/>
      <c r="EI992" s="14"/>
      <c r="EJ992" s="14"/>
      <c r="EK992" s="14"/>
      <c r="EL992" s="14"/>
      <c r="EM992" s="14"/>
      <c r="EN992" s="14"/>
      <c r="EO992" s="14"/>
      <c r="EP992" s="14"/>
      <c r="EQ992" s="14"/>
      <c r="ER992" s="14"/>
      <c r="ES992" s="14"/>
      <c r="ET992" s="14"/>
      <c r="EU992" s="14"/>
      <c r="EV992" s="14"/>
      <c r="EW992" s="14"/>
      <c r="EX992" s="14"/>
      <c r="EY992" s="14"/>
      <c r="EZ992" s="14"/>
      <c r="FA992" s="14"/>
      <c r="FB992" s="14"/>
      <c r="FC992" s="14"/>
      <c r="FD992" s="14"/>
      <c r="FE992" s="14"/>
      <c r="FF992" s="14"/>
      <c r="FG992" s="14"/>
      <c r="FH992" s="14"/>
      <c r="FI992" s="14"/>
      <c r="FJ992" s="14"/>
      <c r="FK992" s="14"/>
      <c r="FL992" s="14"/>
      <c r="FM992" s="14"/>
      <c r="FN992" s="14"/>
      <c r="FO992" s="14"/>
      <c r="FP992" s="14"/>
      <c r="FQ992" s="14"/>
      <c r="FR992" s="14"/>
      <c r="FS992" s="14"/>
      <c r="FT992" s="14"/>
      <c r="FU992" s="14"/>
      <c r="FV992" s="14"/>
      <c r="FW992" s="14"/>
      <c r="FX992" s="14"/>
      <c r="FY992" s="14"/>
      <c r="FZ992" s="14"/>
      <c r="GA992" s="14"/>
      <c r="GB992" s="14"/>
      <c r="GC992" s="14"/>
      <c r="GD992" s="14"/>
      <c r="GE992" s="14"/>
      <c r="GF992" s="14"/>
      <c r="GG992" s="14"/>
      <c r="GH992" s="14"/>
      <c r="GI992" s="14"/>
      <c r="GJ992" s="14"/>
      <c r="GK992" s="14"/>
      <c r="GL992" s="14"/>
      <c r="GM992" s="14"/>
      <c r="GN992" s="14"/>
      <c r="GO992" s="14"/>
      <c r="GP992" s="14"/>
      <c r="GQ992" s="14"/>
      <c r="GR992" s="14"/>
      <c r="GS992" s="14"/>
      <c r="GT992" s="14"/>
      <c r="GU992" s="14"/>
      <c r="GV992" s="14"/>
      <c r="GW992" s="14"/>
      <c r="GX992" s="14"/>
      <c r="GY992" s="14"/>
      <c r="GZ992" s="14"/>
      <c r="HA992" s="14"/>
      <c r="HB992" s="14"/>
      <c r="HC992" s="14"/>
      <c r="HD992" s="14"/>
      <c r="HE992" s="14"/>
      <c r="HF992" s="14"/>
      <c r="HG992" s="14"/>
      <c r="HH992" s="14"/>
      <c r="HI992" s="14"/>
      <c r="HJ992" s="14"/>
      <c r="HK992" s="14"/>
      <c r="HL992" s="14"/>
      <c r="HM992" s="14"/>
      <c r="HN992" s="14"/>
      <c r="HO992" s="14"/>
      <c r="HP992" s="14"/>
      <c r="HQ992" s="14"/>
      <c r="HR992" s="14"/>
      <c r="HS992" s="14"/>
      <c r="HT992" s="14"/>
      <c r="HU992" s="14"/>
      <c r="HV992" s="14"/>
      <c r="HW992" s="14"/>
      <c r="HX992" s="14"/>
      <c r="HY992" s="14"/>
      <c r="HZ992" s="14"/>
      <c r="IA992" s="14"/>
      <c r="IB992" s="14"/>
      <c r="IC992" s="14"/>
      <c r="ID992" s="14"/>
      <c r="IE992" s="14"/>
      <c r="IF992" s="14"/>
      <c r="IG992" s="14"/>
      <c r="IH992" s="14"/>
      <c r="II992" s="14"/>
      <c r="IJ992" s="14"/>
      <c r="IK992" s="14"/>
      <c r="IL992" s="14"/>
      <c r="IM992" s="14"/>
      <c r="IN992" s="14"/>
      <c r="IO992" s="14"/>
      <c r="IP992" s="14"/>
      <c r="IQ992" s="14"/>
      <c r="IR992" s="14"/>
      <c r="IS992" s="14"/>
      <c r="IT992" s="14"/>
      <c r="IU992" s="14"/>
      <c r="IV992" s="14"/>
      <c r="IW992" s="14"/>
      <c r="IX992" s="14"/>
      <c r="IY992" s="14"/>
      <c r="IZ992" s="14"/>
      <c r="JA992" s="14"/>
      <c r="JB992" s="14"/>
      <c r="JC992" s="14"/>
      <c r="JD992" s="14"/>
      <c r="JE992" s="14"/>
      <c r="JF992" s="14"/>
      <c r="JG992" s="14"/>
      <c r="JH992" s="14"/>
      <c r="JI992" s="14"/>
      <c r="JJ992" s="14"/>
      <c r="JK992" s="14"/>
      <c r="JL992" s="14"/>
      <c r="JM992" s="14"/>
    </row>
    <row r="993" spans="2:273" ht="20.25" customHeight="1">
      <c r="B993" s="116" t="s">
        <v>6506</v>
      </c>
      <c r="C993" s="107">
        <v>20201</v>
      </c>
      <c r="D993" s="109">
        <v>2020</v>
      </c>
      <c r="E993" s="65" t="s">
        <v>996</v>
      </c>
      <c r="F993" s="140"/>
      <c r="G993" s="354"/>
      <c r="H993" s="57" t="s">
        <v>6507</v>
      </c>
      <c r="I993" s="57" t="s">
        <v>53</v>
      </c>
      <c r="J993" s="78">
        <v>36</v>
      </c>
      <c r="K993" s="192">
        <v>3350388</v>
      </c>
      <c r="L993" s="57" t="s">
        <v>6491</v>
      </c>
      <c r="M993" s="57" t="s">
        <v>39</v>
      </c>
      <c r="N993" s="215">
        <v>10</v>
      </c>
      <c r="O993" s="78">
        <v>1</v>
      </c>
      <c r="P993" s="78">
        <v>3</v>
      </c>
      <c r="Q993" s="57" t="s">
        <v>32</v>
      </c>
      <c r="R993" s="57" t="s">
        <v>139</v>
      </c>
      <c r="S993" s="48"/>
      <c r="T993" s="48"/>
      <c r="U993" s="48"/>
      <c r="V993" s="48"/>
      <c r="W993" s="48"/>
      <c r="X993" s="48"/>
      <c r="Y993" s="48"/>
      <c r="Z993" s="48"/>
      <c r="AA993" s="48"/>
      <c r="AB993" s="48"/>
      <c r="AC993" s="48"/>
      <c r="AD993" s="48"/>
      <c r="AE993" s="48"/>
    </row>
    <row r="994" spans="2:273" ht="20.25" customHeight="1">
      <c r="B994" s="116" t="s">
        <v>6508</v>
      </c>
      <c r="C994" s="107">
        <v>20202</v>
      </c>
      <c r="D994" s="108">
        <v>2020</v>
      </c>
      <c r="E994" s="65" t="s">
        <v>996</v>
      </c>
      <c r="F994" s="140"/>
      <c r="G994" s="354"/>
      <c r="H994" s="57" t="s">
        <v>6509</v>
      </c>
      <c r="I994" s="57" t="s">
        <v>294</v>
      </c>
      <c r="J994" s="78">
        <v>47</v>
      </c>
      <c r="K994" s="192">
        <v>4850000</v>
      </c>
      <c r="L994" s="57" t="s">
        <v>6491</v>
      </c>
      <c r="M994" s="57" t="s">
        <v>39</v>
      </c>
      <c r="N994" s="215">
        <v>10</v>
      </c>
      <c r="O994" s="78">
        <v>1</v>
      </c>
      <c r="P994" s="78">
        <v>3</v>
      </c>
      <c r="Q994" s="57" t="s">
        <v>32</v>
      </c>
      <c r="R994" s="57" t="s">
        <v>33</v>
      </c>
      <c r="S994" s="48"/>
      <c r="T994" s="48"/>
      <c r="U994" s="48"/>
      <c r="V994" s="48"/>
      <c r="W994" s="48"/>
      <c r="X994" s="48"/>
      <c r="Y994" s="48"/>
      <c r="Z994" s="48"/>
      <c r="AA994" s="48"/>
      <c r="AB994" s="48"/>
      <c r="AC994" s="48"/>
      <c r="AD994" s="48"/>
      <c r="AE994" s="48"/>
      <c r="AF994" s="48"/>
      <c r="AG994" s="48"/>
      <c r="AH994" s="48"/>
      <c r="AI994" s="48"/>
      <c r="AJ994" s="48"/>
      <c r="AK994" s="48"/>
      <c r="AL994" s="48"/>
      <c r="AM994" s="48"/>
      <c r="AN994" s="48"/>
      <c r="AO994" s="48"/>
      <c r="AP994" s="48"/>
      <c r="AQ994" s="48"/>
      <c r="AR994" s="48"/>
      <c r="AS994" s="48"/>
      <c r="AT994" s="48"/>
      <c r="AU994" s="48"/>
      <c r="AV994" s="48"/>
      <c r="AW994" s="48"/>
      <c r="AX994" s="48"/>
      <c r="AY994" s="48"/>
      <c r="AZ994" s="48"/>
      <c r="BA994" s="48"/>
      <c r="BB994" s="48"/>
      <c r="BC994" s="48"/>
      <c r="BD994" s="48"/>
      <c r="BE994" s="48"/>
      <c r="BF994" s="48"/>
      <c r="BG994" s="48"/>
      <c r="BH994" s="48"/>
      <c r="BI994" s="48"/>
      <c r="BJ994" s="48"/>
      <c r="BK994" s="48"/>
      <c r="BL994" s="48"/>
      <c r="BM994" s="48"/>
      <c r="BN994" s="48"/>
      <c r="BO994" s="48"/>
      <c r="BP994" s="48"/>
      <c r="BQ994" s="48"/>
      <c r="BR994" s="48"/>
      <c r="BS994" s="48"/>
      <c r="BT994" s="48"/>
      <c r="BU994" s="48"/>
      <c r="BV994" s="48"/>
      <c r="BW994" s="48"/>
      <c r="BX994" s="48"/>
      <c r="BY994" s="48"/>
      <c r="BZ994" s="48"/>
      <c r="CA994" s="48"/>
      <c r="CB994" s="48"/>
      <c r="CC994" s="48"/>
      <c r="CD994" s="48"/>
      <c r="CE994" s="48"/>
      <c r="CF994" s="48"/>
      <c r="CG994" s="48"/>
      <c r="CH994" s="48"/>
      <c r="CI994" s="48"/>
      <c r="CJ994" s="48"/>
      <c r="CK994" s="48"/>
      <c r="CL994" s="48"/>
      <c r="CM994" s="48"/>
      <c r="CN994" s="48"/>
      <c r="CO994" s="48"/>
      <c r="CP994" s="48"/>
      <c r="CQ994" s="48"/>
      <c r="CR994" s="48"/>
      <c r="CS994" s="48"/>
      <c r="CT994" s="48"/>
      <c r="CU994" s="48"/>
      <c r="CV994" s="48"/>
      <c r="CW994" s="48"/>
      <c r="CX994" s="48"/>
      <c r="CY994" s="48"/>
      <c r="CZ994" s="48"/>
      <c r="DA994" s="48"/>
      <c r="DB994" s="48"/>
      <c r="DC994" s="48"/>
      <c r="DD994" s="48"/>
      <c r="DE994" s="48"/>
      <c r="DF994" s="48"/>
      <c r="DG994" s="48"/>
      <c r="DH994" s="48"/>
      <c r="DI994" s="48"/>
      <c r="DJ994" s="48"/>
      <c r="DK994" s="48"/>
      <c r="DL994" s="48"/>
      <c r="DM994" s="48"/>
      <c r="DN994" s="48"/>
      <c r="DO994" s="48"/>
      <c r="DP994" s="48"/>
      <c r="DQ994" s="48"/>
      <c r="DR994" s="48"/>
      <c r="DS994" s="48"/>
      <c r="DT994" s="48"/>
      <c r="DU994" s="48"/>
      <c r="DV994" s="48"/>
      <c r="DW994" s="48"/>
      <c r="DX994" s="48"/>
      <c r="DY994" s="48"/>
      <c r="DZ994" s="48"/>
      <c r="EA994" s="48"/>
      <c r="EB994" s="48"/>
      <c r="EC994" s="48"/>
      <c r="ED994" s="48"/>
      <c r="EE994" s="48"/>
      <c r="EF994" s="48"/>
      <c r="EG994" s="48"/>
      <c r="EH994" s="48"/>
      <c r="EI994" s="48"/>
      <c r="EJ994" s="48"/>
      <c r="EK994" s="48"/>
      <c r="EL994" s="48"/>
      <c r="EM994" s="48"/>
      <c r="EN994" s="48"/>
      <c r="EO994" s="48"/>
      <c r="EP994" s="48"/>
      <c r="EQ994" s="48"/>
      <c r="ER994" s="48"/>
      <c r="ES994" s="48"/>
      <c r="ET994" s="48"/>
      <c r="EU994" s="48"/>
      <c r="EV994" s="48"/>
      <c r="EW994" s="48"/>
      <c r="EX994" s="48"/>
      <c r="EY994" s="48"/>
      <c r="EZ994" s="48"/>
      <c r="FA994" s="48"/>
      <c r="FB994" s="48"/>
      <c r="FC994" s="48"/>
      <c r="FD994" s="48"/>
      <c r="FE994" s="48"/>
      <c r="FF994" s="48"/>
      <c r="FG994" s="48"/>
      <c r="FH994" s="48"/>
      <c r="FI994" s="48"/>
      <c r="FJ994" s="48"/>
      <c r="FK994" s="48"/>
      <c r="FL994" s="48"/>
      <c r="FM994" s="48"/>
      <c r="FN994" s="48"/>
      <c r="FO994" s="48"/>
      <c r="FP994" s="48"/>
      <c r="FQ994" s="48"/>
      <c r="FR994" s="48"/>
      <c r="FS994" s="48"/>
      <c r="FT994" s="48"/>
      <c r="FU994" s="48"/>
      <c r="FV994" s="48"/>
      <c r="FW994" s="48"/>
      <c r="FX994" s="48"/>
      <c r="FY994" s="48"/>
      <c r="FZ994" s="48"/>
      <c r="GA994" s="48"/>
      <c r="GB994" s="48"/>
      <c r="GC994" s="48"/>
      <c r="GD994" s="48"/>
      <c r="GE994" s="48"/>
      <c r="GF994" s="48"/>
      <c r="GG994" s="48"/>
      <c r="GH994" s="48"/>
      <c r="GI994" s="48"/>
      <c r="GJ994" s="48"/>
      <c r="GK994" s="48"/>
      <c r="GL994" s="48"/>
      <c r="GM994" s="48"/>
      <c r="GN994" s="48"/>
      <c r="GO994" s="48"/>
      <c r="GP994" s="48"/>
      <c r="GQ994" s="48"/>
      <c r="GR994" s="48"/>
      <c r="GS994" s="48"/>
      <c r="GT994" s="48"/>
      <c r="GU994" s="48"/>
      <c r="GV994" s="48"/>
      <c r="GW994" s="48"/>
      <c r="GX994" s="48"/>
      <c r="GY994" s="48"/>
      <c r="GZ994" s="48"/>
      <c r="HA994" s="48"/>
      <c r="HB994" s="48"/>
      <c r="HC994" s="48"/>
      <c r="HD994" s="48"/>
      <c r="HE994" s="48"/>
      <c r="HF994" s="48"/>
      <c r="HG994" s="48"/>
      <c r="HH994" s="48"/>
      <c r="HI994" s="48"/>
      <c r="HJ994" s="48"/>
      <c r="HK994" s="48"/>
      <c r="HL994" s="48"/>
      <c r="HM994" s="48"/>
      <c r="HN994" s="48"/>
      <c r="HO994" s="48"/>
      <c r="HP994" s="48"/>
      <c r="HQ994" s="48"/>
      <c r="HR994" s="48"/>
      <c r="HS994" s="48"/>
      <c r="HT994" s="48"/>
      <c r="HU994" s="48"/>
      <c r="HV994" s="48"/>
      <c r="HW994" s="48"/>
      <c r="HX994" s="48"/>
      <c r="HY994" s="48"/>
      <c r="HZ994" s="48"/>
      <c r="IA994" s="48"/>
      <c r="IB994" s="48"/>
      <c r="IC994" s="48"/>
      <c r="ID994" s="48"/>
      <c r="IE994" s="48"/>
      <c r="IF994" s="48"/>
      <c r="IG994" s="48"/>
      <c r="IH994" s="48"/>
      <c r="II994" s="48"/>
      <c r="IJ994" s="48"/>
      <c r="IK994" s="48"/>
      <c r="IL994" s="48"/>
      <c r="IM994" s="48"/>
      <c r="IN994" s="48"/>
      <c r="IO994" s="48"/>
      <c r="IP994" s="48"/>
      <c r="IQ994" s="48"/>
      <c r="IR994" s="48"/>
      <c r="IS994" s="48"/>
      <c r="IT994" s="48"/>
      <c r="IU994" s="48"/>
      <c r="IV994" s="48"/>
      <c r="IW994" s="48"/>
      <c r="IX994" s="48"/>
      <c r="IY994" s="48"/>
      <c r="IZ994" s="48"/>
      <c r="JA994" s="48"/>
      <c r="JB994" s="49"/>
      <c r="JC994" s="49"/>
      <c r="JD994" s="49"/>
      <c r="JE994" s="49"/>
      <c r="JF994" s="49"/>
      <c r="JG994" s="49"/>
      <c r="JH994" s="49"/>
      <c r="JI994" s="49"/>
      <c r="JJ994" s="49"/>
      <c r="JK994" s="49"/>
      <c r="JL994" s="49"/>
      <c r="JM994" s="49"/>
    </row>
    <row r="995" spans="2:273" ht="20.25" customHeight="1">
      <c r="B995" s="116" t="s">
        <v>3703</v>
      </c>
      <c r="C995" s="107">
        <v>20192</v>
      </c>
      <c r="D995" s="108">
        <v>2019</v>
      </c>
      <c r="E995" s="38" t="s">
        <v>996</v>
      </c>
      <c r="F995" s="141"/>
      <c r="G995" s="353"/>
      <c r="H995" s="3" t="s">
        <v>3704</v>
      </c>
      <c r="I995" s="3" t="s">
        <v>37</v>
      </c>
      <c r="J995" s="79">
        <v>37</v>
      </c>
      <c r="K995" s="193">
        <v>6331492</v>
      </c>
      <c r="L995" s="3" t="s">
        <v>3698</v>
      </c>
      <c r="M995" s="3" t="s">
        <v>39</v>
      </c>
      <c r="N995" s="215">
        <v>10</v>
      </c>
      <c r="O995" s="77">
        <v>1</v>
      </c>
      <c r="P995" s="77">
        <v>3</v>
      </c>
      <c r="Q995" s="3" t="s">
        <v>47</v>
      </c>
      <c r="R995" s="3" t="s">
        <v>193</v>
      </c>
      <c r="S995" s="6"/>
      <c r="T995" s="6"/>
      <c r="Y995" s="6"/>
      <c r="Z995" s="6"/>
      <c r="AF995" s="37"/>
      <c r="AG995" s="37"/>
      <c r="AH995" s="37"/>
      <c r="AI995" s="37"/>
      <c r="AJ995" s="37"/>
      <c r="AK995" s="37"/>
      <c r="AL995" s="37"/>
      <c r="AM995" s="37"/>
      <c r="AN995" s="37"/>
      <c r="AO995" s="37"/>
      <c r="AP995" s="37"/>
      <c r="AQ995" s="37"/>
      <c r="AR995" s="37"/>
      <c r="AS995" s="37"/>
      <c r="AT995" s="37"/>
      <c r="AU995" s="37"/>
      <c r="AV995" s="37"/>
      <c r="AW995" s="37"/>
      <c r="AX995" s="37"/>
      <c r="AY995" s="37"/>
      <c r="AZ995" s="37"/>
      <c r="BA995" s="37"/>
      <c r="BB995" s="37"/>
      <c r="BC995" s="37"/>
      <c r="BD995" s="37"/>
      <c r="BE995" s="37"/>
      <c r="BF995" s="37"/>
      <c r="BG995" s="37"/>
      <c r="BH995" s="37"/>
      <c r="BI995" s="37"/>
      <c r="BJ995" s="37"/>
      <c r="BK995" s="37"/>
      <c r="BL995" s="37"/>
      <c r="BM995" s="37"/>
      <c r="BN995" s="37"/>
      <c r="BO995" s="37"/>
      <c r="BP995" s="37"/>
      <c r="BQ995" s="37"/>
      <c r="BR995" s="37"/>
      <c r="BS995" s="37"/>
      <c r="BT995" s="37"/>
      <c r="BU995" s="37"/>
      <c r="BV995" s="37"/>
      <c r="BW995" s="37"/>
      <c r="BX995" s="37"/>
      <c r="BY995" s="37"/>
      <c r="BZ995" s="37"/>
      <c r="CA995" s="37"/>
      <c r="CB995" s="37"/>
      <c r="CC995" s="37"/>
      <c r="CD995" s="37"/>
      <c r="CE995" s="37"/>
      <c r="CF995" s="37"/>
      <c r="CG995" s="37"/>
      <c r="CH995" s="37"/>
      <c r="CI995" s="37"/>
      <c r="CJ995" s="37"/>
      <c r="CK995" s="37"/>
      <c r="CL995" s="37"/>
      <c r="CM995" s="37"/>
      <c r="CN995" s="37"/>
      <c r="CO995" s="37"/>
      <c r="CP995" s="37"/>
      <c r="CQ995" s="37"/>
      <c r="CR995" s="37"/>
      <c r="CS995" s="37"/>
      <c r="CT995" s="37"/>
      <c r="CU995" s="37"/>
      <c r="CV995" s="37"/>
      <c r="CW995" s="37"/>
      <c r="CX995" s="37"/>
      <c r="CY995" s="37"/>
      <c r="CZ995" s="37"/>
      <c r="DA995" s="37"/>
      <c r="DB995" s="37"/>
      <c r="DC995" s="37"/>
      <c r="DD995" s="37"/>
      <c r="DE995" s="37"/>
      <c r="DF995" s="37"/>
      <c r="DG995" s="37"/>
      <c r="DH995" s="37"/>
      <c r="DI995" s="37"/>
      <c r="DJ995" s="37"/>
      <c r="DK995" s="37"/>
      <c r="DL995" s="37"/>
      <c r="DM995" s="37"/>
      <c r="DN995" s="37"/>
      <c r="DO995" s="37"/>
      <c r="DP995" s="37"/>
      <c r="DQ995" s="37"/>
      <c r="DR995" s="37"/>
      <c r="DS995" s="37"/>
      <c r="DT995" s="37"/>
      <c r="DU995" s="37"/>
      <c r="DV995" s="37"/>
      <c r="DW995" s="37"/>
      <c r="DX995" s="37"/>
      <c r="DY995" s="37"/>
      <c r="DZ995" s="37"/>
      <c r="EA995" s="37"/>
      <c r="EB995" s="37"/>
      <c r="EC995" s="37"/>
      <c r="ED995" s="37"/>
      <c r="EE995" s="37"/>
      <c r="EF995" s="37"/>
      <c r="EG995" s="37"/>
      <c r="EH995" s="37"/>
      <c r="EI995" s="37"/>
      <c r="EJ995" s="37"/>
      <c r="EK995" s="37"/>
      <c r="EL995" s="37"/>
      <c r="EM995" s="37"/>
      <c r="EN995" s="37"/>
      <c r="EO995" s="37"/>
      <c r="EP995" s="37"/>
      <c r="EQ995" s="37"/>
      <c r="ER995" s="37"/>
      <c r="ES995" s="37"/>
      <c r="ET995" s="37"/>
      <c r="EU995" s="37"/>
      <c r="EV995" s="37"/>
      <c r="EW995" s="37"/>
      <c r="EX995" s="37"/>
      <c r="EY995" s="37"/>
      <c r="EZ995" s="37"/>
      <c r="FA995" s="37"/>
      <c r="FB995" s="37"/>
      <c r="FC995" s="37"/>
      <c r="FD995" s="37"/>
      <c r="FE995" s="37"/>
      <c r="FF995" s="37"/>
      <c r="FG995" s="37"/>
      <c r="FH995" s="37"/>
      <c r="FI995" s="37"/>
      <c r="FJ995" s="37"/>
      <c r="FK995" s="37"/>
      <c r="FL995" s="37"/>
      <c r="FM995" s="37"/>
      <c r="FN995" s="37"/>
      <c r="FO995" s="37"/>
      <c r="FP995" s="37"/>
      <c r="FQ995" s="37"/>
      <c r="FR995" s="37"/>
      <c r="FS995" s="37"/>
      <c r="FT995" s="37"/>
      <c r="FU995" s="37"/>
      <c r="FV995" s="37"/>
      <c r="FW995" s="37"/>
      <c r="FX995" s="37"/>
      <c r="FY995" s="37"/>
      <c r="FZ995" s="37"/>
      <c r="GA995" s="37"/>
      <c r="GB995" s="37"/>
      <c r="GC995" s="37"/>
      <c r="GD995" s="37"/>
      <c r="GE995" s="37"/>
      <c r="GF995" s="37"/>
      <c r="GG995" s="37"/>
      <c r="GH995" s="37"/>
      <c r="GI995" s="37"/>
      <c r="GJ995" s="37"/>
      <c r="GK995" s="37"/>
      <c r="GL995" s="37"/>
      <c r="GM995" s="37"/>
      <c r="GN995" s="37"/>
      <c r="GO995" s="37"/>
      <c r="GP995" s="37"/>
      <c r="GQ995" s="37"/>
      <c r="GR995" s="37"/>
      <c r="GS995" s="37"/>
      <c r="GT995" s="37"/>
      <c r="GU995" s="37"/>
      <c r="GV995" s="37"/>
      <c r="GW995" s="37"/>
      <c r="GX995" s="37"/>
      <c r="GY995" s="37"/>
      <c r="GZ995" s="37"/>
      <c r="HA995" s="37"/>
      <c r="HB995" s="37"/>
      <c r="HC995" s="37"/>
      <c r="HD995" s="37"/>
      <c r="HE995" s="37"/>
      <c r="HF995" s="37"/>
      <c r="HG995" s="37"/>
      <c r="HH995" s="37"/>
      <c r="HI995" s="37"/>
      <c r="HJ995" s="37"/>
      <c r="HK995" s="37"/>
      <c r="HL995" s="37"/>
      <c r="HM995" s="37"/>
      <c r="HN995" s="37"/>
      <c r="HO995" s="37"/>
      <c r="HP995" s="37"/>
      <c r="HQ995" s="37"/>
      <c r="HR995" s="37"/>
      <c r="HS995" s="37"/>
      <c r="HT995" s="37"/>
      <c r="HU995" s="37"/>
      <c r="HV995" s="37"/>
      <c r="HW995" s="37"/>
      <c r="HX995" s="37"/>
      <c r="HY995" s="37"/>
      <c r="HZ995" s="37"/>
      <c r="IA995" s="37"/>
      <c r="IB995" s="37"/>
      <c r="IC995" s="37"/>
      <c r="ID995" s="37"/>
      <c r="IE995" s="37"/>
      <c r="IF995" s="37"/>
      <c r="IG995" s="37"/>
      <c r="IH995" s="37"/>
      <c r="II995" s="37"/>
      <c r="IJ995" s="37"/>
      <c r="IK995" s="37"/>
      <c r="IL995" s="37"/>
      <c r="IM995" s="37"/>
      <c r="IN995" s="37"/>
      <c r="IO995" s="37"/>
      <c r="IP995" s="37"/>
      <c r="IQ995" s="37"/>
      <c r="IR995" s="37"/>
      <c r="IS995" s="37"/>
      <c r="IT995" s="37"/>
      <c r="IU995" s="37"/>
      <c r="IV995" s="37"/>
      <c r="IW995" s="37"/>
      <c r="IX995" s="37"/>
      <c r="IY995" s="37"/>
      <c r="IZ995" s="37"/>
      <c r="JA995" s="37"/>
      <c r="JB995" s="37"/>
      <c r="JC995" s="37"/>
      <c r="JD995" s="37"/>
      <c r="JE995" s="37"/>
      <c r="JF995" s="37"/>
      <c r="JG995" s="37"/>
      <c r="JH995" s="37"/>
      <c r="JI995" s="37"/>
      <c r="JJ995" s="37"/>
      <c r="JK995" s="37"/>
      <c r="JL995" s="37"/>
      <c r="JM995" s="37"/>
    </row>
    <row r="996" spans="2:273" ht="20.25" customHeight="1">
      <c r="B996" s="116" t="s">
        <v>3696</v>
      </c>
      <c r="C996" s="107">
        <v>20192</v>
      </c>
      <c r="D996" s="108">
        <v>2019</v>
      </c>
      <c r="E996" s="38" t="s">
        <v>996</v>
      </c>
      <c r="F996" s="141"/>
      <c r="G996" s="353"/>
      <c r="H996" s="3" t="s">
        <v>3697</v>
      </c>
      <c r="I996" s="3" t="s">
        <v>37</v>
      </c>
      <c r="J996" s="79">
        <v>48</v>
      </c>
      <c r="K996" s="193">
        <v>7996348</v>
      </c>
      <c r="L996" s="3" t="s">
        <v>3698</v>
      </c>
      <c r="M996" s="3" t="s">
        <v>39</v>
      </c>
      <c r="N996" s="215">
        <v>10</v>
      </c>
      <c r="O996" s="77">
        <v>1</v>
      </c>
      <c r="P996" s="77">
        <v>3</v>
      </c>
      <c r="Q996" s="3" t="s">
        <v>32</v>
      </c>
      <c r="R996" s="3" t="s">
        <v>33</v>
      </c>
      <c r="S996" s="6"/>
      <c r="T996" s="6"/>
      <c r="Y996" s="6"/>
      <c r="Z996" s="6"/>
      <c r="AR996" s="7" t="s">
        <v>47</v>
      </c>
      <c r="AS996" s="7" t="s">
        <v>53</v>
      </c>
    </row>
    <row r="997" spans="2:273" ht="20.25" customHeight="1">
      <c r="B997" s="116" t="s">
        <v>3699</v>
      </c>
      <c r="C997" s="107">
        <v>20192</v>
      </c>
      <c r="D997" s="108">
        <v>2019</v>
      </c>
      <c r="E997" s="38" t="s">
        <v>996</v>
      </c>
      <c r="F997" s="141"/>
      <c r="G997" s="353"/>
      <c r="H997" s="3" t="s">
        <v>3700</v>
      </c>
      <c r="I997" s="3" t="s">
        <v>37</v>
      </c>
      <c r="J997" s="79">
        <v>49</v>
      </c>
      <c r="K997" s="193">
        <v>20794980</v>
      </c>
      <c r="L997" s="3" t="s">
        <v>3698</v>
      </c>
      <c r="M997" s="3" t="s">
        <v>39</v>
      </c>
      <c r="N997" s="215">
        <v>10</v>
      </c>
      <c r="O997" s="77">
        <v>1</v>
      </c>
      <c r="P997" s="77">
        <v>3</v>
      </c>
      <c r="Q997" s="3" t="s">
        <v>55</v>
      </c>
      <c r="R997" s="3" t="s">
        <v>1166</v>
      </c>
      <c r="S997" s="6"/>
      <c r="T997" s="6"/>
      <c r="Y997" s="6"/>
      <c r="Z997" s="6"/>
      <c r="AR997" s="7" t="s">
        <v>47</v>
      </c>
      <c r="AS997" s="7" t="s">
        <v>53</v>
      </c>
    </row>
    <row r="998" spans="2:273" ht="20.25" customHeight="1">
      <c r="B998" s="111" t="s">
        <v>1006</v>
      </c>
      <c r="C998" s="112">
        <v>20182</v>
      </c>
      <c r="D998" s="108">
        <v>2018</v>
      </c>
      <c r="E998" s="35" t="s">
        <v>1007</v>
      </c>
      <c r="F998" s="142"/>
      <c r="G998" s="353"/>
      <c r="H998" s="36" t="s">
        <v>1008</v>
      </c>
      <c r="I998" s="4" t="s">
        <v>37</v>
      </c>
      <c r="J998" s="79">
        <v>26</v>
      </c>
      <c r="K998" s="191">
        <v>949975</v>
      </c>
      <c r="L998" s="4" t="s">
        <v>1009</v>
      </c>
      <c r="M998" s="4" t="s">
        <v>39</v>
      </c>
      <c r="N998" s="215">
        <v>9</v>
      </c>
      <c r="O998" s="77">
        <v>2</v>
      </c>
      <c r="P998" s="77">
        <v>52</v>
      </c>
      <c r="Q998" s="36" t="s">
        <v>32</v>
      </c>
      <c r="R998" s="4" t="s">
        <v>156</v>
      </c>
      <c r="S998" s="37"/>
      <c r="T998" s="37"/>
      <c r="U998" s="37"/>
      <c r="V998" s="37"/>
      <c r="W998" s="37"/>
      <c r="X998" s="37"/>
      <c r="Y998" s="37"/>
      <c r="Z998" s="37"/>
      <c r="AA998" s="37"/>
      <c r="AB998" s="37"/>
      <c r="AC998" s="37"/>
      <c r="AD998" s="37"/>
      <c r="AE998" s="37"/>
    </row>
    <row r="999" spans="2:273" ht="20.25" customHeight="1">
      <c r="B999" s="116" t="s">
        <v>6510</v>
      </c>
      <c r="C999" s="107">
        <v>20202</v>
      </c>
      <c r="D999" s="108">
        <v>2020</v>
      </c>
      <c r="E999" s="65" t="s">
        <v>1007</v>
      </c>
      <c r="F999" s="140"/>
      <c r="G999" s="354"/>
      <c r="H999" s="57" t="s">
        <v>6511</v>
      </c>
      <c r="I999" s="57" t="s">
        <v>37</v>
      </c>
      <c r="J999" s="78">
        <v>24</v>
      </c>
      <c r="K999" s="192">
        <v>999936</v>
      </c>
      <c r="L999" s="57" t="s">
        <v>6512</v>
      </c>
      <c r="M999" s="57" t="s">
        <v>39</v>
      </c>
      <c r="N999" s="215">
        <v>9</v>
      </c>
      <c r="O999" s="78">
        <v>2</v>
      </c>
      <c r="P999" s="78">
        <v>52</v>
      </c>
      <c r="Q999" s="57" t="s">
        <v>32</v>
      </c>
      <c r="R999" s="57" t="s">
        <v>156</v>
      </c>
      <c r="S999" s="48"/>
      <c r="T999" s="48"/>
      <c r="U999" s="48"/>
      <c r="V999" s="48"/>
      <c r="W999" s="48"/>
      <c r="X999" s="48"/>
      <c r="Y999" s="48"/>
      <c r="Z999" s="48"/>
      <c r="AA999" s="48"/>
      <c r="AB999" s="48"/>
      <c r="AC999" s="48"/>
      <c r="AD999" s="48"/>
      <c r="AE999" s="48"/>
      <c r="AF999" s="37"/>
      <c r="AG999" s="37"/>
      <c r="AH999" s="37"/>
      <c r="AI999" s="37"/>
      <c r="AJ999" s="37"/>
      <c r="AK999" s="37"/>
      <c r="AL999" s="37"/>
      <c r="AM999" s="37"/>
      <c r="AN999" s="37"/>
      <c r="AO999" s="37"/>
      <c r="AP999" s="37"/>
      <c r="AQ999" s="37"/>
      <c r="AR999" s="37"/>
      <c r="AS999" s="37"/>
      <c r="AT999" s="37"/>
      <c r="AU999" s="37"/>
      <c r="AV999" s="37"/>
      <c r="AW999" s="37"/>
      <c r="AX999" s="37"/>
      <c r="AY999" s="37"/>
      <c r="AZ999" s="37"/>
      <c r="BA999" s="37"/>
      <c r="BB999" s="37"/>
      <c r="BC999" s="37"/>
      <c r="BD999" s="37"/>
      <c r="BE999" s="37"/>
      <c r="BF999" s="37"/>
      <c r="BG999" s="37"/>
      <c r="BH999" s="37"/>
      <c r="BI999" s="37"/>
      <c r="BJ999" s="37"/>
      <c r="BK999" s="37"/>
      <c r="BL999" s="37"/>
      <c r="BM999" s="37"/>
      <c r="BN999" s="37"/>
      <c r="BO999" s="37"/>
      <c r="BP999" s="37"/>
      <c r="BQ999" s="37"/>
      <c r="BR999" s="37"/>
      <c r="BS999" s="37"/>
      <c r="BT999" s="37"/>
      <c r="BU999" s="37"/>
      <c r="BV999" s="37"/>
      <c r="BW999" s="37"/>
      <c r="BX999" s="37"/>
      <c r="BY999" s="37"/>
      <c r="BZ999" s="37"/>
      <c r="CA999" s="37"/>
      <c r="CB999" s="37"/>
      <c r="CC999" s="37"/>
      <c r="CD999" s="37"/>
      <c r="CE999" s="37"/>
      <c r="CF999" s="37"/>
      <c r="CG999" s="37"/>
      <c r="CH999" s="37"/>
      <c r="CI999" s="37"/>
      <c r="CJ999" s="37"/>
      <c r="CK999" s="37"/>
      <c r="CL999" s="37"/>
      <c r="CM999" s="37"/>
      <c r="CN999" s="37"/>
      <c r="CO999" s="37"/>
      <c r="CP999" s="37"/>
      <c r="CQ999" s="37"/>
      <c r="CR999" s="37"/>
      <c r="CS999" s="37"/>
      <c r="CT999" s="37"/>
      <c r="CU999" s="37"/>
      <c r="CV999" s="37"/>
      <c r="CW999" s="37"/>
      <c r="CX999" s="37"/>
      <c r="CY999" s="37"/>
      <c r="CZ999" s="37"/>
      <c r="DA999" s="37"/>
      <c r="DB999" s="37"/>
      <c r="DC999" s="37"/>
      <c r="DD999" s="37"/>
      <c r="DE999" s="37"/>
      <c r="DF999" s="37"/>
      <c r="DG999" s="37"/>
      <c r="DH999" s="37"/>
      <c r="DI999" s="37"/>
      <c r="DJ999" s="37"/>
      <c r="DK999" s="37"/>
      <c r="DL999" s="37"/>
      <c r="DM999" s="37"/>
      <c r="DN999" s="37"/>
      <c r="DO999" s="37"/>
      <c r="DP999" s="37"/>
      <c r="DQ999" s="37"/>
      <c r="DR999" s="37"/>
      <c r="DS999" s="37"/>
      <c r="DT999" s="37"/>
      <c r="DU999" s="37"/>
      <c r="DV999" s="37"/>
      <c r="DW999" s="37"/>
      <c r="DX999" s="37"/>
      <c r="DY999" s="37"/>
      <c r="DZ999" s="37"/>
      <c r="EA999" s="37"/>
      <c r="EB999" s="37"/>
      <c r="EC999" s="37"/>
      <c r="ED999" s="37"/>
      <c r="EE999" s="37"/>
      <c r="EF999" s="37"/>
      <c r="EG999" s="37"/>
      <c r="EH999" s="37"/>
      <c r="EI999" s="37"/>
      <c r="EJ999" s="37"/>
      <c r="EK999" s="37"/>
      <c r="EL999" s="37"/>
      <c r="EM999" s="37"/>
      <c r="EN999" s="37"/>
      <c r="EO999" s="37"/>
      <c r="EP999" s="37"/>
      <c r="EQ999" s="37"/>
      <c r="ER999" s="37"/>
      <c r="ES999" s="37"/>
      <c r="ET999" s="37"/>
      <c r="EU999" s="37"/>
      <c r="EV999" s="37"/>
      <c r="EW999" s="37"/>
      <c r="EX999" s="37"/>
      <c r="EY999" s="37"/>
      <c r="EZ999" s="37"/>
      <c r="FA999" s="37"/>
      <c r="FB999" s="37"/>
      <c r="FC999" s="37"/>
      <c r="FD999" s="37"/>
      <c r="FE999" s="37"/>
      <c r="FF999" s="37"/>
      <c r="FG999" s="37"/>
      <c r="FH999" s="37"/>
      <c r="FI999" s="37"/>
      <c r="FJ999" s="37"/>
      <c r="FK999" s="37"/>
      <c r="FL999" s="37"/>
      <c r="FM999" s="37"/>
      <c r="FN999" s="37"/>
      <c r="FO999" s="37"/>
      <c r="FP999" s="37"/>
      <c r="FQ999" s="37"/>
      <c r="FR999" s="37"/>
      <c r="FS999" s="37"/>
      <c r="FT999" s="37"/>
      <c r="FU999" s="37"/>
      <c r="FV999" s="37"/>
      <c r="FW999" s="37"/>
      <c r="FX999" s="37"/>
      <c r="FY999" s="37"/>
      <c r="FZ999" s="37"/>
      <c r="GA999" s="37"/>
      <c r="GB999" s="37"/>
      <c r="GC999" s="37"/>
      <c r="GD999" s="37"/>
      <c r="GE999" s="37"/>
      <c r="GF999" s="37"/>
      <c r="GG999" s="37"/>
      <c r="GH999" s="37"/>
      <c r="GI999" s="37"/>
      <c r="GJ999" s="37"/>
      <c r="GK999" s="37"/>
      <c r="GL999" s="37"/>
      <c r="GM999" s="37"/>
      <c r="GN999" s="37"/>
      <c r="GO999" s="37"/>
      <c r="GP999" s="37"/>
      <c r="GQ999" s="37"/>
      <c r="GR999" s="37"/>
      <c r="GS999" s="37"/>
      <c r="GT999" s="37"/>
      <c r="GU999" s="37"/>
      <c r="GV999" s="37"/>
      <c r="GW999" s="37"/>
      <c r="GX999" s="37"/>
      <c r="GY999" s="37"/>
      <c r="GZ999" s="37"/>
      <c r="HA999" s="37"/>
      <c r="HB999" s="37"/>
      <c r="HC999" s="37"/>
      <c r="HD999" s="37"/>
      <c r="HE999" s="37"/>
      <c r="HF999" s="37"/>
      <c r="HG999" s="37"/>
      <c r="HH999" s="37"/>
      <c r="HI999" s="37"/>
      <c r="HJ999" s="37"/>
      <c r="HK999" s="37"/>
      <c r="HL999" s="37"/>
      <c r="HM999" s="37"/>
      <c r="HN999" s="37"/>
      <c r="HO999" s="37"/>
      <c r="HP999" s="37"/>
      <c r="HQ999" s="37"/>
      <c r="HR999" s="37"/>
      <c r="HS999" s="37"/>
      <c r="HT999" s="37"/>
      <c r="HU999" s="37"/>
      <c r="HV999" s="37"/>
      <c r="HW999" s="37"/>
      <c r="HX999" s="37"/>
      <c r="HY999" s="37"/>
      <c r="HZ999" s="37"/>
      <c r="IA999" s="37"/>
      <c r="IB999" s="37"/>
      <c r="IC999" s="37"/>
      <c r="ID999" s="37"/>
      <c r="IE999" s="37"/>
      <c r="IF999" s="37"/>
      <c r="IG999" s="37"/>
      <c r="IH999" s="37"/>
      <c r="II999" s="37"/>
      <c r="IJ999" s="37"/>
      <c r="IK999" s="37"/>
      <c r="IL999" s="37"/>
      <c r="IM999" s="37"/>
      <c r="IN999" s="37"/>
      <c r="IO999" s="37"/>
      <c r="IP999" s="37"/>
      <c r="IQ999" s="37"/>
      <c r="IR999" s="37"/>
      <c r="IS999" s="37"/>
      <c r="IT999" s="37"/>
      <c r="IU999" s="37"/>
      <c r="IV999" s="37"/>
      <c r="IW999" s="37"/>
      <c r="IX999" s="37"/>
      <c r="IY999" s="37"/>
      <c r="IZ999" s="37"/>
      <c r="JA999" s="37"/>
      <c r="JB999" s="37"/>
      <c r="JC999" s="37"/>
      <c r="JD999" s="37"/>
      <c r="JE999" s="37"/>
      <c r="JF999" s="37"/>
      <c r="JG999" s="37"/>
      <c r="JH999" s="37"/>
      <c r="JI999" s="37"/>
      <c r="JJ999" s="37"/>
      <c r="JK999" s="37"/>
      <c r="JL999" s="37"/>
      <c r="JM999" s="37"/>
    </row>
    <row r="1000" spans="2:273" ht="20.25" customHeight="1">
      <c r="B1000" s="116" t="s">
        <v>6513</v>
      </c>
      <c r="C1000" s="107">
        <v>20201</v>
      </c>
      <c r="D1000" s="109">
        <v>2020</v>
      </c>
      <c r="E1000" s="65" t="s">
        <v>1011</v>
      </c>
      <c r="F1000" s="140"/>
      <c r="G1000" s="354" t="s">
        <v>1086</v>
      </c>
      <c r="H1000" s="57" t="s">
        <v>6514</v>
      </c>
      <c r="I1000" s="57" t="s">
        <v>103</v>
      </c>
      <c r="J1000" s="78">
        <v>17</v>
      </c>
      <c r="K1000" s="192">
        <v>307537</v>
      </c>
      <c r="L1000" s="57" t="s">
        <v>6515</v>
      </c>
      <c r="M1000" s="57" t="s">
        <v>194</v>
      </c>
      <c r="N1000" s="215">
        <v>4</v>
      </c>
      <c r="O1000" s="78">
        <v>6</v>
      </c>
      <c r="P1000" s="78">
        <v>56</v>
      </c>
      <c r="Q1000" s="57" t="s">
        <v>32</v>
      </c>
      <c r="R1000" s="57" t="s">
        <v>106</v>
      </c>
      <c r="S1000" s="48"/>
      <c r="T1000" s="48"/>
      <c r="U1000" s="48"/>
      <c r="V1000" s="48"/>
      <c r="W1000" s="48"/>
      <c r="X1000" s="48"/>
      <c r="Y1000" s="48"/>
      <c r="Z1000" s="48"/>
      <c r="AA1000" s="48"/>
      <c r="AB1000" s="48"/>
      <c r="AC1000" s="48"/>
      <c r="AD1000" s="48"/>
      <c r="AE1000" s="48"/>
      <c r="AF1000" s="48"/>
      <c r="AG1000" s="48"/>
      <c r="AH1000" s="48"/>
      <c r="AI1000" s="48"/>
      <c r="AJ1000" s="48"/>
      <c r="AK1000" s="48"/>
      <c r="AL1000" s="48"/>
      <c r="AM1000" s="48"/>
      <c r="AN1000" s="48"/>
      <c r="AO1000" s="48"/>
      <c r="AP1000" s="48"/>
      <c r="AQ1000" s="48"/>
      <c r="AR1000" s="48"/>
      <c r="AS1000" s="48"/>
      <c r="AT1000" s="48"/>
      <c r="AU1000" s="48"/>
      <c r="AV1000" s="48"/>
      <c r="AW1000" s="48"/>
      <c r="AX1000" s="48"/>
      <c r="AY1000" s="48"/>
      <c r="AZ1000" s="48"/>
      <c r="BA1000" s="48"/>
      <c r="BB1000" s="48"/>
      <c r="BC1000" s="48"/>
      <c r="BD1000" s="48"/>
      <c r="BE1000" s="48"/>
      <c r="BF1000" s="48"/>
      <c r="BG1000" s="48"/>
      <c r="BH1000" s="48"/>
      <c r="BI1000" s="48"/>
      <c r="BJ1000" s="48"/>
      <c r="BK1000" s="48"/>
      <c r="BL1000" s="48"/>
      <c r="BM1000" s="48"/>
      <c r="BN1000" s="48"/>
      <c r="BO1000" s="48"/>
      <c r="BP1000" s="48"/>
      <c r="BQ1000" s="48"/>
      <c r="BR1000" s="48"/>
      <c r="BS1000" s="48"/>
      <c r="BT1000" s="48"/>
      <c r="BU1000" s="48"/>
      <c r="BV1000" s="48"/>
      <c r="BW1000" s="48"/>
      <c r="BX1000" s="48"/>
      <c r="BY1000" s="48"/>
      <c r="BZ1000" s="48"/>
      <c r="CA1000" s="48"/>
      <c r="CB1000" s="48"/>
      <c r="CC1000" s="48"/>
      <c r="CD1000" s="48"/>
      <c r="CE1000" s="48"/>
      <c r="CF1000" s="48"/>
      <c r="CG1000" s="48"/>
      <c r="CH1000" s="48"/>
      <c r="CI1000" s="48"/>
      <c r="CJ1000" s="48"/>
      <c r="CK1000" s="48"/>
      <c r="CL1000" s="48"/>
      <c r="CM1000" s="48"/>
      <c r="CN1000" s="48"/>
      <c r="CO1000" s="48"/>
      <c r="CP1000" s="48"/>
      <c r="CQ1000" s="48"/>
      <c r="CR1000" s="48"/>
      <c r="CS1000" s="48"/>
      <c r="CT1000" s="48"/>
      <c r="CU1000" s="48"/>
      <c r="CV1000" s="48"/>
      <c r="CW1000" s="48"/>
      <c r="CX1000" s="48"/>
      <c r="CY1000" s="48"/>
      <c r="CZ1000" s="48"/>
      <c r="DA1000" s="48"/>
      <c r="DB1000" s="48"/>
      <c r="DC1000" s="48"/>
      <c r="DD1000" s="48"/>
      <c r="DE1000" s="48"/>
      <c r="DF1000" s="48"/>
      <c r="DG1000" s="48"/>
      <c r="DH1000" s="48"/>
      <c r="DI1000" s="48"/>
      <c r="DJ1000" s="48"/>
      <c r="DK1000" s="48"/>
      <c r="DL1000" s="48"/>
      <c r="DM1000" s="48"/>
      <c r="DN1000" s="48"/>
      <c r="DO1000" s="48"/>
      <c r="DP1000" s="48"/>
      <c r="DQ1000" s="48"/>
      <c r="DR1000" s="48"/>
      <c r="DS1000" s="48"/>
      <c r="DT1000" s="48"/>
      <c r="DU1000" s="48"/>
      <c r="DV1000" s="48"/>
      <c r="DW1000" s="48"/>
      <c r="DX1000" s="48"/>
      <c r="DY1000" s="48"/>
      <c r="DZ1000" s="48"/>
      <c r="EA1000" s="48"/>
      <c r="EB1000" s="48"/>
      <c r="EC1000" s="48"/>
      <c r="ED1000" s="48"/>
      <c r="EE1000" s="48"/>
      <c r="EF1000" s="48"/>
      <c r="EG1000" s="48"/>
      <c r="EH1000" s="48"/>
      <c r="EI1000" s="48"/>
      <c r="EJ1000" s="48"/>
      <c r="EK1000" s="48"/>
      <c r="EL1000" s="48"/>
      <c r="EM1000" s="48"/>
      <c r="EN1000" s="48"/>
      <c r="EO1000" s="48"/>
      <c r="EP1000" s="48"/>
      <c r="EQ1000" s="48"/>
      <c r="ER1000" s="48"/>
      <c r="ES1000" s="48"/>
      <c r="ET1000" s="48"/>
      <c r="EU1000" s="48"/>
      <c r="EV1000" s="48"/>
      <c r="EW1000" s="48"/>
      <c r="EX1000" s="48"/>
      <c r="EY1000" s="48"/>
      <c r="EZ1000" s="48"/>
      <c r="FA1000" s="48"/>
      <c r="FB1000" s="48"/>
      <c r="FC1000" s="48"/>
      <c r="FD1000" s="48"/>
      <c r="FE1000" s="48"/>
      <c r="FF1000" s="48"/>
      <c r="FG1000" s="48"/>
      <c r="FH1000" s="48"/>
      <c r="FI1000" s="48"/>
      <c r="FJ1000" s="48"/>
      <c r="FK1000" s="48"/>
      <c r="FL1000" s="48"/>
      <c r="FM1000" s="48"/>
      <c r="FN1000" s="48"/>
      <c r="FO1000" s="48"/>
      <c r="FP1000" s="48"/>
      <c r="FQ1000" s="48"/>
      <c r="FR1000" s="48"/>
      <c r="FS1000" s="48"/>
      <c r="FT1000" s="48"/>
      <c r="FU1000" s="48"/>
      <c r="FV1000" s="48"/>
      <c r="FW1000" s="48"/>
      <c r="FX1000" s="48"/>
      <c r="FY1000" s="48"/>
      <c r="FZ1000" s="48"/>
      <c r="GA1000" s="48"/>
      <c r="GB1000" s="48"/>
      <c r="GC1000" s="48"/>
      <c r="GD1000" s="48"/>
      <c r="GE1000" s="48"/>
      <c r="GF1000" s="48"/>
      <c r="GG1000" s="48"/>
      <c r="GH1000" s="48"/>
      <c r="GI1000" s="48"/>
      <c r="GJ1000" s="48"/>
      <c r="GK1000" s="48"/>
      <c r="GL1000" s="48"/>
      <c r="GM1000" s="48"/>
      <c r="GN1000" s="48"/>
      <c r="GO1000" s="48"/>
      <c r="GP1000" s="48"/>
      <c r="GQ1000" s="48"/>
      <c r="GR1000" s="48"/>
      <c r="GS1000" s="48"/>
      <c r="GT1000" s="48"/>
      <c r="GU1000" s="48"/>
      <c r="GV1000" s="48"/>
      <c r="GW1000" s="48"/>
      <c r="GX1000" s="48"/>
      <c r="GY1000" s="48"/>
      <c r="GZ1000" s="48"/>
      <c r="HA1000" s="48"/>
      <c r="HB1000" s="48"/>
      <c r="HC1000" s="48"/>
      <c r="HD1000" s="48"/>
      <c r="HE1000" s="48"/>
      <c r="HF1000" s="48"/>
      <c r="HG1000" s="48"/>
      <c r="HH1000" s="48"/>
      <c r="HI1000" s="48"/>
      <c r="HJ1000" s="48"/>
      <c r="HK1000" s="48"/>
      <c r="HL1000" s="48"/>
      <c r="HM1000" s="48"/>
      <c r="HN1000" s="48"/>
      <c r="HO1000" s="48"/>
      <c r="HP1000" s="48"/>
      <c r="HQ1000" s="48"/>
      <c r="HR1000" s="48"/>
      <c r="HS1000" s="48"/>
      <c r="HT1000" s="48"/>
      <c r="HU1000" s="48"/>
      <c r="HV1000" s="48"/>
      <c r="HW1000" s="48"/>
      <c r="HX1000" s="48"/>
      <c r="HY1000" s="48"/>
      <c r="HZ1000" s="48"/>
      <c r="IA1000" s="48"/>
      <c r="IB1000" s="48"/>
      <c r="IC1000" s="48"/>
      <c r="ID1000" s="48"/>
      <c r="IE1000" s="48"/>
      <c r="IF1000" s="48"/>
      <c r="IG1000" s="48"/>
      <c r="IH1000" s="48"/>
      <c r="II1000" s="48"/>
      <c r="IJ1000" s="48"/>
      <c r="IK1000" s="48"/>
      <c r="IL1000" s="48"/>
      <c r="IM1000" s="48"/>
      <c r="IN1000" s="48"/>
      <c r="IO1000" s="48"/>
      <c r="IP1000" s="48"/>
      <c r="IQ1000" s="48"/>
      <c r="IR1000" s="48"/>
      <c r="IS1000" s="48"/>
      <c r="IT1000" s="48"/>
      <c r="IU1000" s="48"/>
      <c r="IV1000" s="48"/>
      <c r="IW1000" s="48"/>
      <c r="IX1000" s="48"/>
      <c r="IY1000" s="48"/>
      <c r="IZ1000" s="48"/>
      <c r="JA1000" s="48"/>
      <c r="JB1000" s="49"/>
      <c r="JC1000" s="49"/>
      <c r="JD1000" s="49"/>
      <c r="JE1000" s="49"/>
      <c r="JF1000" s="49"/>
      <c r="JG1000" s="49"/>
      <c r="JH1000" s="49"/>
      <c r="JI1000" s="49"/>
      <c r="JJ1000" s="49"/>
      <c r="JK1000" s="49"/>
      <c r="JL1000" s="49"/>
      <c r="JM1000" s="49"/>
    </row>
    <row r="1001" spans="2:273" ht="20.25" customHeight="1">
      <c r="B1001" s="116" t="s">
        <v>6519</v>
      </c>
      <c r="C1001" s="107">
        <v>20201</v>
      </c>
      <c r="D1001" s="109">
        <v>2020</v>
      </c>
      <c r="E1001" s="65" t="s">
        <v>1011</v>
      </c>
      <c r="F1001" s="140"/>
      <c r="G1001" s="354" t="s">
        <v>1086</v>
      </c>
      <c r="H1001" s="57" t="s">
        <v>6520</v>
      </c>
      <c r="I1001" s="57" t="s">
        <v>53</v>
      </c>
      <c r="J1001" s="78">
        <v>17</v>
      </c>
      <c r="K1001" s="192">
        <v>1157166</v>
      </c>
      <c r="L1001" s="57" t="s">
        <v>6515</v>
      </c>
      <c r="M1001" s="57" t="s">
        <v>194</v>
      </c>
      <c r="N1001" s="215">
        <v>4</v>
      </c>
      <c r="O1001" s="78">
        <v>6</v>
      </c>
      <c r="P1001" s="78">
        <v>56</v>
      </c>
      <c r="Q1001" s="57" t="s">
        <v>32</v>
      </c>
      <c r="R1001" s="57" t="s">
        <v>80</v>
      </c>
      <c r="S1001" s="48"/>
      <c r="T1001" s="48"/>
      <c r="U1001" s="48"/>
      <c r="V1001" s="48"/>
      <c r="W1001" s="48"/>
      <c r="X1001" s="48"/>
      <c r="Y1001" s="48"/>
      <c r="Z1001" s="48"/>
      <c r="AA1001" s="48"/>
      <c r="AB1001" s="48"/>
      <c r="AC1001" s="48"/>
      <c r="AD1001" s="48"/>
      <c r="AE1001" s="48"/>
    </row>
    <row r="1002" spans="2:273" ht="20.25" customHeight="1">
      <c r="B1002" s="116" t="s">
        <v>6521</v>
      </c>
      <c r="C1002" s="107">
        <v>20201</v>
      </c>
      <c r="D1002" s="109">
        <v>2020</v>
      </c>
      <c r="E1002" s="65" t="s">
        <v>1011</v>
      </c>
      <c r="F1002" s="140"/>
      <c r="G1002" s="354" t="s">
        <v>1086</v>
      </c>
      <c r="H1002" s="57" t="s">
        <v>6522</v>
      </c>
      <c r="I1002" s="57" t="s">
        <v>103</v>
      </c>
      <c r="J1002" s="78">
        <v>24</v>
      </c>
      <c r="K1002" s="192">
        <v>1280094</v>
      </c>
      <c r="L1002" s="57" t="s">
        <v>6515</v>
      </c>
      <c r="M1002" s="57" t="s">
        <v>194</v>
      </c>
      <c r="N1002" s="215">
        <v>4</v>
      </c>
      <c r="O1002" s="78">
        <v>6</v>
      </c>
      <c r="P1002" s="78">
        <v>56</v>
      </c>
      <c r="Q1002" s="57" t="s">
        <v>32</v>
      </c>
      <c r="R1002" s="57" t="s">
        <v>6523</v>
      </c>
      <c r="S1002" s="48"/>
      <c r="T1002" s="48"/>
      <c r="U1002" s="48"/>
      <c r="V1002" s="48"/>
      <c r="W1002" s="48"/>
      <c r="X1002" s="48"/>
      <c r="Y1002" s="48"/>
      <c r="Z1002" s="48"/>
      <c r="AA1002" s="48"/>
      <c r="AB1002" s="48"/>
      <c r="AC1002" s="48"/>
      <c r="AD1002" s="48"/>
      <c r="AE1002" s="48"/>
      <c r="AF1002" s="48"/>
      <c r="AG1002" s="48"/>
      <c r="AH1002" s="48"/>
      <c r="AI1002" s="48"/>
      <c r="AJ1002" s="48"/>
      <c r="AK1002" s="48"/>
      <c r="AL1002" s="48"/>
      <c r="AM1002" s="48"/>
      <c r="AN1002" s="48"/>
      <c r="AO1002" s="48"/>
      <c r="AP1002" s="48"/>
      <c r="AQ1002" s="48"/>
      <c r="AR1002" s="48"/>
      <c r="AS1002" s="48"/>
      <c r="AT1002" s="48"/>
      <c r="AU1002" s="48"/>
      <c r="AV1002" s="48"/>
      <c r="AW1002" s="48"/>
      <c r="AX1002" s="48"/>
      <c r="AY1002" s="48"/>
      <c r="AZ1002" s="48"/>
      <c r="BA1002" s="48"/>
      <c r="BB1002" s="48"/>
      <c r="BC1002" s="48"/>
      <c r="BD1002" s="48"/>
      <c r="BE1002" s="48"/>
      <c r="BF1002" s="48"/>
      <c r="BG1002" s="48"/>
      <c r="BH1002" s="48"/>
      <c r="BI1002" s="48"/>
      <c r="BJ1002" s="48"/>
      <c r="BK1002" s="48"/>
      <c r="BL1002" s="48"/>
      <c r="BM1002" s="48"/>
      <c r="BN1002" s="48"/>
      <c r="BO1002" s="48"/>
      <c r="BP1002" s="48"/>
      <c r="BQ1002" s="48"/>
      <c r="BR1002" s="48"/>
      <c r="BS1002" s="48"/>
      <c r="BT1002" s="48"/>
      <c r="BU1002" s="48"/>
      <c r="BV1002" s="48"/>
      <c r="BW1002" s="48"/>
      <c r="BX1002" s="48"/>
      <c r="BY1002" s="48"/>
      <c r="BZ1002" s="48"/>
      <c r="CA1002" s="48"/>
      <c r="CB1002" s="48"/>
      <c r="CC1002" s="48"/>
      <c r="CD1002" s="48"/>
      <c r="CE1002" s="48"/>
      <c r="CF1002" s="48"/>
      <c r="CG1002" s="48"/>
      <c r="CH1002" s="48"/>
      <c r="CI1002" s="48"/>
      <c r="CJ1002" s="48"/>
      <c r="CK1002" s="48"/>
      <c r="CL1002" s="48"/>
      <c r="CM1002" s="48"/>
      <c r="CN1002" s="48"/>
      <c r="CO1002" s="48"/>
      <c r="CP1002" s="48"/>
      <c r="CQ1002" s="48"/>
      <c r="CR1002" s="48"/>
      <c r="CS1002" s="48"/>
      <c r="CT1002" s="48"/>
      <c r="CU1002" s="48"/>
      <c r="CV1002" s="48"/>
      <c r="CW1002" s="48"/>
      <c r="CX1002" s="48"/>
      <c r="CY1002" s="48"/>
      <c r="CZ1002" s="48"/>
      <c r="DA1002" s="48"/>
      <c r="DB1002" s="48"/>
      <c r="DC1002" s="48"/>
      <c r="DD1002" s="48"/>
      <c r="DE1002" s="48"/>
      <c r="DF1002" s="48"/>
      <c r="DG1002" s="48"/>
      <c r="DH1002" s="48"/>
      <c r="DI1002" s="48"/>
      <c r="DJ1002" s="48"/>
      <c r="DK1002" s="48"/>
      <c r="DL1002" s="48"/>
      <c r="DM1002" s="48"/>
      <c r="DN1002" s="48"/>
      <c r="DO1002" s="48"/>
      <c r="DP1002" s="48"/>
      <c r="DQ1002" s="48"/>
      <c r="DR1002" s="48"/>
      <c r="DS1002" s="48"/>
      <c r="DT1002" s="48"/>
      <c r="DU1002" s="48"/>
      <c r="DV1002" s="48"/>
      <c r="DW1002" s="48"/>
      <c r="DX1002" s="48"/>
      <c r="DY1002" s="48"/>
      <c r="DZ1002" s="48"/>
      <c r="EA1002" s="48"/>
      <c r="EB1002" s="48"/>
      <c r="EC1002" s="48"/>
      <c r="ED1002" s="48"/>
      <c r="EE1002" s="48"/>
      <c r="EF1002" s="48"/>
      <c r="EG1002" s="48"/>
      <c r="EH1002" s="48"/>
      <c r="EI1002" s="48"/>
      <c r="EJ1002" s="48"/>
      <c r="EK1002" s="48"/>
      <c r="EL1002" s="48"/>
      <c r="EM1002" s="48"/>
      <c r="EN1002" s="48"/>
      <c r="EO1002" s="48"/>
      <c r="EP1002" s="48"/>
      <c r="EQ1002" s="48"/>
      <c r="ER1002" s="48"/>
      <c r="ES1002" s="48"/>
      <c r="ET1002" s="48"/>
      <c r="EU1002" s="48"/>
      <c r="EV1002" s="48"/>
      <c r="EW1002" s="48"/>
      <c r="EX1002" s="48"/>
      <c r="EY1002" s="48"/>
      <c r="EZ1002" s="48"/>
      <c r="FA1002" s="48"/>
      <c r="FB1002" s="48"/>
      <c r="FC1002" s="48"/>
      <c r="FD1002" s="48"/>
      <c r="FE1002" s="48"/>
      <c r="FF1002" s="48"/>
      <c r="FG1002" s="48"/>
      <c r="FH1002" s="48"/>
      <c r="FI1002" s="48"/>
      <c r="FJ1002" s="48"/>
      <c r="FK1002" s="48"/>
      <c r="FL1002" s="48"/>
      <c r="FM1002" s="48"/>
      <c r="FN1002" s="48"/>
      <c r="FO1002" s="48"/>
      <c r="FP1002" s="48"/>
      <c r="FQ1002" s="48"/>
      <c r="FR1002" s="48"/>
      <c r="FS1002" s="48"/>
      <c r="FT1002" s="48"/>
      <c r="FU1002" s="48"/>
      <c r="FV1002" s="48"/>
      <c r="FW1002" s="48"/>
      <c r="FX1002" s="48"/>
      <c r="FY1002" s="48"/>
      <c r="FZ1002" s="48"/>
      <c r="GA1002" s="48"/>
      <c r="GB1002" s="48"/>
      <c r="GC1002" s="48"/>
      <c r="GD1002" s="48"/>
      <c r="GE1002" s="48"/>
      <c r="GF1002" s="48"/>
      <c r="GG1002" s="48"/>
      <c r="GH1002" s="48"/>
      <c r="GI1002" s="48"/>
      <c r="GJ1002" s="48"/>
      <c r="GK1002" s="48"/>
      <c r="GL1002" s="48"/>
      <c r="GM1002" s="48"/>
      <c r="GN1002" s="48"/>
      <c r="GO1002" s="48"/>
      <c r="GP1002" s="48"/>
      <c r="GQ1002" s="48"/>
      <c r="GR1002" s="48"/>
      <c r="GS1002" s="48"/>
      <c r="GT1002" s="48"/>
      <c r="GU1002" s="48"/>
      <c r="GV1002" s="48"/>
      <c r="GW1002" s="48"/>
      <c r="GX1002" s="48"/>
      <c r="GY1002" s="48"/>
      <c r="GZ1002" s="48"/>
      <c r="HA1002" s="48"/>
      <c r="HB1002" s="48"/>
      <c r="HC1002" s="48"/>
      <c r="HD1002" s="48"/>
      <c r="HE1002" s="48"/>
      <c r="HF1002" s="48"/>
      <c r="HG1002" s="48"/>
      <c r="HH1002" s="48"/>
      <c r="HI1002" s="48"/>
      <c r="HJ1002" s="48"/>
      <c r="HK1002" s="48"/>
      <c r="HL1002" s="48"/>
      <c r="HM1002" s="48"/>
      <c r="HN1002" s="48"/>
      <c r="HO1002" s="48"/>
      <c r="HP1002" s="48"/>
      <c r="HQ1002" s="48"/>
      <c r="HR1002" s="48"/>
      <c r="HS1002" s="48"/>
      <c r="HT1002" s="48"/>
      <c r="HU1002" s="48"/>
      <c r="HV1002" s="48"/>
      <c r="HW1002" s="48"/>
      <c r="HX1002" s="48"/>
      <c r="HY1002" s="48"/>
      <c r="HZ1002" s="48"/>
      <c r="IA1002" s="48"/>
      <c r="IB1002" s="48"/>
      <c r="IC1002" s="48"/>
      <c r="ID1002" s="48"/>
      <c r="IE1002" s="48"/>
      <c r="IF1002" s="48"/>
      <c r="IG1002" s="48"/>
      <c r="IH1002" s="48"/>
      <c r="II1002" s="48"/>
      <c r="IJ1002" s="48"/>
      <c r="IK1002" s="48"/>
      <c r="IL1002" s="48"/>
      <c r="IM1002" s="48"/>
      <c r="IN1002" s="48"/>
      <c r="IO1002" s="48"/>
      <c r="IP1002" s="48"/>
      <c r="IQ1002" s="48"/>
      <c r="IR1002" s="48"/>
      <c r="IS1002" s="48"/>
      <c r="IT1002" s="48"/>
      <c r="IU1002" s="48"/>
      <c r="IV1002" s="48"/>
      <c r="IW1002" s="48"/>
      <c r="IX1002" s="48"/>
      <c r="IY1002" s="48"/>
      <c r="IZ1002" s="48"/>
      <c r="JA1002" s="48"/>
      <c r="JB1002" s="49"/>
      <c r="JC1002" s="49"/>
      <c r="JD1002" s="49"/>
      <c r="JE1002" s="49"/>
      <c r="JF1002" s="49"/>
      <c r="JG1002" s="49"/>
      <c r="JH1002" s="49"/>
      <c r="JI1002" s="49"/>
      <c r="JJ1002" s="49"/>
      <c r="JK1002" s="49"/>
      <c r="JL1002" s="49"/>
      <c r="JM1002" s="49"/>
    </row>
    <row r="1003" spans="2:273" ht="20.25" customHeight="1">
      <c r="B1003" s="116" t="s">
        <v>3723</v>
      </c>
      <c r="C1003" s="107">
        <v>20192</v>
      </c>
      <c r="D1003" s="108">
        <v>2019</v>
      </c>
      <c r="E1003" s="38" t="s">
        <v>1011</v>
      </c>
      <c r="F1003" s="141"/>
      <c r="G1003" s="353"/>
      <c r="H1003" s="3" t="s">
        <v>3724</v>
      </c>
      <c r="I1003" s="3" t="s">
        <v>37</v>
      </c>
      <c r="J1003" s="79">
        <v>5</v>
      </c>
      <c r="K1003" s="193">
        <v>50000</v>
      </c>
      <c r="L1003" s="3" t="s">
        <v>2656</v>
      </c>
      <c r="M1003" s="3" t="s">
        <v>194</v>
      </c>
      <c r="N1003" s="215">
        <v>4</v>
      </c>
      <c r="O1003" s="77">
        <v>6</v>
      </c>
      <c r="P1003" s="77">
        <v>56</v>
      </c>
      <c r="Q1003" s="3" t="s">
        <v>47</v>
      </c>
      <c r="R1003" s="3" t="s">
        <v>353</v>
      </c>
      <c r="S1003" s="6"/>
      <c r="T1003" s="6"/>
      <c r="Y1003" s="6"/>
      <c r="Z1003" s="6"/>
      <c r="AF1003" s="48"/>
      <c r="AG1003" s="48"/>
      <c r="AH1003" s="48"/>
      <c r="AI1003" s="48"/>
      <c r="AJ1003" s="48"/>
      <c r="AK1003" s="48"/>
      <c r="AL1003" s="48"/>
      <c r="AM1003" s="48"/>
      <c r="AN1003" s="48"/>
      <c r="AO1003" s="48"/>
      <c r="AP1003" s="48"/>
      <c r="AQ1003" s="48"/>
      <c r="AR1003" s="48"/>
      <c r="AS1003" s="48"/>
      <c r="AT1003" s="48"/>
      <c r="AU1003" s="48"/>
      <c r="AV1003" s="48"/>
      <c r="AW1003" s="48"/>
      <c r="AX1003" s="48"/>
      <c r="AY1003" s="48"/>
      <c r="AZ1003" s="48"/>
      <c r="BA1003" s="48"/>
      <c r="BB1003" s="48"/>
      <c r="BC1003" s="48"/>
      <c r="BD1003" s="48"/>
      <c r="BE1003" s="48"/>
      <c r="BF1003" s="48"/>
      <c r="BG1003" s="48"/>
      <c r="BH1003" s="48"/>
      <c r="BI1003" s="48"/>
      <c r="BJ1003" s="48"/>
      <c r="BK1003" s="48"/>
      <c r="BL1003" s="48"/>
      <c r="BM1003" s="48"/>
      <c r="BN1003" s="48"/>
      <c r="BO1003" s="48"/>
      <c r="BP1003" s="48"/>
      <c r="BQ1003" s="48"/>
      <c r="BR1003" s="48"/>
      <c r="BS1003" s="48"/>
      <c r="BT1003" s="48"/>
      <c r="BU1003" s="48"/>
      <c r="BV1003" s="48"/>
      <c r="BW1003" s="48"/>
      <c r="BX1003" s="48"/>
      <c r="BY1003" s="48"/>
      <c r="BZ1003" s="48"/>
      <c r="CA1003" s="48"/>
      <c r="CB1003" s="48"/>
      <c r="CC1003" s="48"/>
      <c r="CD1003" s="48"/>
      <c r="CE1003" s="48"/>
      <c r="CF1003" s="48"/>
      <c r="CG1003" s="48"/>
      <c r="CH1003" s="48"/>
      <c r="CI1003" s="48"/>
      <c r="CJ1003" s="48"/>
      <c r="CK1003" s="48"/>
      <c r="CL1003" s="48"/>
      <c r="CM1003" s="48"/>
      <c r="CN1003" s="48"/>
      <c r="CO1003" s="48"/>
      <c r="CP1003" s="48"/>
      <c r="CQ1003" s="48"/>
      <c r="CR1003" s="48"/>
      <c r="CS1003" s="48"/>
      <c r="CT1003" s="48"/>
      <c r="CU1003" s="48"/>
      <c r="CV1003" s="48"/>
      <c r="CW1003" s="48"/>
      <c r="CX1003" s="48"/>
      <c r="CY1003" s="48"/>
      <c r="CZ1003" s="48"/>
      <c r="DA1003" s="48"/>
      <c r="DB1003" s="48"/>
      <c r="DC1003" s="48"/>
      <c r="DD1003" s="48"/>
      <c r="DE1003" s="48"/>
      <c r="DF1003" s="48"/>
      <c r="DG1003" s="48"/>
      <c r="DH1003" s="48"/>
      <c r="DI1003" s="48"/>
      <c r="DJ1003" s="48"/>
      <c r="DK1003" s="48"/>
      <c r="DL1003" s="48"/>
      <c r="DM1003" s="48"/>
      <c r="DN1003" s="48"/>
      <c r="DO1003" s="48"/>
      <c r="DP1003" s="48"/>
      <c r="DQ1003" s="48"/>
      <c r="DR1003" s="48"/>
      <c r="DS1003" s="48"/>
      <c r="DT1003" s="48"/>
      <c r="DU1003" s="48"/>
      <c r="DV1003" s="48"/>
      <c r="DW1003" s="48"/>
      <c r="DX1003" s="48"/>
      <c r="DY1003" s="48"/>
      <c r="DZ1003" s="48"/>
      <c r="EA1003" s="48"/>
      <c r="EB1003" s="48"/>
      <c r="EC1003" s="48"/>
      <c r="ED1003" s="48"/>
      <c r="EE1003" s="48"/>
      <c r="EF1003" s="48"/>
      <c r="EG1003" s="48"/>
      <c r="EH1003" s="48"/>
      <c r="EI1003" s="48"/>
      <c r="EJ1003" s="48"/>
      <c r="EK1003" s="48"/>
      <c r="EL1003" s="48"/>
      <c r="EM1003" s="48"/>
      <c r="EN1003" s="48"/>
      <c r="EO1003" s="48"/>
      <c r="EP1003" s="48"/>
      <c r="EQ1003" s="48"/>
      <c r="ER1003" s="48"/>
      <c r="ES1003" s="48"/>
      <c r="ET1003" s="48"/>
      <c r="EU1003" s="48"/>
      <c r="EV1003" s="48"/>
      <c r="EW1003" s="48"/>
      <c r="EX1003" s="48"/>
      <c r="EY1003" s="48"/>
      <c r="EZ1003" s="48"/>
      <c r="FA1003" s="48"/>
      <c r="FB1003" s="48"/>
      <c r="FC1003" s="48"/>
      <c r="FD1003" s="48"/>
      <c r="FE1003" s="48"/>
      <c r="FF1003" s="48"/>
      <c r="FG1003" s="48"/>
      <c r="FH1003" s="48"/>
      <c r="FI1003" s="48"/>
      <c r="FJ1003" s="48"/>
      <c r="FK1003" s="48"/>
      <c r="FL1003" s="48"/>
      <c r="FM1003" s="48"/>
      <c r="FN1003" s="48"/>
      <c r="FO1003" s="48"/>
      <c r="FP1003" s="48"/>
      <c r="FQ1003" s="48"/>
      <c r="FR1003" s="48"/>
      <c r="FS1003" s="48"/>
      <c r="FT1003" s="48"/>
      <c r="FU1003" s="48"/>
      <c r="FV1003" s="48"/>
      <c r="FW1003" s="48"/>
      <c r="FX1003" s="48"/>
      <c r="FY1003" s="48"/>
      <c r="FZ1003" s="48"/>
      <c r="GA1003" s="48"/>
      <c r="GB1003" s="48"/>
      <c r="GC1003" s="48"/>
      <c r="GD1003" s="48"/>
      <c r="GE1003" s="48"/>
      <c r="GF1003" s="48"/>
      <c r="GG1003" s="48"/>
      <c r="GH1003" s="48"/>
      <c r="GI1003" s="48"/>
      <c r="GJ1003" s="48"/>
      <c r="GK1003" s="48"/>
      <c r="GL1003" s="48"/>
      <c r="GM1003" s="48"/>
      <c r="GN1003" s="48"/>
      <c r="GO1003" s="48"/>
      <c r="GP1003" s="48"/>
      <c r="GQ1003" s="48"/>
      <c r="GR1003" s="48"/>
      <c r="GS1003" s="48"/>
      <c r="GT1003" s="48"/>
      <c r="GU1003" s="48"/>
      <c r="GV1003" s="48"/>
      <c r="GW1003" s="48"/>
      <c r="GX1003" s="48"/>
      <c r="GY1003" s="48"/>
      <c r="GZ1003" s="48"/>
      <c r="HA1003" s="48"/>
      <c r="HB1003" s="48"/>
      <c r="HC1003" s="48"/>
      <c r="HD1003" s="48"/>
      <c r="HE1003" s="48"/>
      <c r="HF1003" s="48"/>
      <c r="HG1003" s="48"/>
      <c r="HH1003" s="48"/>
      <c r="HI1003" s="48"/>
      <c r="HJ1003" s="48"/>
      <c r="HK1003" s="48"/>
      <c r="HL1003" s="48"/>
      <c r="HM1003" s="48"/>
      <c r="HN1003" s="48"/>
      <c r="HO1003" s="48"/>
      <c r="HP1003" s="48"/>
      <c r="HQ1003" s="48"/>
      <c r="HR1003" s="48"/>
      <c r="HS1003" s="48"/>
      <c r="HT1003" s="48"/>
      <c r="HU1003" s="48"/>
      <c r="HV1003" s="48"/>
      <c r="HW1003" s="48"/>
      <c r="HX1003" s="48"/>
      <c r="HY1003" s="48"/>
      <c r="HZ1003" s="48"/>
      <c r="IA1003" s="48"/>
      <c r="IB1003" s="48"/>
      <c r="IC1003" s="48"/>
      <c r="ID1003" s="48"/>
      <c r="IE1003" s="48"/>
      <c r="IF1003" s="48"/>
      <c r="IG1003" s="48"/>
      <c r="IH1003" s="48"/>
      <c r="II1003" s="48"/>
      <c r="IJ1003" s="48"/>
      <c r="IK1003" s="48"/>
      <c r="IL1003" s="48"/>
      <c r="IM1003" s="48"/>
      <c r="IN1003" s="48"/>
      <c r="IO1003" s="48"/>
      <c r="IP1003" s="48"/>
      <c r="IQ1003" s="48"/>
      <c r="IR1003" s="48"/>
      <c r="IS1003" s="48"/>
      <c r="IT1003" s="48"/>
      <c r="IU1003" s="48"/>
      <c r="IV1003" s="48"/>
      <c r="IW1003" s="48"/>
      <c r="IX1003" s="48"/>
      <c r="IY1003" s="48"/>
      <c r="IZ1003" s="48"/>
      <c r="JA1003" s="48"/>
      <c r="JB1003" s="49"/>
      <c r="JC1003" s="49"/>
      <c r="JD1003" s="49"/>
      <c r="JE1003" s="49"/>
      <c r="JF1003" s="49"/>
      <c r="JG1003" s="49"/>
      <c r="JH1003" s="49"/>
      <c r="JI1003" s="49"/>
      <c r="JJ1003" s="49"/>
      <c r="JK1003" s="49"/>
      <c r="JL1003" s="49"/>
      <c r="JM1003" s="49"/>
    </row>
    <row r="1004" spans="2:273" ht="20.25" customHeight="1">
      <c r="B1004" s="116" t="s">
        <v>3718</v>
      </c>
      <c r="C1004" s="107">
        <v>20191</v>
      </c>
      <c r="D1004" s="108">
        <v>2019</v>
      </c>
      <c r="E1004" s="38" t="s">
        <v>1011</v>
      </c>
      <c r="F1004" s="141"/>
      <c r="G1004" s="353"/>
      <c r="H1004" s="3" t="s">
        <v>3719</v>
      </c>
      <c r="I1004" s="3" t="s">
        <v>53</v>
      </c>
      <c r="J1004" s="79">
        <v>36</v>
      </c>
      <c r="K1004" s="193">
        <v>100000</v>
      </c>
      <c r="L1004" s="3" t="s">
        <v>2656</v>
      </c>
      <c r="M1004" s="3" t="s">
        <v>194</v>
      </c>
      <c r="N1004" s="215">
        <v>4</v>
      </c>
      <c r="O1004" s="77">
        <v>6</v>
      </c>
      <c r="P1004" s="77">
        <v>56</v>
      </c>
      <c r="Q1004" s="3" t="s">
        <v>47</v>
      </c>
      <c r="R1004" s="3" t="s">
        <v>80</v>
      </c>
      <c r="S1004" s="6"/>
      <c r="T1004" s="6"/>
      <c r="Y1004" s="6"/>
      <c r="Z1004" s="6"/>
      <c r="AF1004" s="48"/>
      <c r="AG1004" s="48"/>
      <c r="AH1004" s="48"/>
      <c r="AI1004" s="48"/>
      <c r="AJ1004" s="48"/>
      <c r="AK1004" s="48"/>
      <c r="AL1004" s="48"/>
      <c r="AM1004" s="48"/>
      <c r="AN1004" s="48"/>
      <c r="AO1004" s="48"/>
      <c r="AP1004" s="48"/>
      <c r="AQ1004" s="48"/>
      <c r="AR1004" s="48"/>
      <c r="AS1004" s="48"/>
      <c r="AT1004" s="48"/>
      <c r="AU1004" s="48"/>
      <c r="AV1004" s="48"/>
      <c r="AW1004" s="48"/>
      <c r="AX1004" s="48"/>
      <c r="AY1004" s="48"/>
      <c r="AZ1004" s="48"/>
      <c r="BA1004" s="48"/>
      <c r="BB1004" s="48"/>
      <c r="BC1004" s="48"/>
      <c r="BD1004" s="48"/>
      <c r="BE1004" s="48"/>
      <c r="BF1004" s="48"/>
      <c r="BG1004" s="48"/>
      <c r="BH1004" s="48"/>
      <c r="BI1004" s="48"/>
      <c r="BJ1004" s="48"/>
      <c r="BK1004" s="48"/>
      <c r="BL1004" s="48"/>
      <c r="BM1004" s="48"/>
      <c r="BN1004" s="48"/>
      <c r="BO1004" s="48"/>
      <c r="BP1004" s="48"/>
      <c r="BQ1004" s="48"/>
      <c r="BR1004" s="48"/>
      <c r="BS1004" s="48"/>
      <c r="BT1004" s="48"/>
      <c r="BU1004" s="48"/>
      <c r="BV1004" s="48"/>
      <c r="BW1004" s="48"/>
      <c r="BX1004" s="48"/>
      <c r="BY1004" s="48"/>
      <c r="BZ1004" s="48"/>
      <c r="CA1004" s="48"/>
      <c r="CB1004" s="48"/>
      <c r="CC1004" s="48"/>
      <c r="CD1004" s="48"/>
      <c r="CE1004" s="48"/>
      <c r="CF1004" s="48"/>
      <c r="CG1004" s="48"/>
      <c r="CH1004" s="48"/>
      <c r="CI1004" s="48"/>
      <c r="CJ1004" s="48"/>
      <c r="CK1004" s="48"/>
      <c r="CL1004" s="48"/>
      <c r="CM1004" s="48"/>
      <c r="CN1004" s="48"/>
      <c r="CO1004" s="48"/>
      <c r="CP1004" s="48"/>
      <c r="CQ1004" s="48"/>
      <c r="CR1004" s="48"/>
      <c r="CS1004" s="48"/>
      <c r="CT1004" s="48"/>
      <c r="CU1004" s="48"/>
      <c r="CV1004" s="48"/>
      <c r="CW1004" s="48"/>
      <c r="CX1004" s="48"/>
      <c r="CY1004" s="48"/>
      <c r="CZ1004" s="48"/>
      <c r="DA1004" s="48"/>
      <c r="DB1004" s="48"/>
      <c r="DC1004" s="48"/>
      <c r="DD1004" s="48"/>
      <c r="DE1004" s="48"/>
      <c r="DF1004" s="48"/>
      <c r="DG1004" s="48"/>
      <c r="DH1004" s="48"/>
      <c r="DI1004" s="48"/>
      <c r="DJ1004" s="48"/>
      <c r="DK1004" s="48"/>
      <c r="DL1004" s="48"/>
      <c r="DM1004" s="48"/>
      <c r="DN1004" s="48"/>
      <c r="DO1004" s="48"/>
      <c r="DP1004" s="48"/>
      <c r="DQ1004" s="48"/>
      <c r="DR1004" s="48"/>
      <c r="DS1004" s="48"/>
      <c r="DT1004" s="48"/>
      <c r="DU1004" s="48"/>
      <c r="DV1004" s="48"/>
      <c r="DW1004" s="48"/>
      <c r="DX1004" s="48"/>
      <c r="DY1004" s="48"/>
      <c r="DZ1004" s="48"/>
      <c r="EA1004" s="48"/>
      <c r="EB1004" s="48"/>
      <c r="EC1004" s="48"/>
      <c r="ED1004" s="48"/>
      <c r="EE1004" s="48"/>
      <c r="EF1004" s="48"/>
      <c r="EG1004" s="48"/>
      <c r="EH1004" s="48"/>
      <c r="EI1004" s="48"/>
      <c r="EJ1004" s="48"/>
      <c r="EK1004" s="48"/>
      <c r="EL1004" s="48"/>
      <c r="EM1004" s="48"/>
      <c r="EN1004" s="48"/>
      <c r="EO1004" s="48"/>
      <c r="EP1004" s="48"/>
      <c r="EQ1004" s="48"/>
      <c r="ER1004" s="48"/>
      <c r="ES1004" s="48"/>
      <c r="ET1004" s="48"/>
      <c r="EU1004" s="48"/>
      <c r="EV1004" s="48"/>
      <c r="EW1004" s="48"/>
      <c r="EX1004" s="48"/>
      <c r="EY1004" s="48"/>
      <c r="EZ1004" s="48"/>
      <c r="FA1004" s="48"/>
      <c r="FB1004" s="48"/>
      <c r="FC1004" s="48"/>
      <c r="FD1004" s="48"/>
      <c r="FE1004" s="48"/>
      <c r="FF1004" s="48"/>
      <c r="FG1004" s="48"/>
      <c r="FH1004" s="48"/>
      <c r="FI1004" s="48"/>
      <c r="FJ1004" s="48"/>
      <c r="FK1004" s="48"/>
      <c r="FL1004" s="48"/>
      <c r="FM1004" s="48"/>
      <c r="FN1004" s="48"/>
      <c r="FO1004" s="48"/>
      <c r="FP1004" s="48"/>
      <c r="FQ1004" s="48"/>
      <c r="FR1004" s="48"/>
      <c r="FS1004" s="48"/>
      <c r="FT1004" s="48"/>
      <c r="FU1004" s="48"/>
      <c r="FV1004" s="48"/>
      <c r="FW1004" s="48"/>
      <c r="FX1004" s="48"/>
      <c r="FY1004" s="48"/>
      <c r="FZ1004" s="48"/>
      <c r="GA1004" s="48"/>
      <c r="GB1004" s="48"/>
      <c r="GC1004" s="48"/>
      <c r="GD1004" s="48"/>
      <c r="GE1004" s="48"/>
      <c r="GF1004" s="48"/>
      <c r="GG1004" s="48"/>
      <c r="GH1004" s="48"/>
      <c r="GI1004" s="48"/>
      <c r="GJ1004" s="48"/>
      <c r="GK1004" s="48"/>
      <c r="GL1004" s="48"/>
      <c r="GM1004" s="48"/>
      <c r="GN1004" s="48"/>
      <c r="GO1004" s="48"/>
      <c r="GP1004" s="48"/>
      <c r="GQ1004" s="48"/>
      <c r="GR1004" s="48"/>
      <c r="GS1004" s="48"/>
      <c r="GT1004" s="48"/>
      <c r="GU1004" s="48"/>
      <c r="GV1004" s="48"/>
      <c r="GW1004" s="48"/>
      <c r="GX1004" s="48"/>
      <c r="GY1004" s="48"/>
      <c r="GZ1004" s="48"/>
      <c r="HA1004" s="48"/>
      <c r="HB1004" s="48"/>
      <c r="HC1004" s="48"/>
      <c r="HD1004" s="48"/>
      <c r="HE1004" s="48"/>
      <c r="HF1004" s="48"/>
      <c r="HG1004" s="48"/>
      <c r="HH1004" s="48"/>
      <c r="HI1004" s="48"/>
      <c r="HJ1004" s="48"/>
      <c r="HK1004" s="48"/>
      <c r="HL1004" s="48"/>
      <c r="HM1004" s="48"/>
      <c r="HN1004" s="48"/>
      <c r="HO1004" s="48"/>
      <c r="HP1004" s="48"/>
      <c r="HQ1004" s="48"/>
      <c r="HR1004" s="48"/>
      <c r="HS1004" s="48"/>
      <c r="HT1004" s="48"/>
      <c r="HU1004" s="48"/>
      <c r="HV1004" s="48"/>
      <c r="HW1004" s="48"/>
      <c r="HX1004" s="48"/>
      <c r="HY1004" s="48"/>
      <c r="HZ1004" s="48"/>
      <c r="IA1004" s="48"/>
      <c r="IB1004" s="48"/>
      <c r="IC1004" s="48"/>
      <c r="ID1004" s="48"/>
      <c r="IE1004" s="48"/>
      <c r="IF1004" s="48"/>
      <c r="IG1004" s="48"/>
      <c r="IH1004" s="48"/>
      <c r="II1004" s="48"/>
      <c r="IJ1004" s="48"/>
      <c r="IK1004" s="48"/>
      <c r="IL1004" s="48"/>
      <c r="IM1004" s="48"/>
      <c r="IN1004" s="48"/>
      <c r="IO1004" s="48"/>
      <c r="IP1004" s="48"/>
      <c r="IQ1004" s="48"/>
      <c r="IR1004" s="48"/>
      <c r="IS1004" s="48"/>
      <c r="IT1004" s="48"/>
      <c r="IU1004" s="48"/>
      <c r="IV1004" s="48"/>
      <c r="IW1004" s="48"/>
      <c r="IX1004" s="48"/>
      <c r="IY1004" s="48"/>
      <c r="IZ1004" s="48"/>
      <c r="JA1004" s="48"/>
      <c r="JB1004" s="49"/>
      <c r="JC1004" s="49"/>
      <c r="JD1004" s="49"/>
      <c r="JE1004" s="49"/>
      <c r="JF1004" s="49"/>
      <c r="JG1004" s="49"/>
      <c r="JH1004" s="49"/>
      <c r="JI1004" s="49"/>
      <c r="JJ1004" s="49"/>
      <c r="JK1004" s="49"/>
      <c r="JL1004" s="49"/>
      <c r="JM1004" s="49"/>
    </row>
    <row r="1005" spans="2:273" ht="20.25" customHeight="1">
      <c r="B1005" s="116" t="s">
        <v>3714</v>
      </c>
      <c r="C1005" s="107">
        <v>20191</v>
      </c>
      <c r="D1005" s="108">
        <v>2019</v>
      </c>
      <c r="E1005" s="38" t="s">
        <v>1011</v>
      </c>
      <c r="F1005" s="141"/>
      <c r="G1005" s="353"/>
      <c r="H1005" s="3" t="s">
        <v>3715</v>
      </c>
      <c r="I1005" s="3" t="s">
        <v>53</v>
      </c>
      <c r="J1005" s="79">
        <v>10</v>
      </c>
      <c r="K1005" s="193">
        <v>100000</v>
      </c>
      <c r="L1005" s="3" t="s">
        <v>2656</v>
      </c>
      <c r="M1005" s="3" t="s">
        <v>194</v>
      </c>
      <c r="N1005" s="215">
        <v>4</v>
      </c>
      <c r="O1005" s="77">
        <v>6</v>
      </c>
      <c r="P1005" s="77">
        <v>56</v>
      </c>
      <c r="Q1005" s="3" t="s">
        <v>32</v>
      </c>
      <c r="R1005" s="3" t="s">
        <v>410</v>
      </c>
      <c r="S1005" s="6"/>
      <c r="T1005" s="6"/>
      <c r="Y1005" s="6"/>
      <c r="Z1005" s="6"/>
      <c r="AF1005" s="48"/>
      <c r="AG1005" s="48"/>
      <c r="AH1005" s="48"/>
      <c r="AI1005" s="48"/>
      <c r="AJ1005" s="48"/>
      <c r="AK1005" s="48"/>
      <c r="AL1005" s="48"/>
      <c r="AM1005" s="48"/>
      <c r="AN1005" s="48"/>
      <c r="AO1005" s="48"/>
      <c r="AP1005" s="48"/>
      <c r="AQ1005" s="48"/>
      <c r="AR1005" s="48"/>
      <c r="AS1005" s="48"/>
      <c r="AT1005" s="48"/>
      <c r="AU1005" s="48"/>
      <c r="AV1005" s="48"/>
      <c r="AW1005" s="48"/>
      <c r="AX1005" s="48"/>
      <c r="AY1005" s="48"/>
      <c r="AZ1005" s="48"/>
      <c r="BA1005" s="48"/>
      <c r="BB1005" s="48"/>
      <c r="BC1005" s="48"/>
      <c r="BD1005" s="48"/>
      <c r="BE1005" s="48"/>
      <c r="BF1005" s="48"/>
      <c r="BG1005" s="48"/>
      <c r="BH1005" s="48"/>
      <c r="BI1005" s="48"/>
      <c r="BJ1005" s="48"/>
      <c r="BK1005" s="48"/>
      <c r="BL1005" s="48"/>
      <c r="BM1005" s="48"/>
      <c r="BN1005" s="48"/>
      <c r="BO1005" s="48"/>
      <c r="BP1005" s="48"/>
      <c r="BQ1005" s="48"/>
      <c r="BR1005" s="48"/>
      <c r="BS1005" s="48"/>
      <c r="BT1005" s="48"/>
      <c r="BU1005" s="48"/>
      <c r="BV1005" s="48"/>
      <c r="BW1005" s="48"/>
      <c r="BX1005" s="48"/>
      <c r="BY1005" s="48"/>
      <c r="BZ1005" s="48"/>
      <c r="CA1005" s="48"/>
      <c r="CB1005" s="48"/>
      <c r="CC1005" s="48"/>
      <c r="CD1005" s="48"/>
      <c r="CE1005" s="48"/>
      <c r="CF1005" s="48"/>
      <c r="CG1005" s="48"/>
      <c r="CH1005" s="48"/>
      <c r="CI1005" s="48"/>
      <c r="CJ1005" s="48"/>
      <c r="CK1005" s="48"/>
      <c r="CL1005" s="48"/>
      <c r="CM1005" s="48"/>
      <c r="CN1005" s="48"/>
      <c r="CO1005" s="48"/>
      <c r="CP1005" s="48"/>
      <c r="CQ1005" s="48"/>
      <c r="CR1005" s="48"/>
      <c r="CS1005" s="48"/>
      <c r="CT1005" s="48"/>
      <c r="CU1005" s="48"/>
      <c r="CV1005" s="48"/>
      <c r="CW1005" s="48"/>
      <c r="CX1005" s="48"/>
      <c r="CY1005" s="48"/>
      <c r="CZ1005" s="48"/>
      <c r="DA1005" s="48"/>
      <c r="DB1005" s="48"/>
      <c r="DC1005" s="48"/>
      <c r="DD1005" s="48"/>
      <c r="DE1005" s="48"/>
      <c r="DF1005" s="48"/>
      <c r="DG1005" s="48"/>
      <c r="DH1005" s="48"/>
      <c r="DI1005" s="48"/>
      <c r="DJ1005" s="48"/>
      <c r="DK1005" s="48"/>
      <c r="DL1005" s="48"/>
      <c r="DM1005" s="48"/>
      <c r="DN1005" s="48"/>
      <c r="DO1005" s="48"/>
      <c r="DP1005" s="48"/>
      <c r="DQ1005" s="48"/>
      <c r="DR1005" s="48"/>
      <c r="DS1005" s="48"/>
      <c r="DT1005" s="48"/>
      <c r="DU1005" s="48"/>
      <c r="DV1005" s="48"/>
      <c r="DW1005" s="48"/>
      <c r="DX1005" s="48"/>
      <c r="DY1005" s="48"/>
      <c r="DZ1005" s="48"/>
      <c r="EA1005" s="48"/>
      <c r="EB1005" s="48"/>
      <c r="EC1005" s="48"/>
      <c r="ED1005" s="48"/>
      <c r="EE1005" s="48"/>
      <c r="EF1005" s="48"/>
      <c r="EG1005" s="48"/>
      <c r="EH1005" s="48"/>
      <c r="EI1005" s="48"/>
      <c r="EJ1005" s="48"/>
      <c r="EK1005" s="48"/>
      <c r="EL1005" s="48"/>
      <c r="EM1005" s="48"/>
      <c r="EN1005" s="48"/>
      <c r="EO1005" s="48"/>
      <c r="EP1005" s="48"/>
      <c r="EQ1005" s="48"/>
      <c r="ER1005" s="48"/>
      <c r="ES1005" s="48"/>
      <c r="ET1005" s="48"/>
      <c r="EU1005" s="48"/>
      <c r="EV1005" s="48"/>
      <c r="EW1005" s="48"/>
      <c r="EX1005" s="48"/>
      <c r="EY1005" s="48"/>
      <c r="EZ1005" s="48"/>
      <c r="FA1005" s="48"/>
      <c r="FB1005" s="48"/>
      <c r="FC1005" s="48"/>
      <c r="FD1005" s="48"/>
      <c r="FE1005" s="48"/>
      <c r="FF1005" s="48"/>
      <c r="FG1005" s="48"/>
      <c r="FH1005" s="48"/>
      <c r="FI1005" s="48"/>
      <c r="FJ1005" s="48"/>
      <c r="FK1005" s="48"/>
      <c r="FL1005" s="48"/>
      <c r="FM1005" s="48"/>
      <c r="FN1005" s="48"/>
      <c r="FO1005" s="48"/>
      <c r="FP1005" s="48"/>
      <c r="FQ1005" s="48"/>
      <c r="FR1005" s="48"/>
      <c r="FS1005" s="48"/>
      <c r="FT1005" s="48"/>
      <c r="FU1005" s="48"/>
      <c r="FV1005" s="48"/>
      <c r="FW1005" s="48"/>
      <c r="FX1005" s="48"/>
      <c r="FY1005" s="48"/>
      <c r="FZ1005" s="48"/>
      <c r="GA1005" s="48"/>
      <c r="GB1005" s="48"/>
      <c r="GC1005" s="48"/>
      <c r="GD1005" s="48"/>
      <c r="GE1005" s="48"/>
      <c r="GF1005" s="48"/>
      <c r="GG1005" s="48"/>
      <c r="GH1005" s="48"/>
      <c r="GI1005" s="48"/>
      <c r="GJ1005" s="48"/>
      <c r="GK1005" s="48"/>
      <c r="GL1005" s="48"/>
      <c r="GM1005" s="48"/>
      <c r="GN1005" s="48"/>
      <c r="GO1005" s="48"/>
      <c r="GP1005" s="48"/>
      <c r="GQ1005" s="48"/>
      <c r="GR1005" s="48"/>
      <c r="GS1005" s="48"/>
      <c r="GT1005" s="48"/>
      <c r="GU1005" s="48"/>
      <c r="GV1005" s="48"/>
      <c r="GW1005" s="48"/>
      <c r="GX1005" s="48"/>
      <c r="GY1005" s="48"/>
      <c r="GZ1005" s="48"/>
      <c r="HA1005" s="48"/>
      <c r="HB1005" s="48"/>
      <c r="HC1005" s="48"/>
      <c r="HD1005" s="48"/>
      <c r="HE1005" s="48"/>
      <c r="HF1005" s="48"/>
      <c r="HG1005" s="48"/>
      <c r="HH1005" s="48"/>
      <c r="HI1005" s="48"/>
      <c r="HJ1005" s="48"/>
      <c r="HK1005" s="48"/>
      <c r="HL1005" s="48"/>
      <c r="HM1005" s="48"/>
      <c r="HN1005" s="48"/>
      <c r="HO1005" s="48"/>
      <c r="HP1005" s="48"/>
      <c r="HQ1005" s="48"/>
      <c r="HR1005" s="48"/>
      <c r="HS1005" s="48"/>
      <c r="HT1005" s="48"/>
      <c r="HU1005" s="48"/>
      <c r="HV1005" s="48"/>
      <c r="HW1005" s="48"/>
      <c r="HX1005" s="48"/>
      <c r="HY1005" s="48"/>
      <c r="HZ1005" s="48"/>
      <c r="IA1005" s="48"/>
      <c r="IB1005" s="48"/>
      <c r="IC1005" s="48"/>
      <c r="ID1005" s="48"/>
      <c r="IE1005" s="48"/>
      <c r="IF1005" s="48"/>
      <c r="IG1005" s="48"/>
      <c r="IH1005" s="48"/>
      <c r="II1005" s="48"/>
      <c r="IJ1005" s="48"/>
      <c r="IK1005" s="48"/>
      <c r="IL1005" s="48"/>
      <c r="IM1005" s="48"/>
      <c r="IN1005" s="48"/>
      <c r="IO1005" s="48"/>
      <c r="IP1005" s="48"/>
      <c r="IQ1005" s="48"/>
      <c r="IR1005" s="48"/>
      <c r="IS1005" s="48"/>
      <c r="IT1005" s="48"/>
      <c r="IU1005" s="48"/>
      <c r="IV1005" s="48"/>
      <c r="IW1005" s="48"/>
      <c r="IX1005" s="48"/>
      <c r="IY1005" s="48"/>
      <c r="IZ1005" s="48"/>
      <c r="JA1005" s="48"/>
      <c r="JB1005" s="49"/>
      <c r="JC1005" s="49"/>
      <c r="JD1005" s="49"/>
      <c r="JE1005" s="49"/>
      <c r="JF1005" s="49"/>
      <c r="JG1005" s="49"/>
      <c r="JH1005" s="49"/>
      <c r="JI1005" s="49"/>
      <c r="JJ1005" s="49"/>
      <c r="JK1005" s="49"/>
      <c r="JL1005" s="49"/>
      <c r="JM1005" s="49"/>
    </row>
    <row r="1006" spans="2:273" ht="20.25" customHeight="1">
      <c r="B1006" s="116" t="s">
        <v>3720</v>
      </c>
      <c r="C1006" s="107">
        <v>20191</v>
      </c>
      <c r="D1006" s="108">
        <v>2019</v>
      </c>
      <c r="E1006" s="38" t="s">
        <v>1011</v>
      </c>
      <c r="F1006" s="141"/>
      <c r="G1006" s="353"/>
      <c r="H1006" s="3" t="s">
        <v>1147</v>
      </c>
      <c r="I1006" s="3" t="s">
        <v>53</v>
      </c>
      <c r="J1006" s="79">
        <v>29</v>
      </c>
      <c r="K1006" s="193">
        <v>535353</v>
      </c>
      <c r="L1006" s="3" t="s">
        <v>2656</v>
      </c>
      <c r="M1006" s="3" t="s">
        <v>194</v>
      </c>
      <c r="N1006" s="215">
        <v>4</v>
      </c>
      <c r="O1006" s="77">
        <v>6</v>
      </c>
      <c r="P1006" s="77">
        <v>56</v>
      </c>
      <c r="Q1006" s="3" t="s">
        <v>32</v>
      </c>
      <c r="R1006" s="3" t="s">
        <v>52</v>
      </c>
      <c r="S1006" s="6"/>
      <c r="T1006" s="6"/>
      <c r="Y1006" s="6"/>
      <c r="Z1006" s="6"/>
      <c r="AF1006" s="48"/>
      <c r="AG1006" s="48"/>
      <c r="AH1006" s="48"/>
      <c r="AI1006" s="48"/>
      <c r="AJ1006" s="48"/>
      <c r="AK1006" s="48"/>
      <c r="AL1006" s="48"/>
      <c r="AM1006" s="48"/>
      <c r="AN1006" s="48"/>
      <c r="AO1006" s="48"/>
      <c r="AP1006" s="48"/>
      <c r="AQ1006" s="48"/>
      <c r="AR1006" s="48"/>
      <c r="AS1006" s="48"/>
      <c r="AT1006" s="48"/>
      <c r="AU1006" s="48"/>
      <c r="AV1006" s="48"/>
      <c r="AW1006" s="48"/>
      <c r="AX1006" s="48"/>
      <c r="AY1006" s="48"/>
      <c r="AZ1006" s="48"/>
      <c r="BA1006" s="48"/>
      <c r="BB1006" s="48"/>
      <c r="BC1006" s="48"/>
      <c r="BD1006" s="48"/>
      <c r="BE1006" s="48"/>
      <c r="BF1006" s="48"/>
      <c r="BG1006" s="48"/>
      <c r="BH1006" s="48"/>
      <c r="BI1006" s="48"/>
      <c r="BJ1006" s="48"/>
      <c r="BK1006" s="48"/>
      <c r="BL1006" s="48"/>
      <c r="BM1006" s="48"/>
      <c r="BN1006" s="48"/>
      <c r="BO1006" s="48"/>
      <c r="BP1006" s="48"/>
      <c r="BQ1006" s="48"/>
      <c r="BR1006" s="48"/>
      <c r="BS1006" s="48"/>
      <c r="BT1006" s="48"/>
      <c r="BU1006" s="48"/>
      <c r="BV1006" s="48"/>
      <c r="BW1006" s="48"/>
      <c r="BX1006" s="48"/>
      <c r="BY1006" s="48"/>
      <c r="BZ1006" s="48"/>
      <c r="CA1006" s="48"/>
      <c r="CB1006" s="48"/>
      <c r="CC1006" s="48"/>
      <c r="CD1006" s="48"/>
      <c r="CE1006" s="48"/>
      <c r="CF1006" s="48"/>
      <c r="CG1006" s="48"/>
      <c r="CH1006" s="48"/>
      <c r="CI1006" s="48"/>
      <c r="CJ1006" s="48"/>
      <c r="CK1006" s="48"/>
      <c r="CL1006" s="48"/>
      <c r="CM1006" s="48"/>
      <c r="CN1006" s="48"/>
      <c r="CO1006" s="48"/>
      <c r="CP1006" s="48"/>
      <c r="CQ1006" s="48"/>
      <c r="CR1006" s="48"/>
      <c r="CS1006" s="48"/>
      <c r="CT1006" s="48"/>
      <c r="CU1006" s="48"/>
      <c r="CV1006" s="48"/>
      <c r="CW1006" s="48"/>
      <c r="CX1006" s="48"/>
      <c r="CY1006" s="48"/>
      <c r="CZ1006" s="48"/>
      <c r="DA1006" s="48"/>
      <c r="DB1006" s="48"/>
      <c r="DC1006" s="48"/>
      <c r="DD1006" s="48"/>
      <c r="DE1006" s="48"/>
      <c r="DF1006" s="48"/>
      <c r="DG1006" s="48"/>
      <c r="DH1006" s="48"/>
      <c r="DI1006" s="48"/>
      <c r="DJ1006" s="48"/>
      <c r="DK1006" s="48"/>
      <c r="DL1006" s="48"/>
      <c r="DM1006" s="48"/>
      <c r="DN1006" s="48"/>
      <c r="DO1006" s="48"/>
      <c r="DP1006" s="48"/>
      <c r="DQ1006" s="48"/>
      <c r="DR1006" s="48"/>
      <c r="DS1006" s="48"/>
      <c r="DT1006" s="48"/>
      <c r="DU1006" s="48"/>
      <c r="DV1006" s="48"/>
      <c r="DW1006" s="48"/>
      <c r="DX1006" s="48"/>
      <c r="DY1006" s="48"/>
      <c r="DZ1006" s="48"/>
      <c r="EA1006" s="48"/>
      <c r="EB1006" s="48"/>
      <c r="EC1006" s="48"/>
      <c r="ED1006" s="48"/>
      <c r="EE1006" s="48"/>
      <c r="EF1006" s="48"/>
      <c r="EG1006" s="48"/>
      <c r="EH1006" s="48"/>
      <c r="EI1006" s="48"/>
      <c r="EJ1006" s="48"/>
      <c r="EK1006" s="48"/>
      <c r="EL1006" s="48"/>
      <c r="EM1006" s="48"/>
      <c r="EN1006" s="48"/>
      <c r="EO1006" s="48"/>
      <c r="EP1006" s="48"/>
      <c r="EQ1006" s="48"/>
      <c r="ER1006" s="48"/>
      <c r="ES1006" s="48"/>
      <c r="ET1006" s="48"/>
      <c r="EU1006" s="48"/>
      <c r="EV1006" s="48"/>
      <c r="EW1006" s="48"/>
      <c r="EX1006" s="48"/>
      <c r="EY1006" s="48"/>
      <c r="EZ1006" s="48"/>
      <c r="FA1006" s="48"/>
      <c r="FB1006" s="48"/>
      <c r="FC1006" s="48"/>
      <c r="FD1006" s="48"/>
      <c r="FE1006" s="48"/>
      <c r="FF1006" s="48"/>
      <c r="FG1006" s="48"/>
      <c r="FH1006" s="48"/>
      <c r="FI1006" s="48"/>
      <c r="FJ1006" s="48"/>
      <c r="FK1006" s="48"/>
      <c r="FL1006" s="48"/>
      <c r="FM1006" s="48"/>
      <c r="FN1006" s="48"/>
      <c r="FO1006" s="48"/>
      <c r="FP1006" s="48"/>
      <c r="FQ1006" s="48"/>
      <c r="FR1006" s="48"/>
      <c r="FS1006" s="48"/>
      <c r="FT1006" s="48"/>
      <c r="FU1006" s="48"/>
      <c r="FV1006" s="48"/>
      <c r="FW1006" s="48"/>
      <c r="FX1006" s="48"/>
      <c r="FY1006" s="48"/>
      <c r="FZ1006" s="48"/>
      <c r="GA1006" s="48"/>
      <c r="GB1006" s="48"/>
      <c r="GC1006" s="48"/>
      <c r="GD1006" s="48"/>
      <c r="GE1006" s="48"/>
      <c r="GF1006" s="48"/>
      <c r="GG1006" s="48"/>
      <c r="GH1006" s="48"/>
      <c r="GI1006" s="48"/>
      <c r="GJ1006" s="48"/>
      <c r="GK1006" s="48"/>
      <c r="GL1006" s="48"/>
      <c r="GM1006" s="48"/>
      <c r="GN1006" s="48"/>
      <c r="GO1006" s="48"/>
      <c r="GP1006" s="48"/>
      <c r="GQ1006" s="48"/>
      <c r="GR1006" s="48"/>
      <c r="GS1006" s="48"/>
      <c r="GT1006" s="48"/>
      <c r="GU1006" s="48"/>
      <c r="GV1006" s="48"/>
      <c r="GW1006" s="48"/>
      <c r="GX1006" s="48"/>
      <c r="GY1006" s="48"/>
      <c r="GZ1006" s="48"/>
      <c r="HA1006" s="48"/>
      <c r="HB1006" s="48"/>
      <c r="HC1006" s="48"/>
      <c r="HD1006" s="48"/>
      <c r="HE1006" s="48"/>
      <c r="HF1006" s="48"/>
      <c r="HG1006" s="48"/>
      <c r="HH1006" s="48"/>
      <c r="HI1006" s="48"/>
      <c r="HJ1006" s="48"/>
      <c r="HK1006" s="48"/>
      <c r="HL1006" s="48"/>
      <c r="HM1006" s="48"/>
      <c r="HN1006" s="48"/>
      <c r="HO1006" s="48"/>
      <c r="HP1006" s="48"/>
      <c r="HQ1006" s="48"/>
      <c r="HR1006" s="48"/>
      <c r="HS1006" s="48"/>
      <c r="HT1006" s="48"/>
      <c r="HU1006" s="48"/>
      <c r="HV1006" s="48"/>
      <c r="HW1006" s="48"/>
      <c r="HX1006" s="48"/>
      <c r="HY1006" s="48"/>
      <c r="HZ1006" s="48"/>
      <c r="IA1006" s="48"/>
      <c r="IB1006" s="48"/>
      <c r="IC1006" s="48"/>
      <c r="ID1006" s="48"/>
      <c r="IE1006" s="48"/>
      <c r="IF1006" s="48"/>
      <c r="IG1006" s="48"/>
      <c r="IH1006" s="48"/>
      <c r="II1006" s="48"/>
      <c r="IJ1006" s="48"/>
      <c r="IK1006" s="48"/>
      <c r="IL1006" s="48"/>
      <c r="IM1006" s="48"/>
      <c r="IN1006" s="48"/>
      <c r="IO1006" s="48"/>
      <c r="IP1006" s="48"/>
      <c r="IQ1006" s="48"/>
      <c r="IR1006" s="48"/>
      <c r="IS1006" s="48"/>
      <c r="IT1006" s="48"/>
      <c r="IU1006" s="48"/>
      <c r="IV1006" s="48"/>
      <c r="IW1006" s="48"/>
      <c r="IX1006" s="48"/>
      <c r="IY1006" s="48"/>
      <c r="IZ1006" s="48"/>
      <c r="JA1006" s="48"/>
      <c r="JB1006" s="49"/>
      <c r="JC1006" s="49"/>
      <c r="JD1006" s="49"/>
      <c r="JE1006" s="49"/>
      <c r="JF1006" s="49"/>
      <c r="JG1006" s="49"/>
      <c r="JH1006" s="49"/>
      <c r="JI1006" s="49"/>
      <c r="JJ1006" s="49"/>
      <c r="JK1006" s="49"/>
      <c r="JL1006" s="49"/>
      <c r="JM1006" s="49"/>
    </row>
    <row r="1007" spans="2:273" ht="20.25" customHeight="1">
      <c r="B1007" s="116" t="s">
        <v>6516</v>
      </c>
      <c r="C1007" s="107">
        <v>20201</v>
      </c>
      <c r="D1007" s="109">
        <v>2020</v>
      </c>
      <c r="E1007" s="65" t="s">
        <v>1011</v>
      </c>
      <c r="F1007" s="140"/>
      <c r="G1007" s="354"/>
      <c r="H1007" s="57" t="s">
        <v>5818</v>
      </c>
      <c r="I1007" s="57" t="s">
        <v>53</v>
      </c>
      <c r="J1007" s="78">
        <v>36</v>
      </c>
      <c r="K1007" s="192">
        <v>847530</v>
      </c>
      <c r="L1007" s="57" t="s">
        <v>6515</v>
      </c>
      <c r="M1007" s="57" t="s">
        <v>194</v>
      </c>
      <c r="N1007" s="215">
        <v>4</v>
      </c>
      <c r="O1007" s="78">
        <v>6</v>
      </c>
      <c r="P1007" s="78">
        <v>56</v>
      </c>
      <c r="Q1007" s="57" t="s">
        <v>47</v>
      </c>
      <c r="R1007" s="57" t="s">
        <v>52</v>
      </c>
      <c r="S1007" s="48"/>
      <c r="T1007" s="48"/>
      <c r="U1007" s="48"/>
      <c r="V1007" s="48"/>
      <c r="W1007" s="48"/>
      <c r="X1007" s="48"/>
      <c r="Y1007" s="48"/>
      <c r="Z1007" s="48"/>
      <c r="AA1007" s="48"/>
      <c r="AB1007" s="48"/>
      <c r="AC1007" s="48"/>
      <c r="AD1007" s="48"/>
      <c r="AE1007" s="48"/>
      <c r="AF1007" s="48"/>
      <c r="AG1007" s="48"/>
      <c r="AH1007" s="48"/>
      <c r="AI1007" s="48"/>
      <c r="AJ1007" s="48"/>
      <c r="AK1007" s="48"/>
      <c r="AL1007" s="48"/>
      <c r="AM1007" s="48"/>
      <c r="AN1007" s="48"/>
      <c r="AO1007" s="48"/>
      <c r="AP1007" s="48"/>
      <c r="AQ1007" s="48"/>
      <c r="AR1007" s="48"/>
      <c r="AS1007" s="48"/>
      <c r="AT1007" s="48"/>
      <c r="AU1007" s="48"/>
      <c r="AV1007" s="48"/>
      <c r="AW1007" s="48"/>
      <c r="AX1007" s="48"/>
      <c r="AY1007" s="48"/>
      <c r="AZ1007" s="48"/>
      <c r="BA1007" s="48"/>
      <c r="BB1007" s="48"/>
      <c r="BC1007" s="48"/>
      <c r="BD1007" s="48"/>
      <c r="BE1007" s="48"/>
      <c r="BF1007" s="48"/>
      <c r="BG1007" s="48"/>
      <c r="BH1007" s="48"/>
      <c r="BI1007" s="48"/>
      <c r="BJ1007" s="48"/>
      <c r="BK1007" s="48"/>
      <c r="BL1007" s="48"/>
      <c r="BM1007" s="48"/>
      <c r="BN1007" s="48"/>
      <c r="BO1007" s="48"/>
      <c r="BP1007" s="48"/>
      <c r="BQ1007" s="48"/>
      <c r="BR1007" s="48"/>
      <c r="BS1007" s="48"/>
      <c r="BT1007" s="48"/>
      <c r="BU1007" s="48"/>
      <c r="BV1007" s="48"/>
      <c r="BW1007" s="48"/>
      <c r="BX1007" s="48"/>
      <c r="BY1007" s="48"/>
      <c r="BZ1007" s="48"/>
      <c r="CA1007" s="48"/>
      <c r="CB1007" s="48"/>
      <c r="CC1007" s="48"/>
      <c r="CD1007" s="48"/>
      <c r="CE1007" s="48"/>
      <c r="CF1007" s="48"/>
      <c r="CG1007" s="48"/>
      <c r="CH1007" s="48"/>
      <c r="CI1007" s="48"/>
      <c r="CJ1007" s="48"/>
      <c r="CK1007" s="48"/>
      <c r="CL1007" s="48"/>
      <c r="CM1007" s="48"/>
      <c r="CN1007" s="48"/>
      <c r="CO1007" s="48"/>
      <c r="CP1007" s="48"/>
      <c r="CQ1007" s="48"/>
      <c r="CR1007" s="48"/>
      <c r="CS1007" s="48"/>
      <c r="CT1007" s="48"/>
      <c r="CU1007" s="48"/>
      <c r="CV1007" s="48"/>
      <c r="CW1007" s="48"/>
      <c r="CX1007" s="48"/>
      <c r="CY1007" s="48"/>
      <c r="CZ1007" s="48"/>
      <c r="DA1007" s="48"/>
      <c r="DB1007" s="48"/>
      <c r="DC1007" s="48"/>
      <c r="DD1007" s="48"/>
      <c r="DE1007" s="48"/>
      <c r="DF1007" s="48"/>
      <c r="DG1007" s="48"/>
      <c r="DH1007" s="48"/>
      <c r="DI1007" s="48"/>
      <c r="DJ1007" s="48"/>
      <c r="DK1007" s="48"/>
      <c r="DL1007" s="48"/>
      <c r="DM1007" s="48"/>
      <c r="DN1007" s="48"/>
      <c r="DO1007" s="48"/>
      <c r="DP1007" s="48"/>
      <c r="DQ1007" s="48"/>
      <c r="DR1007" s="48"/>
      <c r="DS1007" s="48"/>
      <c r="DT1007" s="48"/>
      <c r="DU1007" s="48"/>
      <c r="DV1007" s="48"/>
      <c r="DW1007" s="48"/>
      <c r="DX1007" s="48"/>
      <c r="DY1007" s="48"/>
      <c r="DZ1007" s="48"/>
      <c r="EA1007" s="48"/>
      <c r="EB1007" s="48"/>
      <c r="EC1007" s="48"/>
      <c r="ED1007" s="48"/>
      <c r="EE1007" s="48"/>
      <c r="EF1007" s="48"/>
      <c r="EG1007" s="48"/>
      <c r="EH1007" s="48"/>
      <c r="EI1007" s="48"/>
      <c r="EJ1007" s="48"/>
      <c r="EK1007" s="48"/>
      <c r="EL1007" s="48"/>
      <c r="EM1007" s="48"/>
      <c r="EN1007" s="48"/>
      <c r="EO1007" s="48"/>
      <c r="EP1007" s="48"/>
      <c r="EQ1007" s="48"/>
      <c r="ER1007" s="48"/>
      <c r="ES1007" s="48"/>
      <c r="ET1007" s="48"/>
      <c r="EU1007" s="48"/>
      <c r="EV1007" s="48"/>
      <c r="EW1007" s="48"/>
      <c r="EX1007" s="48"/>
      <c r="EY1007" s="48"/>
      <c r="EZ1007" s="48"/>
      <c r="FA1007" s="48"/>
      <c r="FB1007" s="48"/>
      <c r="FC1007" s="48"/>
      <c r="FD1007" s="48"/>
      <c r="FE1007" s="48"/>
      <c r="FF1007" s="48"/>
      <c r="FG1007" s="48"/>
      <c r="FH1007" s="48"/>
      <c r="FI1007" s="48"/>
      <c r="FJ1007" s="48"/>
      <c r="FK1007" s="48"/>
      <c r="FL1007" s="48"/>
      <c r="FM1007" s="48"/>
      <c r="FN1007" s="48"/>
      <c r="FO1007" s="48"/>
      <c r="FP1007" s="48"/>
      <c r="FQ1007" s="48"/>
      <c r="FR1007" s="48"/>
      <c r="FS1007" s="48"/>
      <c r="FT1007" s="48"/>
      <c r="FU1007" s="48"/>
      <c r="FV1007" s="48"/>
      <c r="FW1007" s="48"/>
      <c r="FX1007" s="48"/>
      <c r="FY1007" s="48"/>
      <c r="FZ1007" s="48"/>
      <c r="GA1007" s="48"/>
      <c r="GB1007" s="48"/>
      <c r="GC1007" s="48"/>
      <c r="GD1007" s="48"/>
      <c r="GE1007" s="48"/>
      <c r="GF1007" s="48"/>
      <c r="GG1007" s="48"/>
      <c r="GH1007" s="48"/>
      <c r="GI1007" s="48"/>
      <c r="GJ1007" s="48"/>
      <c r="GK1007" s="48"/>
      <c r="GL1007" s="48"/>
      <c r="GM1007" s="48"/>
      <c r="GN1007" s="48"/>
      <c r="GO1007" s="48"/>
      <c r="GP1007" s="48"/>
      <c r="GQ1007" s="48"/>
      <c r="GR1007" s="48"/>
      <c r="GS1007" s="48"/>
      <c r="GT1007" s="48"/>
      <c r="GU1007" s="48"/>
      <c r="GV1007" s="48"/>
      <c r="GW1007" s="48"/>
      <c r="GX1007" s="48"/>
      <c r="GY1007" s="48"/>
      <c r="GZ1007" s="48"/>
      <c r="HA1007" s="48"/>
      <c r="HB1007" s="48"/>
      <c r="HC1007" s="48"/>
      <c r="HD1007" s="48"/>
      <c r="HE1007" s="48"/>
      <c r="HF1007" s="48"/>
      <c r="HG1007" s="48"/>
      <c r="HH1007" s="48"/>
      <c r="HI1007" s="48"/>
      <c r="HJ1007" s="48"/>
      <c r="HK1007" s="48"/>
      <c r="HL1007" s="48"/>
      <c r="HM1007" s="48"/>
      <c r="HN1007" s="48"/>
      <c r="HO1007" s="48"/>
      <c r="HP1007" s="48"/>
      <c r="HQ1007" s="48"/>
      <c r="HR1007" s="48"/>
      <c r="HS1007" s="48"/>
      <c r="HT1007" s="48"/>
      <c r="HU1007" s="48"/>
      <c r="HV1007" s="48"/>
      <c r="HW1007" s="48"/>
      <c r="HX1007" s="48"/>
      <c r="HY1007" s="48"/>
      <c r="HZ1007" s="48"/>
      <c r="IA1007" s="48"/>
      <c r="IB1007" s="48"/>
      <c r="IC1007" s="48"/>
      <c r="ID1007" s="48"/>
      <c r="IE1007" s="48"/>
      <c r="IF1007" s="48"/>
      <c r="IG1007" s="48"/>
      <c r="IH1007" s="48"/>
      <c r="II1007" s="48"/>
      <c r="IJ1007" s="48"/>
      <c r="IK1007" s="48"/>
      <c r="IL1007" s="48"/>
      <c r="IM1007" s="48"/>
      <c r="IN1007" s="48"/>
      <c r="IO1007" s="48"/>
      <c r="IP1007" s="48"/>
      <c r="IQ1007" s="48"/>
      <c r="IR1007" s="48"/>
      <c r="IS1007" s="48"/>
      <c r="IT1007" s="48"/>
      <c r="IU1007" s="48"/>
      <c r="IV1007" s="48"/>
      <c r="IW1007" s="48"/>
      <c r="IX1007" s="48"/>
      <c r="IY1007" s="48"/>
      <c r="IZ1007" s="48"/>
      <c r="JA1007" s="48"/>
      <c r="JB1007" s="49"/>
      <c r="JC1007" s="49"/>
      <c r="JD1007" s="49"/>
      <c r="JE1007" s="49"/>
      <c r="JF1007" s="49"/>
      <c r="JG1007" s="49"/>
      <c r="JH1007" s="49"/>
      <c r="JI1007" s="49"/>
      <c r="JJ1007" s="49"/>
      <c r="JK1007" s="49"/>
      <c r="JL1007" s="49"/>
      <c r="JM1007" s="49"/>
    </row>
    <row r="1008" spans="2:273" ht="20.25" customHeight="1">
      <c r="B1008" s="116" t="s">
        <v>6517</v>
      </c>
      <c r="C1008" s="107">
        <v>20201</v>
      </c>
      <c r="D1008" s="109">
        <v>2020</v>
      </c>
      <c r="E1008" s="65" t="s">
        <v>1011</v>
      </c>
      <c r="F1008" s="140"/>
      <c r="G1008" s="354"/>
      <c r="H1008" s="57" t="s">
        <v>6518</v>
      </c>
      <c r="I1008" s="57" t="s">
        <v>53</v>
      </c>
      <c r="J1008" s="78">
        <v>35</v>
      </c>
      <c r="K1008" s="192">
        <v>899344</v>
      </c>
      <c r="L1008" s="57" t="s">
        <v>6515</v>
      </c>
      <c r="M1008" s="57" t="s">
        <v>194</v>
      </c>
      <c r="N1008" s="215">
        <v>4</v>
      </c>
      <c r="O1008" s="78">
        <v>6</v>
      </c>
      <c r="P1008" s="78">
        <v>56</v>
      </c>
      <c r="Q1008" s="57" t="s">
        <v>47</v>
      </c>
      <c r="R1008" s="57" t="s">
        <v>410</v>
      </c>
      <c r="S1008" s="48"/>
      <c r="T1008" s="48"/>
      <c r="U1008" s="48"/>
      <c r="V1008" s="48"/>
      <c r="W1008" s="48"/>
      <c r="X1008" s="48"/>
      <c r="Y1008" s="48"/>
      <c r="Z1008" s="48"/>
      <c r="AA1008" s="48"/>
      <c r="AB1008" s="48"/>
      <c r="AC1008" s="48"/>
      <c r="AD1008" s="48"/>
      <c r="AE1008" s="48"/>
      <c r="AR1008" s="7" t="s">
        <v>47</v>
      </c>
      <c r="AS1008" s="7" t="s">
        <v>53</v>
      </c>
    </row>
    <row r="1009" spans="2:273" ht="20.25" customHeight="1">
      <c r="B1009" s="116" t="s">
        <v>3721</v>
      </c>
      <c r="C1009" s="107">
        <v>20192</v>
      </c>
      <c r="D1009" s="108">
        <v>2019</v>
      </c>
      <c r="E1009" s="38" t="s">
        <v>1011</v>
      </c>
      <c r="F1009" s="141"/>
      <c r="G1009" s="353"/>
      <c r="H1009" s="3" t="s">
        <v>3722</v>
      </c>
      <c r="I1009" s="3" t="s">
        <v>37</v>
      </c>
      <c r="J1009" s="79">
        <v>29</v>
      </c>
      <c r="K1009" s="193">
        <v>1381678</v>
      </c>
      <c r="L1009" s="3" t="s">
        <v>2656</v>
      </c>
      <c r="M1009" s="3" t="s">
        <v>194</v>
      </c>
      <c r="N1009" s="215">
        <v>4</v>
      </c>
      <c r="O1009" s="77">
        <v>6</v>
      </c>
      <c r="P1009" s="77">
        <v>56</v>
      </c>
      <c r="Q1009" s="3" t="s">
        <v>47</v>
      </c>
      <c r="R1009" s="3" t="s">
        <v>353</v>
      </c>
      <c r="S1009" s="6"/>
      <c r="T1009" s="6"/>
      <c r="Y1009" s="6"/>
      <c r="Z1009" s="6"/>
      <c r="AF1009" s="48"/>
      <c r="AG1009" s="48"/>
      <c r="AH1009" s="48"/>
      <c r="AI1009" s="48"/>
      <c r="AJ1009" s="48"/>
      <c r="AK1009" s="48"/>
      <c r="AL1009" s="48"/>
      <c r="AM1009" s="48"/>
      <c r="AN1009" s="48"/>
      <c r="AO1009" s="48"/>
      <c r="AP1009" s="48"/>
      <c r="AQ1009" s="48"/>
      <c r="AR1009" s="48"/>
      <c r="AS1009" s="48"/>
      <c r="AT1009" s="48"/>
      <c r="AU1009" s="48"/>
      <c r="AV1009" s="48"/>
      <c r="AW1009" s="48"/>
      <c r="AX1009" s="48"/>
      <c r="AY1009" s="48"/>
      <c r="AZ1009" s="48"/>
      <c r="BA1009" s="48"/>
      <c r="BB1009" s="48"/>
      <c r="BC1009" s="48"/>
      <c r="BD1009" s="48"/>
      <c r="BE1009" s="48"/>
      <c r="BF1009" s="48"/>
      <c r="BG1009" s="48"/>
      <c r="BH1009" s="48"/>
      <c r="BI1009" s="48"/>
      <c r="BJ1009" s="48"/>
      <c r="BK1009" s="48"/>
      <c r="BL1009" s="48"/>
      <c r="BM1009" s="48"/>
      <c r="BN1009" s="48"/>
      <c r="BO1009" s="48"/>
      <c r="BP1009" s="48"/>
      <c r="BQ1009" s="48"/>
      <c r="BR1009" s="48"/>
      <c r="BS1009" s="48"/>
      <c r="BT1009" s="48"/>
      <c r="BU1009" s="48"/>
      <c r="BV1009" s="48"/>
      <c r="BW1009" s="48"/>
      <c r="BX1009" s="48"/>
      <c r="BY1009" s="48"/>
      <c r="BZ1009" s="48"/>
      <c r="CA1009" s="48"/>
      <c r="CB1009" s="48"/>
      <c r="CC1009" s="48"/>
      <c r="CD1009" s="48"/>
      <c r="CE1009" s="48"/>
      <c r="CF1009" s="48"/>
      <c r="CG1009" s="48"/>
      <c r="CH1009" s="48"/>
      <c r="CI1009" s="48"/>
      <c r="CJ1009" s="48"/>
      <c r="CK1009" s="48"/>
      <c r="CL1009" s="48"/>
      <c r="CM1009" s="48"/>
      <c r="CN1009" s="48"/>
      <c r="CO1009" s="48"/>
      <c r="CP1009" s="48"/>
      <c r="CQ1009" s="48"/>
      <c r="CR1009" s="48"/>
      <c r="CS1009" s="48"/>
      <c r="CT1009" s="48"/>
      <c r="CU1009" s="48"/>
      <c r="CV1009" s="48"/>
      <c r="CW1009" s="48"/>
      <c r="CX1009" s="48"/>
      <c r="CY1009" s="48"/>
      <c r="CZ1009" s="48"/>
      <c r="DA1009" s="48"/>
      <c r="DB1009" s="48"/>
      <c r="DC1009" s="48"/>
      <c r="DD1009" s="48"/>
      <c r="DE1009" s="48"/>
      <c r="DF1009" s="48"/>
      <c r="DG1009" s="48"/>
      <c r="DH1009" s="48"/>
      <c r="DI1009" s="48"/>
      <c r="DJ1009" s="48"/>
      <c r="DK1009" s="48"/>
      <c r="DL1009" s="48"/>
      <c r="DM1009" s="48"/>
      <c r="DN1009" s="48"/>
      <c r="DO1009" s="48"/>
      <c r="DP1009" s="48"/>
      <c r="DQ1009" s="48"/>
      <c r="DR1009" s="48"/>
      <c r="DS1009" s="48"/>
      <c r="DT1009" s="48"/>
      <c r="DU1009" s="48"/>
      <c r="DV1009" s="48"/>
      <c r="DW1009" s="48"/>
      <c r="DX1009" s="48"/>
      <c r="DY1009" s="48"/>
      <c r="DZ1009" s="48"/>
      <c r="EA1009" s="48"/>
      <c r="EB1009" s="48"/>
      <c r="EC1009" s="48"/>
      <c r="ED1009" s="48"/>
      <c r="EE1009" s="48"/>
      <c r="EF1009" s="48"/>
      <c r="EG1009" s="48"/>
      <c r="EH1009" s="48"/>
      <c r="EI1009" s="48"/>
      <c r="EJ1009" s="48"/>
      <c r="EK1009" s="48"/>
      <c r="EL1009" s="48"/>
      <c r="EM1009" s="48"/>
      <c r="EN1009" s="48"/>
      <c r="EO1009" s="48"/>
      <c r="EP1009" s="48"/>
      <c r="EQ1009" s="48"/>
      <c r="ER1009" s="48"/>
      <c r="ES1009" s="48"/>
      <c r="ET1009" s="48"/>
      <c r="EU1009" s="48"/>
      <c r="EV1009" s="48"/>
      <c r="EW1009" s="48"/>
      <c r="EX1009" s="48"/>
      <c r="EY1009" s="48"/>
      <c r="EZ1009" s="48"/>
      <c r="FA1009" s="48"/>
      <c r="FB1009" s="48"/>
      <c r="FC1009" s="48"/>
      <c r="FD1009" s="48"/>
      <c r="FE1009" s="48"/>
      <c r="FF1009" s="48"/>
      <c r="FG1009" s="48"/>
      <c r="FH1009" s="48"/>
      <c r="FI1009" s="48"/>
      <c r="FJ1009" s="48"/>
      <c r="FK1009" s="48"/>
      <c r="FL1009" s="48"/>
      <c r="FM1009" s="48"/>
      <c r="FN1009" s="48"/>
      <c r="FO1009" s="48"/>
      <c r="FP1009" s="48"/>
      <c r="FQ1009" s="48"/>
      <c r="FR1009" s="48"/>
      <c r="FS1009" s="48"/>
      <c r="FT1009" s="48"/>
      <c r="FU1009" s="48"/>
      <c r="FV1009" s="48"/>
      <c r="FW1009" s="48"/>
      <c r="FX1009" s="48"/>
      <c r="FY1009" s="48"/>
      <c r="FZ1009" s="48"/>
      <c r="GA1009" s="48"/>
      <c r="GB1009" s="48"/>
      <c r="GC1009" s="48"/>
      <c r="GD1009" s="48"/>
      <c r="GE1009" s="48"/>
      <c r="GF1009" s="48"/>
      <c r="GG1009" s="48"/>
      <c r="GH1009" s="48"/>
      <c r="GI1009" s="48"/>
      <c r="GJ1009" s="48"/>
      <c r="GK1009" s="48"/>
      <c r="GL1009" s="48"/>
      <c r="GM1009" s="48"/>
      <c r="GN1009" s="48"/>
      <c r="GO1009" s="48"/>
      <c r="GP1009" s="48"/>
      <c r="GQ1009" s="48"/>
      <c r="GR1009" s="48"/>
      <c r="GS1009" s="48"/>
      <c r="GT1009" s="48"/>
      <c r="GU1009" s="48"/>
      <c r="GV1009" s="48"/>
      <c r="GW1009" s="48"/>
      <c r="GX1009" s="48"/>
      <c r="GY1009" s="48"/>
      <c r="GZ1009" s="48"/>
      <c r="HA1009" s="48"/>
      <c r="HB1009" s="48"/>
      <c r="HC1009" s="48"/>
      <c r="HD1009" s="48"/>
      <c r="HE1009" s="48"/>
      <c r="HF1009" s="48"/>
      <c r="HG1009" s="48"/>
      <c r="HH1009" s="48"/>
      <c r="HI1009" s="48"/>
      <c r="HJ1009" s="48"/>
      <c r="HK1009" s="48"/>
      <c r="HL1009" s="48"/>
      <c r="HM1009" s="48"/>
      <c r="HN1009" s="48"/>
      <c r="HO1009" s="48"/>
      <c r="HP1009" s="48"/>
      <c r="HQ1009" s="48"/>
      <c r="HR1009" s="48"/>
      <c r="HS1009" s="48"/>
      <c r="HT1009" s="48"/>
      <c r="HU1009" s="48"/>
      <c r="HV1009" s="48"/>
      <c r="HW1009" s="48"/>
      <c r="HX1009" s="48"/>
      <c r="HY1009" s="48"/>
      <c r="HZ1009" s="48"/>
      <c r="IA1009" s="48"/>
      <c r="IB1009" s="48"/>
      <c r="IC1009" s="48"/>
      <c r="ID1009" s="48"/>
      <c r="IE1009" s="48"/>
      <c r="IF1009" s="48"/>
      <c r="IG1009" s="48"/>
      <c r="IH1009" s="48"/>
      <c r="II1009" s="48"/>
      <c r="IJ1009" s="48"/>
      <c r="IK1009" s="48"/>
      <c r="IL1009" s="48"/>
      <c r="IM1009" s="48"/>
      <c r="IN1009" s="48"/>
      <c r="IO1009" s="48"/>
      <c r="IP1009" s="48"/>
      <c r="IQ1009" s="48"/>
      <c r="IR1009" s="48"/>
      <c r="IS1009" s="48"/>
      <c r="IT1009" s="48"/>
      <c r="IU1009" s="48"/>
      <c r="IV1009" s="48"/>
      <c r="IW1009" s="48"/>
      <c r="IX1009" s="48"/>
      <c r="IY1009" s="48"/>
      <c r="IZ1009" s="48"/>
      <c r="JA1009" s="48"/>
      <c r="JB1009" s="49"/>
      <c r="JC1009" s="49"/>
      <c r="JD1009" s="49"/>
      <c r="JE1009" s="49"/>
      <c r="JF1009" s="49"/>
      <c r="JG1009" s="49"/>
      <c r="JH1009" s="49"/>
      <c r="JI1009" s="49"/>
      <c r="JJ1009" s="49"/>
      <c r="JK1009" s="49"/>
      <c r="JL1009" s="49"/>
      <c r="JM1009" s="49"/>
    </row>
    <row r="1010" spans="2:273" ht="20.25" customHeight="1">
      <c r="B1010" s="116" t="s">
        <v>3716</v>
      </c>
      <c r="C1010" s="107">
        <v>20191</v>
      </c>
      <c r="D1010" s="108">
        <v>2019</v>
      </c>
      <c r="E1010" s="38" t="s">
        <v>1011</v>
      </c>
      <c r="F1010" s="141"/>
      <c r="G1010" s="353"/>
      <c r="H1010" s="3" t="s">
        <v>3717</v>
      </c>
      <c r="I1010" s="3" t="s">
        <v>53</v>
      </c>
      <c r="J1010" s="79">
        <v>31</v>
      </c>
      <c r="K1010" s="193">
        <v>1750000</v>
      </c>
      <c r="L1010" s="3" t="s">
        <v>2656</v>
      </c>
      <c r="M1010" s="3" t="s">
        <v>194</v>
      </c>
      <c r="N1010" s="215">
        <v>4</v>
      </c>
      <c r="O1010" s="77">
        <v>6</v>
      </c>
      <c r="P1010" s="77">
        <v>56</v>
      </c>
      <c r="Q1010" s="3" t="s">
        <v>47</v>
      </c>
      <c r="R1010" s="3" t="s">
        <v>756</v>
      </c>
      <c r="S1010" s="6"/>
      <c r="T1010" s="6"/>
      <c r="Y1010" s="6"/>
      <c r="Z1010" s="6"/>
    </row>
    <row r="1011" spans="2:273" ht="20.25" customHeight="1">
      <c r="B1011" s="117" t="s">
        <v>1010</v>
      </c>
      <c r="C1011" s="118">
        <v>20181</v>
      </c>
      <c r="D1011" s="108">
        <v>2018</v>
      </c>
      <c r="E1011" s="38" t="s">
        <v>1011</v>
      </c>
      <c r="F1011" s="141"/>
      <c r="G1011" s="353"/>
      <c r="H1011" s="3" t="s">
        <v>1012</v>
      </c>
      <c r="I1011" s="3"/>
      <c r="J1011" s="79">
        <v>39</v>
      </c>
      <c r="K1011" s="193">
        <v>2023928</v>
      </c>
      <c r="L1011" s="3" t="s">
        <v>2656</v>
      </c>
      <c r="M1011" s="3" t="s">
        <v>194</v>
      </c>
      <c r="N1011" s="215">
        <v>4</v>
      </c>
      <c r="O1011" s="79">
        <v>6</v>
      </c>
      <c r="P1011" s="77">
        <v>56</v>
      </c>
      <c r="Q1011" s="4"/>
      <c r="R1011" s="3" t="s">
        <v>52</v>
      </c>
      <c r="S1011" s="15">
        <v>15</v>
      </c>
      <c r="T1011" s="15">
        <v>10</v>
      </c>
      <c r="U1011" s="7"/>
      <c r="V1011" s="7"/>
      <c r="W1011" s="7"/>
      <c r="X1011" s="7"/>
      <c r="Y1011" s="13">
        <v>13</v>
      </c>
      <c r="Z1011" s="13">
        <v>8</v>
      </c>
      <c r="AA1011" s="9">
        <v>6</v>
      </c>
      <c r="AB1011" s="7"/>
      <c r="AC1011" s="7"/>
      <c r="AD1011" s="7"/>
      <c r="AE1011" s="6" t="s">
        <v>1013</v>
      </c>
    </row>
    <row r="1012" spans="2:273" ht="20.25" customHeight="1">
      <c r="B1012" s="116" t="s">
        <v>6524</v>
      </c>
      <c r="C1012" s="107">
        <v>20201</v>
      </c>
      <c r="D1012" s="109">
        <v>2020</v>
      </c>
      <c r="E1012" s="65" t="s">
        <v>6525</v>
      </c>
      <c r="F1012" s="140"/>
      <c r="G1012" s="354">
        <v>1</v>
      </c>
      <c r="H1012" s="57" t="s">
        <v>6526</v>
      </c>
      <c r="I1012" s="57" t="s">
        <v>53</v>
      </c>
      <c r="J1012" s="78">
        <v>12</v>
      </c>
      <c r="K1012" s="192">
        <v>438261</v>
      </c>
      <c r="L1012" s="58"/>
      <c r="M1012" s="57" t="s">
        <v>703</v>
      </c>
      <c r="N1012" s="215">
        <v>10</v>
      </c>
      <c r="O1012" s="78">
        <v>1</v>
      </c>
      <c r="P1012" s="78">
        <v>4</v>
      </c>
      <c r="Q1012" s="57" t="s">
        <v>55</v>
      </c>
      <c r="R1012" s="57" t="s">
        <v>65</v>
      </c>
      <c r="S1012" s="48"/>
      <c r="T1012" s="48"/>
      <c r="U1012" s="48"/>
      <c r="V1012" s="48"/>
      <c r="W1012" s="48"/>
      <c r="X1012" s="48"/>
      <c r="Y1012" s="48"/>
      <c r="Z1012" s="48"/>
      <c r="AA1012" s="48"/>
      <c r="AB1012" s="48"/>
      <c r="AC1012" s="48"/>
      <c r="AD1012" s="48"/>
      <c r="AE1012" s="48"/>
    </row>
    <row r="1013" spans="2:273" ht="20.25" customHeight="1">
      <c r="B1013" s="117" t="s">
        <v>1014</v>
      </c>
      <c r="C1013" s="118">
        <v>20181</v>
      </c>
      <c r="D1013" s="108">
        <v>2018</v>
      </c>
      <c r="E1013" s="38" t="s">
        <v>1015</v>
      </c>
      <c r="F1013" s="141"/>
      <c r="G1013" s="353"/>
      <c r="H1013" s="3" t="s">
        <v>1016</v>
      </c>
      <c r="I1013" s="3"/>
      <c r="J1013" s="79">
        <v>19</v>
      </c>
      <c r="K1013" s="193">
        <v>100000</v>
      </c>
      <c r="L1013" s="3" t="s">
        <v>2657</v>
      </c>
      <c r="M1013" s="3" t="s">
        <v>74</v>
      </c>
      <c r="N1013" s="215">
        <v>4</v>
      </c>
      <c r="O1013" s="79">
        <v>6</v>
      </c>
      <c r="P1013" s="77">
        <v>52</v>
      </c>
      <c r="Q1013" s="4"/>
      <c r="R1013" s="276" t="s">
        <v>80</v>
      </c>
      <c r="S1013" s="13">
        <v>4</v>
      </c>
      <c r="T1013" s="13">
        <v>22</v>
      </c>
      <c r="U1013" s="7"/>
      <c r="V1013" s="7"/>
      <c r="W1013" s="7"/>
      <c r="X1013" s="7"/>
      <c r="Y1013" s="13">
        <v>13</v>
      </c>
      <c r="AA1013" s="7"/>
      <c r="AB1013" s="7"/>
      <c r="AC1013" s="7"/>
      <c r="AD1013" s="7"/>
      <c r="AE1013" s="6" t="s">
        <v>1017</v>
      </c>
      <c r="JB1013" s="37"/>
      <c r="JC1013" s="37"/>
      <c r="JD1013" s="37"/>
      <c r="JE1013" s="37"/>
      <c r="JF1013" s="37"/>
      <c r="JG1013" s="37"/>
      <c r="JH1013" s="37"/>
      <c r="JI1013" s="37"/>
      <c r="JJ1013" s="37"/>
      <c r="JK1013" s="37"/>
      <c r="JL1013" s="37"/>
      <c r="JM1013" s="37"/>
    </row>
    <row r="1014" spans="2:273" ht="20.25" customHeight="1">
      <c r="B1014" s="111" t="s">
        <v>1018</v>
      </c>
      <c r="C1014" s="112">
        <v>20182</v>
      </c>
      <c r="D1014" s="108">
        <v>2018</v>
      </c>
      <c r="E1014" s="35" t="s">
        <v>1019</v>
      </c>
      <c r="F1014" s="142"/>
      <c r="G1014" s="353"/>
      <c r="H1014" s="36" t="s">
        <v>1020</v>
      </c>
      <c r="I1014" s="4" t="s">
        <v>37</v>
      </c>
      <c r="J1014" s="79">
        <v>54</v>
      </c>
      <c r="K1014" s="191">
        <v>4804019</v>
      </c>
      <c r="L1014" s="4" t="s">
        <v>1021</v>
      </c>
      <c r="M1014" s="4" t="s">
        <v>46</v>
      </c>
      <c r="N1014" s="215">
        <v>2</v>
      </c>
      <c r="O1014" s="77">
        <v>3</v>
      </c>
      <c r="P1014" s="77">
        <v>55</v>
      </c>
      <c r="Q1014" s="36" t="s">
        <v>47</v>
      </c>
      <c r="R1014" s="4" t="s">
        <v>489</v>
      </c>
      <c r="S1014" s="37"/>
      <c r="T1014" s="37"/>
      <c r="U1014" s="37"/>
      <c r="V1014" s="37"/>
      <c r="W1014" s="37"/>
      <c r="X1014" s="37"/>
      <c r="Y1014" s="37"/>
      <c r="Z1014" s="37"/>
      <c r="AA1014" s="37"/>
      <c r="AB1014" s="37"/>
      <c r="AC1014" s="37"/>
      <c r="AD1014" s="37"/>
      <c r="AE1014" s="37"/>
      <c r="AR1014" s="7" t="s">
        <v>47</v>
      </c>
      <c r="AS1014" s="7" t="s">
        <v>53</v>
      </c>
    </row>
    <row r="1015" spans="2:273" ht="20.25" customHeight="1">
      <c r="B1015" s="116" t="s">
        <v>3725</v>
      </c>
      <c r="C1015" s="107">
        <v>20192</v>
      </c>
      <c r="D1015" s="108">
        <v>2019</v>
      </c>
      <c r="E1015" s="38" t="s">
        <v>3726</v>
      </c>
      <c r="F1015" s="141"/>
      <c r="G1015" s="353"/>
      <c r="H1015" s="3" t="s">
        <v>3727</v>
      </c>
      <c r="I1015" s="3" t="s">
        <v>37</v>
      </c>
      <c r="J1015" s="79">
        <v>35</v>
      </c>
      <c r="K1015" s="193">
        <v>1598159</v>
      </c>
      <c r="L1015" s="3" t="s">
        <v>3728</v>
      </c>
      <c r="M1015" s="3" t="s">
        <v>203</v>
      </c>
      <c r="N1015" s="215">
        <v>1</v>
      </c>
      <c r="O1015" s="77">
        <v>3</v>
      </c>
      <c r="P1015" s="77">
        <v>55</v>
      </c>
      <c r="Q1015" s="3" t="s">
        <v>161</v>
      </c>
      <c r="R1015" s="3" t="s">
        <v>489</v>
      </c>
      <c r="S1015" s="6"/>
      <c r="T1015" s="6"/>
      <c r="Y1015" s="6"/>
      <c r="Z1015" s="6"/>
    </row>
    <row r="1016" spans="2:273" ht="20.25" customHeight="1">
      <c r="B1016" s="116" t="s">
        <v>6527</v>
      </c>
      <c r="C1016" s="107">
        <v>20202</v>
      </c>
      <c r="D1016" s="108">
        <v>2020</v>
      </c>
      <c r="E1016" s="65" t="s">
        <v>3730</v>
      </c>
      <c r="F1016" s="140"/>
      <c r="G1016" s="354" t="s">
        <v>1086</v>
      </c>
      <c r="H1016" s="57" t="s">
        <v>6528</v>
      </c>
      <c r="I1016" s="57" t="s">
        <v>37</v>
      </c>
      <c r="J1016" s="78">
        <v>28</v>
      </c>
      <c r="K1016" s="192">
        <v>1478125</v>
      </c>
      <c r="L1016" s="57" t="s">
        <v>6529</v>
      </c>
      <c r="M1016" s="57" t="s">
        <v>385</v>
      </c>
      <c r="N1016" s="215">
        <v>10</v>
      </c>
      <c r="O1016" s="78">
        <v>1</v>
      </c>
      <c r="P1016" s="78">
        <v>51</v>
      </c>
      <c r="Q1016" s="57" t="s">
        <v>161</v>
      </c>
      <c r="R1016" s="57" t="s">
        <v>4396</v>
      </c>
      <c r="S1016" s="48"/>
      <c r="T1016" s="48"/>
      <c r="U1016" s="48"/>
      <c r="V1016" s="48"/>
      <c r="W1016" s="48"/>
      <c r="X1016" s="48"/>
      <c r="Y1016" s="48"/>
      <c r="Z1016" s="48"/>
      <c r="AA1016" s="48"/>
      <c r="AB1016" s="48"/>
      <c r="AC1016" s="48"/>
      <c r="AD1016" s="48"/>
      <c r="AE1016" s="48"/>
      <c r="AF1016" s="48"/>
      <c r="AG1016" s="48"/>
      <c r="AH1016" s="48"/>
      <c r="AI1016" s="48"/>
      <c r="AJ1016" s="48"/>
      <c r="AK1016" s="48"/>
      <c r="AL1016" s="48"/>
      <c r="AM1016" s="48"/>
      <c r="AN1016" s="48"/>
      <c r="AO1016" s="48"/>
      <c r="AP1016" s="48"/>
      <c r="AQ1016" s="48"/>
      <c r="AR1016" s="48"/>
      <c r="AS1016" s="48"/>
      <c r="AT1016" s="48"/>
      <c r="AU1016" s="48"/>
      <c r="AV1016" s="48"/>
      <c r="AW1016" s="48"/>
      <c r="AX1016" s="48"/>
      <c r="AY1016" s="48"/>
      <c r="AZ1016" s="48"/>
      <c r="BA1016" s="48"/>
      <c r="BB1016" s="48"/>
      <c r="BC1016" s="48"/>
      <c r="BD1016" s="48"/>
      <c r="BE1016" s="48"/>
      <c r="BF1016" s="48"/>
      <c r="BG1016" s="48"/>
      <c r="BH1016" s="48"/>
      <c r="BI1016" s="48"/>
      <c r="BJ1016" s="48"/>
      <c r="BK1016" s="48"/>
      <c r="BL1016" s="48"/>
      <c r="BM1016" s="48"/>
      <c r="BN1016" s="48"/>
      <c r="BO1016" s="48"/>
      <c r="BP1016" s="48"/>
      <c r="BQ1016" s="48"/>
      <c r="BR1016" s="48"/>
      <c r="BS1016" s="48"/>
      <c r="BT1016" s="48"/>
      <c r="BU1016" s="48"/>
      <c r="BV1016" s="48"/>
      <c r="BW1016" s="48"/>
      <c r="BX1016" s="48"/>
      <c r="BY1016" s="48"/>
      <c r="BZ1016" s="48"/>
      <c r="CA1016" s="48"/>
      <c r="CB1016" s="48"/>
      <c r="CC1016" s="48"/>
      <c r="CD1016" s="48"/>
      <c r="CE1016" s="48"/>
      <c r="CF1016" s="48"/>
      <c r="CG1016" s="48"/>
      <c r="CH1016" s="48"/>
      <c r="CI1016" s="48"/>
      <c r="CJ1016" s="48"/>
      <c r="CK1016" s="48"/>
      <c r="CL1016" s="48"/>
      <c r="CM1016" s="48"/>
      <c r="CN1016" s="48"/>
      <c r="CO1016" s="48"/>
      <c r="CP1016" s="48"/>
      <c r="CQ1016" s="48"/>
      <c r="CR1016" s="48"/>
      <c r="CS1016" s="48"/>
      <c r="CT1016" s="48"/>
      <c r="CU1016" s="48"/>
      <c r="CV1016" s="48"/>
      <c r="CW1016" s="48"/>
      <c r="CX1016" s="48"/>
      <c r="CY1016" s="48"/>
      <c r="CZ1016" s="48"/>
      <c r="DA1016" s="48"/>
      <c r="DB1016" s="48"/>
      <c r="DC1016" s="48"/>
      <c r="DD1016" s="48"/>
      <c r="DE1016" s="48"/>
      <c r="DF1016" s="48"/>
      <c r="DG1016" s="48"/>
      <c r="DH1016" s="48"/>
      <c r="DI1016" s="48"/>
      <c r="DJ1016" s="48"/>
      <c r="DK1016" s="48"/>
      <c r="DL1016" s="48"/>
      <c r="DM1016" s="48"/>
      <c r="DN1016" s="48"/>
      <c r="DO1016" s="48"/>
      <c r="DP1016" s="48"/>
      <c r="DQ1016" s="48"/>
      <c r="DR1016" s="48"/>
      <c r="DS1016" s="48"/>
      <c r="DT1016" s="48"/>
      <c r="DU1016" s="48"/>
      <c r="DV1016" s="48"/>
      <c r="DW1016" s="48"/>
      <c r="DX1016" s="48"/>
      <c r="DY1016" s="48"/>
      <c r="DZ1016" s="48"/>
      <c r="EA1016" s="48"/>
      <c r="EB1016" s="48"/>
      <c r="EC1016" s="48"/>
      <c r="ED1016" s="48"/>
      <c r="EE1016" s="48"/>
      <c r="EF1016" s="48"/>
      <c r="EG1016" s="48"/>
      <c r="EH1016" s="48"/>
      <c r="EI1016" s="48"/>
      <c r="EJ1016" s="48"/>
      <c r="EK1016" s="48"/>
      <c r="EL1016" s="48"/>
      <c r="EM1016" s="48"/>
      <c r="EN1016" s="48"/>
      <c r="EO1016" s="48"/>
      <c r="EP1016" s="48"/>
      <c r="EQ1016" s="48"/>
      <c r="ER1016" s="48"/>
      <c r="ES1016" s="48"/>
      <c r="ET1016" s="48"/>
      <c r="EU1016" s="48"/>
      <c r="EV1016" s="48"/>
      <c r="EW1016" s="48"/>
      <c r="EX1016" s="48"/>
      <c r="EY1016" s="48"/>
      <c r="EZ1016" s="48"/>
      <c r="FA1016" s="48"/>
      <c r="FB1016" s="48"/>
      <c r="FC1016" s="48"/>
      <c r="FD1016" s="48"/>
      <c r="FE1016" s="48"/>
      <c r="FF1016" s="48"/>
      <c r="FG1016" s="48"/>
      <c r="FH1016" s="48"/>
      <c r="FI1016" s="48"/>
      <c r="FJ1016" s="48"/>
      <c r="FK1016" s="48"/>
      <c r="FL1016" s="48"/>
      <c r="FM1016" s="48"/>
      <c r="FN1016" s="48"/>
      <c r="FO1016" s="48"/>
      <c r="FP1016" s="48"/>
      <c r="FQ1016" s="48"/>
      <c r="FR1016" s="48"/>
      <c r="FS1016" s="48"/>
      <c r="FT1016" s="48"/>
      <c r="FU1016" s="48"/>
      <c r="FV1016" s="48"/>
      <c r="FW1016" s="48"/>
      <c r="FX1016" s="48"/>
      <c r="FY1016" s="48"/>
      <c r="FZ1016" s="48"/>
      <c r="GA1016" s="48"/>
      <c r="GB1016" s="48"/>
      <c r="GC1016" s="48"/>
      <c r="GD1016" s="48"/>
      <c r="GE1016" s="48"/>
      <c r="GF1016" s="48"/>
      <c r="GG1016" s="48"/>
      <c r="GH1016" s="48"/>
      <c r="GI1016" s="48"/>
      <c r="GJ1016" s="48"/>
      <c r="GK1016" s="48"/>
      <c r="GL1016" s="48"/>
      <c r="GM1016" s="48"/>
      <c r="GN1016" s="48"/>
      <c r="GO1016" s="48"/>
      <c r="GP1016" s="48"/>
      <c r="GQ1016" s="48"/>
      <c r="GR1016" s="48"/>
      <c r="GS1016" s="48"/>
      <c r="GT1016" s="48"/>
      <c r="GU1016" s="48"/>
      <c r="GV1016" s="48"/>
      <c r="GW1016" s="48"/>
      <c r="GX1016" s="48"/>
      <c r="GY1016" s="48"/>
      <c r="GZ1016" s="48"/>
      <c r="HA1016" s="48"/>
      <c r="HB1016" s="48"/>
      <c r="HC1016" s="48"/>
      <c r="HD1016" s="48"/>
      <c r="HE1016" s="48"/>
      <c r="HF1016" s="48"/>
      <c r="HG1016" s="48"/>
      <c r="HH1016" s="48"/>
      <c r="HI1016" s="48"/>
      <c r="HJ1016" s="48"/>
      <c r="HK1016" s="48"/>
      <c r="HL1016" s="48"/>
      <c r="HM1016" s="48"/>
      <c r="HN1016" s="48"/>
      <c r="HO1016" s="48"/>
      <c r="HP1016" s="48"/>
      <c r="HQ1016" s="48"/>
      <c r="HR1016" s="48"/>
      <c r="HS1016" s="48"/>
      <c r="HT1016" s="48"/>
      <c r="HU1016" s="48"/>
      <c r="HV1016" s="48"/>
      <c r="HW1016" s="48"/>
      <c r="HX1016" s="48"/>
      <c r="HY1016" s="48"/>
      <c r="HZ1016" s="48"/>
      <c r="IA1016" s="48"/>
      <c r="IB1016" s="48"/>
      <c r="IC1016" s="48"/>
      <c r="ID1016" s="48"/>
      <c r="IE1016" s="48"/>
      <c r="IF1016" s="48"/>
      <c r="IG1016" s="48"/>
      <c r="IH1016" s="48"/>
      <c r="II1016" s="48"/>
      <c r="IJ1016" s="48"/>
      <c r="IK1016" s="48"/>
      <c r="IL1016" s="48"/>
      <c r="IM1016" s="48"/>
      <c r="IN1016" s="48"/>
      <c r="IO1016" s="48"/>
      <c r="IP1016" s="48"/>
      <c r="IQ1016" s="48"/>
      <c r="IR1016" s="48"/>
      <c r="IS1016" s="48"/>
      <c r="IT1016" s="48"/>
      <c r="IU1016" s="48"/>
      <c r="IV1016" s="48"/>
      <c r="IW1016" s="48"/>
      <c r="IX1016" s="48"/>
      <c r="IY1016" s="48"/>
      <c r="IZ1016" s="48"/>
      <c r="JA1016" s="48"/>
      <c r="JB1016" s="49"/>
      <c r="JC1016" s="49"/>
      <c r="JD1016" s="49"/>
      <c r="JE1016" s="49"/>
      <c r="JF1016" s="49"/>
      <c r="JG1016" s="49"/>
      <c r="JH1016" s="49"/>
      <c r="JI1016" s="49"/>
      <c r="JJ1016" s="49"/>
      <c r="JK1016" s="49"/>
      <c r="JL1016" s="49"/>
      <c r="JM1016" s="49"/>
    </row>
    <row r="1017" spans="2:273" ht="20.25" customHeight="1">
      <c r="B1017" s="116" t="s">
        <v>3729</v>
      </c>
      <c r="C1017" s="107">
        <v>20192</v>
      </c>
      <c r="D1017" s="108">
        <v>2019</v>
      </c>
      <c r="E1017" s="38" t="s">
        <v>3730</v>
      </c>
      <c r="F1017" s="141"/>
      <c r="G1017" s="353"/>
      <c r="H1017" s="3" t="s">
        <v>3731</v>
      </c>
      <c r="I1017" s="3" t="s">
        <v>37</v>
      </c>
      <c r="J1017" s="79">
        <v>35</v>
      </c>
      <c r="K1017" s="193">
        <v>2920990</v>
      </c>
      <c r="L1017" s="3" t="s">
        <v>3732</v>
      </c>
      <c r="M1017" s="3" t="s">
        <v>385</v>
      </c>
      <c r="N1017" s="215">
        <v>10</v>
      </c>
      <c r="O1017" s="77">
        <v>1</v>
      </c>
      <c r="P1017" s="77">
        <v>51</v>
      </c>
      <c r="Q1017" s="3" t="s">
        <v>32</v>
      </c>
      <c r="R1017" s="3" t="s">
        <v>353</v>
      </c>
      <c r="S1017" s="6"/>
      <c r="T1017" s="6"/>
      <c r="Y1017" s="6"/>
      <c r="Z1017" s="6"/>
      <c r="AF1017" s="48"/>
      <c r="AG1017" s="48"/>
      <c r="AH1017" s="48"/>
      <c r="AI1017" s="48"/>
      <c r="AJ1017" s="48"/>
      <c r="AK1017" s="48"/>
      <c r="AL1017" s="48"/>
      <c r="AM1017" s="48"/>
      <c r="AN1017" s="48"/>
      <c r="AO1017" s="48"/>
      <c r="AP1017" s="48"/>
      <c r="AQ1017" s="48"/>
      <c r="AR1017" s="48"/>
      <c r="AS1017" s="48"/>
      <c r="AT1017" s="48"/>
      <c r="AU1017" s="48"/>
      <c r="AV1017" s="48"/>
      <c r="AW1017" s="48"/>
      <c r="AX1017" s="48"/>
      <c r="AY1017" s="48"/>
      <c r="AZ1017" s="48"/>
      <c r="BA1017" s="48"/>
      <c r="BB1017" s="48"/>
      <c r="BC1017" s="48"/>
      <c r="BD1017" s="48"/>
      <c r="BE1017" s="48"/>
      <c r="BF1017" s="48"/>
      <c r="BG1017" s="48"/>
      <c r="BH1017" s="48"/>
      <c r="BI1017" s="48"/>
      <c r="BJ1017" s="48"/>
      <c r="BK1017" s="48"/>
      <c r="BL1017" s="48"/>
      <c r="BM1017" s="48"/>
      <c r="BN1017" s="48"/>
      <c r="BO1017" s="48"/>
      <c r="BP1017" s="48"/>
      <c r="BQ1017" s="48"/>
      <c r="BR1017" s="48"/>
      <c r="BS1017" s="48"/>
      <c r="BT1017" s="48"/>
      <c r="BU1017" s="48"/>
      <c r="BV1017" s="48"/>
      <c r="BW1017" s="48"/>
      <c r="BX1017" s="48"/>
      <c r="BY1017" s="48"/>
      <c r="BZ1017" s="48"/>
      <c r="CA1017" s="48"/>
      <c r="CB1017" s="48"/>
      <c r="CC1017" s="48"/>
      <c r="CD1017" s="48"/>
      <c r="CE1017" s="48"/>
      <c r="CF1017" s="48"/>
      <c r="CG1017" s="48"/>
      <c r="CH1017" s="48"/>
      <c r="CI1017" s="48"/>
      <c r="CJ1017" s="48"/>
      <c r="CK1017" s="48"/>
      <c r="CL1017" s="48"/>
      <c r="CM1017" s="48"/>
      <c r="CN1017" s="48"/>
      <c r="CO1017" s="48"/>
      <c r="CP1017" s="48"/>
      <c r="CQ1017" s="48"/>
      <c r="CR1017" s="48"/>
      <c r="CS1017" s="48"/>
      <c r="CT1017" s="48"/>
      <c r="CU1017" s="48"/>
      <c r="CV1017" s="48"/>
      <c r="CW1017" s="48"/>
      <c r="CX1017" s="48"/>
      <c r="CY1017" s="48"/>
      <c r="CZ1017" s="48"/>
      <c r="DA1017" s="48"/>
      <c r="DB1017" s="48"/>
      <c r="DC1017" s="48"/>
      <c r="DD1017" s="48"/>
      <c r="DE1017" s="48"/>
      <c r="DF1017" s="48"/>
      <c r="DG1017" s="48"/>
      <c r="DH1017" s="48"/>
      <c r="DI1017" s="48"/>
      <c r="DJ1017" s="48"/>
      <c r="DK1017" s="48"/>
      <c r="DL1017" s="48"/>
      <c r="DM1017" s="48"/>
      <c r="DN1017" s="48"/>
      <c r="DO1017" s="48"/>
      <c r="DP1017" s="48"/>
      <c r="DQ1017" s="48"/>
      <c r="DR1017" s="48"/>
      <c r="DS1017" s="48"/>
      <c r="DT1017" s="48"/>
      <c r="DU1017" s="48"/>
      <c r="DV1017" s="48"/>
      <c r="DW1017" s="48"/>
      <c r="DX1017" s="48"/>
      <c r="DY1017" s="48"/>
      <c r="DZ1017" s="48"/>
      <c r="EA1017" s="48"/>
      <c r="EB1017" s="48"/>
      <c r="EC1017" s="48"/>
      <c r="ED1017" s="48"/>
      <c r="EE1017" s="48"/>
      <c r="EF1017" s="48"/>
      <c r="EG1017" s="48"/>
      <c r="EH1017" s="48"/>
      <c r="EI1017" s="48"/>
      <c r="EJ1017" s="48"/>
      <c r="EK1017" s="48"/>
      <c r="EL1017" s="48"/>
      <c r="EM1017" s="48"/>
      <c r="EN1017" s="48"/>
      <c r="EO1017" s="48"/>
      <c r="EP1017" s="48"/>
      <c r="EQ1017" s="48"/>
      <c r="ER1017" s="48"/>
      <c r="ES1017" s="48"/>
      <c r="ET1017" s="48"/>
      <c r="EU1017" s="48"/>
      <c r="EV1017" s="48"/>
      <c r="EW1017" s="48"/>
      <c r="EX1017" s="48"/>
      <c r="EY1017" s="48"/>
      <c r="EZ1017" s="48"/>
      <c r="FA1017" s="48"/>
      <c r="FB1017" s="48"/>
      <c r="FC1017" s="48"/>
      <c r="FD1017" s="48"/>
      <c r="FE1017" s="48"/>
      <c r="FF1017" s="48"/>
      <c r="FG1017" s="48"/>
      <c r="FH1017" s="48"/>
      <c r="FI1017" s="48"/>
      <c r="FJ1017" s="48"/>
      <c r="FK1017" s="48"/>
      <c r="FL1017" s="48"/>
      <c r="FM1017" s="48"/>
      <c r="FN1017" s="48"/>
      <c r="FO1017" s="48"/>
      <c r="FP1017" s="48"/>
      <c r="FQ1017" s="48"/>
      <c r="FR1017" s="48"/>
      <c r="FS1017" s="48"/>
      <c r="FT1017" s="48"/>
      <c r="FU1017" s="48"/>
      <c r="FV1017" s="48"/>
      <c r="FW1017" s="48"/>
      <c r="FX1017" s="48"/>
      <c r="FY1017" s="48"/>
      <c r="FZ1017" s="48"/>
      <c r="GA1017" s="48"/>
      <c r="GB1017" s="48"/>
      <c r="GC1017" s="48"/>
      <c r="GD1017" s="48"/>
      <c r="GE1017" s="48"/>
      <c r="GF1017" s="48"/>
      <c r="GG1017" s="48"/>
      <c r="GH1017" s="48"/>
      <c r="GI1017" s="48"/>
      <c r="GJ1017" s="48"/>
      <c r="GK1017" s="48"/>
      <c r="GL1017" s="48"/>
      <c r="GM1017" s="48"/>
      <c r="GN1017" s="48"/>
      <c r="GO1017" s="48"/>
      <c r="GP1017" s="48"/>
      <c r="GQ1017" s="48"/>
      <c r="GR1017" s="48"/>
      <c r="GS1017" s="48"/>
      <c r="GT1017" s="48"/>
      <c r="GU1017" s="48"/>
      <c r="GV1017" s="48"/>
      <c r="GW1017" s="48"/>
      <c r="GX1017" s="48"/>
      <c r="GY1017" s="48"/>
      <c r="GZ1017" s="48"/>
      <c r="HA1017" s="48"/>
      <c r="HB1017" s="48"/>
      <c r="HC1017" s="48"/>
      <c r="HD1017" s="48"/>
      <c r="HE1017" s="48"/>
      <c r="HF1017" s="48"/>
      <c r="HG1017" s="48"/>
      <c r="HH1017" s="48"/>
      <c r="HI1017" s="48"/>
      <c r="HJ1017" s="48"/>
      <c r="HK1017" s="48"/>
      <c r="HL1017" s="48"/>
      <c r="HM1017" s="48"/>
      <c r="HN1017" s="48"/>
      <c r="HO1017" s="48"/>
      <c r="HP1017" s="48"/>
      <c r="HQ1017" s="48"/>
      <c r="HR1017" s="48"/>
      <c r="HS1017" s="48"/>
      <c r="HT1017" s="48"/>
      <c r="HU1017" s="48"/>
      <c r="HV1017" s="48"/>
      <c r="HW1017" s="48"/>
      <c r="HX1017" s="48"/>
      <c r="HY1017" s="48"/>
      <c r="HZ1017" s="48"/>
      <c r="IA1017" s="48"/>
      <c r="IB1017" s="48"/>
      <c r="IC1017" s="48"/>
      <c r="ID1017" s="48"/>
      <c r="IE1017" s="48"/>
      <c r="IF1017" s="48"/>
      <c r="IG1017" s="48"/>
      <c r="IH1017" s="48"/>
      <c r="II1017" s="48"/>
      <c r="IJ1017" s="48"/>
      <c r="IK1017" s="48"/>
      <c r="IL1017" s="48"/>
      <c r="IM1017" s="48"/>
      <c r="IN1017" s="48"/>
      <c r="IO1017" s="48"/>
      <c r="IP1017" s="48"/>
      <c r="IQ1017" s="48"/>
      <c r="IR1017" s="48"/>
      <c r="IS1017" s="48"/>
      <c r="IT1017" s="48"/>
      <c r="IU1017" s="48"/>
      <c r="IV1017" s="48"/>
      <c r="IW1017" s="48"/>
      <c r="IX1017" s="48"/>
      <c r="IY1017" s="48"/>
      <c r="IZ1017" s="48"/>
      <c r="JA1017" s="48"/>
      <c r="JB1017" s="49"/>
      <c r="JC1017" s="49"/>
      <c r="JD1017" s="49"/>
      <c r="JE1017" s="49"/>
      <c r="JF1017" s="49"/>
      <c r="JG1017" s="49"/>
      <c r="JH1017" s="49"/>
      <c r="JI1017" s="49"/>
      <c r="JJ1017" s="49"/>
      <c r="JK1017" s="49"/>
      <c r="JL1017" s="49"/>
      <c r="JM1017" s="49"/>
    </row>
    <row r="1018" spans="2:273" ht="20.25" customHeight="1">
      <c r="B1018" s="116" t="s">
        <v>6530</v>
      </c>
      <c r="C1018" s="107">
        <v>20201</v>
      </c>
      <c r="D1018" s="109">
        <v>2020</v>
      </c>
      <c r="E1018" s="65" t="s">
        <v>3730</v>
      </c>
      <c r="F1018" s="140"/>
      <c r="G1018" s="354"/>
      <c r="H1018" s="57" t="s">
        <v>6531</v>
      </c>
      <c r="I1018" s="57" t="s">
        <v>53</v>
      </c>
      <c r="J1018" s="78">
        <v>35</v>
      </c>
      <c r="K1018" s="192">
        <v>3012958</v>
      </c>
      <c r="L1018" s="57" t="s">
        <v>6529</v>
      </c>
      <c r="M1018" s="57" t="s">
        <v>385</v>
      </c>
      <c r="N1018" s="215">
        <v>10</v>
      </c>
      <c r="O1018" s="78">
        <v>1</v>
      </c>
      <c r="P1018" s="78">
        <v>51</v>
      </c>
      <c r="Q1018" s="57" t="s">
        <v>1163</v>
      </c>
      <c r="R1018" s="57" t="s">
        <v>111</v>
      </c>
      <c r="S1018" s="48"/>
      <c r="T1018" s="48"/>
      <c r="U1018" s="48"/>
      <c r="V1018" s="48"/>
      <c r="W1018" s="48"/>
      <c r="X1018" s="48"/>
      <c r="Y1018" s="48"/>
      <c r="Z1018" s="48"/>
      <c r="AA1018" s="48"/>
      <c r="AB1018" s="48"/>
      <c r="AC1018" s="48"/>
      <c r="AD1018" s="48"/>
      <c r="AE1018" s="48"/>
      <c r="AR1018" s="7" t="s">
        <v>263</v>
      </c>
      <c r="AS1018" s="7" t="s">
        <v>53</v>
      </c>
    </row>
    <row r="1019" spans="2:273" ht="20.25" customHeight="1">
      <c r="B1019" s="116" t="s">
        <v>6532</v>
      </c>
      <c r="C1019" s="107">
        <v>20201</v>
      </c>
      <c r="D1019" s="109">
        <v>2020</v>
      </c>
      <c r="E1019" s="65" t="s">
        <v>3730</v>
      </c>
      <c r="F1019" s="140"/>
      <c r="G1019" s="354"/>
      <c r="H1019" s="57" t="s">
        <v>6533</v>
      </c>
      <c r="I1019" s="57" t="s">
        <v>53</v>
      </c>
      <c r="J1019" s="78">
        <v>37</v>
      </c>
      <c r="K1019" s="192">
        <v>6599573</v>
      </c>
      <c r="L1019" s="57" t="s">
        <v>6529</v>
      </c>
      <c r="M1019" s="57" t="s">
        <v>385</v>
      </c>
      <c r="N1019" s="215">
        <v>10</v>
      </c>
      <c r="O1019" s="78">
        <v>1</v>
      </c>
      <c r="P1019" s="78">
        <v>51</v>
      </c>
      <c r="Q1019" s="57" t="s">
        <v>47</v>
      </c>
      <c r="R1019" s="57" t="s">
        <v>410</v>
      </c>
      <c r="S1019" s="48"/>
      <c r="T1019" s="48"/>
      <c r="U1019" s="48"/>
      <c r="V1019" s="48"/>
      <c r="W1019" s="48"/>
      <c r="X1019" s="48"/>
      <c r="Y1019" s="48"/>
      <c r="Z1019" s="48"/>
      <c r="AA1019" s="48"/>
      <c r="AB1019" s="48"/>
      <c r="AC1019" s="48"/>
      <c r="AD1019" s="48"/>
      <c r="AE1019" s="48"/>
      <c r="AF1019" s="48"/>
      <c r="AG1019" s="48"/>
      <c r="AH1019" s="48"/>
      <c r="AI1019" s="48"/>
      <c r="AJ1019" s="48"/>
      <c r="AK1019" s="48"/>
      <c r="AL1019" s="48"/>
      <c r="AM1019" s="48"/>
      <c r="AN1019" s="48"/>
      <c r="AO1019" s="48"/>
      <c r="AP1019" s="48"/>
      <c r="AQ1019" s="48"/>
      <c r="AR1019" s="48"/>
      <c r="AS1019" s="48"/>
      <c r="AT1019" s="48"/>
      <c r="AU1019" s="48"/>
      <c r="AV1019" s="48"/>
      <c r="AW1019" s="48"/>
      <c r="AX1019" s="48"/>
      <c r="AY1019" s="48"/>
      <c r="AZ1019" s="48"/>
      <c r="BA1019" s="48"/>
      <c r="BB1019" s="48"/>
      <c r="BC1019" s="48"/>
      <c r="BD1019" s="48"/>
      <c r="BE1019" s="48"/>
      <c r="BF1019" s="48"/>
      <c r="BG1019" s="48"/>
      <c r="BH1019" s="48"/>
      <c r="BI1019" s="48"/>
      <c r="BJ1019" s="48"/>
      <c r="BK1019" s="48"/>
      <c r="BL1019" s="48"/>
      <c r="BM1019" s="48"/>
      <c r="BN1019" s="48"/>
      <c r="BO1019" s="48"/>
      <c r="BP1019" s="48"/>
      <c r="BQ1019" s="48"/>
      <c r="BR1019" s="48"/>
      <c r="BS1019" s="48"/>
      <c r="BT1019" s="48"/>
      <c r="BU1019" s="48"/>
      <c r="BV1019" s="48"/>
      <c r="BW1019" s="48"/>
      <c r="BX1019" s="48"/>
      <c r="BY1019" s="48"/>
      <c r="BZ1019" s="48"/>
      <c r="CA1019" s="48"/>
      <c r="CB1019" s="48"/>
      <c r="CC1019" s="48"/>
      <c r="CD1019" s="48"/>
      <c r="CE1019" s="48"/>
      <c r="CF1019" s="48"/>
      <c r="CG1019" s="48"/>
      <c r="CH1019" s="48"/>
      <c r="CI1019" s="48"/>
      <c r="CJ1019" s="48"/>
      <c r="CK1019" s="48"/>
      <c r="CL1019" s="48"/>
      <c r="CM1019" s="48"/>
      <c r="CN1019" s="48"/>
      <c r="CO1019" s="48"/>
      <c r="CP1019" s="48"/>
      <c r="CQ1019" s="48"/>
      <c r="CR1019" s="48"/>
      <c r="CS1019" s="48"/>
      <c r="CT1019" s="48"/>
      <c r="CU1019" s="48"/>
      <c r="CV1019" s="48"/>
      <c r="CW1019" s="48"/>
      <c r="CX1019" s="48"/>
      <c r="CY1019" s="48"/>
      <c r="CZ1019" s="48"/>
      <c r="DA1019" s="48"/>
      <c r="DB1019" s="48"/>
      <c r="DC1019" s="48"/>
      <c r="DD1019" s="48"/>
      <c r="DE1019" s="48"/>
      <c r="DF1019" s="48"/>
      <c r="DG1019" s="48"/>
      <c r="DH1019" s="48"/>
      <c r="DI1019" s="48"/>
      <c r="DJ1019" s="48"/>
      <c r="DK1019" s="48"/>
      <c r="DL1019" s="48"/>
      <c r="DM1019" s="48"/>
      <c r="DN1019" s="48"/>
      <c r="DO1019" s="48"/>
      <c r="DP1019" s="48"/>
      <c r="DQ1019" s="48"/>
      <c r="DR1019" s="48"/>
      <c r="DS1019" s="48"/>
      <c r="DT1019" s="48"/>
      <c r="DU1019" s="48"/>
      <c r="DV1019" s="48"/>
      <c r="DW1019" s="48"/>
      <c r="DX1019" s="48"/>
      <c r="DY1019" s="48"/>
      <c r="DZ1019" s="48"/>
      <c r="EA1019" s="48"/>
      <c r="EB1019" s="48"/>
      <c r="EC1019" s="48"/>
      <c r="ED1019" s="48"/>
      <c r="EE1019" s="48"/>
      <c r="EF1019" s="48"/>
      <c r="EG1019" s="48"/>
      <c r="EH1019" s="48"/>
      <c r="EI1019" s="48"/>
      <c r="EJ1019" s="48"/>
      <c r="EK1019" s="48"/>
      <c r="EL1019" s="48"/>
      <c r="EM1019" s="48"/>
      <c r="EN1019" s="48"/>
      <c r="EO1019" s="48"/>
      <c r="EP1019" s="48"/>
      <c r="EQ1019" s="48"/>
      <c r="ER1019" s="48"/>
      <c r="ES1019" s="48"/>
      <c r="ET1019" s="48"/>
      <c r="EU1019" s="48"/>
      <c r="EV1019" s="48"/>
      <c r="EW1019" s="48"/>
      <c r="EX1019" s="48"/>
      <c r="EY1019" s="48"/>
      <c r="EZ1019" s="48"/>
      <c r="FA1019" s="48"/>
      <c r="FB1019" s="48"/>
      <c r="FC1019" s="48"/>
      <c r="FD1019" s="48"/>
      <c r="FE1019" s="48"/>
      <c r="FF1019" s="48"/>
      <c r="FG1019" s="48"/>
      <c r="FH1019" s="48"/>
      <c r="FI1019" s="48"/>
      <c r="FJ1019" s="48"/>
      <c r="FK1019" s="48"/>
      <c r="FL1019" s="48"/>
      <c r="FM1019" s="48"/>
      <c r="FN1019" s="48"/>
      <c r="FO1019" s="48"/>
      <c r="FP1019" s="48"/>
      <c r="FQ1019" s="48"/>
      <c r="FR1019" s="48"/>
      <c r="FS1019" s="48"/>
      <c r="FT1019" s="48"/>
      <c r="FU1019" s="48"/>
      <c r="FV1019" s="48"/>
      <c r="FW1019" s="48"/>
      <c r="FX1019" s="48"/>
      <c r="FY1019" s="48"/>
      <c r="FZ1019" s="48"/>
      <c r="GA1019" s="48"/>
      <c r="GB1019" s="48"/>
      <c r="GC1019" s="48"/>
      <c r="GD1019" s="48"/>
      <c r="GE1019" s="48"/>
      <c r="GF1019" s="48"/>
      <c r="GG1019" s="48"/>
      <c r="GH1019" s="48"/>
      <c r="GI1019" s="48"/>
      <c r="GJ1019" s="48"/>
      <c r="GK1019" s="48"/>
      <c r="GL1019" s="48"/>
      <c r="GM1019" s="48"/>
      <c r="GN1019" s="48"/>
      <c r="GO1019" s="48"/>
      <c r="GP1019" s="48"/>
      <c r="GQ1019" s="48"/>
      <c r="GR1019" s="48"/>
      <c r="GS1019" s="48"/>
      <c r="GT1019" s="48"/>
      <c r="GU1019" s="48"/>
      <c r="GV1019" s="48"/>
      <c r="GW1019" s="48"/>
      <c r="GX1019" s="48"/>
      <c r="GY1019" s="48"/>
      <c r="GZ1019" s="48"/>
      <c r="HA1019" s="48"/>
      <c r="HB1019" s="48"/>
      <c r="HC1019" s="48"/>
      <c r="HD1019" s="48"/>
      <c r="HE1019" s="48"/>
      <c r="HF1019" s="48"/>
      <c r="HG1019" s="48"/>
      <c r="HH1019" s="48"/>
      <c r="HI1019" s="48"/>
      <c r="HJ1019" s="48"/>
      <c r="HK1019" s="48"/>
      <c r="HL1019" s="48"/>
      <c r="HM1019" s="48"/>
      <c r="HN1019" s="48"/>
      <c r="HO1019" s="48"/>
      <c r="HP1019" s="48"/>
      <c r="HQ1019" s="48"/>
      <c r="HR1019" s="48"/>
      <c r="HS1019" s="48"/>
      <c r="HT1019" s="48"/>
      <c r="HU1019" s="48"/>
      <c r="HV1019" s="48"/>
      <c r="HW1019" s="48"/>
      <c r="HX1019" s="48"/>
      <c r="HY1019" s="48"/>
      <c r="HZ1019" s="48"/>
      <c r="IA1019" s="48"/>
      <c r="IB1019" s="48"/>
      <c r="IC1019" s="48"/>
      <c r="ID1019" s="48"/>
      <c r="IE1019" s="48"/>
      <c r="IF1019" s="48"/>
      <c r="IG1019" s="48"/>
      <c r="IH1019" s="48"/>
      <c r="II1019" s="48"/>
      <c r="IJ1019" s="48"/>
      <c r="IK1019" s="48"/>
      <c r="IL1019" s="48"/>
      <c r="IM1019" s="48"/>
      <c r="IN1019" s="48"/>
      <c r="IO1019" s="48"/>
      <c r="IP1019" s="48"/>
      <c r="IQ1019" s="48"/>
      <c r="IR1019" s="48"/>
      <c r="IS1019" s="48"/>
      <c r="IT1019" s="48"/>
      <c r="IU1019" s="48"/>
      <c r="IV1019" s="48"/>
      <c r="IW1019" s="48"/>
      <c r="IX1019" s="48"/>
      <c r="IY1019" s="48"/>
      <c r="IZ1019" s="48"/>
      <c r="JA1019" s="48"/>
      <c r="JB1019" s="49"/>
      <c r="JC1019" s="49"/>
      <c r="JD1019" s="49"/>
      <c r="JE1019" s="49"/>
      <c r="JF1019" s="49"/>
      <c r="JG1019" s="49"/>
      <c r="JH1019" s="49"/>
      <c r="JI1019" s="49"/>
      <c r="JJ1019" s="49"/>
      <c r="JK1019" s="49"/>
      <c r="JL1019" s="49"/>
      <c r="JM1019" s="49"/>
    </row>
    <row r="1020" spans="2:273" ht="20.25" customHeight="1">
      <c r="B1020" s="116" t="s">
        <v>3733</v>
      </c>
      <c r="C1020" s="107">
        <v>20191</v>
      </c>
      <c r="D1020" s="108">
        <v>2019</v>
      </c>
      <c r="E1020" s="38" t="s">
        <v>1022</v>
      </c>
      <c r="F1020" s="141"/>
      <c r="G1020" s="353"/>
      <c r="H1020" s="3" t="s">
        <v>3734</v>
      </c>
      <c r="I1020" s="3" t="s">
        <v>53</v>
      </c>
      <c r="J1020" s="79">
        <v>30</v>
      </c>
      <c r="K1020" s="193">
        <v>100000</v>
      </c>
      <c r="L1020" s="3" t="s">
        <v>3735</v>
      </c>
      <c r="M1020" s="3" t="s">
        <v>39</v>
      </c>
      <c r="N1020" s="215">
        <v>9</v>
      </c>
      <c r="O1020" s="77">
        <v>2</v>
      </c>
      <c r="P1020" s="77">
        <v>52</v>
      </c>
      <c r="Q1020" s="3" t="s">
        <v>47</v>
      </c>
      <c r="R1020" s="3" t="s">
        <v>80</v>
      </c>
      <c r="S1020" s="6"/>
      <c r="T1020" s="6"/>
      <c r="Y1020" s="6"/>
      <c r="Z1020" s="6"/>
    </row>
    <row r="1021" spans="2:273" ht="20.25" customHeight="1">
      <c r="B1021" s="116" t="s">
        <v>6534</v>
      </c>
      <c r="C1021" s="107">
        <v>20202</v>
      </c>
      <c r="D1021" s="108">
        <v>2020</v>
      </c>
      <c r="E1021" s="65" t="s">
        <v>1023</v>
      </c>
      <c r="F1021" s="140"/>
      <c r="G1021" s="354"/>
      <c r="H1021" s="57" t="s">
        <v>6535</v>
      </c>
      <c r="I1021" s="57" t="s">
        <v>37</v>
      </c>
      <c r="J1021" s="78">
        <v>14</v>
      </c>
      <c r="K1021" s="192">
        <v>150186</v>
      </c>
      <c r="L1021" s="57" t="s">
        <v>6536</v>
      </c>
      <c r="M1021" s="57" t="s">
        <v>59</v>
      </c>
      <c r="N1021" s="215">
        <v>4</v>
      </c>
      <c r="O1021" s="78">
        <v>6</v>
      </c>
      <c r="P1021" s="78">
        <v>6</v>
      </c>
      <c r="Q1021" s="57" t="s">
        <v>32</v>
      </c>
      <c r="R1021" s="57" t="s">
        <v>33</v>
      </c>
      <c r="S1021" s="48"/>
      <c r="T1021" s="48"/>
      <c r="U1021" s="48"/>
      <c r="V1021" s="48"/>
      <c r="W1021" s="48"/>
      <c r="X1021" s="48"/>
      <c r="Y1021" s="48"/>
      <c r="Z1021" s="48"/>
      <c r="AA1021" s="48"/>
      <c r="AB1021" s="48"/>
      <c r="AC1021" s="48"/>
      <c r="AD1021" s="48"/>
      <c r="AE1021" s="48"/>
      <c r="AR1021" s="7" t="s">
        <v>47</v>
      </c>
      <c r="AS1021" s="7" t="s">
        <v>53</v>
      </c>
    </row>
    <row r="1022" spans="2:273" ht="20.25" customHeight="1">
      <c r="B1022" s="116" t="s">
        <v>3736</v>
      </c>
      <c r="C1022" s="107">
        <v>20192</v>
      </c>
      <c r="D1022" s="108">
        <v>2019</v>
      </c>
      <c r="E1022" s="38" t="s">
        <v>3737</v>
      </c>
      <c r="F1022" s="141"/>
      <c r="G1022" s="353"/>
      <c r="H1022" s="3" t="s">
        <v>3738</v>
      </c>
      <c r="I1022" s="3" t="s">
        <v>37</v>
      </c>
      <c r="J1022" s="79">
        <v>28</v>
      </c>
      <c r="K1022" s="193">
        <v>60000</v>
      </c>
      <c r="L1022" s="4"/>
      <c r="M1022" s="3" t="s">
        <v>296</v>
      </c>
      <c r="N1022" s="215">
        <v>2</v>
      </c>
      <c r="O1022" s="77">
        <v>4</v>
      </c>
      <c r="P1022" s="77">
        <v>55</v>
      </c>
      <c r="Q1022" s="3" t="s">
        <v>47</v>
      </c>
      <c r="R1022" s="3" t="s">
        <v>193</v>
      </c>
      <c r="S1022" s="6"/>
      <c r="T1022" s="6"/>
      <c r="Y1022" s="6"/>
      <c r="Z1022" s="6"/>
    </row>
    <row r="1023" spans="2:273" ht="20.25" customHeight="1">
      <c r="B1023" s="111" t="s">
        <v>1024</v>
      </c>
      <c r="C1023" s="112">
        <v>20183</v>
      </c>
      <c r="D1023" s="108">
        <v>2018</v>
      </c>
      <c r="E1023" s="35" t="s">
        <v>1025</v>
      </c>
      <c r="F1023" s="142"/>
      <c r="G1023" s="353"/>
      <c r="H1023" s="36" t="s">
        <v>1026</v>
      </c>
      <c r="I1023" s="4" t="s">
        <v>29</v>
      </c>
      <c r="J1023" s="79">
        <v>6</v>
      </c>
      <c r="K1023" s="191">
        <v>150000</v>
      </c>
      <c r="L1023" s="4"/>
      <c r="M1023" s="4" t="s">
        <v>31</v>
      </c>
      <c r="N1023" s="215">
        <v>3</v>
      </c>
      <c r="O1023" s="77">
        <v>5</v>
      </c>
      <c r="P1023" s="77">
        <v>53</v>
      </c>
      <c r="Q1023" s="36" t="s">
        <v>55</v>
      </c>
      <c r="R1023" s="4" t="s">
        <v>33</v>
      </c>
      <c r="S1023" s="37"/>
      <c r="T1023" s="37"/>
      <c r="U1023" s="37"/>
      <c r="V1023" s="37"/>
      <c r="W1023" s="37"/>
      <c r="X1023" s="37"/>
      <c r="Y1023" s="37"/>
      <c r="Z1023" s="37"/>
      <c r="AA1023" s="37"/>
      <c r="AB1023" s="37"/>
      <c r="AC1023" s="37"/>
      <c r="AD1023" s="37"/>
      <c r="AE1023" s="37"/>
      <c r="AR1023" s="7" t="s">
        <v>47</v>
      </c>
      <c r="AS1023" s="7" t="s">
        <v>53</v>
      </c>
    </row>
    <row r="1024" spans="2:273" ht="39" customHeight="1">
      <c r="B1024" s="111" t="s">
        <v>1027</v>
      </c>
      <c r="C1024" s="112">
        <v>20182</v>
      </c>
      <c r="D1024" s="108">
        <v>2018</v>
      </c>
      <c r="E1024" s="35" t="s">
        <v>1028</v>
      </c>
      <c r="F1024" s="142"/>
      <c r="G1024" s="353"/>
      <c r="H1024" s="36" t="s">
        <v>1029</v>
      </c>
      <c r="I1024" s="4" t="s">
        <v>37</v>
      </c>
      <c r="J1024" s="79">
        <v>39</v>
      </c>
      <c r="K1024" s="191">
        <v>2087569</v>
      </c>
      <c r="L1024" s="4" t="s">
        <v>1030</v>
      </c>
      <c r="M1024" s="4" t="s">
        <v>385</v>
      </c>
      <c r="N1024" s="215">
        <v>10</v>
      </c>
      <c r="O1024" s="77">
        <v>1</v>
      </c>
      <c r="P1024" s="77">
        <v>2</v>
      </c>
      <c r="Q1024" s="36" t="s">
        <v>32</v>
      </c>
      <c r="R1024" s="4" t="s">
        <v>33</v>
      </c>
      <c r="S1024" s="37"/>
      <c r="T1024" s="37"/>
      <c r="U1024" s="37"/>
      <c r="V1024" s="37"/>
      <c r="W1024" s="37"/>
      <c r="X1024" s="37"/>
      <c r="Y1024" s="37"/>
      <c r="Z1024" s="37"/>
      <c r="AA1024" s="37"/>
      <c r="AB1024" s="37"/>
      <c r="AC1024" s="37"/>
      <c r="AD1024" s="37"/>
      <c r="AE1024" s="37"/>
      <c r="AF1024" s="48"/>
      <c r="AG1024" s="48"/>
      <c r="AH1024" s="48"/>
      <c r="AI1024" s="48"/>
      <c r="AJ1024" s="48"/>
      <c r="AK1024" s="48"/>
      <c r="AL1024" s="48"/>
      <c r="AM1024" s="48"/>
      <c r="AN1024" s="48"/>
      <c r="AO1024" s="48"/>
      <c r="AP1024" s="48"/>
      <c r="AQ1024" s="48"/>
      <c r="AR1024" s="48"/>
      <c r="AS1024" s="48"/>
      <c r="AT1024" s="48"/>
      <c r="AU1024" s="48"/>
      <c r="AV1024" s="48"/>
      <c r="AW1024" s="48"/>
      <c r="AX1024" s="48"/>
      <c r="AY1024" s="48"/>
      <c r="AZ1024" s="48"/>
      <c r="BA1024" s="48"/>
      <c r="BB1024" s="48"/>
      <c r="BC1024" s="48"/>
      <c r="BD1024" s="48"/>
      <c r="BE1024" s="48"/>
      <c r="BF1024" s="48"/>
      <c r="BG1024" s="48"/>
      <c r="BH1024" s="48"/>
      <c r="BI1024" s="48"/>
      <c r="BJ1024" s="48"/>
      <c r="BK1024" s="48"/>
      <c r="BL1024" s="48"/>
      <c r="BM1024" s="48"/>
      <c r="BN1024" s="48"/>
      <c r="BO1024" s="48"/>
      <c r="BP1024" s="48"/>
      <c r="BQ1024" s="48"/>
      <c r="BR1024" s="48"/>
      <c r="BS1024" s="48"/>
      <c r="BT1024" s="48"/>
      <c r="BU1024" s="48"/>
      <c r="BV1024" s="48"/>
      <c r="BW1024" s="48"/>
      <c r="BX1024" s="48"/>
      <c r="BY1024" s="48"/>
      <c r="BZ1024" s="48"/>
      <c r="CA1024" s="48"/>
      <c r="CB1024" s="48"/>
      <c r="CC1024" s="48"/>
      <c r="CD1024" s="48"/>
      <c r="CE1024" s="48"/>
      <c r="CF1024" s="48"/>
      <c r="CG1024" s="48"/>
      <c r="CH1024" s="48"/>
      <c r="CI1024" s="48"/>
      <c r="CJ1024" s="48"/>
      <c r="CK1024" s="48"/>
      <c r="CL1024" s="48"/>
      <c r="CM1024" s="48"/>
      <c r="CN1024" s="48"/>
      <c r="CO1024" s="48"/>
      <c r="CP1024" s="48"/>
      <c r="CQ1024" s="48"/>
      <c r="CR1024" s="48"/>
      <c r="CS1024" s="48"/>
      <c r="CT1024" s="48"/>
      <c r="CU1024" s="48"/>
      <c r="CV1024" s="48"/>
      <c r="CW1024" s="48"/>
      <c r="CX1024" s="48"/>
      <c r="CY1024" s="48"/>
      <c r="CZ1024" s="48"/>
      <c r="DA1024" s="48"/>
      <c r="DB1024" s="48"/>
      <c r="DC1024" s="48"/>
      <c r="DD1024" s="48"/>
      <c r="DE1024" s="48"/>
      <c r="DF1024" s="48"/>
      <c r="DG1024" s="48"/>
      <c r="DH1024" s="48"/>
      <c r="DI1024" s="48"/>
      <c r="DJ1024" s="48"/>
      <c r="DK1024" s="48"/>
      <c r="DL1024" s="48"/>
      <c r="DM1024" s="48"/>
      <c r="DN1024" s="48"/>
      <c r="DO1024" s="48"/>
      <c r="DP1024" s="48"/>
      <c r="DQ1024" s="48"/>
      <c r="DR1024" s="48"/>
      <c r="DS1024" s="48"/>
      <c r="DT1024" s="48"/>
      <c r="DU1024" s="48"/>
      <c r="DV1024" s="48"/>
      <c r="DW1024" s="48"/>
      <c r="DX1024" s="48"/>
      <c r="DY1024" s="48"/>
      <c r="DZ1024" s="48"/>
      <c r="EA1024" s="48"/>
      <c r="EB1024" s="48"/>
      <c r="EC1024" s="48"/>
      <c r="ED1024" s="48"/>
      <c r="EE1024" s="48"/>
      <c r="EF1024" s="48"/>
      <c r="EG1024" s="48"/>
      <c r="EH1024" s="48"/>
      <c r="EI1024" s="48"/>
      <c r="EJ1024" s="48"/>
      <c r="EK1024" s="48"/>
      <c r="EL1024" s="48"/>
      <c r="EM1024" s="48"/>
      <c r="EN1024" s="48"/>
      <c r="EO1024" s="48"/>
      <c r="EP1024" s="48"/>
      <c r="EQ1024" s="48"/>
      <c r="ER1024" s="48"/>
      <c r="ES1024" s="48"/>
      <c r="ET1024" s="48"/>
      <c r="EU1024" s="48"/>
      <c r="EV1024" s="48"/>
      <c r="EW1024" s="48"/>
      <c r="EX1024" s="48"/>
      <c r="EY1024" s="48"/>
      <c r="EZ1024" s="48"/>
      <c r="FA1024" s="48"/>
      <c r="FB1024" s="48"/>
      <c r="FC1024" s="48"/>
      <c r="FD1024" s="48"/>
      <c r="FE1024" s="48"/>
      <c r="FF1024" s="48"/>
      <c r="FG1024" s="48"/>
      <c r="FH1024" s="48"/>
      <c r="FI1024" s="48"/>
      <c r="FJ1024" s="48"/>
      <c r="FK1024" s="48"/>
      <c r="FL1024" s="48"/>
      <c r="FM1024" s="48"/>
      <c r="FN1024" s="48"/>
      <c r="FO1024" s="48"/>
      <c r="FP1024" s="48"/>
      <c r="FQ1024" s="48"/>
      <c r="FR1024" s="48"/>
      <c r="FS1024" s="48"/>
      <c r="FT1024" s="48"/>
      <c r="FU1024" s="48"/>
      <c r="FV1024" s="48"/>
      <c r="FW1024" s="48"/>
      <c r="FX1024" s="48"/>
      <c r="FY1024" s="48"/>
      <c r="FZ1024" s="48"/>
      <c r="GA1024" s="48"/>
      <c r="GB1024" s="48"/>
      <c r="GC1024" s="48"/>
      <c r="GD1024" s="48"/>
      <c r="GE1024" s="48"/>
      <c r="GF1024" s="48"/>
      <c r="GG1024" s="48"/>
      <c r="GH1024" s="48"/>
      <c r="GI1024" s="48"/>
      <c r="GJ1024" s="48"/>
      <c r="GK1024" s="48"/>
      <c r="GL1024" s="48"/>
      <c r="GM1024" s="48"/>
      <c r="GN1024" s="48"/>
      <c r="GO1024" s="48"/>
      <c r="GP1024" s="48"/>
      <c r="GQ1024" s="48"/>
      <c r="GR1024" s="48"/>
      <c r="GS1024" s="48"/>
      <c r="GT1024" s="48"/>
      <c r="GU1024" s="48"/>
      <c r="GV1024" s="48"/>
      <c r="GW1024" s="48"/>
      <c r="GX1024" s="48"/>
      <c r="GY1024" s="48"/>
      <c r="GZ1024" s="48"/>
      <c r="HA1024" s="48"/>
      <c r="HB1024" s="48"/>
      <c r="HC1024" s="48"/>
      <c r="HD1024" s="48"/>
      <c r="HE1024" s="48"/>
      <c r="HF1024" s="48"/>
      <c r="HG1024" s="48"/>
      <c r="HH1024" s="48"/>
      <c r="HI1024" s="48"/>
      <c r="HJ1024" s="48"/>
      <c r="HK1024" s="48"/>
      <c r="HL1024" s="48"/>
      <c r="HM1024" s="48"/>
      <c r="HN1024" s="48"/>
      <c r="HO1024" s="48"/>
      <c r="HP1024" s="48"/>
      <c r="HQ1024" s="48"/>
      <c r="HR1024" s="48"/>
      <c r="HS1024" s="48"/>
      <c r="HT1024" s="48"/>
      <c r="HU1024" s="48"/>
      <c r="HV1024" s="48"/>
      <c r="HW1024" s="48"/>
      <c r="HX1024" s="48"/>
      <c r="HY1024" s="48"/>
      <c r="HZ1024" s="48"/>
      <c r="IA1024" s="48"/>
      <c r="IB1024" s="48"/>
      <c r="IC1024" s="48"/>
      <c r="ID1024" s="48"/>
      <c r="IE1024" s="48"/>
      <c r="IF1024" s="48"/>
      <c r="IG1024" s="48"/>
      <c r="IH1024" s="48"/>
      <c r="II1024" s="48"/>
      <c r="IJ1024" s="48"/>
      <c r="IK1024" s="48"/>
      <c r="IL1024" s="48"/>
      <c r="IM1024" s="48"/>
      <c r="IN1024" s="48"/>
      <c r="IO1024" s="48"/>
      <c r="IP1024" s="48"/>
      <c r="IQ1024" s="48"/>
      <c r="IR1024" s="48"/>
      <c r="IS1024" s="48"/>
      <c r="IT1024" s="48"/>
      <c r="IU1024" s="48"/>
      <c r="IV1024" s="48"/>
      <c r="IW1024" s="48"/>
      <c r="IX1024" s="48"/>
      <c r="IY1024" s="48"/>
      <c r="IZ1024" s="48"/>
      <c r="JA1024" s="48"/>
      <c r="JB1024" s="49"/>
      <c r="JC1024" s="49"/>
      <c r="JD1024" s="49"/>
      <c r="JE1024" s="49"/>
      <c r="JF1024" s="49"/>
      <c r="JG1024" s="49"/>
      <c r="JH1024" s="49"/>
      <c r="JI1024" s="49"/>
      <c r="JJ1024" s="49"/>
      <c r="JK1024" s="49"/>
      <c r="JL1024" s="49"/>
      <c r="JM1024" s="49"/>
    </row>
    <row r="1025" spans="2:273" ht="20.25" customHeight="1">
      <c r="B1025" s="111" t="s">
        <v>1035</v>
      </c>
      <c r="C1025" s="112">
        <v>20182</v>
      </c>
      <c r="D1025" s="108">
        <v>2018</v>
      </c>
      <c r="E1025" s="35" t="s">
        <v>1032</v>
      </c>
      <c r="F1025" s="142"/>
      <c r="G1025" s="353"/>
      <c r="H1025" s="36" t="s">
        <v>1036</v>
      </c>
      <c r="I1025" s="4" t="s">
        <v>294</v>
      </c>
      <c r="J1025" s="79">
        <v>12</v>
      </c>
      <c r="K1025" s="191">
        <v>200000</v>
      </c>
      <c r="L1025" s="4" t="s">
        <v>1034</v>
      </c>
      <c r="M1025" s="4" t="s">
        <v>39</v>
      </c>
      <c r="N1025" s="215">
        <v>9</v>
      </c>
      <c r="O1025" s="77">
        <v>2</v>
      </c>
      <c r="P1025" s="77">
        <v>51</v>
      </c>
      <c r="Q1025" s="36" t="s">
        <v>32</v>
      </c>
      <c r="R1025" s="4" t="s">
        <v>1037</v>
      </c>
      <c r="S1025" s="37"/>
      <c r="T1025" s="37"/>
      <c r="U1025" s="37"/>
      <c r="V1025" s="37"/>
      <c r="W1025" s="37"/>
      <c r="X1025" s="37"/>
      <c r="Y1025" s="37"/>
      <c r="Z1025" s="37"/>
      <c r="AA1025" s="37"/>
      <c r="AB1025" s="37"/>
      <c r="AC1025" s="37"/>
      <c r="AD1025" s="37"/>
      <c r="AE1025" s="37"/>
    </row>
    <row r="1026" spans="2:273" ht="20.25" customHeight="1">
      <c r="B1026" s="116" t="s">
        <v>3739</v>
      </c>
      <c r="C1026" s="107">
        <v>20192</v>
      </c>
      <c r="D1026" s="108">
        <v>2019</v>
      </c>
      <c r="E1026" s="38" t="s">
        <v>1032</v>
      </c>
      <c r="F1026" s="141"/>
      <c r="G1026" s="353"/>
      <c r="H1026" s="3" t="s">
        <v>3740</v>
      </c>
      <c r="I1026" s="3" t="s">
        <v>37</v>
      </c>
      <c r="J1026" s="79">
        <v>12</v>
      </c>
      <c r="K1026" s="193">
        <v>250000</v>
      </c>
      <c r="L1026" s="3" t="s">
        <v>3741</v>
      </c>
      <c r="M1026" s="3" t="s">
        <v>39</v>
      </c>
      <c r="N1026" s="215">
        <v>9</v>
      </c>
      <c r="O1026" s="77">
        <v>2</v>
      </c>
      <c r="P1026" s="77">
        <v>51</v>
      </c>
      <c r="Q1026" s="3" t="s">
        <v>55</v>
      </c>
      <c r="R1026" s="3" t="s">
        <v>145</v>
      </c>
      <c r="S1026" s="6"/>
      <c r="T1026" s="6"/>
      <c r="Y1026" s="6"/>
      <c r="Z1026" s="6"/>
    </row>
    <row r="1027" spans="2:273" ht="20.25" customHeight="1">
      <c r="B1027" s="116" t="s">
        <v>6537</v>
      </c>
      <c r="C1027" s="107">
        <v>20202</v>
      </c>
      <c r="D1027" s="108">
        <v>2020</v>
      </c>
      <c r="E1027" s="65" t="s">
        <v>1032</v>
      </c>
      <c r="F1027" s="140"/>
      <c r="G1027" s="354"/>
      <c r="H1027" s="57" t="s">
        <v>6538</v>
      </c>
      <c r="I1027" s="57" t="s">
        <v>37</v>
      </c>
      <c r="J1027" s="78">
        <v>12</v>
      </c>
      <c r="K1027" s="192">
        <v>250000</v>
      </c>
      <c r="L1027" s="57" t="s">
        <v>6539</v>
      </c>
      <c r="M1027" s="57" t="s">
        <v>39</v>
      </c>
      <c r="N1027" s="215">
        <v>9</v>
      </c>
      <c r="O1027" s="78">
        <v>2</v>
      </c>
      <c r="P1027" s="78">
        <v>51</v>
      </c>
      <c r="Q1027" s="57" t="s">
        <v>55</v>
      </c>
      <c r="R1027" s="57" t="s">
        <v>145</v>
      </c>
      <c r="S1027" s="48"/>
      <c r="T1027" s="48"/>
      <c r="U1027" s="48"/>
      <c r="V1027" s="48"/>
      <c r="W1027" s="48"/>
      <c r="X1027" s="48"/>
      <c r="Y1027" s="48"/>
      <c r="Z1027" s="48"/>
      <c r="AA1027" s="48"/>
      <c r="AB1027" s="48"/>
      <c r="AC1027" s="48"/>
      <c r="AD1027" s="48"/>
      <c r="AE1027" s="48"/>
      <c r="AF1027" s="37"/>
      <c r="AG1027" s="37"/>
      <c r="AH1027" s="37"/>
      <c r="AI1027" s="37"/>
      <c r="AJ1027" s="37"/>
      <c r="AK1027" s="37"/>
      <c r="AL1027" s="37"/>
      <c r="AM1027" s="37"/>
      <c r="AN1027" s="37"/>
      <c r="AO1027" s="37"/>
      <c r="AP1027" s="37"/>
      <c r="AQ1027" s="37"/>
      <c r="AR1027" s="37"/>
      <c r="AS1027" s="37"/>
      <c r="AT1027" s="37"/>
      <c r="AU1027" s="37"/>
      <c r="AV1027" s="37"/>
      <c r="AW1027" s="37"/>
      <c r="AX1027" s="37"/>
      <c r="AY1027" s="37"/>
      <c r="AZ1027" s="37"/>
      <c r="BA1027" s="37"/>
      <c r="BB1027" s="37"/>
      <c r="BC1027" s="37"/>
      <c r="BD1027" s="37"/>
      <c r="BE1027" s="37"/>
      <c r="BF1027" s="37"/>
      <c r="BG1027" s="37"/>
      <c r="BH1027" s="37"/>
      <c r="BI1027" s="37"/>
      <c r="BJ1027" s="37"/>
      <c r="BK1027" s="37"/>
      <c r="BL1027" s="37"/>
      <c r="BM1027" s="37"/>
      <c r="BN1027" s="37"/>
      <c r="BO1027" s="37"/>
      <c r="BP1027" s="37"/>
      <c r="BQ1027" s="37"/>
      <c r="BR1027" s="37"/>
      <c r="BS1027" s="37"/>
      <c r="BT1027" s="37"/>
      <c r="BU1027" s="37"/>
      <c r="BV1027" s="37"/>
      <c r="BW1027" s="37"/>
      <c r="BX1027" s="37"/>
      <c r="BY1027" s="37"/>
      <c r="BZ1027" s="37"/>
      <c r="CA1027" s="37"/>
      <c r="CB1027" s="37"/>
      <c r="CC1027" s="37"/>
      <c r="CD1027" s="37"/>
      <c r="CE1027" s="37"/>
      <c r="CF1027" s="37"/>
      <c r="CG1027" s="37"/>
      <c r="CH1027" s="37"/>
      <c r="CI1027" s="37"/>
      <c r="CJ1027" s="37"/>
      <c r="CK1027" s="37"/>
      <c r="CL1027" s="37"/>
      <c r="CM1027" s="37"/>
      <c r="CN1027" s="37"/>
      <c r="CO1027" s="37"/>
      <c r="CP1027" s="37"/>
      <c r="CQ1027" s="37"/>
      <c r="CR1027" s="37"/>
      <c r="CS1027" s="37"/>
      <c r="CT1027" s="37"/>
      <c r="CU1027" s="37"/>
      <c r="CV1027" s="37"/>
      <c r="CW1027" s="37"/>
      <c r="CX1027" s="37"/>
      <c r="CY1027" s="37"/>
      <c r="CZ1027" s="37"/>
      <c r="DA1027" s="37"/>
      <c r="DB1027" s="37"/>
      <c r="DC1027" s="37"/>
      <c r="DD1027" s="37"/>
      <c r="DE1027" s="37"/>
      <c r="DF1027" s="37"/>
      <c r="DG1027" s="37"/>
      <c r="DH1027" s="37"/>
      <c r="DI1027" s="37"/>
      <c r="DJ1027" s="37"/>
      <c r="DK1027" s="37"/>
      <c r="DL1027" s="37"/>
      <c r="DM1027" s="37"/>
      <c r="DN1027" s="37"/>
      <c r="DO1027" s="37"/>
      <c r="DP1027" s="37"/>
      <c r="DQ1027" s="37"/>
      <c r="DR1027" s="37"/>
      <c r="DS1027" s="37"/>
      <c r="DT1027" s="37"/>
      <c r="DU1027" s="37"/>
      <c r="DV1027" s="37"/>
      <c r="DW1027" s="37"/>
      <c r="DX1027" s="37"/>
      <c r="DY1027" s="37"/>
      <c r="DZ1027" s="37"/>
      <c r="EA1027" s="37"/>
      <c r="EB1027" s="37"/>
      <c r="EC1027" s="37"/>
      <c r="ED1027" s="37"/>
      <c r="EE1027" s="37"/>
      <c r="EF1027" s="37"/>
      <c r="EG1027" s="37"/>
      <c r="EH1027" s="37"/>
      <c r="EI1027" s="37"/>
      <c r="EJ1027" s="37"/>
      <c r="EK1027" s="37"/>
      <c r="EL1027" s="37"/>
      <c r="EM1027" s="37"/>
      <c r="EN1027" s="37"/>
      <c r="EO1027" s="37"/>
      <c r="EP1027" s="37"/>
      <c r="EQ1027" s="37"/>
      <c r="ER1027" s="37"/>
      <c r="ES1027" s="37"/>
      <c r="ET1027" s="37"/>
      <c r="EU1027" s="37"/>
      <c r="EV1027" s="37"/>
      <c r="EW1027" s="37"/>
      <c r="EX1027" s="37"/>
      <c r="EY1027" s="37"/>
      <c r="EZ1027" s="37"/>
      <c r="FA1027" s="37"/>
      <c r="FB1027" s="37"/>
      <c r="FC1027" s="37"/>
      <c r="FD1027" s="37"/>
      <c r="FE1027" s="37"/>
      <c r="FF1027" s="37"/>
      <c r="FG1027" s="37"/>
      <c r="FH1027" s="37"/>
      <c r="FI1027" s="37"/>
      <c r="FJ1027" s="37"/>
      <c r="FK1027" s="37"/>
      <c r="FL1027" s="37"/>
      <c r="FM1027" s="37"/>
      <c r="FN1027" s="37"/>
      <c r="FO1027" s="37"/>
      <c r="FP1027" s="37"/>
      <c r="FQ1027" s="37"/>
      <c r="FR1027" s="37"/>
      <c r="FS1027" s="37"/>
      <c r="FT1027" s="37"/>
      <c r="FU1027" s="37"/>
      <c r="FV1027" s="37"/>
      <c r="FW1027" s="37"/>
      <c r="FX1027" s="37"/>
      <c r="FY1027" s="37"/>
      <c r="FZ1027" s="37"/>
      <c r="GA1027" s="37"/>
      <c r="GB1027" s="37"/>
      <c r="GC1027" s="37"/>
      <c r="GD1027" s="37"/>
      <c r="GE1027" s="37"/>
      <c r="GF1027" s="37"/>
      <c r="GG1027" s="37"/>
      <c r="GH1027" s="37"/>
      <c r="GI1027" s="37"/>
      <c r="GJ1027" s="37"/>
      <c r="GK1027" s="37"/>
      <c r="GL1027" s="37"/>
      <c r="GM1027" s="37"/>
      <c r="GN1027" s="37"/>
      <c r="GO1027" s="37"/>
      <c r="GP1027" s="37"/>
      <c r="GQ1027" s="37"/>
      <c r="GR1027" s="37"/>
      <c r="GS1027" s="37"/>
      <c r="GT1027" s="37"/>
      <c r="GU1027" s="37"/>
      <c r="GV1027" s="37"/>
      <c r="GW1027" s="37"/>
      <c r="GX1027" s="37"/>
      <c r="GY1027" s="37"/>
      <c r="GZ1027" s="37"/>
      <c r="HA1027" s="37"/>
      <c r="HB1027" s="37"/>
      <c r="HC1027" s="37"/>
      <c r="HD1027" s="37"/>
      <c r="HE1027" s="37"/>
      <c r="HF1027" s="37"/>
      <c r="HG1027" s="37"/>
      <c r="HH1027" s="37"/>
      <c r="HI1027" s="37"/>
      <c r="HJ1027" s="37"/>
      <c r="HK1027" s="37"/>
      <c r="HL1027" s="37"/>
      <c r="HM1027" s="37"/>
      <c r="HN1027" s="37"/>
      <c r="HO1027" s="37"/>
      <c r="HP1027" s="37"/>
      <c r="HQ1027" s="37"/>
      <c r="HR1027" s="37"/>
      <c r="HS1027" s="37"/>
      <c r="HT1027" s="37"/>
      <c r="HU1027" s="37"/>
      <c r="HV1027" s="37"/>
      <c r="HW1027" s="37"/>
      <c r="HX1027" s="37"/>
      <c r="HY1027" s="37"/>
      <c r="HZ1027" s="37"/>
      <c r="IA1027" s="37"/>
      <c r="IB1027" s="37"/>
      <c r="IC1027" s="37"/>
      <c r="ID1027" s="37"/>
      <c r="IE1027" s="37"/>
      <c r="IF1027" s="37"/>
      <c r="IG1027" s="37"/>
      <c r="IH1027" s="37"/>
      <c r="II1027" s="37"/>
      <c r="IJ1027" s="37"/>
      <c r="IK1027" s="37"/>
      <c r="IL1027" s="37"/>
      <c r="IM1027" s="37"/>
      <c r="IN1027" s="37"/>
      <c r="IO1027" s="37"/>
      <c r="IP1027" s="37"/>
      <c r="IQ1027" s="37"/>
      <c r="IR1027" s="37"/>
      <c r="IS1027" s="37"/>
      <c r="IT1027" s="37"/>
      <c r="IU1027" s="37"/>
      <c r="IV1027" s="37"/>
      <c r="IW1027" s="37"/>
      <c r="IX1027" s="37"/>
      <c r="IY1027" s="37"/>
      <c r="IZ1027" s="37"/>
      <c r="JA1027" s="37"/>
      <c r="JB1027" s="37"/>
      <c r="JC1027" s="37"/>
      <c r="JD1027" s="37"/>
      <c r="JE1027" s="37"/>
      <c r="JF1027" s="37"/>
      <c r="JG1027" s="37"/>
      <c r="JH1027" s="37"/>
      <c r="JI1027" s="37"/>
      <c r="JJ1027" s="37"/>
      <c r="JK1027" s="37"/>
      <c r="JL1027" s="37"/>
      <c r="JM1027" s="37"/>
    </row>
    <row r="1028" spans="2:273" ht="20.25" customHeight="1">
      <c r="B1028" s="111" t="s">
        <v>1038</v>
      </c>
      <c r="C1028" s="112">
        <v>20182</v>
      </c>
      <c r="D1028" s="108">
        <v>2018</v>
      </c>
      <c r="E1028" s="35" t="s">
        <v>1032</v>
      </c>
      <c r="F1028" s="142"/>
      <c r="G1028" s="353"/>
      <c r="H1028" s="36" t="s">
        <v>1039</v>
      </c>
      <c r="I1028" s="4" t="s">
        <v>37</v>
      </c>
      <c r="J1028" s="79">
        <v>13</v>
      </c>
      <c r="K1028" s="191">
        <v>500000</v>
      </c>
      <c r="L1028" s="4" t="s">
        <v>1034</v>
      </c>
      <c r="M1028" s="4" t="s">
        <v>39</v>
      </c>
      <c r="N1028" s="215">
        <v>9</v>
      </c>
      <c r="O1028" s="77">
        <v>2</v>
      </c>
      <c r="P1028" s="77">
        <v>51</v>
      </c>
      <c r="Q1028" s="36" t="s">
        <v>55</v>
      </c>
      <c r="R1028" s="4" t="s">
        <v>145</v>
      </c>
      <c r="S1028" s="37"/>
      <c r="T1028" s="37"/>
      <c r="U1028" s="37"/>
      <c r="V1028" s="37"/>
      <c r="W1028" s="37"/>
      <c r="X1028" s="37"/>
      <c r="Y1028" s="37"/>
      <c r="Z1028" s="37"/>
      <c r="AA1028" s="37"/>
      <c r="AB1028" s="37"/>
      <c r="AC1028" s="37"/>
      <c r="AD1028" s="37"/>
      <c r="AE1028" s="37"/>
    </row>
    <row r="1029" spans="2:273" ht="20.25" customHeight="1">
      <c r="B1029" s="111" t="s">
        <v>1031</v>
      </c>
      <c r="C1029" s="112">
        <v>20182</v>
      </c>
      <c r="D1029" s="108">
        <v>2018</v>
      </c>
      <c r="E1029" s="35" t="s">
        <v>1032</v>
      </c>
      <c r="F1029" s="142"/>
      <c r="G1029" s="353"/>
      <c r="H1029" s="36" t="s">
        <v>1033</v>
      </c>
      <c r="I1029" s="4" t="s">
        <v>37</v>
      </c>
      <c r="J1029" s="79">
        <v>12</v>
      </c>
      <c r="K1029" s="191">
        <v>614181</v>
      </c>
      <c r="L1029" s="4" t="s">
        <v>1034</v>
      </c>
      <c r="M1029" s="4" t="s">
        <v>39</v>
      </c>
      <c r="N1029" s="215">
        <v>9</v>
      </c>
      <c r="O1029" s="77">
        <v>2</v>
      </c>
      <c r="P1029" s="77">
        <v>51</v>
      </c>
      <c r="Q1029" s="36" t="s">
        <v>55</v>
      </c>
      <c r="R1029" s="4" t="s">
        <v>145</v>
      </c>
      <c r="S1029" s="37"/>
      <c r="T1029" s="37"/>
      <c r="U1029" s="37"/>
      <c r="V1029" s="37"/>
      <c r="W1029" s="37"/>
      <c r="X1029" s="37"/>
      <c r="Y1029" s="37"/>
      <c r="Z1029" s="37"/>
      <c r="AA1029" s="37"/>
      <c r="AB1029" s="37"/>
      <c r="AC1029" s="37"/>
      <c r="AD1029" s="37"/>
      <c r="AE1029" s="37"/>
      <c r="AF1029" s="37"/>
      <c r="AG1029" s="37"/>
      <c r="AH1029" s="37"/>
      <c r="AI1029" s="37"/>
      <c r="AJ1029" s="37"/>
      <c r="AK1029" s="37"/>
      <c r="AL1029" s="37"/>
      <c r="AM1029" s="37"/>
      <c r="AN1029" s="37"/>
      <c r="AO1029" s="37"/>
      <c r="AP1029" s="37"/>
      <c r="AQ1029" s="37"/>
      <c r="AR1029" s="37"/>
      <c r="AS1029" s="37"/>
      <c r="AT1029" s="37"/>
      <c r="AU1029" s="37"/>
      <c r="AV1029" s="37"/>
      <c r="AW1029" s="37"/>
      <c r="AX1029" s="37"/>
      <c r="AY1029" s="37"/>
      <c r="AZ1029" s="37"/>
      <c r="BA1029" s="37"/>
      <c r="BB1029" s="37"/>
      <c r="BC1029" s="37"/>
      <c r="BD1029" s="37"/>
      <c r="BE1029" s="37"/>
      <c r="BF1029" s="37"/>
      <c r="BG1029" s="37"/>
      <c r="BH1029" s="37"/>
      <c r="BI1029" s="37"/>
      <c r="BJ1029" s="37"/>
      <c r="BK1029" s="37"/>
      <c r="BL1029" s="37"/>
      <c r="BM1029" s="37"/>
      <c r="BN1029" s="37"/>
      <c r="BO1029" s="37"/>
      <c r="BP1029" s="37"/>
      <c r="BQ1029" s="37"/>
      <c r="BR1029" s="37"/>
      <c r="BS1029" s="37"/>
      <c r="BT1029" s="37"/>
      <c r="BU1029" s="37"/>
      <c r="BV1029" s="37"/>
      <c r="BW1029" s="37"/>
      <c r="BX1029" s="37"/>
      <c r="BY1029" s="37"/>
      <c r="BZ1029" s="37"/>
      <c r="CA1029" s="37"/>
      <c r="CB1029" s="37"/>
      <c r="CC1029" s="37"/>
      <c r="CD1029" s="37"/>
      <c r="CE1029" s="37"/>
      <c r="CF1029" s="37"/>
      <c r="CG1029" s="37"/>
      <c r="CH1029" s="37"/>
      <c r="CI1029" s="37"/>
      <c r="CJ1029" s="37"/>
      <c r="CK1029" s="37"/>
      <c r="CL1029" s="37"/>
      <c r="CM1029" s="37"/>
      <c r="CN1029" s="37"/>
      <c r="CO1029" s="37"/>
      <c r="CP1029" s="37"/>
      <c r="CQ1029" s="37"/>
      <c r="CR1029" s="37"/>
      <c r="CS1029" s="37"/>
      <c r="CT1029" s="37"/>
      <c r="CU1029" s="37"/>
      <c r="CV1029" s="37"/>
      <c r="CW1029" s="37"/>
      <c r="CX1029" s="37"/>
      <c r="CY1029" s="37"/>
      <c r="CZ1029" s="37"/>
      <c r="DA1029" s="37"/>
      <c r="DB1029" s="37"/>
      <c r="DC1029" s="37"/>
      <c r="DD1029" s="37"/>
      <c r="DE1029" s="37"/>
      <c r="DF1029" s="37"/>
      <c r="DG1029" s="37"/>
      <c r="DH1029" s="37"/>
      <c r="DI1029" s="37"/>
      <c r="DJ1029" s="37"/>
      <c r="DK1029" s="37"/>
      <c r="DL1029" s="37"/>
      <c r="DM1029" s="37"/>
      <c r="DN1029" s="37"/>
      <c r="DO1029" s="37"/>
      <c r="DP1029" s="37"/>
      <c r="DQ1029" s="37"/>
      <c r="DR1029" s="37"/>
      <c r="DS1029" s="37"/>
      <c r="DT1029" s="37"/>
      <c r="DU1029" s="37"/>
      <c r="DV1029" s="37"/>
      <c r="DW1029" s="37"/>
      <c r="DX1029" s="37"/>
      <c r="DY1029" s="37"/>
      <c r="DZ1029" s="37"/>
      <c r="EA1029" s="37"/>
      <c r="EB1029" s="37"/>
      <c r="EC1029" s="37"/>
      <c r="ED1029" s="37"/>
      <c r="EE1029" s="37"/>
      <c r="EF1029" s="37"/>
      <c r="EG1029" s="37"/>
      <c r="EH1029" s="37"/>
      <c r="EI1029" s="37"/>
      <c r="EJ1029" s="37"/>
      <c r="EK1029" s="37"/>
      <c r="EL1029" s="37"/>
      <c r="EM1029" s="37"/>
      <c r="EN1029" s="37"/>
      <c r="EO1029" s="37"/>
      <c r="EP1029" s="37"/>
      <c r="EQ1029" s="37"/>
      <c r="ER1029" s="37"/>
      <c r="ES1029" s="37"/>
      <c r="ET1029" s="37"/>
      <c r="EU1029" s="37"/>
      <c r="EV1029" s="37"/>
      <c r="EW1029" s="37"/>
      <c r="EX1029" s="37"/>
      <c r="EY1029" s="37"/>
      <c r="EZ1029" s="37"/>
      <c r="FA1029" s="37"/>
      <c r="FB1029" s="37"/>
      <c r="FC1029" s="37"/>
      <c r="FD1029" s="37"/>
      <c r="FE1029" s="37"/>
      <c r="FF1029" s="37"/>
      <c r="FG1029" s="37"/>
      <c r="FH1029" s="37"/>
      <c r="FI1029" s="37"/>
      <c r="FJ1029" s="37"/>
      <c r="FK1029" s="37"/>
      <c r="FL1029" s="37"/>
      <c r="FM1029" s="37"/>
      <c r="FN1029" s="37"/>
      <c r="FO1029" s="37"/>
      <c r="FP1029" s="37"/>
      <c r="FQ1029" s="37"/>
      <c r="FR1029" s="37"/>
      <c r="FS1029" s="37"/>
      <c r="FT1029" s="37"/>
      <c r="FU1029" s="37"/>
      <c r="FV1029" s="37"/>
      <c r="FW1029" s="37"/>
      <c r="FX1029" s="37"/>
      <c r="FY1029" s="37"/>
      <c r="FZ1029" s="37"/>
      <c r="GA1029" s="37"/>
      <c r="GB1029" s="37"/>
      <c r="GC1029" s="37"/>
      <c r="GD1029" s="37"/>
      <c r="GE1029" s="37"/>
      <c r="GF1029" s="37"/>
      <c r="GG1029" s="37"/>
      <c r="GH1029" s="37"/>
      <c r="GI1029" s="37"/>
      <c r="GJ1029" s="37"/>
      <c r="GK1029" s="37"/>
      <c r="GL1029" s="37"/>
      <c r="GM1029" s="37"/>
      <c r="GN1029" s="37"/>
      <c r="GO1029" s="37"/>
      <c r="GP1029" s="37"/>
      <c r="GQ1029" s="37"/>
      <c r="GR1029" s="37"/>
      <c r="GS1029" s="37"/>
      <c r="GT1029" s="37"/>
      <c r="GU1029" s="37"/>
      <c r="GV1029" s="37"/>
      <c r="GW1029" s="37"/>
      <c r="GX1029" s="37"/>
      <c r="GY1029" s="37"/>
      <c r="GZ1029" s="37"/>
      <c r="HA1029" s="37"/>
      <c r="HB1029" s="37"/>
      <c r="HC1029" s="37"/>
      <c r="HD1029" s="37"/>
      <c r="HE1029" s="37"/>
      <c r="HF1029" s="37"/>
      <c r="HG1029" s="37"/>
      <c r="HH1029" s="37"/>
      <c r="HI1029" s="37"/>
      <c r="HJ1029" s="37"/>
      <c r="HK1029" s="37"/>
      <c r="HL1029" s="37"/>
      <c r="HM1029" s="37"/>
      <c r="HN1029" s="37"/>
      <c r="HO1029" s="37"/>
      <c r="HP1029" s="37"/>
      <c r="HQ1029" s="37"/>
      <c r="HR1029" s="37"/>
      <c r="HS1029" s="37"/>
      <c r="HT1029" s="37"/>
      <c r="HU1029" s="37"/>
      <c r="HV1029" s="37"/>
      <c r="HW1029" s="37"/>
      <c r="HX1029" s="37"/>
      <c r="HY1029" s="37"/>
      <c r="HZ1029" s="37"/>
      <c r="IA1029" s="37"/>
      <c r="IB1029" s="37"/>
      <c r="IC1029" s="37"/>
      <c r="ID1029" s="37"/>
      <c r="IE1029" s="37"/>
      <c r="IF1029" s="37"/>
      <c r="IG1029" s="37"/>
      <c r="IH1029" s="37"/>
      <c r="II1029" s="37"/>
      <c r="IJ1029" s="37"/>
      <c r="IK1029" s="37"/>
      <c r="IL1029" s="37"/>
      <c r="IM1029" s="37"/>
      <c r="IN1029" s="37"/>
      <c r="IO1029" s="37"/>
      <c r="IP1029" s="37"/>
      <c r="IQ1029" s="37"/>
      <c r="IR1029" s="37"/>
      <c r="IS1029" s="37"/>
      <c r="IT1029" s="37"/>
      <c r="IU1029" s="37"/>
      <c r="IV1029" s="37"/>
      <c r="IW1029" s="37"/>
      <c r="IX1029" s="37"/>
      <c r="IY1029" s="37"/>
      <c r="IZ1029" s="37"/>
      <c r="JA1029" s="37"/>
    </row>
    <row r="1030" spans="2:273" ht="20.25" customHeight="1">
      <c r="B1030" s="116" t="s">
        <v>3742</v>
      </c>
      <c r="C1030" s="107">
        <v>20192</v>
      </c>
      <c r="D1030" s="108">
        <v>2019</v>
      </c>
      <c r="E1030" s="38" t="s">
        <v>3743</v>
      </c>
      <c r="F1030" s="141"/>
      <c r="G1030" s="353"/>
      <c r="H1030" s="3" t="s">
        <v>3744</v>
      </c>
      <c r="I1030" s="3" t="s">
        <v>294</v>
      </c>
      <c r="J1030" s="79">
        <v>14</v>
      </c>
      <c r="K1030" s="193">
        <v>256968</v>
      </c>
      <c r="L1030" s="3" t="s">
        <v>3745</v>
      </c>
      <c r="M1030" s="3" t="s">
        <v>39</v>
      </c>
      <c r="N1030" s="215">
        <v>9</v>
      </c>
      <c r="O1030" s="77">
        <v>2</v>
      </c>
      <c r="P1030" s="77">
        <v>53</v>
      </c>
      <c r="Q1030" s="3" t="s">
        <v>32</v>
      </c>
      <c r="R1030" s="3" t="s">
        <v>593</v>
      </c>
      <c r="S1030" s="6"/>
      <c r="T1030" s="6"/>
      <c r="Y1030" s="6"/>
      <c r="Z1030" s="6"/>
    </row>
    <row r="1031" spans="2:273" ht="20.25" customHeight="1">
      <c r="B1031" s="116" t="s">
        <v>6540</v>
      </c>
      <c r="C1031" s="107">
        <v>20202</v>
      </c>
      <c r="D1031" s="108">
        <v>2020</v>
      </c>
      <c r="E1031" s="65" t="s">
        <v>3743</v>
      </c>
      <c r="F1031" s="140"/>
      <c r="G1031" s="354"/>
      <c r="H1031" s="57" t="s">
        <v>3744</v>
      </c>
      <c r="I1031" s="57" t="s">
        <v>294</v>
      </c>
      <c r="J1031" s="78">
        <v>13</v>
      </c>
      <c r="K1031" s="192">
        <v>256968</v>
      </c>
      <c r="L1031" s="57" t="s">
        <v>6541</v>
      </c>
      <c r="M1031" s="57" t="s">
        <v>39</v>
      </c>
      <c r="N1031" s="215">
        <v>9</v>
      </c>
      <c r="O1031" s="78">
        <v>2</v>
      </c>
      <c r="P1031" s="78">
        <v>53</v>
      </c>
      <c r="Q1031" s="57" t="s">
        <v>32</v>
      </c>
      <c r="R1031" s="57" t="s">
        <v>593</v>
      </c>
      <c r="S1031" s="48"/>
      <c r="T1031" s="48"/>
      <c r="U1031" s="48"/>
      <c r="V1031" s="48"/>
      <c r="W1031" s="48"/>
      <c r="X1031" s="48"/>
      <c r="Y1031" s="48"/>
      <c r="Z1031" s="48"/>
      <c r="AA1031" s="48"/>
      <c r="AB1031" s="48"/>
      <c r="AC1031" s="48"/>
      <c r="AD1031" s="48"/>
      <c r="AE1031" s="48"/>
    </row>
    <row r="1032" spans="2:273" ht="20.25" customHeight="1">
      <c r="B1032" s="116" t="s">
        <v>3746</v>
      </c>
      <c r="C1032" s="107">
        <v>20192</v>
      </c>
      <c r="D1032" s="108">
        <v>2019</v>
      </c>
      <c r="E1032" s="38" t="s">
        <v>3747</v>
      </c>
      <c r="F1032" s="141"/>
      <c r="G1032" s="353"/>
      <c r="H1032" s="3" t="s">
        <v>3748</v>
      </c>
      <c r="I1032" s="3" t="s">
        <v>37</v>
      </c>
      <c r="J1032" s="79">
        <v>33</v>
      </c>
      <c r="K1032" s="193">
        <v>599221</v>
      </c>
      <c r="L1032" s="3" t="s">
        <v>3749</v>
      </c>
      <c r="M1032" s="3" t="s">
        <v>625</v>
      </c>
      <c r="N1032" s="215">
        <v>10</v>
      </c>
      <c r="O1032" s="77">
        <v>1</v>
      </c>
      <c r="P1032" s="77">
        <v>53</v>
      </c>
      <c r="Q1032" s="3" t="s">
        <v>55</v>
      </c>
      <c r="R1032" s="3" t="s">
        <v>156</v>
      </c>
      <c r="S1032" s="6"/>
      <c r="T1032" s="6"/>
      <c r="Y1032" s="6"/>
      <c r="Z1032" s="6"/>
      <c r="AF1032" s="48"/>
      <c r="AG1032" s="48"/>
      <c r="AH1032" s="48"/>
      <c r="AI1032" s="48"/>
      <c r="AJ1032" s="48"/>
      <c r="AK1032" s="48"/>
      <c r="AL1032" s="48"/>
      <c r="AM1032" s="48"/>
      <c r="AN1032" s="48"/>
      <c r="AO1032" s="48"/>
      <c r="AP1032" s="48"/>
      <c r="AQ1032" s="48"/>
      <c r="AR1032" s="48"/>
      <c r="AS1032" s="48"/>
      <c r="AT1032" s="48"/>
      <c r="AU1032" s="48"/>
      <c r="AV1032" s="48"/>
      <c r="AW1032" s="48"/>
      <c r="AX1032" s="48"/>
      <c r="AY1032" s="48"/>
      <c r="AZ1032" s="48"/>
      <c r="BA1032" s="48"/>
      <c r="BB1032" s="48"/>
      <c r="BC1032" s="48"/>
      <c r="BD1032" s="48"/>
      <c r="BE1032" s="48"/>
      <c r="BF1032" s="48"/>
      <c r="BG1032" s="48"/>
      <c r="BH1032" s="48"/>
      <c r="BI1032" s="48"/>
      <c r="BJ1032" s="48"/>
      <c r="BK1032" s="48"/>
      <c r="BL1032" s="48"/>
      <c r="BM1032" s="48"/>
      <c r="BN1032" s="48"/>
      <c r="BO1032" s="48"/>
      <c r="BP1032" s="48"/>
      <c r="BQ1032" s="48"/>
      <c r="BR1032" s="48"/>
      <c r="BS1032" s="48"/>
      <c r="BT1032" s="48"/>
      <c r="BU1032" s="48"/>
      <c r="BV1032" s="48"/>
      <c r="BW1032" s="48"/>
      <c r="BX1032" s="48"/>
      <c r="BY1032" s="48"/>
      <c r="BZ1032" s="48"/>
      <c r="CA1032" s="48"/>
      <c r="CB1032" s="48"/>
      <c r="CC1032" s="48"/>
      <c r="CD1032" s="48"/>
      <c r="CE1032" s="48"/>
      <c r="CF1032" s="48"/>
      <c r="CG1032" s="48"/>
      <c r="CH1032" s="48"/>
      <c r="CI1032" s="48"/>
      <c r="CJ1032" s="48"/>
      <c r="CK1032" s="48"/>
      <c r="CL1032" s="48"/>
      <c r="CM1032" s="48"/>
      <c r="CN1032" s="48"/>
      <c r="CO1032" s="48"/>
      <c r="CP1032" s="48"/>
      <c r="CQ1032" s="48"/>
      <c r="CR1032" s="48"/>
      <c r="CS1032" s="48"/>
      <c r="CT1032" s="48"/>
      <c r="CU1032" s="48"/>
      <c r="CV1032" s="48"/>
      <c r="CW1032" s="48"/>
      <c r="CX1032" s="48"/>
      <c r="CY1032" s="48"/>
      <c r="CZ1032" s="48"/>
      <c r="DA1032" s="48"/>
      <c r="DB1032" s="48"/>
      <c r="DC1032" s="48"/>
      <c r="DD1032" s="48"/>
      <c r="DE1032" s="48"/>
      <c r="DF1032" s="48"/>
      <c r="DG1032" s="48"/>
      <c r="DH1032" s="48"/>
      <c r="DI1032" s="48"/>
      <c r="DJ1032" s="48"/>
      <c r="DK1032" s="48"/>
      <c r="DL1032" s="48"/>
      <c r="DM1032" s="48"/>
      <c r="DN1032" s="48"/>
      <c r="DO1032" s="48"/>
      <c r="DP1032" s="48"/>
      <c r="DQ1032" s="48"/>
      <c r="DR1032" s="48"/>
      <c r="DS1032" s="48"/>
      <c r="DT1032" s="48"/>
      <c r="DU1032" s="48"/>
      <c r="DV1032" s="48"/>
      <c r="DW1032" s="48"/>
      <c r="DX1032" s="48"/>
      <c r="DY1032" s="48"/>
      <c r="DZ1032" s="48"/>
      <c r="EA1032" s="48"/>
      <c r="EB1032" s="48"/>
      <c r="EC1032" s="48"/>
      <c r="ED1032" s="48"/>
      <c r="EE1032" s="48"/>
      <c r="EF1032" s="48"/>
      <c r="EG1032" s="48"/>
      <c r="EH1032" s="48"/>
      <c r="EI1032" s="48"/>
      <c r="EJ1032" s="48"/>
      <c r="EK1032" s="48"/>
      <c r="EL1032" s="48"/>
      <c r="EM1032" s="48"/>
      <c r="EN1032" s="48"/>
      <c r="EO1032" s="48"/>
      <c r="EP1032" s="48"/>
      <c r="EQ1032" s="48"/>
      <c r="ER1032" s="48"/>
      <c r="ES1032" s="48"/>
      <c r="ET1032" s="48"/>
      <c r="EU1032" s="48"/>
      <c r="EV1032" s="48"/>
      <c r="EW1032" s="48"/>
      <c r="EX1032" s="48"/>
      <c r="EY1032" s="48"/>
      <c r="EZ1032" s="48"/>
      <c r="FA1032" s="48"/>
      <c r="FB1032" s="48"/>
      <c r="FC1032" s="48"/>
      <c r="FD1032" s="48"/>
      <c r="FE1032" s="48"/>
      <c r="FF1032" s="48"/>
      <c r="FG1032" s="48"/>
      <c r="FH1032" s="48"/>
      <c r="FI1032" s="48"/>
      <c r="FJ1032" s="48"/>
      <c r="FK1032" s="48"/>
      <c r="FL1032" s="48"/>
      <c r="FM1032" s="48"/>
      <c r="FN1032" s="48"/>
      <c r="FO1032" s="48"/>
      <c r="FP1032" s="48"/>
      <c r="FQ1032" s="48"/>
      <c r="FR1032" s="48"/>
      <c r="FS1032" s="48"/>
      <c r="FT1032" s="48"/>
      <c r="FU1032" s="48"/>
      <c r="FV1032" s="48"/>
      <c r="FW1032" s="48"/>
      <c r="FX1032" s="48"/>
      <c r="FY1032" s="48"/>
      <c r="FZ1032" s="48"/>
      <c r="GA1032" s="48"/>
      <c r="GB1032" s="48"/>
      <c r="GC1032" s="48"/>
      <c r="GD1032" s="48"/>
      <c r="GE1032" s="48"/>
      <c r="GF1032" s="48"/>
      <c r="GG1032" s="48"/>
      <c r="GH1032" s="48"/>
      <c r="GI1032" s="48"/>
      <c r="GJ1032" s="48"/>
      <c r="GK1032" s="48"/>
      <c r="GL1032" s="48"/>
      <c r="GM1032" s="48"/>
      <c r="GN1032" s="48"/>
      <c r="GO1032" s="48"/>
      <c r="GP1032" s="48"/>
      <c r="GQ1032" s="48"/>
      <c r="GR1032" s="48"/>
      <c r="GS1032" s="48"/>
      <c r="GT1032" s="48"/>
      <c r="GU1032" s="48"/>
      <c r="GV1032" s="48"/>
      <c r="GW1032" s="48"/>
      <c r="GX1032" s="48"/>
      <c r="GY1032" s="48"/>
      <c r="GZ1032" s="48"/>
      <c r="HA1032" s="48"/>
      <c r="HB1032" s="48"/>
      <c r="HC1032" s="48"/>
      <c r="HD1032" s="48"/>
      <c r="HE1032" s="48"/>
      <c r="HF1032" s="48"/>
      <c r="HG1032" s="48"/>
      <c r="HH1032" s="48"/>
      <c r="HI1032" s="48"/>
      <c r="HJ1032" s="48"/>
      <c r="HK1032" s="48"/>
      <c r="HL1032" s="48"/>
      <c r="HM1032" s="48"/>
      <c r="HN1032" s="48"/>
      <c r="HO1032" s="48"/>
      <c r="HP1032" s="48"/>
      <c r="HQ1032" s="48"/>
      <c r="HR1032" s="48"/>
      <c r="HS1032" s="48"/>
      <c r="HT1032" s="48"/>
      <c r="HU1032" s="48"/>
      <c r="HV1032" s="48"/>
      <c r="HW1032" s="48"/>
      <c r="HX1032" s="48"/>
      <c r="HY1032" s="48"/>
      <c r="HZ1032" s="48"/>
      <c r="IA1032" s="48"/>
      <c r="IB1032" s="48"/>
      <c r="IC1032" s="48"/>
      <c r="ID1032" s="48"/>
      <c r="IE1032" s="48"/>
      <c r="IF1032" s="48"/>
      <c r="IG1032" s="48"/>
      <c r="IH1032" s="48"/>
      <c r="II1032" s="48"/>
      <c r="IJ1032" s="48"/>
      <c r="IK1032" s="48"/>
      <c r="IL1032" s="48"/>
      <c r="IM1032" s="48"/>
      <c r="IN1032" s="48"/>
      <c r="IO1032" s="48"/>
      <c r="IP1032" s="48"/>
      <c r="IQ1032" s="48"/>
      <c r="IR1032" s="48"/>
      <c r="IS1032" s="48"/>
      <c r="IT1032" s="48"/>
      <c r="IU1032" s="48"/>
      <c r="IV1032" s="48"/>
      <c r="IW1032" s="48"/>
      <c r="IX1032" s="48"/>
      <c r="IY1032" s="48"/>
      <c r="IZ1032" s="48"/>
      <c r="JA1032" s="48"/>
      <c r="JB1032" s="49"/>
      <c r="JC1032" s="49"/>
      <c r="JD1032" s="49"/>
      <c r="JE1032" s="49"/>
      <c r="JF1032" s="49"/>
      <c r="JG1032" s="49"/>
      <c r="JH1032" s="49"/>
      <c r="JI1032" s="49"/>
      <c r="JJ1032" s="49"/>
      <c r="JK1032" s="49"/>
      <c r="JL1032" s="49"/>
      <c r="JM1032" s="49"/>
    </row>
    <row r="1033" spans="2:273" ht="20.25" customHeight="1">
      <c r="B1033" s="111" t="s">
        <v>1043</v>
      </c>
      <c r="C1033" s="112">
        <v>20182</v>
      </c>
      <c r="D1033" s="108">
        <v>2018</v>
      </c>
      <c r="E1033" s="35" t="s">
        <v>1041</v>
      </c>
      <c r="F1033" s="142"/>
      <c r="G1033" s="353"/>
      <c r="H1033" s="36" t="s">
        <v>1044</v>
      </c>
      <c r="I1033" s="4" t="s">
        <v>37</v>
      </c>
      <c r="J1033" s="79">
        <v>4</v>
      </c>
      <c r="K1033" s="191">
        <v>99000</v>
      </c>
      <c r="L1033" s="4"/>
      <c r="M1033" s="4" t="s">
        <v>203</v>
      </c>
      <c r="N1033" s="215">
        <v>10</v>
      </c>
      <c r="O1033" s="77">
        <v>1</v>
      </c>
      <c r="P1033" s="77">
        <v>53</v>
      </c>
      <c r="Q1033" s="36" t="s">
        <v>47</v>
      </c>
      <c r="R1033" s="4" t="s">
        <v>156</v>
      </c>
      <c r="S1033" s="37"/>
      <c r="T1033" s="37"/>
      <c r="U1033" s="37"/>
      <c r="V1033" s="37"/>
      <c r="W1033" s="37"/>
      <c r="X1033" s="37"/>
      <c r="Y1033" s="37"/>
      <c r="Z1033" s="37"/>
      <c r="AA1033" s="37"/>
      <c r="AB1033" s="37"/>
      <c r="AC1033" s="37"/>
      <c r="AD1033" s="37"/>
      <c r="AE1033" s="37"/>
      <c r="AF1033" s="48"/>
      <c r="AG1033" s="48"/>
      <c r="AH1033" s="48"/>
      <c r="AI1033" s="48"/>
      <c r="AJ1033" s="48"/>
      <c r="AK1033" s="48"/>
      <c r="AL1033" s="48"/>
      <c r="AM1033" s="48"/>
      <c r="AN1033" s="48"/>
      <c r="AO1033" s="48"/>
      <c r="AP1033" s="48"/>
      <c r="AQ1033" s="48"/>
      <c r="AR1033" s="48"/>
      <c r="AS1033" s="48"/>
      <c r="AT1033" s="48"/>
      <c r="AU1033" s="48"/>
      <c r="AV1033" s="48"/>
      <c r="AW1033" s="48"/>
      <c r="AX1033" s="48"/>
      <c r="AY1033" s="48"/>
      <c r="AZ1033" s="48"/>
      <c r="BA1033" s="48"/>
      <c r="BB1033" s="48"/>
      <c r="BC1033" s="48"/>
      <c r="BD1033" s="48"/>
      <c r="BE1033" s="48"/>
      <c r="BF1033" s="48"/>
      <c r="BG1033" s="48"/>
      <c r="BH1033" s="48"/>
      <c r="BI1033" s="48"/>
      <c r="BJ1033" s="48"/>
      <c r="BK1033" s="48"/>
      <c r="BL1033" s="48"/>
      <c r="BM1033" s="48"/>
      <c r="BN1033" s="48"/>
      <c r="BO1033" s="48"/>
      <c r="BP1033" s="48"/>
      <c r="BQ1033" s="48"/>
      <c r="BR1033" s="48"/>
      <c r="BS1033" s="48"/>
      <c r="BT1033" s="48"/>
      <c r="BU1033" s="48"/>
      <c r="BV1033" s="48"/>
      <c r="BW1033" s="48"/>
      <c r="BX1033" s="48"/>
      <c r="BY1033" s="48"/>
      <c r="BZ1033" s="48"/>
      <c r="CA1033" s="48"/>
      <c r="CB1033" s="48"/>
      <c r="CC1033" s="48"/>
      <c r="CD1033" s="48"/>
      <c r="CE1033" s="48"/>
      <c r="CF1033" s="48"/>
      <c r="CG1033" s="48"/>
      <c r="CH1033" s="48"/>
      <c r="CI1033" s="48"/>
      <c r="CJ1033" s="48"/>
      <c r="CK1033" s="48"/>
      <c r="CL1033" s="48"/>
      <c r="CM1033" s="48"/>
      <c r="CN1033" s="48"/>
      <c r="CO1033" s="48"/>
      <c r="CP1033" s="48"/>
      <c r="CQ1033" s="48"/>
      <c r="CR1033" s="48"/>
      <c r="CS1033" s="48"/>
      <c r="CT1033" s="48"/>
      <c r="CU1033" s="48"/>
      <c r="CV1033" s="48"/>
      <c r="CW1033" s="48"/>
      <c r="CX1033" s="48"/>
      <c r="CY1033" s="48"/>
      <c r="CZ1033" s="48"/>
      <c r="DA1033" s="48"/>
      <c r="DB1033" s="48"/>
      <c r="DC1033" s="48"/>
      <c r="DD1033" s="48"/>
      <c r="DE1033" s="48"/>
      <c r="DF1033" s="48"/>
      <c r="DG1033" s="48"/>
      <c r="DH1033" s="48"/>
      <c r="DI1033" s="48"/>
      <c r="DJ1033" s="48"/>
      <c r="DK1033" s="48"/>
      <c r="DL1033" s="48"/>
      <c r="DM1033" s="48"/>
      <c r="DN1033" s="48"/>
      <c r="DO1033" s="48"/>
      <c r="DP1033" s="48"/>
      <c r="DQ1033" s="48"/>
      <c r="DR1033" s="48"/>
      <c r="DS1033" s="48"/>
      <c r="DT1033" s="48"/>
      <c r="DU1033" s="48"/>
      <c r="DV1033" s="48"/>
      <c r="DW1033" s="48"/>
      <c r="DX1033" s="48"/>
      <c r="DY1033" s="48"/>
      <c r="DZ1033" s="48"/>
      <c r="EA1033" s="48"/>
      <c r="EB1033" s="48"/>
      <c r="EC1033" s="48"/>
      <c r="ED1033" s="48"/>
      <c r="EE1033" s="48"/>
      <c r="EF1033" s="48"/>
      <c r="EG1033" s="48"/>
      <c r="EH1033" s="48"/>
      <c r="EI1033" s="48"/>
      <c r="EJ1033" s="48"/>
      <c r="EK1033" s="48"/>
      <c r="EL1033" s="48"/>
      <c r="EM1033" s="48"/>
      <c r="EN1033" s="48"/>
      <c r="EO1033" s="48"/>
      <c r="EP1033" s="48"/>
      <c r="EQ1033" s="48"/>
      <c r="ER1033" s="48"/>
      <c r="ES1033" s="48"/>
      <c r="ET1033" s="48"/>
      <c r="EU1033" s="48"/>
      <c r="EV1033" s="48"/>
      <c r="EW1033" s="48"/>
      <c r="EX1033" s="48"/>
      <c r="EY1033" s="48"/>
      <c r="EZ1033" s="48"/>
      <c r="FA1033" s="48"/>
      <c r="FB1033" s="48"/>
      <c r="FC1033" s="48"/>
      <c r="FD1033" s="48"/>
      <c r="FE1033" s="48"/>
      <c r="FF1033" s="48"/>
      <c r="FG1033" s="48"/>
      <c r="FH1033" s="48"/>
      <c r="FI1033" s="48"/>
      <c r="FJ1033" s="48"/>
      <c r="FK1033" s="48"/>
      <c r="FL1033" s="48"/>
      <c r="FM1033" s="48"/>
      <c r="FN1033" s="48"/>
      <c r="FO1033" s="48"/>
      <c r="FP1033" s="48"/>
      <c r="FQ1033" s="48"/>
      <c r="FR1033" s="48"/>
      <c r="FS1033" s="48"/>
      <c r="FT1033" s="48"/>
      <c r="FU1033" s="48"/>
      <c r="FV1033" s="48"/>
      <c r="FW1033" s="48"/>
      <c r="FX1033" s="48"/>
      <c r="FY1033" s="48"/>
      <c r="FZ1033" s="48"/>
      <c r="GA1033" s="48"/>
      <c r="GB1033" s="48"/>
      <c r="GC1033" s="48"/>
      <c r="GD1033" s="48"/>
      <c r="GE1033" s="48"/>
      <c r="GF1033" s="48"/>
      <c r="GG1033" s="48"/>
      <c r="GH1033" s="48"/>
      <c r="GI1033" s="48"/>
      <c r="GJ1033" s="48"/>
      <c r="GK1033" s="48"/>
      <c r="GL1033" s="48"/>
      <c r="GM1033" s="48"/>
      <c r="GN1033" s="48"/>
      <c r="GO1033" s="48"/>
      <c r="GP1033" s="48"/>
      <c r="GQ1033" s="48"/>
      <c r="GR1033" s="48"/>
      <c r="GS1033" s="48"/>
      <c r="GT1033" s="48"/>
      <c r="GU1033" s="48"/>
      <c r="GV1033" s="48"/>
      <c r="GW1033" s="48"/>
      <c r="GX1033" s="48"/>
      <c r="GY1033" s="48"/>
      <c r="GZ1033" s="48"/>
      <c r="HA1033" s="48"/>
      <c r="HB1033" s="48"/>
      <c r="HC1033" s="48"/>
      <c r="HD1033" s="48"/>
      <c r="HE1033" s="48"/>
      <c r="HF1033" s="48"/>
      <c r="HG1033" s="48"/>
      <c r="HH1033" s="48"/>
      <c r="HI1033" s="48"/>
      <c r="HJ1033" s="48"/>
      <c r="HK1033" s="48"/>
      <c r="HL1033" s="48"/>
      <c r="HM1033" s="48"/>
      <c r="HN1033" s="48"/>
      <c r="HO1033" s="48"/>
      <c r="HP1033" s="48"/>
      <c r="HQ1033" s="48"/>
      <c r="HR1033" s="48"/>
      <c r="HS1033" s="48"/>
      <c r="HT1033" s="48"/>
      <c r="HU1033" s="48"/>
      <c r="HV1033" s="48"/>
      <c r="HW1033" s="48"/>
      <c r="HX1033" s="48"/>
      <c r="HY1033" s="48"/>
      <c r="HZ1033" s="48"/>
      <c r="IA1033" s="48"/>
      <c r="IB1033" s="48"/>
      <c r="IC1033" s="48"/>
      <c r="ID1033" s="48"/>
      <c r="IE1033" s="48"/>
      <c r="IF1033" s="48"/>
      <c r="IG1033" s="48"/>
      <c r="IH1033" s="48"/>
      <c r="II1033" s="48"/>
      <c r="IJ1033" s="48"/>
      <c r="IK1033" s="48"/>
      <c r="IL1033" s="48"/>
      <c r="IM1033" s="48"/>
      <c r="IN1033" s="48"/>
      <c r="IO1033" s="48"/>
      <c r="IP1033" s="48"/>
      <c r="IQ1033" s="48"/>
      <c r="IR1033" s="48"/>
      <c r="IS1033" s="48"/>
      <c r="IT1033" s="48"/>
      <c r="IU1033" s="48"/>
      <c r="IV1033" s="48"/>
      <c r="IW1033" s="48"/>
      <c r="IX1033" s="48"/>
      <c r="IY1033" s="48"/>
      <c r="IZ1033" s="48"/>
      <c r="JA1033" s="48"/>
      <c r="JB1033" s="49"/>
      <c r="JC1033" s="49"/>
      <c r="JD1033" s="49"/>
      <c r="JE1033" s="49"/>
      <c r="JF1033" s="49"/>
      <c r="JG1033" s="49"/>
      <c r="JH1033" s="49"/>
      <c r="JI1033" s="49"/>
      <c r="JJ1033" s="49"/>
      <c r="JK1033" s="49"/>
      <c r="JL1033" s="49"/>
      <c r="JM1033" s="49"/>
    </row>
    <row r="1034" spans="2:273" ht="20.25" customHeight="1">
      <c r="B1034" s="111" t="s">
        <v>1040</v>
      </c>
      <c r="C1034" s="112">
        <v>20182</v>
      </c>
      <c r="D1034" s="108">
        <v>2018</v>
      </c>
      <c r="E1034" s="35" t="s">
        <v>1041</v>
      </c>
      <c r="F1034" s="142"/>
      <c r="G1034" s="353"/>
      <c r="H1034" s="36" t="s">
        <v>1042</v>
      </c>
      <c r="I1034" s="4" t="s">
        <v>37</v>
      </c>
      <c r="J1034" s="79">
        <v>15</v>
      </c>
      <c r="K1034" s="191">
        <v>250000</v>
      </c>
      <c r="L1034" s="4"/>
      <c r="M1034" s="4" t="s">
        <v>203</v>
      </c>
      <c r="N1034" s="215">
        <v>10</v>
      </c>
      <c r="O1034" s="77">
        <v>1</v>
      </c>
      <c r="P1034" s="77">
        <v>53</v>
      </c>
      <c r="Q1034" s="36" t="s">
        <v>47</v>
      </c>
      <c r="R1034" s="4" t="s">
        <v>156</v>
      </c>
      <c r="S1034" s="37"/>
      <c r="T1034" s="37"/>
      <c r="U1034" s="37"/>
      <c r="V1034" s="37"/>
      <c r="W1034" s="37"/>
      <c r="X1034" s="37"/>
      <c r="Y1034" s="37"/>
      <c r="Z1034" s="37"/>
      <c r="AA1034" s="37"/>
      <c r="AB1034" s="37"/>
      <c r="AC1034" s="37"/>
      <c r="AD1034" s="37"/>
      <c r="AE1034" s="37"/>
      <c r="AF1034" s="37"/>
      <c r="AG1034" s="37"/>
      <c r="AH1034" s="37"/>
      <c r="AI1034" s="37"/>
      <c r="AJ1034" s="37"/>
      <c r="AK1034" s="37"/>
      <c r="AL1034" s="37"/>
      <c r="AM1034" s="37"/>
      <c r="AN1034" s="37"/>
      <c r="AO1034" s="37"/>
      <c r="AP1034" s="37"/>
      <c r="AQ1034" s="37"/>
      <c r="AR1034" s="37"/>
      <c r="AS1034" s="37"/>
      <c r="AT1034" s="37"/>
      <c r="AU1034" s="37"/>
      <c r="AV1034" s="37"/>
      <c r="AW1034" s="37"/>
      <c r="AX1034" s="37"/>
      <c r="AY1034" s="37"/>
      <c r="AZ1034" s="37"/>
      <c r="BA1034" s="37"/>
      <c r="BB1034" s="37"/>
      <c r="BC1034" s="37"/>
      <c r="BD1034" s="37"/>
      <c r="BE1034" s="37"/>
      <c r="BF1034" s="37"/>
      <c r="BG1034" s="37"/>
      <c r="BH1034" s="37"/>
      <c r="BI1034" s="37"/>
      <c r="BJ1034" s="37"/>
      <c r="BK1034" s="37"/>
      <c r="BL1034" s="37"/>
      <c r="BM1034" s="37"/>
      <c r="BN1034" s="37"/>
      <c r="BO1034" s="37"/>
      <c r="BP1034" s="37"/>
      <c r="BQ1034" s="37"/>
      <c r="BR1034" s="37"/>
      <c r="BS1034" s="37"/>
      <c r="BT1034" s="37"/>
      <c r="BU1034" s="37"/>
      <c r="BV1034" s="37"/>
      <c r="BW1034" s="37"/>
      <c r="BX1034" s="37"/>
      <c r="BY1034" s="37"/>
      <c r="BZ1034" s="37"/>
      <c r="CA1034" s="37"/>
      <c r="CB1034" s="37"/>
      <c r="CC1034" s="37"/>
      <c r="CD1034" s="37"/>
      <c r="CE1034" s="37"/>
      <c r="CF1034" s="37"/>
      <c r="CG1034" s="37"/>
      <c r="CH1034" s="37"/>
      <c r="CI1034" s="37"/>
      <c r="CJ1034" s="37"/>
      <c r="CK1034" s="37"/>
      <c r="CL1034" s="37"/>
      <c r="CM1034" s="37"/>
      <c r="CN1034" s="37"/>
      <c r="CO1034" s="37"/>
      <c r="CP1034" s="37"/>
      <c r="CQ1034" s="37"/>
      <c r="CR1034" s="37"/>
      <c r="CS1034" s="37"/>
      <c r="CT1034" s="37"/>
      <c r="CU1034" s="37"/>
      <c r="CV1034" s="37"/>
      <c r="CW1034" s="37"/>
      <c r="CX1034" s="37"/>
      <c r="CY1034" s="37"/>
      <c r="CZ1034" s="37"/>
      <c r="DA1034" s="37"/>
      <c r="DB1034" s="37"/>
      <c r="DC1034" s="37"/>
      <c r="DD1034" s="37"/>
      <c r="DE1034" s="37"/>
      <c r="DF1034" s="37"/>
      <c r="DG1034" s="37"/>
      <c r="DH1034" s="37"/>
      <c r="DI1034" s="37"/>
      <c r="DJ1034" s="37"/>
      <c r="DK1034" s="37"/>
      <c r="DL1034" s="37"/>
      <c r="DM1034" s="37"/>
      <c r="DN1034" s="37"/>
      <c r="DO1034" s="37"/>
      <c r="DP1034" s="37"/>
      <c r="DQ1034" s="37"/>
      <c r="DR1034" s="37"/>
      <c r="DS1034" s="37"/>
      <c r="DT1034" s="37"/>
      <c r="DU1034" s="37"/>
      <c r="DV1034" s="37"/>
      <c r="DW1034" s="37"/>
      <c r="DX1034" s="37"/>
      <c r="DY1034" s="37"/>
      <c r="DZ1034" s="37"/>
      <c r="EA1034" s="37"/>
      <c r="EB1034" s="37"/>
      <c r="EC1034" s="37"/>
      <c r="ED1034" s="37"/>
      <c r="EE1034" s="37"/>
      <c r="EF1034" s="37"/>
      <c r="EG1034" s="37"/>
      <c r="EH1034" s="37"/>
      <c r="EI1034" s="37"/>
      <c r="EJ1034" s="37"/>
      <c r="EK1034" s="37"/>
      <c r="EL1034" s="37"/>
      <c r="EM1034" s="37"/>
      <c r="EN1034" s="37"/>
      <c r="EO1034" s="37"/>
      <c r="EP1034" s="37"/>
      <c r="EQ1034" s="37"/>
      <c r="ER1034" s="37"/>
      <c r="ES1034" s="37"/>
      <c r="ET1034" s="37"/>
      <c r="EU1034" s="37"/>
      <c r="EV1034" s="37"/>
      <c r="EW1034" s="37"/>
      <c r="EX1034" s="37"/>
      <c r="EY1034" s="37"/>
      <c r="EZ1034" s="37"/>
      <c r="FA1034" s="37"/>
      <c r="FB1034" s="37"/>
      <c r="FC1034" s="37"/>
      <c r="FD1034" s="37"/>
      <c r="FE1034" s="37"/>
      <c r="FF1034" s="37"/>
      <c r="FG1034" s="37"/>
      <c r="FH1034" s="37"/>
      <c r="FI1034" s="37"/>
      <c r="FJ1034" s="37"/>
      <c r="FK1034" s="37"/>
      <c r="FL1034" s="37"/>
      <c r="FM1034" s="37"/>
      <c r="FN1034" s="37"/>
      <c r="FO1034" s="37"/>
      <c r="FP1034" s="37"/>
      <c r="FQ1034" s="37"/>
      <c r="FR1034" s="37"/>
      <c r="FS1034" s="37"/>
      <c r="FT1034" s="37"/>
      <c r="FU1034" s="37"/>
      <c r="FV1034" s="37"/>
      <c r="FW1034" s="37"/>
      <c r="FX1034" s="37"/>
      <c r="FY1034" s="37"/>
      <c r="FZ1034" s="37"/>
      <c r="GA1034" s="37"/>
      <c r="GB1034" s="37"/>
      <c r="GC1034" s="37"/>
      <c r="GD1034" s="37"/>
      <c r="GE1034" s="37"/>
      <c r="GF1034" s="37"/>
      <c r="GG1034" s="37"/>
      <c r="GH1034" s="37"/>
      <c r="GI1034" s="37"/>
      <c r="GJ1034" s="37"/>
      <c r="GK1034" s="37"/>
      <c r="GL1034" s="37"/>
      <c r="GM1034" s="37"/>
      <c r="GN1034" s="37"/>
      <c r="GO1034" s="37"/>
      <c r="GP1034" s="37"/>
      <c r="GQ1034" s="37"/>
      <c r="GR1034" s="37"/>
      <c r="GS1034" s="37"/>
      <c r="GT1034" s="37"/>
      <c r="GU1034" s="37"/>
      <c r="GV1034" s="37"/>
      <c r="GW1034" s="37"/>
      <c r="GX1034" s="37"/>
      <c r="GY1034" s="37"/>
      <c r="GZ1034" s="37"/>
      <c r="HA1034" s="37"/>
      <c r="HB1034" s="37"/>
      <c r="HC1034" s="37"/>
      <c r="HD1034" s="37"/>
      <c r="HE1034" s="37"/>
      <c r="HF1034" s="37"/>
      <c r="HG1034" s="37"/>
      <c r="HH1034" s="37"/>
      <c r="HI1034" s="37"/>
      <c r="HJ1034" s="37"/>
      <c r="HK1034" s="37"/>
      <c r="HL1034" s="37"/>
      <c r="HM1034" s="37"/>
      <c r="HN1034" s="37"/>
      <c r="HO1034" s="37"/>
      <c r="HP1034" s="37"/>
      <c r="HQ1034" s="37"/>
      <c r="HR1034" s="37"/>
      <c r="HS1034" s="37"/>
      <c r="HT1034" s="37"/>
      <c r="HU1034" s="37"/>
      <c r="HV1034" s="37"/>
      <c r="HW1034" s="37"/>
      <c r="HX1034" s="37"/>
      <c r="HY1034" s="37"/>
      <c r="HZ1034" s="37"/>
      <c r="IA1034" s="37"/>
      <c r="IB1034" s="37"/>
      <c r="IC1034" s="37"/>
      <c r="ID1034" s="37"/>
      <c r="IE1034" s="37"/>
      <c r="IF1034" s="37"/>
      <c r="IG1034" s="37"/>
      <c r="IH1034" s="37"/>
      <c r="II1034" s="37"/>
      <c r="IJ1034" s="37"/>
      <c r="IK1034" s="37"/>
      <c r="IL1034" s="37"/>
      <c r="IM1034" s="37"/>
      <c r="IN1034" s="37"/>
      <c r="IO1034" s="37"/>
      <c r="IP1034" s="37"/>
      <c r="IQ1034" s="37"/>
      <c r="IR1034" s="37"/>
      <c r="IS1034" s="37"/>
      <c r="IT1034" s="37"/>
      <c r="IU1034" s="37"/>
      <c r="IV1034" s="37"/>
      <c r="IW1034" s="37"/>
      <c r="IX1034" s="37"/>
      <c r="IY1034" s="37"/>
      <c r="IZ1034" s="37"/>
      <c r="JA1034" s="37"/>
      <c r="JB1034" s="37"/>
      <c r="JC1034" s="37"/>
      <c r="JD1034" s="37"/>
      <c r="JE1034" s="37"/>
      <c r="JF1034" s="37"/>
      <c r="JG1034" s="37"/>
      <c r="JH1034" s="37"/>
      <c r="JI1034" s="37"/>
      <c r="JJ1034" s="37"/>
      <c r="JK1034" s="37"/>
      <c r="JL1034" s="37"/>
      <c r="JM1034" s="37"/>
    </row>
    <row r="1035" spans="2:273" ht="20.25" customHeight="1">
      <c r="B1035" s="111" t="s">
        <v>1045</v>
      </c>
      <c r="C1035" s="112">
        <v>20182</v>
      </c>
      <c r="D1035" s="108">
        <v>2018</v>
      </c>
      <c r="E1035" s="35" t="s">
        <v>1041</v>
      </c>
      <c r="F1035" s="142"/>
      <c r="G1035" s="353"/>
      <c r="H1035" s="36" t="s">
        <v>1046</v>
      </c>
      <c r="I1035" s="4" t="s">
        <v>37</v>
      </c>
      <c r="J1035" s="79">
        <v>18</v>
      </c>
      <c r="K1035" s="191">
        <v>490000</v>
      </c>
      <c r="L1035" s="4"/>
      <c r="M1035" s="4" t="s">
        <v>203</v>
      </c>
      <c r="N1035" s="215">
        <v>10</v>
      </c>
      <c r="O1035" s="77">
        <v>1</v>
      </c>
      <c r="P1035" s="77">
        <v>53</v>
      </c>
      <c r="Q1035" s="36" t="s">
        <v>55</v>
      </c>
      <c r="R1035" s="4" t="s">
        <v>156</v>
      </c>
      <c r="S1035" s="37"/>
      <c r="T1035" s="37"/>
      <c r="U1035" s="37"/>
      <c r="V1035" s="37"/>
      <c r="W1035" s="37"/>
      <c r="X1035" s="37"/>
      <c r="Y1035" s="37"/>
      <c r="Z1035" s="37"/>
      <c r="AA1035" s="37"/>
      <c r="AB1035" s="37"/>
      <c r="AC1035" s="37"/>
      <c r="AD1035" s="37"/>
      <c r="AE1035" s="37"/>
      <c r="AF1035" s="48"/>
      <c r="AG1035" s="48"/>
      <c r="AH1035" s="48"/>
      <c r="AI1035" s="48"/>
      <c r="AJ1035" s="48"/>
      <c r="AK1035" s="48"/>
      <c r="AL1035" s="48"/>
      <c r="AM1035" s="48"/>
      <c r="AN1035" s="48"/>
      <c r="AO1035" s="48"/>
      <c r="AP1035" s="48"/>
      <c r="AQ1035" s="48"/>
      <c r="AR1035" s="48"/>
      <c r="AS1035" s="48"/>
      <c r="AT1035" s="48"/>
      <c r="AU1035" s="48"/>
      <c r="AV1035" s="48"/>
      <c r="AW1035" s="48"/>
      <c r="AX1035" s="48"/>
      <c r="AY1035" s="48"/>
      <c r="AZ1035" s="48"/>
      <c r="BA1035" s="48"/>
      <c r="BB1035" s="48"/>
      <c r="BC1035" s="48"/>
      <c r="BD1035" s="48"/>
      <c r="BE1035" s="48"/>
      <c r="BF1035" s="48"/>
      <c r="BG1035" s="48"/>
      <c r="BH1035" s="48"/>
      <c r="BI1035" s="48"/>
      <c r="BJ1035" s="48"/>
      <c r="BK1035" s="48"/>
      <c r="BL1035" s="48"/>
      <c r="BM1035" s="48"/>
      <c r="BN1035" s="48"/>
      <c r="BO1035" s="48"/>
      <c r="BP1035" s="48"/>
      <c r="BQ1035" s="48"/>
      <c r="BR1035" s="48"/>
      <c r="BS1035" s="48"/>
      <c r="BT1035" s="48"/>
      <c r="BU1035" s="48"/>
      <c r="BV1035" s="48"/>
      <c r="BW1035" s="48"/>
      <c r="BX1035" s="48"/>
      <c r="BY1035" s="48"/>
      <c r="BZ1035" s="48"/>
      <c r="CA1035" s="48"/>
      <c r="CB1035" s="48"/>
      <c r="CC1035" s="48"/>
      <c r="CD1035" s="48"/>
      <c r="CE1035" s="48"/>
      <c r="CF1035" s="48"/>
      <c r="CG1035" s="48"/>
      <c r="CH1035" s="48"/>
      <c r="CI1035" s="48"/>
      <c r="CJ1035" s="48"/>
      <c r="CK1035" s="48"/>
      <c r="CL1035" s="48"/>
      <c r="CM1035" s="48"/>
      <c r="CN1035" s="48"/>
      <c r="CO1035" s="48"/>
      <c r="CP1035" s="48"/>
      <c r="CQ1035" s="48"/>
      <c r="CR1035" s="48"/>
      <c r="CS1035" s="48"/>
      <c r="CT1035" s="48"/>
      <c r="CU1035" s="48"/>
      <c r="CV1035" s="48"/>
      <c r="CW1035" s="48"/>
      <c r="CX1035" s="48"/>
      <c r="CY1035" s="48"/>
      <c r="CZ1035" s="48"/>
      <c r="DA1035" s="48"/>
      <c r="DB1035" s="48"/>
      <c r="DC1035" s="48"/>
      <c r="DD1035" s="48"/>
      <c r="DE1035" s="48"/>
      <c r="DF1035" s="48"/>
      <c r="DG1035" s="48"/>
      <c r="DH1035" s="48"/>
      <c r="DI1035" s="48"/>
      <c r="DJ1035" s="48"/>
      <c r="DK1035" s="48"/>
      <c r="DL1035" s="48"/>
      <c r="DM1035" s="48"/>
      <c r="DN1035" s="48"/>
      <c r="DO1035" s="48"/>
      <c r="DP1035" s="48"/>
      <c r="DQ1035" s="48"/>
      <c r="DR1035" s="48"/>
      <c r="DS1035" s="48"/>
      <c r="DT1035" s="48"/>
      <c r="DU1035" s="48"/>
      <c r="DV1035" s="48"/>
      <c r="DW1035" s="48"/>
      <c r="DX1035" s="48"/>
      <c r="DY1035" s="48"/>
      <c r="DZ1035" s="48"/>
      <c r="EA1035" s="48"/>
      <c r="EB1035" s="48"/>
      <c r="EC1035" s="48"/>
      <c r="ED1035" s="48"/>
      <c r="EE1035" s="48"/>
      <c r="EF1035" s="48"/>
      <c r="EG1035" s="48"/>
      <c r="EH1035" s="48"/>
      <c r="EI1035" s="48"/>
      <c r="EJ1035" s="48"/>
      <c r="EK1035" s="48"/>
      <c r="EL1035" s="48"/>
      <c r="EM1035" s="48"/>
      <c r="EN1035" s="48"/>
      <c r="EO1035" s="48"/>
      <c r="EP1035" s="48"/>
      <c r="EQ1035" s="48"/>
      <c r="ER1035" s="48"/>
      <c r="ES1035" s="48"/>
      <c r="ET1035" s="48"/>
      <c r="EU1035" s="48"/>
      <c r="EV1035" s="48"/>
      <c r="EW1035" s="48"/>
      <c r="EX1035" s="48"/>
      <c r="EY1035" s="48"/>
      <c r="EZ1035" s="48"/>
      <c r="FA1035" s="48"/>
      <c r="FB1035" s="48"/>
      <c r="FC1035" s="48"/>
      <c r="FD1035" s="48"/>
      <c r="FE1035" s="48"/>
      <c r="FF1035" s="48"/>
      <c r="FG1035" s="48"/>
      <c r="FH1035" s="48"/>
      <c r="FI1035" s="48"/>
      <c r="FJ1035" s="48"/>
      <c r="FK1035" s="48"/>
      <c r="FL1035" s="48"/>
      <c r="FM1035" s="48"/>
      <c r="FN1035" s="48"/>
      <c r="FO1035" s="48"/>
      <c r="FP1035" s="48"/>
      <c r="FQ1035" s="48"/>
      <c r="FR1035" s="48"/>
      <c r="FS1035" s="48"/>
      <c r="FT1035" s="48"/>
      <c r="FU1035" s="48"/>
      <c r="FV1035" s="48"/>
      <c r="FW1035" s="48"/>
      <c r="FX1035" s="48"/>
      <c r="FY1035" s="48"/>
      <c r="FZ1035" s="48"/>
      <c r="GA1035" s="48"/>
      <c r="GB1035" s="48"/>
      <c r="GC1035" s="48"/>
      <c r="GD1035" s="48"/>
      <c r="GE1035" s="48"/>
      <c r="GF1035" s="48"/>
      <c r="GG1035" s="48"/>
      <c r="GH1035" s="48"/>
      <c r="GI1035" s="48"/>
      <c r="GJ1035" s="48"/>
      <c r="GK1035" s="48"/>
      <c r="GL1035" s="48"/>
      <c r="GM1035" s="48"/>
      <c r="GN1035" s="48"/>
      <c r="GO1035" s="48"/>
      <c r="GP1035" s="48"/>
      <c r="GQ1035" s="48"/>
      <c r="GR1035" s="48"/>
      <c r="GS1035" s="48"/>
      <c r="GT1035" s="48"/>
      <c r="GU1035" s="48"/>
      <c r="GV1035" s="48"/>
      <c r="GW1035" s="48"/>
      <c r="GX1035" s="48"/>
      <c r="GY1035" s="48"/>
      <c r="GZ1035" s="48"/>
      <c r="HA1035" s="48"/>
      <c r="HB1035" s="48"/>
      <c r="HC1035" s="48"/>
      <c r="HD1035" s="48"/>
      <c r="HE1035" s="48"/>
      <c r="HF1035" s="48"/>
      <c r="HG1035" s="48"/>
      <c r="HH1035" s="48"/>
      <c r="HI1035" s="48"/>
      <c r="HJ1035" s="48"/>
      <c r="HK1035" s="48"/>
      <c r="HL1035" s="48"/>
      <c r="HM1035" s="48"/>
      <c r="HN1035" s="48"/>
      <c r="HO1035" s="48"/>
      <c r="HP1035" s="48"/>
      <c r="HQ1035" s="48"/>
      <c r="HR1035" s="48"/>
      <c r="HS1035" s="48"/>
      <c r="HT1035" s="48"/>
      <c r="HU1035" s="48"/>
      <c r="HV1035" s="48"/>
      <c r="HW1035" s="48"/>
      <c r="HX1035" s="48"/>
      <c r="HY1035" s="48"/>
      <c r="HZ1035" s="48"/>
      <c r="IA1035" s="48"/>
      <c r="IB1035" s="48"/>
      <c r="IC1035" s="48"/>
      <c r="ID1035" s="48"/>
      <c r="IE1035" s="48"/>
      <c r="IF1035" s="48"/>
      <c r="IG1035" s="48"/>
      <c r="IH1035" s="48"/>
      <c r="II1035" s="48"/>
      <c r="IJ1035" s="48"/>
      <c r="IK1035" s="48"/>
      <c r="IL1035" s="48"/>
      <c r="IM1035" s="48"/>
      <c r="IN1035" s="48"/>
      <c r="IO1035" s="48"/>
      <c r="IP1035" s="48"/>
      <c r="IQ1035" s="48"/>
      <c r="IR1035" s="48"/>
      <c r="IS1035" s="48"/>
      <c r="IT1035" s="48"/>
      <c r="IU1035" s="48"/>
      <c r="IV1035" s="48"/>
      <c r="IW1035" s="48"/>
      <c r="IX1035" s="48"/>
      <c r="IY1035" s="48"/>
      <c r="IZ1035" s="48"/>
      <c r="JA1035" s="48"/>
      <c r="JB1035" s="49"/>
      <c r="JC1035" s="49"/>
      <c r="JD1035" s="49"/>
      <c r="JE1035" s="49"/>
      <c r="JF1035" s="49"/>
      <c r="JG1035" s="49"/>
      <c r="JH1035" s="49"/>
      <c r="JI1035" s="49"/>
      <c r="JJ1035" s="49"/>
      <c r="JK1035" s="49"/>
      <c r="JL1035" s="49"/>
      <c r="JM1035" s="49"/>
    </row>
    <row r="1036" spans="2:273" ht="20.25" customHeight="1">
      <c r="B1036" s="116" t="s">
        <v>3750</v>
      </c>
      <c r="C1036" s="107">
        <v>20192</v>
      </c>
      <c r="D1036" s="108">
        <v>2019</v>
      </c>
      <c r="E1036" s="38" t="s">
        <v>1041</v>
      </c>
      <c r="F1036" s="141"/>
      <c r="G1036" s="353"/>
      <c r="H1036" s="3" t="s">
        <v>3751</v>
      </c>
      <c r="I1036" s="3" t="s">
        <v>37</v>
      </c>
      <c r="J1036" s="79">
        <v>7</v>
      </c>
      <c r="K1036" s="193">
        <v>500000</v>
      </c>
      <c r="L1036" s="4"/>
      <c r="M1036" s="3" t="s">
        <v>203</v>
      </c>
      <c r="N1036" s="215">
        <v>10</v>
      </c>
      <c r="O1036" s="77">
        <v>1</v>
      </c>
      <c r="P1036" s="77">
        <v>53</v>
      </c>
      <c r="Q1036" s="3" t="s">
        <v>47</v>
      </c>
      <c r="R1036" s="3" t="s">
        <v>156</v>
      </c>
      <c r="S1036" s="6"/>
      <c r="T1036" s="6"/>
      <c r="Y1036" s="6"/>
      <c r="Z1036" s="6"/>
      <c r="AF1036" s="48"/>
      <c r="AG1036" s="48"/>
      <c r="AH1036" s="48"/>
      <c r="AI1036" s="48"/>
      <c r="AJ1036" s="48"/>
      <c r="AK1036" s="48"/>
      <c r="AL1036" s="48"/>
      <c r="AM1036" s="48"/>
      <c r="AN1036" s="48"/>
      <c r="AO1036" s="48"/>
      <c r="AP1036" s="48"/>
      <c r="AQ1036" s="48"/>
      <c r="AR1036" s="48"/>
      <c r="AS1036" s="48"/>
      <c r="AT1036" s="48"/>
      <c r="AU1036" s="48"/>
      <c r="AV1036" s="48"/>
      <c r="AW1036" s="48"/>
      <c r="AX1036" s="48"/>
      <c r="AY1036" s="48"/>
      <c r="AZ1036" s="48"/>
      <c r="BA1036" s="48"/>
      <c r="BB1036" s="48"/>
      <c r="BC1036" s="48"/>
      <c r="BD1036" s="48"/>
      <c r="BE1036" s="48"/>
      <c r="BF1036" s="48"/>
      <c r="BG1036" s="48"/>
      <c r="BH1036" s="48"/>
      <c r="BI1036" s="48"/>
      <c r="BJ1036" s="48"/>
      <c r="BK1036" s="48"/>
      <c r="BL1036" s="48"/>
      <c r="BM1036" s="48"/>
      <c r="BN1036" s="48"/>
      <c r="BO1036" s="48"/>
      <c r="BP1036" s="48"/>
      <c r="BQ1036" s="48"/>
      <c r="BR1036" s="48"/>
      <c r="BS1036" s="48"/>
      <c r="BT1036" s="48"/>
      <c r="BU1036" s="48"/>
      <c r="BV1036" s="48"/>
      <c r="BW1036" s="48"/>
      <c r="BX1036" s="48"/>
      <c r="BY1036" s="48"/>
      <c r="BZ1036" s="48"/>
      <c r="CA1036" s="48"/>
      <c r="CB1036" s="48"/>
      <c r="CC1036" s="48"/>
      <c r="CD1036" s="48"/>
      <c r="CE1036" s="48"/>
      <c r="CF1036" s="48"/>
      <c r="CG1036" s="48"/>
      <c r="CH1036" s="48"/>
      <c r="CI1036" s="48"/>
      <c r="CJ1036" s="48"/>
      <c r="CK1036" s="48"/>
      <c r="CL1036" s="48"/>
      <c r="CM1036" s="48"/>
      <c r="CN1036" s="48"/>
      <c r="CO1036" s="48"/>
      <c r="CP1036" s="48"/>
      <c r="CQ1036" s="48"/>
      <c r="CR1036" s="48"/>
      <c r="CS1036" s="48"/>
      <c r="CT1036" s="48"/>
      <c r="CU1036" s="48"/>
      <c r="CV1036" s="48"/>
      <c r="CW1036" s="48"/>
      <c r="CX1036" s="48"/>
      <c r="CY1036" s="48"/>
      <c r="CZ1036" s="48"/>
      <c r="DA1036" s="48"/>
      <c r="DB1036" s="48"/>
      <c r="DC1036" s="48"/>
      <c r="DD1036" s="48"/>
      <c r="DE1036" s="48"/>
      <c r="DF1036" s="48"/>
      <c r="DG1036" s="48"/>
      <c r="DH1036" s="48"/>
      <c r="DI1036" s="48"/>
      <c r="DJ1036" s="48"/>
      <c r="DK1036" s="48"/>
      <c r="DL1036" s="48"/>
      <c r="DM1036" s="48"/>
      <c r="DN1036" s="48"/>
      <c r="DO1036" s="48"/>
      <c r="DP1036" s="48"/>
      <c r="DQ1036" s="48"/>
      <c r="DR1036" s="48"/>
      <c r="DS1036" s="48"/>
      <c r="DT1036" s="48"/>
      <c r="DU1036" s="48"/>
      <c r="DV1036" s="48"/>
      <c r="DW1036" s="48"/>
      <c r="DX1036" s="48"/>
      <c r="DY1036" s="48"/>
      <c r="DZ1036" s="48"/>
      <c r="EA1036" s="48"/>
      <c r="EB1036" s="48"/>
      <c r="EC1036" s="48"/>
      <c r="ED1036" s="48"/>
      <c r="EE1036" s="48"/>
      <c r="EF1036" s="48"/>
      <c r="EG1036" s="48"/>
      <c r="EH1036" s="48"/>
      <c r="EI1036" s="48"/>
      <c r="EJ1036" s="48"/>
      <c r="EK1036" s="48"/>
      <c r="EL1036" s="48"/>
      <c r="EM1036" s="48"/>
      <c r="EN1036" s="48"/>
      <c r="EO1036" s="48"/>
      <c r="EP1036" s="48"/>
      <c r="EQ1036" s="48"/>
      <c r="ER1036" s="48"/>
      <c r="ES1036" s="48"/>
      <c r="ET1036" s="48"/>
      <c r="EU1036" s="48"/>
      <c r="EV1036" s="48"/>
      <c r="EW1036" s="48"/>
      <c r="EX1036" s="48"/>
      <c r="EY1036" s="48"/>
      <c r="EZ1036" s="48"/>
      <c r="FA1036" s="48"/>
      <c r="FB1036" s="48"/>
      <c r="FC1036" s="48"/>
      <c r="FD1036" s="48"/>
      <c r="FE1036" s="48"/>
      <c r="FF1036" s="48"/>
      <c r="FG1036" s="48"/>
      <c r="FH1036" s="48"/>
      <c r="FI1036" s="48"/>
      <c r="FJ1036" s="48"/>
      <c r="FK1036" s="48"/>
      <c r="FL1036" s="48"/>
      <c r="FM1036" s="48"/>
      <c r="FN1036" s="48"/>
      <c r="FO1036" s="48"/>
      <c r="FP1036" s="48"/>
      <c r="FQ1036" s="48"/>
      <c r="FR1036" s="48"/>
      <c r="FS1036" s="48"/>
      <c r="FT1036" s="48"/>
      <c r="FU1036" s="48"/>
      <c r="FV1036" s="48"/>
      <c r="FW1036" s="48"/>
      <c r="FX1036" s="48"/>
      <c r="FY1036" s="48"/>
      <c r="FZ1036" s="48"/>
      <c r="GA1036" s="48"/>
      <c r="GB1036" s="48"/>
      <c r="GC1036" s="48"/>
      <c r="GD1036" s="48"/>
      <c r="GE1036" s="48"/>
      <c r="GF1036" s="48"/>
      <c r="GG1036" s="48"/>
      <c r="GH1036" s="48"/>
      <c r="GI1036" s="48"/>
      <c r="GJ1036" s="48"/>
      <c r="GK1036" s="48"/>
      <c r="GL1036" s="48"/>
      <c r="GM1036" s="48"/>
      <c r="GN1036" s="48"/>
      <c r="GO1036" s="48"/>
      <c r="GP1036" s="48"/>
      <c r="GQ1036" s="48"/>
      <c r="GR1036" s="48"/>
      <c r="GS1036" s="48"/>
      <c r="GT1036" s="48"/>
      <c r="GU1036" s="48"/>
      <c r="GV1036" s="48"/>
      <c r="GW1036" s="48"/>
      <c r="GX1036" s="48"/>
      <c r="GY1036" s="48"/>
      <c r="GZ1036" s="48"/>
      <c r="HA1036" s="48"/>
      <c r="HB1036" s="48"/>
      <c r="HC1036" s="48"/>
      <c r="HD1036" s="48"/>
      <c r="HE1036" s="48"/>
      <c r="HF1036" s="48"/>
      <c r="HG1036" s="48"/>
      <c r="HH1036" s="48"/>
      <c r="HI1036" s="48"/>
      <c r="HJ1036" s="48"/>
      <c r="HK1036" s="48"/>
      <c r="HL1036" s="48"/>
      <c r="HM1036" s="48"/>
      <c r="HN1036" s="48"/>
      <c r="HO1036" s="48"/>
      <c r="HP1036" s="48"/>
      <c r="HQ1036" s="48"/>
      <c r="HR1036" s="48"/>
      <c r="HS1036" s="48"/>
      <c r="HT1036" s="48"/>
      <c r="HU1036" s="48"/>
      <c r="HV1036" s="48"/>
      <c r="HW1036" s="48"/>
      <c r="HX1036" s="48"/>
      <c r="HY1036" s="48"/>
      <c r="HZ1036" s="48"/>
      <c r="IA1036" s="48"/>
      <c r="IB1036" s="48"/>
      <c r="IC1036" s="48"/>
      <c r="ID1036" s="48"/>
      <c r="IE1036" s="48"/>
      <c r="IF1036" s="48"/>
      <c r="IG1036" s="48"/>
      <c r="IH1036" s="48"/>
      <c r="II1036" s="48"/>
      <c r="IJ1036" s="48"/>
      <c r="IK1036" s="48"/>
      <c r="IL1036" s="48"/>
      <c r="IM1036" s="48"/>
      <c r="IN1036" s="48"/>
      <c r="IO1036" s="48"/>
      <c r="IP1036" s="48"/>
      <c r="IQ1036" s="48"/>
      <c r="IR1036" s="48"/>
      <c r="IS1036" s="48"/>
      <c r="IT1036" s="48"/>
      <c r="IU1036" s="48"/>
      <c r="IV1036" s="48"/>
      <c r="IW1036" s="48"/>
      <c r="IX1036" s="48"/>
      <c r="IY1036" s="48"/>
      <c r="IZ1036" s="48"/>
      <c r="JA1036" s="48"/>
      <c r="JB1036" s="49"/>
      <c r="JC1036" s="49"/>
      <c r="JD1036" s="49"/>
      <c r="JE1036" s="49"/>
      <c r="JF1036" s="49"/>
      <c r="JG1036" s="49"/>
      <c r="JH1036" s="49"/>
      <c r="JI1036" s="49"/>
      <c r="JJ1036" s="49"/>
      <c r="JK1036" s="49"/>
      <c r="JL1036" s="49"/>
      <c r="JM1036" s="49"/>
    </row>
    <row r="1037" spans="2:273" ht="20.25" customHeight="1">
      <c r="B1037" s="116" t="s">
        <v>6542</v>
      </c>
      <c r="C1037" s="107">
        <v>20202</v>
      </c>
      <c r="D1037" s="108">
        <v>2020</v>
      </c>
      <c r="E1037" s="65" t="s">
        <v>1041</v>
      </c>
      <c r="F1037" s="140"/>
      <c r="G1037" s="354"/>
      <c r="H1037" s="57" t="s">
        <v>774</v>
      </c>
      <c r="I1037" s="57" t="s">
        <v>37</v>
      </c>
      <c r="J1037" s="78">
        <v>6</v>
      </c>
      <c r="K1037" s="192">
        <v>500000</v>
      </c>
      <c r="L1037" s="58"/>
      <c r="M1037" s="57" t="s">
        <v>203</v>
      </c>
      <c r="N1037" s="215">
        <v>10</v>
      </c>
      <c r="O1037" s="78">
        <v>1</v>
      </c>
      <c r="P1037" s="78">
        <v>53</v>
      </c>
      <c r="Q1037" s="57" t="s">
        <v>47</v>
      </c>
      <c r="R1037" s="57" t="s">
        <v>156</v>
      </c>
      <c r="S1037" s="48"/>
      <c r="T1037" s="48"/>
      <c r="U1037" s="48"/>
      <c r="V1037" s="48"/>
      <c r="W1037" s="48"/>
      <c r="X1037" s="48"/>
      <c r="Y1037" s="48"/>
      <c r="Z1037" s="48"/>
      <c r="AA1037" s="48"/>
      <c r="AB1037" s="48"/>
      <c r="AC1037" s="48"/>
      <c r="AD1037" s="48"/>
      <c r="AE1037" s="48"/>
      <c r="AR1037" s="7" t="s">
        <v>47</v>
      </c>
      <c r="AS1037" s="7" t="s">
        <v>53</v>
      </c>
    </row>
    <row r="1038" spans="2:273" ht="20.25" customHeight="1">
      <c r="B1038" s="116" t="s">
        <v>3752</v>
      </c>
      <c r="C1038" s="107">
        <v>20192</v>
      </c>
      <c r="D1038" s="108">
        <v>2019</v>
      </c>
      <c r="E1038" s="38" t="s">
        <v>1049</v>
      </c>
      <c r="F1038" s="141"/>
      <c r="G1038" s="353"/>
      <c r="H1038" s="3" t="s">
        <v>3753</v>
      </c>
      <c r="I1038" s="3" t="s">
        <v>37</v>
      </c>
      <c r="J1038" s="79">
        <v>12</v>
      </c>
      <c r="K1038" s="193">
        <v>300000</v>
      </c>
      <c r="L1038" s="3" t="s">
        <v>3754</v>
      </c>
      <c r="M1038" s="3" t="s">
        <v>39</v>
      </c>
      <c r="N1038" s="215">
        <v>9</v>
      </c>
      <c r="O1038" s="77">
        <v>2</v>
      </c>
      <c r="P1038" s="77">
        <v>51</v>
      </c>
      <c r="Q1038" s="3" t="s">
        <v>55</v>
      </c>
      <c r="R1038" s="3" t="s">
        <v>145</v>
      </c>
      <c r="S1038" s="6"/>
      <c r="T1038" s="6"/>
      <c r="Y1038" s="6"/>
      <c r="Z1038" s="6"/>
    </row>
    <row r="1039" spans="2:273" ht="20.25" customHeight="1">
      <c r="B1039" s="116" t="s">
        <v>6543</v>
      </c>
      <c r="C1039" s="107">
        <v>20202</v>
      </c>
      <c r="D1039" s="108">
        <v>2020</v>
      </c>
      <c r="E1039" s="65" t="s">
        <v>1049</v>
      </c>
      <c r="F1039" s="140"/>
      <c r="G1039" s="354"/>
      <c r="H1039" s="57" t="s">
        <v>6544</v>
      </c>
      <c r="I1039" s="57" t="s">
        <v>37</v>
      </c>
      <c r="J1039" s="78">
        <v>25</v>
      </c>
      <c r="K1039" s="192">
        <v>566644</v>
      </c>
      <c r="L1039" s="57" t="s">
        <v>6545</v>
      </c>
      <c r="M1039" s="57" t="s">
        <v>39</v>
      </c>
      <c r="N1039" s="215">
        <v>9</v>
      </c>
      <c r="O1039" s="78">
        <v>2</v>
      </c>
      <c r="P1039" s="78">
        <v>51</v>
      </c>
      <c r="Q1039" s="57" t="s">
        <v>47</v>
      </c>
      <c r="R1039" s="57" t="s">
        <v>6546</v>
      </c>
      <c r="S1039" s="48"/>
      <c r="T1039" s="48"/>
      <c r="U1039" s="48"/>
      <c r="V1039" s="48"/>
      <c r="W1039" s="48"/>
      <c r="X1039" s="48"/>
      <c r="Y1039" s="48"/>
      <c r="Z1039" s="48"/>
      <c r="AA1039" s="48"/>
      <c r="AB1039" s="48"/>
      <c r="AC1039" s="48"/>
      <c r="AD1039" s="48"/>
      <c r="AE1039" s="48"/>
      <c r="AF1039" s="37"/>
      <c r="AG1039" s="37"/>
      <c r="AH1039" s="37"/>
      <c r="AI1039" s="37"/>
      <c r="AJ1039" s="37"/>
      <c r="AK1039" s="37"/>
      <c r="AL1039" s="37"/>
      <c r="AM1039" s="37"/>
      <c r="AN1039" s="37"/>
      <c r="AO1039" s="37"/>
      <c r="AP1039" s="37"/>
      <c r="AQ1039" s="37"/>
      <c r="AR1039" s="37"/>
      <c r="AS1039" s="37"/>
      <c r="AT1039" s="37"/>
      <c r="AU1039" s="37"/>
      <c r="AV1039" s="37"/>
      <c r="AW1039" s="37"/>
      <c r="AX1039" s="37"/>
      <c r="AY1039" s="37"/>
      <c r="AZ1039" s="37"/>
      <c r="BA1039" s="37"/>
      <c r="BB1039" s="37"/>
      <c r="BC1039" s="37"/>
      <c r="BD1039" s="37"/>
      <c r="BE1039" s="37"/>
      <c r="BF1039" s="37"/>
      <c r="BG1039" s="37"/>
      <c r="BH1039" s="37"/>
      <c r="BI1039" s="37"/>
      <c r="BJ1039" s="37"/>
      <c r="BK1039" s="37"/>
      <c r="BL1039" s="37"/>
      <c r="BM1039" s="37"/>
      <c r="BN1039" s="37"/>
      <c r="BO1039" s="37"/>
      <c r="BP1039" s="37"/>
      <c r="BQ1039" s="37"/>
      <c r="BR1039" s="37"/>
      <c r="BS1039" s="37"/>
      <c r="BT1039" s="37"/>
      <c r="BU1039" s="37"/>
      <c r="BV1039" s="37"/>
      <c r="BW1039" s="37"/>
      <c r="BX1039" s="37"/>
      <c r="BY1039" s="37"/>
      <c r="BZ1039" s="37"/>
      <c r="CA1039" s="37"/>
      <c r="CB1039" s="37"/>
      <c r="CC1039" s="37"/>
      <c r="CD1039" s="37"/>
      <c r="CE1039" s="37"/>
      <c r="CF1039" s="37"/>
      <c r="CG1039" s="37"/>
      <c r="CH1039" s="37"/>
      <c r="CI1039" s="37"/>
      <c r="CJ1039" s="37"/>
      <c r="CK1039" s="37"/>
      <c r="CL1039" s="37"/>
      <c r="CM1039" s="37"/>
      <c r="CN1039" s="37"/>
      <c r="CO1039" s="37"/>
      <c r="CP1039" s="37"/>
      <c r="CQ1039" s="37"/>
      <c r="CR1039" s="37"/>
      <c r="CS1039" s="37"/>
      <c r="CT1039" s="37"/>
      <c r="CU1039" s="37"/>
      <c r="CV1039" s="37"/>
      <c r="CW1039" s="37"/>
      <c r="CX1039" s="37"/>
      <c r="CY1039" s="37"/>
      <c r="CZ1039" s="37"/>
      <c r="DA1039" s="37"/>
      <c r="DB1039" s="37"/>
      <c r="DC1039" s="37"/>
      <c r="DD1039" s="37"/>
      <c r="DE1039" s="37"/>
      <c r="DF1039" s="37"/>
      <c r="DG1039" s="37"/>
      <c r="DH1039" s="37"/>
      <c r="DI1039" s="37"/>
      <c r="DJ1039" s="37"/>
      <c r="DK1039" s="37"/>
      <c r="DL1039" s="37"/>
      <c r="DM1039" s="37"/>
      <c r="DN1039" s="37"/>
      <c r="DO1039" s="37"/>
      <c r="DP1039" s="37"/>
      <c r="DQ1039" s="37"/>
      <c r="DR1039" s="37"/>
      <c r="DS1039" s="37"/>
      <c r="DT1039" s="37"/>
      <c r="DU1039" s="37"/>
      <c r="DV1039" s="37"/>
      <c r="DW1039" s="37"/>
      <c r="DX1039" s="37"/>
      <c r="DY1039" s="37"/>
      <c r="DZ1039" s="37"/>
      <c r="EA1039" s="37"/>
      <c r="EB1039" s="37"/>
      <c r="EC1039" s="37"/>
      <c r="ED1039" s="37"/>
      <c r="EE1039" s="37"/>
      <c r="EF1039" s="37"/>
      <c r="EG1039" s="37"/>
      <c r="EH1039" s="37"/>
      <c r="EI1039" s="37"/>
      <c r="EJ1039" s="37"/>
      <c r="EK1039" s="37"/>
      <c r="EL1039" s="37"/>
      <c r="EM1039" s="37"/>
      <c r="EN1039" s="37"/>
      <c r="EO1039" s="37"/>
      <c r="EP1039" s="37"/>
      <c r="EQ1039" s="37"/>
      <c r="ER1039" s="37"/>
      <c r="ES1039" s="37"/>
      <c r="ET1039" s="37"/>
      <c r="EU1039" s="37"/>
      <c r="EV1039" s="37"/>
      <c r="EW1039" s="37"/>
      <c r="EX1039" s="37"/>
      <c r="EY1039" s="37"/>
      <c r="EZ1039" s="37"/>
      <c r="FA1039" s="37"/>
      <c r="FB1039" s="37"/>
      <c r="FC1039" s="37"/>
      <c r="FD1039" s="37"/>
      <c r="FE1039" s="37"/>
      <c r="FF1039" s="37"/>
      <c r="FG1039" s="37"/>
      <c r="FH1039" s="37"/>
      <c r="FI1039" s="37"/>
      <c r="FJ1039" s="37"/>
      <c r="FK1039" s="37"/>
      <c r="FL1039" s="37"/>
      <c r="FM1039" s="37"/>
      <c r="FN1039" s="37"/>
      <c r="FO1039" s="37"/>
      <c r="FP1039" s="37"/>
      <c r="FQ1039" s="37"/>
      <c r="FR1039" s="37"/>
      <c r="FS1039" s="37"/>
      <c r="FT1039" s="37"/>
      <c r="FU1039" s="37"/>
      <c r="FV1039" s="37"/>
      <c r="FW1039" s="37"/>
      <c r="FX1039" s="37"/>
      <c r="FY1039" s="37"/>
      <c r="FZ1039" s="37"/>
      <c r="GA1039" s="37"/>
      <c r="GB1039" s="37"/>
      <c r="GC1039" s="37"/>
      <c r="GD1039" s="37"/>
      <c r="GE1039" s="37"/>
      <c r="GF1039" s="37"/>
      <c r="GG1039" s="37"/>
      <c r="GH1039" s="37"/>
      <c r="GI1039" s="37"/>
      <c r="GJ1039" s="37"/>
      <c r="GK1039" s="37"/>
      <c r="GL1039" s="37"/>
      <c r="GM1039" s="37"/>
      <c r="GN1039" s="37"/>
      <c r="GO1039" s="37"/>
      <c r="GP1039" s="37"/>
      <c r="GQ1039" s="37"/>
      <c r="GR1039" s="37"/>
      <c r="GS1039" s="37"/>
      <c r="GT1039" s="37"/>
      <c r="GU1039" s="37"/>
      <c r="GV1039" s="37"/>
      <c r="GW1039" s="37"/>
      <c r="GX1039" s="37"/>
      <c r="GY1039" s="37"/>
      <c r="GZ1039" s="37"/>
      <c r="HA1039" s="37"/>
      <c r="HB1039" s="37"/>
      <c r="HC1039" s="37"/>
      <c r="HD1039" s="37"/>
      <c r="HE1039" s="37"/>
      <c r="HF1039" s="37"/>
      <c r="HG1039" s="37"/>
      <c r="HH1039" s="37"/>
      <c r="HI1039" s="37"/>
      <c r="HJ1039" s="37"/>
      <c r="HK1039" s="37"/>
      <c r="HL1039" s="37"/>
      <c r="HM1039" s="37"/>
      <c r="HN1039" s="37"/>
      <c r="HO1039" s="37"/>
      <c r="HP1039" s="37"/>
      <c r="HQ1039" s="37"/>
      <c r="HR1039" s="37"/>
      <c r="HS1039" s="37"/>
      <c r="HT1039" s="37"/>
      <c r="HU1039" s="37"/>
      <c r="HV1039" s="37"/>
      <c r="HW1039" s="37"/>
      <c r="HX1039" s="37"/>
      <c r="HY1039" s="37"/>
      <c r="HZ1039" s="37"/>
      <c r="IA1039" s="37"/>
      <c r="IB1039" s="37"/>
      <c r="IC1039" s="37"/>
      <c r="ID1039" s="37"/>
      <c r="IE1039" s="37"/>
      <c r="IF1039" s="37"/>
      <c r="IG1039" s="37"/>
      <c r="IH1039" s="37"/>
      <c r="II1039" s="37"/>
      <c r="IJ1039" s="37"/>
      <c r="IK1039" s="37"/>
      <c r="IL1039" s="37"/>
      <c r="IM1039" s="37"/>
      <c r="IN1039" s="37"/>
      <c r="IO1039" s="37"/>
      <c r="IP1039" s="37"/>
      <c r="IQ1039" s="37"/>
      <c r="IR1039" s="37"/>
      <c r="IS1039" s="37"/>
      <c r="IT1039" s="37"/>
      <c r="IU1039" s="37"/>
      <c r="IV1039" s="37"/>
      <c r="IW1039" s="37"/>
      <c r="IX1039" s="37"/>
      <c r="IY1039" s="37"/>
      <c r="IZ1039" s="37"/>
      <c r="JA1039" s="37"/>
      <c r="JB1039" s="37"/>
      <c r="JC1039" s="37"/>
      <c r="JD1039" s="37"/>
      <c r="JE1039" s="37"/>
      <c r="JF1039" s="37"/>
      <c r="JG1039" s="37"/>
      <c r="JH1039" s="37"/>
      <c r="JI1039" s="37"/>
      <c r="JJ1039" s="37"/>
      <c r="JK1039" s="37"/>
      <c r="JL1039" s="37"/>
      <c r="JM1039" s="37"/>
    </row>
    <row r="1040" spans="2:273" ht="35.5" customHeight="1">
      <c r="B1040" s="111" t="s">
        <v>1048</v>
      </c>
      <c r="C1040" s="112">
        <v>20182</v>
      </c>
      <c r="D1040" s="108">
        <v>2018</v>
      </c>
      <c r="E1040" s="35" t="s">
        <v>1049</v>
      </c>
      <c r="F1040" s="142"/>
      <c r="G1040" s="353"/>
      <c r="H1040" s="36" t="s">
        <v>1050</v>
      </c>
      <c r="I1040" s="4" t="s">
        <v>37</v>
      </c>
      <c r="J1040" s="79">
        <v>19</v>
      </c>
      <c r="K1040" s="191">
        <v>614180</v>
      </c>
      <c r="L1040" s="4" t="s">
        <v>1051</v>
      </c>
      <c r="M1040" s="4" t="s">
        <v>39</v>
      </c>
      <c r="N1040" s="215">
        <v>9</v>
      </c>
      <c r="O1040" s="77">
        <v>2</v>
      </c>
      <c r="P1040" s="77">
        <v>51</v>
      </c>
      <c r="Q1040" s="36" t="s">
        <v>55</v>
      </c>
      <c r="R1040" s="4" t="s">
        <v>145</v>
      </c>
      <c r="S1040" s="37"/>
      <c r="T1040" s="37"/>
      <c r="U1040" s="37"/>
      <c r="V1040" s="37"/>
      <c r="W1040" s="37"/>
      <c r="X1040" s="37"/>
      <c r="Y1040" s="37"/>
      <c r="Z1040" s="37"/>
      <c r="AA1040" s="37"/>
      <c r="AB1040" s="37"/>
      <c r="AC1040" s="37"/>
      <c r="AD1040" s="37"/>
      <c r="AE1040" s="37"/>
    </row>
    <row r="1041" spans="2:273" ht="20.25" customHeight="1">
      <c r="B1041" s="116" t="s">
        <v>3755</v>
      </c>
      <c r="C1041" s="107">
        <v>20191</v>
      </c>
      <c r="D1041" s="108">
        <v>2019</v>
      </c>
      <c r="E1041" s="38" t="s">
        <v>3756</v>
      </c>
      <c r="F1041" s="141"/>
      <c r="G1041" s="353"/>
      <c r="H1041" s="3" t="s">
        <v>3757</v>
      </c>
      <c r="I1041" s="3" t="s">
        <v>53</v>
      </c>
      <c r="J1041" s="79">
        <v>24</v>
      </c>
      <c r="K1041" s="193">
        <v>156860</v>
      </c>
      <c r="L1041" s="3" t="s">
        <v>3758</v>
      </c>
      <c r="M1041" s="3" t="s">
        <v>39</v>
      </c>
      <c r="N1041" s="215">
        <v>9</v>
      </c>
      <c r="O1041" s="77">
        <v>2</v>
      </c>
      <c r="P1041" s="77">
        <v>55</v>
      </c>
      <c r="Q1041" s="3" t="s">
        <v>47</v>
      </c>
      <c r="R1041" s="3" t="s">
        <v>151</v>
      </c>
      <c r="S1041" s="6"/>
      <c r="T1041" s="6"/>
      <c r="Y1041" s="6"/>
      <c r="Z1041" s="6"/>
    </row>
    <row r="1042" spans="2:273" ht="20.25" customHeight="1">
      <c r="B1042" s="116" t="s">
        <v>3761</v>
      </c>
      <c r="C1042" s="107">
        <v>20191</v>
      </c>
      <c r="D1042" s="108">
        <v>2019</v>
      </c>
      <c r="E1042" s="38" t="s">
        <v>1053</v>
      </c>
      <c r="F1042" s="141"/>
      <c r="G1042" s="353"/>
      <c r="H1042" s="3" t="s">
        <v>3762</v>
      </c>
      <c r="I1042" s="3" t="s">
        <v>53</v>
      </c>
      <c r="J1042" s="79">
        <v>5</v>
      </c>
      <c r="K1042" s="193">
        <v>50000</v>
      </c>
      <c r="L1042" s="3" t="s">
        <v>2658</v>
      </c>
      <c r="M1042" s="3" t="s">
        <v>203</v>
      </c>
      <c r="N1042" s="215">
        <v>1</v>
      </c>
      <c r="O1042" s="77">
        <v>3</v>
      </c>
      <c r="P1042" s="77">
        <v>55</v>
      </c>
      <c r="Q1042" s="3" t="s">
        <v>47</v>
      </c>
      <c r="R1042" s="3" t="s">
        <v>151</v>
      </c>
      <c r="S1042" s="6"/>
      <c r="T1042" s="6"/>
      <c r="Y1042" s="6"/>
      <c r="Z1042" s="6"/>
      <c r="AF1042" s="48"/>
      <c r="AG1042" s="48"/>
      <c r="AH1042" s="48"/>
      <c r="AI1042" s="48"/>
      <c r="AJ1042" s="48"/>
      <c r="AK1042" s="48"/>
      <c r="AL1042" s="48"/>
      <c r="AM1042" s="48"/>
      <c r="AN1042" s="48"/>
      <c r="AO1042" s="48"/>
      <c r="AP1042" s="48"/>
      <c r="AQ1042" s="48"/>
      <c r="AR1042" s="48"/>
      <c r="AS1042" s="48"/>
      <c r="AT1042" s="48"/>
      <c r="AU1042" s="48"/>
      <c r="AV1042" s="48"/>
      <c r="AW1042" s="48"/>
      <c r="AX1042" s="48"/>
      <c r="AY1042" s="48"/>
      <c r="AZ1042" s="48"/>
      <c r="BA1042" s="48"/>
      <c r="BB1042" s="48"/>
      <c r="BC1042" s="48"/>
      <c r="BD1042" s="48"/>
      <c r="BE1042" s="48"/>
      <c r="BF1042" s="48"/>
      <c r="BG1042" s="48"/>
      <c r="BH1042" s="48"/>
      <c r="BI1042" s="48"/>
      <c r="BJ1042" s="48"/>
      <c r="BK1042" s="48"/>
      <c r="BL1042" s="48"/>
      <c r="BM1042" s="48"/>
      <c r="BN1042" s="48"/>
      <c r="BO1042" s="48"/>
      <c r="BP1042" s="48"/>
      <c r="BQ1042" s="48"/>
      <c r="BR1042" s="48"/>
      <c r="BS1042" s="48"/>
      <c r="BT1042" s="48"/>
      <c r="BU1042" s="48"/>
      <c r="BV1042" s="48"/>
      <c r="BW1042" s="48"/>
      <c r="BX1042" s="48"/>
      <c r="BY1042" s="48"/>
      <c r="BZ1042" s="48"/>
      <c r="CA1042" s="48"/>
      <c r="CB1042" s="48"/>
      <c r="CC1042" s="48"/>
      <c r="CD1042" s="48"/>
      <c r="CE1042" s="48"/>
      <c r="CF1042" s="48"/>
      <c r="CG1042" s="48"/>
      <c r="CH1042" s="48"/>
      <c r="CI1042" s="48"/>
      <c r="CJ1042" s="48"/>
      <c r="CK1042" s="48"/>
      <c r="CL1042" s="48"/>
      <c r="CM1042" s="48"/>
      <c r="CN1042" s="48"/>
      <c r="CO1042" s="48"/>
      <c r="CP1042" s="48"/>
      <c r="CQ1042" s="48"/>
      <c r="CR1042" s="48"/>
      <c r="CS1042" s="48"/>
      <c r="CT1042" s="48"/>
      <c r="CU1042" s="48"/>
      <c r="CV1042" s="48"/>
      <c r="CW1042" s="48"/>
      <c r="CX1042" s="48"/>
      <c r="CY1042" s="48"/>
      <c r="CZ1042" s="48"/>
      <c r="DA1042" s="48"/>
      <c r="DB1042" s="48"/>
      <c r="DC1042" s="48"/>
      <c r="DD1042" s="48"/>
      <c r="DE1042" s="48"/>
      <c r="DF1042" s="48"/>
      <c r="DG1042" s="48"/>
      <c r="DH1042" s="48"/>
      <c r="DI1042" s="48"/>
      <c r="DJ1042" s="48"/>
      <c r="DK1042" s="48"/>
      <c r="DL1042" s="48"/>
      <c r="DM1042" s="48"/>
      <c r="DN1042" s="48"/>
      <c r="DO1042" s="48"/>
      <c r="DP1042" s="48"/>
      <c r="DQ1042" s="48"/>
      <c r="DR1042" s="48"/>
      <c r="DS1042" s="48"/>
      <c r="DT1042" s="48"/>
      <c r="DU1042" s="48"/>
      <c r="DV1042" s="48"/>
      <c r="DW1042" s="48"/>
      <c r="DX1042" s="48"/>
      <c r="DY1042" s="48"/>
      <c r="DZ1042" s="48"/>
      <c r="EA1042" s="48"/>
      <c r="EB1042" s="48"/>
      <c r="EC1042" s="48"/>
      <c r="ED1042" s="48"/>
      <c r="EE1042" s="48"/>
      <c r="EF1042" s="48"/>
      <c r="EG1042" s="48"/>
      <c r="EH1042" s="48"/>
      <c r="EI1042" s="48"/>
      <c r="EJ1042" s="48"/>
      <c r="EK1042" s="48"/>
      <c r="EL1042" s="48"/>
      <c r="EM1042" s="48"/>
      <c r="EN1042" s="48"/>
      <c r="EO1042" s="48"/>
      <c r="EP1042" s="48"/>
      <c r="EQ1042" s="48"/>
      <c r="ER1042" s="48"/>
      <c r="ES1042" s="48"/>
      <c r="ET1042" s="48"/>
      <c r="EU1042" s="48"/>
      <c r="EV1042" s="48"/>
      <c r="EW1042" s="48"/>
      <c r="EX1042" s="48"/>
      <c r="EY1042" s="48"/>
      <c r="EZ1042" s="48"/>
      <c r="FA1042" s="48"/>
      <c r="FB1042" s="48"/>
      <c r="FC1042" s="48"/>
      <c r="FD1042" s="48"/>
      <c r="FE1042" s="48"/>
      <c r="FF1042" s="48"/>
      <c r="FG1042" s="48"/>
      <c r="FH1042" s="48"/>
      <c r="FI1042" s="48"/>
      <c r="FJ1042" s="48"/>
      <c r="FK1042" s="48"/>
      <c r="FL1042" s="48"/>
      <c r="FM1042" s="48"/>
      <c r="FN1042" s="48"/>
      <c r="FO1042" s="48"/>
      <c r="FP1042" s="48"/>
      <c r="FQ1042" s="48"/>
      <c r="FR1042" s="48"/>
      <c r="FS1042" s="48"/>
      <c r="FT1042" s="48"/>
      <c r="FU1042" s="48"/>
      <c r="FV1042" s="48"/>
      <c r="FW1042" s="48"/>
      <c r="FX1042" s="48"/>
      <c r="FY1042" s="48"/>
      <c r="FZ1042" s="48"/>
      <c r="GA1042" s="48"/>
      <c r="GB1042" s="48"/>
      <c r="GC1042" s="48"/>
      <c r="GD1042" s="48"/>
      <c r="GE1042" s="48"/>
      <c r="GF1042" s="48"/>
      <c r="GG1042" s="48"/>
      <c r="GH1042" s="48"/>
      <c r="GI1042" s="48"/>
      <c r="GJ1042" s="48"/>
      <c r="GK1042" s="48"/>
      <c r="GL1042" s="48"/>
      <c r="GM1042" s="48"/>
      <c r="GN1042" s="48"/>
      <c r="GO1042" s="48"/>
      <c r="GP1042" s="48"/>
      <c r="GQ1042" s="48"/>
      <c r="GR1042" s="48"/>
      <c r="GS1042" s="48"/>
      <c r="GT1042" s="48"/>
      <c r="GU1042" s="48"/>
      <c r="GV1042" s="48"/>
      <c r="GW1042" s="48"/>
      <c r="GX1042" s="48"/>
      <c r="GY1042" s="48"/>
      <c r="GZ1042" s="48"/>
      <c r="HA1042" s="48"/>
      <c r="HB1042" s="48"/>
      <c r="HC1042" s="48"/>
      <c r="HD1042" s="48"/>
      <c r="HE1042" s="48"/>
      <c r="HF1042" s="48"/>
      <c r="HG1042" s="48"/>
      <c r="HH1042" s="48"/>
      <c r="HI1042" s="48"/>
      <c r="HJ1042" s="48"/>
      <c r="HK1042" s="48"/>
      <c r="HL1042" s="48"/>
      <c r="HM1042" s="48"/>
      <c r="HN1042" s="48"/>
      <c r="HO1042" s="48"/>
      <c r="HP1042" s="48"/>
      <c r="HQ1042" s="48"/>
      <c r="HR1042" s="48"/>
      <c r="HS1042" s="48"/>
      <c r="HT1042" s="48"/>
      <c r="HU1042" s="48"/>
      <c r="HV1042" s="48"/>
      <c r="HW1042" s="48"/>
      <c r="HX1042" s="48"/>
      <c r="HY1042" s="48"/>
      <c r="HZ1042" s="48"/>
      <c r="IA1042" s="48"/>
      <c r="IB1042" s="48"/>
      <c r="IC1042" s="48"/>
      <c r="ID1042" s="48"/>
      <c r="IE1042" s="48"/>
      <c r="IF1042" s="48"/>
      <c r="IG1042" s="48"/>
      <c r="IH1042" s="48"/>
      <c r="II1042" s="48"/>
      <c r="IJ1042" s="48"/>
      <c r="IK1042" s="48"/>
      <c r="IL1042" s="48"/>
      <c r="IM1042" s="48"/>
      <c r="IN1042" s="48"/>
      <c r="IO1042" s="48"/>
      <c r="IP1042" s="48"/>
      <c r="IQ1042" s="48"/>
      <c r="IR1042" s="48"/>
      <c r="IS1042" s="48"/>
      <c r="IT1042" s="48"/>
      <c r="IU1042" s="48"/>
      <c r="IV1042" s="48"/>
      <c r="IW1042" s="48"/>
      <c r="IX1042" s="48"/>
      <c r="IY1042" s="48"/>
      <c r="IZ1042" s="48"/>
      <c r="JA1042" s="48"/>
      <c r="JB1042" s="49"/>
      <c r="JC1042" s="49"/>
      <c r="JD1042" s="49"/>
      <c r="JE1042" s="49"/>
      <c r="JF1042" s="49"/>
      <c r="JG1042" s="49"/>
      <c r="JH1042" s="49"/>
      <c r="JI1042" s="49"/>
      <c r="JJ1042" s="49"/>
      <c r="JK1042" s="49"/>
      <c r="JL1042" s="49"/>
      <c r="JM1042" s="49"/>
    </row>
    <row r="1043" spans="2:273" ht="20.25" customHeight="1">
      <c r="B1043" s="117" t="s">
        <v>1052</v>
      </c>
      <c r="C1043" s="118">
        <v>20181</v>
      </c>
      <c r="D1043" s="108">
        <v>2018</v>
      </c>
      <c r="E1043" s="38" t="s">
        <v>1053</v>
      </c>
      <c r="F1043" s="141"/>
      <c r="G1043" s="353"/>
      <c r="H1043" s="3" t="s">
        <v>1054</v>
      </c>
      <c r="I1043" s="3"/>
      <c r="J1043" s="79">
        <v>3</v>
      </c>
      <c r="K1043" s="193">
        <v>103432</v>
      </c>
      <c r="L1043" s="3" t="s">
        <v>2658</v>
      </c>
      <c r="M1043" s="3" t="s">
        <v>203</v>
      </c>
      <c r="N1043" s="215">
        <v>1</v>
      </c>
      <c r="O1043" s="79">
        <v>3</v>
      </c>
      <c r="P1043" s="77">
        <v>55</v>
      </c>
      <c r="Q1043" s="4"/>
      <c r="R1043" s="3" t="s">
        <v>151</v>
      </c>
      <c r="S1043" s="15">
        <v>10</v>
      </c>
      <c r="U1043" s="7"/>
      <c r="V1043" s="7"/>
      <c r="W1043" s="7"/>
      <c r="X1043" s="7"/>
      <c r="Y1043" s="13">
        <v>7</v>
      </c>
      <c r="Z1043" s="13">
        <v>8</v>
      </c>
      <c r="AA1043" s="7"/>
      <c r="AB1043" s="7"/>
      <c r="AC1043" s="7"/>
      <c r="AD1043" s="7"/>
      <c r="AE1043" s="6" t="s">
        <v>1055</v>
      </c>
    </row>
    <row r="1044" spans="2:273" s="14" customFormat="1" ht="20.25" customHeight="1">
      <c r="B1044" s="116" t="s">
        <v>3759</v>
      </c>
      <c r="C1044" s="107">
        <v>20191</v>
      </c>
      <c r="D1044" s="108">
        <v>2019</v>
      </c>
      <c r="E1044" s="38" t="s">
        <v>1053</v>
      </c>
      <c r="F1044" s="141"/>
      <c r="G1044" s="353"/>
      <c r="H1044" s="3" t="s">
        <v>3760</v>
      </c>
      <c r="I1044" s="3" t="s">
        <v>53</v>
      </c>
      <c r="J1044" s="79">
        <v>3</v>
      </c>
      <c r="K1044" s="193">
        <v>136215</v>
      </c>
      <c r="L1044" s="3" t="s">
        <v>2658</v>
      </c>
      <c r="M1044" s="3" t="s">
        <v>203</v>
      </c>
      <c r="N1044" s="215">
        <v>1</v>
      </c>
      <c r="O1044" s="77">
        <v>3</v>
      </c>
      <c r="P1044" s="77">
        <v>55</v>
      </c>
      <c r="Q1044" s="3" t="s">
        <v>47</v>
      </c>
      <c r="R1044" s="3" t="s">
        <v>151</v>
      </c>
      <c r="S1044" s="6"/>
      <c r="T1044" s="6"/>
      <c r="U1044" s="6"/>
      <c r="V1044" s="6"/>
      <c r="W1044" s="6"/>
      <c r="X1044" s="6"/>
      <c r="Y1044" s="6"/>
      <c r="Z1044" s="6"/>
      <c r="AA1044" s="6"/>
      <c r="AB1044" s="6"/>
      <c r="AC1044" s="6"/>
      <c r="AD1044" s="6"/>
      <c r="AE1044" s="6"/>
      <c r="AF1044" s="48"/>
      <c r="AG1044" s="48"/>
      <c r="AH1044" s="48"/>
      <c r="AI1044" s="48"/>
      <c r="AJ1044" s="48"/>
      <c r="AK1044" s="48"/>
      <c r="AL1044" s="48"/>
      <c r="AM1044" s="48"/>
      <c r="AN1044" s="48"/>
      <c r="AO1044" s="48"/>
      <c r="AP1044" s="48"/>
      <c r="AQ1044" s="48"/>
      <c r="AR1044" s="48"/>
      <c r="AS1044" s="48"/>
      <c r="AT1044" s="48"/>
      <c r="AU1044" s="48"/>
      <c r="AV1044" s="48"/>
      <c r="AW1044" s="48"/>
      <c r="AX1044" s="48"/>
      <c r="AY1044" s="48"/>
      <c r="AZ1044" s="48"/>
      <c r="BA1044" s="48"/>
      <c r="BB1044" s="48"/>
      <c r="BC1044" s="48"/>
      <c r="BD1044" s="48"/>
      <c r="BE1044" s="48"/>
      <c r="BF1044" s="48"/>
      <c r="BG1044" s="48"/>
      <c r="BH1044" s="48"/>
      <c r="BI1044" s="48"/>
      <c r="BJ1044" s="48"/>
      <c r="BK1044" s="48"/>
      <c r="BL1044" s="48"/>
      <c r="BM1044" s="48"/>
      <c r="BN1044" s="48"/>
      <c r="BO1044" s="48"/>
      <c r="BP1044" s="48"/>
      <c r="BQ1044" s="48"/>
      <c r="BR1044" s="48"/>
      <c r="BS1044" s="48"/>
      <c r="BT1044" s="48"/>
      <c r="BU1044" s="48"/>
      <c r="BV1044" s="48"/>
      <c r="BW1044" s="48"/>
      <c r="BX1044" s="48"/>
      <c r="BY1044" s="48"/>
      <c r="BZ1044" s="48"/>
      <c r="CA1044" s="48"/>
      <c r="CB1044" s="48"/>
      <c r="CC1044" s="48"/>
      <c r="CD1044" s="48"/>
      <c r="CE1044" s="48"/>
      <c r="CF1044" s="48"/>
      <c r="CG1044" s="48"/>
      <c r="CH1044" s="48"/>
      <c r="CI1044" s="48"/>
      <c r="CJ1044" s="48"/>
      <c r="CK1044" s="48"/>
      <c r="CL1044" s="48"/>
      <c r="CM1044" s="48"/>
      <c r="CN1044" s="48"/>
      <c r="CO1044" s="48"/>
      <c r="CP1044" s="48"/>
      <c r="CQ1044" s="48"/>
      <c r="CR1044" s="48"/>
      <c r="CS1044" s="48"/>
      <c r="CT1044" s="48"/>
      <c r="CU1044" s="48"/>
      <c r="CV1044" s="48"/>
      <c r="CW1044" s="48"/>
      <c r="CX1044" s="48"/>
      <c r="CY1044" s="48"/>
      <c r="CZ1044" s="48"/>
      <c r="DA1044" s="48"/>
      <c r="DB1044" s="48"/>
      <c r="DC1044" s="48"/>
      <c r="DD1044" s="48"/>
      <c r="DE1044" s="48"/>
      <c r="DF1044" s="48"/>
      <c r="DG1044" s="48"/>
      <c r="DH1044" s="48"/>
      <c r="DI1044" s="48"/>
      <c r="DJ1044" s="48"/>
      <c r="DK1044" s="48"/>
      <c r="DL1044" s="48"/>
      <c r="DM1044" s="48"/>
      <c r="DN1044" s="48"/>
      <c r="DO1044" s="48"/>
      <c r="DP1044" s="48"/>
      <c r="DQ1044" s="48"/>
      <c r="DR1044" s="48"/>
      <c r="DS1044" s="48"/>
      <c r="DT1044" s="48"/>
      <c r="DU1044" s="48"/>
      <c r="DV1044" s="48"/>
      <c r="DW1044" s="48"/>
      <c r="DX1044" s="48"/>
      <c r="DY1044" s="48"/>
      <c r="DZ1044" s="48"/>
      <c r="EA1044" s="48"/>
      <c r="EB1044" s="48"/>
      <c r="EC1044" s="48"/>
      <c r="ED1044" s="48"/>
      <c r="EE1044" s="48"/>
      <c r="EF1044" s="48"/>
      <c r="EG1044" s="48"/>
      <c r="EH1044" s="48"/>
      <c r="EI1044" s="48"/>
      <c r="EJ1044" s="48"/>
      <c r="EK1044" s="48"/>
      <c r="EL1044" s="48"/>
      <c r="EM1044" s="48"/>
      <c r="EN1044" s="48"/>
      <c r="EO1044" s="48"/>
      <c r="EP1044" s="48"/>
      <c r="EQ1044" s="48"/>
      <c r="ER1044" s="48"/>
      <c r="ES1044" s="48"/>
      <c r="ET1044" s="48"/>
      <c r="EU1044" s="48"/>
      <c r="EV1044" s="48"/>
      <c r="EW1044" s="48"/>
      <c r="EX1044" s="48"/>
      <c r="EY1044" s="48"/>
      <c r="EZ1044" s="48"/>
      <c r="FA1044" s="48"/>
      <c r="FB1044" s="48"/>
      <c r="FC1044" s="48"/>
      <c r="FD1044" s="48"/>
      <c r="FE1044" s="48"/>
      <c r="FF1044" s="48"/>
      <c r="FG1044" s="48"/>
      <c r="FH1044" s="48"/>
      <c r="FI1044" s="48"/>
      <c r="FJ1044" s="48"/>
      <c r="FK1044" s="48"/>
      <c r="FL1044" s="48"/>
      <c r="FM1044" s="48"/>
      <c r="FN1044" s="48"/>
      <c r="FO1044" s="48"/>
      <c r="FP1044" s="48"/>
      <c r="FQ1044" s="48"/>
      <c r="FR1044" s="48"/>
      <c r="FS1044" s="48"/>
      <c r="FT1044" s="48"/>
      <c r="FU1044" s="48"/>
      <c r="FV1044" s="48"/>
      <c r="FW1044" s="48"/>
      <c r="FX1044" s="48"/>
      <c r="FY1044" s="48"/>
      <c r="FZ1044" s="48"/>
      <c r="GA1044" s="48"/>
      <c r="GB1044" s="48"/>
      <c r="GC1044" s="48"/>
      <c r="GD1044" s="48"/>
      <c r="GE1044" s="48"/>
      <c r="GF1044" s="48"/>
      <c r="GG1044" s="48"/>
      <c r="GH1044" s="48"/>
      <c r="GI1044" s="48"/>
      <c r="GJ1044" s="48"/>
      <c r="GK1044" s="48"/>
      <c r="GL1044" s="48"/>
      <c r="GM1044" s="48"/>
      <c r="GN1044" s="48"/>
      <c r="GO1044" s="48"/>
      <c r="GP1044" s="48"/>
      <c r="GQ1044" s="48"/>
      <c r="GR1044" s="48"/>
      <c r="GS1044" s="48"/>
      <c r="GT1044" s="48"/>
      <c r="GU1044" s="48"/>
      <c r="GV1044" s="48"/>
      <c r="GW1044" s="48"/>
      <c r="GX1044" s="48"/>
      <c r="GY1044" s="48"/>
      <c r="GZ1044" s="48"/>
      <c r="HA1044" s="48"/>
      <c r="HB1044" s="48"/>
      <c r="HC1044" s="48"/>
      <c r="HD1044" s="48"/>
      <c r="HE1044" s="48"/>
      <c r="HF1044" s="48"/>
      <c r="HG1044" s="48"/>
      <c r="HH1044" s="48"/>
      <c r="HI1044" s="48"/>
      <c r="HJ1044" s="48"/>
      <c r="HK1044" s="48"/>
      <c r="HL1044" s="48"/>
      <c r="HM1044" s="48"/>
      <c r="HN1044" s="48"/>
      <c r="HO1044" s="48"/>
      <c r="HP1044" s="48"/>
      <c r="HQ1044" s="48"/>
      <c r="HR1044" s="48"/>
      <c r="HS1044" s="48"/>
      <c r="HT1044" s="48"/>
      <c r="HU1044" s="48"/>
      <c r="HV1044" s="48"/>
      <c r="HW1044" s="48"/>
      <c r="HX1044" s="48"/>
      <c r="HY1044" s="48"/>
      <c r="HZ1044" s="48"/>
      <c r="IA1044" s="48"/>
      <c r="IB1044" s="48"/>
      <c r="IC1044" s="48"/>
      <c r="ID1044" s="48"/>
      <c r="IE1044" s="48"/>
      <c r="IF1044" s="48"/>
      <c r="IG1044" s="48"/>
      <c r="IH1044" s="48"/>
      <c r="II1044" s="48"/>
      <c r="IJ1044" s="48"/>
      <c r="IK1044" s="48"/>
      <c r="IL1044" s="48"/>
      <c r="IM1044" s="48"/>
      <c r="IN1044" s="48"/>
      <c r="IO1044" s="48"/>
      <c r="IP1044" s="48"/>
      <c r="IQ1044" s="48"/>
      <c r="IR1044" s="48"/>
      <c r="IS1044" s="48"/>
      <c r="IT1044" s="48"/>
      <c r="IU1044" s="48"/>
      <c r="IV1044" s="48"/>
      <c r="IW1044" s="48"/>
      <c r="IX1044" s="48"/>
      <c r="IY1044" s="48"/>
      <c r="IZ1044" s="48"/>
      <c r="JA1044" s="48"/>
      <c r="JB1044" s="49"/>
      <c r="JC1044" s="49"/>
      <c r="JD1044" s="49"/>
      <c r="JE1044" s="49"/>
      <c r="JF1044" s="49"/>
      <c r="JG1044" s="49"/>
      <c r="JH1044" s="49"/>
      <c r="JI1044" s="49"/>
      <c r="JJ1044" s="49"/>
      <c r="JK1044" s="49"/>
      <c r="JL1044" s="49"/>
      <c r="JM1044" s="49"/>
    </row>
    <row r="1045" spans="2:273" ht="20.25" customHeight="1">
      <c r="B1045" s="111" t="s">
        <v>1056</v>
      </c>
      <c r="C1045" s="112">
        <v>20182</v>
      </c>
      <c r="D1045" s="108">
        <v>2018</v>
      </c>
      <c r="E1045" s="35" t="s">
        <v>1057</v>
      </c>
      <c r="F1045" s="142"/>
      <c r="G1045" s="353"/>
      <c r="H1045" s="36" t="s">
        <v>1058</v>
      </c>
      <c r="I1045" s="4" t="s">
        <v>37</v>
      </c>
      <c r="J1045" s="79">
        <v>4</v>
      </c>
      <c r="K1045" s="191">
        <v>20000</v>
      </c>
      <c r="L1045" s="4" t="s">
        <v>1059</v>
      </c>
      <c r="M1045" s="4" t="s">
        <v>39</v>
      </c>
      <c r="N1045" s="215">
        <v>9</v>
      </c>
      <c r="O1045" s="77">
        <v>2</v>
      </c>
      <c r="P1045" s="77">
        <v>55</v>
      </c>
      <c r="Q1045" s="36" t="s">
        <v>47</v>
      </c>
      <c r="R1045" s="4" t="s">
        <v>48</v>
      </c>
      <c r="S1045" s="37"/>
      <c r="T1045" s="37"/>
      <c r="U1045" s="37"/>
      <c r="V1045" s="37"/>
      <c r="W1045" s="37"/>
      <c r="X1045" s="37"/>
      <c r="Y1045" s="37"/>
      <c r="Z1045" s="37"/>
      <c r="AA1045" s="37"/>
      <c r="AB1045" s="37"/>
      <c r="AC1045" s="37"/>
      <c r="AD1045" s="37"/>
      <c r="AE1045" s="37"/>
      <c r="AR1045" s="7" t="s">
        <v>47</v>
      </c>
      <c r="AS1045" s="7" t="s">
        <v>53</v>
      </c>
    </row>
    <row r="1046" spans="2:273" ht="20.25" customHeight="1">
      <c r="B1046" s="116" t="s">
        <v>3763</v>
      </c>
      <c r="C1046" s="107">
        <v>20191</v>
      </c>
      <c r="D1046" s="108">
        <v>2019</v>
      </c>
      <c r="E1046" s="38" t="s">
        <v>1061</v>
      </c>
      <c r="F1046" s="141"/>
      <c r="G1046" s="353"/>
      <c r="H1046" s="3" t="s">
        <v>3764</v>
      </c>
      <c r="I1046" s="3" t="s">
        <v>53</v>
      </c>
      <c r="J1046" s="79">
        <v>8</v>
      </c>
      <c r="K1046" s="193">
        <v>20000</v>
      </c>
      <c r="L1046" s="3" t="s">
        <v>2659</v>
      </c>
      <c r="M1046" s="3" t="s">
        <v>39</v>
      </c>
      <c r="N1046" s="215">
        <v>9</v>
      </c>
      <c r="O1046" s="80">
        <v>2</v>
      </c>
      <c r="P1046" s="77">
        <v>55</v>
      </c>
      <c r="Q1046" s="3" t="s">
        <v>47</v>
      </c>
      <c r="R1046" s="3" t="s">
        <v>80</v>
      </c>
      <c r="S1046" s="6"/>
      <c r="T1046" s="6"/>
      <c r="Y1046" s="6"/>
      <c r="Z1046" s="6"/>
      <c r="AR1046" s="7" t="s">
        <v>47</v>
      </c>
      <c r="AS1046" s="7" t="s">
        <v>53</v>
      </c>
    </row>
    <row r="1047" spans="2:273" ht="20.25" customHeight="1">
      <c r="B1047" s="117" t="s">
        <v>1060</v>
      </c>
      <c r="C1047" s="118">
        <v>20181</v>
      </c>
      <c r="D1047" s="108">
        <v>2018</v>
      </c>
      <c r="E1047" s="38" t="s">
        <v>1061</v>
      </c>
      <c r="F1047" s="141"/>
      <c r="G1047" s="353"/>
      <c r="H1047" s="3" t="s">
        <v>1062</v>
      </c>
      <c r="I1047" s="3"/>
      <c r="J1047" s="79">
        <v>6</v>
      </c>
      <c r="K1047" s="193">
        <v>20000</v>
      </c>
      <c r="L1047" s="3" t="s">
        <v>2659</v>
      </c>
      <c r="M1047" s="3" t="s">
        <v>39</v>
      </c>
      <c r="N1047" s="215">
        <v>9</v>
      </c>
      <c r="O1047" s="81">
        <v>2</v>
      </c>
      <c r="P1047" s="77">
        <v>55</v>
      </c>
      <c r="Q1047" s="4"/>
      <c r="R1047" s="3" t="s">
        <v>80</v>
      </c>
      <c r="S1047" s="13">
        <v>17</v>
      </c>
      <c r="U1047" s="7"/>
      <c r="V1047" s="7"/>
      <c r="W1047" s="7"/>
      <c r="X1047" s="7"/>
      <c r="Y1047" s="13">
        <v>21</v>
      </c>
      <c r="AA1047" s="7"/>
      <c r="AB1047" s="7"/>
      <c r="AC1047" s="7"/>
      <c r="AD1047" s="7" t="s">
        <v>81</v>
      </c>
      <c r="AF1047" s="37"/>
      <c r="AG1047" s="37"/>
      <c r="AH1047" s="37"/>
      <c r="AI1047" s="37"/>
      <c r="AJ1047" s="37"/>
      <c r="AK1047" s="37"/>
      <c r="AL1047" s="37"/>
      <c r="AM1047" s="37"/>
      <c r="AN1047" s="37"/>
      <c r="AO1047" s="37"/>
      <c r="AP1047" s="37"/>
      <c r="AQ1047" s="37"/>
      <c r="AR1047" s="37"/>
      <c r="AS1047" s="37"/>
      <c r="AT1047" s="37"/>
      <c r="AU1047" s="37"/>
      <c r="AV1047" s="37"/>
      <c r="AW1047" s="37"/>
      <c r="AX1047" s="37"/>
      <c r="AY1047" s="37"/>
      <c r="AZ1047" s="37"/>
      <c r="BA1047" s="37"/>
      <c r="BB1047" s="37"/>
      <c r="BC1047" s="37"/>
      <c r="BD1047" s="37"/>
      <c r="BE1047" s="37"/>
      <c r="BF1047" s="37"/>
      <c r="BG1047" s="37"/>
      <c r="BH1047" s="37"/>
      <c r="BI1047" s="37"/>
      <c r="BJ1047" s="37"/>
      <c r="BK1047" s="37"/>
      <c r="BL1047" s="37"/>
      <c r="BM1047" s="37"/>
      <c r="BN1047" s="37"/>
      <c r="BO1047" s="37"/>
      <c r="BP1047" s="37"/>
      <c r="BQ1047" s="37"/>
      <c r="BR1047" s="37"/>
      <c r="BS1047" s="37"/>
      <c r="BT1047" s="37"/>
      <c r="BU1047" s="37"/>
      <c r="BV1047" s="37"/>
      <c r="BW1047" s="37"/>
      <c r="BX1047" s="37"/>
      <c r="BY1047" s="37"/>
      <c r="BZ1047" s="37"/>
      <c r="CA1047" s="37"/>
      <c r="CB1047" s="37"/>
      <c r="CC1047" s="37"/>
      <c r="CD1047" s="37"/>
      <c r="CE1047" s="37"/>
      <c r="CF1047" s="37"/>
      <c r="CG1047" s="37"/>
      <c r="CH1047" s="37"/>
      <c r="CI1047" s="37"/>
      <c r="CJ1047" s="37"/>
      <c r="CK1047" s="37"/>
      <c r="CL1047" s="37"/>
      <c r="CM1047" s="37"/>
      <c r="CN1047" s="37"/>
      <c r="CO1047" s="37"/>
      <c r="CP1047" s="37"/>
      <c r="CQ1047" s="37"/>
      <c r="CR1047" s="37"/>
      <c r="CS1047" s="37"/>
      <c r="CT1047" s="37"/>
      <c r="CU1047" s="37"/>
      <c r="CV1047" s="37"/>
      <c r="CW1047" s="37"/>
      <c r="CX1047" s="37"/>
      <c r="CY1047" s="37"/>
      <c r="CZ1047" s="37"/>
      <c r="DA1047" s="37"/>
      <c r="DB1047" s="37"/>
      <c r="DC1047" s="37"/>
      <c r="DD1047" s="37"/>
      <c r="DE1047" s="37"/>
      <c r="DF1047" s="37"/>
      <c r="DG1047" s="37"/>
      <c r="DH1047" s="37"/>
      <c r="DI1047" s="37"/>
      <c r="DJ1047" s="37"/>
      <c r="DK1047" s="37"/>
      <c r="DL1047" s="37"/>
      <c r="DM1047" s="37"/>
      <c r="DN1047" s="37"/>
      <c r="DO1047" s="37"/>
      <c r="DP1047" s="37"/>
      <c r="DQ1047" s="37"/>
      <c r="DR1047" s="37"/>
      <c r="DS1047" s="37"/>
      <c r="DT1047" s="37"/>
      <c r="DU1047" s="37"/>
      <c r="DV1047" s="37"/>
      <c r="DW1047" s="37"/>
      <c r="DX1047" s="37"/>
      <c r="DY1047" s="37"/>
      <c r="DZ1047" s="37"/>
      <c r="EA1047" s="37"/>
      <c r="EB1047" s="37"/>
      <c r="EC1047" s="37"/>
      <c r="ED1047" s="37"/>
      <c r="EE1047" s="37"/>
      <c r="EF1047" s="37"/>
      <c r="EG1047" s="37"/>
      <c r="EH1047" s="37"/>
      <c r="EI1047" s="37"/>
      <c r="EJ1047" s="37"/>
      <c r="EK1047" s="37"/>
      <c r="EL1047" s="37"/>
      <c r="EM1047" s="37"/>
      <c r="EN1047" s="37"/>
      <c r="EO1047" s="37"/>
      <c r="EP1047" s="37"/>
      <c r="EQ1047" s="37"/>
      <c r="ER1047" s="37"/>
      <c r="ES1047" s="37"/>
      <c r="ET1047" s="37"/>
      <c r="EU1047" s="37"/>
      <c r="EV1047" s="37"/>
      <c r="EW1047" s="37"/>
      <c r="EX1047" s="37"/>
      <c r="EY1047" s="37"/>
      <c r="EZ1047" s="37"/>
      <c r="FA1047" s="37"/>
      <c r="FB1047" s="37"/>
      <c r="FC1047" s="37"/>
      <c r="FD1047" s="37"/>
      <c r="FE1047" s="37"/>
      <c r="FF1047" s="37"/>
      <c r="FG1047" s="37"/>
      <c r="FH1047" s="37"/>
      <c r="FI1047" s="37"/>
      <c r="FJ1047" s="37"/>
      <c r="FK1047" s="37"/>
      <c r="FL1047" s="37"/>
      <c r="FM1047" s="37"/>
      <c r="FN1047" s="37"/>
      <c r="FO1047" s="37"/>
      <c r="FP1047" s="37"/>
      <c r="FQ1047" s="37"/>
      <c r="FR1047" s="37"/>
      <c r="FS1047" s="37"/>
      <c r="FT1047" s="37"/>
      <c r="FU1047" s="37"/>
      <c r="FV1047" s="37"/>
      <c r="FW1047" s="37"/>
      <c r="FX1047" s="37"/>
      <c r="FY1047" s="37"/>
      <c r="FZ1047" s="37"/>
      <c r="GA1047" s="37"/>
      <c r="GB1047" s="37"/>
      <c r="GC1047" s="37"/>
      <c r="GD1047" s="37"/>
      <c r="GE1047" s="37"/>
      <c r="GF1047" s="37"/>
      <c r="GG1047" s="37"/>
      <c r="GH1047" s="37"/>
      <c r="GI1047" s="37"/>
      <c r="GJ1047" s="37"/>
      <c r="GK1047" s="37"/>
      <c r="GL1047" s="37"/>
      <c r="GM1047" s="37"/>
      <c r="GN1047" s="37"/>
      <c r="GO1047" s="37"/>
      <c r="GP1047" s="37"/>
      <c r="GQ1047" s="37"/>
      <c r="GR1047" s="37"/>
      <c r="GS1047" s="37"/>
      <c r="GT1047" s="37"/>
      <c r="GU1047" s="37"/>
      <c r="GV1047" s="37"/>
      <c r="GW1047" s="37"/>
      <c r="GX1047" s="37"/>
      <c r="GY1047" s="37"/>
      <c r="GZ1047" s="37"/>
      <c r="HA1047" s="37"/>
      <c r="HB1047" s="37"/>
      <c r="HC1047" s="37"/>
      <c r="HD1047" s="37"/>
      <c r="HE1047" s="37"/>
      <c r="HF1047" s="37"/>
      <c r="HG1047" s="37"/>
      <c r="HH1047" s="37"/>
      <c r="HI1047" s="37"/>
      <c r="HJ1047" s="37"/>
      <c r="HK1047" s="37"/>
      <c r="HL1047" s="37"/>
      <c r="HM1047" s="37"/>
      <c r="HN1047" s="37"/>
      <c r="HO1047" s="37"/>
      <c r="HP1047" s="37"/>
      <c r="HQ1047" s="37"/>
      <c r="HR1047" s="37"/>
      <c r="HS1047" s="37"/>
      <c r="HT1047" s="37"/>
      <c r="HU1047" s="37"/>
      <c r="HV1047" s="37"/>
      <c r="HW1047" s="37"/>
      <c r="HX1047" s="37"/>
      <c r="HY1047" s="37"/>
      <c r="HZ1047" s="37"/>
      <c r="IA1047" s="37"/>
      <c r="IB1047" s="37"/>
      <c r="IC1047" s="37"/>
      <c r="ID1047" s="37"/>
      <c r="IE1047" s="37"/>
      <c r="IF1047" s="37"/>
      <c r="IG1047" s="37"/>
      <c r="IH1047" s="37"/>
      <c r="II1047" s="37"/>
      <c r="IJ1047" s="37"/>
      <c r="IK1047" s="37"/>
      <c r="IL1047" s="37"/>
      <c r="IM1047" s="37"/>
      <c r="IN1047" s="37"/>
      <c r="IO1047" s="37"/>
      <c r="IP1047" s="37"/>
      <c r="IQ1047" s="37"/>
      <c r="IR1047" s="37"/>
      <c r="IS1047" s="37"/>
      <c r="IT1047" s="37"/>
      <c r="IU1047" s="37"/>
      <c r="IV1047" s="37"/>
      <c r="IW1047" s="37"/>
      <c r="IX1047" s="37"/>
      <c r="IY1047" s="37"/>
      <c r="IZ1047" s="37"/>
      <c r="JA1047" s="37"/>
      <c r="JB1047" s="37"/>
      <c r="JC1047" s="37"/>
      <c r="JD1047" s="37"/>
      <c r="JE1047" s="37"/>
      <c r="JF1047" s="37"/>
      <c r="JG1047" s="37"/>
      <c r="JH1047" s="37"/>
      <c r="JI1047" s="37"/>
      <c r="JJ1047" s="37"/>
      <c r="JK1047" s="37"/>
      <c r="JL1047" s="37"/>
      <c r="JM1047" s="37"/>
    </row>
    <row r="1048" spans="2:273" ht="20.25" customHeight="1">
      <c r="B1048" s="116" t="s">
        <v>6547</v>
      </c>
      <c r="C1048" s="107">
        <v>20201</v>
      </c>
      <c r="D1048" s="109">
        <v>2020</v>
      </c>
      <c r="E1048" s="65" t="s">
        <v>6548</v>
      </c>
      <c r="F1048" s="140"/>
      <c r="G1048" s="354"/>
      <c r="H1048" s="57" t="s">
        <v>6549</v>
      </c>
      <c r="I1048" s="57" t="s">
        <v>53</v>
      </c>
      <c r="J1048" s="78">
        <v>21</v>
      </c>
      <c r="K1048" s="192">
        <v>1310861</v>
      </c>
      <c r="L1048" s="57" t="s">
        <v>6550</v>
      </c>
      <c r="M1048" s="57" t="s">
        <v>69</v>
      </c>
      <c r="N1048" s="215">
        <v>10</v>
      </c>
      <c r="O1048" s="78">
        <v>1</v>
      </c>
      <c r="P1048" s="78">
        <v>53</v>
      </c>
      <c r="Q1048" s="57" t="s">
        <v>55</v>
      </c>
      <c r="R1048" s="57" t="s">
        <v>133</v>
      </c>
      <c r="S1048" s="48"/>
      <c r="T1048" s="48"/>
      <c r="U1048" s="48"/>
      <c r="V1048" s="48"/>
      <c r="W1048" s="48"/>
      <c r="X1048" s="48"/>
      <c r="Y1048" s="48"/>
      <c r="Z1048" s="48"/>
      <c r="AA1048" s="48"/>
      <c r="AB1048" s="48"/>
      <c r="AC1048" s="48"/>
      <c r="AD1048" s="48"/>
      <c r="AE1048" s="48"/>
      <c r="AF1048" s="37"/>
      <c r="AG1048" s="37"/>
      <c r="AH1048" s="37"/>
      <c r="AI1048" s="37"/>
      <c r="AJ1048" s="37"/>
      <c r="AK1048" s="37"/>
      <c r="AL1048" s="37"/>
      <c r="AM1048" s="37"/>
      <c r="AN1048" s="37"/>
      <c r="AO1048" s="37"/>
      <c r="AP1048" s="37"/>
      <c r="AQ1048" s="37"/>
      <c r="AR1048" s="37"/>
      <c r="AS1048" s="37"/>
      <c r="AT1048" s="37"/>
      <c r="AU1048" s="37"/>
      <c r="AV1048" s="37"/>
      <c r="AW1048" s="37"/>
      <c r="AX1048" s="37"/>
      <c r="AY1048" s="37"/>
      <c r="AZ1048" s="37"/>
      <c r="BA1048" s="37"/>
      <c r="BB1048" s="37"/>
      <c r="BC1048" s="37"/>
      <c r="BD1048" s="37"/>
      <c r="BE1048" s="37"/>
      <c r="BF1048" s="37"/>
      <c r="BG1048" s="37"/>
      <c r="BH1048" s="37"/>
      <c r="BI1048" s="37"/>
      <c r="BJ1048" s="37"/>
      <c r="BK1048" s="37"/>
      <c r="BL1048" s="37"/>
      <c r="BM1048" s="37"/>
      <c r="BN1048" s="37"/>
      <c r="BO1048" s="37"/>
      <c r="BP1048" s="37"/>
      <c r="BQ1048" s="37"/>
      <c r="BR1048" s="37"/>
      <c r="BS1048" s="37"/>
      <c r="BT1048" s="37"/>
      <c r="BU1048" s="37"/>
      <c r="BV1048" s="37"/>
      <c r="BW1048" s="37"/>
      <c r="BX1048" s="37"/>
      <c r="BY1048" s="37"/>
      <c r="BZ1048" s="37"/>
      <c r="CA1048" s="37"/>
      <c r="CB1048" s="37"/>
      <c r="CC1048" s="37"/>
      <c r="CD1048" s="37"/>
      <c r="CE1048" s="37"/>
      <c r="CF1048" s="37"/>
      <c r="CG1048" s="37"/>
      <c r="CH1048" s="37"/>
      <c r="CI1048" s="37"/>
      <c r="CJ1048" s="37"/>
      <c r="CK1048" s="37"/>
      <c r="CL1048" s="37"/>
      <c r="CM1048" s="37"/>
      <c r="CN1048" s="37"/>
      <c r="CO1048" s="37"/>
      <c r="CP1048" s="37"/>
      <c r="CQ1048" s="37"/>
      <c r="CR1048" s="37"/>
      <c r="CS1048" s="37"/>
      <c r="CT1048" s="37"/>
      <c r="CU1048" s="37"/>
      <c r="CV1048" s="37"/>
      <c r="CW1048" s="37"/>
      <c r="CX1048" s="37"/>
      <c r="CY1048" s="37"/>
      <c r="CZ1048" s="37"/>
      <c r="DA1048" s="37"/>
      <c r="DB1048" s="37"/>
      <c r="DC1048" s="37"/>
      <c r="DD1048" s="37"/>
      <c r="DE1048" s="37"/>
      <c r="DF1048" s="37"/>
      <c r="DG1048" s="37"/>
      <c r="DH1048" s="37"/>
      <c r="DI1048" s="37"/>
      <c r="DJ1048" s="37"/>
      <c r="DK1048" s="37"/>
      <c r="DL1048" s="37"/>
      <c r="DM1048" s="37"/>
      <c r="DN1048" s="37"/>
      <c r="DO1048" s="37"/>
      <c r="DP1048" s="37"/>
      <c r="DQ1048" s="37"/>
      <c r="DR1048" s="37"/>
      <c r="DS1048" s="37"/>
      <c r="DT1048" s="37"/>
      <c r="DU1048" s="37"/>
      <c r="DV1048" s="37"/>
      <c r="DW1048" s="37"/>
      <c r="DX1048" s="37"/>
      <c r="DY1048" s="37"/>
      <c r="DZ1048" s="37"/>
      <c r="EA1048" s="37"/>
      <c r="EB1048" s="37"/>
      <c r="EC1048" s="37"/>
      <c r="ED1048" s="37"/>
      <c r="EE1048" s="37"/>
      <c r="EF1048" s="37"/>
      <c r="EG1048" s="37"/>
      <c r="EH1048" s="37"/>
      <c r="EI1048" s="37"/>
      <c r="EJ1048" s="37"/>
      <c r="EK1048" s="37"/>
      <c r="EL1048" s="37"/>
      <c r="EM1048" s="37"/>
      <c r="EN1048" s="37"/>
      <c r="EO1048" s="37"/>
      <c r="EP1048" s="37"/>
      <c r="EQ1048" s="37"/>
      <c r="ER1048" s="37"/>
      <c r="ES1048" s="37"/>
      <c r="ET1048" s="37"/>
      <c r="EU1048" s="37"/>
      <c r="EV1048" s="37"/>
      <c r="EW1048" s="37"/>
      <c r="EX1048" s="37"/>
      <c r="EY1048" s="37"/>
      <c r="EZ1048" s="37"/>
      <c r="FA1048" s="37"/>
      <c r="FB1048" s="37"/>
      <c r="FC1048" s="37"/>
      <c r="FD1048" s="37"/>
      <c r="FE1048" s="37"/>
      <c r="FF1048" s="37"/>
      <c r="FG1048" s="37"/>
      <c r="FH1048" s="37"/>
      <c r="FI1048" s="37"/>
      <c r="FJ1048" s="37"/>
      <c r="FK1048" s="37"/>
      <c r="FL1048" s="37"/>
      <c r="FM1048" s="37"/>
      <c r="FN1048" s="37"/>
      <c r="FO1048" s="37"/>
      <c r="FP1048" s="37"/>
      <c r="FQ1048" s="37"/>
      <c r="FR1048" s="37"/>
      <c r="FS1048" s="37"/>
      <c r="FT1048" s="37"/>
      <c r="FU1048" s="37"/>
      <c r="FV1048" s="37"/>
      <c r="FW1048" s="37"/>
      <c r="FX1048" s="37"/>
      <c r="FY1048" s="37"/>
      <c r="FZ1048" s="37"/>
      <c r="GA1048" s="37"/>
      <c r="GB1048" s="37"/>
      <c r="GC1048" s="37"/>
      <c r="GD1048" s="37"/>
      <c r="GE1048" s="37"/>
      <c r="GF1048" s="37"/>
      <c r="GG1048" s="37"/>
      <c r="GH1048" s="37"/>
      <c r="GI1048" s="37"/>
      <c r="GJ1048" s="37"/>
      <c r="GK1048" s="37"/>
      <c r="GL1048" s="37"/>
      <c r="GM1048" s="37"/>
      <c r="GN1048" s="37"/>
      <c r="GO1048" s="37"/>
      <c r="GP1048" s="37"/>
      <c r="GQ1048" s="37"/>
      <c r="GR1048" s="37"/>
      <c r="GS1048" s="37"/>
      <c r="GT1048" s="37"/>
      <c r="GU1048" s="37"/>
      <c r="GV1048" s="37"/>
      <c r="GW1048" s="37"/>
      <c r="GX1048" s="37"/>
      <c r="GY1048" s="37"/>
      <c r="GZ1048" s="37"/>
      <c r="HA1048" s="37"/>
      <c r="HB1048" s="37"/>
      <c r="HC1048" s="37"/>
      <c r="HD1048" s="37"/>
      <c r="HE1048" s="37"/>
      <c r="HF1048" s="37"/>
      <c r="HG1048" s="37"/>
      <c r="HH1048" s="37"/>
      <c r="HI1048" s="37"/>
      <c r="HJ1048" s="37"/>
      <c r="HK1048" s="37"/>
      <c r="HL1048" s="37"/>
      <c r="HM1048" s="37"/>
      <c r="HN1048" s="37"/>
      <c r="HO1048" s="37"/>
      <c r="HP1048" s="37"/>
      <c r="HQ1048" s="37"/>
      <c r="HR1048" s="37"/>
      <c r="HS1048" s="37"/>
      <c r="HT1048" s="37"/>
      <c r="HU1048" s="37"/>
      <c r="HV1048" s="37"/>
      <c r="HW1048" s="37"/>
      <c r="HX1048" s="37"/>
      <c r="HY1048" s="37"/>
      <c r="HZ1048" s="37"/>
      <c r="IA1048" s="37"/>
      <c r="IB1048" s="37"/>
      <c r="IC1048" s="37"/>
      <c r="ID1048" s="37"/>
      <c r="IE1048" s="37"/>
      <c r="IF1048" s="37"/>
      <c r="IG1048" s="37"/>
      <c r="IH1048" s="37"/>
      <c r="II1048" s="37"/>
      <c r="IJ1048" s="37"/>
      <c r="IK1048" s="37"/>
      <c r="IL1048" s="37"/>
      <c r="IM1048" s="37"/>
      <c r="IN1048" s="37"/>
      <c r="IO1048" s="37"/>
      <c r="IP1048" s="37"/>
      <c r="IQ1048" s="37"/>
      <c r="IR1048" s="37"/>
      <c r="IS1048" s="37"/>
      <c r="IT1048" s="37"/>
      <c r="IU1048" s="37"/>
      <c r="IV1048" s="37"/>
      <c r="IW1048" s="37"/>
      <c r="IX1048" s="37"/>
      <c r="IY1048" s="37"/>
      <c r="IZ1048" s="37"/>
      <c r="JA1048" s="37"/>
      <c r="JB1048" s="37"/>
      <c r="JC1048" s="37"/>
      <c r="JD1048" s="37"/>
      <c r="JE1048" s="37"/>
      <c r="JF1048" s="37"/>
      <c r="JG1048" s="37"/>
      <c r="JH1048" s="37"/>
      <c r="JI1048" s="37"/>
      <c r="JJ1048" s="37"/>
      <c r="JK1048" s="37"/>
      <c r="JL1048" s="37"/>
      <c r="JM1048" s="37"/>
    </row>
    <row r="1049" spans="2:273" ht="20.25" customHeight="1">
      <c r="B1049" s="116" t="s">
        <v>6551</v>
      </c>
      <c r="C1049" s="107">
        <v>20201</v>
      </c>
      <c r="D1049" s="109">
        <v>2020</v>
      </c>
      <c r="E1049" s="65" t="s">
        <v>6552</v>
      </c>
      <c r="F1049" s="140"/>
      <c r="G1049" s="354"/>
      <c r="H1049" s="57" t="s">
        <v>6553</v>
      </c>
      <c r="I1049" s="57" t="s">
        <v>53</v>
      </c>
      <c r="J1049" s="78">
        <v>27</v>
      </c>
      <c r="K1049" s="192">
        <v>851925</v>
      </c>
      <c r="L1049" s="57" t="s">
        <v>6554</v>
      </c>
      <c r="M1049" s="57" t="s">
        <v>54</v>
      </c>
      <c r="N1049" s="215">
        <v>10</v>
      </c>
      <c r="O1049" s="78">
        <v>1</v>
      </c>
      <c r="P1049" s="78">
        <v>53</v>
      </c>
      <c r="Q1049" s="57" t="s">
        <v>47</v>
      </c>
      <c r="R1049" s="57" t="s">
        <v>139</v>
      </c>
      <c r="S1049" s="48"/>
      <c r="T1049" s="48"/>
      <c r="U1049" s="48"/>
      <c r="V1049" s="48"/>
      <c r="W1049" s="48"/>
      <c r="X1049" s="48"/>
      <c r="Y1049" s="48"/>
      <c r="Z1049" s="48"/>
      <c r="AA1049" s="48"/>
      <c r="AB1049" s="48"/>
      <c r="AC1049" s="48"/>
      <c r="AD1049" s="48"/>
      <c r="AE1049" s="48"/>
      <c r="AF1049" s="37"/>
      <c r="AG1049" s="37"/>
      <c r="AH1049" s="37"/>
      <c r="AI1049" s="37"/>
      <c r="AJ1049" s="37"/>
      <c r="AK1049" s="37"/>
      <c r="AL1049" s="37"/>
      <c r="AM1049" s="37"/>
      <c r="AN1049" s="37"/>
      <c r="AO1049" s="37"/>
      <c r="AP1049" s="37"/>
      <c r="AQ1049" s="37"/>
      <c r="AR1049" s="37"/>
      <c r="AS1049" s="37"/>
      <c r="AT1049" s="37"/>
      <c r="AU1049" s="37"/>
      <c r="AV1049" s="37"/>
      <c r="AW1049" s="37"/>
      <c r="AX1049" s="37"/>
      <c r="AY1049" s="37"/>
      <c r="AZ1049" s="37"/>
      <c r="BA1049" s="37"/>
      <c r="BB1049" s="37"/>
      <c r="BC1049" s="37"/>
      <c r="BD1049" s="37"/>
      <c r="BE1049" s="37"/>
      <c r="BF1049" s="37"/>
      <c r="BG1049" s="37"/>
      <c r="BH1049" s="37"/>
      <c r="BI1049" s="37"/>
      <c r="BJ1049" s="37"/>
      <c r="BK1049" s="37"/>
      <c r="BL1049" s="37"/>
      <c r="BM1049" s="37"/>
      <c r="BN1049" s="37"/>
      <c r="BO1049" s="37"/>
      <c r="BP1049" s="37"/>
      <c r="BQ1049" s="37"/>
      <c r="BR1049" s="37"/>
      <c r="BS1049" s="37"/>
      <c r="BT1049" s="37"/>
      <c r="BU1049" s="37"/>
      <c r="BV1049" s="37"/>
      <c r="BW1049" s="37"/>
      <c r="BX1049" s="37"/>
      <c r="BY1049" s="37"/>
      <c r="BZ1049" s="37"/>
      <c r="CA1049" s="37"/>
      <c r="CB1049" s="37"/>
      <c r="CC1049" s="37"/>
      <c r="CD1049" s="37"/>
      <c r="CE1049" s="37"/>
      <c r="CF1049" s="37"/>
      <c r="CG1049" s="37"/>
      <c r="CH1049" s="37"/>
      <c r="CI1049" s="37"/>
      <c r="CJ1049" s="37"/>
      <c r="CK1049" s="37"/>
      <c r="CL1049" s="37"/>
      <c r="CM1049" s="37"/>
      <c r="CN1049" s="37"/>
      <c r="CO1049" s="37"/>
      <c r="CP1049" s="37"/>
      <c r="CQ1049" s="37"/>
      <c r="CR1049" s="37"/>
      <c r="CS1049" s="37"/>
      <c r="CT1049" s="37"/>
      <c r="CU1049" s="37"/>
      <c r="CV1049" s="37"/>
      <c r="CW1049" s="37"/>
      <c r="CX1049" s="37"/>
      <c r="CY1049" s="37"/>
      <c r="CZ1049" s="37"/>
      <c r="DA1049" s="37"/>
      <c r="DB1049" s="37"/>
      <c r="DC1049" s="37"/>
      <c r="DD1049" s="37"/>
      <c r="DE1049" s="37"/>
      <c r="DF1049" s="37"/>
      <c r="DG1049" s="37"/>
      <c r="DH1049" s="37"/>
      <c r="DI1049" s="37"/>
      <c r="DJ1049" s="37"/>
      <c r="DK1049" s="37"/>
      <c r="DL1049" s="37"/>
      <c r="DM1049" s="37"/>
      <c r="DN1049" s="37"/>
      <c r="DO1049" s="37"/>
      <c r="DP1049" s="37"/>
      <c r="DQ1049" s="37"/>
      <c r="DR1049" s="37"/>
      <c r="DS1049" s="37"/>
      <c r="DT1049" s="37"/>
      <c r="DU1049" s="37"/>
      <c r="DV1049" s="37"/>
      <c r="DW1049" s="37"/>
      <c r="DX1049" s="37"/>
      <c r="DY1049" s="37"/>
      <c r="DZ1049" s="37"/>
      <c r="EA1049" s="37"/>
      <c r="EB1049" s="37"/>
      <c r="EC1049" s="37"/>
      <c r="ED1049" s="37"/>
      <c r="EE1049" s="37"/>
      <c r="EF1049" s="37"/>
      <c r="EG1049" s="37"/>
      <c r="EH1049" s="37"/>
      <c r="EI1049" s="37"/>
      <c r="EJ1049" s="37"/>
      <c r="EK1049" s="37"/>
      <c r="EL1049" s="37"/>
      <c r="EM1049" s="37"/>
      <c r="EN1049" s="37"/>
      <c r="EO1049" s="37"/>
      <c r="EP1049" s="37"/>
      <c r="EQ1049" s="37"/>
      <c r="ER1049" s="37"/>
      <c r="ES1049" s="37"/>
      <c r="ET1049" s="37"/>
      <c r="EU1049" s="37"/>
      <c r="EV1049" s="37"/>
      <c r="EW1049" s="37"/>
      <c r="EX1049" s="37"/>
      <c r="EY1049" s="37"/>
      <c r="EZ1049" s="37"/>
      <c r="FA1049" s="37"/>
      <c r="FB1049" s="37"/>
      <c r="FC1049" s="37"/>
      <c r="FD1049" s="37"/>
      <c r="FE1049" s="37"/>
      <c r="FF1049" s="37"/>
      <c r="FG1049" s="37"/>
      <c r="FH1049" s="37"/>
      <c r="FI1049" s="37"/>
      <c r="FJ1049" s="37"/>
      <c r="FK1049" s="37"/>
      <c r="FL1049" s="37"/>
      <c r="FM1049" s="37"/>
      <c r="FN1049" s="37"/>
      <c r="FO1049" s="37"/>
      <c r="FP1049" s="37"/>
      <c r="FQ1049" s="37"/>
      <c r="FR1049" s="37"/>
      <c r="FS1049" s="37"/>
      <c r="FT1049" s="37"/>
      <c r="FU1049" s="37"/>
      <c r="FV1049" s="37"/>
      <c r="FW1049" s="37"/>
      <c r="FX1049" s="37"/>
      <c r="FY1049" s="37"/>
      <c r="FZ1049" s="37"/>
      <c r="GA1049" s="37"/>
      <c r="GB1049" s="37"/>
      <c r="GC1049" s="37"/>
      <c r="GD1049" s="37"/>
      <c r="GE1049" s="37"/>
      <c r="GF1049" s="37"/>
      <c r="GG1049" s="37"/>
      <c r="GH1049" s="37"/>
      <c r="GI1049" s="37"/>
      <c r="GJ1049" s="37"/>
      <c r="GK1049" s="37"/>
      <c r="GL1049" s="37"/>
      <c r="GM1049" s="37"/>
      <c r="GN1049" s="37"/>
      <c r="GO1049" s="37"/>
      <c r="GP1049" s="37"/>
      <c r="GQ1049" s="37"/>
      <c r="GR1049" s="37"/>
      <c r="GS1049" s="37"/>
      <c r="GT1049" s="37"/>
      <c r="GU1049" s="37"/>
      <c r="GV1049" s="37"/>
      <c r="GW1049" s="37"/>
      <c r="GX1049" s="37"/>
      <c r="GY1049" s="37"/>
      <c r="GZ1049" s="37"/>
      <c r="HA1049" s="37"/>
      <c r="HB1049" s="37"/>
      <c r="HC1049" s="37"/>
      <c r="HD1049" s="37"/>
      <c r="HE1049" s="37"/>
      <c r="HF1049" s="37"/>
      <c r="HG1049" s="37"/>
      <c r="HH1049" s="37"/>
      <c r="HI1049" s="37"/>
      <c r="HJ1049" s="37"/>
      <c r="HK1049" s="37"/>
      <c r="HL1049" s="37"/>
      <c r="HM1049" s="37"/>
      <c r="HN1049" s="37"/>
      <c r="HO1049" s="37"/>
      <c r="HP1049" s="37"/>
      <c r="HQ1049" s="37"/>
      <c r="HR1049" s="37"/>
      <c r="HS1049" s="37"/>
      <c r="HT1049" s="37"/>
      <c r="HU1049" s="37"/>
      <c r="HV1049" s="37"/>
      <c r="HW1049" s="37"/>
      <c r="HX1049" s="37"/>
      <c r="HY1049" s="37"/>
      <c r="HZ1049" s="37"/>
      <c r="IA1049" s="37"/>
      <c r="IB1049" s="37"/>
      <c r="IC1049" s="37"/>
      <c r="ID1049" s="37"/>
      <c r="IE1049" s="37"/>
      <c r="IF1049" s="37"/>
      <c r="IG1049" s="37"/>
      <c r="IH1049" s="37"/>
      <c r="II1049" s="37"/>
      <c r="IJ1049" s="37"/>
      <c r="IK1049" s="37"/>
      <c r="IL1049" s="37"/>
      <c r="IM1049" s="37"/>
      <c r="IN1049" s="37"/>
      <c r="IO1049" s="37"/>
      <c r="IP1049" s="37"/>
      <c r="IQ1049" s="37"/>
      <c r="IR1049" s="37"/>
      <c r="IS1049" s="37"/>
      <c r="IT1049" s="37"/>
      <c r="IU1049" s="37"/>
      <c r="IV1049" s="37"/>
      <c r="IW1049" s="37"/>
      <c r="IX1049" s="37"/>
      <c r="IY1049" s="37"/>
      <c r="IZ1049" s="37"/>
      <c r="JA1049" s="37"/>
      <c r="JB1049" s="37"/>
      <c r="JC1049" s="37"/>
      <c r="JD1049" s="37"/>
      <c r="JE1049" s="37"/>
      <c r="JF1049" s="37"/>
      <c r="JG1049" s="37"/>
      <c r="JH1049" s="37"/>
      <c r="JI1049" s="37"/>
      <c r="JJ1049" s="37"/>
      <c r="JK1049" s="37"/>
      <c r="JL1049" s="37"/>
      <c r="JM1049" s="37"/>
    </row>
    <row r="1050" spans="2:273" ht="20.25" customHeight="1">
      <c r="B1050" s="111" t="s">
        <v>1063</v>
      </c>
      <c r="C1050" s="112">
        <v>20182</v>
      </c>
      <c r="D1050" s="108">
        <v>2018</v>
      </c>
      <c r="E1050" s="35" t="s">
        <v>1064</v>
      </c>
      <c r="F1050" s="142"/>
      <c r="G1050" s="353"/>
      <c r="H1050" s="36" t="s">
        <v>1065</v>
      </c>
      <c r="I1050" s="4" t="s">
        <v>37</v>
      </c>
      <c r="J1050" s="79">
        <v>18</v>
      </c>
      <c r="K1050" s="191">
        <v>97000</v>
      </c>
      <c r="L1050" s="31" t="s">
        <v>1066</v>
      </c>
      <c r="M1050" s="4" t="s">
        <v>54</v>
      </c>
      <c r="N1050" s="215">
        <v>2</v>
      </c>
      <c r="O1050" s="77">
        <v>3</v>
      </c>
      <c r="P1050" s="77">
        <v>55</v>
      </c>
      <c r="Q1050" s="36" t="s">
        <v>47</v>
      </c>
      <c r="R1050" s="4" t="s">
        <v>156</v>
      </c>
      <c r="S1050" s="37"/>
      <c r="T1050" s="37"/>
      <c r="U1050" s="37"/>
      <c r="V1050" s="37"/>
      <c r="W1050" s="37"/>
      <c r="X1050" s="37"/>
      <c r="Y1050" s="37"/>
      <c r="Z1050" s="37"/>
      <c r="AA1050" s="37"/>
      <c r="AB1050" s="37"/>
      <c r="AC1050" s="37"/>
      <c r="AD1050" s="37"/>
      <c r="AE1050" s="37"/>
      <c r="AF1050" s="48"/>
      <c r="AG1050" s="48"/>
      <c r="AH1050" s="48"/>
      <c r="AI1050" s="48"/>
      <c r="AJ1050" s="48"/>
      <c r="AK1050" s="48"/>
      <c r="AL1050" s="48"/>
      <c r="AM1050" s="48"/>
      <c r="AN1050" s="48"/>
      <c r="AO1050" s="48"/>
      <c r="AP1050" s="48"/>
      <c r="AQ1050" s="48"/>
      <c r="AR1050" s="48"/>
      <c r="AS1050" s="48"/>
      <c r="AT1050" s="48"/>
      <c r="AU1050" s="48"/>
      <c r="AV1050" s="48"/>
      <c r="AW1050" s="48"/>
      <c r="AX1050" s="48"/>
      <c r="AY1050" s="48"/>
      <c r="AZ1050" s="48"/>
      <c r="BA1050" s="48"/>
      <c r="BB1050" s="48"/>
      <c r="BC1050" s="48"/>
      <c r="BD1050" s="48"/>
      <c r="BE1050" s="48"/>
      <c r="BF1050" s="48"/>
      <c r="BG1050" s="48"/>
      <c r="BH1050" s="48"/>
      <c r="BI1050" s="48"/>
      <c r="BJ1050" s="48"/>
      <c r="BK1050" s="48"/>
      <c r="BL1050" s="48"/>
      <c r="BM1050" s="48"/>
      <c r="BN1050" s="48"/>
      <c r="BO1050" s="48"/>
      <c r="BP1050" s="48"/>
      <c r="BQ1050" s="48"/>
      <c r="BR1050" s="48"/>
      <c r="BS1050" s="48"/>
      <c r="BT1050" s="48"/>
      <c r="BU1050" s="48"/>
      <c r="BV1050" s="48"/>
      <c r="BW1050" s="48"/>
      <c r="BX1050" s="48"/>
      <c r="BY1050" s="48"/>
      <c r="BZ1050" s="48"/>
      <c r="CA1050" s="48"/>
      <c r="CB1050" s="48"/>
      <c r="CC1050" s="48"/>
      <c r="CD1050" s="48"/>
      <c r="CE1050" s="48"/>
      <c r="CF1050" s="48"/>
      <c r="CG1050" s="48"/>
      <c r="CH1050" s="48"/>
      <c r="CI1050" s="48"/>
      <c r="CJ1050" s="48"/>
      <c r="CK1050" s="48"/>
      <c r="CL1050" s="48"/>
      <c r="CM1050" s="48"/>
      <c r="CN1050" s="48"/>
      <c r="CO1050" s="48"/>
      <c r="CP1050" s="48"/>
      <c r="CQ1050" s="48"/>
      <c r="CR1050" s="48"/>
      <c r="CS1050" s="48"/>
      <c r="CT1050" s="48"/>
      <c r="CU1050" s="48"/>
      <c r="CV1050" s="48"/>
      <c r="CW1050" s="48"/>
      <c r="CX1050" s="48"/>
      <c r="CY1050" s="48"/>
      <c r="CZ1050" s="48"/>
      <c r="DA1050" s="48"/>
      <c r="DB1050" s="48"/>
      <c r="DC1050" s="48"/>
      <c r="DD1050" s="48"/>
      <c r="DE1050" s="48"/>
      <c r="DF1050" s="48"/>
      <c r="DG1050" s="48"/>
      <c r="DH1050" s="48"/>
      <c r="DI1050" s="48"/>
      <c r="DJ1050" s="48"/>
      <c r="DK1050" s="48"/>
      <c r="DL1050" s="48"/>
      <c r="DM1050" s="48"/>
      <c r="DN1050" s="48"/>
      <c r="DO1050" s="48"/>
      <c r="DP1050" s="48"/>
      <c r="DQ1050" s="48"/>
      <c r="DR1050" s="48"/>
      <c r="DS1050" s="48"/>
      <c r="DT1050" s="48"/>
      <c r="DU1050" s="48"/>
      <c r="DV1050" s="48"/>
      <c r="DW1050" s="48"/>
      <c r="DX1050" s="48"/>
      <c r="DY1050" s="48"/>
      <c r="DZ1050" s="48"/>
      <c r="EA1050" s="48"/>
      <c r="EB1050" s="48"/>
      <c r="EC1050" s="48"/>
      <c r="ED1050" s="48"/>
      <c r="EE1050" s="48"/>
      <c r="EF1050" s="48"/>
      <c r="EG1050" s="48"/>
      <c r="EH1050" s="48"/>
      <c r="EI1050" s="48"/>
      <c r="EJ1050" s="48"/>
      <c r="EK1050" s="48"/>
      <c r="EL1050" s="48"/>
      <c r="EM1050" s="48"/>
      <c r="EN1050" s="48"/>
      <c r="EO1050" s="48"/>
      <c r="EP1050" s="48"/>
      <c r="EQ1050" s="48"/>
      <c r="ER1050" s="48"/>
      <c r="ES1050" s="48"/>
      <c r="ET1050" s="48"/>
      <c r="EU1050" s="48"/>
      <c r="EV1050" s="48"/>
      <c r="EW1050" s="48"/>
      <c r="EX1050" s="48"/>
      <c r="EY1050" s="48"/>
      <c r="EZ1050" s="48"/>
      <c r="FA1050" s="48"/>
      <c r="FB1050" s="48"/>
      <c r="FC1050" s="48"/>
      <c r="FD1050" s="48"/>
      <c r="FE1050" s="48"/>
      <c r="FF1050" s="48"/>
      <c r="FG1050" s="48"/>
      <c r="FH1050" s="48"/>
      <c r="FI1050" s="48"/>
      <c r="FJ1050" s="48"/>
      <c r="FK1050" s="48"/>
      <c r="FL1050" s="48"/>
      <c r="FM1050" s="48"/>
      <c r="FN1050" s="48"/>
      <c r="FO1050" s="48"/>
      <c r="FP1050" s="48"/>
      <c r="FQ1050" s="48"/>
      <c r="FR1050" s="48"/>
      <c r="FS1050" s="48"/>
      <c r="FT1050" s="48"/>
      <c r="FU1050" s="48"/>
      <c r="FV1050" s="48"/>
      <c r="FW1050" s="48"/>
      <c r="FX1050" s="48"/>
      <c r="FY1050" s="48"/>
      <c r="FZ1050" s="48"/>
      <c r="GA1050" s="48"/>
      <c r="GB1050" s="48"/>
      <c r="GC1050" s="48"/>
      <c r="GD1050" s="48"/>
      <c r="GE1050" s="48"/>
      <c r="GF1050" s="48"/>
      <c r="GG1050" s="48"/>
      <c r="GH1050" s="48"/>
      <c r="GI1050" s="48"/>
      <c r="GJ1050" s="48"/>
      <c r="GK1050" s="48"/>
      <c r="GL1050" s="48"/>
      <c r="GM1050" s="48"/>
      <c r="GN1050" s="48"/>
      <c r="GO1050" s="48"/>
      <c r="GP1050" s="48"/>
      <c r="GQ1050" s="48"/>
      <c r="GR1050" s="48"/>
      <c r="GS1050" s="48"/>
      <c r="GT1050" s="48"/>
      <c r="GU1050" s="48"/>
      <c r="GV1050" s="48"/>
      <c r="GW1050" s="48"/>
      <c r="GX1050" s="48"/>
      <c r="GY1050" s="48"/>
      <c r="GZ1050" s="48"/>
      <c r="HA1050" s="48"/>
      <c r="HB1050" s="48"/>
      <c r="HC1050" s="48"/>
      <c r="HD1050" s="48"/>
      <c r="HE1050" s="48"/>
      <c r="HF1050" s="48"/>
      <c r="HG1050" s="48"/>
      <c r="HH1050" s="48"/>
      <c r="HI1050" s="48"/>
      <c r="HJ1050" s="48"/>
      <c r="HK1050" s="48"/>
      <c r="HL1050" s="48"/>
      <c r="HM1050" s="48"/>
      <c r="HN1050" s="48"/>
      <c r="HO1050" s="48"/>
      <c r="HP1050" s="48"/>
      <c r="HQ1050" s="48"/>
      <c r="HR1050" s="48"/>
      <c r="HS1050" s="48"/>
      <c r="HT1050" s="48"/>
      <c r="HU1050" s="48"/>
      <c r="HV1050" s="48"/>
      <c r="HW1050" s="48"/>
      <c r="HX1050" s="48"/>
      <c r="HY1050" s="48"/>
      <c r="HZ1050" s="48"/>
      <c r="IA1050" s="48"/>
      <c r="IB1050" s="48"/>
      <c r="IC1050" s="48"/>
      <c r="ID1050" s="48"/>
      <c r="IE1050" s="48"/>
      <c r="IF1050" s="48"/>
      <c r="IG1050" s="48"/>
      <c r="IH1050" s="48"/>
      <c r="II1050" s="48"/>
      <c r="IJ1050" s="48"/>
      <c r="IK1050" s="48"/>
      <c r="IL1050" s="48"/>
      <c r="IM1050" s="48"/>
      <c r="IN1050" s="48"/>
      <c r="IO1050" s="48"/>
      <c r="IP1050" s="48"/>
      <c r="IQ1050" s="48"/>
      <c r="IR1050" s="48"/>
      <c r="IS1050" s="48"/>
      <c r="IT1050" s="48"/>
      <c r="IU1050" s="48"/>
      <c r="IV1050" s="48"/>
      <c r="IW1050" s="48"/>
      <c r="IX1050" s="48"/>
      <c r="IY1050" s="48"/>
      <c r="IZ1050" s="48"/>
      <c r="JA1050" s="48"/>
      <c r="JB1050" s="49"/>
      <c r="JC1050" s="49"/>
      <c r="JD1050" s="49"/>
      <c r="JE1050" s="49"/>
      <c r="JF1050" s="49"/>
      <c r="JG1050" s="49"/>
      <c r="JH1050" s="49"/>
      <c r="JI1050" s="49"/>
      <c r="JJ1050" s="49"/>
      <c r="JK1050" s="49"/>
      <c r="JL1050" s="49"/>
      <c r="JM1050" s="49"/>
    </row>
    <row r="1051" spans="2:273" ht="20.25" customHeight="1">
      <c r="B1051" s="116" t="s">
        <v>6555</v>
      </c>
      <c r="C1051" s="107">
        <v>20202</v>
      </c>
      <c r="D1051" s="108">
        <v>2020</v>
      </c>
      <c r="E1051" s="65" t="s">
        <v>1064</v>
      </c>
      <c r="F1051" s="140"/>
      <c r="G1051" s="354"/>
      <c r="H1051" s="57" t="s">
        <v>6556</v>
      </c>
      <c r="I1051" s="57" t="s">
        <v>37</v>
      </c>
      <c r="J1051" s="78">
        <v>21</v>
      </c>
      <c r="K1051" s="192">
        <v>100000</v>
      </c>
      <c r="L1051" s="57" t="s">
        <v>6557</v>
      </c>
      <c r="M1051" s="57" t="s">
        <v>54</v>
      </c>
      <c r="N1051" s="215">
        <v>2</v>
      </c>
      <c r="O1051" s="78">
        <v>3</v>
      </c>
      <c r="P1051" s="78">
        <v>55</v>
      </c>
      <c r="Q1051" s="57" t="s">
        <v>55</v>
      </c>
      <c r="R1051" s="57" t="s">
        <v>156</v>
      </c>
      <c r="S1051" s="48"/>
      <c r="T1051" s="48"/>
      <c r="U1051" s="48"/>
      <c r="V1051" s="48"/>
      <c r="W1051" s="48"/>
      <c r="X1051" s="48"/>
      <c r="Y1051" s="48"/>
      <c r="Z1051" s="48"/>
      <c r="AA1051" s="48"/>
      <c r="AB1051" s="48"/>
      <c r="AC1051" s="48"/>
      <c r="AD1051" s="48"/>
      <c r="AE1051" s="48"/>
    </row>
    <row r="1052" spans="2:273" ht="20.25" customHeight="1">
      <c r="B1052" s="116" t="s">
        <v>3765</v>
      </c>
      <c r="C1052" s="107">
        <v>20192</v>
      </c>
      <c r="D1052" s="108">
        <v>2019</v>
      </c>
      <c r="E1052" s="38" t="s">
        <v>1064</v>
      </c>
      <c r="F1052" s="141"/>
      <c r="G1052" s="353"/>
      <c r="H1052" s="3" t="s">
        <v>3766</v>
      </c>
      <c r="I1052" s="3" t="s">
        <v>37</v>
      </c>
      <c r="J1052" s="79">
        <v>43</v>
      </c>
      <c r="K1052" s="193">
        <v>225000</v>
      </c>
      <c r="L1052" s="3" t="s">
        <v>3767</v>
      </c>
      <c r="M1052" s="3" t="s">
        <v>54</v>
      </c>
      <c r="N1052" s="215">
        <v>2</v>
      </c>
      <c r="O1052" s="77">
        <v>3</v>
      </c>
      <c r="P1052" s="77">
        <v>55</v>
      </c>
      <c r="Q1052" s="3" t="s">
        <v>55</v>
      </c>
      <c r="R1052" s="3" t="s">
        <v>156</v>
      </c>
      <c r="S1052" s="6"/>
      <c r="T1052" s="6"/>
      <c r="Y1052" s="6"/>
      <c r="Z1052" s="6"/>
      <c r="AR1052" s="7" t="s">
        <v>47</v>
      </c>
      <c r="AS1052" s="7" t="s">
        <v>53</v>
      </c>
    </row>
    <row r="1053" spans="2:273" ht="20.25" customHeight="1">
      <c r="B1053" s="111" t="s">
        <v>1067</v>
      </c>
      <c r="C1053" s="112">
        <v>20182</v>
      </c>
      <c r="D1053" s="108">
        <v>2018</v>
      </c>
      <c r="E1053" s="35" t="s">
        <v>1064</v>
      </c>
      <c r="F1053" s="142"/>
      <c r="G1053" s="353"/>
      <c r="H1053" s="36" t="s">
        <v>1068</v>
      </c>
      <c r="I1053" s="4" t="s">
        <v>37</v>
      </c>
      <c r="J1053" s="79">
        <v>63</v>
      </c>
      <c r="K1053" s="191">
        <v>3000020</v>
      </c>
      <c r="L1053" s="4" t="s">
        <v>1066</v>
      </c>
      <c r="M1053" s="4" t="s">
        <v>54</v>
      </c>
      <c r="N1053" s="215">
        <v>2</v>
      </c>
      <c r="O1053" s="77">
        <v>3</v>
      </c>
      <c r="P1053" s="77">
        <v>55</v>
      </c>
      <c r="Q1053" s="36" t="s">
        <v>47</v>
      </c>
      <c r="R1053" s="4" t="s">
        <v>156</v>
      </c>
      <c r="S1053" s="37"/>
      <c r="T1053" s="37"/>
      <c r="U1053" s="37"/>
      <c r="V1053" s="37"/>
      <c r="W1053" s="37"/>
      <c r="X1053" s="37"/>
      <c r="Y1053" s="37"/>
      <c r="Z1053" s="37"/>
      <c r="AA1053" s="37"/>
      <c r="AB1053" s="37"/>
      <c r="AC1053" s="37"/>
      <c r="AD1053" s="37"/>
      <c r="AE1053" s="37"/>
      <c r="AF1053" s="48"/>
      <c r="AG1053" s="48"/>
      <c r="AH1053" s="48"/>
      <c r="AI1053" s="48"/>
      <c r="AJ1053" s="48"/>
      <c r="AK1053" s="48"/>
      <c r="AL1053" s="48"/>
      <c r="AM1053" s="48"/>
      <c r="AN1053" s="48"/>
      <c r="AO1053" s="48"/>
      <c r="AP1053" s="48"/>
      <c r="AQ1053" s="48"/>
      <c r="AR1053" s="48"/>
      <c r="AS1053" s="48"/>
      <c r="AT1053" s="48"/>
      <c r="AU1053" s="48"/>
      <c r="AV1053" s="48"/>
      <c r="AW1053" s="48"/>
      <c r="AX1053" s="48"/>
      <c r="AY1053" s="48"/>
      <c r="AZ1053" s="48"/>
      <c r="BA1053" s="48"/>
      <c r="BB1053" s="48"/>
      <c r="BC1053" s="48"/>
      <c r="BD1053" s="48"/>
      <c r="BE1053" s="48"/>
      <c r="BF1053" s="48"/>
      <c r="BG1053" s="48"/>
      <c r="BH1053" s="48"/>
      <c r="BI1053" s="48"/>
      <c r="BJ1053" s="48"/>
      <c r="BK1053" s="48"/>
      <c r="BL1053" s="48"/>
      <c r="BM1053" s="48"/>
      <c r="BN1053" s="48"/>
      <c r="BO1053" s="48"/>
      <c r="BP1053" s="48"/>
      <c r="BQ1053" s="48"/>
      <c r="BR1053" s="48"/>
      <c r="BS1053" s="48"/>
      <c r="BT1053" s="48"/>
      <c r="BU1053" s="48"/>
      <c r="BV1053" s="48"/>
      <c r="BW1053" s="48"/>
      <c r="BX1053" s="48"/>
      <c r="BY1053" s="48"/>
      <c r="BZ1053" s="48"/>
      <c r="CA1053" s="48"/>
      <c r="CB1053" s="48"/>
      <c r="CC1053" s="48"/>
      <c r="CD1053" s="48"/>
      <c r="CE1053" s="48"/>
      <c r="CF1053" s="48"/>
      <c r="CG1053" s="48"/>
      <c r="CH1053" s="48"/>
      <c r="CI1053" s="48"/>
      <c r="CJ1053" s="48"/>
      <c r="CK1053" s="48"/>
      <c r="CL1053" s="48"/>
      <c r="CM1053" s="48"/>
      <c r="CN1053" s="48"/>
      <c r="CO1053" s="48"/>
      <c r="CP1053" s="48"/>
      <c r="CQ1053" s="48"/>
      <c r="CR1053" s="48"/>
      <c r="CS1053" s="48"/>
      <c r="CT1053" s="48"/>
      <c r="CU1053" s="48"/>
      <c r="CV1053" s="48"/>
      <c r="CW1053" s="48"/>
      <c r="CX1053" s="48"/>
      <c r="CY1053" s="48"/>
      <c r="CZ1053" s="48"/>
      <c r="DA1053" s="48"/>
      <c r="DB1053" s="48"/>
      <c r="DC1053" s="48"/>
      <c r="DD1053" s="48"/>
      <c r="DE1053" s="48"/>
      <c r="DF1053" s="48"/>
      <c r="DG1053" s="48"/>
      <c r="DH1053" s="48"/>
      <c r="DI1053" s="48"/>
      <c r="DJ1053" s="48"/>
      <c r="DK1053" s="48"/>
      <c r="DL1053" s="48"/>
      <c r="DM1053" s="48"/>
      <c r="DN1053" s="48"/>
      <c r="DO1053" s="48"/>
      <c r="DP1053" s="48"/>
      <c r="DQ1053" s="48"/>
      <c r="DR1053" s="48"/>
      <c r="DS1053" s="48"/>
      <c r="DT1053" s="48"/>
      <c r="DU1053" s="48"/>
      <c r="DV1053" s="48"/>
      <c r="DW1053" s="48"/>
      <c r="DX1053" s="48"/>
      <c r="DY1053" s="48"/>
      <c r="DZ1053" s="48"/>
      <c r="EA1053" s="48"/>
      <c r="EB1053" s="48"/>
      <c r="EC1053" s="48"/>
      <c r="ED1053" s="48"/>
      <c r="EE1053" s="48"/>
      <c r="EF1053" s="48"/>
      <c r="EG1053" s="48"/>
      <c r="EH1053" s="48"/>
      <c r="EI1053" s="48"/>
      <c r="EJ1053" s="48"/>
      <c r="EK1053" s="48"/>
      <c r="EL1053" s="48"/>
      <c r="EM1053" s="48"/>
      <c r="EN1053" s="48"/>
      <c r="EO1053" s="48"/>
      <c r="EP1053" s="48"/>
      <c r="EQ1053" s="48"/>
      <c r="ER1053" s="48"/>
      <c r="ES1053" s="48"/>
      <c r="ET1053" s="48"/>
      <c r="EU1053" s="48"/>
      <c r="EV1053" s="48"/>
      <c r="EW1053" s="48"/>
      <c r="EX1053" s="48"/>
      <c r="EY1053" s="48"/>
      <c r="EZ1053" s="48"/>
      <c r="FA1053" s="48"/>
      <c r="FB1053" s="48"/>
      <c r="FC1053" s="48"/>
      <c r="FD1053" s="48"/>
      <c r="FE1053" s="48"/>
      <c r="FF1053" s="48"/>
      <c r="FG1053" s="48"/>
      <c r="FH1053" s="48"/>
      <c r="FI1053" s="48"/>
      <c r="FJ1053" s="48"/>
      <c r="FK1053" s="48"/>
      <c r="FL1053" s="48"/>
      <c r="FM1053" s="48"/>
      <c r="FN1053" s="48"/>
      <c r="FO1053" s="48"/>
      <c r="FP1053" s="48"/>
      <c r="FQ1053" s="48"/>
      <c r="FR1053" s="48"/>
      <c r="FS1053" s="48"/>
      <c r="FT1053" s="48"/>
      <c r="FU1053" s="48"/>
      <c r="FV1053" s="48"/>
      <c r="FW1053" s="48"/>
      <c r="FX1053" s="48"/>
      <c r="FY1053" s="48"/>
      <c r="FZ1053" s="48"/>
      <c r="GA1053" s="48"/>
      <c r="GB1053" s="48"/>
      <c r="GC1053" s="48"/>
      <c r="GD1053" s="48"/>
      <c r="GE1053" s="48"/>
      <c r="GF1053" s="48"/>
      <c r="GG1053" s="48"/>
      <c r="GH1053" s="48"/>
      <c r="GI1053" s="48"/>
      <c r="GJ1053" s="48"/>
      <c r="GK1053" s="48"/>
      <c r="GL1053" s="48"/>
      <c r="GM1053" s="48"/>
      <c r="GN1053" s="48"/>
      <c r="GO1053" s="48"/>
      <c r="GP1053" s="48"/>
      <c r="GQ1053" s="48"/>
      <c r="GR1053" s="48"/>
      <c r="GS1053" s="48"/>
      <c r="GT1053" s="48"/>
      <c r="GU1053" s="48"/>
      <c r="GV1053" s="48"/>
      <c r="GW1053" s="48"/>
      <c r="GX1053" s="48"/>
      <c r="GY1053" s="48"/>
      <c r="GZ1053" s="48"/>
      <c r="HA1053" s="48"/>
      <c r="HB1053" s="48"/>
      <c r="HC1053" s="48"/>
      <c r="HD1053" s="48"/>
      <c r="HE1053" s="48"/>
      <c r="HF1053" s="48"/>
      <c r="HG1053" s="48"/>
      <c r="HH1053" s="48"/>
      <c r="HI1053" s="48"/>
      <c r="HJ1053" s="48"/>
      <c r="HK1053" s="48"/>
      <c r="HL1053" s="48"/>
      <c r="HM1053" s="48"/>
      <c r="HN1053" s="48"/>
      <c r="HO1053" s="48"/>
      <c r="HP1053" s="48"/>
      <c r="HQ1053" s="48"/>
      <c r="HR1053" s="48"/>
      <c r="HS1053" s="48"/>
      <c r="HT1053" s="48"/>
      <c r="HU1053" s="48"/>
      <c r="HV1053" s="48"/>
      <c r="HW1053" s="48"/>
      <c r="HX1053" s="48"/>
      <c r="HY1053" s="48"/>
      <c r="HZ1053" s="48"/>
      <c r="IA1053" s="48"/>
      <c r="IB1053" s="48"/>
      <c r="IC1053" s="48"/>
      <c r="ID1053" s="48"/>
      <c r="IE1053" s="48"/>
      <c r="IF1053" s="48"/>
      <c r="IG1053" s="48"/>
      <c r="IH1053" s="48"/>
      <c r="II1053" s="48"/>
      <c r="IJ1053" s="48"/>
      <c r="IK1053" s="48"/>
      <c r="IL1053" s="48"/>
      <c r="IM1053" s="48"/>
      <c r="IN1053" s="48"/>
      <c r="IO1053" s="48"/>
      <c r="IP1053" s="48"/>
      <c r="IQ1053" s="48"/>
      <c r="IR1053" s="48"/>
      <c r="IS1053" s="48"/>
      <c r="IT1053" s="48"/>
      <c r="IU1053" s="48"/>
      <c r="IV1053" s="48"/>
      <c r="IW1053" s="48"/>
      <c r="IX1053" s="48"/>
      <c r="IY1053" s="48"/>
      <c r="IZ1053" s="48"/>
      <c r="JA1053" s="48"/>
      <c r="JB1053" s="49"/>
      <c r="JC1053" s="49"/>
      <c r="JD1053" s="49"/>
      <c r="JE1053" s="49"/>
      <c r="JF1053" s="49"/>
      <c r="JG1053" s="49"/>
      <c r="JH1053" s="49"/>
      <c r="JI1053" s="49"/>
      <c r="JJ1053" s="49"/>
      <c r="JK1053" s="49"/>
      <c r="JL1053" s="49"/>
      <c r="JM1053" s="49"/>
    </row>
    <row r="1054" spans="2:273" ht="20.25" customHeight="1">
      <c r="B1054" s="116" t="s">
        <v>3768</v>
      </c>
      <c r="C1054" s="107">
        <v>20191</v>
      </c>
      <c r="D1054" s="108">
        <v>2019</v>
      </c>
      <c r="E1054" s="38" t="s">
        <v>3769</v>
      </c>
      <c r="F1054" s="141"/>
      <c r="G1054" s="353"/>
      <c r="H1054" s="3" t="s">
        <v>3770</v>
      </c>
      <c r="I1054" s="3" t="s">
        <v>53</v>
      </c>
      <c r="J1054" s="79">
        <v>31</v>
      </c>
      <c r="K1054" s="193">
        <v>24960</v>
      </c>
      <c r="L1054" s="3" t="s">
        <v>3771</v>
      </c>
      <c r="M1054" s="3" t="s">
        <v>619</v>
      </c>
      <c r="N1054" s="215">
        <v>10</v>
      </c>
      <c r="O1054" s="77">
        <v>1</v>
      </c>
      <c r="P1054" s="77">
        <v>55</v>
      </c>
      <c r="Q1054" s="3" t="s">
        <v>47</v>
      </c>
      <c r="R1054" s="3" t="s">
        <v>80</v>
      </c>
      <c r="S1054" s="6"/>
      <c r="T1054" s="6"/>
      <c r="Y1054" s="6"/>
      <c r="Z1054" s="6"/>
      <c r="AR1054" s="7" t="s">
        <v>32</v>
      </c>
      <c r="AS1054" s="7" t="s">
        <v>53</v>
      </c>
    </row>
    <row r="1055" spans="2:273" ht="43" customHeight="1">
      <c r="B1055" s="116" t="s">
        <v>6565</v>
      </c>
      <c r="C1055" s="107">
        <v>20201</v>
      </c>
      <c r="D1055" s="109">
        <v>2020</v>
      </c>
      <c r="E1055" s="65" t="s">
        <v>1070</v>
      </c>
      <c r="F1055" s="140"/>
      <c r="G1055" s="354">
        <v>2</v>
      </c>
      <c r="H1055" s="57" t="s">
        <v>6566</v>
      </c>
      <c r="I1055" s="57" t="s">
        <v>53</v>
      </c>
      <c r="J1055" s="78">
        <v>11</v>
      </c>
      <c r="K1055" s="192">
        <v>1499050</v>
      </c>
      <c r="L1055" s="57" t="s">
        <v>6560</v>
      </c>
      <c r="M1055" s="57" t="s">
        <v>1072</v>
      </c>
      <c r="N1055" s="215">
        <v>10</v>
      </c>
      <c r="O1055" s="78">
        <v>1</v>
      </c>
      <c r="P1055" s="78">
        <v>1</v>
      </c>
      <c r="Q1055" s="57" t="s">
        <v>47</v>
      </c>
      <c r="R1055" s="57" t="s">
        <v>3788</v>
      </c>
      <c r="S1055" s="48"/>
      <c r="T1055" s="48"/>
      <c r="U1055" s="48"/>
      <c r="V1055" s="48"/>
      <c r="W1055" s="48"/>
      <c r="X1055" s="48"/>
      <c r="Y1055" s="48"/>
      <c r="Z1055" s="48"/>
      <c r="AA1055" s="48"/>
      <c r="AB1055" s="48"/>
      <c r="AC1055" s="48"/>
      <c r="AD1055" s="48"/>
      <c r="AE1055" s="48"/>
    </row>
    <row r="1056" spans="2:273" ht="20.25" customHeight="1">
      <c r="B1056" s="117" t="s">
        <v>1088</v>
      </c>
      <c r="C1056" s="118">
        <v>20181</v>
      </c>
      <c r="D1056" s="108">
        <v>2018</v>
      </c>
      <c r="E1056" s="38" t="s">
        <v>1070</v>
      </c>
      <c r="F1056" s="141"/>
      <c r="G1056" s="353"/>
      <c r="H1056" s="3" t="s">
        <v>1089</v>
      </c>
      <c r="I1056" s="3"/>
      <c r="J1056" s="79">
        <v>5</v>
      </c>
      <c r="K1056" s="193">
        <v>62303</v>
      </c>
      <c r="L1056" s="3" t="s">
        <v>2660</v>
      </c>
      <c r="M1056" s="3" t="s">
        <v>1072</v>
      </c>
      <c r="N1056" s="215">
        <v>10</v>
      </c>
      <c r="O1056" s="79">
        <v>1</v>
      </c>
      <c r="P1056" s="77">
        <v>1</v>
      </c>
      <c r="Q1056" s="4"/>
      <c r="R1056" s="3" t="s">
        <v>410</v>
      </c>
      <c r="S1056" s="13">
        <v>14</v>
      </c>
      <c r="T1056" s="13">
        <v>2</v>
      </c>
      <c r="U1056" s="7"/>
      <c r="V1056" s="7"/>
      <c r="W1056" s="7"/>
      <c r="X1056" s="7"/>
      <c r="Y1056" s="13">
        <v>6</v>
      </c>
      <c r="Z1056" s="13">
        <v>21</v>
      </c>
      <c r="AA1056" s="7"/>
      <c r="AB1056" s="7"/>
      <c r="AC1056" s="7"/>
      <c r="AD1056" s="7" t="s">
        <v>81</v>
      </c>
    </row>
    <row r="1057" spans="2:273" ht="20.25" customHeight="1">
      <c r="B1057" s="116" t="s">
        <v>3782</v>
      </c>
      <c r="C1057" s="107">
        <v>20191</v>
      </c>
      <c r="D1057" s="108">
        <v>2019</v>
      </c>
      <c r="E1057" s="38" t="s">
        <v>1070</v>
      </c>
      <c r="F1057" s="141"/>
      <c r="G1057" s="353"/>
      <c r="H1057" s="3" t="s">
        <v>3783</v>
      </c>
      <c r="I1057" s="3" t="s">
        <v>53</v>
      </c>
      <c r="J1057" s="79">
        <v>12</v>
      </c>
      <c r="K1057" s="193">
        <v>75702</v>
      </c>
      <c r="L1057" s="3" t="s">
        <v>2660</v>
      </c>
      <c r="M1057" s="3" t="s">
        <v>1072</v>
      </c>
      <c r="N1057" s="215">
        <v>10</v>
      </c>
      <c r="O1057" s="77">
        <v>1</v>
      </c>
      <c r="P1057" s="77">
        <v>1</v>
      </c>
      <c r="Q1057" s="3" t="s">
        <v>47</v>
      </c>
      <c r="R1057" s="3" t="s">
        <v>410</v>
      </c>
      <c r="S1057" s="6"/>
      <c r="T1057" s="6"/>
      <c r="Y1057" s="6"/>
      <c r="Z1057" s="6"/>
      <c r="AF1057" s="48"/>
      <c r="AG1057" s="48"/>
      <c r="AH1057" s="48"/>
      <c r="AI1057" s="48"/>
      <c r="AJ1057" s="48"/>
      <c r="AK1057" s="48"/>
      <c r="AL1057" s="48"/>
      <c r="AM1057" s="48"/>
      <c r="AN1057" s="48"/>
      <c r="AO1057" s="48"/>
      <c r="AP1057" s="48"/>
      <c r="AQ1057" s="48"/>
      <c r="AR1057" s="48"/>
      <c r="AS1057" s="48"/>
      <c r="AT1057" s="48"/>
      <c r="AU1057" s="48"/>
      <c r="AV1057" s="48"/>
      <c r="AW1057" s="48"/>
      <c r="AX1057" s="48"/>
      <c r="AY1057" s="48"/>
      <c r="AZ1057" s="48"/>
      <c r="BA1057" s="48"/>
      <c r="BB1057" s="48"/>
      <c r="BC1057" s="48"/>
      <c r="BD1057" s="48"/>
      <c r="BE1057" s="48"/>
      <c r="BF1057" s="48"/>
      <c r="BG1057" s="48"/>
      <c r="BH1057" s="48"/>
      <c r="BI1057" s="48"/>
      <c r="BJ1057" s="48"/>
      <c r="BK1057" s="48"/>
      <c r="BL1057" s="48"/>
      <c r="BM1057" s="48"/>
      <c r="BN1057" s="48"/>
      <c r="BO1057" s="48"/>
      <c r="BP1057" s="48"/>
      <c r="BQ1057" s="48"/>
      <c r="BR1057" s="48"/>
      <c r="BS1057" s="48"/>
      <c r="BT1057" s="48"/>
      <c r="BU1057" s="48"/>
      <c r="BV1057" s="48"/>
      <c r="BW1057" s="48"/>
      <c r="BX1057" s="48"/>
      <c r="BY1057" s="48"/>
      <c r="BZ1057" s="48"/>
      <c r="CA1057" s="48"/>
      <c r="CB1057" s="48"/>
      <c r="CC1057" s="48"/>
      <c r="CD1057" s="48"/>
      <c r="CE1057" s="48"/>
      <c r="CF1057" s="48"/>
      <c r="CG1057" s="48"/>
      <c r="CH1057" s="48"/>
      <c r="CI1057" s="48"/>
      <c r="CJ1057" s="48"/>
      <c r="CK1057" s="48"/>
      <c r="CL1057" s="48"/>
      <c r="CM1057" s="48"/>
      <c r="CN1057" s="48"/>
      <c r="CO1057" s="48"/>
      <c r="CP1057" s="48"/>
      <c r="CQ1057" s="48"/>
      <c r="CR1057" s="48"/>
      <c r="CS1057" s="48"/>
      <c r="CT1057" s="48"/>
      <c r="CU1057" s="48"/>
      <c r="CV1057" s="48"/>
      <c r="CW1057" s="48"/>
      <c r="CX1057" s="48"/>
      <c r="CY1057" s="48"/>
      <c r="CZ1057" s="48"/>
      <c r="DA1057" s="48"/>
      <c r="DB1057" s="48"/>
      <c r="DC1057" s="48"/>
      <c r="DD1057" s="48"/>
      <c r="DE1057" s="48"/>
      <c r="DF1057" s="48"/>
      <c r="DG1057" s="48"/>
      <c r="DH1057" s="48"/>
      <c r="DI1057" s="48"/>
      <c r="DJ1057" s="48"/>
      <c r="DK1057" s="48"/>
      <c r="DL1057" s="48"/>
      <c r="DM1057" s="48"/>
      <c r="DN1057" s="48"/>
      <c r="DO1057" s="48"/>
      <c r="DP1057" s="48"/>
      <c r="DQ1057" s="48"/>
      <c r="DR1057" s="48"/>
      <c r="DS1057" s="48"/>
      <c r="DT1057" s="48"/>
      <c r="DU1057" s="48"/>
      <c r="DV1057" s="48"/>
      <c r="DW1057" s="48"/>
      <c r="DX1057" s="48"/>
      <c r="DY1057" s="48"/>
      <c r="DZ1057" s="48"/>
      <c r="EA1057" s="48"/>
      <c r="EB1057" s="48"/>
      <c r="EC1057" s="48"/>
      <c r="ED1057" s="48"/>
      <c r="EE1057" s="48"/>
      <c r="EF1057" s="48"/>
      <c r="EG1057" s="48"/>
      <c r="EH1057" s="48"/>
      <c r="EI1057" s="48"/>
      <c r="EJ1057" s="48"/>
      <c r="EK1057" s="48"/>
      <c r="EL1057" s="48"/>
      <c r="EM1057" s="48"/>
      <c r="EN1057" s="48"/>
      <c r="EO1057" s="48"/>
      <c r="EP1057" s="48"/>
      <c r="EQ1057" s="48"/>
      <c r="ER1057" s="48"/>
      <c r="ES1057" s="48"/>
      <c r="ET1057" s="48"/>
      <c r="EU1057" s="48"/>
      <c r="EV1057" s="48"/>
      <c r="EW1057" s="48"/>
      <c r="EX1057" s="48"/>
      <c r="EY1057" s="48"/>
      <c r="EZ1057" s="48"/>
      <c r="FA1057" s="48"/>
      <c r="FB1057" s="48"/>
      <c r="FC1057" s="48"/>
      <c r="FD1057" s="48"/>
      <c r="FE1057" s="48"/>
      <c r="FF1057" s="48"/>
      <c r="FG1057" s="48"/>
      <c r="FH1057" s="48"/>
      <c r="FI1057" s="48"/>
      <c r="FJ1057" s="48"/>
      <c r="FK1057" s="48"/>
      <c r="FL1057" s="48"/>
      <c r="FM1057" s="48"/>
      <c r="FN1057" s="48"/>
      <c r="FO1057" s="48"/>
      <c r="FP1057" s="48"/>
      <c r="FQ1057" s="48"/>
      <c r="FR1057" s="48"/>
      <c r="FS1057" s="48"/>
      <c r="FT1057" s="48"/>
      <c r="FU1057" s="48"/>
      <c r="FV1057" s="48"/>
      <c r="FW1057" s="48"/>
      <c r="FX1057" s="48"/>
      <c r="FY1057" s="48"/>
      <c r="FZ1057" s="48"/>
      <c r="GA1057" s="48"/>
      <c r="GB1057" s="48"/>
      <c r="GC1057" s="48"/>
      <c r="GD1057" s="48"/>
      <c r="GE1057" s="48"/>
      <c r="GF1057" s="48"/>
      <c r="GG1057" s="48"/>
      <c r="GH1057" s="48"/>
      <c r="GI1057" s="48"/>
      <c r="GJ1057" s="48"/>
      <c r="GK1057" s="48"/>
      <c r="GL1057" s="48"/>
      <c r="GM1057" s="48"/>
      <c r="GN1057" s="48"/>
      <c r="GO1057" s="48"/>
      <c r="GP1057" s="48"/>
      <c r="GQ1057" s="48"/>
      <c r="GR1057" s="48"/>
      <c r="GS1057" s="48"/>
      <c r="GT1057" s="48"/>
      <c r="GU1057" s="48"/>
      <c r="GV1057" s="48"/>
      <c r="GW1057" s="48"/>
      <c r="GX1057" s="48"/>
      <c r="GY1057" s="48"/>
      <c r="GZ1057" s="48"/>
      <c r="HA1057" s="48"/>
      <c r="HB1057" s="48"/>
      <c r="HC1057" s="48"/>
      <c r="HD1057" s="48"/>
      <c r="HE1057" s="48"/>
      <c r="HF1057" s="48"/>
      <c r="HG1057" s="48"/>
      <c r="HH1057" s="48"/>
      <c r="HI1057" s="48"/>
      <c r="HJ1057" s="48"/>
      <c r="HK1057" s="48"/>
      <c r="HL1057" s="48"/>
      <c r="HM1057" s="48"/>
      <c r="HN1057" s="48"/>
      <c r="HO1057" s="48"/>
      <c r="HP1057" s="48"/>
      <c r="HQ1057" s="48"/>
      <c r="HR1057" s="48"/>
      <c r="HS1057" s="48"/>
      <c r="HT1057" s="48"/>
      <c r="HU1057" s="48"/>
      <c r="HV1057" s="48"/>
      <c r="HW1057" s="48"/>
      <c r="HX1057" s="48"/>
      <c r="HY1057" s="48"/>
      <c r="HZ1057" s="48"/>
      <c r="IA1057" s="48"/>
      <c r="IB1057" s="48"/>
      <c r="IC1057" s="48"/>
      <c r="ID1057" s="48"/>
      <c r="IE1057" s="48"/>
      <c r="IF1057" s="48"/>
      <c r="IG1057" s="48"/>
      <c r="IH1057" s="48"/>
      <c r="II1057" s="48"/>
      <c r="IJ1057" s="48"/>
      <c r="IK1057" s="48"/>
      <c r="IL1057" s="48"/>
      <c r="IM1057" s="48"/>
      <c r="IN1057" s="48"/>
      <c r="IO1057" s="48"/>
      <c r="IP1057" s="48"/>
      <c r="IQ1057" s="48"/>
      <c r="IR1057" s="48"/>
      <c r="IS1057" s="48"/>
      <c r="IT1057" s="48"/>
      <c r="IU1057" s="48"/>
      <c r="IV1057" s="48"/>
      <c r="IW1057" s="48"/>
      <c r="IX1057" s="48"/>
      <c r="IY1057" s="48"/>
      <c r="IZ1057" s="48"/>
      <c r="JA1057" s="48"/>
      <c r="JB1057" s="49"/>
      <c r="JC1057" s="49"/>
      <c r="JD1057" s="49"/>
      <c r="JE1057" s="49"/>
      <c r="JF1057" s="49"/>
      <c r="JG1057" s="49"/>
      <c r="JH1057" s="49"/>
      <c r="JI1057" s="49"/>
      <c r="JJ1057" s="49"/>
      <c r="JK1057" s="49"/>
      <c r="JL1057" s="49"/>
      <c r="JM1057" s="49"/>
    </row>
    <row r="1058" spans="2:273" ht="20.25" customHeight="1">
      <c r="B1058" s="117" t="s">
        <v>1084</v>
      </c>
      <c r="C1058" s="118">
        <v>20181</v>
      </c>
      <c r="D1058" s="108">
        <v>2018</v>
      </c>
      <c r="E1058" s="38" t="s">
        <v>1070</v>
      </c>
      <c r="F1058" s="141"/>
      <c r="G1058" s="353"/>
      <c r="H1058" s="3" t="s">
        <v>1085</v>
      </c>
      <c r="I1058" s="3"/>
      <c r="J1058" s="79">
        <v>5</v>
      </c>
      <c r="K1058" s="193">
        <v>90000</v>
      </c>
      <c r="L1058" s="3" t="s">
        <v>2660</v>
      </c>
      <c r="M1058" s="3" t="s">
        <v>1072</v>
      </c>
      <c r="N1058" s="215">
        <v>10</v>
      </c>
      <c r="O1058" s="79">
        <v>1</v>
      </c>
      <c r="P1058" s="77">
        <v>1</v>
      </c>
      <c r="Q1058" s="4"/>
      <c r="R1058" s="3" t="s">
        <v>410</v>
      </c>
      <c r="S1058" s="15">
        <v>17</v>
      </c>
      <c r="U1058" s="7"/>
      <c r="V1058" s="7"/>
      <c r="W1058" s="7"/>
      <c r="X1058" s="7"/>
      <c r="Y1058" s="13">
        <v>6</v>
      </c>
      <c r="Z1058" s="15">
        <v>21</v>
      </c>
      <c r="AA1058" s="7"/>
      <c r="AB1058" s="7"/>
      <c r="AC1058" s="7"/>
      <c r="AD1058" s="7" t="s">
        <v>1086</v>
      </c>
      <c r="AE1058" s="9" t="s">
        <v>1087</v>
      </c>
    </row>
    <row r="1059" spans="2:273" ht="20.25" customHeight="1">
      <c r="B1059" s="117" t="s">
        <v>1082</v>
      </c>
      <c r="C1059" s="118">
        <v>20181</v>
      </c>
      <c r="D1059" s="108">
        <v>2018</v>
      </c>
      <c r="E1059" s="38" t="s">
        <v>1070</v>
      </c>
      <c r="F1059" s="141"/>
      <c r="G1059" s="353"/>
      <c r="H1059" s="3" t="s">
        <v>1083</v>
      </c>
      <c r="I1059" s="3"/>
      <c r="J1059" s="79">
        <v>19</v>
      </c>
      <c r="K1059" s="193">
        <v>172459</v>
      </c>
      <c r="L1059" s="3" t="s">
        <v>2660</v>
      </c>
      <c r="M1059" s="3" t="s">
        <v>1072</v>
      </c>
      <c r="N1059" s="215">
        <v>10</v>
      </c>
      <c r="O1059" s="79">
        <v>1</v>
      </c>
      <c r="P1059" s="77">
        <v>1</v>
      </c>
      <c r="Q1059" s="4"/>
      <c r="R1059" s="3" t="s">
        <v>410</v>
      </c>
      <c r="S1059" s="13">
        <v>14</v>
      </c>
      <c r="U1059" s="7"/>
      <c r="V1059" s="7"/>
      <c r="W1059" s="7"/>
      <c r="X1059" s="7"/>
      <c r="Y1059" s="13">
        <v>6</v>
      </c>
      <c r="Z1059" s="13">
        <v>21</v>
      </c>
      <c r="AA1059" s="7"/>
      <c r="AB1059" s="7"/>
      <c r="AC1059" s="7"/>
      <c r="AD1059" s="7" t="s">
        <v>81</v>
      </c>
      <c r="AF1059" s="48"/>
      <c r="AG1059" s="48"/>
      <c r="AH1059" s="48"/>
      <c r="AI1059" s="48"/>
      <c r="AJ1059" s="48"/>
      <c r="AK1059" s="48"/>
      <c r="AL1059" s="48"/>
      <c r="AM1059" s="48"/>
      <c r="AN1059" s="48"/>
      <c r="AO1059" s="48"/>
      <c r="AP1059" s="48"/>
      <c r="AQ1059" s="48"/>
      <c r="AR1059" s="48"/>
      <c r="AS1059" s="48"/>
      <c r="AT1059" s="48"/>
      <c r="AU1059" s="48"/>
      <c r="AV1059" s="48"/>
      <c r="AW1059" s="48"/>
      <c r="AX1059" s="48"/>
      <c r="AY1059" s="48"/>
      <c r="AZ1059" s="48"/>
      <c r="BA1059" s="48"/>
      <c r="BB1059" s="48"/>
      <c r="BC1059" s="48"/>
      <c r="BD1059" s="48"/>
      <c r="BE1059" s="48"/>
      <c r="BF1059" s="48"/>
      <c r="BG1059" s="48"/>
      <c r="BH1059" s="48"/>
      <c r="BI1059" s="48"/>
      <c r="BJ1059" s="48"/>
      <c r="BK1059" s="48"/>
      <c r="BL1059" s="48"/>
      <c r="BM1059" s="48"/>
      <c r="BN1059" s="48"/>
      <c r="BO1059" s="48"/>
      <c r="BP1059" s="48"/>
      <c r="BQ1059" s="48"/>
      <c r="BR1059" s="48"/>
      <c r="BS1059" s="48"/>
      <c r="BT1059" s="48"/>
      <c r="BU1059" s="48"/>
      <c r="BV1059" s="48"/>
      <c r="BW1059" s="48"/>
      <c r="BX1059" s="48"/>
      <c r="BY1059" s="48"/>
      <c r="BZ1059" s="48"/>
      <c r="CA1059" s="48"/>
      <c r="CB1059" s="48"/>
      <c r="CC1059" s="48"/>
      <c r="CD1059" s="48"/>
      <c r="CE1059" s="48"/>
      <c r="CF1059" s="48"/>
      <c r="CG1059" s="48"/>
      <c r="CH1059" s="48"/>
      <c r="CI1059" s="48"/>
      <c r="CJ1059" s="48"/>
      <c r="CK1059" s="48"/>
      <c r="CL1059" s="48"/>
      <c r="CM1059" s="48"/>
      <c r="CN1059" s="48"/>
      <c r="CO1059" s="48"/>
      <c r="CP1059" s="48"/>
      <c r="CQ1059" s="48"/>
      <c r="CR1059" s="48"/>
      <c r="CS1059" s="48"/>
      <c r="CT1059" s="48"/>
      <c r="CU1059" s="48"/>
      <c r="CV1059" s="48"/>
      <c r="CW1059" s="48"/>
      <c r="CX1059" s="48"/>
      <c r="CY1059" s="48"/>
      <c r="CZ1059" s="48"/>
      <c r="DA1059" s="48"/>
      <c r="DB1059" s="48"/>
      <c r="DC1059" s="48"/>
      <c r="DD1059" s="48"/>
      <c r="DE1059" s="48"/>
      <c r="DF1059" s="48"/>
      <c r="DG1059" s="48"/>
      <c r="DH1059" s="48"/>
      <c r="DI1059" s="48"/>
      <c r="DJ1059" s="48"/>
      <c r="DK1059" s="48"/>
      <c r="DL1059" s="48"/>
      <c r="DM1059" s="48"/>
      <c r="DN1059" s="48"/>
      <c r="DO1059" s="48"/>
      <c r="DP1059" s="48"/>
      <c r="DQ1059" s="48"/>
      <c r="DR1059" s="48"/>
      <c r="DS1059" s="48"/>
      <c r="DT1059" s="48"/>
      <c r="DU1059" s="48"/>
      <c r="DV1059" s="48"/>
      <c r="DW1059" s="48"/>
      <c r="DX1059" s="48"/>
      <c r="DY1059" s="48"/>
      <c r="DZ1059" s="48"/>
      <c r="EA1059" s="48"/>
      <c r="EB1059" s="48"/>
      <c r="EC1059" s="48"/>
      <c r="ED1059" s="48"/>
      <c r="EE1059" s="48"/>
      <c r="EF1059" s="48"/>
      <c r="EG1059" s="48"/>
      <c r="EH1059" s="48"/>
      <c r="EI1059" s="48"/>
      <c r="EJ1059" s="48"/>
      <c r="EK1059" s="48"/>
      <c r="EL1059" s="48"/>
      <c r="EM1059" s="48"/>
      <c r="EN1059" s="48"/>
      <c r="EO1059" s="48"/>
      <c r="EP1059" s="48"/>
      <c r="EQ1059" s="48"/>
      <c r="ER1059" s="48"/>
      <c r="ES1059" s="48"/>
      <c r="ET1059" s="48"/>
      <c r="EU1059" s="48"/>
      <c r="EV1059" s="48"/>
      <c r="EW1059" s="48"/>
      <c r="EX1059" s="48"/>
      <c r="EY1059" s="48"/>
      <c r="EZ1059" s="48"/>
      <c r="FA1059" s="48"/>
      <c r="FB1059" s="48"/>
      <c r="FC1059" s="48"/>
      <c r="FD1059" s="48"/>
      <c r="FE1059" s="48"/>
      <c r="FF1059" s="48"/>
      <c r="FG1059" s="48"/>
      <c r="FH1059" s="48"/>
      <c r="FI1059" s="48"/>
      <c r="FJ1059" s="48"/>
      <c r="FK1059" s="48"/>
      <c r="FL1059" s="48"/>
      <c r="FM1059" s="48"/>
      <c r="FN1059" s="48"/>
      <c r="FO1059" s="48"/>
      <c r="FP1059" s="48"/>
      <c r="FQ1059" s="48"/>
      <c r="FR1059" s="48"/>
      <c r="FS1059" s="48"/>
      <c r="FT1059" s="48"/>
      <c r="FU1059" s="48"/>
      <c r="FV1059" s="48"/>
      <c r="FW1059" s="48"/>
      <c r="FX1059" s="48"/>
      <c r="FY1059" s="48"/>
      <c r="FZ1059" s="48"/>
      <c r="GA1059" s="48"/>
      <c r="GB1059" s="48"/>
      <c r="GC1059" s="48"/>
      <c r="GD1059" s="48"/>
      <c r="GE1059" s="48"/>
      <c r="GF1059" s="48"/>
      <c r="GG1059" s="48"/>
      <c r="GH1059" s="48"/>
      <c r="GI1059" s="48"/>
      <c r="GJ1059" s="48"/>
      <c r="GK1059" s="48"/>
      <c r="GL1059" s="48"/>
      <c r="GM1059" s="48"/>
      <c r="GN1059" s="48"/>
      <c r="GO1059" s="48"/>
      <c r="GP1059" s="48"/>
      <c r="GQ1059" s="48"/>
      <c r="GR1059" s="48"/>
      <c r="GS1059" s="48"/>
      <c r="GT1059" s="48"/>
      <c r="GU1059" s="48"/>
      <c r="GV1059" s="48"/>
      <c r="GW1059" s="48"/>
      <c r="GX1059" s="48"/>
      <c r="GY1059" s="48"/>
      <c r="GZ1059" s="48"/>
      <c r="HA1059" s="48"/>
      <c r="HB1059" s="48"/>
      <c r="HC1059" s="48"/>
      <c r="HD1059" s="48"/>
      <c r="HE1059" s="48"/>
      <c r="HF1059" s="48"/>
      <c r="HG1059" s="48"/>
      <c r="HH1059" s="48"/>
      <c r="HI1059" s="48"/>
      <c r="HJ1059" s="48"/>
      <c r="HK1059" s="48"/>
      <c r="HL1059" s="48"/>
      <c r="HM1059" s="48"/>
      <c r="HN1059" s="48"/>
      <c r="HO1059" s="48"/>
      <c r="HP1059" s="48"/>
      <c r="HQ1059" s="48"/>
      <c r="HR1059" s="48"/>
      <c r="HS1059" s="48"/>
      <c r="HT1059" s="48"/>
      <c r="HU1059" s="48"/>
      <c r="HV1059" s="48"/>
      <c r="HW1059" s="48"/>
      <c r="HX1059" s="48"/>
      <c r="HY1059" s="48"/>
      <c r="HZ1059" s="48"/>
      <c r="IA1059" s="48"/>
      <c r="IB1059" s="48"/>
      <c r="IC1059" s="48"/>
      <c r="ID1059" s="48"/>
      <c r="IE1059" s="48"/>
      <c r="IF1059" s="48"/>
      <c r="IG1059" s="48"/>
      <c r="IH1059" s="48"/>
      <c r="II1059" s="48"/>
      <c r="IJ1059" s="48"/>
      <c r="IK1059" s="48"/>
      <c r="IL1059" s="48"/>
      <c r="IM1059" s="48"/>
      <c r="IN1059" s="48"/>
      <c r="IO1059" s="48"/>
      <c r="IP1059" s="48"/>
      <c r="IQ1059" s="48"/>
      <c r="IR1059" s="48"/>
      <c r="IS1059" s="48"/>
      <c r="IT1059" s="48"/>
      <c r="IU1059" s="48"/>
      <c r="IV1059" s="48"/>
      <c r="IW1059" s="48"/>
      <c r="IX1059" s="48"/>
      <c r="IY1059" s="48"/>
      <c r="IZ1059" s="48"/>
      <c r="JA1059" s="48"/>
      <c r="JB1059" s="49"/>
      <c r="JC1059" s="49"/>
      <c r="JD1059" s="49"/>
      <c r="JE1059" s="49"/>
      <c r="JF1059" s="49"/>
      <c r="JG1059" s="49"/>
      <c r="JH1059" s="49"/>
      <c r="JI1059" s="49"/>
      <c r="JJ1059" s="49"/>
      <c r="JK1059" s="49"/>
      <c r="JL1059" s="49"/>
      <c r="JM1059" s="49"/>
    </row>
    <row r="1060" spans="2:273" ht="20.25" customHeight="1">
      <c r="B1060" s="116" t="s">
        <v>6558</v>
      </c>
      <c r="C1060" s="107">
        <v>20201</v>
      </c>
      <c r="D1060" s="109">
        <v>2020</v>
      </c>
      <c r="E1060" s="65" t="s">
        <v>1070</v>
      </c>
      <c r="F1060" s="140"/>
      <c r="G1060" s="354"/>
      <c r="H1060" s="57" t="s">
        <v>6559</v>
      </c>
      <c r="I1060" s="57" t="s">
        <v>53</v>
      </c>
      <c r="J1060" s="78">
        <v>29</v>
      </c>
      <c r="K1060" s="192">
        <v>200756</v>
      </c>
      <c r="L1060" s="57" t="s">
        <v>6560</v>
      </c>
      <c r="M1060" s="57" t="s">
        <v>1072</v>
      </c>
      <c r="N1060" s="215">
        <v>10</v>
      </c>
      <c r="O1060" s="78">
        <v>1</v>
      </c>
      <c r="P1060" s="78">
        <v>1</v>
      </c>
      <c r="Q1060" s="57" t="s">
        <v>47</v>
      </c>
      <c r="R1060" s="57" t="s">
        <v>410</v>
      </c>
      <c r="S1060" s="48"/>
      <c r="T1060" s="48"/>
      <c r="U1060" s="48"/>
      <c r="V1060" s="48"/>
      <c r="W1060" s="48"/>
      <c r="X1060" s="48"/>
      <c r="Y1060" s="48"/>
      <c r="Z1060" s="48"/>
      <c r="AA1060" s="48"/>
      <c r="AB1060" s="48"/>
      <c r="AC1060" s="48"/>
      <c r="AD1060" s="48"/>
      <c r="AE1060" s="48"/>
      <c r="AR1060" s="7" t="s">
        <v>47</v>
      </c>
      <c r="AS1060" s="7" t="s">
        <v>53</v>
      </c>
    </row>
    <row r="1061" spans="2:273" ht="77" customHeight="1">
      <c r="B1061" s="117" t="s">
        <v>1080</v>
      </c>
      <c r="C1061" s="118">
        <v>20181</v>
      </c>
      <c r="D1061" s="108">
        <v>2018</v>
      </c>
      <c r="E1061" s="38" t="s">
        <v>1070</v>
      </c>
      <c r="F1061" s="141"/>
      <c r="G1061" s="353"/>
      <c r="H1061" s="3" t="s">
        <v>1081</v>
      </c>
      <c r="I1061" s="3"/>
      <c r="J1061" s="79">
        <v>6</v>
      </c>
      <c r="K1061" s="193">
        <v>250000</v>
      </c>
      <c r="L1061" s="3" t="s">
        <v>2660</v>
      </c>
      <c r="M1061" s="3" t="s">
        <v>1072</v>
      </c>
      <c r="N1061" s="215">
        <v>10</v>
      </c>
      <c r="O1061" s="79">
        <v>1</v>
      </c>
      <c r="P1061" s="77">
        <v>1</v>
      </c>
      <c r="Q1061" s="4"/>
      <c r="R1061" s="3" t="s">
        <v>219</v>
      </c>
      <c r="S1061" s="13">
        <v>6</v>
      </c>
      <c r="U1061" s="7"/>
      <c r="V1061" s="7"/>
      <c r="W1061" s="7"/>
      <c r="X1061" s="7"/>
      <c r="Y1061" s="13">
        <v>21</v>
      </c>
      <c r="AA1061" s="7"/>
      <c r="AB1061" s="7"/>
      <c r="AC1061" s="7"/>
      <c r="AD1061" s="7" t="s">
        <v>81</v>
      </c>
      <c r="JB1061" s="37"/>
      <c r="JC1061" s="37"/>
      <c r="JD1061" s="37"/>
      <c r="JE1061" s="37"/>
      <c r="JF1061" s="37"/>
      <c r="JG1061" s="37"/>
      <c r="JH1061" s="37"/>
      <c r="JI1061" s="37"/>
      <c r="JJ1061" s="37"/>
      <c r="JK1061" s="37"/>
      <c r="JL1061" s="37"/>
      <c r="JM1061" s="37"/>
    </row>
    <row r="1062" spans="2:273" ht="20.25" customHeight="1">
      <c r="B1062" s="116" t="s">
        <v>6561</v>
      </c>
      <c r="C1062" s="107">
        <v>20201</v>
      </c>
      <c r="D1062" s="109">
        <v>2020</v>
      </c>
      <c r="E1062" s="65" t="s">
        <v>1070</v>
      </c>
      <c r="F1062" s="140"/>
      <c r="G1062" s="354"/>
      <c r="H1062" s="57" t="s">
        <v>6562</v>
      </c>
      <c r="I1062" s="57" t="s">
        <v>53</v>
      </c>
      <c r="J1062" s="78">
        <v>20</v>
      </c>
      <c r="K1062" s="192">
        <v>288807</v>
      </c>
      <c r="L1062" s="57" t="s">
        <v>6560</v>
      </c>
      <c r="M1062" s="57" t="s">
        <v>1072</v>
      </c>
      <c r="N1062" s="215">
        <v>10</v>
      </c>
      <c r="O1062" s="78">
        <v>1</v>
      </c>
      <c r="P1062" s="78">
        <v>1</v>
      </c>
      <c r="Q1062" s="57" t="s">
        <v>47</v>
      </c>
      <c r="R1062" s="57" t="s">
        <v>120</v>
      </c>
      <c r="S1062" s="48"/>
      <c r="T1062" s="48"/>
      <c r="U1062" s="48"/>
      <c r="V1062" s="48"/>
      <c r="W1062" s="48"/>
      <c r="X1062" s="48"/>
      <c r="Y1062" s="48"/>
      <c r="Z1062" s="48"/>
      <c r="AA1062" s="48"/>
      <c r="AB1062" s="48"/>
      <c r="AC1062" s="48"/>
      <c r="AD1062" s="48"/>
      <c r="AE1062" s="48"/>
      <c r="AR1062" s="7" t="s">
        <v>47</v>
      </c>
      <c r="AS1062" s="7" t="s">
        <v>53</v>
      </c>
    </row>
    <row r="1063" spans="2:273" ht="20.25" customHeight="1">
      <c r="B1063" s="116" t="s">
        <v>3776</v>
      </c>
      <c r="C1063" s="107">
        <v>20191</v>
      </c>
      <c r="D1063" s="108">
        <v>2019</v>
      </c>
      <c r="E1063" s="38" t="s">
        <v>1070</v>
      </c>
      <c r="F1063" s="141"/>
      <c r="G1063" s="353"/>
      <c r="H1063" s="3" t="s">
        <v>3777</v>
      </c>
      <c r="I1063" s="3" t="s">
        <v>53</v>
      </c>
      <c r="J1063" s="79">
        <v>37</v>
      </c>
      <c r="K1063" s="193">
        <v>300000</v>
      </c>
      <c r="L1063" s="3" t="s">
        <v>2660</v>
      </c>
      <c r="M1063" s="3" t="s">
        <v>1072</v>
      </c>
      <c r="N1063" s="215">
        <v>10</v>
      </c>
      <c r="O1063" s="77">
        <v>1</v>
      </c>
      <c r="P1063" s="77">
        <v>1</v>
      </c>
      <c r="Q1063" s="3" t="s">
        <v>47</v>
      </c>
      <c r="R1063" s="3" t="s">
        <v>410</v>
      </c>
      <c r="S1063" s="6"/>
      <c r="T1063" s="6"/>
      <c r="Y1063" s="6"/>
      <c r="Z1063" s="6"/>
      <c r="AF1063" s="48"/>
      <c r="AG1063" s="48"/>
      <c r="AH1063" s="48"/>
      <c r="AI1063" s="48"/>
      <c r="AJ1063" s="48"/>
      <c r="AK1063" s="48"/>
      <c r="AL1063" s="48"/>
      <c r="AM1063" s="48"/>
      <c r="AN1063" s="48"/>
      <c r="AO1063" s="48"/>
      <c r="AP1063" s="48"/>
      <c r="AQ1063" s="48"/>
      <c r="AR1063" s="48"/>
      <c r="AS1063" s="48"/>
      <c r="AT1063" s="48"/>
      <c r="AU1063" s="48"/>
      <c r="AV1063" s="48"/>
      <c r="AW1063" s="48"/>
      <c r="AX1063" s="48"/>
      <c r="AY1063" s="48"/>
      <c r="AZ1063" s="48"/>
      <c r="BA1063" s="48"/>
      <c r="BB1063" s="48"/>
      <c r="BC1063" s="48"/>
      <c r="BD1063" s="48"/>
      <c r="BE1063" s="48"/>
      <c r="BF1063" s="48"/>
      <c r="BG1063" s="48"/>
      <c r="BH1063" s="48"/>
      <c r="BI1063" s="48"/>
      <c r="BJ1063" s="48"/>
      <c r="BK1063" s="48"/>
      <c r="BL1063" s="48"/>
      <c r="BM1063" s="48"/>
      <c r="BN1063" s="48"/>
      <c r="BO1063" s="48"/>
      <c r="BP1063" s="48"/>
      <c r="BQ1063" s="48"/>
      <c r="BR1063" s="48"/>
      <c r="BS1063" s="48"/>
      <c r="BT1063" s="48"/>
      <c r="BU1063" s="48"/>
      <c r="BV1063" s="48"/>
      <c r="BW1063" s="48"/>
      <c r="BX1063" s="48"/>
      <c r="BY1063" s="48"/>
      <c r="BZ1063" s="48"/>
      <c r="CA1063" s="48"/>
      <c r="CB1063" s="48"/>
      <c r="CC1063" s="48"/>
      <c r="CD1063" s="48"/>
      <c r="CE1063" s="48"/>
      <c r="CF1063" s="48"/>
      <c r="CG1063" s="48"/>
      <c r="CH1063" s="48"/>
      <c r="CI1063" s="48"/>
      <c r="CJ1063" s="48"/>
      <c r="CK1063" s="48"/>
      <c r="CL1063" s="48"/>
      <c r="CM1063" s="48"/>
      <c r="CN1063" s="48"/>
      <c r="CO1063" s="48"/>
      <c r="CP1063" s="48"/>
      <c r="CQ1063" s="48"/>
      <c r="CR1063" s="48"/>
      <c r="CS1063" s="48"/>
      <c r="CT1063" s="48"/>
      <c r="CU1063" s="48"/>
      <c r="CV1063" s="48"/>
      <c r="CW1063" s="48"/>
      <c r="CX1063" s="48"/>
      <c r="CY1063" s="48"/>
      <c r="CZ1063" s="48"/>
      <c r="DA1063" s="48"/>
      <c r="DB1063" s="48"/>
      <c r="DC1063" s="48"/>
      <c r="DD1063" s="48"/>
      <c r="DE1063" s="48"/>
      <c r="DF1063" s="48"/>
      <c r="DG1063" s="48"/>
      <c r="DH1063" s="48"/>
      <c r="DI1063" s="48"/>
      <c r="DJ1063" s="48"/>
      <c r="DK1063" s="48"/>
      <c r="DL1063" s="48"/>
      <c r="DM1063" s="48"/>
      <c r="DN1063" s="48"/>
      <c r="DO1063" s="48"/>
      <c r="DP1063" s="48"/>
      <c r="DQ1063" s="48"/>
      <c r="DR1063" s="48"/>
      <c r="DS1063" s="48"/>
      <c r="DT1063" s="48"/>
      <c r="DU1063" s="48"/>
      <c r="DV1063" s="48"/>
      <c r="DW1063" s="48"/>
      <c r="DX1063" s="48"/>
      <c r="DY1063" s="48"/>
      <c r="DZ1063" s="48"/>
      <c r="EA1063" s="48"/>
      <c r="EB1063" s="48"/>
      <c r="EC1063" s="48"/>
      <c r="ED1063" s="48"/>
      <c r="EE1063" s="48"/>
      <c r="EF1063" s="48"/>
      <c r="EG1063" s="48"/>
      <c r="EH1063" s="48"/>
      <c r="EI1063" s="48"/>
      <c r="EJ1063" s="48"/>
      <c r="EK1063" s="48"/>
      <c r="EL1063" s="48"/>
      <c r="EM1063" s="48"/>
      <c r="EN1063" s="48"/>
      <c r="EO1063" s="48"/>
      <c r="EP1063" s="48"/>
      <c r="EQ1063" s="48"/>
      <c r="ER1063" s="48"/>
      <c r="ES1063" s="48"/>
      <c r="ET1063" s="48"/>
      <c r="EU1063" s="48"/>
      <c r="EV1063" s="48"/>
      <c r="EW1063" s="48"/>
      <c r="EX1063" s="48"/>
      <c r="EY1063" s="48"/>
      <c r="EZ1063" s="48"/>
      <c r="FA1063" s="48"/>
      <c r="FB1063" s="48"/>
      <c r="FC1063" s="48"/>
      <c r="FD1063" s="48"/>
      <c r="FE1063" s="48"/>
      <c r="FF1063" s="48"/>
      <c r="FG1063" s="48"/>
      <c r="FH1063" s="48"/>
      <c r="FI1063" s="48"/>
      <c r="FJ1063" s="48"/>
      <c r="FK1063" s="48"/>
      <c r="FL1063" s="48"/>
      <c r="FM1063" s="48"/>
      <c r="FN1063" s="48"/>
      <c r="FO1063" s="48"/>
      <c r="FP1063" s="48"/>
      <c r="FQ1063" s="48"/>
      <c r="FR1063" s="48"/>
      <c r="FS1063" s="48"/>
      <c r="FT1063" s="48"/>
      <c r="FU1063" s="48"/>
      <c r="FV1063" s="48"/>
      <c r="FW1063" s="48"/>
      <c r="FX1063" s="48"/>
      <c r="FY1063" s="48"/>
      <c r="FZ1063" s="48"/>
      <c r="GA1063" s="48"/>
      <c r="GB1063" s="48"/>
      <c r="GC1063" s="48"/>
      <c r="GD1063" s="48"/>
      <c r="GE1063" s="48"/>
      <c r="GF1063" s="48"/>
      <c r="GG1063" s="48"/>
      <c r="GH1063" s="48"/>
      <c r="GI1063" s="48"/>
      <c r="GJ1063" s="48"/>
      <c r="GK1063" s="48"/>
      <c r="GL1063" s="48"/>
      <c r="GM1063" s="48"/>
      <c r="GN1063" s="48"/>
      <c r="GO1063" s="48"/>
      <c r="GP1063" s="48"/>
      <c r="GQ1063" s="48"/>
      <c r="GR1063" s="48"/>
      <c r="GS1063" s="48"/>
      <c r="GT1063" s="48"/>
      <c r="GU1063" s="48"/>
      <c r="GV1063" s="48"/>
      <c r="GW1063" s="48"/>
      <c r="GX1063" s="48"/>
      <c r="GY1063" s="48"/>
      <c r="GZ1063" s="48"/>
      <c r="HA1063" s="48"/>
      <c r="HB1063" s="48"/>
      <c r="HC1063" s="48"/>
      <c r="HD1063" s="48"/>
      <c r="HE1063" s="48"/>
      <c r="HF1063" s="48"/>
      <c r="HG1063" s="48"/>
      <c r="HH1063" s="48"/>
      <c r="HI1063" s="48"/>
      <c r="HJ1063" s="48"/>
      <c r="HK1063" s="48"/>
      <c r="HL1063" s="48"/>
      <c r="HM1063" s="48"/>
      <c r="HN1063" s="48"/>
      <c r="HO1063" s="48"/>
      <c r="HP1063" s="48"/>
      <c r="HQ1063" s="48"/>
      <c r="HR1063" s="48"/>
      <c r="HS1063" s="48"/>
      <c r="HT1063" s="48"/>
      <c r="HU1063" s="48"/>
      <c r="HV1063" s="48"/>
      <c r="HW1063" s="48"/>
      <c r="HX1063" s="48"/>
      <c r="HY1063" s="48"/>
      <c r="HZ1063" s="48"/>
      <c r="IA1063" s="48"/>
      <c r="IB1063" s="48"/>
      <c r="IC1063" s="48"/>
      <c r="ID1063" s="48"/>
      <c r="IE1063" s="48"/>
      <c r="IF1063" s="48"/>
      <c r="IG1063" s="48"/>
      <c r="IH1063" s="48"/>
      <c r="II1063" s="48"/>
      <c r="IJ1063" s="48"/>
      <c r="IK1063" s="48"/>
      <c r="IL1063" s="48"/>
      <c r="IM1063" s="48"/>
      <c r="IN1063" s="48"/>
      <c r="IO1063" s="48"/>
      <c r="IP1063" s="48"/>
      <c r="IQ1063" s="48"/>
      <c r="IR1063" s="48"/>
      <c r="IS1063" s="48"/>
      <c r="IT1063" s="48"/>
      <c r="IU1063" s="48"/>
      <c r="IV1063" s="48"/>
      <c r="IW1063" s="48"/>
      <c r="IX1063" s="48"/>
      <c r="IY1063" s="48"/>
      <c r="IZ1063" s="48"/>
      <c r="JA1063" s="48"/>
      <c r="JB1063" s="49"/>
      <c r="JC1063" s="49"/>
      <c r="JD1063" s="49"/>
      <c r="JE1063" s="49"/>
      <c r="JF1063" s="49"/>
      <c r="JG1063" s="49"/>
      <c r="JH1063" s="49"/>
      <c r="JI1063" s="49"/>
      <c r="JJ1063" s="49"/>
      <c r="JK1063" s="49"/>
      <c r="JL1063" s="49"/>
      <c r="JM1063" s="49"/>
    </row>
    <row r="1064" spans="2:273" ht="20.25" customHeight="1">
      <c r="B1064" s="116" t="s">
        <v>3778</v>
      </c>
      <c r="C1064" s="107">
        <v>20191</v>
      </c>
      <c r="D1064" s="108">
        <v>2019</v>
      </c>
      <c r="E1064" s="38" t="s">
        <v>1070</v>
      </c>
      <c r="F1064" s="141"/>
      <c r="G1064" s="353"/>
      <c r="H1064" s="3" t="s">
        <v>3779</v>
      </c>
      <c r="I1064" s="3" t="s">
        <v>53</v>
      </c>
      <c r="J1064" s="79">
        <v>12</v>
      </c>
      <c r="K1064" s="193">
        <v>344180</v>
      </c>
      <c r="L1064" s="3" t="s">
        <v>2660</v>
      </c>
      <c r="M1064" s="3" t="s">
        <v>1072</v>
      </c>
      <c r="N1064" s="215">
        <v>10</v>
      </c>
      <c r="O1064" s="77">
        <v>1</v>
      </c>
      <c r="P1064" s="77">
        <v>1</v>
      </c>
      <c r="Q1064" s="3" t="s">
        <v>55</v>
      </c>
      <c r="R1064" s="3" t="s">
        <v>133</v>
      </c>
      <c r="S1064" s="6"/>
      <c r="T1064" s="6"/>
      <c r="Y1064" s="6"/>
      <c r="Z1064" s="6"/>
    </row>
    <row r="1065" spans="2:273" ht="20.25" customHeight="1">
      <c r="B1065" s="116" t="s">
        <v>6563</v>
      </c>
      <c r="C1065" s="107">
        <v>20201</v>
      </c>
      <c r="D1065" s="109">
        <v>2020</v>
      </c>
      <c r="E1065" s="65" t="s">
        <v>1070</v>
      </c>
      <c r="F1065" s="140"/>
      <c r="G1065" s="354"/>
      <c r="H1065" s="57" t="s">
        <v>6564</v>
      </c>
      <c r="I1065" s="57" t="s">
        <v>53</v>
      </c>
      <c r="J1065" s="78">
        <v>19</v>
      </c>
      <c r="K1065" s="192">
        <v>499644</v>
      </c>
      <c r="L1065" s="57" t="s">
        <v>6560</v>
      </c>
      <c r="M1065" s="57" t="s">
        <v>1072</v>
      </c>
      <c r="N1065" s="215">
        <v>10</v>
      </c>
      <c r="O1065" s="78">
        <v>1</v>
      </c>
      <c r="P1065" s="78">
        <v>1</v>
      </c>
      <c r="Q1065" s="57" t="s">
        <v>55</v>
      </c>
      <c r="R1065" s="57" t="s">
        <v>410</v>
      </c>
      <c r="S1065" s="48"/>
      <c r="T1065" s="48"/>
      <c r="U1065" s="48"/>
      <c r="V1065" s="48"/>
      <c r="W1065" s="48"/>
      <c r="X1065" s="48"/>
      <c r="Y1065" s="48"/>
      <c r="Z1065" s="48"/>
      <c r="AA1065" s="48"/>
      <c r="AB1065" s="48"/>
      <c r="AC1065" s="48"/>
      <c r="AD1065" s="48"/>
      <c r="AE1065" s="48"/>
      <c r="AF1065" s="48"/>
      <c r="AG1065" s="48"/>
      <c r="AH1065" s="48"/>
      <c r="AI1065" s="48"/>
      <c r="AJ1065" s="48"/>
      <c r="AK1065" s="48"/>
      <c r="AL1065" s="48"/>
      <c r="AM1065" s="48"/>
      <c r="AN1065" s="48"/>
      <c r="AO1065" s="48"/>
      <c r="AP1065" s="48"/>
      <c r="AQ1065" s="48"/>
      <c r="AR1065" s="48"/>
      <c r="AS1065" s="48"/>
      <c r="AT1065" s="48"/>
      <c r="AU1065" s="48"/>
      <c r="AV1065" s="48"/>
      <c r="AW1065" s="48"/>
      <c r="AX1065" s="48"/>
      <c r="AY1065" s="48"/>
      <c r="AZ1065" s="48"/>
      <c r="BA1065" s="48"/>
      <c r="BB1065" s="48"/>
      <c r="BC1065" s="48"/>
      <c r="BD1065" s="48"/>
      <c r="BE1065" s="48"/>
      <c r="BF1065" s="48"/>
      <c r="BG1065" s="48"/>
      <c r="BH1065" s="48"/>
      <c r="BI1065" s="48"/>
      <c r="BJ1065" s="48"/>
      <c r="BK1065" s="48"/>
      <c r="BL1065" s="48"/>
      <c r="BM1065" s="48"/>
      <c r="BN1065" s="48"/>
      <c r="BO1065" s="48"/>
      <c r="BP1065" s="48"/>
      <c r="BQ1065" s="48"/>
      <c r="BR1065" s="48"/>
      <c r="BS1065" s="48"/>
      <c r="BT1065" s="48"/>
      <c r="BU1065" s="48"/>
      <c r="BV1065" s="48"/>
      <c r="BW1065" s="48"/>
      <c r="BX1065" s="48"/>
      <c r="BY1065" s="48"/>
      <c r="BZ1065" s="48"/>
      <c r="CA1065" s="48"/>
      <c r="CB1065" s="48"/>
      <c r="CC1065" s="48"/>
      <c r="CD1065" s="48"/>
      <c r="CE1065" s="48"/>
      <c r="CF1065" s="48"/>
      <c r="CG1065" s="48"/>
      <c r="CH1065" s="48"/>
      <c r="CI1065" s="48"/>
      <c r="CJ1065" s="48"/>
      <c r="CK1065" s="48"/>
      <c r="CL1065" s="48"/>
      <c r="CM1065" s="48"/>
      <c r="CN1065" s="48"/>
      <c r="CO1065" s="48"/>
      <c r="CP1065" s="48"/>
      <c r="CQ1065" s="48"/>
      <c r="CR1065" s="48"/>
      <c r="CS1065" s="48"/>
      <c r="CT1065" s="48"/>
      <c r="CU1065" s="48"/>
      <c r="CV1065" s="48"/>
      <c r="CW1065" s="48"/>
      <c r="CX1065" s="48"/>
      <c r="CY1065" s="48"/>
      <c r="CZ1065" s="48"/>
      <c r="DA1065" s="48"/>
      <c r="DB1065" s="48"/>
      <c r="DC1065" s="48"/>
      <c r="DD1065" s="48"/>
      <c r="DE1065" s="48"/>
      <c r="DF1065" s="48"/>
      <c r="DG1065" s="48"/>
      <c r="DH1065" s="48"/>
      <c r="DI1065" s="48"/>
      <c r="DJ1065" s="48"/>
      <c r="DK1065" s="48"/>
      <c r="DL1065" s="48"/>
      <c r="DM1065" s="48"/>
      <c r="DN1065" s="48"/>
      <c r="DO1065" s="48"/>
      <c r="DP1065" s="48"/>
      <c r="DQ1065" s="48"/>
      <c r="DR1065" s="48"/>
      <c r="DS1065" s="48"/>
      <c r="DT1065" s="48"/>
      <c r="DU1065" s="48"/>
      <c r="DV1065" s="48"/>
      <c r="DW1065" s="48"/>
      <c r="DX1065" s="48"/>
      <c r="DY1065" s="48"/>
      <c r="DZ1065" s="48"/>
      <c r="EA1065" s="48"/>
      <c r="EB1065" s="48"/>
      <c r="EC1065" s="48"/>
      <c r="ED1065" s="48"/>
      <c r="EE1065" s="48"/>
      <c r="EF1065" s="48"/>
      <c r="EG1065" s="48"/>
      <c r="EH1065" s="48"/>
      <c r="EI1065" s="48"/>
      <c r="EJ1065" s="48"/>
      <c r="EK1065" s="48"/>
      <c r="EL1065" s="48"/>
      <c r="EM1065" s="48"/>
      <c r="EN1065" s="48"/>
      <c r="EO1065" s="48"/>
      <c r="EP1065" s="48"/>
      <c r="EQ1065" s="48"/>
      <c r="ER1065" s="48"/>
      <c r="ES1065" s="48"/>
      <c r="ET1065" s="48"/>
      <c r="EU1065" s="48"/>
      <c r="EV1065" s="48"/>
      <c r="EW1065" s="48"/>
      <c r="EX1065" s="48"/>
      <c r="EY1065" s="48"/>
      <c r="EZ1065" s="48"/>
      <c r="FA1065" s="48"/>
      <c r="FB1065" s="48"/>
      <c r="FC1065" s="48"/>
      <c r="FD1065" s="48"/>
      <c r="FE1065" s="48"/>
      <c r="FF1065" s="48"/>
      <c r="FG1065" s="48"/>
      <c r="FH1065" s="48"/>
      <c r="FI1065" s="48"/>
      <c r="FJ1065" s="48"/>
      <c r="FK1065" s="48"/>
      <c r="FL1065" s="48"/>
      <c r="FM1065" s="48"/>
      <c r="FN1065" s="48"/>
      <c r="FO1065" s="48"/>
      <c r="FP1065" s="48"/>
      <c r="FQ1065" s="48"/>
      <c r="FR1065" s="48"/>
      <c r="FS1065" s="48"/>
      <c r="FT1065" s="48"/>
      <c r="FU1065" s="48"/>
      <c r="FV1065" s="48"/>
      <c r="FW1065" s="48"/>
      <c r="FX1065" s="48"/>
      <c r="FY1065" s="48"/>
      <c r="FZ1065" s="48"/>
      <c r="GA1065" s="48"/>
      <c r="GB1065" s="48"/>
      <c r="GC1065" s="48"/>
      <c r="GD1065" s="48"/>
      <c r="GE1065" s="48"/>
      <c r="GF1065" s="48"/>
      <c r="GG1065" s="48"/>
      <c r="GH1065" s="48"/>
      <c r="GI1065" s="48"/>
      <c r="GJ1065" s="48"/>
      <c r="GK1065" s="48"/>
      <c r="GL1065" s="48"/>
      <c r="GM1065" s="48"/>
      <c r="GN1065" s="48"/>
      <c r="GO1065" s="48"/>
      <c r="GP1065" s="48"/>
      <c r="GQ1065" s="48"/>
      <c r="GR1065" s="48"/>
      <c r="GS1065" s="48"/>
      <c r="GT1065" s="48"/>
      <c r="GU1065" s="48"/>
      <c r="GV1065" s="48"/>
      <c r="GW1065" s="48"/>
      <c r="GX1065" s="48"/>
      <c r="GY1065" s="48"/>
      <c r="GZ1065" s="48"/>
      <c r="HA1065" s="48"/>
      <c r="HB1065" s="48"/>
      <c r="HC1065" s="48"/>
      <c r="HD1065" s="48"/>
      <c r="HE1065" s="48"/>
      <c r="HF1065" s="48"/>
      <c r="HG1065" s="48"/>
      <c r="HH1065" s="48"/>
      <c r="HI1065" s="48"/>
      <c r="HJ1065" s="48"/>
      <c r="HK1065" s="48"/>
      <c r="HL1065" s="48"/>
      <c r="HM1065" s="48"/>
      <c r="HN1065" s="48"/>
      <c r="HO1065" s="48"/>
      <c r="HP1065" s="48"/>
      <c r="HQ1065" s="48"/>
      <c r="HR1065" s="48"/>
      <c r="HS1065" s="48"/>
      <c r="HT1065" s="48"/>
      <c r="HU1065" s="48"/>
      <c r="HV1065" s="48"/>
      <c r="HW1065" s="48"/>
      <c r="HX1065" s="48"/>
      <c r="HY1065" s="48"/>
      <c r="HZ1065" s="48"/>
      <c r="IA1065" s="48"/>
      <c r="IB1065" s="48"/>
      <c r="IC1065" s="48"/>
      <c r="ID1065" s="48"/>
      <c r="IE1065" s="48"/>
      <c r="IF1065" s="48"/>
      <c r="IG1065" s="48"/>
      <c r="IH1065" s="48"/>
      <c r="II1065" s="48"/>
      <c r="IJ1065" s="48"/>
      <c r="IK1065" s="48"/>
      <c r="IL1065" s="48"/>
      <c r="IM1065" s="48"/>
      <c r="IN1065" s="48"/>
      <c r="IO1065" s="48"/>
      <c r="IP1065" s="48"/>
      <c r="IQ1065" s="48"/>
      <c r="IR1065" s="48"/>
      <c r="IS1065" s="48"/>
      <c r="IT1065" s="48"/>
      <c r="IU1065" s="48"/>
      <c r="IV1065" s="48"/>
      <c r="IW1065" s="48"/>
      <c r="IX1065" s="48"/>
      <c r="IY1065" s="48"/>
      <c r="IZ1065" s="48"/>
      <c r="JA1065" s="48"/>
      <c r="JB1065" s="49"/>
      <c r="JC1065" s="49"/>
      <c r="JD1065" s="49"/>
      <c r="JE1065" s="49"/>
      <c r="JF1065" s="49"/>
      <c r="JG1065" s="49"/>
      <c r="JH1065" s="49"/>
      <c r="JI1065" s="49"/>
      <c r="JJ1065" s="49"/>
      <c r="JK1065" s="49"/>
      <c r="JL1065" s="49"/>
      <c r="JM1065" s="49"/>
    </row>
    <row r="1066" spans="2:273" ht="20.25" customHeight="1">
      <c r="B1066" s="117" t="s">
        <v>1078</v>
      </c>
      <c r="C1066" s="118">
        <v>20181</v>
      </c>
      <c r="D1066" s="108">
        <v>2018</v>
      </c>
      <c r="E1066" s="38" t="s">
        <v>1070</v>
      </c>
      <c r="F1066" s="141"/>
      <c r="G1066" s="353"/>
      <c r="H1066" s="3" t="s">
        <v>1079</v>
      </c>
      <c r="I1066" s="3"/>
      <c r="J1066" s="79">
        <v>62</v>
      </c>
      <c r="K1066" s="193">
        <v>621827</v>
      </c>
      <c r="L1066" s="3" t="s">
        <v>2660</v>
      </c>
      <c r="M1066" s="3" t="s">
        <v>1072</v>
      </c>
      <c r="N1066" s="215">
        <v>10</v>
      </c>
      <c r="O1066" s="79">
        <v>1</v>
      </c>
      <c r="P1066" s="77">
        <v>1</v>
      </c>
      <c r="Q1066" s="4"/>
      <c r="R1066" s="3" t="s">
        <v>410</v>
      </c>
      <c r="S1066" s="13">
        <v>6</v>
      </c>
      <c r="U1066" s="7"/>
      <c r="V1066" s="7"/>
      <c r="W1066" s="7"/>
      <c r="X1066" s="7"/>
      <c r="Y1066" s="13">
        <v>6</v>
      </c>
      <c r="Z1066" s="13">
        <v>21</v>
      </c>
      <c r="AA1066" s="7"/>
      <c r="AB1066" s="7"/>
      <c r="AC1066" s="7"/>
      <c r="AD1066" s="7" t="s">
        <v>81</v>
      </c>
    </row>
    <row r="1067" spans="2:273" ht="20.25" customHeight="1">
      <c r="B1067" s="116" t="s">
        <v>3772</v>
      </c>
      <c r="C1067" s="107">
        <v>20191</v>
      </c>
      <c r="D1067" s="108">
        <v>2019</v>
      </c>
      <c r="E1067" s="38" t="s">
        <v>1070</v>
      </c>
      <c r="F1067" s="141"/>
      <c r="G1067" s="353"/>
      <c r="H1067" s="3" t="s">
        <v>3773</v>
      </c>
      <c r="I1067" s="3" t="s">
        <v>53</v>
      </c>
      <c r="J1067" s="79">
        <v>47</v>
      </c>
      <c r="K1067" s="193">
        <v>1429819</v>
      </c>
      <c r="L1067" s="3" t="s">
        <v>2660</v>
      </c>
      <c r="M1067" s="3" t="s">
        <v>1072</v>
      </c>
      <c r="N1067" s="215">
        <v>10</v>
      </c>
      <c r="O1067" s="77">
        <v>1</v>
      </c>
      <c r="P1067" s="77">
        <v>1</v>
      </c>
      <c r="Q1067" s="3" t="s">
        <v>47</v>
      </c>
      <c r="R1067" s="3" t="s">
        <v>410</v>
      </c>
      <c r="S1067" s="6"/>
      <c r="T1067" s="6"/>
      <c r="Y1067" s="6"/>
      <c r="Z1067" s="6"/>
    </row>
    <row r="1068" spans="2:273" ht="27" customHeight="1">
      <c r="B1068" s="117" t="s">
        <v>1075</v>
      </c>
      <c r="C1068" s="118">
        <v>20181</v>
      </c>
      <c r="D1068" s="108">
        <v>2018</v>
      </c>
      <c r="E1068" s="38" t="s">
        <v>1070</v>
      </c>
      <c r="F1068" s="141"/>
      <c r="G1068" s="353"/>
      <c r="H1068" s="3" t="s">
        <v>1076</v>
      </c>
      <c r="I1068" s="3"/>
      <c r="J1068" s="79">
        <v>65</v>
      </c>
      <c r="K1068" s="193">
        <v>3238974</v>
      </c>
      <c r="L1068" s="3" t="s">
        <v>2660</v>
      </c>
      <c r="M1068" s="3" t="s">
        <v>1072</v>
      </c>
      <c r="N1068" s="215">
        <v>10</v>
      </c>
      <c r="O1068" s="79">
        <v>1</v>
      </c>
      <c r="P1068" s="77">
        <v>1</v>
      </c>
      <c r="Q1068" s="4"/>
      <c r="R1068" s="3" t="s">
        <v>410</v>
      </c>
      <c r="S1068" s="13">
        <v>14</v>
      </c>
      <c r="T1068" s="15">
        <v>9</v>
      </c>
      <c r="U1068" s="9">
        <v>10</v>
      </c>
      <c r="V1068" s="9">
        <v>11</v>
      </c>
      <c r="W1068" s="9">
        <v>12</v>
      </c>
      <c r="X1068" s="7"/>
      <c r="Y1068" s="13">
        <v>6</v>
      </c>
      <c r="Z1068" s="13">
        <v>21</v>
      </c>
      <c r="AA1068" s="7"/>
      <c r="AB1068" s="7"/>
      <c r="AC1068" s="7"/>
      <c r="AD1068" s="7" t="s">
        <v>81</v>
      </c>
      <c r="AE1068" s="9" t="s">
        <v>1077</v>
      </c>
      <c r="AR1068" s="7" t="s">
        <v>47</v>
      </c>
      <c r="AS1068" s="29" t="s">
        <v>103</v>
      </c>
    </row>
    <row r="1069" spans="2:273" ht="20.25" customHeight="1">
      <c r="B1069" s="117" t="s">
        <v>1073</v>
      </c>
      <c r="C1069" s="118">
        <v>20181</v>
      </c>
      <c r="D1069" s="108">
        <v>2018</v>
      </c>
      <c r="E1069" s="38" t="s">
        <v>1070</v>
      </c>
      <c r="F1069" s="141"/>
      <c r="G1069" s="353"/>
      <c r="H1069" s="3" t="s">
        <v>1074</v>
      </c>
      <c r="I1069" s="3"/>
      <c r="J1069" s="79">
        <v>70</v>
      </c>
      <c r="K1069" s="193">
        <v>4999977</v>
      </c>
      <c r="L1069" s="3" t="s">
        <v>2660</v>
      </c>
      <c r="M1069" s="3" t="s">
        <v>1072</v>
      </c>
      <c r="N1069" s="215">
        <v>10</v>
      </c>
      <c r="O1069" s="79">
        <v>1</v>
      </c>
      <c r="P1069" s="77">
        <v>1</v>
      </c>
      <c r="Q1069" s="4"/>
      <c r="R1069" s="3" t="s">
        <v>410</v>
      </c>
      <c r="S1069" s="13">
        <v>2</v>
      </c>
      <c r="T1069" s="13">
        <v>5</v>
      </c>
      <c r="U1069" s="6">
        <v>9</v>
      </c>
      <c r="V1069" s="6">
        <v>10</v>
      </c>
      <c r="W1069" s="7"/>
      <c r="X1069" s="7"/>
      <c r="Y1069" s="13">
        <v>6</v>
      </c>
      <c r="Z1069" s="13">
        <v>21</v>
      </c>
      <c r="AA1069" s="7"/>
      <c r="AB1069" s="7"/>
      <c r="AC1069" s="7"/>
      <c r="AD1069" s="7" t="s">
        <v>81</v>
      </c>
    </row>
    <row r="1070" spans="2:273" ht="20.25" customHeight="1">
      <c r="B1070" s="116" t="s">
        <v>3774</v>
      </c>
      <c r="C1070" s="107">
        <v>20191</v>
      </c>
      <c r="D1070" s="108">
        <v>2019</v>
      </c>
      <c r="E1070" s="38" t="s">
        <v>1070</v>
      </c>
      <c r="F1070" s="141"/>
      <c r="G1070" s="353"/>
      <c r="H1070" s="3" t="s">
        <v>3775</v>
      </c>
      <c r="I1070" s="3" t="s">
        <v>53</v>
      </c>
      <c r="J1070" s="79">
        <v>41</v>
      </c>
      <c r="K1070" s="193">
        <v>5349425</v>
      </c>
      <c r="L1070" s="3" t="s">
        <v>2660</v>
      </c>
      <c r="M1070" s="3" t="s">
        <v>1072</v>
      </c>
      <c r="N1070" s="215">
        <v>10</v>
      </c>
      <c r="O1070" s="77">
        <v>1</v>
      </c>
      <c r="P1070" s="77">
        <v>1</v>
      </c>
      <c r="Q1070" s="3" t="s">
        <v>1163</v>
      </c>
      <c r="R1070" s="3" t="s">
        <v>410</v>
      </c>
      <c r="S1070" s="6"/>
      <c r="T1070" s="6"/>
      <c r="Y1070" s="6"/>
      <c r="Z1070" s="6"/>
    </row>
    <row r="1071" spans="2:273" ht="20.25" customHeight="1">
      <c r="B1071" s="117" t="s">
        <v>1069</v>
      </c>
      <c r="C1071" s="118">
        <v>20181</v>
      </c>
      <c r="D1071" s="108">
        <v>2018</v>
      </c>
      <c r="E1071" s="38" t="s">
        <v>1070</v>
      </c>
      <c r="F1071" s="141"/>
      <c r="G1071" s="353"/>
      <c r="H1071" s="3" t="s">
        <v>1071</v>
      </c>
      <c r="I1071" s="3"/>
      <c r="J1071" s="79">
        <v>65</v>
      </c>
      <c r="K1071" s="193">
        <v>7817418</v>
      </c>
      <c r="L1071" s="3" t="s">
        <v>2660</v>
      </c>
      <c r="M1071" s="3" t="s">
        <v>1072</v>
      </c>
      <c r="N1071" s="215">
        <v>10</v>
      </c>
      <c r="O1071" s="79">
        <v>1</v>
      </c>
      <c r="P1071" s="77">
        <v>1</v>
      </c>
      <c r="Q1071" s="4"/>
      <c r="R1071" s="3" t="s">
        <v>219</v>
      </c>
      <c r="S1071" s="13">
        <v>10</v>
      </c>
      <c r="T1071" s="13">
        <v>14</v>
      </c>
      <c r="U1071" s="7"/>
      <c r="V1071" s="7"/>
      <c r="W1071" s="7"/>
      <c r="X1071" s="7"/>
      <c r="Y1071" s="13">
        <v>9</v>
      </c>
      <c r="Z1071" s="13">
        <v>21</v>
      </c>
      <c r="AA1071" s="7"/>
      <c r="AB1071" s="7"/>
      <c r="AC1071" s="7"/>
      <c r="AD1071" s="7" t="s">
        <v>81</v>
      </c>
      <c r="AR1071" s="7" t="s">
        <v>47</v>
      </c>
      <c r="AS1071" s="7" t="s">
        <v>53</v>
      </c>
    </row>
    <row r="1072" spans="2:273" ht="20.25" customHeight="1">
      <c r="B1072" s="116" t="s">
        <v>3780</v>
      </c>
      <c r="C1072" s="107">
        <v>20191</v>
      </c>
      <c r="D1072" s="108">
        <v>2019</v>
      </c>
      <c r="E1072" s="38" t="s">
        <v>1070</v>
      </c>
      <c r="F1072" s="141"/>
      <c r="G1072" s="353"/>
      <c r="H1072" s="3" t="s">
        <v>3781</v>
      </c>
      <c r="I1072" s="3" t="s">
        <v>53</v>
      </c>
      <c r="J1072" s="79">
        <v>42</v>
      </c>
      <c r="K1072" s="193">
        <v>11500000</v>
      </c>
      <c r="L1072" s="3" t="s">
        <v>2660</v>
      </c>
      <c r="M1072" s="3" t="s">
        <v>1072</v>
      </c>
      <c r="N1072" s="215">
        <v>10</v>
      </c>
      <c r="O1072" s="77">
        <v>1</v>
      </c>
      <c r="P1072" s="77">
        <v>1</v>
      </c>
      <c r="Q1072" s="3" t="s">
        <v>47</v>
      </c>
      <c r="R1072" s="3" t="s">
        <v>410</v>
      </c>
      <c r="S1072" s="6"/>
      <c r="T1072" s="6"/>
      <c r="Y1072" s="6"/>
      <c r="Z1072" s="6"/>
      <c r="AR1072" s="7" t="s">
        <v>161</v>
      </c>
      <c r="AS1072" s="7" t="s">
        <v>53</v>
      </c>
    </row>
    <row r="1073" spans="2:273" ht="20.25" customHeight="1">
      <c r="B1073" s="116" t="s">
        <v>6567</v>
      </c>
      <c r="C1073" s="107">
        <v>20201</v>
      </c>
      <c r="D1073" s="109">
        <v>2020</v>
      </c>
      <c r="E1073" s="65" t="s">
        <v>6568</v>
      </c>
      <c r="F1073" s="140"/>
      <c r="G1073" s="354" t="s">
        <v>1086</v>
      </c>
      <c r="H1073" s="57" t="s">
        <v>6569</v>
      </c>
      <c r="I1073" s="57" t="s">
        <v>53</v>
      </c>
      <c r="J1073" s="78">
        <v>5</v>
      </c>
      <c r="K1073" s="192">
        <v>358722</v>
      </c>
      <c r="L1073" s="57" t="s">
        <v>6570</v>
      </c>
      <c r="M1073" s="57" t="s">
        <v>39</v>
      </c>
      <c r="N1073" s="215">
        <v>9</v>
      </c>
      <c r="O1073" s="78">
        <v>2</v>
      </c>
      <c r="P1073" s="78">
        <v>58</v>
      </c>
      <c r="Q1073" s="57" t="s">
        <v>47</v>
      </c>
      <c r="R1073" s="57" t="s">
        <v>65</v>
      </c>
      <c r="S1073" s="48"/>
      <c r="T1073" s="48"/>
      <c r="U1073" s="48"/>
      <c r="V1073" s="48"/>
      <c r="W1073" s="48"/>
      <c r="X1073" s="48"/>
      <c r="Y1073" s="48"/>
      <c r="Z1073" s="48"/>
      <c r="AA1073" s="48"/>
      <c r="AB1073" s="48"/>
      <c r="AC1073" s="48"/>
      <c r="AD1073" s="48"/>
      <c r="AE1073" s="48"/>
    </row>
    <row r="1074" spans="2:273" ht="20.25" customHeight="1">
      <c r="B1074" s="117" t="s">
        <v>1090</v>
      </c>
      <c r="C1074" s="118">
        <v>20181</v>
      </c>
      <c r="D1074" s="108">
        <v>2018</v>
      </c>
      <c r="E1074" s="38" t="s">
        <v>1091</v>
      </c>
      <c r="F1074" s="141"/>
      <c r="G1074" s="353"/>
      <c r="H1074" s="3" t="s">
        <v>1092</v>
      </c>
      <c r="I1074" s="3"/>
      <c r="J1074" s="79">
        <v>4</v>
      </c>
      <c r="K1074" s="193">
        <v>148189</v>
      </c>
      <c r="L1074" s="3" t="s">
        <v>2661</v>
      </c>
      <c r="M1074" s="3" t="s">
        <v>203</v>
      </c>
      <c r="N1074" s="215">
        <v>1</v>
      </c>
      <c r="O1074" s="79">
        <v>3</v>
      </c>
      <c r="P1074" s="77">
        <v>8</v>
      </c>
      <c r="Q1074" s="4"/>
      <c r="R1074" s="3" t="s">
        <v>179</v>
      </c>
      <c r="S1074" s="13">
        <v>1</v>
      </c>
      <c r="T1074" s="15">
        <v>5</v>
      </c>
      <c r="U1074" s="7"/>
      <c r="V1074" s="7"/>
      <c r="W1074" s="7"/>
      <c r="X1074" s="7"/>
      <c r="Y1074" s="13">
        <v>8</v>
      </c>
      <c r="AA1074" s="7"/>
      <c r="AB1074" s="7"/>
      <c r="AC1074" s="7"/>
      <c r="AD1074" s="7"/>
      <c r="AE1074" s="9" t="s">
        <v>1093</v>
      </c>
      <c r="AF1074" s="48"/>
      <c r="AG1074" s="48"/>
      <c r="AH1074" s="48"/>
      <c r="AI1074" s="48"/>
      <c r="AJ1074" s="48"/>
      <c r="AK1074" s="48"/>
      <c r="AL1074" s="48"/>
      <c r="AM1074" s="48"/>
      <c r="AN1074" s="48"/>
      <c r="AO1074" s="48"/>
      <c r="AP1074" s="48"/>
      <c r="AQ1074" s="48"/>
      <c r="AR1074" s="48"/>
      <c r="AS1074" s="48"/>
      <c r="AT1074" s="48"/>
      <c r="AU1074" s="48"/>
      <c r="AV1074" s="48"/>
      <c r="AW1074" s="48"/>
      <c r="AX1074" s="48"/>
      <c r="AY1074" s="48"/>
      <c r="AZ1074" s="48"/>
      <c r="BA1074" s="48"/>
      <c r="BB1074" s="48"/>
      <c r="BC1074" s="48"/>
      <c r="BD1074" s="48"/>
      <c r="BE1074" s="48"/>
      <c r="BF1074" s="48"/>
      <c r="BG1074" s="48"/>
      <c r="BH1074" s="48"/>
      <c r="BI1074" s="48"/>
      <c r="BJ1074" s="48"/>
      <c r="BK1074" s="48"/>
      <c r="BL1074" s="48"/>
      <c r="BM1074" s="48"/>
      <c r="BN1074" s="48"/>
      <c r="BO1074" s="48"/>
      <c r="BP1074" s="48"/>
      <c r="BQ1074" s="48"/>
      <c r="BR1074" s="48"/>
      <c r="BS1074" s="48"/>
      <c r="BT1074" s="48"/>
      <c r="BU1074" s="48"/>
      <c r="BV1074" s="48"/>
      <c r="BW1074" s="48"/>
      <c r="BX1074" s="48"/>
      <c r="BY1074" s="48"/>
      <c r="BZ1074" s="48"/>
      <c r="CA1074" s="48"/>
      <c r="CB1074" s="48"/>
      <c r="CC1074" s="48"/>
      <c r="CD1074" s="48"/>
      <c r="CE1074" s="48"/>
      <c r="CF1074" s="48"/>
      <c r="CG1074" s="48"/>
      <c r="CH1074" s="48"/>
      <c r="CI1074" s="48"/>
      <c r="CJ1074" s="48"/>
      <c r="CK1074" s="48"/>
      <c r="CL1074" s="48"/>
      <c r="CM1074" s="48"/>
      <c r="CN1074" s="48"/>
      <c r="CO1074" s="48"/>
      <c r="CP1074" s="48"/>
      <c r="CQ1074" s="48"/>
      <c r="CR1074" s="48"/>
      <c r="CS1074" s="48"/>
      <c r="CT1074" s="48"/>
      <c r="CU1074" s="48"/>
      <c r="CV1074" s="48"/>
      <c r="CW1074" s="48"/>
      <c r="CX1074" s="48"/>
      <c r="CY1074" s="48"/>
      <c r="CZ1074" s="48"/>
      <c r="DA1074" s="48"/>
      <c r="DB1074" s="48"/>
      <c r="DC1074" s="48"/>
      <c r="DD1074" s="48"/>
      <c r="DE1074" s="48"/>
      <c r="DF1074" s="48"/>
      <c r="DG1074" s="48"/>
      <c r="DH1074" s="48"/>
      <c r="DI1074" s="48"/>
      <c r="DJ1074" s="48"/>
      <c r="DK1074" s="48"/>
      <c r="DL1074" s="48"/>
      <c r="DM1074" s="48"/>
      <c r="DN1074" s="48"/>
      <c r="DO1074" s="48"/>
      <c r="DP1074" s="48"/>
      <c r="DQ1074" s="48"/>
      <c r="DR1074" s="48"/>
      <c r="DS1074" s="48"/>
      <c r="DT1074" s="48"/>
      <c r="DU1074" s="48"/>
      <c r="DV1074" s="48"/>
      <c r="DW1074" s="48"/>
      <c r="DX1074" s="48"/>
      <c r="DY1074" s="48"/>
      <c r="DZ1074" s="48"/>
      <c r="EA1074" s="48"/>
      <c r="EB1074" s="48"/>
      <c r="EC1074" s="48"/>
      <c r="ED1074" s="48"/>
      <c r="EE1074" s="48"/>
      <c r="EF1074" s="48"/>
      <c r="EG1074" s="48"/>
      <c r="EH1074" s="48"/>
      <c r="EI1074" s="48"/>
      <c r="EJ1074" s="48"/>
      <c r="EK1074" s="48"/>
      <c r="EL1074" s="48"/>
      <c r="EM1074" s="48"/>
      <c r="EN1074" s="48"/>
      <c r="EO1074" s="48"/>
      <c r="EP1074" s="48"/>
      <c r="EQ1074" s="48"/>
      <c r="ER1074" s="48"/>
      <c r="ES1074" s="48"/>
      <c r="ET1074" s="48"/>
      <c r="EU1074" s="48"/>
      <c r="EV1074" s="48"/>
      <c r="EW1074" s="48"/>
      <c r="EX1074" s="48"/>
      <c r="EY1074" s="48"/>
      <c r="EZ1074" s="48"/>
      <c r="FA1074" s="48"/>
      <c r="FB1074" s="48"/>
      <c r="FC1074" s="48"/>
      <c r="FD1074" s="48"/>
      <c r="FE1074" s="48"/>
      <c r="FF1074" s="48"/>
      <c r="FG1074" s="48"/>
      <c r="FH1074" s="48"/>
      <c r="FI1074" s="48"/>
      <c r="FJ1074" s="48"/>
      <c r="FK1074" s="48"/>
      <c r="FL1074" s="48"/>
      <c r="FM1074" s="48"/>
      <c r="FN1074" s="48"/>
      <c r="FO1074" s="48"/>
      <c r="FP1074" s="48"/>
      <c r="FQ1074" s="48"/>
      <c r="FR1074" s="48"/>
      <c r="FS1074" s="48"/>
      <c r="FT1074" s="48"/>
      <c r="FU1074" s="48"/>
      <c r="FV1074" s="48"/>
      <c r="FW1074" s="48"/>
      <c r="FX1074" s="48"/>
      <c r="FY1074" s="48"/>
      <c r="FZ1074" s="48"/>
      <c r="GA1074" s="48"/>
      <c r="GB1074" s="48"/>
      <c r="GC1074" s="48"/>
      <c r="GD1074" s="48"/>
      <c r="GE1074" s="48"/>
      <c r="GF1074" s="48"/>
      <c r="GG1074" s="48"/>
      <c r="GH1074" s="48"/>
      <c r="GI1074" s="48"/>
      <c r="GJ1074" s="48"/>
      <c r="GK1074" s="48"/>
      <c r="GL1074" s="48"/>
      <c r="GM1074" s="48"/>
      <c r="GN1074" s="48"/>
      <c r="GO1074" s="48"/>
      <c r="GP1074" s="48"/>
      <c r="GQ1074" s="48"/>
      <c r="GR1074" s="48"/>
      <c r="GS1074" s="48"/>
      <c r="GT1074" s="48"/>
      <c r="GU1074" s="48"/>
      <c r="GV1074" s="48"/>
      <c r="GW1074" s="48"/>
      <c r="GX1074" s="48"/>
      <c r="GY1074" s="48"/>
      <c r="GZ1074" s="48"/>
      <c r="HA1074" s="48"/>
      <c r="HB1074" s="48"/>
      <c r="HC1074" s="48"/>
      <c r="HD1074" s="48"/>
      <c r="HE1074" s="48"/>
      <c r="HF1074" s="48"/>
      <c r="HG1074" s="48"/>
      <c r="HH1074" s="48"/>
      <c r="HI1074" s="48"/>
      <c r="HJ1074" s="48"/>
      <c r="HK1074" s="48"/>
      <c r="HL1074" s="48"/>
      <c r="HM1074" s="48"/>
      <c r="HN1074" s="48"/>
      <c r="HO1074" s="48"/>
      <c r="HP1074" s="48"/>
      <c r="HQ1074" s="48"/>
      <c r="HR1074" s="48"/>
      <c r="HS1074" s="48"/>
      <c r="HT1074" s="48"/>
      <c r="HU1074" s="48"/>
      <c r="HV1074" s="48"/>
      <c r="HW1074" s="48"/>
      <c r="HX1074" s="48"/>
      <c r="HY1074" s="48"/>
      <c r="HZ1074" s="48"/>
      <c r="IA1074" s="48"/>
      <c r="IB1074" s="48"/>
      <c r="IC1074" s="48"/>
      <c r="ID1074" s="48"/>
      <c r="IE1074" s="48"/>
      <c r="IF1074" s="48"/>
      <c r="IG1074" s="48"/>
      <c r="IH1074" s="48"/>
      <c r="II1074" s="48"/>
      <c r="IJ1074" s="48"/>
      <c r="IK1074" s="48"/>
      <c r="IL1074" s="48"/>
      <c r="IM1074" s="48"/>
      <c r="IN1074" s="48"/>
      <c r="IO1074" s="48"/>
      <c r="IP1074" s="48"/>
      <c r="IQ1074" s="48"/>
      <c r="IR1074" s="48"/>
      <c r="IS1074" s="48"/>
      <c r="IT1074" s="48"/>
      <c r="IU1074" s="48"/>
      <c r="IV1074" s="48"/>
      <c r="IW1074" s="48"/>
      <c r="IX1074" s="48"/>
      <c r="IY1074" s="48"/>
      <c r="IZ1074" s="48"/>
      <c r="JA1074" s="48"/>
      <c r="JB1074" s="49"/>
      <c r="JC1074" s="49"/>
      <c r="JD1074" s="49"/>
      <c r="JE1074" s="49"/>
      <c r="JF1074" s="49"/>
      <c r="JG1074" s="49"/>
      <c r="JH1074" s="49"/>
      <c r="JI1074" s="49"/>
      <c r="JJ1074" s="49"/>
      <c r="JK1074" s="49"/>
      <c r="JL1074" s="49"/>
      <c r="JM1074" s="49"/>
    </row>
    <row r="1075" spans="2:273" ht="20.25" customHeight="1">
      <c r="B1075" s="116" t="s">
        <v>6571</v>
      </c>
      <c r="C1075" s="107">
        <v>20202</v>
      </c>
      <c r="D1075" s="108">
        <v>2020</v>
      </c>
      <c r="E1075" s="65" t="s">
        <v>1095</v>
      </c>
      <c r="F1075" s="140"/>
      <c r="G1075" s="354"/>
      <c r="H1075" s="57" t="s">
        <v>6572</v>
      </c>
      <c r="I1075" s="57" t="s">
        <v>37</v>
      </c>
      <c r="J1075" s="78">
        <v>17</v>
      </c>
      <c r="K1075" s="192">
        <v>2606869</v>
      </c>
      <c r="L1075" s="57" t="s">
        <v>6573</v>
      </c>
      <c r="M1075" s="57" t="s">
        <v>39</v>
      </c>
      <c r="N1075" s="215">
        <v>9</v>
      </c>
      <c r="O1075" s="78">
        <v>2</v>
      </c>
      <c r="P1075" s="78">
        <v>51</v>
      </c>
      <c r="Q1075" s="57" t="s">
        <v>55</v>
      </c>
      <c r="R1075" s="57" t="s">
        <v>156</v>
      </c>
      <c r="S1075" s="48"/>
      <c r="T1075" s="48"/>
      <c r="U1075" s="48"/>
      <c r="V1075" s="48"/>
      <c r="W1075" s="48"/>
      <c r="X1075" s="48"/>
      <c r="Y1075" s="48"/>
      <c r="Z1075" s="48"/>
      <c r="AA1075" s="48"/>
      <c r="AB1075" s="48"/>
      <c r="AC1075" s="48"/>
      <c r="AD1075" s="48"/>
      <c r="AE1075" s="48"/>
      <c r="AF1075" s="37"/>
      <c r="AG1075" s="37"/>
      <c r="AH1075" s="37"/>
      <c r="AI1075" s="37"/>
      <c r="AJ1075" s="37"/>
      <c r="AK1075" s="37"/>
      <c r="AL1075" s="37"/>
      <c r="AM1075" s="37"/>
      <c r="AN1075" s="37"/>
      <c r="AO1075" s="37"/>
      <c r="AP1075" s="37"/>
      <c r="AQ1075" s="37"/>
      <c r="AR1075" s="37"/>
      <c r="AS1075" s="37"/>
      <c r="AT1075" s="37"/>
      <c r="AU1075" s="37"/>
      <c r="AV1075" s="37"/>
      <c r="AW1075" s="37"/>
      <c r="AX1075" s="37"/>
      <c r="AY1075" s="37"/>
      <c r="AZ1075" s="37"/>
      <c r="BA1075" s="37"/>
      <c r="BB1075" s="37"/>
      <c r="BC1075" s="37"/>
      <c r="BD1075" s="37"/>
      <c r="BE1075" s="37"/>
      <c r="BF1075" s="37"/>
      <c r="BG1075" s="37"/>
      <c r="BH1075" s="37"/>
      <c r="BI1075" s="37"/>
      <c r="BJ1075" s="37"/>
      <c r="BK1075" s="37"/>
      <c r="BL1075" s="37"/>
      <c r="BM1075" s="37"/>
      <c r="BN1075" s="37"/>
      <c r="BO1075" s="37"/>
      <c r="BP1075" s="37"/>
      <c r="BQ1075" s="37"/>
      <c r="BR1075" s="37"/>
      <c r="BS1075" s="37"/>
      <c r="BT1075" s="37"/>
      <c r="BU1075" s="37"/>
      <c r="BV1075" s="37"/>
      <c r="BW1075" s="37"/>
      <c r="BX1075" s="37"/>
      <c r="BY1075" s="37"/>
      <c r="BZ1075" s="37"/>
      <c r="CA1075" s="37"/>
      <c r="CB1075" s="37"/>
      <c r="CC1075" s="37"/>
      <c r="CD1075" s="37"/>
      <c r="CE1075" s="37"/>
      <c r="CF1075" s="37"/>
      <c r="CG1075" s="37"/>
      <c r="CH1075" s="37"/>
      <c r="CI1075" s="37"/>
      <c r="CJ1075" s="37"/>
      <c r="CK1075" s="37"/>
      <c r="CL1075" s="37"/>
      <c r="CM1075" s="37"/>
      <c r="CN1075" s="37"/>
      <c r="CO1075" s="37"/>
      <c r="CP1075" s="37"/>
      <c r="CQ1075" s="37"/>
      <c r="CR1075" s="37"/>
      <c r="CS1075" s="37"/>
      <c r="CT1075" s="37"/>
      <c r="CU1075" s="37"/>
      <c r="CV1075" s="37"/>
      <c r="CW1075" s="37"/>
      <c r="CX1075" s="37"/>
      <c r="CY1075" s="37"/>
      <c r="CZ1075" s="37"/>
      <c r="DA1075" s="37"/>
      <c r="DB1075" s="37"/>
      <c r="DC1075" s="37"/>
      <c r="DD1075" s="37"/>
      <c r="DE1075" s="37"/>
      <c r="DF1075" s="37"/>
      <c r="DG1075" s="37"/>
      <c r="DH1075" s="37"/>
      <c r="DI1075" s="37"/>
      <c r="DJ1075" s="37"/>
      <c r="DK1075" s="37"/>
      <c r="DL1075" s="37"/>
      <c r="DM1075" s="37"/>
      <c r="DN1075" s="37"/>
      <c r="DO1075" s="37"/>
      <c r="DP1075" s="37"/>
      <c r="DQ1075" s="37"/>
      <c r="DR1075" s="37"/>
      <c r="DS1075" s="37"/>
      <c r="DT1075" s="37"/>
      <c r="DU1075" s="37"/>
      <c r="DV1075" s="37"/>
      <c r="DW1075" s="37"/>
      <c r="DX1075" s="37"/>
      <c r="DY1075" s="37"/>
      <c r="DZ1075" s="37"/>
      <c r="EA1075" s="37"/>
      <c r="EB1075" s="37"/>
      <c r="EC1075" s="37"/>
      <c r="ED1075" s="37"/>
      <c r="EE1075" s="37"/>
      <c r="EF1075" s="37"/>
      <c r="EG1075" s="37"/>
      <c r="EH1075" s="37"/>
      <c r="EI1075" s="37"/>
      <c r="EJ1075" s="37"/>
      <c r="EK1075" s="37"/>
      <c r="EL1075" s="37"/>
      <c r="EM1075" s="37"/>
      <c r="EN1075" s="37"/>
      <c r="EO1075" s="37"/>
      <c r="EP1075" s="37"/>
      <c r="EQ1075" s="37"/>
      <c r="ER1075" s="37"/>
      <c r="ES1075" s="37"/>
      <c r="ET1075" s="37"/>
      <c r="EU1075" s="37"/>
      <c r="EV1075" s="37"/>
      <c r="EW1075" s="37"/>
      <c r="EX1075" s="37"/>
      <c r="EY1075" s="37"/>
      <c r="EZ1075" s="37"/>
      <c r="FA1075" s="37"/>
      <c r="FB1075" s="37"/>
      <c r="FC1075" s="37"/>
      <c r="FD1075" s="37"/>
      <c r="FE1075" s="37"/>
      <c r="FF1075" s="37"/>
      <c r="FG1075" s="37"/>
      <c r="FH1075" s="37"/>
      <c r="FI1075" s="37"/>
      <c r="FJ1075" s="37"/>
      <c r="FK1075" s="37"/>
      <c r="FL1075" s="37"/>
      <c r="FM1075" s="37"/>
      <c r="FN1075" s="37"/>
      <c r="FO1075" s="37"/>
      <c r="FP1075" s="37"/>
      <c r="FQ1075" s="37"/>
      <c r="FR1075" s="37"/>
      <c r="FS1075" s="37"/>
      <c r="FT1075" s="37"/>
      <c r="FU1075" s="37"/>
      <c r="FV1075" s="37"/>
      <c r="FW1075" s="37"/>
      <c r="FX1075" s="37"/>
      <c r="FY1075" s="37"/>
      <c r="FZ1075" s="37"/>
      <c r="GA1075" s="37"/>
      <c r="GB1075" s="37"/>
      <c r="GC1075" s="37"/>
      <c r="GD1075" s="37"/>
      <c r="GE1075" s="37"/>
      <c r="GF1075" s="37"/>
      <c r="GG1075" s="37"/>
      <c r="GH1075" s="37"/>
      <c r="GI1075" s="37"/>
      <c r="GJ1075" s="37"/>
      <c r="GK1075" s="37"/>
      <c r="GL1075" s="37"/>
      <c r="GM1075" s="37"/>
      <c r="GN1075" s="37"/>
      <c r="GO1075" s="37"/>
      <c r="GP1075" s="37"/>
      <c r="GQ1075" s="37"/>
      <c r="GR1075" s="37"/>
      <c r="GS1075" s="37"/>
      <c r="GT1075" s="37"/>
      <c r="GU1075" s="37"/>
      <c r="GV1075" s="37"/>
      <c r="GW1075" s="37"/>
      <c r="GX1075" s="37"/>
      <c r="GY1075" s="37"/>
      <c r="GZ1075" s="37"/>
      <c r="HA1075" s="37"/>
      <c r="HB1075" s="37"/>
      <c r="HC1075" s="37"/>
      <c r="HD1075" s="37"/>
      <c r="HE1075" s="37"/>
      <c r="HF1075" s="37"/>
      <c r="HG1075" s="37"/>
      <c r="HH1075" s="37"/>
      <c r="HI1075" s="37"/>
      <c r="HJ1075" s="37"/>
      <c r="HK1075" s="37"/>
      <c r="HL1075" s="37"/>
      <c r="HM1075" s="37"/>
      <c r="HN1075" s="37"/>
      <c r="HO1075" s="37"/>
      <c r="HP1075" s="37"/>
      <c r="HQ1075" s="37"/>
      <c r="HR1075" s="37"/>
      <c r="HS1075" s="37"/>
      <c r="HT1075" s="37"/>
      <c r="HU1075" s="37"/>
      <c r="HV1075" s="37"/>
      <c r="HW1075" s="37"/>
      <c r="HX1075" s="37"/>
      <c r="HY1075" s="37"/>
      <c r="HZ1075" s="37"/>
      <c r="IA1075" s="37"/>
      <c r="IB1075" s="37"/>
      <c r="IC1075" s="37"/>
      <c r="ID1075" s="37"/>
      <c r="IE1075" s="37"/>
      <c r="IF1075" s="37"/>
      <c r="IG1075" s="37"/>
      <c r="IH1075" s="37"/>
      <c r="II1075" s="37"/>
      <c r="IJ1075" s="37"/>
      <c r="IK1075" s="37"/>
      <c r="IL1075" s="37"/>
      <c r="IM1075" s="37"/>
      <c r="IN1075" s="37"/>
      <c r="IO1075" s="37"/>
      <c r="IP1075" s="37"/>
      <c r="IQ1075" s="37"/>
      <c r="IR1075" s="37"/>
      <c r="IS1075" s="37"/>
      <c r="IT1075" s="37"/>
      <c r="IU1075" s="37"/>
      <c r="IV1075" s="37"/>
      <c r="IW1075" s="37"/>
      <c r="IX1075" s="37"/>
      <c r="IY1075" s="37"/>
      <c r="IZ1075" s="37"/>
      <c r="JA1075" s="37"/>
      <c r="JB1075" s="37"/>
      <c r="JC1075" s="37"/>
      <c r="JD1075" s="37"/>
      <c r="JE1075" s="37"/>
      <c r="JF1075" s="37"/>
      <c r="JG1075" s="37"/>
      <c r="JH1075" s="37"/>
      <c r="JI1075" s="37"/>
      <c r="JJ1075" s="37"/>
      <c r="JK1075" s="37"/>
      <c r="JL1075" s="37"/>
      <c r="JM1075" s="37"/>
    </row>
    <row r="1076" spans="2:273" ht="20.25" customHeight="1">
      <c r="B1076" s="111" t="s">
        <v>1094</v>
      </c>
      <c r="C1076" s="112">
        <v>20182</v>
      </c>
      <c r="D1076" s="108">
        <v>2018</v>
      </c>
      <c r="E1076" s="35" t="s">
        <v>1095</v>
      </c>
      <c r="F1076" s="142"/>
      <c r="G1076" s="353"/>
      <c r="H1076" s="36" t="s">
        <v>1096</v>
      </c>
      <c r="I1076" s="4" t="s">
        <v>37</v>
      </c>
      <c r="J1076" s="79">
        <v>38</v>
      </c>
      <c r="K1076" s="191">
        <v>5000000</v>
      </c>
      <c r="L1076" s="4" t="s">
        <v>1097</v>
      </c>
      <c r="M1076" s="4" t="s">
        <v>39</v>
      </c>
      <c r="N1076" s="215">
        <v>9</v>
      </c>
      <c r="O1076" s="77">
        <v>2</v>
      </c>
      <c r="P1076" s="77">
        <v>51</v>
      </c>
      <c r="Q1076" s="36" t="s">
        <v>55</v>
      </c>
      <c r="R1076" s="4" t="s">
        <v>156</v>
      </c>
      <c r="S1076" s="37"/>
      <c r="T1076" s="37"/>
      <c r="U1076" s="37"/>
      <c r="V1076" s="37"/>
      <c r="W1076" s="37"/>
      <c r="X1076" s="37"/>
      <c r="Y1076" s="37"/>
      <c r="Z1076" s="37"/>
      <c r="AA1076" s="37"/>
      <c r="AB1076" s="37"/>
      <c r="AC1076" s="37"/>
      <c r="AD1076" s="37"/>
      <c r="AE1076" s="37"/>
    </row>
    <row r="1077" spans="2:273" ht="20.25" customHeight="1">
      <c r="B1077" s="116" t="s">
        <v>6574</v>
      </c>
      <c r="C1077" s="107">
        <v>20202</v>
      </c>
      <c r="D1077" s="108">
        <v>2020</v>
      </c>
      <c r="E1077" s="65" t="s">
        <v>1095</v>
      </c>
      <c r="F1077" s="140"/>
      <c r="G1077" s="354"/>
      <c r="H1077" s="57" t="s">
        <v>6575</v>
      </c>
      <c r="I1077" s="57" t="s">
        <v>37</v>
      </c>
      <c r="J1077" s="78">
        <v>35</v>
      </c>
      <c r="K1077" s="192">
        <v>7720646</v>
      </c>
      <c r="L1077" s="57" t="s">
        <v>6573</v>
      </c>
      <c r="M1077" s="57" t="s">
        <v>39</v>
      </c>
      <c r="N1077" s="215">
        <v>9</v>
      </c>
      <c r="O1077" s="78">
        <v>2</v>
      </c>
      <c r="P1077" s="78">
        <v>51</v>
      </c>
      <c r="Q1077" s="57" t="s">
        <v>55</v>
      </c>
      <c r="R1077" s="57" t="s">
        <v>2120</v>
      </c>
      <c r="S1077" s="48"/>
      <c r="T1077" s="48"/>
      <c r="U1077" s="48"/>
      <c r="V1077" s="48"/>
      <c r="W1077" s="48"/>
      <c r="X1077" s="48"/>
      <c r="Y1077" s="48"/>
      <c r="Z1077" s="48"/>
      <c r="AA1077" s="48"/>
      <c r="AB1077" s="48"/>
      <c r="AC1077" s="48"/>
      <c r="AD1077" s="48"/>
      <c r="AE1077" s="48"/>
      <c r="AF1077" s="48"/>
      <c r="AG1077" s="48"/>
      <c r="AH1077" s="48"/>
      <c r="AI1077" s="48"/>
      <c r="AJ1077" s="48"/>
      <c r="AK1077" s="48"/>
      <c r="AL1077" s="48"/>
      <c r="AM1077" s="48"/>
      <c r="AN1077" s="48"/>
      <c r="AO1077" s="48"/>
      <c r="AP1077" s="48"/>
      <c r="AQ1077" s="48"/>
      <c r="AR1077" s="48"/>
      <c r="AS1077" s="48"/>
      <c r="AT1077" s="48"/>
      <c r="AU1077" s="48"/>
      <c r="AV1077" s="48"/>
      <c r="AW1077" s="48"/>
      <c r="AX1077" s="48"/>
      <c r="AY1077" s="48"/>
      <c r="AZ1077" s="48"/>
      <c r="BA1077" s="48"/>
      <c r="BB1077" s="48"/>
      <c r="BC1077" s="48"/>
      <c r="BD1077" s="48"/>
      <c r="BE1077" s="48"/>
      <c r="BF1077" s="48"/>
      <c r="BG1077" s="48"/>
      <c r="BH1077" s="48"/>
      <c r="BI1077" s="48"/>
      <c r="BJ1077" s="48"/>
      <c r="BK1077" s="48"/>
      <c r="BL1077" s="48"/>
      <c r="BM1077" s="48"/>
      <c r="BN1077" s="48"/>
      <c r="BO1077" s="48"/>
      <c r="BP1077" s="48"/>
      <c r="BQ1077" s="48"/>
      <c r="BR1077" s="48"/>
      <c r="BS1077" s="48"/>
      <c r="BT1077" s="48"/>
      <c r="BU1077" s="48"/>
      <c r="BV1077" s="48"/>
      <c r="BW1077" s="48"/>
      <c r="BX1077" s="48"/>
      <c r="BY1077" s="48"/>
      <c r="BZ1077" s="48"/>
      <c r="CA1077" s="48"/>
      <c r="CB1077" s="48"/>
      <c r="CC1077" s="48"/>
      <c r="CD1077" s="48"/>
      <c r="CE1077" s="48"/>
      <c r="CF1077" s="48"/>
      <c r="CG1077" s="48"/>
      <c r="CH1077" s="48"/>
      <c r="CI1077" s="48"/>
      <c r="CJ1077" s="48"/>
      <c r="CK1077" s="48"/>
      <c r="CL1077" s="48"/>
      <c r="CM1077" s="48"/>
      <c r="CN1077" s="48"/>
      <c r="CO1077" s="48"/>
      <c r="CP1077" s="48"/>
      <c r="CQ1077" s="48"/>
      <c r="CR1077" s="48"/>
      <c r="CS1077" s="48"/>
      <c r="CT1077" s="48"/>
      <c r="CU1077" s="48"/>
      <c r="CV1077" s="48"/>
      <c r="CW1077" s="48"/>
      <c r="CX1077" s="48"/>
      <c r="CY1077" s="48"/>
      <c r="CZ1077" s="48"/>
      <c r="DA1077" s="48"/>
      <c r="DB1077" s="48"/>
      <c r="DC1077" s="48"/>
      <c r="DD1077" s="48"/>
      <c r="DE1077" s="48"/>
      <c r="DF1077" s="48"/>
      <c r="DG1077" s="48"/>
      <c r="DH1077" s="48"/>
      <c r="DI1077" s="48"/>
      <c r="DJ1077" s="48"/>
      <c r="DK1077" s="48"/>
      <c r="DL1077" s="48"/>
      <c r="DM1077" s="48"/>
      <c r="DN1077" s="48"/>
      <c r="DO1077" s="48"/>
      <c r="DP1077" s="48"/>
      <c r="DQ1077" s="48"/>
      <c r="DR1077" s="48"/>
      <c r="DS1077" s="48"/>
      <c r="DT1077" s="48"/>
      <c r="DU1077" s="48"/>
      <c r="DV1077" s="48"/>
      <c r="DW1077" s="48"/>
      <c r="DX1077" s="48"/>
      <c r="DY1077" s="48"/>
      <c r="DZ1077" s="48"/>
      <c r="EA1077" s="48"/>
      <c r="EB1077" s="48"/>
      <c r="EC1077" s="48"/>
      <c r="ED1077" s="48"/>
      <c r="EE1077" s="48"/>
      <c r="EF1077" s="48"/>
      <c r="EG1077" s="48"/>
      <c r="EH1077" s="48"/>
      <c r="EI1077" s="48"/>
      <c r="EJ1077" s="48"/>
      <c r="EK1077" s="48"/>
      <c r="EL1077" s="48"/>
      <c r="EM1077" s="48"/>
      <c r="EN1077" s="48"/>
      <c r="EO1077" s="48"/>
      <c r="EP1077" s="48"/>
      <c r="EQ1077" s="48"/>
      <c r="ER1077" s="48"/>
      <c r="ES1077" s="48"/>
      <c r="ET1077" s="48"/>
      <c r="EU1077" s="48"/>
      <c r="EV1077" s="48"/>
      <c r="EW1077" s="48"/>
      <c r="EX1077" s="48"/>
      <c r="EY1077" s="48"/>
      <c r="EZ1077" s="48"/>
      <c r="FA1077" s="48"/>
      <c r="FB1077" s="48"/>
      <c r="FC1077" s="48"/>
      <c r="FD1077" s="48"/>
      <c r="FE1077" s="48"/>
      <c r="FF1077" s="48"/>
      <c r="FG1077" s="48"/>
      <c r="FH1077" s="48"/>
      <c r="FI1077" s="48"/>
      <c r="FJ1077" s="48"/>
      <c r="FK1077" s="48"/>
      <c r="FL1077" s="48"/>
      <c r="FM1077" s="48"/>
      <c r="FN1077" s="48"/>
      <c r="FO1077" s="48"/>
      <c r="FP1077" s="48"/>
      <c r="FQ1077" s="48"/>
      <c r="FR1077" s="48"/>
      <c r="FS1077" s="48"/>
      <c r="FT1077" s="48"/>
      <c r="FU1077" s="48"/>
      <c r="FV1077" s="48"/>
      <c r="FW1077" s="48"/>
      <c r="FX1077" s="48"/>
      <c r="FY1077" s="48"/>
      <c r="FZ1077" s="48"/>
      <c r="GA1077" s="48"/>
      <c r="GB1077" s="48"/>
      <c r="GC1077" s="48"/>
      <c r="GD1077" s="48"/>
      <c r="GE1077" s="48"/>
      <c r="GF1077" s="48"/>
      <c r="GG1077" s="48"/>
      <c r="GH1077" s="48"/>
      <c r="GI1077" s="48"/>
      <c r="GJ1077" s="48"/>
      <c r="GK1077" s="48"/>
      <c r="GL1077" s="48"/>
      <c r="GM1077" s="48"/>
      <c r="GN1077" s="48"/>
      <c r="GO1077" s="48"/>
      <c r="GP1077" s="48"/>
      <c r="GQ1077" s="48"/>
      <c r="GR1077" s="48"/>
      <c r="GS1077" s="48"/>
      <c r="GT1077" s="48"/>
      <c r="GU1077" s="48"/>
      <c r="GV1077" s="48"/>
      <c r="GW1077" s="48"/>
      <c r="GX1077" s="48"/>
      <c r="GY1077" s="48"/>
      <c r="GZ1077" s="48"/>
      <c r="HA1077" s="48"/>
      <c r="HB1077" s="48"/>
      <c r="HC1077" s="48"/>
      <c r="HD1077" s="48"/>
      <c r="HE1077" s="48"/>
      <c r="HF1077" s="48"/>
      <c r="HG1077" s="48"/>
      <c r="HH1077" s="48"/>
      <c r="HI1077" s="48"/>
      <c r="HJ1077" s="48"/>
      <c r="HK1077" s="48"/>
      <c r="HL1077" s="48"/>
      <c r="HM1077" s="48"/>
      <c r="HN1077" s="48"/>
      <c r="HO1077" s="48"/>
      <c r="HP1077" s="48"/>
      <c r="HQ1077" s="48"/>
      <c r="HR1077" s="48"/>
      <c r="HS1077" s="48"/>
      <c r="HT1077" s="48"/>
      <c r="HU1077" s="48"/>
      <c r="HV1077" s="48"/>
      <c r="HW1077" s="48"/>
      <c r="HX1077" s="48"/>
      <c r="HY1077" s="48"/>
      <c r="HZ1077" s="48"/>
      <c r="IA1077" s="48"/>
      <c r="IB1077" s="48"/>
      <c r="IC1077" s="48"/>
      <c r="ID1077" s="48"/>
      <c r="IE1077" s="48"/>
      <c r="IF1077" s="48"/>
      <c r="IG1077" s="48"/>
      <c r="IH1077" s="48"/>
      <c r="II1077" s="48"/>
      <c r="IJ1077" s="48"/>
      <c r="IK1077" s="48"/>
      <c r="IL1077" s="48"/>
      <c r="IM1077" s="48"/>
      <c r="IN1077" s="48"/>
      <c r="IO1077" s="48"/>
      <c r="IP1077" s="48"/>
      <c r="IQ1077" s="48"/>
      <c r="IR1077" s="48"/>
      <c r="IS1077" s="48"/>
      <c r="IT1077" s="48"/>
      <c r="IU1077" s="48"/>
      <c r="IV1077" s="48"/>
      <c r="IW1077" s="48"/>
      <c r="IX1077" s="48"/>
      <c r="IY1077" s="48"/>
      <c r="IZ1077" s="48"/>
      <c r="JA1077" s="48"/>
      <c r="JB1077" s="49"/>
      <c r="JC1077" s="49"/>
      <c r="JD1077" s="49"/>
      <c r="JE1077" s="49"/>
      <c r="JF1077" s="49"/>
      <c r="JG1077" s="49"/>
      <c r="JH1077" s="49"/>
      <c r="JI1077" s="49"/>
      <c r="JJ1077" s="49"/>
      <c r="JK1077" s="49"/>
      <c r="JL1077" s="49"/>
      <c r="JM1077" s="49"/>
    </row>
    <row r="1078" spans="2:273" ht="20.25" customHeight="1">
      <c r="B1078" s="116" t="s">
        <v>3789</v>
      </c>
      <c r="C1078" s="107">
        <v>20191</v>
      </c>
      <c r="D1078" s="108">
        <v>2019</v>
      </c>
      <c r="E1078" s="38" t="s">
        <v>8375</v>
      </c>
      <c r="F1078" s="141"/>
      <c r="G1078" s="353"/>
      <c r="H1078" s="3" t="s">
        <v>3790</v>
      </c>
      <c r="I1078" s="3" t="s">
        <v>53</v>
      </c>
      <c r="J1078" s="79">
        <v>12</v>
      </c>
      <c r="K1078" s="193">
        <v>3616947</v>
      </c>
      <c r="L1078" s="3" t="s">
        <v>3786</v>
      </c>
      <c r="M1078" s="3" t="s">
        <v>39</v>
      </c>
      <c r="N1078" s="215">
        <v>9</v>
      </c>
      <c r="O1078" s="77">
        <v>2</v>
      </c>
      <c r="P1078" s="77">
        <v>8</v>
      </c>
      <c r="Q1078" s="3" t="s">
        <v>47</v>
      </c>
      <c r="R1078" s="3" t="s">
        <v>3791</v>
      </c>
      <c r="S1078" s="6"/>
      <c r="T1078" s="6"/>
      <c r="Y1078" s="6"/>
      <c r="Z1078" s="6"/>
    </row>
    <row r="1079" spans="2:273" ht="20.25" customHeight="1">
      <c r="B1079" s="116" t="s">
        <v>3787</v>
      </c>
      <c r="C1079" s="107">
        <v>20191</v>
      </c>
      <c r="D1079" s="108">
        <v>2019</v>
      </c>
      <c r="E1079" s="38" t="s">
        <v>8375</v>
      </c>
      <c r="F1079" s="141"/>
      <c r="G1079" s="353"/>
      <c r="H1079" s="3" t="s">
        <v>3002</v>
      </c>
      <c r="I1079" s="3" t="s">
        <v>53</v>
      </c>
      <c r="J1079" s="79">
        <v>29</v>
      </c>
      <c r="K1079" s="193">
        <v>3907015</v>
      </c>
      <c r="L1079" s="3" t="s">
        <v>3786</v>
      </c>
      <c r="M1079" s="3" t="s">
        <v>39</v>
      </c>
      <c r="N1079" s="215">
        <v>9</v>
      </c>
      <c r="O1079" s="77">
        <v>2</v>
      </c>
      <c r="P1079" s="77">
        <v>8</v>
      </c>
      <c r="Q1079" s="3" t="s">
        <v>47</v>
      </c>
      <c r="R1079" s="3" t="s">
        <v>3788</v>
      </c>
      <c r="S1079" s="6"/>
      <c r="T1079" s="6"/>
      <c r="Y1079" s="6"/>
      <c r="Z1079" s="6"/>
      <c r="AR1079" s="7" t="s">
        <v>47</v>
      </c>
      <c r="AS1079" s="7" t="s">
        <v>53</v>
      </c>
    </row>
    <row r="1080" spans="2:273" ht="20.25" customHeight="1">
      <c r="B1080" s="116" t="s">
        <v>6576</v>
      </c>
      <c r="C1080" s="107">
        <v>20201</v>
      </c>
      <c r="D1080" s="109">
        <v>2020</v>
      </c>
      <c r="E1080" s="38" t="s">
        <v>8375</v>
      </c>
      <c r="F1080" s="141"/>
      <c r="G1080" s="353"/>
      <c r="H1080" s="57" t="s">
        <v>6577</v>
      </c>
      <c r="I1080" s="57" t="s">
        <v>53</v>
      </c>
      <c r="J1080" s="78">
        <v>31</v>
      </c>
      <c r="K1080" s="192">
        <v>11238743</v>
      </c>
      <c r="L1080" s="57" t="s">
        <v>6578</v>
      </c>
      <c r="M1080" s="57" t="s">
        <v>39</v>
      </c>
      <c r="N1080" s="215">
        <v>9</v>
      </c>
      <c r="O1080" s="78">
        <v>2</v>
      </c>
      <c r="P1080" s="78">
        <v>8</v>
      </c>
      <c r="Q1080" s="57" t="s">
        <v>1163</v>
      </c>
      <c r="R1080" s="57" t="s">
        <v>151</v>
      </c>
      <c r="S1080" s="48"/>
      <c r="T1080" s="48"/>
      <c r="U1080" s="48"/>
      <c r="V1080" s="48"/>
      <c r="W1080" s="48"/>
      <c r="X1080" s="48"/>
      <c r="Y1080" s="48"/>
      <c r="Z1080" s="48"/>
      <c r="AA1080" s="48"/>
      <c r="AB1080" s="48"/>
      <c r="AC1080" s="48"/>
      <c r="AD1080" s="48"/>
      <c r="AE1080" s="48"/>
      <c r="AF1080" s="48"/>
      <c r="AG1080" s="48"/>
      <c r="AH1080" s="48"/>
      <c r="AI1080" s="48"/>
      <c r="AJ1080" s="48"/>
      <c r="AK1080" s="48"/>
      <c r="AL1080" s="48"/>
      <c r="AM1080" s="48"/>
      <c r="AN1080" s="48"/>
      <c r="AO1080" s="48"/>
      <c r="AP1080" s="48"/>
      <c r="AQ1080" s="48"/>
      <c r="AR1080" s="48"/>
      <c r="AS1080" s="48"/>
      <c r="AT1080" s="48"/>
      <c r="AU1080" s="48"/>
      <c r="AV1080" s="48"/>
      <c r="AW1080" s="48"/>
      <c r="AX1080" s="48"/>
      <c r="AY1080" s="48"/>
      <c r="AZ1080" s="48"/>
      <c r="BA1080" s="48"/>
      <c r="BB1080" s="48"/>
      <c r="BC1080" s="48"/>
      <c r="BD1080" s="48"/>
      <c r="BE1080" s="48"/>
      <c r="BF1080" s="48"/>
      <c r="BG1080" s="48"/>
      <c r="BH1080" s="48"/>
      <c r="BI1080" s="48"/>
      <c r="BJ1080" s="48"/>
      <c r="BK1080" s="48"/>
      <c r="BL1080" s="48"/>
      <c r="BM1080" s="48"/>
      <c r="BN1080" s="48"/>
      <c r="BO1080" s="48"/>
      <c r="BP1080" s="48"/>
      <c r="BQ1080" s="48"/>
      <c r="BR1080" s="48"/>
      <c r="BS1080" s="48"/>
      <c r="BT1080" s="48"/>
      <c r="BU1080" s="48"/>
      <c r="BV1080" s="48"/>
      <c r="BW1080" s="48"/>
      <c r="BX1080" s="48"/>
      <c r="BY1080" s="48"/>
      <c r="BZ1080" s="48"/>
      <c r="CA1080" s="48"/>
      <c r="CB1080" s="48"/>
      <c r="CC1080" s="48"/>
      <c r="CD1080" s="48"/>
      <c r="CE1080" s="48"/>
      <c r="CF1080" s="48"/>
      <c r="CG1080" s="48"/>
      <c r="CH1080" s="48"/>
      <c r="CI1080" s="48"/>
      <c r="CJ1080" s="48"/>
      <c r="CK1080" s="48"/>
      <c r="CL1080" s="48"/>
      <c r="CM1080" s="48"/>
      <c r="CN1080" s="48"/>
      <c r="CO1080" s="48"/>
      <c r="CP1080" s="48"/>
      <c r="CQ1080" s="48"/>
      <c r="CR1080" s="48"/>
      <c r="CS1080" s="48"/>
      <c r="CT1080" s="48"/>
      <c r="CU1080" s="48"/>
      <c r="CV1080" s="48"/>
      <c r="CW1080" s="48"/>
      <c r="CX1080" s="48"/>
      <c r="CY1080" s="48"/>
      <c r="CZ1080" s="48"/>
      <c r="DA1080" s="48"/>
      <c r="DB1080" s="48"/>
      <c r="DC1080" s="48"/>
      <c r="DD1080" s="48"/>
      <c r="DE1080" s="48"/>
      <c r="DF1080" s="48"/>
      <c r="DG1080" s="48"/>
      <c r="DH1080" s="48"/>
      <c r="DI1080" s="48"/>
      <c r="DJ1080" s="48"/>
      <c r="DK1080" s="48"/>
      <c r="DL1080" s="48"/>
      <c r="DM1080" s="48"/>
      <c r="DN1080" s="48"/>
      <c r="DO1080" s="48"/>
      <c r="DP1080" s="48"/>
      <c r="DQ1080" s="48"/>
      <c r="DR1080" s="48"/>
      <c r="DS1080" s="48"/>
      <c r="DT1080" s="48"/>
      <c r="DU1080" s="48"/>
      <c r="DV1080" s="48"/>
      <c r="DW1080" s="48"/>
      <c r="DX1080" s="48"/>
      <c r="DY1080" s="48"/>
      <c r="DZ1080" s="48"/>
      <c r="EA1080" s="48"/>
      <c r="EB1080" s="48"/>
      <c r="EC1080" s="48"/>
      <c r="ED1080" s="48"/>
      <c r="EE1080" s="48"/>
      <c r="EF1080" s="48"/>
      <c r="EG1080" s="48"/>
      <c r="EH1080" s="48"/>
      <c r="EI1080" s="48"/>
      <c r="EJ1080" s="48"/>
      <c r="EK1080" s="48"/>
      <c r="EL1080" s="48"/>
      <c r="EM1080" s="48"/>
      <c r="EN1080" s="48"/>
      <c r="EO1080" s="48"/>
      <c r="EP1080" s="48"/>
      <c r="EQ1080" s="48"/>
      <c r="ER1080" s="48"/>
      <c r="ES1080" s="48"/>
      <c r="ET1080" s="48"/>
      <c r="EU1080" s="48"/>
      <c r="EV1080" s="48"/>
      <c r="EW1080" s="48"/>
      <c r="EX1080" s="48"/>
      <c r="EY1080" s="48"/>
      <c r="EZ1080" s="48"/>
      <c r="FA1080" s="48"/>
      <c r="FB1080" s="48"/>
      <c r="FC1080" s="48"/>
      <c r="FD1080" s="48"/>
      <c r="FE1080" s="48"/>
      <c r="FF1080" s="48"/>
      <c r="FG1080" s="48"/>
      <c r="FH1080" s="48"/>
      <c r="FI1080" s="48"/>
      <c r="FJ1080" s="48"/>
      <c r="FK1080" s="48"/>
      <c r="FL1080" s="48"/>
      <c r="FM1080" s="48"/>
      <c r="FN1080" s="48"/>
      <c r="FO1080" s="48"/>
      <c r="FP1080" s="48"/>
      <c r="FQ1080" s="48"/>
      <c r="FR1080" s="48"/>
      <c r="FS1080" s="48"/>
      <c r="FT1080" s="48"/>
      <c r="FU1080" s="48"/>
      <c r="FV1080" s="48"/>
      <c r="FW1080" s="48"/>
      <c r="FX1080" s="48"/>
      <c r="FY1080" s="48"/>
      <c r="FZ1080" s="48"/>
      <c r="GA1080" s="48"/>
      <c r="GB1080" s="48"/>
      <c r="GC1080" s="48"/>
      <c r="GD1080" s="48"/>
      <c r="GE1080" s="48"/>
      <c r="GF1080" s="48"/>
      <c r="GG1080" s="48"/>
      <c r="GH1080" s="48"/>
      <c r="GI1080" s="48"/>
      <c r="GJ1080" s="48"/>
      <c r="GK1080" s="48"/>
      <c r="GL1080" s="48"/>
      <c r="GM1080" s="48"/>
      <c r="GN1080" s="48"/>
      <c r="GO1080" s="48"/>
      <c r="GP1080" s="48"/>
      <c r="GQ1080" s="48"/>
      <c r="GR1080" s="48"/>
      <c r="GS1080" s="48"/>
      <c r="GT1080" s="48"/>
      <c r="GU1080" s="48"/>
      <c r="GV1080" s="48"/>
      <c r="GW1080" s="48"/>
      <c r="GX1080" s="48"/>
      <c r="GY1080" s="48"/>
      <c r="GZ1080" s="48"/>
      <c r="HA1080" s="48"/>
      <c r="HB1080" s="48"/>
      <c r="HC1080" s="48"/>
      <c r="HD1080" s="48"/>
      <c r="HE1080" s="48"/>
      <c r="HF1080" s="48"/>
      <c r="HG1080" s="48"/>
      <c r="HH1080" s="48"/>
      <c r="HI1080" s="48"/>
      <c r="HJ1080" s="48"/>
      <c r="HK1080" s="48"/>
      <c r="HL1080" s="48"/>
      <c r="HM1080" s="48"/>
      <c r="HN1080" s="48"/>
      <c r="HO1080" s="48"/>
      <c r="HP1080" s="48"/>
      <c r="HQ1080" s="48"/>
      <c r="HR1080" s="48"/>
      <c r="HS1080" s="48"/>
      <c r="HT1080" s="48"/>
      <c r="HU1080" s="48"/>
      <c r="HV1080" s="48"/>
      <c r="HW1080" s="48"/>
      <c r="HX1080" s="48"/>
      <c r="HY1080" s="48"/>
      <c r="HZ1080" s="48"/>
      <c r="IA1080" s="48"/>
      <c r="IB1080" s="48"/>
      <c r="IC1080" s="48"/>
      <c r="ID1080" s="48"/>
      <c r="IE1080" s="48"/>
      <c r="IF1080" s="48"/>
      <c r="IG1080" s="48"/>
      <c r="IH1080" s="48"/>
      <c r="II1080" s="48"/>
      <c r="IJ1080" s="48"/>
      <c r="IK1080" s="48"/>
      <c r="IL1080" s="48"/>
      <c r="IM1080" s="48"/>
      <c r="IN1080" s="48"/>
      <c r="IO1080" s="48"/>
      <c r="IP1080" s="48"/>
      <c r="IQ1080" s="48"/>
      <c r="IR1080" s="48"/>
      <c r="IS1080" s="48"/>
      <c r="IT1080" s="48"/>
      <c r="IU1080" s="48"/>
      <c r="IV1080" s="48"/>
      <c r="IW1080" s="48"/>
      <c r="IX1080" s="48"/>
      <c r="IY1080" s="48"/>
      <c r="IZ1080" s="48"/>
      <c r="JA1080" s="48"/>
      <c r="JB1080" s="49"/>
      <c r="JC1080" s="49"/>
      <c r="JD1080" s="49"/>
      <c r="JE1080" s="49"/>
      <c r="JF1080" s="49"/>
      <c r="JG1080" s="49"/>
      <c r="JH1080" s="49"/>
      <c r="JI1080" s="49"/>
      <c r="JJ1080" s="49"/>
      <c r="JK1080" s="49"/>
      <c r="JL1080" s="49"/>
      <c r="JM1080" s="49"/>
    </row>
    <row r="1081" spans="2:273" ht="20.25" customHeight="1">
      <c r="B1081" s="116" t="s">
        <v>6579</v>
      </c>
      <c r="C1081" s="107">
        <v>20201</v>
      </c>
      <c r="D1081" s="109">
        <v>2020</v>
      </c>
      <c r="E1081" s="38" t="s">
        <v>8375</v>
      </c>
      <c r="F1081" s="141"/>
      <c r="G1081" s="353"/>
      <c r="H1081" s="57" t="s">
        <v>6580</v>
      </c>
      <c r="I1081" s="57" t="s">
        <v>53</v>
      </c>
      <c r="J1081" s="78">
        <v>45</v>
      </c>
      <c r="K1081" s="192">
        <v>11791974</v>
      </c>
      <c r="L1081" s="57" t="s">
        <v>6578</v>
      </c>
      <c r="M1081" s="57" t="s">
        <v>39</v>
      </c>
      <c r="N1081" s="215">
        <v>9</v>
      </c>
      <c r="O1081" s="78">
        <v>2</v>
      </c>
      <c r="P1081" s="78">
        <v>8</v>
      </c>
      <c r="Q1081" s="57" t="s">
        <v>47</v>
      </c>
      <c r="R1081" s="57" t="s">
        <v>219</v>
      </c>
      <c r="S1081" s="48"/>
      <c r="T1081" s="48"/>
      <c r="U1081" s="48"/>
      <c r="V1081" s="48"/>
      <c r="W1081" s="48"/>
      <c r="X1081" s="48"/>
      <c r="Y1081" s="48"/>
      <c r="Z1081" s="48"/>
      <c r="AA1081" s="48"/>
      <c r="AB1081" s="48"/>
      <c r="AC1081" s="48"/>
      <c r="AD1081" s="48"/>
      <c r="AE1081" s="48"/>
      <c r="AR1081" s="7" t="s">
        <v>47</v>
      </c>
      <c r="AS1081" s="7" t="s">
        <v>53</v>
      </c>
    </row>
    <row r="1082" spans="2:273" ht="20.25" customHeight="1">
      <c r="B1082" s="116" t="s">
        <v>6581</v>
      </c>
      <c r="C1082" s="107">
        <v>20201</v>
      </c>
      <c r="D1082" s="109">
        <v>2020</v>
      </c>
      <c r="E1082" s="38" t="s">
        <v>8375</v>
      </c>
      <c r="F1082" s="141"/>
      <c r="G1082" s="353"/>
      <c r="H1082" s="57" t="s">
        <v>6582</v>
      </c>
      <c r="I1082" s="57" t="s">
        <v>53</v>
      </c>
      <c r="J1082" s="78">
        <v>20</v>
      </c>
      <c r="K1082" s="192">
        <v>16254509</v>
      </c>
      <c r="L1082" s="57" t="s">
        <v>6578</v>
      </c>
      <c r="M1082" s="57" t="s">
        <v>39</v>
      </c>
      <c r="N1082" s="215">
        <v>9</v>
      </c>
      <c r="O1082" s="78">
        <v>2</v>
      </c>
      <c r="P1082" s="78">
        <v>8</v>
      </c>
      <c r="Q1082" s="57" t="s">
        <v>1163</v>
      </c>
      <c r="R1082" s="57" t="s">
        <v>151</v>
      </c>
      <c r="S1082" s="48"/>
      <c r="T1082" s="48"/>
      <c r="U1082" s="48"/>
      <c r="V1082" s="48"/>
      <c r="W1082" s="48"/>
      <c r="X1082" s="48"/>
      <c r="Y1082" s="48"/>
      <c r="Z1082" s="48"/>
      <c r="AA1082" s="48"/>
      <c r="AB1082" s="48"/>
      <c r="AC1082" s="48"/>
      <c r="AD1082" s="48"/>
      <c r="AE1082" s="48"/>
    </row>
    <row r="1083" spans="2:273" ht="20.25" customHeight="1">
      <c r="B1083" s="116" t="s">
        <v>3784</v>
      </c>
      <c r="C1083" s="107">
        <v>20191</v>
      </c>
      <c r="D1083" s="108">
        <v>2019</v>
      </c>
      <c r="E1083" s="38" t="s">
        <v>8375</v>
      </c>
      <c r="F1083" s="141"/>
      <c r="G1083" s="353"/>
      <c r="H1083" s="3" t="s">
        <v>3785</v>
      </c>
      <c r="I1083" s="3" t="s">
        <v>53</v>
      </c>
      <c r="J1083" s="79">
        <v>34</v>
      </c>
      <c r="K1083" s="193">
        <v>31315580</v>
      </c>
      <c r="L1083" s="3" t="s">
        <v>3786</v>
      </c>
      <c r="M1083" s="3" t="s">
        <v>39</v>
      </c>
      <c r="N1083" s="215">
        <v>9</v>
      </c>
      <c r="O1083" s="77">
        <v>2</v>
      </c>
      <c r="P1083" s="77">
        <v>8</v>
      </c>
      <c r="Q1083" s="3" t="s">
        <v>1163</v>
      </c>
      <c r="R1083" s="3" t="s">
        <v>151</v>
      </c>
      <c r="S1083" s="6"/>
      <c r="T1083" s="6"/>
      <c r="Y1083" s="6"/>
      <c r="Z1083" s="6"/>
      <c r="AF1083" s="48"/>
      <c r="AG1083" s="48"/>
      <c r="AH1083" s="48"/>
      <c r="AI1083" s="48"/>
      <c r="AJ1083" s="48"/>
      <c r="AK1083" s="48"/>
      <c r="AL1083" s="48"/>
      <c r="AM1083" s="48"/>
      <c r="AN1083" s="48"/>
      <c r="AO1083" s="48"/>
      <c r="AP1083" s="48"/>
      <c r="AQ1083" s="48"/>
      <c r="AR1083" s="48"/>
      <c r="AS1083" s="48"/>
      <c r="AT1083" s="48"/>
      <c r="AU1083" s="48"/>
      <c r="AV1083" s="48"/>
      <c r="AW1083" s="48"/>
      <c r="AX1083" s="48"/>
      <c r="AY1083" s="48"/>
      <c r="AZ1083" s="48"/>
      <c r="BA1083" s="48"/>
      <c r="BB1083" s="48"/>
      <c r="BC1083" s="48"/>
      <c r="BD1083" s="48"/>
      <c r="BE1083" s="48"/>
      <c r="BF1083" s="48"/>
      <c r="BG1083" s="48"/>
      <c r="BH1083" s="48"/>
      <c r="BI1083" s="48"/>
      <c r="BJ1083" s="48"/>
      <c r="BK1083" s="48"/>
      <c r="BL1083" s="48"/>
      <c r="BM1083" s="48"/>
      <c r="BN1083" s="48"/>
      <c r="BO1083" s="48"/>
      <c r="BP1083" s="48"/>
      <c r="BQ1083" s="48"/>
      <c r="BR1083" s="48"/>
      <c r="BS1083" s="48"/>
      <c r="BT1083" s="48"/>
      <c r="BU1083" s="48"/>
      <c r="BV1083" s="48"/>
      <c r="BW1083" s="48"/>
      <c r="BX1083" s="48"/>
      <c r="BY1083" s="48"/>
      <c r="BZ1083" s="48"/>
      <c r="CA1083" s="48"/>
      <c r="CB1083" s="48"/>
      <c r="CC1083" s="48"/>
      <c r="CD1083" s="48"/>
      <c r="CE1083" s="48"/>
      <c r="CF1083" s="48"/>
      <c r="CG1083" s="48"/>
      <c r="CH1083" s="48"/>
      <c r="CI1083" s="48"/>
      <c r="CJ1083" s="48"/>
      <c r="CK1083" s="48"/>
      <c r="CL1083" s="48"/>
      <c r="CM1083" s="48"/>
      <c r="CN1083" s="48"/>
      <c r="CO1083" s="48"/>
      <c r="CP1083" s="48"/>
      <c r="CQ1083" s="48"/>
      <c r="CR1083" s="48"/>
      <c r="CS1083" s="48"/>
      <c r="CT1083" s="48"/>
      <c r="CU1083" s="48"/>
      <c r="CV1083" s="48"/>
      <c r="CW1083" s="48"/>
      <c r="CX1083" s="48"/>
      <c r="CY1083" s="48"/>
      <c r="CZ1083" s="48"/>
      <c r="DA1083" s="48"/>
      <c r="DB1083" s="48"/>
      <c r="DC1083" s="48"/>
      <c r="DD1083" s="48"/>
      <c r="DE1083" s="48"/>
      <c r="DF1083" s="48"/>
      <c r="DG1083" s="48"/>
      <c r="DH1083" s="48"/>
      <c r="DI1083" s="48"/>
      <c r="DJ1083" s="48"/>
      <c r="DK1083" s="48"/>
      <c r="DL1083" s="48"/>
      <c r="DM1083" s="48"/>
      <c r="DN1083" s="48"/>
      <c r="DO1083" s="48"/>
      <c r="DP1083" s="48"/>
      <c r="DQ1083" s="48"/>
      <c r="DR1083" s="48"/>
      <c r="DS1083" s="48"/>
      <c r="DT1083" s="48"/>
      <c r="DU1083" s="48"/>
      <c r="DV1083" s="48"/>
      <c r="DW1083" s="48"/>
      <c r="DX1083" s="48"/>
      <c r="DY1083" s="48"/>
      <c r="DZ1083" s="48"/>
      <c r="EA1083" s="48"/>
      <c r="EB1083" s="48"/>
      <c r="EC1083" s="48"/>
      <c r="ED1083" s="48"/>
      <c r="EE1083" s="48"/>
      <c r="EF1083" s="48"/>
      <c r="EG1083" s="48"/>
      <c r="EH1083" s="48"/>
      <c r="EI1083" s="48"/>
      <c r="EJ1083" s="48"/>
      <c r="EK1083" s="48"/>
      <c r="EL1083" s="48"/>
      <c r="EM1083" s="48"/>
      <c r="EN1083" s="48"/>
      <c r="EO1083" s="48"/>
      <c r="EP1083" s="48"/>
      <c r="EQ1083" s="48"/>
      <c r="ER1083" s="48"/>
      <c r="ES1083" s="48"/>
      <c r="ET1083" s="48"/>
      <c r="EU1083" s="48"/>
      <c r="EV1083" s="48"/>
      <c r="EW1083" s="48"/>
      <c r="EX1083" s="48"/>
      <c r="EY1083" s="48"/>
      <c r="EZ1083" s="48"/>
      <c r="FA1083" s="48"/>
      <c r="FB1083" s="48"/>
      <c r="FC1083" s="48"/>
      <c r="FD1083" s="48"/>
      <c r="FE1083" s="48"/>
      <c r="FF1083" s="48"/>
      <c r="FG1083" s="48"/>
      <c r="FH1083" s="48"/>
      <c r="FI1083" s="48"/>
      <c r="FJ1083" s="48"/>
      <c r="FK1083" s="48"/>
      <c r="FL1083" s="48"/>
      <c r="FM1083" s="48"/>
      <c r="FN1083" s="48"/>
      <c r="FO1083" s="48"/>
      <c r="FP1083" s="48"/>
      <c r="FQ1083" s="48"/>
      <c r="FR1083" s="48"/>
      <c r="FS1083" s="48"/>
      <c r="FT1083" s="48"/>
      <c r="FU1083" s="48"/>
      <c r="FV1083" s="48"/>
      <c r="FW1083" s="48"/>
      <c r="FX1083" s="48"/>
      <c r="FY1083" s="48"/>
      <c r="FZ1083" s="48"/>
      <c r="GA1083" s="48"/>
      <c r="GB1083" s="48"/>
      <c r="GC1083" s="48"/>
      <c r="GD1083" s="48"/>
      <c r="GE1083" s="48"/>
      <c r="GF1083" s="48"/>
      <c r="GG1083" s="48"/>
      <c r="GH1083" s="48"/>
      <c r="GI1083" s="48"/>
      <c r="GJ1083" s="48"/>
      <c r="GK1083" s="48"/>
      <c r="GL1083" s="48"/>
      <c r="GM1083" s="48"/>
      <c r="GN1083" s="48"/>
      <c r="GO1083" s="48"/>
      <c r="GP1083" s="48"/>
      <c r="GQ1083" s="48"/>
      <c r="GR1083" s="48"/>
      <c r="GS1083" s="48"/>
      <c r="GT1083" s="48"/>
      <c r="GU1083" s="48"/>
      <c r="GV1083" s="48"/>
      <c r="GW1083" s="48"/>
      <c r="GX1083" s="48"/>
      <c r="GY1083" s="48"/>
      <c r="GZ1083" s="48"/>
      <c r="HA1083" s="48"/>
      <c r="HB1083" s="48"/>
      <c r="HC1083" s="48"/>
      <c r="HD1083" s="48"/>
      <c r="HE1083" s="48"/>
      <c r="HF1083" s="48"/>
      <c r="HG1083" s="48"/>
      <c r="HH1083" s="48"/>
      <c r="HI1083" s="48"/>
      <c r="HJ1083" s="48"/>
      <c r="HK1083" s="48"/>
      <c r="HL1083" s="48"/>
      <c r="HM1083" s="48"/>
      <c r="HN1083" s="48"/>
      <c r="HO1083" s="48"/>
      <c r="HP1083" s="48"/>
      <c r="HQ1083" s="48"/>
      <c r="HR1083" s="48"/>
      <c r="HS1083" s="48"/>
      <c r="HT1083" s="48"/>
      <c r="HU1083" s="48"/>
      <c r="HV1083" s="48"/>
      <c r="HW1083" s="48"/>
      <c r="HX1083" s="48"/>
      <c r="HY1083" s="48"/>
      <c r="HZ1083" s="48"/>
      <c r="IA1083" s="48"/>
      <c r="IB1083" s="48"/>
      <c r="IC1083" s="48"/>
      <c r="ID1083" s="48"/>
      <c r="IE1083" s="48"/>
      <c r="IF1083" s="48"/>
      <c r="IG1083" s="48"/>
      <c r="IH1083" s="48"/>
      <c r="II1083" s="48"/>
      <c r="IJ1083" s="48"/>
      <c r="IK1083" s="48"/>
      <c r="IL1083" s="48"/>
      <c r="IM1083" s="48"/>
      <c r="IN1083" s="48"/>
      <c r="IO1083" s="48"/>
      <c r="IP1083" s="48"/>
      <c r="IQ1083" s="48"/>
      <c r="IR1083" s="48"/>
      <c r="IS1083" s="48"/>
      <c r="IT1083" s="48"/>
      <c r="IU1083" s="48"/>
      <c r="IV1083" s="48"/>
      <c r="IW1083" s="48"/>
      <c r="IX1083" s="48"/>
      <c r="IY1083" s="48"/>
      <c r="IZ1083" s="48"/>
      <c r="JA1083" s="48"/>
      <c r="JB1083" s="49"/>
      <c r="JC1083" s="49"/>
      <c r="JD1083" s="49"/>
      <c r="JE1083" s="49"/>
      <c r="JF1083" s="49"/>
      <c r="JG1083" s="49"/>
      <c r="JH1083" s="49"/>
      <c r="JI1083" s="49"/>
      <c r="JJ1083" s="49"/>
      <c r="JK1083" s="49"/>
      <c r="JL1083" s="49"/>
      <c r="JM1083" s="49"/>
    </row>
    <row r="1084" spans="2:273" ht="27" customHeight="1">
      <c r="B1084" s="116" t="s">
        <v>6583</v>
      </c>
      <c r="C1084" s="107">
        <v>20201</v>
      </c>
      <c r="D1084" s="109">
        <v>2020</v>
      </c>
      <c r="E1084" s="65" t="s">
        <v>6584</v>
      </c>
      <c r="F1084" s="140"/>
      <c r="G1084" s="354"/>
      <c r="H1084" s="57" t="s">
        <v>6585</v>
      </c>
      <c r="I1084" s="57" t="s">
        <v>53</v>
      </c>
      <c r="J1084" s="78">
        <v>18</v>
      </c>
      <c r="K1084" s="192">
        <v>984473</v>
      </c>
      <c r="L1084" s="57" t="s">
        <v>6586</v>
      </c>
      <c r="M1084" s="57" t="s">
        <v>395</v>
      </c>
      <c r="N1084" s="215">
        <v>2</v>
      </c>
      <c r="O1084" s="78">
        <v>3</v>
      </c>
      <c r="P1084" s="76">
        <v>7</v>
      </c>
      <c r="Q1084" s="57" t="s">
        <v>238</v>
      </c>
      <c r="R1084" s="57" t="s">
        <v>111</v>
      </c>
      <c r="S1084" s="48"/>
      <c r="T1084" s="48"/>
      <c r="U1084" s="48"/>
      <c r="V1084" s="48"/>
      <c r="W1084" s="48"/>
      <c r="X1084" s="48"/>
      <c r="Y1084" s="48"/>
      <c r="Z1084" s="48"/>
      <c r="AA1084" s="48"/>
      <c r="AB1084" s="48"/>
      <c r="AC1084" s="48"/>
      <c r="AD1084" s="48"/>
      <c r="AE1084" s="48"/>
      <c r="AF1084" s="48"/>
      <c r="AG1084" s="48"/>
      <c r="AH1084" s="48"/>
      <c r="AI1084" s="48"/>
      <c r="AJ1084" s="48"/>
      <c r="AK1084" s="48"/>
      <c r="AL1084" s="48"/>
      <c r="AM1084" s="48"/>
      <c r="AN1084" s="48"/>
      <c r="AO1084" s="48"/>
      <c r="AP1084" s="48"/>
      <c r="AQ1084" s="48"/>
      <c r="AR1084" s="48"/>
      <c r="AS1084" s="48"/>
      <c r="AT1084" s="48"/>
      <c r="AU1084" s="48"/>
      <c r="AV1084" s="48"/>
      <c r="AW1084" s="48"/>
      <c r="AX1084" s="48"/>
      <c r="AY1084" s="48"/>
      <c r="AZ1084" s="48"/>
      <c r="BA1084" s="48"/>
      <c r="BB1084" s="48"/>
      <c r="BC1084" s="48"/>
      <c r="BD1084" s="48"/>
      <c r="BE1084" s="48"/>
      <c r="BF1084" s="48"/>
      <c r="BG1084" s="48"/>
      <c r="BH1084" s="48"/>
      <c r="BI1084" s="48"/>
      <c r="BJ1084" s="48"/>
      <c r="BK1084" s="48"/>
      <c r="BL1084" s="48"/>
      <c r="BM1084" s="48"/>
      <c r="BN1084" s="48"/>
      <c r="BO1084" s="48"/>
      <c r="BP1084" s="48"/>
      <c r="BQ1084" s="48"/>
      <c r="BR1084" s="48"/>
      <c r="BS1084" s="48"/>
      <c r="BT1084" s="48"/>
      <c r="BU1084" s="48"/>
      <c r="BV1084" s="48"/>
      <c r="BW1084" s="48"/>
      <c r="BX1084" s="48"/>
      <c r="BY1084" s="48"/>
      <c r="BZ1084" s="48"/>
      <c r="CA1084" s="48"/>
      <c r="CB1084" s="48"/>
      <c r="CC1084" s="48"/>
      <c r="CD1084" s="48"/>
      <c r="CE1084" s="48"/>
      <c r="CF1084" s="48"/>
      <c r="CG1084" s="48"/>
      <c r="CH1084" s="48"/>
      <c r="CI1084" s="48"/>
      <c r="CJ1084" s="48"/>
      <c r="CK1084" s="48"/>
      <c r="CL1084" s="48"/>
      <c r="CM1084" s="48"/>
      <c r="CN1084" s="48"/>
      <c r="CO1084" s="48"/>
      <c r="CP1084" s="48"/>
      <c r="CQ1084" s="48"/>
      <c r="CR1084" s="48"/>
      <c r="CS1084" s="48"/>
      <c r="CT1084" s="48"/>
      <c r="CU1084" s="48"/>
      <c r="CV1084" s="48"/>
      <c r="CW1084" s="48"/>
      <c r="CX1084" s="48"/>
      <c r="CY1084" s="48"/>
      <c r="CZ1084" s="48"/>
      <c r="DA1084" s="48"/>
      <c r="DB1084" s="48"/>
      <c r="DC1084" s="48"/>
      <c r="DD1084" s="48"/>
      <c r="DE1084" s="48"/>
      <c r="DF1084" s="48"/>
      <c r="DG1084" s="48"/>
      <c r="DH1084" s="48"/>
      <c r="DI1084" s="48"/>
      <c r="DJ1084" s="48"/>
      <c r="DK1084" s="48"/>
      <c r="DL1084" s="48"/>
      <c r="DM1084" s="48"/>
      <c r="DN1084" s="48"/>
      <c r="DO1084" s="48"/>
      <c r="DP1084" s="48"/>
      <c r="DQ1084" s="48"/>
      <c r="DR1084" s="48"/>
      <c r="DS1084" s="48"/>
      <c r="DT1084" s="48"/>
      <c r="DU1084" s="48"/>
      <c r="DV1084" s="48"/>
      <c r="DW1084" s="48"/>
      <c r="DX1084" s="48"/>
      <c r="DY1084" s="48"/>
      <c r="DZ1084" s="48"/>
      <c r="EA1084" s="48"/>
      <c r="EB1084" s="48"/>
      <c r="EC1084" s="48"/>
      <c r="ED1084" s="48"/>
      <c r="EE1084" s="48"/>
      <c r="EF1084" s="48"/>
      <c r="EG1084" s="48"/>
      <c r="EH1084" s="48"/>
      <c r="EI1084" s="48"/>
      <c r="EJ1084" s="48"/>
      <c r="EK1084" s="48"/>
      <c r="EL1084" s="48"/>
      <c r="EM1084" s="48"/>
      <c r="EN1084" s="48"/>
      <c r="EO1084" s="48"/>
      <c r="EP1084" s="48"/>
      <c r="EQ1084" s="48"/>
      <c r="ER1084" s="48"/>
      <c r="ES1084" s="48"/>
      <c r="ET1084" s="48"/>
      <c r="EU1084" s="48"/>
      <c r="EV1084" s="48"/>
      <c r="EW1084" s="48"/>
      <c r="EX1084" s="48"/>
      <c r="EY1084" s="48"/>
      <c r="EZ1084" s="48"/>
      <c r="FA1084" s="48"/>
      <c r="FB1084" s="48"/>
      <c r="FC1084" s="48"/>
      <c r="FD1084" s="48"/>
      <c r="FE1084" s="48"/>
      <c r="FF1084" s="48"/>
      <c r="FG1084" s="48"/>
      <c r="FH1084" s="48"/>
      <c r="FI1084" s="48"/>
      <c r="FJ1084" s="48"/>
      <c r="FK1084" s="48"/>
      <c r="FL1084" s="48"/>
      <c r="FM1084" s="48"/>
      <c r="FN1084" s="48"/>
      <c r="FO1084" s="48"/>
      <c r="FP1084" s="48"/>
      <c r="FQ1084" s="48"/>
      <c r="FR1084" s="48"/>
      <c r="FS1084" s="48"/>
      <c r="FT1084" s="48"/>
      <c r="FU1084" s="48"/>
      <c r="FV1084" s="48"/>
      <c r="FW1084" s="48"/>
      <c r="FX1084" s="48"/>
      <c r="FY1084" s="48"/>
      <c r="FZ1084" s="48"/>
      <c r="GA1084" s="48"/>
      <c r="GB1084" s="48"/>
      <c r="GC1084" s="48"/>
      <c r="GD1084" s="48"/>
      <c r="GE1084" s="48"/>
      <c r="GF1084" s="48"/>
      <c r="GG1084" s="48"/>
      <c r="GH1084" s="48"/>
      <c r="GI1084" s="48"/>
      <c r="GJ1084" s="48"/>
      <c r="GK1084" s="48"/>
      <c r="GL1084" s="48"/>
      <c r="GM1084" s="48"/>
      <c r="GN1084" s="48"/>
      <c r="GO1084" s="48"/>
      <c r="GP1084" s="48"/>
      <c r="GQ1084" s="48"/>
      <c r="GR1084" s="48"/>
      <c r="GS1084" s="48"/>
      <c r="GT1084" s="48"/>
      <c r="GU1084" s="48"/>
      <c r="GV1084" s="48"/>
      <c r="GW1084" s="48"/>
      <c r="GX1084" s="48"/>
      <c r="GY1084" s="48"/>
      <c r="GZ1084" s="48"/>
      <c r="HA1084" s="48"/>
      <c r="HB1084" s="48"/>
      <c r="HC1084" s="48"/>
      <c r="HD1084" s="48"/>
      <c r="HE1084" s="48"/>
      <c r="HF1084" s="48"/>
      <c r="HG1084" s="48"/>
      <c r="HH1084" s="48"/>
      <c r="HI1084" s="48"/>
      <c r="HJ1084" s="48"/>
      <c r="HK1084" s="48"/>
      <c r="HL1084" s="48"/>
      <c r="HM1084" s="48"/>
      <c r="HN1084" s="48"/>
      <c r="HO1084" s="48"/>
      <c r="HP1084" s="48"/>
      <c r="HQ1084" s="48"/>
      <c r="HR1084" s="48"/>
      <c r="HS1084" s="48"/>
      <c r="HT1084" s="48"/>
      <c r="HU1084" s="48"/>
      <c r="HV1084" s="48"/>
      <c r="HW1084" s="48"/>
      <c r="HX1084" s="48"/>
      <c r="HY1084" s="48"/>
      <c r="HZ1084" s="48"/>
      <c r="IA1084" s="48"/>
      <c r="IB1084" s="48"/>
      <c r="IC1084" s="48"/>
      <c r="ID1084" s="48"/>
      <c r="IE1084" s="48"/>
      <c r="IF1084" s="48"/>
      <c r="IG1084" s="48"/>
      <c r="IH1084" s="48"/>
      <c r="II1084" s="48"/>
      <c r="IJ1084" s="48"/>
      <c r="IK1084" s="48"/>
      <c r="IL1084" s="48"/>
      <c r="IM1084" s="48"/>
      <c r="IN1084" s="48"/>
      <c r="IO1084" s="48"/>
      <c r="IP1084" s="48"/>
      <c r="IQ1084" s="48"/>
      <c r="IR1084" s="48"/>
      <c r="IS1084" s="48"/>
      <c r="IT1084" s="48"/>
      <c r="IU1084" s="48"/>
      <c r="IV1084" s="48"/>
      <c r="IW1084" s="48"/>
      <c r="IX1084" s="48"/>
      <c r="IY1084" s="48"/>
      <c r="IZ1084" s="48"/>
      <c r="JA1084" s="48"/>
      <c r="JB1084" s="49"/>
      <c r="JC1084" s="49"/>
      <c r="JD1084" s="49"/>
      <c r="JE1084" s="49"/>
      <c r="JF1084" s="49"/>
      <c r="JG1084" s="49"/>
      <c r="JH1084" s="49"/>
      <c r="JI1084" s="49"/>
      <c r="JJ1084" s="49"/>
      <c r="JK1084" s="49"/>
      <c r="JL1084" s="49"/>
      <c r="JM1084" s="49"/>
    </row>
    <row r="1085" spans="2:273" ht="20.25" customHeight="1">
      <c r="B1085" s="111" t="s">
        <v>1098</v>
      </c>
      <c r="C1085" s="112">
        <v>20182</v>
      </c>
      <c r="D1085" s="108">
        <v>2018</v>
      </c>
      <c r="E1085" s="35" t="s">
        <v>1099</v>
      </c>
      <c r="F1085" s="142"/>
      <c r="G1085" s="353"/>
      <c r="H1085" s="36" t="s">
        <v>1100</v>
      </c>
      <c r="I1085" s="4" t="s">
        <v>37</v>
      </c>
      <c r="J1085" s="79">
        <v>28</v>
      </c>
      <c r="K1085" s="191">
        <v>352935</v>
      </c>
      <c r="L1085" s="4" t="s">
        <v>1101</v>
      </c>
      <c r="M1085" s="4" t="s">
        <v>296</v>
      </c>
      <c r="N1085" s="215">
        <v>10</v>
      </c>
      <c r="O1085" s="77">
        <v>1</v>
      </c>
      <c r="P1085" s="77">
        <v>53</v>
      </c>
      <c r="Q1085" s="36" t="s">
        <v>47</v>
      </c>
      <c r="R1085" s="4" t="s">
        <v>48</v>
      </c>
      <c r="S1085" s="37"/>
      <c r="T1085" s="37"/>
      <c r="U1085" s="37"/>
      <c r="V1085" s="37"/>
      <c r="W1085" s="37"/>
      <c r="X1085" s="37"/>
      <c r="Y1085" s="37"/>
      <c r="Z1085" s="37"/>
      <c r="AA1085" s="37"/>
      <c r="AB1085" s="37"/>
      <c r="AC1085" s="37"/>
      <c r="AD1085" s="37"/>
      <c r="AE1085" s="37"/>
      <c r="AF1085" s="37"/>
      <c r="AG1085" s="37"/>
      <c r="AH1085" s="37"/>
      <c r="AI1085" s="37"/>
      <c r="AJ1085" s="37"/>
      <c r="AK1085" s="37"/>
      <c r="AL1085" s="37"/>
      <c r="AM1085" s="37"/>
      <c r="AN1085" s="37"/>
      <c r="AO1085" s="37"/>
      <c r="AP1085" s="37"/>
      <c r="AQ1085" s="37"/>
      <c r="AR1085" s="37"/>
      <c r="AS1085" s="37"/>
      <c r="AT1085" s="37"/>
      <c r="AU1085" s="37"/>
      <c r="AV1085" s="37"/>
      <c r="AW1085" s="37"/>
      <c r="AX1085" s="37"/>
      <c r="AY1085" s="37"/>
      <c r="AZ1085" s="37"/>
      <c r="BA1085" s="37"/>
      <c r="BB1085" s="37"/>
      <c r="BC1085" s="37"/>
      <c r="BD1085" s="37"/>
      <c r="BE1085" s="37"/>
      <c r="BF1085" s="37"/>
      <c r="BG1085" s="37"/>
      <c r="BH1085" s="37"/>
      <c r="BI1085" s="37"/>
      <c r="BJ1085" s="37"/>
      <c r="BK1085" s="37"/>
      <c r="BL1085" s="37"/>
      <c r="BM1085" s="37"/>
      <c r="BN1085" s="37"/>
      <c r="BO1085" s="37"/>
      <c r="BP1085" s="37"/>
      <c r="BQ1085" s="37"/>
      <c r="BR1085" s="37"/>
      <c r="BS1085" s="37"/>
      <c r="BT1085" s="37"/>
      <c r="BU1085" s="37"/>
      <c r="BV1085" s="37"/>
      <c r="BW1085" s="37"/>
      <c r="BX1085" s="37"/>
      <c r="BY1085" s="37"/>
      <c r="BZ1085" s="37"/>
      <c r="CA1085" s="37"/>
      <c r="CB1085" s="37"/>
      <c r="CC1085" s="37"/>
      <c r="CD1085" s="37"/>
      <c r="CE1085" s="37"/>
      <c r="CF1085" s="37"/>
      <c r="CG1085" s="37"/>
      <c r="CH1085" s="37"/>
      <c r="CI1085" s="37"/>
      <c r="CJ1085" s="37"/>
      <c r="CK1085" s="37"/>
      <c r="CL1085" s="37"/>
      <c r="CM1085" s="37"/>
      <c r="CN1085" s="37"/>
      <c r="CO1085" s="37"/>
      <c r="CP1085" s="37"/>
      <c r="CQ1085" s="37"/>
      <c r="CR1085" s="37"/>
      <c r="CS1085" s="37"/>
      <c r="CT1085" s="37"/>
      <c r="CU1085" s="37"/>
      <c r="CV1085" s="37"/>
      <c r="CW1085" s="37"/>
      <c r="CX1085" s="37"/>
      <c r="CY1085" s="37"/>
      <c r="CZ1085" s="37"/>
      <c r="DA1085" s="37"/>
      <c r="DB1085" s="37"/>
      <c r="DC1085" s="37"/>
      <c r="DD1085" s="37"/>
      <c r="DE1085" s="37"/>
      <c r="DF1085" s="37"/>
      <c r="DG1085" s="37"/>
      <c r="DH1085" s="37"/>
      <c r="DI1085" s="37"/>
      <c r="DJ1085" s="37"/>
      <c r="DK1085" s="37"/>
      <c r="DL1085" s="37"/>
      <c r="DM1085" s="37"/>
      <c r="DN1085" s="37"/>
      <c r="DO1085" s="37"/>
      <c r="DP1085" s="37"/>
      <c r="DQ1085" s="37"/>
      <c r="DR1085" s="37"/>
      <c r="DS1085" s="37"/>
      <c r="DT1085" s="37"/>
      <c r="DU1085" s="37"/>
      <c r="DV1085" s="37"/>
      <c r="DW1085" s="37"/>
      <c r="DX1085" s="37"/>
      <c r="DY1085" s="37"/>
      <c r="DZ1085" s="37"/>
      <c r="EA1085" s="37"/>
      <c r="EB1085" s="37"/>
      <c r="EC1085" s="37"/>
      <c r="ED1085" s="37"/>
      <c r="EE1085" s="37"/>
      <c r="EF1085" s="37"/>
      <c r="EG1085" s="37"/>
      <c r="EH1085" s="37"/>
      <c r="EI1085" s="37"/>
      <c r="EJ1085" s="37"/>
      <c r="EK1085" s="37"/>
      <c r="EL1085" s="37"/>
      <c r="EM1085" s="37"/>
      <c r="EN1085" s="37"/>
      <c r="EO1085" s="37"/>
      <c r="EP1085" s="37"/>
      <c r="EQ1085" s="37"/>
      <c r="ER1085" s="37"/>
      <c r="ES1085" s="37"/>
      <c r="ET1085" s="37"/>
      <c r="EU1085" s="37"/>
      <c r="EV1085" s="37"/>
      <c r="EW1085" s="37"/>
      <c r="EX1085" s="37"/>
      <c r="EY1085" s="37"/>
      <c r="EZ1085" s="37"/>
      <c r="FA1085" s="37"/>
      <c r="FB1085" s="37"/>
      <c r="FC1085" s="37"/>
      <c r="FD1085" s="37"/>
      <c r="FE1085" s="37"/>
      <c r="FF1085" s="37"/>
      <c r="FG1085" s="37"/>
      <c r="FH1085" s="37"/>
      <c r="FI1085" s="37"/>
      <c r="FJ1085" s="37"/>
      <c r="FK1085" s="37"/>
      <c r="FL1085" s="37"/>
      <c r="FM1085" s="37"/>
      <c r="FN1085" s="37"/>
      <c r="FO1085" s="37"/>
      <c r="FP1085" s="37"/>
      <c r="FQ1085" s="37"/>
      <c r="FR1085" s="37"/>
      <c r="FS1085" s="37"/>
      <c r="FT1085" s="37"/>
      <c r="FU1085" s="37"/>
      <c r="FV1085" s="37"/>
      <c r="FW1085" s="37"/>
      <c r="FX1085" s="37"/>
      <c r="FY1085" s="37"/>
      <c r="FZ1085" s="37"/>
      <c r="GA1085" s="37"/>
      <c r="GB1085" s="37"/>
      <c r="GC1085" s="37"/>
      <c r="GD1085" s="37"/>
      <c r="GE1085" s="37"/>
      <c r="GF1085" s="37"/>
      <c r="GG1085" s="37"/>
      <c r="GH1085" s="37"/>
      <c r="GI1085" s="37"/>
      <c r="GJ1085" s="37"/>
      <c r="GK1085" s="37"/>
      <c r="GL1085" s="37"/>
      <c r="GM1085" s="37"/>
      <c r="GN1085" s="37"/>
      <c r="GO1085" s="37"/>
      <c r="GP1085" s="37"/>
      <c r="GQ1085" s="37"/>
      <c r="GR1085" s="37"/>
      <c r="GS1085" s="37"/>
      <c r="GT1085" s="37"/>
      <c r="GU1085" s="37"/>
      <c r="GV1085" s="37"/>
      <c r="GW1085" s="37"/>
      <c r="GX1085" s="37"/>
      <c r="GY1085" s="37"/>
      <c r="GZ1085" s="37"/>
      <c r="HA1085" s="37"/>
      <c r="HB1085" s="37"/>
      <c r="HC1085" s="37"/>
      <c r="HD1085" s="37"/>
      <c r="HE1085" s="37"/>
      <c r="HF1085" s="37"/>
      <c r="HG1085" s="37"/>
      <c r="HH1085" s="37"/>
      <c r="HI1085" s="37"/>
      <c r="HJ1085" s="37"/>
      <c r="HK1085" s="37"/>
      <c r="HL1085" s="37"/>
      <c r="HM1085" s="37"/>
      <c r="HN1085" s="37"/>
      <c r="HO1085" s="37"/>
      <c r="HP1085" s="37"/>
      <c r="HQ1085" s="37"/>
      <c r="HR1085" s="37"/>
      <c r="HS1085" s="37"/>
      <c r="HT1085" s="37"/>
      <c r="HU1085" s="37"/>
      <c r="HV1085" s="37"/>
      <c r="HW1085" s="37"/>
      <c r="HX1085" s="37"/>
      <c r="HY1085" s="37"/>
      <c r="HZ1085" s="37"/>
      <c r="IA1085" s="37"/>
      <c r="IB1085" s="37"/>
      <c r="IC1085" s="37"/>
      <c r="ID1085" s="37"/>
      <c r="IE1085" s="37"/>
      <c r="IF1085" s="37"/>
      <c r="IG1085" s="37"/>
      <c r="IH1085" s="37"/>
      <c r="II1085" s="37"/>
      <c r="IJ1085" s="37"/>
      <c r="IK1085" s="37"/>
      <c r="IL1085" s="37"/>
      <c r="IM1085" s="37"/>
      <c r="IN1085" s="37"/>
      <c r="IO1085" s="37"/>
      <c r="IP1085" s="37"/>
      <c r="IQ1085" s="37"/>
      <c r="IR1085" s="37"/>
      <c r="IS1085" s="37"/>
      <c r="IT1085" s="37"/>
      <c r="IU1085" s="37"/>
      <c r="IV1085" s="37"/>
      <c r="IW1085" s="37"/>
      <c r="IX1085" s="37"/>
      <c r="IY1085" s="37"/>
      <c r="IZ1085" s="37"/>
      <c r="JA1085" s="37"/>
      <c r="JB1085" s="37"/>
      <c r="JC1085" s="37"/>
      <c r="JD1085" s="37"/>
      <c r="JE1085" s="37"/>
      <c r="JF1085" s="37"/>
      <c r="JG1085" s="37"/>
      <c r="JH1085" s="37"/>
      <c r="JI1085" s="37"/>
      <c r="JJ1085" s="37"/>
      <c r="JK1085" s="37"/>
      <c r="JL1085" s="37"/>
      <c r="JM1085" s="37"/>
    </row>
    <row r="1086" spans="2:273" ht="20.25" customHeight="1">
      <c r="B1086" s="116" t="s">
        <v>3792</v>
      </c>
      <c r="C1086" s="107">
        <v>20192</v>
      </c>
      <c r="D1086" s="108">
        <v>2019</v>
      </c>
      <c r="E1086" s="38" t="s">
        <v>1099</v>
      </c>
      <c r="F1086" s="141"/>
      <c r="G1086" s="353"/>
      <c r="H1086" s="3" t="s">
        <v>3793</v>
      </c>
      <c r="I1086" s="3" t="s">
        <v>37</v>
      </c>
      <c r="J1086" s="79">
        <v>45</v>
      </c>
      <c r="K1086" s="193">
        <v>1435779</v>
      </c>
      <c r="L1086" s="3" t="s">
        <v>3794</v>
      </c>
      <c r="M1086" s="3" t="s">
        <v>296</v>
      </c>
      <c r="N1086" s="215">
        <v>10</v>
      </c>
      <c r="O1086" s="77">
        <v>1</v>
      </c>
      <c r="P1086" s="77">
        <v>53</v>
      </c>
      <c r="Q1086" s="3" t="s">
        <v>47</v>
      </c>
      <c r="R1086" s="3" t="s">
        <v>48</v>
      </c>
      <c r="S1086" s="6"/>
      <c r="T1086" s="6"/>
      <c r="Y1086" s="6"/>
      <c r="Z1086" s="6"/>
      <c r="AR1086" s="7" t="s">
        <v>341</v>
      </c>
      <c r="AS1086" s="7" t="s">
        <v>53</v>
      </c>
    </row>
    <row r="1087" spans="2:273" ht="20.25" customHeight="1">
      <c r="B1087" s="116" t="s">
        <v>6587</v>
      </c>
      <c r="C1087" s="107">
        <v>20201</v>
      </c>
      <c r="D1087" s="109">
        <v>2020</v>
      </c>
      <c r="E1087" s="65" t="s">
        <v>6588</v>
      </c>
      <c r="F1087" s="140"/>
      <c r="G1087" s="354" t="s">
        <v>1086</v>
      </c>
      <c r="H1087" s="57" t="s">
        <v>6589</v>
      </c>
      <c r="I1087" s="57" t="s">
        <v>107</v>
      </c>
      <c r="J1087" s="78">
        <v>19</v>
      </c>
      <c r="K1087" s="192">
        <v>1362436</v>
      </c>
      <c r="L1087" s="58"/>
      <c r="M1087" s="57" t="s">
        <v>59</v>
      </c>
      <c r="N1087" s="215">
        <v>4</v>
      </c>
      <c r="O1087" s="78">
        <v>6</v>
      </c>
      <c r="P1087" s="78">
        <v>53</v>
      </c>
      <c r="Q1087" s="57" t="s">
        <v>32</v>
      </c>
      <c r="R1087" s="57" t="s">
        <v>5900</v>
      </c>
      <c r="S1087" s="48"/>
      <c r="T1087" s="48"/>
      <c r="U1087" s="48"/>
      <c r="V1087" s="48"/>
      <c r="W1087" s="48"/>
      <c r="X1087" s="48"/>
      <c r="Y1087" s="48"/>
      <c r="Z1087" s="48"/>
      <c r="AA1087" s="48"/>
      <c r="AB1087" s="48"/>
      <c r="AC1087" s="48"/>
      <c r="AD1087" s="48"/>
      <c r="AE1087" s="48"/>
    </row>
    <row r="1088" spans="2:273" ht="20.25" customHeight="1">
      <c r="B1088" s="116" t="s">
        <v>3795</v>
      </c>
      <c r="C1088" s="107">
        <v>20191</v>
      </c>
      <c r="D1088" s="108">
        <v>2019</v>
      </c>
      <c r="E1088" s="38" t="s">
        <v>3796</v>
      </c>
      <c r="F1088" s="141"/>
      <c r="G1088" s="353"/>
      <c r="H1088" s="3" t="s">
        <v>3797</v>
      </c>
      <c r="I1088" s="3" t="s">
        <v>53</v>
      </c>
      <c r="J1088" s="79">
        <v>39</v>
      </c>
      <c r="K1088" s="193">
        <v>101603</v>
      </c>
      <c r="L1088" s="3" t="s">
        <v>3798</v>
      </c>
      <c r="M1088" s="3" t="s">
        <v>69</v>
      </c>
      <c r="N1088" s="215">
        <v>3</v>
      </c>
      <c r="O1088" s="77">
        <v>5</v>
      </c>
      <c r="P1088" s="77">
        <v>52</v>
      </c>
      <c r="Q1088" s="3" t="s">
        <v>55</v>
      </c>
      <c r="R1088" s="3" t="s">
        <v>151</v>
      </c>
      <c r="S1088" s="6"/>
      <c r="T1088" s="6"/>
      <c r="Y1088" s="6"/>
      <c r="Z1088" s="6"/>
      <c r="AF1088" s="48"/>
      <c r="AG1088" s="48"/>
      <c r="AH1088" s="48"/>
      <c r="AI1088" s="48"/>
      <c r="AJ1088" s="48"/>
      <c r="AK1088" s="48"/>
      <c r="AL1088" s="48"/>
      <c r="AM1088" s="48"/>
      <c r="AN1088" s="48"/>
      <c r="AO1088" s="48"/>
      <c r="AP1088" s="48"/>
      <c r="AQ1088" s="48"/>
      <c r="AR1088" s="48"/>
      <c r="AS1088" s="48"/>
      <c r="AT1088" s="48"/>
      <c r="AU1088" s="48"/>
      <c r="AV1088" s="48"/>
      <c r="AW1088" s="48"/>
      <c r="AX1088" s="48"/>
      <c r="AY1088" s="48"/>
      <c r="AZ1088" s="48"/>
      <c r="BA1088" s="48"/>
      <c r="BB1088" s="48"/>
      <c r="BC1088" s="48"/>
      <c r="BD1088" s="48"/>
      <c r="BE1088" s="48"/>
      <c r="BF1088" s="48"/>
      <c r="BG1088" s="48"/>
      <c r="BH1088" s="48"/>
      <c r="BI1088" s="48"/>
      <c r="BJ1088" s="48"/>
      <c r="BK1088" s="48"/>
      <c r="BL1088" s="48"/>
      <c r="BM1088" s="48"/>
      <c r="BN1088" s="48"/>
      <c r="BO1088" s="48"/>
      <c r="BP1088" s="48"/>
      <c r="BQ1088" s="48"/>
      <c r="BR1088" s="48"/>
      <c r="BS1088" s="48"/>
      <c r="BT1088" s="48"/>
      <c r="BU1088" s="48"/>
      <c r="BV1088" s="48"/>
      <c r="BW1088" s="48"/>
      <c r="BX1088" s="48"/>
      <c r="BY1088" s="48"/>
      <c r="BZ1088" s="48"/>
      <c r="CA1088" s="48"/>
      <c r="CB1088" s="48"/>
      <c r="CC1088" s="48"/>
      <c r="CD1088" s="48"/>
      <c r="CE1088" s="48"/>
      <c r="CF1088" s="48"/>
      <c r="CG1088" s="48"/>
      <c r="CH1088" s="48"/>
      <c r="CI1088" s="48"/>
      <c r="CJ1088" s="48"/>
      <c r="CK1088" s="48"/>
      <c r="CL1088" s="48"/>
      <c r="CM1088" s="48"/>
      <c r="CN1088" s="48"/>
      <c r="CO1088" s="48"/>
      <c r="CP1088" s="48"/>
      <c r="CQ1088" s="48"/>
      <c r="CR1088" s="48"/>
      <c r="CS1088" s="48"/>
      <c r="CT1088" s="48"/>
      <c r="CU1088" s="48"/>
      <c r="CV1088" s="48"/>
      <c r="CW1088" s="48"/>
      <c r="CX1088" s="48"/>
      <c r="CY1088" s="48"/>
      <c r="CZ1088" s="48"/>
      <c r="DA1088" s="48"/>
      <c r="DB1088" s="48"/>
      <c r="DC1088" s="48"/>
      <c r="DD1088" s="48"/>
      <c r="DE1088" s="48"/>
      <c r="DF1088" s="48"/>
      <c r="DG1088" s="48"/>
      <c r="DH1088" s="48"/>
      <c r="DI1088" s="48"/>
      <c r="DJ1088" s="48"/>
      <c r="DK1088" s="48"/>
      <c r="DL1088" s="48"/>
      <c r="DM1088" s="48"/>
      <c r="DN1088" s="48"/>
      <c r="DO1088" s="48"/>
      <c r="DP1088" s="48"/>
      <c r="DQ1088" s="48"/>
      <c r="DR1088" s="48"/>
      <c r="DS1088" s="48"/>
      <c r="DT1088" s="48"/>
      <c r="DU1088" s="48"/>
      <c r="DV1088" s="48"/>
      <c r="DW1088" s="48"/>
      <c r="DX1088" s="48"/>
      <c r="DY1088" s="48"/>
      <c r="DZ1088" s="48"/>
      <c r="EA1088" s="48"/>
      <c r="EB1088" s="48"/>
      <c r="EC1088" s="48"/>
      <c r="ED1088" s="48"/>
      <c r="EE1088" s="48"/>
      <c r="EF1088" s="48"/>
      <c r="EG1088" s="48"/>
      <c r="EH1088" s="48"/>
      <c r="EI1088" s="48"/>
      <c r="EJ1088" s="48"/>
      <c r="EK1088" s="48"/>
      <c r="EL1088" s="48"/>
      <c r="EM1088" s="48"/>
      <c r="EN1088" s="48"/>
      <c r="EO1088" s="48"/>
      <c r="EP1088" s="48"/>
      <c r="EQ1088" s="48"/>
      <c r="ER1088" s="48"/>
      <c r="ES1088" s="48"/>
      <c r="ET1088" s="48"/>
      <c r="EU1088" s="48"/>
      <c r="EV1088" s="48"/>
      <c r="EW1088" s="48"/>
      <c r="EX1088" s="48"/>
      <c r="EY1088" s="48"/>
      <c r="EZ1088" s="48"/>
      <c r="FA1088" s="48"/>
      <c r="FB1088" s="48"/>
      <c r="FC1088" s="48"/>
      <c r="FD1088" s="48"/>
      <c r="FE1088" s="48"/>
      <c r="FF1088" s="48"/>
      <c r="FG1088" s="48"/>
      <c r="FH1088" s="48"/>
      <c r="FI1088" s="48"/>
      <c r="FJ1088" s="48"/>
      <c r="FK1088" s="48"/>
      <c r="FL1088" s="48"/>
      <c r="FM1088" s="48"/>
      <c r="FN1088" s="48"/>
      <c r="FO1088" s="48"/>
      <c r="FP1088" s="48"/>
      <c r="FQ1088" s="48"/>
      <c r="FR1088" s="48"/>
      <c r="FS1088" s="48"/>
      <c r="FT1088" s="48"/>
      <c r="FU1088" s="48"/>
      <c r="FV1088" s="48"/>
      <c r="FW1088" s="48"/>
      <c r="FX1088" s="48"/>
      <c r="FY1088" s="48"/>
      <c r="FZ1088" s="48"/>
      <c r="GA1088" s="48"/>
      <c r="GB1088" s="48"/>
      <c r="GC1088" s="48"/>
      <c r="GD1088" s="48"/>
      <c r="GE1088" s="48"/>
      <c r="GF1088" s="48"/>
      <c r="GG1088" s="48"/>
      <c r="GH1088" s="48"/>
      <c r="GI1088" s="48"/>
      <c r="GJ1088" s="48"/>
      <c r="GK1088" s="48"/>
      <c r="GL1088" s="48"/>
      <c r="GM1088" s="48"/>
      <c r="GN1088" s="48"/>
      <c r="GO1088" s="48"/>
      <c r="GP1088" s="48"/>
      <c r="GQ1088" s="48"/>
      <c r="GR1088" s="48"/>
      <c r="GS1088" s="48"/>
      <c r="GT1088" s="48"/>
      <c r="GU1088" s="48"/>
      <c r="GV1088" s="48"/>
      <c r="GW1088" s="48"/>
      <c r="GX1088" s="48"/>
      <c r="GY1088" s="48"/>
      <c r="GZ1088" s="48"/>
      <c r="HA1088" s="48"/>
      <c r="HB1088" s="48"/>
      <c r="HC1088" s="48"/>
      <c r="HD1088" s="48"/>
      <c r="HE1088" s="48"/>
      <c r="HF1088" s="48"/>
      <c r="HG1088" s="48"/>
      <c r="HH1088" s="48"/>
      <c r="HI1088" s="48"/>
      <c r="HJ1088" s="48"/>
      <c r="HK1088" s="48"/>
      <c r="HL1088" s="48"/>
      <c r="HM1088" s="48"/>
      <c r="HN1088" s="48"/>
      <c r="HO1088" s="48"/>
      <c r="HP1088" s="48"/>
      <c r="HQ1088" s="48"/>
      <c r="HR1088" s="48"/>
      <c r="HS1088" s="48"/>
      <c r="HT1088" s="48"/>
      <c r="HU1088" s="48"/>
      <c r="HV1088" s="48"/>
      <c r="HW1088" s="48"/>
      <c r="HX1088" s="48"/>
      <c r="HY1088" s="48"/>
      <c r="HZ1088" s="48"/>
      <c r="IA1088" s="48"/>
      <c r="IB1088" s="48"/>
      <c r="IC1088" s="48"/>
      <c r="ID1088" s="48"/>
      <c r="IE1088" s="48"/>
      <c r="IF1088" s="48"/>
      <c r="IG1088" s="48"/>
      <c r="IH1088" s="48"/>
      <c r="II1088" s="48"/>
      <c r="IJ1088" s="48"/>
      <c r="IK1088" s="48"/>
      <c r="IL1088" s="48"/>
      <c r="IM1088" s="48"/>
      <c r="IN1088" s="48"/>
      <c r="IO1088" s="48"/>
      <c r="IP1088" s="48"/>
      <c r="IQ1088" s="48"/>
      <c r="IR1088" s="48"/>
      <c r="IS1088" s="48"/>
      <c r="IT1088" s="48"/>
      <c r="IU1088" s="48"/>
      <c r="IV1088" s="48"/>
      <c r="IW1088" s="48"/>
      <c r="IX1088" s="48"/>
      <c r="IY1088" s="48"/>
      <c r="IZ1088" s="48"/>
      <c r="JA1088" s="48"/>
      <c r="JB1088" s="49"/>
      <c r="JC1088" s="49"/>
      <c r="JD1088" s="49"/>
      <c r="JE1088" s="49"/>
      <c r="JF1088" s="49"/>
      <c r="JG1088" s="49"/>
      <c r="JH1088" s="49"/>
      <c r="JI1088" s="49"/>
      <c r="JJ1088" s="49"/>
      <c r="JK1088" s="49"/>
      <c r="JL1088" s="49"/>
      <c r="JM1088" s="49"/>
    </row>
    <row r="1089" spans="2:273" ht="20.25" customHeight="1">
      <c r="B1089" s="116" t="s">
        <v>6590</v>
      </c>
      <c r="C1089" s="107">
        <v>20201</v>
      </c>
      <c r="D1089" s="109">
        <v>2020</v>
      </c>
      <c r="E1089" s="65" t="s">
        <v>1103</v>
      </c>
      <c r="F1089" s="140"/>
      <c r="G1089" s="354"/>
      <c r="H1089" s="57" t="s">
        <v>6591</v>
      </c>
      <c r="I1089" s="57" t="s">
        <v>53</v>
      </c>
      <c r="J1089" s="78">
        <v>25</v>
      </c>
      <c r="K1089" s="192">
        <v>4243644</v>
      </c>
      <c r="L1089" s="57" t="s">
        <v>6592</v>
      </c>
      <c r="M1089" s="57" t="s">
        <v>39</v>
      </c>
      <c r="N1089" s="215">
        <v>9</v>
      </c>
      <c r="O1089" s="78">
        <v>2</v>
      </c>
      <c r="P1089" s="78">
        <v>57</v>
      </c>
      <c r="Q1089" s="57" t="s">
        <v>47</v>
      </c>
      <c r="R1089" s="57" t="s">
        <v>65</v>
      </c>
      <c r="S1089" s="48"/>
      <c r="T1089" s="48"/>
      <c r="U1089" s="48"/>
      <c r="V1089" s="48"/>
      <c r="W1089" s="48"/>
      <c r="X1089" s="48"/>
      <c r="Y1089" s="48"/>
      <c r="Z1089" s="48"/>
      <c r="AA1089" s="48"/>
      <c r="AB1089" s="48"/>
      <c r="AC1089" s="48"/>
      <c r="AD1089" s="48"/>
      <c r="AE1089" s="48"/>
    </row>
    <row r="1090" spans="2:273" ht="20.25" customHeight="1">
      <c r="B1090" s="117" t="s">
        <v>1102</v>
      </c>
      <c r="C1090" s="118">
        <v>20181</v>
      </c>
      <c r="D1090" s="108">
        <v>2018</v>
      </c>
      <c r="E1090" s="38" t="s">
        <v>1103</v>
      </c>
      <c r="F1090" s="141"/>
      <c r="G1090" s="353"/>
      <c r="H1090" s="3" t="s">
        <v>1104</v>
      </c>
      <c r="I1090" s="3"/>
      <c r="J1090" s="79">
        <v>23</v>
      </c>
      <c r="K1090" s="193">
        <v>6962776</v>
      </c>
      <c r="L1090" s="3" t="s">
        <v>2662</v>
      </c>
      <c r="M1090" s="3" t="s">
        <v>39</v>
      </c>
      <c r="N1090" s="215">
        <v>9</v>
      </c>
      <c r="O1090" s="79">
        <v>2</v>
      </c>
      <c r="P1090" s="77">
        <v>57</v>
      </c>
      <c r="Q1090" s="4"/>
      <c r="R1090" s="3" t="s">
        <v>179</v>
      </c>
      <c r="S1090" s="15">
        <v>3</v>
      </c>
      <c r="T1090" s="15">
        <v>12</v>
      </c>
      <c r="U1090" s="7"/>
      <c r="V1090" s="7"/>
      <c r="W1090" s="7"/>
      <c r="X1090" s="7"/>
      <c r="Y1090" s="15"/>
      <c r="AA1090" s="7"/>
      <c r="AB1090" s="7"/>
      <c r="AC1090" s="7"/>
      <c r="AD1090" s="7"/>
      <c r="AE1090" s="9" t="s">
        <v>1105</v>
      </c>
      <c r="AF1090" s="48"/>
      <c r="AG1090" s="48"/>
      <c r="AH1090" s="48"/>
      <c r="AI1090" s="48"/>
      <c r="AJ1090" s="48"/>
      <c r="AK1090" s="48"/>
      <c r="AL1090" s="48"/>
      <c r="AM1090" s="48"/>
      <c r="AN1090" s="48"/>
      <c r="AO1090" s="48"/>
      <c r="AP1090" s="48"/>
      <c r="AQ1090" s="48"/>
      <c r="AR1090" s="48"/>
      <c r="AS1090" s="48"/>
      <c r="AT1090" s="48"/>
      <c r="AU1090" s="48"/>
      <c r="AV1090" s="48"/>
      <c r="AW1090" s="48"/>
      <c r="AX1090" s="48"/>
      <c r="AY1090" s="48"/>
      <c r="AZ1090" s="48"/>
      <c r="BA1090" s="48"/>
      <c r="BB1090" s="48"/>
      <c r="BC1090" s="48"/>
      <c r="BD1090" s="48"/>
      <c r="BE1090" s="48"/>
      <c r="BF1090" s="48"/>
      <c r="BG1090" s="48"/>
      <c r="BH1090" s="48"/>
      <c r="BI1090" s="48"/>
      <c r="BJ1090" s="48"/>
      <c r="BK1090" s="48"/>
      <c r="BL1090" s="48"/>
      <c r="BM1090" s="48"/>
      <c r="BN1090" s="48"/>
      <c r="BO1090" s="48"/>
      <c r="BP1090" s="48"/>
      <c r="BQ1090" s="48"/>
      <c r="BR1090" s="48"/>
      <c r="BS1090" s="48"/>
      <c r="BT1090" s="48"/>
      <c r="BU1090" s="48"/>
      <c r="BV1090" s="48"/>
      <c r="BW1090" s="48"/>
      <c r="BX1090" s="48"/>
      <c r="BY1090" s="48"/>
      <c r="BZ1090" s="48"/>
      <c r="CA1090" s="48"/>
      <c r="CB1090" s="48"/>
      <c r="CC1090" s="48"/>
      <c r="CD1090" s="48"/>
      <c r="CE1090" s="48"/>
      <c r="CF1090" s="48"/>
      <c r="CG1090" s="48"/>
      <c r="CH1090" s="48"/>
      <c r="CI1090" s="48"/>
      <c r="CJ1090" s="48"/>
      <c r="CK1090" s="48"/>
      <c r="CL1090" s="48"/>
      <c r="CM1090" s="48"/>
      <c r="CN1090" s="48"/>
      <c r="CO1090" s="48"/>
      <c r="CP1090" s="48"/>
      <c r="CQ1090" s="48"/>
      <c r="CR1090" s="48"/>
      <c r="CS1090" s="48"/>
      <c r="CT1090" s="48"/>
      <c r="CU1090" s="48"/>
      <c r="CV1090" s="48"/>
      <c r="CW1090" s="48"/>
      <c r="CX1090" s="48"/>
      <c r="CY1090" s="48"/>
      <c r="CZ1090" s="48"/>
      <c r="DA1090" s="48"/>
      <c r="DB1090" s="48"/>
      <c r="DC1090" s="48"/>
      <c r="DD1090" s="48"/>
      <c r="DE1090" s="48"/>
      <c r="DF1090" s="48"/>
      <c r="DG1090" s="48"/>
      <c r="DH1090" s="48"/>
      <c r="DI1090" s="48"/>
      <c r="DJ1090" s="48"/>
      <c r="DK1090" s="48"/>
      <c r="DL1090" s="48"/>
      <c r="DM1090" s="48"/>
      <c r="DN1090" s="48"/>
      <c r="DO1090" s="48"/>
      <c r="DP1090" s="48"/>
      <c r="DQ1090" s="48"/>
      <c r="DR1090" s="48"/>
      <c r="DS1090" s="48"/>
      <c r="DT1090" s="48"/>
      <c r="DU1090" s="48"/>
      <c r="DV1090" s="48"/>
      <c r="DW1090" s="48"/>
      <c r="DX1090" s="48"/>
      <c r="DY1090" s="48"/>
      <c r="DZ1090" s="48"/>
      <c r="EA1090" s="48"/>
      <c r="EB1090" s="48"/>
      <c r="EC1090" s="48"/>
      <c r="ED1090" s="48"/>
      <c r="EE1090" s="48"/>
      <c r="EF1090" s="48"/>
      <c r="EG1090" s="48"/>
      <c r="EH1090" s="48"/>
      <c r="EI1090" s="48"/>
      <c r="EJ1090" s="48"/>
      <c r="EK1090" s="48"/>
      <c r="EL1090" s="48"/>
      <c r="EM1090" s="48"/>
      <c r="EN1090" s="48"/>
      <c r="EO1090" s="48"/>
      <c r="EP1090" s="48"/>
      <c r="EQ1090" s="48"/>
      <c r="ER1090" s="48"/>
      <c r="ES1090" s="48"/>
      <c r="ET1090" s="48"/>
      <c r="EU1090" s="48"/>
      <c r="EV1090" s="48"/>
      <c r="EW1090" s="48"/>
      <c r="EX1090" s="48"/>
      <c r="EY1090" s="48"/>
      <c r="EZ1090" s="48"/>
      <c r="FA1090" s="48"/>
      <c r="FB1090" s="48"/>
      <c r="FC1090" s="48"/>
      <c r="FD1090" s="48"/>
      <c r="FE1090" s="48"/>
      <c r="FF1090" s="48"/>
      <c r="FG1090" s="48"/>
      <c r="FH1090" s="48"/>
      <c r="FI1090" s="48"/>
      <c r="FJ1090" s="48"/>
      <c r="FK1090" s="48"/>
      <c r="FL1090" s="48"/>
      <c r="FM1090" s="48"/>
      <c r="FN1090" s="48"/>
      <c r="FO1090" s="48"/>
      <c r="FP1090" s="48"/>
      <c r="FQ1090" s="48"/>
      <c r="FR1090" s="48"/>
      <c r="FS1090" s="48"/>
      <c r="FT1090" s="48"/>
      <c r="FU1090" s="48"/>
      <c r="FV1090" s="48"/>
      <c r="FW1090" s="48"/>
      <c r="FX1090" s="48"/>
      <c r="FY1090" s="48"/>
      <c r="FZ1090" s="48"/>
      <c r="GA1090" s="48"/>
      <c r="GB1090" s="48"/>
      <c r="GC1090" s="48"/>
      <c r="GD1090" s="48"/>
      <c r="GE1090" s="48"/>
      <c r="GF1090" s="48"/>
      <c r="GG1090" s="48"/>
      <c r="GH1090" s="48"/>
      <c r="GI1090" s="48"/>
      <c r="GJ1090" s="48"/>
      <c r="GK1090" s="48"/>
      <c r="GL1090" s="48"/>
      <c r="GM1090" s="48"/>
      <c r="GN1090" s="48"/>
      <c r="GO1090" s="48"/>
      <c r="GP1090" s="48"/>
      <c r="GQ1090" s="48"/>
      <c r="GR1090" s="48"/>
      <c r="GS1090" s="48"/>
      <c r="GT1090" s="48"/>
      <c r="GU1090" s="48"/>
      <c r="GV1090" s="48"/>
      <c r="GW1090" s="48"/>
      <c r="GX1090" s="48"/>
      <c r="GY1090" s="48"/>
      <c r="GZ1090" s="48"/>
      <c r="HA1090" s="48"/>
      <c r="HB1090" s="48"/>
      <c r="HC1090" s="48"/>
      <c r="HD1090" s="48"/>
      <c r="HE1090" s="48"/>
      <c r="HF1090" s="48"/>
      <c r="HG1090" s="48"/>
      <c r="HH1090" s="48"/>
      <c r="HI1090" s="48"/>
      <c r="HJ1090" s="48"/>
      <c r="HK1090" s="48"/>
      <c r="HL1090" s="48"/>
      <c r="HM1090" s="48"/>
      <c r="HN1090" s="48"/>
      <c r="HO1090" s="48"/>
      <c r="HP1090" s="48"/>
      <c r="HQ1090" s="48"/>
      <c r="HR1090" s="48"/>
      <c r="HS1090" s="48"/>
      <c r="HT1090" s="48"/>
      <c r="HU1090" s="48"/>
      <c r="HV1090" s="48"/>
      <c r="HW1090" s="48"/>
      <c r="HX1090" s="48"/>
      <c r="HY1090" s="48"/>
      <c r="HZ1090" s="48"/>
      <c r="IA1090" s="48"/>
      <c r="IB1090" s="48"/>
      <c r="IC1090" s="48"/>
      <c r="ID1090" s="48"/>
      <c r="IE1090" s="48"/>
      <c r="IF1090" s="48"/>
      <c r="IG1090" s="48"/>
      <c r="IH1090" s="48"/>
      <c r="II1090" s="48"/>
      <c r="IJ1090" s="48"/>
      <c r="IK1090" s="48"/>
      <c r="IL1090" s="48"/>
      <c r="IM1090" s="48"/>
      <c r="IN1090" s="48"/>
      <c r="IO1090" s="48"/>
      <c r="IP1090" s="48"/>
      <c r="IQ1090" s="48"/>
      <c r="IR1090" s="48"/>
      <c r="IS1090" s="48"/>
      <c r="IT1090" s="48"/>
      <c r="IU1090" s="48"/>
      <c r="IV1090" s="48"/>
      <c r="IW1090" s="48"/>
      <c r="IX1090" s="48"/>
      <c r="IY1090" s="48"/>
      <c r="IZ1090" s="48"/>
      <c r="JA1090" s="48"/>
      <c r="JB1090" s="49"/>
      <c r="JC1090" s="49"/>
      <c r="JD1090" s="49"/>
      <c r="JE1090" s="49"/>
      <c r="JF1090" s="49"/>
      <c r="JG1090" s="49"/>
      <c r="JH1090" s="49"/>
      <c r="JI1090" s="49"/>
      <c r="JJ1090" s="49"/>
      <c r="JK1090" s="49"/>
      <c r="JL1090" s="49"/>
      <c r="JM1090" s="49"/>
    </row>
    <row r="1091" spans="2:273" ht="20.25" customHeight="1">
      <c r="B1091" s="116" t="s">
        <v>6593</v>
      </c>
      <c r="C1091" s="107">
        <v>20202</v>
      </c>
      <c r="D1091" s="108">
        <v>2020</v>
      </c>
      <c r="E1091" s="65" t="s">
        <v>6594</v>
      </c>
      <c r="F1091" s="140"/>
      <c r="G1091" s="354"/>
      <c r="H1091" s="57" t="s">
        <v>6595</v>
      </c>
      <c r="I1091" s="57" t="s">
        <v>37</v>
      </c>
      <c r="J1091" s="78">
        <v>20</v>
      </c>
      <c r="K1091" s="192">
        <v>2063864</v>
      </c>
      <c r="L1091" s="57" t="s">
        <v>6596</v>
      </c>
      <c r="M1091" s="57" t="s">
        <v>203</v>
      </c>
      <c r="N1091" s="215">
        <v>1</v>
      </c>
      <c r="O1091" s="78">
        <v>3</v>
      </c>
      <c r="P1091" s="78">
        <v>8</v>
      </c>
      <c r="Q1091" s="57" t="s">
        <v>688</v>
      </c>
      <c r="R1091" s="57" t="s">
        <v>193</v>
      </c>
      <c r="S1091" s="48"/>
      <c r="T1091" s="48"/>
      <c r="U1091" s="48"/>
      <c r="V1091" s="48"/>
      <c r="W1091" s="48"/>
      <c r="X1091" s="48"/>
      <c r="Y1091" s="48"/>
      <c r="Z1091" s="48"/>
      <c r="AA1091" s="48"/>
      <c r="AB1091" s="48"/>
      <c r="AC1091" s="48"/>
      <c r="AD1091" s="48"/>
      <c r="AE1091" s="48"/>
      <c r="AF1091" s="37"/>
      <c r="AG1091" s="37"/>
      <c r="AH1091" s="37"/>
      <c r="AI1091" s="37"/>
      <c r="AJ1091" s="37"/>
      <c r="AK1091" s="37"/>
      <c r="AL1091" s="37"/>
      <c r="AM1091" s="37"/>
      <c r="AN1091" s="37"/>
      <c r="AO1091" s="37"/>
      <c r="AP1091" s="37"/>
      <c r="AQ1091" s="37"/>
      <c r="AR1091" s="37"/>
      <c r="AS1091" s="37"/>
      <c r="AT1091" s="37"/>
      <c r="AU1091" s="37"/>
      <c r="AV1091" s="37"/>
      <c r="AW1091" s="37"/>
      <c r="AX1091" s="37"/>
      <c r="AY1091" s="37"/>
      <c r="AZ1091" s="37"/>
      <c r="BA1091" s="37"/>
      <c r="BB1091" s="37"/>
      <c r="BC1091" s="37"/>
      <c r="BD1091" s="37"/>
      <c r="BE1091" s="37"/>
      <c r="BF1091" s="37"/>
      <c r="BG1091" s="37"/>
      <c r="BH1091" s="37"/>
      <c r="BI1091" s="37"/>
      <c r="BJ1091" s="37"/>
      <c r="BK1091" s="37"/>
      <c r="BL1091" s="37"/>
      <c r="BM1091" s="37"/>
      <c r="BN1091" s="37"/>
      <c r="BO1091" s="37"/>
      <c r="BP1091" s="37"/>
      <c r="BQ1091" s="37"/>
      <c r="BR1091" s="37"/>
      <c r="BS1091" s="37"/>
      <c r="BT1091" s="37"/>
      <c r="BU1091" s="37"/>
      <c r="BV1091" s="37"/>
      <c r="BW1091" s="37"/>
      <c r="BX1091" s="37"/>
      <c r="BY1091" s="37"/>
      <c r="BZ1091" s="37"/>
      <c r="CA1091" s="37"/>
      <c r="CB1091" s="37"/>
      <c r="CC1091" s="37"/>
      <c r="CD1091" s="37"/>
      <c r="CE1091" s="37"/>
      <c r="CF1091" s="37"/>
      <c r="CG1091" s="37"/>
      <c r="CH1091" s="37"/>
      <c r="CI1091" s="37"/>
      <c r="CJ1091" s="37"/>
      <c r="CK1091" s="37"/>
      <c r="CL1091" s="37"/>
      <c r="CM1091" s="37"/>
      <c r="CN1091" s="37"/>
      <c r="CO1091" s="37"/>
      <c r="CP1091" s="37"/>
      <c r="CQ1091" s="37"/>
      <c r="CR1091" s="37"/>
      <c r="CS1091" s="37"/>
      <c r="CT1091" s="37"/>
      <c r="CU1091" s="37"/>
      <c r="CV1091" s="37"/>
      <c r="CW1091" s="37"/>
      <c r="CX1091" s="37"/>
      <c r="CY1091" s="37"/>
      <c r="CZ1091" s="37"/>
      <c r="DA1091" s="37"/>
      <c r="DB1091" s="37"/>
      <c r="DC1091" s="37"/>
      <c r="DD1091" s="37"/>
      <c r="DE1091" s="37"/>
      <c r="DF1091" s="37"/>
      <c r="DG1091" s="37"/>
      <c r="DH1091" s="37"/>
      <c r="DI1091" s="37"/>
      <c r="DJ1091" s="37"/>
      <c r="DK1091" s="37"/>
      <c r="DL1091" s="37"/>
      <c r="DM1091" s="37"/>
      <c r="DN1091" s="37"/>
      <c r="DO1091" s="37"/>
      <c r="DP1091" s="37"/>
      <c r="DQ1091" s="37"/>
      <c r="DR1091" s="37"/>
      <c r="DS1091" s="37"/>
      <c r="DT1091" s="37"/>
      <c r="DU1091" s="37"/>
      <c r="DV1091" s="37"/>
      <c r="DW1091" s="37"/>
      <c r="DX1091" s="37"/>
      <c r="DY1091" s="37"/>
      <c r="DZ1091" s="37"/>
      <c r="EA1091" s="37"/>
      <c r="EB1091" s="37"/>
      <c r="EC1091" s="37"/>
      <c r="ED1091" s="37"/>
      <c r="EE1091" s="37"/>
      <c r="EF1091" s="37"/>
      <c r="EG1091" s="37"/>
      <c r="EH1091" s="37"/>
      <c r="EI1091" s="37"/>
      <c r="EJ1091" s="37"/>
      <c r="EK1091" s="37"/>
      <c r="EL1091" s="37"/>
      <c r="EM1091" s="37"/>
      <c r="EN1091" s="37"/>
      <c r="EO1091" s="37"/>
      <c r="EP1091" s="37"/>
      <c r="EQ1091" s="37"/>
      <c r="ER1091" s="37"/>
      <c r="ES1091" s="37"/>
      <c r="ET1091" s="37"/>
      <c r="EU1091" s="37"/>
      <c r="EV1091" s="37"/>
      <c r="EW1091" s="37"/>
      <c r="EX1091" s="37"/>
      <c r="EY1091" s="37"/>
      <c r="EZ1091" s="37"/>
      <c r="FA1091" s="37"/>
      <c r="FB1091" s="37"/>
      <c r="FC1091" s="37"/>
      <c r="FD1091" s="37"/>
      <c r="FE1091" s="37"/>
      <c r="FF1091" s="37"/>
      <c r="FG1091" s="37"/>
      <c r="FH1091" s="37"/>
      <c r="FI1091" s="37"/>
      <c r="FJ1091" s="37"/>
      <c r="FK1091" s="37"/>
      <c r="FL1091" s="37"/>
      <c r="FM1091" s="37"/>
      <c r="FN1091" s="37"/>
      <c r="FO1091" s="37"/>
      <c r="FP1091" s="37"/>
      <c r="FQ1091" s="37"/>
      <c r="FR1091" s="37"/>
      <c r="FS1091" s="37"/>
      <c r="FT1091" s="37"/>
      <c r="FU1091" s="37"/>
      <c r="FV1091" s="37"/>
      <c r="FW1091" s="37"/>
      <c r="FX1091" s="37"/>
      <c r="FY1091" s="37"/>
      <c r="FZ1091" s="37"/>
      <c r="GA1091" s="37"/>
      <c r="GB1091" s="37"/>
      <c r="GC1091" s="37"/>
      <c r="GD1091" s="37"/>
      <c r="GE1091" s="37"/>
      <c r="GF1091" s="37"/>
      <c r="GG1091" s="37"/>
      <c r="GH1091" s="37"/>
      <c r="GI1091" s="37"/>
      <c r="GJ1091" s="37"/>
      <c r="GK1091" s="37"/>
      <c r="GL1091" s="37"/>
      <c r="GM1091" s="37"/>
      <c r="GN1091" s="37"/>
      <c r="GO1091" s="37"/>
      <c r="GP1091" s="37"/>
      <c r="GQ1091" s="37"/>
      <c r="GR1091" s="37"/>
      <c r="GS1091" s="37"/>
      <c r="GT1091" s="37"/>
      <c r="GU1091" s="37"/>
      <c r="GV1091" s="37"/>
      <c r="GW1091" s="37"/>
      <c r="GX1091" s="37"/>
      <c r="GY1091" s="37"/>
      <c r="GZ1091" s="37"/>
      <c r="HA1091" s="37"/>
      <c r="HB1091" s="37"/>
      <c r="HC1091" s="37"/>
      <c r="HD1091" s="37"/>
      <c r="HE1091" s="37"/>
      <c r="HF1091" s="37"/>
      <c r="HG1091" s="37"/>
      <c r="HH1091" s="37"/>
      <c r="HI1091" s="37"/>
      <c r="HJ1091" s="37"/>
      <c r="HK1091" s="37"/>
      <c r="HL1091" s="37"/>
      <c r="HM1091" s="37"/>
      <c r="HN1091" s="37"/>
      <c r="HO1091" s="37"/>
      <c r="HP1091" s="37"/>
      <c r="HQ1091" s="37"/>
      <c r="HR1091" s="37"/>
      <c r="HS1091" s="37"/>
      <c r="HT1091" s="37"/>
      <c r="HU1091" s="37"/>
      <c r="HV1091" s="37"/>
      <c r="HW1091" s="37"/>
      <c r="HX1091" s="37"/>
      <c r="HY1091" s="37"/>
      <c r="HZ1091" s="37"/>
      <c r="IA1091" s="37"/>
      <c r="IB1091" s="37"/>
      <c r="IC1091" s="37"/>
      <c r="ID1091" s="37"/>
      <c r="IE1091" s="37"/>
      <c r="IF1091" s="37"/>
      <c r="IG1091" s="37"/>
      <c r="IH1091" s="37"/>
      <c r="II1091" s="37"/>
      <c r="IJ1091" s="37"/>
      <c r="IK1091" s="37"/>
      <c r="IL1091" s="37"/>
      <c r="IM1091" s="37"/>
      <c r="IN1091" s="37"/>
      <c r="IO1091" s="37"/>
      <c r="IP1091" s="37"/>
      <c r="IQ1091" s="37"/>
      <c r="IR1091" s="37"/>
      <c r="IS1091" s="37"/>
      <c r="IT1091" s="37"/>
      <c r="IU1091" s="37"/>
      <c r="IV1091" s="37"/>
      <c r="IW1091" s="37"/>
      <c r="IX1091" s="37"/>
      <c r="IY1091" s="37"/>
      <c r="IZ1091" s="37"/>
      <c r="JA1091" s="37"/>
      <c r="JB1091" s="37"/>
      <c r="JC1091" s="37"/>
      <c r="JD1091" s="37"/>
      <c r="JE1091" s="37"/>
      <c r="JF1091" s="37"/>
      <c r="JG1091" s="37"/>
      <c r="JH1091" s="37"/>
      <c r="JI1091" s="37"/>
      <c r="JJ1091" s="37"/>
      <c r="JK1091" s="37"/>
      <c r="JL1091" s="37"/>
      <c r="JM1091" s="37"/>
    </row>
    <row r="1092" spans="2:273" ht="20.25" customHeight="1">
      <c r="B1092" s="117" t="s">
        <v>1106</v>
      </c>
      <c r="C1092" s="118">
        <v>20181</v>
      </c>
      <c r="D1092" s="108">
        <v>2018</v>
      </c>
      <c r="E1092" s="38" t="s">
        <v>1107</v>
      </c>
      <c r="F1092" s="141"/>
      <c r="G1092" s="353"/>
      <c r="H1092" s="3" t="s">
        <v>1108</v>
      </c>
      <c r="I1092" s="3"/>
      <c r="J1092" s="79">
        <v>24</v>
      </c>
      <c r="K1092" s="193">
        <v>100000</v>
      </c>
      <c r="L1092" s="4"/>
      <c r="M1092" s="3" t="s">
        <v>1109</v>
      </c>
      <c r="N1092" s="215">
        <v>2</v>
      </c>
      <c r="O1092" s="79">
        <v>4</v>
      </c>
      <c r="P1092" s="77">
        <v>52</v>
      </c>
      <c r="Q1092" s="4"/>
      <c r="R1092" s="3" t="s">
        <v>80</v>
      </c>
      <c r="S1092" s="15">
        <v>12</v>
      </c>
      <c r="T1092" s="15">
        <v>11</v>
      </c>
      <c r="U1092" s="7"/>
      <c r="V1092" s="7"/>
      <c r="W1092" s="7"/>
      <c r="X1092" s="7"/>
      <c r="Y1092" s="13">
        <v>8</v>
      </c>
      <c r="Z1092" s="13">
        <v>21</v>
      </c>
      <c r="AA1092" s="7"/>
      <c r="AB1092" s="7"/>
      <c r="AC1092" s="7"/>
      <c r="AD1092" s="7" t="s">
        <v>81</v>
      </c>
      <c r="AE1092" s="9" t="s">
        <v>1110</v>
      </c>
    </row>
    <row r="1093" spans="2:273" ht="20.25" customHeight="1">
      <c r="B1093" s="116" t="s">
        <v>3801</v>
      </c>
      <c r="C1093" s="107">
        <v>20192</v>
      </c>
      <c r="D1093" s="108">
        <v>2019</v>
      </c>
      <c r="E1093" s="38" t="s">
        <v>1107</v>
      </c>
      <c r="F1093" s="141"/>
      <c r="G1093" s="353"/>
      <c r="H1093" s="3" t="s">
        <v>3802</v>
      </c>
      <c r="I1093" s="3" t="s">
        <v>37</v>
      </c>
      <c r="J1093" s="79">
        <v>24</v>
      </c>
      <c r="K1093" s="193">
        <v>100000</v>
      </c>
      <c r="L1093" s="4"/>
      <c r="M1093" s="3" t="s">
        <v>1109</v>
      </c>
      <c r="N1093" s="215">
        <v>2</v>
      </c>
      <c r="O1093" s="77">
        <v>4</v>
      </c>
      <c r="P1093" s="77">
        <v>52</v>
      </c>
      <c r="Q1093" s="3" t="s">
        <v>47</v>
      </c>
      <c r="R1093" s="3" t="s">
        <v>193</v>
      </c>
      <c r="S1093" s="6"/>
      <c r="T1093" s="6"/>
      <c r="Y1093" s="6"/>
      <c r="Z1093" s="6"/>
      <c r="JB1093" s="37"/>
      <c r="JC1093" s="37"/>
      <c r="JD1093" s="37"/>
      <c r="JE1093" s="37"/>
      <c r="JF1093" s="37"/>
      <c r="JG1093" s="37"/>
      <c r="JH1093" s="37"/>
      <c r="JI1093" s="37"/>
      <c r="JJ1093" s="37"/>
      <c r="JK1093" s="37"/>
      <c r="JL1093" s="37"/>
      <c r="JM1093" s="37"/>
    </row>
    <row r="1094" spans="2:273" ht="20.25" customHeight="1">
      <c r="B1094" s="116" t="s">
        <v>3803</v>
      </c>
      <c r="C1094" s="107">
        <v>20192</v>
      </c>
      <c r="D1094" s="108">
        <v>2019</v>
      </c>
      <c r="E1094" s="38" t="s">
        <v>1107</v>
      </c>
      <c r="F1094" s="141"/>
      <c r="G1094" s="353"/>
      <c r="H1094" s="3" t="s">
        <v>3804</v>
      </c>
      <c r="I1094" s="3" t="s">
        <v>37</v>
      </c>
      <c r="J1094" s="79">
        <v>24</v>
      </c>
      <c r="K1094" s="193">
        <v>100000</v>
      </c>
      <c r="L1094" s="4"/>
      <c r="M1094" s="3" t="s">
        <v>1109</v>
      </c>
      <c r="N1094" s="215">
        <v>2</v>
      </c>
      <c r="O1094" s="77">
        <v>4</v>
      </c>
      <c r="P1094" s="77">
        <v>52</v>
      </c>
      <c r="Q1094" s="3" t="s">
        <v>47</v>
      </c>
      <c r="R1094" s="3" t="s">
        <v>193</v>
      </c>
      <c r="S1094" s="6"/>
      <c r="T1094" s="6"/>
      <c r="Y1094" s="6"/>
      <c r="Z1094" s="6"/>
    </row>
    <row r="1095" spans="2:273" ht="20.25" customHeight="1">
      <c r="B1095" s="116" t="s">
        <v>3805</v>
      </c>
      <c r="C1095" s="107">
        <v>20192</v>
      </c>
      <c r="D1095" s="108">
        <v>2019</v>
      </c>
      <c r="E1095" s="38" t="s">
        <v>1107</v>
      </c>
      <c r="F1095" s="141"/>
      <c r="G1095" s="353"/>
      <c r="H1095" s="3" t="s">
        <v>3806</v>
      </c>
      <c r="I1095" s="3" t="s">
        <v>37</v>
      </c>
      <c r="J1095" s="79">
        <v>24</v>
      </c>
      <c r="K1095" s="193">
        <v>100000</v>
      </c>
      <c r="L1095" s="4"/>
      <c r="M1095" s="3" t="s">
        <v>1109</v>
      </c>
      <c r="N1095" s="215">
        <v>2</v>
      </c>
      <c r="O1095" s="77">
        <v>4</v>
      </c>
      <c r="P1095" s="77">
        <v>52</v>
      </c>
      <c r="Q1095" s="3" t="s">
        <v>47</v>
      </c>
      <c r="R1095" s="3" t="s">
        <v>193</v>
      </c>
      <c r="S1095" s="6"/>
      <c r="T1095" s="6"/>
      <c r="Y1095" s="6"/>
      <c r="Z1095" s="6"/>
      <c r="AF1095" s="37"/>
      <c r="AG1095" s="37"/>
      <c r="AH1095" s="37"/>
      <c r="AI1095" s="37"/>
      <c r="AJ1095" s="37"/>
      <c r="AK1095" s="37"/>
      <c r="AL1095" s="37"/>
      <c r="AM1095" s="37"/>
      <c r="AN1095" s="37"/>
      <c r="AO1095" s="37"/>
      <c r="AP1095" s="37"/>
      <c r="AQ1095" s="37"/>
      <c r="AR1095" s="37"/>
      <c r="AS1095" s="37"/>
      <c r="AT1095" s="37"/>
      <c r="AU1095" s="37"/>
      <c r="AV1095" s="37"/>
      <c r="AW1095" s="37"/>
      <c r="AX1095" s="37"/>
      <c r="AY1095" s="37"/>
      <c r="AZ1095" s="37"/>
      <c r="BA1095" s="37"/>
      <c r="BB1095" s="37"/>
      <c r="BC1095" s="37"/>
      <c r="BD1095" s="37"/>
      <c r="BE1095" s="37"/>
      <c r="BF1095" s="37"/>
      <c r="BG1095" s="37"/>
      <c r="BH1095" s="37"/>
      <c r="BI1095" s="37"/>
      <c r="BJ1095" s="37"/>
      <c r="BK1095" s="37"/>
      <c r="BL1095" s="37"/>
      <c r="BM1095" s="37"/>
      <c r="BN1095" s="37"/>
      <c r="BO1095" s="37"/>
      <c r="BP1095" s="37"/>
      <c r="BQ1095" s="37"/>
      <c r="BR1095" s="37"/>
      <c r="BS1095" s="37"/>
      <c r="BT1095" s="37"/>
      <c r="BU1095" s="37"/>
      <c r="BV1095" s="37"/>
      <c r="BW1095" s="37"/>
      <c r="BX1095" s="37"/>
      <c r="BY1095" s="37"/>
      <c r="BZ1095" s="37"/>
      <c r="CA1095" s="37"/>
      <c r="CB1095" s="37"/>
      <c r="CC1095" s="37"/>
      <c r="CD1095" s="37"/>
      <c r="CE1095" s="37"/>
      <c r="CF1095" s="37"/>
      <c r="CG1095" s="37"/>
      <c r="CH1095" s="37"/>
      <c r="CI1095" s="37"/>
      <c r="CJ1095" s="37"/>
      <c r="CK1095" s="37"/>
      <c r="CL1095" s="37"/>
      <c r="CM1095" s="37"/>
      <c r="CN1095" s="37"/>
      <c r="CO1095" s="37"/>
      <c r="CP1095" s="37"/>
      <c r="CQ1095" s="37"/>
      <c r="CR1095" s="37"/>
      <c r="CS1095" s="37"/>
      <c r="CT1095" s="37"/>
      <c r="CU1095" s="37"/>
      <c r="CV1095" s="37"/>
      <c r="CW1095" s="37"/>
      <c r="CX1095" s="37"/>
      <c r="CY1095" s="37"/>
      <c r="CZ1095" s="37"/>
      <c r="DA1095" s="37"/>
      <c r="DB1095" s="37"/>
      <c r="DC1095" s="37"/>
      <c r="DD1095" s="37"/>
      <c r="DE1095" s="37"/>
      <c r="DF1095" s="37"/>
      <c r="DG1095" s="37"/>
      <c r="DH1095" s="37"/>
      <c r="DI1095" s="37"/>
      <c r="DJ1095" s="37"/>
      <c r="DK1095" s="37"/>
      <c r="DL1095" s="37"/>
      <c r="DM1095" s="37"/>
      <c r="DN1095" s="37"/>
      <c r="DO1095" s="37"/>
      <c r="DP1095" s="37"/>
      <c r="DQ1095" s="37"/>
      <c r="DR1095" s="37"/>
      <c r="DS1095" s="37"/>
      <c r="DT1095" s="37"/>
      <c r="DU1095" s="37"/>
      <c r="DV1095" s="37"/>
      <c r="DW1095" s="37"/>
      <c r="DX1095" s="37"/>
      <c r="DY1095" s="37"/>
      <c r="DZ1095" s="37"/>
      <c r="EA1095" s="37"/>
      <c r="EB1095" s="37"/>
      <c r="EC1095" s="37"/>
      <c r="ED1095" s="37"/>
      <c r="EE1095" s="37"/>
      <c r="EF1095" s="37"/>
      <c r="EG1095" s="37"/>
      <c r="EH1095" s="37"/>
      <c r="EI1095" s="37"/>
      <c r="EJ1095" s="37"/>
      <c r="EK1095" s="37"/>
      <c r="EL1095" s="37"/>
      <c r="EM1095" s="37"/>
      <c r="EN1095" s="37"/>
      <c r="EO1095" s="37"/>
      <c r="EP1095" s="37"/>
      <c r="EQ1095" s="37"/>
      <c r="ER1095" s="37"/>
      <c r="ES1095" s="37"/>
      <c r="ET1095" s="37"/>
      <c r="EU1095" s="37"/>
      <c r="EV1095" s="37"/>
      <c r="EW1095" s="37"/>
      <c r="EX1095" s="37"/>
      <c r="EY1095" s="37"/>
      <c r="EZ1095" s="37"/>
      <c r="FA1095" s="37"/>
      <c r="FB1095" s="37"/>
      <c r="FC1095" s="37"/>
      <c r="FD1095" s="37"/>
      <c r="FE1095" s="37"/>
      <c r="FF1095" s="37"/>
      <c r="FG1095" s="37"/>
      <c r="FH1095" s="37"/>
      <c r="FI1095" s="37"/>
      <c r="FJ1095" s="37"/>
      <c r="FK1095" s="37"/>
      <c r="FL1095" s="37"/>
      <c r="FM1095" s="37"/>
      <c r="FN1095" s="37"/>
      <c r="FO1095" s="37"/>
      <c r="FP1095" s="37"/>
      <c r="FQ1095" s="37"/>
      <c r="FR1095" s="37"/>
      <c r="FS1095" s="37"/>
      <c r="FT1095" s="37"/>
      <c r="FU1095" s="37"/>
      <c r="FV1095" s="37"/>
      <c r="FW1095" s="37"/>
      <c r="FX1095" s="37"/>
      <c r="FY1095" s="37"/>
      <c r="FZ1095" s="37"/>
      <c r="GA1095" s="37"/>
      <c r="GB1095" s="37"/>
      <c r="GC1095" s="37"/>
      <c r="GD1095" s="37"/>
      <c r="GE1095" s="37"/>
      <c r="GF1095" s="37"/>
      <c r="GG1095" s="37"/>
      <c r="GH1095" s="37"/>
      <c r="GI1095" s="37"/>
      <c r="GJ1095" s="37"/>
      <c r="GK1095" s="37"/>
      <c r="GL1095" s="37"/>
      <c r="GM1095" s="37"/>
      <c r="GN1095" s="37"/>
      <c r="GO1095" s="37"/>
      <c r="GP1095" s="37"/>
      <c r="GQ1095" s="37"/>
      <c r="GR1095" s="37"/>
      <c r="GS1095" s="37"/>
      <c r="GT1095" s="37"/>
      <c r="GU1095" s="37"/>
      <c r="GV1095" s="37"/>
      <c r="GW1095" s="37"/>
      <c r="GX1095" s="37"/>
      <c r="GY1095" s="37"/>
      <c r="GZ1095" s="37"/>
      <c r="HA1095" s="37"/>
      <c r="HB1095" s="37"/>
      <c r="HC1095" s="37"/>
      <c r="HD1095" s="37"/>
      <c r="HE1095" s="37"/>
      <c r="HF1095" s="37"/>
      <c r="HG1095" s="37"/>
      <c r="HH1095" s="37"/>
      <c r="HI1095" s="37"/>
      <c r="HJ1095" s="37"/>
      <c r="HK1095" s="37"/>
      <c r="HL1095" s="37"/>
      <c r="HM1095" s="37"/>
      <c r="HN1095" s="37"/>
      <c r="HO1095" s="37"/>
      <c r="HP1095" s="37"/>
      <c r="HQ1095" s="37"/>
      <c r="HR1095" s="37"/>
      <c r="HS1095" s="37"/>
      <c r="HT1095" s="37"/>
      <c r="HU1095" s="37"/>
      <c r="HV1095" s="37"/>
      <c r="HW1095" s="37"/>
      <c r="HX1095" s="37"/>
      <c r="HY1095" s="37"/>
      <c r="HZ1095" s="37"/>
      <c r="IA1095" s="37"/>
      <c r="IB1095" s="37"/>
      <c r="IC1095" s="37"/>
      <c r="ID1095" s="37"/>
      <c r="IE1095" s="37"/>
      <c r="IF1095" s="37"/>
      <c r="IG1095" s="37"/>
      <c r="IH1095" s="37"/>
      <c r="II1095" s="37"/>
      <c r="IJ1095" s="37"/>
      <c r="IK1095" s="37"/>
      <c r="IL1095" s="37"/>
      <c r="IM1095" s="37"/>
      <c r="IN1095" s="37"/>
      <c r="IO1095" s="37"/>
      <c r="IP1095" s="37"/>
      <c r="IQ1095" s="37"/>
      <c r="IR1095" s="37"/>
      <c r="IS1095" s="37"/>
      <c r="IT1095" s="37"/>
      <c r="IU1095" s="37"/>
      <c r="IV1095" s="37"/>
      <c r="IW1095" s="37"/>
      <c r="IX1095" s="37"/>
      <c r="IY1095" s="37"/>
      <c r="IZ1095" s="37"/>
      <c r="JA1095" s="37"/>
    </row>
    <row r="1096" spans="2:273" ht="20.25" customHeight="1">
      <c r="B1096" s="116" t="s">
        <v>3799</v>
      </c>
      <c r="C1096" s="107">
        <v>20191</v>
      </c>
      <c r="D1096" s="108">
        <v>2019</v>
      </c>
      <c r="E1096" s="38" t="s">
        <v>1107</v>
      </c>
      <c r="F1096" s="141"/>
      <c r="G1096" s="353"/>
      <c r="H1096" s="3" t="s">
        <v>3800</v>
      </c>
      <c r="I1096" s="3" t="s">
        <v>53</v>
      </c>
      <c r="J1096" s="79">
        <v>20</v>
      </c>
      <c r="K1096" s="193">
        <v>100000</v>
      </c>
      <c r="L1096" s="4"/>
      <c r="M1096" s="3" t="s">
        <v>1109</v>
      </c>
      <c r="N1096" s="215">
        <v>2</v>
      </c>
      <c r="O1096" s="77">
        <v>4</v>
      </c>
      <c r="P1096" s="77">
        <v>52</v>
      </c>
      <c r="Q1096" s="3" t="s">
        <v>47</v>
      </c>
      <c r="R1096" s="3" t="s">
        <v>80</v>
      </c>
      <c r="S1096" s="6"/>
      <c r="T1096" s="6"/>
      <c r="Y1096" s="6"/>
      <c r="Z1096" s="6"/>
    </row>
    <row r="1097" spans="2:273" ht="20.25" customHeight="1">
      <c r="B1097" s="116" t="s">
        <v>6597</v>
      </c>
      <c r="C1097" s="107">
        <v>20202</v>
      </c>
      <c r="D1097" s="108">
        <v>2020</v>
      </c>
      <c r="E1097" s="65" t="s">
        <v>1107</v>
      </c>
      <c r="F1097" s="140"/>
      <c r="G1097" s="354"/>
      <c r="H1097" s="57" t="s">
        <v>6598</v>
      </c>
      <c r="I1097" s="57" t="s">
        <v>37</v>
      </c>
      <c r="J1097" s="78">
        <v>20</v>
      </c>
      <c r="K1097" s="192">
        <v>294606</v>
      </c>
      <c r="L1097" s="58"/>
      <c r="M1097" s="57" t="s">
        <v>1109</v>
      </c>
      <c r="N1097" s="215">
        <v>2</v>
      </c>
      <c r="O1097" s="78">
        <v>4</v>
      </c>
      <c r="P1097" s="78">
        <v>52</v>
      </c>
      <c r="Q1097" s="57" t="s">
        <v>32</v>
      </c>
      <c r="R1097" s="57" t="s">
        <v>353</v>
      </c>
      <c r="S1097" s="48"/>
      <c r="T1097" s="48"/>
      <c r="U1097" s="48"/>
      <c r="V1097" s="48"/>
      <c r="W1097" s="48"/>
      <c r="X1097" s="48"/>
      <c r="Y1097" s="48"/>
      <c r="Z1097" s="48"/>
      <c r="AA1097" s="48"/>
      <c r="AB1097" s="48"/>
      <c r="AC1097" s="48"/>
      <c r="AD1097" s="48"/>
      <c r="AE1097" s="48"/>
      <c r="AF1097" s="48"/>
      <c r="AG1097" s="48"/>
      <c r="AH1097" s="48"/>
      <c r="AI1097" s="48"/>
      <c r="AJ1097" s="48"/>
      <c r="AK1097" s="48"/>
      <c r="AL1097" s="48"/>
      <c r="AM1097" s="48"/>
      <c r="AN1097" s="48"/>
      <c r="AO1097" s="48"/>
      <c r="AP1097" s="48"/>
      <c r="AQ1097" s="48"/>
      <c r="AR1097" s="48"/>
      <c r="AS1097" s="48"/>
      <c r="AT1097" s="48"/>
      <c r="AU1097" s="48"/>
      <c r="AV1097" s="48"/>
      <c r="AW1097" s="48"/>
      <c r="AX1097" s="48"/>
      <c r="AY1097" s="48"/>
      <c r="AZ1097" s="48"/>
      <c r="BA1097" s="48"/>
      <c r="BB1097" s="48"/>
      <c r="BC1097" s="48"/>
      <c r="BD1097" s="48"/>
      <c r="BE1097" s="48"/>
      <c r="BF1097" s="48"/>
      <c r="BG1097" s="48"/>
      <c r="BH1097" s="48"/>
      <c r="BI1097" s="48"/>
      <c r="BJ1097" s="48"/>
      <c r="BK1097" s="48"/>
      <c r="BL1097" s="48"/>
      <c r="BM1097" s="48"/>
      <c r="BN1097" s="48"/>
      <c r="BO1097" s="48"/>
      <c r="BP1097" s="48"/>
      <c r="BQ1097" s="48"/>
      <c r="BR1097" s="48"/>
      <c r="BS1097" s="48"/>
      <c r="BT1097" s="48"/>
      <c r="BU1097" s="48"/>
      <c r="BV1097" s="48"/>
      <c r="BW1097" s="48"/>
      <c r="BX1097" s="48"/>
      <c r="BY1097" s="48"/>
      <c r="BZ1097" s="48"/>
      <c r="CA1097" s="48"/>
      <c r="CB1097" s="48"/>
      <c r="CC1097" s="48"/>
      <c r="CD1097" s="48"/>
      <c r="CE1097" s="48"/>
      <c r="CF1097" s="48"/>
      <c r="CG1097" s="48"/>
      <c r="CH1097" s="48"/>
      <c r="CI1097" s="48"/>
      <c r="CJ1097" s="48"/>
      <c r="CK1097" s="48"/>
      <c r="CL1097" s="48"/>
      <c r="CM1097" s="48"/>
      <c r="CN1097" s="48"/>
      <c r="CO1097" s="48"/>
      <c r="CP1097" s="48"/>
      <c r="CQ1097" s="48"/>
      <c r="CR1097" s="48"/>
      <c r="CS1097" s="48"/>
      <c r="CT1097" s="48"/>
      <c r="CU1097" s="48"/>
      <c r="CV1097" s="48"/>
      <c r="CW1097" s="48"/>
      <c r="CX1097" s="48"/>
      <c r="CY1097" s="48"/>
      <c r="CZ1097" s="48"/>
      <c r="DA1097" s="48"/>
      <c r="DB1097" s="48"/>
      <c r="DC1097" s="48"/>
      <c r="DD1097" s="48"/>
      <c r="DE1097" s="48"/>
      <c r="DF1097" s="48"/>
      <c r="DG1097" s="48"/>
      <c r="DH1097" s="48"/>
      <c r="DI1097" s="48"/>
      <c r="DJ1097" s="48"/>
      <c r="DK1097" s="48"/>
      <c r="DL1097" s="48"/>
      <c r="DM1097" s="48"/>
      <c r="DN1097" s="48"/>
      <c r="DO1097" s="48"/>
      <c r="DP1097" s="48"/>
      <c r="DQ1097" s="48"/>
      <c r="DR1097" s="48"/>
      <c r="DS1097" s="48"/>
      <c r="DT1097" s="48"/>
      <c r="DU1097" s="48"/>
      <c r="DV1097" s="48"/>
      <c r="DW1097" s="48"/>
      <c r="DX1097" s="48"/>
      <c r="DY1097" s="48"/>
      <c r="DZ1097" s="48"/>
      <c r="EA1097" s="48"/>
      <c r="EB1097" s="48"/>
      <c r="EC1097" s="48"/>
      <c r="ED1097" s="48"/>
      <c r="EE1097" s="48"/>
      <c r="EF1097" s="48"/>
      <c r="EG1097" s="48"/>
      <c r="EH1097" s="48"/>
      <c r="EI1097" s="48"/>
      <c r="EJ1097" s="48"/>
      <c r="EK1097" s="48"/>
      <c r="EL1097" s="48"/>
      <c r="EM1097" s="48"/>
      <c r="EN1097" s="48"/>
      <c r="EO1097" s="48"/>
      <c r="EP1097" s="48"/>
      <c r="EQ1097" s="48"/>
      <c r="ER1097" s="48"/>
      <c r="ES1097" s="48"/>
      <c r="ET1097" s="48"/>
      <c r="EU1097" s="48"/>
      <c r="EV1097" s="48"/>
      <c r="EW1097" s="48"/>
      <c r="EX1097" s="48"/>
      <c r="EY1097" s="48"/>
      <c r="EZ1097" s="48"/>
      <c r="FA1097" s="48"/>
      <c r="FB1097" s="48"/>
      <c r="FC1097" s="48"/>
      <c r="FD1097" s="48"/>
      <c r="FE1097" s="48"/>
      <c r="FF1097" s="48"/>
      <c r="FG1097" s="48"/>
      <c r="FH1097" s="48"/>
      <c r="FI1097" s="48"/>
      <c r="FJ1097" s="48"/>
      <c r="FK1097" s="48"/>
      <c r="FL1097" s="48"/>
      <c r="FM1097" s="48"/>
      <c r="FN1097" s="48"/>
      <c r="FO1097" s="48"/>
      <c r="FP1097" s="48"/>
      <c r="FQ1097" s="48"/>
      <c r="FR1097" s="48"/>
      <c r="FS1097" s="48"/>
      <c r="FT1097" s="48"/>
      <c r="FU1097" s="48"/>
      <c r="FV1097" s="48"/>
      <c r="FW1097" s="48"/>
      <c r="FX1097" s="48"/>
      <c r="FY1097" s="48"/>
      <c r="FZ1097" s="48"/>
      <c r="GA1097" s="48"/>
      <c r="GB1097" s="48"/>
      <c r="GC1097" s="48"/>
      <c r="GD1097" s="48"/>
      <c r="GE1097" s="48"/>
      <c r="GF1097" s="48"/>
      <c r="GG1097" s="48"/>
      <c r="GH1097" s="48"/>
      <c r="GI1097" s="48"/>
      <c r="GJ1097" s="48"/>
      <c r="GK1097" s="48"/>
      <c r="GL1097" s="48"/>
      <c r="GM1097" s="48"/>
      <c r="GN1097" s="48"/>
      <c r="GO1097" s="48"/>
      <c r="GP1097" s="48"/>
      <c r="GQ1097" s="48"/>
      <c r="GR1097" s="48"/>
      <c r="GS1097" s="48"/>
      <c r="GT1097" s="48"/>
      <c r="GU1097" s="48"/>
      <c r="GV1097" s="48"/>
      <c r="GW1097" s="48"/>
      <c r="GX1097" s="48"/>
      <c r="GY1097" s="48"/>
      <c r="GZ1097" s="48"/>
      <c r="HA1097" s="48"/>
      <c r="HB1097" s="48"/>
      <c r="HC1097" s="48"/>
      <c r="HD1097" s="48"/>
      <c r="HE1097" s="48"/>
      <c r="HF1097" s="48"/>
      <c r="HG1097" s="48"/>
      <c r="HH1097" s="48"/>
      <c r="HI1097" s="48"/>
      <c r="HJ1097" s="48"/>
      <c r="HK1097" s="48"/>
      <c r="HL1097" s="48"/>
      <c r="HM1097" s="48"/>
      <c r="HN1097" s="48"/>
      <c r="HO1097" s="48"/>
      <c r="HP1097" s="48"/>
      <c r="HQ1097" s="48"/>
      <c r="HR1097" s="48"/>
      <c r="HS1097" s="48"/>
      <c r="HT1097" s="48"/>
      <c r="HU1097" s="48"/>
      <c r="HV1097" s="48"/>
      <c r="HW1097" s="48"/>
      <c r="HX1097" s="48"/>
      <c r="HY1097" s="48"/>
      <c r="HZ1097" s="48"/>
      <c r="IA1097" s="48"/>
      <c r="IB1097" s="48"/>
      <c r="IC1097" s="48"/>
      <c r="ID1097" s="48"/>
      <c r="IE1097" s="48"/>
      <c r="IF1097" s="48"/>
      <c r="IG1097" s="48"/>
      <c r="IH1097" s="48"/>
      <c r="II1097" s="48"/>
      <c r="IJ1097" s="48"/>
      <c r="IK1097" s="48"/>
      <c r="IL1097" s="48"/>
      <c r="IM1097" s="48"/>
      <c r="IN1097" s="48"/>
      <c r="IO1097" s="48"/>
      <c r="IP1097" s="48"/>
      <c r="IQ1097" s="48"/>
      <c r="IR1097" s="48"/>
      <c r="IS1097" s="48"/>
      <c r="IT1097" s="48"/>
      <c r="IU1097" s="48"/>
      <c r="IV1097" s="48"/>
      <c r="IW1097" s="48"/>
      <c r="IX1097" s="48"/>
      <c r="IY1097" s="48"/>
      <c r="IZ1097" s="48"/>
      <c r="JA1097" s="48"/>
      <c r="JB1097" s="49"/>
      <c r="JC1097" s="49"/>
      <c r="JD1097" s="49"/>
      <c r="JE1097" s="49"/>
      <c r="JF1097" s="49"/>
      <c r="JG1097" s="49"/>
      <c r="JH1097" s="49"/>
      <c r="JI1097" s="49"/>
      <c r="JJ1097" s="49"/>
      <c r="JK1097" s="49"/>
      <c r="JL1097" s="49"/>
      <c r="JM1097" s="49"/>
    </row>
    <row r="1098" spans="2:273" ht="20.25" customHeight="1">
      <c r="B1098" s="116" t="s">
        <v>3807</v>
      </c>
      <c r="C1098" s="107">
        <v>20192</v>
      </c>
      <c r="D1098" s="108">
        <v>2019</v>
      </c>
      <c r="E1098" s="38" t="s">
        <v>3808</v>
      </c>
      <c r="F1098" s="141"/>
      <c r="G1098" s="353"/>
      <c r="H1098" s="3" t="s">
        <v>3809</v>
      </c>
      <c r="I1098" s="3" t="s">
        <v>3810</v>
      </c>
      <c r="J1098" s="79">
        <v>239</v>
      </c>
      <c r="K1098" s="193">
        <v>50000000</v>
      </c>
      <c r="L1098" s="3" t="s">
        <v>3811</v>
      </c>
      <c r="M1098" s="3" t="s">
        <v>3812</v>
      </c>
      <c r="N1098" s="215">
        <v>10</v>
      </c>
      <c r="O1098" s="77">
        <v>1</v>
      </c>
      <c r="P1098" s="77">
        <v>4</v>
      </c>
      <c r="Q1098" s="3" t="s">
        <v>32</v>
      </c>
      <c r="R1098" s="3" t="s">
        <v>3813</v>
      </c>
      <c r="S1098" s="6"/>
      <c r="T1098" s="6"/>
      <c r="Y1098" s="6"/>
      <c r="Z1098" s="6"/>
    </row>
    <row r="1099" spans="2:273" ht="20.25" customHeight="1">
      <c r="B1099" s="116" t="s">
        <v>3814</v>
      </c>
      <c r="C1099" s="107">
        <v>20191</v>
      </c>
      <c r="D1099" s="108">
        <v>2019</v>
      </c>
      <c r="E1099" s="38" t="s">
        <v>3815</v>
      </c>
      <c r="F1099" s="141"/>
      <c r="G1099" s="353"/>
      <c r="H1099" s="3" t="s">
        <v>3816</v>
      </c>
      <c r="I1099" s="3" t="s">
        <v>53</v>
      </c>
      <c r="J1099" s="79">
        <v>30</v>
      </c>
      <c r="K1099" s="193">
        <v>100000</v>
      </c>
      <c r="L1099" s="3" t="s">
        <v>3817</v>
      </c>
      <c r="M1099" s="3" t="s">
        <v>703</v>
      </c>
      <c r="N1099" s="215">
        <v>2</v>
      </c>
      <c r="O1099" s="77">
        <v>3</v>
      </c>
      <c r="P1099" s="77">
        <v>7</v>
      </c>
      <c r="Q1099" s="3" t="s">
        <v>47</v>
      </c>
      <c r="R1099" s="3" t="s">
        <v>80</v>
      </c>
      <c r="S1099" s="6"/>
      <c r="T1099" s="6"/>
      <c r="Y1099" s="6"/>
      <c r="Z1099" s="6"/>
    </row>
    <row r="1100" spans="2:273" ht="20.25" customHeight="1">
      <c r="B1100" s="116" t="s">
        <v>6599</v>
      </c>
      <c r="C1100" s="107">
        <v>20202</v>
      </c>
      <c r="D1100" s="108">
        <v>2020</v>
      </c>
      <c r="E1100" s="65" t="s">
        <v>1112</v>
      </c>
      <c r="F1100" s="140"/>
      <c r="G1100" s="354"/>
      <c r="H1100" s="57" t="s">
        <v>6600</v>
      </c>
      <c r="I1100" s="57" t="s">
        <v>37</v>
      </c>
      <c r="J1100" s="78">
        <v>21</v>
      </c>
      <c r="K1100" s="192">
        <v>1215991</v>
      </c>
      <c r="L1100" s="57" t="s">
        <v>6601</v>
      </c>
      <c r="M1100" s="57" t="s">
        <v>203</v>
      </c>
      <c r="N1100" s="215">
        <v>1</v>
      </c>
      <c r="O1100" s="78">
        <v>3</v>
      </c>
      <c r="P1100" s="78">
        <v>51</v>
      </c>
      <c r="Q1100" s="57" t="s">
        <v>47</v>
      </c>
      <c r="R1100" s="57" t="s">
        <v>193</v>
      </c>
      <c r="S1100" s="48"/>
      <c r="T1100" s="48"/>
      <c r="U1100" s="48"/>
      <c r="V1100" s="48"/>
      <c r="W1100" s="48"/>
      <c r="X1100" s="48"/>
      <c r="Y1100" s="48"/>
      <c r="Z1100" s="48"/>
      <c r="AA1100" s="48"/>
      <c r="AB1100" s="48"/>
      <c r="AC1100" s="48"/>
      <c r="AD1100" s="48"/>
      <c r="AE1100" s="48"/>
    </row>
    <row r="1101" spans="2:273" ht="20.25" customHeight="1">
      <c r="B1101" s="111" t="s">
        <v>1111</v>
      </c>
      <c r="C1101" s="112">
        <v>20182</v>
      </c>
      <c r="D1101" s="108">
        <v>2018</v>
      </c>
      <c r="E1101" s="35" t="s">
        <v>1112</v>
      </c>
      <c r="F1101" s="142"/>
      <c r="G1101" s="353"/>
      <c r="H1101" s="36" t="s">
        <v>1113</v>
      </c>
      <c r="I1101" s="4" t="s">
        <v>37</v>
      </c>
      <c r="J1101" s="79">
        <v>43</v>
      </c>
      <c r="K1101" s="191">
        <v>2400196</v>
      </c>
      <c r="L1101" s="4" t="s">
        <v>1114</v>
      </c>
      <c r="M1101" s="4" t="s">
        <v>203</v>
      </c>
      <c r="N1101" s="215">
        <v>1</v>
      </c>
      <c r="O1101" s="77">
        <v>3</v>
      </c>
      <c r="P1101" s="77">
        <v>51</v>
      </c>
      <c r="Q1101" s="36" t="s">
        <v>32</v>
      </c>
      <c r="R1101" s="4" t="s">
        <v>33</v>
      </c>
      <c r="S1101" s="37"/>
      <c r="T1101" s="37"/>
      <c r="U1101" s="37"/>
      <c r="V1101" s="37"/>
      <c r="W1101" s="37"/>
      <c r="X1101" s="37"/>
      <c r="Y1101" s="37"/>
      <c r="Z1101" s="37"/>
      <c r="AA1101" s="37"/>
      <c r="AB1101" s="37"/>
      <c r="AC1101" s="37"/>
      <c r="AD1101" s="37"/>
      <c r="AE1101" s="37"/>
      <c r="AF1101" s="37"/>
      <c r="AG1101" s="37"/>
      <c r="AH1101" s="37"/>
      <c r="AI1101" s="37"/>
      <c r="AJ1101" s="37"/>
      <c r="AK1101" s="37"/>
      <c r="AL1101" s="37"/>
      <c r="AM1101" s="37"/>
      <c r="AN1101" s="37"/>
      <c r="AO1101" s="37"/>
      <c r="AP1101" s="37"/>
      <c r="AQ1101" s="37"/>
      <c r="AR1101" s="37"/>
      <c r="AS1101" s="37"/>
      <c r="AT1101" s="37"/>
      <c r="AU1101" s="37"/>
      <c r="AV1101" s="37"/>
      <c r="AW1101" s="37"/>
      <c r="AX1101" s="37"/>
      <c r="AY1101" s="37"/>
      <c r="AZ1101" s="37"/>
      <c r="BA1101" s="37"/>
      <c r="BB1101" s="37"/>
      <c r="BC1101" s="37"/>
      <c r="BD1101" s="37"/>
      <c r="BE1101" s="37"/>
      <c r="BF1101" s="37"/>
      <c r="BG1101" s="37"/>
      <c r="BH1101" s="37"/>
      <c r="BI1101" s="37"/>
      <c r="BJ1101" s="37"/>
      <c r="BK1101" s="37"/>
      <c r="BL1101" s="37"/>
      <c r="BM1101" s="37"/>
      <c r="BN1101" s="37"/>
      <c r="BO1101" s="37"/>
      <c r="BP1101" s="37"/>
      <c r="BQ1101" s="37"/>
      <c r="BR1101" s="37"/>
      <c r="BS1101" s="37"/>
      <c r="BT1101" s="37"/>
      <c r="BU1101" s="37"/>
      <c r="BV1101" s="37"/>
      <c r="BW1101" s="37"/>
      <c r="BX1101" s="37"/>
      <c r="BY1101" s="37"/>
      <c r="BZ1101" s="37"/>
      <c r="CA1101" s="37"/>
      <c r="CB1101" s="37"/>
      <c r="CC1101" s="37"/>
      <c r="CD1101" s="37"/>
      <c r="CE1101" s="37"/>
      <c r="CF1101" s="37"/>
      <c r="CG1101" s="37"/>
      <c r="CH1101" s="37"/>
      <c r="CI1101" s="37"/>
      <c r="CJ1101" s="37"/>
      <c r="CK1101" s="37"/>
      <c r="CL1101" s="37"/>
      <c r="CM1101" s="37"/>
      <c r="CN1101" s="37"/>
      <c r="CO1101" s="37"/>
      <c r="CP1101" s="37"/>
      <c r="CQ1101" s="37"/>
      <c r="CR1101" s="37"/>
      <c r="CS1101" s="37"/>
      <c r="CT1101" s="37"/>
      <c r="CU1101" s="37"/>
      <c r="CV1101" s="37"/>
      <c r="CW1101" s="37"/>
      <c r="CX1101" s="37"/>
      <c r="CY1101" s="37"/>
      <c r="CZ1101" s="37"/>
      <c r="DA1101" s="37"/>
      <c r="DB1101" s="37"/>
      <c r="DC1101" s="37"/>
      <c r="DD1101" s="37"/>
      <c r="DE1101" s="37"/>
      <c r="DF1101" s="37"/>
      <c r="DG1101" s="37"/>
      <c r="DH1101" s="37"/>
      <c r="DI1101" s="37"/>
      <c r="DJ1101" s="37"/>
      <c r="DK1101" s="37"/>
      <c r="DL1101" s="37"/>
      <c r="DM1101" s="37"/>
      <c r="DN1101" s="37"/>
      <c r="DO1101" s="37"/>
      <c r="DP1101" s="37"/>
      <c r="DQ1101" s="37"/>
      <c r="DR1101" s="37"/>
      <c r="DS1101" s="37"/>
      <c r="DT1101" s="37"/>
      <c r="DU1101" s="37"/>
      <c r="DV1101" s="37"/>
      <c r="DW1101" s="37"/>
      <c r="DX1101" s="37"/>
      <c r="DY1101" s="37"/>
      <c r="DZ1101" s="37"/>
      <c r="EA1101" s="37"/>
      <c r="EB1101" s="37"/>
      <c r="EC1101" s="37"/>
      <c r="ED1101" s="37"/>
      <c r="EE1101" s="37"/>
      <c r="EF1101" s="37"/>
      <c r="EG1101" s="37"/>
      <c r="EH1101" s="37"/>
      <c r="EI1101" s="37"/>
      <c r="EJ1101" s="37"/>
      <c r="EK1101" s="37"/>
      <c r="EL1101" s="37"/>
      <c r="EM1101" s="37"/>
      <c r="EN1101" s="37"/>
      <c r="EO1101" s="37"/>
      <c r="EP1101" s="37"/>
      <c r="EQ1101" s="37"/>
      <c r="ER1101" s="37"/>
      <c r="ES1101" s="37"/>
      <c r="ET1101" s="37"/>
      <c r="EU1101" s="37"/>
      <c r="EV1101" s="37"/>
      <c r="EW1101" s="37"/>
      <c r="EX1101" s="37"/>
      <c r="EY1101" s="37"/>
      <c r="EZ1101" s="37"/>
      <c r="FA1101" s="37"/>
      <c r="FB1101" s="37"/>
      <c r="FC1101" s="37"/>
      <c r="FD1101" s="37"/>
      <c r="FE1101" s="37"/>
      <c r="FF1101" s="37"/>
      <c r="FG1101" s="37"/>
      <c r="FH1101" s="37"/>
      <c r="FI1101" s="37"/>
      <c r="FJ1101" s="37"/>
      <c r="FK1101" s="37"/>
      <c r="FL1101" s="37"/>
      <c r="FM1101" s="37"/>
      <c r="FN1101" s="37"/>
      <c r="FO1101" s="37"/>
      <c r="FP1101" s="37"/>
      <c r="FQ1101" s="37"/>
      <c r="FR1101" s="37"/>
      <c r="FS1101" s="37"/>
      <c r="FT1101" s="37"/>
      <c r="FU1101" s="37"/>
      <c r="FV1101" s="37"/>
      <c r="FW1101" s="37"/>
      <c r="FX1101" s="37"/>
      <c r="FY1101" s="37"/>
      <c r="FZ1101" s="37"/>
      <c r="GA1101" s="37"/>
      <c r="GB1101" s="37"/>
      <c r="GC1101" s="37"/>
      <c r="GD1101" s="37"/>
      <c r="GE1101" s="37"/>
      <c r="GF1101" s="37"/>
      <c r="GG1101" s="37"/>
      <c r="GH1101" s="37"/>
      <c r="GI1101" s="37"/>
      <c r="GJ1101" s="37"/>
      <c r="GK1101" s="37"/>
      <c r="GL1101" s="37"/>
      <c r="GM1101" s="37"/>
      <c r="GN1101" s="37"/>
      <c r="GO1101" s="37"/>
      <c r="GP1101" s="37"/>
      <c r="GQ1101" s="37"/>
      <c r="GR1101" s="37"/>
      <c r="GS1101" s="37"/>
      <c r="GT1101" s="37"/>
      <c r="GU1101" s="37"/>
      <c r="GV1101" s="37"/>
      <c r="GW1101" s="37"/>
      <c r="GX1101" s="37"/>
      <c r="GY1101" s="37"/>
      <c r="GZ1101" s="37"/>
      <c r="HA1101" s="37"/>
      <c r="HB1101" s="37"/>
      <c r="HC1101" s="37"/>
      <c r="HD1101" s="37"/>
      <c r="HE1101" s="37"/>
      <c r="HF1101" s="37"/>
      <c r="HG1101" s="37"/>
      <c r="HH1101" s="37"/>
      <c r="HI1101" s="37"/>
      <c r="HJ1101" s="37"/>
      <c r="HK1101" s="37"/>
      <c r="HL1101" s="37"/>
      <c r="HM1101" s="37"/>
      <c r="HN1101" s="37"/>
      <c r="HO1101" s="37"/>
      <c r="HP1101" s="37"/>
      <c r="HQ1101" s="37"/>
      <c r="HR1101" s="37"/>
      <c r="HS1101" s="37"/>
      <c r="HT1101" s="37"/>
      <c r="HU1101" s="37"/>
      <c r="HV1101" s="37"/>
      <c r="HW1101" s="37"/>
      <c r="HX1101" s="37"/>
      <c r="HY1101" s="37"/>
      <c r="HZ1101" s="37"/>
      <c r="IA1101" s="37"/>
      <c r="IB1101" s="37"/>
      <c r="IC1101" s="37"/>
      <c r="ID1101" s="37"/>
      <c r="IE1101" s="37"/>
      <c r="IF1101" s="37"/>
      <c r="IG1101" s="37"/>
      <c r="IH1101" s="37"/>
      <c r="II1101" s="37"/>
      <c r="IJ1101" s="37"/>
      <c r="IK1101" s="37"/>
      <c r="IL1101" s="37"/>
      <c r="IM1101" s="37"/>
      <c r="IN1101" s="37"/>
      <c r="IO1101" s="37"/>
      <c r="IP1101" s="37"/>
      <c r="IQ1101" s="37"/>
      <c r="IR1101" s="37"/>
      <c r="IS1101" s="37"/>
      <c r="IT1101" s="37"/>
      <c r="IU1101" s="37"/>
      <c r="IV1101" s="37"/>
      <c r="IW1101" s="37"/>
      <c r="IX1101" s="37"/>
      <c r="IY1101" s="37"/>
      <c r="IZ1101" s="37"/>
      <c r="JA1101" s="37"/>
      <c r="JB1101" s="37"/>
      <c r="JC1101" s="37"/>
      <c r="JD1101" s="37"/>
      <c r="JE1101" s="37"/>
      <c r="JF1101" s="37"/>
      <c r="JG1101" s="37"/>
      <c r="JH1101" s="37"/>
      <c r="JI1101" s="37"/>
      <c r="JJ1101" s="37"/>
      <c r="JK1101" s="37"/>
      <c r="JL1101" s="37"/>
      <c r="JM1101" s="37"/>
    </row>
    <row r="1102" spans="2:273" ht="20.25" customHeight="1">
      <c r="B1102" s="116" t="s">
        <v>3818</v>
      </c>
      <c r="C1102" s="107">
        <v>20191</v>
      </c>
      <c r="D1102" s="108">
        <v>2019</v>
      </c>
      <c r="E1102" s="38" t="s">
        <v>3819</v>
      </c>
      <c r="F1102" s="141"/>
      <c r="G1102" s="353"/>
      <c r="H1102" s="3" t="s">
        <v>3820</v>
      </c>
      <c r="I1102" s="3" t="s">
        <v>53</v>
      </c>
      <c r="J1102" s="79">
        <v>38</v>
      </c>
      <c r="K1102" s="193">
        <v>1498879</v>
      </c>
      <c r="L1102" s="3" t="s">
        <v>3821</v>
      </c>
      <c r="M1102" s="3" t="s">
        <v>39</v>
      </c>
      <c r="N1102" s="215">
        <v>9</v>
      </c>
      <c r="O1102" s="77">
        <v>2</v>
      </c>
      <c r="P1102" s="77">
        <v>54</v>
      </c>
      <c r="Q1102" s="3" t="s">
        <v>55</v>
      </c>
      <c r="R1102" s="3" t="s">
        <v>111</v>
      </c>
      <c r="S1102" s="6"/>
      <c r="T1102" s="6"/>
      <c r="Y1102" s="6"/>
      <c r="Z1102" s="6"/>
      <c r="AF1102" s="48"/>
      <c r="AG1102" s="48"/>
      <c r="AH1102" s="48"/>
      <c r="AI1102" s="48"/>
      <c r="AJ1102" s="48"/>
      <c r="AK1102" s="48"/>
      <c r="AL1102" s="48"/>
      <c r="AM1102" s="48"/>
      <c r="AN1102" s="48"/>
      <c r="AO1102" s="48"/>
      <c r="AP1102" s="48"/>
      <c r="AQ1102" s="48"/>
      <c r="AR1102" s="48"/>
      <c r="AS1102" s="48"/>
      <c r="AT1102" s="48"/>
      <c r="AU1102" s="48"/>
      <c r="AV1102" s="48"/>
      <c r="AW1102" s="48"/>
      <c r="AX1102" s="48"/>
      <c r="AY1102" s="48"/>
      <c r="AZ1102" s="48"/>
      <c r="BA1102" s="48"/>
      <c r="BB1102" s="48"/>
      <c r="BC1102" s="48"/>
      <c r="BD1102" s="48"/>
      <c r="BE1102" s="48"/>
      <c r="BF1102" s="48"/>
      <c r="BG1102" s="48"/>
      <c r="BH1102" s="48"/>
      <c r="BI1102" s="48"/>
      <c r="BJ1102" s="48"/>
      <c r="BK1102" s="48"/>
      <c r="BL1102" s="48"/>
      <c r="BM1102" s="48"/>
      <c r="BN1102" s="48"/>
      <c r="BO1102" s="48"/>
      <c r="BP1102" s="48"/>
      <c r="BQ1102" s="48"/>
      <c r="BR1102" s="48"/>
      <c r="BS1102" s="48"/>
      <c r="BT1102" s="48"/>
      <c r="BU1102" s="48"/>
      <c r="BV1102" s="48"/>
      <c r="BW1102" s="48"/>
      <c r="BX1102" s="48"/>
      <c r="BY1102" s="48"/>
      <c r="BZ1102" s="48"/>
      <c r="CA1102" s="48"/>
      <c r="CB1102" s="48"/>
      <c r="CC1102" s="48"/>
      <c r="CD1102" s="48"/>
      <c r="CE1102" s="48"/>
      <c r="CF1102" s="48"/>
      <c r="CG1102" s="48"/>
      <c r="CH1102" s="48"/>
      <c r="CI1102" s="48"/>
      <c r="CJ1102" s="48"/>
      <c r="CK1102" s="48"/>
      <c r="CL1102" s="48"/>
      <c r="CM1102" s="48"/>
      <c r="CN1102" s="48"/>
      <c r="CO1102" s="48"/>
      <c r="CP1102" s="48"/>
      <c r="CQ1102" s="48"/>
      <c r="CR1102" s="48"/>
      <c r="CS1102" s="48"/>
      <c r="CT1102" s="48"/>
      <c r="CU1102" s="48"/>
      <c r="CV1102" s="48"/>
      <c r="CW1102" s="48"/>
      <c r="CX1102" s="48"/>
      <c r="CY1102" s="48"/>
      <c r="CZ1102" s="48"/>
      <c r="DA1102" s="48"/>
      <c r="DB1102" s="48"/>
      <c r="DC1102" s="48"/>
      <c r="DD1102" s="48"/>
      <c r="DE1102" s="48"/>
      <c r="DF1102" s="48"/>
      <c r="DG1102" s="48"/>
      <c r="DH1102" s="48"/>
      <c r="DI1102" s="48"/>
      <c r="DJ1102" s="48"/>
      <c r="DK1102" s="48"/>
      <c r="DL1102" s="48"/>
      <c r="DM1102" s="48"/>
      <c r="DN1102" s="48"/>
      <c r="DO1102" s="48"/>
      <c r="DP1102" s="48"/>
      <c r="DQ1102" s="48"/>
      <c r="DR1102" s="48"/>
      <c r="DS1102" s="48"/>
      <c r="DT1102" s="48"/>
      <c r="DU1102" s="48"/>
      <c r="DV1102" s="48"/>
      <c r="DW1102" s="48"/>
      <c r="DX1102" s="48"/>
      <c r="DY1102" s="48"/>
      <c r="DZ1102" s="48"/>
      <c r="EA1102" s="48"/>
      <c r="EB1102" s="48"/>
      <c r="EC1102" s="48"/>
      <c r="ED1102" s="48"/>
      <c r="EE1102" s="48"/>
      <c r="EF1102" s="48"/>
      <c r="EG1102" s="48"/>
      <c r="EH1102" s="48"/>
      <c r="EI1102" s="48"/>
      <c r="EJ1102" s="48"/>
      <c r="EK1102" s="48"/>
      <c r="EL1102" s="48"/>
      <c r="EM1102" s="48"/>
      <c r="EN1102" s="48"/>
      <c r="EO1102" s="48"/>
      <c r="EP1102" s="48"/>
      <c r="EQ1102" s="48"/>
      <c r="ER1102" s="48"/>
      <c r="ES1102" s="48"/>
      <c r="ET1102" s="48"/>
      <c r="EU1102" s="48"/>
      <c r="EV1102" s="48"/>
      <c r="EW1102" s="48"/>
      <c r="EX1102" s="48"/>
      <c r="EY1102" s="48"/>
      <c r="EZ1102" s="48"/>
      <c r="FA1102" s="48"/>
      <c r="FB1102" s="48"/>
      <c r="FC1102" s="48"/>
      <c r="FD1102" s="48"/>
      <c r="FE1102" s="48"/>
      <c r="FF1102" s="48"/>
      <c r="FG1102" s="48"/>
      <c r="FH1102" s="48"/>
      <c r="FI1102" s="48"/>
      <c r="FJ1102" s="48"/>
      <c r="FK1102" s="48"/>
      <c r="FL1102" s="48"/>
      <c r="FM1102" s="48"/>
      <c r="FN1102" s="48"/>
      <c r="FO1102" s="48"/>
      <c r="FP1102" s="48"/>
      <c r="FQ1102" s="48"/>
      <c r="FR1102" s="48"/>
      <c r="FS1102" s="48"/>
      <c r="FT1102" s="48"/>
      <c r="FU1102" s="48"/>
      <c r="FV1102" s="48"/>
      <c r="FW1102" s="48"/>
      <c r="FX1102" s="48"/>
      <c r="FY1102" s="48"/>
      <c r="FZ1102" s="48"/>
      <c r="GA1102" s="48"/>
      <c r="GB1102" s="48"/>
      <c r="GC1102" s="48"/>
      <c r="GD1102" s="48"/>
      <c r="GE1102" s="48"/>
      <c r="GF1102" s="48"/>
      <c r="GG1102" s="48"/>
      <c r="GH1102" s="48"/>
      <c r="GI1102" s="48"/>
      <c r="GJ1102" s="48"/>
      <c r="GK1102" s="48"/>
      <c r="GL1102" s="48"/>
      <c r="GM1102" s="48"/>
      <c r="GN1102" s="48"/>
      <c r="GO1102" s="48"/>
      <c r="GP1102" s="48"/>
      <c r="GQ1102" s="48"/>
      <c r="GR1102" s="48"/>
      <c r="GS1102" s="48"/>
      <c r="GT1102" s="48"/>
      <c r="GU1102" s="48"/>
      <c r="GV1102" s="48"/>
      <c r="GW1102" s="48"/>
      <c r="GX1102" s="48"/>
      <c r="GY1102" s="48"/>
      <c r="GZ1102" s="48"/>
      <c r="HA1102" s="48"/>
      <c r="HB1102" s="48"/>
      <c r="HC1102" s="48"/>
      <c r="HD1102" s="48"/>
      <c r="HE1102" s="48"/>
      <c r="HF1102" s="48"/>
      <c r="HG1102" s="48"/>
      <c r="HH1102" s="48"/>
      <c r="HI1102" s="48"/>
      <c r="HJ1102" s="48"/>
      <c r="HK1102" s="48"/>
      <c r="HL1102" s="48"/>
      <c r="HM1102" s="48"/>
      <c r="HN1102" s="48"/>
      <c r="HO1102" s="48"/>
      <c r="HP1102" s="48"/>
      <c r="HQ1102" s="48"/>
      <c r="HR1102" s="48"/>
      <c r="HS1102" s="48"/>
      <c r="HT1102" s="48"/>
      <c r="HU1102" s="48"/>
      <c r="HV1102" s="48"/>
      <c r="HW1102" s="48"/>
      <c r="HX1102" s="48"/>
      <c r="HY1102" s="48"/>
      <c r="HZ1102" s="48"/>
      <c r="IA1102" s="48"/>
      <c r="IB1102" s="48"/>
      <c r="IC1102" s="48"/>
      <c r="ID1102" s="48"/>
      <c r="IE1102" s="48"/>
      <c r="IF1102" s="48"/>
      <c r="IG1102" s="48"/>
      <c r="IH1102" s="48"/>
      <c r="II1102" s="48"/>
      <c r="IJ1102" s="48"/>
      <c r="IK1102" s="48"/>
      <c r="IL1102" s="48"/>
      <c r="IM1102" s="48"/>
      <c r="IN1102" s="48"/>
      <c r="IO1102" s="48"/>
      <c r="IP1102" s="48"/>
      <c r="IQ1102" s="48"/>
      <c r="IR1102" s="48"/>
      <c r="IS1102" s="48"/>
      <c r="IT1102" s="48"/>
      <c r="IU1102" s="48"/>
      <c r="IV1102" s="48"/>
      <c r="IW1102" s="48"/>
      <c r="IX1102" s="48"/>
      <c r="IY1102" s="48"/>
      <c r="IZ1102" s="48"/>
      <c r="JA1102" s="48"/>
      <c r="JB1102" s="49"/>
      <c r="JC1102" s="49"/>
      <c r="JD1102" s="49"/>
      <c r="JE1102" s="49"/>
      <c r="JF1102" s="49"/>
      <c r="JG1102" s="49"/>
      <c r="JH1102" s="49"/>
      <c r="JI1102" s="49"/>
      <c r="JJ1102" s="49"/>
      <c r="JK1102" s="49"/>
      <c r="JL1102" s="49"/>
      <c r="JM1102" s="49"/>
    </row>
    <row r="1103" spans="2:273" ht="20.25" customHeight="1">
      <c r="B1103" s="116" t="s">
        <v>6602</v>
      </c>
      <c r="C1103" s="107">
        <v>20202</v>
      </c>
      <c r="D1103" s="108">
        <v>2020</v>
      </c>
      <c r="E1103" s="65" t="s">
        <v>6603</v>
      </c>
      <c r="F1103" s="140"/>
      <c r="G1103" s="354" t="s">
        <v>1086</v>
      </c>
      <c r="H1103" s="57" t="s">
        <v>6604</v>
      </c>
      <c r="I1103" s="57" t="s">
        <v>37</v>
      </c>
      <c r="J1103" s="78">
        <v>36</v>
      </c>
      <c r="K1103" s="192">
        <v>3904954</v>
      </c>
      <c r="L1103" s="57" t="s">
        <v>6605</v>
      </c>
      <c r="M1103" s="57" t="s">
        <v>39</v>
      </c>
      <c r="N1103" s="215">
        <v>9</v>
      </c>
      <c r="O1103" s="78">
        <v>2</v>
      </c>
      <c r="P1103" s="78">
        <v>51</v>
      </c>
      <c r="Q1103" s="57" t="s">
        <v>55</v>
      </c>
      <c r="R1103" s="57" t="s">
        <v>489</v>
      </c>
      <c r="S1103" s="48"/>
      <c r="T1103" s="48"/>
      <c r="U1103" s="48"/>
      <c r="V1103" s="48"/>
      <c r="W1103" s="48"/>
      <c r="X1103" s="48"/>
      <c r="Y1103" s="48"/>
      <c r="Z1103" s="48"/>
      <c r="AA1103" s="48"/>
      <c r="AB1103" s="48"/>
      <c r="AC1103" s="48"/>
      <c r="AD1103" s="48"/>
      <c r="AE1103" s="48"/>
      <c r="AR1103" s="7" t="s">
        <v>47</v>
      </c>
      <c r="AS1103" s="7" t="s">
        <v>53</v>
      </c>
    </row>
    <row r="1104" spans="2:273" ht="20.25" customHeight="1">
      <c r="B1104" s="117" t="s">
        <v>1115</v>
      </c>
      <c r="C1104" s="118">
        <v>20181</v>
      </c>
      <c r="D1104" s="108">
        <v>2018</v>
      </c>
      <c r="E1104" s="38" t="s">
        <v>1116</v>
      </c>
      <c r="F1104" s="141"/>
      <c r="G1104" s="353"/>
      <c r="H1104" s="3" t="s">
        <v>1117</v>
      </c>
      <c r="I1104" s="3"/>
      <c r="J1104" s="79">
        <v>20</v>
      </c>
      <c r="K1104" s="193">
        <v>510433</v>
      </c>
      <c r="L1104" s="4"/>
      <c r="M1104" s="3" t="s">
        <v>625</v>
      </c>
      <c r="N1104" s="215">
        <v>2</v>
      </c>
      <c r="O1104" s="79">
        <v>3</v>
      </c>
      <c r="P1104" s="77">
        <v>8</v>
      </c>
      <c r="Q1104" s="4"/>
      <c r="R1104" s="3" t="s">
        <v>381</v>
      </c>
      <c r="S1104" s="13">
        <v>3</v>
      </c>
      <c r="T1104" s="13">
        <v>12</v>
      </c>
      <c r="U1104" s="7"/>
      <c r="V1104" s="7"/>
      <c r="W1104" s="7"/>
      <c r="X1104" s="7"/>
      <c r="Y1104" s="13">
        <v>12</v>
      </c>
      <c r="AA1104" s="7"/>
      <c r="AB1104" s="7"/>
      <c r="AC1104" s="7"/>
      <c r="AD1104" s="7"/>
      <c r="AE1104" s="9" t="s">
        <v>1118</v>
      </c>
    </row>
    <row r="1105" spans="2:273" ht="20.25" customHeight="1">
      <c r="B1105" s="111" t="s">
        <v>1125</v>
      </c>
      <c r="C1105" s="112">
        <v>20182</v>
      </c>
      <c r="D1105" s="108">
        <v>2018</v>
      </c>
      <c r="E1105" s="35" t="s">
        <v>1120</v>
      </c>
      <c r="F1105" s="142"/>
      <c r="G1105" s="353"/>
      <c r="H1105" s="36" t="s">
        <v>1126</v>
      </c>
      <c r="I1105" s="4" t="s">
        <v>37</v>
      </c>
      <c r="J1105" s="79">
        <v>3</v>
      </c>
      <c r="K1105" s="191">
        <v>52882</v>
      </c>
      <c r="L1105" s="4" t="s">
        <v>1122</v>
      </c>
      <c r="M1105" s="4" t="s">
        <v>39</v>
      </c>
      <c r="N1105" s="215">
        <v>9</v>
      </c>
      <c r="O1105" s="77">
        <v>2</v>
      </c>
      <c r="P1105" s="77">
        <v>51</v>
      </c>
      <c r="Q1105" s="36" t="s">
        <v>32</v>
      </c>
      <c r="R1105" s="4" t="s">
        <v>156</v>
      </c>
      <c r="S1105" s="37"/>
      <c r="T1105" s="37"/>
      <c r="U1105" s="37"/>
      <c r="V1105" s="37"/>
      <c r="W1105" s="37"/>
      <c r="X1105" s="37"/>
      <c r="Y1105" s="37"/>
      <c r="Z1105" s="37"/>
      <c r="AA1105" s="37"/>
      <c r="AB1105" s="37"/>
      <c r="AC1105" s="37"/>
      <c r="AD1105" s="37"/>
      <c r="AE1105" s="37"/>
    </row>
    <row r="1106" spans="2:273" ht="20.25" customHeight="1">
      <c r="B1106" s="116" t="s">
        <v>6606</v>
      </c>
      <c r="C1106" s="107">
        <v>20201</v>
      </c>
      <c r="D1106" s="109">
        <v>2020</v>
      </c>
      <c r="E1106" s="65" t="s">
        <v>1120</v>
      </c>
      <c r="F1106" s="140"/>
      <c r="G1106" s="354"/>
      <c r="H1106" s="57" t="s">
        <v>6607</v>
      </c>
      <c r="I1106" s="57" t="s">
        <v>53</v>
      </c>
      <c r="J1106" s="78">
        <v>27</v>
      </c>
      <c r="K1106" s="192">
        <v>75000</v>
      </c>
      <c r="L1106" s="57" t="s">
        <v>6608</v>
      </c>
      <c r="M1106" s="57" t="s">
        <v>39</v>
      </c>
      <c r="N1106" s="215">
        <v>9</v>
      </c>
      <c r="O1106" s="78">
        <v>2</v>
      </c>
      <c r="P1106" s="78">
        <v>51</v>
      </c>
      <c r="Q1106" s="57" t="s">
        <v>55</v>
      </c>
      <c r="R1106" s="57" t="s">
        <v>111</v>
      </c>
      <c r="S1106" s="48"/>
      <c r="T1106" s="48"/>
      <c r="U1106" s="48"/>
      <c r="V1106" s="48"/>
      <c r="W1106" s="48"/>
      <c r="X1106" s="48"/>
      <c r="Y1106" s="48"/>
      <c r="Z1106" s="48"/>
      <c r="AA1106" s="48"/>
      <c r="AB1106" s="48"/>
      <c r="AC1106" s="48"/>
      <c r="AD1106" s="48"/>
      <c r="AE1106" s="48"/>
      <c r="AF1106" s="37"/>
      <c r="AG1106" s="37"/>
      <c r="AH1106" s="37"/>
      <c r="AI1106" s="37"/>
      <c r="AJ1106" s="37"/>
      <c r="AK1106" s="37"/>
      <c r="AL1106" s="37"/>
      <c r="AM1106" s="37"/>
      <c r="AN1106" s="37"/>
      <c r="AO1106" s="37"/>
      <c r="AP1106" s="37"/>
      <c r="AQ1106" s="37"/>
      <c r="AR1106" s="37"/>
      <c r="AS1106" s="37"/>
      <c r="AT1106" s="37"/>
      <c r="AU1106" s="37"/>
      <c r="AV1106" s="37"/>
      <c r="AW1106" s="37"/>
      <c r="AX1106" s="37"/>
      <c r="AY1106" s="37"/>
      <c r="AZ1106" s="37"/>
      <c r="BA1106" s="37"/>
      <c r="BB1106" s="37"/>
      <c r="BC1106" s="37"/>
      <c r="BD1106" s="37"/>
      <c r="BE1106" s="37"/>
      <c r="BF1106" s="37"/>
      <c r="BG1106" s="37"/>
      <c r="BH1106" s="37"/>
      <c r="BI1106" s="37"/>
      <c r="BJ1106" s="37"/>
      <c r="BK1106" s="37"/>
      <c r="BL1106" s="37"/>
      <c r="BM1106" s="37"/>
      <c r="BN1106" s="37"/>
      <c r="BO1106" s="37"/>
      <c r="BP1106" s="37"/>
      <c r="BQ1106" s="37"/>
      <c r="BR1106" s="37"/>
      <c r="BS1106" s="37"/>
      <c r="BT1106" s="37"/>
      <c r="BU1106" s="37"/>
      <c r="BV1106" s="37"/>
      <c r="BW1106" s="37"/>
      <c r="BX1106" s="37"/>
      <c r="BY1106" s="37"/>
      <c r="BZ1106" s="37"/>
      <c r="CA1106" s="37"/>
      <c r="CB1106" s="37"/>
      <c r="CC1106" s="37"/>
      <c r="CD1106" s="37"/>
      <c r="CE1106" s="37"/>
      <c r="CF1106" s="37"/>
      <c r="CG1106" s="37"/>
      <c r="CH1106" s="37"/>
      <c r="CI1106" s="37"/>
      <c r="CJ1106" s="37"/>
      <c r="CK1106" s="37"/>
      <c r="CL1106" s="37"/>
      <c r="CM1106" s="37"/>
      <c r="CN1106" s="37"/>
      <c r="CO1106" s="37"/>
      <c r="CP1106" s="37"/>
      <c r="CQ1106" s="37"/>
      <c r="CR1106" s="37"/>
      <c r="CS1106" s="37"/>
      <c r="CT1106" s="37"/>
      <c r="CU1106" s="37"/>
      <c r="CV1106" s="37"/>
      <c r="CW1106" s="37"/>
      <c r="CX1106" s="37"/>
      <c r="CY1106" s="37"/>
      <c r="CZ1106" s="37"/>
      <c r="DA1106" s="37"/>
      <c r="DB1106" s="37"/>
      <c r="DC1106" s="37"/>
      <c r="DD1106" s="37"/>
      <c r="DE1106" s="37"/>
      <c r="DF1106" s="37"/>
      <c r="DG1106" s="37"/>
      <c r="DH1106" s="37"/>
      <c r="DI1106" s="37"/>
      <c r="DJ1106" s="37"/>
      <c r="DK1106" s="37"/>
      <c r="DL1106" s="37"/>
      <c r="DM1106" s="37"/>
      <c r="DN1106" s="37"/>
      <c r="DO1106" s="37"/>
      <c r="DP1106" s="37"/>
      <c r="DQ1106" s="37"/>
      <c r="DR1106" s="37"/>
      <c r="DS1106" s="37"/>
      <c r="DT1106" s="37"/>
      <c r="DU1106" s="37"/>
      <c r="DV1106" s="37"/>
      <c r="DW1106" s="37"/>
      <c r="DX1106" s="37"/>
      <c r="DY1106" s="37"/>
      <c r="DZ1106" s="37"/>
      <c r="EA1106" s="37"/>
      <c r="EB1106" s="37"/>
      <c r="EC1106" s="37"/>
      <c r="ED1106" s="37"/>
      <c r="EE1106" s="37"/>
      <c r="EF1106" s="37"/>
      <c r="EG1106" s="37"/>
      <c r="EH1106" s="37"/>
      <c r="EI1106" s="37"/>
      <c r="EJ1106" s="37"/>
      <c r="EK1106" s="37"/>
      <c r="EL1106" s="37"/>
      <c r="EM1106" s="37"/>
      <c r="EN1106" s="37"/>
      <c r="EO1106" s="37"/>
      <c r="EP1106" s="37"/>
      <c r="EQ1106" s="37"/>
      <c r="ER1106" s="37"/>
      <c r="ES1106" s="37"/>
      <c r="ET1106" s="37"/>
      <c r="EU1106" s="37"/>
      <c r="EV1106" s="37"/>
      <c r="EW1106" s="37"/>
      <c r="EX1106" s="37"/>
      <c r="EY1106" s="37"/>
      <c r="EZ1106" s="37"/>
      <c r="FA1106" s="37"/>
      <c r="FB1106" s="37"/>
      <c r="FC1106" s="37"/>
      <c r="FD1106" s="37"/>
      <c r="FE1106" s="37"/>
      <c r="FF1106" s="37"/>
      <c r="FG1106" s="37"/>
      <c r="FH1106" s="37"/>
      <c r="FI1106" s="37"/>
      <c r="FJ1106" s="37"/>
      <c r="FK1106" s="37"/>
      <c r="FL1106" s="37"/>
      <c r="FM1106" s="37"/>
      <c r="FN1106" s="37"/>
      <c r="FO1106" s="37"/>
      <c r="FP1106" s="37"/>
      <c r="FQ1106" s="37"/>
      <c r="FR1106" s="37"/>
      <c r="FS1106" s="37"/>
      <c r="FT1106" s="37"/>
      <c r="FU1106" s="37"/>
      <c r="FV1106" s="37"/>
      <c r="FW1106" s="37"/>
      <c r="FX1106" s="37"/>
      <c r="FY1106" s="37"/>
      <c r="FZ1106" s="37"/>
      <c r="GA1106" s="37"/>
      <c r="GB1106" s="37"/>
      <c r="GC1106" s="37"/>
      <c r="GD1106" s="37"/>
      <c r="GE1106" s="37"/>
      <c r="GF1106" s="37"/>
      <c r="GG1106" s="37"/>
      <c r="GH1106" s="37"/>
      <c r="GI1106" s="37"/>
      <c r="GJ1106" s="37"/>
      <c r="GK1106" s="37"/>
      <c r="GL1106" s="37"/>
      <c r="GM1106" s="37"/>
      <c r="GN1106" s="37"/>
      <c r="GO1106" s="37"/>
      <c r="GP1106" s="37"/>
      <c r="GQ1106" s="37"/>
      <c r="GR1106" s="37"/>
      <c r="GS1106" s="37"/>
      <c r="GT1106" s="37"/>
      <c r="GU1106" s="37"/>
      <c r="GV1106" s="37"/>
      <c r="GW1106" s="37"/>
      <c r="GX1106" s="37"/>
      <c r="GY1106" s="37"/>
      <c r="GZ1106" s="37"/>
      <c r="HA1106" s="37"/>
      <c r="HB1106" s="37"/>
      <c r="HC1106" s="37"/>
      <c r="HD1106" s="37"/>
      <c r="HE1106" s="37"/>
      <c r="HF1106" s="37"/>
      <c r="HG1106" s="37"/>
      <c r="HH1106" s="37"/>
      <c r="HI1106" s="37"/>
      <c r="HJ1106" s="37"/>
      <c r="HK1106" s="37"/>
      <c r="HL1106" s="37"/>
      <c r="HM1106" s="37"/>
      <c r="HN1106" s="37"/>
      <c r="HO1106" s="37"/>
      <c r="HP1106" s="37"/>
      <c r="HQ1106" s="37"/>
      <c r="HR1106" s="37"/>
      <c r="HS1106" s="37"/>
      <c r="HT1106" s="37"/>
      <c r="HU1106" s="37"/>
      <c r="HV1106" s="37"/>
      <c r="HW1106" s="37"/>
      <c r="HX1106" s="37"/>
      <c r="HY1106" s="37"/>
      <c r="HZ1106" s="37"/>
      <c r="IA1106" s="37"/>
      <c r="IB1106" s="37"/>
      <c r="IC1106" s="37"/>
      <c r="ID1106" s="37"/>
      <c r="IE1106" s="37"/>
      <c r="IF1106" s="37"/>
      <c r="IG1106" s="37"/>
      <c r="IH1106" s="37"/>
      <c r="II1106" s="37"/>
      <c r="IJ1106" s="37"/>
      <c r="IK1106" s="37"/>
      <c r="IL1106" s="37"/>
      <c r="IM1106" s="37"/>
      <c r="IN1106" s="37"/>
      <c r="IO1106" s="37"/>
      <c r="IP1106" s="37"/>
      <c r="IQ1106" s="37"/>
      <c r="IR1106" s="37"/>
      <c r="IS1106" s="37"/>
      <c r="IT1106" s="37"/>
      <c r="IU1106" s="37"/>
      <c r="IV1106" s="37"/>
      <c r="IW1106" s="37"/>
      <c r="IX1106" s="37"/>
      <c r="IY1106" s="37"/>
      <c r="IZ1106" s="37"/>
      <c r="JA1106" s="37"/>
      <c r="JB1106" s="37"/>
      <c r="JC1106" s="37"/>
      <c r="JD1106" s="37"/>
      <c r="JE1106" s="37"/>
      <c r="JF1106" s="37"/>
      <c r="JG1106" s="37"/>
      <c r="JH1106" s="37"/>
      <c r="JI1106" s="37"/>
      <c r="JJ1106" s="37"/>
      <c r="JK1106" s="37"/>
      <c r="JL1106" s="37"/>
      <c r="JM1106" s="37"/>
    </row>
    <row r="1107" spans="2:273" ht="20.25" customHeight="1">
      <c r="B1107" s="111" t="s">
        <v>1129</v>
      </c>
      <c r="C1107" s="112">
        <v>20182</v>
      </c>
      <c r="D1107" s="108">
        <v>2018</v>
      </c>
      <c r="E1107" s="35" t="s">
        <v>1120</v>
      </c>
      <c r="F1107" s="142"/>
      <c r="G1107" s="353"/>
      <c r="H1107" s="36" t="s">
        <v>1126</v>
      </c>
      <c r="I1107" s="4" t="s">
        <v>37</v>
      </c>
      <c r="J1107" s="79">
        <v>4</v>
      </c>
      <c r="K1107" s="191">
        <v>99000</v>
      </c>
      <c r="L1107" s="4" t="s">
        <v>1122</v>
      </c>
      <c r="M1107" s="4" t="s">
        <v>39</v>
      </c>
      <c r="N1107" s="215">
        <v>9</v>
      </c>
      <c r="O1107" s="77">
        <v>2</v>
      </c>
      <c r="P1107" s="77">
        <v>51</v>
      </c>
      <c r="Q1107" s="36" t="s">
        <v>32</v>
      </c>
      <c r="R1107" s="4" t="s">
        <v>156</v>
      </c>
      <c r="S1107" s="37"/>
      <c r="T1107" s="37"/>
      <c r="U1107" s="37"/>
      <c r="V1107" s="37"/>
      <c r="W1107" s="37"/>
      <c r="X1107" s="37"/>
      <c r="Y1107" s="37"/>
      <c r="Z1107" s="37"/>
      <c r="AA1107" s="37"/>
      <c r="AB1107" s="37"/>
      <c r="AC1107" s="37"/>
      <c r="AD1107" s="37"/>
      <c r="AE1107" s="37"/>
      <c r="AF1107" s="48"/>
      <c r="AG1107" s="48"/>
      <c r="AH1107" s="48"/>
      <c r="AI1107" s="48"/>
      <c r="AJ1107" s="48"/>
      <c r="AK1107" s="48"/>
      <c r="AL1107" s="48"/>
      <c r="AM1107" s="48"/>
      <c r="AN1107" s="48"/>
      <c r="AO1107" s="48"/>
      <c r="AP1107" s="48"/>
      <c r="AQ1107" s="48"/>
      <c r="AR1107" s="48"/>
      <c r="AS1107" s="48"/>
      <c r="AT1107" s="48"/>
      <c r="AU1107" s="48"/>
      <c r="AV1107" s="48"/>
      <c r="AW1107" s="48"/>
      <c r="AX1107" s="48"/>
      <c r="AY1107" s="48"/>
      <c r="AZ1107" s="48"/>
      <c r="BA1107" s="48"/>
      <c r="BB1107" s="48"/>
      <c r="BC1107" s="48"/>
      <c r="BD1107" s="48"/>
      <c r="BE1107" s="48"/>
      <c r="BF1107" s="48"/>
      <c r="BG1107" s="48"/>
      <c r="BH1107" s="48"/>
      <c r="BI1107" s="48"/>
      <c r="BJ1107" s="48"/>
      <c r="BK1107" s="48"/>
      <c r="BL1107" s="48"/>
      <c r="BM1107" s="48"/>
      <c r="BN1107" s="48"/>
      <c r="BO1107" s="48"/>
      <c r="BP1107" s="48"/>
      <c r="BQ1107" s="48"/>
      <c r="BR1107" s="48"/>
      <c r="BS1107" s="48"/>
      <c r="BT1107" s="48"/>
      <c r="BU1107" s="48"/>
      <c r="BV1107" s="48"/>
      <c r="BW1107" s="48"/>
      <c r="BX1107" s="48"/>
      <c r="BY1107" s="48"/>
      <c r="BZ1107" s="48"/>
      <c r="CA1107" s="48"/>
      <c r="CB1107" s="48"/>
      <c r="CC1107" s="48"/>
      <c r="CD1107" s="48"/>
      <c r="CE1107" s="48"/>
      <c r="CF1107" s="48"/>
      <c r="CG1107" s="48"/>
      <c r="CH1107" s="48"/>
      <c r="CI1107" s="48"/>
      <c r="CJ1107" s="48"/>
      <c r="CK1107" s="48"/>
      <c r="CL1107" s="48"/>
      <c r="CM1107" s="48"/>
      <c r="CN1107" s="48"/>
      <c r="CO1107" s="48"/>
      <c r="CP1107" s="48"/>
      <c r="CQ1107" s="48"/>
      <c r="CR1107" s="48"/>
      <c r="CS1107" s="48"/>
      <c r="CT1107" s="48"/>
      <c r="CU1107" s="48"/>
      <c r="CV1107" s="48"/>
      <c r="CW1107" s="48"/>
      <c r="CX1107" s="48"/>
      <c r="CY1107" s="48"/>
      <c r="CZ1107" s="48"/>
      <c r="DA1107" s="48"/>
      <c r="DB1107" s="48"/>
      <c r="DC1107" s="48"/>
      <c r="DD1107" s="48"/>
      <c r="DE1107" s="48"/>
      <c r="DF1107" s="48"/>
      <c r="DG1107" s="48"/>
      <c r="DH1107" s="48"/>
      <c r="DI1107" s="48"/>
      <c r="DJ1107" s="48"/>
      <c r="DK1107" s="48"/>
      <c r="DL1107" s="48"/>
      <c r="DM1107" s="48"/>
      <c r="DN1107" s="48"/>
      <c r="DO1107" s="48"/>
      <c r="DP1107" s="48"/>
      <c r="DQ1107" s="48"/>
      <c r="DR1107" s="48"/>
      <c r="DS1107" s="48"/>
      <c r="DT1107" s="48"/>
      <c r="DU1107" s="48"/>
      <c r="DV1107" s="48"/>
      <c r="DW1107" s="48"/>
      <c r="DX1107" s="48"/>
      <c r="DY1107" s="48"/>
      <c r="DZ1107" s="48"/>
      <c r="EA1107" s="48"/>
      <c r="EB1107" s="48"/>
      <c r="EC1107" s="48"/>
      <c r="ED1107" s="48"/>
      <c r="EE1107" s="48"/>
      <c r="EF1107" s="48"/>
      <c r="EG1107" s="48"/>
      <c r="EH1107" s="48"/>
      <c r="EI1107" s="48"/>
      <c r="EJ1107" s="48"/>
      <c r="EK1107" s="48"/>
      <c r="EL1107" s="48"/>
      <c r="EM1107" s="48"/>
      <c r="EN1107" s="48"/>
      <c r="EO1107" s="48"/>
      <c r="EP1107" s="48"/>
      <c r="EQ1107" s="48"/>
      <c r="ER1107" s="48"/>
      <c r="ES1107" s="48"/>
      <c r="ET1107" s="48"/>
      <c r="EU1107" s="48"/>
      <c r="EV1107" s="48"/>
      <c r="EW1107" s="48"/>
      <c r="EX1107" s="48"/>
      <c r="EY1107" s="48"/>
      <c r="EZ1107" s="48"/>
      <c r="FA1107" s="48"/>
      <c r="FB1107" s="48"/>
      <c r="FC1107" s="48"/>
      <c r="FD1107" s="48"/>
      <c r="FE1107" s="48"/>
      <c r="FF1107" s="48"/>
      <c r="FG1107" s="48"/>
      <c r="FH1107" s="48"/>
      <c r="FI1107" s="48"/>
      <c r="FJ1107" s="48"/>
      <c r="FK1107" s="48"/>
      <c r="FL1107" s="48"/>
      <c r="FM1107" s="48"/>
      <c r="FN1107" s="48"/>
      <c r="FO1107" s="48"/>
      <c r="FP1107" s="48"/>
      <c r="FQ1107" s="48"/>
      <c r="FR1107" s="48"/>
      <c r="FS1107" s="48"/>
      <c r="FT1107" s="48"/>
      <c r="FU1107" s="48"/>
      <c r="FV1107" s="48"/>
      <c r="FW1107" s="48"/>
      <c r="FX1107" s="48"/>
      <c r="FY1107" s="48"/>
      <c r="FZ1107" s="48"/>
      <c r="GA1107" s="48"/>
      <c r="GB1107" s="48"/>
      <c r="GC1107" s="48"/>
      <c r="GD1107" s="48"/>
      <c r="GE1107" s="48"/>
      <c r="GF1107" s="48"/>
      <c r="GG1107" s="48"/>
      <c r="GH1107" s="48"/>
      <c r="GI1107" s="48"/>
      <c r="GJ1107" s="48"/>
      <c r="GK1107" s="48"/>
      <c r="GL1107" s="48"/>
      <c r="GM1107" s="48"/>
      <c r="GN1107" s="48"/>
      <c r="GO1107" s="48"/>
      <c r="GP1107" s="48"/>
      <c r="GQ1107" s="48"/>
      <c r="GR1107" s="48"/>
      <c r="GS1107" s="48"/>
      <c r="GT1107" s="48"/>
      <c r="GU1107" s="48"/>
      <c r="GV1107" s="48"/>
      <c r="GW1107" s="48"/>
      <c r="GX1107" s="48"/>
      <c r="GY1107" s="48"/>
      <c r="GZ1107" s="48"/>
      <c r="HA1107" s="48"/>
      <c r="HB1107" s="48"/>
      <c r="HC1107" s="48"/>
      <c r="HD1107" s="48"/>
      <c r="HE1107" s="48"/>
      <c r="HF1107" s="48"/>
      <c r="HG1107" s="48"/>
      <c r="HH1107" s="48"/>
      <c r="HI1107" s="48"/>
      <c r="HJ1107" s="48"/>
      <c r="HK1107" s="48"/>
      <c r="HL1107" s="48"/>
      <c r="HM1107" s="48"/>
      <c r="HN1107" s="48"/>
      <c r="HO1107" s="48"/>
      <c r="HP1107" s="48"/>
      <c r="HQ1107" s="48"/>
      <c r="HR1107" s="48"/>
      <c r="HS1107" s="48"/>
      <c r="HT1107" s="48"/>
      <c r="HU1107" s="48"/>
      <c r="HV1107" s="48"/>
      <c r="HW1107" s="48"/>
      <c r="HX1107" s="48"/>
      <c r="HY1107" s="48"/>
      <c r="HZ1107" s="48"/>
      <c r="IA1107" s="48"/>
      <c r="IB1107" s="48"/>
      <c r="IC1107" s="48"/>
      <c r="ID1107" s="48"/>
      <c r="IE1107" s="48"/>
      <c r="IF1107" s="48"/>
      <c r="IG1107" s="48"/>
      <c r="IH1107" s="48"/>
      <c r="II1107" s="48"/>
      <c r="IJ1107" s="48"/>
      <c r="IK1107" s="48"/>
      <c r="IL1107" s="48"/>
      <c r="IM1107" s="48"/>
      <c r="IN1107" s="48"/>
      <c r="IO1107" s="48"/>
      <c r="IP1107" s="48"/>
      <c r="IQ1107" s="48"/>
      <c r="IR1107" s="48"/>
      <c r="IS1107" s="48"/>
      <c r="IT1107" s="48"/>
      <c r="IU1107" s="48"/>
      <c r="IV1107" s="48"/>
      <c r="IW1107" s="48"/>
      <c r="IX1107" s="48"/>
      <c r="IY1107" s="48"/>
      <c r="IZ1107" s="48"/>
      <c r="JA1107" s="48"/>
      <c r="JB1107" s="49"/>
      <c r="JC1107" s="49"/>
      <c r="JD1107" s="49"/>
      <c r="JE1107" s="49"/>
      <c r="JF1107" s="49"/>
      <c r="JG1107" s="49"/>
      <c r="JH1107" s="49"/>
      <c r="JI1107" s="49"/>
      <c r="JJ1107" s="49"/>
      <c r="JK1107" s="49"/>
      <c r="JL1107" s="49"/>
      <c r="JM1107" s="49"/>
    </row>
    <row r="1108" spans="2:273" ht="20.25" customHeight="1">
      <c r="B1108" s="116" t="s">
        <v>3826</v>
      </c>
      <c r="C1108" s="107">
        <v>20192</v>
      </c>
      <c r="D1108" s="108">
        <v>2019</v>
      </c>
      <c r="E1108" s="38" t="s">
        <v>1120</v>
      </c>
      <c r="F1108" s="141"/>
      <c r="G1108" s="353"/>
      <c r="H1108" s="3" t="s">
        <v>3827</v>
      </c>
      <c r="I1108" s="3" t="s">
        <v>37</v>
      </c>
      <c r="J1108" s="79">
        <v>11</v>
      </c>
      <c r="K1108" s="193">
        <v>380552</v>
      </c>
      <c r="L1108" s="3" t="s">
        <v>3825</v>
      </c>
      <c r="M1108" s="3" t="s">
        <v>39</v>
      </c>
      <c r="N1108" s="215">
        <v>9</v>
      </c>
      <c r="O1108" s="77">
        <v>2</v>
      </c>
      <c r="P1108" s="78">
        <v>51</v>
      </c>
      <c r="Q1108" s="3" t="s">
        <v>32</v>
      </c>
      <c r="R1108" s="3" t="s">
        <v>495</v>
      </c>
      <c r="S1108" s="6"/>
      <c r="T1108" s="6"/>
      <c r="Y1108" s="6"/>
      <c r="Z1108" s="6"/>
      <c r="AF1108" s="48"/>
      <c r="AG1108" s="48"/>
      <c r="AH1108" s="48"/>
      <c r="AI1108" s="48"/>
      <c r="AJ1108" s="48"/>
      <c r="AK1108" s="48"/>
      <c r="AL1108" s="48"/>
      <c r="AM1108" s="48"/>
      <c r="AN1108" s="48"/>
      <c r="AO1108" s="48"/>
      <c r="AP1108" s="48"/>
      <c r="AQ1108" s="48"/>
      <c r="AR1108" s="48"/>
      <c r="AS1108" s="48"/>
      <c r="AT1108" s="48"/>
      <c r="AU1108" s="48"/>
      <c r="AV1108" s="48"/>
      <c r="AW1108" s="48"/>
      <c r="AX1108" s="48"/>
      <c r="AY1108" s="48"/>
      <c r="AZ1108" s="48"/>
      <c r="BA1108" s="48"/>
      <c r="BB1108" s="48"/>
      <c r="BC1108" s="48"/>
      <c r="BD1108" s="48"/>
      <c r="BE1108" s="48"/>
      <c r="BF1108" s="48"/>
      <c r="BG1108" s="48"/>
      <c r="BH1108" s="48"/>
      <c r="BI1108" s="48"/>
      <c r="BJ1108" s="48"/>
      <c r="BK1108" s="48"/>
      <c r="BL1108" s="48"/>
      <c r="BM1108" s="48"/>
      <c r="BN1108" s="48"/>
      <c r="BO1108" s="48"/>
      <c r="BP1108" s="48"/>
      <c r="BQ1108" s="48"/>
      <c r="BR1108" s="48"/>
      <c r="BS1108" s="48"/>
      <c r="BT1108" s="48"/>
      <c r="BU1108" s="48"/>
      <c r="BV1108" s="48"/>
      <c r="BW1108" s="48"/>
      <c r="BX1108" s="48"/>
      <c r="BY1108" s="48"/>
      <c r="BZ1108" s="48"/>
      <c r="CA1108" s="48"/>
      <c r="CB1108" s="48"/>
      <c r="CC1108" s="48"/>
      <c r="CD1108" s="48"/>
      <c r="CE1108" s="48"/>
      <c r="CF1108" s="48"/>
      <c r="CG1108" s="48"/>
      <c r="CH1108" s="48"/>
      <c r="CI1108" s="48"/>
      <c r="CJ1108" s="48"/>
      <c r="CK1108" s="48"/>
      <c r="CL1108" s="48"/>
      <c r="CM1108" s="48"/>
      <c r="CN1108" s="48"/>
      <c r="CO1108" s="48"/>
      <c r="CP1108" s="48"/>
      <c r="CQ1108" s="48"/>
      <c r="CR1108" s="48"/>
      <c r="CS1108" s="48"/>
      <c r="CT1108" s="48"/>
      <c r="CU1108" s="48"/>
      <c r="CV1108" s="48"/>
      <c r="CW1108" s="48"/>
      <c r="CX1108" s="48"/>
      <c r="CY1108" s="48"/>
      <c r="CZ1108" s="48"/>
      <c r="DA1108" s="48"/>
      <c r="DB1108" s="48"/>
      <c r="DC1108" s="48"/>
      <c r="DD1108" s="48"/>
      <c r="DE1108" s="48"/>
      <c r="DF1108" s="48"/>
      <c r="DG1108" s="48"/>
      <c r="DH1108" s="48"/>
      <c r="DI1108" s="48"/>
      <c r="DJ1108" s="48"/>
      <c r="DK1108" s="48"/>
      <c r="DL1108" s="48"/>
      <c r="DM1108" s="48"/>
      <c r="DN1108" s="48"/>
      <c r="DO1108" s="48"/>
      <c r="DP1108" s="48"/>
      <c r="DQ1108" s="48"/>
      <c r="DR1108" s="48"/>
      <c r="DS1108" s="48"/>
      <c r="DT1108" s="48"/>
      <c r="DU1108" s="48"/>
      <c r="DV1108" s="48"/>
      <c r="DW1108" s="48"/>
      <c r="DX1108" s="48"/>
      <c r="DY1108" s="48"/>
      <c r="DZ1108" s="48"/>
      <c r="EA1108" s="48"/>
      <c r="EB1108" s="48"/>
      <c r="EC1108" s="48"/>
      <c r="ED1108" s="48"/>
      <c r="EE1108" s="48"/>
      <c r="EF1108" s="48"/>
      <c r="EG1108" s="48"/>
      <c r="EH1108" s="48"/>
      <c r="EI1108" s="48"/>
      <c r="EJ1108" s="48"/>
      <c r="EK1108" s="48"/>
      <c r="EL1108" s="48"/>
      <c r="EM1108" s="48"/>
      <c r="EN1108" s="48"/>
      <c r="EO1108" s="48"/>
      <c r="EP1108" s="48"/>
      <c r="EQ1108" s="48"/>
      <c r="ER1108" s="48"/>
      <c r="ES1108" s="48"/>
      <c r="ET1108" s="48"/>
      <c r="EU1108" s="48"/>
      <c r="EV1108" s="48"/>
      <c r="EW1108" s="48"/>
      <c r="EX1108" s="48"/>
      <c r="EY1108" s="48"/>
      <c r="EZ1108" s="48"/>
      <c r="FA1108" s="48"/>
      <c r="FB1108" s="48"/>
      <c r="FC1108" s="48"/>
      <c r="FD1108" s="48"/>
      <c r="FE1108" s="48"/>
      <c r="FF1108" s="48"/>
      <c r="FG1108" s="48"/>
      <c r="FH1108" s="48"/>
      <c r="FI1108" s="48"/>
      <c r="FJ1108" s="48"/>
      <c r="FK1108" s="48"/>
      <c r="FL1108" s="48"/>
      <c r="FM1108" s="48"/>
      <c r="FN1108" s="48"/>
      <c r="FO1108" s="48"/>
      <c r="FP1108" s="48"/>
      <c r="FQ1108" s="48"/>
      <c r="FR1108" s="48"/>
      <c r="FS1108" s="48"/>
      <c r="FT1108" s="48"/>
      <c r="FU1108" s="48"/>
      <c r="FV1108" s="48"/>
      <c r="FW1108" s="48"/>
      <c r="FX1108" s="48"/>
      <c r="FY1108" s="48"/>
      <c r="FZ1108" s="48"/>
      <c r="GA1108" s="48"/>
      <c r="GB1108" s="48"/>
      <c r="GC1108" s="48"/>
      <c r="GD1108" s="48"/>
      <c r="GE1108" s="48"/>
      <c r="GF1108" s="48"/>
      <c r="GG1108" s="48"/>
      <c r="GH1108" s="48"/>
      <c r="GI1108" s="48"/>
      <c r="GJ1108" s="48"/>
      <c r="GK1108" s="48"/>
      <c r="GL1108" s="48"/>
      <c r="GM1108" s="48"/>
      <c r="GN1108" s="48"/>
      <c r="GO1108" s="48"/>
      <c r="GP1108" s="48"/>
      <c r="GQ1108" s="48"/>
      <c r="GR1108" s="48"/>
      <c r="GS1108" s="48"/>
      <c r="GT1108" s="48"/>
      <c r="GU1108" s="48"/>
      <c r="GV1108" s="48"/>
      <c r="GW1108" s="48"/>
      <c r="GX1108" s="48"/>
      <c r="GY1108" s="48"/>
      <c r="GZ1108" s="48"/>
      <c r="HA1108" s="48"/>
      <c r="HB1108" s="48"/>
      <c r="HC1108" s="48"/>
      <c r="HD1108" s="48"/>
      <c r="HE1108" s="48"/>
      <c r="HF1108" s="48"/>
      <c r="HG1108" s="48"/>
      <c r="HH1108" s="48"/>
      <c r="HI1108" s="48"/>
      <c r="HJ1108" s="48"/>
      <c r="HK1108" s="48"/>
      <c r="HL1108" s="48"/>
      <c r="HM1108" s="48"/>
      <c r="HN1108" s="48"/>
      <c r="HO1108" s="48"/>
      <c r="HP1108" s="48"/>
      <c r="HQ1108" s="48"/>
      <c r="HR1108" s="48"/>
      <c r="HS1108" s="48"/>
      <c r="HT1108" s="48"/>
      <c r="HU1108" s="48"/>
      <c r="HV1108" s="48"/>
      <c r="HW1108" s="48"/>
      <c r="HX1108" s="48"/>
      <c r="HY1108" s="48"/>
      <c r="HZ1108" s="48"/>
      <c r="IA1108" s="48"/>
      <c r="IB1108" s="48"/>
      <c r="IC1108" s="48"/>
      <c r="ID1108" s="48"/>
      <c r="IE1108" s="48"/>
      <c r="IF1108" s="48"/>
      <c r="IG1108" s="48"/>
      <c r="IH1108" s="48"/>
      <c r="II1108" s="48"/>
      <c r="IJ1108" s="48"/>
      <c r="IK1108" s="48"/>
      <c r="IL1108" s="48"/>
      <c r="IM1108" s="48"/>
      <c r="IN1108" s="48"/>
      <c r="IO1108" s="48"/>
      <c r="IP1108" s="48"/>
      <c r="IQ1108" s="48"/>
      <c r="IR1108" s="48"/>
      <c r="IS1108" s="48"/>
      <c r="IT1108" s="48"/>
      <c r="IU1108" s="48"/>
      <c r="IV1108" s="48"/>
      <c r="IW1108" s="48"/>
      <c r="IX1108" s="48"/>
      <c r="IY1108" s="48"/>
      <c r="IZ1108" s="48"/>
      <c r="JA1108" s="48"/>
      <c r="JB1108" s="49"/>
      <c r="JC1108" s="49"/>
      <c r="JD1108" s="49"/>
      <c r="JE1108" s="49"/>
      <c r="JF1108" s="49"/>
      <c r="JG1108" s="49"/>
      <c r="JH1108" s="49"/>
      <c r="JI1108" s="49"/>
      <c r="JJ1108" s="49"/>
      <c r="JK1108" s="49"/>
      <c r="JL1108" s="49"/>
      <c r="JM1108" s="49"/>
    </row>
    <row r="1109" spans="2:273" ht="20.25" customHeight="1">
      <c r="B1109" s="111" t="s">
        <v>1127</v>
      </c>
      <c r="C1109" s="112">
        <v>20182</v>
      </c>
      <c r="D1109" s="108">
        <v>2018</v>
      </c>
      <c r="E1109" s="35" t="s">
        <v>1120</v>
      </c>
      <c r="F1109" s="142"/>
      <c r="G1109" s="353"/>
      <c r="H1109" s="36" t="s">
        <v>1128</v>
      </c>
      <c r="I1109" s="4" t="s">
        <v>37</v>
      </c>
      <c r="J1109" s="79">
        <v>15</v>
      </c>
      <c r="K1109" s="191">
        <v>745343</v>
      </c>
      <c r="L1109" s="4" t="s">
        <v>1122</v>
      </c>
      <c r="M1109" s="4" t="s">
        <v>39</v>
      </c>
      <c r="N1109" s="215">
        <v>9</v>
      </c>
      <c r="O1109" s="77">
        <v>2</v>
      </c>
      <c r="P1109" s="77">
        <v>51</v>
      </c>
      <c r="Q1109" s="36" t="s">
        <v>32</v>
      </c>
      <c r="R1109" s="4" t="s">
        <v>156</v>
      </c>
      <c r="S1109" s="37"/>
      <c r="T1109" s="37"/>
      <c r="U1109" s="37"/>
      <c r="V1109" s="37"/>
      <c r="W1109" s="37"/>
      <c r="X1109" s="37"/>
      <c r="Y1109" s="37"/>
      <c r="Z1109" s="37"/>
      <c r="AA1109" s="37"/>
      <c r="AB1109" s="37"/>
      <c r="AC1109" s="37"/>
      <c r="AD1109" s="37"/>
      <c r="AE1109" s="37"/>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c r="AZ1109" s="48"/>
      <c r="BA1109" s="48"/>
      <c r="BB1109" s="48"/>
      <c r="BC1109" s="48"/>
      <c r="BD1109" s="48"/>
      <c r="BE1109" s="48"/>
      <c r="BF1109" s="48"/>
      <c r="BG1109" s="48"/>
      <c r="BH1109" s="48"/>
      <c r="BI1109" s="48"/>
      <c r="BJ1109" s="48"/>
      <c r="BK1109" s="48"/>
      <c r="BL1109" s="48"/>
      <c r="BM1109" s="48"/>
      <c r="BN1109" s="48"/>
      <c r="BO1109" s="48"/>
      <c r="BP1109" s="48"/>
      <c r="BQ1109" s="48"/>
      <c r="BR1109" s="48"/>
      <c r="BS1109" s="48"/>
      <c r="BT1109" s="48"/>
      <c r="BU1109" s="48"/>
      <c r="BV1109" s="48"/>
      <c r="BW1109" s="48"/>
      <c r="BX1109" s="48"/>
      <c r="BY1109" s="48"/>
      <c r="BZ1109" s="48"/>
      <c r="CA1109" s="48"/>
      <c r="CB1109" s="48"/>
      <c r="CC1109" s="48"/>
      <c r="CD1109" s="48"/>
      <c r="CE1109" s="48"/>
      <c r="CF1109" s="48"/>
      <c r="CG1109" s="48"/>
      <c r="CH1109" s="48"/>
      <c r="CI1109" s="48"/>
      <c r="CJ1109" s="48"/>
      <c r="CK1109" s="48"/>
      <c r="CL1109" s="48"/>
      <c r="CM1109" s="48"/>
      <c r="CN1109" s="48"/>
      <c r="CO1109" s="48"/>
      <c r="CP1109" s="48"/>
      <c r="CQ1109" s="48"/>
      <c r="CR1109" s="48"/>
      <c r="CS1109" s="48"/>
      <c r="CT1109" s="48"/>
      <c r="CU1109" s="48"/>
      <c r="CV1109" s="48"/>
      <c r="CW1109" s="48"/>
      <c r="CX1109" s="48"/>
      <c r="CY1109" s="48"/>
      <c r="CZ1109" s="48"/>
      <c r="DA1109" s="48"/>
      <c r="DB1109" s="48"/>
      <c r="DC1109" s="48"/>
      <c r="DD1109" s="48"/>
      <c r="DE1109" s="48"/>
      <c r="DF1109" s="48"/>
      <c r="DG1109" s="48"/>
      <c r="DH1109" s="48"/>
      <c r="DI1109" s="48"/>
      <c r="DJ1109" s="48"/>
      <c r="DK1109" s="48"/>
      <c r="DL1109" s="48"/>
      <c r="DM1109" s="48"/>
      <c r="DN1109" s="48"/>
      <c r="DO1109" s="48"/>
      <c r="DP1109" s="48"/>
      <c r="DQ1109" s="48"/>
      <c r="DR1109" s="48"/>
      <c r="DS1109" s="48"/>
      <c r="DT1109" s="48"/>
      <c r="DU1109" s="48"/>
      <c r="DV1109" s="48"/>
      <c r="DW1109" s="48"/>
      <c r="DX1109" s="48"/>
      <c r="DY1109" s="48"/>
      <c r="DZ1109" s="48"/>
      <c r="EA1109" s="48"/>
      <c r="EB1109" s="48"/>
      <c r="EC1109" s="48"/>
      <c r="ED1109" s="48"/>
      <c r="EE1109" s="48"/>
      <c r="EF1109" s="48"/>
      <c r="EG1109" s="48"/>
      <c r="EH1109" s="48"/>
      <c r="EI1109" s="48"/>
      <c r="EJ1109" s="48"/>
      <c r="EK1109" s="48"/>
      <c r="EL1109" s="48"/>
      <c r="EM1109" s="48"/>
      <c r="EN1109" s="48"/>
      <c r="EO1109" s="48"/>
      <c r="EP1109" s="48"/>
      <c r="EQ1109" s="48"/>
      <c r="ER1109" s="48"/>
      <c r="ES1109" s="48"/>
      <c r="ET1109" s="48"/>
      <c r="EU1109" s="48"/>
      <c r="EV1109" s="48"/>
      <c r="EW1109" s="48"/>
      <c r="EX1109" s="48"/>
      <c r="EY1109" s="48"/>
      <c r="EZ1109" s="48"/>
      <c r="FA1109" s="48"/>
      <c r="FB1109" s="48"/>
      <c r="FC1109" s="48"/>
      <c r="FD1109" s="48"/>
      <c r="FE1109" s="48"/>
      <c r="FF1109" s="48"/>
      <c r="FG1109" s="48"/>
      <c r="FH1109" s="48"/>
      <c r="FI1109" s="48"/>
      <c r="FJ1109" s="48"/>
      <c r="FK1109" s="48"/>
      <c r="FL1109" s="48"/>
      <c r="FM1109" s="48"/>
      <c r="FN1109" s="48"/>
      <c r="FO1109" s="48"/>
      <c r="FP1109" s="48"/>
      <c r="FQ1109" s="48"/>
      <c r="FR1109" s="48"/>
      <c r="FS1109" s="48"/>
      <c r="FT1109" s="48"/>
      <c r="FU1109" s="48"/>
      <c r="FV1109" s="48"/>
      <c r="FW1109" s="48"/>
      <c r="FX1109" s="48"/>
      <c r="FY1109" s="48"/>
      <c r="FZ1109" s="48"/>
      <c r="GA1109" s="48"/>
      <c r="GB1109" s="48"/>
      <c r="GC1109" s="48"/>
      <c r="GD1109" s="48"/>
      <c r="GE1109" s="48"/>
      <c r="GF1109" s="48"/>
      <c r="GG1109" s="48"/>
      <c r="GH1109" s="48"/>
      <c r="GI1109" s="48"/>
      <c r="GJ1109" s="48"/>
      <c r="GK1109" s="48"/>
      <c r="GL1109" s="48"/>
      <c r="GM1109" s="48"/>
      <c r="GN1109" s="48"/>
      <c r="GO1109" s="48"/>
      <c r="GP1109" s="48"/>
      <c r="GQ1109" s="48"/>
      <c r="GR1109" s="48"/>
      <c r="GS1109" s="48"/>
      <c r="GT1109" s="48"/>
      <c r="GU1109" s="48"/>
      <c r="GV1109" s="48"/>
      <c r="GW1109" s="48"/>
      <c r="GX1109" s="48"/>
      <c r="GY1109" s="48"/>
      <c r="GZ1109" s="48"/>
      <c r="HA1109" s="48"/>
      <c r="HB1109" s="48"/>
      <c r="HC1109" s="48"/>
      <c r="HD1109" s="48"/>
      <c r="HE1109" s="48"/>
      <c r="HF1109" s="48"/>
      <c r="HG1109" s="48"/>
      <c r="HH1109" s="48"/>
      <c r="HI1109" s="48"/>
      <c r="HJ1109" s="48"/>
      <c r="HK1109" s="48"/>
      <c r="HL1109" s="48"/>
      <c r="HM1109" s="48"/>
      <c r="HN1109" s="48"/>
      <c r="HO1109" s="48"/>
      <c r="HP1109" s="48"/>
      <c r="HQ1109" s="48"/>
      <c r="HR1109" s="48"/>
      <c r="HS1109" s="48"/>
      <c r="HT1109" s="48"/>
      <c r="HU1109" s="48"/>
      <c r="HV1109" s="48"/>
      <c r="HW1109" s="48"/>
      <c r="HX1109" s="48"/>
      <c r="HY1109" s="48"/>
      <c r="HZ1109" s="48"/>
      <c r="IA1109" s="48"/>
      <c r="IB1109" s="48"/>
      <c r="IC1109" s="48"/>
      <c r="ID1109" s="48"/>
      <c r="IE1109" s="48"/>
      <c r="IF1109" s="48"/>
      <c r="IG1109" s="48"/>
      <c r="IH1109" s="48"/>
      <c r="II1109" s="48"/>
      <c r="IJ1109" s="48"/>
      <c r="IK1109" s="48"/>
      <c r="IL1109" s="48"/>
      <c r="IM1109" s="48"/>
      <c r="IN1109" s="48"/>
      <c r="IO1109" s="48"/>
      <c r="IP1109" s="48"/>
      <c r="IQ1109" s="48"/>
      <c r="IR1109" s="48"/>
      <c r="IS1109" s="48"/>
      <c r="IT1109" s="48"/>
      <c r="IU1109" s="48"/>
      <c r="IV1109" s="48"/>
      <c r="IW1109" s="48"/>
      <c r="IX1109" s="48"/>
      <c r="IY1109" s="48"/>
      <c r="IZ1109" s="48"/>
      <c r="JA1109" s="48"/>
      <c r="JB1109" s="49"/>
      <c r="JC1109" s="49"/>
      <c r="JD1109" s="49"/>
      <c r="JE1109" s="49"/>
      <c r="JF1109" s="49"/>
      <c r="JG1109" s="49"/>
      <c r="JH1109" s="49"/>
      <c r="JI1109" s="49"/>
      <c r="JJ1109" s="49"/>
      <c r="JK1109" s="49"/>
      <c r="JL1109" s="49"/>
      <c r="JM1109" s="49"/>
    </row>
    <row r="1110" spans="2:273" ht="20.25" customHeight="1">
      <c r="B1110" s="111" t="s">
        <v>1132</v>
      </c>
      <c r="C1110" s="112">
        <v>20182</v>
      </c>
      <c r="D1110" s="108">
        <v>2018</v>
      </c>
      <c r="E1110" s="35" t="s">
        <v>1120</v>
      </c>
      <c r="F1110" s="142"/>
      <c r="G1110" s="353"/>
      <c r="H1110" s="36" t="s">
        <v>1133</v>
      </c>
      <c r="I1110" s="4" t="s">
        <v>37</v>
      </c>
      <c r="J1110" s="79">
        <v>23</v>
      </c>
      <c r="K1110" s="191">
        <v>750000</v>
      </c>
      <c r="L1110" s="4" t="s">
        <v>1122</v>
      </c>
      <c r="M1110" s="4" t="s">
        <v>39</v>
      </c>
      <c r="N1110" s="215">
        <v>9</v>
      </c>
      <c r="O1110" s="77">
        <v>2</v>
      </c>
      <c r="P1110" s="78">
        <v>51</v>
      </c>
      <c r="Q1110" s="36" t="s">
        <v>55</v>
      </c>
      <c r="R1110" s="4" t="s">
        <v>156</v>
      </c>
      <c r="S1110" s="37"/>
      <c r="T1110" s="37"/>
      <c r="U1110" s="37"/>
      <c r="V1110" s="37"/>
      <c r="W1110" s="37"/>
      <c r="X1110" s="37"/>
      <c r="Y1110" s="37"/>
      <c r="Z1110" s="37"/>
      <c r="AA1110" s="37"/>
      <c r="AB1110" s="37"/>
      <c r="AC1110" s="37"/>
      <c r="AD1110" s="37"/>
      <c r="AE1110" s="37"/>
    </row>
    <row r="1111" spans="2:273" ht="20.25" customHeight="1">
      <c r="B1111" s="116" t="s">
        <v>3830</v>
      </c>
      <c r="C1111" s="107">
        <v>20192</v>
      </c>
      <c r="D1111" s="108">
        <v>2019</v>
      </c>
      <c r="E1111" s="38" t="s">
        <v>1120</v>
      </c>
      <c r="F1111" s="141"/>
      <c r="G1111" s="353"/>
      <c r="H1111" s="3" t="s">
        <v>3831</v>
      </c>
      <c r="I1111" s="3" t="s">
        <v>37</v>
      </c>
      <c r="J1111" s="79">
        <v>33</v>
      </c>
      <c r="K1111" s="193">
        <v>782192</v>
      </c>
      <c r="L1111" s="3" t="s">
        <v>3825</v>
      </c>
      <c r="M1111" s="3" t="s">
        <v>39</v>
      </c>
      <c r="N1111" s="215">
        <v>9</v>
      </c>
      <c r="O1111" s="77">
        <v>2</v>
      </c>
      <c r="P1111" s="77">
        <v>51</v>
      </c>
      <c r="Q1111" s="3" t="s">
        <v>47</v>
      </c>
      <c r="R1111" s="3" t="s">
        <v>1166</v>
      </c>
      <c r="S1111" s="6"/>
      <c r="T1111" s="6"/>
      <c r="Y1111" s="6"/>
      <c r="Z1111" s="6"/>
    </row>
    <row r="1112" spans="2:273" ht="20.25" customHeight="1">
      <c r="B1112" s="116" t="s">
        <v>6609</v>
      </c>
      <c r="C1112" s="107">
        <v>20201</v>
      </c>
      <c r="D1112" s="109">
        <v>2020</v>
      </c>
      <c r="E1112" s="65" t="s">
        <v>1120</v>
      </c>
      <c r="F1112" s="140"/>
      <c r="G1112" s="354"/>
      <c r="H1112" s="57" t="s">
        <v>6610</v>
      </c>
      <c r="I1112" s="57" t="s">
        <v>53</v>
      </c>
      <c r="J1112" s="78">
        <v>22</v>
      </c>
      <c r="K1112" s="192">
        <v>1254173</v>
      </c>
      <c r="L1112" s="57" t="s">
        <v>6608</v>
      </c>
      <c r="M1112" s="57" t="s">
        <v>39</v>
      </c>
      <c r="N1112" s="215">
        <v>9</v>
      </c>
      <c r="O1112" s="78">
        <v>2</v>
      </c>
      <c r="P1112" s="78">
        <v>51</v>
      </c>
      <c r="Q1112" s="57" t="s">
        <v>32</v>
      </c>
      <c r="R1112" s="57" t="s">
        <v>52</v>
      </c>
      <c r="S1112" s="48"/>
      <c r="T1112" s="48"/>
      <c r="U1112" s="48"/>
      <c r="V1112" s="48"/>
      <c r="W1112" s="48"/>
      <c r="X1112" s="48"/>
      <c r="Y1112" s="48"/>
      <c r="Z1112" s="48"/>
      <c r="AA1112" s="48"/>
      <c r="AB1112" s="48"/>
      <c r="AC1112" s="48"/>
      <c r="AD1112" s="48"/>
      <c r="AE1112" s="48"/>
      <c r="AR1112" s="7" t="s">
        <v>47</v>
      </c>
      <c r="AS1112" s="7" t="s">
        <v>53</v>
      </c>
    </row>
    <row r="1113" spans="2:273" ht="20.25" customHeight="1">
      <c r="B1113" s="116" t="s">
        <v>6611</v>
      </c>
      <c r="C1113" s="107">
        <v>20202</v>
      </c>
      <c r="D1113" s="108">
        <v>2020</v>
      </c>
      <c r="E1113" s="65" t="s">
        <v>1120</v>
      </c>
      <c r="F1113" s="140"/>
      <c r="G1113" s="354"/>
      <c r="H1113" s="57" t="s">
        <v>6612</v>
      </c>
      <c r="I1113" s="57" t="s">
        <v>37</v>
      </c>
      <c r="J1113" s="78">
        <v>29</v>
      </c>
      <c r="K1113" s="192">
        <v>1499603</v>
      </c>
      <c r="L1113" s="57" t="s">
        <v>6608</v>
      </c>
      <c r="M1113" s="57" t="s">
        <v>39</v>
      </c>
      <c r="N1113" s="215">
        <v>9</v>
      </c>
      <c r="O1113" s="78">
        <v>2</v>
      </c>
      <c r="P1113" s="77">
        <v>51</v>
      </c>
      <c r="Q1113" s="57" t="s">
        <v>55</v>
      </c>
      <c r="R1113" s="57" t="s">
        <v>2120</v>
      </c>
      <c r="S1113" s="48"/>
      <c r="T1113" s="48"/>
      <c r="U1113" s="48"/>
      <c r="V1113" s="48"/>
      <c r="W1113" s="48"/>
      <c r="X1113" s="48"/>
      <c r="Y1113" s="48"/>
      <c r="Z1113" s="48"/>
      <c r="AA1113" s="48"/>
      <c r="AB1113" s="48"/>
      <c r="AC1113" s="48"/>
      <c r="AD1113" s="48"/>
      <c r="AE1113" s="48"/>
    </row>
    <row r="1114" spans="2:273" ht="20.25" customHeight="1">
      <c r="B1114" s="116" t="s">
        <v>6613</v>
      </c>
      <c r="C1114" s="107">
        <v>20202</v>
      </c>
      <c r="D1114" s="108">
        <v>2020</v>
      </c>
      <c r="E1114" s="65" t="s">
        <v>1120</v>
      </c>
      <c r="F1114" s="140"/>
      <c r="G1114" s="354"/>
      <c r="H1114" s="57" t="s">
        <v>6614</v>
      </c>
      <c r="I1114" s="57" t="s">
        <v>37</v>
      </c>
      <c r="J1114" s="78">
        <v>36</v>
      </c>
      <c r="K1114" s="192">
        <v>3200000</v>
      </c>
      <c r="L1114" s="57" t="s">
        <v>6608</v>
      </c>
      <c r="M1114" s="57" t="s">
        <v>39</v>
      </c>
      <c r="N1114" s="215">
        <v>9</v>
      </c>
      <c r="O1114" s="78">
        <v>2</v>
      </c>
      <c r="P1114" s="78">
        <v>51</v>
      </c>
      <c r="Q1114" s="57" t="s">
        <v>32</v>
      </c>
      <c r="R1114" s="57" t="s">
        <v>33</v>
      </c>
      <c r="S1114" s="48"/>
      <c r="T1114" s="48"/>
      <c r="U1114" s="48"/>
      <c r="V1114" s="48"/>
      <c r="W1114" s="48"/>
      <c r="X1114" s="48"/>
      <c r="Y1114" s="48"/>
      <c r="Z1114" s="48"/>
      <c r="AA1114" s="48"/>
      <c r="AB1114" s="48"/>
      <c r="AC1114" s="48"/>
      <c r="AD1114" s="48"/>
      <c r="AE1114" s="48"/>
    </row>
    <row r="1115" spans="2:273" ht="20.25" customHeight="1">
      <c r="B1115" s="111" t="s">
        <v>1130</v>
      </c>
      <c r="C1115" s="112">
        <v>20182</v>
      </c>
      <c r="D1115" s="108">
        <v>2018</v>
      </c>
      <c r="E1115" s="35" t="s">
        <v>1120</v>
      </c>
      <c r="F1115" s="142"/>
      <c r="G1115" s="353"/>
      <c r="H1115" s="36" t="s">
        <v>1131</v>
      </c>
      <c r="I1115" s="4" t="s">
        <v>37</v>
      </c>
      <c r="J1115" s="79">
        <v>51</v>
      </c>
      <c r="K1115" s="191">
        <v>3403226</v>
      </c>
      <c r="L1115" s="4" t="s">
        <v>1122</v>
      </c>
      <c r="M1115" s="4" t="s">
        <v>39</v>
      </c>
      <c r="N1115" s="215">
        <v>9</v>
      </c>
      <c r="O1115" s="77">
        <v>2</v>
      </c>
      <c r="P1115" s="77">
        <v>51</v>
      </c>
      <c r="Q1115" s="36" t="s">
        <v>161</v>
      </c>
      <c r="R1115" s="4" t="s">
        <v>156</v>
      </c>
      <c r="S1115" s="37"/>
      <c r="T1115" s="37"/>
      <c r="U1115" s="37"/>
      <c r="V1115" s="37"/>
      <c r="W1115" s="37"/>
      <c r="X1115" s="37"/>
      <c r="Y1115" s="37"/>
      <c r="Z1115" s="37"/>
      <c r="AA1115" s="37"/>
      <c r="AB1115" s="37"/>
      <c r="AC1115" s="37"/>
      <c r="AD1115" s="37"/>
      <c r="AE1115" s="37"/>
    </row>
    <row r="1116" spans="2:273" ht="20.25" customHeight="1">
      <c r="B1116" s="116" t="s">
        <v>6615</v>
      </c>
      <c r="C1116" s="107">
        <v>20202</v>
      </c>
      <c r="D1116" s="108">
        <v>2020</v>
      </c>
      <c r="E1116" s="65" t="s">
        <v>1120</v>
      </c>
      <c r="F1116" s="140"/>
      <c r="G1116" s="354"/>
      <c r="H1116" s="57" t="s">
        <v>6616</v>
      </c>
      <c r="I1116" s="57" t="s">
        <v>37</v>
      </c>
      <c r="J1116" s="78">
        <v>37</v>
      </c>
      <c r="K1116" s="192">
        <v>3571212</v>
      </c>
      <c r="L1116" s="57" t="s">
        <v>6608</v>
      </c>
      <c r="M1116" s="57" t="s">
        <v>39</v>
      </c>
      <c r="N1116" s="215">
        <v>9</v>
      </c>
      <c r="O1116" s="78">
        <v>2</v>
      </c>
      <c r="P1116" s="78">
        <v>51</v>
      </c>
      <c r="Q1116" s="57" t="s">
        <v>32</v>
      </c>
      <c r="R1116" s="57" t="s">
        <v>156</v>
      </c>
      <c r="S1116" s="48"/>
      <c r="T1116" s="48"/>
      <c r="U1116" s="48"/>
      <c r="V1116" s="48"/>
      <c r="W1116" s="48"/>
      <c r="X1116" s="48"/>
      <c r="Y1116" s="48"/>
      <c r="Z1116" s="48"/>
      <c r="AA1116" s="48"/>
      <c r="AB1116" s="48"/>
      <c r="AC1116" s="48"/>
      <c r="AD1116" s="48"/>
      <c r="AE1116" s="48"/>
      <c r="JB1116" s="37"/>
      <c r="JC1116" s="37"/>
      <c r="JD1116" s="37"/>
      <c r="JE1116" s="37"/>
      <c r="JF1116" s="37"/>
      <c r="JG1116" s="37"/>
      <c r="JH1116" s="37"/>
      <c r="JI1116" s="37"/>
      <c r="JJ1116" s="37"/>
      <c r="JK1116" s="37"/>
      <c r="JL1116" s="37"/>
      <c r="JM1116" s="37"/>
    </row>
    <row r="1117" spans="2:273" ht="20.25" customHeight="1">
      <c r="B1117" s="111" t="s">
        <v>1123</v>
      </c>
      <c r="C1117" s="112">
        <v>20182</v>
      </c>
      <c r="D1117" s="108">
        <v>2018</v>
      </c>
      <c r="E1117" s="35" t="s">
        <v>1120</v>
      </c>
      <c r="F1117" s="142"/>
      <c r="G1117" s="353"/>
      <c r="H1117" s="36" t="s">
        <v>1124</v>
      </c>
      <c r="I1117" s="4" t="s">
        <v>37</v>
      </c>
      <c r="J1117" s="79">
        <v>39</v>
      </c>
      <c r="K1117" s="191">
        <v>4000000</v>
      </c>
      <c r="L1117" s="4" t="s">
        <v>1122</v>
      </c>
      <c r="M1117" s="4" t="s">
        <v>39</v>
      </c>
      <c r="N1117" s="215">
        <v>9</v>
      </c>
      <c r="O1117" s="77">
        <v>2</v>
      </c>
      <c r="P1117" s="77">
        <v>51</v>
      </c>
      <c r="Q1117" s="36" t="s">
        <v>55</v>
      </c>
      <c r="R1117" s="4" t="s">
        <v>156</v>
      </c>
      <c r="S1117" s="37"/>
      <c r="T1117" s="37"/>
      <c r="U1117" s="37"/>
      <c r="V1117" s="37"/>
      <c r="W1117" s="37"/>
      <c r="X1117" s="37"/>
      <c r="Y1117" s="37"/>
      <c r="Z1117" s="37"/>
      <c r="AA1117" s="37"/>
      <c r="AB1117" s="37"/>
      <c r="AC1117" s="37"/>
      <c r="AD1117" s="37"/>
      <c r="AE1117" s="37"/>
    </row>
    <row r="1118" spans="2:273" ht="20.25" customHeight="1">
      <c r="B1118" s="116" t="s">
        <v>3828</v>
      </c>
      <c r="C1118" s="107">
        <v>20192</v>
      </c>
      <c r="D1118" s="108">
        <v>2019</v>
      </c>
      <c r="E1118" s="38" t="s">
        <v>1120</v>
      </c>
      <c r="F1118" s="141"/>
      <c r="G1118" s="353"/>
      <c r="H1118" s="3" t="s">
        <v>3829</v>
      </c>
      <c r="I1118" s="3" t="s">
        <v>37</v>
      </c>
      <c r="J1118" s="79">
        <v>36</v>
      </c>
      <c r="K1118" s="193">
        <v>4800000</v>
      </c>
      <c r="L1118" s="3" t="s">
        <v>3825</v>
      </c>
      <c r="M1118" s="3" t="s">
        <v>39</v>
      </c>
      <c r="N1118" s="215">
        <v>9</v>
      </c>
      <c r="O1118" s="77">
        <v>2</v>
      </c>
      <c r="P1118" s="78">
        <v>51</v>
      </c>
      <c r="Q1118" s="3" t="s">
        <v>32</v>
      </c>
      <c r="R1118" s="3" t="s">
        <v>489</v>
      </c>
      <c r="S1118" s="6"/>
      <c r="T1118" s="6"/>
      <c r="Y1118" s="6"/>
      <c r="Z1118" s="6"/>
      <c r="AR1118" s="7" t="s">
        <v>47</v>
      </c>
      <c r="AS1118" s="7" t="s">
        <v>53</v>
      </c>
    </row>
    <row r="1119" spans="2:273" ht="20.25" customHeight="1">
      <c r="B1119" s="116" t="s">
        <v>6617</v>
      </c>
      <c r="C1119" s="107">
        <v>20201</v>
      </c>
      <c r="D1119" s="109">
        <v>2020</v>
      </c>
      <c r="E1119" s="65" t="s">
        <v>1120</v>
      </c>
      <c r="F1119" s="140"/>
      <c r="G1119" s="354"/>
      <c r="H1119" s="57" t="s">
        <v>6618</v>
      </c>
      <c r="I1119" s="57" t="s">
        <v>103</v>
      </c>
      <c r="J1119" s="78">
        <v>48</v>
      </c>
      <c r="K1119" s="192">
        <v>15750989</v>
      </c>
      <c r="L1119" s="57" t="s">
        <v>6608</v>
      </c>
      <c r="M1119" s="57" t="s">
        <v>39</v>
      </c>
      <c r="N1119" s="215">
        <v>9</v>
      </c>
      <c r="O1119" s="78">
        <v>2</v>
      </c>
      <c r="P1119" s="77">
        <v>51</v>
      </c>
      <c r="Q1119" s="57" t="s">
        <v>47</v>
      </c>
      <c r="R1119" s="57" t="s">
        <v>831</v>
      </c>
      <c r="S1119" s="48"/>
      <c r="T1119" s="48"/>
      <c r="U1119" s="48"/>
      <c r="V1119" s="48"/>
      <c r="W1119" s="48"/>
      <c r="X1119" s="48"/>
      <c r="Y1119" s="48"/>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c r="AZ1119" s="48"/>
      <c r="BA1119" s="48"/>
      <c r="BB1119" s="48"/>
      <c r="BC1119" s="48"/>
      <c r="BD1119" s="48"/>
      <c r="BE1119" s="48"/>
      <c r="BF1119" s="48"/>
      <c r="BG1119" s="48"/>
      <c r="BH1119" s="48"/>
      <c r="BI1119" s="48"/>
      <c r="BJ1119" s="48"/>
      <c r="BK1119" s="48"/>
      <c r="BL1119" s="48"/>
      <c r="BM1119" s="48"/>
      <c r="BN1119" s="48"/>
      <c r="BO1119" s="48"/>
      <c r="BP1119" s="48"/>
      <c r="BQ1119" s="48"/>
      <c r="BR1119" s="48"/>
      <c r="BS1119" s="48"/>
      <c r="BT1119" s="48"/>
      <c r="BU1119" s="48"/>
      <c r="BV1119" s="48"/>
      <c r="BW1119" s="48"/>
      <c r="BX1119" s="48"/>
      <c r="BY1119" s="48"/>
      <c r="BZ1119" s="48"/>
      <c r="CA1119" s="48"/>
      <c r="CB1119" s="48"/>
      <c r="CC1119" s="48"/>
      <c r="CD1119" s="48"/>
      <c r="CE1119" s="48"/>
      <c r="CF1119" s="48"/>
      <c r="CG1119" s="48"/>
      <c r="CH1119" s="48"/>
      <c r="CI1119" s="48"/>
      <c r="CJ1119" s="48"/>
      <c r="CK1119" s="48"/>
      <c r="CL1119" s="48"/>
      <c r="CM1119" s="48"/>
      <c r="CN1119" s="48"/>
      <c r="CO1119" s="48"/>
      <c r="CP1119" s="48"/>
      <c r="CQ1119" s="48"/>
      <c r="CR1119" s="48"/>
      <c r="CS1119" s="48"/>
      <c r="CT1119" s="48"/>
      <c r="CU1119" s="48"/>
      <c r="CV1119" s="48"/>
      <c r="CW1119" s="48"/>
      <c r="CX1119" s="48"/>
      <c r="CY1119" s="48"/>
      <c r="CZ1119" s="48"/>
      <c r="DA1119" s="48"/>
      <c r="DB1119" s="48"/>
      <c r="DC1119" s="48"/>
      <c r="DD1119" s="48"/>
      <c r="DE1119" s="48"/>
      <c r="DF1119" s="48"/>
      <c r="DG1119" s="48"/>
      <c r="DH1119" s="48"/>
      <c r="DI1119" s="48"/>
      <c r="DJ1119" s="48"/>
      <c r="DK1119" s="48"/>
      <c r="DL1119" s="48"/>
      <c r="DM1119" s="48"/>
      <c r="DN1119" s="48"/>
      <c r="DO1119" s="48"/>
      <c r="DP1119" s="48"/>
      <c r="DQ1119" s="48"/>
      <c r="DR1119" s="48"/>
      <c r="DS1119" s="48"/>
      <c r="DT1119" s="48"/>
      <c r="DU1119" s="48"/>
      <c r="DV1119" s="48"/>
      <c r="DW1119" s="48"/>
      <c r="DX1119" s="48"/>
      <c r="DY1119" s="48"/>
      <c r="DZ1119" s="48"/>
      <c r="EA1119" s="48"/>
      <c r="EB1119" s="48"/>
      <c r="EC1119" s="48"/>
      <c r="ED1119" s="48"/>
      <c r="EE1119" s="48"/>
      <c r="EF1119" s="48"/>
      <c r="EG1119" s="48"/>
      <c r="EH1119" s="48"/>
      <c r="EI1119" s="48"/>
      <c r="EJ1119" s="48"/>
      <c r="EK1119" s="48"/>
      <c r="EL1119" s="48"/>
      <c r="EM1119" s="48"/>
      <c r="EN1119" s="48"/>
      <c r="EO1119" s="48"/>
      <c r="EP1119" s="48"/>
      <c r="EQ1119" s="48"/>
      <c r="ER1119" s="48"/>
      <c r="ES1119" s="48"/>
      <c r="ET1119" s="48"/>
      <c r="EU1119" s="48"/>
      <c r="EV1119" s="48"/>
      <c r="EW1119" s="48"/>
      <c r="EX1119" s="48"/>
      <c r="EY1119" s="48"/>
      <c r="EZ1119" s="48"/>
      <c r="FA1119" s="48"/>
      <c r="FB1119" s="48"/>
      <c r="FC1119" s="48"/>
      <c r="FD1119" s="48"/>
      <c r="FE1119" s="48"/>
      <c r="FF1119" s="48"/>
      <c r="FG1119" s="48"/>
      <c r="FH1119" s="48"/>
      <c r="FI1119" s="48"/>
      <c r="FJ1119" s="48"/>
      <c r="FK1119" s="48"/>
      <c r="FL1119" s="48"/>
      <c r="FM1119" s="48"/>
      <c r="FN1119" s="48"/>
      <c r="FO1119" s="48"/>
      <c r="FP1119" s="48"/>
      <c r="FQ1119" s="48"/>
      <c r="FR1119" s="48"/>
      <c r="FS1119" s="48"/>
      <c r="FT1119" s="48"/>
      <c r="FU1119" s="48"/>
      <c r="FV1119" s="48"/>
      <c r="FW1119" s="48"/>
      <c r="FX1119" s="48"/>
      <c r="FY1119" s="48"/>
      <c r="FZ1119" s="48"/>
      <c r="GA1119" s="48"/>
      <c r="GB1119" s="48"/>
      <c r="GC1119" s="48"/>
      <c r="GD1119" s="48"/>
      <c r="GE1119" s="48"/>
      <c r="GF1119" s="48"/>
      <c r="GG1119" s="48"/>
      <c r="GH1119" s="48"/>
      <c r="GI1119" s="48"/>
      <c r="GJ1119" s="48"/>
      <c r="GK1119" s="48"/>
      <c r="GL1119" s="48"/>
      <c r="GM1119" s="48"/>
      <c r="GN1119" s="48"/>
      <c r="GO1119" s="48"/>
      <c r="GP1119" s="48"/>
      <c r="GQ1119" s="48"/>
      <c r="GR1119" s="48"/>
      <c r="GS1119" s="48"/>
      <c r="GT1119" s="48"/>
      <c r="GU1119" s="48"/>
      <c r="GV1119" s="48"/>
      <c r="GW1119" s="48"/>
      <c r="GX1119" s="48"/>
      <c r="GY1119" s="48"/>
      <c r="GZ1119" s="48"/>
      <c r="HA1119" s="48"/>
      <c r="HB1119" s="48"/>
      <c r="HC1119" s="48"/>
      <c r="HD1119" s="48"/>
      <c r="HE1119" s="48"/>
      <c r="HF1119" s="48"/>
      <c r="HG1119" s="48"/>
      <c r="HH1119" s="48"/>
      <c r="HI1119" s="48"/>
      <c r="HJ1119" s="48"/>
      <c r="HK1119" s="48"/>
      <c r="HL1119" s="48"/>
      <c r="HM1119" s="48"/>
      <c r="HN1119" s="48"/>
      <c r="HO1119" s="48"/>
      <c r="HP1119" s="48"/>
      <c r="HQ1119" s="48"/>
      <c r="HR1119" s="48"/>
      <c r="HS1119" s="48"/>
      <c r="HT1119" s="48"/>
      <c r="HU1119" s="48"/>
      <c r="HV1119" s="48"/>
      <c r="HW1119" s="48"/>
      <c r="HX1119" s="48"/>
      <c r="HY1119" s="48"/>
      <c r="HZ1119" s="48"/>
      <c r="IA1119" s="48"/>
      <c r="IB1119" s="48"/>
      <c r="IC1119" s="48"/>
      <c r="ID1119" s="48"/>
      <c r="IE1119" s="48"/>
      <c r="IF1119" s="48"/>
      <c r="IG1119" s="48"/>
      <c r="IH1119" s="48"/>
      <c r="II1119" s="48"/>
      <c r="IJ1119" s="48"/>
      <c r="IK1119" s="48"/>
      <c r="IL1119" s="48"/>
      <c r="IM1119" s="48"/>
      <c r="IN1119" s="48"/>
      <c r="IO1119" s="48"/>
      <c r="IP1119" s="48"/>
      <c r="IQ1119" s="48"/>
      <c r="IR1119" s="48"/>
      <c r="IS1119" s="48"/>
      <c r="IT1119" s="48"/>
      <c r="IU1119" s="48"/>
      <c r="IV1119" s="48"/>
      <c r="IW1119" s="48"/>
      <c r="IX1119" s="48"/>
      <c r="IY1119" s="48"/>
      <c r="IZ1119" s="48"/>
      <c r="JA1119" s="48"/>
      <c r="JB1119" s="49"/>
      <c r="JC1119" s="49"/>
      <c r="JD1119" s="49"/>
      <c r="JE1119" s="49"/>
      <c r="JF1119" s="49"/>
      <c r="JG1119" s="49"/>
      <c r="JH1119" s="49"/>
      <c r="JI1119" s="49"/>
      <c r="JJ1119" s="49"/>
      <c r="JK1119" s="49"/>
      <c r="JL1119" s="49"/>
      <c r="JM1119" s="49"/>
    </row>
    <row r="1120" spans="2:273" ht="20.25" customHeight="1">
      <c r="B1120" s="116" t="s">
        <v>3823</v>
      </c>
      <c r="C1120" s="107">
        <v>20191</v>
      </c>
      <c r="D1120" s="108">
        <v>2019</v>
      </c>
      <c r="E1120" s="38" t="s">
        <v>1120</v>
      </c>
      <c r="F1120" s="141"/>
      <c r="G1120" s="353"/>
      <c r="H1120" s="3" t="s">
        <v>3824</v>
      </c>
      <c r="I1120" s="3" t="s">
        <v>103</v>
      </c>
      <c r="J1120" s="79">
        <v>63</v>
      </c>
      <c r="K1120" s="193">
        <v>19548570</v>
      </c>
      <c r="L1120" s="3" t="s">
        <v>3825</v>
      </c>
      <c r="M1120" s="3" t="s">
        <v>39</v>
      </c>
      <c r="N1120" s="215">
        <v>9</v>
      </c>
      <c r="O1120" s="77">
        <v>2</v>
      </c>
      <c r="P1120" s="78">
        <v>51</v>
      </c>
      <c r="Q1120" s="3" t="s">
        <v>55</v>
      </c>
      <c r="R1120" s="3" t="s">
        <v>831</v>
      </c>
      <c r="S1120" s="6"/>
      <c r="T1120" s="6"/>
      <c r="Y1120" s="6"/>
      <c r="Z1120" s="6"/>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c r="AZ1120" s="48"/>
      <c r="BA1120" s="48"/>
      <c r="BB1120" s="48"/>
      <c r="BC1120" s="48"/>
      <c r="BD1120" s="48"/>
      <c r="BE1120" s="48"/>
      <c r="BF1120" s="48"/>
      <c r="BG1120" s="48"/>
      <c r="BH1120" s="48"/>
      <c r="BI1120" s="48"/>
      <c r="BJ1120" s="48"/>
      <c r="BK1120" s="48"/>
      <c r="BL1120" s="48"/>
      <c r="BM1120" s="48"/>
      <c r="BN1120" s="48"/>
      <c r="BO1120" s="48"/>
      <c r="BP1120" s="48"/>
      <c r="BQ1120" s="48"/>
      <c r="BR1120" s="48"/>
      <c r="BS1120" s="48"/>
      <c r="BT1120" s="48"/>
      <c r="BU1120" s="48"/>
      <c r="BV1120" s="48"/>
      <c r="BW1120" s="48"/>
      <c r="BX1120" s="48"/>
      <c r="BY1120" s="48"/>
      <c r="BZ1120" s="48"/>
      <c r="CA1120" s="48"/>
      <c r="CB1120" s="48"/>
      <c r="CC1120" s="48"/>
      <c r="CD1120" s="48"/>
      <c r="CE1120" s="48"/>
      <c r="CF1120" s="48"/>
      <c r="CG1120" s="48"/>
      <c r="CH1120" s="48"/>
      <c r="CI1120" s="48"/>
      <c r="CJ1120" s="48"/>
      <c r="CK1120" s="48"/>
      <c r="CL1120" s="48"/>
      <c r="CM1120" s="48"/>
      <c r="CN1120" s="48"/>
      <c r="CO1120" s="48"/>
      <c r="CP1120" s="48"/>
      <c r="CQ1120" s="48"/>
      <c r="CR1120" s="48"/>
      <c r="CS1120" s="48"/>
      <c r="CT1120" s="48"/>
      <c r="CU1120" s="48"/>
      <c r="CV1120" s="48"/>
      <c r="CW1120" s="48"/>
      <c r="CX1120" s="48"/>
      <c r="CY1120" s="48"/>
      <c r="CZ1120" s="48"/>
      <c r="DA1120" s="48"/>
      <c r="DB1120" s="48"/>
      <c r="DC1120" s="48"/>
      <c r="DD1120" s="48"/>
      <c r="DE1120" s="48"/>
      <c r="DF1120" s="48"/>
      <c r="DG1120" s="48"/>
      <c r="DH1120" s="48"/>
      <c r="DI1120" s="48"/>
      <c r="DJ1120" s="48"/>
      <c r="DK1120" s="48"/>
      <c r="DL1120" s="48"/>
      <c r="DM1120" s="48"/>
      <c r="DN1120" s="48"/>
      <c r="DO1120" s="48"/>
      <c r="DP1120" s="48"/>
      <c r="DQ1120" s="48"/>
      <c r="DR1120" s="48"/>
      <c r="DS1120" s="48"/>
      <c r="DT1120" s="48"/>
      <c r="DU1120" s="48"/>
      <c r="DV1120" s="48"/>
      <c r="DW1120" s="48"/>
      <c r="DX1120" s="48"/>
      <c r="DY1120" s="48"/>
      <c r="DZ1120" s="48"/>
      <c r="EA1120" s="48"/>
      <c r="EB1120" s="48"/>
      <c r="EC1120" s="48"/>
      <c r="ED1120" s="48"/>
      <c r="EE1120" s="48"/>
      <c r="EF1120" s="48"/>
      <c r="EG1120" s="48"/>
      <c r="EH1120" s="48"/>
      <c r="EI1120" s="48"/>
      <c r="EJ1120" s="48"/>
      <c r="EK1120" s="48"/>
      <c r="EL1120" s="48"/>
      <c r="EM1120" s="48"/>
      <c r="EN1120" s="48"/>
      <c r="EO1120" s="48"/>
      <c r="EP1120" s="48"/>
      <c r="EQ1120" s="48"/>
      <c r="ER1120" s="48"/>
      <c r="ES1120" s="48"/>
      <c r="ET1120" s="48"/>
      <c r="EU1120" s="48"/>
      <c r="EV1120" s="48"/>
      <c r="EW1120" s="48"/>
      <c r="EX1120" s="48"/>
      <c r="EY1120" s="48"/>
      <c r="EZ1120" s="48"/>
      <c r="FA1120" s="48"/>
      <c r="FB1120" s="48"/>
      <c r="FC1120" s="48"/>
      <c r="FD1120" s="48"/>
      <c r="FE1120" s="48"/>
      <c r="FF1120" s="48"/>
      <c r="FG1120" s="48"/>
      <c r="FH1120" s="48"/>
      <c r="FI1120" s="48"/>
      <c r="FJ1120" s="48"/>
      <c r="FK1120" s="48"/>
      <c r="FL1120" s="48"/>
      <c r="FM1120" s="48"/>
      <c r="FN1120" s="48"/>
      <c r="FO1120" s="48"/>
      <c r="FP1120" s="48"/>
      <c r="FQ1120" s="48"/>
      <c r="FR1120" s="48"/>
      <c r="FS1120" s="48"/>
      <c r="FT1120" s="48"/>
      <c r="FU1120" s="48"/>
      <c r="FV1120" s="48"/>
      <c r="FW1120" s="48"/>
      <c r="FX1120" s="48"/>
      <c r="FY1120" s="48"/>
      <c r="FZ1120" s="48"/>
      <c r="GA1120" s="48"/>
      <c r="GB1120" s="48"/>
      <c r="GC1120" s="48"/>
      <c r="GD1120" s="48"/>
      <c r="GE1120" s="48"/>
      <c r="GF1120" s="48"/>
      <c r="GG1120" s="48"/>
      <c r="GH1120" s="48"/>
      <c r="GI1120" s="48"/>
      <c r="GJ1120" s="48"/>
      <c r="GK1120" s="48"/>
      <c r="GL1120" s="48"/>
      <c r="GM1120" s="48"/>
      <c r="GN1120" s="48"/>
      <c r="GO1120" s="48"/>
      <c r="GP1120" s="48"/>
      <c r="GQ1120" s="48"/>
      <c r="GR1120" s="48"/>
      <c r="GS1120" s="48"/>
      <c r="GT1120" s="48"/>
      <c r="GU1120" s="48"/>
      <c r="GV1120" s="48"/>
      <c r="GW1120" s="48"/>
      <c r="GX1120" s="48"/>
      <c r="GY1120" s="48"/>
      <c r="GZ1120" s="48"/>
      <c r="HA1120" s="48"/>
      <c r="HB1120" s="48"/>
      <c r="HC1120" s="48"/>
      <c r="HD1120" s="48"/>
      <c r="HE1120" s="48"/>
      <c r="HF1120" s="48"/>
      <c r="HG1120" s="48"/>
      <c r="HH1120" s="48"/>
      <c r="HI1120" s="48"/>
      <c r="HJ1120" s="48"/>
      <c r="HK1120" s="48"/>
      <c r="HL1120" s="48"/>
      <c r="HM1120" s="48"/>
      <c r="HN1120" s="48"/>
      <c r="HO1120" s="48"/>
      <c r="HP1120" s="48"/>
      <c r="HQ1120" s="48"/>
      <c r="HR1120" s="48"/>
      <c r="HS1120" s="48"/>
      <c r="HT1120" s="48"/>
      <c r="HU1120" s="48"/>
      <c r="HV1120" s="48"/>
      <c r="HW1120" s="48"/>
      <c r="HX1120" s="48"/>
      <c r="HY1120" s="48"/>
      <c r="HZ1120" s="48"/>
      <c r="IA1120" s="48"/>
      <c r="IB1120" s="48"/>
      <c r="IC1120" s="48"/>
      <c r="ID1120" s="48"/>
      <c r="IE1120" s="48"/>
      <c r="IF1120" s="48"/>
      <c r="IG1120" s="48"/>
      <c r="IH1120" s="48"/>
      <c r="II1120" s="48"/>
      <c r="IJ1120" s="48"/>
      <c r="IK1120" s="48"/>
      <c r="IL1120" s="48"/>
      <c r="IM1120" s="48"/>
      <c r="IN1120" s="48"/>
      <c r="IO1120" s="48"/>
      <c r="IP1120" s="48"/>
      <c r="IQ1120" s="48"/>
      <c r="IR1120" s="48"/>
      <c r="IS1120" s="48"/>
      <c r="IT1120" s="48"/>
      <c r="IU1120" s="48"/>
      <c r="IV1120" s="48"/>
      <c r="IW1120" s="48"/>
      <c r="IX1120" s="48"/>
      <c r="IY1120" s="48"/>
      <c r="IZ1120" s="48"/>
      <c r="JA1120" s="48"/>
      <c r="JB1120" s="49"/>
      <c r="JC1120" s="49"/>
      <c r="JD1120" s="49"/>
      <c r="JE1120" s="49"/>
      <c r="JF1120" s="49"/>
      <c r="JG1120" s="49"/>
      <c r="JH1120" s="49"/>
      <c r="JI1120" s="49"/>
      <c r="JJ1120" s="49"/>
      <c r="JK1120" s="49"/>
      <c r="JL1120" s="49"/>
      <c r="JM1120" s="49"/>
    </row>
    <row r="1121" spans="2:273" ht="20.25" customHeight="1">
      <c r="B1121" s="111" t="s">
        <v>1119</v>
      </c>
      <c r="C1121" s="112">
        <v>20182</v>
      </c>
      <c r="D1121" s="108">
        <v>2018</v>
      </c>
      <c r="E1121" s="35" t="s">
        <v>1120</v>
      </c>
      <c r="F1121" s="142"/>
      <c r="G1121" s="353"/>
      <c r="H1121" s="36" t="s">
        <v>1121</v>
      </c>
      <c r="I1121" s="4" t="s">
        <v>37</v>
      </c>
      <c r="J1121" s="79">
        <v>55</v>
      </c>
      <c r="K1121" s="191">
        <v>29986311</v>
      </c>
      <c r="L1121" s="4" t="s">
        <v>1122</v>
      </c>
      <c r="M1121" s="4" t="s">
        <v>39</v>
      </c>
      <c r="N1121" s="215">
        <v>9</v>
      </c>
      <c r="O1121" s="77">
        <v>2</v>
      </c>
      <c r="P1121" s="77">
        <v>51</v>
      </c>
      <c r="Q1121" s="36" t="s">
        <v>161</v>
      </c>
      <c r="R1121" s="4" t="s">
        <v>156</v>
      </c>
      <c r="S1121" s="37"/>
      <c r="T1121" s="37"/>
      <c r="U1121" s="37"/>
      <c r="V1121" s="37"/>
      <c r="W1121" s="37"/>
      <c r="X1121" s="37"/>
      <c r="Y1121" s="37"/>
      <c r="Z1121" s="37"/>
      <c r="AA1121" s="37"/>
      <c r="AB1121" s="37"/>
      <c r="AC1121" s="37"/>
      <c r="AD1121" s="37"/>
      <c r="AE1121" s="37"/>
      <c r="AF1121" s="48"/>
      <c r="AG1121" s="48"/>
      <c r="AH1121" s="48"/>
      <c r="AI1121" s="48"/>
      <c r="AJ1121" s="48"/>
      <c r="AK1121" s="48"/>
      <c r="AL1121" s="48"/>
      <c r="AM1121" s="48"/>
      <c r="AN1121" s="48"/>
      <c r="AO1121" s="48"/>
      <c r="AP1121" s="48"/>
      <c r="AQ1121" s="48"/>
      <c r="AR1121" s="48"/>
      <c r="AS1121" s="48"/>
      <c r="AT1121" s="48"/>
      <c r="AU1121" s="48"/>
      <c r="AV1121" s="48"/>
      <c r="AW1121" s="48"/>
      <c r="AX1121" s="48"/>
      <c r="AY1121" s="48"/>
      <c r="AZ1121" s="48"/>
      <c r="BA1121" s="48"/>
      <c r="BB1121" s="48"/>
      <c r="BC1121" s="48"/>
      <c r="BD1121" s="48"/>
      <c r="BE1121" s="48"/>
      <c r="BF1121" s="48"/>
      <c r="BG1121" s="48"/>
      <c r="BH1121" s="48"/>
      <c r="BI1121" s="48"/>
      <c r="BJ1121" s="48"/>
      <c r="BK1121" s="48"/>
      <c r="BL1121" s="48"/>
      <c r="BM1121" s="48"/>
      <c r="BN1121" s="48"/>
      <c r="BO1121" s="48"/>
      <c r="BP1121" s="48"/>
      <c r="BQ1121" s="48"/>
      <c r="BR1121" s="48"/>
      <c r="BS1121" s="48"/>
      <c r="BT1121" s="48"/>
      <c r="BU1121" s="48"/>
      <c r="BV1121" s="48"/>
      <c r="BW1121" s="48"/>
      <c r="BX1121" s="48"/>
      <c r="BY1121" s="48"/>
      <c r="BZ1121" s="48"/>
      <c r="CA1121" s="48"/>
      <c r="CB1121" s="48"/>
      <c r="CC1121" s="48"/>
      <c r="CD1121" s="48"/>
      <c r="CE1121" s="48"/>
      <c r="CF1121" s="48"/>
      <c r="CG1121" s="48"/>
      <c r="CH1121" s="48"/>
      <c r="CI1121" s="48"/>
      <c r="CJ1121" s="48"/>
      <c r="CK1121" s="48"/>
      <c r="CL1121" s="48"/>
      <c r="CM1121" s="48"/>
      <c r="CN1121" s="48"/>
      <c r="CO1121" s="48"/>
      <c r="CP1121" s="48"/>
      <c r="CQ1121" s="48"/>
      <c r="CR1121" s="48"/>
      <c r="CS1121" s="48"/>
      <c r="CT1121" s="48"/>
      <c r="CU1121" s="48"/>
      <c r="CV1121" s="48"/>
      <c r="CW1121" s="48"/>
      <c r="CX1121" s="48"/>
      <c r="CY1121" s="48"/>
      <c r="CZ1121" s="48"/>
      <c r="DA1121" s="48"/>
      <c r="DB1121" s="48"/>
      <c r="DC1121" s="48"/>
      <c r="DD1121" s="48"/>
      <c r="DE1121" s="48"/>
      <c r="DF1121" s="48"/>
      <c r="DG1121" s="48"/>
      <c r="DH1121" s="48"/>
      <c r="DI1121" s="48"/>
      <c r="DJ1121" s="48"/>
      <c r="DK1121" s="48"/>
      <c r="DL1121" s="48"/>
      <c r="DM1121" s="48"/>
      <c r="DN1121" s="48"/>
      <c r="DO1121" s="48"/>
      <c r="DP1121" s="48"/>
      <c r="DQ1121" s="48"/>
      <c r="DR1121" s="48"/>
      <c r="DS1121" s="48"/>
      <c r="DT1121" s="48"/>
      <c r="DU1121" s="48"/>
      <c r="DV1121" s="48"/>
      <c r="DW1121" s="48"/>
      <c r="DX1121" s="48"/>
      <c r="DY1121" s="48"/>
      <c r="DZ1121" s="48"/>
      <c r="EA1121" s="48"/>
      <c r="EB1121" s="48"/>
      <c r="EC1121" s="48"/>
      <c r="ED1121" s="48"/>
      <c r="EE1121" s="48"/>
      <c r="EF1121" s="48"/>
      <c r="EG1121" s="48"/>
      <c r="EH1121" s="48"/>
      <c r="EI1121" s="48"/>
      <c r="EJ1121" s="48"/>
      <c r="EK1121" s="48"/>
      <c r="EL1121" s="48"/>
      <c r="EM1121" s="48"/>
      <c r="EN1121" s="48"/>
      <c r="EO1121" s="48"/>
      <c r="EP1121" s="48"/>
      <c r="EQ1121" s="48"/>
      <c r="ER1121" s="48"/>
      <c r="ES1121" s="48"/>
      <c r="ET1121" s="48"/>
      <c r="EU1121" s="48"/>
      <c r="EV1121" s="48"/>
      <c r="EW1121" s="48"/>
      <c r="EX1121" s="48"/>
      <c r="EY1121" s="48"/>
      <c r="EZ1121" s="48"/>
      <c r="FA1121" s="48"/>
      <c r="FB1121" s="48"/>
      <c r="FC1121" s="48"/>
      <c r="FD1121" s="48"/>
      <c r="FE1121" s="48"/>
      <c r="FF1121" s="48"/>
      <c r="FG1121" s="48"/>
      <c r="FH1121" s="48"/>
      <c r="FI1121" s="48"/>
      <c r="FJ1121" s="48"/>
      <c r="FK1121" s="48"/>
      <c r="FL1121" s="48"/>
      <c r="FM1121" s="48"/>
      <c r="FN1121" s="48"/>
      <c r="FO1121" s="48"/>
      <c r="FP1121" s="48"/>
      <c r="FQ1121" s="48"/>
      <c r="FR1121" s="48"/>
      <c r="FS1121" s="48"/>
      <c r="FT1121" s="48"/>
      <c r="FU1121" s="48"/>
      <c r="FV1121" s="48"/>
      <c r="FW1121" s="48"/>
      <c r="FX1121" s="48"/>
      <c r="FY1121" s="48"/>
      <c r="FZ1121" s="48"/>
      <c r="GA1121" s="48"/>
      <c r="GB1121" s="48"/>
      <c r="GC1121" s="48"/>
      <c r="GD1121" s="48"/>
      <c r="GE1121" s="48"/>
      <c r="GF1121" s="48"/>
      <c r="GG1121" s="48"/>
      <c r="GH1121" s="48"/>
      <c r="GI1121" s="48"/>
      <c r="GJ1121" s="48"/>
      <c r="GK1121" s="48"/>
      <c r="GL1121" s="48"/>
      <c r="GM1121" s="48"/>
      <c r="GN1121" s="48"/>
      <c r="GO1121" s="48"/>
      <c r="GP1121" s="48"/>
      <c r="GQ1121" s="48"/>
      <c r="GR1121" s="48"/>
      <c r="GS1121" s="48"/>
      <c r="GT1121" s="48"/>
      <c r="GU1121" s="48"/>
      <c r="GV1121" s="48"/>
      <c r="GW1121" s="48"/>
      <c r="GX1121" s="48"/>
      <c r="GY1121" s="48"/>
      <c r="GZ1121" s="48"/>
      <c r="HA1121" s="48"/>
      <c r="HB1121" s="48"/>
      <c r="HC1121" s="48"/>
      <c r="HD1121" s="48"/>
      <c r="HE1121" s="48"/>
      <c r="HF1121" s="48"/>
      <c r="HG1121" s="48"/>
      <c r="HH1121" s="48"/>
      <c r="HI1121" s="48"/>
      <c r="HJ1121" s="48"/>
      <c r="HK1121" s="48"/>
      <c r="HL1121" s="48"/>
      <c r="HM1121" s="48"/>
      <c r="HN1121" s="48"/>
      <c r="HO1121" s="48"/>
      <c r="HP1121" s="48"/>
      <c r="HQ1121" s="48"/>
      <c r="HR1121" s="48"/>
      <c r="HS1121" s="48"/>
      <c r="HT1121" s="48"/>
      <c r="HU1121" s="48"/>
      <c r="HV1121" s="48"/>
      <c r="HW1121" s="48"/>
      <c r="HX1121" s="48"/>
      <c r="HY1121" s="48"/>
      <c r="HZ1121" s="48"/>
      <c r="IA1121" s="48"/>
      <c r="IB1121" s="48"/>
      <c r="IC1121" s="48"/>
      <c r="ID1121" s="48"/>
      <c r="IE1121" s="48"/>
      <c r="IF1121" s="48"/>
      <c r="IG1121" s="48"/>
      <c r="IH1121" s="48"/>
      <c r="II1121" s="48"/>
      <c r="IJ1121" s="48"/>
      <c r="IK1121" s="48"/>
      <c r="IL1121" s="48"/>
      <c r="IM1121" s="48"/>
      <c r="IN1121" s="48"/>
      <c r="IO1121" s="48"/>
      <c r="IP1121" s="48"/>
      <c r="IQ1121" s="48"/>
      <c r="IR1121" s="48"/>
      <c r="IS1121" s="48"/>
      <c r="IT1121" s="48"/>
      <c r="IU1121" s="48"/>
      <c r="IV1121" s="48"/>
      <c r="IW1121" s="48"/>
      <c r="IX1121" s="48"/>
      <c r="IY1121" s="48"/>
      <c r="IZ1121" s="48"/>
      <c r="JA1121" s="48"/>
      <c r="JB1121" s="49"/>
      <c r="JC1121" s="49"/>
      <c r="JD1121" s="49"/>
      <c r="JE1121" s="49"/>
      <c r="JF1121" s="49"/>
      <c r="JG1121" s="49"/>
      <c r="JH1121" s="49"/>
      <c r="JI1121" s="49"/>
      <c r="JJ1121" s="49"/>
      <c r="JK1121" s="49"/>
      <c r="JL1121" s="49"/>
      <c r="JM1121" s="49"/>
    </row>
    <row r="1122" spans="2:273" ht="20.25" customHeight="1">
      <c r="B1122" s="116" t="s">
        <v>6641</v>
      </c>
      <c r="C1122" s="107">
        <v>20202</v>
      </c>
      <c r="D1122" s="108">
        <v>2020</v>
      </c>
      <c r="E1122" s="65" t="s">
        <v>1142</v>
      </c>
      <c r="F1122" s="140"/>
      <c r="G1122" s="354" t="s">
        <v>1086</v>
      </c>
      <c r="H1122" s="57" t="s">
        <v>6642</v>
      </c>
      <c r="I1122" s="57" t="s">
        <v>37</v>
      </c>
      <c r="J1122" s="78">
        <v>6</v>
      </c>
      <c r="K1122" s="192">
        <v>48962</v>
      </c>
      <c r="L1122" s="57" t="s">
        <v>6640</v>
      </c>
      <c r="M1122" s="57" t="s">
        <v>39</v>
      </c>
      <c r="N1122" s="215">
        <v>9</v>
      </c>
      <c r="O1122" s="78">
        <v>2</v>
      </c>
      <c r="P1122" s="78">
        <v>51</v>
      </c>
      <c r="Q1122" s="57" t="s">
        <v>47</v>
      </c>
      <c r="R1122" s="57" t="s">
        <v>193</v>
      </c>
      <c r="S1122" s="48"/>
      <c r="T1122" s="48"/>
      <c r="U1122" s="48"/>
      <c r="V1122" s="48"/>
      <c r="W1122" s="48"/>
      <c r="X1122" s="48"/>
      <c r="Y1122" s="48"/>
      <c r="Z1122" s="48"/>
      <c r="AA1122" s="48"/>
      <c r="AB1122" s="48"/>
      <c r="AC1122" s="48"/>
      <c r="AD1122" s="48"/>
      <c r="AE1122" s="48"/>
      <c r="AF1122" s="48"/>
      <c r="AG1122" s="48"/>
      <c r="AH1122" s="48"/>
      <c r="AI1122" s="48"/>
      <c r="AJ1122" s="48"/>
      <c r="AK1122" s="48"/>
      <c r="AL1122" s="48"/>
      <c r="AM1122" s="48"/>
      <c r="AN1122" s="48"/>
      <c r="AO1122" s="48"/>
      <c r="AP1122" s="48"/>
      <c r="AQ1122" s="48"/>
      <c r="AR1122" s="48"/>
      <c r="AS1122" s="48"/>
      <c r="AT1122" s="48"/>
      <c r="AU1122" s="48"/>
      <c r="AV1122" s="48"/>
      <c r="AW1122" s="48"/>
      <c r="AX1122" s="48"/>
      <c r="AY1122" s="48"/>
      <c r="AZ1122" s="48"/>
      <c r="BA1122" s="48"/>
      <c r="BB1122" s="48"/>
      <c r="BC1122" s="48"/>
      <c r="BD1122" s="48"/>
      <c r="BE1122" s="48"/>
      <c r="BF1122" s="48"/>
      <c r="BG1122" s="48"/>
      <c r="BH1122" s="48"/>
      <c r="BI1122" s="48"/>
      <c r="BJ1122" s="48"/>
      <c r="BK1122" s="48"/>
      <c r="BL1122" s="48"/>
      <c r="BM1122" s="48"/>
      <c r="BN1122" s="48"/>
      <c r="BO1122" s="48"/>
      <c r="BP1122" s="48"/>
      <c r="BQ1122" s="48"/>
      <c r="BR1122" s="48"/>
      <c r="BS1122" s="48"/>
      <c r="BT1122" s="48"/>
      <c r="BU1122" s="48"/>
      <c r="BV1122" s="48"/>
      <c r="BW1122" s="48"/>
      <c r="BX1122" s="48"/>
      <c r="BY1122" s="48"/>
      <c r="BZ1122" s="48"/>
      <c r="CA1122" s="48"/>
      <c r="CB1122" s="48"/>
      <c r="CC1122" s="48"/>
      <c r="CD1122" s="48"/>
      <c r="CE1122" s="48"/>
      <c r="CF1122" s="48"/>
      <c r="CG1122" s="48"/>
      <c r="CH1122" s="48"/>
      <c r="CI1122" s="48"/>
      <c r="CJ1122" s="48"/>
      <c r="CK1122" s="48"/>
      <c r="CL1122" s="48"/>
      <c r="CM1122" s="48"/>
      <c r="CN1122" s="48"/>
      <c r="CO1122" s="48"/>
      <c r="CP1122" s="48"/>
      <c r="CQ1122" s="48"/>
      <c r="CR1122" s="48"/>
      <c r="CS1122" s="48"/>
      <c r="CT1122" s="48"/>
      <c r="CU1122" s="48"/>
      <c r="CV1122" s="48"/>
      <c r="CW1122" s="48"/>
      <c r="CX1122" s="48"/>
      <c r="CY1122" s="48"/>
      <c r="CZ1122" s="48"/>
      <c r="DA1122" s="48"/>
      <c r="DB1122" s="48"/>
      <c r="DC1122" s="48"/>
      <c r="DD1122" s="48"/>
      <c r="DE1122" s="48"/>
      <c r="DF1122" s="48"/>
      <c r="DG1122" s="48"/>
      <c r="DH1122" s="48"/>
      <c r="DI1122" s="48"/>
      <c r="DJ1122" s="48"/>
      <c r="DK1122" s="48"/>
      <c r="DL1122" s="48"/>
      <c r="DM1122" s="48"/>
      <c r="DN1122" s="48"/>
      <c r="DO1122" s="48"/>
      <c r="DP1122" s="48"/>
      <c r="DQ1122" s="48"/>
      <c r="DR1122" s="48"/>
      <c r="DS1122" s="48"/>
      <c r="DT1122" s="48"/>
      <c r="DU1122" s="48"/>
      <c r="DV1122" s="48"/>
      <c r="DW1122" s="48"/>
      <c r="DX1122" s="48"/>
      <c r="DY1122" s="48"/>
      <c r="DZ1122" s="48"/>
      <c r="EA1122" s="48"/>
      <c r="EB1122" s="48"/>
      <c r="EC1122" s="48"/>
      <c r="ED1122" s="48"/>
      <c r="EE1122" s="48"/>
      <c r="EF1122" s="48"/>
      <c r="EG1122" s="48"/>
      <c r="EH1122" s="48"/>
      <c r="EI1122" s="48"/>
      <c r="EJ1122" s="48"/>
      <c r="EK1122" s="48"/>
      <c r="EL1122" s="48"/>
      <c r="EM1122" s="48"/>
      <c r="EN1122" s="48"/>
      <c r="EO1122" s="48"/>
      <c r="EP1122" s="48"/>
      <c r="EQ1122" s="48"/>
      <c r="ER1122" s="48"/>
      <c r="ES1122" s="48"/>
      <c r="ET1122" s="48"/>
      <c r="EU1122" s="48"/>
      <c r="EV1122" s="48"/>
      <c r="EW1122" s="48"/>
      <c r="EX1122" s="48"/>
      <c r="EY1122" s="48"/>
      <c r="EZ1122" s="48"/>
      <c r="FA1122" s="48"/>
      <c r="FB1122" s="48"/>
      <c r="FC1122" s="48"/>
      <c r="FD1122" s="48"/>
      <c r="FE1122" s="48"/>
      <c r="FF1122" s="48"/>
      <c r="FG1122" s="48"/>
      <c r="FH1122" s="48"/>
      <c r="FI1122" s="48"/>
      <c r="FJ1122" s="48"/>
      <c r="FK1122" s="48"/>
      <c r="FL1122" s="48"/>
      <c r="FM1122" s="48"/>
      <c r="FN1122" s="48"/>
      <c r="FO1122" s="48"/>
      <c r="FP1122" s="48"/>
      <c r="FQ1122" s="48"/>
      <c r="FR1122" s="48"/>
      <c r="FS1122" s="48"/>
      <c r="FT1122" s="48"/>
      <c r="FU1122" s="48"/>
      <c r="FV1122" s="48"/>
      <c r="FW1122" s="48"/>
      <c r="FX1122" s="48"/>
      <c r="FY1122" s="48"/>
      <c r="FZ1122" s="48"/>
      <c r="GA1122" s="48"/>
      <c r="GB1122" s="48"/>
      <c r="GC1122" s="48"/>
      <c r="GD1122" s="48"/>
      <c r="GE1122" s="48"/>
      <c r="GF1122" s="48"/>
      <c r="GG1122" s="48"/>
      <c r="GH1122" s="48"/>
      <c r="GI1122" s="48"/>
      <c r="GJ1122" s="48"/>
      <c r="GK1122" s="48"/>
      <c r="GL1122" s="48"/>
      <c r="GM1122" s="48"/>
      <c r="GN1122" s="48"/>
      <c r="GO1122" s="48"/>
      <c r="GP1122" s="48"/>
      <c r="GQ1122" s="48"/>
      <c r="GR1122" s="48"/>
      <c r="GS1122" s="48"/>
      <c r="GT1122" s="48"/>
      <c r="GU1122" s="48"/>
      <c r="GV1122" s="48"/>
      <c r="GW1122" s="48"/>
      <c r="GX1122" s="48"/>
      <c r="GY1122" s="48"/>
      <c r="GZ1122" s="48"/>
      <c r="HA1122" s="48"/>
      <c r="HB1122" s="48"/>
      <c r="HC1122" s="48"/>
      <c r="HD1122" s="48"/>
      <c r="HE1122" s="48"/>
      <c r="HF1122" s="48"/>
      <c r="HG1122" s="48"/>
      <c r="HH1122" s="48"/>
      <c r="HI1122" s="48"/>
      <c r="HJ1122" s="48"/>
      <c r="HK1122" s="48"/>
      <c r="HL1122" s="48"/>
      <c r="HM1122" s="48"/>
      <c r="HN1122" s="48"/>
      <c r="HO1122" s="48"/>
      <c r="HP1122" s="48"/>
      <c r="HQ1122" s="48"/>
      <c r="HR1122" s="48"/>
      <c r="HS1122" s="48"/>
      <c r="HT1122" s="48"/>
      <c r="HU1122" s="48"/>
      <c r="HV1122" s="48"/>
      <c r="HW1122" s="48"/>
      <c r="HX1122" s="48"/>
      <c r="HY1122" s="48"/>
      <c r="HZ1122" s="48"/>
      <c r="IA1122" s="48"/>
      <c r="IB1122" s="48"/>
      <c r="IC1122" s="48"/>
      <c r="ID1122" s="48"/>
      <c r="IE1122" s="48"/>
      <c r="IF1122" s="48"/>
      <c r="IG1122" s="48"/>
      <c r="IH1122" s="48"/>
      <c r="II1122" s="48"/>
      <c r="IJ1122" s="48"/>
      <c r="IK1122" s="48"/>
      <c r="IL1122" s="48"/>
      <c r="IM1122" s="48"/>
      <c r="IN1122" s="48"/>
      <c r="IO1122" s="48"/>
      <c r="IP1122" s="48"/>
      <c r="IQ1122" s="48"/>
      <c r="IR1122" s="48"/>
      <c r="IS1122" s="48"/>
      <c r="IT1122" s="48"/>
      <c r="IU1122" s="48"/>
      <c r="IV1122" s="48"/>
      <c r="IW1122" s="48"/>
      <c r="IX1122" s="48"/>
      <c r="IY1122" s="48"/>
      <c r="IZ1122" s="48"/>
      <c r="JA1122" s="48"/>
      <c r="JB1122" s="49"/>
      <c r="JC1122" s="49"/>
      <c r="JD1122" s="49"/>
      <c r="JE1122" s="49"/>
      <c r="JF1122" s="49"/>
      <c r="JG1122" s="49"/>
      <c r="JH1122" s="49"/>
      <c r="JI1122" s="49"/>
      <c r="JJ1122" s="49"/>
      <c r="JK1122" s="49"/>
      <c r="JL1122" s="49"/>
      <c r="JM1122" s="49"/>
    </row>
    <row r="1123" spans="2:273" ht="20.25" customHeight="1">
      <c r="B1123" s="116" t="s">
        <v>6634</v>
      </c>
      <c r="C1123" s="107">
        <v>20201</v>
      </c>
      <c r="D1123" s="109">
        <v>2020</v>
      </c>
      <c r="E1123" s="65" t="s">
        <v>1142</v>
      </c>
      <c r="F1123" s="140"/>
      <c r="G1123" s="354">
        <v>1</v>
      </c>
      <c r="H1123" s="57" t="s">
        <v>6635</v>
      </c>
      <c r="I1123" s="57" t="s">
        <v>53</v>
      </c>
      <c r="J1123" s="78">
        <v>24</v>
      </c>
      <c r="K1123" s="192">
        <v>98685</v>
      </c>
      <c r="L1123" s="57" t="s">
        <v>6633</v>
      </c>
      <c r="M1123" s="57" t="s">
        <v>39</v>
      </c>
      <c r="N1123" s="215">
        <v>9</v>
      </c>
      <c r="O1123" s="78">
        <v>2</v>
      </c>
      <c r="P1123" s="78">
        <v>6</v>
      </c>
      <c r="Q1123" s="57" t="s">
        <v>47</v>
      </c>
      <c r="R1123" s="57" t="s">
        <v>219</v>
      </c>
      <c r="S1123" s="48"/>
      <c r="T1123" s="48"/>
      <c r="U1123" s="48"/>
      <c r="V1123" s="48"/>
      <c r="W1123" s="48"/>
      <c r="X1123" s="48"/>
      <c r="Y1123" s="48"/>
      <c r="Z1123" s="48"/>
      <c r="AA1123" s="48"/>
      <c r="AB1123" s="48"/>
      <c r="AC1123" s="48"/>
      <c r="AD1123" s="48"/>
      <c r="AE1123" s="48"/>
    </row>
    <row r="1124" spans="2:273" ht="20.25" customHeight="1">
      <c r="B1124" s="116" t="s">
        <v>6670</v>
      </c>
      <c r="C1124" s="107">
        <v>20201</v>
      </c>
      <c r="D1124" s="109">
        <v>2020</v>
      </c>
      <c r="E1124" s="65" t="s">
        <v>1142</v>
      </c>
      <c r="F1124" s="140"/>
      <c r="G1124" s="354">
        <v>1</v>
      </c>
      <c r="H1124" s="57" t="s">
        <v>6671</v>
      </c>
      <c r="I1124" s="57" t="s">
        <v>53</v>
      </c>
      <c r="J1124" s="78">
        <v>24</v>
      </c>
      <c r="K1124" s="192">
        <v>150000</v>
      </c>
      <c r="L1124" s="57" t="s">
        <v>6672</v>
      </c>
      <c r="M1124" s="57" t="s">
        <v>39</v>
      </c>
      <c r="N1124" s="215">
        <v>9</v>
      </c>
      <c r="O1124" s="78">
        <v>2</v>
      </c>
      <c r="P1124" s="78">
        <v>6</v>
      </c>
      <c r="Q1124" s="57" t="s">
        <v>47</v>
      </c>
      <c r="R1124" s="57" t="s">
        <v>80</v>
      </c>
      <c r="S1124" s="48"/>
      <c r="T1124" s="48"/>
      <c r="U1124" s="48"/>
      <c r="V1124" s="48"/>
      <c r="W1124" s="48"/>
      <c r="X1124" s="48"/>
      <c r="Y1124" s="48"/>
      <c r="Z1124" s="48"/>
      <c r="AA1124" s="48"/>
      <c r="AB1124" s="48"/>
      <c r="AC1124" s="48"/>
      <c r="AD1124" s="48"/>
      <c r="AE1124" s="48"/>
      <c r="AF1124" s="48"/>
      <c r="AG1124" s="48"/>
      <c r="AH1124" s="48"/>
      <c r="AI1124" s="48"/>
      <c r="AJ1124" s="48"/>
      <c r="AK1124" s="48"/>
      <c r="AL1124" s="48"/>
      <c r="AM1124" s="48"/>
      <c r="AN1124" s="48"/>
      <c r="AO1124" s="48"/>
      <c r="AP1124" s="48"/>
      <c r="AQ1124" s="48"/>
      <c r="AR1124" s="48"/>
      <c r="AS1124" s="48"/>
      <c r="AT1124" s="48"/>
      <c r="AU1124" s="48"/>
      <c r="AV1124" s="48"/>
      <c r="AW1124" s="48"/>
      <c r="AX1124" s="48"/>
      <c r="AY1124" s="48"/>
      <c r="AZ1124" s="48"/>
      <c r="BA1124" s="48"/>
      <c r="BB1124" s="48"/>
      <c r="BC1124" s="48"/>
      <c r="BD1124" s="48"/>
      <c r="BE1124" s="48"/>
      <c r="BF1124" s="48"/>
      <c r="BG1124" s="48"/>
      <c r="BH1124" s="48"/>
      <c r="BI1124" s="48"/>
      <c r="BJ1124" s="48"/>
      <c r="BK1124" s="48"/>
      <c r="BL1124" s="48"/>
      <c r="BM1124" s="48"/>
      <c r="BN1124" s="48"/>
      <c r="BO1124" s="48"/>
      <c r="BP1124" s="48"/>
      <c r="BQ1124" s="48"/>
      <c r="BR1124" s="48"/>
      <c r="BS1124" s="48"/>
      <c r="BT1124" s="48"/>
      <c r="BU1124" s="48"/>
      <c r="BV1124" s="48"/>
      <c r="BW1124" s="48"/>
      <c r="BX1124" s="48"/>
      <c r="BY1124" s="48"/>
      <c r="BZ1124" s="48"/>
      <c r="CA1124" s="48"/>
      <c r="CB1124" s="48"/>
      <c r="CC1124" s="48"/>
      <c r="CD1124" s="48"/>
      <c r="CE1124" s="48"/>
      <c r="CF1124" s="48"/>
      <c r="CG1124" s="48"/>
      <c r="CH1124" s="48"/>
      <c r="CI1124" s="48"/>
      <c r="CJ1124" s="48"/>
      <c r="CK1124" s="48"/>
      <c r="CL1124" s="48"/>
      <c r="CM1124" s="48"/>
      <c r="CN1124" s="48"/>
      <c r="CO1124" s="48"/>
      <c r="CP1124" s="48"/>
      <c r="CQ1124" s="48"/>
      <c r="CR1124" s="48"/>
      <c r="CS1124" s="48"/>
      <c r="CT1124" s="48"/>
      <c r="CU1124" s="48"/>
      <c r="CV1124" s="48"/>
      <c r="CW1124" s="48"/>
      <c r="CX1124" s="48"/>
      <c r="CY1124" s="48"/>
      <c r="CZ1124" s="48"/>
      <c r="DA1124" s="48"/>
      <c r="DB1124" s="48"/>
      <c r="DC1124" s="48"/>
      <c r="DD1124" s="48"/>
      <c r="DE1124" s="48"/>
      <c r="DF1124" s="48"/>
      <c r="DG1124" s="48"/>
      <c r="DH1124" s="48"/>
      <c r="DI1124" s="48"/>
      <c r="DJ1124" s="48"/>
      <c r="DK1124" s="48"/>
      <c r="DL1124" s="48"/>
      <c r="DM1124" s="48"/>
      <c r="DN1124" s="48"/>
      <c r="DO1124" s="48"/>
      <c r="DP1124" s="48"/>
      <c r="DQ1124" s="48"/>
      <c r="DR1124" s="48"/>
      <c r="DS1124" s="48"/>
      <c r="DT1124" s="48"/>
      <c r="DU1124" s="48"/>
      <c r="DV1124" s="48"/>
      <c r="DW1124" s="48"/>
      <c r="DX1124" s="48"/>
      <c r="DY1124" s="48"/>
      <c r="DZ1124" s="48"/>
      <c r="EA1124" s="48"/>
      <c r="EB1124" s="48"/>
      <c r="EC1124" s="48"/>
      <c r="ED1124" s="48"/>
      <c r="EE1124" s="48"/>
      <c r="EF1124" s="48"/>
      <c r="EG1124" s="48"/>
      <c r="EH1124" s="48"/>
      <c r="EI1124" s="48"/>
      <c r="EJ1124" s="48"/>
      <c r="EK1124" s="48"/>
      <c r="EL1124" s="48"/>
      <c r="EM1124" s="48"/>
      <c r="EN1124" s="48"/>
      <c r="EO1124" s="48"/>
      <c r="EP1124" s="48"/>
      <c r="EQ1124" s="48"/>
      <c r="ER1124" s="48"/>
      <c r="ES1124" s="48"/>
      <c r="ET1124" s="48"/>
      <c r="EU1124" s="48"/>
      <c r="EV1124" s="48"/>
      <c r="EW1124" s="48"/>
      <c r="EX1124" s="48"/>
      <c r="EY1124" s="48"/>
      <c r="EZ1124" s="48"/>
      <c r="FA1124" s="48"/>
      <c r="FB1124" s="48"/>
      <c r="FC1124" s="48"/>
      <c r="FD1124" s="48"/>
      <c r="FE1124" s="48"/>
      <c r="FF1124" s="48"/>
      <c r="FG1124" s="48"/>
      <c r="FH1124" s="48"/>
      <c r="FI1124" s="48"/>
      <c r="FJ1124" s="48"/>
      <c r="FK1124" s="48"/>
      <c r="FL1124" s="48"/>
      <c r="FM1124" s="48"/>
      <c r="FN1124" s="48"/>
      <c r="FO1124" s="48"/>
      <c r="FP1124" s="48"/>
      <c r="FQ1124" s="48"/>
      <c r="FR1124" s="48"/>
      <c r="FS1124" s="48"/>
      <c r="FT1124" s="48"/>
      <c r="FU1124" s="48"/>
      <c r="FV1124" s="48"/>
      <c r="FW1124" s="48"/>
      <c r="FX1124" s="48"/>
      <c r="FY1124" s="48"/>
      <c r="FZ1124" s="48"/>
      <c r="GA1124" s="48"/>
      <c r="GB1124" s="48"/>
      <c r="GC1124" s="48"/>
      <c r="GD1124" s="48"/>
      <c r="GE1124" s="48"/>
      <c r="GF1124" s="48"/>
      <c r="GG1124" s="48"/>
      <c r="GH1124" s="48"/>
      <c r="GI1124" s="48"/>
      <c r="GJ1124" s="48"/>
      <c r="GK1124" s="48"/>
      <c r="GL1124" s="48"/>
      <c r="GM1124" s="48"/>
      <c r="GN1124" s="48"/>
      <c r="GO1124" s="48"/>
      <c r="GP1124" s="48"/>
      <c r="GQ1124" s="48"/>
      <c r="GR1124" s="48"/>
      <c r="GS1124" s="48"/>
      <c r="GT1124" s="48"/>
      <c r="GU1124" s="48"/>
      <c r="GV1124" s="48"/>
      <c r="GW1124" s="48"/>
      <c r="GX1124" s="48"/>
      <c r="GY1124" s="48"/>
      <c r="GZ1124" s="48"/>
      <c r="HA1124" s="48"/>
      <c r="HB1124" s="48"/>
      <c r="HC1124" s="48"/>
      <c r="HD1124" s="48"/>
      <c r="HE1124" s="48"/>
      <c r="HF1124" s="48"/>
      <c r="HG1124" s="48"/>
      <c r="HH1124" s="48"/>
      <c r="HI1124" s="48"/>
      <c r="HJ1124" s="48"/>
      <c r="HK1124" s="48"/>
      <c r="HL1124" s="48"/>
      <c r="HM1124" s="48"/>
      <c r="HN1124" s="48"/>
      <c r="HO1124" s="48"/>
      <c r="HP1124" s="48"/>
      <c r="HQ1124" s="48"/>
      <c r="HR1124" s="48"/>
      <c r="HS1124" s="48"/>
      <c r="HT1124" s="48"/>
      <c r="HU1124" s="48"/>
      <c r="HV1124" s="48"/>
      <c r="HW1124" s="48"/>
      <c r="HX1124" s="48"/>
      <c r="HY1124" s="48"/>
      <c r="HZ1124" s="48"/>
      <c r="IA1124" s="48"/>
      <c r="IB1124" s="48"/>
      <c r="IC1124" s="48"/>
      <c r="ID1124" s="48"/>
      <c r="IE1124" s="48"/>
      <c r="IF1124" s="48"/>
      <c r="IG1124" s="48"/>
      <c r="IH1124" s="48"/>
      <c r="II1124" s="48"/>
      <c r="IJ1124" s="48"/>
      <c r="IK1124" s="48"/>
      <c r="IL1124" s="48"/>
      <c r="IM1124" s="48"/>
      <c r="IN1124" s="48"/>
      <c r="IO1124" s="48"/>
      <c r="IP1124" s="48"/>
      <c r="IQ1124" s="48"/>
      <c r="IR1124" s="48"/>
      <c r="IS1124" s="48"/>
      <c r="IT1124" s="48"/>
      <c r="IU1124" s="48"/>
      <c r="IV1124" s="48"/>
      <c r="IW1124" s="48"/>
      <c r="IX1124" s="48"/>
      <c r="IY1124" s="48"/>
      <c r="IZ1124" s="48"/>
      <c r="JA1124" s="48"/>
      <c r="JB1124" s="49"/>
      <c r="JC1124" s="49"/>
      <c r="JD1124" s="49"/>
      <c r="JE1124" s="49"/>
      <c r="JF1124" s="49"/>
      <c r="JG1124" s="49"/>
      <c r="JH1124" s="49"/>
      <c r="JI1124" s="49"/>
      <c r="JJ1124" s="49"/>
      <c r="JK1124" s="49"/>
      <c r="JL1124" s="49"/>
      <c r="JM1124" s="49"/>
    </row>
    <row r="1125" spans="2:273" ht="20.25" customHeight="1">
      <c r="B1125" s="116" t="s">
        <v>6638</v>
      </c>
      <c r="C1125" s="107">
        <v>20202</v>
      </c>
      <c r="D1125" s="108">
        <v>2020</v>
      </c>
      <c r="E1125" s="65" t="s">
        <v>1142</v>
      </c>
      <c r="F1125" s="140"/>
      <c r="G1125" s="354"/>
      <c r="H1125" s="57" t="s">
        <v>6639</v>
      </c>
      <c r="I1125" s="57" t="s">
        <v>37</v>
      </c>
      <c r="J1125" s="78">
        <v>3</v>
      </c>
      <c r="K1125" s="192">
        <v>10000</v>
      </c>
      <c r="L1125" s="57" t="s">
        <v>6640</v>
      </c>
      <c r="M1125" s="57" t="s">
        <v>39</v>
      </c>
      <c r="N1125" s="215">
        <v>9</v>
      </c>
      <c r="O1125" s="78">
        <v>2</v>
      </c>
      <c r="P1125" s="78">
        <v>51</v>
      </c>
      <c r="Q1125" s="57" t="s">
        <v>47</v>
      </c>
      <c r="R1125" s="57" t="s">
        <v>156</v>
      </c>
      <c r="S1125" s="48"/>
      <c r="T1125" s="48"/>
      <c r="U1125" s="48"/>
      <c r="V1125" s="48"/>
      <c r="W1125" s="48"/>
      <c r="X1125" s="48"/>
      <c r="Y1125" s="48"/>
      <c r="Z1125" s="48"/>
      <c r="AA1125" s="48"/>
      <c r="AB1125" s="48"/>
      <c r="AC1125" s="48"/>
      <c r="AD1125" s="48"/>
      <c r="AE1125" s="48"/>
      <c r="AF1125" s="48"/>
      <c r="AG1125" s="48"/>
      <c r="AH1125" s="48"/>
      <c r="AI1125" s="48"/>
      <c r="AJ1125" s="48"/>
      <c r="AK1125" s="48"/>
      <c r="AL1125" s="48"/>
      <c r="AM1125" s="48"/>
      <c r="AN1125" s="48"/>
      <c r="AO1125" s="48"/>
      <c r="AP1125" s="48"/>
      <c r="AQ1125" s="48"/>
      <c r="AR1125" s="48"/>
      <c r="AS1125" s="48"/>
      <c r="AT1125" s="48"/>
      <c r="AU1125" s="48"/>
      <c r="AV1125" s="48"/>
      <c r="AW1125" s="48"/>
      <c r="AX1125" s="48"/>
      <c r="AY1125" s="48"/>
      <c r="AZ1125" s="48"/>
      <c r="BA1125" s="48"/>
      <c r="BB1125" s="48"/>
      <c r="BC1125" s="48"/>
      <c r="BD1125" s="48"/>
      <c r="BE1125" s="48"/>
      <c r="BF1125" s="48"/>
      <c r="BG1125" s="48"/>
      <c r="BH1125" s="48"/>
      <c r="BI1125" s="48"/>
      <c r="BJ1125" s="48"/>
      <c r="BK1125" s="48"/>
      <c r="BL1125" s="48"/>
      <c r="BM1125" s="48"/>
      <c r="BN1125" s="48"/>
      <c r="BO1125" s="48"/>
      <c r="BP1125" s="48"/>
      <c r="BQ1125" s="48"/>
      <c r="BR1125" s="48"/>
      <c r="BS1125" s="48"/>
      <c r="BT1125" s="48"/>
      <c r="BU1125" s="48"/>
      <c r="BV1125" s="48"/>
      <c r="BW1125" s="48"/>
      <c r="BX1125" s="48"/>
      <c r="BY1125" s="48"/>
      <c r="BZ1125" s="48"/>
      <c r="CA1125" s="48"/>
      <c r="CB1125" s="48"/>
      <c r="CC1125" s="48"/>
      <c r="CD1125" s="48"/>
      <c r="CE1125" s="48"/>
      <c r="CF1125" s="48"/>
      <c r="CG1125" s="48"/>
      <c r="CH1125" s="48"/>
      <c r="CI1125" s="48"/>
      <c r="CJ1125" s="48"/>
      <c r="CK1125" s="48"/>
      <c r="CL1125" s="48"/>
      <c r="CM1125" s="48"/>
      <c r="CN1125" s="48"/>
      <c r="CO1125" s="48"/>
      <c r="CP1125" s="48"/>
      <c r="CQ1125" s="48"/>
      <c r="CR1125" s="48"/>
      <c r="CS1125" s="48"/>
      <c r="CT1125" s="48"/>
      <c r="CU1125" s="48"/>
      <c r="CV1125" s="48"/>
      <c r="CW1125" s="48"/>
      <c r="CX1125" s="48"/>
      <c r="CY1125" s="48"/>
      <c r="CZ1125" s="48"/>
      <c r="DA1125" s="48"/>
      <c r="DB1125" s="48"/>
      <c r="DC1125" s="48"/>
      <c r="DD1125" s="48"/>
      <c r="DE1125" s="48"/>
      <c r="DF1125" s="48"/>
      <c r="DG1125" s="48"/>
      <c r="DH1125" s="48"/>
      <c r="DI1125" s="48"/>
      <c r="DJ1125" s="48"/>
      <c r="DK1125" s="48"/>
      <c r="DL1125" s="48"/>
      <c r="DM1125" s="48"/>
      <c r="DN1125" s="48"/>
      <c r="DO1125" s="48"/>
      <c r="DP1125" s="48"/>
      <c r="DQ1125" s="48"/>
      <c r="DR1125" s="48"/>
      <c r="DS1125" s="48"/>
      <c r="DT1125" s="48"/>
      <c r="DU1125" s="48"/>
      <c r="DV1125" s="48"/>
      <c r="DW1125" s="48"/>
      <c r="DX1125" s="48"/>
      <c r="DY1125" s="48"/>
      <c r="DZ1125" s="48"/>
      <c r="EA1125" s="48"/>
      <c r="EB1125" s="48"/>
      <c r="EC1125" s="48"/>
      <c r="ED1125" s="48"/>
      <c r="EE1125" s="48"/>
      <c r="EF1125" s="48"/>
      <c r="EG1125" s="48"/>
      <c r="EH1125" s="48"/>
      <c r="EI1125" s="48"/>
      <c r="EJ1125" s="48"/>
      <c r="EK1125" s="48"/>
      <c r="EL1125" s="48"/>
      <c r="EM1125" s="48"/>
      <c r="EN1125" s="48"/>
      <c r="EO1125" s="48"/>
      <c r="EP1125" s="48"/>
      <c r="EQ1125" s="48"/>
      <c r="ER1125" s="48"/>
      <c r="ES1125" s="48"/>
      <c r="ET1125" s="48"/>
      <c r="EU1125" s="48"/>
      <c r="EV1125" s="48"/>
      <c r="EW1125" s="48"/>
      <c r="EX1125" s="48"/>
      <c r="EY1125" s="48"/>
      <c r="EZ1125" s="48"/>
      <c r="FA1125" s="48"/>
      <c r="FB1125" s="48"/>
      <c r="FC1125" s="48"/>
      <c r="FD1125" s="48"/>
      <c r="FE1125" s="48"/>
      <c r="FF1125" s="48"/>
      <c r="FG1125" s="48"/>
      <c r="FH1125" s="48"/>
      <c r="FI1125" s="48"/>
      <c r="FJ1125" s="48"/>
      <c r="FK1125" s="48"/>
      <c r="FL1125" s="48"/>
      <c r="FM1125" s="48"/>
      <c r="FN1125" s="48"/>
      <c r="FO1125" s="48"/>
      <c r="FP1125" s="48"/>
      <c r="FQ1125" s="48"/>
      <c r="FR1125" s="48"/>
      <c r="FS1125" s="48"/>
      <c r="FT1125" s="48"/>
      <c r="FU1125" s="48"/>
      <c r="FV1125" s="48"/>
      <c r="FW1125" s="48"/>
      <c r="FX1125" s="48"/>
      <c r="FY1125" s="48"/>
      <c r="FZ1125" s="48"/>
      <c r="GA1125" s="48"/>
      <c r="GB1125" s="48"/>
      <c r="GC1125" s="48"/>
      <c r="GD1125" s="48"/>
      <c r="GE1125" s="48"/>
      <c r="GF1125" s="48"/>
      <c r="GG1125" s="48"/>
      <c r="GH1125" s="48"/>
      <c r="GI1125" s="48"/>
      <c r="GJ1125" s="48"/>
      <c r="GK1125" s="48"/>
      <c r="GL1125" s="48"/>
      <c r="GM1125" s="48"/>
      <c r="GN1125" s="48"/>
      <c r="GO1125" s="48"/>
      <c r="GP1125" s="48"/>
      <c r="GQ1125" s="48"/>
      <c r="GR1125" s="48"/>
      <c r="GS1125" s="48"/>
      <c r="GT1125" s="48"/>
      <c r="GU1125" s="48"/>
      <c r="GV1125" s="48"/>
      <c r="GW1125" s="48"/>
      <c r="GX1125" s="48"/>
      <c r="GY1125" s="48"/>
      <c r="GZ1125" s="48"/>
      <c r="HA1125" s="48"/>
      <c r="HB1125" s="48"/>
      <c r="HC1125" s="48"/>
      <c r="HD1125" s="48"/>
      <c r="HE1125" s="48"/>
      <c r="HF1125" s="48"/>
      <c r="HG1125" s="48"/>
      <c r="HH1125" s="48"/>
      <c r="HI1125" s="48"/>
      <c r="HJ1125" s="48"/>
      <c r="HK1125" s="48"/>
      <c r="HL1125" s="48"/>
      <c r="HM1125" s="48"/>
      <c r="HN1125" s="48"/>
      <c r="HO1125" s="48"/>
      <c r="HP1125" s="48"/>
      <c r="HQ1125" s="48"/>
      <c r="HR1125" s="48"/>
      <c r="HS1125" s="48"/>
      <c r="HT1125" s="48"/>
      <c r="HU1125" s="48"/>
      <c r="HV1125" s="48"/>
      <c r="HW1125" s="48"/>
      <c r="HX1125" s="48"/>
      <c r="HY1125" s="48"/>
      <c r="HZ1125" s="48"/>
      <c r="IA1125" s="48"/>
      <c r="IB1125" s="48"/>
      <c r="IC1125" s="48"/>
      <c r="ID1125" s="48"/>
      <c r="IE1125" s="48"/>
      <c r="IF1125" s="48"/>
      <c r="IG1125" s="48"/>
      <c r="IH1125" s="48"/>
      <c r="II1125" s="48"/>
      <c r="IJ1125" s="48"/>
      <c r="IK1125" s="48"/>
      <c r="IL1125" s="48"/>
      <c r="IM1125" s="48"/>
      <c r="IN1125" s="48"/>
      <c r="IO1125" s="48"/>
      <c r="IP1125" s="48"/>
      <c r="IQ1125" s="48"/>
      <c r="IR1125" s="48"/>
      <c r="IS1125" s="48"/>
      <c r="IT1125" s="48"/>
      <c r="IU1125" s="48"/>
      <c r="IV1125" s="48"/>
      <c r="IW1125" s="48"/>
      <c r="IX1125" s="48"/>
      <c r="IY1125" s="48"/>
      <c r="IZ1125" s="48"/>
      <c r="JA1125" s="48"/>
      <c r="JB1125" s="49"/>
      <c r="JC1125" s="49"/>
      <c r="JD1125" s="49"/>
      <c r="JE1125" s="49"/>
      <c r="JF1125" s="49"/>
      <c r="JG1125" s="49"/>
      <c r="JH1125" s="49"/>
      <c r="JI1125" s="49"/>
      <c r="JJ1125" s="49"/>
      <c r="JK1125" s="49"/>
      <c r="JL1125" s="49"/>
      <c r="JM1125" s="49"/>
    </row>
    <row r="1126" spans="2:273" ht="20.25" customHeight="1">
      <c r="B1126" s="117" t="s">
        <v>1169</v>
      </c>
      <c r="C1126" s="118">
        <v>20181</v>
      </c>
      <c r="D1126" s="108">
        <v>2018</v>
      </c>
      <c r="E1126" s="65" t="s">
        <v>1142</v>
      </c>
      <c r="F1126" s="140"/>
      <c r="G1126" s="354"/>
      <c r="H1126" s="3" t="s">
        <v>1170</v>
      </c>
      <c r="I1126" s="3"/>
      <c r="J1126" s="79">
        <v>1</v>
      </c>
      <c r="K1126" s="193">
        <v>14998</v>
      </c>
      <c r="L1126" s="3" t="s">
        <v>2665</v>
      </c>
      <c r="M1126" s="3" t="s">
        <v>39</v>
      </c>
      <c r="N1126" s="215">
        <v>9</v>
      </c>
      <c r="O1126" s="79">
        <v>2</v>
      </c>
      <c r="P1126" s="77">
        <v>51</v>
      </c>
      <c r="Q1126" s="4"/>
      <c r="R1126" s="3" t="s">
        <v>52</v>
      </c>
      <c r="S1126" s="13">
        <v>10</v>
      </c>
      <c r="U1126" s="7"/>
      <c r="V1126" s="7"/>
      <c r="W1126" s="7"/>
      <c r="X1126" s="7"/>
      <c r="Y1126" s="13">
        <v>8</v>
      </c>
      <c r="Z1126" s="15">
        <v>21</v>
      </c>
      <c r="AA1126" s="7"/>
      <c r="AB1126" s="7"/>
      <c r="AC1126" s="7"/>
      <c r="AD1126" s="7"/>
      <c r="AE1126" s="6" t="s">
        <v>1171</v>
      </c>
    </row>
    <row r="1127" spans="2:273" ht="20.25" customHeight="1">
      <c r="B1127" s="116" t="s">
        <v>3845</v>
      </c>
      <c r="C1127" s="107">
        <v>20192</v>
      </c>
      <c r="D1127" s="108">
        <v>2019</v>
      </c>
      <c r="E1127" s="38" t="s">
        <v>1142</v>
      </c>
      <c r="F1127" s="141"/>
      <c r="G1127" s="353"/>
      <c r="H1127" s="3" t="s">
        <v>3846</v>
      </c>
      <c r="I1127" s="3" t="s">
        <v>37</v>
      </c>
      <c r="J1127" s="79">
        <v>13</v>
      </c>
      <c r="K1127" s="193">
        <v>80000</v>
      </c>
      <c r="L1127" s="3" t="s">
        <v>2664</v>
      </c>
      <c r="M1127" s="3" t="s">
        <v>39</v>
      </c>
      <c r="N1127" s="215">
        <v>9</v>
      </c>
      <c r="O1127" s="77">
        <v>2</v>
      </c>
      <c r="P1127" s="77">
        <v>6</v>
      </c>
      <c r="Q1127" s="3" t="s">
        <v>47</v>
      </c>
      <c r="R1127" s="3" t="s">
        <v>156</v>
      </c>
      <c r="S1127" s="6"/>
      <c r="T1127" s="6"/>
      <c r="Y1127" s="6"/>
      <c r="Z1127" s="6"/>
      <c r="AF1127" s="48"/>
      <c r="AG1127" s="48"/>
      <c r="AH1127" s="48"/>
      <c r="AI1127" s="48"/>
      <c r="AJ1127" s="48"/>
      <c r="AK1127" s="48"/>
      <c r="AL1127" s="48"/>
      <c r="AM1127" s="48"/>
      <c r="AN1127" s="48"/>
      <c r="AO1127" s="48"/>
      <c r="AP1127" s="48"/>
      <c r="AQ1127" s="48"/>
      <c r="AR1127" s="48"/>
      <c r="AS1127" s="48"/>
      <c r="AT1127" s="48"/>
      <c r="AU1127" s="48"/>
      <c r="AV1127" s="48"/>
      <c r="AW1127" s="48"/>
      <c r="AX1127" s="48"/>
      <c r="AY1127" s="48"/>
      <c r="AZ1127" s="48"/>
      <c r="BA1127" s="48"/>
      <c r="BB1127" s="48"/>
      <c r="BC1127" s="48"/>
      <c r="BD1127" s="48"/>
      <c r="BE1127" s="48"/>
      <c r="BF1127" s="48"/>
      <c r="BG1127" s="48"/>
      <c r="BH1127" s="48"/>
      <c r="BI1127" s="48"/>
      <c r="BJ1127" s="48"/>
      <c r="BK1127" s="48"/>
      <c r="BL1127" s="48"/>
      <c r="BM1127" s="48"/>
      <c r="BN1127" s="48"/>
      <c r="BO1127" s="48"/>
      <c r="BP1127" s="48"/>
      <c r="BQ1127" s="48"/>
      <c r="BR1127" s="48"/>
      <c r="BS1127" s="48"/>
      <c r="BT1127" s="48"/>
      <c r="BU1127" s="48"/>
      <c r="BV1127" s="48"/>
      <c r="BW1127" s="48"/>
      <c r="BX1127" s="48"/>
      <c r="BY1127" s="48"/>
      <c r="BZ1127" s="48"/>
      <c r="CA1127" s="48"/>
      <c r="CB1127" s="48"/>
      <c r="CC1127" s="48"/>
      <c r="CD1127" s="48"/>
      <c r="CE1127" s="48"/>
      <c r="CF1127" s="48"/>
      <c r="CG1127" s="48"/>
      <c r="CH1127" s="48"/>
      <c r="CI1127" s="48"/>
      <c r="CJ1127" s="48"/>
      <c r="CK1127" s="48"/>
      <c r="CL1127" s="48"/>
      <c r="CM1127" s="48"/>
      <c r="CN1127" s="48"/>
      <c r="CO1127" s="48"/>
      <c r="CP1127" s="48"/>
      <c r="CQ1127" s="48"/>
      <c r="CR1127" s="48"/>
      <c r="CS1127" s="48"/>
      <c r="CT1127" s="48"/>
      <c r="CU1127" s="48"/>
      <c r="CV1127" s="48"/>
      <c r="CW1127" s="48"/>
      <c r="CX1127" s="48"/>
      <c r="CY1127" s="48"/>
      <c r="CZ1127" s="48"/>
      <c r="DA1127" s="48"/>
      <c r="DB1127" s="48"/>
      <c r="DC1127" s="48"/>
      <c r="DD1127" s="48"/>
      <c r="DE1127" s="48"/>
      <c r="DF1127" s="48"/>
      <c r="DG1127" s="48"/>
      <c r="DH1127" s="48"/>
      <c r="DI1127" s="48"/>
      <c r="DJ1127" s="48"/>
      <c r="DK1127" s="48"/>
      <c r="DL1127" s="48"/>
      <c r="DM1127" s="48"/>
      <c r="DN1127" s="48"/>
      <c r="DO1127" s="48"/>
      <c r="DP1127" s="48"/>
      <c r="DQ1127" s="48"/>
      <c r="DR1127" s="48"/>
      <c r="DS1127" s="48"/>
      <c r="DT1127" s="48"/>
      <c r="DU1127" s="48"/>
      <c r="DV1127" s="48"/>
      <c r="DW1127" s="48"/>
      <c r="DX1127" s="48"/>
      <c r="DY1127" s="48"/>
      <c r="DZ1127" s="48"/>
      <c r="EA1127" s="48"/>
      <c r="EB1127" s="48"/>
      <c r="EC1127" s="48"/>
      <c r="ED1127" s="48"/>
      <c r="EE1127" s="48"/>
      <c r="EF1127" s="48"/>
      <c r="EG1127" s="48"/>
      <c r="EH1127" s="48"/>
      <c r="EI1127" s="48"/>
      <c r="EJ1127" s="48"/>
      <c r="EK1127" s="48"/>
      <c r="EL1127" s="48"/>
      <c r="EM1127" s="48"/>
      <c r="EN1127" s="48"/>
      <c r="EO1127" s="48"/>
      <c r="EP1127" s="48"/>
      <c r="EQ1127" s="48"/>
      <c r="ER1127" s="48"/>
      <c r="ES1127" s="48"/>
      <c r="ET1127" s="48"/>
      <c r="EU1127" s="48"/>
      <c r="EV1127" s="48"/>
      <c r="EW1127" s="48"/>
      <c r="EX1127" s="48"/>
      <c r="EY1127" s="48"/>
      <c r="EZ1127" s="48"/>
      <c r="FA1127" s="48"/>
      <c r="FB1127" s="48"/>
      <c r="FC1127" s="48"/>
      <c r="FD1127" s="48"/>
      <c r="FE1127" s="48"/>
      <c r="FF1127" s="48"/>
      <c r="FG1127" s="48"/>
      <c r="FH1127" s="48"/>
      <c r="FI1127" s="48"/>
      <c r="FJ1127" s="48"/>
      <c r="FK1127" s="48"/>
      <c r="FL1127" s="48"/>
      <c r="FM1127" s="48"/>
      <c r="FN1127" s="48"/>
      <c r="FO1127" s="48"/>
      <c r="FP1127" s="48"/>
      <c r="FQ1127" s="48"/>
      <c r="FR1127" s="48"/>
      <c r="FS1127" s="48"/>
      <c r="FT1127" s="48"/>
      <c r="FU1127" s="48"/>
      <c r="FV1127" s="48"/>
      <c r="FW1127" s="48"/>
      <c r="FX1127" s="48"/>
      <c r="FY1127" s="48"/>
      <c r="FZ1127" s="48"/>
      <c r="GA1127" s="48"/>
      <c r="GB1127" s="48"/>
      <c r="GC1127" s="48"/>
      <c r="GD1127" s="48"/>
      <c r="GE1127" s="48"/>
      <c r="GF1127" s="48"/>
      <c r="GG1127" s="48"/>
      <c r="GH1127" s="48"/>
      <c r="GI1127" s="48"/>
      <c r="GJ1127" s="48"/>
      <c r="GK1127" s="48"/>
      <c r="GL1127" s="48"/>
      <c r="GM1127" s="48"/>
      <c r="GN1127" s="48"/>
      <c r="GO1127" s="48"/>
      <c r="GP1127" s="48"/>
      <c r="GQ1127" s="48"/>
      <c r="GR1127" s="48"/>
      <c r="GS1127" s="48"/>
      <c r="GT1127" s="48"/>
      <c r="GU1127" s="48"/>
      <c r="GV1127" s="48"/>
      <c r="GW1127" s="48"/>
      <c r="GX1127" s="48"/>
      <c r="GY1127" s="48"/>
      <c r="GZ1127" s="48"/>
      <c r="HA1127" s="48"/>
      <c r="HB1127" s="48"/>
      <c r="HC1127" s="48"/>
      <c r="HD1127" s="48"/>
      <c r="HE1127" s="48"/>
      <c r="HF1127" s="48"/>
      <c r="HG1127" s="48"/>
      <c r="HH1127" s="48"/>
      <c r="HI1127" s="48"/>
      <c r="HJ1127" s="48"/>
      <c r="HK1127" s="48"/>
      <c r="HL1127" s="48"/>
      <c r="HM1127" s="48"/>
      <c r="HN1127" s="48"/>
      <c r="HO1127" s="48"/>
      <c r="HP1127" s="48"/>
      <c r="HQ1127" s="48"/>
      <c r="HR1127" s="48"/>
      <c r="HS1127" s="48"/>
      <c r="HT1127" s="48"/>
      <c r="HU1127" s="48"/>
      <c r="HV1127" s="48"/>
      <c r="HW1127" s="48"/>
      <c r="HX1127" s="48"/>
      <c r="HY1127" s="48"/>
      <c r="HZ1127" s="48"/>
      <c r="IA1127" s="48"/>
      <c r="IB1127" s="48"/>
      <c r="IC1127" s="48"/>
      <c r="ID1127" s="48"/>
      <c r="IE1127" s="48"/>
      <c r="IF1127" s="48"/>
      <c r="IG1127" s="48"/>
      <c r="IH1127" s="48"/>
      <c r="II1127" s="48"/>
      <c r="IJ1127" s="48"/>
      <c r="IK1127" s="48"/>
      <c r="IL1127" s="48"/>
      <c r="IM1127" s="48"/>
      <c r="IN1127" s="48"/>
      <c r="IO1127" s="48"/>
      <c r="IP1127" s="48"/>
      <c r="IQ1127" s="48"/>
      <c r="IR1127" s="48"/>
      <c r="IS1127" s="48"/>
      <c r="IT1127" s="48"/>
      <c r="IU1127" s="48"/>
      <c r="IV1127" s="48"/>
      <c r="IW1127" s="48"/>
      <c r="IX1127" s="48"/>
      <c r="IY1127" s="48"/>
      <c r="IZ1127" s="48"/>
      <c r="JA1127" s="48"/>
      <c r="JB1127" s="49"/>
      <c r="JC1127" s="49"/>
      <c r="JD1127" s="49"/>
      <c r="JE1127" s="49"/>
      <c r="JF1127" s="49"/>
      <c r="JG1127" s="49"/>
      <c r="JH1127" s="49"/>
      <c r="JI1127" s="49"/>
      <c r="JJ1127" s="49"/>
      <c r="JK1127" s="49"/>
      <c r="JL1127" s="49"/>
      <c r="JM1127" s="49"/>
    </row>
    <row r="1128" spans="2:273" ht="20.25" customHeight="1">
      <c r="B1128" s="116" t="s">
        <v>6631</v>
      </c>
      <c r="C1128" s="107">
        <v>20201</v>
      </c>
      <c r="D1128" s="109">
        <v>2020</v>
      </c>
      <c r="E1128" s="65" t="s">
        <v>1142</v>
      </c>
      <c r="F1128" s="140"/>
      <c r="G1128" s="354"/>
      <c r="H1128" s="57" t="s">
        <v>6632</v>
      </c>
      <c r="I1128" s="57" t="s">
        <v>53</v>
      </c>
      <c r="J1128" s="78">
        <v>18</v>
      </c>
      <c r="K1128" s="192">
        <v>81209</v>
      </c>
      <c r="L1128" s="57" t="s">
        <v>6633</v>
      </c>
      <c r="M1128" s="57" t="s">
        <v>39</v>
      </c>
      <c r="N1128" s="215">
        <v>9</v>
      </c>
      <c r="O1128" s="78">
        <v>2</v>
      </c>
      <c r="P1128" s="78">
        <v>6</v>
      </c>
      <c r="Q1128" s="57" t="s">
        <v>47</v>
      </c>
      <c r="R1128" s="57" t="s">
        <v>52</v>
      </c>
      <c r="S1128" s="48"/>
      <c r="T1128" s="48"/>
      <c r="U1128" s="48"/>
      <c r="V1128" s="48"/>
      <c r="W1128" s="48"/>
      <c r="X1128" s="48"/>
      <c r="Y1128" s="48"/>
      <c r="Z1128" s="48"/>
      <c r="AA1128" s="48"/>
      <c r="AB1128" s="48"/>
      <c r="AC1128" s="48"/>
      <c r="AD1128" s="48"/>
      <c r="AE1128" s="48"/>
      <c r="AF1128" s="48"/>
      <c r="AG1128" s="48"/>
      <c r="AH1128" s="48"/>
      <c r="AI1128" s="48"/>
      <c r="AJ1128" s="48"/>
      <c r="AK1128" s="48"/>
      <c r="AL1128" s="48"/>
      <c r="AM1128" s="48"/>
      <c r="AN1128" s="48"/>
      <c r="AO1128" s="48"/>
      <c r="AP1128" s="48"/>
      <c r="AQ1128" s="48"/>
      <c r="AR1128" s="48"/>
      <c r="AS1128" s="48"/>
      <c r="AT1128" s="48"/>
      <c r="AU1128" s="48"/>
      <c r="AV1128" s="48"/>
      <c r="AW1128" s="48"/>
      <c r="AX1128" s="48"/>
      <c r="AY1128" s="48"/>
      <c r="AZ1128" s="48"/>
      <c r="BA1128" s="48"/>
      <c r="BB1128" s="48"/>
      <c r="BC1128" s="48"/>
      <c r="BD1128" s="48"/>
      <c r="BE1128" s="48"/>
      <c r="BF1128" s="48"/>
      <c r="BG1128" s="48"/>
      <c r="BH1128" s="48"/>
      <c r="BI1128" s="48"/>
      <c r="BJ1128" s="48"/>
      <c r="BK1128" s="48"/>
      <c r="BL1128" s="48"/>
      <c r="BM1128" s="48"/>
      <c r="BN1128" s="48"/>
      <c r="BO1128" s="48"/>
      <c r="BP1128" s="48"/>
      <c r="BQ1128" s="48"/>
      <c r="BR1128" s="48"/>
      <c r="BS1128" s="48"/>
      <c r="BT1128" s="48"/>
      <c r="BU1128" s="48"/>
      <c r="BV1128" s="48"/>
      <c r="BW1128" s="48"/>
      <c r="BX1128" s="48"/>
      <c r="BY1128" s="48"/>
      <c r="BZ1128" s="48"/>
      <c r="CA1128" s="48"/>
      <c r="CB1128" s="48"/>
      <c r="CC1128" s="48"/>
      <c r="CD1128" s="48"/>
      <c r="CE1128" s="48"/>
      <c r="CF1128" s="48"/>
      <c r="CG1128" s="48"/>
      <c r="CH1128" s="48"/>
      <c r="CI1128" s="48"/>
      <c r="CJ1128" s="48"/>
      <c r="CK1128" s="48"/>
      <c r="CL1128" s="48"/>
      <c r="CM1128" s="48"/>
      <c r="CN1128" s="48"/>
      <c r="CO1128" s="48"/>
      <c r="CP1128" s="48"/>
      <c r="CQ1128" s="48"/>
      <c r="CR1128" s="48"/>
      <c r="CS1128" s="48"/>
      <c r="CT1128" s="48"/>
      <c r="CU1128" s="48"/>
      <c r="CV1128" s="48"/>
      <c r="CW1128" s="48"/>
      <c r="CX1128" s="48"/>
      <c r="CY1128" s="48"/>
      <c r="CZ1128" s="48"/>
      <c r="DA1128" s="48"/>
      <c r="DB1128" s="48"/>
      <c r="DC1128" s="48"/>
      <c r="DD1128" s="48"/>
      <c r="DE1128" s="48"/>
      <c r="DF1128" s="48"/>
      <c r="DG1128" s="48"/>
      <c r="DH1128" s="48"/>
      <c r="DI1128" s="48"/>
      <c r="DJ1128" s="48"/>
      <c r="DK1128" s="48"/>
      <c r="DL1128" s="48"/>
      <c r="DM1128" s="48"/>
      <c r="DN1128" s="48"/>
      <c r="DO1128" s="48"/>
      <c r="DP1128" s="48"/>
      <c r="DQ1128" s="48"/>
      <c r="DR1128" s="48"/>
      <c r="DS1128" s="48"/>
      <c r="DT1128" s="48"/>
      <c r="DU1128" s="48"/>
      <c r="DV1128" s="48"/>
      <c r="DW1128" s="48"/>
      <c r="DX1128" s="48"/>
      <c r="DY1128" s="48"/>
      <c r="DZ1128" s="48"/>
      <c r="EA1128" s="48"/>
      <c r="EB1128" s="48"/>
      <c r="EC1128" s="48"/>
      <c r="ED1128" s="48"/>
      <c r="EE1128" s="48"/>
      <c r="EF1128" s="48"/>
      <c r="EG1128" s="48"/>
      <c r="EH1128" s="48"/>
      <c r="EI1128" s="48"/>
      <c r="EJ1128" s="48"/>
      <c r="EK1128" s="48"/>
      <c r="EL1128" s="48"/>
      <c r="EM1128" s="48"/>
      <c r="EN1128" s="48"/>
      <c r="EO1128" s="48"/>
      <c r="EP1128" s="48"/>
      <c r="EQ1128" s="48"/>
      <c r="ER1128" s="48"/>
      <c r="ES1128" s="48"/>
      <c r="ET1128" s="48"/>
      <c r="EU1128" s="48"/>
      <c r="EV1128" s="48"/>
      <c r="EW1128" s="48"/>
      <c r="EX1128" s="48"/>
      <c r="EY1128" s="48"/>
      <c r="EZ1128" s="48"/>
      <c r="FA1128" s="48"/>
      <c r="FB1128" s="48"/>
      <c r="FC1128" s="48"/>
      <c r="FD1128" s="48"/>
      <c r="FE1128" s="48"/>
      <c r="FF1128" s="48"/>
      <c r="FG1128" s="48"/>
      <c r="FH1128" s="48"/>
      <c r="FI1128" s="48"/>
      <c r="FJ1128" s="48"/>
      <c r="FK1128" s="48"/>
      <c r="FL1128" s="48"/>
      <c r="FM1128" s="48"/>
      <c r="FN1128" s="48"/>
      <c r="FO1128" s="48"/>
      <c r="FP1128" s="48"/>
      <c r="FQ1128" s="48"/>
      <c r="FR1128" s="48"/>
      <c r="FS1128" s="48"/>
      <c r="FT1128" s="48"/>
      <c r="FU1128" s="48"/>
      <c r="FV1128" s="48"/>
      <c r="FW1128" s="48"/>
      <c r="FX1128" s="48"/>
      <c r="FY1128" s="48"/>
      <c r="FZ1128" s="48"/>
      <c r="GA1128" s="48"/>
      <c r="GB1128" s="48"/>
      <c r="GC1128" s="48"/>
      <c r="GD1128" s="48"/>
      <c r="GE1128" s="48"/>
      <c r="GF1128" s="48"/>
      <c r="GG1128" s="48"/>
      <c r="GH1128" s="48"/>
      <c r="GI1128" s="48"/>
      <c r="GJ1128" s="48"/>
      <c r="GK1128" s="48"/>
      <c r="GL1128" s="48"/>
      <c r="GM1128" s="48"/>
      <c r="GN1128" s="48"/>
      <c r="GO1128" s="48"/>
      <c r="GP1128" s="48"/>
      <c r="GQ1128" s="48"/>
      <c r="GR1128" s="48"/>
      <c r="GS1128" s="48"/>
      <c r="GT1128" s="48"/>
      <c r="GU1128" s="48"/>
      <c r="GV1128" s="48"/>
      <c r="GW1128" s="48"/>
      <c r="GX1128" s="48"/>
      <c r="GY1128" s="48"/>
      <c r="GZ1128" s="48"/>
      <c r="HA1128" s="48"/>
      <c r="HB1128" s="48"/>
      <c r="HC1128" s="48"/>
      <c r="HD1128" s="48"/>
      <c r="HE1128" s="48"/>
      <c r="HF1128" s="48"/>
      <c r="HG1128" s="48"/>
      <c r="HH1128" s="48"/>
      <c r="HI1128" s="48"/>
      <c r="HJ1128" s="48"/>
      <c r="HK1128" s="48"/>
      <c r="HL1128" s="48"/>
      <c r="HM1128" s="48"/>
      <c r="HN1128" s="48"/>
      <c r="HO1128" s="48"/>
      <c r="HP1128" s="48"/>
      <c r="HQ1128" s="48"/>
      <c r="HR1128" s="48"/>
      <c r="HS1128" s="48"/>
      <c r="HT1128" s="48"/>
      <c r="HU1128" s="48"/>
      <c r="HV1128" s="48"/>
      <c r="HW1128" s="48"/>
      <c r="HX1128" s="48"/>
      <c r="HY1128" s="48"/>
      <c r="HZ1128" s="48"/>
      <c r="IA1128" s="48"/>
      <c r="IB1128" s="48"/>
      <c r="IC1128" s="48"/>
      <c r="ID1128" s="48"/>
      <c r="IE1128" s="48"/>
      <c r="IF1128" s="48"/>
      <c r="IG1128" s="48"/>
      <c r="IH1128" s="48"/>
      <c r="II1128" s="48"/>
      <c r="IJ1128" s="48"/>
      <c r="IK1128" s="48"/>
      <c r="IL1128" s="48"/>
      <c r="IM1128" s="48"/>
      <c r="IN1128" s="48"/>
      <c r="IO1128" s="48"/>
      <c r="IP1128" s="48"/>
      <c r="IQ1128" s="48"/>
      <c r="IR1128" s="48"/>
      <c r="IS1128" s="48"/>
      <c r="IT1128" s="48"/>
      <c r="IU1128" s="48"/>
      <c r="IV1128" s="48"/>
      <c r="IW1128" s="48"/>
      <c r="IX1128" s="48"/>
      <c r="IY1128" s="48"/>
      <c r="IZ1128" s="48"/>
      <c r="JA1128" s="48"/>
      <c r="JB1128" s="49"/>
      <c r="JC1128" s="49"/>
      <c r="JD1128" s="49"/>
      <c r="JE1128" s="49"/>
      <c r="JF1128" s="49"/>
      <c r="JG1128" s="49"/>
      <c r="JH1128" s="49"/>
      <c r="JI1128" s="49"/>
      <c r="JJ1128" s="49"/>
      <c r="JK1128" s="49"/>
      <c r="JL1128" s="49"/>
      <c r="JM1128" s="49"/>
    </row>
    <row r="1129" spans="2:273" ht="20.25" customHeight="1">
      <c r="B1129" s="116" t="s">
        <v>3847</v>
      </c>
      <c r="C1129" s="107">
        <v>20192</v>
      </c>
      <c r="D1129" s="108">
        <v>2019</v>
      </c>
      <c r="E1129" s="38" t="s">
        <v>1142</v>
      </c>
      <c r="F1129" s="141"/>
      <c r="G1129" s="353"/>
      <c r="H1129" s="3" t="s">
        <v>3848</v>
      </c>
      <c r="I1129" s="3" t="s">
        <v>37</v>
      </c>
      <c r="J1129" s="79">
        <v>15</v>
      </c>
      <c r="K1129" s="193">
        <v>85230</v>
      </c>
      <c r="L1129" s="3" t="s">
        <v>2664</v>
      </c>
      <c r="M1129" s="3" t="s">
        <v>39</v>
      </c>
      <c r="N1129" s="215">
        <v>9</v>
      </c>
      <c r="O1129" s="77">
        <v>2</v>
      </c>
      <c r="P1129" s="77">
        <v>6</v>
      </c>
      <c r="Q1129" s="3" t="s">
        <v>47</v>
      </c>
      <c r="R1129" s="3" t="s">
        <v>193</v>
      </c>
      <c r="S1129" s="6"/>
      <c r="T1129" s="6"/>
      <c r="Y1129" s="6"/>
      <c r="Z1129" s="6"/>
      <c r="JB1129" s="37"/>
      <c r="JC1129" s="37"/>
      <c r="JD1129" s="37"/>
      <c r="JE1129" s="37"/>
      <c r="JF1129" s="37"/>
      <c r="JG1129" s="37"/>
      <c r="JH1129" s="37"/>
      <c r="JI1129" s="37"/>
      <c r="JJ1129" s="37"/>
      <c r="JK1129" s="37"/>
      <c r="JL1129" s="37"/>
      <c r="JM1129" s="37"/>
    </row>
    <row r="1130" spans="2:273" ht="20.25" customHeight="1">
      <c r="B1130" s="116" t="s">
        <v>6643</v>
      </c>
      <c r="C1130" s="107">
        <v>20202</v>
      </c>
      <c r="D1130" s="108">
        <v>2020</v>
      </c>
      <c r="E1130" s="65" t="s">
        <v>1142</v>
      </c>
      <c r="F1130" s="140"/>
      <c r="G1130" s="354"/>
      <c r="H1130" s="57" t="s">
        <v>6644</v>
      </c>
      <c r="I1130" s="57" t="s">
        <v>37</v>
      </c>
      <c r="J1130" s="78">
        <v>28</v>
      </c>
      <c r="K1130" s="192">
        <v>99993</v>
      </c>
      <c r="L1130" s="57" t="s">
        <v>6640</v>
      </c>
      <c r="M1130" s="57" t="s">
        <v>39</v>
      </c>
      <c r="N1130" s="215">
        <v>9</v>
      </c>
      <c r="O1130" s="78">
        <v>2</v>
      </c>
      <c r="P1130" s="78">
        <v>6</v>
      </c>
      <c r="Q1130" s="57" t="s">
        <v>47</v>
      </c>
      <c r="R1130" s="57" t="s">
        <v>156</v>
      </c>
      <c r="S1130" s="48"/>
      <c r="T1130" s="48"/>
      <c r="U1130" s="48"/>
      <c r="V1130" s="48"/>
      <c r="W1130" s="48"/>
      <c r="X1130" s="48"/>
      <c r="Y1130" s="48"/>
      <c r="Z1130" s="48"/>
      <c r="AA1130" s="48"/>
      <c r="AB1130" s="48"/>
      <c r="AC1130" s="48"/>
      <c r="AD1130" s="48"/>
      <c r="AE1130" s="48"/>
      <c r="AF1130" s="48"/>
      <c r="AG1130" s="48"/>
      <c r="AH1130" s="48"/>
      <c r="AI1130" s="48"/>
      <c r="AJ1130" s="48"/>
      <c r="AK1130" s="48"/>
      <c r="AL1130" s="48"/>
      <c r="AM1130" s="48"/>
      <c r="AN1130" s="48"/>
      <c r="AO1130" s="48"/>
      <c r="AP1130" s="48"/>
      <c r="AQ1130" s="48"/>
      <c r="AR1130" s="48"/>
      <c r="AS1130" s="48"/>
      <c r="AT1130" s="48"/>
      <c r="AU1130" s="48"/>
      <c r="AV1130" s="48"/>
      <c r="AW1130" s="48"/>
      <c r="AX1130" s="48"/>
      <c r="AY1130" s="48"/>
      <c r="AZ1130" s="48"/>
      <c r="BA1130" s="48"/>
      <c r="BB1130" s="48"/>
      <c r="BC1130" s="48"/>
      <c r="BD1130" s="48"/>
      <c r="BE1130" s="48"/>
      <c r="BF1130" s="48"/>
      <c r="BG1130" s="48"/>
      <c r="BH1130" s="48"/>
      <c r="BI1130" s="48"/>
      <c r="BJ1130" s="48"/>
      <c r="BK1130" s="48"/>
      <c r="BL1130" s="48"/>
      <c r="BM1130" s="48"/>
      <c r="BN1130" s="48"/>
      <c r="BO1130" s="48"/>
      <c r="BP1130" s="48"/>
      <c r="BQ1130" s="48"/>
      <c r="BR1130" s="48"/>
      <c r="BS1130" s="48"/>
      <c r="BT1130" s="48"/>
      <c r="BU1130" s="48"/>
      <c r="BV1130" s="48"/>
      <c r="BW1130" s="48"/>
      <c r="BX1130" s="48"/>
      <c r="BY1130" s="48"/>
      <c r="BZ1130" s="48"/>
      <c r="CA1130" s="48"/>
      <c r="CB1130" s="48"/>
      <c r="CC1130" s="48"/>
      <c r="CD1130" s="48"/>
      <c r="CE1130" s="48"/>
      <c r="CF1130" s="48"/>
      <c r="CG1130" s="48"/>
      <c r="CH1130" s="48"/>
      <c r="CI1130" s="48"/>
      <c r="CJ1130" s="48"/>
      <c r="CK1130" s="48"/>
      <c r="CL1130" s="48"/>
      <c r="CM1130" s="48"/>
      <c r="CN1130" s="48"/>
      <c r="CO1130" s="48"/>
      <c r="CP1130" s="48"/>
      <c r="CQ1130" s="48"/>
      <c r="CR1130" s="48"/>
      <c r="CS1130" s="48"/>
      <c r="CT1130" s="48"/>
      <c r="CU1130" s="48"/>
      <c r="CV1130" s="48"/>
      <c r="CW1130" s="48"/>
      <c r="CX1130" s="48"/>
      <c r="CY1130" s="48"/>
      <c r="CZ1130" s="48"/>
      <c r="DA1130" s="48"/>
      <c r="DB1130" s="48"/>
      <c r="DC1130" s="48"/>
      <c r="DD1130" s="48"/>
      <c r="DE1130" s="48"/>
      <c r="DF1130" s="48"/>
      <c r="DG1130" s="48"/>
      <c r="DH1130" s="48"/>
      <c r="DI1130" s="48"/>
      <c r="DJ1130" s="48"/>
      <c r="DK1130" s="48"/>
      <c r="DL1130" s="48"/>
      <c r="DM1130" s="48"/>
      <c r="DN1130" s="48"/>
      <c r="DO1130" s="48"/>
      <c r="DP1130" s="48"/>
      <c r="DQ1130" s="48"/>
      <c r="DR1130" s="48"/>
      <c r="DS1130" s="48"/>
      <c r="DT1130" s="48"/>
      <c r="DU1130" s="48"/>
      <c r="DV1130" s="48"/>
      <c r="DW1130" s="48"/>
      <c r="DX1130" s="48"/>
      <c r="DY1130" s="48"/>
      <c r="DZ1130" s="48"/>
      <c r="EA1130" s="48"/>
      <c r="EB1130" s="48"/>
      <c r="EC1130" s="48"/>
      <c r="ED1130" s="48"/>
      <c r="EE1130" s="48"/>
      <c r="EF1130" s="48"/>
      <c r="EG1130" s="48"/>
      <c r="EH1130" s="48"/>
      <c r="EI1130" s="48"/>
      <c r="EJ1130" s="48"/>
      <c r="EK1130" s="48"/>
      <c r="EL1130" s="48"/>
      <c r="EM1130" s="48"/>
      <c r="EN1130" s="48"/>
      <c r="EO1130" s="48"/>
      <c r="EP1130" s="48"/>
      <c r="EQ1130" s="48"/>
      <c r="ER1130" s="48"/>
      <c r="ES1130" s="48"/>
      <c r="ET1130" s="48"/>
      <c r="EU1130" s="48"/>
      <c r="EV1130" s="48"/>
      <c r="EW1130" s="48"/>
      <c r="EX1130" s="48"/>
      <c r="EY1130" s="48"/>
      <c r="EZ1130" s="48"/>
      <c r="FA1130" s="48"/>
      <c r="FB1130" s="48"/>
      <c r="FC1130" s="48"/>
      <c r="FD1130" s="48"/>
      <c r="FE1130" s="48"/>
      <c r="FF1130" s="48"/>
      <c r="FG1130" s="48"/>
      <c r="FH1130" s="48"/>
      <c r="FI1130" s="48"/>
      <c r="FJ1130" s="48"/>
      <c r="FK1130" s="48"/>
      <c r="FL1130" s="48"/>
      <c r="FM1130" s="48"/>
      <c r="FN1130" s="48"/>
      <c r="FO1130" s="48"/>
      <c r="FP1130" s="48"/>
      <c r="FQ1130" s="48"/>
      <c r="FR1130" s="48"/>
      <c r="FS1130" s="48"/>
      <c r="FT1130" s="48"/>
      <c r="FU1130" s="48"/>
      <c r="FV1130" s="48"/>
      <c r="FW1130" s="48"/>
      <c r="FX1130" s="48"/>
      <c r="FY1130" s="48"/>
      <c r="FZ1130" s="48"/>
      <c r="GA1130" s="48"/>
      <c r="GB1130" s="48"/>
      <c r="GC1130" s="48"/>
      <c r="GD1130" s="48"/>
      <c r="GE1130" s="48"/>
      <c r="GF1130" s="48"/>
      <c r="GG1130" s="48"/>
      <c r="GH1130" s="48"/>
      <c r="GI1130" s="48"/>
      <c r="GJ1130" s="48"/>
      <c r="GK1130" s="48"/>
      <c r="GL1130" s="48"/>
      <c r="GM1130" s="48"/>
      <c r="GN1130" s="48"/>
      <c r="GO1130" s="48"/>
      <c r="GP1130" s="48"/>
      <c r="GQ1130" s="48"/>
      <c r="GR1130" s="48"/>
      <c r="GS1130" s="48"/>
      <c r="GT1130" s="48"/>
      <c r="GU1130" s="48"/>
      <c r="GV1130" s="48"/>
      <c r="GW1130" s="48"/>
      <c r="GX1130" s="48"/>
      <c r="GY1130" s="48"/>
      <c r="GZ1130" s="48"/>
      <c r="HA1130" s="48"/>
      <c r="HB1130" s="48"/>
      <c r="HC1130" s="48"/>
      <c r="HD1130" s="48"/>
      <c r="HE1130" s="48"/>
      <c r="HF1130" s="48"/>
      <c r="HG1130" s="48"/>
      <c r="HH1130" s="48"/>
      <c r="HI1130" s="48"/>
      <c r="HJ1130" s="48"/>
      <c r="HK1130" s="48"/>
      <c r="HL1130" s="48"/>
      <c r="HM1130" s="48"/>
      <c r="HN1130" s="48"/>
      <c r="HO1130" s="48"/>
      <c r="HP1130" s="48"/>
      <c r="HQ1130" s="48"/>
      <c r="HR1130" s="48"/>
      <c r="HS1130" s="48"/>
      <c r="HT1130" s="48"/>
      <c r="HU1130" s="48"/>
      <c r="HV1130" s="48"/>
      <c r="HW1130" s="48"/>
      <c r="HX1130" s="48"/>
      <c r="HY1130" s="48"/>
      <c r="HZ1130" s="48"/>
      <c r="IA1130" s="48"/>
      <c r="IB1130" s="48"/>
      <c r="IC1130" s="48"/>
      <c r="ID1130" s="48"/>
      <c r="IE1130" s="48"/>
      <c r="IF1130" s="48"/>
      <c r="IG1130" s="48"/>
      <c r="IH1130" s="48"/>
      <c r="II1130" s="48"/>
      <c r="IJ1130" s="48"/>
      <c r="IK1130" s="48"/>
      <c r="IL1130" s="48"/>
      <c r="IM1130" s="48"/>
      <c r="IN1130" s="48"/>
      <c r="IO1130" s="48"/>
      <c r="IP1130" s="48"/>
      <c r="IQ1130" s="48"/>
      <c r="IR1130" s="48"/>
      <c r="IS1130" s="48"/>
      <c r="IT1130" s="48"/>
      <c r="IU1130" s="48"/>
      <c r="IV1130" s="48"/>
      <c r="IW1130" s="48"/>
      <c r="IX1130" s="48"/>
      <c r="IY1130" s="48"/>
      <c r="IZ1130" s="48"/>
      <c r="JA1130" s="48"/>
      <c r="JB1130" s="49"/>
      <c r="JC1130" s="49"/>
      <c r="JD1130" s="49"/>
      <c r="JE1130" s="49"/>
      <c r="JF1130" s="49"/>
      <c r="JG1130" s="49"/>
      <c r="JH1130" s="49"/>
      <c r="JI1130" s="49"/>
      <c r="JJ1130" s="49"/>
      <c r="JK1130" s="49"/>
      <c r="JL1130" s="49"/>
      <c r="JM1130" s="49"/>
    </row>
    <row r="1131" spans="2:273" ht="20.25" customHeight="1">
      <c r="B1131" s="116" t="s">
        <v>3839</v>
      </c>
      <c r="C1131" s="107">
        <v>20191</v>
      </c>
      <c r="D1131" s="108">
        <v>2019</v>
      </c>
      <c r="E1131" s="38" t="s">
        <v>1142</v>
      </c>
      <c r="F1131" s="141"/>
      <c r="G1131" s="353"/>
      <c r="H1131" s="3" t="s">
        <v>3840</v>
      </c>
      <c r="I1131" s="3" t="s">
        <v>53</v>
      </c>
      <c r="J1131" s="79">
        <v>31</v>
      </c>
      <c r="K1131" s="193">
        <v>100000</v>
      </c>
      <c r="L1131" s="3" t="s">
        <v>2664</v>
      </c>
      <c r="M1131" s="3" t="s">
        <v>39</v>
      </c>
      <c r="N1131" s="215">
        <v>9</v>
      </c>
      <c r="O1131" s="77">
        <v>2</v>
      </c>
      <c r="P1131" s="77">
        <v>6</v>
      </c>
      <c r="Q1131" s="3" t="s">
        <v>47</v>
      </c>
      <c r="R1131" s="3" t="s">
        <v>80</v>
      </c>
      <c r="S1131" s="6"/>
      <c r="T1131" s="6"/>
      <c r="Y1131" s="6"/>
      <c r="Z1131" s="6"/>
      <c r="AF1131" s="48"/>
      <c r="AG1131" s="48"/>
      <c r="AH1131" s="48"/>
      <c r="AI1131" s="48"/>
      <c r="AJ1131" s="48"/>
      <c r="AK1131" s="48"/>
      <c r="AL1131" s="48"/>
      <c r="AM1131" s="48"/>
      <c r="AN1131" s="48"/>
      <c r="AO1131" s="48"/>
      <c r="AP1131" s="48"/>
      <c r="AQ1131" s="48"/>
      <c r="AR1131" s="48"/>
      <c r="AS1131" s="48"/>
      <c r="AT1131" s="48"/>
      <c r="AU1131" s="48"/>
      <c r="AV1131" s="48"/>
      <c r="AW1131" s="48"/>
      <c r="AX1131" s="48"/>
      <c r="AY1131" s="48"/>
      <c r="AZ1131" s="48"/>
      <c r="BA1131" s="48"/>
      <c r="BB1131" s="48"/>
      <c r="BC1131" s="48"/>
      <c r="BD1131" s="48"/>
      <c r="BE1131" s="48"/>
      <c r="BF1131" s="48"/>
      <c r="BG1131" s="48"/>
      <c r="BH1131" s="48"/>
      <c r="BI1131" s="48"/>
      <c r="BJ1131" s="48"/>
      <c r="BK1131" s="48"/>
      <c r="BL1131" s="48"/>
      <c r="BM1131" s="48"/>
      <c r="BN1131" s="48"/>
      <c r="BO1131" s="48"/>
      <c r="BP1131" s="48"/>
      <c r="BQ1131" s="48"/>
      <c r="BR1131" s="48"/>
      <c r="BS1131" s="48"/>
      <c r="BT1131" s="48"/>
      <c r="BU1131" s="48"/>
      <c r="BV1131" s="48"/>
      <c r="BW1131" s="48"/>
      <c r="BX1131" s="48"/>
      <c r="BY1131" s="48"/>
      <c r="BZ1131" s="48"/>
      <c r="CA1131" s="48"/>
      <c r="CB1131" s="48"/>
      <c r="CC1131" s="48"/>
      <c r="CD1131" s="48"/>
      <c r="CE1131" s="48"/>
      <c r="CF1131" s="48"/>
      <c r="CG1131" s="48"/>
      <c r="CH1131" s="48"/>
      <c r="CI1131" s="48"/>
      <c r="CJ1131" s="48"/>
      <c r="CK1131" s="48"/>
      <c r="CL1131" s="48"/>
      <c r="CM1131" s="48"/>
      <c r="CN1131" s="48"/>
      <c r="CO1131" s="48"/>
      <c r="CP1131" s="48"/>
      <c r="CQ1131" s="48"/>
      <c r="CR1131" s="48"/>
      <c r="CS1131" s="48"/>
      <c r="CT1131" s="48"/>
      <c r="CU1131" s="48"/>
      <c r="CV1131" s="48"/>
      <c r="CW1131" s="48"/>
      <c r="CX1131" s="48"/>
      <c r="CY1131" s="48"/>
      <c r="CZ1131" s="48"/>
      <c r="DA1131" s="48"/>
      <c r="DB1131" s="48"/>
      <c r="DC1131" s="48"/>
      <c r="DD1131" s="48"/>
      <c r="DE1131" s="48"/>
      <c r="DF1131" s="48"/>
      <c r="DG1131" s="48"/>
      <c r="DH1131" s="48"/>
      <c r="DI1131" s="48"/>
      <c r="DJ1131" s="48"/>
      <c r="DK1131" s="48"/>
      <c r="DL1131" s="48"/>
      <c r="DM1131" s="48"/>
      <c r="DN1131" s="48"/>
      <c r="DO1131" s="48"/>
      <c r="DP1131" s="48"/>
      <c r="DQ1131" s="48"/>
      <c r="DR1131" s="48"/>
      <c r="DS1131" s="48"/>
      <c r="DT1131" s="48"/>
      <c r="DU1131" s="48"/>
      <c r="DV1131" s="48"/>
      <c r="DW1131" s="48"/>
      <c r="DX1131" s="48"/>
      <c r="DY1131" s="48"/>
      <c r="DZ1131" s="48"/>
      <c r="EA1131" s="48"/>
      <c r="EB1131" s="48"/>
      <c r="EC1131" s="48"/>
      <c r="ED1131" s="48"/>
      <c r="EE1131" s="48"/>
      <c r="EF1131" s="48"/>
      <c r="EG1131" s="48"/>
      <c r="EH1131" s="48"/>
      <c r="EI1131" s="48"/>
      <c r="EJ1131" s="48"/>
      <c r="EK1131" s="48"/>
      <c r="EL1131" s="48"/>
      <c r="EM1131" s="48"/>
      <c r="EN1131" s="48"/>
      <c r="EO1131" s="48"/>
      <c r="EP1131" s="48"/>
      <c r="EQ1131" s="48"/>
      <c r="ER1131" s="48"/>
      <c r="ES1131" s="48"/>
      <c r="ET1131" s="48"/>
      <c r="EU1131" s="48"/>
      <c r="EV1131" s="48"/>
      <c r="EW1131" s="48"/>
      <c r="EX1131" s="48"/>
      <c r="EY1131" s="48"/>
      <c r="EZ1131" s="48"/>
      <c r="FA1131" s="48"/>
      <c r="FB1131" s="48"/>
      <c r="FC1131" s="48"/>
      <c r="FD1131" s="48"/>
      <c r="FE1131" s="48"/>
      <c r="FF1131" s="48"/>
      <c r="FG1131" s="48"/>
      <c r="FH1131" s="48"/>
      <c r="FI1131" s="48"/>
      <c r="FJ1131" s="48"/>
      <c r="FK1131" s="48"/>
      <c r="FL1131" s="48"/>
      <c r="FM1131" s="48"/>
      <c r="FN1131" s="48"/>
      <c r="FO1131" s="48"/>
      <c r="FP1131" s="48"/>
      <c r="FQ1131" s="48"/>
      <c r="FR1131" s="48"/>
      <c r="FS1131" s="48"/>
      <c r="FT1131" s="48"/>
      <c r="FU1131" s="48"/>
      <c r="FV1131" s="48"/>
      <c r="FW1131" s="48"/>
      <c r="FX1131" s="48"/>
      <c r="FY1131" s="48"/>
      <c r="FZ1131" s="48"/>
      <c r="GA1131" s="48"/>
      <c r="GB1131" s="48"/>
      <c r="GC1131" s="48"/>
      <c r="GD1131" s="48"/>
      <c r="GE1131" s="48"/>
      <c r="GF1131" s="48"/>
      <c r="GG1131" s="48"/>
      <c r="GH1131" s="48"/>
      <c r="GI1131" s="48"/>
      <c r="GJ1131" s="48"/>
      <c r="GK1131" s="48"/>
      <c r="GL1131" s="48"/>
      <c r="GM1131" s="48"/>
      <c r="GN1131" s="48"/>
      <c r="GO1131" s="48"/>
      <c r="GP1131" s="48"/>
      <c r="GQ1131" s="48"/>
      <c r="GR1131" s="48"/>
      <c r="GS1131" s="48"/>
      <c r="GT1131" s="48"/>
      <c r="GU1131" s="48"/>
      <c r="GV1131" s="48"/>
      <c r="GW1131" s="48"/>
      <c r="GX1131" s="48"/>
      <c r="GY1131" s="48"/>
      <c r="GZ1131" s="48"/>
      <c r="HA1131" s="48"/>
      <c r="HB1131" s="48"/>
      <c r="HC1131" s="48"/>
      <c r="HD1131" s="48"/>
      <c r="HE1131" s="48"/>
      <c r="HF1131" s="48"/>
      <c r="HG1131" s="48"/>
      <c r="HH1131" s="48"/>
      <c r="HI1131" s="48"/>
      <c r="HJ1131" s="48"/>
      <c r="HK1131" s="48"/>
      <c r="HL1131" s="48"/>
      <c r="HM1131" s="48"/>
      <c r="HN1131" s="48"/>
      <c r="HO1131" s="48"/>
      <c r="HP1131" s="48"/>
      <c r="HQ1131" s="48"/>
      <c r="HR1131" s="48"/>
      <c r="HS1131" s="48"/>
      <c r="HT1131" s="48"/>
      <c r="HU1131" s="48"/>
      <c r="HV1131" s="48"/>
      <c r="HW1131" s="48"/>
      <c r="HX1131" s="48"/>
      <c r="HY1131" s="48"/>
      <c r="HZ1131" s="48"/>
      <c r="IA1131" s="48"/>
      <c r="IB1131" s="48"/>
      <c r="IC1131" s="48"/>
      <c r="ID1131" s="48"/>
      <c r="IE1131" s="48"/>
      <c r="IF1131" s="48"/>
      <c r="IG1131" s="48"/>
      <c r="IH1131" s="48"/>
      <c r="II1131" s="48"/>
      <c r="IJ1131" s="48"/>
      <c r="IK1131" s="48"/>
      <c r="IL1131" s="48"/>
      <c r="IM1131" s="48"/>
      <c r="IN1131" s="48"/>
      <c r="IO1131" s="48"/>
      <c r="IP1131" s="48"/>
      <c r="IQ1131" s="48"/>
      <c r="IR1131" s="48"/>
      <c r="IS1131" s="48"/>
      <c r="IT1131" s="48"/>
      <c r="IU1131" s="48"/>
      <c r="IV1131" s="48"/>
      <c r="IW1131" s="48"/>
      <c r="IX1131" s="48"/>
      <c r="IY1131" s="48"/>
      <c r="IZ1131" s="48"/>
      <c r="JA1131" s="48"/>
      <c r="JB1131" s="49"/>
      <c r="JC1131" s="49"/>
      <c r="JD1131" s="49"/>
      <c r="JE1131" s="49"/>
      <c r="JF1131" s="49"/>
      <c r="JG1131" s="49"/>
      <c r="JH1131" s="49"/>
      <c r="JI1131" s="49"/>
      <c r="JJ1131" s="49"/>
      <c r="JK1131" s="49"/>
      <c r="JL1131" s="49"/>
      <c r="JM1131" s="49"/>
    </row>
    <row r="1132" spans="2:273" ht="20.25" customHeight="1">
      <c r="B1132" s="117" t="s">
        <v>1154</v>
      </c>
      <c r="C1132" s="118">
        <v>20181</v>
      </c>
      <c r="D1132" s="108">
        <v>2018</v>
      </c>
      <c r="E1132" s="38" t="s">
        <v>1142</v>
      </c>
      <c r="F1132" s="141"/>
      <c r="G1132" s="353"/>
      <c r="H1132" s="3" t="s">
        <v>1155</v>
      </c>
      <c r="I1132" s="3"/>
      <c r="J1132" s="79">
        <v>30</v>
      </c>
      <c r="K1132" s="193">
        <v>100000</v>
      </c>
      <c r="L1132" s="3" t="s">
        <v>2664</v>
      </c>
      <c r="M1132" s="3" t="s">
        <v>39</v>
      </c>
      <c r="N1132" s="215">
        <v>9</v>
      </c>
      <c r="O1132" s="79">
        <v>2</v>
      </c>
      <c r="P1132" s="77">
        <v>6</v>
      </c>
      <c r="Q1132" s="4"/>
      <c r="R1132" s="3" t="s">
        <v>80</v>
      </c>
      <c r="S1132" s="13">
        <v>13</v>
      </c>
      <c r="T1132" s="13">
        <v>12</v>
      </c>
      <c r="U1132" s="7"/>
      <c r="V1132" s="7"/>
      <c r="W1132" s="7"/>
      <c r="X1132" s="7"/>
      <c r="Y1132" s="15">
        <v>10</v>
      </c>
      <c r="Z1132" s="15">
        <v>21</v>
      </c>
      <c r="AA1132" s="7"/>
      <c r="AB1132" s="7"/>
      <c r="AC1132" s="7"/>
      <c r="AD1132" s="7"/>
      <c r="AE1132" s="9" t="s">
        <v>1156</v>
      </c>
      <c r="AR1132" s="7" t="s">
        <v>47</v>
      </c>
      <c r="AS1132" s="7" t="s">
        <v>53</v>
      </c>
    </row>
    <row r="1133" spans="2:273" ht="20.25" customHeight="1">
      <c r="B1133" s="116" t="s">
        <v>3857</v>
      </c>
      <c r="C1133" s="107">
        <v>20191</v>
      </c>
      <c r="D1133" s="108">
        <v>2019</v>
      </c>
      <c r="E1133" s="65" t="s">
        <v>1142</v>
      </c>
      <c r="F1133" s="140"/>
      <c r="G1133" s="354"/>
      <c r="H1133" s="3" t="s">
        <v>3858</v>
      </c>
      <c r="I1133" s="3" t="s">
        <v>53</v>
      </c>
      <c r="J1133" s="79">
        <v>24</v>
      </c>
      <c r="K1133" s="193">
        <v>100000</v>
      </c>
      <c r="L1133" s="3" t="s">
        <v>2665</v>
      </c>
      <c r="M1133" s="3" t="s">
        <v>39</v>
      </c>
      <c r="N1133" s="215">
        <v>9</v>
      </c>
      <c r="O1133" s="77">
        <v>2</v>
      </c>
      <c r="P1133" s="77">
        <v>6</v>
      </c>
      <c r="Q1133" s="3" t="s">
        <v>47</v>
      </c>
      <c r="R1133" s="3" t="s">
        <v>80</v>
      </c>
      <c r="S1133" s="6"/>
      <c r="T1133" s="6"/>
      <c r="Y1133" s="6"/>
      <c r="Z1133" s="6"/>
    </row>
    <row r="1134" spans="2:273" ht="20.25" customHeight="1">
      <c r="B1134" s="116" t="s">
        <v>6645</v>
      </c>
      <c r="C1134" s="107">
        <v>20202</v>
      </c>
      <c r="D1134" s="108">
        <v>2020</v>
      </c>
      <c r="E1134" s="65" t="s">
        <v>1142</v>
      </c>
      <c r="F1134" s="140"/>
      <c r="G1134" s="354"/>
      <c r="H1134" s="57" t="s">
        <v>6646</v>
      </c>
      <c r="I1134" s="57" t="s">
        <v>37</v>
      </c>
      <c r="J1134" s="78">
        <v>24</v>
      </c>
      <c r="K1134" s="192">
        <v>100000</v>
      </c>
      <c r="L1134" s="57" t="s">
        <v>6640</v>
      </c>
      <c r="M1134" s="57" t="s">
        <v>39</v>
      </c>
      <c r="N1134" s="215">
        <v>9</v>
      </c>
      <c r="O1134" s="78">
        <v>2</v>
      </c>
      <c r="P1134" s="78">
        <v>6</v>
      </c>
      <c r="Q1134" s="57" t="s">
        <v>47</v>
      </c>
      <c r="R1134" s="57" t="s">
        <v>193</v>
      </c>
      <c r="S1134" s="48"/>
      <c r="T1134" s="48"/>
      <c r="U1134" s="48"/>
      <c r="V1134" s="48"/>
      <c r="W1134" s="48"/>
      <c r="X1134" s="48"/>
      <c r="Y1134" s="48"/>
      <c r="Z1134" s="48"/>
      <c r="AA1134" s="48"/>
      <c r="AB1134" s="48"/>
      <c r="AC1134" s="48"/>
      <c r="AD1134" s="48"/>
      <c r="AE1134" s="48"/>
      <c r="AF1134" s="48"/>
      <c r="AG1134" s="48"/>
      <c r="AH1134" s="48"/>
      <c r="AI1134" s="48"/>
      <c r="AJ1134" s="48"/>
      <c r="AK1134" s="48"/>
      <c r="AL1134" s="48"/>
      <c r="AM1134" s="48"/>
      <c r="AN1134" s="48"/>
      <c r="AO1134" s="48"/>
      <c r="AP1134" s="48"/>
      <c r="AQ1134" s="48"/>
      <c r="AR1134" s="48"/>
      <c r="AS1134" s="48"/>
      <c r="AT1134" s="48"/>
      <c r="AU1134" s="48"/>
      <c r="AV1134" s="48"/>
      <c r="AW1134" s="48"/>
      <c r="AX1134" s="48"/>
      <c r="AY1134" s="48"/>
      <c r="AZ1134" s="48"/>
      <c r="BA1134" s="48"/>
      <c r="BB1134" s="48"/>
      <c r="BC1134" s="48"/>
      <c r="BD1134" s="48"/>
      <c r="BE1134" s="48"/>
      <c r="BF1134" s="48"/>
      <c r="BG1134" s="48"/>
      <c r="BH1134" s="48"/>
      <c r="BI1134" s="48"/>
      <c r="BJ1134" s="48"/>
      <c r="BK1134" s="48"/>
      <c r="BL1134" s="48"/>
      <c r="BM1134" s="48"/>
      <c r="BN1134" s="48"/>
      <c r="BO1134" s="48"/>
      <c r="BP1134" s="48"/>
      <c r="BQ1134" s="48"/>
      <c r="BR1134" s="48"/>
      <c r="BS1134" s="48"/>
      <c r="BT1134" s="48"/>
      <c r="BU1134" s="48"/>
      <c r="BV1134" s="48"/>
      <c r="BW1134" s="48"/>
      <c r="BX1134" s="48"/>
      <c r="BY1134" s="48"/>
      <c r="BZ1134" s="48"/>
      <c r="CA1134" s="48"/>
      <c r="CB1134" s="48"/>
      <c r="CC1134" s="48"/>
      <c r="CD1134" s="48"/>
      <c r="CE1134" s="48"/>
      <c r="CF1134" s="48"/>
      <c r="CG1134" s="48"/>
      <c r="CH1134" s="48"/>
      <c r="CI1134" s="48"/>
      <c r="CJ1134" s="48"/>
      <c r="CK1134" s="48"/>
      <c r="CL1134" s="48"/>
      <c r="CM1134" s="48"/>
      <c r="CN1134" s="48"/>
      <c r="CO1134" s="48"/>
      <c r="CP1134" s="48"/>
      <c r="CQ1134" s="48"/>
      <c r="CR1134" s="48"/>
      <c r="CS1134" s="48"/>
      <c r="CT1134" s="48"/>
      <c r="CU1134" s="48"/>
      <c r="CV1134" s="48"/>
      <c r="CW1134" s="48"/>
      <c r="CX1134" s="48"/>
      <c r="CY1134" s="48"/>
      <c r="CZ1134" s="48"/>
      <c r="DA1134" s="48"/>
      <c r="DB1134" s="48"/>
      <c r="DC1134" s="48"/>
      <c r="DD1134" s="48"/>
      <c r="DE1134" s="48"/>
      <c r="DF1134" s="48"/>
      <c r="DG1134" s="48"/>
      <c r="DH1134" s="48"/>
      <c r="DI1134" s="48"/>
      <c r="DJ1134" s="48"/>
      <c r="DK1134" s="48"/>
      <c r="DL1134" s="48"/>
      <c r="DM1134" s="48"/>
      <c r="DN1134" s="48"/>
      <c r="DO1134" s="48"/>
      <c r="DP1134" s="48"/>
      <c r="DQ1134" s="48"/>
      <c r="DR1134" s="48"/>
      <c r="DS1134" s="48"/>
      <c r="DT1134" s="48"/>
      <c r="DU1134" s="48"/>
      <c r="DV1134" s="48"/>
      <c r="DW1134" s="48"/>
      <c r="DX1134" s="48"/>
      <c r="DY1134" s="48"/>
      <c r="DZ1134" s="48"/>
      <c r="EA1134" s="48"/>
      <c r="EB1134" s="48"/>
      <c r="EC1134" s="48"/>
      <c r="ED1134" s="48"/>
      <c r="EE1134" s="48"/>
      <c r="EF1134" s="48"/>
      <c r="EG1134" s="48"/>
      <c r="EH1134" s="48"/>
      <c r="EI1134" s="48"/>
      <c r="EJ1134" s="48"/>
      <c r="EK1134" s="48"/>
      <c r="EL1134" s="48"/>
      <c r="EM1134" s="48"/>
      <c r="EN1134" s="48"/>
      <c r="EO1134" s="48"/>
      <c r="EP1134" s="48"/>
      <c r="EQ1134" s="48"/>
      <c r="ER1134" s="48"/>
      <c r="ES1134" s="48"/>
      <c r="ET1134" s="48"/>
      <c r="EU1134" s="48"/>
      <c r="EV1134" s="48"/>
      <c r="EW1134" s="48"/>
      <c r="EX1134" s="48"/>
      <c r="EY1134" s="48"/>
      <c r="EZ1134" s="48"/>
      <c r="FA1134" s="48"/>
      <c r="FB1134" s="48"/>
      <c r="FC1134" s="48"/>
      <c r="FD1134" s="48"/>
      <c r="FE1134" s="48"/>
      <c r="FF1134" s="48"/>
      <c r="FG1134" s="48"/>
      <c r="FH1134" s="48"/>
      <c r="FI1134" s="48"/>
      <c r="FJ1134" s="48"/>
      <c r="FK1134" s="48"/>
      <c r="FL1134" s="48"/>
      <c r="FM1134" s="48"/>
      <c r="FN1134" s="48"/>
      <c r="FO1134" s="48"/>
      <c r="FP1134" s="48"/>
      <c r="FQ1134" s="48"/>
      <c r="FR1134" s="48"/>
      <c r="FS1134" s="48"/>
      <c r="FT1134" s="48"/>
      <c r="FU1134" s="48"/>
      <c r="FV1134" s="48"/>
      <c r="FW1134" s="48"/>
      <c r="FX1134" s="48"/>
      <c r="FY1134" s="48"/>
      <c r="FZ1134" s="48"/>
      <c r="GA1134" s="48"/>
      <c r="GB1134" s="48"/>
      <c r="GC1134" s="48"/>
      <c r="GD1134" s="48"/>
      <c r="GE1134" s="48"/>
      <c r="GF1134" s="48"/>
      <c r="GG1134" s="48"/>
      <c r="GH1134" s="48"/>
      <c r="GI1134" s="48"/>
      <c r="GJ1134" s="48"/>
      <c r="GK1134" s="48"/>
      <c r="GL1134" s="48"/>
      <c r="GM1134" s="48"/>
      <c r="GN1134" s="48"/>
      <c r="GO1134" s="48"/>
      <c r="GP1134" s="48"/>
      <c r="GQ1134" s="48"/>
      <c r="GR1134" s="48"/>
      <c r="GS1134" s="48"/>
      <c r="GT1134" s="48"/>
      <c r="GU1134" s="48"/>
      <c r="GV1134" s="48"/>
      <c r="GW1134" s="48"/>
      <c r="GX1134" s="48"/>
      <c r="GY1134" s="48"/>
      <c r="GZ1134" s="48"/>
      <c r="HA1134" s="48"/>
      <c r="HB1134" s="48"/>
      <c r="HC1134" s="48"/>
      <c r="HD1134" s="48"/>
      <c r="HE1134" s="48"/>
      <c r="HF1134" s="48"/>
      <c r="HG1134" s="48"/>
      <c r="HH1134" s="48"/>
      <c r="HI1134" s="48"/>
      <c r="HJ1134" s="48"/>
      <c r="HK1134" s="48"/>
      <c r="HL1134" s="48"/>
      <c r="HM1134" s="48"/>
      <c r="HN1134" s="48"/>
      <c r="HO1134" s="48"/>
      <c r="HP1134" s="48"/>
      <c r="HQ1134" s="48"/>
      <c r="HR1134" s="48"/>
      <c r="HS1134" s="48"/>
      <c r="HT1134" s="48"/>
      <c r="HU1134" s="48"/>
      <c r="HV1134" s="48"/>
      <c r="HW1134" s="48"/>
      <c r="HX1134" s="48"/>
      <c r="HY1134" s="48"/>
      <c r="HZ1134" s="48"/>
      <c r="IA1134" s="48"/>
      <c r="IB1134" s="48"/>
      <c r="IC1134" s="48"/>
      <c r="ID1134" s="48"/>
      <c r="IE1134" s="48"/>
      <c r="IF1134" s="48"/>
      <c r="IG1134" s="48"/>
      <c r="IH1134" s="48"/>
      <c r="II1134" s="48"/>
      <c r="IJ1134" s="48"/>
      <c r="IK1134" s="48"/>
      <c r="IL1134" s="48"/>
      <c r="IM1134" s="48"/>
      <c r="IN1134" s="48"/>
      <c r="IO1134" s="48"/>
      <c r="IP1134" s="48"/>
      <c r="IQ1134" s="48"/>
      <c r="IR1134" s="48"/>
      <c r="IS1134" s="48"/>
      <c r="IT1134" s="48"/>
      <c r="IU1134" s="48"/>
      <c r="IV1134" s="48"/>
      <c r="IW1134" s="48"/>
      <c r="IX1134" s="48"/>
      <c r="IY1134" s="48"/>
      <c r="IZ1134" s="48"/>
      <c r="JA1134" s="48"/>
      <c r="JB1134" s="49"/>
      <c r="JC1134" s="49"/>
      <c r="JD1134" s="49"/>
      <c r="JE1134" s="49"/>
      <c r="JF1134" s="49"/>
      <c r="JG1134" s="49"/>
      <c r="JH1134" s="49"/>
      <c r="JI1134" s="49"/>
      <c r="JJ1134" s="49"/>
      <c r="JK1134" s="49"/>
      <c r="JL1134" s="49"/>
      <c r="JM1134" s="49"/>
    </row>
    <row r="1135" spans="2:273" ht="20.25" customHeight="1">
      <c r="B1135" s="116" t="s">
        <v>6636</v>
      </c>
      <c r="C1135" s="107">
        <v>20201</v>
      </c>
      <c r="D1135" s="109">
        <v>2020</v>
      </c>
      <c r="E1135" s="65" t="s">
        <v>1142</v>
      </c>
      <c r="F1135" s="140"/>
      <c r="G1135" s="354"/>
      <c r="H1135" s="57" t="s">
        <v>6637</v>
      </c>
      <c r="I1135" s="57" t="s">
        <v>53</v>
      </c>
      <c r="J1135" s="78">
        <v>16</v>
      </c>
      <c r="K1135" s="192">
        <v>100000</v>
      </c>
      <c r="L1135" s="57" t="s">
        <v>6633</v>
      </c>
      <c r="M1135" s="57" t="s">
        <v>39</v>
      </c>
      <c r="N1135" s="215">
        <v>9</v>
      </c>
      <c r="O1135" s="78">
        <v>2</v>
      </c>
      <c r="P1135" s="84">
        <v>6</v>
      </c>
      <c r="Q1135" s="57" t="s">
        <v>47</v>
      </c>
      <c r="R1135" s="57" t="s">
        <v>52</v>
      </c>
      <c r="S1135" s="48"/>
      <c r="T1135" s="48"/>
      <c r="U1135" s="48"/>
      <c r="V1135" s="48"/>
      <c r="W1135" s="48"/>
      <c r="X1135" s="48"/>
      <c r="Y1135" s="48"/>
      <c r="Z1135" s="48"/>
      <c r="AA1135" s="48"/>
      <c r="AB1135" s="48"/>
      <c r="AC1135" s="48"/>
      <c r="AD1135" s="48"/>
      <c r="AE1135" s="48"/>
    </row>
    <row r="1136" spans="2:273" ht="20.25" customHeight="1">
      <c r="B1136" s="111" t="s">
        <v>1136</v>
      </c>
      <c r="C1136" s="112">
        <v>20182</v>
      </c>
      <c r="D1136" s="108">
        <v>2018</v>
      </c>
      <c r="E1136" s="35" t="s">
        <v>1142</v>
      </c>
      <c r="F1136" s="142"/>
      <c r="G1136" s="353"/>
      <c r="H1136" s="36" t="s">
        <v>1137</v>
      </c>
      <c r="I1136" s="4" t="s">
        <v>37</v>
      </c>
      <c r="J1136" s="79">
        <v>8</v>
      </c>
      <c r="K1136" s="191">
        <v>100000</v>
      </c>
      <c r="L1136" s="4" t="s">
        <v>1138</v>
      </c>
      <c r="M1136" s="4" t="s">
        <v>39</v>
      </c>
      <c r="N1136" s="215">
        <v>9</v>
      </c>
      <c r="O1136" s="77">
        <v>2</v>
      </c>
      <c r="P1136" s="77">
        <v>6</v>
      </c>
      <c r="Q1136" s="36" t="s">
        <v>47</v>
      </c>
      <c r="R1136" s="4" t="s">
        <v>156</v>
      </c>
      <c r="S1136" s="37"/>
      <c r="T1136" s="37"/>
      <c r="U1136" s="37"/>
      <c r="V1136" s="37"/>
      <c r="W1136" s="37"/>
      <c r="X1136" s="37"/>
      <c r="Y1136" s="37"/>
      <c r="Z1136" s="37"/>
      <c r="AA1136" s="37"/>
      <c r="AB1136" s="37"/>
      <c r="AC1136" s="37"/>
      <c r="AD1136" s="37"/>
      <c r="AE1136" s="37"/>
    </row>
    <row r="1137" spans="2:273" ht="20.25" customHeight="1">
      <c r="B1137" s="111" t="s">
        <v>1139</v>
      </c>
      <c r="C1137" s="112">
        <v>20182</v>
      </c>
      <c r="D1137" s="108">
        <v>2018</v>
      </c>
      <c r="E1137" s="35" t="s">
        <v>1142</v>
      </c>
      <c r="F1137" s="142"/>
      <c r="G1137" s="353"/>
      <c r="H1137" s="36" t="s">
        <v>1140</v>
      </c>
      <c r="I1137" s="4" t="s">
        <v>37</v>
      </c>
      <c r="J1137" s="79">
        <v>4</v>
      </c>
      <c r="K1137" s="191">
        <v>100000</v>
      </c>
      <c r="L1137" s="4" t="s">
        <v>1138</v>
      </c>
      <c r="M1137" s="4" t="s">
        <v>39</v>
      </c>
      <c r="N1137" s="215">
        <v>9</v>
      </c>
      <c r="O1137" s="77">
        <v>2</v>
      </c>
      <c r="P1137" s="77">
        <v>6</v>
      </c>
      <c r="Q1137" s="36" t="s">
        <v>47</v>
      </c>
      <c r="R1137" s="4" t="s">
        <v>193</v>
      </c>
      <c r="S1137" s="37"/>
      <c r="T1137" s="37"/>
      <c r="U1137" s="37"/>
      <c r="V1137" s="37"/>
      <c r="W1137" s="37"/>
      <c r="X1137" s="37"/>
      <c r="Y1137" s="37"/>
      <c r="Z1137" s="37"/>
      <c r="AA1137" s="37"/>
      <c r="AB1137" s="37"/>
      <c r="AC1137" s="37"/>
      <c r="AD1137" s="37"/>
      <c r="AE1137" s="37"/>
    </row>
    <row r="1138" spans="2:273" ht="20.25" customHeight="1">
      <c r="B1138" s="116" t="s">
        <v>3837</v>
      </c>
      <c r="C1138" s="107">
        <v>20191</v>
      </c>
      <c r="D1138" s="108">
        <v>2019</v>
      </c>
      <c r="E1138" s="38" t="s">
        <v>1142</v>
      </c>
      <c r="F1138" s="141"/>
      <c r="G1138" s="353"/>
      <c r="H1138" s="3" t="s">
        <v>3838</v>
      </c>
      <c r="I1138" s="3" t="s">
        <v>53</v>
      </c>
      <c r="J1138" s="79">
        <v>36</v>
      </c>
      <c r="K1138" s="193">
        <v>146011</v>
      </c>
      <c r="L1138" s="3" t="s">
        <v>2664</v>
      </c>
      <c r="M1138" s="3" t="s">
        <v>39</v>
      </c>
      <c r="N1138" s="215">
        <v>9</v>
      </c>
      <c r="O1138" s="77">
        <v>2</v>
      </c>
      <c r="P1138" s="77">
        <v>6</v>
      </c>
      <c r="Q1138" s="3" t="s">
        <v>341</v>
      </c>
      <c r="R1138" s="3" t="s">
        <v>80</v>
      </c>
      <c r="S1138" s="6"/>
      <c r="T1138" s="6"/>
      <c r="Y1138" s="6"/>
      <c r="Z1138" s="6"/>
      <c r="AF1138" s="48"/>
      <c r="AG1138" s="48"/>
      <c r="AH1138" s="48"/>
      <c r="AI1138" s="48"/>
      <c r="AJ1138" s="48"/>
      <c r="AK1138" s="48"/>
      <c r="AL1138" s="48"/>
      <c r="AM1138" s="48"/>
      <c r="AN1138" s="48"/>
      <c r="AO1138" s="48"/>
      <c r="AP1138" s="48"/>
      <c r="AQ1138" s="48"/>
      <c r="AR1138" s="48"/>
      <c r="AS1138" s="48"/>
      <c r="AT1138" s="48"/>
      <c r="AU1138" s="48"/>
      <c r="AV1138" s="48"/>
      <c r="AW1138" s="48"/>
      <c r="AX1138" s="48"/>
      <c r="AY1138" s="48"/>
      <c r="AZ1138" s="48"/>
      <c r="BA1138" s="48"/>
      <c r="BB1138" s="48"/>
      <c r="BC1138" s="48"/>
      <c r="BD1138" s="48"/>
      <c r="BE1138" s="48"/>
      <c r="BF1138" s="48"/>
      <c r="BG1138" s="48"/>
      <c r="BH1138" s="48"/>
      <c r="BI1138" s="48"/>
      <c r="BJ1138" s="48"/>
      <c r="BK1138" s="48"/>
      <c r="BL1138" s="48"/>
      <c r="BM1138" s="48"/>
      <c r="BN1138" s="48"/>
      <c r="BO1138" s="48"/>
      <c r="BP1138" s="48"/>
      <c r="BQ1138" s="48"/>
      <c r="BR1138" s="48"/>
      <c r="BS1138" s="48"/>
      <c r="BT1138" s="48"/>
      <c r="BU1138" s="48"/>
      <c r="BV1138" s="48"/>
      <c r="BW1138" s="48"/>
      <c r="BX1138" s="48"/>
      <c r="BY1138" s="48"/>
      <c r="BZ1138" s="48"/>
      <c r="CA1138" s="48"/>
      <c r="CB1138" s="48"/>
      <c r="CC1138" s="48"/>
      <c r="CD1138" s="48"/>
      <c r="CE1138" s="48"/>
      <c r="CF1138" s="48"/>
      <c r="CG1138" s="48"/>
      <c r="CH1138" s="48"/>
      <c r="CI1138" s="48"/>
      <c r="CJ1138" s="48"/>
      <c r="CK1138" s="48"/>
      <c r="CL1138" s="48"/>
      <c r="CM1138" s="48"/>
      <c r="CN1138" s="48"/>
      <c r="CO1138" s="48"/>
      <c r="CP1138" s="48"/>
      <c r="CQ1138" s="48"/>
      <c r="CR1138" s="48"/>
      <c r="CS1138" s="48"/>
      <c r="CT1138" s="48"/>
      <c r="CU1138" s="48"/>
      <c r="CV1138" s="48"/>
      <c r="CW1138" s="48"/>
      <c r="CX1138" s="48"/>
      <c r="CY1138" s="48"/>
      <c r="CZ1138" s="48"/>
      <c r="DA1138" s="48"/>
      <c r="DB1138" s="48"/>
      <c r="DC1138" s="48"/>
      <c r="DD1138" s="48"/>
      <c r="DE1138" s="48"/>
      <c r="DF1138" s="48"/>
      <c r="DG1138" s="48"/>
      <c r="DH1138" s="48"/>
      <c r="DI1138" s="48"/>
      <c r="DJ1138" s="48"/>
      <c r="DK1138" s="48"/>
      <c r="DL1138" s="48"/>
      <c r="DM1138" s="48"/>
      <c r="DN1138" s="48"/>
      <c r="DO1138" s="48"/>
      <c r="DP1138" s="48"/>
      <c r="DQ1138" s="48"/>
      <c r="DR1138" s="48"/>
      <c r="DS1138" s="48"/>
      <c r="DT1138" s="48"/>
      <c r="DU1138" s="48"/>
      <c r="DV1138" s="48"/>
      <c r="DW1138" s="48"/>
      <c r="DX1138" s="48"/>
      <c r="DY1138" s="48"/>
      <c r="DZ1138" s="48"/>
      <c r="EA1138" s="48"/>
      <c r="EB1138" s="48"/>
      <c r="EC1138" s="48"/>
      <c r="ED1138" s="48"/>
      <c r="EE1138" s="48"/>
      <c r="EF1138" s="48"/>
      <c r="EG1138" s="48"/>
      <c r="EH1138" s="48"/>
      <c r="EI1138" s="48"/>
      <c r="EJ1138" s="48"/>
      <c r="EK1138" s="48"/>
      <c r="EL1138" s="48"/>
      <c r="EM1138" s="48"/>
      <c r="EN1138" s="48"/>
      <c r="EO1138" s="48"/>
      <c r="EP1138" s="48"/>
      <c r="EQ1138" s="48"/>
      <c r="ER1138" s="48"/>
      <c r="ES1138" s="48"/>
      <c r="ET1138" s="48"/>
      <c r="EU1138" s="48"/>
      <c r="EV1138" s="48"/>
      <c r="EW1138" s="48"/>
      <c r="EX1138" s="48"/>
      <c r="EY1138" s="48"/>
      <c r="EZ1138" s="48"/>
      <c r="FA1138" s="48"/>
      <c r="FB1138" s="48"/>
      <c r="FC1138" s="48"/>
      <c r="FD1138" s="48"/>
      <c r="FE1138" s="48"/>
      <c r="FF1138" s="48"/>
      <c r="FG1138" s="48"/>
      <c r="FH1138" s="48"/>
      <c r="FI1138" s="48"/>
      <c r="FJ1138" s="48"/>
      <c r="FK1138" s="48"/>
      <c r="FL1138" s="48"/>
      <c r="FM1138" s="48"/>
      <c r="FN1138" s="48"/>
      <c r="FO1138" s="48"/>
      <c r="FP1138" s="48"/>
      <c r="FQ1138" s="48"/>
      <c r="FR1138" s="48"/>
      <c r="FS1138" s="48"/>
      <c r="FT1138" s="48"/>
      <c r="FU1138" s="48"/>
      <c r="FV1138" s="48"/>
      <c r="FW1138" s="48"/>
      <c r="FX1138" s="48"/>
      <c r="FY1138" s="48"/>
      <c r="FZ1138" s="48"/>
      <c r="GA1138" s="48"/>
      <c r="GB1138" s="48"/>
      <c r="GC1138" s="48"/>
      <c r="GD1138" s="48"/>
      <c r="GE1138" s="48"/>
      <c r="GF1138" s="48"/>
      <c r="GG1138" s="48"/>
      <c r="GH1138" s="48"/>
      <c r="GI1138" s="48"/>
      <c r="GJ1138" s="48"/>
      <c r="GK1138" s="48"/>
      <c r="GL1138" s="48"/>
      <c r="GM1138" s="48"/>
      <c r="GN1138" s="48"/>
      <c r="GO1138" s="48"/>
      <c r="GP1138" s="48"/>
      <c r="GQ1138" s="48"/>
      <c r="GR1138" s="48"/>
      <c r="GS1138" s="48"/>
      <c r="GT1138" s="48"/>
      <c r="GU1138" s="48"/>
      <c r="GV1138" s="48"/>
      <c r="GW1138" s="48"/>
      <c r="GX1138" s="48"/>
      <c r="GY1138" s="48"/>
      <c r="GZ1138" s="48"/>
      <c r="HA1138" s="48"/>
      <c r="HB1138" s="48"/>
      <c r="HC1138" s="48"/>
      <c r="HD1138" s="48"/>
      <c r="HE1138" s="48"/>
      <c r="HF1138" s="48"/>
      <c r="HG1138" s="48"/>
      <c r="HH1138" s="48"/>
      <c r="HI1138" s="48"/>
      <c r="HJ1138" s="48"/>
      <c r="HK1138" s="48"/>
      <c r="HL1138" s="48"/>
      <c r="HM1138" s="48"/>
      <c r="HN1138" s="48"/>
      <c r="HO1138" s="48"/>
      <c r="HP1138" s="48"/>
      <c r="HQ1138" s="48"/>
      <c r="HR1138" s="48"/>
      <c r="HS1138" s="48"/>
      <c r="HT1138" s="48"/>
      <c r="HU1138" s="48"/>
      <c r="HV1138" s="48"/>
      <c r="HW1138" s="48"/>
      <c r="HX1138" s="48"/>
      <c r="HY1138" s="48"/>
      <c r="HZ1138" s="48"/>
      <c r="IA1138" s="48"/>
      <c r="IB1138" s="48"/>
      <c r="IC1138" s="48"/>
      <c r="ID1138" s="48"/>
      <c r="IE1138" s="48"/>
      <c r="IF1138" s="48"/>
      <c r="IG1138" s="48"/>
      <c r="IH1138" s="48"/>
      <c r="II1138" s="48"/>
      <c r="IJ1138" s="48"/>
      <c r="IK1138" s="48"/>
      <c r="IL1138" s="48"/>
      <c r="IM1138" s="48"/>
      <c r="IN1138" s="48"/>
      <c r="IO1138" s="48"/>
      <c r="IP1138" s="48"/>
      <c r="IQ1138" s="48"/>
      <c r="IR1138" s="48"/>
      <c r="IS1138" s="48"/>
      <c r="IT1138" s="48"/>
      <c r="IU1138" s="48"/>
      <c r="IV1138" s="48"/>
      <c r="IW1138" s="48"/>
      <c r="IX1138" s="48"/>
      <c r="IY1138" s="48"/>
      <c r="IZ1138" s="48"/>
      <c r="JA1138" s="48"/>
      <c r="JB1138" s="49"/>
      <c r="JC1138" s="49"/>
      <c r="JD1138" s="49"/>
      <c r="JE1138" s="49"/>
      <c r="JF1138" s="49"/>
      <c r="JG1138" s="49"/>
      <c r="JH1138" s="49"/>
      <c r="JI1138" s="49"/>
      <c r="JJ1138" s="49"/>
      <c r="JK1138" s="49"/>
      <c r="JL1138" s="49"/>
      <c r="JM1138" s="49"/>
    </row>
    <row r="1139" spans="2:273" ht="20.25" customHeight="1">
      <c r="B1139" s="117" t="s">
        <v>1151</v>
      </c>
      <c r="C1139" s="118">
        <v>20181</v>
      </c>
      <c r="D1139" s="108">
        <v>2018</v>
      </c>
      <c r="E1139" s="38" t="s">
        <v>1142</v>
      </c>
      <c r="F1139" s="141"/>
      <c r="G1139" s="353"/>
      <c r="H1139" s="3" t="s">
        <v>1152</v>
      </c>
      <c r="I1139" s="3"/>
      <c r="J1139" s="79">
        <v>6</v>
      </c>
      <c r="K1139" s="193">
        <v>149121</v>
      </c>
      <c r="L1139" s="3" t="s">
        <v>2664</v>
      </c>
      <c r="M1139" s="3" t="s">
        <v>39</v>
      </c>
      <c r="N1139" s="215">
        <v>9</v>
      </c>
      <c r="O1139" s="79">
        <v>2</v>
      </c>
      <c r="P1139" s="77">
        <v>6</v>
      </c>
      <c r="Q1139" s="4"/>
      <c r="R1139" s="3" t="s">
        <v>219</v>
      </c>
      <c r="S1139" s="13">
        <v>10</v>
      </c>
      <c r="U1139" s="7"/>
      <c r="V1139" s="7"/>
      <c r="W1139" s="7"/>
      <c r="X1139" s="7"/>
      <c r="Y1139" s="13">
        <v>99</v>
      </c>
      <c r="AA1139" s="7"/>
      <c r="AB1139" s="7"/>
      <c r="AC1139" s="7"/>
      <c r="AD1139" s="21" t="s">
        <v>81</v>
      </c>
      <c r="AE1139" s="9" t="s">
        <v>1153</v>
      </c>
    </row>
    <row r="1140" spans="2:273" ht="20.25" customHeight="1">
      <c r="B1140" s="111" t="s">
        <v>1164</v>
      </c>
      <c r="C1140" s="112">
        <v>20182</v>
      </c>
      <c r="D1140" s="108">
        <v>2018</v>
      </c>
      <c r="E1140" s="35" t="s">
        <v>1142</v>
      </c>
      <c r="F1140" s="142"/>
      <c r="G1140" s="353"/>
      <c r="H1140" s="36" t="s">
        <v>1165</v>
      </c>
      <c r="I1140" s="4" t="s">
        <v>37</v>
      </c>
      <c r="J1140" s="79">
        <v>23</v>
      </c>
      <c r="K1140" s="191">
        <v>150000</v>
      </c>
      <c r="L1140" s="4" t="s">
        <v>1159</v>
      </c>
      <c r="M1140" s="4" t="s">
        <v>39</v>
      </c>
      <c r="N1140" s="215">
        <v>9</v>
      </c>
      <c r="O1140" s="77">
        <v>2</v>
      </c>
      <c r="P1140" s="77">
        <v>6</v>
      </c>
      <c r="Q1140" s="36" t="s">
        <v>47</v>
      </c>
      <c r="R1140" s="4" t="s">
        <v>1166</v>
      </c>
      <c r="S1140" s="37"/>
      <c r="T1140" s="37"/>
      <c r="U1140" s="37"/>
      <c r="V1140" s="37"/>
      <c r="W1140" s="37"/>
      <c r="X1140" s="37"/>
      <c r="Y1140" s="37"/>
      <c r="Z1140" s="37"/>
      <c r="AA1140" s="37"/>
      <c r="AB1140" s="37"/>
      <c r="AC1140" s="37"/>
      <c r="AD1140" s="37"/>
      <c r="AE1140" s="37"/>
    </row>
    <row r="1141" spans="2:273" ht="20.25" customHeight="1">
      <c r="B1141" s="116" t="s">
        <v>3865</v>
      </c>
      <c r="C1141" s="107">
        <v>20192</v>
      </c>
      <c r="D1141" s="108">
        <v>2019</v>
      </c>
      <c r="E1141" s="65" t="s">
        <v>1142</v>
      </c>
      <c r="F1141" s="140"/>
      <c r="G1141" s="354"/>
      <c r="H1141" s="3" t="s">
        <v>3866</v>
      </c>
      <c r="I1141" s="3" t="s">
        <v>37</v>
      </c>
      <c r="J1141" s="79">
        <v>23</v>
      </c>
      <c r="K1141" s="193">
        <v>190470</v>
      </c>
      <c r="L1141" s="3" t="s">
        <v>2665</v>
      </c>
      <c r="M1141" s="3" t="s">
        <v>39</v>
      </c>
      <c r="N1141" s="215">
        <v>9</v>
      </c>
      <c r="O1141" s="77">
        <v>2</v>
      </c>
      <c r="P1141" s="77">
        <v>6</v>
      </c>
      <c r="Q1141" s="3" t="s">
        <v>32</v>
      </c>
      <c r="R1141" s="3" t="s">
        <v>193</v>
      </c>
      <c r="S1141" s="6"/>
      <c r="T1141" s="6"/>
      <c r="Y1141" s="6"/>
      <c r="Z1141" s="6"/>
      <c r="JB1141" s="37"/>
      <c r="JC1141" s="37"/>
      <c r="JD1141" s="37"/>
      <c r="JE1141" s="37"/>
      <c r="JF1141" s="37"/>
      <c r="JG1141" s="37"/>
      <c r="JH1141" s="37"/>
      <c r="JI1141" s="37"/>
      <c r="JJ1141" s="37"/>
      <c r="JK1141" s="37"/>
      <c r="JL1141" s="37"/>
      <c r="JM1141" s="37"/>
    </row>
    <row r="1142" spans="2:273" ht="20.25" customHeight="1">
      <c r="B1142" s="116" t="s">
        <v>3863</v>
      </c>
      <c r="C1142" s="107">
        <v>20191</v>
      </c>
      <c r="D1142" s="108">
        <v>2019</v>
      </c>
      <c r="E1142" s="65" t="s">
        <v>1142</v>
      </c>
      <c r="F1142" s="140"/>
      <c r="G1142" s="354"/>
      <c r="H1142" s="3" t="s">
        <v>3864</v>
      </c>
      <c r="I1142" s="3" t="s">
        <v>53</v>
      </c>
      <c r="J1142" s="79">
        <v>35</v>
      </c>
      <c r="K1142" s="193">
        <v>200000</v>
      </c>
      <c r="L1142" s="3" t="s">
        <v>2665</v>
      </c>
      <c r="M1142" s="3" t="s">
        <v>39</v>
      </c>
      <c r="N1142" s="215">
        <v>9</v>
      </c>
      <c r="O1142" s="77">
        <v>2</v>
      </c>
      <c r="P1142" s="77">
        <v>6</v>
      </c>
      <c r="Q1142" s="3" t="s">
        <v>47</v>
      </c>
      <c r="R1142" s="3" t="s">
        <v>52</v>
      </c>
      <c r="S1142" s="6"/>
      <c r="T1142" s="6"/>
      <c r="Y1142" s="6"/>
      <c r="Z1142" s="6"/>
      <c r="AF1142" s="37"/>
      <c r="AG1142" s="37"/>
      <c r="AH1142" s="37"/>
      <c r="AI1142" s="37"/>
      <c r="AJ1142" s="37"/>
      <c r="AK1142" s="37"/>
      <c r="AL1142" s="37"/>
      <c r="AM1142" s="37"/>
      <c r="AN1142" s="37"/>
      <c r="AO1142" s="37"/>
      <c r="AP1142" s="37"/>
      <c r="AQ1142" s="37"/>
      <c r="AR1142" s="37"/>
      <c r="AS1142" s="37"/>
      <c r="AT1142" s="37"/>
      <c r="AU1142" s="37"/>
      <c r="AV1142" s="37"/>
      <c r="AW1142" s="37"/>
      <c r="AX1142" s="37"/>
      <c r="AY1142" s="37"/>
      <c r="AZ1142" s="37"/>
      <c r="BA1142" s="37"/>
      <c r="BB1142" s="37"/>
      <c r="BC1142" s="37"/>
      <c r="BD1142" s="37"/>
      <c r="BE1142" s="37"/>
      <c r="BF1142" s="37"/>
      <c r="BG1142" s="37"/>
      <c r="BH1142" s="37"/>
      <c r="BI1142" s="37"/>
      <c r="BJ1142" s="37"/>
      <c r="BK1142" s="37"/>
      <c r="BL1142" s="37"/>
      <c r="BM1142" s="37"/>
      <c r="BN1142" s="37"/>
      <c r="BO1142" s="37"/>
      <c r="BP1142" s="37"/>
      <c r="BQ1142" s="37"/>
      <c r="BR1142" s="37"/>
      <c r="BS1142" s="37"/>
      <c r="BT1142" s="37"/>
      <c r="BU1142" s="37"/>
      <c r="BV1142" s="37"/>
      <c r="BW1142" s="37"/>
      <c r="BX1142" s="37"/>
      <c r="BY1142" s="37"/>
      <c r="BZ1142" s="37"/>
      <c r="CA1142" s="37"/>
      <c r="CB1142" s="37"/>
      <c r="CC1142" s="37"/>
      <c r="CD1142" s="37"/>
      <c r="CE1142" s="37"/>
      <c r="CF1142" s="37"/>
      <c r="CG1142" s="37"/>
      <c r="CH1142" s="37"/>
      <c r="CI1142" s="37"/>
      <c r="CJ1142" s="37"/>
      <c r="CK1142" s="37"/>
      <c r="CL1142" s="37"/>
      <c r="CM1142" s="37"/>
      <c r="CN1142" s="37"/>
      <c r="CO1142" s="37"/>
      <c r="CP1142" s="37"/>
      <c r="CQ1142" s="37"/>
      <c r="CR1142" s="37"/>
      <c r="CS1142" s="37"/>
      <c r="CT1142" s="37"/>
      <c r="CU1142" s="37"/>
      <c r="CV1142" s="37"/>
      <c r="CW1142" s="37"/>
      <c r="CX1142" s="37"/>
      <c r="CY1142" s="37"/>
      <c r="CZ1142" s="37"/>
      <c r="DA1142" s="37"/>
      <c r="DB1142" s="37"/>
      <c r="DC1142" s="37"/>
      <c r="DD1142" s="37"/>
      <c r="DE1142" s="37"/>
      <c r="DF1142" s="37"/>
      <c r="DG1142" s="37"/>
      <c r="DH1142" s="37"/>
      <c r="DI1142" s="37"/>
      <c r="DJ1142" s="37"/>
      <c r="DK1142" s="37"/>
      <c r="DL1142" s="37"/>
      <c r="DM1142" s="37"/>
      <c r="DN1142" s="37"/>
      <c r="DO1142" s="37"/>
      <c r="DP1142" s="37"/>
      <c r="DQ1142" s="37"/>
      <c r="DR1142" s="37"/>
      <c r="DS1142" s="37"/>
      <c r="DT1142" s="37"/>
      <c r="DU1142" s="37"/>
      <c r="DV1142" s="37"/>
      <c r="DW1142" s="37"/>
      <c r="DX1142" s="37"/>
      <c r="DY1142" s="37"/>
      <c r="DZ1142" s="37"/>
      <c r="EA1142" s="37"/>
      <c r="EB1142" s="37"/>
      <c r="EC1142" s="37"/>
      <c r="ED1142" s="37"/>
      <c r="EE1142" s="37"/>
      <c r="EF1142" s="37"/>
      <c r="EG1142" s="37"/>
      <c r="EH1142" s="37"/>
      <c r="EI1142" s="37"/>
      <c r="EJ1142" s="37"/>
      <c r="EK1142" s="37"/>
      <c r="EL1142" s="37"/>
      <c r="EM1142" s="37"/>
      <c r="EN1142" s="37"/>
      <c r="EO1142" s="37"/>
      <c r="EP1142" s="37"/>
      <c r="EQ1142" s="37"/>
      <c r="ER1142" s="37"/>
      <c r="ES1142" s="37"/>
      <c r="ET1142" s="37"/>
      <c r="EU1142" s="37"/>
      <c r="EV1142" s="37"/>
      <c r="EW1142" s="37"/>
      <c r="EX1142" s="37"/>
      <c r="EY1142" s="37"/>
      <c r="EZ1142" s="37"/>
      <c r="FA1142" s="37"/>
      <c r="FB1142" s="37"/>
      <c r="FC1142" s="37"/>
      <c r="FD1142" s="37"/>
      <c r="FE1142" s="37"/>
      <c r="FF1142" s="37"/>
      <c r="FG1142" s="37"/>
      <c r="FH1142" s="37"/>
      <c r="FI1142" s="37"/>
      <c r="FJ1142" s="37"/>
      <c r="FK1142" s="37"/>
      <c r="FL1142" s="37"/>
      <c r="FM1142" s="37"/>
      <c r="FN1142" s="37"/>
      <c r="FO1142" s="37"/>
      <c r="FP1142" s="37"/>
      <c r="FQ1142" s="37"/>
      <c r="FR1142" s="37"/>
      <c r="FS1142" s="37"/>
      <c r="FT1142" s="37"/>
      <c r="FU1142" s="37"/>
      <c r="FV1142" s="37"/>
      <c r="FW1142" s="37"/>
      <c r="FX1142" s="37"/>
      <c r="FY1142" s="37"/>
      <c r="FZ1142" s="37"/>
      <c r="GA1142" s="37"/>
      <c r="GB1142" s="37"/>
      <c r="GC1142" s="37"/>
      <c r="GD1142" s="37"/>
      <c r="GE1142" s="37"/>
      <c r="GF1142" s="37"/>
      <c r="GG1142" s="37"/>
      <c r="GH1142" s="37"/>
      <c r="GI1142" s="37"/>
      <c r="GJ1142" s="37"/>
      <c r="GK1142" s="37"/>
      <c r="GL1142" s="37"/>
      <c r="GM1142" s="37"/>
      <c r="GN1142" s="37"/>
      <c r="GO1142" s="37"/>
      <c r="GP1142" s="37"/>
      <c r="GQ1142" s="37"/>
      <c r="GR1142" s="37"/>
      <c r="GS1142" s="37"/>
      <c r="GT1142" s="37"/>
      <c r="GU1142" s="37"/>
      <c r="GV1142" s="37"/>
      <c r="GW1142" s="37"/>
      <c r="GX1142" s="37"/>
      <c r="GY1142" s="37"/>
      <c r="GZ1142" s="37"/>
      <c r="HA1142" s="37"/>
      <c r="HB1142" s="37"/>
      <c r="HC1142" s="37"/>
      <c r="HD1142" s="37"/>
      <c r="HE1142" s="37"/>
      <c r="HF1142" s="37"/>
      <c r="HG1142" s="37"/>
      <c r="HH1142" s="37"/>
      <c r="HI1142" s="37"/>
      <c r="HJ1142" s="37"/>
      <c r="HK1142" s="37"/>
      <c r="HL1142" s="37"/>
      <c r="HM1142" s="37"/>
      <c r="HN1142" s="37"/>
      <c r="HO1142" s="37"/>
      <c r="HP1142" s="37"/>
      <c r="HQ1142" s="37"/>
      <c r="HR1142" s="37"/>
      <c r="HS1142" s="37"/>
      <c r="HT1142" s="37"/>
      <c r="HU1142" s="37"/>
      <c r="HV1142" s="37"/>
      <c r="HW1142" s="37"/>
      <c r="HX1142" s="37"/>
      <c r="HY1142" s="37"/>
      <c r="HZ1142" s="37"/>
      <c r="IA1142" s="37"/>
      <c r="IB1142" s="37"/>
      <c r="IC1142" s="37"/>
      <c r="ID1142" s="37"/>
      <c r="IE1142" s="37"/>
      <c r="IF1142" s="37"/>
      <c r="IG1142" s="37"/>
      <c r="IH1142" s="37"/>
      <c r="II1142" s="37"/>
      <c r="IJ1142" s="37"/>
      <c r="IK1142" s="37"/>
      <c r="IL1142" s="37"/>
      <c r="IM1142" s="37"/>
      <c r="IN1142" s="37"/>
      <c r="IO1142" s="37"/>
      <c r="IP1142" s="37"/>
      <c r="IQ1142" s="37"/>
      <c r="IR1142" s="37"/>
      <c r="IS1142" s="37"/>
      <c r="IT1142" s="37"/>
      <c r="IU1142" s="37"/>
      <c r="IV1142" s="37"/>
      <c r="IW1142" s="37"/>
      <c r="IX1142" s="37"/>
      <c r="IY1142" s="37"/>
      <c r="IZ1142" s="37"/>
      <c r="JA1142" s="37"/>
    </row>
    <row r="1143" spans="2:273" ht="20.25" customHeight="1">
      <c r="B1143" s="116" t="s">
        <v>6647</v>
      </c>
      <c r="C1143" s="107">
        <v>20201</v>
      </c>
      <c r="D1143" s="109">
        <v>2020</v>
      </c>
      <c r="E1143" s="65" t="s">
        <v>1142</v>
      </c>
      <c r="F1143" s="140"/>
      <c r="G1143" s="354"/>
      <c r="H1143" s="57" t="s">
        <v>6648</v>
      </c>
      <c r="I1143" s="57" t="s">
        <v>53</v>
      </c>
      <c r="J1143" s="78">
        <v>23</v>
      </c>
      <c r="K1143" s="192">
        <v>200000</v>
      </c>
      <c r="L1143" s="57" t="s">
        <v>6640</v>
      </c>
      <c r="M1143" s="57" t="s">
        <v>39</v>
      </c>
      <c r="N1143" s="215">
        <v>9</v>
      </c>
      <c r="O1143" s="78">
        <v>2</v>
      </c>
      <c r="P1143" s="84">
        <v>6</v>
      </c>
      <c r="Q1143" s="57" t="s">
        <v>47</v>
      </c>
      <c r="R1143" s="57" t="s">
        <v>80</v>
      </c>
      <c r="S1143" s="48"/>
      <c r="T1143" s="48"/>
      <c r="U1143" s="48"/>
      <c r="V1143" s="48"/>
      <c r="W1143" s="48"/>
      <c r="X1143" s="48"/>
      <c r="Y1143" s="48"/>
      <c r="Z1143" s="48"/>
      <c r="AA1143" s="48"/>
      <c r="AB1143" s="48"/>
      <c r="AC1143" s="48"/>
      <c r="AD1143" s="48"/>
      <c r="AE1143" s="48"/>
      <c r="AF1143" s="37"/>
      <c r="AG1143" s="37"/>
      <c r="AH1143" s="37"/>
      <c r="AI1143" s="37"/>
      <c r="AJ1143" s="37"/>
      <c r="AK1143" s="37"/>
      <c r="AL1143" s="37"/>
      <c r="AM1143" s="37"/>
      <c r="AN1143" s="37"/>
      <c r="AO1143" s="37"/>
      <c r="AP1143" s="37"/>
      <c r="AQ1143" s="37"/>
      <c r="AR1143" s="37"/>
      <c r="AS1143" s="37"/>
      <c r="AT1143" s="37"/>
      <c r="AU1143" s="37"/>
      <c r="AV1143" s="37"/>
      <c r="AW1143" s="37"/>
      <c r="AX1143" s="37"/>
      <c r="AY1143" s="37"/>
      <c r="AZ1143" s="37"/>
      <c r="BA1143" s="37"/>
      <c r="BB1143" s="37"/>
      <c r="BC1143" s="37"/>
      <c r="BD1143" s="37"/>
      <c r="BE1143" s="37"/>
      <c r="BF1143" s="37"/>
      <c r="BG1143" s="37"/>
      <c r="BH1143" s="37"/>
      <c r="BI1143" s="37"/>
      <c r="BJ1143" s="37"/>
      <c r="BK1143" s="37"/>
      <c r="BL1143" s="37"/>
      <c r="BM1143" s="37"/>
      <c r="BN1143" s="37"/>
      <c r="BO1143" s="37"/>
      <c r="BP1143" s="37"/>
      <c r="BQ1143" s="37"/>
      <c r="BR1143" s="37"/>
      <c r="BS1143" s="37"/>
      <c r="BT1143" s="37"/>
      <c r="BU1143" s="37"/>
      <c r="BV1143" s="37"/>
      <c r="BW1143" s="37"/>
      <c r="BX1143" s="37"/>
      <c r="BY1143" s="37"/>
      <c r="BZ1143" s="37"/>
      <c r="CA1143" s="37"/>
      <c r="CB1143" s="37"/>
      <c r="CC1143" s="37"/>
      <c r="CD1143" s="37"/>
      <c r="CE1143" s="37"/>
      <c r="CF1143" s="37"/>
      <c r="CG1143" s="37"/>
      <c r="CH1143" s="37"/>
      <c r="CI1143" s="37"/>
      <c r="CJ1143" s="37"/>
      <c r="CK1143" s="37"/>
      <c r="CL1143" s="37"/>
      <c r="CM1143" s="37"/>
      <c r="CN1143" s="37"/>
      <c r="CO1143" s="37"/>
      <c r="CP1143" s="37"/>
      <c r="CQ1143" s="37"/>
      <c r="CR1143" s="37"/>
      <c r="CS1143" s="37"/>
      <c r="CT1143" s="37"/>
      <c r="CU1143" s="37"/>
      <c r="CV1143" s="37"/>
      <c r="CW1143" s="37"/>
      <c r="CX1143" s="37"/>
      <c r="CY1143" s="37"/>
      <c r="CZ1143" s="37"/>
      <c r="DA1143" s="37"/>
      <c r="DB1143" s="37"/>
      <c r="DC1143" s="37"/>
      <c r="DD1143" s="37"/>
      <c r="DE1143" s="37"/>
      <c r="DF1143" s="37"/>
      <c r="DG1143" s="37"/>
      <c r="DH1143" s="37"/>
      <c r="DI1143" s="37"/>
      <c r="DJ1143" s="37"/>
      <c r="DK1143" s="37"/>
      <c r="DL1143" s="37"/>
      <c r="DM1143" s="37"/>
      <c r="DN1143" s="37"/>
      <c r="DO1143" s="37"/>
      <c r="DP1143" s="37"/>
      <c r="DQ1143" s="37"/>
      <c r="DR1143" s="37"/>
      <c r="DS1143" s="37"/>
      <c r="DT1143" s="37"/>
      <c r="DU1143" s="37"/>
      <c r="DV1143" s="37"/>
      <c r="DW1143" s="37"/>
      <c r="DX1143" s="37"/>
      <c r="DY1143" s="37"/>
      <c r="DZ1143" s="37"/>
      <c r="EA1143" s="37"/>
      <c r="EB1143" s="37"/>
      <c r="EC1143" s="37"/>
      <c r="ED1143" s="37"/>
      <c r="EE1143" s="37"/>
      <c r="EF1143" s="37"/>
      <c r="EG1143" s="37"/>
      <c r="EH1143" s="37"/>
      <c r="EI1143" s="37"/>
      <c r="EJ1143" s="37"/>
      <c r="EK1143" s="37"/>
      <c r="EL1143" s="37"/>
      <c r="EM1143" s="37"/>
      <c r="EN1143" s="37"/>
      <c r="EO1143" s="37"/>
      <c r="EP1143" s="37"/>
      <c r="EQ1143" s="37"/>
      <c r="ER1143" s="37"/>
      <c r="ES1143" s="37"/>
      <c r="ET1143" s="37"/>
      <c r="EU1143" s="37"/>
      <c r="EV1143" s="37"/>
      <c r="EW1143" s="37"/>
      <c r="EX1143" s="37"/>
      <c r="EY1143" s="37"/>
      <c r="EZ1143" s="37"/>
      <c r="FA1143" s="37"/>
      <c r="FB1143" s="37"/>
      <c r="FC1143" s="37"/>
      <c r="FD1143" s="37"/>
      <c r="FE1143" s="37"/>
      <c r="FF1143" s="37"/>
      <c r="FG1143" s="37"/>
      <c r="FH1143" s="37"/>
      <c r="FI1143" s="37"/>
      <c r="FJ1143" s="37"/>
      <c r="FK1143" s="37"/>
      <c r="FL1143" s="37"/>
      <c r="FM1143" s="37"/>
      <c r="FN1143" s="37"/>
      <c r="FO1143" s="37"/>
      <c r="FP1143" s="37"/>
      <c r="FQ1143" s="37"/>
      <c r="FR1143" s="37"/>
      <c r="FS1143" s="37"/>
      <c r="FT1143" s="37"/>
      <c r="FU1143" s="37"/>
      <c r="FV1143" s="37"/>
      <c r="FW1143" s="37"/>
      <c r="FX1143" s="37"/>
      <c r="FY1143" s="37"/>
      <c r="FZ1143" s="37"/>
      <c r="GA1143" s="37"/>
      <c r="GB1143" s="37"/>
      <c r="GC1143" s="37"/>
      <c r="GD1143" s="37"/>
      <c r="GE1143" s="37"/>
      <c r="GF1143" s="37"/>
      <c r="GG1143" s="37"/>
      <c r="GH1143" s="37"/>
      <c r="GI1143" s="37"/>
      <c r="GJ1143" s="37"/>
      <c r="GK1143" s="37"/>
      <c r="GL1143" s="37"/>
      <c r="GM1143" s="37"/>
      <c r="GN1143" s="37"/>
      <c r="GO1143" s="37"/>
      <c r="GP1143" s="37"/>
      <c r="GQ1143" s="37"/>
      <c r="GR1143" s="37"/>
      <c r="GS1143" s="37"/>
      <c r="GT1143" s="37"/>
      <c r="GU1143" s="37"/>
      <c r="GV1143" s="37"/>
      <c r="GW1143" s="37"/>
      <c r="GX1143" s="37"/>
      <c r="GY1143" s="37"/>
      <c r="GZ1143" s="37"/>
      <c r="HA1143" s="37"/>
      <c r="HB1143" s="37"/>
      <c r="HC1143" s="37"/>
      <c r="HD1143" s="37"/>
      <c r="HE1143" s="37"/>
      <c r="HF1143" s="37"/>
      <c r="HG1143" s="37"/>
      <c r="HH1143" s="37"/>
      <c r="HI1143" s="37"/>
      <c r="HJ1143" s="37"/>
      <c r="HK1143" s="37"/>
      <c r="HL1143" s="37"/>
      <c r="HM1143" s="37"/>
      <c r="HN1143" s="37"/>
      <c r="HO1143" s="37"/>
      <c r="HP1143" s="37"/>
      <c r="HQ1143" s="37"/>
      <c r="HR1143" s="37"/>
      <c r="HS1143" s="37"/>
      <c r="HT1143" s="37"/>
      <c r="HU1143" s="37"/>
      <c r="HV1143" s="37"/>
      <c r="HW1143" s="37"/>
      <c r="HX1143" s="37"/>
      <c r="HY1143" s="37"/>
      <c r="HZ1143" s="37"/>
      <c r="IA1143" s="37"/>
      <c r="IB1143" s="37"/>
      <c r="IC1143" s="37"/>
      <c r="ID1143" s="37"/>
      <c r="IE1143" s="37"/>
      <c r="IF1143" s="37"/>
      <c r="IG1143" s="37"/>
      <c r="IH1143" s="37"/>
      <c r="II1143" s="37"/>
      <c r="IJ1143" s="37"/>
      <c r="IK1143" s="37"/>
      <c r="IL1143" s="37"/>
      <c r="IM1143" s="37"/>
      <c r="IN1143" s="37"/>
      <c r="IO1143" s="37"/>
      <c r="IP1143" s="37"/>
      <c r="IQ1143" s="37"/>
      <c r="IR1143" s="37"/>
      <c r="IS1143" s="37"/>
      <c r="IT1143" s="37"/>
      <c r="IU1143" s="37"/>
      <c r="IV1143" s="37"/>
      <c r="IW1143" s="37"/>
      <c r="IX1143" s="37"/>
      <c r="IY1143" s="37"/>
      <c r="IZ1143" s="37"/>
      <c r="JA1143" s="37"/>
    </row>
    <row r="1144" spans="2:273" ht="20.25" customHeight="1">
      <c r="B1144" s="117" t="s">
        <v>1167</v>
      </c>
      <c r="C1144" s="118">
        <v>20181</v>
      </c>
      <c r="D1144" s="108">
        <v>2018</v>
      </c>
      <c r="E1144" s="65" t="s">
        <v>1142</v>
      </c>
      <c r="F1144" s="140"/>
      <c r="G1144" s="354"/>
      <c r="H1144" s="3" t="s">
        <v>1168</v>
      </c>
      <c r="I1144" s="3"/>
      <c r="J1144" s="79">
        <v>14</v>
      </c>
      <c r="K1144" s="193">
        <v>200000</v>
      </c>
      <c r="L1144" s="3" t="s">
        <v>2665</v>
      </c>
      <c r="M1144" s="3" t="s">
        <v>39</v>
      </c>
      <c r="N1144" s="215">
        <v>9</v>
      </c>
      <c r="O1144" s="79">
        <v>2</v>
      </c>
      <c r="P1144" s="77">
        <v>6</v>
      </c>
      <c r="Q1144" s="4"/>
      <c r="R1144" s="3" t="s">
        <v>219</v>
      </c>
      <c r="S1144" s="13">
        <v>10</v>
      </c>
      <c r="U1144" s="7"/>
      <c r="V1144" s="7"/>
      <c r="W1144" s="7"/>
      <c r="X1144" s="7"/>
      <c r="Y1144" s="13">
        <v>21</v>
      </c>
      <c r="AA1144" s="7"/>
      <c r="AB1144" s="7"/>
      <c r="AC1144" s="7"/>
      <c r="AD1144" s="7" t="s">
        <v>81</v>
      </c>
    </row>
    <row r="1145" spans="2:273" ht="20.25" customHeight="1">
      <c r="B1145" s="116" t="s">
        <v>6649</v>
      </c>
      <c r="C1145" s="107">
        <v>20201</v>
      </c>
      <c r="D1145" s="109">
        <v>2020</v>
      </c>
      <c r="E1145" s="65" t="s">
        <v>1142</v>
      </c>
      <c r="F1145" s="140"/>
      <c r="G1145" s="354"/>
      <c r="H1145" s="57" t="s">
        <v>6650</v>
      </c>
      <c r="I1145" s="57" t="s">
        <v>53</v>
      </c>
      <c r="J1145" s="78">
        <v>25</v>
      </c>
      <c r="K1145" s="192">
        <v>293401</v>
      </c>
      <c r="L1145" s="57" t="s">
        <v>6640</v>
      </c>
      <c r="M1145" s="57" t="s">
        <v>39</v>
      </c>
      <c r="N1145" s="215">
        <v>9</v>
      </c>
      <c r="O1145" s="78">
        <v>2</v>
      </c>
      <c r="P1145" s="84">
        <v>6</v>
      </c>
      <c r="Q1145" s="57" t="s">
        <v>47</v>
      </c>
      <c r="R1145" s="57" t="s">
        <v>410</v>
      </c>
      <c r="S1145" s="48"/>
      <c r="T1145" s="48"/>
      <c r="U1145" s="48"/>
      <c r="V1145" s="48"/>
      <c r="W1145" s="48"/>
      <c r="X1145" s="48"/>
      <c r="Y1145" s="48"/>
      <c r="Z1145" s="48"/>
      <c r="AA1145" s="48"/>
      <c r="AB1145" s="48"/>
      <c r="AC1145" s="48"/>
      <c r="AD1145" s="48"/>
      <c r="AE1145" s="48"/>
      <c r="AF1145" s="48"/>
      <c r="AG1145" s="48"/>
      <c r="AH1145" s="48"/>
      <c r="AI1145" s="48"/>
      <c r="AJ1145" s="48"/>
      <c r="AK1145" s="48"/>
      <c r="AL1145" s="48"/>
      <c r="AM1145" s="48"/>
      <c r="AN1145" s="48"/>
      <c r="AO1145" s="48"/>
      <c r="AP1145" s="48"/>
      <c r="AQ1145" s="48"/>
      <c r="AR1145" s="48"/>
      <c r="AS1145" s="48"/>
      <c r="AT1145" s="48"/>
      <c r="AU1145" s="48"/>
      <c r="AV1145" s="48"/>
      <c r="AW1145" s="48"/>
      <c r="AX1145" s="48"/>
      <c r="AY1145" s="48"/>
      <c r="AZ1145" s="48"/>
      <c r="BA1145" s="48"/>
      <c r="BB1145" s="48"/>
      <c r="BC1145" s="48"/>
      <c r="BD1145" s="48"/>
      <c r="BE1145" s="48"/>
      <c r="BF1145" s="48"/>
      <c r="BG1145" s="48"/>
      <c r="BH1145" s="48"/>
      <c r="BI1145" s="48"/>
      <c r="BJ1145" s="48"/>
      <c r="BK1145" s="48"/>
      <c r="BL1145" s="48"/>
      <c r="BM1145" s="48"/>
      <c r="BN1145" s="48"/>
      <c r="BO1145" s="48"/>
      <c r="BP1145" s="48"/>
      <c r="BQ1145" s="48"/>
      <c r="BR1145" s="48"/>
      <c r="BS1145" s="48"/>
      <c r="BT1145" s="48"/>
      <c r="BU1145" s="48"/>
      <c r="BV1145" s="48"/>
      <c r="BW1145" s="48"/>
      <c r="BX1145" s="48"/>
      <c r="BY1145" s="48"/>
      <c r="BZ1145" s="48"/>
      <c r="CA1145" s="48"/>
      <c r="CB1145" s="48"/>
      <c r="CC1145" s="48"/>
      <c r="CD1145" s="48"/>
      <c r="CE1145" s="48"/>
      <c r="CF1145" s="48"/>
      <c r="CG1145" s="48"/>
      <c r="CH1145" s="48"/>
      <c r="CI1145" s="48"/>
      <c r="CJ1145" s="48"/>
      <c r="CK1145" s="48"/>
      <c r="CL1145" s="48"/>
      <c r="CM1145" s="48"/>
      <c r="CN1145" s="48"/>
      <c r="CO1145" s="48"/>
      <c r="CP1145" s="48"/>
      <c r="CQ1145" s="48"/>
      <c r="CR1145" s="48"/>
      <c r="CS1145" s="48"/>
      <c r="CT1145" s="48"/>
      <c r="CU1145" s="48"/>
      <c r="CV1145" s="48"/>
      <c r="CW1145" s="48"/>
      <c r="CX1145" s="48"/>
      <c r="CY1145" s="48"/>
      <c r="CZ1145" s="48"/>
      <c r="DA1145" s="48"/>
      <c r="DB1145" s="48"/>
      <c r="DC1145" s="48"/>
      <c r="DD1145" s="48"/>
      <c r="DE1145" s="48"/>
      <c r="DF1145" s="48"/>
      <c r="DG1145" s="48"/>
      <c r="DH1145" s="48"/>
      <c r="DI1145" s="48"/>
      <c r="DJ1145" s="48"/>
      <c r="DK1145" s="48"/>
      <c r="DL1145" s="48"/>
      <c r="DM1145" s="48"/>
      <c r="DN1145" s="48"/>
      <c r="DO1145" s="48"/>
      <c r="DP1145" s="48"/>
      <c r="DQ1145" s="48"/>
      <c r="DR1145" s="48"/>
      <c r="DS1145" s="48"/>
      <c r="DT1145" s="48"/>
      <c r="DU1145" s="48"/>
      <c r="DV1145" s="48"/>
      <c r="DW1145" s="48"/>
      <c r="DX1145" s="48"/>
      <c r="DY1145" s="48"/>
      <c r="DZ1145" s="48"/>
      <c r="EA1145" s="48"/>
      <c r="EB1145" s="48"/>
      <c r="EC1145" s="48"/>
      <c r="ED1145" s="48"/>
      <c r="EE1145" s="48"/>
      <c r="EF1145" s="48"/>
      <c r="EG1145" s="48"/>
      <c r="EH1145" s="48"/>
      <c r="EI1145" s="48"/>
      <c r="EJ1145" s="48"/>
      <c r="EK1145" s="48"/>
      <c r="EL1145" s="48"/>
      <c r="EM1145" s="48"/>
      <c r="EN1145" s="48"/>
      <c r="EO1145" s="48"/>
      <c r="EP1145" s="48"/>
      <c r="EQ1145" s="48"/>
      <c r="ER1145" s="48"/>
      <c r="ES1145" s="48"/>
      <c r="ET1145" s="48"/>
      <c r="EU1145" s="48"/>
      <c r="EV1145" s="48"/>
      <c r="EW1145" s="48"/>
      <c r="EX1145" s="48"/>
      <c r="EY1145" s="48"/>
      <c r="EZ1145" s="48"/>
      <c r="FA1145" s="48"/>
      <c r="FB1145" s="48"/>
      <c r="FC1145" s="48"/>
      <c r="FD1145" s="48"/>
      <c r="FE1145" s="48"/>
      <c r="FF1145" s="48"/>
      <c r="FG1145" s="48"/>
      <c r="FH1145" s="48"/>
      <c r="FI1145" s="48"/>
      <c r="FJ1145" s="48"/>
      <c r="FK1145" s="48"/>
      <c r="FL1145" s="48"/>
      <c r="FM1145" s="48"/>
      <c r="FN1145" s="48"/>
      <c r="FO1145" s="48"/>
      <c r="FP1145" s="48"/>
      <c r="FQ1145" s="48"/>
      <c r="FR1145" s="48"/>
      <c r="FS1145" s="48"/>
      <c r="FT1145" s="48"/>
      <c r="FU1145" s="48"/>
      <c r="FV1145" s="48"/>
      <c r="FW1145" s="48"/>
      <c r="FX1145" s="48"/>
      <c r="FY1145" s="48"/>
      <c r="FZ1145" s="48"/>
      <c r="GA1145" s="48"/>
      <c r="GB1145" s="48"/>
      <c r="GC1145" s="48"/>
      <c r="GD1145" s="48"/>
      <c r="GE1145" s="48"/>
      <c r="GF1145" s="48"/>
      <c r="GG1145" s="48"/>
      <c r="GH1145" s="48"/>
      <c r="GI1145" s="48"/>
      <c r="GJ1145" s="48"/>
      <c r="GK1145" s="48"/>
      <c r="GL1145" s="48"/>
      <c r="GM1145" s="48"/>
      <c r="GN1145" s="48"/>
      <c r="GO1145" s="48"/>
      <c r="GP1145" s="48"/>
      <c r="GQ1145" s="48"/>
      <c r="GR1145" s="48"/>
      <c r="GS1145" s="48"/>
      <c r="GT1145" s="48"/>
      <c r="GU1145" s="48"/>
      <c r="GV1145" s="48"/>
      <c r="GW1145" s="48"/>
      <c r="GX1145" s="48"/>
      <c r="GY1145" s="48"/>
      <c r="GZ1145" s="48"/>
      <c r="HA1145" s="48"/>
      <c r="HB1145" s="48"/>
      <c r="HC1145" s="48"/>
      <c r="HD1145" s="48"/>
      <c r="HE1145" s="48"/>
      <c r="HF1145" s="48"/>
      <c r="HG1145" s="48"/>
      <c r="HH1145" s="48"/>
      <c r="HI1145" s="48"/>
      <c r="HJ1145" s="48"/>
      <c r="HK1145" s="48"/>
      <c r="HL1145" s="48"/>
      <c r="HM1145" s="48"/>
      <c r="HN1145" s="48"/>
      <c r="HO1145" s="48"/>
      <c r="HP1145" s="48"/>
      <c r="HQ1145" s="48"/>
      <c r="HR1145" s="48"/>
      <c r="HS1145" s="48"/>
      <c r="HT1145" s="48"/>
      <c r="HU1145" s="48"/>
      <c r="HV1145" s="48"/>
      <c r="HW1145" s="48"/>
      <c r="HX1145" s="48"/>
      <c r="HY1145" s="48"/>
      <c r="HZ1145" s="48"/>
      <c r="IA1145" s="48"/>
      <c r="IB1145" s="48"/>
      <c r="IC1145" s="48"/>
      <c r="ID1145" s="48"/>
      <c r="IE1145" s="48"/>
      <c r="IF1145" s="48"/>
      <c r="IG1145" s="48"/>
      <c r="IH1145" s="48"/>
      <c r="II1145" s="48"/>
      <c r="IJ1145" s="48"/>
      <c r="IK1145" s="48"/>
      <c r="IL1145" s="48"/>
      <c r="IM1145" s="48"/>
      <c r="IN1145" s="48"/>
      <c r="IO1145" s="48"/>
      <c r="IP1145" s="48"/>
      <c r="IQ1145" s="48"/>
      <c r="IR1145" s="48"/>
      <c r="IS1145" s="48"/>
      <c r="IT1145" s="48"/>
      <c r="IU1145" s="48"/>
      <c r="IV1145" s="48"/>
      <c r="IW1145" s="48"/>
      <c r="IX1145" s="48"/>
      <c r="IY1145" s="48"/>
      <c r="IZ1145" s="48"/>
      <c r="JA1145" s="48"/>
      <c r="JB1145" s="49"/>
      <c r="JC1145" s="49"/>
      <c r="JD1145" s="49"/>
      <c r="JE1145" s="49"/>
      <c r="JF1145" s="49"/>
      <c r="JG1145" s="49"/>
      <c r="JH1145" s="49"/>
      <c r="JI1145" s="49"/>
      <c r="JJ1145" s="49"/>
      <c r="JK1145" s="49"/>
      <c r="JL1145" s="49"/>
      <c r="JM1145" s="49"/>
    </row>
    <row r="1146" spans="2:273" ht="20.25" customHeight="1">
      <c r="B1146" s="116" t="s">
        <v>6629</v>
      </c>
      <c r="C1146" s="107">
        <v>20202</v>
      </c>
      <c r="D1146" s="108">
        <v>2020</v>
      </c>
      <c r="E1146" s="35" t="s">
        <v>1142</v>
      </c>
      <c r="F1146" s="142"/>
      <c r="G1146" s="353"/>
      <c r="H1146" s="57" t="s">
        <v>6630</v>
      </c>
      <c r="I1146" s="57" t="s">
        <v>37</v>
      </c>
      <c r="J1146" s="78">
        <v>37</v>
      </c>
      <c r="K1146" s="192">
        <v>300000</v>
      </c>
      <c r="L1146" s="57" t="s">
        <v>6628</v>
      </c>
      <c r="M1146" s="57" t="s">
        <v>39</v>
      </c>
      <c r="N1146" s="215">
        <v>9</v>
      </c>
      <c r="O1146" s="78">
        <v>2</v>
      </c>
      <c r="P1146" s="78">
        <v>6</v>
      </c>
      <c r="Q1146" s="57" t="s">
        <v>47</v>
      </c>
      <c r="R1146" s="57" t="s">
        <v>156</v>
      </c>
      <c r="S1146" s="48"/>
      <c r="T1146" s="48"/>
      <c r="U1146" s="48"/>
      <c r="V1146" s="48"/>
      <c r="W1146" s="48"/>
      <c r="X1146" s="48"/>
      <c r="Y1146" s="48"/>
      <c r="Z1146" s="48"/>
      <c r="AA1146" s="48"/>
      <c r="AB1146" s="48"/>
      <c r="AC1146" s="48"/>
      <c r="AD1146" s="48"/>
      <c r="AE1146" s="48"/>
    </row>
    <row r="1147" spans="2:273" ht="20.25" customHeight="1">
      <c r="B1147" s="117" t="s">
        <v>1148</v>
      </c>
      <c r="C1147" s="118">
        <v>20181</v>
      </c>
      <c r="D1147" s="108">
        <v>2018</v>
      </c>
      <c r="E1147" s="38" t="s">
        <v>1142</v>
      </c>
      <c r="F1147" s="141"/>
      <c r="G1147" s="353"/>
      <c r="H1147" s="3" t="s">
        <v>1149</v>
      </c>
      <c r="I1147" s="3"/>
      <c r="J1147" s="79">
        <v>26</v>
      </c>
      <c r="K1147" s="193">
        <v>383531</v>
      </c>
      <c r="L1147" s="3" t="s">
        <v>2664</v>
      </c>
      <c r="M1147" s="3" t="s">
        <v>39</v>
      </c>
      <c r="N1147" s="215">
        <v>9</v>
      </c>
      <c r="O1147" s="79">
        <v>2</v>
      </c>
      <c r="P1147" s="77">
        <v>6</v>
      </c>
      <c r="Q1147" s="4"/>
      <c r="R1147" s="3" t="s">
        <v>410</v>
      </c>
      <c r="S1147" s="13">
        <v>12</v>
      </c>
      <c r="U1147" s="7"/>
      <c r="V1147" s="7"/>
      <c r="W1147" s="7"/>
      <c r="X1147" s="7"/>
      <c r="Y1147" s="13">
        <v>6</v>
      </c>
      <c r="Z1147" s="13">
        <v>21</v>
      </c>
      <c r="AA1147" s="7"/>
      <c r="AB1147" s="7"/>
      <c r="AC1147" s="7"/>
      <c r="AD1147" s="7" t="s">
        <v>81</v>
      </c>
      <c r="AE1147" s="9" t="s">
        <v>1150</v>
      </c>
      <c r="AF1147" s="37"/>
      <c r="AG1147" s="37"/>
      <c r="AH1147" s="37"/>
      <c r="AI1147" s="37"/>
      <c r="AJ1147" s="37"/>
      <c r="AK1147" s="37"/>
      <c r="AL1147" s="37"/>
      <c r="AM1147" s="37"/>
      <c r="AN1147" s="37"/>
      <c r="AO1147" s="37"/>
      <c r="AP1147" s="37"/>
      <c r="AQ1147" s="37"/>
      <c r="AR1147" s="37"/>
      <c r="AS1147" s="37"/>
      <c r="AT1147" s="37"/>
      <c r="AU1147" s="37"/>
      <c r="AV1147" s="37"/>
      <c r="AW1147" s="37"/>
      <c r="AX1147" s="37"/>
      <c r="AY1147" s="37"/>
      <c r="AZ1147" s="37"/>
      <c r="BA1147" s="37"/>
      <c r="BB1147" s="37"/>
      <c r="BC1147" s="37"/>
      <c r="BD1147" s="37"/>
      <c r="BE1147" s="37"/>
      <c r="BF1147" s="37"/>
      <c r="BG1147" s="37"/>
      <c r="BH1147" s="37"/>
      <c r="BI1147" s="37"/>
      <c r="BJ1147" s="37"/>
      <c r="BK1147" s="37"/>
      <c r="BL1147" s="37"/>
      <c r="BM1147" s="37"/>
      <c r="BN1147" s="37"/>
      <c r="BO1147" s="37"/>
      <c r="BP1147" s="37"/>
      <c r="BQ1147" s="37"/>
      <c r="BR1147" s="37"/>
      <c r="BS1147" s="37"/>
      <c r="BT1147" s="37"/>
      <c r="BU1147" s="37"/>
      <c r="BV1147" s="37"/>
      <c r="BW1147" s="37"/>
      <c r="BX1147" s="37"/>
      <c r="BY1147" s="37"/>
      <c r="BZ1147" s="37"/>
      <c r="CA1147" s="37"/>
      <c r="CB1147" s="37"/>
      <c r="CC1147" s="37"/>
      <c r="CD1147" s="37"/>
      <c r="CE1147" s="37"/>
      <c r="CF1147" s="37"/>
      <c r="CG1147" s="37"/>
      <c r="CH1147" s="37"/>
      <c r="CI1147" s="37"/>
      <c r="CJ1147" s="37"/>
      <c r="CK1147" s="37"/>
      <c r="CL1147" s="37"/>
      <c r="CM1147" s="37"/>
      <c r="CN1147" s="37"/>
      <c r="CO1147" s="37"/>
      <c r="CP1147" s="37"/>
      <c r="CQ1147" s="37"/>
      <c r="CR1147" s="37"/>
      <c r="CS1147" s="37"/>
      <c r="CT1147" s="37"/>
      <c r="CU1147" s="37"/>
      <c r="CV1147" s="37"/>
      <c r="CW1147" s="37"/>
      <c r="CX1147" s="37"/>
      <c r="CY1147" s="37"/>
      <c r="CZ1147" s="37"/>
      <c r="DA1147" s="37"/>
      <c r="DB1147" s="37"/>
      <c r="DC1147" s="37"/>
      <c r="DD1147" s="37"/>
      <c r="DE1147" s="37"/>
      <c r="DF1147" s="37"/>
      <c r="DG1147" s="37"/>
      <c r="DH1147" s="37"/>
      <c r="DI1147" s="37"/>
      <c r="DJ1147" s="37"/>
      <c r="DK1147" s="37"/>
      <c r="DL1147" s="37"/>
      <c r="DM1147" s="37"/>
      <c r="DN1147" s="37"/>
      <c r="DO1147" s="37"/>
      <c r="DP1147" s="37"/>
      <c r="DQ1147" s="37"/>
      <c r="DR1147" s="37"/>
      <c r="DS1147" s="37"/>
      <c r="DT1147" s="37"/>
      <c r="DU1147" s="37"/>
      <c r="DV1147" s="37"/>
      <c r="DW1147" s="37"/>
      <c r="DX1147" s="37"/>
      <c r="DY1147" s="37"/>
      <c r="DZ1147" s="37"/>
      <c r="EA1147" s="37"/>
      <c r="EB1147" s="37"/>
      <c r="EC1147" s="37"/>
      <c r="ED1147" s="37"/>
      <c r="EE1147" s="37"/>
      <c r="EF1147" s="37"/>
      <c r="EG1147" s="37"/>
      <c r="EH1147" s="37"/>
      <c r="EI1147" s="37"/>
      <c r="EJ1147" s="37"/>
      <c r="EK1147" s="37"/>
      <c r="EL1147" s="37"/>
      <c r="EM1147" s="37"/>
      <c r="EN1147" s="37"/>
      <c r="EO1147" s="37"/>
      <c r="EP1147" s="37"/>
      <c r="EQ1147" s="37"/>
      <c r="ER1147" s="37"/>
      <c r="ES1147" s="37"/>
      <c r="ET1147" s="37"/>
      <c r="EU1147" s="37"/>
      <c r="EV1147" s="37"/>
      <c r="EW1147" s="37"/>
      <c r="EX1147" s="37"/>
      <c r="EY1147" s="37"/>
      <c r="EZ1147" s="37"/>
      <c r="FA1147" s="37"/>
      <c r="FB1147" s="37"/>
      <c r="FC1147" s="37"/>
      <c r="FD1147" s="37"/>
      <c r="FE1147" s="37"/>
      <c r="FF1147" s="37"/>
      <c r="FG1147" s="37"/>
      <c r="FH1147" s="37"/>
      <c r="FI1147" s="37"/>
      <c r="FJ1147" s="37"/>
      <c r="FK1147" s="37"/>
      <c r="FL1147" s="37"/>
      <c r="FM1147" s="37"/>
      <c r="FN1147" s="37"/>
      <c r="FO1147" s="37"/>
      <c r="FP1147" s="37"/>
      <c r="FQ1147" s="37"/>
      <c r="FR1147" s="37"/>
      <c r="FS1147" s="37"/>
      <c r="FT1147" s="37"/>
      <c r="FU1147" s="37"/>
      <c r="FV1147" s="37"/>
      <c r="FW1147" s="37"/>
      <c r="FX1147" s="37"/>
      <c r="FY1147" s="37"/>
      <c r="FZ1147" s="37"/>
      <c r="GA1147" s="37"/>
      <c r="GB1147" s="37"/>
      <c r="GC1147" s="37"/>
      <c r="GD1147" s="37"/>
      <c r="GE1147" s="37"/>
      <c r="GF1147" s="37"/>
      <c r="GG1147" s="37"/>
      <c r="GH1147" s="37"/>
      <c r="GI1147" s="37"/>
      <c r="GJ1147" s="37"/>
      <c r="GK1147" s="37"/>
      <c r="GL1147" s="37"/>
      <c r="GM1147" s="37"/>
      <c r="GN1147" s="37"/>
      <c r="GO1147" s="37"/>
      <c r="GP1147" s="37"/>
      <c r="GQ1147" s="37"/>
      <c r="GR1147" s="37"/>
      <c r="GS1147" s="37"/>
      <c r="GT1147" s="37"/>
      <c r="GU1147" s="37"/>
      <c r="GV1147" s="37"/>
      <c r="GW1147" s="37"/>
      <c r="GX1147" s="37"/>
      <c r="GY1147" s="37"/>
      <c r="GZ1147" s="37"/>
      <c r="HA1147" s="37"/>
      <c r="HB1147" s="37"/>
      <c r="HC1147" s="37"/>
      <c r="HD1147" s="37"/>
      <c r="HE1147" s="37"/>
      <c r="HF1147" s="37"/>
      <c r="HG1147" s="37"/>
      <c r="HH1147" s="37"/>
      <c r="HI1147" s="37"/>
      <c r="HJ1147" s="37"/>
      <c r="HK1147" s="37"/>
      <c r="HL1147" s="37"/>
      <c r="HM1147" s="37"/>
      <c r="HN1147" s="37"/>
      <c r="HO1147" s="37"/>
      <c r="HP1147" s="37"/>
      <c r="HQ1147" s="37"/>
      <c r="HR1147" s="37"/>
      <c r="HS1147" s="37"/>
      <c r="HT1147" s="37"/>
      <c r="HU1147" s="37"/>
      <c r="HV1147" s="37"/>
      <c r="HW1147" s="37"/>
      <c r="HX1147" s="37"/>
      <c r="HY1147" s="37"/>
      <c r="HZ1147" s="37"/>
      <c r="IA1147" s="37"/>
      <c r="IB1147" s="37"/>
      <c r="IC1147" s="37"/>
      <c r="ID1147" s="37"/>
      <c r="IE1147" s="37"/>
      <c r="IF1147" s="37"/>
      <c r="IG1147" s="37"/>
      <c r="IH1147" s="37"/>
      <c r="II1147" s="37"/>
      <c r="IJ1147" s="37"/>
      <c r="IK1147" s="37"/>
      <c r="IL1147" s="37"/>
      <c r="IM1147" s="37"/>
      <c r="IN1147" s="37"/>
      <c r="IO1147" s="37"/>
      <c r="IP1147" s="37"/>
      <c r="IQ1147" s="37"/>
      <c r="IR1147" s="37"/>
      <c r="IS1147" s="37"/>
      <c r="IT1147" s="37"/>
      <c r="IU1147" s="37"/>
      <c r="IV1147" s="37"/>
      <c r="IW1147" s="37"/>
      <c r="IX1147" s="37"/>
      <c r="IY1147" s="37"/>
      <c r="IZ1147" s="37"/>
      <c r="JA1147" s="37"/>
      <c r="JB1147" s="37"/>
      <c r="JC1147" s="37"/>
      <c r="JD1147" s="37"/>
      <c r="JE1147" s="37"/>
      <c r="JF1147" s="37"/>
      <c r="JG1147" s="37"/>
      <c r="JH1147" s="37"/>
      <c r="JI1147" s="37"/>
      <c r="JJ1147" s="37"/>
      <c r="JK1147" s="37"/>
      <c r="JL1147" s="37"/>
      <c r="JM1147" s="37"/>
    </row>
    <row r="1148" spans="2:273" ht="20.25" customHeight="1">
      <c r="B1148" s="116" t="s">
        <v>3835</v>
      </c>
      <c r="C1148" s="107">
        <v>20191</v>
      </c>
      <c r="D1148" s="108">
        <v>2019</v>
      </c>
      <c r="E1148" s="38" t="s">
        <v>1142</v>
      </c>
      <c r="F1148" s="141"/>
      <c r="G1148" s="353"/>
      <c r="H1148" s="3" t="s">
        <v>3836</v>
      </c>
      <c r="I1148" s="3" t="s">
        <v>53</v>
      </c>
      <c r="J1148" s="79">
        <v>21</v>
      </c>
      <c r="K1148" s="193">
        <v>500237</v>
      </c>
      <c r="L1148" s="3" t="s">
        <v>2664</v>
      </c>
      <c r="M1148" s="3" t="s">
        <v>39</v>
      </c>
      <c r="N1148" s="215">
        <v>9</v>
      </c>
      <c r="O1148" s="77">
        <v>2</v>
      </c>
      <c r="P1148" s="83">
        <v>6</v>
      </c>
      <c r="Q1148" s="3" t="s">
        <v>32</v>
      </c>
      <c r="R1148" s="3" t="s">
        <v>52</v>
      </c>
      <c r="S1148" s="6"/>
      <c r="T1148" s="6"/>
      <c r="Y1148" s="6"/>
      <c r="Z1148" s="6"/>
      <c r="AF1148" s="48"/>
      <c r="AG1148" s="48"/>
      <c r="AH1148" s="48"/>
      <c r="AI1148" s="48"/>
      <c r="AJ1148" s="48"/>
      <c r="AK1148" s="48"/>
      <c r="AL1148" s="48"/>
      <c r="AM1148" s="48"/>
      <c r="AN1148" s="48"/>
      <c r="AO1148" s="48"/>
      <c r="AP1148" s="48"/>
      <c r="AQ1148" s="48"/>
      <c r="AR1148" s="48"/>
      <c r="AS1148" s="48"/>
      <c r="AT1148" s="48"/>
      <c r="AU1148" s="48"/>
      <c r="AV1148" s="48"/>
      <c r="AW1148" s="48"/>
      <c r="AX1148" s="48"/>
      <c r="AY1148" s="48"/>
      <c r="AZ1148" s="48"/>
      <c r="BA1148" s="48"/>
      <c r="BB1148" s="48"/>
      <c r="BC1148" s="48"/>
      <c r="BD1148" s="48"/>
      <c r="BE1148" s="48"/>
      <c r="BF1148" s="48"/>
      <c r="BG1148" s="48"/>
      <c r="BH1148" s="48"/>
      <c r="BI1148" s="48"/>
      <c r="BJ1148" s="48"/>
      <c r="BK1148" s="48"/>
      <c r="BL1148" s="48"/>
      <c r="BM1148" s="48"/>
      <c r="BN1148" s="48"/>
      <c r="BO1148" s="48"/>
      <c r="BP1148" s="48"/>
      <c r="BQ1148" s="48"/>
      <c r="BR1148" s="48"/>
      <c r="BS1148" s="48"/>
      <c r="BT1148" s="48"/>
      <c r="BU1148" s="48"/>
      <c r="BV1148" s="48"/>
      <c r="BW1148" s="48"/>
      <c r="BX1148" s="48"/>
      <c r="BY1148" s="48"/>
      <c r="BZ1148" s="48"/>
      <c r="CA1148" s="48"/>
      <c r="CB1148" s="48"/>
      <c r="CC1148" s="48"/>
      <c r="CD1148" s="48"/>
      <c r="CE1148" s="48"/>
      <c r="CF1148" s="48"/>
      <c r="CG1148" s="48"/>
      <c r="CH1148" s="48"/>
      <c r="CI1148" s="48"/>
      <c r="CJ1148" s="48"/>
      <c r="CK1148" s="48"/>
      <c r="CL1148" s="48"/>
      <c r="CM1148" s="48"/>
      <c r="CN1148" s="48"/>
      <c r="CO1148" s="48"/>
      <c r="CP1148" s="48"/>
      <c r="CQ1148" s="48"/>
      <c r="CR1148" s="48"/>
      <c r="CS1148" s="48"/>
      <c r="CT1148" s="48"/>
      <c r="CU1148" s="48"/>
      <c r="CV1148" s="48"/>
      <c r="CW1148" s="48"/>
      <c r="CX1148" s="48"/>
      <c r="CY1148" s="48"/>
      <c r="CZ1148" s="48"/>
      <c r="DA1148" s="48"/>
      <c r="DB1148" s="48"/>
      <c r="DC1148" s="48"/>
      <c r="DD1148" s="48"/>
      <c r="DE1148" s="48"/>
      <c r="DF1148" s="48"/>
      <c r="DG1148" s="48"/>
      <c r="DH1148" s="48"/>
      <c r="DI1148" s="48"/>
      <c r="DJ1148" s="48"/>
      <c r="DK1148" s="48"/>
      <c r="DL1148" s="48"/>
      <c r="DM1148" s="48"/>
      <c r="DN1148" s="48"/>
      <c r="DO1148" s="48"/>
      <c r="DP1148" s="48"/>
      <c r="DQ1148" s="48"/>
      <c r="DR1148" s="48"/>
      <c r="DS1148" s="48"/>
      <c r="DT1148" s="48"/>
      <c r="DU1148" s="48"/>
      <c r="DV1148" s="48"/>
      <c r="DW1148" s="48"/>
      <c r="DX1148" s="48"/>
      <c r="DY1148" s="48"/>
      <c r="DZ1148" s="48"/>
      <c r="EA1148" s="48"/>
      <c r="EB1148" s="48"/>
      <c r="EC1148" s="48"/>
      <c r="ED1148" s="48"/>
      <c r="EE1148" s="48"/>
      <c r="EF1148" s="48"/>
      <c r="EG1148" s="48"/>
      <c r="EH1148" s="48"/>
      <c r="EI1148" s="48"/>
      <c r="EJ1148" s="48"/>
      <c r="EK1148" s="48"/>
      <c r="EL1148" s="48"/>
      <c r="EM1148" s="48"/>
      <c r="EN1148" s="48"/>
      <c r="EO1148" s="48"/>
      <c r="EP1148" s="48"/>
      <c r="EQ1148" s="48"/>
      <c r="ER1148" s="48"/>
      <c r="ES1148" s="48"/>
      <c r="ET1148" s="48"/>
      <c r="EU1148" s="48"/>
      <c r="EV1148" s="48"/>
      <c r="EW1148" s="48"/>
      <c r="EX1148" s="48"/>
      <c r="EY1148" s="48"/>
      <c r="EZ1148" s="48"/>
      <c r="FA1148" s="48"/>
      <c r="FB1148" s="48"/>
      <c r="FC1148" s="48"/>
      <c r="FD1148" s="48"/>
      <c r="FE1148" s="48"/>
      <c r="FF1148" s="48"/>
      <c r="FG1148" s="48"/>
      <c r="FH1148" s="48"/>
      <c r="FI1148" s="48"/>
      <c r="FJ1148" s="48"/>
      <c r="FK1148" s="48"/>
      <c r="FL1148" s="48"/>
      <c r="FM1148" s="48"/>
      <c r="FN1148" s="48"/>
      <c r="FO1148" s="48"/>
      <c r="FP1148" s="48"/>
      <c r="FQ1148" s="48"/>
      <c r="FR1148" s="48"/>
      <c r="FS1148" s="48"/>
      <c r="FT1148" s="48"/>
      <c r="FU1148" s="48"/>
      <c r="FV1148" s="48"/>
      <c r="FW1148" s="48"/>
      <c r="FX1148" s="48"/>
      <c r="FY1148" s="48"/>
      <c r="FZ1148" s="48"/>
      <c r="GA1148" s="48"/>
      <c r="GB1148" s="48"/>
      <c r="GC1148" s="48"/>
      <c r="GD1148" s="48"/>
      <c r="GE1148" s="48"/>
      <c r="GF1148" s="48"/>
      <c r="GG1148" s="48"/>
      <c r="GH1148" s="48"/>
      <c r="GI1148" s="48"/>
      <c r="GJ1148" s="48"/>
      <c r="GK1148" s="48"/>
      <c r="GL1148" s="48"/>
      <c r="GM1148" s="48"/>
      <c r="GN1148" s="48"/>
      <c r="GO1148" s="48"/>
      <c r="GP1148" s="48"/>
      <c r="GQ1148" s="48"/>
      <c r="GR1148" s="48"/>
      <c r="GS1148" s="48"/>
      <c r="GT1148" s="48"/>
      <c r="GU1148" s="48"/>
      <c r="GV1148" s="48"/>
      <c r="GW1148" s="48"/>
      <c r="GX1148" s="48"/>
      <c r="GY1148" s="48"/>
      <c r="GZ1148" s="48"/>
      <c r="HA1148" s="48"/>
      <c r="HB1148" s="48"/>
      <c r="HC1148" s="48"/>
      <c r="HD1148" s="48"/>
      <c r="HE1148" s="48"/>
      <c r="HF1148" s="48"/>
      <c r="HG1148" s="48"/>
      <c r="HH1148" s="48"/>
      <c r="HI1148" s="48"/>
      <c r="HJ1148" s="48"/>
      <c r="HK1148" s="48"/>
      <c r="HL1148" s="48"/>
      <c r="HM1148" s="48"/>
      <c r="HN1148" s="48"/>
      <c r="HO1148" s="48"/>
      <c r="HP1148" s="48"/>
      <c r="HQ1148" s="48"/>
      <c r="HR1148" s="48"/>
      <c r="HS1148" s="48"/>
      <c r="HT1148" s="48"/>
      <c r="HU1148" s="48"/>
      <c r="HV1148" s="48"/>
      <c r="HW1148" s="48"/>
      <c r="HX1148" s="48"/>
      <c r="HY1148" s="48"/>
      <c r="HZ1148" s="48"/>
      <c r="IA1148" s="48"/>
      <c r="IB1148" s="48"/>
      <c r="IC1148" s="48"/>
      <c r="ID1148" s="48"/>
      <c r="IE1148" s="48"/>
      <c r="IF1148" s="48"/>
      <c r="IG1148" s="48"/>
      <c r="IH1148" s="48"/>
      <c r="II1148" s="48"/>
      <c r="IJ1148" s="48"/>
      <c r="IK1148" s="48"/>
      <c r="IL1148" s="48"/>
      <c r="IM1148" s="48"/>
      <c r="IN1148" s="48"/>
      <c r="IO1148" s="48"/>
      <c r="IP1148" s="48"/>
      <c r="IQ1148" s="48"/>
      <c r="IR1148" s="48"/>
      <c r="IS1148" s="48"/>
      <c r="IT1148" s="48"/>
      <c r="IU1148" s="48"/>
      <c r="IV1148" s="48"/>
      <c r="IW1148" s="48"/>
      <c r="IX1148" s="48"/>
      <c r="IY1148" s="48"/>
      <c r="IZ1148" s="48"/>
      <c r="JA1148" s="48"/>
      <c r="JB1148" s="49"/>
      <c r="JC1148" s="49"/>
      <c r="JD1148" s="49"/>
      <c r="JE1148" s="49"/>
      <c r="JF1148" s="49"/>
      <c r="JG1148" s="49"/>
      <c r="JH1148" s="49"/>
      <c r="JI1148" s="49"/>
      <c r="JJ1148" s="49"/>
      <c r="JK1148" s="49"/>
      <c r="JL1148" s="49"/>
      <c r="JM1148" s="49"/>
    </row>
    <row r="1149" spans="2:273" ht="20.25" customHeight="1">
      <c r="B1149" s="117" t="s">
        <v>1146</v>
      </c>
      <c r="C1149" s="118">
        <v>20181</v>
      </c>
      <c r="D1149" s="108">
        <v>2018</v>
      </c>
      <c r="E1149" s="38" t="s">
        <v>1142</v>
      </c>
      <c r="F1149" s="141"/>
      <c r="G1149" s="353"/>
      <c r="H1149" s="3" t="s">
        <v>1147</v>
      </c>
      <c r="I1149" s="3"/>
      <c r="J1149" s="79">
        <v>34</v>
      </c>
      <c r="K1149" s="193">
        <v>649858</v>
      </c>
      <c r="L1149" s="3" t="s">
        <v>2664</v>
      </c>
      <c r="M1149" s="3" t="s">
        <v>39</v>
      </c>
      <c r="N1149" s="215">
        <v>9</v>
      </c>
      <c r="O1149" s="79">
        <v>2</v>
      </c>
      <c r="P1149" s="77">
        <v>6</v>
      </c>
      <c r="Q1149" s="4"/>
      <c r="R1149" s="3" t="s">
        <v>52</v>
      </c>
      <c r="S1149" s="15">
        <v>3</v>
      </c>
      <c r="T1149" s="15">
        <v>11</v>
      </c>
      <c r="U1149" s="7"/>
      <c r="V1149" s="7"/>
      <c r="W1149" s="7"/>
      <c r="X1149" s="7"/>
      <c r="Y1149" s="13">
        <v>8</v>
      </c>
      <c r="AA1149" s="7"/>
      <c r="AB1149" s="7"/>
      <c r="AC1149" s="7"/>
      <c r="AD1149" s="7"/>
      <c r="AF1149" s="37"/>
      <c r="AG1149" s="37"/>
      <c r="AH1149" s="37"/>
      <c r="AI1149" s="37"/>
      <c r="AJ1149" s="37"/>
      <c r="AK1149" s="37"/>
      <c r="AL1149" s="37"/>
      <c r="AM1149" s="37"/>
      <c r="AN1149" s="37"/>
      <c r="AO1149" s="37"/>
      <c r="AP1149" s="37"/>
      <c r="AQ1149" s="37"/>
      <c r="AR1149" s="37"/>
      <c r="AS1149" s="37"/>
      <c r="AT1149" s="37"/>
      <c r="AU1149" s="37"/>
      <c r="AV1149" s="37"/>
      <c r="AW1149" s="37"/>
      <c r="AX1149" s="37"/>
      <c r="AY1149" s="37"/>
      <c r="AZ1149" s="37"/>
      <c r="BA1149" s="37"/>
      <c r="BB1149" s="37"/>
      <c r="BC1149" s="37"/>
      <c r="BD1149" s="37"/>
      <c r="BE1149" s="37"/>
      <c r="BF1149" s="37"/>
      <c r="BG1149" s="37"/>
      <c r="BH1149" s="37"/>
      <c r="BI1149" s="37"/>
      <c r="BJ1149" s="37"/>
      <c r="BK1149" s="37"/>
      <c r="BL1149" s="37"/>
      <c r="BM1149" s="37"/>
      <c r="BN1149" s="37"/>
      <c r="BO1149" s="37"/>
      <c r="BP1149" s="37"/>
      <c r="BQ1149" s="37"/>
      <c r="BR1149" s="37"/>
      <c r="BS1149" s="37"/>
      <c r="BT1149" s="37"/>
      <c r="BU1149" s="37"/>
      <c r="BV1149" s="37"/>
      <c r="BW1149" s="37"/>
      <c r="BX1149" s="37"/>
      <c r="BY1149" s="37"/>
      <c r="BZ1149" s="37"/>
      <c r="CA1149" s="37"/>
      <c r="CB1149" s="37"/>
      <c r="CC1149" s="37"/>
      <c r="CD1149" s="37"/>
      <c r="CE1149" s="37"/>
      <c r="CF1149" s="37"/>
      <c r="CG1149" s="37"/>
      <c r="CH1149" s="37"/>
      <c r="CI1149" s="37"/>
      <c r="CJ1149" s="37"/>
      <c r="CK1149" s="37"/>
      <c r="CL1149" s="37"/>
      <c r="CM1149" s="37"/>
      <c r="CN1149" s="37"/>
      <c r="CO1149" s="37"/>
      <c r="CP1149" s="37"/>
      <c r="CQ1149" s="37"/>
      <c r="CR1149" s="37"/>
      <c r="CS1149" s="37"/>
      <c r="CT1149" s="37"/>
      <c r="CU1149" s="37"/>
      <c r="CV1149" s="37"/>
      <c r="CW1149" s="37"/>
      <c r="CX1149" s="37"/>
      <c r="CY1149" s="37"/>
      <c r="CZ1149" s="37"/>
      <c r="DA1149" s="37"/>
      <c r="DB1149" s="37"/>
      <c r="DC1149" s="37"/>
      <c r="DD1149" s="37"/>
      <c r="DE1149" s="37"/>
      <c r="DF1149" s="37"/>
      <c r="DG1149" s="37"/>
      <c r="DH1149" s="37"/>
      <c r="DI1149" s="37"/>
      <c r="DJ1149" s="37"/>
      <c r="DK1149" s="37"/>
      <c r="DL1149" s="37"/>
      <c r="DM1149" s="37"/>
      <c r="DN1149" s="37"/>
      <c r="DO1149" s="37"/>
      <c r="DP1149" s="37"/>
      <c r="DQ1149" s="37"/>
      <c r="DR1149" s="37"/>
      <c r="DS1149" s="37"/>
      <c r="DT1149" s="37"/>
      <c r="DU1149" s="37"/>
      <c r="DV1149" s="37"/>
      <c r="DW1149" s="37"/>
      <c r="DX1149" s="37"/>
      <c r="DY1149" s="37"/>
      <c r="DZ1149" s="37"/>
      <c r="EA1149" s="37"/>
      <c r="EB1149" s="37"/>
      <c r="EC1149" s="37"/>
      <c r="ED1149" s="37"/>
      <c r="EE1149" s="37"/>
      <c r="EF1149" s="37"/>
      <c r="EG1149" s="37"/>
      <c r="EH1149" s="37"/>
      <c r="EI1149" s="37"/>
      <c r="EJ1149" s="37"/>
      <c r="EK1149" s="37"/>
      <c r="EL1149" s="37"/>
      <c r="EM1149" s="37"/>
      <c r="EN1149" s="37"/>
      <c r="EO1149" s="37"/>
      <c r="EP1149" s="37"/>
      <c r="EQ1149" s="37"/>
      <c r="ER1149" s="37"/>
      <c r="ES1149" s="37"/>
      <c r="ET1149" s="37"/>
      <c r="EU1149" s="37"/>
      <c r="EV1149" s="37"/>
      <c r="EW1149" s="37"/>
      <c r="EX1149" s="37"/>
      <c r="EY1149" s="37"/>
      <c r="EZ1149" s="37"/>
      <c r="FA1149" s="37"/>
      <c r="FB1149" s="37"/>
      <c r="FC1149" s="37"/>
      <c r="FD1149" s="37"/>
      <c r="FE1149" s="37"/>
      <c r="FF1149" s="37"/>
      <c r="FG1149" s="37"/>
      <c r="FH1149" s="37"/>
      <c r="FI1149" s="37"/>
      <c r="FJ1149" s="37"/>
      <c r="FK1149" s="37"/>
      <c r="FL1149" s="37"/>
      <c r="FM1149" s="37"/>
      <c r="FN1149" s="37"/>
      <c r="FO1149" s="37"/>
      <c r="FP1149" s="37"/>
      <c r="FQ1149" s="37"/>
      <c r="FR1149" s="37"/>
      <c r="FS1149" s="37"/>
      <c r="FT1149" s="37"/>
      <c r="FU1149" s="37"/>
      <c r="FV1149" s="37"/>
      <c r="FW1149" s="37"/>
      <c r="FX1149" s="37"/>
      <c r="FY1149" s="37"/>
      <c r="FZ1149" s="37"/>
      <c r="GA1149" s="37"/>
      <c r="GB1149" s="37"/>
      <c r="GC1149" s="37"/>
      <c r="GD1149" s="37"/>
      <c r="GE1149" s="37"/>
      <c r="GF1149" s="37"/>
      <c r="GG1149" s="37"/>
      <c r="GH1149" s="37"/>
      <c r="GI1149" s="37"/>
      <c r="GJ1149" s="37"/>
      <c r="GK1149" s="37"/>
      <c r="GL1149" s="37"/>
      <c r="GM1149" s="37"/>
      <c r="GN1149" s="37"/>
      <c r="GO1149" s="37"/>
      <c r="GP1149" s="37"/>
      <c r="GQ1149" s="37"/>
      <c r="GR1149" s="37"/>
      <c r="GS1149" s="37"/>
      <c r="GT1149" s="37"/>
      <c r="GU1149" s="37"/>
      <c r="GV1149" s="37"/>
      <c r="GW1149" s="37"/>
      <c r="GX1149" s="37"/>
      <c r="GY1149" s="37"/>
      <c r="GZ1149" s="37"/>
      <c r="HA1149" s="37"/>
      <c r="HB1149" s="37"/>
      <c r="HC1149" s="37"/>
      <c r="HD1149" s="37"/>
      <c r="HE1149" s="37"/>
      <c r="HF1149" s="37"/>
      <c r="HG1149" s="37"/>
      <c r="HH1149" s="37"/>
      <c r="HI1149" s="37"/>
      <c r="HJ1149" s="37"/>
      <c r="HK1149" s="37"/>
      <c r="HL1149" s="37"/>
      <c r="HM1149" s="37"/>
      <c r="HN1149" s="37"/>
      <c r="HO1149" s="37"/>
      <c r="HP1149" s="37"/>
      <c r="HQ1149" s="37"/>
      <c r="HR1149" s="37"/>
      <c r="HS1149" s="37"/>
      <c r="HT1149" s="37"/>
      <c r="HU1149" s="37"/>
      <c r="HV1149" s="37"/>
      <c r="HW1149" s="37"/>
      <c r="HX1149" s="37"/>
      <c r="HY1149" s="37"/>
      <c r="HZ1149" s="37"/>
      <c r="IA1149" s="37"/>
      <c r="IB1149" s="37"/>
      <c r="IC1149" s="37"/>
      <c r="ID1149" s="37"/>
      <c r="IE1149" s="37"/>
      <c r="IF1149" s="37"/>
      <c r="IG1149" s="37"/>
      <c r="IH1149" s="37"/>
      <c r="II1149" s="37"/>
      <c r="IJ1149" s="37"/>
      <c r="IK1149" s="37"/>
      <c r="IL1149" s="37"/>
      <c r="IM1149" s="37"/>
      <c r="IN1149" s="37"/>
      <c r="IO1149" s="37"/>
      <c r="IP1149" s="37"/>
      <c r="IQ1149" s="37"/>
      <c r="IR1149" s="37"/>
      <c r="IS1149" s="37"/>
      <c r="IT1149" s="37"/>
      <c r="IU1149" s="37"/>
      <c r="IV1149" s="37"/>
      <c r="IW1149" s="37"/>
      <c r="IX1149" s="37"/>
      <c r="IY1149" s="37"/>
      <c r="IZ1149" s="37"/>
      <c r="JA1149" s="37"/>
      <c r="JB1149" s="37"/>
      <c r="JC1149" s="37"/>
      <c r="JD1149" s="37"/>
      <c r="JE1149" s="37"/>
      <c r="JF1149" s="37"/>
      <c r="JG1149" s="37"/>
      <c r="JH1149" s="37"/>
      <c r="JI1149" s="37"/>
      <c r="JJ1149" s="37"/>
      <c r="JK1149" s="37"/>
      <c r="JL1149" s="37"/>
      <c r="JM1149" s="37"/>
    </row>
    <row r="1150" spans="2:273" ht="20.25" customHeight="1">
      <c r="B1150" s="116" t="s">
        <v>6651</v>
      </c>
      <c r="C1150" s="107">
        <v>20202</v>
      </c>
      <c r="D1150" s="108">
        <v>2020</v>
      </c>
      <c r="E1150" s="65" t="s">
        <v>1142</v>
      </c>
      <c r="F1150" s="140"/>
      <c r="G1150" s="354"/>
      <c r="H1150" s="57" t="s">
        <v>6652</v>
      </c>
      <c r="I1150" s="57" t="s">
        <v>37</v>
      </c>
      <c r="J1150" s="78">
        <v>26</v>
      </c>
      <c r="K1150" s="192">
        <v>651534</v>
      </c>
      <c r="L1150" s="57" t="s">
        <v>6640</v>
      </c>
      <c r="M1150" s="57" t="s">
        <v>39</v>
      </c>
      <c r="N1150" s="215">
        <v>9</v>
      </c>
      <c r="O1150" s="78">
        <v>2</v>
      </c>
      <c r="P1150" s="78">
        <v>6</v>
      </c>
      <c r="Q1150" s="57" t="s">
        <v>32</v>
      </c>
      <c r="R1150" s="57" t="s">
        <v>353</v>
      </c>
      <c r="S1150" s="48"/>
      <c r="T1150" s="48"/>
      <c r="U1150" s="48"/>
      <c r="V1150" s="48"/>
      <c r="W1150" s="48"/>
      <c r="X1150" s="48"/>
      <c r="Y1150" s="48"/>
      <c r="Z1150" s="48"/>
      <c r="AA1150" s="48"/>
      <c r="AB1150" s="48"/>
      <c r="AC1150" s="48"/>
      <c r="AD1150" s="48"/>
      <c r="AE1150" s="48"/>
    </row>
    <row r="1151" spans="2:273" ht="20.25" customHeight="1">
      <c r="B1151" s="116" t="s">
        <v>3841</v>
      </c>
      <c r="C1151" s="107">
        <v>20192</v>
      </c>
      <c r="D1151" s="108">
        <v>2019</v>
      </c>
      <c r="E1151" s="38" t="s">
        <v>1142</v>
      </c>
      <c r="F1151" s="141"/>
      <c r="G1151" s="353"/>
      <c r="H1151" s="3" t="s">
        <v>3842</v>
      </c>
      <c r="I1151" s="3" t="s">
        <v>37</v>
      </c>
      <c r="J1151" s="79">
        <v>61</v>
      </c>
      <c r="K1151" s="193">
        <v>687904</v>
      </c>
      <c r="L1151" s="3" t="s">
        <v>2664</v>
      </c>
      <c r="M1151" s="3" t="s">
        <v>39</v>
      </c>
      <c r="N1151" s="215">
        <v>9</v>
      </c>
      <c r="O1151" s="77">
        <v>2</v>
      </c>
      <c r="P1151" s="77">
        <v>6</v>
      </c>
      <c r="Q1151" s="3" t="s">
        <v>47</v>
      </c>
      <c r="R1151" s="3" t="s">
        <v>193</v>
      </c>
      <c r="S1151" s="6"/>
      <c r="T1151" s="6"/>
      <c r="Y1151" s="6"/>
      <c r="Z1151" s="6"/>
      <c r="AF1151" s="37"/>
      <c r="AG1151" s="37"/>
      <c r="AH1151" s="37"/>
      <c r="AI1151" s="37"/>
      <c r="AJ1151" s="37"/>
      <c r="AK1151" s="37"/>
      <c r="AL1151" s="37"/>
      <c r="AM1151" s="37"/>
      <c r="AN1151" s="37"/>
      <c r="AO1151" s="37"/>
      <c r="AP1151" s="37"/>
      <c r="AQ1151" s="37"/>
      <c r="AR1151" s="37"/>
      <c r="AS1151" s="37"/>
      <c r="AT1151" s="37"/>
      <c r="AU1151" s="37"/>
      <c r="AV1151" s="37"/>
      <c r="AW1151" s="37"/>
      <c r="AX1151" s="37"/>
      <c r="AY1151" s="37"/>
      <c r="AZ1151" s="37"/>
      <c r="BA1151" s="37"/>
      <c r="BB1151" s="37"/>
      <c r="BC1151" s="37"/>
      <c r="BD1151" s="37"/>
      <c r="BE1151" s="37"/>
      <c r="BF1151" s="37"/>
      <c r="BG1151" s="37"/>
      <c r="BH1151" s="37"/>
      <c r="BI1151" s="37"/>
      <c r="BJ1151" s="37"/>
      <c r="BK1151" s="37"/>
      <c r="BL1151" s="37"/>
      <c r="BM1151" s="37"/>
      <c r="BN1151" s="37"/>
      <c r="BO1151" s="37"/>
      <c r="BP1151" s="37"/>
      <c r="BQ1151" s="37"/>
      <c r="BR1151" s="37"/>
      <c r="BS1151" s="37"/>
      <c r="BT1151" s="37"/>
      <c r="BU1151" s="37"/>
      <c r="BV1151" s="37"/>
      <c r="BW1151" s="37"/>
      <c r="BX1151" s="37"/>
      <c r="BY1151" s="37"/>
      <c r="BZ1151" s="37"/>
      <c r="CA1151" s="37"/>
      <c r="CB1151" s="37"/>
      <c r="CC1151" s="37"/>
      <c r="CD1151" s="37"/>
      <c r="CE1151" s="37"/>
      <c r="CF1151" s="37"/>
      <c r="CG1151" s="37"/>
      <c r="CH1151" s="37"/>
      <c r="CI1151" s="37"/>
      <c r="CJ1151" s="37"/>
      <c r="CK1151" s="37"/>
      <c r="CL1151" s="37"/>
      <c r="CM1151" s="37"/>
      <c r="CN1151" s="37"/>
      <c r="CO1151" s="37"/>
      <c r="CP1151" s="37"/>
      <c r="CQ1151" s="37"/>
      <c r="CR1151" s="37"/>
      <c r="CS1151" s="37"/>
      <c r="CT1151" s="37"/>
      <c r="CU1151" s="37"/>
      <c r="CV1151" s="37"/>
      <c r="CW1151" s="37"/>
      <c r="CX1151" s="37"/>
      <c r="CY1151" s="37"/>
      <c r="CZ1151" s="37"/>
      <c r="DA1151" s="37"/>
      <c r="DB1151" s="37"/>
      <c r="DC1151" s="37"/>
      <c r="DD1151" s="37"/>
      <c r="DE1151" s="37"/>
      <c r="DF1151" s="37"/>
      <c r="DG1151" s="37"/>
      <c r="DH1151" s="37"/>
      <c r="DI1151" s="37"/>
      <c r="DJ1151" s="37"/>
      <c r="DK1151" s="37"/>
      <c r="DL1151" s="37"/>
      <c r="DM1151" s="37"/>
      <c r="DN1151" s="37"/>
      <c r="DO1151" s="37"/>
      <c r="DP1151" s="37"/>
      <c r="DQ1151" s="37"/>
      <c r="DR1151" s="37"/>
      <c r="DS1151" s="37"/>
      <c r="DT1151" s="37"/>
      <c r="DU1151" s="37"/>
      <c r="DV1151" s="37"/>
      <c r="DW1151" s="37"/>
      <c r="DX1151" s="37"/>
      <c r="DY1151" s="37"/>
      <c r="DZ1151" s="37"/>
      <c r="EA1151" s="37"/>
      <c r="EB1151" s="37"/>
      <c r="EC1151" s="37"/>
      <c r="ED1151" s="37"/>
      <c r="EE1151" s="37"/>
      <c r="EF1151" s="37"/>
      <c r="EG1151" s="37"/>
      <c r="EH1151" s="37"/>
      <c r="EI1151" s="37"/>
      <c r="EJ1151" s="37"/>
      <c r="EK1151" s="37"/>
      <c r="EL1151" s="37"/>
      <c r="EM1151" s="37"/>
      <c r="EN1151" s="37"/>
      <c r="EO1151" s="37"/>
      <c r="EP1151" s="37"/>
      <c r="EQ1151" s="37"/>
      <c r="ER1151" s="37"/>
      <c r="ES1151" s="37"/>
      <c r="ET1151" s="37"/>
      <c r="EU1151" s="37"/>
      <c r="EV1151" s="37"/>
      <c r="EW1151" s="37"/>
      <c r="EX1151" s="37"/>
      <c r="EY1151" s="37"/>
      <c r="EZ1151" s="37"/>
      <c r="FA1151" s="37"/>
      <c r="FB1151" s="37"/>
      <c r="FC1151" s="37"/>
      <c r="FD1151" s="37"/>
      <c r="FE1151" s="37"/>
      <c r="FF1151" s="37"/>
      <c r="FG1151" s="37"/>
      <c r="FH1151" s="37"/>
      <c r="FI1151" s="37"/>
      <c r="FJ1151" s="37"/>
      <c r="FK1151" s="37"/>
      <c r="FL1151" s="37"/>
      <c r="FM1151" s="37"/>
      <c r="FN1151" s="37"/>
      <c r="FO1151" s="37"/>
      <c r="FP1151" s="37"/>
      <c r="FQ1151" s="37"/>
      <c r="FR1151" s="37"/>
      <c r="FS1151" s="37"/>
      <c r="FT1151" s="37"/>
      <c r="FU1151" s="37"/>
      <c r="FV1151" s="37"/>
      <c r="FW1151" s="37"/>
      <c r="FX1151" s="37"/>
      <c r="FY1151" s="37"/>
      <c r="FZ1151" s="37"/>
      <c r="GA1151" s="37"/>
      <c r="GB1151" s="37"/>
      <c r="GC1151" s="37"/>
      <c r="GD1151" s="37"/>
      <c r="GE1151" s="37"/>
      <c r="GF1151" s="37"/>
      <c r="GG1151" s="37"/>
      <c r="GH1151" s="37"/>
      <c r="GI1151" s="37"/>
      <c r="GJ1151" s="37"/>
      <c r="GK1151" s="37"/>
      <c r="GL1151" s="37"/>
      <c r="GM1151" s="37"/>
      <c r="GN1151" s="37"/>
      <c r="GO1151" s="37"/>
      <c r="GP1151" s="37"/>
      <c r="GQ1151" s="37"/>
      <c r="GR1151" s="37"/>
      <c r="GS1151" s="37"/>
      <c r="GT1151" s="37"/>
      <c r="GU1151" s="37"/>
      <c r="GV1151" s="37"/>
      <c r="GW1151" s="37"/>
      <c r="GX1151" s="37"/>
      <c r="GY1151" s="37"/>
      <c r="GZ1151" s="37"/>
      <c r="HA1151" s="37"/>
      <c r="HB1151" s="37"/>
      <c r="HC1151" s="37"/>
      <c r="HD1151" s="37"/>
      <c r="HE1151" s="37"/>
      <c r="HF1151" s="37"/>
      <c r="HG1151" s="37"/>
      <c r="HH1151" s="37"/>
      <c r="HI1151" s="37"/>
      <c r="HJ1151" s="37"/>
      <c r="HK1151" s="37"/>
      <c r="HL1151" s="37"/>
      <c r="HM1151" s="37"/>
      <c r="HN1151" s="37"/>
      <c r="HO1151" s="37"/>
      <c r="HP1151" s="37"/>
      <c r="HQ1151" s="37"/>
      <c r="HR1151" s="37"/>
      <c r="HS1151" s="37"/>
      <c r="HT1151" s="37"/>
      <c r="HU1151" s="37"/>
      <c r="HV1151" s="37"/>
      <c r="HW1151" s="37"/>
      <c r="HX1151" s="37"/>
      <c r="HY1151" s="37"/>
      <c r="HZ1151" s="37"/>
      <c r="IA1151" s="37"/>
      <c r="IB1151" s="37"/>
      <c r="IC1151" s="37"/>
      <c r="ID1151" s="37"/>
      <c r="IE1151" s="37"/>
      <c r="IF1151" s="37"/>
      <c r="IG1151" s="37"/>
      <c r="IH1151" s="37"/>
      <c r="II1151" s="37"/>
      <c r="IJ1151" s="37"/>
      <c r="IK1151" s="37"/>
      <c r="IL1151" s="37"/>
      <c r="IM1151" s="37"/>
      <c r="IN1151" s="37"/>
      <c r="IO1151" s="37"/>
      <c r="IP1151" s="37"/>
      <c r="IQ1151" s="37"/>
      <c r="IR1151" s="37"/>
      <c r="IS1151" s="37"/>
      <c r="IT1151" s="37"/>
      <c r="IU1151" s="37"/>
      <c r="IV1151" s="37"/>
      <c r="IW1151" s="37"/>
      <c r="IX1151" s="37"/>
      <c r="IY1151" s="37"/>
      <c r="IZ1151" s="37"/>
      <c r="JA1151" s="37"/>
      <c r="JB1151" s="37"/>
      <c r="JC1151" s="37"/>
      <c r="JD1151" s="37"/>
      <c r="JE1151" s="37"/>
      <c r="JF1151" s="37"/>
      <c r="JG1151" s="37"/>
      <c r="JH1151" s="37"/>
      <c r="JI1151" s="37"/>
      <c r="JJ1151" s="37"/>
      <c r="JK1151" s="37"/>
      <c r="JL1151" s="37"/>
      <c r="JM1151" s="37"/>
    </row>
    <row r="1152" spans="2:273" ht="20.25" customHeight="1">
      <c r="B1152" s="116" t="s">
        <v>3859</v>
      </c>
      <c r="C1152" s="107">
        <v>20191</v>
      </c>
      <c r="D1152" s="108">
        <v>2019</v>
      </c>
      <c r="E1152" s="65" t="s">
        <v>1142</v>
      </c>
      <c r="F1152" s="140"/>
      <c r="G1152" s="354"/>
      <c r="H1152" s="3" t="s">
        <v>3860</v>
      </c>
      <c r="I1152" s="3" t="s">
        <v>53</v>
      </c>
      <c r="J1152" s="79">
        <v>33</v>
      </c>
      <c r="K1152" s="193">
        <v>750611</v>
      </c>
      <c r="L1152" s="3" t="s">
        <v>2665</v>
      </c>
      <c r="M1152" s="3" t="s">
        <v>39</v>
      </c>
      <c r="N1152" s="215">
        <v>9</v>
      </c>
      <c r="O1152" s="77">
        <v>2</v>
      </c>
      <c r="P1152" s="77">
        <v>6</v>
      </c>
      <c r="Q1152" s="3" t="s">
        <v>47</v>
      </c>
      <c r="R1152" s="3" t="s">
        <v>410</v>
      </c>
      <c r="S1152" s="6"/>
      <c r="T1152" s="6"/>
      <c r="Y1152" s="6"/>
      <c r="Z1152" s="6"/>
    </row>
    <row r="1153" spans="2:273" ht="20.25" customHeight="1">
      <c r="B1153" s="116" t="s">
        <v>3852</v>
      </c>
      <c r="C1153" s="107">
        <v>20191</v>
      </c>
      <c r="D1153" s="108">
        <v>2019</v>
      </c>
      <c r="E1153" s="65" t="s">
        <v>1142</v>
      </c>
      <c r="F1153" s="140"/>
      <c r="G1153" s="354"/>
      <c r="H1153" s="3" t="s">
        <v>3853</v>
      </c>
      <c r="I1153" s="3" t="s">
        <v>53</v>
      </c>
      <c r="J1153" s="79">
        <v>26</v>
      </c>
      <c r="K1153" s="193">
        <v>899312</v>
      </c>
      <c r="L1153" s="3" t="s">
        <v>2665</v>
      </c>
      <c r="M1153" s="3" t="s">
        <v>39</v>
      </c>
      <c r="N1153" s="215">
        <v>9</v>
      </c>
      <c r="O1153" s="77">
        <v>2</v>
      </c>
      <c r="P1153" s="77">
        <v>6</v>
      </c>
      <c r="Q1153" s="3" t="s">
        <v>47</v>
      </c>
      <c r="R1153" s="3" t="s">
        <v>3854</v>
      </c>
      <c r="S1153" s="6"/>
      <c r="T1153" s="6"/>
      <c r="Y1153" s="6"/>
      <c r="Z1153" s="6"/>
    </row>
    <row r="1154" spans="2:273" ht="20.25" customHeight="1">
      <c r="B1154" s="116" t="s">
        <v>6653</v>
      </c>
      <c r="C1154" s="107">
        <v>20201</v>
      </c>
      <c r="D1154" s="109">
        <v>2020</v>
      </c>
      <c r="E1154" s="65" t="s">
        <v>1142</v>
      </c>
      <c r="F1154" s="140"/>
      <c r="G1154" s="354"/>
      <c r="H1154" s="57" t="s">
        <v>6654</v>
      </c>
      <c r="I1154" s="57" t="s">
        <v>53</v>
      </c>
      <c r="J1154" s="78">
        <v>17</v>
      </c>
      <c r="K1154" s="192">
        <v>1086523</v>
      </c>
      <c r="L1154" s="57" t="s">
        <v>6640</v>
      </c>
      <c r="M1154" s="57" t="s">
        <v>39</v>
      </c>
      <c r="N1154" s="215">
        <v>9</v>
      </c>
      <c r="O1154" s="78">
        <v>2</v>
      </c>
      <c r="P1154" s="78">
        <v>6</v>
      </c>
      <c r="Q1154" s="57" t="s">
        <v>32</v>
      </c>
      <c r="R1154" s="57" t="s">
        <v>410</v>
      </c>
      <c r="S1154" s="48"/>
      <c r="T1154" s="48"/>
      <c r="U1154" s="48"/>
      <c r="V1154" s="48"/>
      <c r="W1154" s="48"/>
      <c r="X1154" s="48"/>
      <c r="Y1154" s="48"/>
      <c r="Z1154" s="48"/>
      <c r="AA1154" s="48"/>
      <c r="AB1154" s="48"/>
      <c r="AC1154" s="48"/>
      <c r="AD1154" s="48"/>
      <c r="AE1154" s="48"/>
      <c r="AF1154" s="48"/>
      <c r="AG1154" s="48"/>
      <c r="AH1154" s="48"/>
      <c r="AI1154" s="48"/>
      <c r="AJ1154" s="48"/>
      <c r="AK1154" s="48"/>
      <c r="AL1154" s="48"/>
      <c r="AM1154" s="48"/>
      <c r="AN1154" s="48"/>
      <c r="AO1154" s="48"/>
      <c r="AP1154" s="48"/>
      <c r="AQ1154" s="48"/>
      <c r="AR1154" s="48"/>
      <c r="AS1154" s="48"/>
      <c r="AT1154" s="48"/>
      <c r="AU1154" s="48"/>
      <c r="AV1154" s="48"/>
      <c r="AW1154" s="48"/>
      <c r="AX1154" s="48"/>
      <c r="AY1154" s="48"/>
      <c r="AZ1154" s="48"/>
      <c r="BA1154" s="48"/>
      <c r="BB1154" s="48"/>
      <c r="BC1154" s="48"/>
      <c r="BD1154" s="48"/>
      <c r="BE1154" s="48"/>
      <c r="BF1154" s="48"/>
      <c r="BG1154" s="48"/>
      <c r="BH1154" s="48"/>
      <c r="BI1154" s="48"/>
      <c r="BJ1154" s="48"/>
      <c r="BK1154" s="48"/>
      <c r="BL1154" s="48"/>
      <c r="BM1154" s="48"/>
      <c r="BN1154" s="48"/>
      <c r="BO1154" s="48"/>
      <c r="BP1154" s="48"/>
      <c r="BQ1154" s="48"/>
      <c r="BR1154" s="48"/>
      <c r="BS1154" s="48"/>
      <c r="BT1154" s="48"/>
      <c r="BU1154" s="48"/>
      <c r="BV1154" s="48"/>
      <c r="BW1154" s="48"/>
      <c r="BX1154" s="48"/>
      <c r="BY1154" s="48"/>
      <c r="BZ1154" s="48"/>
      <c r="CA1154" s="48"/>
      <c r="CB1154" s="48"/>
      <c r="CC1154" s="48"/>
      <c r="CD1154" s="48"/>
      <c r="CE1154" s="48"/>
      <c r="CF1154" s="48"/>
      <c r="CG1154" s="48"/>
      <c r="CH1154" s="48"/>
      <c r="CI1154" s="48"/>
      <c r="CJ1154" s="48"/>
      <c r="CK1154" s="48"/>
      <c r="CL1154" s="48"/>
      <c r="CM1154" s="48"/>
      <c r="CN1154" s="48"/>
      <c r="CO1154" s="48"/>
      <c r="CP1154" s="48"/>
      <c r="CQ1154" s="48"/>
      <c r="CR1154" s="48"/>
      <c r="CS1154" s="48"/>
      <c r="CT1154" s="48"/>
      <c r="CU1154" s="48"/>
      <c r="CV1154" s="48"/>
      <c r="CW1154" s="48"/>
      <c r="CX1154" s="48"/>
      <c r="CY1154" s="48"/>
      <c r="CZ1154" s="48"/>
      <c r="DA1154" s="48"/>
      <c r="DB1154" s="48"/>
      <c r="DC1154" s="48"/>
      <c r="DD1154" s="48"/>
      <c r="DE1154" s="48"/>
      <c r="DF1154" s="48"/>
      <c r="DG1154" s="48"/>
      <c r="DH1154" s="48"/>
      <c r="DI1154" s="48"/>
      <c r="DJ1154" s="48"/>
      <c r="DK1154" s="48"/>
      <c r="DL1154" s="48"/>
      <c r="DM1154" s="48"/>
      <c r="DN1154" s="48"/>
      <c r="DO1154" s="48"/>
      <c r="DP1154" s="48"/>
      <c r="DQ1154" s="48"/>
      <c r="DR1154" s="48"/>
      <c r="DS1154" s="48"/>
      <c r="DT1154" s="48"/>
      <c r="DU1154" s="48"/>
      <c r="DV1154" s="48"/>
      <c r="DW1154" s="48"/>
      <c r="DX1154" s="48"/>
      <c r="DY1154" s="48"/>
      <c r="DZ1154" s="48"/>
      <c r="EA1154" s="48"/>
      <c r="EB1154" s="48"/>
      <c r="EC1154" s="48"/>
      <c r="ED1154" s="48"/>
      <c r="EE1154" s="48"/>
      <c r="EF1154" s="48"/>
      <c r="EG1154" s="48"/>
      <c r="EH1154" s="48"/>
      <c r="EI1154" s="48"/>
      <c r="EJ1154" s="48"/>
      <c r="EK1154" s="48"/>
      <c r="EL1154" s="48"/>
      <c r="EM1154" s="48"/>
      <c r="EN1154" s="48"/>
      <c r="EO1154" s="48"/>
      <c r="EP1154" s="48"/>
      <c r="EQ1154" s="48"/>
      <c r="ER1154" s="48"/>
      <c r="ES1154" s="48"/>
      <c r="ET1154" s="48"/>
      <c r="EU1154" s="48"/>
      <c r="EV1154" s="48"/>
      <c r="EW1154" s="48"/>
      <c r="EX1154" s="48"/>
      <c r="EY1154" s="48"/>
      <c r="EZ1154" s="48"/>
      <c r="FA1154" s="48"/>
      <c r="FB1154" s="48"/>
      <c r="FC1154" s="48"/>
      <c r="FD1154" s="48"/>
      <c r="FE1154" s="48"/>
      <c r="FF1154" s="48"/>
      <c r="FG1154" s="48"/>
      <c r="FH1154" s="48"/>
      <c r="FI1154" s="48"/>
      <c r="FJ1154" s="48"/>
      <c r="FK1154" s="48"/>
      <c r="FL1154" s="48"/>
      <c r="FM1154" s="48"/>
      <c r="FN1154" s="48"/>
      <c r="FO1154" s="48"/>
      <c r="FP1154" s="48"/>
      <c r="FQ1154" s="48"/>
      <c r="FR1154" s="48"/>
      <c r="FS1154" s="48"/>
      <c r="FT1154" s="48"/>
      <c r="FU1154" s="48"/>
      <c r="FV1154" s="48"/>
      <c r="FW1154" s="48"/>
      <c r="FX1154" s="48"/>
      <c r="FY1154" s="48"/>
      <c r="FZ1154" s="48"/>
      <c r="GA1154" s="48"/>
      <c r="GB1154" s="48"/>
      <c r="GC1154" s="48"/>
      <c r="GD1154" s="48"/>
      <c r="GE1154" s="48"/>
      <c r="GF1154" s="48"/>
      <c r="GG1154" s="48"/>
      <c r="GH1154" s="48"/>
      <c r="GI1154" s="48"/>
      <c r="GJ1154" s="48"/>
      <c r="GK1154" s="48"/>
      <c r="GL1154" s="48"/>
      <c r="GM1154" s="48"/>
      <c r="GN1154" s="48"/>
      <c r="GO1154" s="48"/>
      <c r="GP1154" s="48"/>
      <c r="GQ1154" s="48"/>
      <c r="GR1154" s="48"/>
      <c r="GS1154" s="48"/>
      <c r="GT1154" s="48"/>
      <c r="GU1154" s="48"/>
      <c r="GV1154" s="48"/>
      <c r="GW1154" s="48"/>
      <c r="GX1154" s="48"/>
      <c r="GY1154" s="48"/>
      <c r="GZ1154" s="48"/>
      <c r="HA1154" s="48"/>
      <c r="HB1154" s="48"/>
      <c r="HC1154" s="48"/>
      <c r="HD1154" s="48"/>
      <c r="HE1154" s="48"/>
      <c r="HF1154" s="48"/>
      <c r="HG1154" s="48"/>
      <c r="HH1154" s="48"/>
      <c r="HI1154" s="48"/>
      <c r="HJ1154" s="48"/>
      <c r="HK1154" s="48"/>
      <c r="HL1154" s="48"/>
      <c r="HM1154" s="48"/>
      <c r="HN1154" s="48"/>
      <c r="HO1154" s="48"/>
      <c r="HP1154" s="48"/>
      <c r="HQ1154" s="48"/>
      <c r="HR1154" s="48"/>
      <c r="HS1154" s="48"/>
      <c r="HT1154" s="48"/>
      <c r="HU1154" s="48"/>
      <c r="HV1154" s="48"/>
      <c r="HW1154" s="48"/>
      <c r="HX1154" s="48"/>
      <c r="HY1154" s="48"/>
      <c r="HZ1154" s="48"/>
      <c r="IA1154" s="48"/>
      <c r="IB1154" s="48"/>
      <c r="IC1154" s="48"/>
      <c r="ID1154" s="48"/>
      <c r="IE1154" s="48"/>
      <c r="IF1154" s="48"/>
      <c r="IG1154" s="48"/>
      <c r="IH1154" s="48"/>
      <c r="II1154" s="48"/>
      <c r="IJ1154" s="48"/>
      <c r="IK1154" s="48"/>
      <c r="IL1154" s="48"/>
      <c r="IM1154" s="48"/>
      <c r="IN1154" s="48"/>
      <c r="IO1154" s="48"/>
      <c r="IP1154" s="48"/>
      <c r="IQ1154" s="48"/>
      <c r="IR1154" s="48"/>
      <c r="IS1154" s="48"/>
      <c r="IT1154" s="48"/>
      <c r="IU1154" s="48"/>
      <c r="IV1154" s="48"/>
      <c r="IW1154" s="48"/>
      <c r="IX1154" s="48"/>
      <c r="IY1154" s="48"/>
      <c r="IZ1154" s="48"/>
      <c r="JA1154" s="48"/>
      <c r="JB1154" s="49"/>
      <c r="JC1154" s="49"/>
      <c r="JD1154" s="49"/>
      <c r="JE1154" s="49"/>
      <c r="JF1154" s="49"/>
      <c r="JG1154" s="49"/>
      <c r="JH1154" s="49"/>
      <c r="JI1154" s="49"/>
      <c r="JJ1154" s="49"/>
      <c r="JK1154" s="49"/>
      <c r="JL1154" s="49"/>
      <c r="JM1154" s="49"/>
    </row>
    <row r="1155" spans="2:273" ht="20.25" customHeight="1">
      <c r="B1155" s="117" t="s">
        <v>1144</v>
      </c>
      <c r="C1155" s="118">
        <v>20181</v>
      </c>
      <c r="D1155" s="108">
        <v>2018</v>
      </c>
      <c r="E1155" s="38" t="s">
        <v>1142</v>
      </c>
      <c r="F1155" s="141"/>
      <c r="G1155" s="353"/>
      <c r="H1155" s="3" t="s">
        <v>1145</v>
      </c>
      <c r="I1155" s="3"/>
      <c r="J1155" s="79">
        <v>49</v>
      </c>
      <c r="K1155" s="193">
        <v>1214475</v>
      </c>
      <c r="L1155" s="3" t="s">
        <v>2664</v>
      </c>
      <c r="M1155" s="3" t="s">
        <v>39</v>
      </c>
      <c r="N1155" s="215">
        <v>9</v>
      </c>
      <c r="O1155" s="79">
        <v>2</v>
      </c>
      <c r="P1155" s="77">
        <v>6</v>
      </c>
      <c r="Q1155" s="4"/>
      <c r="R1155" s="3" t="s">
        <v>52</v>
      </c>
      <c r="S1155" s="13">
        <v>15</v>
      </c>
      <c r="U1155" s="7"/>
      <c r="V1155" s="7"/>
      <c r="W1155" s="7"/>
      <c r="X1155" s="7"/>
      <c r="Y1155" s="13">
        <v>13</v>
      </c>
      <c r="Z1155" s="13">
        <v>8</v>
      </c>
      <c r="AA1155" s="6">
        <v>10</v>
      </c>
      <c r="AB1155" s="7"/>
      <c r="AC1155" s="7"/>
      <c r="AD1155" s="7"/>
    </row>
    <row r="1156" spans="2:273" ht="20.25" customHeight="1">
      <c r="B1156" s="116" t="s">
        <v>6655</v>
      </c>
      <c r="C1156" s="107">
        <v>20201</v>
      </c>
      <c r="D1156" s="109">
        <v>2020</v>
      </c>
      <c r="E1156" s="65" t="s">
        <v>1142</v>
      </c>
      <c r="F1156" s="140"/>
      <c r="G1156" s="354"/>
      <c r="H1156" s="57" t="s">
        <v>5818</v>
      </c>
      <c r="I1156" s="57" t="s">
        <v>53</v>
      </c>
      <c r="J1156" s="78">
        <v>37</v>
      </c>
      <c r="K1156" s="192">
        <v>1367877</v>
      </c>
      <c r="L1156" s="57" t="s">
        <v>6640</v>
      </c>
      <c r="M1156" s="57" t="s">
        <v>39</v>
      </c>
      <c r="N1156" s="215">
        <v>9</v>
      </c>
      <c r="O1156" s="78">
        <v>2</v>
      </c>
      <c r="P1156" s="78">
        <v>6</v>
      </c>
      <c r="Q1156" s="57" t="s">
        <v>32</v>
      </c>
      <c r="R1156" s="57" t="s">
        <v>52</v>
      </c>
      <c r="S1156" s="48"/>
      <c r="T1156" s="48"/>
      <c r="U1156" s="48"/>
      <c r="V1156" s="48"/>
      <c r="W1156" s="48"/>
      <c r="X1156" s="48"/>
      <c r="Y1156" s="48"/>
      <c r="Z1156" s="48"/>
      <c r="AA1156" s="48"/>
      <c r="AB1156" s="48"/>
      <c r="AC1156" s="48"/>
      <c r="AD1156" s="48"/>
      <c r="AE1156" s="48"/>
      <c r="AF1156" s="48"/>
      <c r="AG1156" s="48"/>
      <c r="AH1156" s="48"/>
      <c r="AI1156" s="48"/>
      <c r="AJ1156" s="48"/>
      <c r="AK1156" s="48"/>
      <c r="AL1156" s="48"/>
      <c r="AM1156" s="48"/>
      <c r="AN1156" s="48"/>
      <c r="AO1156" s="48"/>
      <c r="AP1156" s="48"/>
      <c r="AQ1156" s="48"/>
      <c r="AR1156" s="48"/>
      <c r="AS1156" s="48"/>
      <c r="AT1156" s="48"/>
      <c r="AU1156" s="48"/>
      <c r="AV1156" s="48"/>
      <c r="AW1156" s="48"/>
      <c r="AX1156" s="48"/>
      <c r="AY1156" s="48"/>
      <c r="AZ1156" s="48"/>
      <c r="BA1156" s="48"/>
      <c r="BB1156" s="48"/>
      <c r="BC1156" s="48"/>
      <c r="BD1156" s="48"/>
      <c r="BE1156" s="48"/>
      <c r="BF1156" s="48"/>
      <c r="BG1156" s="48"/>
      <c r="BH1156" s="48"/>
      <c r="BI1156" s="48"/>
      <c r="BJ1156" s="48"/>
      <c r="BK1156" s="48"/>
      <c r="BL1156" s="48"/>
      <c r="BM1156" s="48"/>
      <c r="BN1156" s="48"/>
      <c r="BO1156" s="48"/>
      <c r="BP1156" s="48"/>
      <c r="BQ1156" s="48"/>
      <c r="BR1156" s="48"/>
      <c r="BS1156" s="48"/>
      <c r="BT1156" s="48"/>
      <c r="BU1156" s="48"/>
      <c r="BV1156" s="48"/>
      <c r="BW1156" s="48"/>
      <c r="BX1156" s="48"/>
      <c r="BY1156" s="48"/>
      <c r="BZ1156" s="48"/>
      <c r="CA1156" s="48"/>
      <c r="CB1156" s="48"/>
      <c r="CC1156" s="48"/>
      <c r="CD1156" s="48"/>
      <c r="CE1156" s="48"/>
      <c r="CF1156" s="48"/>
      <c r="CG1156" s="48"/>
      <c r="CH1156" s="48"/>
      <c r="CI1156" s="48"/>
      <c r="CJ1156" s="48"/>
      <c r="CK1156" s="48"/>
      <c r="CL1156" s="48"/>
      <c r="CM1156" s="48"/>
      <c r="CN1156" s="48"/>
      <c r="CO1156" s="48"/>
      <c r="CP1156" s="48"/>
      <c r="CQ1156" s="48"/>
      <c r="CR1156" s="48"/>
      <c r="CS1156" s="48"/>
      <c r="CT1156" s="48"/>
      <c r="CU1156" s="48"/>
      <c r="CV1156" s="48"/>
      <c r="CW1156" s="48"/>
      <c r="CX1156" s="48"/>
      <c r="CY1156" s="48"/>
      <c r="CZ1156" s="48"/>
      <c r="DA1156" s="48"/>
      <c r="DB1156" s="48"/>
      <c r="DC1156" s="48"/>
      <c r="DD1156" s="48"/>
      <c r="DE1156" s="48"/>
      <c r="DF1156" s="48"/>
      <c r="DG1156" s="48"/>
      <c r="DH1156" s="48"/>
      <c r="DI1156" s="48"/>
      <c r="DJ1156" s="48"/>
      <c r="DK1156" s="48"/>
      <c r="DL1156" s="48"/>
      <c r="DM1156" s="48"/>
      <c r="DN1156" s="48"/>
      <c r="DO1156" s="48"/>
      <c r="DP1156" s="48"/>
      <c r="DQ1156" s="48"/>
      <c r="DR1156" s="48"/>
      <c r="DS1156" s="48"/>
      <c r="DT1156" s="48"/>
      <c r="DU1156" s="48"/>
      <c r="DV1156" s="48"/>
      <c r="DW1156" s="48"/>
      <c r="DX1156" s="48"/>
      <c r="DY1156" s="48"/>
      <c r="DZ1156" s="48"/>
      <c r="EA1156" s="48"/>
      <c r="EB1156" s="48"/>
      <c r="EC1156" s="48"/>
      <c r="ED1156" s="48"/>
      <c r="EE1156" s="48"/>
      <c r="EF1156" s="48"/>
      <c r="EG1156" s="48"/>
      <c r="EH1156" s="48"/>
      <c r="EI1156" s="48"/>
      <c r="EJ1156" s="48"/>
      <c r="EK1156" s="48"/>
      <c r="EL1156" s="48"/>
      <c r="EM1156" s="48"/>
      <c r="EN1156" s="48"/>
      <c r="EO1156" s="48"/>
      <c r="EP1156" s="48"/>
      <c r="EQ1156" s="48"/>
      <c r="ER1156" s="48"/>
      <c r="ES1156" s="48"/>
      <c r="ET1156" s="48"/>
      <c r="EU1156" s="48"/>
      <c r="EV1156" s="48"/>
      <c r="EW1156" s="48"/>
      <c r="EX1156" s="48"/>
      <c r="EY1156" s="48"/>
      <c r="EZ1156" s="48"/>
      <c r="FA1156" s="48"/>
      <c r="FB1156" s="48"/>
      <c r="FC1156" s="48"/>
      <c r="FD1156" s="48"/>
      <c r="FE1156" s="48"/>
      <c r="FF1156" s="48"/>
      <c r="FG1156" s="48"/>
      <c r="FH1156" s="48"/>
      <c r="FI1156" s="48"/>
      <c r="FJ1156" s="48"/>
      <c r="FK1156" s="48"/>
      <c r="FL1156" s="48"/>
      <c r="FM1156" s="48"/>
      <c r="FN1156" s="48"/>
      <c r="FO1156" s="48"/>
      <c r="FP1156" s="48"/>
      <c r="FQ1156" s="48"/>
      <c r="FR1156" s="48"/>
      <c r="FS1156" s="48"/>
      <c r="FT1156" s="48"/>
      <c r="FU1156" s="48"/>
      <c r="FV1156" s="48"/>
      <c r="FW1156" s="48"/>
      <c r="FX1156" s="48"/>
      <c r="FY1156" s="48"/>
      <c r="FZ1156" s="48"/>
      <c r="GA1156" s="48"/>
      <c r="GB1156" s="48"/>
      <c r="GC1156" s="48"/>
      <c r="GD1156" s="48"/>
      <c r="GE1156" s="48"/>
      <c r="GF1156" s="48"/>
      <c r="GG1156" s="48"/>
      <c r="GH1156" s="48"/>
      <c r="GI1156" s="48"/>
      <c r="GJ1156" s="48"/>
      <c r="GK1156" s="48"/>
      <c r="GL1156" s="48"/>
      <c r="GM1156" s="48"/>
      <c r="GN1156" s="48"/>
      <c r="GO1156" s="48"/>
      <c r="GP1156" s="48"/>
      <c r="GQ1156" s="48"/>
      <c r="GR1156" s="48"/>
      <c r="GS1156" s="48"/>
      <c r="GT1156" s="48"/>
      <c r="GU1156" s="48"/>
      <c r="GV1156" s="48"/>
      <c r="GW1156" s="48"/>
      <c r="GX1156" s="48"/>
      <c r="GY1156" s="48"/>
      <c r="GZ1156" s="48"/>
      <c r="HA1156" s="48"/>
      <c r="HB1156" s="48"/>
      <c r="HC1156" s="48"/>
      <c r="HD1156" s="48"/>
      <c r="HE1156" s="48"/>
      <c r="HF1156" s="48"/>
      <c r="HG1156" s="48"/>
      <c r="HH1156" s="48"/>
      <c r="HI1156" s="48"/>
      <c r="HJ1156" s="48"/>
      <c r="HK1156" s="48"/>
      <c r="HL1156" s="48"/>
      <c r="HM1156" s="48"/>
      <c r="HN1156" s="48"/>
      <c r="HO1156" s="48"/>
      <c r="HP1156" s="48"/>
      <c r="HQ1156" s="48"/>
      <c r="HR1156" s="48"/>
      <c r="HS1156" s="48"/>
      <c r="HT1156" s="48"/>
      <c r="HU1156" s="48"/>
      <c r="HV1156" s="48"/>
      <c r="HW1156" s="48"/>
      <c r="HX1156" s="48"/>
      <c r="HY1156" s="48"/>
      <c r="HZ1156" s="48"/>
      <c r="IA1156" s="48"/>
      <c r="IB1156" s="48"/>
      <c r="IC1156" s="48"/>
      <c r="ID1156" s="48"/>
      <c r="IE1156" s="48"/>
      <c r="IF1156" s="48"/>
      <c r="IG1156" s="48"/>
      <c r="IH1156" s="48"/>
      <c r="II1156" s="48"/>
      <c r="IJ1156" s="48"/>
      <c r="IK1156" s="48"/>
      <c r="IL1156" s="48"/>
      <c r="IM1156" s="48"/>
      <c r="IN1156" s="48"/>
      <c r="IO1156" s="48"/>
      <c r="IP1156" s="48"/>
      <c r="IQ1156" s="48"/>
      <c r="IR1156" s="48"/>
      <c r="IS1156" s="48"/>
      <c r="IT1156" s="48"/>
      <c r="IU1156" s="48"/>
      <c r="IV1156" s="48"/>
      <c r="IW1156" s="48"/>
      <c r="IX1156" s="48"/>
      <c r="IY1156" s="48"/>
      <c r="IZ1156" s="48"/>
      <c r="JA1156" s="48"/>
      <c r="JB1156" s="49"/>
      <c r="JC1156" s="49"/>
      <c r="JD1156" s="49"/>
      <c r="JE1156" s="49"/>
      <c r="JF1156" s="49"/>
      <c r="JG1156" s="49"/>
      <c r="JH1156" s="49"/>
      <c r="JI1156" s="49"/>
      <c r="JJ1156" s="49"/>
      <c r="JK1156" s="49"/>
      <c r="JL1156" s="49"/>
      <c r="JM1156" s="49"/>
    </row>
    <row r="1157" spans="2:273" ht="20.25" customHeight="1">
      <c r="B1157" s="117" t="s">
        <v>1141</v>
      </c>
      <c r="C1157" s="118">
        <v>20181</v>
      </c>
      <c r="D1157" s="108">
        <v>2018</v>
      </c>
      <c r="E1157" s="38" t="s">
        <v>1142</v>
      </c>
      <c r="F1157" s="141"/>
      <c r="G1157" s="353"/>
      <c r="H1157" s="3" t="s">
        <v>1143</v>
      </c>
      <c r="I1157" s="3"/>
      <c r="J1157" s="79">
        <v>22</v>
      </c>
      <c r="K1157" s="193">
        <v>1436735</v>
      </c>
      <c r="L1157" s="3" t="s">
        <v>2664</v>
      </c>
      <c r="M1157" s="3" t="s">
        <v>39</v>
      </c>
      <c r="N1157" s="215">
        <v>9</v>
      </c>
      <c r="O1157" s="79">
        <v>2</v>
      </c>
      <c r="P1157" s="77">
        <v>6</v>
      </c>
      <c r="Q1157" s="4"/>
      <c r="R1157" s="3" t="s">
        <v>151</v>
      </c>
      <c r="S1157" s="13">
        <v>10</v>
      </c>
      <c r="U1157" s="7"/>
      <c r="V1157" s="7"/>
      <c r="W1157" s="7"/>
      <c r="X1157" s="7"/>
      <c r="Y1157" s="13">
        <v>16</v>
      </c>
      <c r="AA1157" s="7"/>
      <c r="AB1157" s="7"/>
      <c r="AC1157" s="7"/>
      <c r="AD1157" s="7"/>
      <c r="AF1157" s="48"/>
      <c r="AG1157" s="48"/>
      <c r="AH1157" s="48"/>
      <c r="AI1157" s="48"/>
      <c r="AJ1157" s="48"/>
      <c r="AK1157" s="48"/>
      <c r="AL1157" s="48"/>
      <c r="AM1157" s="48"/>
      <c r="AN1157" s="48"/>
      <c r="AO1157" s="48"/>
      <c r="AP1157" s="48"/>
      <c r="AQ1157" s="48"/>
      <c r="AR1157" s="48"/>
      <c r="AS1157" s="48"/>
      <c r="AT1157" s="48"/>
      <c r="AU1157" s="48"/>
      <c r="AV1157" s="48"/>
      <c r="AW1157" s="48"/>
      <c r="AX1157" s="48"/>
      <c r="AY1157" s="48"/>
      <c r="AZ1157" s="48"/>
      <c r="BA1157" s="48"/>
      <c r="BB1157" s="48"/>
      <c r="BC1157" s="48"/>
      <c r="BD1157" s="48"/>
      <c r="BE1157" s="48"/>
      <c r="BF1157" s="48"/>
      <c r="BG1157" s="48"/>
      <c r="BH1157" s="48"/>
      <c r="BI1157" s="48"/>
      <c r="BJ1157" s="48"/>
      <c r="BK1157" s="48"/>
      <c r="BL1157" s="48"/>
      <c r="BM1157" s="48"/>
      <c r="BN1157" s="48"/>
      <c r="BO1157" s="48"/>
      <c r="BP1157" s="48"/>
      <c r="BQ1157" s="48"/>
      <c r="BR1157" s="48"/>
      <c r="BS1157" s="48"/>
      <c r="BT1157" s="48"/>
      <c r="BU1157" s="48"/>
      <c r="BV1157" s="48"/>
      <c r="BW1157" s="48"/>
      <c r="BX1157" s="48"/>
      <c r="BY1157" s="48"/>
      <c r="BZ1157" s="48"/>
      <c r="CA1157" s="48"/>
      <c r="CB1157" s="48"/>
      <c r="CC1157" s="48"/>
      <c r="CD1157" s="48"/>
      <c r="CE1157" s="48"/>
      <c r="CF1157" s="48"/>
      <c r="CG1157" s="48"/>
      <c r="CH1157" s="48"/>
      <c r="CI1157" s="48"/>
      <c r="CJ1157" s="48"/>
      <c r="CK1157" s="48"/>
      <c r="CL1157" s="48"/>
      <c r="CM1157" s="48"/>
      <c r="CN1157" s="48"/>
      <c r="CO1157" s="48"/>
      <c r="CP1157" s="48"/>
      <c r="CQ1157" s="48"/>
      <c r="CR1157" s="48"/>
      <c r="CS1157" s="48"/>
      <c r="CT1157" s="48"/>
      <c r="CU1157" s="48"/>
      <c r="CV1157" s="48"/>
      <c r="CW1157" s="48"/>
      <c r="CX1157" s="48"/>
      <c r="CY1157" s="48"/>
      <c r="CZ1157" s="48"/>
      <c r="DA1157" s="48"/>
      <c r="DB1157" s="48"/>
      <c r="DC1157" s="48"/>
      <c r="DD1157" s="48"/>
      <c r="DE1157" s="48"/>
      <c r="DF1157" s="48"/>
      <c r="DG1157" s="48"/>
      <c r="DH1157" s="48"/>
      <c r="DI1157" s="48"/>
      <c r="DJ1157" s="48"/>
      <c r="DK1157" s="48"/>
      <c r="DL1157" s="48"/>
      <c r="DM1157" s="48"/>
      <c r="DN1157" s="48"/>
      <c r="DO1157" s="48"/>
      <c r="DP1157" s="48"/>
      <c r="DQ1157" s="48"/>
      <c r="DR1157" s="48"/>
      <c r="DS1157" s="48"/>
      <c r="DT1157" s="48"/>
      <c r="DU1157" s="48"/>
      <c r="DV1157" s="48"/>
      <c r="DW1157" s="48"/>
      <c r="DX1157" s="48"/>
      <c r="DY1157" s="48"/>
      <c r="DZ1157" s="48"/>
      <c r="EA1157" s="48"/>
      <c r="EB1157" s="48"/>
      <c r="EC1157" s="48"/>
      <c r="ED1157" s="48"/>
      <c r="EE1157" s="48"/>
      <c r="EF1157" s="48"/>
      <c r="EG1157" s="48"/>
      <c r="EH1157" s="48"/>
      <c r="EI1157" s="48"/>
      <c r="EJ1157" s="48"/>
      <c r="EK1157" s="48"/>
      <c r="EL1157" s="48"/>
      <c r="EM1157" s="48"/>
      <c r="EN1157" s="48"/>
      <c r="EO1157" s="48"/>
      <c r="EP1157" s="48"/>
      <c r="EQ1157" s="48"/>
      <c r="ER1157" s="48"/>
      <c r="ES1157" s="48"/>
      <c r="ET1157" s="48"/>
      <c r="EU1157" s="48"/>
      <c r="EV1157" s="48"/>
      <c r="EW1157" s="48"/>
      <c r="EX1157" s="48"/>
      <c r="EY1157" s="48"/>
      <c r="EZ1157" s="48"/>
      <c r="FA1157" s="48"/>
      <c r="FB1157" s="48"/>
      <c r="FC1157" s="48"/>
      <c r="FD1157" s="48"/>
      <c r="FE1157" s="48"/>
      <c r="FF1157" s="48"/>
      <c r="FG1157" s="48"/>
      <c r="FH1157" s="48"/>
      <c r="FI1157" s="48"/>
      <c r="FJ1157" s="48"/>
      <c r="FK1157" s="48"/>
      <c r="FL1157" s="48"/>
      <c r="FM1157" s="48"/>
      <c r="FN1157" s="48"/>
      <c r="FO1157" s="48"/>
      <c r="FP1157" s="48"/>
      <c r="FQ1157" s="48"/>
      <c r="FR1157" s="48"/>
      <c r="FS1157" s="48"/>
      <c r="FT1157" s="48"/>
      <c r="FU1157" s="48"/>
      <c r="FV1157" s="48"/>
      <c r="FW1157" s="48"/>
      <c r="FX1157" s="48"/>
      <c r="FY1157" s="48"/>
      <c r="FZ1157" s="48"/>
      <c r="GA1157" s="48"/>
      <c r="GB1157" s="48"/>
      <c r="GC1157" s="48"/>
      <c r="GD1157" s="48"/>
      <c r="GE1157" s="48"/>
      <c r="GF1157" s="48"/>
      <c r="GG1157" s="48"/>
      <c r="GH1157" s="48"/>
      <c r="GI1157" s="48"/>
      <c r="GJ1157" s="48"/>
      <c r="GK1157" s="48"/>
      <c r="GL1157" s="48"/>
      <c r="GM1157" s="48"/>
      <c r="GN1157" s="48"/>
      <c r="GO1157" s="48"/>
      <c r="GP1157" s="48"/>
      <c r="GQ1157" s="48"/>
      <c r="GR1157" s="48"/>
      <c r="GS1157" s="48"/>
      <c r="GT1157" s="48"/>
      <c r="GU1157" s="48"/>
      <c r="GV1157" s="48"/>
      <c r="GW1157" s="48"/>
      <c r="GX1157" s="48"/>
      <c r="GY1157" s="48"/>
      <c r="GZ1157" s="48"/>
      <c r="HA1157" s="48"/>
      <c r="HB1157" s="48"/>
      <c r="HC1157" s="48"/>
      <c r="HD1157" s="48"/>
      <c r="HE1157" s="48"/>
      <c r="HF1157" s="48"/>
      <c r="HG1157" s="48"/>
      <c r="HH1157" s="48"/>
      <c r="HI1157" s="48"/>
      <c r="HJ1157" s="48"/>
      <c r="HK1157" s="48"/>
      <c r="HL1157" s="48"/>
      <c r="HM1157" s="48"/>
      <c r="HN1157" s="48"/>
      <c r="HO1157" s="48"/>
      <c r="HP1157" s="48"/>
      <c r="HQ1157" s="48"/>
      <c r="HR1157" s="48"/>
      <c r="HS1157" s="48"/>
      <c r="HT1157" s="48"/>
      <c r="HU1157" s="48"/>
      <c r="HV1157" s="48"/>
      <c r="HW1157" s="48"/>
      <c r="HX1157" s="48"/>
      <c r="HY1157" s="48"/>
      <c r="HZ1157" s="48"/>
      <c r="IA1157" s="48"/>
      <c r="IB1157" s="48"/>
      <c r="IC1157" s="48"/>
      <c r="ID1157" s="48"/>
      <c r="IE1157" s="48"/>
      <c r="IF1157" s="48"/>
      <c r="IG1157" s="48"/>
      <c r="IH1157" s="48"/>
      <c r="II1157" s="48"/>
      <c r="IJ1157" s="48"/>
      <c r="IK1157" s="48"/>
      <c r="IL1157" s="48"/>
      <c r="IM1157" s="48"/>
      <c r="IN1157" s="48"/>
      <c r="IO1157" s="48"/>
      <c r="IP1157" s="48"/>
      <c r="IQ1157" s="48"/>
      <c r="IR1157" s="48"/>
      <c r="IS1157" s="48"/>
      <c r="IT1157" s="48"/>
      <c r="IU1157" s="48"/>
      <c r="IV1157" s="48"/>
      <c r="IW1157" s="48"/>
      <c r="IX1157" s="48"/>
      <c r="IY1157" s="48"/>
      <c r="IZ1157" s="48"/>
      <c r="JA1157" s="48"/>
      <c r="JB1157" s="49"/>
      <c r="JC1157" s="49"/>
      <c r="JD1157" s="49"/>
      <c r="JE1157" s="49"/>
      <c r="JF1157" s="49"/>
      <c r="JG1157" s="49"/>
      <c r="JH1157" s="49"/>
      <c r="JI1157" s="49"/>
      <c r="JJ1157" s="49"/>
      <c r="JK1157" s="49"/>
      <c r="JL1157" s="49"/>
      <c r="JM1157" s="49"/>
    </row>
    <row r="1158" spans="2:273" ht="20.25" customHeight="1">
      <c r="B1158" s="116" t="s">
        <v>6656</v>
      </c>
      <c r="C1158" s="107">
        <v>20201</v>
      </c>
      <c r="D1158" s="109">
        <v>2020</v>
      </c>
      <c r="E1158" s="65" t="s">
        <v>1142</v>
      </c>
      <c r="F1158" s="140"/>
      <c r="G1158" s="354"/>
      <c r="H1158" s="57" t="s">
        <v>6657</v>
      </c>
      <c r="I1158" s="57" t="s">
        <v>53</v>
      </c>
      <c r="J1158" s="78">
        <v>36</v>
      </c>
      <c r="K1158" s="192">
        <v>1499963</v>
      </c>
      <c r="L1158" s="57" t="s">
        <v>6640</v>
      </c>
      <c r="M1158" s="57" t="s">
        <v>39</v>
      </c>
      <c r="N1158" s="215">
        <v>9</v>
      </c>
      <c r="O1158" s="78">
        <v>2</v>
      </c>
      <c r="P1158" s="78">
        <v>6</v>
      </c>
      <c r="Q1158" s="57" t="s">
        <v>55</v>
      </c>
      <c r="R1158" s="57" t="s">
        <v>111</v>
      </c>
      <c r="S1158" s="48"/>
      <c r="T1158" s="48"/>
      <c r="U1158" s="48"/>
      <c r="V1158" s="48"/>
      <c r="W1158" s="48"/>
      <c r="X1158" s="48"/>
      <c r="Y1158" s="48"/>
      <c r="Z1158" s="48"/>
      <c r="AA1158" s="48"/>
      <c r="AB1158" s="48"/>
      <c r="AC1158" s="48"/>
      <c r="AD1158" s="48"/>
      <c r="AE1158" s="48"/>
      <c r="AF1158" s="48"/>
      <c r="AG1158" s="48"/>
      <c r="AH1158" s="48"/>
      <c r="AI1158" s="48"/>
      <c r="AJ1158" s="48"/>
      <c r="AK1158" s="48"/>
      <c r="AL1158" s="48"/>
      <c r="AM1158" s="48"/>
      <c r="AN1158" s="48"/>
      <c r="AO1158" s="48"/>
      <c r="AP1158" s="48"/>
      <c r="AQ1158" s="48"/>
      <c r="AR1158" s="48"/>
      <c r="AS1158" s="48"/>
      <c r="AT1158" s="48"/>
      <c r="AU1158" s="48"/>
      <c r="AV1158" s="48"/>
      <c r="AW1158" s="48"/>
      <c r="AX1158" s="48"/>
      <c r="AY1158" s="48"/>
      <c r="AZ1158" s="48"/>
      <c r="BA1158" s="48"/>
      <c r="BB1158" s="48"/>
      <c r="BC1158" s="48"/>
      <c r="BD1158" s="48"/>
      <c r="BE1158" s="48"/>
      <c r="BF1158" s="48"/>
      <c r="BG1158" s="48"/>
      <c r="BH1158" s="48"/>
      <c r="BI1158" s="48"/>
      <c r="BJ1158" s="48"/>
      <c r="BK1158" s="48"/>
      <c r="BL1158" s="48"/>
      <c r="BM1158" s="48"/>
      <c r="BN1158" s="48"/>
      <c r="BO1158" s="48"/>
      <c r="BP1158" s="48"/>
      <c r="BQ1158" s="48"/>
      <c r="BR1158" s="48"/>
      <c r="BS1158" s="48"/>
      <c r="BT1158" s="48"/>
      <c r="BU1158" s="48"/>
      <c r="BV1158" s="48"/>
      <c r="BW1158" s="48"/>
      <c r="BX1158" s="48"/>
      <c r="BY1158" s="48"/>
      <c r="BZ1158" s="48"/>
      <c r="CA1158" s="48"/>
      <c r="CB1158" s="48"/>
      <c r="CC1158" s="48"/>
      <c r="CD1158" s="48"/>
      <c r="CE1158" s="48"/>
      <c r="CF1158" s="48"/>
      <c r="CG1158" s="48"/>
      <c r="CH1158" s="48"/>
      <c r="CI1158" s="48"/>
      <c r="CJ1158" s="48"/>
      <c r="CK1158" s="48"/>
      <c r="CL1158" s="48"/>
      <c r="CM1158" s="48"/>
      <c r="CN1158" s="48"/>
      <c r="CO1158" s="48"/>
      <c r="CP1158" s="48"/>
      <c r="CQ1158" s="48"/>
      <c r="CR1158" s="48"/>
      <c r="CS1158" s="48"/>
      <c r="CT1158" s="48"/>
      <c r="CU1158" s="48"/>
      <c r="CV1158" s="48"/>
      <c r="CW1158" s="48"/>
      <c r="CX1158" s="48"/>
      <c r="CY1158" s="48"/>
      <c r="CZ1158" s="48"/>
      <c r="DA1158" s="48"/>
      <c r="DB1158" s="48"/>
      <c r="DC1158" s="48"/>
      <c r="DD1158" s="48"/>
      <c r="DE1158" s="48"/>
      <c r="DF1158" s="48"/>
      <c r="DG1158" s="48"/>
      <c r="DH1158" s="48"/>
      <c r="DI1158" s="48"/>
      <c r="DJ1158" s="48"/>
      <c r="DK1158" s="48"/>
      <c r="DL1158" s="48"/>
      <c r="DM1158" s="48"/>
      <c r="DN1158" s="48"/>
      <c r="DO1158" s="48"/>
      <c r="DP1158" s="48"/>
      <c r="DQ1158" s="48"/>
      <c r="DR1158" s="48"/>
      <c r="DS1158" s="48"/>
      <c r="DT1158" s="48"/>
      <c r="DU1158" s="48"/>
      <c r="DV1158" s="48"/>
      <c r="DW1158" s="48"/>
      <c r="DX1158" s="48"/>
      <c r="DY1158" s="48"/>
      <c r="DZ1158" s="48"/>
      <c r="EA1158" s="48"/>
      <c r="EB1158" s="48"/>
      <c r="EC1158" s="48"/>
      <c r="ED1158" s="48"/>
      <c r="EE1158" s="48"/>
      <c r="EF1158" s="48"/>
      <c r="EG1158" s="48"/>
      <c r="EH1158" s="48"/>
      <c r="EI1158" s="48"/>
      <c r="EJ1158" s="48"/>
      <c r="EK1158" s="48"/>
      <c r="EL1158" s="48"/>
      <c r="EM1158" s="48"/>
      <c r="EN1158" s="48"/>
      <c r="EO1158" s="48"/>
      <c r="EP1158" s="48"/>
      <c r="EQ1158" s="48"/>
      <c r="ER1158" s="48"/>
      <c r="ES1158" s="48"/>
      <c r="ET1158" s="48"/>
      <c r="EU1158" s="48"/>
      <c r="EV1158" s="48"/>
      <c r="EW1158" s="48"/>
      <c r="EX1158" s="48"/>
      <c r="EY1158" s="48"/>
      <c r="EZ1158" s="48"/>
      <c r="FA1158" s="48"/>
      <c r="FB1158" s="48"/>
      <c r="FC1158" s="48"/>
      <c r="FD1158" s="48"/>
      <c r="FE1158" s="48"/>
      <c r="FF1158" s="48"/>
      <c r="FG1158" s="48"/>
      <c r="FH1158" s="48"/>
      <c r="FI1158" s="48"/>
      <c r="FJ1158" s="48"/>
      <c r="FK1158" s="48"/>
      <c r="FL1158" s="48"/>
      <c r="FM1158" s="48"/>
      <c r="FN1158" s="48"/>
      <c r="FO1158" s="48"/>
      <c r="FP1158" s="48"/>
      <c r="FQ1158" s="48"/>
      <c r="FR1158" s="48"/>
      <c r="FS1158" s="48"/>
      <c r="FT1158" s="48"/>
      <c r="FU1158" s="48"/>
      <c r="FV1158" s="48"/>
      <c r="FW1158" s="48"/>
      <c r="FX1158" s="48"/>
      <c r="FY1158" s="48"/>
      <c r="FZ1158" s="48"/>
      <c r="GA1158" s="48"/>
      <c r="GB1158" s="48"/>
      <c r="GC1158" s="48"/>
      <c r="GD1158" s="48"/>
      <c r="GE1158" s="48"/>
      <c r="GF1158" s="48"/>
      <c r="GG1158" s="48"/>
      <c r="GH1158" s="48"/>
      <c r="GI1158" s="48"/>
      <c r="GJ1158" s="48"/>
      <c r="GK1158" s="48"/>
      <c r="GL1158" s="48"/>
      <c r="GM1158" s="48"/>
      <c r="GN1158" s="48"/>
      <c r="GO1158" s="48"/>
      <c r="GP1158" s="48"/>
      <c r="GQ1158" s="48"/>
      <c r="GR1158" s="48"/>
      <c r="GS1158" s="48"/>
      <c r="GT1158" s="48"/>
      <c r="GU1158" s="48"/>
      <c r="GV1158" s="48"/>
      <c r="GW1158" s="48"/>
      <c r="GX1158" s="48"/>
      <c r="GY1158" s="48"/>
      <c r="GZ1158" s="48"/>
      <c r="HA1158" s="48"/>
      <c r="HB1158" s="48"/>
      <c r="HC1158" s="48"/>
      <c r="HD1158" s="48"/>
      <c r="HE1158" s="48"/>
      <c r="HF1158" s="48"/>
      <c r="HG1158" s="48"/>
      <c r="HH1158" s="48"/>
      <c r="HI1158" s="48"/>
      <c r="HJ1158" s="48"/>
      <c r="HK1158" s="48"/>
      <c r="HL1158" s="48"/>
      <c r="HM1158" s="48"/>
      <c r="HN1158" s="48"/>
      <c r="HO1158" s="48"/>
      <c r="HP1158" s="48"/>
      <c r="HQ1158" s="48"/>
      <c r="HR1158" s="48"/>
      <c r="HS1158" s="48"/>
      <c r="HT1158" s="48"/>
      <c r="HU1158" s="48"/>
      <c r="HV1158" s="48"/>
      <c r="HW1158" s="48"/>
      <c r="HX1158" s="48"/>
      <c r="HY1158" s="48"/>
      <c r="HZ1158" s="48"/>
      <c r="IA1158" s="48"/>
      <c r="IB1158" s="48"/>
      <c r="IC1158" s="48"/>
      <c r="ID1158" s="48"/>
      <c r="IE1158" s="48"/>
      <c r="IF1158" s="48"/>
      <c r="IG1158" s="48"/>
      <c r="IH1158" s="48"/>
      <c r="II1158" s="48"/>
      <c r="IJ1158" s="48"/>
      <c r="IK1158" s="48"/>
      <c r="IL1158" s="48"/>
      <c r="IM1158" s="48"/>
      <c r="IN1158" s="48"/>
      <c r="IO1158" s="48"/>
      <c r="IP1158" s="48"/>
      <c r="IQ1158" s="48"/>
      <c r="IR1158" s="48"/>
      <c r="IS1158" s="48"/>
      <c r="IT1158" s="48"/>
      <c r="IU1158" s="48"/>
      <c r="IV1158" s="48"/>
      <c r="IW1158" s="48"/>
      <c r="IX1158" s="48"/>
      <c r="IY1158" s="48"/>
      <c r="IZ1158" s="48"/>
      <c r="JA1158" s="48"/>
      <c r="JB1158" s="49"/>
      <c r="JC1158" s="49"/>
      <c r="JD1158" s="49"/>
      <c r="JE1158" s="49"/>
      <c r="JF1158" s="49"/>
      <c r="JG1158" s="49"/>
      <c r="JH1158" s="49"/>
      <c r="JI1158" s="49"/>
      <c r="JJ1158" s="49"/>
      <c r="JK1158" s="49"/>
      <c r="JL1158" s="49"/>
      <c r="JM1158" s="49"/>
    </row>
    <row r="1159" spans="2:273" ht="20.25" customHeight="1">
      <c r="B1159" s="116" t="s">
        <v>3861</v>
      </c>
      <c r="C1159" s="107">
        <v>20191</v>
      </c>
      <c r="D1159" s="108">
        <v>2019</v>
      </c>
      <c r="E1159" s="65" t="s">
        <v>1142</v>
      </c>
      <c r="F1159" s="140"/>
      <c r="G1159" s="354"/>
      <c r="H1159" s="3" t="s">
        <v>3862</v>
      </c>
      <c r="I1159" s="3" t="s">
        <v>53</v>
      </c>
      <c r="J1159" s="79">
        <v>35</v>
      </c>
      <c r="K1159" s="193">
        <v>1892000</v>
      </c>
      <c r="L1159" s="3" t="s">
        <v>2665</v>
      </c>
      <c r="M1159" s="3" t="s">
        <v>39</v>
      </c>
      <c r="N1159" s="215">
        <v>9</v>
      </c>
      <c r="O1159" s="77">
        <v>2</v>
      </c>
      <c r="P1159" s="77">
        <v>6</v>
      </c>
      <c r="Q1159" s="3" t="s">
        <v>1163</v>
      </c>
      <c r="R1159" s="3" t="s">
        <v>410</v>
      </c>
      <c r="S1159" s="6"/>
      <c r="T1159" s="6"/>
      <c r="Y1159" s="6"/>
      <c r="Z1159" s="6"/>
      <c r="AR1159" s="7" t="s">
        <v>47</v>
      </c>
      <c r="AS1159" s="7" t="s">
        <v>53</v>
      </c>
    </row>
    <row r="1160" spans="2:273" ht="20.25" customHeight="1">
      <c r="B1160" s="116" t="s">
        <v>3855</v>
      </c>
      <c r="C1160" s="107">
        <v>20191</v>
      </c>
      <c r="D1160" s="108">
        <v>2019</v>
      </c>
      <c r="E1160" s="65" t="s">
        <v>1142</v>
      </c>
      <c r="F1160" s="140"/>
      <c r="G1160" s="354"/>
      <c r="H1160" s="3" t="s">
        <v>3856</v>
      </c>
      <c r="I1160" s="3" t="s">
        <v>53</v>
      </c>
      <c r="J1160" s="79">
        <v>40</v>
      </c>
      <c r="K1160" s="193">
        <v>2531970</v>
      </c>
      <c r="L1160" s="3" t="s">
        <v>2665</v>
      </c>
      <c r="M1160" s="3" t="s">
        <v>39</v>
      </c>
      <c r="N1160" s="215">
        <v>9</v>
      </c>
      <c r="O1160" s="77">
        <v>2</v>
      </c>
      <c r="P1160" s="77">
        <v>6</v>
      </c>
      <c r="Q1160" s="3" t="s">
        <v>1389</v>
      </c>
      <c r="R1160" s="3" t="s">
        <v>111</v>
      </c>
      <c r="S1160" s="6"/>
      <c r="T1160" s="6"/>
      <c r="Y1160" s="6"/>
      <c r="Z1160" s="6"/>
    </row>
    <row r="1161" spans="2:273" ht="20.25" customHeight="1">
      <c r="B1161" s="116" t="s">
        <v>3867</v>
      </c>
      <c r="C1161" s="107">
        <v>20192</v>
      </c>
      <c r="D1161" s="108">
        <v>2019</v>
      </c>
      <c r="E1161" s="65" t="s">
        <v>1142</v>
      </c>
      <c r="F1161" s="140"/>
      <c r="G1161" s="354"/>
      <c r="H1161" s="3" t="s">
        <v>3868</v>
      </c>
      <c r="I1161" s="3" t="s">
        <v>37</v>
      </c>
      <c r="J1161" s="79">
        <v>38</v>
      </c>
      <c r="K1161" s="193">
        <v>2876472</v>
      </c>
      <c r="L1161" s="3" t="s">
        <v>2665</v>
      </c>
      <c r="M1161" s="3" t="s">
        <v>39</v>
      </c>
      <c r="N1161" s="215">
        <v>9</v>
      </c>
      <c r="O1161" s="77">
        <v>2</v>
      </c>
      <c r="P1161" s="77">
        <v>6</v>
      </c>
      <c r="Q1161" s="3" t="s">
        <v>161</v>
      </c>
      <c r="R1161" s="3" t="s">
        <v>193</v>
      </c>
      <c r="S1161" s="6"/>
      <c r="T1161" s="6"/>
      <c r="Y1161" s="6"/>
      <c r="Z1161" s="6"/>
    </row>
    <row r="1162" spans="2:273" ht="20.25" customHeight="1">
      <c r="B1162" s="116" t="s">
        <v>3849</v>
      </c>
      <c r="C1162" s="107">
        <v>20191</v>
      </c>
      <c r="D1162" s="108">
        <v>2019</v>
      </c>
      <c r="E1162" s="65" t="s">
        <v>1142</v>
      </c>
      <c r="F1162" s="140"/>
      <c r="G1162" s="354"/>
      <c r="H1162" s="3" t="s">
        <v>3850</v>
      </c>
      <c r="I1162" s="3" t="s">
        <v>53</v>
      </c>
      <c r="J1162" s="79">
        <v>44</v>
      </c>
      <c r="K1162" s="193">
        <v>3432546</v>
      </c>
      <c r="L1162" s="3" t="s">
        <v>2665</v>
      </c>
      <c r="M1162" s="3" t="s">
        <v>39</v>
      </c>
      <c r="N1162" s="215">
        <v>9</v>
      </c>
      <c r="O1162" s="77">
        <v>2</v>
      </c>
      <c r="P1162" s="77">
        <v>6</v>
      </c>
      <c r="Q1162" s="3" t="s">
        <v>47</v>
      </c>
      <c r="R1162" s="3" t="s">
        <v>3851</v>
      </c>
      <c r="S1162" s="6"/>
      <c r="T1162" s="6"/>
      <c r="Y1162" s="6"/>
      <c r="Z1162" s="6"/>
    </row>
    <row r="1163" spans="2:273" ht="20.25" customHeight="1">
      <c r="B1163" s="116" t="s">
        <v>6658</v>
      </c>
      <c r="C1163" s="107">
        <v>20201</v>
      </c>
      <c r="D1163" s="109">
        <v>2020</v>
      </c>
      <c r="E1163" s="65" t="s">
        <v>1142</v>
      </c>
      <c r="F1163" s="140"/>
      <c r="G1163" s="354"/>
      <c r="H1163" s="57" t="s">
        <v>6659</v>
      </c>
      <c r="I1163" s="57" t="s">
        <v>103</v>
      </c>
      <c r="J1163" s="78">
        <v>36</v>
      </c>
      <c r="K1163" s="192">
        <v>3915384</v>
      </c>
      <c r="L1163" s="57" t="s">
        <v>6640</v>
      </c>
      <c r="M1163" s="57" t="s">
        <v>39</v>
      </c>
      <c r="N1163" s="215">
        <v>9</v>
      </c>
      <c r="O1163" s="78">
        <v>2</v>
      </c>
      <c r="P1163" s="78">
        <v>6</v>
      </c>
      <c r="Q1163" s="57" t="s">
        <v>55</v>
      </c>
      <c r="R1163" s="57" t="s">
        <v>5900</v>
      </c>
      <c r="S1163" s="48"/>
      <c r="T1163" s="48"/>
      <c r="U1163" s="48"/>
      <c r="V1163" s="48"/>
      <c r="W1163" s="48"/>
      <c r="X1163" s="48"/>
      <c r="Y1163" s="48"/>
      <c r="Z1163" s="48"/>
      <c r="AA1163" s="48"/>
      <c r="AB1163" s="48"/>
      <c r="AC1163" s="48"/>
      <c r="AD1163" s="48"/>
      <c r="AE1163" s="48"/>
      <c r="AF1163" s="48"/>
      <c r="AG1163" s="48"/>
      <c r="AH1163" s="48"/>
      <c r="AI1163" s="48"/>
      <c r="AJ1163" s="48"/>
      <c r="AK1163" s="48"/>
      <c r="AL1163" s="48"/>
      <c r="AM1163" s="48"/>
      <c r="AN1163" s="48"/>
      <c r="AO1163" s="48"/>
      <c r="AP1163" s="48"/>
      <c r="AQ1163" s="48"/>
      <c r="AR1163" s="48"/>
      <c r="AS1163" s="48"/>
      <c r="AT1163" s="48"/>
      <c r="AU1163" s="48"/>
      <c r="AV1163" s="48"/>
      <c r="AW1163" s="48"/>
      <c r="AX1163" s="48"/>
      <c r="AY1163" s="48"/>
      <c r="AZ1163" s="48"/>
      <c r="BA1163" s="48"/>
      <c r="BB1163" s="48"/>
      <c r="BC1163" s="48"/>
      <c r="BD1163" s="48"/>
      <c r="BE1163" s="48"/>
      <c r="BF1163" s="48"/>
      <c r="BG1163" s="48"/>
      <c r="BH1163" s="48"/>
      <c r="BI1163" s="48"/>
      <c r="BJ1163" s="48"/>
      <c r="BK1163" s="48"/>
      <c r="BL1163" s="48"/>
      <c r="BM1163" s="48"/>
      <c r="BN1163" s="48"/>
      <c r="BO1163" s="48"/>
      <c r="BP1163" s="48"/>
      <c r="BQ1163" s="48"/>
      <c r="BR1163" s="48"/>
      <c r="BS1163" s="48"/>
      <c r="BT1163" s="48"/>
      <c r="BU1163" s="48"/>
      <c r="BV1163" s="48"/>
      <c r="BW1163" s="48"/>
      <c r="BX1163" s="48"/>
      <c r="BY1163" s="48"/>
      <c r="BZ1163" s="48"/>
      <c r="CA1163" s="48"/>
      <c r="CB1163" s="48"/>
      <c r="CC1163" s="48"/>
      <c r="CD1163" s="48"/>
      <c r="CE1163" s="48"/>
      <c r="CF1163" s="48"/>
      <c r="CG1163" s="48"/>
      <c r="CH1163" s="48"/>
      <c r="CI1163" s="48"/>
      <c r="CJ1163" s="48"/>
      <c r="CK1163" s="48"/>
      <c r="CL1163" s="48"/>
      <c r="CM1163" s="48"/>
      <c r="CN1163" s="48"/>
      <c r="CO1163" s="48"/>
      <c r="CP1163" s="48"/>
      <c r="CQ1163" s="48"/>
      <c r="CR1163" s="48"/>
      <c r="CS1163" s="48"/>
      <c r="CT1163" s="48"/>
      <c r="CU1163" s="48"/>
      <c r="CV1163" s="48"/>
      <c r="CW1163" s="48"/>
      <c r="CX1163" s="48"/>
      <c r="CY1163" s="48"/>
      <c r="CZ1163" s="48"/>
      <c r="DA1163" s="48"/>
      <c r="DB1163" s="48"/>
      <c r="DC1163" s="48"/>
      <c r="DD1163" s="48"/>
      <c r="DE1163" s="48"/>
      <c r="DF1163" s="48"/>
      <c r="DG1163" s="48"/>
      <c r="DH1163" s="48"/>
      <c r="DI1163" s="48"/>
      <c r="DJ1163" s="48"/>
      <c r="DK1163" s="48"/>
      <c r="DL1163" s="48"/>
      <c r="DM1163" s="48"/>
      <c r="DN1163" s="48"/>
      <c r="DO1163" s="48"/>
      <c r="DP1163" s="48"/>
      <c r="DQ1163" s="48"/>
      <c r="DR1163" s="48"/>
      <c r="DS1163" s="48"/>
      <c r="DT1163" s="48"/>
      <c r="DU1163" s="48"/>
      <c r="DV1163" s="48"/>
      <c r="DW1163" s="48"/>
      <c r="DX1163" s="48"/>
      <c r="DY1163" s="48"/>
      <c r="DZ1163" s="48"/>
      <c r="EA1163" s="48"/>
      <c r="EB1163" s="48"/>
      <c r="EC1163" s="48"/>
      <c r="ED1163" s="48"/>
      <c r="EE1163" s="48"/>
      <c r="EF1163" s="48"/>
      <c r="EG1163" s="48"/>
      <c r="EH1163" s="48"/>
      <c r="EI1163" s="48"/>
      <c r="EJ1163" s="48"/>
      <c r="EK1163" s="48"/>
      <c r="EL1163" s="48"/>
      <c r="EM1163" s="48"/>
      <c r="EN1163" s="48"/>
      <c r="EO1163" s="48"/>
      <c r="EP1163" s="48"/>
      <c r="EQ1163" s="48"/>
      <c r="ER1163" s="48"/>
      <c r="ES1163" s="48"/>
      <c r="ET1163" s="48"/>
      <c r="EU1163" s="48"/>
      <c r="EV1163" s="48"/>
      <c r="EW1163" s="48"/>
      <c r="EX1163" s="48"/>
      <c r="EY1163" s="48"/>
      <c r="EZ1163" s="48"/>
      <c r="FA1163" s="48"/>
      <c r="FB1163" s="48"/>
      <c r="FC1163" s="48"/>
      <c r="FD1163" s="48"/>
      <c r="FE1163" s="48"/>
      <c r="FF1163" s="48"/>
      <c r="FG1163" s="48"/>
      <c r="FH1163" s="48"/>
      <c r="FI1163" s="48"/>
      <c r="FJ1163" s="48"/>
      <c r="FK1163" s="48"/>
      <c r="FL1163" s="48"/>
      <c r="FM1163" s="48"/>
      <c r="FN1163" s="48"/>
      <c r="FO1163" s="48"/>
      <c r="FP1163" s="48"/>
      <c r="FQ1163" s="48"/>
      <c r="FR1163" s="48"/>
      <c r="FS1163" s="48"/>
      <c r="FT1163" s="48"/>
      <c r="FU1163" s="48"/>
      <c r="FV1163" s="48"/>
      <c r="FW1163" s="48"/>
      <c r="FX1163" s="48"/>
      <c r="FY1163" s="48"/>
      <c r="FZ1163" s="48"/>
      <c r="GA1163" s="48"/>
      <c r="GB1163" s="48"/>
      <c r="GC1163" s="48"/>
      <c r="GD1163" s="48"/>
      <c r="GE1163" s="48"/>
      <c r="GF1163" s="48"/>
      <c r="GG1163" s="48"/>
      <c r="GH1163" s="48"/>
      <c r="GI1163" s="48"/>
      <c r="GJ1163" s="48"/>
      <c r="GK1163" s="48"/>
      <c r="GL1163" s="48"/>
      <c r="GM1163" s="48"/>
      <c r="GN1163" s="48"/>
      <c r="GO1163" s="48"/>
      <c r="GP1163" s="48"/>
      <c r="GQ1163" s="48"/>
      <c r="GR1163" s="48"/>
      <c r="GS1163" s="48"/>
      <c r="GT1163" s="48"/>
      <c r="GU1163" s="48"/>
      <c r="GV1163" s="48"/>
      <c r="GW1163" s="48"/>
      <c r="GX1163" s="48"/>
      <c r="GY1163" s="48"/>
      <c r="GZ1163" s="48"/>
      <c r="HA1163" s="48"/>
      <c r="HB1163" s="48"/>
      <c r="HC1163" s="48"/>
      <c r="HD1163" s="48"/>
      <c r="HE1163" s="48"/>
      <c r="HF1163" s="48"/>
      <c r="HG1163" s="48"/>
      <c r="HH1163" s="48"/>
      <c r="HI1163" s="48"/>
      <c r="HJ1163" s="48"/>
      <c r="HK1163" s="48"/>
      <c r="HL1163" s="48"/>
      <c r="HM1163" s="48"/>
      <c r="HN1163" s="48"/>
      <c r="HO1163" s="48"/>
      <c r="HP1163" s="48"/>
      <c r="HQ1163" s="48"/>
      <c r="HR1163" s="48"/>
      <c r="HS1163" s="48"/>
      <c r="HT1163" s="48"/>
      <c r="HU1163" s="48"/>
      <c r="HV1163" s="48"/>
      <c r="HW1163" s="48"/>
      <c r="HX1163" s="48"/>
      <c r="HY1163" s="48"/>
      <c r="HZ1163" s="48"/>
      <c r="IA1163" s="48"/>
      <c r="IB1163" s="48"/>
      <c r="IC1163" s="48"/>
      <c r="ID1163" s="48"/>
      <c r="IE1163" s="48"/>
      <c r="IF1163" s="48"/>
      <c r="IG1163" s="48"/>
      <c r="IH1163" s="48"/>
      <c r="II1163" s="48"/>
      <c r="IJ1163" s="48"/>
      <c r="IK1163" s="48"/>
      <c r="IL1163" s="48"/>
      <c r="IM1163" s="48"/>
      <c r="IN1163" s="48"/>
      <c r="IO1163" s="48"/>
      <c r="IP1163" s="48"/>
      <c r="IQ1163" s="48"/>
      <c r="IR1163" s="48"/>
      <c r="IS1163" s="48"/>
      <c r="IT1163" s="48"/>
      <c r="IU1163" s="48"/>
      <c r="IV1163" s="48"/>
      <c r="IW1163" s="48"/>
      <c r="IX1163" s="48"/>
      <c r="IY1163" s="48"/>
      <c r="IZ1163" s="48"/>
      <c r="JA1163" s="48"/>
      <c r="JB1163" s="49"/>
      <c r="JC1163" s="49"/>
      <c r="JD1163" s="49"/>
      <c r="JE1163" s="49"/>
      <c r="JF1163" s="49"/>
      <c r="JG1163" s="49"/>
      <c r="JH1163" s="49"/>
      <c r="JI1163" s="49"/>
      <c r="JJ1163" s="49"/>
      <c r="JK1163" s="49"/>
      <c r="JL1163" s="49"/>
      <c r="JM1163" s="49"/>
    </row>
    <row r="1164" spans="2:273" ht="20.25" customHeight="1">
      <c r="B1164" s="116" t="s">
        <v>6660</v>
      </c>
      <c r="C1164" s="107">
        <v>20201</v>
      </c>
      <c r="D1164" s="109">
        <v>2020</v>
      </c>
      <c r="E1164" s="65" t="s">
        <v>1142</v>
      </c>
      <c r="F1164" s="140"/>
      <c r="G1164" s="354"/>
      <c r="H1164" s="57" t="s">
        <v>6661</v>
      </c>
      <c r="I1164" s="57" t="s">
        <v>103</v>
      </c>
      <c r="J1164" s="78">
        <v>60</v>
      </c>
      <c r="K1164" s="192">
        <v>3920000</v>
      </c>
      <c r="L1164" s="57" t="s">
        <v>6640</v>
      </c>
      <c r="M1164" s="57" t="s">
        <v>39</v>
      </c>
      <c r="N1164" s="215">
        <v>9</v>
      </c>
      <c r="O1164" s="78">
        <v>2</v>
      </c>
      <c r="P1164" s="78">
        <v>6</v>
      </c>
      <c r="Q1164" s="57" t="s">
        <v>47</v>
      </c>
      <c r="R1164" s="57" t="s">
        <v>3514</v>
      </c>
      <c r="S1164" s="48"/>
      <c r="T1164" s="48"/>
      <c r="U1164" s="48"/>
      <c r="V1164" s="48"/>
      <c r="W1164" s="48"/>
      <c r="X1164" s="48"/>
      <c r="Y1164" s="48"/>
      <c r="Z1164" s="48"/>
      <c r="AA1164" s="48"/>
      <c r="AB1164" s="48"/>
      <c r="AC1164" s="48"/>
      <c r="AD1164" s="48"/>
      <c r="AE1164" s="48"/>
      <c r="AF1164" s="1"/>
      <c r="AG1164" s="1"/>
      <c r="AH1164" s="1"/>
      <c r="AI1164" s="1"/>
      <c r="AJ1164" s="1"/>
      <c r="AK1164" s="1"/>
      <c r="AL1164" s="1"/>
      <c r="AM1164" s="1"/>
      <c r="AN1164" s="1"/>
      <c r="AO1164" s="1"/>
      <c r="AP1164" s="1"/>
      <c r="AQ1164" s="1"/>
      <c r="AR1164" s="1"/>
      <c r="AS1164" s="1"/>
      <c r="AT1164" s="1"/>
      <c r="AU1164" s="1"/>
      <c r="AV1164" s="1"/>
      <c r="AW1164" s="1"/>
      <c r="AX1164" s="1"/>
      <c r="AY1164" s="1"/>
      <c r="AZ1164" s="1"/>
      <c r="BA1164" s="1"/>
      <c r="BB1164" s="1"/>
      <c r="BC1164" s="1"/>
      <c r="BD1164" s="1"/>
      <c r="BE1164" s="1"/>
      <c r="BF1164" s="1"/>
      <c r="BG1164" s="1"/>
      <c r="BH1164" s="1"/>
      <c r="BI1164" s="1"/>
      <c r="BJ1164" s="1"/>
      <c r="BK1164" s="1"/>
      <c r="BL1164" s="1"/>
      <c r="BM1164" s="1"/>
      <c r="BN1164" s="1"/>
      <c r="BO1164" s="1"/>
      <c r="BP1164" s="1"/>
      <c r="BQ1164" s="1"/>
      <c r="BR1164" s="1"/>
      <c r="BS1164" s="1"/>
      <c r="BT1164" s="1"/>
      <c r="BU1164" s="1"/>
      <c r="BV1164" s="1"/>
      <c r="BW1164" s="1"/>
      <c r="BX1164" s="1"/>
      <c r="BY1164" s="1"/>
      <c r="BZ1164" s="1"/>
      <c r="CA1164" s="1"/>
      <c r="CB1164" s="1"/>
      <c r="CC1164" s="1"/>
      <c r="CD1164" s="1"/>
      <c r="CE1164" s="1"/>
      <c r="CF1164" s="1"/>
      <c r="CG1164" s="1"/>
      <c r="CH1164" s="1"/>
      <c r="CI1164" s="1"/>
      <c r="CJ1164" s="1"/>
      <c r="CK1164" s="1"/>
      <c r="CL1164" s="1"/>
      <c r="CM1164" s="1"/>
      <c r="CN1164" s="1"/>
      <c r="CO1164" s="1"/>
      <c r="CP1164" s="1"/>
      <c r="CQ1164" s="1"/>
      <c r="CR1164" s="1"/>
      <c r="CS1164" s="1"/>
      <c r="CT1164" s="1"/>
      <c r="CU1164" s="1"/>
      <c r="CV1164" s="1"/>
      <c r="CW1164" s="1"/>
      <c r="CX1164" s="1"/>
      <c r="CY1164" s="1"/>
      <c r="CZ1164" s="1"/>
      <c r="DA1164" s="1"/>
      <c r="DB1164" s="1"/>
      <c r="DC1164" s="1"/>
      <c r="DD1164" s="1"/>
      <c r="DE1164" s="1"/>
      <c r="DF1164" s="1"/>
      <c r="DG1164" s="1"/>
      <c r="DH1164" s="1"/>
      <c r="DI1164" s="1"/>
      <c r="DJ1164" s="1"/>
      <c r="DK1164" s="1"/>
      <c r="DL1164" s="1"/>
      <c r="DM1164" s="1"/>
      <c r="DN1164" s="1"/>
      <c r="DO1164" s="1"/>
      <c r="DP1164" s="1"/>
      <c r="DQ1164" s="1"/>
      <c r="DR1164" s="1"/>
      <c r="DS1164" s="1"/>
      <c r="DT1164" s="1"/>
      <c r="DU1164" s="1"/>
      <c r="DV1164" s="1"/>
      <c r="DW1164" s="1"/>
      <c r="DX1164" s="1"/>
      <c r="DY1164" s="1"/>
      <c r="DZ1164" s="1"/>
      <c r="EA1164" s="1"/>
      <c r="EB1164" s="1"/>
      <c r="EC1164" s="1"/>
      <c r="ED1164" s="1"/>
      <c r="EE1164" s="1"/>
      <c r="EF1164" s="1"/>
      <c r="EG1164" s="1"/>
      <c r="EH1164" s="1"/>
      <c r="EI1164" s="1"/>
      <c r="EJ1164" s="1"/>
      <c r="EK1164" s="1"/>
      <c r="EL1164" s="1"/>
      <c r="EM1164" s="1"/>
      <c r="EN1164" s="1"/>
      <c r="EO1164" s="1"/>
      <c r="EP1164" s="1"/>
      <c r="EQ1164" s="1"/>
      <c r="ER1164" s="1"/>
      <c r="ES1164" s="1"/>
      <c r="ET1164" s="1"/>
      <c r="EU1164" s="1"/>
      <c r="EV1164" s="1"/>
      <c r="EW1164" s="1"/>
      <c r="EX1164" s="1"/>
      <c r="EY1164" s="1"/>
      <c r="EZ1164" s="1"/>
      <c r="FA1164" s="1"/>
      <c r="FB1164" s="1"/>
      <c r="FC1164" s="1"/>
      <c r="FD1164" s="1"/>
      <c r="FE1164" s="1"/>
      <c r="FF1164" s="1"/>
      <c r="FG1164" s="1"/>
      <c r="FH1164" s="1"/>
      <c r="FI1164" s="1"/>
      <c r="FJ1164" s="1"/>
      <c r="FK1164" s="1"/>
      <c r="FL1164" s="1"/>
      <c r="FM1164" s="1"/>
      <c r="FN1164" s="1"/>
      <c r="FO1164" s="1"/>
      <c r="FP1164" s="1"/>
      <c r="FQ1164" s="1"/>
      <c r="FR1164" s="1"/>
      <c r="FS1164" s="1"/>
      <c r="FT1164" s="1"/>
      <c r="FU1164" s="1"/>
      <c r="FV1164" s="1"/>
      <c r="FW1164" s="1"/>
      <c r="FX1164" s="1"/>
      <c r="FY1164" s="1"/>
      <c r="FZ1164" s="1"/>
      <c r="GA1164" s="1"/>
      <c r="GB1164" s="1"/>
      <c r="GC1164" s="1"/>
      <c r="GD1164" s="1"/>
      <c r="GE1164" s="1"/>
      <c r="GF1164" s="1"/>
      <c r="GG1164" s="1"/>
      <c r="GH1164" s="1"/>
      <c r="GI1164" s="1"/>
      <c r="GJ1164" s="1"/>
      <c r="GK1164" s="1"/>
      <c r="GL1164" s="1"/>
      <c r="GM1164" s="1"/>
      <c r="GN1164" s="1"/>
      <c r="GO1164" s="1"/>
      <c r="GP1164" s="1"/>
      <c r="GQ1164" s="1"/>
      <c r="GR1164" s="1"/>
      <c r="GS1164" s="1"/>
      <c r="GT1164" s="1"/>
      <c r="GU1164" s="1"/>
      <c r="GV1164" s="1"/>
      <c r="GW1164" s="1"/>
      <c r="GX1164" s="1"/>
      <c r="GY1164" s="1"/>
      <c r="GZ1164" s="1"/>
      <c r="HA1164" s="1"/>
      <c r="HB1164" s="1"/>
      <c r="HC1164" s="1"/>
      <c r="HD1164" s="1"/>
      <c r="HE1164" s="1"/>
      <c r="HF1164" s="1"/>
      <c r="HG1164" s="1"/>
      <c r="HH1164" s="1"/>
      <c r="HI1164" s="1"/>
      <c r="HJ1164" s="1"/>
      <c r="HK1164" s="1"/>
      <c r="HL1164" s="1"/>
      <c r="HM1164" s="1"/>
      <c r="HN1164" s="1"/>
      <c r="HO1164" s="1"/>
      <c r="HP1164" s="1"/>
      <c r="HQ1164" s="1"/>
      <c r="HR1164" s="1"/>
      <c r="HS1164" s="1"/>
      <c r="HT1164" s="1"/>
      <c r="HU1164" s="1"/>
      <c r="HV1164" s="1"/>
      <c r="HW1164" s="1"/>
      <c r="HX1164" s="1"/>
      <c r="HY1164" s="1"/>
      <c r="HZ1164" s="1"/>
      <c r="IA1164" s="1"/>
      <c r="IB1164" s="1"/>
      <c r="IC1164" s="1"/>
      <c r="ID1164" s="1"/>
      <c r="IE1164" s="1"/>
      <c r="IF1164" s="1"/>
      <c r="IG1164" s="1"/>
      <c r="IH1164" s="1"/>
      <c r="II1164" s="1"/>
      <c r="IJ1164" s="1"/>
      <c r="IK1164" s="1"/>
      <c r="IL1164" s="1"/>
      <c r="IM1164" s="1"/>
      <c r="IN1164" s="1"/>
      <c r="IO1164" s="1"/>
      <c r="IP1164" s="1"/>
      <c r="IQ1164" s="1"/>
      <c r="IR1164" s="1"/>
      <c r="IS1164" s="1"/>
      <c r="IT1164" s="1"/>
      <c r="IU1164" s="1"/>
      <c r="IV1164" s="1"/>
      <c r="IW1164" s="1"/>
      <c r="IX1164" s="1"/>
      <c r="IY1164" s="1"/>
      <c r="IZ1164" s="1"/>
      <c r="JA1164" s="1"/>
      <c r="JB1164" s="50"/>
      <c r="JC1164" s="49"/>
      <c r="JD1164" s="49"/>
      <c r="JE1164" s="49"/>
      <c r="JF1164" s="49"/>
      <c r="JG1164" s="49"/>
      <c r="JH1164" s="49"/>
      <c r="JI1164" s="49"/>
      <c r="JJ1164" s="49"/>
      <c r="JK1164" s="49"/>
      <c r="JL1164" s="49"/>
      <c r="JM1164" s="49"/>
    </row>
    <row r="1165" spans="2:273" ht="20.25" customHeight="1">
      <c r="B1165" s="116" t="s">
        <v>6662</v>
      </c>
      <c r="C1165" s="107">
        <v>20201</v>
      </c>
      <c r="D1165" s="109">
        <v>2020</v>
      </c>
      <c r="E1165" s="65" t="s">
        <v>1142</v>
      </c>
      <c r="F1165" s="140"/>
      <c r="G1165" s="354"/>
      <c r="H1165" s="57" t="s">
        <v>6663</v>
      </c>
      <c r="I1165" s="57" t="s">
        <v>103</v>
      </c>
      <c r="J1165" s="78">
        <v>35</v>
      </c>
      <c r="K1165" s="192">
        <v>4601100</v>
      </c>
      <c r="L1165" s="57" t="s">
        <v>6640</v>
      </c>
      <c r="M1165" s="57" t="s">
        <v>39</v>
      </c>
      <c r="N1165" s="215">
        <v>9</v>
      </c>
      <c r="O1165" s="78">
        <v>2</v>
      </c>
      <c r="P1165" s="78">
        <v>6</v>
      </c>
      <c r="Q1165" s="57" t="s">
        <v>1163</v>
      </c>
      <c r="R1165" s="57" t="s">
        <v>6664</v>
      </c>
      <c r="S1165" s="48"/>
      <c r="T1165" s="48"/>
      <c r="U1165" s="48"/>
      <c r="V1165" s="48"/>
      <c r="W1165" s="48"/>
      <c r="X1165" s="48"/>
      <c r="Y1165" s="48"/>
      <c r="Z1165" s="48"/>
      <c r="AA1165" s="48"/>
      <c r="AB1165" s="48"/>
      <c r="AC1165" s="48"/>
      <c r="AD1165" s="48"/>
      <c r="AE1165" s="48"/>
    </row>
    <row r="1166" spans="2:273" ht="20.25" customHeight="1">
      <c r="B1166" s="116" t="s">
        <v>6665</v>
      </c>
      <c r="C1166" s="107">
        <v>20201</v>
      </c>
      <c r="D1166" s="109">
        <v>2020</v>
      </c>
      <c r="E1166" s="65" t="s">
        <v>1142</v>
      </c>
      <c r="F1166" s="140"/>
      <c r="G1166" s="354"/>
      <c r="H1166" s="57" t="s">
        <v>6666</v>
      </c>
      <c r="I1166" s="57" t="s">
        <v>103</v>
      </c>
      <c r="J1166" s="78">
        <v>36</v>
      </c>
      <c r="K1166" s="192">
        <v>4842122</v>
      </c>
      <c r="L1166" s="57" t="s">
        <v>6640</v>
      </c>
      <c r="M1166" s="57" t="s">
        <v>39</v>
      </c>
      <c r="N1166" s="215">
        <v>9</v>
      </c>
      <c r="O1166" s="78">
        <v>2</v>
      </c>
      <c r="P1166" s="78">
        <v>6</v>
      </c>
      <c r="Q1166" s="57" t="s">
        <v>47</v>
      </c>
      <c r="R1166" s="57" t="s">
        <v>6667</v>
      </c>
      <c r="S1166" s="48"/>
      <c r="T1166" s="48"/>
      <c r="U1166" s="48"/>
      <c r="V1166" s="48"/>
      <c r="W1166" s="48"/>
      <c r="X1166" s="48"/>
      <c r="Y1166" s="48"/>
      <c r="Z1166" s="48"/>
      <c r="AA1166" s="48"/>
      <c r="AB1166" s="48"/>
      <c r="AC1166" s="48"/>
      <c r="AD1166" s="48"/>
      <c r="AE1166" s="48"/>
      <c r="AF1166" s="37"/>
      <c r="AG1166" s="37"/>
      <c r="AH1166" s="37"/>
      <c r="AI1166" s="37"/>
      <c r="AJ1166" s="37"/>
      <c r="AK1166" s="37"/>
      <c r="AL1166" s="37"/>
      <c r="AM1166" s="37"/>
      <c r="AN1166" s="37"/>
      <c r="AO1166" s="37"/>
      <c r="AP1166" s="37"/>
      <c r="AQ1166" s="37"/>
      <c r="AR1166" s="37"/>
      <c r="AS1166" s="37"/>
      <c r="AT1166" s="37"/>
      <c r="AU1166" s="37"/>
      <c r="AV1166" s="37"/>
      <c r="AW1166" s="37"/>
      <c r="AX1166" s="37"/>
      <c r="AY1166" s="37"/>
      <c r="AZ1166" s="37"/>
      <c r="BA1166" s="37"/>
      <c r="BB1166" s="37"/>
      <c r="BC1166" s="37"/>
      <c r="BD1166" s="37"/>
      <c r="BE1166" s="37"/>
      <c r="BF1166" s="37"/>
      <c r="BG1166" s="37"/>
      <c r="BH1166" s="37"/>
      <c r="BI1166" s="37"/>
      <c r="BJ1166" s="37"/>
      <c r="BK1166" s="37"/>
      <c r="BL1166" s="37"/>
      <c r="BM1166" s="37"/>
      <c r="BN1166" s="37"/>
      <c r="BO1166" s="37"/>
      <c r="BP1166" s="37"/>
      <c r="BQ1166" s="37"/>
      <c r="BR1166" s="37"/>
      <c r="BS1166" s="37"/>
      <c r="BT1166" s="37"/>
      <c r="BU1166" s="37"/>
      <c r="BV1166" s="37"/>
      <c r="BW1166" s="37"/>
      <c r="BX1166" s="37"/>
      <c r="BY1166" s="37"/>
      <c r="BZ1166" s="37"/>
      <c r="CA1166" s="37"/>
      <c r="CB1166" s="37"/>
      <c r="CC1166" s="37"/>
      <c r="CD1166" s="37"/>
      <c r="CE1166" s="37"/>
      <c r="CF1166" s="37"/>
      <c r="CG1166" s="37"/>
      <c r="CH1166" s="37"/>
      <c r="CI1166" s="37"/>
      <c r="CJ1166" s="37"/>
      <c r="CK1166" s="37"/>
      <c r="CL1166" s="37"/>
      <c r="CM1166" s="37"/>
      <c r="CN1166" s="37"/>
      <c r="CO1166" s="37"/>
      <c r="CP1166" s="37"/>
      <c r="CQ1166" s="37"/>
      <c r="CR1166" s="37"/>
      <c r="CS1166" s="37"/>
      <c r="CT1166" s="37"/>
      <c r="CU1166" s="37"/>
      <c r="CV1166" s="37"/>
      <c r="CW1166" s="37"/>
      <c r="CX1166" s="37"/>
      <c r="CY1166" s="37"/>
      <c r="CZ1166" s="37"/>
      <c r="DA1166" s="37"/>
      <c r="DB1166" s="37"/>
      <c r="DC1166" s="37"/>
      <c r="DD1166" s="37"/>
      <c r="DE1166" s="37"/>
      <c r="DF1166" s="37"/>
      <c r="DG1166" s="37"/>
      <c r="DH1166" s="37"/>
      <c r="DI1166" s="37"/>
      <c r="DJ1166" s="37"/>
      <c r="DK1166" s="37"/>
      <c r="DL1166" s="37"/>
      <c r="DM1166" s="37"/>
      <c r="DN1166" s="37"/>
      <c r="DO1166" s="37"/>
      <c r="DP1166" s="37"/>
      <c r="DQ1166" s="37"/>
      <c r="DR1166" s="37"/>
      <c r="DS1166" s="37"/>
      <c r="DT1166" s="37"/>
      <c r="DU1166" s="37"/>
      <c r="DV1166" s="37"/>
      <c r="DW1166" s="37"/>
      <c r="DX1166" s="37"/>
      <c r="DY1166" s="37"/>
      <c r="DZ1166" s="37"/>
      <c r="EA1166" s="37"/>
      <c r="EB1166" s="37"/>
      <c r="EC1166" s="37"/>
      <c r="ED1166" s="37"/>
      <c r="EE1166" s="37"/>
      <c r="EF1166" s="37"/>
      <c r="EG1166" s="37"/>
      <c r="EH1166" s="37"/>
      <c r="EI1166" s="37"/>
      <c r="EJ1166" s="37"/>
      <c r="EK1166" s="37"/>
      <c r="EL1166" s="37"/>
      <c r="EM1166" s="37"/>
      <c r="EN1166" s="37"/>
      <c r="EO1166" s="37"/>
      <c r="EP1166" s="37"/>
      <c r="EQ1166" s="37"/>
      <c r="ER1166" s="37"/>
      <c r="ES1166" s="37"/>
      <c r="ET1166" s="37"/>
      <c r="EU1166" s="37"/>
      <c r="EV1166" s="37"/>
      <c r="EW1166" s="37"/>
      <c r="EX1166" s="37"/>
      <c r="EY1166" s="37"/>
      <c r="EZ1166" s="37"/>
      <c r="FA1166" s="37"/>
      <c r="FB1166" s="37"/>
      <c r="FC1166" s="37"/>
      <c r="FD1166" s="37"/>
      <c r="FE1166" s="37"/>
      <c r="FF1166" s="37"/>
      <c r="FG1166" s="37"/>
      <c r="FH1166" s="37"/>
      <c r="FI1166" s="37"/>
      <c r="FJ1166" s="37"/>
      <c r="FK1166" s="37"/>
      <c r="FL1166" s="37"/>
      <c r="FM1166" s="37"/>
      <c r="FN1166" s="37"/>
      <c r="FO1166" s="37"/>
      <c r="FP1166" s="37"/>
      <c r="FQ1166" s="37"/>
      <c r="FR1166" s="37"/>
      <c r="FS1166" s="37"/>
      <c r="FT1166" s="37"/>
      <c r="FU1166" s="37"/>
      <c r="FV1166" s="37"/>
      <c r="FW1166" s="37"/>
      <c r="FX1166" s="37"/>
      <c r="FY1166" s="37"/>
      <c r="FZ1166" s="37"/>
      <c r="GA1166" s="37"/>
      <c r="GB1166" s="37"/>
      <c r="GC1166" s="37"/>
      <c r="GD1166" s="37"/>
      <c r="GE1166" s="37"/>
      <c r="GF1166" s="37"/>
      <c r="GG1166" s="37"/>
      <c r="GH1166" s="37"/>
      <c r="GI1166" s="37"/>
      <c r="GJ1166" s="37"/>
      <c r="GK1166" s="37"/>
      <c r="GL1166" s="37"/>
      <c r="GM1166" s="37"/>
      <c r="GN1166" s="37"/>
      <c r="GO1166" s="37"/>
      <c r="GP1166" s="37"/>
      <c r="GQ1166" s="37"/>
      <c r="GR1166" s="37"/>
      <c r="GS1166" s="37"/>
      <c r="GT1166" s="37"/>
      <c r="GU1166" s="37"/>
      <c r="GV1166" s="37"/>
      <c r="GW1166" s="37"/>
      <c r="GX1166" s="37"/>
      <c r="GY1166" s="37"/>
      <c r="GZ1166" s="37"/>
      <c r="HA1166" s="37"/>
      <c r="HB1166" s="37"/>
      <c r="HC1166" s="37"/>
      <c r="HD1166" s="37"/>
      <c r="HE1166" s="37"/>
      <c r="HF1166" s="37"/>
      <c r="HG1166" s="37"/>
      <c r="HH1166" s="37"/>
      <c r="HI1166" s="37"/>
      <c r="HJ1166" s="37"/>
      <c r="HK1166" s="37"/>
      <c r="HL1166" s="37"/>
      <c r="HM1166" s="37"/>
      <c r="HN1166" s="37"/>
      <c r="HO1166" s="37"/>
      <c r="HP1166" s="37"/>
      <c r="HQ1166" s="37"/>
      <c r="HR1166" s="37"/>
      <c r="HS1166" s="37"/>
      <c r="HT1166" s="37"/>
      <c r="HU1166" s="37"/>
      <c r="HV1166" s="37"/>
      <c r="HW1166" s="37"/>
      <c r="HX1166" s="37"/>
      <c r="HY1166" s="37"/>
      <c r="HZ1166" s="37"/>
      <c r="IA1166" s="37"/>
      <c r="IB1166" s="37"/>
      <c r="IC1166" s="37"/>
      <c r="ID1166" s="37"/>
      <c r="IE1166" s="37"/>
      <c r="IF1166" s="37"/>
      <c r="IG1166" s="37"/>
      <c r="IH1166" s="37"/>
      <c r="II1166" s="37"/>
      <c r="IJ1166" s="37"/>
      <c r="IK1166" s="37"/>
      <c r="IL1166" s="37"/>
      <c r="IM1166" s="37"/>
      <c r="IN1166" s="37"/>
      <c r="IO1166" s="37"/>
      <c r="IP1166" s="37"/>
      <c r="IQ1166" s="37"/>
      <c r="IR1166" s="37"/>
      <c r="IS1166" s="37"/>
      <c r="IT1166" s="37"/>
      <c r="IU1166" s="37"/>
      <c r="IV1166" s="37"/>
      <c r="IW1166" s="37"/>
      <c r="IX1166" s="37"/>
      <c r="IY1166" s="37"/>
      <c r="IZ1166" s="37"/>
      <c r="JA1166" s="37"/>
      <c r="JB1166" s="37"/>
      <c r="JC1166" s="37"/>
      <c r="JD1166" s="37"/>
      <c r="JE1166" s="37"/>
      <c r="JF1166" s="37"/>
      <c r="JG1166" s="37"/>
      <c r="JH1166" s="37"/>
      <c r="JI1166" s="37"/>
      <c r="JJ1166" s="37"/>
      <c r="JK1166" s="37"/>
      <c r="JL1166" s="37"/>
      <c r="JM1166" s="37"/>
    </row>
    <row r="1167" spans="2:273" ht="20.25" customHeight="1">
      <c r="B1167" s="116" t="s">
        <v>3843</v>
      </c>
      <c r="C1167" s="107">
        <v>20192</v>
      </c>
      <c r="D1167" s="108">
        <v>2019</v>
      </c>
      <c r="E1167" s="38" t="s">
        <v>1142</v>
      </c>
      <c r="F1167" s="141"/>
      <c r="G1167" s="353"/>
      <c r="H1167" s="3" t="s">
        <v>3844</v>
      </c>
      <c r="I1167" s="3" t="s">
        <v>37</v>
      </c>
      <c r="J1167" s="79">
        <v>50</v>
      </c>
      <c r="K1167" s="193">
        <v>4852978</v>
      </c>
      <c r="L1167" s="3" t="s">
        <v>2664</v>
      </c>
      <c r="M1167" s="3" t="s">
        <v>39</v>
      </c>
      <c r="N1167" s="215">
        <v>9</v>
      </c>
      <c r="O1167" s="77">
        <v>2</v>
      </c>
      <c r="P1167" s="77">
        <v>6</v>
      </c>
      <c r="Q1167" s="3" t="s">
        <v>55</v>
      </c>
      <c r="R1167" s="3" t="s">
        <v>33</v>
      </c>
      <c r="S1167" s="6"/>
      <c r="T1167" s="6"/>
      <c r="Y1167" s="6"/>
      <c r="Z1167" s="6"/>
      <c r="AF1167" s="48"/>
      <c r="AG1167" s="48"/>
      <c r="AH1167" s="48"/>
      <c r="AI1167" s="48"/>
      <c r="AJ1167" s="48"/>
      <c r="AK1167" s="48"/>
      <c r="AL1167" s="48"/>
      <c r="AM1167" s="48"/>
      <c r="AN1167" s="48"/>
      <c r="AO1167" s="48"/>
      <c r="AP1167" s="48"/>
      <c r="AQ1167" s="48"/>
      <c r="AR1167" s="48"/>
      <c r="AS1167" s="48"/>
      <c r="AT1167" s="48"/>
      <c r="AU1167" s="48"/>
      <c r="AV1167" s="48"/>
      <c r="AW1167" s="48"/>
      <c r="AX1167" s="48"/>
      <c r="AY1167" s="48"/>
      <c r="AZ1167" s="48"/>
      <c r="BA1167" s="48"/>
      <c r="BB1167" s="48"/>
      <c r="BC1167" s="48"/>
      <c r="BD1167" s="48"/>
      <c r="BE1167" s="48"/>
      <c r="BF1167" s="48"/>
      <c r="BG1167" s="48"/>
      <c r="BH1167" s="48"/>
      <c r="BI1167" s="48"/>
      <c r="BJ1167" s="48"/>
      <c r="BK1167" s="48"/>
      <c r="BL1167" s="48"/>
      <c r="BM1167" s="48"/>
      <c r="BN1167" s="48"/>
      <c r="BO1167" s="48"/>
      <c r="BP1167" s="48"/>
      <c r="BQ1167" s="48"/>
      <c r="BR1167" s="48"/>
      <c r="BS1167" s="48"/>
      <c r="BT1167" s="48"/>
      <c r="BU1167" s="48"/>
      <c r="BV1167" s="48"/>
      <c r="BW1167" s="48"/>
      <c r="BX1167" s="48"/>
      <c r="BY1167" s="48"/>
      <c r="BZ1167" s="48"/>
      <c r="CA1167" s="48"/>
      <c r="CB1167" s="48"/>
      <c r="CC1167" s="48"/>
      <c r="CD1167" s="48"/>
      <c r="CE1167" s="48"/>
      <c r="CF1167" s="48"/>
      <c r="CG1167" s="48"/>
      <c r="CH1167" s="48"/>
      <c r="CI1167" s="48"/>
      <c r="CJ1167" s="48"/>
      <c r="CK1167" s="48"/>
      <c r="CL1167" s="48"/>
      <c r="CM1167" s="48"/>
      <c r="CN1167" s="48"/>
      <c r="CO1167" s="48"/>
      <c r="CP1167" s="48"/>
      <c r="CQ1167" s="48"/>
      <c r="CR1167" s="48"/>
      <c r="CS1167" s="48"/>
      <c r="CT1167" s="48"/>
      <c r="CU1167" s="48"/>
      <c r="CV1167" s="48"/>
      <c r="CW1167" s="48"/>
      <c r="CX1167" s="48"/>
      <c r="CY1167" s="48"/>
      <c r="CZ1167" s="48"/>
      <c r="DA1167" s="48"/>
      <c r="DB1167" s="48"/>
      <c r="DC1167" s="48"/>
      <c r="DD1167" s="48"/>
      <c r="DE1167" s="48"/>
      <c r="DF1167" s="48"/>
      <c r="DG1167" s="48"/>
      <c r="DH1167" s="48"/>
      <c r="DI1167" s="48"/>
      <c r="DJ1167" s="48"/>
      <c r="DK1167" s="48"/>
      <c r="DL1167" s="48"/>
      <c r="DM1167" s="48"/>
      <c r="DN1167" s="48"/>
      <c r="DO1167" s="48"/>
      <c r="DP1167" s="48"/>
      <c r="DQ1167" s="48"/>
      <c r="DR1167" s="48"/>
      <c r="DS1167" s="48"/>
      <c r="DT1167" s="48"/>
      <c r="DU1167" s="48"/>
      <c r="DV1167" s="48"/>
      <c r="DW1167" s="48"/>
      <c r="DX1167" s="48"/>
      <c r="DY1167" s="48"/>
      <c r="DZ1167" s="48"/>
      <c r="EA1167" s="48"/>
      <c r="EB1167" s="48"/>
      <c r="EC1167" s="48"/>
      <c r="ED1167" s="48"/>
      <c r="EE1167" s="48"/>
      <c r="EF1167" s="48"/>
      <c r="EG1167" s="48"/>
      <c r="EH1167" s="48"/>
      <c r="EI1167" s="48"/>
      <c r="EJ1167" s="48"/>
      <c r="EK1167" s="48"/>
      <c r="EL1167" s="48"/>
      <c r="EM1167" s="48"/>
      <c r="EN1167" s="48"/>
      <c r="EO1167" s="48"/>
      <c r="EP1167" s="48"/>
      <c r="EQ1167" s="48"/>
      <c r="ER1167" s="48"/>
      <c r="ES1167" s="48"/>
      <c r="ET1167" s="48"/>
      <c r="EU1167" s="48"/>
      <c r="EV1167" s="48"/>
      <c r="EW1167" s="48"/>
      <c r="EX1167" s="48"/>
      <c r="EY1167" s="48"/>
      <c r="EZ1167" s="48"/>
      <c r="FA1167" s="48"/>
      <c r="FB1167" s="48"/>
      <c r="FC1167" s="48"/>
      <c r="FD1167" s="48"/>
      <c r="FE1167" s="48"/>
      <c r="FF1167" s="48"/>
      <c r="FG1167" s="48"/>
      <c r="FH1167" s="48"/>
      <c r="FI1167" s="48"/>
      <c r="FJ1167" s="48"/>
      <c r="FK1167" s="48"/>
      <c r="FL1167" s="48"/>
      <c r="FM1167" s="48"/>
      <c r="FN1167" s="48"/>
      <c r="FO1167" s="48"/>
      <c r="FP1167" s="48"/>
      <c r="FQ1167" s="48"/>
      <c r="FR1167" s="48"/>
      <c r="FS1167" s="48"/>
      <c r="FT1167" s="48"/>
      <c r="FU1167" s="48"/>
      <c r="FV1167" s="48"/>
      <c r="FW1167" s="48"/>
      <c r="FX1167" s="48"/>
      <c r="FY1167" s="48"/>
      <c r="FZ1167" s="48"/>
      <c r="GA1167" s="48"/>
      <c r="GB1167" s="48"/>
      <c r="GC1167" s="48"/>
      <c r="GD1167" s="48"/>
      <c r="GE1167" s="48"/>
      <c r="GF1167" s="48"/>
      <c r="GG1167" s="48"/>
      <c r="GH1167" s="48"/>
      <c r="GI1167" s="48"/>
      <c r="GJ1167" s="48"/>
      <c r="GK1167" s="48"/>
      <c r="GL1167" s="48"/>
      <c r="GM1167" s="48"/>
      <c r="GN1167" s="48"/>
      <c r="GO1167" s="48"/>
      <c r="GP1167" s="48"/>
      <c r="GQ1167" s="48"/>
      <c r="GR1167" s="48"/>
      <c r="GS1167" s="48"/>
      <c r="GT1167" s="48"/>
      <c r="GU1167" s="48"/>
      <c r="GV1167" s="48"/>
      <c r="GW1167" s="48"/>
      <c r="GX1167" s="48"/>
      <c r="GY1167" s="48"/>
      <c r="GZ1167" s="48"/>
      <c r="HA1167" s="48"/>
      <c r="HB1167" s="48"/>
      <c r="HC1167" s="48"/>
      <c r="HD1167" s="48"/>
      <c r="HE1167" s="48"/>
      <c r="HF1167" s="48"/>
      <c r="HG1167" s="48"/>
      <c r="HH1167" s="48"/>
      <c r="HI1167" s="48"/>
      <c r="HJ1167" s="48"/>
      <c r="HK1167" s="48"/>
      <c r="HL1167" s="48"/>
      <c r="HM1167" s="48"/>
      <c r="HN1167" s="48"/>
      <c r="HO1167" s="48"/>
      <c r="HP1167" s="48"/>
      <c r="HQ1167" s="48"/>
      <c r="HR1167" s="48"/>
      <c r="HS1167" s="48"/>
      <c r="HT1167" s="48"/>
      <c r="HU1167" s="48"/>
      <c r="HV1167" s="48"/>
      <c r="HW1167" s="48"/>
      <c r="HX1167" s="48"/>
      <c r="HY1167" s="48"/>
      <c r="HZ1167" s="48"/>
      <c r="IA1167" s="48"/>
      <c r="IB1167" s="48"/>
      <c r="IC1167" s="48"/>
      <c r="ID1167" s="48"/>
      <c r="IE1167" s="48"/>
      <c r="IF1167" s="48"/>
      <c r="IG1167" s="48"/>
      <c r="IH1167" s="48"/>
      <c r="II1167" s="48"/>
      <c r="IJ1167" s="48"/>
      <c r="IK1167" s="48"/>
      <c r="IL1167" s="48"/>
      <c r="IM1167" s="48"/>
      <c r="IN1167" s="48"/>
      <c r="IO1167" s="48"/>
      <c r="IP1167" s="48"/>
      <c r="IQ1167" s="48"/>
      <c r="IR1167" s="48"/>
      <c r="IS1167" s="48"/>
      <c r="IT1167" s="48"/>
      <c r="IU1167" s="48"/>
      <c r="IV1167" s="48"/>
      <c r="IW1167" s="48"/>
      <c r="IX1167" s="48"/>
      <c r="IY1167" s="48"/>
      <c r="IZ1167" s="48"/>
      <c r="JA1167" s="48"/>
      <c r="JB1167" s="49"/>
      <c r="JC1167" s="49"/>
      <c r="JD1167" s="49"/>
      <c r="JE1167" s="49"/>
      <c r="JF1167" s="49"/>
      <c r="JG1167" s="49"/>
      <c r="JH1167" s="49"/>
      <c r="JI1167" s="49"/>
      <c r="JJ1167" s="49"/>
      <c r="JK1167" s="49"/>
      <c r="JL1167" s="49"/>
      <c r="JM1167" s="49"/>
    </row>
    <row r="1168" spans="2:273" ht="20.25" customHeight="1">
      <c r="B1168" s="116" t="s">
        <v>6668</v>
      </c>
      <c r="C1168" s="107">
        <v>20202</v>
      </c>
      <c r="D1168" s="108">
        <v>2020</v>
      </c>
      <c r="E1168" s="65" t="s">
        <v>1142</v>
      </c>
      <c r="F1168" s="140"/>
      <c r="G1168" s="354"/>
      <c r="H1168" s="57" t="s">
        <v>6669</v>
      </c>
      <c r="I1168" s="57" t="s">
        <v>37</v>
      </c>
      <c r="J1168" s="78">
        <v>36</v>
      </c>
      <c r="K1168" s="192">
        <v>6527704</v>
      </c>
      <c r="L1168" s="57" t="s">
        <v>6640</v>
      </c>
      <c r="M1168" s="57" t="s">
        <v>39</v>
      </c>
      <c r="N1168" s="215">
        <v>9</v>
      </c>
      <c r="O1168" s="78">
        <v>2</v>
      </c>
      <c r="P1168" s="78">
        <v>6</v>
      </c>
      <c r="Q1168" s="57" t="s">
        <v>32</v>
      </c>
      <c r="R1168" s="57" t="s">
        <v>33</v>
      </c>
      <c r="S1168" s="48"/>
      <c r="T1168" s="48"/>
      <c r="U1168" s="48"/>
      <c r="V1168" s="48"/>
      <c r="W1168" s="48"/>
      <c r="X1168" s="48"/>
      <c r="Y1168" s="48"/>
      <c r="Z1168" s="48"/>
      <c r="AA1168" s="48"/>
      <c r="AB1168" s="48"/>
      <c r="AC1168" s="48"/>
      <c r="AD1168" s="48"/>
      <c r="AE1168" s="48"/>
      <c r="AR1168" s="7" t="s">
        <v>47</v>
      </c>
      <c r="AS1168" s="7" t="s">
        <v>53</v>
      </c>
    </row>
    <row r="1169" spans="2:273" ht="20.25" customHeight="1">
      <c r="B1169" s="111" t="s">
        <v>1161</v>
      </c>
      <c r="C1169" s="112">
        <v>20182</v>
      </c>
      <c r="D1169" s="108">
        <v>2018</v>
      </c>
      <c r="E1169" s="35" t="s">
        <v>1142</v>
      </c>
      <c r="F1169" s="142"/>
      <c r="G1169" s="353"/>
      <c r="H1169" s="36" t="s">
        <v>1162</v>
      </c>
      <c r="I1169" s="4" t="s">
        <v>37</v>
      </c>
      <c r="J1169" s="79">
        <v>54</v>
      </c>
      <c r="K1169" s="191">
        <v>10965667</v>
      </c>
      <c r="L1169" s="4" t="s">
        <v>1159</v>
      </c>
      <c r="M1169" s="4" t="s">
        <v>39</v>
      </c>
      <c r="N1169" s="215">
        <v>9</v>
      </c>
      <c r="O1169" s="77">
        <v>2</v>
      </c>
      <c r="P1169" s="77">
        <v>6</v>
      </c>
      <c r="Q1169" s="36" t="s">
        <v>1163</v>
      </c>
      <c r="R1169" s="4" t="s">
        <v>156</v>
      </c>
      <c r="S1169" s="37"/>
      <c r="T1169" s="37"/>
      <c r="U1169" s="37"/>
      <c r="V1169" s="37"/>
      <c r="W1169" s="37"/>
      <c r="X1169" s="37"/>
      <c r="Y1169" s="37"/>
      <c r="Z1169" s="37"/>
      <c r="AA1169" s="37"/>
      <c r="AB1169" s="37"/>
      <c r="AC1169" s="37"/>
      <c r="AD1169" s="37"/>
      <c r="AE1169" s="37"/>
      <c r="AF1169" s="48"/>
      <c r="AG1169" s="48"/>
      <c r="AH1169" s="48"/>
      <c r="AI1169" s="48"/>
      <c r="AJ1169" s="48"/>
      <c r="AK1169" s="48"/>
      <c r="AL1169" s="48"/>
      <c r="AM1169" s="48"/>
      <c r="AN1169" s="48"/>
      <c r="AO1169" s="48"/>
      <c r="AP1169" s="48"/>
      <c r="AQ1169" s="48"/>
      <c r="AR1169" s="48"/>
      <c r="AS1169" s="48"/>
      <c r="AT1169" s="48"/>
      <c r="AU1169" s="48"/>
      <c r="AV1169" s="48"/>
      <c r="AW1169" s="48"/>
      <c r="AX1169" s="48"/>
      <c r="AY1169" s="48"/>
      <c r="AZ1169" s="48"/>
      <c r="BA1169" s="48"/>
      <c r="BB1169" s="48"/>
      <c r="BC1169" s="48"/>
      <c r="BD1169" s="48"/>
      <c r="BE1169" s="48"/>
      <c r="BF1169" s="48"/>
      <c r="BG1169" s="48"/>
      <c r="BH1169" s="48"/>
      <c r="BI1169" s="48"/>
      <c r="BJ1169" s="48"/>
      <c r="BK1169" s="48"/>
      <c r="BL1169" s="48"/>
      <c r="BM1169" s="48"/>
      <c r="BN1169" s="48"/>
      <c r="BO1169" s="48"/>
      <c r="BP1169" s="48"/>
      <c r="BQ1169" s="48"/>
      <c r="BR1169" s="48"/>
      <c r="BS1169" s="48"/>
      <c r="BT1169" s="48"/>
      <c r="BU1169" s="48"/>
      <c r="BV1169" s="48"/>
      <c r="BW1169" s="48"/>
      <c r="BX1169" s="48"/>
      <c r="BY1169" s="48"/>
      <c r="BZ1169" s="48"/>
      <c r="CA1169" s="48"/>
      <c r="CB1169" s="48"/>
      <c r="CC1169" s="48"/>
      <c r="CD1169" s="48"/>
      <c r="CE1169" s="48"/>
      <c r="CF1169" s="48"/>
      <c r="CG1169" s="48"/>
      <c r="CH1169" s="48"/>
      <c r="CI1169" s="48"/>
      <c r="CJ1169" s="48"/>
      <c r="CK1169" s="48"/>
      <c r="CL1169" s="48"/>
      <c r="CM1169" s="48"/>
      <c r="CN1169" s="48"/>
      <c r="CO1169" s="48"/>
      <c r="CP1169" s="48"/>
      <c r="CQ1169" s="48"/>
      <c r="CR1169" s="48"/>
      <c r="CS1169" s="48"/>
      <c r="CT1169" s="48"/>
      <c r="CU1169" s="48"/>
      <c r="CV1169" s="48"/>
      <c r="CW1169" s="48"/>
      <c r="CX1169" s="48"/>
      <c r="CY1169" s="48"/>
      <c r="CZ1169" s="48"/>
      <c r="DA1169" s="48"/>
      <c r="DB1169" s="48"/>
      <c r="DC1169" s="48"/>
      <c r="DD1169" s="48"/>
      <c r="DE1169" s="48"/>
      <c r="DF1169" s="48"/>
      <c r="DG1169" s="48"/>
      <c r="DH1169" s="48"/>
      <c r="DI1169" s="48"/>
      <c r="DJ1169" s="48"/>
      <c r="DK1169" s="48"/>
      <c r="DL1169" s="48"/>
      <c r="DM1169" s="48"/>
      <c r="DN1169" s="48"/>
      <c r="DO1169" s="48"/>
      <c r="DP1169" s="48"/>
      <c r="DQ1169" s="48"/>
      <c r="DR1169" s="48"/>
      <c r="DS1169" s="48"/>
      <c r="DT1169" s="48"/>
      <c r="DU1169" s="48"/>
      <c r="DV1169" s="48"/>
      <c r="DW1169" s="48"/>
      <c r="DX1169" s="48"/>
      <c r="DY1169" s="48"/>
      <c r="DZ1169" s="48"/>
      <c r="EA1169" s="48"/>
      <c r="EB1169" s="48"/>
      <c r="EC1169" s="48"/>
      <c r="ED1169" s="48"/>
      <c r="EE1169" s="48"/>
      <c r="EF1169" s="48"/>
      <c r="EG1169" s="48"/>
      <c r="EH1169" s="48"/>
      <c r="EI1169" s="48"/>
      <c r="EJ1169" s="48"/>
      <c r="EK1169" s="48"/>
      <c r="EL1169" s="48"/>
      <c r="EM1169" s="48"/>
      <c r="EN1169" s="48"/>
      <c r="EO1169" s="48"/>
      <c r="EP1169" s="48"/>
      <c r="EQ1169" s="48"/>
      <c r="ER1169" s="48"/>
      <c r="ES1169" s="48"/>
      <c r="ET1169" s="48"/>
      <c r="EU1169" s="48"/>
      <c r="EV1169" s="48"/>
      <c r="EW1169" s="48"/>
      <c r="EX1169" s="48"/>
      <c r="EY1169" s="48"/>
      <c r="EZ1169" s="48"/>
      <c r="FA1169" s="48"/>
      <c r="FB1169" s="48"/>
      <c r="FC1169" s="48"/>
      <c r="FD1169" s="48"/>
      <c r="FE1169" s="48"/>
      <c r="FF1169" s="48"/>
      <c r="FG1169" s="48"/>
      <c r="FH1169" s="48"/>
      <c r="FI1169" s="48"/>
      <c r="FJ1169" s="48"/>
      <c r="FK1169" s="48"/>
      <c r="FL1169" s="48"/>
      <c r="FM1169" s="48"/>
      <c r="FN1169" s="48"/>
      <c r="FO1169" s="48"/>
      <c r="FP1169" s="48"/>
      <c r="FQ1169" s="48"/>
      <c r="FR1169" s="48"/>
      <c r="FS1169" s="48"/>
      <c r="FT1169" s="48"/>
      <c r="FU1169" s="48"/>
      <c r="FV1169" s="48"/>
      <c r="FW1169" s="48"/>
      <c r="FX1169" s="48"/>
      <c r="FY1169" s="48"/>
      <c r="FZ1169" s="48"/>
      <c r="GA1169" s="48"/>
      <c r="GB1169" s="48"/>
      <c r="GC1169" s="48"/>
      <c r="GD1169" s="48"/>
      <c r="GE1169" s="48"/>
      <c r="GF1169" s="48"/>
      <c r="GG1169" s="48"/>
      <c r="GH1169" s="48"/>
      <c r="GI1169" s="48"/>
      <c r="GJ1169" s="48"/>
      <c r="GK1169" s="48"/>
      <c r="GL1169" s="48"/>
      <c r="GM1169" s="48"/>
      <c r="GN1169" s="48"/>
      <c r="GO1169" s="48"/>
      <c r="GP1169" s="48"/>
      <c r="GQ1169" s="48"/>
      <c r="GR1169" s="48"/>
      <c r="GS1169" s="48"/>
      <c r="GT1169" s="48"/>
      <c r="GU1169" s="48"/>
      <c r="GV1169" s="48"/>
      <c r="GW1169" s="48"/>
      <c r="GX1169" s="48"/>
      <c r="GY1169" s="48"/>
      <c r="GZ1169" s="48"/>
      <c r="HA1169" s="48"/>
      <c r="HB1169" s="48"/>
      <c r="HC1169" s="48"/>
      <c r="HD1169" s="48"/>
      <c r="HE1169" s="48"/>
      <c r="HF1169" s="48"/>
      <c r="HG1169" s="48"/>
      <c r="HH1169" s="48"/>
      <c r="HI1169" s="48"/>
      <c r="HJ1169" s="48"/>
      <c r="HK1169" s="48"/>
      <c r="HL1169" s="48"/>
      <c r="HM1169" s="48"/>
      <c r="HN1169" s="48"/>
      <c r="HO1169" s="48"/>
      <c r="HP1169" s="48"/>
      <c r="HQ1169" s="48"/>
      <c r="HR1169" s="48"/>
      <c r="HS1169" s="48"/>
      <c r="HT1169" s="48"/>
      <c r="HU1169" s="48"/>
      <c r="HV1169" s="48"/>
      <c r="HW1169" s="48"/>
      <c r="HX1169" s="48"/>
      <c r="HY1169" s="48"/>
      <c r="HZ1169" s="48"/>
      <c r="IA1169" s="48"/>
      <c r="IB1169" s="48"/>
      <c r="IC1169" s="48"/>
      <c r="ID1169" s="48"/>
      <c r="IE1169" s="48"/>
      <c r="IF1169" s="48"/>
      <c r="IG1169" s="48"/>
      <c r="IH1169" s="48"/>
      <c r="II1169" s="48"/>
      <c r="IJ1169" s="48"/>
      <c r="IK1169" s="48"/>
      <c r="IL1169" s="48"/>
      <c r="IM1169" s="48"/>
      <c r="IN1169" s="48"/>
      <c r="IO1169" s="48"/>
      <c r="IP1169" s="48"/>
      <c r="IQ1169" s="48"/>
      <c r="IR1169" s="48"/>
      <c r="IS1169" s="48"/>
      <c r="IT1169" s="48"/>
      <c r="IU1169" s="48"/>
      <c r="IV1169" s="48"/>
      <c r="IW1169" s="48"/>
      <c r="IX1169" s="48"/>
      <c r="IY1169" s="48"/>
      <c r="IZ1169" s="48"/>
      <c r="JA1169" s="48"/>
      <c r="JB1169" s="49"/>
      <c r="JC1169" s="49"/>
      <c r="JD1169" s="49"/>
      <c r="JE1169" s="49"/>
      <c r="JF1169" s="49"/>
      <c r="JG1169" s="49"/>
      <c r="JH1169" s="49"/>
      <c r="JI1169" s="49"/>
      <c r="JJ1169" s="49"/>
      <c r="JK1169" s="49"/>
      <c r="JL1169" s="49"/>
      <c r="JM1169" s="49"/>
    </row>
    <row r="1170" spans="2:273" ht="20.25" customHeight="1">
      <c r="B1170" s="111" t="s">
        <v>1157</v>
      </c>
      <c r="C1170" s="112">
        <v>20182</v>
      </c>
      <c r="D1170" s="108">
        <v>2018</v>
      </c>
      <c r="E1170" s="35" t="s">
        <v>1142</v>
      </c>
      <c r="F1170" s="142"/>
      <c r="G1170" s="353"/>
      <c r="H1170" s="36" t="s">
        <v>1158</v>
      </c>
      <c r="I1170" s="4" t="s">
        <v>37</v>
      </c>
      <c r="J1170" s="79">
        <v>60</v>
      </c>
      <c r="K1170" s="191">
        <v>11210342</v>
      </c>
      <c r="L1170" s="4" t="s">
        <v>1159</v>
      </c>
      <c r="M1170" s="4" t="s">
        <v>39</v>
      </c>
      <c r="N1170" s="215">
        <v>9</v>
      </c>
      <c r="O1170" s="77">
        <v>2</v>
      </c>
      <c r="P1170" s="77">
        <v>6</v>
      </c>
      <c r="Q1170" s="36" t="s">
        <v>55</v>
      </c>
      <c r="R1170" s="4" t="s">
        <v>1160</v>
      </c>
      <c r="S1170" s="37"/>
      <c r="T1170" s="37"/>
      <c r="U1170" s="37"/>
      <c r="V1170" s="37"/>
      <c r="W1170" s="37"/>
      <c r="X1170" s="37"/>
      <c r="Y1170" s="37"/>
      <c r="Z1170" s="37"/>
      <c r="AA1170" s="37"/>
      <c r="AB1170" s="37"/>
      <c r="AC1170" s="37"/>
      <c r="AD1170" s="37"/>
      <c r="AE1170" s="37"/>
      <c r="AF1170" s="48"/>
      <c r="AG1170" s="48"/>
      <c r="AH1170" s="48"/>
      <c r="AI1170" s="48"/>
      <c r="AJ1170" s="48"/>
      <c r="AK1170" s="48"/>
      <c r="AL1170" s="48"/>
      <c r="AM1170" s="48"/>
      <c r="AN1170" s="48"/>
      <c r="AO1170" s="48"/>
      <c r="AP1170" s="48"/>
      <c r="AQ1170" s="48"/>
      <c r="AR1170" s="48"/>
      <c r="AS1170" s="48"/>
      <c r="AT1170" s="48"/>
      <c r="AU1170" s="48"/>
      <c r="AV1170" s="48"/>
      <c r="AW1170" s="48"/>
      <c r="AX1170" s="48"/>
      <c r="AY1170" s="48"/>
      <c r="AZ1170" s="48"/>
      <c r="BA1170" s="48"/>
      <c r="BB1170" s="48"/>
      <c r="BC1170" s="48"/>
      <c r="BD1170" s="48"/>
      <c r="BE1170" s="48"/>
      <c r="BF1170" s="48"/>
      <c r="BG1170" s="48"/>
      <c r="BH1170" s="48"/>
      <c r="BI1170" s="48"/>
      <c r="BJ1170" s="48"/>
      <c r="BK1170" s="48"/>
      <c r="BL1170" s="48"/>
      <c r="BM1170" s="48"/>
      <c r="BN1170" s="48"/>
      <c r="BO1170" s="48"/>
      <c r="BP1170" s="48"/>
      <c r="BQ1170" s="48"/>
      <c r="BR1170" s="48"/>
      <c r="BS1170" s="48"/>
      <c r="BT1170" s="48"/>
      <c r="BU1170" s="48"/>
      <c r="BV1170" s="48"/>
      <c r="BW1170" s="48"/>
      <c r="BX1170" s="48"/>
      <c r="BY1170" s="48"/>
      <c r="BZ1170" s="48"/>
      <c r="CA1170" s="48"/>
      <c r="CB1170" s="48"/>
      <c r="CC1170" s="48"/>
      <c r="CD1170" s="48"/>
      <c r="CE1170" s="48"/>
      <c r="CF1170" s="48"/>
      <c r="CG1170" s="48"/>
      <c r="CH1170" s="48"/>
      <c r="CI1170" s="48"/>
      <c r="CJ1170" s="48"/>
      <c r="CK1170" s="48"/>
      <c r="CL1170" s="48"/>
      <c r="CM1170" s="48"/>
      <c r="CN1170" s="48"/>
      <c r="CO1170" s="48"/>
      <c r="CP1170" s="48"/>
      <c r="CQ1170" s="48"/>
      <c r="CR1170" s="48"/>
      <c r="CS1170" s="48"/>
      <c r="CT1170" s="48"/>
      <c r="CU1170" s="48"/>
      <c r="CV1170" s="48"/>
      <c r="CW1170" s="48"/>
      <c r="CX1170" s="48"/>
      <c r="CY1170" s="48"/>
      <c r="CZ1170" s="48"/>
      <c r="DA1170" s="48"/>
      <c r="DB1170" s="48"/>
      <c r="DC1170" s="48"/>
      <c r="DD1170" s="48"/>
      <c r="DE1170" s="48"/>
      <c r="DF1170" s="48"/>
      <c r="DG1170" s="48"/>
      <c r="DH1170" s="48"/>
      <c r="DI1170" s="48"/>
      <c r="DJ1170" s="48"/>
      <c r="DK1170" s="48"/>
      <c r="DL1170" s="48"/>
      <c r="DM1170" s="48"/>
      <c r="DN1170" s="48"/>
      <c r="DO1170" s="48"/>
      <c r="DP1170" s="48"/>
      <c r="DQ1170" s="48"/>
      <c r="DR1170" s="48"/>
      <c r="DS1170" s="48"/>
      <c r="DT1170" s="48"/>
      <c r="DU1170" s="48"/>
      <c r="DV1170" s="48"/>
      <c r="DW1170" s="48"/>
      <c r="DX1170" s="48"/>
      <c r="DY1170" s="48"/>
      <c r="DZ1170" s="48"/>
      <c r="EA1170" s="48"/>
      <c r="EB1170" s="48"/>
      <c r="EC1170" s="48"/>
      <c r="ED1170" s="48"/>
      <c r="EE1170" s="48"/>
      <c r="EF1170" s="48"/>
      <c r="EG1170" s="48"/>
      <c r="EH1170" s="48"/>
      <c r="EI1170" s="48"/>
      <c r="EJ1170" s="48"/>
      <c r="EK1170" s="48"/>
      <c r="EL1170" s="48"/>
      <c r="EM1170" s="48"/>
      <c r="EN1170" s="48"/>
      <c r="EO1170" s="48"/>
      <c r="EP1170" s="48"/>
      <c r="EQ1170" s="48"/>
      <c r="ER1170" s="48"/>
      <c r="ES1170" s="48"/>
      <c r="ET1170" s="48"/>
      <c r="EU1170" s="48"/>
      <c r="EV1170" s="48"/>
      <c r="EW1170" s="48"/>
      <c r="EX1170" s="48"/>
      <c r="EY1170" s="48"/>
      <c r="EZ1170" s="48"/>
      <c r="FA1170" s="48"/>
      <c r="FB1170" s="48"/>
      <c r="FC1170" s="48"/>
      <c r="FD1170" s="48"/>
      <c r="FE1170" s="48"/>
      <c r="FF1170" s="48"/>
      <c r="FG1170" s="48"/>
      <c r="FH1170" s="48"/>
      <c r="FI1170" s="48"/>
      <c r="FJ1170" s="48"/>
      <c r="FK1170" s="48"/>
      <c r="FL1170" s="48"/>
      <c r="FM1170" s="48"/>
      <c r="FN1170" s="48"/>
      <c r="FO1170" s="48"/>
      <c r="FP1170" s="48"/>
      <c r="FQ1170" s="48"/>
      <c r="FR1170" s="48"/>
      <c r="FS1170" s="48"/>
      <c r="FT1170" s="48"/>
      <c r="FU1170" s="48"/>
      <c r="FV1170" s="48"/>
      <c r="FW1170" s="48"/>
      <c r="FX1170" s="48"/>
      <c r="FY1170" s="48"/>
      <c r="FZ1170" s="48"/>
      <c r="GA1170" s="48"/>
      <c r="GB1170" s="48"/>
      <c r="GC1170" s="48"/>
      <c r="GD1170" s="48"/>
      <c r="GE1170" s="48"/>
      <c r="GF1170" s="48"/>
      <c r="GG1170" s="48"/>
      <c r="GH1170" s="48"/>
      <c r="GI1170" s="48"/>
      <c r="GJ1170" s="48"/>
      <c r="GK1170" s="48"/>
      <c r="GL1170" s="48"/>
      <c r="GM1170" s="48"/>
      <c r="GN1170" s="48"/>
      <c r="GO1170" s="48"/>
      <c r="GP1170" s="48"/>
      <c r="GQ1170" s="48"/>
      <c r="GR1170" s="48"/>
      <c r="GS1170" s="48"/>
      <c r="GT1170" s="48"/>
      <c r="GU1170" s="48"/>
      <c r="GV1170" s="48"/>
      <c r="GW1170" s="48"/>
      <c r="GX1170" s="48"/>
      <c r="GY1170" s="48"/>
      <c r="GZ1170" s="48"/>
      <c r="HA1170" s="48"/>
      <c r="HB1170" s="48"/>
      <c r="HC1170" s="48"/>
      <c r="HD1170" s="48"/>
      <c r="HE1170" s="48"/>
      <c r="HF1170" s="48"/>
      <c r="HG1170" s="48"/>
      <c r="HH1170" s="48"/>
      <c r="HI1170" s="48"/>
      <c r="HJ1170" s="48"/>
      <c r="HK1170" s="48"/>
      <c r="HL1170" s="48"/>
      <c r="HM1170" s="48"/>
      <c r="HN1170" s="48"/>
      <c r="HO1170" s="48"/>
      <c r="HP1170" s="48"/>
      <c r="HQ1170" s="48"/>
      <c r="HR1170" s="48"/>
      <c r="HS1170" s="48"/>
      <c r="HT1170" s="48"/>
      <c r="HU1170" s="48"/>
      <c r="HV1170" s="48"/>
      <c r="HW1170" s="48"/>
      <c r="HX1170" s="48"/>
      <c r="HY1170" s="48"/>
      <c r="HZ1170" s="48"/>
      <c r="IA1170" s="48"/>
      <c r="IB1170" s="48"/>
      <c r="IC1170" s="48"/>
      <c r="ID1170" s="48"/>
      <c r="IE1170" s="48"/>
      <c r="IF1170" s="48"/>
      <c r="IG1170" s="48"/>
      <c r="IH1170" s="48"/>
      <c r="II1170" s="48"/>
      <c r="IJ1170" s="48"/>
      <c r="IK1170" s="48"/>
      <c r="IL1170" s="48"/>
      <c r="IM1170" s="48"/>
      <c r="IN1170" s="48"/>
      <c r="IO1170" s="48"/>
      <c r="IP1170" s="48"/>
      <c r="IQ1170" s="48"/>
      <c r="IR1170" s="48"/>
      <c r="IS1170" s="48"/>
      <c r="IT1170" s="48"/>
      <c r="IU1170" s="48"/>
      <c r="IV1170" s="48"/>
      <c r="IW1170" s="48"/>
      <c r="IX1170" s="48"/>
      <c r="IY1170" s="48"/>
      <c r="IZ1170" s="48"/>
      <c r="JA1170" s="48"/>
      <c r="JB1170" s="49"/>
      <c r="JC1170" s="49"/>
      <c r="JD1170" s="49"/>
      <c r="JE1170" s="49"/>
      <c r="JF1170" s="49"/>
      <c r="JG1170" s="49"/>
      <c r="JH1170" s="49"/>
      <c r="JI1170" s="49"/>
      <c r="JJ1170" s="49"/>
      <c r="JK1170" s="49"/>
      <c r="JL1170" s="49"/>
      <c r="JM1170" s="49"/>
    </row>
    <row r="1171" spans="2:273" ht="20.25" customHeight="1">
      <c r="B1171" s="111" t="s">
        <v>1172</v>
      </c>
      <c r="C1171" s="112">
        <v>20183</v>
      </c>
      <c r="D1171" s="108">
        <v>2018</v>
      </c>
      <c r="E1171" s="35" t="s">
        <v>1173</v>
      </c>
      <c r="F1171" s="142"/>
      <c r="G1171" s="353"/>
      <c r="H1171" s="36" t="s">
        <v>1174</v>
      </c>
      <c r="I1171" s="4" t="s">
        <v>29</v>
      </c>
      <c r="J1171" s="79">
        <v>6</v>
      </c>
      <c r="K1171" s="191">
        <v>64800</v>
      </c>
      <c r="L1171" s="4" t="s">
        <v>1175</v>
      </c>
      <c r="M1171" s="4" t="s">
        <v>385</v>
      </c>
      <c r="N1171" s="215">
        <v>10</v>
      </c>
      <c r="O1171" s="77">
        <v>1</v>
      </c>
      <c r="P1171" s="77">
        <v>2</v>
      </c>
      <c r="Q1171" s="36" t="s">
        <v>55</v>
      </c>
      <c r="R1171" s="4" t="s">
        <v>33</v>
      </c>
      <c r="S1171" s="37"/>
      <c r="T1171" s="37"/>
      <c r="U1171" s="37"/>
      <c r="V1171" s="37"/>
      <c r="W1171" s="37"/>
      <c r="X1171" s="37"/>
      <c r="Y1171" s="37"/>
      <c r="Z1171" s="37"/>
      <c r="AA1171" s="37"/>
      <c r="AB1171" s="37"/>
      <c r="AC1171" s="37"/>
      <c r="AD1171" s="37"/>
      <c r="AE1171" s="37"/>
    </row>
    <row r="1172" spans="2:273" ht="20.25" customHeight="1">
      <c r="B1172" s="111" t="s">
        <v>3869</v>
      </c>
      <c r="C1172" s="112">
        <v>20193</v>
      </c>
      <c r="D1172" s="108">
        <v>2019</v>
      </c>
      <c r="E1172" s="35" t="s">
        <v>1173</v>
      </c>
      <c r="F1172" s="142"/>
      <c r="G1172" s="353"/>
      <c r="H1172" s="36" t="s">
        <v>3870</v>
      </c>
      <c r="I1172" s="4" t="s">
        <v>29</v>
      </c>
      <c r="J1172" s="79">
        <v>30</v>
      </c>
      <c r="K1172" s="191">
        <v>183600</v>
      </c>
      <c r="L1172" s="4" t="s">
        <v>1175</v>
      </c>
      <c r="M1172" s="4" t="s">
        <v>385</v>
      </c>
      <c r="N1172" s="215">
        <v>10</v>
      </c>
      <c r="O1172" s="77">
        <v>1</v>
      </c>
      <c r="P1172" s="77">
        <v>2</v>
      </c>
      <c r="Q1172" s="36" t="s">
        <v>161</v>
      </c>
      <c r="R1172" s="4" t="s">
        <v>33</v>
      </c>
      <c r="S1172" s="37"/>
      <c r="T1172" s="37"/>
      <c r="U1172" s="37"/>
      <c r="V1172" s="37"/>
      <c r="W1172" s="37"/>
      <c r="X1172" s="37"/>
      <c r="Y1172" s="37"/>
      <c r="Z1172" s="37"/>
      <c r="AA1172" s="37"/>
      <c r="AB1172" s="37"/>
      <c r="AC1172" s="37"/>
      <c r="AD1172" s="37"/>
      <c r="AE1172" s="37"/>
      <c r="AR1172" s="7" t="s">
        <v>55</v>
      </c>
      <c r="AS1172" s="7" t="s">
        <v>53</v>
      </c>
    </row>
    <row r="1173" spans="2:273" ht="20.25" customHeight="1">
      <c r="B1173" s="116" t="s">
        <v>6673</v>
      </c>
      <c r="C1173" s="107">
        <v>20201</v>
      </c>
      <c r="D1173" s="109">
        <v>2020</v>
      </c>
      <c r="E1173" s="65" t="s">
        <v>1173</v>
      </c>
      <c r="F1173" s="140"/>
      <c r="G1173" s="354"/>
      <c r="H1173" s="57" t="s">
        <v>6674</v>
      </c>
      <c r="I1173" s="57" t="s">
        <v>53</v>
      </c>
      <c r="J1173" s="78">
        <v>28</v>
      </c>
      <c r="K1173" s="192">
        <v>1500000</v>
      </c>
      <c r="L1173" s="57" t="s">
        <v>6675</v>
      </c>
      <c r="M1173" s="57" t="s">
        <v>385</v>
      </c>
      <c r="N1173" s="215">
        <v>10</v>
      </c>
      <c r="O1173" s="78">
        <v>1</v>
      </c>
      <c r="P1173" s="78">
        <v>2</v>
      </c>
      <c r="Q1173" s="57" t="s">
        <v>55</v>
      </c>
      <c r="R1173" s="57" t="s">
        <v>133</v>
      </c>
      <c r="S1173" s="48"/>
      <c r="T1173" s="48"/>
      <c r="U1173" s="48"/>
      <c r="V1173" s="48"/>
      <c r="W1173" s="48"/>
      <c r="X1173" s="48"/>
      <c r="Y1173" s="48"/>
      <c r="Z1173" s="48"/>
      <c r="AA1173" s="48"/>
      <c r="AB1173" s="48"/>
      <c r="AC1173" s="48"/>
      <c r="AD1173" s="48"/>
      <c r="AE1173" s="48"/>
      <c r="AR1173" s="7" t="s">
        <v>47</v>
      </c>
      <c r="AS1173" s="7" t="s">
        <v>53</v>
      </c>
    </row>
    <row r="1174" spans="2:273" ht="20.25" customHeight="1">
      <c r="B1174" s="116" t="s">
        <v>6681</v>
      </c>
      <c r="C1174" s="107">
        <v>20202</v>
      </c>
      <c r="D1174" s="108">
        <v>2020</v>
      </c>
      <c r="E1174" s="65" t="s">
        <v>1177</v>
      </c>
      <c r="F1174" s="140"/>
      <c r="G1174" s="354" t="s">
        <v>1086</v>
      </c>
      <c r="H1174" s="57" t="s">
        <v>6682</v>
      </c>
      <c r="I1174" s="57" t="s">
        <v>37</v>
      </c>
      <c r="J1174" s="78">
        <v>11</v>
      </c>
      <c r="K1174" s="192">
        <v>799972</v>
      </c>
      <c r="L1174" s="57" t="s">
        <v>6678</v>
      </c>
      <c r="M1174" s="57" t="s">
        <v>39</v>
      </c>
      <c r="N1174" s="215">
        <v>9</v>
      </c>
      <c r="O1174" s="78">
        <v>2</v>
      </c>
      <c r="P1174" s="78">
        <v>52</v>
      </c>
      <c r="Q1174" s="57" t="s">
        <v>55</v>
      </c>
      <c r="R1174" s="57" t="s">
        <v>33</v>
      </c>
      <c r="S1174" s="48"/>
      <c r="T1174" s="48"/>
      <c r="U1174" s="48"/>
      <c r="V1174" s="48"/>
      <c r="W1174" s="48"/>
      <c r="X1174" s="48"/>
      <c r="Y1174" s="48"/>
      <c r="Z1174" s="48"/>
      <c r="AA1174" s="48"/>
      <c r="AB1174" s="48"/>
      <c r="AC1174" s="48"/>
      <c r="AD1174" s="48"/>
      <c r="AE1174" s="48"/>
      <c r="AF1174" s="48"/>
      <c r="AG1174" s="48"/>
      <c r="AH1174" s="48"/>
      <c r="AI1174" s="48"/>
      <c r="AJ1174" s="48"/>
      <c r="AK1174" s="48"/>
      <c r="AL1174" s="48"/>
      <c r="AM1174" s="48"/>
      <c r="AN1174" s="48"/>
      <c r="AO1174" s="48"/>
      <c r="AP1174" s="48"/>
      <c r="AQ1174" s="48"/>
      <c r="AR1174" s="48"/>
      <c r="AS1174" s="48"/>
      <c r="AT1174" s="48"/>
      <c r="AU1174" s="48"/>
      <c r="AV1174" s="48"/>
      <c r="AW1174" s="48"/>
      <c r="AX1174" s="48"/>
      <c r="AY1174" s="48"/>
      <c r="AZ1174" s="48"/>
      <c r="BA1174" s="48"/>
      <c r="BB1174" s="48"/>
      <c r="BC1174" s="48"/>
      <c r="BD1174" s="48"/>
      <c r="BE1174" s="48"/>
      <c r="BF1174" s="48"/>
      <c r="BG1174" s="48"/>
      <c r="BH1174" s="48"/>
      <c r="BI1174" s="48"/>
      <c r="BJ1174" s="48"/>
      <c r="BK1174" s="48"/>
      <c r="BL1174" s="48"/>
      <c r="BM1174" s="48"/>
      <c r="BN1174" s="48"/>
      <c r="BO1174" s="48"/>
      <c r="BP1174" s="48"/>
      <c r="BQ1174" s="48"/>
      <c r="BR1174" s="48"/>
      <c r="BS1174" s="48"/>
      <c r="BT1174" s="48"/>
      <c r="BU1174" s="48"/>
      <c r="BV1174" s="48"/>
      <c r="BW1174" s="48"/>
      <c r="BX1174" s="48"/>
      <c r="BY1174" s="48"/>
      <c r="BZ1174" s="48"/>
      <c r="CA1174" s="48"/>
      <c r="CB1174" s="48"/>
      <c r="CC1174" s="48"/>
      <c r="CD1174" s="48"/>
      <c r="CE1174" s="48"/>
      <c r="CF1174" s="48"/>
      <c r="CG1174" s="48"/>
      <c r="CH1174" s="48"/>
      <c r="CI1174" s="48"/>
      <c r="CJ1174" s="48"/>
      <c r="CK1174" s="48"/>
      <c r="CL1174" s="48"/>
      <c r="CM1174" s="48"/>
      <c r="CN1174" s="48"/>
      <c r="CO1174" s="48"/>
      <c r="CP1174" s="48"/>
      <c r="CQ1174" s="48"/>
      <c r="CR1174" s="48"/>
      <c r="CS1174" s="48"/>
      <c r="CT1174" s="48"/>
      <c r="CU1174" s="48"/>
      <c r="CV1174" s="48"/>
      <c r="CW1174" s="48"/>
      <c r="CX1174" s="48"/>
      <c r="CY1174" s="48"/>
      <c r="CZ1174" s="48"/>
      <c r="DA1174" s="48"/>
      <c r="DB1174" s="48"/>
      <c r="DC1174" s="48"/>
      <c r="DD1174" s="48"/>
      <c r="DE1174" s="48"/>
      <c r="DF1174" s="48"/>
      <c r="DG1174" s="48"/>
      <c r="DH1174" s="48"/>
      <c r="DI1174" s="48"/>
      <c r="DJ1174" s="48"/>
      <c r="DK1174" s="48"/>
      <c r="DL1174" s="48"/>
      <c r="DM1174" s="48"/>
      <c r="DN1174" s="48"/>
      <c r="DO1174" s="48"/>
      <c r="DP1174" s="48"/>
      <c r="DQ1174" s="48"/>
      <c r="DR1174" s="48"/>
      <c r="DS1174" s="48"/>
      <c r="DT1174" s="48"/>
      <c r="DU1174" s="48"/>
      <c r="DV1174" s="48"/>
      <c r="DW1174" s="48"/>
      <c r="DX1174" s="48"/>
      <c r="DY1174" s="48"/>
      <c r="DZ1174" s="48"/>
      <c r="EA1174" s="48"/>
      <c r="EB1174" s="48"/>
      <c r="EC1174" s="48"/>
      <c r="ED1174" s="48"/>
      <c r="EE1174" s="48"/>
      <c r="EF1174" s="48"/>
      <c r="EG1174" s="48"/>
      <c r="EH1174" s="48"/>
      <c r="EI1174" s="48"/>
      <c r="EJ1174" s="48"/>
      <c r="EK1174" s="48"/>
      <c r="EL1174" s="48"/>
      <c r="EM1174" s="48"/>
      <c r="EN1174" s="48"/>
      <c r="EO1174" s="48"/>
      <c r="EP1174" s="48"/>
      <c r="EQ1174" s="48"/>
      <c r="ER1174" s="48"/>
      <c r="ES1174" s="48"/>
      <c r="ET1174" s="48"/>
      <c r="EU1174" s="48"/>
      <c r="EV1174" s="48"/>
      <c r="EW1174" s="48"/>
      <c r="EX1174" s="48"/>
      <c r="EY1174" s="48"/>
      <c r="EZ1174" s="48"/>
      <c r="FA1174" s="48"/>
      <c r="FB1174" s="48"/>
      <c r="FC1174" s="48"/>
      <c r="FD1174" s="48"/>
      <c r="FE1174" s="48"/>
      <c r="FF1174" s="48"/>
      <c r="FG1174" s="48"/>
      <c r="FH1174" s="48"/>
      <c r="FI1174" s="48"/>
      <c r="FJ1174" s="48"/>
      <c r="FK1174" s="48"/>
      <c r="FL1174" s="48"/>
      <c r="FM1174" s="48"/>
      <c r="FN1174" s="48"/>
      <c r="FO1174" s="48"/>
      <c r="FP1174" s="48"/>
      <c r="FQ1174" s="48"/>
      <c r="FR1174" s="48"/>
      <c r="FS1174" s="48"/>
      <c r="FT1174" s="48"/>
      <c r="FU1174" s="48"/>
      <c r="FV1174" s="48"/>
      <c r="FW1174" s="48"/>
      <c r="FX1174" s="48"/>
      <c r="FY1174" s="48"/>
      <c r="FZ1174" s="48"/>
      <c r="GA1174" s="48"/>
      <c r="GB1174" s="48"/>
      <c r="GC1174" s="48"/>
      <c r="GD1174" s="48"/>
      <c r="GE1174" s="48"/>
      <c r="GF1174" s="48"/>
      <c r="GG1174" s="48"/>
      <c r="GH1174" s="48"/>
      <c r="GI1174" s="48"/>
      <c r="GJ1174" s="48"/>
      <c r="GK1174" s="48"/>
      <c r="GL1174" s="48"/>
      <c r="GM1174" s="48"/>
      <c r="GN1174" s="48"/>
      <c r="GO1174" s="48"/>
      <c r="GP1174" s="48"/>
      <c r="GQ1174" s="48"/>
      <c r="GR1174" s="48"/>
      <c r="GS1174" s="48"/>
      <c r="GT1174" s="48"/>
      <c r="GU1174" s="48"/>
      <c r="GV1174" s="48"/>
      <c r="GW1174" s="48"/>
      <c r="GX1174" s="48"/>
      <c r="GY1174" s="48"/>
      <c r="GZ1174" s="48"/>
      <c r="HA1174" s="48"/>
      <c r="HB1174" s="48"/>
      <c r="HC1174" s="48"/>
      <c r="HD1174" s="48"/>
      <c r="HE1174" s="48"/>
      <c r="HF1174" s="48"/>
      <c r="HG1174" s="48"/>
      <c r="HH1174" s="48"/>
      <c r="HI1174" s="48"/>
      <c r="HJ1174" s="48"/>
      <c r="HK1174" s="48"/>
      <c r="HL1174" s="48"/>
      <c r="HM1174" s="48"/>
      <c r="HN1174" s="48"/>
      <c r="HO1174" s="48"/>
      <c r="HP1174" s="48"/>
      <c r="HQ1174" s="48"/>
      <c r="HR1174" s="48"/>
      <c r="HS1174" s="48"/>
      <c r="HT1174" s="48"/>
      <c r="HU1174" s="48"/>
      <c r="HV1174" s="48"/>
      <c r="HW1174" s="48"/>
      <c r="HX1174" s="48"/>
      <c r="HY1174" s="48"/>
      <c r="HZ1174" s="48"/>
      <c r="IA1174" s="48"/>
      <c r="IB1174" s="48"/>
      <c r="IC1174" s="48"/>
      <c r="ID1174" s="48"/>
      <c r="IE1174" s="48"/>
      <c r="IF1174" s="48"/>
      <c r="IG1174" s="48"/>
      <c r="IH1174" s="48"/>
      <c r="II1174" s="48"/>
      <c r="IJ1174" s="48"/>
      <c r="IK1174" s="48"/>
      <c r="IL1174" s="48"/>
      <c r="IM1174" s="48"/>
      <c r="IN1174" s="48"/>
      <c r="IO1174" s="48"/>
      <c r="IP1174" s="48"/>
      <c r="IQ1174" s="48"/>
      <c r="IR1174" s="48"/>
      <c r="IS1174" s="48"/>
      <c r="IT1174" s="48"/>
      <c r="IU1174" s="48"/>
      <c r="IV1174" s="48"/>
      <c r="IW1174" s="48"/>
      <c r="IX1174" s="48"/>
      <c r="IY1174" s="48"/>
      <c r="IZ1174" s="48"/>
      <c r="JA1174" s="48"/>
      <c r="JB1174" s="49"/>
      <c r="JC1174" s="49"/>
      <c r="JD1174" s="49"/>
      <c r="JE1174" s="49"/>
      <c r="JF1174" s="49"/>
      <c r="JG1174" s="49"/>
      <c r="JH1174" s="49"/>
      <c r="JI1174" s="49"/>
      <c r="JJ1174" s="49"/>
      <c r="JK1174" s="49"/>
      <c r="JL1174" s="49"/>
      <c r="JM1174" s="49"/>
    </row>
    <row r="1175" spans="2:273" ht="20.25" customHeight="1">
      <c r="B1175" s="116" t="s">
        <v>6683</v>
      </c>
      <c r="C1175" s="107">
        <v>20202</v>
      </c>
      <c r="D1175" s="108">
        <v>2020</v>
      </c>
      <c r="E1175" s="65" t="s">
        <v>1177</v>
      </c>
      <c r="F1175" s="140"/>
      <c r="G1175" s="354" t="s">
        <v>1086</v>
      </c>
      <c r="H1175" s="57" t="s">
        <v>6684</v>
      </c>
      <c r="I1175" s="57" t="s">
        <v>37</v>
      </c>
      <c r="J1175" s="78">
        <v>11</v>
      </c>
      <c r="K1175" s="192">
        <v>1100000</v>
      </c>
      <c r="L1175" s="57" t="s">
        <v>6678</v>
      </c>
      <c r="M1175" s="57" t="s">
        <v>39</v>
      </c>
      <c r="N1175" s="215">
        <v>9</v>
      </c>
      <c r="O1175" s="78">
        <v>2</v>
      </c>
      <c r="P1175" s="78">
        <v>52</v>
      </c>
      <c r="Q1175" s="57" t="s">
        <v>55</v>
      </c>
      <c r="R1175" s="57" t="s">
        <v>33</v>
      </c>
      <c r="S1175" s="48"/>
      <c r="T1175" s="48"/>
      <c r="U1175" s="48"/>
      <c r="V1175" s="48"/>
      <c r="W1175" s="48"/>
      <c r="X1175" s="48"/>
      <c r="Y1175" s="48"/>
      <c r="Z1175" s="48"/>
      <c r="AA1175" s="48"/>
      <c r="AB1175" s="48"/>
      <c r="AC1175" s="48"/>
      <c r="AD1175" s="48"/>
      <c r="AE1175" s="48"/>
    </row>
    <row r="1176" spans="2:273" ht="29" customHeight="1">
      <c r="B1176" s="116" t="s">
        <v>6676</v>
      </c>
      <c r="C1176" s="107">
        <v>20202</v>
      </c>
      <c r="D1176" s="108">
        <v>2020</v>
      </c>
      <c r="E1176" s="65" t="s">
        <v>1177</v>
      </c>
      <c r="F1176" s="140"/>
      <c r="G1176" s="354"/>
      <c r="H1176" s="57" t="s">
        <v>6677</v>
      </c>
      <c r="I1176" s="57" t="s">
        <v>37</v>
      </c>
      <c r="J1176" s="78">
        <v>21</v>
      </c>
      <c r="K1176" s="192">
        <v>450000</v>
      </c>
      <c r="L1176" s="57" t="s">
        <v>6678</v>
      </c>
      <c r="M1176" s="57" t="s">
        <v>39</v>
      </c>
      <c r="N1176" s="215">
        <v>9</v>
      </c>
      <c r="O1176" s="78">
        <v>2</v>
      </c>
      <c r="P1176" s="78">
        <v>52</v>
      </c>
      <c r="Q1176" s="57" t="s">
        <v>55</v>
      </c>
      <c r="R1176" s="57" t="s">
        <v>489</v>
      </c>
      <c r="S1176" s="48"/>
      <c r="T1176" s="48"/>
      <c r="U1176" s="48"/>
      <c r="V1176" s="48"/>
      <c r="W1176" s="48"/>
      <c r="X1176" s="48"/>
      <c r="Y1176" s="48"/>
      <c r="Z1176" s="48"/>
      <c r="AA1176" s="48"/>
      <c r="AB1176" s="48"/>
      <c r="AC1176" s="48"/>
      <c r="AD1176" s="48"/>
      <c r="AE1176" s="48"/>
      <c r="AR1176" s="7" t="s">
        <v>47</v>
      </c>
      <c r="AS1176" s="7" t="s">
        <v>53</v>
      </c>
    </row>
    <row r="1177" spans="2:273" ht="20.25" customHeight="1">
      <c r="B1177" s="116" t="s">
        <v>3871</v>
      </c>
      <c r="C1177" s="107">
        <v>20192</v>
      </c>
      <c r="D1177" s="108">
        <v>2019</v>
      </c>
      <c r="E1177" s="38" t="s">
        <v>1177</v>
      </c>
      <c r="F1177" s="141"/>
      <c r="G1177" s="353"/>
      <c r="H1177" s="3" t="s">
        <v>3872</v>
      </c>
      <c r="I1177" s="3" t="s">
        <v>37</v>
      </c>
      <c r="J1177" s="79">
        <v>24</v>
      </c>
      <c r="K1177" s="193">
        <v>498997</v>
      </c>
      <c r="L1177" s="3" t="s">
        <v>3873</v>
      </c>
      <c r="M1177" s="3" t="s">
        <v>39</v>
      </c>
      <c r="N1177" s="215">
        <v>9</v>
      </c>
      <c r="O1177" s="77">
        <v>2</v>
      </c>
      <c r="P1177" s="77">
        <v>52</v>
      </c>
      <c r="Q1177" s="3" t="s">
        <v>47</v>
      </c>
      <c r="R1177" s="3" t="s">
        <v>193</v>
      </c>
      <c r="S1177" s="6"/>
      <c r="T1177" s="6"/>
      <c r="Y1177" s="6"/>
      <c r="Z1177" s="6"/>
      <c r="JB1177" s="37"/>
      <c r="JC1177" s="37"/>
      <c r="JD1177" s="37"/>
      <c r="JE1177" s="37"/>
      <c r="JF1177" s="37"/>
      <c r="JG1177" s="37"/>
      <c r="JH1177" s="37"/>
      <c r="JI1177" s="37"/>
      <c r="JJ1177" s="37"/>
      <c r="JK1177" s="37"/>
      <c r="JL1177" s="37"/>
      <c r="JM1177" s="37"/>
    </row>
    <row r="1178" spans="2:273" ht="20.25" customHeight="1">
      <c r="B1178" s="116" t="s">
        <v>6679</v>
      </c>
      <c r="C1178" s="107">
        <v>20202</v>
      </c>
      <c r="D1178" s="108">
        <v>2020</v>
      </c>
      <c r="E1178" s="65" t="s">
        <v>1177</v>
      </c>
      <c r="F1178" s="140"/>
      <c r="G1178" s="354"/>
      <c r="H1178" s="57" t="s">
        <v>6680</v>
      </c>
      <c r="I1178" s="57" t="s">
        <v>37</v>
      </c>
      <c r="J1178" s="78">
        <v>25</v>
      </c>
      <c r="K1178" s="192">
        <v>499892</v>
      </c>
      <c r="L1178" s="57" t="s">
        <v>6678</v>
      </c>
      <c r="M1178" s="57" t="s">
        <v>39</v>
      </c>
      <c r="N1178" s="215">
        <v>9</v>
      </c>
      <c r="O1178" s="78">
        <v>2</v>
      </c>
      <c r="P1178" s="78">
        <v>52</v>
      </c>
      <c r="Q1178" s="57" t="s">
        <v>47</v>
      </c>
      <c r="R1178" s="57" t="s">
        <v>193</v>
      </c>
      <c r="S1178" s="48"/>
      <c r="T1178" s="48"/>
      <c r="U1178" s="48"/>
      <c r="V1178" s="48"/>
      <c r="W1178" s="48"/>
      <c r="X1178" s="48"/>
      <c r="Y1178" s="48"/>
      <c r="Z1178" s="48"/>
      <c r="AA1178" s="48"/>
      <c r="AB1178" s="48"/>
      <c r="AC1178" s="48"/>
      <c r="AD1178" s="48"/>
      <c r="AE1178" s="48"/>
    </row>
    <row r="1179" spans="2:273" ht="20.25" customHeight="1">
      <c r="B1179" s="116" t="s">
        <v>6685</v>
      </c>
      <c r="C1179" s="107">
        <v>20202</v>
      </c>
      <c r="D1179" s="108">
        <v>2020</v>
      </c>
      <c r="E1179" s="65" t="s">
        <v>1177</v>
      </c>
      <c r="F1179" s="140"/>
      <c r="G1179" s="354"/>
      <c r="H1179" s="57" t="s">
        <v>6686</v>
      </c>
      <c r="I1179" s="57" t="s">
        <v>37</v>
      </c>
      <c r="J1179" s="78">
        <v>19</v>
      </c>
      <c r="K1179" s="192">
        <v>1441500</v>
      </c>
      <c r="L1179" s="57" t="s">
        <v>6678</v>
      </c>
      <c r="M1179" s="57" t="s">
        <v>39</v>
      </c>
      <c r="N1179" s="215">
        <v>9</v>
      </c>
      <c r="O1179" s="78">
        <v>2</v>
      </c>
      <c r="P1179" s="78">
        <v>52</v>
      </c>
      <c r="Q1179" s="57" t="s">
        <v>55</v>
      </c>
      <c r="R1179" s="57" t="s">
        <v>489</v>
      </c>
      <c r="S1179" s="48"/>
      <c r="T1179" s="48"/>
      <c r="U1179" s="48"/>
      <c r="V1179" s="48"/>
      <c r="W1179" s="48"/>
      <c r="X1179" s="48"/>
      <c r="Y1179" s="48"/>
      <c r="Z1179" s="48"/>
      <c r="AA1179" s="48"/>
      <c r="AB1179" s="48"/>
      <c r="AC1179" s="48"/>
      <c r="AD1179" s="48"/>
      <c r="AE1179" s="48"/>
      <c r="AF1179" s="48"/>
      <c r="AG1179" s="48"/>
      <c r="AH1179" s="48"/>
      <c r="AI1179" s="48"/>
      <c r="AJ1179" s="48"/>
      <c r="AK1179" s="48"/>
      <c r="AL1179" s="48"/>
      <c r="AM1179" s="48"/>
      <c r="AN1179" s="48"/>
      <c r="AO1179" s="48"/>
      <c r="AP1179" s="48"/>
      <c r="AQ1179" s="48"/>
      <c r="AR1179" s="48"/>
      <c r="AS1179" s="48"/>
      <c r="AT1179" s="48"/>
      <c r="AU1179" s="48"/>
      <c r="AV1179" s="48"/>
      <c r="AW1179" s="48"/>
      <c r="AX1179" s="48"/>
      <c r="AY1179" s="48"/>
      <c r="AZ1179" s="48"/>
      <c r="BA1179" s="48"/>
      <c r="BB1179" s="48"/>
      <c r="BC1179" s="48"/>
      <c r="BD1179" s="48"/>
      <c r="BE1179" s="48"/>
      <c r="BF1179" s="48"/>
      <c r="BG1179" s="48"/>
      <c r="BH1179" s="48"/>
      <c r="BI1179" s="48"/>
      <c r="BJ1179" s="48"/>
      <c r="BK1179" s="48"/>
      <c r="BL1179" s="48"/>
      <c r="BM1179" s="48"/>
      <c r="BN1179" s="48"/>
      <c r="BO1179" s="48"/>
      <c r="BP1179" s="48"/>
      <c r="BQ1179" s="48"/>
      <c r="BR1179" s="48"/>
      <c r="BS1179" s="48"/>
      <c r="BT1179" s="48"/>
      <c r="BU1179" s="48"/>
      <c r="BV1179" s="48"/>
      <c r="BW1179" s="48"/>
      <c r="BX1179" s="48"/>
      <c r="BY1179" s="48"/>
      <c r="BZ1179" s="48"/>
      <c r="CA1179" s="48"/>
      <c r="CB1179" s="48"/>
      <c r="CC1179" s="48"/>
      <c r="CD1179" s="48"/>
      <c r="CE1179" s="48"/>
      <c r="CF1179" s="48"/>
      <c r="CG1179" s="48"/>
      <c r="CH1179" s="48"/>
      <c r="CI1179" s="48"/>
      <c r="CJ1179" s="48"/>
      <c r="CK1179" s="48"/>
      <c r="CL1179" s="48"/>
      <c r="CM1179" s="48"/>
      <c r="CN1179" s="48"/>
      <c r="CO1179" s="48"/>
      <c r="CP1179" s="48"/>
      <c r="CQ1179" s="48"/>
      <c r="CR1179" s="48"/>
      <c r="CS1179" s="48"/>
      <c r="CT1179" s="48"/>
      <c r="CU1179" s="48"/>
      <c r="CV1179" s="48"/>
      <c r="CW1179" s="48"/>
      <c r="CX1179" s="48"/>
      <c r="CY1179" s="48"/>
      <c r="CZ1179" s="48"/>
      <c r="DA1179" s="48"/>
      <c r="DB1179" s="48"/>
      <c r="DC1179" s="48"/>
      <c r="DD1179" s="48"/>
      <c r="DE1179" s="48"/>
      <c r="DF1179" s="48"/>
      <c r="DG1179" s="48"/>
      <c r="DH1179" s="48"/>
      <c r="DI1179" s="48"/>
      <c r="DJ1179" s="48"/>
      <c r="DK1179" s="48"/>
      <c r="DL1179" s="48"/>
      <c r="DM1179" s="48"/>
      <c r="DN1179" s="48"/>
      <c r="DO1179" s="48"/>
      <c r="DP1179" s="48"/>
      <c r="DQ1179" s="48"/>
      <c r="DR1179" s="48"/>
      <c r="DS1179" s="48"/>
      <c r="DT1179" s="48"/>
      <c r="DU1179" s="48"/>
      <c r="DV1179" s="48"/>
      <c r="DW1179" s="48"/>
      <c r="DX1179" s="48"/>
      <c r="DY1179" s="48"/>
      <c r="DZ1179" s="48"/>
      <c r="EA1179" s="48"/>
      <c r="EB1179" s="48"/>
      <c r="EC1179" s="48"/>
      <c r="ED1179" s="48"/>
      <c r="EE1179" s="48"/>
      <c r="EF1179" s="48"/>
      <c r="EG1179" s="48"/>
      <c r="EH1179" s="48"/>
      <c r="EI1179" s="48"/>
      <c r="EJ1179" s="48"/>
      <c r="EK1179" s="48"/>
      <c r="EL1179" s="48"/>
      <c r="EM1179" s="48"/>
      <c r="EN1179" s="48"/>
      <c r="EO1179" s="48"/>
      <c r="EP1179" s="48"/>
      <c r="EQ1179" s="48"/>
      <c r="ER1179" s="48"/>
      <c r="ES1179" s="48"/>
      <c r="ET1179" s="48"/>
      <c r="EU1179" s="48"/>
      <c r="EV1179" s="48"/>
      <c r="EW1179" s="48"/>
      <c r="EX1179" s="48"/>
      <c r="EY1179" s="48"/>
      <c r="EZ1179" s="48"/>
      <c r="FA1179" s="48"/>
      <c r="FB1179" s="48"/>
      <c r="FC1179" s="48"/>
      <c r="FD1179" s="48"/>
      <c r="FE1179" s="48"/>
      <c r="FF1179" s="48"/>
      <c r="FG1179" s="48"/>
      <c r="FH1179" s="48"/>
      <c r="FI1179" s="48"/>
      <c r="FJ1179" s="48"/>
      <c r="FK1179" s="48"/>
      <c r="FL1179" s="48"/>
      <c r="FM1179" s="48"/>
      <c r="FN1179" s="48"/>
      <c r="FO1179" s="48"/>
      <c r="FP1179" s="48"/>
      <c r="FQ1179" s="48"/>
      <c r="FR1179" s="48"/>
      <c r="FS1179" s="48"/>
      <c r="FT1179" s="48"/>
      <c r="FU1179" s="48"/>
      <c r="FV1179" s="48"/>
      <c r="FW1179" s="48"/>
      <c r="FX1179" s="48"/>
      <c r="FY1179" s="48"/>
      <c r="FZ1179" s="48"/>
      <c r="GA1179" s="48"/>
      <c r="GB1179" s="48"/>
      <c r="GC1179" s="48"/>
      <c r="GD1179" s="48"/>
      <c r="GE1179" s="48"/>
      <c r="GF1179" s="48"/>
      <c r="GG1179" s="48"/>
      <c r="GH1179" s="48"/>
      <c r="GI1179" s="48"/>
      <c r="GJ1179" s="48"/>
      <c r="GK1179" s="48"/>
      <c r="GL1179" s="48"/>
      <c r="GM1179" s="48"/>
      <c r="GN1179" s="48"/>
      <c r="GO1179" s="48"/>
      <c r="GP1179" s="48"/>
      <c r="GQ1179" s="48"/>
      <c r="GR1179" s="48"/>
      <c r="GS1179" s="48"/>
      <c r="GT1179" s="48"/>
      <c r="GU1179" s="48"/>
      <c r="GV1179" s="48"/>
      <c r="GW1179" s="48"/>
      <c r="GX1179" s="48"/>
      <c r="GY1179" s="48"/>
      <c r="GZ1179" s="48"/>
      <c r="HA1179" s="48"/>
      <c r="HB1179" s="48"/>
      <c r="HC1179" s="48"/>
      <c r="HD1179" s="48"/>
      <c r="HE1179" s="48"/>
      <c r="HF1179" s="48"/>
      <c r="HG1179" s="48"/>
      <c r="HH1179" s="48"/>
      <c r="HI1179" s="48"/>
      <c r="HJ1179" s="48"/>
      <c r="HK1179" s="48"/>
      <c r="HL1179" s="48"/>
      <c r="HM1179" s="48"/>
      <c r="HN1179" s="48"/>
      <c r="HO1179" s="48"/>
      <c r="HP1179" s="48"/>
      <c r="HQ1179" s="48"/>
      <c r="HR1179" s="48"/>
      <c r="HS1179" s="48"/>
      <c r="HT1179" s="48"/>
      <c r="HU1179" s="48"/>
      <c r="HV1179" s="48"/>
      <c r="HW1179" s="48"/>
      <c r="HX1179" s="48"/>
      <c r="HY1179" s="48"/>
      <c r="HZ1179" s="48"/>
      <c r="IA1179" s="48"/>
      <c r="IB1179" s="48"/>
      <c r="IC1179" s="48"/>
      <c r="ID1179" s="48"/>
      <c r="IE1179" s="48"/>
      <c r="IF1179" s="48"/>
      <c r="IG1179" s="48"/>
      <c r="IH1179" s="48"/>
      <c r="II1179" s="48"/>
      <c r="IJ1179" s="48"/>
      <c r="IK1179" s="48"/>
      <c r="IL1179" s="48"/>
      <c r="IM1179" s="48"/>
      <c r="IN1179" s="48"/>
      <c r="IO1179" s="48"/>
      <c r="IP1179" s="48"/>
      <c r="IQ1179" s="48"/>
      <c r="IR1179" s="48"/>
      <c r="IS1179" s="48"/>
      <c r="IT1179" s="48"/>
      <c r="IU1179" s="48"/>
      <c r="IV1179" s="48"/>
      <c r="IW1179" s="48"/>
      <c r="IX1179" s="48"/>
      <c r="IY1179" s="48"/>
      <c r="IZ1179" s="48"/>
      <c r="JA1179" s="48"/>
      <c r="JB1179" s="49"/>
      <c r="JC1179" s="49"/>
      <c r="JD1179" s="49"/>
      <c r="JE1179" s="49"/>
      <c r="JF1179" s="49"/>
      <c r="JG1179" s="49"/>
      <c r="JH1179" s="49"/>
      <c r="JI1179" s="49"/>
      <c r="JJ1179" s="49"/>
      <c r="JK1179" s="49"/>
      <c r="JL1179" s="49"/>
      <c r="JM1179" s="49"/>
    </row>
    <row r="1180" spans="2:273" ht="20.25" customHeight="1">
      <c r="B1180" s="116" t="s">
        <v>3876</v>
      </c>
      <c r="C1180" s="107">
        <v>20192</v>
      </c>
      <c r="D1180" s="108">
        <v>2019</v>
      </c>
      <c r="E1180" s="38" t="s">
        <v>1177</v>
      </c>
      <c r="F1180" s="141"/>
      <c r="G1180" s="353"/>
      <c r="H1180" s="3" t="s">
        <v>3877</v>
      </c>
      <c r="I1180" s="3" t="s">
        <v>37</v>
      </c>
      <c r="J1180" s="79">
        <v>46</v>
      </c>
      <c r="K1180" s="193">
        <v>2000000</v>
      </c>
      <c r="L1180" s="3" t="s">
        <v>3873</v>
      </c>
      <c r="M1180" s="3" t="s">
        <v>39</v>
      </c>
      <c r="N1180" s="215">
        <v>9</v>
      </c>
      <c r="O1180" s="77">
        <v>2</v>
      </c>
      <c r="P1180" s="77">
        <v>52</v>
      </c>
      <c r="Q1180" s="3" t="s">
        <v>161</v>
      </c>
      <c r="R1180" s="3" t="s">
        <v>156</v>
      </c>
      <c r="S1180" s="6"/>
      <c r="T1180" s="6"/>
      <c r="Y1180" s="6"/>
      <c r="Z1180" s="6"/>
      <c r="AF1180" s="48"/>
      <c r="AG1180" s="48"/>
      <c r="AH1180" s="48"/>
      <c r="AI1180" s="48"/>
      <c r="AJ1180" s="48"/>
      <c r="AK1180" s="48"/>
      <c r="AL1180" s="48"/>
      <c r="AM1180" s="48"/>
      <c r="AN1180" s="48"/>
      <c r="AO1180" s="48"/>
      <c r="AP1180" s="48"/>
      <c r="AQ1180" s="48"/>
      <c r="AR1180" s="48"/>
      <c r="AS1180" s="48"/>
      <c r="AT1180" s="48"/>
      <c r="AU1180" s="48"/>
      <c r="AV1180" s="48"/>
      <c r="AW1180" s="48"/>
      <c r="AX1180" s="48"/>
      <c r="AY1180" s="48"/>
      <c r="AZ1180" s="48"/>
      <c r="BA1180" s="48"/>
      <c r="BB1180" s="48"/>
      <c r="BC1180" s="48"/>
      <c r="BD1180" s="48"/>
      <c r="BE1180" s="48"/>
      <c r="BF1180" s="48"/>
      <c r="BG1180" s="48"/>
      <c r="BH1180" s="48"/>
      <c r="BI1180" s="48"/>
      <c r="BJ1180" s="48"/>
      <c r="BK1180" s="48"/>
      <c r="BL1180" s="48"/>
      <c r="BM1180" s="48"/>
      <c r="BN1180" s="48"/>
      <c r="BO1180" s="48"/>
      <c r="BP1180" s="48"/>
      <c r="BQ1180" s="48"/>
      <c r="BR1180" s="48"/>
      <c r="BS1180" s="48"/>
      <c r="BT1180" s="48"/>
      <c r="BU1180" s="48"/>
      <c r="BV1180" s="48"/>
      <c r="BW1180" s="48"/>
      <c r="BX1180" s="48"/>
      <c r="BY1180" s="48"/>
      <c r="BZ1180" s="48"/>
      <c r="CA1180" s="48"/>
      <c r="CB1180" s="48"/>
      <c r="CC1180" s="48"/>
      <c r="CD1180" s="48"/>
      <c r="CE1180" s="48"/>
      <c r="CF1180" s="48"/>
      <c r="CG1180" s="48"/>
      <c r="CH1180" s="48"/>
      <c r="CI1180" s="48"/>
      <c r="CJ1180" s="48"/>
      <c r="CK1180" s="48"/>
      <c r="CL1180" s="48"/>
      <c r="CM1180" s="48"/>
      <c r="CN1180" s="48"/>
      <c r="CO1180" s="48"/>
      <c r="CP1180" s="48"/>
      <c r="CQ1180" s="48"/>
      <c r="CR1180" s="48"/>
      <c r="CS1180" s="48"/>
      <c r="CT1180" s="48"/>
      <c r="CU1180" s="48"/>
      <c r="CV1180" s="48"/>
      <c r="CW1180" s="48"/>
      <c r="CX1180" s="48"/>
      <c r="CY1180" s="48"/>
      <c r="CZ1180" s="48"/>
      <c r="DA1180" s="48"/>
      <c r="DB1180" s="48"/>
      <c r="DC1180" s="48"/>
      <c r="DD1180" s="48"/>
      <c r="DE1180" s="48"/>
      <c r="DF1180" s="48"/>
      <c r="DG1180" s="48"/>
      <c r="DH1180" s="48"/>
      <c r="DI1180" s="48"/>
      <c r="DJ1180" s="48"/>
      <c r="DK1180" s="48"/>
      <c r="DL1180" s="48"/>
      <c r="DM1180" s="48"/>
      <c r="DN1180" s="48"/>
      <c r="DO1180" s="48"/>
      <c r="DP1180" s="48"/>
      <c r="DQ1180" s="48"/>
      <c r="DR1180" s="48"/>
      <c r="DS1180" s="48"/>
      <c r="DT1180" s="48"/>
      <c r="DU1180" s="48"/>
      <c r="DV1180" s="48"/>
      <c r="DW1180" s="48"/>
      <c r="DX1180" s="48"/>
      <c r="DY1180" s="48"/>
      <c r="DZ1180" s="48"/>
      <c r="EA1180" s="48"/>
      <c r="EB1180" s="48"/>
      <c r="EC1180" s="48"/>
      <c r="ED1180" s="48"/>
      <c r="EE1180" s="48"/>
      <c r="EF1180" s="48"/>
      <c r="EG1180" s="48"/>
      <c r="EH1180" s="48"/>
      <c r="EI1180" s="48"/>
      <c r="EJ1180" s="48"/>
      <c r="EK1180" s="48"/>
      <c r="EL1180" s="48"/>
      <c r="EM1180" s="48"/>
      <c r="EN1180" s="48"/>
      <c r="EO1180" s="48"/>
      <c r="EP1180" s="48"/>
      <c r="EQ1180" s="48"/>
      <c r="ER1180" s="48"/>
      <c r="ES1180" s="48"/>
      <c r="ET1180" s="48"/>
      <c r="EU1180" s="48"/>
      <c r="EV1180" s="48"/>
      <c r="EW1180" s="48"/>
      <c r="EX1180" s="48"/>
      <c r="EY1180" s="48"/>
      <c r="EZ1180" s="48"/>
      <c r="FA1180" s="48"/>
      <c r="FB1180" s="48"/>
      <c r="FC1180" s="48"/>
      <c r="FD1180" s="48"/>
      <c r="FE1180" s="48"/>
      <c r="FF1180" s="48"/>
      <c r="FG1180" s="48"/>
      <c r="FH1180" s="48"/>
      <c r="FI1180" s="48"/>
      <c r="FJ1180" s="48"/>
      <c r="FK1180" s="48"/>
      <c r="FL1180" s="48"/>
      <c r="FM1180" s="48"/>
      <c r="FN1180" s="48"/>
      <c r="FO1180" s="48"/>
      <c r="FP1180" s="48"/>
      <c r="FQ1180" s="48"/>
      <c r="FR1180" s="48"/>
      <c r="FS1180" s="48"/>
      <c r="FT1180" s="48"/>
      <c r="FU1180" s="48"/>
      <c r="FV1180" s="48"/>
      <c r="FW1180" s="48"/>
      <c r="FX1180" s="48"/>
      <c r="FY1180" s="48"/>
      <c r="FZ1180" s="48"/>
      <c r="GA1180" s="48"/>
      <c r="GB1180" s="48"/>
      <c r="GC1180" s="48"/>
      <c r="GD1180" s="48"/>
      <c r="GE1180" s="48"/>
      <c r="GF1180" s="48"/>
      <c r="GG1180" s="48"/>
      <c r="GH1180" s="48"/>
      <c r="GI1180" s="48"/>
      <c r="GJ1180" s="48"/>
      <c r="GK1180" s="48"/>
      <c r="GL1180" s="48"/>
      <c r="GM1180" s="48"/>
      <c r="GN1180" s="48"/>
      <c r="GO1180" s="48"/>
      <c r="GP1180" s="48"/>
      <c r="GQ1180" s="48"/>
      <c r="GR1180" s="48"/>
      <c r="GS1180" s="48"/>
      <c r="GT1180" s="48"/>
      <c r="GU1180" s="48"/>
      <c r="GV1180" s="48"/>
      <c r="GW1180" s="48"/>
      <c r="GX1180" s="48"/>
      <c r="GY1180" s="48"/>
      <c r="GZ1180" s="48"/>
      <c r="HA1180" s="48"/>
      <c r="HB1180" s="48"/>
      <c r="HC1180" s="48"/>
      <c r="HD1180" s="48"/>
      <c r="HE1180" s="48"/>
      <c r="HF1180" s="48"/>
      <c r="HG1180" s="48"/>
      <c r="HH1180" s="48"/>
      <c r="HI1180" s="48"/>
      <c r="HJ1180" s="48"/>
      <c r="HK1180" s="48"/>
      <c r="HL1180" s="48"/>
      <c r="HM1180" s="48"/>
      <c r="HN1180" s="48"/>
      <c r="HO1180" s="48"/>
      <c r="HP1180" s="48"/>
      <c r="HQ1180" s="48"/>
      <c r="HR1180" s="48"/>
      <c r="HS1180" s="48"/>
      <c r="HT1180" s="48"/>
      <c r="HU1180" s="48"/>
      <c r="HV1180" s="48"/>
      <c r="HW1180" s="48"/>
      <c r="HX1180" s="48"/>
      <c r="HY1180" s="48"/>
      <c r="HZ1180" s="48"/>
      <c r="IA1180" s="48"/>
      <c r="IB1180" s="48"/>
      <c r="IC1180" s="48"/>
      <c r="ID1180" s="48"/>
      <c r="IE1180" s="48"/>
      <c r="IF1180" s="48"/>
      <c r="IG1180" s="48"/>
      <c r="IH1180" s="48"/>
      <c r="II1180" s="48"/>
      <c r="IJ1180" s="48"/>
      <c r="IK1180" s="48"/>
      <c r="IL1180" s="48"/>
      <c r="IM1180" s="48"/>
      <c r="IN1180" s="48"/>
      <c r="IO1180" s="48"/>
      <c r="IP1180" s="48"/>
      <c r="IQ1180" s="48"/>
      <c r="IR1180" s="48"/>
      <c r="IS1180" s="48"/>
      <c r="IT1180" s="48"/>
      <c r="IU1180" s="48"/>
      <c r="IV1180" s="48"/>
      <c r="IW1180" s="48"/>
      <c r="IX1180" s="48"/>
      <c r="IY1180" s="48"/>
      <c r="IZ1180" s="48"/>
      <c r="JA1180" s="48"/>
      <c r="JB1180" s="49"/>
      <c r="JC1180" s="49"/>
      <c r="JD1180" s="49"/>
      <c r="JE1180" s="49"/>
      <c r="JF1180" s="49"/>
      <c r="JG1180" s="49"/>
      <c r="JH1180" s="49"/>
      <c r="JI1180" s="49"/>
      <c r="JJ1180" s="49"/>
      <c r="JK1180" s="49"/>
      <c r="JL1180" s="49"/>
      <c r="JM1180" s="49"/>
    </row>
    <row r="1181" spans="2:273" ht="20.25" customHeight="1">
      <c r="B1181" s="116" t="s">
        <v>6687</v>
      </c>
      <c r="C1181" s="107">
        <v>20201</v>
      </c>
      <c r="D1181" s="109">
        <v>2020</v>
      </c>
      <c r="E1181" s="65" t="s">
        <v>1177</v>
      </c>
      <c r="F1181" s="140"/>
      <c r="G1181" s="354"/>
      <c r="H1181" s="57" t="s">
        <v>6688</v>
      </c>
      <c r="I1181" s="57" t="s">
        <v>53</v>
      </c>
      <c r="J1181" s="78">
        <v>17</v>
      </c>
      <c r="K1181" s="192">
        <v>2229652</v>
      </c>
      <c r="L1181" s="57" t="s">
        <v>6678</v>
      </c>
      <c r="M1181" s="57" t="s">
        <v>39</v>
      </c>
      <c r="N1181" s="215">
        <v>9</v>
      </c>
      <c r="O1181" s="78">
        <v>2</v>
      </c>
      <c r="P1181" s="78">
        <v>52</v>
      </c>
      <c r="Q1181" s="57" t="s">
        <v>32</v>
      </c>
      <c r="R1181" s="57" t="s">
        <v>151</v>
      </c>
      <c r="S1181" s="48"/>
      <c r="T1181" s="48"/>
      <c r="U1181" s="48"/>
      <c r="V1181" s="48"/>
      <c r="W1181" s="48"/>
      <c r="X1181" s="48"/>
      <c r="Y1181" s="48"/>
      <c r="Z1181" s="48"/>
      <c r="AA1181" s="48"/>
      <c r="AB1181" s="48"/>
      <c r="AC1181" s="48"/>
      <c r="AD1181" s="48"/>
      <c r="AE1181" s="48"/>
      <c r="AF1181" s="48"/>
      <c r="AG1181" s="48"/>
      <c r="AH1181" s="48"/>
      <c r="AI1181" s="48"/>
      <c r="AJ1181" s="48"/>
      <c r="AK1181" s="48"/>
      <c r="AL1181" s="48"/>
      <c r="AM1181" s="48"/>
      <c r="AN1181" s="48"/>
      <c r="AO1181" s="48"/>
      <c r="AP1181" s="48"/>
      <c r="AQ1181" s="48"/>
      <c r="AR1181" s="48"/>
      <c r="AS1181" s="48"/>
      <c r="AT1181" s="48"/>
      <c r="AU1181" s="48"/>
      <c r="AV1181" s="48"/>
      <c r="AW1181" s="48"/>
      <c r="AX1181" s="48"/>
      <c r="AY1181" s="48"/>
      <c r="AZ1181" s="48"/>
      <c r="BA1181" s="48"/>
      <c r="BB1181" s="48"/>
      <c r="BC1181" s="48"/>
      <c r="BD1181" s="48"/>
      <c r="BE1181" s="48"/>
      <c r="BF1181" s="48"/>
      <c r="BG1181" s="48"/>
      <c r="BH1181" s="48"/>
      <c r="BI1181" s="48"/>
      <c r="BJ1181" s="48"/>
      <c r="BK1181" s="48"/>
      <c r="BL1181" s="48"/>
      <c r="BM1181" s="48"/>
      <c r="BN1181" s="48"/>
      <c r="BO1181" s="48"/>
      <c r="BP1181" s="48"/>
      <c r="BQ1181" s="48"/>
      <c r="BR1181" s="48"/>
      <c r="BS1181" s="48"/>
      <c r="BT1181" s="48"/>
      <c r="BU1181" s="48"/>
      <c r="BV1181" s="48"/>
      <c r="BW1181" s="48"/>
      <c r="BX1181" s="48"/>
      <c r="BY1181" s="48"/>
      <c r="BZ1181" s="48"/>
      <c r="CA1181" s="48"/>
      <c r="CB1181" s="48"/>
      <c r="CC1181" s="48"/>
      <c r="CD1181" s="48"/>
      <c r="CE1181" s="48"/>
      <c r="CF1181" s="48"/>
      <c r="CG1181" s="48"/>
      <c r="CH1181" s="48"/>
      <c r="CI1181" s="48"/>
      <c r="CJ1181" s="48"/>
      <c r="CK1181" s="48"/>
      <c r="CL1181" s="48"/>
      <c r="CM1181" s="48"/>
      <c r="CN1181" s="48"/>
      <c r="CO1181" s="48"/>
      <c r="CP1181" s="48"/>
      <c r="CQ1181" s="48"/>
      <c r="CR1181" s="48"/>
      <c r="CS1181" s="48"/>
      <c r="CT1181" s="48"/>
      <c r="CU1181" s="48"/>
      <c r="CV1181" s="48"/>
      <c r="CW1181" s="48"/>
      <c r="CX1181" s="48"/>
      <c r="CY1181" s="48"/>
      <c r="CZ1181" s="48"/>
      <c r="DA1181" s="48"/>
      <c r="DB1181" s="48"/>
      <c r="DC1181" s="48"/>
      <c r="DD1181" s="48"/>
      <c r="DE1181" s="48"/>
      <c r="DF1181" s="48"/>
      <c r="DG1181" s="48"/>
      <c r="DH1181" s="48"/>
      <c r="DI1181" s="48"/>
      <c r="DJ1181" s="48"/>
      <c r="DK1181" s="48"/>
      <c r="DL1181" s="48"/>
      <c r="DM1181" s="48"/>
      <c r="DN1181" s="48"/>
      <c r="DO1181" s="48"/>
      <c r="DP1181" s="48"/>
      <c r="DQ1181" s="48"/>
      <c r="DR1181" s="48"/>
      <c r="DS1181" s="48"/>
      <c r="DT1181" s="48"/>
      <c r="DU1181" s="48"/>
      <c r="DV1181" s="48"/>
      <c r="DW1181" s="48"/>
      <c r="DX1181" s="48"/>
      <c r="DY1181" s="48"/>
      <c r="DZ1181" s="48"/>
      <c r="EA1181" s="48"/>
      <c r="EB1181" s="48"/>
      <c r="EC1181" s="48"/>
      <c r="ED1181" s="48"/>
      <c r="EE1181" s="48"/>
      <c r="EF1181" s="48"/>
      <c r="EG1181" s="48"/>
      <c r="EH1181" s="48"/>
      <c r="EI1181" s="48"/>
      <c r="EJ1181" s="48"/>
      <c r="EK1181" s="48"/>
      <c r="EL1181" s="48"/>
      <c r="EM1181" s="48"/>
      <c r="EN1181" s="48"/>
      <c r="EO1181" s="48"/>
      <c r="EP1181" s="48"/>
      <c r="EQ1181" s="48"/>
      <c r="ER1181" s="48"/>
      <c r="ES1181" s="48"/>
      <c r="ET1181" s="48"/>
      <c r="EU1181" s="48"/>
      <c r="EV1181" s="48"/>
      <c r="EW1181" s="48"/>
      <c r="EX1181" s="48"/>
      <c r="EY1181" s="48"/>
      <c r="EZ1181" s="48"/>
      <c r="FA1181" s="48"/>
      <c r="FB1181" s="48"/>
      <c r="FC1181" s="48"/>
      <c r="FD1181" s="48"/>
      <c r="FE1181" s="48"/>
      <c r="FF1181" s="48"/>
      <c r="FG1181" s="48"/>
      <c r="FH1181" s="48"/>
      <c r="FI1181" s="48"/>
      <c r="FJ1181" s="48"/>
      <c r="FK1181" s="48"/>
      <c r="FL1181" s="48"/>
      <c r="FM1181" s="48"/>
      <c r="FN1181" s="48"/>
      <c r="FO1181" s="48"/>
      <c r="FP1181" s="48"/>
      <c r="FQ1181" s="48"/>
      <c r="FR1181" s="48"/>
      <c r="FS1181" s="48"/>
      <c r="FT1181" s="48"/>
      <c r="FU1181" s="48"/>
      <c r="FV1181" s="48"/>
      <c r="FW1181" s="48"/>
      <c r="FX1181" s="48"/>
      <c r="FY1181" s="48"/>
      <c r="FZ1181" s="48"/>
      <c r="GA1181" s="48"/>
      <c r="GB1181" s="48"/>
      <c r="GC1181" s="48"/>
      <c r="GD1181" s="48"/>
      <c r="GE1181" s="48"/>
      <c r="GF1181" s="48"/>
      <c r="GG1181" s="48"/>
      <c r="GH1181" s="48"/>
      <c r="GI1181" s="48"/>
      <c r="GJ1181" s="48"/>
      <c r="GK1181" s="48"/>
      <c r="GL1181" s="48"/>
      <c r="GM1181" s="48"/>
      <c r="GN1181" s="48"/>
      <c r="GO1181" s="48"/>
      <c r="GP1181" s="48"/>
      <c r="GQ1181" s="48"/>
      <c r="GR1181" s="48"/>
      <c r="GS1181" s="48"/>
      <c r="GT1181" s="48"/>
      <c r="GU1181" s="48"/>
      <c r="GV1181" s="48"/>
      <c r="GW1181" s="48"/>
      <c r="GX1181" s="48"/>
      <c r="GY1181" s="48"/>
      <c r="GZ1181" s="48"/>
      <c r="HA1181" s="48"/>
      <c r="HB1181" s="48"/>
      <c r="HC1181" s="48"/>
      <c r="HD1181" s="48"/>
      <c r="HE1181" s="48"/>
      <c r="HF1181" s="48"/>
      <c r="HG1181" s="48"/>
      <c r="HH1181" s="48"/>
      <c r="HI1181" s="48"/>
      <c r="HJ1181" s="48"/>
      <c r="HK1181" s="48"/>
      <c r="HL1181" s="48"/>
      <c r="HM1181" s="48"/>
      <c r="HN1181" s="48"/>
      <c r="HO1181" s="48"/>
      <c r="HP1181" s="48"/>
      <c r="HQ1181" s="48"/>
      <c r="HR1181" s="48"/>
      <c r="HS1181" s="48"/>
      <c r="HT1181" s="48"/>
      <c r="HU1181" s="48"/>
      <c r="HV1181" s="48"/>
      <c r="HW1181" s="48"/>
      <c r="HX1181" s="48"/>
      <c r="HY1181" s="48"/>
      <c r="HZ1181" s="48"/>
      <c r="IA1181" s="48"/>
      <c r="IB1181" s="48"/>
      <c r="IC1181" s="48"/>
      <c r="ID1181" s="48"/>
      <c r="IE1181" s="48"/>
      <c r="IF1181" s="48"/>
      <c r="IG1181" s="48"/>
      <c r="IH1181" s="48"/>
      <c r="II1181" s="48"/>
      <c r="IJ1181" s="48"/>
      <c r="IK1181" s="48"/>
      <c r="IL1181" s="48"/>
      <c r="IM1181" s="48"/>
      <c r="IN1181" s="48"/>
      <c r="IO1181" s="48"/>
      <c r="IP1181" s="48"/>
      <c r="IQ1181" s="48"/>
      <c r="IR1181" s="48"/>
      <c r="IS1181" s="48"/>
      <c r="IT1181" s="48"/>
      <c r="IU1181" s="48"/>
      <c r="IV1181" s="48"/>
      <c r="IW1181" s="48"/>
      <c r="IX1181" s="48"/>
      <c r="IY1181" s="48"/>
      <c r="IZ1181" s="48"/>
      <c r="JA1181" s="48"/>
      <c r="JB1181" s="49"/>
      <c r="JC1181" s="49"/>
      <c r="JD1181" s="49"/>
      <c r="JE1181" s="49"/>
      <c r="JF1181" s="49"/>
      <c r="JG1181" s="49"/>
      <c r="JH1181" s="49"/>
      <c r="JI1181" s="49"/>
      <c r="JJ1181" s="49"/>
      <c r="JK1181" s="49"/>
      <c r="JL1181" s="49"/>
      <c r="JM1181" s="49"/>
    </row>
    <row r="1182" spans="2:273" ht="20.25" customHeight="1">
      <c r="B1182" s="111" t="s">
        <v>1180</v>
      </c>
      <c r="C1182" s="112">
        <v>20182</v>
      </c>
      <c r="D1182" s="108">
        <v>2018</v>
      </c>
      <c r="E1182" s="35" t="s">
        <v>1177</v>
      </c>
      <c r="F1182" s="142"/>
      <c r="G1182" s="353"/>
      <c r="H1182" s="36" t="s">
        <v>1181</v>
      </c>
      <c r="I1182" s="4" t="s">
        <v>37</v>
      </c>
      <c r="J1182" s="79">
        <v>39</v>
      </c>
      <c r="K1182" s="191">
        <v>2327683</v>
      </c>
      <c r="L1182" s="4" t="s">
        <v>1179</v>
      </c>
      <c r="M1182" s="4" t="s">
        <v>39</v>
      </c>
      <c r="N1182" s="215">
        <v>9</v>
      </c>
      <c r="O1182" s="77">
        <v>2</v>
      </c>
      <c r="P1182" s="77">
        <v>52</v>
      </c>
      <c r="Q1182" s="36" t="s">
        <v>140</v>
      </c>
      <c r="R1182" s="4" t="s">
        <v>489</v>
      </c>
      <c r="S1182" s="37"/>
      <c r="T1182" s="37"/>
      <c r="U1182" s="37"/>
      <c r="V1182" s="37"/>
      <c r="W1182" s="37"/>
      <c r="X1182" s="37"/>
      <c r="Y1182" s="37"/>
      <c r="Z1182" s="37"/>
      <c r="AA1182" s="37"/>
      <c r="AB1182" s="37"/>
      <c r="AC1182" s="37"/>
      <c r="AD1182" s="37"/>
      <c r="AE1182" s="37"/>
    </row>
    <row r="1183" spans="2:273" ht="20.25" customHeight="1">
      <c r="B1183" s="116" t="s">
        <v>6689</v>
      </c>
      <c r="C1183" s="107">
        <v>20202</v>
      </c>
      <c r="D1183" s="108">
        <v>2020</v>
      </c>
      <c r="E1183" s="65" t="s">
        <v>1177</v>
      </c>
      <c r="F1183" s="140"/>
      <c r="G1183" s="354"/>
      <c r="H1183" s="57" t="s">
        <v>6690</v>
      </c>
      <c r="I1183" s="57" t="s">
        <v>37</v>
      </c>
      <c r="J1183" s="78">
        <v>34</v>
      </c>
      <c r="K1183" s="192">
        <v>2860501</v>
      </c>
      <c r="L1183" s="57" t="s">
        <v>6678</v>
      </c>
      <c r="M1183" s="57" t="s">
        <v>39</v>
      </c>
      <c r="N1183" s="215">
        <v>9</v>
      </c>
      <c r="O1183" s="78">
        <v>2</v>
      </c>
      <c r="P1183" s="78">
        <v>52</v>
      </c>
      <c r="Q1183" s="57" t="s">
        <v>32</v>
      </c>
      <c r="R1183" s="57" t="s">
        <v>390</v>
      </c>
      <c r="S1183" s="48"/>
      <c r="T1183" s="48"/>
      <c r="U1183" s="48"/>
      <c r="V1183" s="48"/>
      <c r="W1183" s="48"/>
      <c r="X1183" s="48"/>
      <c r="Y1183" s="48"/>
      <c r="Z1183" s="48"/>
      <c r="AA1183" s="48"/>
      <c r="AB1183" s="48"/>
      <c r="AC1183" s="48"/>
      <c r="AD1183" s="48"/>
      <c r="AE1183" s="48"/>
    </row>
    <row r="1184" spans="2:273" ht="20.25" customHeight="1">
      <c r="B1184" s="116" t="s">
        <v>3874</v>
      </c>
      <c r="C1184" s="107">
        <v>20192</v>
      </c>
      <c r="D1184" s="108">
        <v>2019</v>
      </c>
      <c r="E1184" s="38" t="s">
        <v>1177</v>
      </c>
      <c r="F1184" s="141"/>
      <c r="G1184" s="353"/>
      <c r="H1184" s="3" t="s">
        <v>3875</v>
      </c>
      <c r="I1184" s="3" t="s">
        <v>37</v>
      </c>
      <c r="J1184" s="79">
        <v>36</v>
      </c>
      <c r="K1184" s="193">
        <v>2942361</v>
      </c>
      <c r="L1184" s="3" t="s">
        <v>3873</v>
      </c>
      <c r="M1184" s="3" t="s">
        <v>39</v>
      </c>
      <c r="N1184" s="215">
        <v>9</v>
      </c>
      <c r="O1184" s="77">
        <v>2</v>
      </c>
      <c r="P1184" s="77">
        <v>52</v>
      </c>
      <c r="Q1184" s="3" t="s">
        <v>55</v>
      </c>
      <c r="R1184" s="3" t="s">
        <v>70</v>
      </c>
      <c r="S1184" s="6"/>
      <c r="T1184" s="6"/>
      <c r="Y1184" s="6"/>
      <c r="Z1184" s="6"/>
      <c r="AF1184" s="48"/>
      <c r="AG1184" s="48"/>
      <c r="AH1184" s="48"/>
      <c r="AI1184" s="48"/>
      <c r="AJ1184" s="48"/>
      <c r="AK1184" s="48"/>
      <c r="AL1184" s="48"/>
      <c r="AM1184" s="48"/>
      <c r="AN1184" s="48"/>
      <c r="AO1184" s="48"/>
      <c r="AP1184" s="48"/>
      <c r="AQ1184" s="48"/>
      <c r="AR1184" s="48"/>
      <c r="AS1184" s="48"/>
      <c r="AT1184" s="48"/>
      <c r="AU1184" s="48"/>
      <c r="AV1184" s="48"/>
      <c r="AW1184" s="48"/>
      <c r="AX1184" s="48"/>
      <c r="AY1184" s="48"/>
      <c r="AZ1184" s="48"/>
      <c r="BA1184" s="48"/>
      <c r="BB1184" s="48"/>
      <c r="BC1184" s="48"/>
      <c r="BD1184" s="48"/>
      <c r="BE1184" s="48"/>
      <c r="BF1184" s="48"/>
      <c r="BG1184" s="48"/>
      <c r="BH1184" s="48"/>
      <c r="BI1184" s="48"/>
      <c r="BJ1184" s="48"/>
      <c r="BK1184" s="48"/>
      <c r="BL1184" s="48"/>
      <c r="BM1184" s="48"/>
      <c r="BN1184" s="48"/>
      <c r="BO1184" s="48"/>
      <c r="BP1184" s="48"/>
      <c r="BQ1184" s="48"/>
      <c r="BR1184" s="48"/>
      <c r="BS1184" s="48"/>
      <c r="BT1184" s="48"/>
      <c r="BU1184" s="48"/>
      <c r="BV1184" s="48"/>
      <c r="BW1184" s="48"/>
      <c r="BX1184" s="48"/>
      <c r="BY1184" s="48"/>
      <c r="BZ1184" s="48"/>
      <c r="CA1184" s="48"/>
      <c r="CB1184" s="48"/>
      <c r="CC1184" s="48"/>
      <c r="CD1184" s="48"/>
      <c r="CE1184" s="48"/>
      <c r="CF1184" s="48"/>
      <c r="CG1184" s="48"/>
      <c r="CH1184" s="48"/>
      <c r="CI1184" s="48"/>
      <c r="CJ1184" s="48"/>
      <c r="CK1184" s="48"/>
      <c r="CL1184" s="48"/>
      <c r="CM1184" s="48"/>
      <c r="CN1184" s="48"/>
      <c r="CO1184" s="48"/>
      <c r="CP1184" s="48"/>
      <c r="CQ1184" s="48"/>
      <c r="CR1184" s="48"/>
      <c r="CS1184" s="48"/>
      <c r="CT1184" s="48"/>
      <c r="CU1184" s="48"/>
      <c r="CV1184" s="48"/>
      <c r="CW1184" s="48"/>
      <c r="CX1184" s="48"/>
      <c r="CY1184" s="48"/>
      <c r="CZ1184" s="48"/>
      <c r="DA1184" s="48"/>
      <c r="DB1184" s="48"/>
      <c r="DC1184" s="48"/>
      <c r="DD1184" s="48"/>
      <c r="DE1184" s="48"/>
      <c r="DF1184" s="48"/>
      <c r="DG1184" s="48"/>
      <c r="DH1184" s="48"/>
      <c r="DI1184" s="48"/>
      <c r="DJ1184" s="48"/>
      <c r="DK1184" s="48"/>
      <c r="DL1184" s="48"/>
      <c r="DM1184" s="48"/>
      <c r="DN1184" s="48"/>
      <c r="DO1184" s="48"/>
      <c r="DP1184" s="48"/>
      <c r="DQ1184" s="48"/>
      <c r="DR1184" s="48"/>
      <c r="DS1184" s="48"/>
      <c r="DT1184" s="48"/>
      <c r="DU1184" s="48"/>
      <c r="DV1184" s="48"/>
      <c r="DW1184" s="48"/>
      <c r="DX1184" s="48"/>
      <c r="DY1184" s="48"/>
      <c r="DZ1184" s="48"/>
      <c r="EA1184" s="48"/>
      <c r="EB1184" s="48"/>
      <c r="EC1184" s="48"/>
      <c r="ED1184" s="48"/>
      <c r="EE1184" s="48"/>
      <c r="EF1184" s="48"/>
      <c r="EG1184" s="48"/>
      <c r="EH1184" s="48"/>
      <c r="EI1184" s="48"/>
      <c r="EJ1184" s="48"/>
      <c r="EK1184" s="48"/>
      <c r="EL1184" s="48"/>
      <c r="EM1184" s="48"/>
      <c r="EN1184" s="48"/>
      <c r="EO1184" s="48"/>
      <c r="EP1184" s="48"/>
      <c r="EQ1184" s="48"/>
      <c r="ER1184" s="48"/>
      <c r="ES1184" s="48"/>
      <c r="ET1184" s="48"/>
      <c r="EU1184" s="48"/>
      <c r="EV1184" s="48"/>
      <c r="EW1184" s="48"/>
      <c r="EX1184" s="48"/>
      <c r="EY1184" s="48"/>
      <c r="EZ1184" s="48"/>
      <c r="FA1184" s="48"/>
      <c r="FB1184" s="48"/>
      <c r="FC1184" s="48"/>
      <c r="FD1184" s="48"/>
      <c r="FE1184" s="48"/>
      <c r="FF1184" s="48"/>
      <c r="FG1184" s="48"/>
      <c r="FH1184" s="48"/>
      <c r="FI1184" s="48"/>
      <c r="FJ1184" s="48"/>
      <c r="FK1184" s="48"/>
      <c r="FL1184" s="48"/>
      <c r="FM1184" s="48"/>
      <c r="FN1184" s="48"/>
      <c r="FO1184" s="48"/>
      <c r="FP1184" s="48"/>
      <c r="FQ1184" s="48"/>
      <c r="FR1184" s="48"/>
      <c r="FS1184" s="48"/>
      <c r="FT1184" s="48"/>
      <c r="FU1184" s="48"/>
      <c r="FV1184" s="48"/>
      <c r="FW1184" s="48"/>
      <c r="FX1184" s="48"/>
      <c r="FY1184" s="48"/>
      <c r="FZ1184" s="48"/>
      <c r="GA1184" s="48"/>
      <c r="GB1184" s="48"/>
      <c r="GC1184" s="48"/>
      <c r="GD1184" s="48"/>
      <c r="GE1184" s="48"/>
      <c r="GF1184" s="48"/>
      <c r="GG1184" s="48"/>
      <c r="GH1184" s="48"/>
      <c r="GI1184" s="48"/>
      <c r="GJ1184" s="48"/>
      <c r="GK1184" s="48"/>
      <c r="GL1184" s="48"/>
      <c r="GM1184" s="48"/>
      <c r="GN1184" s="48"/>
      <c r="GO1184" s="48"/>
      <c r="GP1184" s="48"/>
      <c r="GQ1184" s="48"/>
      <c r="GR1184" s="48"/>
      <c r="GS1184" s="48"/>
      <c r="GT1184" s="48"/>
      <c r="GU1184" s="48"/>
      <c r="GV1184" s="48"/>
      <c r="GW1184" s="48"/>
      <c r="GX1184" s="48"/>
      <c r="GY1184" s="48"/>
      <c r="GZ1184" s="48"/>
      <c r="HA1184" s="48"/>
      <c r="HB1184" s="48"/>
      <c r="HC1184" s="48"/>
      <c r="HD1184" s="48"/>
      <c r="HE1184" s="48"/>
      <c r="HF1184" s="48"/>
      <c r="HG1184" s="48"/>
      <c r="HH1184" s="48"/>
      <c r="HI1184" s="48"/>
      <c r="HJ1184" s="48"/>
      <c r="HK1184" s="48"/>
      <c r="HL1184" s="48"/>
      <c r="HM1184" s="48"/>
      <c r="HN1184" s="48"/>
      <c r="HO1184" s="48"/>
      <c r="HP1184" s="48"/>
      <c r="HQ1184" s="48"/>
      <c r="HR1184" s="48"/>
      <c r="HS1184" s="48"/>
      <c r="HT1184" s="48"/>
      <c r="HU1184" s="48"/>
      <c r="HV1184" s="48"/>
      <c r="HW1184" s="48"/>
      <c r="HX1184" s="48"/>
      <c r="HY1184" s="48"/>
      <c r="HZ1184" s="48"/>
      <c r="IA1184" s="48"/>
      <c r="IB1184" s="48"/>
      <c r="IC1184" s="48"/>
      <c r="ID1184" s="48"/>
      <c r="IE1184" s="48"/>
      <c r="IF1184" s="48"/>
      <c r="IG1184" s="48"/>
      <c r="IH1184" s="48"/>
      <c r="II1184" s="48"/>
      <c r="IJ1184" s="48"/>
      <c r="IK1184" s="48"/>
      <c r="IL1184" s="48"/>
      <c r="IM1184" s="48"/>
      <c r="IN1184" s="48"/>
      <c r="IO1184" s="48"/>
      <c r="IP1184" s="48"/>
      <c r="IQ1184" s="48"/>
      <c r="IR1184" s="48"/>
      <c r="IS1184" s="48"/>
      <c r="IT1184" s="48"/>
      <c r="IU1184" s="48"/>
      <c r="IV1184" s="48"/>
      <c r="IW1184" s="48"/>
      <c r="IX1184" s="48"/>
      <c r="IY1184" s="48"/>
      <c r="IZ1184" s="48"/>
      <c r="JA1184" s="48"/>
      <c r="JB1184" s="49"/>
      <c r="JC1184" s="49"/>
      <c r="JD1184" s="49"/>
      <c r="JE1184" s="49"/>
      <c r="JF1184" s="49"/>
      <c r="JG1184" s="49"/>
      <c r="JH1184" s="49"/>
      <c r="JI1184" s="49"/>
      <c r="JJ1184" s="49"/>
      <c r="JK1184" s="49"/>
      <c r="JL1184" s="49"/>
      <c r="JM1184" s="49"/>
    </row>
    <row r="1185" spans="2:273" ht="20.25" customHeight="1">
      <c r="B1185" s="111" t="s">
        <v>1176</v>
      </c>
      <c r="C1185" s="112">
        <v>20182</v>
      </c>
      <c r="D1185" s="108">
        <v>2018</v>
      </c>
      <c r="E1185" s="35" t="s">
        <v>1177</v>
      </c>
      <c r="F1185" s="142"/>
      <c r="G1185" s="353"/>
      <c r="H1185" s="36" t="s">
        <v>1178</v>
      </c>
      <c r="I1185" s="4" t="s">
        <v>37</v>
      </c>
      <c r="J1185" s="79">
        <v>44</v>
      </c>
      <c r="K1185" s="191">
        <v>4171378</v>
      </c>
      <c r="L1185" s="4" t="s">
        <v>1179</v>
      </c>
      <c r="M1185" s="4" t="s">
        <v>39</v>
      </c>
      <c r="N1185" s="215">
        <v>9</v>
      </c>
      <c r="O1185" s="77">
        <v>2</v>
      </c>
      <c r="P1185" s="77">
        <v>52</v>
      </c>
      <c r="Q1185" s="36" t="s">
        <v>55</v>
      </c>
      <c r="R1185" s="4" t="s">
        <v>156</v>
      </c>
      <c r="S1185" s="37"/>
      <c r="T1185" s="37"/>
      <c r="U1185" s="37"/>
      <c r="V1185" s="37"/>
      <c r="W1185" s="37"/>
      <c r="X1185" s="37"/>
      <c r="Y1185" s="37"/>
      <c r="Z1185" s="37"/>
      <c r="AA1185" s="37"/>
      <c r="AB1185" s="37"/>
      <c r="AC1185" s="37"/>
      <c r="AD1185" s="37"/>
      <c r="AE1185" s="37"/>
      <c r="AF1185" s="48"/>
      <c r="AG1185" s="48"/>
      <c r="AH1185" s="48"/>
      <c r="AI1185" s="48"/>
      <c r="AJ1185" s="48"/>
      <c r="AK1185" s="48"/>
      <c r="AL1185" s="48"/>
      <c r="AM1185" s="48"/>
      <c r="AN1185" s="48"/>
      <c r="AO1185" s="48"/>
      <c r="AP1185" s="48"/>
      <c r="AQ1185" s="48"/>
      <c r="AR1185" s="48"/>
      <c r="AS1185" s="48"/>
      <c r="AT1185" s="48"/>
      <c r="AU1185" s="48"/>
      <c r="AV1185" s="48"/>
      <c r="AW1185" s="48"/>
      <c r="AX1185" s="48"/>
      <c r="AY1185" s="48"/>
      <c r="AZ1185" s="48"/>
      <c r="BA1185" s="48"/>
      <c r="BB1185" s="48"/>
      <c r="BC1185" s="48"/>
      <c r="BD1185" s="48"/>
      <c r="BE1185" s="48"/>
      <c r="BF1185" s="48"/>
      <c r="BG1185" s="48"/>
      <c r="BH1185" s="48"/>
      <c r="BI1185" s="48"/>
      <c r="BJ1185" s="48"/>
      <c r="BK1185" s="48"/>
      <c r="BL1185" s="48"/>
      <c r="BM1185" s="48"/>
      <c r="BN1185" s="48"/>
      <c r="BO1185" s="48"/>
      <c r="BP1185" s="48"/>
      <c r="BQ1185" s="48"/>
      <c r="BR1185" s="48"/>
      <c r="BS1185" s="48"/>
      <c r="BT1185" s="48"/>
      <c r="BU1185" s="48"/>
      <c r="BV1185" s="48"/>
      <c r="BW1185" s="48"/>
      <c r="BX1185" s="48"/>
      <c r="BY1185" s="48"/>
      <c r="BZ1185" s="48"/>
      <c r="CA1185" s="48"/>
      <c r="CB1185" s="48"/>
      <c r="CC1185" s="48"/>
      <c r="CD1185" s="48"/>
      <c r="CE1185" s="48"/>
      <c r="CF1185" s="48"/>
      <c r="CG1185" s="48"/>
      <c r="CH1185" s="48"/>
      <c r="CI1185" s="48"/>
      <c r="CJ1185" s="48"/>
      <c r="CK1185" s="48"/>
      <c r="CL1185" s="48"/>
      <c r="CM1185" s="48"/>
      <c r="CN1185" s="48"/>
      <c r="CO1185" s="48"/>
      <c r="CP1185" s="48"/>
      <c r="CQ1185" s="48"/>
      <c r="CR1185" s="48"/>
      <c r="CS1185" s="48"/>
      <c r="CT1185" s="48"/>
      <c r="CU1185" s="48"/>
      <c r="CV1185" s="48"/>
      <c r="CW1185" s="48"/>
      <c r="CX1185" s="48"/>
      <c r="CY1185" s="48"/>
      <c r="CZ1185" s="48"/>
      <c r="DA1185" s="48"/>
      <c r="DB1185" s="48"/>
      <c r="DC1185" s="48"/>
      <c r="DD1185" s="48"/>
      <c r="DE1185" s="48"/>
      <c r="DF1185" s="48"/>
      <c r="DG1185" s="48"/>
      <c r="DH1185" s="48"/>
      <c r="DI1185" s="48"/>
      <c r="DJ1185" s="48"/>
      <c r="DK1185" s="48"/>
      <c r="DL1185" s="48"/>
      <c r="DM1185" s="48"/>
      <c r="DN1185" s="48"/>
      <c r="DO1185" s="48"/>
      <c r="DP1185" s="48"/>
      <c r="DQ1185" s="48"/>
      <c r="DR1185" s="48"/>
      <c r="DS1185" s="48"/>
      <c r="DT1185" s="48"/>
      <c r="DU1185" s="48"/>
      <c r="DV1185" s="48"/>
      <c r="DW1185" s="48"/>
      <c r="DX1185" s="48"/>
      <c r="DY1185" s="48"/>
      <c r="DZ1185" s="48"/>
      <c r="EA1185" s="48"/>
      <c r="EB1185" s="48"/>
      <c r="EC1185" s="48"/>
      <c r="ED1185" s="48"/>
      <c r="EE1185" s="48"/>
      <c r="EF1185" s="48"/>
      <c r="EG1185" s="48"/>
      <c r="EH1185" s="48"/>
      <c r="EI1185" s="48"/>
      <c r="EJ1185" s="48"/>
      <c r="EK1185" s="48"/>
      <c r="EL1185" s="48"/>
      <c r="EM1185" s="48"/>
      <c r="EN1185" s="48"/>
      <c r="EO1185" s="48"/>
      <c r="EP1185" s="48"/>
      <c r="EQ1185" s="48"/>
      <c r="ER1185" s="48"/>
      <c r="ES1185" s="48"/>
      <c r="ET1185" s="48"/>
      <c r="EU1185" s="48"/>
      <c r="EV1185" s="48"/>
      <c r="EW1185" s="48"/>
      <c r="EX1185" s="48"/>
      <c r="EY1185" s="48"/>
      <c r="EZ1185" s="48"/>
      <c r="FA1185" s="48"/>
      <c r="FB1185" s="48"/>
      <c r="FC1185" s="48"/>
      <c r="FD1185" s="48"/>
      <c r="FE1185" s="48"/>
      <c r="FF1185" s="48"/>
      <c r="FG1185" s="48"/>
      <c r="FH1185" s="48"/>
      <c r="FI1185" s="48"/>
      <c r="FJ1185" s="48"/>
      <c r="FK1185" s="48"/>
      <c r="FL1185" s="48"/>
      <c r="FM1185" s="48"/>
      <c r="FN1185" s="48"/>
      <c r="FO1185" s="48"/>
      <c r="FP1185" s="48"/>
      <c r="FQ1185" s="48"/>
      <c r="FR1185" s="48"/>
      <c r="FS1185" s="48"/>
      <c r="FT1185" s="48"/>
      <c r="FU1185" s="48"/>
      <c r="FV1185" s="48"/>
      <c r="FW1185" s="48"/>
      <c r="FX1185" s="48"/>
      <c r="FY1185" s="48"/>
      <c r="FZ1185" s="48"/>
      <c r="GA1185" s="48"/>
      <c r="GB1185" s="48"/>
      <c r="GC1185" s="48"/>
      <c r="GD1185" s="48"/>
      <c r="GE1185" s="48"/>
      <c r="GF1185" s="48"/>
      <c r="GG1185" s="48"/>
      <c r="GH1185" s="48"/>
      <c r="GI1185" s="48"/>
      <c r="GJ1185" s="48"/>
      <c r="GK1185" s="48"/>
      <c r="GL1185" s="48"/>
      <c r="GM1185" s="48"/>
      <c r="GN1185" s="48"/>
      <c r="GO1185" s="48"/>
      <c r="GP1185" s="48"/>
      <c r="GQ1185" s="48"/>
      <c r="GR1185" s="48"/>
      <c r="GS1185" s="48"/>
      <c r="GT1185" s="48"/>
      <c r="GU1185" s="48"/>
      <c r="GV1185" s="48"/>
      <c r="GW1185" s="48"/>
      <c r="GX1185" s="48"/>
      <c r="GY1185" s="48"/>
      <c r="GZ1185" s="48"/>
      <c r="HA1185" s="48"/>
      <c r="HB1185" s="48"/>
      <c r="HC1185" s="48"/>
      <c r="HD1185" s="48"/>
      <c r="HE1185" s="48"/>
      <c r="HF1185" s="48"/>
      <c r="HG1185" s="48"/>
      <c r="HH1185" s="48"/>
      <c r="HI1185" s="48"/>
      <c r="HJ1185" s="48"/>
      <c r="HK1185" s="48"/>
      <c r="HL1185" s="48"/>
      <c r="HM1185" s="48"/>
      <c r="HN1185" s="48"/>
      <c r="HO1185" s="48"/>
      <c r="HP1185" s="48"/>
      <c r="HQ1185" s="48"/>
      <c r="HR1185" s="48"/>
      <c r="HS1185" s="48"/>
      <c r="HT1185" s="48"/>
      <c r="HU1185" s="48"/>
      <c r="HV1185" s="48"/>
      <c r="HW1185" s="48"/>
      <c r="HX1185" s="48"/>
      <c r="HY1185" s="48"/>
      <c r="HZ1185" s="48"/>
      <c r="IA1185" s="48"/>
      <c r="IB1185" s="48"/>
      <c r="IC1185" s="48"/>
      <c r="ID1185" s="48"/>
      <c r="IE1185" s="48"/>
      <c r="IF1185" s="48"/>
      <c r="IG1185" s="48"/>
      <c r="IH1185" s="48"/>
      <c r="II1185" s="48"/>
      <c r="IJ1185" s="48"/>
      <c r="IK1185" s="48"/>
      <c r="IL1185" s="48"/>
      <c r="IM1185" s="48"/>
      <c r="IN1185" s="48"/>
      <c r="IO1185" s="48"/>
      <c r="IP1185" s="48"/>
      <c r="IQ1185" s="48"/>
      <c r="IR1185" s="48"/>
      <c r="IS1185" s="48"/>
      <c r="IT1185" s="48"/>
      <c r="IU1185" s="48"/>
      <c r="IV1185" s="48"/>
      <c r="IW1185" s="48"/>
      <c r="IX1185" s="48"/>
      <c r="IY1185" s="48"/>
      <c r="IZ1185" s="48"/>
      <c r="JA1185" s="48"/>
      <c r="JB1185" s="49"/>
      <c r="JC1185" s="49"/>
      <c r="JD1185" s="49"/>
      <c r="JE1185" s="49"/>
      <c r="JF1185" s="49"/>
      <c r="JG1185" s="49"/>
      <c r="JH1185" s="49"/>
      <c r="JI1185" s="49"/>
      <c r="JJ1185" s="49"/>
      <c r="JK1185" s="49"/>
      <c r="JL1185" s="49"/>
      <c r="JM1185" s="49"/>
    </row>
    <row r="1186" spans="2:273" ht="20.25" customHeight="1">
      <c r="B1186" s="117" t="s">
        <v>1182</v>
      </c>
      <c r="C1186" s="118">
        <v>20181</v>
      </c>
      <c r="D1186" s="108">
        <v>2018</v>
      </c>
      <c r="E1186" s="38" t="s">
        <v>1183</v>
      </c>
      <c r="F1186" s="141"/>
      <c r="G1186" s="353"/>
      <c r="H1186" s="3" t="s">
        <v>1184</v>
      </c>
      <c r="I1186" s="3"/>
      <c r="J1186" s="79">
        <v>4</v>
      </c>
      <c r="K1186" s="193">
        <v>55650</v>
      </c>
      <c r="L1186" s="3" t="s">
        <v>2666</v>
      </c>
      <c r="M1186" s="3" t="s">
        <v>395</v>
      </c>
      <c r="N1186" s="215">
        <v>2</v>
      </c>
      <c r="O1186" s="79">
        <v>3</v>
      </c>
      <c r="P1186" s="80">
        <v>53</v>
      </c>
      <c r="Q1186" s="4"/>
      <c r="R1186" s="3" t="s">
        <v>1185</v>
      </c>
      <c r="S1186" s="13">
        <v>17</v>
      </c>
      <c r="U1186" s="7"/>
      <c r="V1186" s="7"/>
      <c r="W1186" s="7"/>
      <c r="X1186" s="7"/>
      <c r="Y1186" s="13">
        <v>99</v>
      </c>
      <c r="AA1186" s="7"/>
      <c r="AB1186" s="7"/>
      <c r="AC1186" s="7"/>
      <c r="AD1186" s="7"/>
      <c r="AE1186" s="9" t="s">
        <v>1186</v>
      </c>
      <c r="AF1186" s="37"/>
      <c r="AG1186" s="37"/>
      <c r="AH1186" s="37"/>
      <c r="AI1186" s="37"/>
      <c r="AJ1186" s="37"/>
      <c r="AK1186" s="37"/>
      <c r="AL1186" s="37"/>
      <c r="AM1186" s="37"/>
      <c r="AN1186" s="37"/>
      <c r="AO1186" s="37"/>
      <c r="AP1186" s="37"/>
      <c r="AQ1186" s="37"/>
      <c r="AR1186" s="37"/>
      <c r="AS1186" s="37"/>
      <c r="AT1186" s="37"/>
      <c r="AU1186" s="37"/>
      <c r="AV1186" s="37"/>
      <c r="AW1186" s="37"/>
      <c r="AX1186" s="37"/>
      <c r="AY1186" s="37"/>
      <c r="AZ1186" s="37"/>
      <c r="BA1186" s="37"/>
      <c r="BB1186" s="37"/>
      <c r="BC1186" s="37"/>
      <c r="BD1186" s="37"/>
      <c r="BE1186" s="37"/>
      <c r="BF1186" s="37"/>
      <c r="BG1186" s="37"/>
      <c r="BH1186" s="37"/>
      <c r="BI1186" s="37"/>
      <c r="BJ1186" s="37"/>
      <c r="BK1186" s="37"/>
      <c r="BL1186" s="37"/>
      <c r="BM1186" s="37"/>
      <c r="BN1186" s="37"/>
      <c r="BO1186" s="37"/>
      <c r="BP1186" s="37"/>
      <c r="BQ1186" s="37"/>
      <c r="BR1186" s="37"/>
      <c r="BS1186" s="37"/>
      <c r="BT1186" s="37"/>
      <c r="BU1186" s="37"/>
      <c r="BV1186" s="37"/>
      <c r="BW1186" s="37"/>
      <c r="BX1186" s="37"/>
      <c r="BY1186" s="37"/>
      <c r="BZ1186" s="37"/>
      <c r="CA1186" s="37"/>
      <c r="CB1186" s="37"/>
      <c r="CC1186" s="37"/>
      <c r="CD1186" s="37"/>
      <c r="CE1186" s="37"/>
      <c r="CF1186" s="37"/>
      <c r="CG1186" s="37"/>
      <c r="CH1186" s="37"/>
      <c r="CI1186" s="37"/>
      <c r="CJ1186" s="37"/>
      <c r="CK1186" s="37"/>
      <c r="CL1186" s="37"/>
      <c r="CM1186" s="37"/>
      <c r="CN1186" s="37"/>
      <c r="CO1186" s="37"/>
      <c r="CP1186" s="37"/>
      <c r="CQ1186" s="37"/>
      <c r="CR1186" s="37"/>
      <c r="CS1186" s="37"/>
      <c r="CT1186" s="37"/>
      <c r="CU1186" s="37"/>
      <c r="CV1186" s="37"/>
      <c r="CW1186" s="37"/>
      <c r="CX1186" s="37"/>
      <c r="CY1186" s="37"/>
      <c r="CZ1186" s="37"/>
      <c r="DA1186" s="37"/>
      <c r="DB1186" s="37"/>
      <c r="DC1186" s="37"/>
      <c r="DD1186" s="37"/>
      <c r="DE1186" s="37"/>
      <c r="DF1186" s="37"/>
      <c r="DG1186" s="37"/>
      <c r="DH1186" s="37"/>
      <c r="DI1186" s="37"/>
      <c r="DJ1186" s="37"/>
      <c r="DK1186" s="37"/>
      <c r="DL1186" s="37"/>
      <c r="DM1186" s="37"/>
      <c r="DN1186" s="37"/>
      <c r="DO1186" s="37"/>
      <c r="DP1186" s="37"/>
      <c r="DQ1186" s="37"/>
      <c r="DR1186" s="37"/>
      <c r="DS1186" s="37"/>
      <c r="DT1186" s="37"/>
      <c r="DU1186" s="37"/>
      <c r="DV1186" s="37"/>
      <c r="DW1186" s="37"/>
      <c r="DX1186" s="37"/>
      <c r="DY1186" s="37"/>
      <c r="DZ1186" s="37"/>
      <c r="EA1186" s="37"/>
      <c r="EB1186" s="37"/>
      <c r="EC1186" s="37"/>
      <c r="ED1186" s="37"/>
      <c r="EE1186" s="37"/>
      <c r="EF1186" s="37"/>
      <c r="EG1186" s="37"/>
      <c r="EH1186" s="37"/>
      <c r="EI1186" s="37"/>
      <c r="EJ1186" s="37"/>
      <c r="EK1186" s="37"/>
      <c r="EL1186" s="37"/>
      <c r="EM1186" s="37"/>
      <c r="EN1186" s="37"/>
      <c r="EO1186" s="37"/>
      <c r="EP1186" s="37"/>
      <c r="EQ1186" s="37"/>
      <c r="ER1186" s="37"/>
      <c r="ES1186" s="37"/>
      <c r="ET1186" s="37"/>
      <c r="EU1186" s="37"/>
      <c r="EV1186" s="37"/>
      <c r="EW1186" s="37"/>
      <c r="EX1186" s="37"/>
      <c r="EY1186" s="37"/>
      <c r="EZ1186" s="37"/>
      <c r="FA1186" s="37"/>
      <c r="FB1186" s="37"/>
      <c r="FC1186" s="37"/>
      <c r="FD1186" s="37"/>
      <c r="FE1186" s="37"/>
      <c r="FF1186" s="37"/>
      <c r="FG1186" s="37"/>
      <c r="FH1186" s="37"/>
      <c r="FI1186" s="37"/>
      <c r="FJ1186" s="37"/>
      <c r="FK1186" s="37"/>
      <c r="FL1186" s="37"/>
      <c r="FM1186" s="37"/>
      <c r="FN1186" s="37"/>
      <c r="FO1186" s="37"/>
      <c r="FP1186" s="37"/>
      <c r="FQ1186" s="37"/>
      <c r="FR1186" s="37"/>
      <c r="FS1186" s="37"/>
      <c r="FT1186" s="37"/>
      <c r="FU1186" s="37"/>
      <c r="FV1186" s="37"/>
      <c r="FW1186" s="37"/>
      <c r="FX1186" s="37"/>
      <c r="FY1186" s="37"/>
      <c r="FZ1186" s="37"/>
      <c r="GA1186" s="37"/>
      <c r="GB1186" s="37"/>
      <c r="GC1186" s="37"/>
      <c r="GD1186" s="37"/>
      <c r="GE1186" s="37"/>
      <c r="GF1186" s="37"/>
      <c r="GG1186" s="37"/>
      <c r="GH1186" s="37"/>
      <c r="GI1186" s="37"/>
      <c r="GJ1186" s="37"/>
      <c r="GK1186" s="37"/>
      <c r="GL1186" s="37"/>
      <c r="GM1186" s="37"/>
      <c r="GN1186" s="37"/>
      <c r="GO1186" s="37"/>
      <c r="GP1186" s="37"/>
      <c r="GQ1186" s="37"/>
      <c r="GR1186" s="37"/>
      <c r="GS1186" s="37"/>
      <c r="GT1186" s="37"/>
      <c r="GU1186" s="37"/>
      <c r="GV1186" s="37"/>
      <c r="GW1186" s="37"/>
      <c r="GX1186" s="37"/>
      <c r="GY1186" s="37"/>
      <c r="GZ1186" s="37"/>
      <c r="HA1186" s="37"/>
      <c r="HB1186" s="37"/>
      <c r="HC1186" s="37"/>
      <c r="HD1186" s="37"/>
      <c r="HE1186" s="37"/>
      <c r="HF1186" s="37"/>
      <c r="HG1186" s="37"/>
      <c r="HH1186" s="37"/>
      <c r="HI1186" s="37"/>
      <c r="HJ1186" s="37"/>
      <c r="HK1186" s="37"/>
      <c r="HL1186" s="37"/>
      <c r="HM1186" s="37"/>
      <c r="HN1186" s="37"/>
      <c r="HO1186" s="37"/>
      <c r="HP1186" s="37"/>
      <c r="HQ1186" s="37"/>
      <c r="HR1186" s="37"/>
      <c r="HS1186" s="37"/>
      <c r="HT1186" s="37"/>
      <c r="HU1186" s="37"/>
      <c r="HV1186" s="37"/>
      <c r="HW1186" s="37"/>
      <c r="HX1186" s="37"/>
      <c r="HY1186" s="37"/>
      <c r="HZ1186" s="37"/>
      <c r="IA1186" s="37"/>
      <c r="IB1186" s="37"/>
      <c r="IC1186" s="37"/>
      <c r="ID1186" s="37"/>
      <c r="IE1186" s="37"/>
      <c r="IF1186" s="37"/>
      <c r="IG1186" s="37"/>
      <c r="IH1186" s="37"/>
      <c r="II1186" s="37"/>
      <c r="IJ1186" s="37"/>
      <c r="IK1186" s="37"/>
      <c r="IL1186" s="37"/>
      <c r="IM1186" s="37"/>
      <c r="IN1186" s="37"/>
      <c r="IO1186" s="37"/>
      <c r="IP1186" s="37"/>
      <c r="IQ1186" s="37"/>
      <c r="IR1186" s="37"/>
      <c r="IS1186" s="37"/>
      <c r="IT1186" s="37"/>
      <c r="IU1186" s="37"/>
      <c r="IV1186" s="37"/>
      <c r="IW1186" s="37"/>
      <c r="IX1186" s="37"/>
      <c r="IY1186" s="37"/>
      <c r="IZ1186" s="37"/>
      <c r="JA1186" s="37"/>
    </row>
    <row r="1187" spans="2:273" ht="20.25" customHeight="1">
      <c r="B1187" s="116" t="s">
        <v>6691</v>
      </c>
      <c r="C1187" s="107">
        <v>20201</v>
      </c>
      <c r="D1187" s="109">
        <v>2020</v>
      </c>
      <c r="E1187" s="65" t="s">
        <v>6692</v>
      </c>
      <c r="F1187" s="140"/>
      <c r="G1187" s="354" t="s">
        <v>1086</v>
      </c>
      <c r="H1187" s="57" t="s">
        <v>6693</v>
      </c>
      <c r="I1187" s="57" t="s">
        <v>53</v>
      </c>
      <c r="J1187" s="78">
        <v>27</v>
      </c>
      <c r="K1187" s="192">
        <v>1944053</v>
      </c>
      <c r="L1187" s="57" t="s">
        <v>6694</v>
      </c>
      <c r="M1187" s="57" t="s">
        <v>39</v>
      </c>
      <c r="N1187" s="215">
        <v>9</v>
      </c>
      <c r="O1187" s="78">
        <v>2</v>
      </c>
      <c r="P1187" s="78">
        <v>8</v>
      </c>
      <c r="Q1187" s="57" t="s">
        <v>47</v>
      </c>
      <c r="R1187" s="57" t="s">
        <v>80</v>
      </c>
      <c r="S1187" s="48"/>
      <c r="T1187" s="48"/>
      <c r="U1187" s="48"/>
      <c r="V1187" s="48"/>
      <c r="W1187" s="48"/>
      <c r="X1187" s="48"/>
      <c r="Y1187" s="48"/>
      <c r="Z1187" s="48"/>
      <c r="AA1187" s="48"/>
      <c r="AB1187" s="48"/>
      <c r="AC1187" s="48"/>
      <c r="AD1187" s="48"/>
      <c r="AE1187" s="48"/>
      <c r="AF1187" s="48"/>
      <c r="AG1187" s="48"/>
      <c r="AH1187" s="48"/>
      <c r="AI1187" s="48"/>
      <c r="AJ1187" s="48"/>
      <c r="AK1187" s="48"/>
      <c r="AL1187" s="48"/>
      <c r="AM1187" s="48"/>
      <c r="AN1187" s="48"/>
      <c r="AO1187" s="48"/>
      <c r="AP1187" s="48"/>
      <c r="AQ1187" s="48"/>
      <c r="AR1187" s="48"/>
      <c r="AS1187" s="48"/>
      <c r="AT1187" s="48"/>
      <c r="AU1187" s="48"/>
      <c r="AV1187" s="48"/>
      <c r="AW1187" s="48"/>
      <c r="AX1187" s="48"/>
      <c r="AY1187" s="48"/>
      <c r="AZ1187" s="48"/>
      <c r="BA1187" s="48"/>
      <c r="BB1187" s="48"/>
      <c r="BC1187" s="48"/>
      <c r="BD1187" s="48"/>
      <c r="BE1187" s="48"/>
      <c r="BF1187" s="48"/>
      <c r="BG1187" s="48"/>
      <c r="BH1187" s="48"/>
      <c r="BI1187" s="48"/>
      <c r="BJ1187" s="48"/>
      <c r="BK1187" s="48"/>
      <c r="BL1187" s="48"/>
      <c r="BM1187" s="48"/>
      <c r="BN1187" s="48"/>
      <c r="BO1187" s="48"/>
      <c r="BP1187" s="48"/>
      <c r="BQ1187" s="48"/>
      <c r="BR1187" s="48"/>
      <c r="BS1187" s="48"/>
      <c r="BT1187" s="48"/>
      <c r="BU1187" s="48"/>
      <c r="BV1187" s="48"/>
      <c r="BW1187" s="48"/>
      <c r="BX1187" s="48"/>
      <c r="BY1187" s="48"/>
      <c r="BZ1187" s="48"/>
      <c r="CA1187" s="48"/>
      <c r="CB1187" s="48"/>
      <c r="CC1187" s="48"/>
      <c r="CD1187" s="48"/>
      <c r="CE1187" s="48"/>
      <c r="CF1187" s="48"/>
      <c r="CG1187" s="48"/>
      <c r="CH1187" s="48"/>
      <c r="CI1187" s="48"/>
      <c r="CJ1187" s="48"/>
      <c r="CK1187" s="48"/>
      <c r="CL1187" s="48"/>
      <c r="CM1187" s="48"/>
      <c r="CN1187" s="48"/>
      <c r="CO1187" s="48"/>
      <c r="CP1187" s="48"/>
      <c r="CQ1187" s="48"/>
      <c r="CR1187" s="48"/>
      <c r="CS1187" s="48"/>
      <c r="CT1187" s="48"/>
      <c r="CU1187" s="48"/>
      <c r="CV1187" s="48"/>
      <c r="CW1187" s="48"/>
      <c r="CX1187" s="48"/>
      <c r="CY1187" s="48"/>
      <c r="CZ1187" s="48"/>
      <c r="DA1187" s="48"/>
      <c r="DB1187" s="48"/>
      <c r="DC1187" s="48"/>
      <c r="DD1187" s="48"/>
      <c r="DE1187" s="48"/>
      <c r="DF1187" s="48"/>
      <c r="DG1187" s="48"/>
      <c r="DH1187" s="48"/>
      <c r="DI1187" s="48"/>
      <c r="DJ1187" s="48"/>
      <c r="DK1187" s="48"/>
      <c r="DL1187" s="48"/>
      <c r="DM1187" s="48"/>
      <c r="DN1187" s="48"/>
      <c r="DO1187" s="48"/>
      <c r="DP1187" s="48"/>
      <c r="DQ1187" s="48"/>
      <c r="DR1187" s="48"/>
      <c r="DS1187" s="48"/>
      <c r="DT1187" s="48"/>
      <c r="DU1187" s="48"/>
      <c r="DV1187" s="48"/>
      <c r="DW1187" s="48"/>
      <c r="DX1187" s="48"/>
      <c r="DY1187" s="48"/>
      <c r="DZ1187" s="48"/>
      <c r="EA1187" s="48"/>
      <c r="EB1187" s="48"/>
      <c r="EC1187" s="48"/>
      <c r="ED1187" s="48"/>
      <c r="EE1187" s="48"/>
      <c r="EF1187" s="48"/>
      <c r="EG1187" s="48"/>
      <c r="EH1187" s="48"/>
      <c r="EI1187" s="48"/>
      <c r="EJ1187" s="48"/>
      <c r="EK1187" s="48"/>
      <c r="EL1187" s="48"/>
      <c r="EM1187" s="48"/>
      <c r="EN1187" s="48"/>
      <c r="EO1187" s="48"/>
      <c r="EP1187" s="48"/>
      <c r="EQ1187" s="48"/>
      <c r="ER1187" s="48"/>
      <c r="ES1187" s="48"/>
      <c r="ET1187" s="48"/>
      <c r="EU1187" s="48"/>
      <c r="EV1187" s="48"/>
      <c r="EW1187" s="48"/>
      <c r="EX1187" s="48"/>
      <c r="EY1187" s="48"/>
      <c r="EZ1187" s="48"/>
      <c r="FA1187" s="48"/>
      <c r="FB1187" s="48"/>
      <c r="FC1187" s="48"/>
      <c r="FD1187" s="48"/>
      <c r="FE1187" s="48"/>
      <c r="FF1187" s="48"/>
      <c r="FG1187" s="48"/>
      <c r="FH1187" s="48"/>
      <c r="FI1187" s="48"/>
      <c r="FJ1187" s="48"/>
      <c r="FK1187" s="48"/>
      <c r="FL1187" s="48"/>
      <c r="FM1187" s="48"/>
      <c r="FN1187" s="48"/>
      <c r="FO1187" s="48"/>
      <c r="FP1187" s="48"/>
      <c r="FQ1187" s="48"/>
      <c r="FR1187" s="48"/>
      <c r="FS1187" s="48"/>
      <c r="FT1187" s="48"/>
      <c r="FU1187" s="48"/>
      <c r="FV1187" s="48"/>
      <c r="FW1187" s="48"/>
      <c r="FX1187" s="48"/>
      <c r="FY1187" s="48"/>
      <c r="FZ1187" s="48"/>
      <c r="GA1187" s="48"/>
      <c r="GB1187" s="48"/>
      <c r="GC1187" s="48"/>
      <c r="GD1187" s="48"/>
      <c r="GE1187" s="48"/>
      <c r="GF1187" s="48"/>
      <c r="GG1187" s="48"/>
      <c r="GH1187" s="48"/>
      <c r="GI1187" s="48"/>
      <c r="GJ1187" s="48"/>
      <c r="GK1187" s="48"/>
      <c r="GL1187" s="48"/>
      <c r="GM1187" s="48"/>
      <c r="GN1187" s="48"/>
      <c r="GO1187" s="48"/>
      <c r="GP1187" s="48"/>
      <c r="GQ1187" s="48"/>
      <c r="GR1187" s="48"/>
      <c r="GS1187" s="48"/>
      <c r="GT1187" s="48"/>
      <c r="GU1187" s="48"/>
      <c r="GV1187" s="48"/>
      <c r="GW1187" s="48"/>
      <c r="GX1187" s="48"/>
      <c r="GY1187" s="48"/>
      <c r="GZ1187" s="48"/>
      <c r="HA1187" s="48"/>
      <c r="HB1187" s="48"/>
      <c r="HC1187" s="48"/>
      <c r="HD1187" s="48"/>
      <c r="HE1187" s="48"/>
      <c r="HF1187" s="48"/>
      <c r="HG1187" s="48"/>
      <c r="HH1187" s="48"/>
      <c r="HI1187" s="48"/>
      <c r="HJ1187" s="48"/>
      <c r="HK1187" s="48"/>
      <c r="HL1187" s="48"/>
      <c r="HM1187" s="48"/>
      <c r="HN1187" s="48"/>
      <c r="HO1187" s="48"/>
      <c r="HP1187" s="48"/>
      <c r="HQ1187" s="48"/>
      <c r="HR1187" s="48"/>
      <c r="HS1187" s="48"/>
      <c r="HT1187" s="48"/>
      <c r="HU1187" s="48"/>
      <c r="HV1187" s="48"/>
      <c r="HW1187" s="48"/>
      <c r="HX1187" s="48"/>
      <c r="HY1187" s="48"/>
      <c r="HZ1187" s="48"/>
      <c r="IA1187" s="48"/>
      <c r="IB1187" s="48"/>
      <c r="IC1187" s="48"/>
      <c r="ID1187" s="48"/>
      <c r="IE1187" s="48"/>
      <c r="IF1187" s="48"/>
      <c r="IG1187" s="48"/>
      <c r="IH1187" s="48"/>
      <c r="II1187" s="48"/>
      <c r="IJ1187" s="48"/>
      <c r="IK1187" s="48"/>
      <c r="IL1187" s="48"/>
      <c r="IM1187" s="48"/>
      <c r="IN1187" s="48"/>
      <c r="IO1187" s="48"/>
      <c r="IP1187" s="48"/>
      <c r="IQ1187" s="48"/>
      <c r="IR1187" s="48"/>
      <c r="IS1187" s="48"/>
      <c r="IT1187" s="48"/>
      <c r="IU1187" s="48"/>
      <c r="IV1187" s="48"/>
      <c r="IW1187" s="48"/>
      <c r="IX1187" s="48"/>
      <c r="IY1187" s="48"/>
      <c r="IZ1187" s="48"/>
      <c r="JA1187" s="48"/>
      <c r="JB1187" s="49"/>
      <c r="JC1187" s="49"/>
      <c r="JD1187" s="49"/>
      <c r="JE1187" s="49"/>
      <c r="JF1187" s="49"/>
      <c r="JG1187" s="49"/>
      <c r="JH1187" s="49"/>
      <c r="JI1187" s="49"/>
      <c r="JJ1187" s="49"/>
      <c r="JK1187" s="49"/>
      <c r="JL1187" s="49"/>
      <c r="JM1187" s="49"/>
    </row>
    <row r="1188" spans="2:273" ht="20.25" customHeight="1">
      <c r="B1188" s="116" t="s">
        <v>6695</v>
      </c>
      <c r="C1188" s="107">
        <v>20202</v>
      </c>
      <c r="D1188" s="108">
        <v>2020</v>
      </c>
      <c r="E1188" s="65" t="s">
        <v>1188</v>
      </c>
      <c r="F1188" s="140"/>
      <c r="G1188" s="354" t="s">
        <v>1086</v>
      </c>
      <c r="H1188" s="57" t="s">
        <v>6696</v>
      </c>
      <c r="I1188" s="57" t="s">
        <v>37</v>
      </c>
      <c r="J1188" s="78">
        <v>2</v>
      </c>
      <c r="K1188" s="192">
        <v>100000</v>
      </c>
      <c r="L1188" s="58"/>
      <c r="M1188" s="57" t="s">
        <v>175</v>
      </c>
      <c r="N1188" s="215">
        <v>4</v>
      </c>
      <c r="O1188" s="78">
        <v>6</v>
      </c>
      <c r="P1188" s="78">
        <v>7</v>
      </c>
      <c r="Q1188" s="57" t="s">
        <v>55</v>
      </c>
      <c r="R1188" s="57" t="s">
        <v>33</v>
      </c>
      <c r="S1188" s="48"/>
      <c r="T1188" s="48"/>
      <c r="U1188" s="48"/>
      <c r="V1188" s="48"/>
      <c r="W1188" s="48"/>
      <c r="X1188" s="48"/>
      <c r="Y1188" s="48"/>
      <c r="Z1188" s="48"/>
      <c r="AA1188" s="48"/>
      <c r="AB1188" s="48"/>
      <c r="AC1188" s="48"/>
      <c r="AD1188" s="48"/>
      <c r="AE1188" s="48"/>
      <c r="AR1188" s="7" t="s">
        <v>47</v>
      </c>
      <c r="AS1188" s="7" t="s">
        <v>53</v>
      </c>
    </row>
    <row r="1189" spans="2:273" ht="20.25" customHeight="1">
      <c r="B1189" s="111" t="s">
        <v>1187</v>
      </c>
      <c r="C1189" s="112">
        <v>20182</v>
      </c>
      <c r="D1189" s="108">
        <v>2018</v>
      </c>
      <c r="E1189" s="35" t="s">
        <v>1188</v>
      </c>
      <c r="F1189" s="142"/>
      <c r="G1189" s="353"/>
      <c r="H1189" s="36" t="s">
        <v>1189</v>
      </c>
      <c r="I1189" s="4" t="s">
        <v>37</v>
      </c>
      <c r="J1189" s="79">
        <v>61</v>
      </c>
      <c r="K1189" s="191">
        <v>2604000</v>
      </c>
      <c r="L1189" s="4"/>
      <c r="M1189" s="4" t="s">
        <v>175</v>
      </c>
      <c r="N1189" s="215">
        <v>4</v>
      </c>
      <c r="O1189" s="77">
        <v>6</v>
      </c>
      <c r="P1189" s="77">
        <v>7</v>
      </c>
      <c r="Q1189" s="36" t="s">
        <v>55</v>
      </c>
      <c r="R1189" s="4" t="s">
        <v>390</v>
      </c>
      <c r="S1189" s="37"/>
      <c r="T1189" s="37"/>
      <c r="U1189" s="37"/>
      <c r="V1189" s="37"/>
      <c r="W1189" s="37"/>
      <c r="X1189" s="37"/>
      <c r="Y1189" s="37"/>
      <c r="Z1189" s="37"/>
      <c r="AA1189" s="37"/>
      <c r="AB1189" s="37"/>
      <c r="AC1189" s="37"/>
      <c r="AD1189" s="37"/>
      <c r="AE1189" s="37"/>
      <c r="AR1189" s="7" t="s">
        <v>47</v>
      </c>
      <c r="AS1189" s="7" t="s">
        <v>53</v>
      </c>
    </row>
    <row r="1190" spans="2:273" ht="20.25" customHeight="1">
      <c r="B1190" s="116" t="s">
        <v>6697</v>
      </c>
      <c r="C1190" s="107">
        <v>20202</v>
      </c>
      <c r="D1190" s="108">
        <v>2020</v>
      </c>
      <c r="E1190" s="65" t="s">
        <v>6698</v>
      </c>
      <c r="F1190" s="140"/>
      <c r="G1190" s="354"/>
      <c r="H1190" s="57" t="s">
        <v>6699</v>
      </c>
      <c r="I1190" s="57" t="s">
        <v>37</v>
      </c>
      <c r="J1190" s="78">
        <v>7</v>
      </c>
      <c r="K1190" s="192">
        <v>800232</v>
      </c>
      <c r="L1190" s="57" t="s">
        <v>6700</v>
      </c>
      <c r="M1190" s="57" t="s">
        <v>59</v>
      </c>
      <c r="N1190" s="215">
        <v>4</v>
      </c>
      <c r="O1190" s="78">
        <v>6</v>
      </c>
      <c r="P1190" s="78">
        <v>51</v>
      </c>
      <c r="Q1190" s="57" t="s">
        <v>32</v>
      </c>
      <c r="R1190" s="57" t="s">
        <v>33</v>
      </c>
      <c r="S1190" s="48"/>
      <c r="T1190" s="48"/>
      <c r="U1190" s="48"/>
      <c r="V1190" s="48"/>
      <c r="W1190" s="48"/>
      <c r="X1190" s="48"/>
      <c r="Y1190" s="48"/>
      <c r="Z1190" s="48"/>
      <c r="AA1190" s="48"/>
      <c r="AB1190" s="48"/>
      <c r="AC1190" s="48"/>
      <c r="AD1190" s="48"/>
      <c r="AE1190" s="48"/>
      <c r="AF1190" s="37"/>
      <c r="AG1190" s="37"/>
      <c r="AH1190" s="37"/>
      <c r="AI1190" s="37"/>
      <c r="AJ1190" s="37"/>
      <c r="AK1190" s="37"/>
      <c r="AL1190" s="37"/>
      <c r="AM1190" s="37"/>
      <c r="AN1190" s="37"/>
      <c r="AO1190" s="37"/>
      <c r="AP1190" s="37"/>
      <c r="AQ1190" s="37"/>
      <c r="AR1190" s="37"/>
      <c r="AS1190" s="37"/>
      <c r="AT1190" s="37"/>
      <c r="AU1190" s="37"/>
      <c r="AV1190" s="37"/>
      <c r="AW1190" s="37"/>
      <c r="AX1190" s="37"/>
      <c r="AY1190" s="37"/>
      <c r="AZ1190" s="37"/>
      <c r="BA1190" s="37"/>
      <c r="BB1190" s="37"/>
      <c r="BC1190" s="37"/>
      <c r="BD1190" s="37"/>
      <c r="BE1190" s="37"/>
      <c r="BF1190" s="37"/>
      <c r="BG1190" s="37"/>
      <c r="BH1190" s="37"/>
      <c r="BI1190" s="37"/>
      <c r="BJ1190" s="37"/>
      <c r="BK1190" s="37"/>
      <c r="BL1190" s="37"/>
      <c r="BM1190" s="37"/>
      <c r="BN1190" s="37"/>
      <c r="BO1190" s="37"/>
      <c r="BP1190" s="37"/>
      <c r="BQ1190" s="37"/>
      <c r="BR1190" s="37"/>
      <c r="BS1190" s="37"/>
      <c r="BT1190" s="37"/>
      <c r="BU1190" s="37"/>
      <c r="BV1190" s="37"/>
      <c r="BW1190" s="37"/>
      <c r="BX1190" s="37"/>
      <c r="BY1190" s="37"/>
      <c r="BZ1190" s="37"/>
      <c r="CA1190" s="37"/>
      <c r="CB1190" s="37"/>
      <c r="CC1190" s="37"/>
      <c r="CD1190" s="37"/>
      <c r="CE1190" s="37"/>
      <c r="CF1190" s="37"/>
      <c r="CG1190" s="37"/>
      <c r="CH1190" s="37"/>
      <c r="CI1190" s="37"/>
      <c r="CJ1190" s="37"/>
      <c r="CK1190" s="37"/>
      <c r="CL1190" s="37"/>
      <c r="CM1190" s="37"/>
      <c r="CN1190" s="37"/>
      <c r="CO1190" s="37"/>
      <c r="CP1190" s="37"/>
      <c r="CQ1190" s="37"/>
      <c r="CR1190" s="37"/>
      <c r="CS1190" s="37"/>
      <c r="CT1190" s="37"/>
      <c r="CU1190" s="37"/>
      <c r="CV1190" s="37"/>
      <c r="CW1190" s="37"/>
      <c r="CX1190" s="37"/>
      <c r="CY1190" s="37"/>
      <c r="CZ1190" s="37"/>
      <c r="DA1190" s="37"/>
      <c r="DB1190" s="37"/>
      <c r="DC1190" s="37"/>
      <c r="DD1190" s="37"/>
      <c r="DE1190" s="37"/>
      <c r="DF1190" s="37"/>
      <c r="DG1190" s="37"/>
      <c r="DH1190" s="37"/>
      <c r="DI1190" s="37"/>
      <c r="DJ1190" s="37"/>
      <c r="DK1190" s="37"/>
      <c r="DL1190" s="37"/>
      <c r="DM1190" s="37"/>
      <c r="DN1190" s="37"/>
      <c r="DO1190" s="37"/>
      <c r="DP1190" s="37"/>
      <c r="DQ1190" s="37"/>
      <c r="DR1190" s="37"/>
      <c r="DS1190" s="37"/>
      <c r="DT1190" s="37"/>
      <c r="DU1190" s="37"/>
      <c r="DV1190" s="37"/>
      <c r="DW1190" s="37"/>
      <c r="DX1190" s="37"/>
      <c r="DY1190" s="37"/>
      <c r="DZ1190" s="37"/>
      <c r="EA1190" s="37"/>
      <c r="EB1190" s="37"/>
      <c r="EC1190" s="37"/>
      <c r="ED1190" s="37"/>
      <c r="EE1190" s="37"/>
      <c r="EF1190" s="37"/>
      <c r="EG1190" s="37"/>
      <c r="EH1190" s="37"/>
      <c r="EI1190" s="37"/>
      <c r="EJ1190" s="37"/>
      <c r="EK1190" s="37"/>
      <c r="EL1190" s="37"/>
      <c r="EM1190" s="37"/>
      <c r="EN1190" s="37"/>
      <c r="EO1190" s="37"/>
      <c r="EP1190" s="37"/>
      <c r="EQ1190" s="37"/>
      <c r="ER1190" s="37"/>
      <c r="ES1190" s="37"/>
      <c r="ET1190" s="37"/>
      <c r="EU1190" s="37"/>
      <c r="EV1190" s="37"/>
      <c r="EW1190" s="37"/>
      <c r="EX1190" s="37"/>
      <c r="EY1190" s="37"/>
      <c r="EZ1190" s="37"/>
      <c r="FA1190" s="37"/>
      <c r="FB1190" s="37"/>
      <c r="FC1190" s="37"/>
      <c r="FD1190" s="37"/>
      <c r="FE1190" s="37"/>
      <c r="FF1190" s="37"/>
      <c r="FG1190" s="37"/>
      <c r="FH1190" s="37"/>
      <c r="FI1190" s="37"/>
      <c r="FJ1190" s="37"/>
      <c r="FK1190" s="37"/>
      <c r="FL1190" s="37"/>
      <c r="FM1190" s="37"/>
      <c r="FN1190" s="37"/>
      <c r="FO1190" s="37"/>
      <c r="FP1190" s="37"/>
      <c r="FQ1190" s="37"/>
      <c r="FR1190" s="37"/>
      <c r="FS1190" s="37"/>
      <c r="FT1190" s="37"/>
      <c r="FU1190" s="37"/>
      <c r="FV1190" s="37"/>
      <c r="FW1190" s="37"/>
      <c r="FX1190" s="37"/>
      <c r="FY1190" s="37"/>
      <c r="FZ1190" s="37"/>
      <c r="GA1190" s="37"/>
      <c r="GB1190" s="37"/>
      <c r="GC1190" s="37"/>
      <c r="GD1190" s="37"/>
      <c r="GE1190" s="37"/>
      <c r="GF1190" s="37"/>
      <c r="GG1190" s="37"/>
      <c r="GH1190" s="37"/>
      <c r="GI1190" s="37"/>
      <c r="GJ1190" s="37"/>
      <c r="GK1190" s="37"/>
      <c r="GL1190" s="37"/>
      <c r="GM1190" s="37"/>
      <c r="GN1190" s="37"/>
      <c r="GO1190" s="37"/>
      <c r="GP1190" s="37"/>
      <c r="GQ1190" s="37"/>
      <c r="GR1190" s="37"/>
      <c r="GS1190" s="37"/>
      <c r="GT1190" s="37"/>
      <c r="GU1190" s="37"/>
      <c r="GV1190" s="37"/>
      <c r="GW1190" s="37"/>
      <c r="GX1190" s="37"/>
      <c r="GY1190" s="37"/>
      <c r="GZ1190" s="37"/>
      <c r="HA1190" s="37"/>
      <c r="HB1190" s="37"/>
      <c r="HC1190" s="37"/>
      <c r="HD1190" s="37"/>
      <c r="HE1190" s="37"/>
      <c r="HF1190" s="37"/>
      <c r="HG1190" s="37"/>
      <c r="HH1190" s="37"/>
      <c r="HI1190" s="37"/>
      <c r="HJ1190" s="37"/>
      <c r="HK1190" s="37"/>
      <c r="HL1190" s="37"/>
      <c r="HM1190" s="37"/>
      <c r="HN1190" s="37"/>
      <c r="HO1190" s="37"/>
      <c r="HP1190" s="37"/>
      <c r="HQ1190" s="37"/>
      <c r="HR1190" s="37"/>
      <c r="HS1190" s="37"/>
      <c r="HT1190" s="37"/>
      <c r="HU1190" s="37"/>
      <c r="HV1190" s="37"/>
      <c r="HW1190" s="37"/>
      <c r="HX1190" s="37"/>
      <c r="HY1190" s="37"/>
      <c r="HZ1190" s="37"/>
      <c r="IA1190" s="37"/>
      <c r="IB1190" s="37"/>
      <c r="IC1190" s="37"/>
      <c r="ID1190" s="37"/>
      <c r="IE1190" s="37"/>
      <c r="IF1190" s="37"/>
      <c r="IG1190" s="37"/>
      <c r="IH1190" s="37"/>
      <c r="II1190" s="37"/>
      <c r="IJ1190" s="37"/>
      <c r="IK1190" s="37"/>
      <c r="IL1190" s="37"/>
      <c r="IM1190" s="37"/>
      <c r="IN1190" s="37"/>
      <c r="IO1190" s="37"/>
      <c r="IP1190" s="37"/>
      <c r="IQ1190" s="37"/>
      <c r="IR1190" s="37"/>
      <c r="IS1190" s="37"/>
      <c r="IT1190" s="37"/>
      <c r="IU1190" s="37"/>
      <c r="IV1190" s="37"/>
      <c r="IW1190" s="37"/>
      <c r="IX1190" s="37"/>
      <c r="IY1190" s="37"/>
      <c r="IZ1190" s="37"/>
      <c r="JA1190" s="37"/>
      <c r="JB1190" s="37"/>
      <c r="JC1190" s="37"/>
      <c r="JD1190" s="37"/>
      <c r="JE1190" s="37"/>
      <c r="JF1190" s="37"/>
      <c r="JG1190" s="37"/>
      <c r="JH1190" s="37"/>
      <c r="JI1190" s="37"/>
      <c r="JJ1190" s="37"/>
      <c r="JK1190" s="37"/>
      <c r="JL1190" s="37"/>
      <c r="JM1190" s="37"/>
    </row>
    <row r="1191" spans="2:273" ht="20.25" customHeight="1">
      <c r="B1191" s="111" t="s">
        <v>1190</v>
      </c>
      <c r="C1191" s="112">
        <v>20182</v>
      </c>
      <c r="D1191" s="108">
        <v>2018</v>
      </c>
      <c r="E1191" s="35" t="s">
        <v>1191</v>
      </c>
      <c r="F1191" s="142"/>
      <c r="G1191" s="353"/>
      <c r="H1191" s="36" t="s">
        <v>1192</v>
      </c>
      <c r="I1191" s="4" t="s">
        <v>37</v>
      </c>
      <c r="J1191" s="79">
        <v>31</v>
      </c>
      <c r="K1191" s="191">
        <v>2258897</v>
      </c>
      <c r="L1191" s="31" t="s">
        <v>1193</v>
      </c>
      <c r="M1191" s="4" t="s">
        <v>639</v>
      </c>
      <c r="N1191" s="215">
        <v>2</v>
      </c>
      <c r="O1191" s="77">
        <v>4</v>
      </c>
      <c r="P1191" s="77">
        <v>57</v>
      </c>
      <c r="Q1191" s="36" t="s">
        <v>55</v>
      </c>
      <c r="R1191" s="4" t="s">
        <v>156</v>
      </c>
      <c r="S1191" s="37"/>
      <c r="T1191" s="37"/>
      <c r="U1191" s="37"/>
      <c r="V1191" s="37"/>
      <c r="W1191" s="37"/>
      <c r="X1191" s="37"/>
      <c r="Y1191" s="37"/>
      <c r="Z1191" s="37"/>
      <c r="AA1191" s="37"/>
      <c r="AB1191" s="37"/>
      <c r="AC1191" s="37"/>
      <c r="AD1191" s="37"/>
      <c r="AE1191" s="37"/>
    </row>
    <row r="1192" spans="2:273" ht="20.25" customHeight="1">
      <c r="B1192" s="116" t="s">
        <v>6701</v>
      </c>
      <c r="C1192" s="107">
        <v>20202</v>
      </c>
      <c r="D1192" s="108">
        <v>2020</v>
      </c>
      <c r="E1192" s="65" t="s">
        <v>6702</v>
      </c>
      <c r="F1192" s="140"/>
      <c r="G1192" s="354" t="s">
        <v>1086</v>
      </c>
      <c r="H1192" s="57" t="s">
        <v>6703</v>
      </c>
      <c r="I1192" s="57" t="s">
        <v>37</v>
      </c>
      <c r="J1192" s="78">
        <v>8</v>
      </c>
      <c r="K1192" s="192">
        <v>199823</v>
      </c>
      <c r="L1192" s="57" t="s">
        <v>6704</v>
      </c>
      <c r="M1192" s="57" t="s">
        <v>175</v>
      </c>
      <c r="N1192" s="215">
        <v>4</v>
      </c>
      <c r="O1192" s="78">
        <v>6</v>
      </c>
      <c r="P1192" s="78">
        <v>7</v>
      </c>
      <c r="Q1192" s="57" t="s">
        <v>55</v>
      </c>
      <c r="R1192" s="57" t="s">
        <v>33</v>
      </c>
      <c r="S1192" s="48"/>
      <c r="T1192" s="48"/>
      <c r="U1192" s="48"/>
      <c r="V1192" s="48"/>
      <c r="W1192" s="48"/>
      <c r="X1192" s="48"/>
      <c r="Y1192" s="48"/>
      <c r="Z1192" s="48"/>
      <c r="AA1192" s="48"/>
      <c r="AB1192" s="48"/>
      <c r="AC1192" s="48"/>
      <c r="AD1192" s="48"/>
      <c r="AE1192" s="48"/>
    </row>
    <row r="1193" spans="2:273" ht="20.25" customHeight="1">
      <c r="B1193" s="111" t="s">
        <v>1194</v>
      </c>
      <c r="C1193" s="112">
        <v>20182</v>
      </c>
      <c r="D1193" s="108">
        <v>2018</v>
      </c>
      <c r="E1193" s="35" t="s">
        <v>1195</v>
      </c>
      <c r="F1193" s="142"/>
      <c r="G1193" s="353"/>
      <c r="H1193" s="36" t="s">
        <v>1196</v>
      </c>
      <c r="I1193" s="4" t="s">
        <v>37</v>
      </c>
      <c r="J1193" s="79">
        <v>27</v>
      </c>
      <c r="K1193" s="191">
        <v>1727807</v>
      </c>
      <c r="L1193" s="4" t="s">
        <v>1197</v>
      </c>
      <c r="M1193" s="4" t="s">
        <v>74</v>
      </c>
      <c r="N1193" s="215">
        <v>4</v>
      </c>
      <c r="O1193" s="77">
        <v>6</v>
      </c>
      <c r="P1193" s="77">
        <v>57</v>
      </c>
      <c r="Q1193" s="36" t="s">
        <v>161</v>
      </c>
      <c r="R1193" s="4" t="s">
        <v>70</v>
      </c>
      <c r="S1193" s="37"/>
      <c r="T1193" s="37"/>
      <c r="U1193" s="37"/>
      <c r="V1193" s="37"/>
      <c r="W1193" s="37"/>
      <c r="X1193" s="37"/>
      <c r="Y1193" s="37"/>
      <c r="Z1193" s="37"/>
      <c r="AA1193" s="37"/>
      <c r="AB1193" s="37"/>
      <c r="AC1193" s="37"/>
      <c r="AD1193" s="37"/>
      <c r="AE1193" s="37"/>
      <c r="AR1193" s="7" t="s">
        <v>47</v>
      </c>
      <c r="AS1193" s="7" t="s">
        <v>53</v>
      </c>
    </row>
    <row r="1194" spans="2:273" ht="20.25" customHeight="1">
      <c r="B1194" s="116" t="s">
        <v>6708</v>
      </c>
      <c r="C1194" s="107">
        <v>20201</v>
      </c>
      <c r="D1194" s="109">
        <v>2020</v>
      </c>
      <c r="E1194" s="65" t="s">
        <v>1199</v>
      </c>
      <c r="F1194" s="140"/>
      <c r="G1194" s="354" t="s">
        <v>1086</v>
      </c>
      <c r="H1194" s="57" t="s">
        <v>6709</v>
      </c>
      <c r="I1194" s="57" t="s">
        <v>53</v>
      </c>
      <c r="J1194" s="78">
        <v>28</v>
      </c>
      <c r="K1194" s="192">
        <v>99047</v>
      </c>
      <c r="L1194" s="57" t="s">
        <v>6707</v>
      </c>
      <c r="M1194" s="57" t="s">
        <v>749</v>
      </c>
      <c r="N1194" s="215">
        <v>2</v>
      </c>
      <c r="O1194" s="78">
        <v>3</v>
      </c>
      <c r="P1194" s="78">
        <v>6</v>
      </c>
      <c r="Q1194" s="57" t="s">
        <v>47</v>
      </c>
      <c r="R1194" s="57" t="s">
        <v>80</v>
      </c>
      <c r="S1194" s="48"/>
      <c r="T1194" s="48"/>
      <c r="U1194" s="48"/>
      <c r="V1194" s="48"/>
      <c r="W1194" s="48"/>
      <c r="X1194" s="48"/>
      <c r="Y1194" s="48"/>
      <c r="Z1194" s="48"/>
      <c r="AA1194" s="48"/>
      <c r="AB1194" s="48"/>
      <c r="AC1194" s="48"/>
      <c r="AD1194" s="48"/>
      <c r="AE1194" s="48"/>
      <c r="AF1194" s="37"/>
      <c r="AG1194" s="37"/>
      <c r="AH1194" s="37"/>
      <c r="AI1194" s="37"/>
      <c r="AJ1194" s="37"/>
      <c r="AK1194" s="37"/>
      <c r="AL1194" s="37"/>
      <c r="AM1194" s="37"/>
      <c r="AN1194" s="37"/>
      <c r="AO1194" s="37"/>
      <c r="AP1194" s="37"/>
      <c r="AQ1194" s="37"/>
      <c r="AR1194" s="37"/>
      <c r="AS1194" s="37"/>
      <c r="AT1194" s="37"/>
      <c r="AU1194" s="37"/>
      <c r="AV1194" s="37"/>
      <c r="AW1194" s="37"/>
      <c r="AX1194" s="37"/>
      <c r="AY1194" s="37"/>
      <c r="AZ1194" s="37"/>
      <c r="BA1194" s="37"/>
      <c r="BB1194" s="37"/>
      <c r="BC1194" s="37"/>
      <c r="BD1194" s="37"/>
      <c r="BE1194" s="37"/>
      <c r="BF1194" s="37"/>
      <c r="BG1194" s="37"/>
      <c r="BH1194" s="37"/>
      <c r="BI1194" s="37"/>
      <c r="BJ1194" s="37"/>
      <c r="BK1194" s="37"/>
      <c r="BL1194" s="37"/>
      <c r="BM1194" s="37"/>
      <c r="BN1194" s="37"/>
      <c r="BO1194" s="37"/>
      <c r="BP1194" s="37"/>
      <c r="BQ1194" s="37"/>
      <c r="BR1194" s="37"/>
      <c r="BS1194" s="37"/>
      <c r="BT1194" s="37"/>
      <c r="BU1194" s="37"/>
      <c r="BV1194" s="37"/>
      <c r="BW1194" s="37"/>
      <c r="BX1194" s="37"/>
      <c r="BY1194" s="37"/>
      <c r="BZ1194" s="37"/>
      <c r="CA1194" s="37"/>
      <c r="CB1194" s="37"/>
      <c r="CC1194" s="37"/>
      <c r="CD1194" s="37"/>
      <c r="CE1194" s="37"/>
      <c r="CF1194" s="37"/>
      <c r="CG1194" s="37"/>
      <c r="CH1194" s="37"/>
      <c r="CI1194" s="37"/>
      <c r="CJ1194" s="37"/>
      <c r="CK1194" s="37"/>
      <c r="CL1194" s="37"/>
      <c r="CM1194" s="37"/>
      <c r="CN1194" s="37"/>
      <c r="CO1194" s="37"/>
      <c r="CP1194" s="37"/>
      <c r="CQ1194" s="37"/>
      <c r="CR1194" s="37"/>
      <c r="CS1194" s="37"/>
      <c r="CT1194" s="37"/>
      <c r="CU1194" s="37"/>
      <c r="CV1194" s="37"/>
      <c r="CW1194" s="37"/>
      <c r="CX1194" s="37"/>
      <c r="CY1194" s="37"/>
      <c r="CZ1194" s="37"/>
      <c r="DA1194" s="37"/>
      <c r="DB1194" s="37"/>
      <c r="DC1194" s="37"/>
      <c r="DD1194" s="37"/>
      <c r="DE1194" s="37"/>
      <c r="DF1194" s="37"/>
      <c r="DG1194" s="37"/>
      <c r="DH1194" s="37"/>
      <c r="DI1194" s="37"/>
      <c r="DJ1194" s="37"/>
      <c r="DK1194" s="37"/>
      <c r="DL1194" s="37"/>
      <c r="DM1194" s="37"/>
      <c r="DN1194" s="37"/>
      <c r="DO1194" s="37"/>
      <c r="DP1194" s="37"/>
      <c r="DQ1194" s="37"/>
      <c r="DR1194" s="37"/>
      <c r="DS1194" s="37"/>
      <c r="DT1194" s="37"/>
      <c r="DU1194" s="37"/>
      <c r="DV1194" s="37"/>
      <c r="DW1194" s="37"/>
      <c r="DX1194" s="37"/>
      <c r="DY1194" s="37"/>
      <c r="DZ1194" s="37"/>
      <c r="EA1194" s="37"/>
      <c r="EB1194" s="37"/>
      <c r="EC1194" s="37"/>
      <c r="ED1194" s="37"/>
      <c r="EE1194" s="37"/>
      <c r="EF1194" s="37"/>
      <c r="EG1194" s="37"/>
      <c r="EH1194" s="37"/>
      <c r="EI1194" s="37"/>
      <c r="EJ1194" s="37"/>
      <c r="EK1194" s="37"/>
      <c r="EL1194" s="37"/>
      <c r="EM1194" s="37"/>
      <c r="EN1194" s="37"/>
      <c r="EO1194" s="37"/>
      <c r="EP1194" s="37"/>
      <c r="EQ1194" s="37"/>
      <c r="ER1194" s="37"/>
      <c r="ES1194" s="37"/>
      <c r="ET1194" s="37"/>
      <c r="EU1194" s="37"/>
      <c r="EV1194" s="37"/>
      <c r="EW1194" s="37"/>
      <c r="EX1194" s="37"/>
      <c r="EY1194" s="37"/>
      <c r="EZ1194" s="37"/>
      <c r="FA1194" s="37"/>
      <c r="FB1194" s="37"/>
      <c r="FC1194" s="37"/>
      <c r="FD1194" s="37"/>
      <c r="FE1194" s="37"/>
      <c r="FF1194" s="37"/>
      <c r="FG1194" s="37"/>
      <c r="FH1194" s="37"/>
      <c r="FI1194" s="37"/>
      <c r="FJ1194" s="37"/>
      <c r="FK1194" s="37"/>
      <c r="FL1194" s="37"/>
      <c r="FM1194" s="37"/>
      <c r="FN1194" s="37"/>
      <c r="FO1194" s="37"/>
      <c r="FP1194" s="37"/>
      <c r="FQ1194" s="37"/>
      <c r="FR1194" s="37"/>
      <c r="FS1194" s="37"/>
      <c r="FT1194" s="37"/>
      <c r="FU1194" s="37"/>
      <c r="FV1194" s="37"/>
      <c r="FW1194" s="37"/>
      <c r="FX1194" s="37"/>
      <c r="FY1194" s="37"/>
      <c r="FZ1194" s="37"/>
      <c r="GA1194" s="37"/>
      <c r="GB1194" s="37"/>
      <c r="GC1194" s="37"/>
      <c r="GD1194" s="37"/>
      <c r="GE1194" s="37"/>
      <c r="GF1194" s="37"/>
      <c r="GG1194" s="37"/>
      <c r="GH1194" s="37"/>
      <c r="GI1194" s="37"/>
      <c r="GJ1194" s="37"/>
      <c r="GK1194" s="37"/>
      <c r="GL1194" s="37"/>
      <c r="GM1194" s="37"/>
      <c r="GN1194" s="37"/>
      <c r="GO1194" s="37"/>
      <c r="GP1194" s="37"/>
      <c r="GQ1194" s="37"/>
      <c r="GR1194" s="37"/>
      <c r="GS1194" s="37"/>
      <c r="GT1194" s="37"/>
      <c r="GU1194" s="37"/>
      <c r="GV1194" s="37"/>
      <c r="GW1194" s="37"/>
      <c r="GX1194" s="37"/>
      <c r="GY1194" s="37"/>
      <c r="GZ1194" s="37"/>
      <c r="HA1194" s="37"/>
      <c r="HB1194" s="37"/>
      <c r="HC1194" s="37"/>
      <c r="HD1194" s="37"/>
      <c r="HE1194" s="37"/>
      <c r="HF1194" s="37"/>
      <c r="HG1194" s="37"/>
      <c r="HH1194" s="37"/>
      <c r="HI1194" s="37"/>
      <c r="HJ1194" s="37"/>
      <c r="HK1194" s="37"/>
      <c r="HL1194" s="37"/>
      <c r="HM1194" s="37"/>
      <c r="HN1194" s="37"/>
      <c r="HO1194" s="37"/>
      <c r="HP1194" s="37"/>
      <c r="HQ1194" s="37"/>
      <c r="HR1194" s="37"/>
      <c r="HS1194" s="37"/>
      <c r="HT1194" s="37"/>
      <c r="HU1194" s="37"/>
      <c r="HV1194" s="37"/>
      <c r="HW1194" s="37"/>
      <c r="HX1194" s="37"/>
      <c r="HY1194" s="37"/>
      <c r="HZ1194" s="37"/>
      <c r="IA1194" s="37"/>
      <c r="IB1194" s="37"/>
      <c r="IC1194" s="37"/>
      <c r="ID1194" s="37"/>
      <c r="IE1194" s="37"/>
      <c r="IF1194" s="37"/>
      <c r="IG1194" s="37"/>
      <c r="IH1194" s="37"/>
      <c r="II1194" s="37"/>
      <c r="IJ1194" s="37"/>
      <c r="IK1194" s="37"/>
      <c r="IL1194" s="37"/>
      <c r="IM1194" s="37"/>
      <c r="IN1194" s="37"/>
      <c r="IO1194" s="37"/>
      <c r="IP1194" s="37"/>
      <c r="IQ1194" s="37"/>
      <c r="IR1194" s="37"/>
      <c r="IS1194" s="37"/>
      <c r="IT1194" s="37"/>
      <c r="IU1194" s="37"/>
      <c r="IV1194" s="37"/>
      <c r="IW1194" s="37"/>
      <c r="IX1194" s="37"/>
      <c r="IY1194" s="37"/>
      <c r="IZ1194" s="37"/>
      <c r="JA1194" s="37"/>
      <c r="JB1194" s="37"/>
      <c r="JC1194" s="37"/>
      <c r="JD1194" s="37"/>
      <c r="JE1194" s="37"/>
      <c r="JF1194" s="37"/>
      <c r="JG1194" s="37"/>
      <c r="JH1194" s="37"/>
      <c r="JI1194" s="37"/>
      <c r="JJ1194" s="37"/>
      <c r="JK1194" s="37"/>
      <c r="JL1194" s="37"/>
      <c r="JM1194" s="37"/>
    </row>
    <row r="1195" spans="2:273" ht="20.25" customHeight="1">
      <c r="B1195" s="116" t="s">
        <v>6710</v>
      </c>
      <c r="C1195" s="107">
        <v>20201</v>
      </c>
      <c r="D1195" s="109">
        <v>2020</v>
      </c>
      <c r="E1195" s="65" t="s">
        <v>1199</v>
      </c>
      <c r="F1195" s="140"/>
      <c r="G1195" s="354">
        <v>2</v>
      </c>
      <c r="H1195" s="57" t="s">
        <v>6711</v>
      </c>
      <c r="I1195" s="57" t="s">
        <v>53</v>
      </c>
      <c r="J1195" s="78">
        <v>21</v>
      </c>
      <c r="K1195" s="192">
        <v>353081</v>
      </c>
      <c r="L1195" s="57" t="s">
        <v>6707</v>
      </c>
      <c r="M1195" s="57" t="s">
        <v>749</v>
      </c>
      <c r="N1195" s="215">
        <v>2</v>
      </c>
      <c r="O1195" s="78">
        <v>3</v>
      </c>
      <c r="P1195" s="78">
        <v>6</v>
      </c>
      <c r="Q1195" s="57" t="s">
        <v>47</v>
      </c>
      <c r="R1195" s="57" t="s">
        <v>80</v>
      </c>
      <c r="S1195" s="48"/>
      <c r="T1195" s="48"/>
      <c r="U1195" s="48"/>
      <c r="V1195" s="48"/>
      <c r="W1195" s="48"/>
      <c r="X1195" s="48"/>
      <c r="Y1195" s="48"/>
      <c r="Z1195" s="48"/>
      <c r="AA1195" s="48"/>
      <c r="AB1195" s="48"/>
      <c r="AC1195" s="48"/>
      <c r="AD1195" s="48"/>
      <c r="AE1195" s="48"/>
      <c r="AF1195" s="48"/>
      <c r="AG1195" s="48"/>
      <c r="AH1195" s="48"/>
      <c r="AI1195" s="48"/>
      <c r="AJ1195" s="48"/>
      <c r="AK1195" s="48"/>
      <c r="AL1195" s="48"/>
      <c r="AM1195" s="48"/>
      <c r="AN1195" s="48"/>
      <c r="AO1195" s="48"/>
      <c r="AP1195" s="48"/>
      <c r="AQ1195" s="48"/>
      <c r="AR1195" s="48"/>
      <c r="AS1195" s="48"/>
      <c r="AT1195" s="48"/>
      <c r="AU1195" s="48"/>
      <c r="AV1195" s="48"/>
      <c r="AW1195" s="48"/>
      <c r="AX1195" s="48"/>
      <c r="AY1195" s="48"/>
      <c r="AZ1195" s="48"/>
      <c r="BA1195" s="48"/>
      <c r="BB1195" s="48"/>
      <c r="BC1195" s="48"/>
      <c r="BD1195" s="48"/>
      <c r="BE1195" s="48"/>
      <c r="BF1195" s="48"/>
      <c r="BG1195" s="48"/>
      <c r="BH1195" s="48"/>
      <c r="BI1195" s="48"/>
      <c r="BJ1195" s="48"/>
      <c r="BK1195" s="48"/>
      <c r="BL1195" s="48"/>
      <c r="BM1195" s="48"/>
      <c r="BN1195" s="48"/>
      <c r="BO1195" s="48"/>
      <c r="BP1195" s="48"/>
      <c r="BQ1195" s="48"/>
      <c r="BR1195" s="48"/>
      <c r="BS1195" s="48"/>
      <c r="BT1195" s="48"/>
      <c r="BU1195" s="48"/>
      <c r="BV1195" s="48"/>
      <c r="BW1195" s="48"/>
      <c r="BX1195" s="48"/>
      <c r="BY1195" s="48"/>
      <c r="BZ1195" s="48"/>
      <c r="CA1195" s="48"/>
      <c r="CB1195" s="48"/>
      <c r="CC1195" s="48"/>
      <c r="CD1195" s="48"/>
      <c r="CE1195" s="48"/>
      <c r="CF1195" s="48"/>
      <c r="CG1195" s="48"/>
      <c r="CH1195" s="48"/>
      <c r="CI1195" s="48"/>
      <c r="CJ1195" s="48"/>
      <c r="CK1195" s="48"/>
      <c r="CL1195" s="48"/>
      <c r="CM1195" s="48"/>
      <c r="CN1195" s="48"/>
      <c r="CO1195" s="48"/>
      <c r="CP1195" s="48"/>
      <c r="CQ1195" s="48"/>
      <c r="CR1195" s="48"/>
      <c r="CS1195" s="48"/>
      <c r="CT1195" s="48"/>
      <c r="CU1195" s="48"/>
      <c r="CV1195" s="48"/>
      <c r="CW1195" s="48"/>
      <c r="CX1195" s="48"/>
      <c r="CY1195" s="48"/>
      <c r="CZ1195" s="48"/>
      <c r="DA1195" s="48"/>
      <c r="DB1195" s="48"/>
      <c r="DC1195" s="48"/>
      <c r="DD1195" s="48"/>
      <c r="DE1195" s="48"/>
      <c r="DF1195" s="48"/>
      <c r="DG1195" s="48"/>
      <c r="DH1195" s="48"/>
      <c r="DI1195" s="48"/>
      <c r="DJ1195" s="48"/>
      <c r="DK1195" s="48"/>
      <c r="DL1195" s="48"/>
      <c r="DM1195" s="48"/>
      <c r="DN1195" s="48"/>
      <c r="DO1195" s="48"/>
      <c r="DP1195" s="48"/>
      <c r="DQ1195" s="48"/>
      <c r="DR1195" s="48"/>
      <c r="DS1195" s="48"/>
      <c r="DT1195" s="48"/>
      <c r="DU1195" s="48"/>
      <c r="DV1195" s="48"/>
      <c r="DW1195" s="48"/>
      <c r="DX1195" s="48"/>
      <c r="DY1195" s="48"/>
      <c r="DZ1195" s="48"/>
      <c r="EA1195" s="48"/>
      <c r="EB1195" s="48"/>
      <c r="EC1195" s="48"/>
      <c r="ED1195" s="48"/>
      <c r="EE1195" s="48"/>
      <c r="EF1195" s="48"/>
      <c r="EG1195" s="48"/>
      <c r="EH1195" s="48"/>
      <c r="EI1195" s="48"/>
      <c r="EJ1195" s="48"/>
      <c r="EK1195" s="48"/>
      <c r="EL1195" s="48"/>
      <c r="EM1195" s="48"/>
      <c r="EN1195" s="48"/>
      <c r="EO1195" s="48"/>
      <c r="EP1195" s="48"/>
      <c r="EQ1195" s="48"/>
      <c r="ER1195" s="48"/>
      <c r="ES1195" s="48"/>
      <c r="ET1195" s="48"/>
      <c r="EU1195" s="48"/>
      <c r="EV1195" s="48"/>
      <c r="EW1195" s="48"/>
      <c r="EX1195" s="48"/>
      <c r="EY1195" s="48"/>
      <c r="EZ1195" s="48"/>
      <c r="FA1195" s="48"/>
      <c r="FB1195" s="48"/>
      <c r="FC1195" s="48"/>
      <c r="FD1195" s="48"/>
      <c r="FE1195" s="48"/>
      <c r="FF1195" s="48"/>
      <c r="FG1195" s="48"/>
      <c r="FH1195" s="48"/>
      <c r="FI1195" s="48"/>
      <c r="FJ1195" s="48"/>
      <c r="FK1195" s="48"/>
      <c r="FL1195" s="48"/>
      <c r="FM1195" s="48"/>
      <c r="FN1195" s="48"/>
      <c r="FO1195" s="48"/>
      <c r="FP1195" s="48"/>
      <c r="FQ1195" s="48"/>
      <c r="FR1195" s="48"/>
      <c r="FS1195" s="48"/>
      <c r="FT1195" s="48"/>
      <c r="FU1195" s="48"/>
      <c r="FV1195" s="48"/>
      <c r="FW1195" s="48"/>
      <c r="FX1195" s="48"/>
      <c r="FY1195" s="48"/>
      <c r="FZ1195" s="48"/>
      <c r="GA1195" s="48"/>
      <c r="GB1195" s="48"/>
      <c r="GC1195" s="48"/>
      <c r="GD1195" s="48"/>
      <c r="GE1195" s="48"/>
      <c r="GF1195" s="48"/>
      <c r="GG1195" s="48"/>
      <c r="GH1195" s="48"/>
      <c r="GI1195" s="48"/>
      <c r="GJ1195" s="48"/>
      <c r="GK1195" s="48"/>
      <c r="GL1195" s="48"/>
      <c r="GM1195" s="48"/>
      <c r="GN1195" s="48"/>
      <c r="GO1195" s="48"/>
      <c r="GP1195" s="48"/>
      <c r="GQ1195" s="48"/>
      <c r="GR1195" s="48"/>
      <c r="GS1195" s="48"/>
      <c r="GT1195" s="48"/>
      <c r="GU1195" s="48"/>
      <c r="GV1195" s="48"/>
      <c r="GW1195" s="48"/>
      <c r="GX1195" s="48"/>
      <c r="GY1195" s="48"/>
      <c r="GZ1195" s="48"/>
      <c r="HA1195" s="48"/>
      <c r="HB1195" s="48"/>
      <c r="HC1195" s="48"/>
      <c r="HD1195" s="48"/>
      <c r="HE1195" s="48"/>
      <c r="HF1195" s="48"/>
      <c r="HG1195" s="48"/>
      <c r="HH1195" s="48"/>
      <c r="HI1195" s="48"/>
      <c r="HJ1195" s="48"/>
      <c r="HK1195" s="48"/>
      <c r="HL1195" s="48"/>
      <c r="HM1195" s="48"/>
      <c r="HN1195" s="48"/>
      <c r="HO1195" s="48"/>
      <c r="HP1195" s="48"/>
      <c r="HQ1195" s="48"/>
      <c r="HR1195" s="48"/>
      <c r="HS1195" s="48"/>
      <c r="HT1195" s="48"/>
      <c r="HU1195" s="48"/>
      <c r="HV1195" s="48"/>
      <c r="HW1195" s="48"/>
      <c r="HX1195" s="48"/>
      <c r="HY1195" s="48"/>
      <c r="HZ1195" s="48"/>
      <c r="IA1195" s="48"/>
      <c r="IB1195" s="48"/>
      <c r="IC1195" s="48"/>
      <c r="ID1195" s="48"/>
      <c r="IE1195" s="48"/>
      <c r="IF1195" s="48"/>
      <c r="IG1195" s="48"/>
      <c r="IH1195" s="48"/>
      <c r="II1195" s="48"/>
      <c r="IJ1195" s="48"/>
      <c r="IK1195" s="48"/>
      <c r="IL1195" s="48"/>
      <c r="IM1195" s="48"/>
      <c r="IN1195" s="48"/>
      <c r="IO1195" s="48"/>
      <c r="IP1195" s="48"/>
      <c r="IQ1195" s="48"/>
      <c r="IR1195" s="48"/>
      <c r="IS1195" s="48"/>
      <c r="IT1195" s="48"/>
      <c r="IU1195" s="48"/>
      <c r="IV1195" s="48"/>
      <c r="IW1195" s="48"/>
      <c r="IX1195" s="48"/>
      <c r="IY1195" s="48"/>
      <c r="IZ1195" s="48"/>
      <c r="JA1195" s="48"/>
      <c r="JB1195" s="49"/>
      <c r="JC1195" s="49"/>
      <c r="JD1195" s="49"/>
      <c r="JE1195" s="49"/>
      <c r="JF1195" s="49"/>
      <c r="JG1195" s="49"/>
      <c r="JH1195" s="49"/>
      <c r="JI1195" s="49"/>
      <c r="JJ1195" s="49"/>
      <c r="JK1195" s="49"/>
      <c r="JL1195" s="49"/>
      <c r="JM1195" s="49"/>
    </row>
    <row r="1196" spans="2:273" ht="20.25" customHeight="1">
      <c r="B1196" s="116" t="s">
        <v>6705</v>
      </c>
      <c r="C1196" s="107">
        <v>20201</v>
      </c>
      <c r="D1196" s="109">
        <v>2020</v>
      </c>
      <c r="E1196" s="65" t="s">
        <v>1199</v>
      </c>
      <c r="F1196" s="140"/>
      <c r="G1196" s="354"/>
      <c r="H1196" s="57" t="s">
        <v>6706</v>
      </c>
      <c r="I1196" s="57" t="s">
        <v>53</v>
      </c>
      <c r="J1196" s="78">
        <v>7</v>
      </c>
      <c r="K1196" s="192">
        <v>30000</v>
      </c>
      <c r="L1196" s="57" t="s">
        <v>6707</v>
      </c>
      <c r="M1196" s="57" t="s">
        <v>749</v>
      </c>
      <c r="N1196" s="215">
        <v>2</v>
      </c>
      <c r="O1196" s="78">
        <v>3</v>
      </c>
      <c r="P1196" s="78">
        <v>6</v>
      </c>
      <c r="Q1196" s="57" t="s">
        <v>47</v>
      </c>
      <c r="R1196" s="57" t="s">
        <v>80</v>
      </c>
      <c r="S1196" s="48"/>
      <c r="T1196" s="48"/>
      <c r="U1196" s="48"/>
      <c r="V1196" s="48"/>
      <c r="W1196" s="48"/>
      <c r="X1196" s="48"/>
      <c r="Y1196" s="48"/>
      <c r="Z1196" s="48"/>
      <c r="AA1196" s="48"/>
      <c r="AB1196" s="48"/>
      <c r="AC1196" s="48"/>
      <c r="AD1196" s="48"/>
      <c r="AE1196" s="48"/>
    </row>
    <row r="1197" spans="2:273" ht="20.25" customHeight="1">
      <c r="B1197" s="116" t="s">
        <v>3878</v>
      </c>
      <c r="C1197" s="107">
        <v>20192</v>
      </c>
      <c r="D1197" s="108">
        <v>2019</v>
      </c>
      <c r="E1197" s="38" t="s">
        <v>1199</v>
      </c>
      <c r="F1197" s="141"/>
      <c r="G1197" s="353"/>
      <c r="H1197" s="3" t="s">
        <v>3879</v>
      </c>
      <c r="I1197" s="3" t="s">
        <v>37</v>
      </c>
      <c r="J1197" s="79">
        <v>16</v>
      </c>
      <c r="K1197" s="193">
        <v>418257</v>
      </c>
      <c r="L1197" s="3" t="s">
        <v>2667</v>
      </c>
      <c r="M1197" s="3" t="s">
        <v>749</v>
      </c>
      <c r="N1197" s="215">
        <v>2</v>
      </c>
      <c r="O1197" s="77">
        <v>3</v>
      </c>
      <c r="P1197" s="77">
        <v>6</v>
      </c>
      <c r="Q1197" s="3" t="s">
        <v>55</v>
      </c>
      <c r="R1197" s="3" t="s">
        <v>3880</v>
      </c>
      <c r="S1197" s="6"/>
      <c r="T1197" s="6"/>
      <c r="Y1197" s="6"/>
      <c r="Z1197" s="6"/>
      <c r="AR1197" s="7" t="s">
        <v>47</v>
      </c>
      <c r="AS1197" s="7" t="s">
        <v>53</v>
      </c>
    </row>
    <row r="1198" spans="2:273" ht="20.25" customHeight="1">
      <c r="B1198" s="117" t="s">
        <v>1198</v>
      </c>
      <c r="C1198" s="118">
        <v>20181</v>
      </c>
      <c r="D1198" s="108">
        <v>2018</v>
      </c>
      <c r="E1198" s="38" t="s">
        <v>1199</v>
      </c>
      <c r="F1198" s="141"/>
      <c r="G1198" s="353"/>
      <c r="H1198" s="3" t="s">
        <v>1200</v>
      </c>
      <c r="I1198" s="3"/>
      <c r="J1198" s="79">
        <v>41</v>
      </c>
      <c r="K1198" s="193">
        <v>1413983</v>
      </c>
      <c r="L1198" s="3" t="s">
        <v>2667</v>
      </c>
      <c r="M1198" s="3" t="s">
        <v>749</v>
      </c>
      <c r="N1198" s="215">
        <v>2</v>
      </c>
      <c r="O1198" s="79">
        <v>3</v>
      </c>
      <c r="P1198" s="77">
        <v>6</v>
      </c>
      <c r="Q1198" s="4"/>
      <c r="R1198" s="3" t="s">
        <v>80</v>
      </c>
      <c r="S1198" s="15">
        <v>12</v>
      </c>
      <c r="U1198" s="7"/>
      <c r="V1198" s="7"/>
      <c r="W1198" s="7"/>
      <c r="X1198" s="7"/>
      <c r="Y1198" s="13">
        <v>21</v>
      </c>
      <c r="AA1198" s="7"/>
      <c r="AB1198" s="7"/>
      <c r="AC1198" s="7"/>
      <c r="AD1198" s="21" t="s">
        <v>1201</v>
      </c>
      <c r="AE1198" s="9" t="s">
        <v>1202</v>
      </c>
    </row>
    <row r="1199" spans="2:273" ht="20.25" customHeight="1">
      <c r="B1199" s="116" t="s">
        <v>6712</v>
      </c>
      <c r="C1199" s="107">
        <v>20201</v>
      </c>
      <c r="D1199" s="109">
        <v>2020</v>
      </c>
      <c r="E1199" s="65" t="s">
        <v>1199</v>
      </c>
      <c r="F1199" s="140"/>
      <c r="G1199" s="354"/>
      <c r="H1199" s="57" t="s">
        <v>6713</v>
      </c>
      <c r="I1199" s="57" t="s">
        <v>53</v>
      </c>
      <c r="J1199" s="78">
        <v>24</v>
      </c>
      <c r="K1199" s="192">
        <v>1795810</v>
      </c>
      <c r="L1199" s="57" t="s">
        <v>6707</v>
      </c>
      <c r="M1199" s="57" t="s">
        <v>749</v>
      </c>
      <c r="N1199" s="215">
        <v>2</v>
      </c>
      <c r="O1199" s="78">
        <v>3</v>
      </c>
      <c r="P1199" s="78">
        <v>6</v>
      </c>
      <c r="Q1199" s="57" t="s">
        <v>47</v>
      </c>
      <c r="R1199" s="57" t="s">
        <v>80</v>
      </c>
      <c r="S1199" s="48"/>
      <c r="T1199" s="48"/>
      <c r="U1199" s="48"/>
      <c r="V1199" s="48"/>
      <c r="W1199" s="48"/>
      <c r="X1199" s="48"/>
      <c r="Y1199" s="48"/>
      <c r="Z1199" s="48"/>
      <c r="AA1199" s="48"/>
      <c r="AB1199" s="48"/>
      <c r="AC1199" s="48"/>
      <c r="AD1199" s="48"/>
      <c r="AE1199" s="48"/>
    </row>
    <row r="1200" spans="2:273" ht="20.25" customHeight="1">
      <c r="B1200" s="116" t="s">
        <v>6714</v>
      </c>
      <c r="C1200" s="107">
        <v>20201</v>
      </c>
      <c r="D1200" s="109">
        <v>2020</v>
      </c>
      <c r="E1200" s="65" t="s">
        <v>6715</v>
      </c>
      <c r="F1200" s="140"/>
      <c r="G1200" s="354"/>
      <c r="H1200" s="57" t="s">
        <v>6716</v>
      </c>
      <c r="I1200" s="57" t="s">
        <v>53</v>
      </c>
      <c r="J1200" s="78">
        <v>60</v>
      </c>
      <c r="K1200" s="192">
        <v>1351836</v>
      </c>
      <c r="L1200" s="58"/>
      <c r="M1200" s="57" t="s">
        <v>749</v>
      </c>
      <c r="N1200" s="215">
        <v>2</v>
      </c>
      <c r="O1200" s="78">
        <v>3</v>
      </c>
      <c r="P1200" s="78">
        <v>56</v>
      </c>
      <c r="Q1200" s="57" t="s">
        <v>238</v>
      </c>
      <c r="R1200" s="57" t="s">
        <v>219</v>
      </c>
      <c r="S1200" s="48"/>
      <c r="T1200" s="48"/>
      <c r="U1200" s="48"/>
      <c r="V1200" s="48"/>
      <c r="W1200" s="48"/>
      <c r="X1200" s="48"/>
      <c r="Y1200" s="48"/>
      <c r="Z1200" s="48"/>
      <c r="AA1200" s="48"/>
      <c r="AB1200" s="48"/>
      <c r="AC1200" s="48"/>
      <c r="AD1200" s="48"/>
      <c r="AE1200" s="48"/>
      <c r="AF1200" s="48"/>
      <c r="AG1200" s="48"/>
      <c r="AH1200" s="48"/>
      <c r="AI1200" s="48"/>
      <c r="AJ1200" s="48"/>
      <c r="AK1200" s="48"/>
      <c r="AL1200" s="48"/>
      <c r="AM1200" s="48"/>
      <c r="AN1200" s="48"/>
      <c r="AO1200" s="48"/>
      <c r="AP1200" s="48"/>
      <c r="AQ1200" s="48"/>
      <c r="AR1200" s="48"/>
      <c r="AS1200" s="48"/>
      <c r="AT1200" s="48"/>
      <c r="AU1200" s="48"/>
      <c r="AV1200" s="48"/>
      <c r="AW1200" s="48"/>
      <c r="AX1200" s="48"/>
      <c r="AY1200" s="48"/>
      <c r="AZ1200" s="48"/>
      <c r="BA1200" s="48"/>
      <c r="BB1200" s="48"/>
      <c r="BC1200" s="48"/>
      <c r="BD1200" s="48"/>
      <c r="BE1200" s="48"/>
      <c r="BF1200" s="48"/>
      <c r="BG1200" s="48"/>
      <c r="BH1200" s="48"/>
      <c r="BI1200" s="48"/>
      <c r="BJ1200" s="48"/>
      <c r="BK1200" s="48"/>
      <c r="BL1200" s="48"/>
      <c r="BM1200" s="48"/>
      <c r="BN1200" s="48"/>
      <c r="BO1200" s="48"/>
      <c r="BP1200" s="48"/>
      <c r="BQ1200" s="48"/>
      <c r="BR1200" s="48"/>
      <c r="BS1200" s="48"/>
      <c r="BT1200" s="48"/>
      <c r="BU1200" s="48"/>
      <c r="BV1200" s="48"/>
      <c r="BW1200" s="48"/>
      <c r="BX1200" s="48"/>
      <c r="BY1200" s="48"/>
      <c r="BZ1200" s="48"/>
      <c r="CA1200" s="48"/>
      <c r="CB1200" s="48"/>
      <c r="CC1200" s="48"/>
      <c r="CD1200" s="48"/>
      <c r="CE1200" s="48"/>
      <c r="CF1200" s="48"/>
      <c r="CG1200" s="48"/>
      <c r="CH1200" s="48"/>
      <c r="CI1200" s="48"/>
      <c r="CJ1200" s="48"/>
      <c r="CK1200" s="48"/>
      <c r="CL1200" s="48"/>
      <c r="CM1200" s="48"/>
      <c r="CN1200" s="48"/>
      <c r="CO1200" s="48"/>
      <c r="CP1200" s="48"/>
      <c r="CQ1200" s="48"/>
      <c r="CR1200" s="48"/>
      <c r="CS1200" s="48"/>
      <c r="CT1200" s="48"/>
      <c r="CU1200" s="48"/>
      <c r="CV1200" s="48"/>
      <c r="CW1200" s="48"/>
      <c r="CX1200" s="48"/>
      <c r="CY1200" s="48"/>
      <c r="CZ1200" s="48"/>
      <c r="DA1200" s="48"/>
      <c r="DB1200" s="48"/>
      <c r="DC1200" s="48"/>
      <c r="DD1200" s="48"/>
      <c r="DE1200" s="48"/>
      <c r="DF1200" s="48"/>
      <c r="DG1200" s="48"/>
      <c r="DH1200" s="48"/>
      <c r="DI1200" s="48"/>
      <c r="DJ1200" s="48"/>
      <c r="DK1200" s="48"/>
      <c r="DL1200" s="48"/>
      <c r="DM1200" s="48"/>
      <c r="DN1200" s="48"/>
      <c r="DO1200" s="48"/>
      <c r="DP1200" s="48"/>
      <c r="DQ1200" s="48"/>
      <c r="DR1200" s="48"/>
      <c r="DS1200" s="48"/>
      <c r="DT1200" s="48"/>
      <c r="DU1200" s="48"/>
      <c r="DV1200" s="48"/>
      <c r="DW1200" s="48"/>
      <c r="DX1200" s="48"/>
      <c r="DY1200" s="48"/>
      <c r="DZ1200" s="48"/>
      <c r="EA1200" s="48"/>
      <c r="EB1200" s="48"/>
      <c r="EC1200" s="48"/>
      <c r="ED1200" s="48"/>
      <c r="EE1200" s="48"/>
      <c r="EF1200" s="48"/>
      <c r="EG1200" s="48"/>
      <c r="EH1200" s="48"/>
      <c r="EI1200" s="48"/>
      <c r="EJ1200" s="48"/>
      <c r="EK1200" s="48"/>
      <c r="EL1200" s="48"/>
      <c r="EM1200" s="48"/>
      <c r="EN1200" s="48"/>
      <c r="EO1200" s="48"/>
      <c r="EP1200" s="48"/>
      <c r="EQ1200" s="48"/>
      <c r="ER1200" s="48"/>
      <c r="ES1200" s="48"/>
      <c r="ET1200" s="48"/>
      <c r="EU1200" s="48"/>
      <c r="EV1200" s="48"/>
      <c r="EW1200" s="48"/>
      <c r="EX1200" s="48"/>
      <c r="EY1200" s="48"/>
      <c r="EZ1200" s="48"/>
      <c r="FA1200" s="48"/>
      <c r="FB1200" s="48"/>
      <c r="FC1200" s="48"/>
      <c r="FD1200" s="48"/>
      <c r="FE1200" s="48"/>
      <c r="FF1200" s="48"/>
      <c r="FG1200" s="48"/>
      <c r="FH1200" s="48"/>
      <c r="FI1200" s="48"/>
      <c r="FJ1200" s="48"/>
      <c r="FK1200" s="48"/>
      <c r="FL1200" s="48"/>
      <c r="FM1200" s="48"/>
      <c r="FN1200" s="48"/>
      <c r="FO1200" s="48"/>
      <c r="FP1200" s="48"/>
      <c r="FQ1200" s="48"/>
      <c r="FR1200" s="48"/>
      <c r="FS1200" s="48"/>
      <c r="FT1200" s="48"/>
      <c r="FU1200" s="48"/>
      <c r="FV1200" s="48"/>
      <c r="FW1200" s="48"/>
      <c r="FX1200" s="48"/>
      <c r="FY1200" s="48"/>
      <c r="FZ1200" s="48"/>
      <c r="GA1200" s="48"/>
      <c r="GB1200" s="48"/>
      <c r="GC1200" s="48"/>
      <c r="GD1200" s="48"/>
      <c r="GE1200" s="48"/>
      <c r="GF1200" s="48"/>
      <c r="GG1200" s="48"/>
      <c r="GH1200" s="48"/>
      <c r="GI1200" s="48"/>
      <c r="GJ1200" s="48"/>
      <c r="GK1200" s="48"/>
      <c r="GL1200" s="48"/>
      <c r="GM1200" s="48"/>
      <c r="GN1200" s="48"/>
      <c r="GO1200" s="48"/>
      <c r="GP1200" s="48"/>
      <c r="GQ1200" s="48"/>
      <c r="GR1200" s="48"/>
      <c r="GS1200" s="48"/>
      <c r="GT1200" s="48"/>
      <c r="GU1200" s="48"/>
      <c r="GV1200" s="48"/>
      <c r="GW1200" s="48"/>
      <c r="GX1200" s="48"/>
      <c r="GY1200" s="48"/>
      <c r="GZ1200" s="48"/>
      <c r="HA1200" s="48"/>
      <c r="HB1200" s="48"/>
      <c r="HC1200" s="48"/>
      <c r="HD1200" s="48"/>
      <c r="HE1200" s="48"/>
      <c r="HF1200" s="48"/>
      <c r="HG1200" s="48"/>
      <c r="HH1200" s="48"/>
      <c r="HI1200" s="48"/>
      <c r="HJ1200" s="48"/>
      <c r="HK1200" s="48"/>
      <c r="HL1200" s="48"/>
      <c r="HM1200" s="48"/>
      <c r="HN1200" s="48"/>
      <c r="HO1200" s="48"/>
      <c r="HP1200" s="48"/>
      <c r="HQ1200" s="48"/>
      <c r="HR1200" s="48"/>
      <c r="HS1200" s="48"/>
      <c r="HT1200" s="48"/>
      <c r="HU1200" s="48"/>
      <c r="HV1200" s="48"/>
      <c r="HW1200" s="48"/>
      <c r="HX1200" s="48"/>
      <c r="HY1200" s="48"/>
      <c r="HZ1200" s="48"/>
      <c r="IA1200" s="48"/>
      <c r="IB1200" s="48"/>
      <c r="IC1200" s="48"/>
      <c r="ID1200" s="48"/>
      <c r="IE1200" s="48"/>
      <c r="IF1200" s="48"/>
      <c r="IG1200" s="48"/>
      <c r="IH1200" s="48"/>
      <c r="II1200" s="48"/>
      <c r="IJ1200" s="48"/>
      <c r="IK1200" s="48"/>
      <c r="IL1200" s="48"/>
      <c r="IM1200" s="48"/>
      <c r="IN1200" s="48"/>
      <c r="IO1200" s="48"/>
      <c r="IP1200" s="48"/>
      <c r="IQ1200" s="48"/>
      <c r="IR1200" s="48"/>
      <c r="IS1200" s="48"/>
      <c r="IT1200" s="48"/>
      <c r="IU1200" s="48"/>
      <c r="IV1200" s="48"/>
      <c r="IW1200" s="48"/>
      <c r="IX1200" s="48"/>
      <c r="IY1200" s="48"/>
      <c r="IZ1200" s="48"/>
      <c r="JA1200" s="48"/>
      <c r="JB1200" s="49"/>
      <c r="JC1200" s="50"/>
      <c r="JD1200" s="50"/>
      <c r="JE1200" s="50"/>
      <c r="JF1200" s="50"/>
      <c r="JG1200" s="50"/>
      <c r="JH1200" s="50"/>
      <c r="JI1200" s="50"/>
      <c r="JJ1200" s="50"/>
      <c r="JK1200" s="50"/>
      <c r="JL1200" s="50"/>
      <c r="JM1200" s="50"/>
    </row>
    <row r="1201" spans="2:273" ht="20.25" customHeight="1">
      <c r="B1201" s="116" t="s">
        <v>6717</v>
      </c>
      <c r="C1201" s="107">
        <v>20202</v>
      </c>
      <c r="D1201" s="108">
        <v>2020</v>
      </c>
      <c r="E1201" s="65" t="s">
        <v>3882</v>
      </c>
      <c r="F1201" s="140"/>
      <c r="G1201" s="354"/>
      <c r="H1201" s="57" t="s">
        <v>6718</v>
      </c>
      <c r="I1201" s="57" t="s">
        <v>37</v>
      </c>
      <c r="J1201" s="78">
        <v>20</v>
      </c>
      <c r="K1201" s="192">
        <v>1149088</v>
      </c>
      <c r="L1201" s="57" t="s">
        <v>6719</v>
      </c>
      <c r="M1201" s="57" t="s">
        <v>39</v>
      </c>
      <c r="N1201" s="215">
        <v>9</v>
      </c>
      <c r="O1201" s="78">
        <v>2</v>
      </c>
      <c r="P1201" s="78">
        <v>8</v>
      </c>
      <c r="Q1201" s="57" t="s">
        <v>55</v>
      </c>
      <c r="R1201" s="57" t="s">
        <v>193</v>
      </c>
      <c r="S1201" s="1"/>
      <c r="T1201" s="1"/>
      <c r="U1201" s="1"/>
      <c r="V1201" s="1"/>
      <c r="W1201" s="1"/>
      <c r="X1201" s="1"/>
      <c r="Y1201" s="1"/>
      <c r="Z1201" s="1"/>
      <c r="AA1201" s="1"/>
      <c r="AB1201" s="1"/>
      <c r="AC1201" s="1"/>
      <c r="AD1201" s="1"/>
      <c r="AE1201" s="1"/>
      <c r="AF1201" s="48"/>
      <c r="AG1201" s="48"/>
      <c r="AH1201" s="48"/>
      <c r="AI1201" s="48"/>
      <c r="AJ1201" s="48"/>
      <c r="AK1201" s="48"/>
      <c r="AL1201" s="48"/>
      <c r="AM1201" s="48"/>
      <c r="AN1201" s="48"/>
      <c r="AO1201" s="48"/>
      <c r="AP1201" s="48"/>
      <c r="AQ1201" s="48"/>
      <c r="AR1201" s="48"/>
      <c r="AS1201" s="48"/>
      <c r="AT1201" s="48"/>
      <c r="AU1201" s="48"/>
      <c r="AV1201" s="48"/>
      <c r="AW1201" s="48"/>
      <c r="AX1201" s="48"/>
      <c r="AY1201" s="48"/>
      <c r="AZ1201" s="48"/>
      <c r="BA1201" s="48"/>
      <c r="BB1201" s="48"/>
      <c r="BC1201" s="48"/>
      <c r="BD1201" s="48"/>
      <c r="BE1201" s="48"/>
      <c r="BF1201" s="48"/>
      <c r="BG1201" s="48"/>
      <c r="BH1201" s="48"/>
      <c r="BI1201" s="48"/>
      <c r="BJ1201" s="48"/>
      <c r="BK1201" s="48"/>
      <c r="BL1201" s="48"/>
      <c r="BM1201" s="48"/>
      <c r="BN1201" s="48"/>
      <c r="BO1201" s="48"/>
      <c r="BP1201" s="48"/>
      <c r="BQ1201" s="48"/>
      <c r="BR1201" s="48"/>
      <c r="BS1201" s="48"/>
      <c r="BT1201" s="48"/>
      <c r="BU1201" s="48"/>
      <c r="BV1201" s="48"/>
      <c r="BW1201" s="48"/>
      <c r="BX1201" s="48"/>
      <c r="BY1201" s="48"/>
      <c r="BZ1201" s="48"/>
      <c r="CA1201" s="48"/>
      <c r="CB1201" s="48"/>
      <c r="CC1201" s="48"/>
      <c r="CD1201" s="48"/>
      <c r="CE1201" s="48"/>
      <c r="CF1201" s="48"/>
      <c r="CG1201" s="48"/>
      <c r="CH1201" s="48"/>
      <c r="CI1201" s="48"/>
      <c r="CJ1201" s="48"/>
      <c r="CK1201" s="48"/>
      <c r="CL1201" s="48"/>
      <c r="CM1201" s="48"/>
      <c r="CN1201" s="48"/>
      <c r="CO1201" s="48"/>
      <c r="CP1201" s="48"/>
      <c r="CQ1201" s="48"/>
      <c r="CR1201" s="48"/>
      <c r="CS1201" s="48"/>
      <c r="CT1201" s="48"/>
      <c r="CU1201" s="48"/>
      <c r="CV1201" s="48"/>
      <c r="CW1201" s="48"/>
      <c r="CX1201" s="48"/>
      <c r="CY1201" s="48"/>
      <c r="CZ1201" s="48"/>
      <c r="DA1201" s="48"/>
      <c r="DB1201" s="48"/>
      <c r="DC1201" s="48"/>
      <c r="DD1201" s="48"/>
      <c r="DE1201" s="48"/>
      <c r="DF1201" s="48"/>
      <c r="DG1201" s="48"/>
      <c r="DH1201" s="48"/>
      <c r="DI1201" s="48"/>
      <c r="DJ1201" s="48"/>
      <c r="DK1201" s="48"/>
      <c r="DL1201" s="48"/>
      <c r="DM1201" s="48"/>
      <c r="DN1201" s="48"/>
      <c r="DO1201" s="48"/>
      <c r="DP1201" s="48"/>
      <c r="DQ1201" s="48"/>
      <c r="DR1201" s="48"/>
      <c r="DS1201" s="48"/>
      <c r="DT1201" s="48"/>
      <c r="DU1201" s="48"/>
      <c r="DV1201" s="48"/>
      <c r="DW1201" s="48"/>
      <c r="DX1201" s="48"/>
      <c r="DY1201" s="48"/>
      <c r="DZ1201" s="48"/>
      <c r="EA1201" s="48"/>
      <c r="EB1201" s="48"/>
      <c r="EC1201" s="48"/>
      <c r="ED1201" s="48"/>
      <c r="EE1201" s="48"/>
      <c r="EF1201" s="48"/>
      <c r="EG1201" s="48"/>
      <c r="EH1201" s="48"/>
      <c r="EI1201" s="48"/>
      <c r="EJ1201" s="48"/>
      <c r="EK1201" s="48"/>
      <c r="EL1201" s="48"/>
      <c r="EM1201" s="48"/>
      <c r="EN1201" s="48"/>
      <c r="EO1201" s="48"/>
      <c r="EP1201" s="48"/>
      <c r="EQ1201" s="48"/>
      <c r="ER1201" s="48"/>
      <c r="ES1201" s="48"/>
      <c r="ET1201" s="48"/>
      <c r="EU1201" s="48"/>
      <c r="EV1201" s="48"/>
      <c r="EW1201" s="48"/>
      <c r="EX1201" s="48"/>
      <c r="EY1201" s="48"/>
      <c r="EZ1201" s="48"/>
      <c r="FA1201" s="48"/>
      <c r="FB1201" s="48"/>
      <c r="FC1201" s="48"/>
      <c r="FD1201" s="48"/>
      <c r="FE1201" s="48"/>
      <c r="FF1201" s="48"/>
      <c r="FG1201" s="48"/>
      <c r="FH1201" s="48"/>
      <c r="FI1201" s="48"/>
      <c r="FJ1201" s="48"/>
      <c r="FK1201" s="48"/>
      <c r="FL1201" s="48"/>
      <c r="FM1201" s="48"/>
      <c r="FN1201" s="48"/>
      <c r="FO1201" s="48"/>
      <c r="FP1201" s="48"/>
      <c r="FQ1201" s="48"/>
      <c r="FR1201" s="48"/>
      <c r="FS1201" s="48"/>
      <c r="FT1201" s="48"/>
      <c r="FU1201" s="48"/>
      <c r="FV1201" s="48"/>
      <c r="FW1201" s="48"/>
      <c r="FX1201" s="48"/>
      <c r="FY1201" s="48"/>
      <c r="FZ1201" s="48"/>
      <c r="GA1201" s="48"/>
      <c r="GB1201" s="48"/>
      <c r="GC1201" s="48"/>
      <c r="GD1201" s="48"/>
      <c r="GE1201" s="48"/>
      <c r="GF1201" s="48"/>
      <c r="GG1201" s="48"/>
      <c r="GH1201" s="48"/>
      <c r="GI1201" s="48"/>
      <c r="GJ1201" s="48"/>
      <c r="GK1201" s="48"/>
      <c r="GL1201" s="48"/>
      <c r="GM1201" s="48"/>
      <c r="GN1201" s="48"/>
      <c r="GO1201" s="48"/>
      <c r="GP1201" s="48"/>
      <c r="GQ1201" s="48"/>
      <c r="GR1201" s="48"/>
      <c r="GS1201" s="48"/>
      <c r="GT1201" s="48"/>
      <c r="GU1201" s="48"/>
      <c r="GV1201" s="48"/>
      <c r="GW1201" s="48"/>
      <c r="GX1201" s="48"/>
      <c r="GY1201" s="48"/>
      <c r="GZ1201" s="48"/>
      <c r="HA1201" s="48"/>
      <c r="HB1201" s="48"/>
      <c r="HC1201" s="48"/>
      <c r="HD1201" s="48"/>
      <c r="HE1201" s="48"/>
      <c r="HF1201" s="48"/>
      <c r="HG1201" s="48"/>
      <c r="HH1201" s="48"/>
      <c r="HI1201" s="48"/>
      <c r="HJ1201" s="48"/>
      <c r="HK1201" s="48"/>
      <c r="HL1201" s="48"/>
      <c r="HM1201" s="48"/>
      <c r="HN1201" s="48"/>
      <c r="HO1201" s="48"/>
      <c r="HP1201" s="48"/>
      <c r="HQ1201" s="48"/>
      <c r="HR1201" s="48"/>
      <c r="HS1201" s="48"/>
      <c r="HT1201" s="48"/>
      <c r="HU1201" s="48"/>
      <c r="HV1201" s="48"/>
      <c r="HW1201" s="48"/>
      <c r="HX1201" s="48"/>
      <c r="HY1201" s="48"/>
      <c r="HZ1201" s="48"/>
      <c r="IA1201" s="48"/>
      <c r="IB1201" s="48"/>
      <c r="IC1201" s="48"/>
      <c r="ID1201" s="48"/>
      <c r="IE1201" s="48"/>
      <c r="IF1201" s="48"/>
      <c r="IG1201" s="48"/>
      <c r="IH1201" s="48"/>
      <c r="II1201" s="48"/>
      <c r="IJ1201" s="48"/>
      <c r="IK1201" s="48"/>
      <c r="IL1201" s="48"/>
      <c r="IM1201" s="48"/>
      <c r="IN1201" s="48"/>
      <c r="IO1201" s="48"/>
      <c r="IP1201" s="48"/>
      <c r="IQ1201" s="48"/>
      <c r="IR1201" s="48"/>
      <c r="IS1201" s="48"/>
      <c r="IT1201" s="48"/>
      <c r="IU1201" s="48"/>
      <c r="IV1201" s="48"/>
      <c r="IW1201" s="48"/>
      <c r="IX1201" s="48"/>
      <c r="IY1201" s="48"/>
      <c r="IZ1201" s="48"/>
      <c r="JA1201" s="48"/>
      <c r="JB1201" s="49"/>
      <c r="JC1201" s="49"/>
      <c r="JD1201" s="49"/>
      <c r="JE1201" s="49"/>
      <c r="JF1201" s="49"/>
      <c r="JG1201" s="49"/>
      <c r="JH1201" s="49"/>
      <c r="JI1201" s="49"/>
      <c r="JJ1201" s="49"/>
      <c r="JK1201" s="49"/>
      <c r="JL1201" s="49"/>
      <c r="JM1201" s="49"/>
    </row>
    <row r="1202" spans="2:273" ht="20.25" customHeight="1">
      <c r="B1202" s="116" t="s">
        <v>3881</v>
      </c>
      <c r="C1202" s="107">
        <v>20192</v>
      </c>
      <c r="D1202" s="108">
        <v>2019</v>
      </c>
      <c r="E1202" s="38" t="s">
        <v>3882</v>
      </c>
      <c r="F1202" s="141"/>
      <c r="G1202" s="353"/>
      <c r="H1202" s="3" t="s">
        <v>3883</v>
      </c>
      <c r="I1202" s="3" t="s">
        <v>37</v>
      </c>
      <c r="J1202" s="79">
        <v>39</v>
      </c>
      <c r="K1202" s="193">
        <v>2716514</v>
      </c>
      <c r="L1202" s="3" t="s">
        <v>3884</v>
      </c>
      <c r="M1202" s="3" t="s">
        <v>39</v>
      </c>
      <c r="N1202" s="215">
        <v>9</v>
      </c>
      <c r="O1202" s="77">
        <v>2</v>
      </c>
      <c r="P1202" s="77">
        <v>8</v>
      </c>
      <c r="Q1202" s="3" t="s">
        <v>55</v>
      </c>
      <c r="R1202" s="3" t="s">
        <v>156</v>
      </c>
      <c r="S1202" s="6"/>
      <c r="T1202" s="6"/>
      <c r="Y1202" s="6"/>
      <c r="Z1202" s="6"/>
      <c r="AF1202" s="48"/>
      <c r="AG1202" s="48"/>
      <c r="AH1202" s="48"/>
      <c r="AI1202" s="48"/>
      <c r="AJ1202" s="48"/>
      <c r="AK1202" s="48"/>
      <c r="AL1202" s="48"/>
      <c r="AM1202" s="48"/>
      <c r="AN1202" s="48"/>
      <c r="AO1202" s="48"/>
      <c r="AP1202" s="48"/>
      <c r="AQ1202" s="48"/>
      <c r="AR1202" s="48"/>
      <c r="AS1202" s="48"/>
      <c r="AT1202" s="48"/>
      <c r="AU1202" s="48"/>
      <c r="AV1202" s="48"/>
      <c r="AW1202" s="48"/>
      <c r="AX1202" s="48"/>
      <c r="AY1202" s="48"/>
      <c r="AZ1202" s="48"/>
      <c r="BA1202" s="48"/>
      <c r="BB1202" s="48"/>
      <c r="BC1202" s="48"/>
      <c r="BD1202" s="48"/>
      <c r="BE1202" s="48"/>
      <c r="BF1202" s="48"/>
      <c r="BG1202" s="48"/>
      <c r="BH1202" s="48"/>
      <c r="BI1202" s="48"/>
      <c r="BJ1202" s="48"/>
      <c r="BK1202" s="48"/>
      <c r="BL1202" s="48"/>
      <c r="BM1202" s="48"/>
      <c r="BN1202" s="48"/>
      <c r="BO1202" s="48"/>
      <c r="BP1202" s="48"/>
      <c r="BQ1202" s="48"/>
      <c r="BR1202" s="48"/>
      <c r="BS1202" s="48"/>
      <c r="BT1202" s="48"/>
      <c r="BU1202" s="48"/>
      <c r="BV1202" s="48"/>
      <c r="BW1202" s="48"/>
      <c r="BX1202" s="48"/>
      <c r="BY1202" s="48"/>
      <c r="BZ1202" s="48"/>
      <c r="CA1202" s="48"/>
      <c r="CB1202" s="48"/>
      <c r="CC1202" s="48"/>
      <c r="CD1202" s="48"/>
      <c r="CE1202" s="48"/>
      <c r="CF1202" s="48"/>
      <c r="CG1202" s="48"/>
      <c r="CH1202" s="48"/>
      <c r="CI1202" s="48"/>
      <c r="CJ1202" s="48"/>
      <c r="CK1202" s="48"/>
      <c r="CL1202" s="48"/>
      <c r="CM1202" s="48"/>
      <c r="CN1202" s="48"/>
      <c r="CO1202" s="48"/>
      <c r="CP1202" s="48"/>
      <c r="CQ1202" s="48"/>
      <c r="CR1202" s="48"/>
      <c r="CS1202" s="48"/>
      <c r="CT1202" s="48"/>
      <c r="CU1202" s="48"/>
      <c r="CV1202" s="48"/>
      <c r="CW1202" s="48"/>
      <c r="CX1202" s="48"/>
      <c r="CY1202" s="48"/>
      <c r="CZ1202" s="48"/>
      <c r="DA1202" s="48"/>
      <c r="DB1202" s="48"/>
      <c r="DC1202" s="48"/>
      <c r="DD1202" s="48"/>
      <c r="DE1202" s="48"/>
      <c r="DF1202" s="48"/>
      <c r="DG1202" s="48"/>
      <c r="DH1202" s="48"/>
      <c r="DI1202" s="48"/>
      <c r="DJ1202" s="48"/>
      <c r="DK1202" s="48"/>
      <c r="DL1202" s="48"/>
      <c r="DM1202" s="48"/>
      <c r="DN1202" s="48"/>
      <c r="DO1202" s="48"/>
      <c r="DP1202" s="48"/>
      <c r="DQ1202" s="48"/>
      <c r="DR1202" s="48"/>
      <c r="DS1202" s="48"/>
      <c r="DT1202" s="48"/>
      <c r="DU1202" s="48"/>
      <c r="DV1202" s="48"/>
      <c r="DW1202" s="48"/>
      <c r="DX1202" s="48"/>
      <c r="DY1202" s="48"/>
      <c r="DZ1202" s="48"/>
      <c r="EA1202" s="48"/>
      <c r="EB1202" s="48"/>
      <c r="EC1202" s="48"/>
      <c r="ED1202" s="48"/>
      <c r="EE1202" s="48"/>
      <c r="EF1202" s="48"/>
      <c r="EG1202" s="48"/>
      <c r="EH1202" s="48"/>
      <c r="EI1202" s="48"/>
      <c r="EJ1202" s="48"/>
      <c r="EK1202" s="48"/>
      <c r="EL1202" s="48"/>
      <c r="EM1202" s="48"/>
      <c r="EN1202" s="48"/>
      <c r="EO1202" s="48"/>
      <c r="EP1202" s="48"/>
      <c r="EQ1202" s="48"/>
      <c r="ER1202" s="48"/>
      <c r="ES1202" s="48"/>
      <c r="ET1202" s="48"/>
      <c r="EU1202" s="48"/>
      <c r="EV1202" s="48"/>
      <c r="EW1202" s="48"/>
      <c r="EX1202" s="48"/>
      <c r="EY1202" s="48"/>
      <c r="EZ1202" s="48"/>
      <c r="FA1202" s="48"/>
      <c r="FB1202" s="48"/>
      <c r="FC1202" s="48"/>
      <c r="FD1202" s="48"/>
      <c r="FE1202" s="48"/>
      <c r="FF1202" s="48"/>
      <c r="FG1202" s="48"/>
      <c r="FH1202" s="48"/>
      <c r="FI1202" s="48"/>
      <c r="FJ1202" s="48"/>
      <c r="FK1202" s="48"/>
      <c r="FL1202" s="48"/>
      <c r="FM1202" s="48"/>
      <c r="FN1202" s="48"/>
      <c r="FO1202" s="48"/>
      <c r="FP1202" s="48"/>
      <c r="FQ1202" s="48"/>
      <c r="FR1202" s="48"/>
      <c r="FS1202" s="48"/>
      <c r="FT1202" s="48"/>
      <c r="FU1202" s="48"/>
      <c r="FV1202" s="48"/>
      <c r="FW1202" s="48"/>
      <c r="FX1202" s="48"/>
      <c r="FY1202" s="48"/>
      <c r="FZ1202" s="48"/>
      <c r="GA1202" s="48"/>
      <c r="GB1202" s="48"/>
      <c r="GC1202" s="48"/>
      <c r="GD1202" s="48"/>
      <c r="GE1202" s="48"/>
      <c r="GF1202" s="48"/>
      <c r="GG1202" s="48"/>
      <c r="GH1202" s="48"/>
      <c r="GI1202" s="48"/>
      <c r="GJ1202" s="48"/>
      <c r="GK1202" s="48"/>
      <c r="GL1202" s="48"/>
      <c r="GM1202" s="48"/>
      <c r="GN1202" s="48"/>
      <c r="GO1202" s="48"/>
      <c r="GP1202" s="48"/>
      <c r="GQ1202" s="48"/>
      <c r="GR1202" s="48"/>
      <c r="GS1202" s="48"/>
      <c r="GT1202" s="48"/>
      <c r="GU1202" s="48"/>
      <c r="GV1202" s="48"/>
      <c r="GW1202" s="48"/>
      <c r="GX1202" s="48"/>
      <c r="GY1202" s="48"/>
      <c r="GZ1202" s="48"/>
      <c r="HA1202" s="48"/>
      <c r="HB1202" s="48"/>
      <c r="HC1202" s="48"/>
      <c r="HD1202" s="48"/>
      <c r="HE1202" s="48"/>
      <c r="HF1202" s="48"/>
      <c r="HG1202" s="48"/>
      <c r="HH1202" s="48"/>
      <c r="HI1202" s="48"/>
      <c r="HJ1202" s="48"/>
      <c r="HK1202" s="48"/>
      <c r="HL1202" s="48"/>
      <c r="HM1202" s="48"/>
      <c r="HN1202" s="48"/>
      <c r="HO1202" s="48"/>
      <c r="HP1202" s="48"/>
      <c r="HQ1202" s="48"/>
      <c r="HR1202" s="48"/>
      <c r="HS1202" s="48"/>
      <c r="HT1202" s="48"/>
      <c r="HU1202" s="48"/>
      <c r="HV1202" s="48"/>
      <c r="HW1202" s="48"/>
      <c r="HX1202" s="48"/>
      <c r="HY1202" s="48"/>
      <c r="HZ1202" s="48"/>
      <c r="IA1202" s="48"/>
      <c r="IB1202" s="48"/>
      <c r="IC1202" s="48"/>
      <c r="ID1202" s="48"/>
      <c r="IE1202" s="48"/>
      <c r="IF1202" s="48"/>
      <c r="IG1202" s="48"/>
      <c r="IH1202" s="48"/>
      <c r="II1202" s="48"/>
      <c r="IJ1202" s="48"/>
      <c r="IK1202" s="48"/>
      <c r="IL1202" s="48"/>
      <c r="IM1202" s="48"/>
      <c r="IN1202" s="48"/>
      <c r="IO1202" s="48"/>
      <c r="IP1202" s="48"/>
      <c r="IQ1202" s="48"/>
      <c r="IR1202" s="48"/>
      <c r="IS1202" s="48"/>
      <c r="IT1202" s="48"/>
      <c r="IU1202" s="48"/>
      <c r="IV1202" s="48"/>
      <c r="IW1202" s="48"/>
      <c r="IX1202" s="48"/>
      <c r="IY1202" s="48"/>
      <c r="IZ1202" s="48"/>
      <c r="JA1202" s="48"/>
      <c r="JB1202" s="49"/>
      <c r="JC1202" s="49"/>
      <c r="JD1202" s="49"/>
      <c r="JE1202" s="49"/>
      <c r="JF1202" s="49"/>
      <c r="JG1202" s="49"/>
      <c r="JH1202" s="49"/>
      <c r="JI1202" s="49"/>
      <c r="JJ1202" s="49"/>
      <c r="JK1202" s="49"/>
      <c r="JL1202" s="49"/>
      <c r="JM1202" s="49"/>
    </row>
    <row r="1203" spans="2:273" ht="20.25" customHeight="1">
      <c r="B1203" s="116" t="s">
        <v>6720</v>
      </c>
      <c r="C1203" s="107">
        <v>20201</v>
      </c>
      <c r="D1203" s="109">
        <v>2020</v>
      </c>
      <c r="E1203" s="65" t="s">
        <v>1204</v>
      </c>
      <c r="F1203" s="140"/>
      <c r="G1203" s="354" t="s">
        <v>1086</v>
      </c>
      <c r="H1203" s="57" t="s">
        <v>6721</v>
      </c>
      <c r="I1203" s="57" t="s">
        <v>53</v>
      </c>
      <c r="J1203" s="78">
        <v>27</v>
      </c>
      <c r="K1203" s="192">
        <v>1145267</v>
      </c>
      <c r="L1203" s="57" t="s">
        <v>6722</v>
      </c>
      <c r="M1203" s="57" t="s">
        <v>625</v>
      </c>
      <c r="N1203" s="215">
        <v>2</v>
      </c>
      <c r="O1203" s="78">
        <v>3</v>
      </c>
      <c r="P1203" s="78">
        <v>6</v>
      </c>
      <c r="Q1203" s="57" t="s">
        <v>47</v>
      </c>
      <c r="R1203" s="57" t="s">
        <v>6106</v>
      </c>
      <c r="S1203" s="48"/>
      <c r="T1203" s="48"/>
      <c r="U1203" s="48"/>
      <c r="V1203" s="48"/>
      <c r="W1203" s="48"/>
      <c r="X1203" s="48"/>
      <c r="Y1203" s="48"/>
      <c r="Z1203" s="48"/>
      <c r="AA1203" s="48"/>
      <c r="AB1203" s="48"/>
      <c r="AC1203" s="48"/>
      <c r="AD1203" s="48"/>
      <c r="AE1203" s="48"/>
      <c r="AF1203" s="48"/>
      <c r="AG1203" s="48"/>
      <c r="AH1203" s="48"/>
      <c r="AI1203" s="48"/>
      <c r="AJ1203" s="48"/>
      <c r="AK1203" s="48"/>
      <c r="AL1203" s="48"/>
      <c r="AM1203" s="48"/>
      <c r="AN1203" s="48"/>
      <c r="AO1203" s="48"/>
      <c r="AP1203" s="48"/>
      <c r="AQ1203" s="48"/>
      <c r="AR1203" s="48"/>
      <c r="AS1203" s="48"/>
      <c r="AT1203" s="48"/>
      <c r="AU1203" s="48"/>
      <c r="AV1203" s="48"/>
      <c r="AW1203" s="48"/>
      <c r="AX1203" s="48"/>
      <c r="AY1203" s="48"/>
      <c r="AZ1203" s="48"/>
      <c r="BA1203" s="48"/>
      <c r="BB1203" s="48"/>
      <c r="BC1203" s="48"/>
      <c r="BD1203" s="48"/>
      <c r="BE1203" s="48"/>
      <c r="BF1203" s="48"/>
      <c r="BG1203" s="48"/>
      <c r="BH1203" s="48"/>
      <c r="BI1203" s="48"/>
      <c r="BJ1203" s="48"/>
      <c r="BK1203" s="48"/>
      <c r="BL1203" s="48"/>
      <c r="BM1203" s="48"/>
      <c r="BN1203" s="48"/>
      <c r="BO1203" s="48"/>
      <c r="BP1203" s="48"/>
      <c r="BQ1203" s="48"/>
      <c r="BR1203" s="48"/>
      <c r="BS1203" s="48"/>
      <c r="BT1203" s="48"/>
      <c r="BU1203" s="48"/>
      <c r="BV1203" s="48"/>
      <c r="BW1203" s="48"/>
      <c r="BX1203" s="48"/>
      <c r="BY1203" s="48"/>
      <c r="BZ1203" s="48"/>
      <c r="CA1203" s="48"/>
      <c r="CB1203" s="48"/>
      <c r="CC1203" s="48"/>
      <c r="CD1203" s="48"/>
      <c r="CE1203" s="48"/>
      <c r="CF1203" s="48"/>
      <c r="CG1203" s="48"/>
      <c r="CH1203" s="48"/>
      <c r="CI1203" s="48"/>
      <c r="CJ1203" s="48"/>
      <c r="CK1203" s="48"/>
      <c r="CL1203" s="48"/>
      <c r="CM1203" s="48"/>
      <c r="CN1203" s="48"/>
      <c r="CO1203" s="48"/>
      <c r="CP1203" s="48"/>
      <c r="CQ1203" s="48"/>
      <c r="CR1203" s="48"/>
      <c r="CS1203" s="48"/>
      <c r="CT1203" s="48"/>
      <c r="CU1203" s="48"/>
      <c r="CV1203" s="48"/>
      <c r="CW1203" s="48"/>
      <c r="CX1203" s="48"/>
      <c r="CY1203" s="48"/>
      <c r="CZ1203" s="48"/>
      <c r="DA1203" s="48"/>
      <c r="DB1203" s="48"/>
      <c r="DC1203" s="48"/>
      <c r="DD1203" s="48"/>
      <c r="DE1203" s="48"/>
      <c r="DF1203" s="48"/>
      <c r="DG1203" s="48"/>
      <c r="DH1203" s="48"/>
      <c r="DI1203" s="48"/>
      <c r="DJ1203" s="48"/>
      <c r="DK1203" s="48"/>
      <c r="DL1203" s="48"/>
      <c r="DM1203" s="48"/>
      <c r="DN1203" s="48"/>
      <c r="DO1203" s="48"/>
      <c r="DP1203" s="48"/>
      <c r="DQ1203" s="48"/>
      <c r="DR1203" s="48"/>
      <c r="DS1203" s="48"/>
      <c r="DT1203" s="48"/>
      <c r="DU1203" s="48"/>
      <c r="DV1203" s="48"/>
      <c r="DW1203" s="48"/>
      <c r="DX1203" s="48"/>
      <c r="DY1203" s="48"/>
      <c r="DZ1203" s="48"/>
      <c r="EA1203" s="48"/>
      <c r="EB1203" s="48"/>
      <c r="EC1203" s="48"/>
      <c r="ED1203" s="48"/>
      <c r="EE1203" s="48"/>
      <c r="EF1203" s="48"/>
      <c r="EG1203" s="48"/>
      <c r="EH1203" s="48"/>
      <c r="EI1203" s="48"/>
      <c r="EJ1203" s="48"/>
      <c r="EK1203" s="48"/>
      <c r="EL1203" s="48"/>
      <c r="EM1203" s="48"/>
      <c r="EN1203" s="48"/>
      <c r="EO1203" s="48"/>
      <c r="EP1203" s="48"/>
      <c r="EQ1203" s="48"/>
      <c r="ER1203" s="48"/>
      <c r="ES1203" s="48"/>
      <c r="ET1203" s="48"/>
      <c r="EU1203" s="48"/>
      <c r="EV1203" s="48"/>
      <c r="EW1203" s="48"/>
      <c r="EX1203" s="48"/>
      <c r="EY1203" s="48"/>
      <c r="EZ1203" s="48"/>
      <c r="FA1203" s="48"/>
      <c r="FB1203" s="48"/>
      <c r="FC1203" s="48"/>
      <c r="FD1203" s="48"/>
      <c r="FE1203" s="48"/>
      <c r="FF1203" s="48"/>
      <c r="FG1203" s="48"/>
      <c r="FH1203" s="48"/>
      <c r="FI1203" s="48"/>
      <c r="FJ1203" s="48"/>
      <c r="FK1203" s="48"/>
      <c r="FL1203" s="48"/>
      <c r="FM1203" s="48"/>
      <c r="FN1203" s="48"/>
      <c r="FO1203" s="48"/>
      <c r="FP1203" s="48"/>
      <c r="FQ1203" s="48"/>
      <c r="FR1203" s="48"/>
      <c r="FS1203" s="48"/>
      <c r="FT1203" s="48"/>
      <c r="FU1203" s="48"/>
      <c r="FV1203" s="48"/>
      <c r="FW1203" s="48"/>
      <c r="FX1203" s="48"/>
      <c r="FY1203" s="48"/>
      <c r="FZ1203" s="48"/>
      <c r="GA1203" s="48"/>
      <c r="GB1203" s="48"/>
      <c r="GC1203" s="48"/>
      <c r="GD1203" s="48"/>
      <c r="GE1203" s="48"/>
      <c r="GF1203" s="48"/>
      <c r="GG1203" s="48"/>
      <c r="GH1203" s="48"/>
      <c r="GI1203" s="48"/>
      <c r="GJ1203" s="48"/>
      <c r="GK1203" s="48"/>
      <c r="GL1203" s="48"/>
      <c r="GM1203" s="48"/>
      <c r="GN1203" s="48"/>
      <c r="GO1203" s="48"/>
      <c r="GP1203" s="48"/>
      <c r="GQ1203" s="48"/>
      <c r="GR1203" s="48"/>
      <c r="GS1203" s="48"/>
      <c r="GT1203" s="48"/>
      <c r="GU1203" s="48"/>
      <c r="GV1203" s="48"/>
      <c r="GW1203" s="48"/>
      <c r="GX1203" s="48"/>
      <c r="GY1203" s="48"/>
      <c r="GZ1203" s="48"/>
      <c r="HA1203" s="48"/>
      <c r="HB1203" s="48"/>
      <c r="HC1203" s="48"/>
      <c r="HD1203" s="48"/>
      <c r="HE1203" s="48"/>
      <c r="HF1203" s="48"/>
      <c r="HG1203" s="48"/>
      <c r="HH1203" s="48"/>
      <c r="HI1203" s="48"/>
      <c r="HJ1203" s="48"/>
      <c r="HK1203" s="48"/>
      <c r="HL1203" s="48"/>
      <c r="HM1203" s="48"/>
      <c r="HN1203" s="48"/>
      <c r="HO1203" s="48"/>
      <c r="HP1203" s="48"/>
      <c r="HQ1203" s="48"/>
      <c r="HR1203" s="48"/>
      <c r="HS1203" s="48"/>
      <c r="HT1203" s="48"/>
      <c r="HU1203" s="48"/>
      <c r="HV1203" s="48"/>
      <c r="HW1203" s="48"/>
      <c r="HX1203" s="48"/>
      <c r="HY1203" s="48"/>
      <c r="HZ1203" s="48"/>
      <c r="IA1203" s="48"/>
      <c r="IB1203" s="48"/>
      <c r="IC1203" s="48"/>
      <c r="ID1203" s="48"/>
      <c r="IE1203" s="48"/>
      <c r="IF1203" s="48"/>
      <c r="IG1203" s="48"/>
      <c r="IH1203" s="48"/>
      <c r="II1203" s="48"/>
      <c r="IJ1203" s="48"/>
      <c r="IK1203" s="48"/>
      <c r="IL1203" s="48"/>
      <c r="IM1203" s="48"/>
      <c r="IN1203" s="48"/>
      <c r="IO1203" s="48"/>
      <c r="IP1203" s="48"/>
      <c r="IQ1203" s="48"/>
      <c r="IR1203" s="48"/>
      <c r="IS1203" s="48"/>
      <c r="IT1203" s="48"/>
      <c r="IU1203" s="48"/>
      <c r="IV1203" s="48"/>
      <c r="IW1203" s="48"/>
      <c r="IX1203" s="48"/>
      <c r="IY1203" s="48"/>
      <c r="IZ1203" s="48"/>
      <c r="JA1203" s="48"/>
      <c r="JB1203" s="49"/>
      <c r="JC1203" s="49"/>
      <c r="JD1203" s="49"/>
      <c r="JE1203" s="49"/>
      <c r="JF1203" s="49"/>
      <c r="JG1203" s="49"/>
      <c r="JH1203" s="49"/>
      <c r="JI1203" s="49"/>
      <c r="JJ1203" s="49"/>
      <c r="JK1203" s="49"/>
      <c r="JL1203" s="49"/>
      <c r="JM1203" s="49"/>
    </row>
    <row r="1204" spans="2:273" ht="20.25" customHeight="1">
      <c r="B1204" s="116" t="s">
        <v>3885</v>
      </c>
      <c r="C1204" s="107">
        <v>20191</v>
      </c>
      <c r="D1204" s="108">
        <v>2019</v>
      </c>
      <c r="E1204" s="38" t="s">
        <v>1204</v>
      </c>
      <c r="F1204" s="141"/>
      <c r="G1204" s="353"/>
      <c r="H1204" s="3" t="s">
        <v>3886</v>
      </c>
      <c r="I1204" s="3" t="s">
        <v>53</v>
      </c>
      <c r="J1204" s="79">
        <v>24</v>
      </c>
      <c r="K1204" s="193">
        <v>100000</v>
      </c>
      <c r="L1204" s="3" t="s">
        <v>2668</v>
      </c>
      <c r="M1204" s="3" t="s">
        <v>625</v>
      </c>
      <c r="N1204" s="215">
        <v>2</v>
      </c>
      <c r="O1204" s="77">
        <v>3</v>
      </c>
      <c r="P1204" s="77">
        <v>6</v>
      </c>
      <c r="Q1204" s="3" t="s">
        <v>47</v>
      </c>
      <c r="R1204" s="3" t="s">
        <v>80</v>
      </c>
      <c r="S1204" s="6"/>
      <c r="T1204" s="6"/>
      <c r="Y1204" s="6"/>
      <c r="Z1204" s="6"/>
      <c r="AR1204" s="7" t="s">
        <v>55</v>
      </c>
      <c r="AS1204" s="7" t="s">
        <v>53</v>
      </c>
    </row>
    <row r="1205" spans="2:273" ht="20.25" customHeight="1">
      <c r="B1205" s="117" t="s">
        <v>1206</v>
      </c>
      <c r="C1205" s="118">
        <v>20181</v>
      </c>
      <c r="D1205" s="108">
        <v>2018</v>
      </c>
      <c r="E1205" s="38" t="s">
        <v>1204</v>
      </c>
      <c r="F1205" s="141"/>
      <c r="G1205" s="353"/>
      <c r="H1205" s="3" t="s">
        <v>1207</v>
      </c>
      <c r="I1205" s="3"/>
      <c r="J1205" s="79">
        <v>18</v>
      </c>
      <c r="K1205" s="193">
        <v>100000</v>
      </c>
      <c r="L1205" s="3" t="s">
        <v>2668</v>
      </c>
      <c r="M1205" s="3" t="s">
        <v>625</v>
      </c>
      <c r="N1205" s="215">
        <v>2</v>
      </c>
      <c r="O1205" s="79">
        <v>3</v>
      </c>
      <c r="P1205" s="77">
        <v>6</v>
      </c>
      <c r="Q1205" s="4"/>
      <c r="R1205" s="3" t="s">
        <v>80</v>
      </c>
      <c r="S1205" s="13">
        <v>3</v>
      </c>
      <c r="U1205" s="7"/>
      <c r="V1205" s="7"/>
      <c r="W1205" s="7"/>
      <c r="X1205" s="7"/>
      <c r="Y1205" s="13">
        <v>1</v>
      </c>
      <c r="AA1205" s="7"/>
      <c r="AB1205" s="7"/>
      <c r="AC1205" s="7"/>
      <c r="AD1205" s="7"/>
      <c r="AF1205" s="37"/>
      <c r="AG1205" s="37"/>
      <c r="AH1205" s="37"/>
      <c r="AI1205" s="37"/>
      <c r="AJ1205" s="37"/>
      <c r="AK1205" s="37"/>
      <c r="AL1205" s="37"/>
      <c r="AM1205" s="37"/>
      <c r="AN1205" s="37"/>
      <c r="AO1205" s="37"/>
      <c r="AP1205" s="37"/>
      <c r="AQ1205" s="37"/>
      <c r="AR1205" s="37"/>
      <c r="AS1205" s="37"/>
      <c r="AT1205" s="37"/>
      <c r="AU1205" s="37"/>
      <c r="AV1205" s="37"/>
      <c r="AW1205" s="37"/>
      <c r="AX1205" s="37"/>
      <c r="AY1205" s="37"/>
      <c r="AZ1205" s="37"/>
      <c r="BA1205" s="37"/>
      <c r="BB1205" s="37"/>
      <c r="BC1205" s="37"/>
      <c r="BD1205" s="37"/>
      <c r="BE1205" s="37"/>
      <c r="BF1205" s="37"/>
      <c r="BG1205" s="37"/>
      <c r="BH1205" s="37"/>
      <c r="BI1205" s="37"/>
      <c r="BJ1205" s="37"/>
      <c r="BK1205" s="37"/>
      <c r="BL1205" s="37"/>
      <c r="BM1205" s="37"/>
      <c r="BN1205" s="37"/>
      <c r="BO1205" s="37"/>
      <c r="BP1205" s="37"/>
      <c r="BQ1205" s="37"/>
      <c r="BR1205" s="37"/>
      <c r="BS1205" s="37"/>
      <c r="BT1205" s="37"/>
      <c r="BU1205" s="37"/>
      <c r="BV1205" s="37"/>
      <c r="BW1205" s="37"/>
      <c r="BX1205" s="37"/>
      <c r="BY1205" s="37"/>
      <c r="BZ1205" s="37"/>
      <c r="CA1205" s="37"/>
      <c r="CB1205" s="37"/>
      <c r="CC1205" s="37"/>
      <c r="CD1205" s="37"/>
      <c r="CE1205" s="37"/>
      <c r="CF1205" s="37"/>
      <c r="CG1205" s="37"/>
      <c r="CH1205" s="37"/>
      <c r="CI1205" s="37"/>
      <c r="CJ1205" s="37"/>
      <c r="CK1205" s="37"/>
      <c r="CL1205" s="37"/>
      <c r="CM1205" s="37"/>
      <c r="CN1205" s="37"/>
      <c r="CO1205" s="37"/>
      <c r="CP1205" s="37"/>
      <c r="CQ1205" s="37"/>
      <c r="CR1205" s="37"/>
      <c r="CS1205" s="37"/>
      <c r="CT1205" s="37"/>
      <c r="CU1205" s="37"/>
      <c r="CV1205" s="37"/>
      <c r="CW1205" s="37"/>
      <c r="CX1205" s="37"/>
      <c r="CY1205" s="37"/>
      <c r="CZ1205" s="37"/>
      <c r="DA1205" s="37"/>
      <c r="DB1205" s="37"/>
      <c r="DC1205" s="37"/>
      <c r="DD1205" s="37"/>
      <c r="DE1205" s="37"/>
      <c r="DF1205" s="37"/>
      <c r="DG1205" s="37"/>
      <c r="DH1205" s="37"/>
      <c r="DI1205" s="37"/>
      <c r="DJ1205" s="37"/>
      <c r="DK1205" s="37"/>
      <c r="DL1205" s="37"/>
      <c r="DM1205" s="37"/>
      <c r="DN1205" s="37"/>
      <c r="DO1205" s="37"/>
      <c r="DP1205" s="37"/>
      <c r="DQ1205" s="37"/>
      <c r="DR1205" s="37"/>
      <c r="DS1205" s="37"/>
      <c r="DT1205" s="37"/>
      <c r="DU1205" s="37"/>
      <c r="DV1205" s="37"/>
      <c r="DW1205" s="37"/>
      <c r="DX1205" s="37"/>
      <c r="DY1205" s="37"/>
      <c r="DZ1205" s="37"/>
      <c r="EA1205" s="37"/>
      <c r="EB1205" s="37"/>
      <c r="EC1205" s="37"/>
      <c r="ED1205" s="37"/>
      <c r="EE1205" s="37"/>
      <c r="EF1205" s="37"/>
      <c r="EG1205" s="37"/>
      <c r="EH1205" s="37"/>
      <c r="EI1205" s="37"/>
      <c r="EJ1205" s="37"/>
      <c r="EK1205" s="37"/>
      <c r="EL1205" s="37"/>
      <c r="EM1205" s="37"/>
      <c r="EN1205" s="37"/>
      <c r="EO1205" s="37"/>
      <c r="EP1205" s="37"/>
      <c r="EQ1205" s="37"/>
      <c r="ER1205" s="37"/>
      <c r="ES1205" s="37"/>
      <c r="ET1205" s="37"/>
      <c r="EU1205" s="37"/>
      <c r="EV1205" s="37"/>
      <c r="EW1205" s="37"/>
      <c r="EX1205" s="37"/>
      <c r="EY1205" s="37"/>
      <c r="EZ1205" s="37"/>
      <c r="FA1205" s="37"/>
      <c r="FB1205" s="37"/>
      <c r="FC1205" s="37"/>
      <c r="FD1205" s="37"/>
      <c r="FE1205" s="37"/>
      <c r="FF1205" s="37"/>
      <c r="FG1205" s="37"/>
      <c r="FH1205" s="37"/>
      <c r="FI1205" s="37"/>
      <c r="FJ1205" s="37"/>
      <c r="FK1205" s="37"/>
      <c r="FL1205" s="37"/>
      <c r="FM1205" s="37"/>
      <c r="FN1205" s="37"/>
      <c r="FO1205" s="37"/>
      <c r="FP1205" s="37"/>
      <c r="FQ1205" s="37"/>
      <c r="FR1205" s="37"/>
      <c r="FS1205" s="37"/>
      <c r="FT1205" s="37"/>
      <c r="FU1205" s="37"/>
      <c r="FV1205" s="37"/>
      <c r="FW1205" s="37"/>
      <c r="FX1205" s="37"/>
      <c r="FY1205" s="37"/>
      <c r="FZ1205" s="37"/>
      <c r="GA1205" s="37"/>
      <c r="GB1205" s="37"/>
      <c r="GC1205" s="37"/>
      <c r="GD1205" s="37"/>
      <c r="GE1205" s="37"/>
      <c r="GF1205" s="37"/>
      <c r="GG1205" s="37"/>
      <c r="GH1205" s="37"/>
      <c r="GI1205" s="37"/>
      <c r="GJ1205" s="37"/>
      <c r="GK1205" s="37"/>
      <c r="GL1205" s="37"/>
      <c r="GM1205" s="37"/>
      <c r="GN1205" s="37"/>
      <c r="GO1205" s="37"/>
      <c r="GP1205" s="37"/>
      <c r="GQ1205" s="37"/>
      <c r="GR1205" s="37"/>
      <c r="GS1205" s="37"/>
      <c r="GT1205" s="37"/>
      <c r="GU1205" s="37"/>
      <c r="GV1205" s="37"/>
      <c r="GW1205" s="37"/>
      <c r="GX1205" s="37"/>
      <c r="GY1205" s="37"/>
      <c r="GZ1205" s="37"/>
      <c r="HA1205" s="37"/>
      <c r="HB1205" s="37"/>
      <c r="HC1205" s="37"/>
      <c r="HD1205" s="37"/>
      <c r="HE1205" s="37"/>
      <c r="HF1205" s="37"/>
      <c r="HG1205" s="37"/>
      <c r="HH1205" s="37"/>
      <c r="HI1205" s="37"/>
      <c r="HJ1205" s="37"/>
      <c r="HK1205" s="37"/>
      <c r="HL1205" s="37"/>
      <c r="HM1205" s="37"/>
      <c r="HN1205" s="37"/>
      <c r="HO1205" s="37"/>
      <c r="HP1205" s="37"/>
      <c r="HQ1205" s="37"/>
      <c r="HR1205" s="37"/>
      <c r="HS1205" s="37"/>
      <c r="HT1205" s="37"/>
      <c r="HU1205" s="37"/>
      <c r="HV1205" s="37"/>
      <c r="HW1205" s="37"/>
      <c r="HX1205" s="37"/>
      <c r="HY1205" s="37"/>
      <c r="HZ1205" s="37"/>
      <c r="IA1205" s="37"/>
      <c r="IB1205" s="37"/>
      <c r="IC1205" s="37"/>
      <c r="ID1205" s="37"/>
      <c r="IE1205" s="37"/>
      <c r="IF1205" s="37"/>
      <c r="IG1205" s="37"/>
      <c r="IH1205" s="37"/>
      <c r="II1205" s="37"/>
      <c r="IJ1205" s="37"/>
      <c r="IK1205" s="37"/>
      <c r="IL1205" s="37"/>
      <c r="IM1205" s="37"/>
      <c r="IN1205" s="37"/>
      <c r="IO1205" s="37"/>
      <c r="IP1205" s="37"/>
      <c r="IQ1205" s="37"/>
      <c r="IR1205" s="37"/>
      <c r="IS1205" s="37"/>
      <c r="IT1205" s="37"/>
      <c r="IU1205" s="37"/>
      <c r="IV1205" s="37"/>
      <c r="IW1205" s="37"/>
      <c r="IX1205" s="37"/>
      <c r="IY1205" s="37"/>
      <c r="IZ1205" s="37"/>
      <c r="JA1205" s="37"/>
      <c r="JB1205" s="37"/>
      <c r="JC1205" s="37"/>
      <c r="JD1205" s="37"/>
      <c r="JE1205" s="37"/>
      <c r="JF1205" s="37"/>
      <c r="JG1205" s="37"/>
      <c r="JH1205" s="37"/>
      <c r="JI1205" s="37"/>
      <c r="JJ1205" s="37"/>
      <c r="JK1205" s="37"/>
      <c r="JL1205" s="37"/>
      <c r="JM1205" s="37"/>
    </row>
    <row r="1206" spans="2:273" ht="20.25" customHeight="1">
      <c r="B1206" s="117" t="s">
        <v>1203</v>
      </c>
      <c r="C1206" s="118">
        <v>20181</v>
      </c>
      <c r="D1206" s="108">
        <v>2018</v>
      </c>
      <c r="E1206" s="38" t="s">
        <v>1204</v>
      </c>
      <c r="F1206" s="141"/>
      <c r="G1206" s="353"/>
      <c r="H1206" s="3" t="s">
        <v>1205</v>
      </c>
      <c r="I1206" s="3"/>
      <c r="J1206" s="79">
        <v>49</v>
      </c>
      <c r="K1206" s="193">
        <v>1878257</v>
      </c>
      <c r="L1206" s="3" t="s">
        <v>2668</v>
      </c>
      <c r="M1206" s="3" t="s">
        <v>625</v>
      </c>
      <c r="N1206" s="215">
        <v>2</v>
      </c>
      <c r="O1206" s="79">
        <v>3</v>
      </c>
      <c r="P1206" s="77">
        <v>6</v>
      </c>
      <c r="Q1206" s="4"/>
      <c r="R1206" s="3" t="s">
        <v>80</v>
      </c>
      <c r="S1206" s="13">
        <v>2</v>
      </c>
      <c r="U1206" s="7"/>
      <c r="V1206" s="7"/>
      <c r="W1206" s="7"/>
      <c r="X1206" s="7"/>
      <c r="Y1206" s="13">
        <v>12</v>
      </c>
      <c r="AA1206" s="7"/>
      <c r="AB1206" s="7"/>
      <c r="AC1206" s="7"/>
      <c r="AD1206" s="7"/>
      <c r="AF1206" s="48"/>
      <c r="AG1206" s="48"/>
      <c r="AH1206" s="48"/>
      <c r="AI1206" s="48"/>
      <c r="AJ1206" s="48"/>
      <c r="AK1206" s="48"/>
      <c r="AL1206" s="48"/>
      <c r="AM1206" s="48"/>
      <c r="AN1206" s="48"/>
      <c r="AO1206" s="48"/>
      <c r="AP1206" s="48"/>
      <c r="AQ1206" s="48"/>
      <c r="AR1206" s="48"/>
      <c r="AS1206" s="48"/>
      <c r="AT1206" s="48"/>
      <c r="AU1206" s="48"/>
      <c r="AV1206" s="48"/>
      <c r="AW1206" s="48"/>
      <c r="AX1206" s="48"/>
      <c r="AY1206" s="48"/>
      <c r="AZ1206" s="48"/>
      <c r="BA1206" s="48"/>
      <c r="BB1206" s="48"/>
      <c r="BC1206" s="48"/>
      <c r="BD1206" s="48"/>
      <c r="BE1206" s="48"/>
      <c r="BF1206" s="48"/>
      <c r="BG1206" s="48"/>
      <c r="BH1206" s="48"/>
      <c r="BI1206" s="48"/>
      <c r="BJ1206" s="48"/>
      <c r="BK1206" s="48"/>
      <c r="BL1206" s="48"/>
      <c r="BM1206" s="48"/>
      <c r="BN1206" s="48"/>
      <c r="BO1206" s="48"/>
      <c r="BP1206" s="48"/>
      <c r="BQ1206" s="48"/>
      <c r="BR1206" s="48"/>
      <c r="BS1206" s="48"/>
      <c r="BT1206" s="48"/>
      <c r="BU1206" s="48"/>
      <c r="BV1206" s="48"/>
      <c r="BW1206" s="48"/>
      <c r="BX1206" s="48"/>
      <c r="BY1206" s="48"/>
      <c r="BZ1206" s="48"/>
      <c r="CA1206" s="48"/>
      <c r="CB1206" s="48"/>
      <c r="CC1206" s="48"/>
      <c r="CD1206" s="48"/>
      <c r="CE1206" s="48"/>
      <c r="CF1206" s="48"/>
      <c r="CG1206" s="48"/>
      <c r="CH1206" s="48"/>
      <c r="CI1206" s="48"/>
      <c r="CJ1206" s="48"/>
      <c r="CK1206" s="48"/>
      <c r="CL1206" s="48"/>
      <c r="CM1206" s="48"/>
      <c r="CN1206" s="48"/>
      <c r="CO1206" s="48"/>
      <c r="CP1206" s="48"/>
      <c r="CQ1206" s="48"/>
      <c r="CR1206" s="48"/>
      <c r="CS1206" s="48"/>
      <c r="CT1206" s="48"/>
      <c r="CU1206" s="48"/>
      <c r="CV1206" s="48"/>
      <c r="CW1206" s="48"/>
      <c r="CX1206" s="48"/>
      <c r="CY1206" s="48"/>
      <c r="CZ1206" s="48"/>
      <c r="DA1206" s="48"/>
      <c r="DB1206" s="48"/>
      <c r="DC1206" s="48"/>
      <c r="DD1206" s="48"/>
      <c r="DE1206" s="48"/>
      <c r="DF1206" s="48"/>
      <c r="DG1206" s="48"/>
      <c r="DH1206" s="48"/>
      <c r="DI1206" s="48"/>
      <c r="DJ1206" s="48"/>
      <c r="DK1206" s="48"/>
      <c r="DL1206" s="48"/>
      <c r="DM1206" s="48"/>
      <c r="DN1206" s="48"/>
      <c r="DO1206" s="48"/>
      <c r="DP1206" s="48"/>
      <c r="DQ1206" s="48"/>
      <c r="DR1206" s="48"/>
      <c r="DS1206" s="48"/>
      <c r="DT1206" s="48"/>
      <c r="DU1206" s="48"/>
      <c r="DV1206" s="48"/>
      <c r="DW1206" s="48"/>
      <c r="DX1206" s="48"/>
      <c r="DY1206" s="48"/>
      <c r="DZ1206" s="48"/>
      <c r="EA1206" s="48"/>
      <c r="EB1206" s="48"/>
      <c r="EC1206" s="48"/>
      <c r="ED1206" s="48"/>
      <c r="EE1206" s="48"/>
      <c r="EF1206" s="48"/>
      <c r="EG1206" s="48"/>
      <c r="EH1206" s="48"/>
      <c r="EI1206" s="48"/>
      <c r="EJ1206" s="48"/>
      <c r="EK1206" s="48"/>
      <c r="EL1206" s="48"/>
      <c r="EM1206" s="48"/>
      <c r="EN1206" s="48"/>
      <c r="EO1206" s="48"/>
      <c r="EP1206" s="48"/>
      <c r="EQ1206" s="48"/>
      <c r="ER1206" s="48"/>
      <c r="ES1206" s="48"/>
      <c r="ET1206" s="48"/>
      <c r="EU1206" s="48"/>
      <c r="EV1206" s="48"/>
      <c r="EW1206" s="48"/>
      <c r="EX1206" s="48"/>
      <c r="EY1206" s="48"/>
      <c r="EZ1206" s="48"/>
      <c r="FA1206" s="48"/>
      <c r="FB1206" s="48"/>
      <c r="FC1206" s="48"/>
      <c r="FD1206" s="48"/>
      <c r="FE1206" s="48"/>
      <c r="FF1206" s="48"/>
      <c r="FG1206" s="48"/>
      <c r="FH1206" s="48"/>
      <c r="FI1206" s="48"/>
      <c r="FJ1206" s="48"/>
      <c r="FK1206" s="48"/>
      <c r="FL1206" s="48"/>
      <c r="FM1206" s="48"/>
      <c r="FN1206" s="48"/>
      <c r="FO1206" s="48"/>
      <c r="FP1206" s="48"/>
      <c r="FQ1206" s="48"/>
      <c r="FR1206" s="48"/>
      <c r="FS1206" s="48"/>
      <c r="FT1206" s="48"/>
      <c r="FU1206" s="48"/>
      <c r="FV1206" s="48"/>
      <c r="FW1206" s="48"/>
      <c r="FX1206" s="48"/>
      <c r="FY1206" s="48"/>
      <c r="FZ1206" s="48"/>
      <c r="GA1206" s="48"/>
      <c r="GB1206" s="48"/>
      <c r="GC1206" s="48"/>
      <c r="GD1206" s="48"/>
      <c r="GE1206" s="48"/>
      <c r="GF1206" s="48"/>
      <c r="GG1206" s="48"/>
      <c r="GH1206" s="48"/>
      <c r="GI1206" s="48"/>
      <c r="GJ1206" s="48"/>
      <c r="GK1206" s="48"/>
      <c r="GL1206" s="48"/>
      <c r="GM1206" s="48"/>
      <c r="GN1206" s="48"/>
      <c r="GO1206" s="48"/>
      <c r="GP1206" s="48"/>
      <c r="GQ1206" s="48"/>
      <c r="GR1206" s="48"/>
      <c r="GS1206" s="48"/>
      <c r="GT1206" s="48"/>
      <c r="GU1206" s="48"/>
      <c r="GV1206" s="48"/>
      <c r="GW1206" s="48"/>
      <c r="GX1206" s="48"/>
      <c r="GY1206" s="48"/>
      <c r="GZ1206" s="48"/>
      <c r="HA1206" s="48"/>
      <c r="HB1206" s="48"/>
      <c r="HC1206" s="48"/>
      <c r="HD1206" s="48"/>
      <c r="HE1206" s="48"/>
      <c r="HF1206" s="48"/>
      <c r="HG1206" s="48"/>
      <c r="HH1206" s="48"/>
      <c r="HI1206" s="48"/>
      <c r="HJ1206" s="48"/>
      <c r="HK1206" s="48"/>
      <c r="HL1206" s="48"/>
      <c r="HM1206" s="48"/>
      <c r="HN1206" s="48"/>
      <c r="HO1206" s="48"/>
      <c r="HP1206" s="48"/>
      <c r="HQ1206" s="48"/>
      <c r="HR1206" s="48"/>
      <c r="HS1206" s="48"/>
      <c r="HT1206" s="48"/>
      <c r="HU1206" s="48"/>
      <c r="HV1206" s="48"/>
      <c r="HW1206" s="48"/>
      <c r="HX1206" s="48"/>
      <c r="HY1206" s="48"/>
      <c r="HZ1206" s="48"/>
      <c r="IA1206" s="48"/>
      <c r="IB1206" s="48"/>
      <c r="IC1206" s="48"/>
      <c r="ID1206" s="48"/>
      <c r="IE1206" s="48"/>
      <c r="IF1206" s="48"/>
      <c r="IG1206" s="48"/>
      <c r="IH1206" s="48"/>
      <c r="II1206" s="48"/>
      <c r="IJ1206" s="48"/>
      <c r="IK1206" s="48"/>
      <c r="IL1206" s="48"/>
      <c r="IM1206" s="48"/>
      <c r="IN1206" s="48"/>
      <c r="IO1206" s="48"/>
      <c r="IP1206" s="48"/>
      <c r="IQ1206" s="48"/>
      <c r="IR1206" s="48"/>
      <c r="IS1206" s="48"/>
      <c r="IT1206" s="48"/>
      <c r="IU1206" s="48"/>
      <c r="IV1206" s="48"/>
      <c r="IW1206" s="48"/>
      <c r="IX1206" s="48"/>
      <c r="IY1206" s="48"/>
      <c r="IZ1206" s="48"/>
      <c r="JA1206" s="48"/>
      <c r="JB1206" s="49"/>
      <c r="JC1206" s="49"/>
      <c r="JD1206" s="49"/>
      <c r="JE1206" s="49"/>
      <c r="JF1206" s="49"/>
      <c r="JG1206" s="49"/>
      <c r="JH1206" s="49"/>
      <c r="JI1206" s="49"/>
      <c r="JJ1206" s="49"/>
      <c r="JK1206" s="49"/>
      <c r="JL1206" s="49"/>
      <c r="JM1206" s="49"/>
    </row>
    <row r="1207" spans="2:273" ht="20.25" customHeight="1">
      <c r="B1207" s="116" t="s">
        <v>6723</v>
      </c>
      <c r="C1207" s="107">
        <v>20201</v>
      </c>
      <c r="D1207" s="109">
        <v>2020</v>
      </c>
      <c r="E1207" s="65" t="s">
        <v>6724</v>
      </c>
      <c r="F1207" s="140"/>
      <c r="G1207" s="354"/>
      <c r="H1207" s="57" t="s">
        <v>6725</v>
      </c>
      <c r="I1207" s="57" t="s">
        <v>53</v>
      </c>
      <c r="J1207" s="78">
        <v>39</v>
      </c>
      <c r="K1207" s="192">
        <v>341909</v>
      </c>
      <c r="L1207" s="57" t="s">
        <v>6726</v>
      </c>
      <c r="M1207" s="57" t="s">
        <v>59</v>
      </c>
      <c r="N1207" s="215">
        <v>4</v>
      </c>
      <c r="O1207" s="78">
        <v>6</v>
      </c>
      <c r="P1207" s="78">
        <v>56</v>
      </c>
      <c r="Q1207" s="57" t="s">
        <v>32</v>
      </c>
      <c r="R1207" s="57" t="s">
        <v>151</v>
      </c>
      <c r="S1207" s="48"/>
      <c r="T1207" s="48"/>
      <c r="U1207" s="48"/>
      <c r="V1207" s="48"/>
      <c r="W1207" s="48"/>
      <c r="X1207" s="48"/>
      <c r="Y1207" s="48"/>
      <c r="Z1207" s="48"/>
      <c r="AA1207" s="48"/>
      <c r="AB1207" s="48"/>
      <c r="AC1207" s="48"/>
      <c r="AD1207" s="48"/>
      <c r="AE1207" s="48"/>
      <c r="AF1207" s="37"/>
      <c r="AG1207" s="37"/>
      <c r="AH1207" s="37"/>
      <c r="AI1207" s="37"/>
      <c r="AJ1207" s="37"/>
      <c r="AK1207" s="37"/>
      <c r="AL1207" s="37"/>
      <c r="AM1207" s="37"/>
      <c r="AN1207" s="37"/>
      <c r="AO1207" s="37"/>
      <c r="AP1207" s="37"/>
      <c r="AQ1207" s="37"/>
      <c r="AR1207" s="37"/>
      <c r="AS1207" s="37"/>
      <c r="AT1207" s="37"/>
      <c r="AU1207" s="37"/>
      <c r="AV1207" s="37"/>
      <c r="AW1207" s="37"/>
      <c r="AX1207" s="37"/>
      <c r="AY1207" s="37"/>
      <c r="AZ1207" s="37"/>
      <c r="BA1207" s="37"/>
      <c r="BB1207" s="37"/>
      <c r="BC1207" s="37"/>
      <c r="BD1207" s="37"/>
      <c r="BE1207" s="37"/>
      <c r="BF1207" s="37"/>
      <c r="BG1207" s="37"/>
      <c r="BH1207" s="37"/>
      <c r="BI1207" s="37"/>
      <c r="BJ1207" s="37"/>
      <c r="BK1207" s="37"/>
      <c r="BL1207" s="37"/>
      <c r="BM1207" s="37"/>
      <c r="BN1207" s="37"/>
      <c r="BO1207" s="37"/>
      <c r="BP1207" s="37"/>
      <c r="BQ1207" s="37"/>
      <c r="BR1207" s="37"/>
      <c r="BS1207" s="37"/>
      <c r="BT1207" s="37"/>
      <c r="BU1207" s="37"/>
      <c r="BV1207" s="37"/>
      <c r="BW1207" s="37"/>
      <c r="BX1207" s="37"/>
      <c r="BY1207" s="37"/>
      <c r="BZ1207" s="37"/>
      <c r="CA1207" s="37"/>
      <c r="CB1207" s="37"/>
      <c r="CC1207" s="37"/>
      <c r="CD1207" s="37"/>
      <c r="CE1207" s="37"/>
      <c r="CF1207" s="37"/>
      <c r="CG1207" s="37"/>
      <c r="CH1207" s="37"/>
      <c r="CI1207" s="37"/>
      <c r="CJ1207" s="37"/>
      <c r="CK1207" s="37"/>
      <c r="CL1207" s="37"/>
      <c r="CM1207" s="37"/>
      <c r="CN1207" s="37"/>
      <c r="CO1207" s="37"/>
      <c r="CP1207" s="37"/>
      <c r="CQ1207" s="37"/>
      <c r="CR1207" s="37"/>
      <c r="CS1207" s="37"/>
      <c r="CT1207" s="37"/>
      <c r="CU1207" s="37"/>
      <c r="CV1207" s="37"/>
      <c r="CW1207" s="37"/>
      <c r="CX1207" s="37"/>
      <c r="CY1207" s="37"/>
      <c r="CZ1207" s="37"/>
      <c r="DA1207" s="37"/>
      <c r="DB1207" s="37"/>
      <c r="DC1207" s="37"/>
      <c r="DD1207" s="37"/>
      <c r="DE1207" s="37"/>
      <c r="DF1207" s="37"/>
      <c r="DG1207" s="37"/>
      <c r="DH1207" s="37"/>
      <c r="DI1207" s="37"/>
      <c r="DJ1207" s="37"/>
      <c r="DK1207" s="37"/>
      <c r="DL1207" s="37"/>
      <c r="DM1207" s="37"/>
      <c r="DN1207" s="37"/>
      <c r="DO1207" s="37"/>
      <c r="DP1207" s="37"/>
      <c r="DQ1207" s="37"/>
      <c r="DR1207" s="37"/>
      <c r="DS1207" s="37"/>
      <c r="DT1207" s="37"/>
      <c r="DU1207" s="37"/>
      <c r="DV1207" s="37"/>
      <c r="DW1207" s="37"/>
      <c r="DX1207" s="37"/>
      <c r="DY1207" s="37"/>
      <c r="DZ1207" s="37"/>
      <c r="EA1207" s="37"/>
      <c r="EB1207" s="37"/>
      <c r="EC1207" s="37"/>
      <c r="ED1207" s="37"/>
      <c r="EE1207" s="37"/>
      <c r="EF1207" s="37"/>
      <c r="EG1207" s="37"/>
      <c r="EH1207" s="37"/>
      <c r="EI1207" s="37"/>
      <c r="EJ1207" s="37"/>
      <c r="EK1207" s="37"/>
      <c r="EL1207" s="37"/>
      <c r="EM1207" s="37"/>
      <c r="EN1207" s="37"/>
      <c r="EO1207" s="37"/>
      <c r="EP1207" s="37"/>
      <c r="EQ1207" s="37"/>
      <c r="ER1207" s="37"/>
      <c r="ES1207" s="37"/>
      <c r="ET1207" s="37"/>
      <c r="EU1207" s="37"/>
      <c r="EV1207" s="37"/>
      <c r="EW1207" s="37"/>
      <c r="EX1207" s="37"/>
      <c r="EY1207" s="37"/>
      <c r="EZ1207" s="37"/>
      <c r="FA1207" s="37"/>
      <c r="FB1207" s="37"/>
      <c r="FC1207" s="37"/>
      <c r="FD1207" s="37"/>
      <c r="FE1207" s="37"/>
      <c r="FF1207" s="37"/>
      <c r="FG1207" s="37"/>
      <c r="FH1207" s="37"/>
      <c r="FI1207" s="37"/>
      <c r="FJ1207" s="37"/>
      <c r="FK1207" s="37"/>
      <c r="FL1207" s="37"/>
      <c r="FM1207" s="37"/>
      <c r="FN1207" s="37"/>
      <c r="FO1207" s="37"/>
      <c r="FP1207" s="37"/>
      <c r="FQ1207" s="37"/>
      <c r="FR1207" s="37"/>
      <c r="FS1207" s="37"/>
      <c r="FT1207" s="37"/>
      <c r="FU1207" s="37"/>
      <c r="FV1207" s="37"/>
      <c r="FW1207" s="37"/>
      <c r="FX1207" s="37"/>
      <c r="FY1207" s="37"/>
      <c r="FZ1207" s="37"/>
      <c r="GA1207" s="37"/>
      <c r="GB1207" s="37"/>
      <c r="GC1207" s="37"/>
      <c r="GD1207" s="37"/>
      <c r="GE1207" s="37"/>
      <c r="GF1207" s="37"/>
      <c r="GG1207" s="37"/>
      <c r="GH1207" s="37"/>
      <c r="GI1207" s="37"/>
      <c r="GJ1207" s="37"/>
      <c r="GK1207" s="37"/>
      <c r="GL1207" s="37"/>
      <c r="GM1207" s="37"/>
      <c r="GN1207" s="37"/>
      <c r="GO1207" s="37"/>
      <c r="GP1207" s="37"/>
      <c r="GQ1207" s="37"/>
      <c r="GR1207" s="37"/>
      <c r="GS1207" s="37"/>
      <c r="GT1207" s="37"/>
      <c r="GU1207" s="37"/>
      <c r="GV1207" s="37"/>
      <c r="GW1207" s="37"/>
      <c r="GX1207" s="37"/>
      <c r="GY1207" s="37"/>
      <c r="GZ1207" s="37"/>
      <c r="HA1207" s="37"/>
      <c r="HB1207" s="37"/>
      <c r="HC1207" s="37"/>
      <c r="HD1207" s="37"/>
      <c r="HE1207" s="37"/>
      <c r="HF1207" s="37"/>
      <c r="HG1207" s="37"/>
      <c r="HH1207" s="37"/>
      <c r="HI1207" s="37"/>
      <c r="HJ1207" s="37"/>
      <c r="HK1207" s="37"/>
      <c r="HL1207" s="37"/>
      <c r="HM1207" s="37"/>
      <c r="HN1207" s="37"/>
      <c r="HO1207" s="37"/>
      <c r="HP1207" s="37"/>
      <c r="HQ1207" s="37"/>
      <c r="HR1207" s="37"/>
      <c r="HS1207" s="37"/>
      <c r="HT1207" s="37"/>
      <c r="HU1207" s="37"/>
      <c r="HV1207" s="37"/>
      <c r="HW1207" s="37"/>
      <c r="HX1207" s="37"/>
      <c r="HY1207" s="37"/>
      <c r="HZ1207" s="37"/>
      <c r="IA1207" s="37"/>
      <c r="IB1207" s="37"/>
      <c r="IC1207" s="37"/>
      <c r="ID1207" s="37"/>
      <c r="IE1207" s="37"/>
      <c r="IF1207" s="37"/>
      <c r="IG1207" s="37"/>
      <c r="IH1207" s="37"/>
      <c r="II1207" s="37"/>
      <c r="IJ1207" s="37"/>
      <c r="IK1207" s="37"/>
      <c r="IL1207" s="37"/>
      <c r="IM1207" s="37"/>
      <c r="IN1207" s="37"/>
      <c r="IO1207" s="37"/>
      <c r="IP1207" s="37"/>
      <c r="IQ1207" s="37"/>
      <c r="IR1207" s="37"/>
      <c r="IS1207" s="37"/>
      <c r="IT1207" s="37"/>
      <c r="IU1207" s="37"/>
      <c r="IV1207" s="37"/>
      <c r="IW1207" s="37"/>
      <c r="IX1207" s="37"/>
      <c r="IY1207" s="37"/>
      <c r="IZ1207" s="37"/>
      <c r="JA1207" s="37"/>
    </row>
    <row r="1208" spans="2:273" ht="20.25" customHeight="1">
      <c r="B1208" s="116" t="s">
        <v>3887</v>
      </c>
      <c r="C1208" s="107">
        <v>20191</v>
      </c>
      <c r="D1208" s="108">
        <v>2019</v>
      </c>
      <c r="E1208" s="38" t="s">
        <v>3888</v>
      </c>
      <c r="F1208" s="141"/>
      <c r="G1208" s="353"/>
      <c r="H1208" s="3" t="s">
        <v>3889</v>
      </c>
      <c r="I1208" s="3" t="s">
        <v>53</v>
      </c>
      <c r="J1208" s="79">
        <v>36</v>
      </c>
      <c r="K1208" s="193">
        <v>100000</v>
      </c>
      <c r="L1208" s="3" t="s">
        <v>3890</v>
      </c>
      <c r="M1208" s="3" t="s">
        <v>74</v>
      </c>
      <c r="N1208" s="215">
        <v>4</v>
      </c>
      <c r="O1208" s="77">
        <v>6</v>
      </c>
      <c r="P1208" s="77">
        <v>7</v>
      </c>
      <c r="Q1208" s="3" t="s">
        <v>55</v>
      </c>
      <c r="R1208" s="3" t="s">
        <v>111</v>
      </c>
      <c r="S1208" s="6"/>
      <c r="T1208" s="6"/>
      <c r="Y1208" s="6"/>
      <c r="Z1208" s="6"/>
      <c r="AF1208" s="37"/>
      <c r="AG1208" s="37"/>
      <c r="AH1208" s="37"/>
      <c r="AI1208" s="37"/>
      <c r="AJ1208" s="37"/>
      <c r="AK1208" s="37"/>
      <c r="AL1208" s="37"/>
      <c r="AM1208" s="37"/>
      <c r="AN1208" s="37"/>
      <c r="AO1208" s="37"/>
      <c r="AP1208" s="37"/>
      <c r="AQ1208" s="37"/>
      <c r="AR1208" s="37"/>
      <c r="AS1208" s="37"/>
      <c r="AT1208" s="37"/>
      <c r="AU1208" s="37"/>
      <c r="AV1208" s="37"/>
      <c r="AW1208" s="37"/>
      <c r="AX1208" s="37"/>
      <c r="AY1208" s="37"/>
      <c r="AZ1208" s="37"/>
      <c r="BA1208" s="37"/>
      <c r="BB1208" s="37"/>
      <c r="BC1208" s="37"/>
      <c r="BD1208" s="37"/>
      <c r="BE1208" s="37"/>
      <c r="BF1208" s="37"/>
      <c r="BG1208" s="37"/>
      <c r="BH1208" s="37"/>
      <c r="BI1208" s="37"/>
      <c r="BJ1208" s="37"/>
      <c r="BK1208" s="37"/>
      <c r="BL1208" s="37"/>
      <c r="BM1208" s="37"/>
      <c r="BN1208" s="37"/>
      <c r="BO1208" s="37"/>
      <c r="BP1208" s="37"/>
      <c r="BQ1208" s="37"/>
      <c r="BR1208" s="37"/>
      <c r="BS1208" s="37"/>
      <c r="BT1208" s="37"/>
      <c r="BU1208" s="37"/>
      <c r="BV1208" s="37"/>
      <c r="BW1208" s="37"/>
      <c r="BX1208" s="37"/>
      <c r="BY1208" s="37"/>
      <c r="BZ1208" s="37"/>
      <c r="CA1208" s="37"/>
      <c r="CB1208" s="37"/>
      <c r="CC1208" s="37"/>
      <c r="CD1208" s="37"/>
      <c r="CE1208" s="37"/>
      <c r="CF1208" s="37"/>
      <c r="CG1208" s="37"/>
      <c r="CH1208" s="37"/>
      <c r="CI1208" s="37"/>
      <c r="CJ1208" s="37"/>
      <c r="CK1208" s="37"/>
      <c r="CL1208" s="37"/>
      <c r="CM1208" s="37"/>
      <c r="CN1208" s="37"/>
      <c r="CO1208" s="37"/>
      <c r="CP1208" s="37"/>
      <c r="CQ1208" s="37"/>
      <c r="CR1208" s="37"/>
      <c r="CS1208" s="37"/>
      <c r="CT1208" s="37"/>
      <c r="CU1208" s="37"/>
      <c r="CV1208" s="37"/>
      <c r="CW1208" s="37"/>
      <c r="CX1208" s="37"/>
      <c r="CY1208" s="37"/>
      <c r="CZ1208" s="37"/>
      <c r="DA1208" s="37"/>
      <c r="DB1208" s="37"/>
      <c r="DC1208" s="37"/>
      <c r="DD1208" s="37"/>
      <c r="DE1208" s="37"/>
      <c r="DF1208" s="37"/>
      <c r="DG1208" s="37"/>
      <c r="DH1208" s="37"/>
      <c r="DI1208" s="37"/>
      <c r="DJ1208" s="37"/>
      <c r="DK1208" s="37"/>
      <c r="DL1208" s="37"/>
      <c r="DM1208" s="37"/>
      <c r="DN1208" s="37"/>
      <c r="DO1208" s="37"/>
      <c r="DP1208" s="37"/>
      <c r="DQ1208" s="37"/>
      <c r="DR1208" s="37"/>
      <c r="DS1208" s="37"/>
      <c r="DT1208" s="37"/>
      <c r="DU1208" s="37"/>
      <c r="DV1208" s="37"/>
      <c r="DW1208" s="37"/>
      <c r="DX1208" s="37"/>
      <c r="DY1208" s="37"/>
      <c r="DZ1208" s="37"/>
      <c r="EA1208" s="37"/>
      <c r="EB1208" s="37"/>
      <c r="EC1208" s="37"/>
      <c r="ED1208" s="37"/>
      <c r="EE1208" s="37"/>
      <c r="EF1208" s="37"/>
      <c r="EG1208" s="37"/>
      <c r="EH1208" s="37"/>
      <c r="EI1208" s="37"/>
      <c r="EJ1208" s="37"/>
      <c r="EK1208" s="37"/>
      <c r="EL1208" s="37"/>
      <c r="EM1208" s="37"/>
      <c r="EN1208" s="37"/>
      <c r="EO1208" s="37"/>
      <c r="EP1208" s="37"/>
      <c r="EQ1208" s="37"/>
      <c r="ER1208" s="37"/>
      <c r="ES1208" s="37"/>
      <c r="ET1208" s="37"/>
      <c r="EU1208" s="37"/>
      <c r="EV1208" s="37"/>
      <c r="EW1208" s="37"/>
      <c r="EX1208" s="37"/>
      <c r="EY1208" s="37"/>
      <c r="EZ1208" s="37"/>
      <c r="FA1208" s="37"/>
      <c r="FB1208" s="37"/>
      <c r="FC1208" s="37"/>
      <c r="FD1208" s="37"/>
      <c r="FE1208" s="37"/>
      <c r="FF1208" s="37"/>
      <c r="FG1208" s="37"/>
      <c r="FH1208" s="37"/>
      <c r="FI1208" s="37"/>
      <c r="FJ1208" s="37"/>
      <c r="FK1208" s="37"/>
      <c r="FL1208" s="37"/>
      <c r="FM1208" s="37"/>
      <c r="FN1208" s="37"/>
      <c r="FO1208" s="37"/>
      <c r="FP1208" s="37"/>
      <c r="FQ1208" s="37"/>
      <c r="FR1208" s="37"/>
      <c r="FS1208" s="37"/>
      <c r="FT1208" s="37"/>
      <c r="FU1208" s="37"/>
      <c r="FV1208" s="37"/>
      <c r="FW1208" s="37"/>
      <c r="FX1208" s="37"/>
      <c r="FY1208" s="37"/>
      <c r="FZ1208" s="37"/>
      <c r="GA1208" s="37"/>
      <c r="GB1208" s="37"/>
      <c r="GC1208" s="37"/>
      <c r="GD1208" s="37"/>
      <c r="GE1208" s="37"/>
      <c r="GF1208" s="37"/>
      <c r="GG1208" s="37"/>
      <c r="GH1208" s="37"/>
      <c r="GI1208" s="37"/>
      <c r="GJ1208" s="37"/>
      <c r="GK1208" s="37"/>
      <c r="GL1208" s="37"/>
      <c r="GM1208" s="37"/>
      <c r="GN1208" s="37"/>
      <c r="GO1208" s="37"/>
      <c r="GP1208" s="37"/>
      <c r="GQ1208" s="37"/>
      <c r="GR1208" s="37"/>
      <c r="GS1208" s="37"/>
      <c r="GT1208" s="37"/>
      <c r="GU1208" s="37"/>
      <c r="GV1208" s="37"/>
      <c r="GW1208" s="37"/>
      <c r="GX1208" s="37"/>
      <c r="GY1208" s="37"/>
      <c r="GZ1208" s="37"/>
      <c r="HA1208" s="37"/>
      <c r="HB1208" s="37"/>
      <c r="HC1208" s="37"/>
      <c r="HD1208" s="37"/>
      <c r="HE1208" s="37"/>
      <c r="HF1208" s="37"/>
      <c r="HG1208" s="37"/>
      <c r="HH1208" s="37"/>
      <c r="HI1208" s="37"/>
      <c r="HJ1208" s="37"/>
      <c r="HK1208" s="37"/>
      <c r="HL1208" s="37"/>
      <c r="HM1208" s="37"/>
      <c r="HN1208" s="37"/>
      <c r="HO1208" s="37"/>
      <c r="HP1208" s="37"/>
      <c r="HQ1208" s="37"/>
      <c r="HR1208" s="37"/>
      <c r="HS1208" s="37"/>
      <c r="HT1208" s="37"/>
      <c r="HU1208" s="37"/>
      <c r="HV1208" s="37"/>
      <c r="HW1208" s="37"/>
      <c r="HX1208" s="37"/>
      <c r="HY1208" s="37"/>
      <c r="HZ1208" s="37"/>
      <c r="IA1208" s="37"/>
      <c r="IB1208" s="37"/>
      <c r="IC1208" s="37"/>
      <c r="ID1208" s="37"/>
      <c r="IE1208" s="37"/>
      <c r="IF1208" s="37"/>
      <c r="IG1208" s="37"/>
      <c r="IH1208" s="37"/>
      <c r="II1208" s="37"/>
      <c r="IJ1208" s="37"/>
      <c r="IK1208" s="37"/>
      <c r="IL1208" s="37"/>
      <c r="IM1208" s="37"/>
      <c r="IN1208" s="37"/>
      <c r="IO1208" s="37"/>
      <c r="IP1208" s="37"/>
      <c r="IQ1208" s="37"/>
      <c r="IR1208" s="37"/>
      <c r="IS1208" s="37"/>
      <c r="IT1208" s="37"/>
      <c r="IU1208" s="37"/>
      <c r="IV1208" s="37"/>
      <c r="IW1208" s="37"/>
      <c r="IX1208" s="37"/>
      <c r="IY1208" s="37"/>
      <c r="IZ1208" s="37"/>
      <c r="JA1208" s="37"/>
      <c r="JB1208" s="37"/>
      <c r="JC1208" s="37"/>
      <c r="JD1208" s="37"/>
      <c r="JE1208" s="37"/>
      <c r="JF1208" s="37"/>
      <c r="JG1208" s="37"/>
      <c r="JH1208" s="37"/>
      <c r="JI1208" s="37"/>
      <c r="JJ1208" s="37"/>
      <c r="JK1208" s="37"/>
      <c r="JL1208" s="37"/>
      <c r="JM1208" s="37"/>
    </row>
    <row r="1209" spans="2:273" ht="20.25" customHeight="1">
      <c r="B1209" s="116" t="s">
        <v>3891</v>
      </c>
      <c r="C1209" s="107">
        <v>20191</v>
      </c>
      <c r="D1209" s="108">
        <v>2019</v>
      </c>
      <c r="E1209" s="38" t="s">
        <v>3888</v>
      </c>
      <c r="F1209" s="141"/>
      <c r="G1209" s="353"/>
      <c r="H1209" s="3" t="s">
        <v>3892</v>
      </c>
      <c r="I1209" s="3" t="s">
        <v>53</v>
      </c>
      <c r="J1209" s="79">
        <v>30</v>
      </c>
      <c r="K1209" s="193">
        <v>200000</v>
      </c>
      <c r="L1209" s="3" t="s">
        <v>3890</v>
      </c>
      <c r="M1209" s="3" t="s">
        <v>74</v>
      </c>
      <c r="N1209" s="215">
        <v>4</v>
      </c>
      <c r="O1209" s="77">
        <v>6</v>
      </c>
      <c r="P1209" s="77">
        <v>7</v>
      </c>
      <c r="Q1209" s="3" t="s">
        <v>47</v>
      </c>
      <c r="R1209" s="3" t="s">
        <v>80</v>
      </c>
      <c r="S1209" s="6"/>
      <c r="T1209" s="6"/>
      <c r="Y1209" s="6"/>
      <c r="Z1209" s="6"/>
      <c r="AR1209" s="7" t="s">
        <v>47</v>
      </c>
      <c r="AS1209" s="7" t="s">
        <v>53</v>
      </c>
    </row>
    <row r="1210" spans="2:273" ht="20.25" customHeight="1">
      <c r="B1210" s="117" t="s">
        <v>1208</v>
      </c>
      <c r="C1210" s="118">
        <v>20181</v>
      </c>
      <c r="D1210" s="108">
        <v>2018</v>
      </c>
      <c r="E1210" s="38" t="s">
        <v>1209</v>
      </c>
      <c r="F1210" s="141"/>
      <c r="G1210" s="353"/>
      <c r="H1210" s="3" t="s">
        <v>1210</v>
      </c>
      <c r="I1210" s="3"/>
      <c r="J1210" s="79">
        <v>51</v>
      </c>
      <c r="K1210" s="193">
        <v>2250000</v>
      </c>
      <c r="L1210" s="3" t="s">
        <v>2669</v>
      </c>
      <c r="M1210" s="3" t="s">
        <v>39</v>
      </c>
      <c r="N1210" s="215">
        <v>9</v>
      </c>
      <c r="O1210" s="79">
        <v>2</v>
      </c>
      <c r="P1210" s="77">
        <v>51</v>
      </c>
      <c r="Q1210" s="4"/>
      <c r="R1210" s="3" t="s">
        <v>80</v>
      </c>
      <c r="S1210" s="13">
        <v>17</v>
      </c>
      <c r="U1210" s="7"/>
      <c r="V1210" s="7"/>
      <c r="W1210" s="7"/>
      <c r="X1210" s="7"/>
      <c r="Y1210" s="13">
        <v>99</v>
      </c>
      <c r="AA1210" s="7"/>
      <c r="AB1210" s="7"/>
      <c r="AC1210" s="7"/>
      <c r="AD1210" s="7"/>
      <c r="AE1210" s="9" t="s">
        <v>1211</v>
      </c>
      <c r="AF1210" s="48"/>
      <c r="AG1210" s="48"/>
      <c r="AH1210" s="48"/>
      <c r="AI1210" s="48"/>
      <c r="AJ1210" s="48"/>
      <c r="AK1210" s="48"/>
      <c r="AL1210" s="48"/>
      <c r="AM1210" s="48"/>
      <c r="AN1210" s="48"/>
      <c r="AO1210" s="48"/>
      <c r="AP1210" s="48"/>
      <c r="AQ1210" s="48"/>
      <c r="AR1210" s="48"/>
      <c r="AS1210" s="48"/>
      <c r="AT1210" s="48"/>
      <c r="AU1210" s="48"/>
      <c r="AV1210" s="48"/>
      <c r="AW1210" s="48"/>
      <c r="AX1210" s="48"/>
      <c r="AY1210" s="48"/>
      <c r="AZ1210" s="48"/>
      <c r="BA1210" s="48"/>
      <c r="BB1210" s="48"/>
      <c r="BC1210" s="48"/>
      <c r="BD1210" s="48"/>
      <c r="BE1210" s="48"/>
      <c r="BF1210" s="48"/>
      <c r="BG1210" s="48"/>
      <c r="BH1210" s="48"/>
      <c r="BI1210" s="48"/>
      <c r="BJ1210" s="48"/>
      <c r="BK1210" s="48"/>
      <c r="BL1210" s="48"/>
      <c r="BM1210" s="48"/>
      <c r="BN1210" s="48"/>
      <c r="BO1210" s="48"/>
      <c r="BP1210" s="48"/>
      <c r="BQ1210" s="48"/>
      <c r="BR1210" s="48"/>
      <c r="BS1210" s="48"/>
      <c r="BT1210" s="48"/>
      <c r="BU1210" s="48"/>
      <c r="BV1210" s="48"/>
      <c r="BW1210" s="48"/>
      <c r="BX1210" s="48"/>
      <c r="BY1210" s="48"/>
      <c r="BZ1210" s="48"/>
      <c r="CA1210" s="48"/>
      <c r="CB1210" s="48"/>
      <c r="CC1210" s="48"/>
      <c r="CD1210" s="48"/>
      <c r="CE1210" s="48"/>
      <c r="CF1210" s="48"/>
      <c r="CG1210" s="48"/>
      <c r="CH1210" s="48"/>
      <c r="CI1210" s="48"/>
      <c r="CJ1210" s="48"/>
      <c r="CK1210" s="48"/>
      <c r="CL1210" s="48"/>
      <c r="CM1210" s="48"/>
      <c r="CN1210" s="48"/>
      <c r="CO1210" s="48"/>
      <c r="CP1210" s="48"/>
      <c r="CQ1210" s="48"/>
      <c r="CR1210" s="48"/>
      <c r="CS1210" s="48"/>
      <c r="CT1210" s="48"/>
      <c r="CU1210" s="48"/>
      <c r="CV1210" s="48"/>
      <c r="CW1210" s="48"/>
      <c r="CX1210" s="48"/>
      <c r="CY1210" s="48"/>
      <c r="CZ1210" s="48"/>
      <c r="DA1210" s="48"/>
      <c r="DB1210" s="48"/>
      <c r="DC1210" s="48"/>
      <c r="DD1210" s="48"/>
      <c r="DE1210" s="48"/>
      <c r="DF1210" s="48"/>
      <c r="DG1210" s="48"/>
      <c r="DH1210" s="48"/>
      <c r="DI1210" s="48"/>
      <c r="DJ1210" s="48"/>
      <c r="DK1210" s="48"/>
      <c r="DL1210" s="48"/>
      <c r="DM1210" s="48"/>
      <c r="DN1210" s="48"/>
      <c r="DO1210" s="48"/>
      <c r="DP1210" s="48"/>
      <c r="DQ1210" s="48"/>
      <c r="DR1210" s="48"/>
      <c r="DS1210" s="48"/>
      <c r="DT1210" s="48"/>
      <c r="DU1210" s="48"/>
      <c r="DV1210" s="48"/>
      <c r="DW1210" s="48"/>
      <c r="DX1210" s="48"/>
      <c r="DY1210" s="48"/>
      <c r="DZ1210" s="48"/>
      <c r="EA1210" s="48"/>
      <c r="EB1210" s="48"/>
      <c r="EC1210" s="48"/>
      <c r="ED1210" s="48"/>
      <c r="EE1210" s="48"/>
      <c r="EF1210" s="48"/>
      <c r="EG1210" s="48"/>
      <c r="EH1210" s="48"/>
      <c r="EI1210" s="48"/>
      <c r="EJ1210" s="48"/>
      <c r="EK1210" s="48"/>
      <c r="EL1210" s="48"/>
      <c r="EM1210" s="48"/>
      <c r="EN1210" s="48"/>
      <c r="EO1210" s="48"/>
      <c r="EP1210" s="48"/>
      <c r="EQ1210" s="48"/>
      <c r="ER1210" s="48"/>
      <c r="ES1210" s="48"/>
      <c r="ET1210" s="48"/>
      <c r="EU1210" s="48"/>
      <c r="EV1210" s="48"/>
      <c r="EW1210" s="48"/>
      <c r="EX1210" s="48"/>
      <c r="EY1210" s="48"/>
      <c r="EZ1210" s="48"/>
      <c r="FA1210" s="48"/>
      <c r="FB1210" s="48"/>
      <c r="FC1210" s="48"/>
      <c r="FD1210" s="48"/>
      <c r="FE1210" s="48"/>
      <c r="FF1210" s="48"/>
      <c r="FG1210" s="48"/>
      <c r="FH1210" s="48"/>
      <c r="FI1210" s="48"/>
      <c r="FJ1210" s="48"/>
      <c r="FK1210" s="48"/>
      <c r="FL1210" s="48"/>
      <c r="FM1210" s="48"/>
      <c r="FN1210" s="48"/>
      <c r="FO1210" s="48"/>
      <c r="FP1210" s="48"/>
      <c r="FQ1210" s="48"/>
      <c r="FR1210" s="48"/>
      <c r="FS1210" s="48"/>
      <c r="FT1210" s="48"/>
      <c r="FU1210" s="48"/>
      <c r="FV1210" s="48"/>
      <c r="FW1210" s="48"/>
      <c r="FX1210" s="48"/>
      <c r="FY1210" s="48"/>
      <c r="FZ1210" s="48"/>
      <c r="GA1210" s="48"/>
      <c r="GB1210" s="48"/>
      <c r="GC1210" s="48"/>
      <c r="GD1210" s="48"/>
      <c r="GE1210" s="48"/>
      <c r="GF1210" s="48"/>
      <c r="GG1210" s="48"/>
      <c r="GH1210" s="48"/>
      <c r="GI1210" s="48"/>
      <c r="GJ1210" s="48"/>
      <c r="GK1210" s="48"/>
      <c r="GL1210" s="48"/>
      <c r="GM1210" s="48"/>
      <c r="GN1210" s="48"/>
      <c r="GO1210" s="48"/>
      <c r="GP1210" s="48"/>
      <c r="GQ1210" s="48"/>
      <c r="GR1210" s="48"/>
      <c r="GS1210" s="48"/>
      <c r="GT1210" s="48"/>
      <c r="GU1210" s="48"/>
      <c r="GV1210" s="48"/>
      <c r="GW1210" s="48"/>
      <c r="GX1210" s="48"/>
      <c r="GY1210" s="48"/>
      <c r="GZ1210" s="48"/>
      <c r="HA1210" s="48"/>
      <c r="HB1210" s="48"/>
      <c r="HC1210" s="48"/>
      <c r="HD1210" s="48"/>
      <c r="HE1210" s="48"/>
      <c r="HF1210" s="48"/>
      <c r="HG1210" s="48"/>
      <c r="HH1210" s="48"/>
      <c r="HI1210" s="48"/>
      <c r="HJ1210" s="48"/>
      <c r="HK1210" s="48"/>
      <c r="HL1210" s="48"/>
      <c r="HM1210" s="48"/>
      <c r="HN1210" s="48"/>
      <c r="HO1210" s="48"/>
      <c r="HP1210" s="48"/>
      <c r="HQ1210" s="48"/>
      <c r="HR1210" s="48"/>
      <c r="HS1210" s="48"/>
      <c r="HT1210" s="48"/>
      <c r="HU1210" s="48"/>
      <c r="HV1210" s="48"/>
      <c r="HW1210" s="48"/>
      <c r="HX1210" s="48"/>
      <c r="HY1210" s="48"/>
      <c r="HZ1210" s="48"/>
      <c r="IA1210" s="48"/>
      <c r="IB1210" s="48"/>
      <c r="IC1210" s="48"/>
      <c r="ID1210" s="48"/>
      <c r="IE1210" s="48"/>
      <c r="IF1210" s="48"/>
      <c r="IG1210" s="48"/>
      <c r="IH1210" s="48"/>
      <c r="II1210" s="48"/>
      <c r="IJ1210" s="48"/>
      <c r="IK1210" s="48"/>
      <c r="IL1210" s="48"/>
      <c r="IM1210" s="48"/>
      <c r="IN1210" s="48"/>
      <c r="IO1210" s="48"/>
      <c r="IP1210" s="48"/>
      <c r="IQ1210" s="48"/>
      <c r="IR1210" s="48"/>
      <c r="IS1210" s="48"/>
      <c r="IT1210" s="48"/>
      <c r="IU1210" s="48"/>
      <c r="IV1210" s="48"/>
      <c r="IW1210" s="48"/>
      <c r="IX1210" s="48"/>
      <c r="IY1210" s="48"/>
      <c r="IZ1210" s="48"/>
      <c r="JA1210" s="48"/>
      <c r="JB1210" s="49"/>
      <c r="JC1210" s="50"/>
      <c r="JD1210" s="50"/>
      <c r="JE1210" s="50"/>
      <c r="JF1210" s="50"/>
      <c r="JG1210" s="50"/>
      <c r="JH1210" s="50"/>
      <c r="JI1210" s="50"/>
      <c r="JJ1210" s="50"/>
      <c r="JK1210" s="50"/>
      <c r="JL1210" s="50"/>
      <c r="JM1210" s="50"/>
    </row>
    <row r="1211" spans="2:273" ht="20.25" customHeight="1">
      <c r="B1211" s="117" t="s">
        <v>1212</v>
      </c>
      <c r="C1211" s="118">
        <v>20181</v>
      </c>
      <c r="D1211" s="108">
        <v>2018</v>
      </c>
      <c r="E1211" s="38" t="s">
        <v>1213</v>
      </c>
      <c r="F1211" s="141"/>
      <c r="G1211" s="353"/>
      <c r="H1211" s="3" t="s">
        <v>1214</v>
      </c>
      <c r="I1211" s="3"/>
      <c r="J1211" s="79">
        <v>49</v>
      </c>
      <c r="K1211" s="193">
        <v>1938876</v>
      </c>
      <c r="L1211" s="3" t="s">
        <v>2670</v>
      </c>
      <c r="M1211" s="3" t="s">
        <v>59</v>
      </c>
      <c r="N1211" s="215">
        <v>4</v>
      </c>
      <c r="O1211" s="79">
        <v>6</v>
      </c>
      <c r="P1211" s="77">
        <v>6</v>
      </c>
      <c r="Q1211" s="4"/>
      <c r="R1211" s="3" t="s">
        <v>151</v>
      </c>
      <c r="S1211" s="13">
        <v>9</v>
      </c>
      <c r="U1211" s="7"/>
      <c r="V1211" s="7"/>
      <c r="W1211" s="7"/>
      <c r="X1211" s="7"/>
      <c r="Y1211" s="13">
        <v>7</v>
      </c>
      <c r="Z1211" s="13">
        <v>21</v>
      </c>
      <c r="AA1211" s="7"/>
      <c r="AB1211" s="7"/>
      <c r="AC1211" s="7"/>
      <c r="AD1211" s="7" t="s">
        <v>81</v>
      </c>
      <c r="AE1211" s="9" t="s">
        <v>1215</v>
      </c>
    </row>
    <row r="1212" spans="2:273" ht="20.25" customHeight="1">
      <c r="B1212" s="117" t="s">
        <v>1216</v>
      </c>
      <c r="C1212" s="118">
        <v>20181</v>
      </c>
      <c r="D1212" s="108">
        <v>2018</v>
      </c>
      <c r="E1212" s="38" t="s">
        <v>1217</v>
      </c>
      <c r="F1212" s="141"/>
      <c r="G1212" s="353"/>
      <c r="H1212" s="3" t="s">
        <v>1218</v>
      </c>
      <c r="I1212" s="3"/>
      <c r="J1212" s="79">
        <v>25</v>
      </c>
      <c r="K1212" s="193">
        <v>100000</v>
      </c>
      <c r="L1212" s="4"/>
      <c r="M1212" s="3" t="s">
        <v>203</v>
      </c>
      <c r="N1212" s="215">
        <v>1</v>
      </c>
      <c r="O1212" s="79">
        <v>3</v>
      </c>
      <c r="P1212" s="77">
        <v>6</v>
      </c>
      <c r="Q1212" s="4"/>
      <c r="R1212" s="3" t="s">
        <v>80</v>
      </c>
      <c r="S1212" s="13">
        <v>13</v>
      </c>
      <c r="T1212" s="13">
        <v>12</v>
      </c>
      <c r="U1212" s="7"/>
      <c r="V1212" s="7"/>
      <c r="W1212" s="7"/>
      <c r="X1212" s="7"/>
      <c r="Y1212" s="13">
        <v>10</v>
      </c>
      <c r="Z1212" s="13">
        <v>21</v>
      </c>
      <c r="AA1212" s="7"/>
      <c r="AB1212" s="7"/>
      <c r="AC1212" s="7"/>
      <c r="AD1212" s="7"/>
      <c r="AE1212" s="9" t="s">
        <v>1219</v>
      </c>
      <c r="AF1212" s="48"/>
      <c r="AG1212" s="48"/>
      <c r="AH1212" s="48"/>
      <c r="AI1212" s="48"/>
      <c r="AJ1212" s="48"/>
      <c r="AK1212" s="48"/>
      <c r="AL1212" s="48"/>
      <c r="AM1212" s="48"/>
      <c r="AN1212" s="48"/>
      <c r="AO1212" s="48"/>
      <c r="AP1212" s="48"/>
      <c r="AQ1212" s="48"/>
      <c r="AR1212" s="48"/>
      <c r="AS1212" s="48"/>
      <c r="AT1212" s="48"/>
      <c r="AU1212" s="48"/>
      <c r="AV1212" s="48"/>
      <c r="AW1212" s="48"/>
      <c r="AX1212" s="48"/>
      <c r="AY1212" s="48"/>
      <c r="AZ1212" s="48"/>
      <c r="BA1212" s="48"/>
      <c r="BB1212" s="48"/>
      <c r="BC1212" s="48"/>
      <c r="BD1212" s="48"/>
      <c r="BE1212" s="48"/>
      <c r="BF1212" s="48"/>
      <c r="BG1212" s="48"/>
      <c r="BH1212" s="48"/>
      <c r="BI1212" s="48"/>
      <c r="BJ1212" s="48"/>
      <c r="BK1212" s="48"/>
      <c r="BL1212" s="48"/>
      <c r="BM1212" s="48"/>
      <c r="BN1212" s="48"/>
      <c r="BO1212" s="48"/>
      <c r="BP1212" s="48"/>
      <c r="BQ1212" s="48"/>
      <c r="BR1212" s="48"/>
      <c r="BS1212" s="48"/>
      <c r="BT1212" s="48"/>
      <c r="BU1212" s="48"/>
      <c r="BV1212" s="48"/>
      <c r="BW1212" s="48"/>
      <c r="BX1212" s="48"/>
      <c r="BY1212" s="48"/>
      <c r="BZ1212" s="48"/>
      <c r="CA1212" s="48"/>
      <c r="CB1212" s="48"/>
      <c r="CC1212" s="48"/>
      <c r="CD1212" s="48"/>
      <c r="CE1212" s="48"/>
      <c r="CF1212" s="48"/>
      <c r="CG1212" s="48"/>
      <c r="CH1212" s="48"/>
      <c r="CI1212" s="48"/>
      <c r="CJ1212" s="48"/>
      <c r="CK1212" s="48"/>
      <c r="CL1212" s="48"/>
      <c r="CM1212" s="48"/>
      <c r="CN1212" s="48"/>
      <c r="CO1212" s="48"/>
      <c r="CP1212" s="48"/>
      <c r="CQ1212" s="48"/>
      <c r="CR1212" s="48"/>
      <c r="CS1212" s="48"/>
      <c r="CT1212" s="48"/>
      <c r="CU1212" s="48"/>
      <c r="CV1212" s="48"/>
      <c r="CW1212" s="48"/>
      <c r="CX1212" s="48"/>
      <c r="CY1212" s="48"/>
      <c r="CZ1212" s="48"/>
      <c r="DA1212" s="48"/>
      <c r="DB1212" s="48"/>
      <c r="DC1212" s="48"/>
      <c r="DD1212" s="48"/>
      <c r="DE1212" s="48"/>
      <c r="DF1212" s="48"/>
      <c r="DG1212" s="48"/>
      <c r="DH1212" s="48"/>
      <c r="DI1212" s="48"/>
      <c r="DJ1212" s="48"/>
      <c r="DK1212" s="48"/>
      <c r="DL1212" s="48"/>
      <c r="DM1212" s="48"/>
      <c r="DN1212" s="48"/>
      <c r="DO1212" s="48"/>
      <c r="DP1212" s="48"/>
      <c r="DQ1212" s="48"/>
      <c r="DR1212" s="48"/>
      <c r="DS1212" s="48"/>
      <c r="DT1212" s="48"/>
      <c r="DU1212" s="48"/>
      <c r="DV1212" s="48"/>
      <c r="DW1212" s="48"/>
      <c r="DX1212" s="48"/>
      <c r="DY1212" s="48"/>
      <c r="DZ1212" s="48"/>
      <c r="EA1212" s="48"/>
      <c r="EB1212" s="48"/>
      <c r="EC1212" s="48"/>
      <c r="ED1212" s="48"/>
      <c r="EE1212" s="48"/>
      <c r="EF1212" s="48"/>
      <c r="EG1212" s="48"/>
      <c r="EH1212" s="48"/>
      <c r="EI1212" s="48"/>
      <c r="EJ1212" s="48"/>
      <c r="EK1212" s="48"/>
      <c r="EL1212" s="48"/>
      <c r="EM1212" s="48"/>
      <c r="EN1212" s="48"/>
      <c r="EO1212" s="48"/>
      <c r="EP1212" s="48"/>
      <c r="EQ1212" s="48"/>
      <c r="ER1212" s="48"/>
      <c r="ES1212" s="48"/>
      <c r="ET1212" s="48"/>
      <c r="EU1212" s="48"/>
      <c r="EV1212" s="48"/>
      <c r="EW1212" s="48"/>
      <c r="EX1212" s="48"/>
      <c r="EY1212" s="48"/>
      <c r="EZ1212" s="48"/>
      <c r="FA1212" s="48"/>
      <c r="FB1212" s="48"/>
      <c r="FC1212" s="48"/>
      <c r="FD1212" s="48"/>
      <c r="FE1212" s="48"/>
      <c r="FF1212" s="48"/>
      <c r="FG1212" s="48"/>
      <c r="FH1212" s="48"/>
      <c r="FI1212" s="48"/>
      <c r="FJ1212" s="48"/>
      <c r="FK1212" s="48"/>
      <c r="FL1212" s="48"/>
      <c r="FM1212" s="48"/>
      <c r="FN1212" s="48"/>
      <c r="FO1212" s="48"/>
      <c r="FP1212" s="48"/>
      <c r="FQ1212" s="48"/>
      <c r="FR1212" s="48"/>
      <c r="FS1212" s="48"/>
      <c r="FT1212" s="48"/>
      <c r="FU1212" s="48"/>
      <c r="FV1212" s="48"/>
      <c r="FW1212" s="48"/>
      <c r="FX1212" s="48"/>
      <c r="FY1212" s="48"/>
      <c r="FZ1212" s="48"/>
      <c r="GA1212" s="48"/>
      <c r="GB1212" s="48"/>
      <c r="GC1212" s="48"/>
      <c r="GD1212" s="48"/>
      <c r="GE1212" s="48"/>
      <c r="GF1212" s="48"/>
      <c r="GG1212" s="48"/>
      <c r="GH1212" s="48"/>
      <c r="GI1212" s="48"/>
      <c r="GJ1212" s="48"/>
      <c r="GK1212" s="48"/>
      <c r="GL1212" s="48"/>
      <c r="GM1212" s="48"/>
      <c r="GN1212" s="48"/>
      <c r="GO1212" s="48"/>
      <c r="GP1212" s="48"/>
      <c r="GQ1212" s="48"/>
      <c r="GR1212" s="48"/>
      <c r="GS1212" s="48"/>
      <c r="GT1212" s="48"/>
      <c r="GU1212" s="48"/>
      <c r="GV1212" s="48"/>
      <c r="GW1212" s="48"/>
      <c r="GX1212" s="48"/>
      <c r="GY1212" s="48"/>
      <c r="GZ1212" s="48"/>
      <c r="HA1212" s="48"/>
      <c r="HB1212" s="48"/>
      <c r="HC1212" s="48"/>
      <c r="HD1212" s="48"/>
      <c r="HE1212" s="48"/>
      <c r="HF1212" s="48"/>
      <c r="HG1212" s="48"/>
      <c r="HH1212" s="48"/>
      <c r="HI1212" s="48"/>
      <c r="HJ1212" s="48"/>
      <c r="HK1212" s="48"/>
      <c r="HL1212" s="48"/>
      <c r="HM1212" s="48"/>
      <c r="HN1212" s="48"/>
      <c r="HO1212" s="48"/>
      <c r="HP1212" s="48"/>
      <c r="HQ1212" s="48"/>
      <c r="HR1212" s="48"/>
      <c r="HS1212" s="48"/>
      <c r="HT1212" s="48"/>
      <c r="HU1212" s="48"/>
      <c r="HV1212" s="48"/>
      <c r="HW1212" s="48"/>
      <c r="HX1212" s="48"/>
      <c r="HY1212" s="48"/>
      <c r="HZ1212" s="48"/>
      <c r="IA1212" s="48"/>
      <c r="IB1212" s="48"/>
      <c r="IC1212" s="48"/>
      <c r="ID1212" s="48"/>
      <c r="IE1212" s="48"/>
      <c r="IF1212" s="48"/>
      <c r="IG1212" s="48"/>
      <c r="IH1212" s="48"/>
      <c r="II1212" s="48"/>
      <c r="IJ1212" s="48"/>
      <c r="IK1212" s="48"/>
      <c r="IL1212" s="48"/>
      <c r="IM1212" s="48"/>
      <c r="IN1212" s="48"/>
      <c r="IO1212" s="48"/>
      <c r="IP1212" s="48"/>
      <c r="IQ1212" s="48"/>
      <c r="IR1212" s="48"/>
      <c r="IS1212" s="48"/>
      <c r="IT1212" s="48"/>
      <c r="IU1212" s="48"/>
      <c r="IV1212" s="48"/>
      <c r="IW1212" s="48"/>
      <c r="IX1212" s="48"/>
      <c r="IY1212" s="48"/>
      <c r="IZ1212" s="48"/>
      <c r="JA1212" s="48"/>
      <c r="JB1212" s="49"/>
      <c r="JC1212" s="49"/>
      <c r="JD1212" s="49"/>
      <c r="JE1212" s="49"/>
      <c r="JF1212" s="49"/>
      <c r="JG1212" s="49"/>
      <c r="JH1212" s="49"/>
      <c r="JI1212" s="49"/>
      <c r="JJ1212" s="49"/>
      <c r="JK1212" s="49"/>
      <c r="JL1212" s="49"/>
      <c r="JM1212" s="49"/>
    </row>
    <row r="1213" spans="2:273" ht="20.25" customHeight="1">
      <c r="B1213" s="116" t="s">
        <v>6727</v>
      </c>
      <c r="C1213" s="107">
        <v>20201</v>
      </c>
      <c r="D1213" s="109">
        <v>2020</v>
      </c>
      <c r="E1213" s="65" t="s">
        <v>1217</v>
      </c>
      <c r="F1213" s="140"/>
      <c r="G1213" s="354"/>
      <c r="H1213" s="57" t="s">
        <v>6350</v>
      </c>
      <c r="I1213" s="57" t="s">
        <v>53</v>
      </c>
      <c r="J1213" s="78">
        <v>31</v>
      </c>
      <c r="K1213" s="192">
        <v>2757142</v>
      </c>
      <c r="L1213" s="58"/>
      <c r="M1213" s="57" t="s">
        <v>203</v>
      </c>
      <c r="N1213" s="215">
        <v>1</v>
      </c>
      <c r="O1213" s="78">
        <v>3</v>
      </c>
      <c r="P1213" s="78">
        <v>6</v>
      </c>
      <c r="Q1213" s="57" t="s">
        <v>47</v>
      </c>
      <c r="R1213" s="57" t="s">
        <v>52</v>
      </c>
      <c r="S1213" s="48"/>
      <c r="T1213" s="48"/>
      <c r="U1213" s="48"/>
      <c r="V1213" s="48"/>
      <c r="W1213" s="48"/>
      <c r="X1213" s="48"/>
      <c r="Y1213" s="48"/>
      <c r="Z1213" s="48"/>
      <c r="AA1213" s="48"/>
      <c r="AB1213" s="48"/>
      <c r="AC1213" s="48"/>
      <c r="AD1213" s="48"/>
      <c r="AE1213" s="48"/>
      <c r="JB1213" s="37"/>
      <c r="JC1213" s="37"/>
      <c r="JD1213" s="37"/>
      <c r="JE1213" s="37"/>
      <c r="JF1213" s="37"/>
      <c r="JG1213" s="37"/>
      <c r="JH1213" s="37"/>
      <c r="JI1213" s="37"/>
      <c r="JJ1213" s="37"/>
      <c r="JK1213" s="37"/>
      <c r="JL1213" s="37"/>
      <c r="JM1213" s="37"/>
    </row>
    <row r="1214" spans="2:273" ht="20.25" customHeight="1">
      <c r="B1214" s="116" t="s">
        <v>3893</v>
      </c>
      <c r="C1214" s="107">
        <v>20191</v>
      </c>
      <c r="D1214" s="108">
        <v>2019</v>
      </c>
      <c r="E1214" s="38" t="s">
        <v>3894</v>
      </c>
      <c r="F1214" s="141"/>
      <c r="G1214" s="353"/>
      <c r="H1214" s="3" t="s">
        <v>3895</v>
      </c>
      <c r="I1214" s="3" t="s">
        <v>53</v>
      </c>
      <c r="J1214" s="79">
        <v>5</v>
      </c>
      <c r="K1214" s="193">
        <v>99979</v>
      </c>
      <c r="L1214" s="3" t="s">
        <v>3896</v>
      </c>
      <c r="M1214" s="3" t="s">
        <v>3897</v>
      </c>
      <c r="N1214" s="215">
        <v>4</v>
      </c>
      <c r="O1214" s="77">
        <v>6</v>
      </c>
      <c r="P1214" s="77">
        <v>7</v>
      </c>
      <c r="Q1214" s="3" t="s">
        <v>55</v>
      </c>
      <c r="R1214" s="3" t="s">
        <v>52</v>
      </c>
      <c r="S1214" s="6"/>
      <c r="T1214" s="6"/>
      <c r="Y1214" s="6"/>
      <c r="Z1214" s="6"/>
      <c r="AF1214" s="48"/>
      <c r="AG1214" s="48"/>
      <c r="AH1214" s="48"/>
      <c r="AI1214" s="48"/>
      <c r="AJ1214" s="48"/>
      <c r="AK1214" s="48"/>
      <c r="AL1214" s="48"/>
      <c r="AM1214" s="48"/>
      <c r="AN1214" s="48"/>
      <c r="AO1214" s="48"/>
      <c r="AP1214" s="48"/>
      <c r="AQ1214" s="48"/>
      <c r="AR1214" s="48"/>
      <c r="AS1214" s="48"/>
      <c r="AT1214" s="48"/>
      <c r="AU1214" s="48"/>
      <c r="AV1214" s="48"/>
      <c r="AW1214" s="48"/>
      <c r="AX1214" s="48"/>
      <c r="AY1214" s="48"/>
      <c r="AZ1214" s="48"/>
      <c r="BA1214" s="48"/>
      <c r="BB1214" s="48"/>
      <c r="BC1214" s="48"/>
      <c r="BD1214" s="48"/>
      <c r="BE1214" s="48"/>
      <c r="BF1214" s="48"/>
      <c r="BG1214" s="48"/>
      <c r="BH1214" s="48"/>
      <c r="BI1214" s="48"/>
      <c r="BJ1214" s="48"/>
      <c r="BK1214" s="48"/>
      <c r="BL1214" s="48"/>
      <c r="BM1214" s="48"/>
      <c r="BN1214" s="48"/>
      <c r="BO1214" s="48"/>
      <c r="BP1214" s="48"/>
      <c r="BQ1214" s="48"/>
      <c r="BR1214" s="48"/>
      <c r="BS1214" s="48"/>
      <c r="BT1214" s="48"/>
      <c r="BU1214" s="48"/>
      <c r="BV1214" s="48"/>
      <c r="BW1214" s="48"/>
      <c r="BX1214" s="48"/>
      <c r="BY1214" s="48"/>
      <c r="BZ1214" s="48"/>
      <c r="CA1214" s="48"/>
      <c r="CB1214" s="48"/>
      <c r="CC1214" s="48"/>
      <c r="CD1214" s="48"/>
      <c r="CE1214" s="48"/>
      <c r="CF1214" s="48"/>
      <c r="CG1214" s="48"/>
      <c r="CH1214" s="48"/>
      <c r="CI1214" s="48"/>
      <c r="CJ1214" s="48"/>
      <c r="CK1214" s="48"/>
      <c r="CL1214" s="48"/>
      <c r="CM1214" s="48"/>
      <c r="CN1214" s="48"/>
      <c r="CO1214" s="48"/>
      <c r="CP1214" s="48"/>
      <c r="CQ1214" s="48"/>
      <c r="CR1214" s="48"/>
      <c r="CS1214" s="48"/>
      <c r="CT1214" s="48"/>
      <c r="CU1214" s="48"/>
      <c r="CV1214" s="48"/>
      <c r="CW1214" s="48"/>
      <c r="CX1214" s="48"/>
      <c r="CY1214" s="48"/>
      <c r="CZ1214" s="48"/>
      <c r="DA1214" s="48"/>
      <c r="DB1214" s="48"/>
      <c r="DC1214" s="48"/>
      <c r="DD1214" s="48"/>
      <c r="DE1214" s="48"/>
      <c r="DF1214" s="48"/>
      <c r="DG1214" s="48"/>
      <c r="DH1214" s="48"/>
      <c r="DI1214" s="48"/>
      <c r="DJ1214" s="48"/>
      <c r="DK1214" s="48"/>
      <c r="DL1214" s="48"/>
      <c r="DM1214" s="48"/>
      <c r="DN1214" s="48"/>
      <c r="DO1214" s="48"/>
      <c r="DP1214" s="48"/>
      <c r="DQ1214" s="48"/>
      <c r="DR1214" s="48"/>
      <c r="DS1214" s="48"/>
      <c r="DT1214" s="48"/>
      <c r="DU1214" s="48"/>
      <c r="DV1214" s="48"/>
      <c r="DW1214" s="48"/>
      <c r="DX1214" s="48"/>
      <c r="DY1214" s="48"/>
      <c r="DZ1214" s="48"/>
      <c r="EA1214" s="48"/>
      <c r="EB1214" s="48"/>
      <c r="EC1214" s="48"/>
      <c r="ED1214" s="48"/>
      <c r="EE1214" s="48"/>
      <c r="EF1214" s="48"/>
      <c r="EG1214" s="48"/>
      <c r="EH1214" s="48"/>
      <c r="EI1214" s="48"/>
      <c r="EJ1214" s="48"/>
      <c r="EK1214" s="48"/>
      <c r="EL1214" s="48"/>
      <c r="EM1214" s="48"/>
      <c r="EN1214" s="48"/>
      <c r="EO1214" s="48"/>
      <c r="EP1214" s="48"/>
      <c r="EQ1214" s="48"/>
      <c r="ER1214" s="48"/>
      <c r="ES1214" s="48"/>
      <c r="ET1214" s="48"/>
      <c r="EU1214" s="48"/>
      <c r="EV1214" s="48"/>
      <c r="EW1214" s="48"/>
      <c r="EX1214" s="48"/>
      <c r="EY1214" s="48"/>
      <c r="EZ1214" s="48"/>
      <c r="FA1214" s="48"/>
      <c r="FB1214" s="48"/>
      <c r="FC1214" s="48"/>
      <c r="FD1214" s="48"/>
      <c r="FE1214" s="48"/>
      <c r="FF1214" s="48"/>
      <c r="FG1214" s="48"/>
      <c r="FH1214" s="48"/>
      <c r="FI1214" s="48"/>
      <c r="FJ1214" s="48"/>
      <c r="FK1214" s="48"/>
      <c r="FL1214" s="48"/>
      <c r="FM1214" s="48"/>
      <c r="FN1214" s="48"/>
      <c r="FO1214" s="48"/>
      <c r="FP1214" s="48"/>
      <c r="FQ1214" s="48"/>
      <c r="FR1214" s="48"/>
      <c r="FS1214" s="48"/>
      <c r="FT1214" s="48"/>
      <c r="FU1214" s="48"/>
      <c r="FV1214" s="48"/>
      <c r="FW1214" s="48"/>
      <c r="FX1214" s="48"/>
      <c r="FY1214" s="48"/>
      <c r="FZ1214" s="48"/>
      <c r="GA1214" s="48"/>
      <c r="GB1214" s="48"/>
      <c r="GC1214" s="48"/>
      <c r="GD1214" s="48"/>
      <c r="GE1214" s="48"/>
      <c r="GF1214" s="48"/>
      <c r="GG1214" s="48"/>
      <c r="GH1214" s="48"/>
      <c r="GI1214" s="48"/>
      <c r="GJ1214" s="48"/>
      <c r="GK1214" s="48"/>
      <c r="GL1214" s="48"/>
      <c r="GM1214" s="48"/>
      <c r="GN1214" s="48"/>
      <c r="GO1214" s="48"/>
      <c r="GP1214" s="48"/>
      <c r="GQ1214" s="48"/>
      <c r="GR1214" s="48"/>
      <c r="GS1214" s="48"/>
      <c r="GT1214" s="48"/>
      <c r="GU1214" s="48"/>
      <c r="GV1214" s="48"/>
      <c r="GW1214" s="48"/>
      <c r="GX1214" s="48"/>
      <c r="GY1214" s="48"/>
      <c r="GZ1214" s="48"/>
      <c r="HA1214" s="48"/>
      <c r="HB1214" s="48"/>
      <c r="HC1214" s="48"/>
      <c r="HD1214" s="48"/>
      <c r="HE1214" s="48"/>
      <c r="HF1214" s="48"/>
      <c r="HG1214" s="48"/>
      <c r="HH1214" s="48"/>
      <c r="HI1214" s="48"/>
      <c r="HJ1214" s="48"/>
      <c r="HK1214" s="48"/>
      <c r="HL1214" s="48"/>
      <c r="HM1214" s="48"/>
      <c r="HN1214" s="48"/>
      <c r="HO1214" s="48"/>
      <c r="HP1214" s="48"/>
      <c r="HQ1214" s="48"/>
      <c r="HR1214" s="48"/>
      <c r="HS1214" s="48"/>
      <c r="HT1214" s="48"/>
      <c r="HU1214" s="48"/>
      <c r="HV1214" s="48"/>
      <c r="HW1214" s="48"/>
      <c r="HX1214" s="48"/>
      <c r="HY1214" s="48"/>
      <c r="HZ1214" s="48"/>
      <c r="IA1214" s="48"/>
      <c r="IB1214" s="48"/>
      <c r="IC1214" s="48"/>
      <c r="ID1214" s="48"/>
      <c r="IE1214" s="48"/>
      <c r="IF1214" s="48"/>
      <c r="IG1214" s="48"/>
      <c r="IH1214" s="48"/>
      <c r="II1214" s="48"/>
      <c r="IJ1214" s="48"/>
      <c r="IK1214" s="48"/>
      <c r="IL1214" s="48"/>
      <c r="IM1214" s="48"/>
      <c r="IN1214" s="48"/>
      <c r="IO1214" s="48"/>
      <c r="IP1214" s="48"/>
      <c r="IQ1214" s="48"/>
      <c r="IR1214" s="48"/>
      <c r="IS1214" s="48"/>
      <c r="IT1214" s="48"/>
      <c r="IU1214" s="48"/>
      <c r="IV1214" s="48"/>
      <c r="IW1214" s="48"/>
      <c r="IX1214" s="48"/>
      <c r="IY1214" s="48"/>
      <c r="IZ1214" s="48"/>
      <c r="JA1214" s="48"/>
      <c r="JB1214" s="49"/>
      <c r="JC1214" s="49"/>
      <c r="JD1214" s="49"/>
      <c r="JE1214" s="49"/>
      <c r="JF1214" s="49"/>
      <c r="JG1214" s="49"/>
      <c r="JH1214" s="49"/>
      <c r="JI1214" s="49"/>
      <c r="JJ1214" s="49"/>
      <c r="JK1214" s="49"/>
      <c r="JL1214" s="49"/>
      <c r="JM1214" s="49"/>
    </row>
    <row r="1215" spans="2:273" ht="20.25" customHeight="1">
      <c r="B1215" s="116" t="s">
        <v>6728</v>
      </c>
      <c r="C1215" s="107">
        <v>20201</v>
      </c>
      <c r="D1215" s="109">
        <v>2020</v>
      </c>
      <c r="E1215" s="65" t="s">
        <v>3894</v>
      </c>
      <c r="F1215" s="140"/>
      <c r="G1215" s="354"/>
      <c r="H1215" s="57" t="s">
        <v>6729</v>
      </c>
      <c r="I1215" s="57" t="s">
        <v>53</v>
      </c>
      <c r="J1215" s="78">
        <v>55</v>
      </c>
      <c r="K1215" s="192">
        <v>7310393</v>
      </c>
      <c r="L1215" s="57" t="s">
        <v>6730</v>
      </c>
      <c r="M1215" s="57" t="s">
        <v>3897</v>
      </c>
      <c r="N1215" s="215">
        <v>4</v>
      </c>
      <c r="O1215" s="78">
        <v>6</v>
      </c>
      <c r="P1215" s="78">
        <v>7</v>
      </c>
      <c r="Q1215" s="57" t="s">
        <v>55</v>
      </c>
      <c r="R1215" s="57" t="s">
        <v>52</v>
      </c>
      <c r="S1215" s="48"/>
      <c r="T1215" s="48"/>
      <c r="U1215" s="48"/>
      <c r="V1215" s="48"/>
      <c r="W1215" s="48"/>
      <c r="X1215" s="48"/>
      <c r="Y1215" s="48"/>
      <c r="Z1215" s="48"/>
      <c r="AA1215" s="48"/>
      <c r="AB1215" s="48"/>
      <c r="AC1215" s="48"/>
      <c r="AD1215" s="48"/>
      <c r="AE1215" s="48"/>
      <c r="AF1215" s="48"/>
      <c r="AG1215" s="48"/>
      <c r="AH1215" s="48"/>
      <c r="AI1215" s="48"/>
      <c r="AJ1215" s="48"/>
      <c r="AK1215" s="48"/>
      <c r="AL1215" s="48"/>
      <c r="AM1215" s="48"/>
      <c r="AN1215" s="48"/>
      <c r="AO1215" s="48"/>
      <c r="AP1215" s="48"/>
      <c r="AQ1215" s="48"/>
      <c r="AR1215" s="48"/>
      <c r="AS1215" s="48"/>
      <c r="AT1215" s="48"/>
      <c r="AU1215" s="48"/>
      <c r="AV1215" s="48"/>
      <c r="AW1215" s="48"/>
      <c r="AX1215" s="48"/>
      <c r="AY1215" s="48"/>
      <c r="AZ1215" s="48"/>
      <c r="BA1215" s="48"/>
      <c r="BB1215" s="48"/>
      <c r="BC1215" s="48"/>
      <c r="BD1215" s="48"/>
      <c r="BE1215" s="48"/>
      <c r="BF1215" s="48"/>
      <c r="BG1215" s="48"/>
      <c r="BH1215" s="48"/>
      <c r="BI1215" s="48"/>
      <c r="BJ1215" s="48"/>
      <c r="BK1215" s="48"/>
      <c r="BL1215" s="48"/>
      <c r="BM1215" s="48"/>
      <c r="BN1215" s="48"/>
      <c r="BO1215" s="48"/>
      <c r="BP1215" s="48"/>
      <c r="BQ1215" s="48"/>
      <c r="BR1215" s="48"/>
      <c r="BS1215" s="48"/>
      <c r="BT1215" s="48"/>
      <c r="BU1215" s="48"/>
      <c r="BV1215" s="48"/>
      <c r="BW1215" s="48"/>
      <c r="BX1215" s="48"/>
      <c r="BY1215" s="48"/>
      <c r="BZ1215" s="48"/>
      <c r="CA1215" s="48"/>
      <c r="CB1215" s="48"/>
      <c r="CC1215" s="48"/>
      <c r="CD1215" s="48"/>
      <c r="CE1215" s="48"/>
      <c r="CF1215" s="48"/>
      <c r="CG1215" s="48"/>
      <c r="CH1215" s="48"/>
      <c r="CI1215" s="48"/>
      <c r="CJ1215" s="48"/>
      <c r="CK1215" s="48"/>
      <c r="CL1215" s="48"/>
      <c r="CM1215" s="48"/>
      <c r="CN1215" s="48"/>
      <c r="CO1215" s="48"/>
      <c r="CP1215" s="48"/>
      <c r="CQ1215" s="48"/>
      <c r="CR1215" s="48"/>
      <c r="CS1215" s="48"/>
      <c r="CT1215" s="48"/>
      <c r="CU1215" s="48"/>
      <c r="CV1215" s="48"/>
      <c r="CW1215" s="48"/>
      <c r="CX1215" s="48"/>
      <c r="CY1215" s="48"/>
      <c r="CZ1215" s="48"/>
      <c r="DA1215" s="48"/>
      <c r="DB1215" s="48"/>
      <c r="DC1215" s="48"/>
      <c r="DD1215" s="48"/>
      <c r="DE1215" s="48"/>
      <c r="DF1215" s="48"/>
      <c r="DG1215" s="48"/>
      <c r="DH1215" s="48"/>
      <c r="DI1215" s="48"/>
      <c r="DJ1215" s="48"/>
      <c r="DK1215" s="48"/>
      <c r="DL1215" s="48"/>
      <c r="DM1215" s="48"/>
      <c r="DN1215" s="48"/>
      <c r="DO1215" s="48"/>
      <c r="DP1215" s="48"/>
      <c r="DQ1215" s="48"/>
      <c r="DR1215" s="48"/>
      <c r="DS1215" s="48"/>
      <c r="DT1215" s="48"/>
      <c r="DU1215" s="48"/>
      <c r="DV1215" s="48"/>
      <c r="DW1215" s="48"/>
      <c r="DX1215" s="48"/>
      <c r="DY1215" s="48"/>
      <c r="DZ1215" s="48"/>
      <c r="EA1215" s="48"/>
      <c r="EB1215" s="48"/>
      <c r="EC1215" s="48"/>
      <c r="ED1215" s="48"/>
      <c r="EE1215" s="48"/>
      <c r="EF1215" s="48"/>
      <c r="EG1215" s="48"/>
      <c r="EH1215" s="48"/>
      <c r="EI1215" s="48"/>
      <c r="EJ1215" s="48"/>
      <c r="EK1215" s="48"/>
      <c r="EL1215" s="48"/>
      <c r="EM1215" s="48"/>
      <c r="EN1215" s="48"/>
      <c r="EO1215" s="48"/>
      <c r="EP1215" s="48"/>
      <c r="EQ1215" s="48"/>
      <c r="ER1215" s="48"/>
      <c r="ES1215" s="48"/>
      <c r="ET1215" s="48"/>
      <c r="EU1215" s="48"/>
      <c r="EV1215" s="48"/>
      <c r="EW1215" s="48"/>
      <c r="EX1215" s="48"/>
      <c r="EY1215" s="48"/>
      <c r="EZ1215" s="48"/>
      <c r="FA1215" s="48"/>
      <c r="FB1215" s="48"/>
      <c r="FC1215" s="48"/>
      <c r="FD1215" s="48"/>
      <c r="FE1215" s="48"/>
      <c r="FF1215" s="48"/>
      <c r="FG1215" s="48"/>
      <c r="FH1215" s="48"/>
      <c r="FI1215" s="48"/>
      <c r="FJ1215" s="48"/>
      <c r="FK1215" s="48"/>
      <c r="FL1215" s="48"/>
      <c r="FM1215" s="48"/>
      <c r="FN1215" s="48"/>
      <c r="FO1215" s="48"/>
      <c r="FP1215" s="48"/>
      <c r="FQ1215" s="48"/>
      <c r="FR1215" s="48"/>
      <c r="FS1215" s="48"/>
      <c r="FT1215" s="48"/>
      <c r="FU1215" s="48"/>
      <c r="FV1215" s="48"/>
      <c r="FW1215" s="48"/>
      <c r="FX1215" s="48"/>
      <c r="FY1215" s="48"/>
      <c r="FZ1215" s="48"/>
      <c r="GA1215" s="48"/>
      <c r="GB1215" s="48"/>
      <c r="GC1215" s="48"/>
      <c r="GD1215" s="48"/>
      <c r="GE1215" s="48"/>
      <c r="GF1215" s="48"/>
      <c r="GG1215" s="48"/>
      <c r="GH1215" s="48"/>
      <c r="GI1215" s="48"/>
      <c r="GJ1215" s="48"/>
      <c r="GK1215" s="48"/>
      <c r="GL1215" s="48"/>
      <c r="GM1215" s="48"/>
      <c r="GN1215" s="48"/>
      <c r="GO1215" s="48"/>
      <c r="GP1215" s="48"/>
      <c r="GQ1215" s="48"/>
      <c r="GR1215" s="48"/>
      <c r="GS1215" s="48"/>
      <c r="GT1215" s="48"/>
      <c r="GU1215" s="48"/>
      <c r="GV1215" s="48"/>
      <c r="GW1215" s="48"/>
      <c r="GX1215" s="48"/>
      <c r="GY1215" s="48"/>
      <c r="GZ1215" s="48"/>
      <c r="HA1215" s="48"/>
      <c r="HB1215" s="48"/>
      <c r="HC1215" s="48"/>
      <c r="HD1215" s="48"/>
      <c r="HE1215" s="48"/>
      <c r="HF1215" s="48"/>
      <c r="HG1215" s="48"/>
      <c r="HH1215" s="48"/>
      <c r="HI1215" s="48"/>
      <c r="HJ1215" s="48"/>
      <c r="HK1215" s="48"/>
      <c r="HL1215" s="48"/>
      <c r="HM1215" s="48"/>
      <c r="HN1215" s="48"/>
      <c r="HO1215" s="48"/>
      <c r="HP1215" s="48"/>
      <c r="HQ1215" s="48"/>
      <c r="HR1215" s="48"/>
      <c r="HS1215" s="48"/>
      <c r="HT1215" s="48"/>
      <c r="HU1215" s="48"/>
      <c r="HV1215" s="48"/>
      <c r="HW1215" s="48"/>
      <c r="HX1215" s="48"/>
      <c r="HY1215" s="48"/>
      <c r="HZ1215" s="48"/>
      <c r="IA1215" s="48"/>
      <c r="IB1215" s="48"/>
      <c r="IC1215" s="48"/>
      <c r="ID1215" s="48"/>
      <c r="IE1215" s="48"/>
      <c r="IF1215" s="48"/>
      <c r="IG1215" s="48"/>
      <c r="IH1215" s="48"/>
      <c r="II1215" s="48"/>
      <c r="IJ1215" s="48"/>
      <c r="IK1215" s="48"/>
      <c r="IL1215" s="48"/>
      <c r="IM1215" s="48"/>
      <c r="IN1215" s="48"/>
      <c r="IO1215" s="48"/>
      <c r="IP1215" s="48"/>
      <c r="IQ1215" s="48"/>
      <c r="IR1215" s="48"/>
      <c r="IS1215" s="48"/>
      <c r="IT1215" s="48"/>
      <c r="IU1215" s="48"/>
      <c r="IV1215" s="48"/>
      <c r="IW1215" s="48"/>
      <c r="IX1215" s="48"/>
      <c r="IY1215" s="48"/>
      <c r="IZ1215" s="48"/>
      <c r="JA1215" s="48"/>
      <c r="JB1215" s="49"/>
      <c r="JC1215" s="49"/>
      <c r="JD1215" s="49"/>
      <c r="JE1215" s="49"/>
      <c r="JF1215" s="49"/>
      <c r="JG1215" s="49"/>
      <c r="JH1215" s="49"/>
      <c r="JI1215" s="49"/>
      <c r="JJ1215" s="49"/>
      <c r="JK1215" s="49"/>
      <c r="JL1215" s="49"/>
      <c r="JM1215" s="49"/>
    </row>
    <row r="1216" spans="2:273" ht="20.25" customHeight="1">
      <c r="B1216" s="116" t="s">
        <v>6731</v>
      </c>
      <c r="C1216" s="107">
        <v>20201</v>
      </c>
      <c r="D1216" s="109">
        <v>2020</v>
      </c>
      <c r="E1216" s="65" t="s">
        <v>6732</v>
      </c>
      <c r="F1216" s="140"/>
      <c r="G1216" s="354"/>
      <c r="H1216" s="57" t="s">
        <v>6733</v>
      </c>
      <c r="I1216" s="57" t="s">
        <v>53</v>
      </c>
      <c r="J1216" s="78">
        <v>15</v>
      </c>
      <c r="K1216" s="192">
        <v>4989380</v>
      </c>
      <c r="L1216" s="57" t="s">
        <v>6734</v>
      </c>
      <c r="M1216" s="57" t="s">
        <v>39</v>
      </c>
      <c r="N1216" s="215">
        <v>9</v>
      </c>
      <c r="O1216" s="78">
        <v>2</v>
      </c>
      <c r="P1216" s="78">
        <v>8</v>
      </c>
      <c r="Q1216" s="57" t="s">
        <v>47</v>
      </c>
      <c r="R1216" s="57" t="s">
        <v>5397</v>
      </c>
      <c r="S1216" s="48"/>
      <c r="T1216" s="48"/>
      <c r="U1216" s="48"/>
      <c r="V1216" s="48"/>
      <c r="W1216" s="48"/>
      <c r="X1216" s="48"/>
      <c r="Y1216" s="48"/>
      <c r="Z1216" s="48"/>
      <c r="AA1216" s="48"/>
      <c r="AB1216" s="48"/>
      <c r="AC1216" s="48"/>
      <c r="AD1216" s="48"/>
      <c r="AE1216" s="48"/>
      <c r="AF1216" s="48"/>
      <c r="AG1216" s="48"/>
      <c r="AH1216" s="48"/>
      <c r="AI1216" s="48"/>
      <c r="AJ1216" s="48"/>
      <c r="AK1216" s="48"/>
      <c r="AL1216" s="48"/>
      <c r="AM1216" s="48"/>
      <c r="AN1216" s="48"/>
      <c r="AO1216" s="48"/>
      <c r="AP1216" s="48"/>
      <c r="AQ1216" s="48"/>
      <c r="AR1216" s="48"/>
      <c r="AS1216" s="48"/>
      <c r="AT1216" s="48"/>
      <c r="AU1216" s="48"/>
      <c r="AV1216" s="48"/>
      <c r="AW1216" s="48"/>
      <c r="AX1216" s="48"/>
      <c r="AY1216" s="48"/>
      <c r="AZ1216" s="48"/>
      <c r="BA1216" s="48"/>
      <c r="BB1216" s="48"/>
      <c r="BC1216" s="48"/>
      <c r="BD1216" s="48"/>
      <c r="BE1216" s="48"/>
      <c r="BF1216" s="48"/>
      <c r="BG1216" s="48"/>
      <c r="BH1216" s="48"/>
      <c r="BI1216" s="48"/>
      <c r="BJ1216" s="48"/>
      <c r="BK1216" s="48"/>
      <c r="BL1216" s="48"/>
      <c r="BM1216" s="48"/>
      <c r="BN1216" s="48"/>
      <c r="BO1216" s="48"/>
      <c r="BP1216" s="48"/>
      <c r="BQ1216" s="48"/>
      <c r="BR1216" s="48"/>
      <c r="BS1216" s="48"/>
      <c r="BT1216" s="48"/>
      <c r="BU1216" s="48"/>
      <c r="BV1216" s="48"/>
      <c r="BW1216" s="48"/>
      <c r="BX1216" s="48"/>
      <c r="BY1216" s="48"/>
      <c r="BZ1216" s="48"/>
      <c r="CA1216" s="48"/>
      <c r="CB1216" s="48"/>
      <c r="CC1216" s="48"/>
      <c r="CD1216" s="48"/>
      <c r="CE1216" s="48"/>
      <c r="CF1216" s="48"/>
      <c r="CG1216" s="48"/>
      <c r="CH1216" s="48"/>
      <c r="CI1216" s="48"/>
      <c r="CJ1216" s="48"/>
      <c r="CK1216" s="48"/>
      <c r="CL1216" s="48"/>
      <c r="CM1216" s="48"/>
      <c r="CN1216" s="48"/>
      <c r="CO1216" s="48"/>
      <c r="CP1216" s="48"/>
      <c r="CQ1216" s="48"/>
      <c r="CR1216" s="48"/>
      <c r="CS1216" s="48"/>
      <c r="CT1216" s="48"/>
      <c r="CU1216" s="48"/>
      <c r="CV1216" s="48"/>
      <c r="CW1216" s="48"/>
      <c r="CX1216" s="48"/>
      <c r="CY1216" s="48"/>
      <c r="CZ1216" s="48"/>
      <c r="DA1216" s="48"/>
      <c r="DB1216" s="48"/>
      <c r="DC1216" s="48"/>
      <c r="DD1216" s="48"/>
      <c r="DE1216" s="48"/>
      <c r="DF1216" s="48"/>
      <c r="DG1216" s="48"/>
      <c r="DH1216" s="48"/>
      <c r="DI1216" s="48"/>
      <c r="DJ1216" s="48"/>
      <c r="DK1216" s="48"/>
      <c r="DL1216" s="48"/>
      <c r="DM1216" s="48"/>
      <c r="DN1216" s="48"/>
      <c r="DO1216" s="48"/>
      <c r="DP1216" s="48"/>
      <c r="DQ1216" s="48"/>
      <c r="DR1216" s="48"/>
      <c r="DS1216" s="48"/>
      <c r="DT1216" s="48"/>
      <c r="DU1216" s="48"/>
      <c r="DV1216" s="48"/>
      <c r="DW1216" s="48"/>
      <c r="DX1216" s="48"/>
      <c r="DY1216" s="48"/>
      <c r="DZ1216" s="48"/>
      <c r="EA1216" s="48"/>
      <c r="EB1216" s="48"/>
      <c r="EC1216" s="48"/>
      <c r="ED1216" s="48"/>
      <c r="EE1216" s="48"/>
      <c r="EF1216" s="48"/>
      <c r="EG1216" s="48"/>
      <c r="EH1216" s="48"/>
      <c r="EI1216" s="48"/>
      <c r="EJ1216" s="48"/>
      <c r="EK1216" s="48"/>
      <c r="EL1216" s="48"/>
      <c r="EM1216" s="48"/>
      <c r="EN1216" s="48"/>
      <c r="EO1216" s="48"/>
      <c r="EP1216" s="48"/>
      <c r="EQ1216" s="48"/>
      <c r="ER1216" s="48"/>
      <c r="ES1216" s="48"/>
      <c r="ET1216" s="48"/>
      <c r="EU1216" s="48"/>
      <c r="EV1216" s="48"/>
      <c r="EW1216" s="48"/>
      <c r="EX1216" s="48"/>
      <c r="EY1216" s="48"/>
      <c r="EZ1216" s="48"/>
      <c r="FA1216" s="48"/>
      <c r="FB1216" s="48"/>
      <c r="FC1216" s="48"/>
      <c r="FD1216" s="48"/>
      <c r="FE1216" s="48"/>
      <c r="FF1216" s="48"/>
      <c r="FG1216" s="48"/>
      <c r="FH1216" s="48"/>
      <c r="FI1216" s="48"/>
      <c r="FJ1216" s="48"/>
      <c r="FK1216" s="48"/>
      <c r="FL1216" s="48"/>
      <c r="FM1216" s="48"/>
      <c r="FN1216" s="48"/>
      <c r="FO1216" s="48"/>
      <c r="FP1216" s="48"/>
      <c r="FQ1216" s="48"/>
      <c r="FR1216" s="48"/>
      <c r="FS1216" s="48"/>
      <c r="FT1216" s="48"/>
      <c r="FU1216" s="48"/>
      <c r="FV1216" s="48"/>
      <c r="FW1216" s="48"/>
      <c r="FX1216" s="48"/>
      <c r="FY1216" s="48"/>
      <c r="FZ1216" s="48"/>
      <c r="GA1216" s="48"/>
      <c r="GB1216" s="48"/>
      <c r="GC1216" s="48"/>
      <c r="GD1216" s="48"/>
      <c r="GE1216" s="48"/>
      <c r="GF1216" s="48"/>
      <c r="GG1216" s="48"/>
      <c r="GH1216" s="48"/>
      <c r="GI1216" s="48"/>
      <c r="GJ1216" s="48"/>
      <c r="GK1216" s="48"/>
      <c r="GL1216" s="48"/>
      <c r="GM1216" s="48"/>
      <c r="GN1216" s="48"/>
      <c r="GO1216" s="48"/>
      <c r="GP1216" s="48"/>
      <c r="GQ1216" s="48"/>
      <c r="GR1216" s="48"/>
      <c r="GS1216" s="48"/>
      <c r="GT1216" s="48"/>
      <c r="GU1216" s="48"/>
      <c r="GV1216" s="48"/>
      <c r="GW1216" s="48"/>
      <c r="GX1216" s="48"/>
      <c r="GY1216" s="48"/>
      <c r="GZ1216" s="48"/>
      <c r="HA1216" s="48"/>
      <c r="HB1216" s="48"/>
      <c r="HC1216" s="48"/>
      <c r="HD1216" s="48"/>
      <c r="HE1216" s="48"/>
      <c r="HF1216" s="48"/>
      <c r="HG1216" s="48"/>
      <c r="HH1216" s="48"/>
      <c r="HI1216" s="48"/>
      <c r="HJ1216" s="48"/>
      <c r="HK1216" s="48"/>
      <c r="HL1216" s="48"/>
      <c r="HM1216" s="48"/>
      <c r="HN1216" s="48"/>
      <c r="HO1216" s="48"/>
      <c r="HP1216" s="48"/>
      <c r="HQ1216" s="48"/>
      <c r="HR1216" s="48"/>
      <c r="HS1216" s="48"/>
      <c r="HT1216" s="48"/>
      <c r="HU1216" s="48"/>
      <c r="HV1216" s="48"/>
      <c r="HW1216" s="48"/>
      <c r="HX1216" s="48"/>
      <c r="HY1216" s="48"/>
      <c r="HZ1216" s="48"/>
      <c r="IA1216" s="48"/>
      <c r="IB1216" s="48"/>
      <c r="IC1216" s="48"/>
      <c r="ID1216" s="48"/>
      <c r="IE1216" s="48"/>
      <c r="IF1216" s="48"/>
      <c r="IG1216" s="48"/>
      <c r="IH1216" s="48"/>
      <c r="II1216" s="48"/>
      <c r="IJ1216" s="48"/>
      <c r="IK1216" s="48"/>
      <c r="IL1216" s="48"/>
      <c r="IM1216" s="48"/>
      <c r="IN1216" s="48"/>
      <c r="IO1216" s="48"/>
      <c r="IP1216" s="48"/>
      <c r="IQ1216" s="48"/>
      <c r="IR1216" s="48"/>
      <c r="IS1216" s="48"/>
      <c r="IT1216" s="48"/>
      <c r="IU1216" s="48"/>
      <c r="IV1216" s="48"/>
      <c r="IW1216" s="48"/>
      <c r="IX1216" s="48"/>
      <c r="IY1216" s="48"/>
      <c r="IZ1216" s="48"/>
      <c r="JA1216" s="48"/>
      <c r="JB1216" s="49"/>
      <c r="JC1216" s="49"/>
      <c r="JD1216" s="49"/>
      <c r="JE1216" s="49"/>
      <c r="JF1216" s="49"/>
      <c r="JG1216" s="49"/>
      <c r="JH1216" s="49"/>
      <c r="JI1216" s="49"/>
      <c r="JJ1216" s="49"/>
      <c r="JK1216" s="49"/>
      <c r="JL1216" s="49"/>
      <c r="JM1216" s="49"/>
    </row>
    <row r="1217" spans="2:273" ht="20.25" customHeight="1">
      <c r="B1217" s="116" t="s">
        <v>3898</v>
      </c>
      <c r="C1217" s="107">
        <v>20191</v>
      </c>
      <c r="D1217" s="108">
        <v>2019</v>
      </c>
      <c r="E1217" s="38" t="s">
        <v>3899</v>
      </c>
      <c r="F1217" s="141"/>
      <c r="G1217" s="353"/>
      <c r="H1217" s="3" t="s">
        <v>3900</v>
      </c>
      <c r="I1217" s="3" t="s">
        <v>53</v>
      </c>
      <c r="J1217" s="79">
        <v>27</v>
      </c>
      <c r="K1217" s="193">
        <v>1677379</v>
      </c>
      <c r="L1217" s="3" t="s">
        <v>3901</v>
      </c>
      <c r="M1217" s="3" t="s">
        <v>46</v>
      </c>
      <c r="N1217" s="215">
        <v>2</v>
      </c>
      <c r="O1217" s="77">
        <v>3</v>
      </c>
      <c r="P1217" s="77">
        <v>51</v>
      </c>
      <c r="Q1217" s="3" t="s">
        <v>161</v>
      </c>
      <c r="R1217" s="3" t="s">
        <v>139</v>
      </c>
      <c r="S1217" s="6"/>
      <c r="T1217" s="6"/>
      <c r="Y1217" s="6"/>
      <c r="Z1217" s="6"/>
    </row>
    <row r="1218" spans="2:273" ht="20.25" customHeight="1">
      <c r="B1218" s="117" t="s">
        <v>1220</v>
      </c>
      <c r="C1218" s="118">
        <v>20181</v>
      </c>
      <c r="D1218" s="108">
        <v>2018</v>
      </c>
      <c r="E1218" s="38" t="s">
        <v>1221</v>
      </c>
      <c r="F1218" s="141"/>
      <c r="G1218" s="353"/>
      <c r="H1218" s="3" t="s">
        <v>1222</v>
      </c>
      <c r="I1218" s="3"/>
      <c r="J1218" s="79">
        <v>46</v>
      </c>
      <c r="K1218" s="193">
        <v>1251532</v>
      </c>
      <c r="L1218" s="3" t="s">
        <v>2671</v>
      </c>
      <c r="M1218" s="3" t="s">
        <v>31</v>
      </c>
      <c r="N1218" s="215">
        <v>3</v>
      </c>
      <c r="O1218" s="79">
        <v>5</v>
      </c>
      <c r="P1218" s="77">
        <v>8</v>
      </c>
      <c r="Q1218" s="4"/>
      <c r="R1218" s="3" t="s">
        <v>817</v>
      </c>
      <c r="S1218" s="13">
        <v>5</v>
      </c>
      <c r="U1218" s="7"/>
      <c r="V1218" s="7"/>
      <c r="W1218" s="7"/>
      <c r="X1218" s="7"/>
      <c r="Y1218" s="13">
        <v>4</v>
      </c>
      <c r="AA1218" s="7"/>
      <c r="AB1218" s="7"/>
      <c r="AC1218" s="7"/>
      <c r="AD1218" s="7"/>
      <c r="AE1218" s="9" t="s">
        <v>1223</v>
      </c>
      <c r="AF1218" s="48"/>
      <c r="AG1218" s="48"/>
      <c r="AH1218" s="48"/>
      <c r="AI1218" s="48"/>
      <c r="AJ1218" s="48"/>
      <c r="AK1218" s="48"/>
      <c r="AL1218" s="48"/>
      <c r="AM1218" s="48"/>
      <c r="AN1218" s="48"/>
      <c r="AO1218" s="48"/>
      <c r="AP1218" s="48"/>
      <c r="AQ1218" s="48"/>
      <c r="AR1218" s="48"/>
      <c r="AS1218" s="48"/>
      <c r="AT1218" s="48"/>
      <c r="AU1218" s="48"/>
      <c r="AV1218" s="48"/>
      <c r="AW1218" s="48"/>
      <c r="AX1218" s="48"/>
      <c r="AY1218" s="48"/>
      <c r="AZ1218" s="48"/>
      <c r="BA1218" s="48"/>
      <c r="BB1218" s="48"/>
      <c r="BC1218" s="48"/>
      <c r="BD1218" s="48"/>
      <c r="BE1218" s="48"/>
      <c r="BF1218" s="48"/>
      <c r="BG1218" s="48"/>
      <c r="BH1218" s="48"/>
      <c r="BI1218" s="48"/>
      <c r="BJ1218" s="48"/>
      <c r="BK1218" s="48"/>
      <c r="BL1218" s="48"/>
      <c r="BM1218" s="48"/>
      <c r="BN1218" s="48"/>
      <c r="BO1218" s="48"/>
      <c r="BP1218" s="48"/>
      <c r="BQ1218" s="48"/>
      <c r="BR1218" s="48"/>
      <c r="BS1218" s="48"/>
      <c r="BT1218" s="48"/>
      <c r="BU1218" s="48"/>
      <c r="BV1218" s="48"/>
      <c r="BW1218" s="48"/>
      <c r="BX1218" s="48"/>
      <c r="BY1218" s="48"/>
      <c r="BZ1218" s="48"/>
      <c r="CA1218" s="48"/>
      <c r="CB1218" s="48"/>
      <c r="CC1218" s="48"/>
      <c r="CD1218" s="48"/>
      <c r="CE1218" s="48"/>
      <c r="CF1218" s="48"/>
      <c r="CG1218" s="48"/>
      <c r="CH1218" s="48"/>
      <c r="CI1218" s="48"/>
      <c r="CJ1218" s="48"/>
      <c r="CK1218" s="48"/>
      <c r="CL1218" s="48"/>
      <c r="CM1218" s="48"/>
      <c r="CN1218" s="48"/>
      <c r="CO1218" s="48"/>
      <c r="CP1218" s="48"/>
      <c r="CQ1218" s="48"/>
      <c r="CR1218" s="48"/>
      <c r="CS1218" s="48"/>
      <c r="CT1218" s="48"/>
      <c r="CU1218" s="48"/>
      <c r="CV1218" s="48"/>
      <c r="CW1218" s="48"/>
      <c r="CX1218" s="48"/>
      <c r="CY1218" s="48"/>
      <c r="CZ1218" s="48"/>
      <c r="DA1218" s="48"/>
      <c r="DB1218" s="48"/>
      <c r="DC1218" s="48"/>
      <c r="DD1218" s="48"/>
      <c r="DE1218" s="48"/>
      <c r="DF1218" s="48"/>
      <c r="DG1218" s="48"/>
      <c r="DH1218" s="48"/>
      <c r="DI1218" s="48"/>
      <c r="DJ1218" s="48"/>
      <c r="DK1218" s="48"/>
      <c r="DL1218" s="48"/>
      <c r="DM1218" s="48"/>
      <c r="DN1218" s="48"/>
      <c r="DO1218" s="48"/>
      <c r="DP1218" s="48"/>
      <c r="DQ1218" s="48"/>
      <c r="DR1218" s="48"/>
      <c r="DS1218" s="48"/>
      <c r="DT1218" s="48"/>
      <c r="DU1218" s="48"/>
      <c r="DV1218" s="48"/>
      <c r="DW1218" s="48"/>
      <c r="DX1218" s="48"/>
      <c r="DY1218" s="48"/>
      <c r="DZ1218" s="48"/>
      <c r="EA1218" s="48"/>
      <c r="EB1218" s="48"/>
      <c r="EC1218" s="48"/>
      <c r="ED1218" s="48"/>
      <c r="EE1218" s="48"/>
      <c r="EF1218" s="48"/>
      <c r="EG1218" s="48"/>
      <c r="EH1218" s="48"/>
      <c r="EI1218" s="48"/>
      <c r="EJ1218" s="48"/>
      <c r="EK1218" s="48"/>
      <c r="EL1218" s="48"/>
      <c r="EM1218" s="48"/>
      <c r="EN1218" s="48"/>
      <c r="EO1218" s="48"/>
      <c r="EP1218" s="48"/>
      <c r="EQ1218" s="48"/>
      <c r="ER1218" s="48"/>
      <c r="ES1218" s="48"/>
      <c r="ET1218" s="48"/>
      <c r="EU1218" s="48"/>
      <c r="EV1218" s="48"/>
      <c r="EW1218" s="48"/>
      <c r="EX1218" s="48"/>
      <c r="EY1218" s="48"/>
      <c r="EZ1218" s="48"/>
      <c r="FA1218" s="48"/>
      <c r="FB1218" s="48"/>
      <c r="FC1218" s="48"/>
      <c r="FD1218" s="48"/>
      <c r="FE1218" s="48"/>
      <c r="FF1218" s="48"/>
      <c r="FG1218" s="48"/>
      <c r="FH1218" s="48"/>
      <c r="FI1218" s="48"/>
      <c r="FJ1218" s="48"/>
      <c r="FK1218" s="48"/>
      <c r="FL1218" s="48"/>
      <c r="FM1218" s="48"/>
      <c r="FN1218" s="48"/>
      <c r="FO1218" s="48"/>
      <c r="FP1218" s="48"/>
      <c r="FQ1218" s="48"/>
      <c r="FR1218" s="48"/>
      <c r="FS1218" s="48"/>
      <c r="FT1218" s="48"/>
      <c r="FU1218" s="48"/>
      <c r="FV1218" s="48"/>
      <c r="FW1218" s="48"/>
      <c r="FX1218" s="48"/>
      <c r="FY1218" s="48"/>
      <c r="FZ1218" s="48"/>
      <c r="GA1218" s="48"/>
      <c r="GB1218" s="48"/>
      <c r="GC1218" s="48"/>
      <c r="GD1218" s="48"/>
      <c r="GE1218" s="48"/>
      <c r="GF1218" s="48"/>
      <c r="GG1218" s="48"/>
      <c r="GH1218" s="48"/>
      <c r="GI1218" s="48"/>
      <c r="GJ1218" s="48"/>
      <c r="GK1218" s="48"/>
      <c r="GL1218" s="48"/>
      <c r="GM1218" s="48"/>
      <c r="GN1218" s="48"/>
      <c r="GO1218" s="48"/>
      <c r="GP1218" s="48"/>
      <c r="GQ1218" s="48"/>
      <c r="GR1218" s="48"/>
      <c r="GS1218" s="48"/>
      <c r="GT1218" s="48"/>
      <c r="GU1218" s="48"/>
      <c r="GV1218" s="48"/>
      <c r="GW1218" s="48"/>
      <c r="GX1218" s="48"/>
      <c r="GY1218" s="48"/>
      <c r="GZ1218" s="48"/>
      <c r="HA1218" s="48"/>
      <c r="HB1218" s="48"/>
      <c r="HC1218" s="48"/>
      <c r="HD1218" s="48"/>
      <c r="HE1218" s="48"/>
      <c r="HF1218" s="48"/>
      <c r="HG1218" s="48"/>
      <c r="HH1218" s="48"/>
      <c r="HI1218" s="48"/>
      <c r="HJ1218" s="48"/>
      <c r="HK1218" s="48"/>
      <c r="HL1218" s="48"/>
      <c r="HM1218" s="48"/>
      <c r="HN1218" s="48"/>
      <c r="HO1218" s="48"/>
      <c r="HP1218" s="48"/>
      <c r="HQ1218" s="48"/>
      <c r="HR1218" s="48"/>
      <c r="HS1218" s="48"/>
      <c r="HT1218" s="48"/>
      <c r="HU1218" s="48"/>
      <c r="HV1218" s="48"/>
      <c r="HW1218" s="48"/>
      <c r="HX1218" s="48"/>
      <c r="HY1218" s="48"/>
      <c r="HZ1218" s="48"/>
      <c r="IA1218" s="48"/>
      <c r="IB1218" s="48"/>
      <c r="IC1218" s="48"/>
      <c r="ID1218" s="48"/>
      <c r="IE1218" s="48"/>
      <c r="IF1218" s="48"/>
      <c r="IG1218" s="48"/>
      <c r="IH1218" s="48"/>
      <c r="II1218" s="48"/>
      <c r="IJ1218" s="48"/>
      <c r="IK1218" s="48"/>
      <c r="IL1218" s="48"/>
      <c r="IM1218" s="48"/>
      <c r="IN1218" s="48"/>
      <c r="IO1218" s="48"/>
      <c r="IP1218" s="48"/>
      <c r="IQ1218" s="48"/>
      <c r="IR1218" s="48"/>
      <c r="IS1218" s="48"/>
      <c r="IT1218" s="48"/>
      <c r="IU1218" s="48"/>
      <c r="IV1218" s="48"/>
      <c r="IW1218" s="48"/>
      <c r="IX1218" s="48"/>
      <c r="IY1218" s="48"/>
      <c r="IZ1218" s="48"/>
      <c r="JA1218" s="48"/>
      <c r="JB1218" s="49"/>
      <c r="JC1218" s="49"/>
      <c r="JD1218" s="49"/>
      <c r="JE1218" s="49"/>
      <c r="JF1218" s="49"/>
      <c r="JG1218" s="49"/>
      <c r="JH1218" s="49"/>
      <c r="JI1218" s="49"/>
      <c r="JJ1218" s="49"/>
      <c r="JK1218" s="49"/>
      <c r="JL1218" s="49"/>
      <c r="JM1218" s="49"/>
    </row>
    <row r="1219" spans="2:273" ht="20.25" customHeight="1">
      <c r="B1219" s="116" t="s">
        <v>6735</v>
      </c>
      <c r="C1219" s="107">
        <v>20201</v>
      </c>
      <c r="D1219" s="109">
        <v>2020</v>
      </c>
      <c r="E1219" s="65" t="s">
        <v>6736</v>
      </c>
      <c r="F1219" s="140"/>
      <c r="G1219" s="354" t="s">
        <v>1086</v>
      </c>
      <c r="H1219" s="57" t="s">
        <v>6737</v>
      </c>
      <c r="I1219" s="57" t="s">
        <v>53</v>
      </c>
      <c r="J1219" s="78">
        <v>36</v>
      </c>
      <c r="K1219" s="192">
        <v>5054353</v>
      </c>
      <c r="L1219" s="57" t="s">
        <v>6738</v>
      </c>
      <c r="M1219" s="57" t="s">
        <v>1072</v>
      </c>
      <c r="N1219" s="215">
        <v>2</v>
      </c>
      <c r="O1219" s="78">
        <v>4</v>
      </c>
      <c r="P1219" s="78">
        <v>8</v>
      </c>
      <c r="Q1219" s="57" t="s">
        <v>161</v>
      </c>
      <c r="R1219" s="57" t="s">
        <v>65</v>
      </c>
      <c r="S1219" s="48"/>
      <c r="T1219" s="48"/>
      <c r="U1219" s="48"/>
      <c r="V1219" s="48"/>
      <c r="W1219" s="48"/>
      <c r="X1219" s="48"/>
      <c r="Y1219" s="48"/>
      <c r="Z1219" s="48"/>
      <c r="AA1219" s="48"/>
      <c r="AB1219" s="48"/>
      <c r="AC1219" s="48"/>
      <c r="AD1219" s="48"/>
      <c r="AE1219" s="48"/>
      <c r="AF1219" s="48"/>
      <c r="AG1219" s="48"/>
      <c r="AH1219" s="48"/>
      <c r="AI1219" s="48"/>
      <c r="AJ1219" s="48"/>
      <c r="AK1219" s="48"/>
      <c r="AL1219" s="48"/>
      <c r="AM1219" s="48"/>
      <c r="AN1219" s="48"/>
      <c r="AO1219" s="48"/>
      <c r="AP1219" s="48"/>
      <c r="AQ1219" s="48"/>
      <c r="AR1219" s="48"/>
      <c r="AS1219" s="48"/>
      <c r="AT1219" s="48"/>
      <c r="AU1219" s="48"/>
      <c r="AV1219" s="48"/>
      <c r="AW1219" s="48"/>
      <c r="AX1219" s="48"/>
      <c r="AY1219" s="48"/>
      <c r="AZ1219" s="48"/>
      <c r="BA1219" s="48"/>
      <c r="BB1219" s="48"/>
      <c r="BC1219" s="48"/>
      <c r="BD1219" s="48"/>
      <c r="BE1219" s="48"/>
      <c r="BF1219" s="48"/>
      <c r="BG1219" s="48"/>
      <c r="BH1219" s="48"/>
      <c r="BI1219" s="48"/>
      <c r="BJ1219" s="48"/>
      <c r="BK1219" s="48"/>
      <c r="BL1219" s="48"/>
      <c r="BM1219" s="48"/>
      <c r="BN1219" s="48"/>
      <c r="BO1219" s="48"/>
      <c r="BP1219" s="48"/>
      <c r="BQ1219" s="48"/>
      <c r="BR1219" s="48"/>
      <c r="BS1219" s="48"/>
      <c r="BT1219" s="48"/>
      <c r="BU1219" s="48"/>
      <c r="BV1219" s="48"/>
      <c r="BW1219" s="48"/>
      <c r="BX1219" s="48"/>
      <c r="BY1219" s="48"/>
      <c r="BZ1219" s="48"/>
      <c r="CA1219" s="48"/>
      <c r="CB1219" s="48"/>
      <c r="CC1219" s="48"/>
      <c r="CD1219" s="48"/>
      <c r="CE1219" s="48"/>
      <c r="CF1219" s="48"/>
      <c r="CG1219" s="48"/>
      <c r="CH1219" s="48"/>
      <c r="CI1219" s="48"/>
      <c r="CJ1219" s="48"/>
      <c r="CK1219" s="48"/>
      <c r="CL1219" s="48"/>
      <c r="CM1219" s="48"/>
      <c r="CN1219" s="48"/>
      <c r="CO1219" s="48"/>
      <c r="CP1219" s="48"/>
      <c r="CQ1219" s="48"/>
      <c r="CR1219" s="48"/>
      <c r="CS1219" s="48"/>
      <c r="CT1219" s="48"/>
      <c r="CU1219" s="48"/>
      <c r="CV1219" s="48"/>
      <c r="CW1219" s="48"/>
      <c r="CX1219" s="48"/>
      <c r="CY1219" s="48"/>
      <c r="CZ1219" s="48"/>
      <c r="DA1219" s="48"/>
      <c r="DB1219" s="48"/>
      <c r="DC1219" s="48"/>
      <c r="DD1219" s="48"/>
      <c r="DE1219" s="48"/>
      <c r="DF1219" s="48"/>
      <c r="DG1219" s="48"/>
      <c r="DH1219" s="48"/>
      <c r="DI1219" s="48"/>
      <c r="DJ1219" s="48"/>
      <c r="DK1219" s="48"/>
      <c r="DL1219" s="48"/>
      <c r="DM1219" s="48"/>
      <c r="DN1219" s="48"/>
      <c r="DO1219" s="48"/>
      <c r="DP1219" s="48"/>
      <c r="DQ1219" s="48"/>
      <c r="DR1219" s="48"/>
      <c r="DS1219" s="48"/>
      <c r="DT1219" s="48"/>
      <c r="DU1219" s="48"/>
      <c r="DV1219" s="48"/>
      <c r="DW1219" s="48"/>
      <c r="DX1219" s="48"/>
      <c r="DY1219" s="48"/>
      <c r="DZ1219" s="48"/>
      <c r="EA1219" s="48"/>
      <c r="EB1219" s="48"/>
      <c r="EC1219" s="48"/>
      <c r="ED1219" s="48"/>
      <c r="EE1219" s="48"/>
      <c r="EF1219" s="48"/>
      <c r="EG1219" s="48"/>
      <c r="EH1219" s="48"/>
      <c r="EI1219" s="48"/>
      <c r="EJ1219" s="48"/>
      <c r="EK1219" s="48"/>
      <c r="EL1219" s="48"/>
      <c r="EM1219" s="48"/>
      <c r="EN1219" s="48"/>
      <c r="EO1219" s="48"/>
      <c r="EP1219" s="48"/>
      <c r="EQ1219" s="48"/>
      <c r="ER1219" s="48"/>
      <c r="ES1219" s="48"/>
      <c r="ET1219" s="48"/>
      <c r="EU1219" s="48"/>
      <c r="EV1219" s="48"/>
      <c r="EW1219" s="48"/>
      <c r="EX1219" s="48"/>
      <c r="EY1219" s="48"/>
      <c r="EZ1219" s="48"/>
      <c r="FA1219" s="48"/>
      <c r="FB1219" s="48"/>
      <c r="FC1219" s="48"/>
      <c r="FD1219" s="48"/>
      <c r="FE1219" s="48"/>
      <c r="FF1219" s="48"/>
      <c r="FG1219" s="48"/>
      <c r="FH1219" s="48"/>
      <c r="FI1219" s="48"/>
      <c r="FJ1219" s="48"/>
      <c r="FK1219" s="48"/>
      <c r="FL1219" s="48"/>
      <c r="FM1219" s="48"/>
      <c r="FN1219" s="48"/>
      <c r="FO1219" s="48"/>
      <c r="FP1219" s="48"/>
      <c r="FQ1219" s="48"/>
      <c r="FR1219" s="48"/>
      <c r="FS1219" s="48"/>
      <c r="FT1219" s="48"/>
      <c r="FU1219" s="48"/>
      <c r="FV1219" s="48"/>
      <c r="FW1219" s="48"/>
      <c r="FX1219" s="48"/>
      <c r="FY1219" s="48"/>
      <c r="FZ1219" s="48"/>
      <c r="GA1219" s="48"/>
      <c r="GB1219" s="48"/>
      <c r="GC1219" s="48"/>
      <c r="GD1219" s="48"/>
      <c r="GE1219" s="48"/>
      <c r="GF1219" s="48"/>
      <c r="GG1219" s="48"/>
      <c r="GH1219" s="48"/>
      <c r="GI1219" s="48"/>
      <c r="GJ1219" s="48"/>
      <c r="GK1219" s="48"/>
      <c r="GL1219" s="48"/>
      <c r="GM1219" s="48"/>
      <c r="GN1219" s="48"/>
      <c r="GO1219" s="48"/>
      <c r="GP1219" s="48"/>
      <c r="GQ1219" s="48"/>
      <c r="GR1219" s="48"/>
      <c r="GS1219" s="48"/>
      <c r="GT1219" s="48"/>
      <c r="GU1219" s="48"/>
      <c r="GV1219" s="48"/>
      <c r="GW1219" s="48"/>
      <c r="GX1219" s="48"/>
      <c r="GY1219" s="48"/>
      <c r="GZ1219" s="48"/>
      <c r="HA1219" s="48"/>
      <c r="HB1219" s="48"/>
      <c r="HC1219" s="48"/>
      <c r="HD1219" s="48"/>
      <c r="HE1219" s="48"/>
      <c r="HF1219" s="48"/>
      <c r="HG1219" s="48"/>
      <c r="HH1219" s="48"/>
      <c r="HI1219" s="48"/>
      <c r="HJ1219" s="48"/>
      <c r="HK1219" s="48"/>
      <c r="HL1219" s="48"/>
      <c r="HM1219" s="48"/>
      <c r="HN1219" s="48"/>
      <c r="HO1219" s="48"/>
      <c r="HP1219" s="48"/>
      <c r="HQ1219" s="48"/>
      <c r="HR1219" s="48"/>
      <c r="HS1219" s="48"/>
      <c r="HT1219" s="48"/>
      <c r="HU1219" s="48"/>
      <c r="HV1219" s="48"/>
      <c r="HW1219" s="48"/>
      <c r="HX1219" s="48"/>
      <c r="HY1219" s="48"/>
      <c r="HZ1219" s="48"/>
      <c r="IA1219" s="48"/>
      <c r="IB1219" s="48"/>
      <c r="IC1219" s="48"/>
      <c r="ID1219" s="48"/>
      <c r="IE1219" s="48"/>
      <c r="IF1219" s="48"/>
      <c r="IG1219" s="48"/>
      <c r="IH1219" s="48"/>
      <c r="II1219" s="48"/>
      <c r="IJ1219" s="48"/>
      <c r="IK1219" s="48"/>
      <c r="IL1219" s="48"/>
      <c r="IM1219" s="48"/>
      <c r="IN1219" s="48"/>
      <c r="IO1219" s="48"/>
      <c r="IP1219" s="48"/>
      <c r="IQ1219" s="48"/>
      <c r="IR1219" s="48"/>
      <c r="IS1219" s="48"/>
      <c r="IT1219" s="48"/>
      <c r="IU1219" s="48"/>
      <c r="IV1219" s="48"/>
      <c r="IW1219" s="48"/>
      <c r="IX1219" s="48"/>
      <c r="IY1219" s="48"/>
      <c r="IZ1219" s="48"/>
      <c r="JA1219" s="48"/>
      <c r="JB1219" s="49"/>
      <c r="JC1219" s="49"/>
      <c r="JD1219" s="49"/>
      <c r="JE1219" s="49"/>
      <c r="JF1219" s="49"/>
      <c r="JG1219" s="49"/>
      <c r="JH1219" s="49"/>
      <c r="JI1219" s="49"/>
      <c r="JJ1219" s="49"/>
      <c r="JK1219" s="49"/>
      <c r="JL1219" s="49"/>
      <c r="JM1219" s="49"/>
    </row>
    <row r="1220" spans="2:273" ht="20.25" customHeight="1">
      <c r="B1220" s="116" t="s">
        <v>6739</v>
      </c>
      <c r="C1220" s="107">
        <v>20202</v>
      </c>
      <c r="D1220" s="108">
        <v>2020</v>
      </c>
      <c r="E1220" s="65" t="s">
        <v>6740</v>
      </c>
      <c r="F1220" s="140"/>
      <c r="G1220" s="354"/>
      <c r="H1220" s="57" t="s">
        <v>6741</v>
      </c>
      <c r="I1220" s="57" t="s">
        <v>294</v>
      </c>
      <c r="J1220" s="78">
        <v>20</v>
      </c>
      <c r="K1220" s="192">
        <v>750000</v>
      </c>
      <c r="L1220" s="57" t="s">
        <v>6742</v>
      </c>
      <c r="M1220" s="57" t="s">
        <v>39</v>
      </c>
      <c r="N1220" s="215">
        <v>9</v>
      </c>
      <c r="O1220" s="78">
        <v>2</v>
      </c>
      <c r="P1220" s="78">
        <v>57</v>
      </c>
      <c r="Q1220" s="57" t="s">
        <v>47</v>
      </c>
      <c r="R1220" s="57" t="s">
        <v>6241</v>
      </c>
      <c r="S1220" s="48"/>
      <c r="T1220" s="48"/>
      <c r="U1220" s="48"/>
      <c r="V1220" s="48"/>
      <c r="W1220" s="48"/>
      <c r="X1220" s="48"/>
      <c r="Y1220" s="48"/>
      <c r="Z1220" s="48"/>
      <c r="AA1220" s="48"/>
      <c r="AB1220" s="48"/>
      <c r="AC1220" s="48"/>
      <c r="AD1220" s="48"/>
      <c r="AE1220" s="48"/>
      <c r="AF1220" s="48"/>
      <c r="AG1220" s="48"/>
      <c r="AH1220" s="48"/>
      <c r="AI1220" s="48"/>
      <c r="AJ1220" s="48"/>
      <c r="AK1220" s="48"/>
      <c r="AL1220" s="48"/>
      <c r="AM1220" s="48"/>
      <c r="AN1220" s="48"/>
      <c r="AO1220" s="48"/>
      <c r="AP1220" s="48"/>
      <c r="AQ1220" s="48"/>
      <c r="AR1220" s="48"/>
      <c r="AS1220" s="48"/>
      <c r="AT1220" s="48"/>
      <c r="AU1220" s="48"/>
      <c r="AV1220" s="48"/>
      <c r="AW1220" s="48"/>
      <c r="AX1220" s="48"/>
      <c r="AY1220" s="48"/>
      <c r="AZ1220" s="48"/>
      <c r="BA1220" s="48"/>
      <c r="BB1220" s="48"/>
      <c r="BC1220" s="48"/>
      <c r="BD1220" s="48"/>
      <c r="BE1220" s="48"/>
      <c r="BF1220" s="48"/>
      <c r="BG1220" s="48"/>
      <c r="BH1220" s="48"/>
      <c r="BI1220" s="48"/>
      <c r="BJ1220" s="48"/>
      <c r="BK1220" s="48"/>
      <c r="BL1220" s="48"/>
      <c r="BM1220" s="48"/>
      <c r="BN1220" s="48"/>
      <c r="BO1220" s="48"/>
      <c r="BP1220" s="48"/>
      <c r="BQ1220" s="48"/>
      <c r="BR1220" s="48"/>
      <c r="BS1220" s="48"/>
      <c r="BT1220" s="48"/>
      <c r="BU1220" s="48"/>
      <c r="BV1220" s="48"/>
      <c r="BW1220" s="48"/>
      <c r="BX1220" s="48"/>
      <c r="BY1220" s="48"/>
      <c r="BZ1220" s="48"/>
      <c r="CA1220" s="48"/>
      <c r="CB1220" s="48"/>
      <c r="CC1220" s="48"/>
      <c r="CD1220" s="48"/>
      <c r="CE1220" s="48"/>
      <c r="CF1220" s="48"/>
      <c r="CG1220" s="48"/>
      <c r="CH1220" s="48"/>
      <c r="CI1220" s="48"/>
      <c r="CJ1220" s="48"/>
      <c r="CK1220" s="48"/>
      <c r="CL1220" s="48"/>
      <c r="CM1220" s="48"/>
      <c r="CN1220" s="48"/>
      <c r="CO1220" s="48"/>
      <c r="CP1220" s="48"/>
      <c r="CQ1220" s="48"/>
      <c r="CR1220" s="48"/>
      <c r="CS1220" s="48"/>
      <c r="CT1220" s="48"/>
      <c r="CU1220" s="48"/>
      <c r="CV1220" s="48"/>
      <c r="CW1220" s="48"/>
      <c r="CX1220" s="48"/>
      <c r="CY1220" s="48"/>
      <c r="CZ1220" s="48"/>
      <c r="DA1220" s="48"/>
      <c r="DB1220" s="48"/>
      <c r="DC1220" s="48"/>
      <c r="DD1220" s="48"/>
      <c r="DE1220" s="48"/>
      <c r="DF1220" s="48"/>
      <c r="DG1220" s="48"/>
      <c r="DH1220" s="48"/>
      <c r="DI1220" s="48"/>
      <c r="DJ1220" s="48"/>
      <c r="DK1220" s="48"/>
      <c r="DL1220" s="48"/>
      <c r="DM1220" s="48"/>
      <c r="DN1220" s="48"/>
      <c r="DO1220" s="48"/>
      <c r="DP1220" s="48"/>
      <c r="DQ1220" s="48"/>
      <c r="DR1220" s="48"/>
      <c r="DS1220" s="48"/>
      <c r="DT1220" s="48"/>
      <c r="DU1220" s="48"/>
      <c r="DV1220" s="48"/>
      <c r="DW1220" s="48"/>
      <c r="DX1220" s="48"/>
      <c r="DY1220" s="48"/>
      <c r="DZ1220" s="48"/>
      <c r="EA1220" s="48"/>
      <c r="EB1220" s="48"/>
      <c r="EC1220" s="48"/>
      <c r="ED1220" s="48"/>
      <c r="EE1220" s="48"/>
      <c r="EF1220" s="48"/>
      <c r="EG1220" s="48"/>
      <c r="EH1220" s="48"/>
      <c r="EI1220" s="48"/>
      <c r="EJ1220" s="48"/>
      <c r="EK1220" s="48"/>
      <c r="EL1220" s="48"/>
      <c r="EM1220" s="48"/>
      <c r="EN1220" s="48"/>
      <c r="EO1220" s="48"/>
      <c r="EP1220" s="48"/>
      <c r="EQ1220" s="48"/>
      <c r="ER1220" s="48"/>
      <c r="ES1220" s="48"/>
      <c r="ET1220" s="48"/>
      <c r="EU1220" s="48"/>
      <c r="EV1220" s="48"/>
      <c r="EW1220" s="48"/>
      <c r="EX1220" s="48"/>
      <c r="EY1220" s="48"/>
      <c r="EZ1220" s="48"/>
      <c r="FA1220" s="48"/>
      <c r="FB1220" s="48"/>
      <c r="FC1220" s="48"/>
      <c r="FD1220" s="48"/>
      <c r="FE1220" s="48"/>
      <c r="FF1220" s="48"/>
      <c r="FG1220" s="48"/>
      <c r="FH1220" s="48"/>
      <c r="FI1220" s="48"/>
      <c r="FJ1220" s="48"/>
      <c r="FK1220" s="48"/>
      <c r="FL1220" s="48"/>
      <c r="FM1220" s="48"/>
      <c r="FN1220" s="48"/>
      <c r="FO1220" s="48"/>
      <c r="FP1220" s="48"/>
      <c r="FQ1220" s="48"/>
      <c r="FR1220" s="48"/>
      <c r="FS1220" s="48"/>
      <c r="FT1220" s="48"/>
      <c r="FU1220" s="48"/>
      <c r="FV1220" s="48"/>
      <c r="FW1220" s="48"/>
      <c r="FX1220" s="48"/>
      <c r="FY1220" s="48"/>
      <c r="FZ1220" s="48"/>
      <c r="GA1220" s="48"/>
      <c r="GB1220" s="48"/>
      <c r="GC1220" s="48"/>
      <c r="GD1220" s="48"/>
      <c r="GE1220" s="48"/>
      <c r="GF1220" s="48"/>
      <c r="GG1220" s="48"/>
      <c r="GH1220" s="48"/>
      <c r="GI1220" s="48"/>
      <c r="GJ1220" s="48"/>
      <c r="GK1220" s="48"/>
      <c r="GL1220" s="48"/>
      <c r="GM1220" s="48"/>
      <c r="GN1220" s="48"/>
      <c r="GO1220" s="48"/>
      <c r="GP1220" s="48"/>
      <c r="GQ1220" s="48"/>
      <c r="GR1220" s="48"/>
      <c r="GS1220" s="48"/>
      <c r="GT1220" s="48"/>
      <c r="GU1220" s="48"/>
      <c r="GV1220" s="48"/>
      <c r="GW1220" s="48"/>
      <c r="GX1220" s="48"/>
      <c r="GY1220" s="48"/>
      <c r="GZ1220" s="48"/>
      <c r="HA1220" s="48"/>
      <c r="HB1220" s="48"/>
      <c r="HC1220" s="48"/>
      <c r="HD1220" s="48"/>
      <c r="HE1220" s="48"/>
      <c r="HF1220" s="48"/>
      <c r="HG1220" s="48"/>
      <c r="HH1220" s="48"/>
      <c r="HI1220" s="48"/>
      <c r="HJ1220" s="48"/>
      <c r="HK1220" s="48"/>
      <c r="HL1220" s="48"/>
      <c r="HM1220" s="48"/>
      <c r="HN1220" s="48"/>
      <c r="HO1220" s="48"/>
      <c r="HP1220" s="48"/>
      <c r="HQ1220" s="48"/>
      <c r="HR1220" s="48"/>
      <c r="HS1220" s="48"/>
      <c r="HT1220" s="48"/>
      <c r="HU1220" s="48"/>
      <c r="HV1220" s="48"/>
      <c r="HW1220" s="48"/>
      <c r="HX1220" s="48"/>
      <c r="HY1220" s="48"/>
      <c r="HZ1220" s="48"/>
      <c r="IA1220" s="48"/>
      <c r="IB1220" s="48"/>
      <c r="IC1220" s="48"/>
      <c r="ID1220" s="48"/>
      <c r="IE1220" s="48"/>
      <c r="IF1220" s="48"/>
      <c r="IG1220" s="48"/>
      <c r="IH1220" s="48"/>
      <c r="II1220" s="48"/>
      <c r="IJ1220" s="48"/>
      <c r="IK1220" s="48"/>
      <c r="IL1220" s="48"/>
      <c r="IM1220" s="48"/>
      <c r="IN1220" s="48"/>
      <c r="IO1220" s="48"/>
      <c r="IP1220" s="48"/>
      <c r="IQ1220" s="48"/>
      <c r="IR1220" s="48"/>
      <c r="IS1220" s="48"/>
      <c r="IT1220" s="48"/>
      <c r="IU1220" s="48"/>
      <c r="IV1220" s="48"/>
      <c r="IW1220" s="48"/>
      <c r="IX1220" s="48"/>
      <c r="IY1220" s="48"/>
      <c r="IZ1220" s="48"/>
      <c r="JA1220" s="48"/>
      <c r="JB1220" s="49"/>
      <c r="JC1220" s="50"/>
      <c r="JD1220" s="50"/>
      <c r="JE1220" s="50"/>
      <c r="JF1220" s="50"/>
      <c r="JG1220" s="50"/>
      <c r="JH1220" s="50"/>
      <c r="JI1220" s="50"/>
      <c r="JJ1220" s="50"/>
      <c r="JK1220" s="50"/>
      <c r="JL1220" s="50"/>
      <c r="JM1220" s="50"/>
    </row>
    <row r="1221" spans="2:273" ht="20.25" customHeight="1">
      <c r="B1221" s="116" t="s">
        <v>3902</v>
      </c>
      <c r="C1221" s="107">
        <v>20191</v>
      </c>
      <c r="D1221" s="108">
        <v>2019</v>
      </c>
      <c r="E1221" s="38" t="s">
        <v>3903</v>
      </c>
      <c r="F1221" s="141"/>
      <c r="G1221" s="353"/>
      <c r="H1221" s="3" t="s">
        <v>3904</v>
      </c>
      <c r="I1221" s="3" t="s">
        <v>53</v>
      </c>
      <c r="J1221" s="79">
        <v>37</v>
      </c>
      <c r="K1221" s="193">
        <v>100000</v>
      </c>
      <c r="L1221" s="3" t="s">
        <v>3905</v>
      </c>
      <c r="M1221" s="3" t="s">
        <v>954</v>
      </c>
      <c r="N1221" s="215">
        <v>2</v>
      </c>
      <c r="O1221" s="77">
        <v>4</v>
      </c>
      <c r="P1221" s="77">
        <v>6</v>
      </c>
      <c r="Q1221" s="3" t="s">
        <v>47</v>
      </c>
      <c r="R1221" s="3" t="s">
        <v>80</v>
      </c>
      <c r="S1221" s="6"/>
      <c r="T1221" s="6"/>
      <c r="Y1221" s="6"/>
      <c r="Z1221" s="6"/>
      <c r="AF1221" s="48"/>
      <c r="AG1221" s="48"/>
      <c r="AH1221" s="48"/>
      <c r="AI1221" s="48"/>
      <c r="AJ1221" s="48"/>
      <c r="AK1221" s="48"/>
      <c r="AL1221" s="48"/>
      <c r="AM1221" s="48"/>
      <c r="AN1221" s="48"/>
      <c r="AO1221" s="48"/>
      <c r="AP1221" s="48"/>
      <c r="AQ1221" s="48"/>
      <c r="AR1221" s="48"/>
      <c r="AS1221" s="48"/>
      <c r="AT1221" s="48"/>
      <c r="AU1221" s="48"/>
      <c r="AV1221" s="48"/>
      <c r="AW1221" s="48"/>
      <c r="AX1221" s="48"/>
      <c r="AY1221" s="48"/>
      <c r="AZ1221" s="48"/>
      <c r="BA1221" s="48"/>
      <c r="BB1221" s="48"/>
      <c r="BC1221" s="48"/>
      <c r="BD1221" s="48"/>
      <c r="BE1221" s="48"/>
      <c r="BF1221" s="48"/>
      <c r="BG1221" s="48"/>
      <c r="BH1221" s="48"/>
      <c r="BI1221" s="48"/>
      <c r="BJ1221" s="48"/>
      <c r="BK1221" s="48"/>
      <c r="BL1221" s="48"/>
      <c r="BM1221" s="48"/>
      <c r="BN1221" s="48"/>
      <c r="BO1221" s="48"/>
      <c r="BP1221" s="48"/>
      <c r="BQ1221" s="48"/>
      <c r="BR1221" s="48"/>
      <c r="BS1221" s="48"/>
      <c r="BT1221" s="48"/>
      <c r="BU1221" s="48"/>
      <c r="BV1221" s="48"/>
      <c r="BW1221" s="48"/>
      <c r="BX1221" s="48"/>
      <c r="BY1221" s="48"/>
      <c r="BZ1221" s="48"/>
      <c r="CA1221" s="48"/>
      <c r="CB1221" s="48"/>
      <c r="CC1221" s="48"/>
      <c r="CD1221" s="48"/>
      <c r="CE1221" s="48"/>
      <c r="CF1221" s="48"/>
      <c r="CG1221" s="48"/>
      <c r="CH1221" s="48"/>
      <c r="CI1221" s="48"/>
      <c r="CJ1221" s="48"/>
      <c r="CK1221" s="48"/>
      <c r="CL1221" s="48"/>
      <c r="CM1221" s="48"/>
      <c r="CN1221" s="48"/>
      <c r="CO1221" s="48"/>
      <c r="CP1221" s="48"/>
      <c r="CQ1221" s="48"/>
      <c r="CR1221" s="48"/>
      <c r="CS1221" s="48"/>
      <c r="CT1221" s="48"/>
      <c r="CU1221" s="48"/>
      <c r="CV1221" s="48"/>
      <c r="CW1221" s="48"/>
      <c r="CX1221" s="48"/>
      <c r="CY1221" s="48"/>
      <c r="CZ1221" s="48"/>
      <c r="DA1221" s="48"/>
      <c r="DB1221" s="48"/>
      <c r="DC1221" s="48"/>
      <c r="DD1221" s="48"/>
      <c r="DE1221" s="48"/>
      <c r="DF1221" s="48"/>
      <c r="DG1221" s="48"/>
      <c r="DH1221" s="48"/>
      <c r="DI1221" s="48"/>
      <c r="DJ1221" s="48"/>
      <c r="DK1221" s="48"/>
      <c r="DL1221" s="48"/>
      <c r="DM1221" s="48"/>
      <c r="DN1221" s="48"/>
      <c r="DO1221" s="48"/>
      <c r="DP1221" s="48"/>
      <c r="DQ1221" s="48"/>
      <c r="DR1221" s="48"/>
      <c r="DS1221" s="48"/>
      <c r="DT1221" s="48"/>
      <c r="DU1221" s="48"/>
      <c r="DV1221" s="48"/>
      <c r="DW1221" s="48"/>
      <c r="DX1221" s="48"/>
      <c r="DY1221" s="48"/>
      <c r="DZ1221" s="48"/>
      <c r="EA1221" s="48"/>
      <c r="EB1221" s="48"/>
      <c r="EC1221" s="48"/>
      <c r="ED1221" s="48"/>
      <c r="EE1221" s="48"/>
      <c r="EF1221" s="48"/>
      <c r="EG1221" s="48"/>
      <c r="EH1221" s="48"/>
      <c r="EI1221" s="48"/>
      <c r="EJ1221" s="48"/>
      <c r="EK1221" s="48"/>
      <c r="EL1221" s="48"/>
      <c r="EM1221" s="48"/>
      <c r="EN1221" s="48"/>
      <c r="EO1221" s="48"/>
      <c r="EP1221" s="48"/>
      <c r="EQ1221" s="48"/>
      <c r="ER1221" s="48"/>
      <c r="ES1221" s="48"/>
      <c r="ET1221" s="48"/>
      <c r="EU1221" s="48"/>
      <c r="EV1221" s="48"/>
      <c r="EW1221" s="48"/>
      <c r="EX1221" s="48"/>
      <c r="EY1221" s="48"/>
      <c r="EZ1221" s="48"/>
      <c r="FA1221" s="48"/>
      <c r="FB1221" s="48"/>
      <c r="FC1221" s="48"/>
      <c r="FD1221" s="48"/>
      <c r="FE1221" s="48"/>
      <c r="FF1221" s="48"/>
      <c r="FG1221" s="48"/>
      <c r="FH1221" s="48"/>
      <c r="FI1221" s="48"/>
      <c r="FJ1221" s="48"/>
      <c r="FK1221" s="48"/>
      <c r="FL1221" s="48"/>
      <c r="FM1221" s="48"/>
      <c r="FN1221" s="48"/>
      <c r="FO1221" s="48"/>
      <c r="FP1221" s="48"/>
      <c r="FQ1221" s="48"/>
      <c r="FR1221" s="48"/>
      <c r="FS1221" s="48"/>
      <c r="FT1221" s="48"/>
      <c r="FU1221" s="48"/>
      <c r="FV1221" s="48"/>
      <c r="FW1221" s="48"/>
      <c r="FX1221" s="48"/>
      <c r="FY1221" s="48"/>
      <c r="FZ1221" s="48"/>
      <c r="GA1221" s="48"/>
      <c r="GB1221" s="48"/>
      <c r="GC1221" s="48"/>
      <c r="GD1221" s="48"/>
      <c r="GE1221" s="48"/>
      <c r="GF1221" s="48"/>
      <c r="GG1221" s="48"/>
      <c r="GH1221" s="48"/>
      <c r="GI1221" s="48"/>
      <c r="GJ1221" s="48"/>
      <c r="GK1221" s="48"/>
      <c r="GL1221" s="48"/>
      <c r="GM1221" s="48"/>
      <c r="GN1221" s="48"/>
      <c r="GO1221" s="48"/>
      <c r="GP1221" s="48"/>
      <c r="GQ1221" s="48"/>
      <c r="GR1221" s="48"/>
      <c r="GS1221" s="48"/>
      <c r="GT1221" s="48"/>
      <c r="GU1221" s="48"/>
      <c r="GV1221" s="48"/>
      <c r="GW1221" s="48"/>
      <c r="GX1221" s="48"/>
      <c r="GY1221" s="48"/>
      <c r="GZ1221" s="48"/>
      <c r="HA1221" s="48"/>
      <c r="HB1221" s="48"/>
      <c r="HC1221" s="48"/>
      <c r="HD1221" s="48"/>
      <c r="HE1221" s="48"/>
      <c r="HF1221" s="48"/>
      <c r="HG1221" s="48"/>
      <c r="HH1221" s="48"/>
      <c r="HI1221" s="48"/>
      <c r="HJ1221" s="48"/>
      <c r="HK1221" s="48"/>
      <c r="HL1221" s="48"/>
      <c r="HM1221" s="48"/>
      <c r="HN1221" s="48"/>
      <c r="HO1221" s="48"/>
      <c r="HP1221" s="48"/>
      <c r="HQ1221" s="48"/>
      <c r="HR1221" s="48"/>
      <c r="HS1221" s="48"/>
      <c r="HT1221" s="48"/>
      <c r="HU1221" s="48"/>
      <c r="HV1221" s="48"/>
      <c r="HW1221" s="48"/>
      <c r="HX1221" s="48"/>
      <c r="HY1221" s="48"/>
      <c r="HZ1221" s="48"/>
      <c r="IA1221" s="48"/>
      <c r="IB1221" s="48"/>
      <c r="IC1221" s="48"/>
      <c r="ID1221" s="48"/>
      <c r="IE1221" s="48"/>
      <c r="IF1221" s="48"/>
      <c r="IG1221" s="48"/>
      <c r="IH1221" s="48"/>
      <c r="II1221" s="48"/>
      <c r="IJ1221" s="48"/>
      <c r="IK1221" s="48"/>
      <c r="IL1221" s="48"/>
      <c r="IM1221" s="48"/>
      <c r="IN1221" s="48"/>
      <c r="IO1221" s="48"/>
      <c r="IP1221" s="48"/>
      <c r="IQ1221" s="48"/>
      <c r="IR1221" s="48"/>
      <c r="IS1221" s="48"/>
      <c r="IT1221" s="48"/>
      <c r="IU1221" s="48"/>
      <c r="IV1221" s="48"/>
      <c r="IW1221" s="48"/>
      <c r="IX1221" s="48"/>
      <c r="IY1221" s="48"/>
      <c r="IZ1221" s="48"/>
      <c r="JA1221" s="48"/>
      <c r="JB1221" s="49"/>
      <c r="JC1221" s="49"/>
      <c r="JD1221" s="49"/>
      <c r="JE1221" s="49"/>
      <c r="JF1221" s="49"/>
      <c r="JG1221" s="49"/>
      <c r="JH1221" s="49"/>
      <c r="JI1221" s="49"/>
      <c r="JJ1221" s="49"/>
      <c r="JK1221" s="49"/>
      <c r="JL1221" s="49"/>
      <c r="JM1221" s="49"/>
    </row>
    <row r="1222" spans="2:273" ht="20.25" customHeight="1">
      <c r="B1222" s="116" t="s">
        <v>6743</v>
      </c>
      <c r="C1222" s="107">
        <v>20201</v>
      </c>
      <c r="D1222" s="109">
        <v>2020</v>
      </c>
      <c r="E1222" s="65" t="s">
        <v>1225</v>
      </c>
      <c r="F1222" s="140"/>
      <c r="G1222" s="354" t="s">
        <v>1086</v>
      </c>
      <c r="H1222" s="57" t="s">
        <v>6744</v>
      </c>
      <c r="I1222" s="57" t="s">
        <v>53</v>
      </c>
      <c r="J1222" s="78">
        <v>31</v>
      </c>
      <c r="K1222" s="192">
        <v>2730874</v>
      </c>
      <c r="L1222" s="57" t="s">
        <v>6745</v>
      </c>
      <c r="M1222" s="57" t="s">
        <v>39</v>
      </c>
      <c r="N1222" s="215">
        <v>9</v>
      </c>
      <c r="O1222" s="78">
        <v>2</v>
      </c>
      <c r="P1222" s="78">
        <v>52</v>
      </c>
      <c r="Q1222" s="57" t="s">
        <v>47</v>
      </c>
      <c r="R1222" s="57" t="s">
        <v>80</v>
      </c>
      <c r="S1222" s="48"/>
      <c r="T1222" s="48"/>
      <c r="U1222" s="48"/>
      <c r="V1222" s="48"/>
      <c r="W1222" s="48"/>
      <c r="X1222" s="48"/>
      <c r="Y1222" s="48"/>
      <c r="Z1222" s="48"/>
      <c r="AA1222" s="48"/>
      <c r="AB1222" s="48"/>
      <c r="AC1222" s="48"/>
      <c r="AD1222" s="48"/>
      <c r="AE1222" s="48"/>
    </row>
    <row r="1223" spans="2:273" ht="20.25" customHeight="1">
      <c r="B1223" s="116" t="s">
        <v>3906</v>
      </c>
      <c r="C1223" s="107">
        <v>20191</v>
      </c>
      <c r="D1223" s="108">
        <v>2019</v>
      </c>
      <c r="E1223" s="38" t="s">
        <v>1225</v>
      </c>
      <c r="F1223" s="141"/>
      <c r="G1223" s="353"/>
      <c r="H1223" s="3" t="s">
        <v>3907</v>
      </c>
      <c r="I1223" s="3" t="s">
        <v>53</v>
      </c>
      <c r="J1223" s="79">
        <v>20</v>
      </c>
      <c r="K1223" s="193">
        <v>508159</v>
      </c>
      <c r="L1223" s="3" t="s">
        <v>2672</v>
      </c>
      <c r="M1223" s="3" t="s">
        <v>39</v>
      </c>
      <c r="N1223" s="215">
        <v>9</v>
      </c>
      <c r="O1223" s="77">
        <v>2</v>
      </c>
      <c r="P1223" s="77">
        <v>52</v>
      </c>
      <c r="Q1223" s="3" t="s">
        <v>47</v>
      </c>
      <c r="R1223" s="3" t="s">
        <v>80</v>
      </c>
      <c r="S1223" s="6"/>
      <c r="T1223" s="6"/>
      <c r="Y1223" s="6"/>
      <c r="Z1223" s="6"/>
      <c r="AF1223" s="37"/>
      <c r="AG1223" s="37"/>
      <c r="AH1223" s="37"/>
      <c r="AI1223" s="37"/>
      <c r="AJ1223" s="37"/>
      <c r="AK1223" s="37"/>
      <c r="AL1223" s="37"/>
      <c r="AM1223" s="37"/>
      <c r="AN1223" s="37"/>
      <c r="AO1223" s="37"/>
      <c r="AP1223" s="37"/>
      <c r="AQ1223" s="37"/>
      <c r="AR1223" s="37"/>
      <c r="AS1223" s="37"/>
      <c r="AT1223" s="37"/>
      <c r="AU1223" s="37"/>
      <c r="AV1223" s="37"/>
      <c r="AW1223" s="37"/>
      <c r="AX1223" s="37"/>
      <c r="AY1223" s="37"/>
      <c r="AZ1223" s="37"/>
      <c r="BA1223" s="37"/>
      <c r="BB1223" s="37"/>
      <c r="BC1223" s="37"/>
      <c r="BD1223" s="37"/>
      <c r="BE1223" s="37"/>
      <c r="BF1223" s="37"/>
      <c r="BG1223" s="37"/>
      <c r="BH1223" s="37"/>
      <c r="BI1223" s="37"/>
      <c r="BJ1223" s="37"/>
      <c r="BK1223" s="37"/>
      <c r="BL1223" s="37"/>
      <c r="BM1223" s="37"/>
      <c r="BN1223" s="37"/>
      <c r="BO1223" s="37"/>
      <c r="BP1223" s="37"/>
      <c r="BQ1223" s="37"/>
      <c r="BR1223" s="37"/>
      <c r="BS1223" s="37"/>
      <c r="BT1223" s="37"/>
      <c r="BU1223" s="37"/>
      <c r="BV1223" s="37"/>
      <c r="BW1223" s="37"/>
      <c r="BX1223" s="37"/>
      <c r="BY1223" s="37"/>
      <c r="BZ1223" s="37"/>
      <c r="CA1223" s="37"/>
      <c r="CB1223" s="37"/>
      <c r="CC1223" s="37"/>
      <c r="CD1223" s="37"/>
      <c r="CE1223" s="37"/>
      <c r="CF1223" s="37"/>
      <c r="CG1223" s="37"/>
      <c r="CH1223" s="37"/>
      <c r="CI1223" s="37"/>
      <c r="CJ1223" s="37"/>
      <c r="CK1223" s="37"/>
      <c r="CL1223" s="37"/>
      <c r="CM1223" s="37"/>
      <c r="CN1223" s="37"/>
      <c r="CO1223" s="37"/>
      <c r="CP1223" s="37"/>
      <c r="CQ1223" s="37"/>
      <c r="CR1223" s="37"/>
      <c r="CS1223" s="37"/>
      <c r="CT1223" s="37"/>
      <c r="CU1223" s="37"/>
      <c r="CV1223" s="37"/>
      <c r="CW1223" s="37"/>
      <c r="CX1223" s="37"/>
      <c r="CY1223" s="37"/>
      <c r="CZ1223" s="37"/>
      <c r="DA1223" s="37"/>
      <c r="DB1223" s="37"/>
      <c r="DC1223" s="37"/>
      <c r="DD1223" s="37"/>
      <c r="DE1223" s="37"/>
      <c r="DF1223" s="37"/>
      <c r="DG1223" s="37"/>
      <c r="DH1223" s="37"/>
      <c r="DI1223" s="37"/>
      <c r="DJ1223" s="37"/>
      <c r="DK1223" s="37"/>
      <c r="DL1223" s="37"/>
      <c r="DM1223" s="37"/>
      <c r="DN1223" s="37"/>
      <c r="DO1223" s="37"/>
      <c r="DP1223" s="37"/>
      <c r="DQ1223" s="37"/>
      <c r="DR1223" s="37"/>
      <c r="DS1223" s="37"/>
      <c r="DT1223" s="37"/>
      <c r="DU1223" s="37"/>
      <c r="DV1223" s="37"/>
      <c r="DW1223" s="37"/>
      <c r="DX1223" s="37"/>
      <c r="DY1223" s="37"/>
      <c r="DZ1223" s="37"/>
      <c r="EA1223" s="37"/>
      <c r="EB1223" s="37"/>
      <c r="EC1223" s="37"/>
      <c r="ED1223" s="37"/>
      <c r="EE1223" s="37"/>
      <c r="EF1223" s="37"/>
      <c r="EG1223" s="37"/>
      <c r="EH1223" s="37"/>
      <c r="EI1223" s="37"/>
      <c r="EJ1223" s="37"/>
      <c r="EK1223" s="37"/>
      <c r="EL1223" s="37"/>
      <c r="EM1223" s="37"/>
      <c r="EN1223" s="37"/>
      <c r="EO1223" s="37"/>
      <c r="EP1223" s="37"/>
      <c r="EQ1223" s="37"/>
      <c r="ER1223" s="37"/>
      <c r="ES1223" s="37"/>
      <c r="ET1223" s="37"/>
      <c r="EU1223" s="37"/>
      <c r="EV1223" s="37"/>
      <c r="EW1223" s="37"/>
      <c r="EX1223" s="37"/>
      <c r="EY1223" s="37"/>
      <c r="EZ1223" s="37"/>
      <c r="FA1223" s="37"/>
      <c r="FB1223" s="37"/>
      <c r="FC1223" s="37"/>
      <c r="FD1223" s="37"/>
      <c r="FE1223" s="37"/>
      <c r="FF1223" s="37"/>
      <c r="FG1223" s="37"/>
      <c r="FH1223" s="37"/>
      <c r="FI1223" s="37"/>
      <c r="FJ1223" s="37"/>
      <c r="FK1223" s="37"/>
      <c r="FL1223" s="37"/>
      <c r="FM1223" s="37"/>
      <c r="FN1223" s="37"/>
      <c r="FO1223" s="37"/>
      <c r="FP1223" s="37"/>
      <c r="FQ1223" s="37"/>
      <c r="FR1223" s="37"/>
      <c r="FS1223" s="37"/>
      <c r="FT1223" s="37"/>
      <c r="FU1223" s="37"/>
      <c r="FV1223" s="37"/>
      <c r="FW1223" s="37"/>
      <c r="FX1223" s="37"/>
      <c r="FY1223" s="37"/>
      <c r="FZ1223" s="37"/>
      <c r="GA1223" s="37"/>
      <c r="GB1223" s="37"/>
      <c r="GC1223" s="37"/>
      <c r="GD1223" s="37"/>
      <c r="GE1223" s="37"/>
      <c r="GF1223" s="37"/>
      <c r="GG1223" s="37"/>
      <c r="GH1223" s="37"/>
      <c r="GI1223" s="37"/>
      <c r="GJ1223" s="37"/>
      <c r="GK1223" s="37"/>
      <c r="GL1223" s="37"/>
      <c r="GM1223" s="37"/>
      <c r="GN1223" s="37"/>
      <c r="GO1223" s="37"/>
      <c r="GP1223" s="37"/>
      <c r="GQ1223" s="37"/>
      <c r="GR1223" s="37"/>
      <c r="GS1223" s="37"/>
      <c r="GT1223" s="37"/>
      <c r="GU1223" s="37"/>
      <c r="GV1223" s="37"/>
      <c r="GW1223" s="37"/>
      <c r="GX1223" s="37"/>
      <c r="GY1223" s="37"/>
      <c r="GZ1223" s="37"/>
      <c r="HA1223" s="37"/>
      <c r="HB1223" s="37"/>
      <c r="HC1223" s="37"/>
      <c r="HD1223" s="37"/>
      <c r="HE1223" s="37"/>
      <c r="HF1223" s="37"/>
      <c r="HG1223" s="37"/>
      <c r="HH1223" s="37"/>
      <c r="HI1223" s="37"/>
      <c r="HJ1223" s="37"/>
      <c r="HK1223" s="37"/>
      <c r="HL1223" s="37"/>
      <c r="HM1223" s="37"/>
      <c r="HN1223" s="37"/>
      <c r="HO1223" s="37"/>
      <c r="HP1223" s="37"/>
      <c r="HQ1223" s="37"/>
      <c r="HR1223" s="37"/>
      <c r="HS1223" s="37"/>
      <c r="HT1223" s="37"/>
      <c r="HU1223" s="37"/>
      <c r="HV1223" s="37"/>
      <c r="HW1223" s="37"/>
      <c r="HX1223" s="37"/>
      <c r="HY1223" s="37"/>
      <c r="HZ1223" s="37"/>
      <c r="IA1223" s="37"/>
      <c r="IB1223" s="37"/>
      <c r="IC1223" s="37"/>
      <c r="ID1223" s="37"/>
      <c r="IE1223" s="37"/>
      <c r="IF1223" s="37"/>
      <c r="IG1223" s="37"/>
      <c r="IH1223" s="37"/>
      <c r="II1223" s="37"/>
      <c r="IJ1223" s="37"/>
      <c r="IK1223" s="37"/>
      <c r="IL1223" s="37"/>
      <c r="IM1223" s="37"/>
      <c r="IN1223" s="37"/>
      <c r="IO1223" s="37"/>
      <c r="IP1223" s="37"/>
      <c r="IQ1223" s="37"/>
      <c r="IR1223" s="37"/>
      <c r="IS1223" s="37"/>
      <c r="IT1223" s="37"/>
      <c r="IU1223" s="37"/>
      <c r="IV1223" s="37"/>
      <c r="IW1223" s="37"/>
      <c r="IX1223" s="37"/>
      <c r="IY1223" s="37"/>
      <c r="IZ1223" s="37"/>
      <c r="JA1223" s="37"/>
      <c r="JB1223" s="37"/>
      <c r="JC1223" s="37"/>
      <c r="JD1223" s="37"/>
      <c r="JE1223" s="37"/>
      <c r="JF1223" s="37"/>
      <c r="JG1223" s="37"/>
      <c r="JH1223" s="37"/>
      <c r="JI1223" s="37"/>
      <c r="JJ1223" s="37"/>
      <c r="JK1223" s="37"/>
      <c r="JL1223" s="37"/>
      <c r="JM1223" s="37"/>
    </row>
    <row r="1224" spans="2:273" ht="20.25" customHeight="1">
      <c r="B1224" s="117" t="s">
        <v>1224</v>
      </c>
      <c r="C1224" s="118">
        <v>20181</v>
      </c>
      <c r="D1224" s="108">
        <v>2018</v>
      </c>
      <c r="E1224" s="38" t="s">
        <v>1225</v>
      </c>
      <c r="F1224" s="141"/>
      <c r="G1224" s="353"/>
      <c r="H1224" s="3" t="s">
        <v>1226</v>
      </c>
      <c r="I1224" s="3"/>
      <c r="J1224" s="79">
        <v>24</v>
      </c>
      <c r="K1224" s="193">
        <v>599999</v>
      </c>
      <c r="L1224" s="3" t="s">
        <v>2672</v>
      </c>
      <c r="M1224" s="3" t="s">
        <v>39</v>
      </c>
      <c r="N1224" s="215">
        <v>9</v>
      </c>
      <c r="O1224" s="79">
        <v>2</v>
      </c>
      <c r="P1224" s="77">
        <v>52</v>
      </c>
      <c r="Q1224" s="4"/>
      <c r="R1224" s="3" t="s">
        <v>133</v>
      </c>
      <c r="S1224" s="13">
        <v>2</v>
      </c>
      <c r="U1224" s="7"/>
      <c r="V1224" s="7"/>
      <c r="W1224" s="7"/>
      <c r="X1224" s="7"/>
      <c r="Y1224" s="13">
        <v>1</v>
      </c>
      <c r="AA1224" s="7"/>
      <c r="AB1224" s="7"/>
      <c r="AC1224" s="7"/>
      <c r="AD1224" s="7" t="s">
        <v>81</v>
      </c>
      <c r="AR1224" s="7" t="s">
        <v>47</v>
      </c>
      <c r="AS1224" s="7" t="s">
        <v>53</v>
      </c>
    </row>
    <row r="1225" spans="2:273" ht="20.25" customHeight="1">
      <c r="B1225" s="116" t="s">
        <v>6746</v>
      </c>
      <c r="C1225" s="107">
        <v>20202</v>
      </c>
      <c r="D1225" s="108">
        <v>2020</v>
      </c>
      <c r="E1225" s="65" t="s">
        <v>6747</v>
      </c>
      <c r="F1225" s="140"/>
      <c r="G1225" s="354"/>
      <c r="H1225" s="57" t="s">
        <v>6748</v>
      </c>
      <c r="I1225" s="57" t="s">
        <v>37</v>
      </c>
      <c r="J1225" s="78">
        <v>33</v>
      </c>
      <c r="K1225" s="192">
        <v>1993548</v>
      </c>
      <c r="L1225" s="57" t="s">
        <v>6749</v>
      </c>
      <c r="M1225" s="57" t="s">
        <v>175</v>
      </c>
      <c r="N1225" s="215">
        <v>4</v>
      </c>
      <c r="O1225" s="78">
        <v>6</v>
      </c>
      <c r="P1225" s="78">
        <v>7</v>
      </c>
      <c r="Q1225" s="57" t="s">
        <v>55</v>
      </c>
      <c r="R1225" s="57" t="s">
        <v>33</v>
      </c>
      <c r="S1225" s="48"/>
      <c r="T1225" s="48"/>
      <c r="U1225" s="48"/>
      <c r="V1225" s="48"/>
      <c r="W1225" s="48"/>
      <c r="X1225" s="48"/>
      <c r="Y1225" s="48"/>
      <c r="Z1225" s="48"/>
      <c r="AA1225" s="48"/>
      <c r="AB1225" s="48"/>
      <c r="AC1225" s="48"/>
      <c r="AD1225" s="48"/>
      <c r="AE1225" s="48"/>
      <c r="AF1225" s="48"/>
      <c r="AG1225" s="48"/>
      <c r="AH1225" s="48"/>
      <c r="AI1225" s="48"/>
      <c r="AJ1225" s="48"/>
      <c r="AK1225" s="48"/>
      <c r="AL1225" s="48"/>
      <c r="AM1225" s="48"/>
      <c r="AN1225" s="48"/>
      <c r="AO1225" s="48"/>
      <c r="AP1225" s="48"/>
      <c r="AQ1225" s="48"/>
      <c r="AR1225" s="48"/>
      <c r="AS1225" s="48"/>
      <c r="AT1225" s="48"/>
      <c r="AU1225" s="48"/>
      <c r="AV1225" s="48"/>
      <c r="AW1225" s="48"/>
      <c r="AX1225" s="48"/>
      <c r="AY1225" s="48"/>
      <c r="AZ1225" s="48"/>
      <c r="BA1225" s="48"/>
      <c r="BB1225" s="48"/>
      <c r="BC1225" s="48"/>
      <c r="BD1225" s="48"/>
      <c r="BE1225" s="48"/>
      <c r="BF1225" s="48"/>
      <c r="BG1225" s="48"/>
      <c r="BH1225" s="48"/>
      <c r="BI1225" s="48"/>
      <c r="BJ1225" s="48"/>
      <c r="BK1225" s="48"/>
      <c r="BL1225" s="48"/>
      <c r="BM1225" s="48"/>
      <c r="BN1225" s="48"/>
      <c r="BO1225" s="48"/>
      <c r="BP1225" s="48"/>
      <c r="BQ1225" s="48"/>
      <c r="BR1225" s="48"/>
      <c r="BS1225" s="48"/>
      <c r="BT1225" s="48"/>
      <c r="BU1225" s="48"/>
      <c r="BV1225" s="48"/>
      <c r="BW1225" s="48"/>
      <c r="BX1225" s="48"/>
      <c r="BY1225" s="48"/>
      <c r="BZ1225" s="48"/>
      <c r="CA1225" s="48"/>
      <c r="CB1225" s="48"/>
      <c r="CC1225" s="48"/>
      <c r="CD1225" s="48"/>
      <c r="CE1225" s="48"/>
      <c r="CF1225" s="48"/>
      <c r="CG1225" s="48"/>
      <c r="CH1225" s="48"/>
      <c r="CI1225" s="48"/>
      <c r="CJ1225" s="48"/>
      <c r="CK1225" s="48"/>
      <c r="CL1225" s="48"/>
      <c r="CM1225" s="48"/>
      <c r="CN1225" s="48"/>
      <c r="CO1225" s="48"/>
      <c r="CP1225" s="48"/>
      <c r="CQ1225" s="48"/>
      <c r="CR1225" s="48"/>
      <c r="CS1225" s="48"/>
      <c r="CT1225" s="48"/>
      <c r="CU1225" s="48"/>
      <c r="CV1225" s="48"/>
      <c r="CW1225" s="48"/>
      <c r="CX1225" s="48"/>
      <c r="CY1225" s="48"/>
      <c r="CZ1225" s="48"/>
      <c r="DA1225" s="48"/>
      <c r="DB1225" s="48"/>
      <c r="DC1225" s="48"/>
      <c r="DD1225" s="48"/>
      <c r="DE1225" s="48"/>
      <c r="DF1225" s="48"/>
      <c r="DG1225" s="48"/>
      <c r="DH1225" s="48"/>
      <c r="DI1225" s="48"/>
      <c r="DJ1225" s="48"/>
      <c r="DK1225" s="48"/>
      <c r="DL1225" s="48"/>
      <c r="DM1225" s="48"/>
      <c r="DN1225" s="48"/>
      <c r="DO1225" s="48"/>
      <c r="DP1225" s="48"/>
      <c r="DQ1225" s="48"/>
      <c r="DR1225" s="48"/>
      <c r="DS1225" s="48"/>
      <c r="DT1225" s="48"/>
      <c r="DU1225" s="48"/>
      <c r="DV1225" s="48"/>
      <c r="DW1225" s="48"/>
      <c r="DX1225" s="48"/>
      <c r="DY1225" s="48"/>
      <c r="DZ1225" s="48"/>
      <c r="EA1225" s="48"/>
      <c r="EB1225" s="48"/>
      <c r="EC1225" s="48"/>
      <c r="ED1225" s="48"/>
      <c r="EE1225" s="48"/>
      <c r="EF1225" s="48"/>
      <c r="EG1225" s="48"/>
      <c r="EH1225" s="48"/>
      <c r="EI1225" s="48"/>
      <c r="EJ1225" s="48"/>
      <c r="EK1225" s="48"/>
      <c r="EL1225" s="48"/>
      <c r="EM1225" s="48"/>
      <c r="EN1225" s="48"/>
      <c r="EO1225" s="48"/>
      <c r="EP1225" s="48"/>
      <c r="EQ1225" s="48"/>
      <c r="ER1225" s="48"/>
      <c r="ES1225" s="48"/>
      <c r="ET1225" s="48"/>
      <c r="EU1225" s="48"/>
      <c r="EV1225" s="48"/>
      <c r="EW1225" s="48"/>
      <c r="EX1225" s="48"/>
      <c r="EY1225" s="48"/>
      <c r="EZ1225" s="48"/>
      <c r="FA1225" s="48"/>
      <c r="FB1225" s="48"/>
      <c r="FC1225" s="48"/>
      <c r="FD1225" s="48"/>
      <c r="FE1225" s="48"/>
      <c r="FF1225" s="48"/>
      <c r="FG1225" s="48"/>
      <c r="FH1225" s="48"/>
      <c r="FI1225" s="48"/>
      <c r="FJ1225" s="48"/>
      <c r="FK1225" s="48"/>
      <c r="FL1225" s="48"/>
      <c r="FM1225" s="48"/>
      <c r="FN1225" s="48"/>
      <c r="FO1225" s="48"/>
      <c r="FP1225" s="48"/>
      <c r="FQ1225" s="48"/>
      <c r="FR1225" s="48"/>
      <c r="FS1225" s="48"/>
      <c r="FT1225" s="48"/>
      <c r="FU1225" s="48"/>
      <c r="FV1225" s="48"/>
      <c r="FW1225" s="48"/>
      <c r="FX1225" s="48"/>
      <c r="FY1225" s="48"/>
      <c r="FZ1225" s="48"/>
      <c r="GA1225" s="48"/>
      <c r="GB1225" s="48"/>
      <c r="GC1225" s="48"/>
      <c r="GD1225" s="48"/>
      <c r="GE1225" s="48"/>
      <c r="GF1225" s="48"/>
      <c r="GG1225" s="48"/>
      <c r="GH1225" s="48"/>
      <c r="GI1225" s="48"/>
      <c r="GJ1225" s="48"/>
      <c r="GK1225" s="48"/>
      <c r="GL1225" s="48"/>
      <c r="GM1225" s="48"/>
      <c r="GN1225" s="48"/>
      <c r="GO1225" s="48"/>
      <c r="GP1225" s="48"/>
      <c r="GQ1225" s="48"/>
      <c r="GR1225" s="48"/>
      <c r="GS1225" s="48"/>
      <c r="GT1225" s="48"/>
      <c r="GU1225" s="48"/>
      <c r="GV1225" s="48"/>
      <c r="GW1225" s="48"/>
      <c r="GX1225" s="48"/>
      <c r="GY1225" s="48"/>
      <c r="GZ1225" s="48"/>
      <c r="HA1225" s="48"/>
      <c r="HB1225" s="48"/>
      <c r="HC1225" s="48"/>
      <c r="HD1225" s="48"/>
      <c r="HE1225" s="48"/>
      <c r="HF1225" s="48"/>
      <c r="HG1225" s="48"/>
      <c r="HH1225" s="48"/>
      <c r="HI1225" s="48"/>
      <c r="HJ1225" s="48"/>
      <c r="HK1225" s="48"/>
      <c r="HL1225" s="48"/>
      <c r="HM1225" s="48"/>
      <c r="HN1225" s="48"/>
      <c r="HO1225" s="48"/>
      <c r="HP1225" s="48"/>
      <c r="HQ1225" s="48"/>
      <c r="HR1225" s="48"/>
      <c r="HS1225" s="48"/>
      <c r="HT1225" s="48"/>
      <c r="HU1225" s="48"/>
      <c r="HV1225" s="48"/>
      <c r="HW1225" s="48"/>
      <c r="HX1225" s="48"/>
      <c r="HY1225" s="48"/>
      <c r="HZ1225" s="48"/>
      <c r="IA1225" s="48"/>
      <c r="IB1225" s="48"/>
      <c r="IC1225" s="48"/>
      <c r="ID1225" s="48"/>
      <c r="IE1225" s="48"/>
      <c r="IF1225" s="48"/>
      <c r="IG1225" s="48"/>
      <c r="IH1225" s="48"/>
      <c r="II1225" s="48"/>
      <c r="IJ1225" s="48"/>
      <c r="IK1225" s="48"/>
      <c r="IL1225" s="48"/>
      <c r="IM1225" s="48"/>
      <c r="IN1225" s="48"/>
      <c r="IO1225" s="48"/>
      <c r="IP1225" s="48"/>
      <c r="IQ1225" s="48"/>
      <c r="IR1225" s="48"/>
      <c r="IS1225" s="48"/>
      <c r="IT1225" s="48"/>
      <c r="IU1225" s="48"/>
      <c r="IV1225" s="48"/>
      <c r="IW1225" s="48"/>
      <c r="IX1225" s="48"/>
      <c r="IY1225" s="48"/>
      <c r="IZ1225" s="48"/>
      <c r="JA1225" s="48"/>
      <c r="JB1225" s="49"/>
      <c r="JC1225" s="49"/>
      <c r="JD1225" s="49"/>
      <c r="JE1225" s="49"/>
      <c r="JF1225" s="49"/>
      <c r="JG1225" s="49"/>
      <c r="JH1225" s="49"/>
      <c r="JI1225" s="49"/>
      <c r="JJ1225" s="49"/>
      <c r="JK1225" s="49"/>
      <c r="JL1225" s="49"/>
      <c r="JM1225" s="49"/>
    </row>
    <row r="1226" spans="2:273" ht="20.25" customHeight="1">
      <c r="B1226" s="116" t="s">
        <v>6750</v>
      </c>
      <c r="C1226" s="107">
        <v>20201</v>
      </c>
      <c r="D1226" s="109">
        <v>2020</v>
      </c>
      <c r="E1226" s="65" t="s">
        <v>6751</v>
      </c>
      <c r="F1226" s="140"/>
      <c r="G1226" s="354" t="s">
        <v>1086</v>
      </c>
      <c r="H1226" s="57" t="s">
        <v>6752</v>
      </c>
      <c r="I1226" s="57" t="s">
        <v>53</v>
      </c>
      <c r="J1226" s="78">
        <v>24</v>
      </c>
      <c r="K1226" s="192">
        <v>1310303</v>
      </c>
      <c r="L1226" s="57" t="s">
        <v>6753</v>
      </c>
      <c r="M1226" s="57" t="s">
        <v>39</v>
      </c>
      <c r="N1226" s="215">
        <v>9</v>
      </c>
      <c r="O1226" s="78">
        <v>2</v>
      </c>
      <c r="P1226" s="78">
        <v>8</v>
      </c>
      <c r="Q1226" s="57" t="s">
        <v>47</v>
      </c>
      <c r="R1226" s="57" t="s">
        <v>80</v>
      </c>
      <c r="S1226" s="48"/>
      <c r="T1226" s="48"/>
      <c r="U1226" s="48"/>
      <c r="V1226" s="48"/>
      <c r="W1226" s="48"/>
      <c r="X1226" s="48"/>
      <c r="Y1226" s="48"/>
      <c r="Z1226" s="48"/>
      <c r="AA1226" s="48"/>
      <c r="AB1226" s="48"/>
      <c r="AC1226" s="48"/>
      <c r="AD1226" s="48"/>
      <c r="AE1226" s="48"/>
      <c r="AF1226" s="48"/>
      <c r="AG1226" s="48"/>
      <c r="AH1226" s="48"/>
      <c r="AI1226" s="48"/>
      <c r="AJ1226" s="48"/>
      <c r="AK1226" s="48"/>
      <c r="AL1226" s="48"/>
      <c r="AM1226" s="48"/>
      <c r="AN1226" s="48"/>
      <c r="AO1226" s="48"/>
      <c r="AP1226" s="48"/>
      <c r="AQ1226" s="48"/>
      <c r="AR1226" s="48"/>
      <c r="AS1226" s="48"/>
      <c r="AT1226" s="48"/>
      <c r="AU1226" s="48"/>
      <c r="AV1226" s="48"/>
      <c r="AW1226" s="48"/>
      <c r="AX1226" s="48"/>
      <c r="AY1226" s="48"/>
      <c r="AZ1226" s="48"/>
      <c r="BA1226" s="48"/>
      <c r="BB1226" s="48"/>
      <c r="BC1226" s="48"/>
      <c r="BD1226" s="48"/>
      <c r="BE1226" s="48"/>
      <c r="BF1226" s="48"/>
      <c r="BG1226" s="48"/>
      <c r="BH1226" s="48"/>
      <c r="BI1226" s="48"/>
      <c r="BJ1226" s="48"/>
      <c r="BK1226" s="48"/>
      <c r="BL1226" s="48"/>
      <c r="BM1226" s="48"/>
      <c r="BN1226" s="48"/>
      <c r="BO1226" s="48"/>
      <c r="BP1226" s="48"/>
      <c r="BQ1226" s="48"/>
      <c r="BR1226" s="48"/>
      <c r="BS1226" s="48"/>
      <c r="BT1226" s="48"/>
      <c r="BU1226" s="48"/>
      <c r="BV1226" s="48"/>
      <c r="BW1226" s="48"/>
      <c r="BX1226" s="48"/>
      <c r="BY1226" s="48"/>
      <c r="BZ1226" s="48"/>
      <c r="CA1226" s="48"/>
      <c r="CB1226" s="48"/>
      <c r="CC1226" s="48"/>
      <c r="CD1226" s="48"/>
      <c r="CE1226" s="48"/>
      <c r="CF1226" s="48"/>
      <c r="CG1226" s="48"/>
      <c r="CH1226" s="48"/>
      <c r="CI1226" s="48"/>
      <c r="CJ1226" s="48"/>
      <c r="CK1226" s="48"/>
      <c r="CL1226" s="48"/>
      <c r="CM1226" s="48"/>
      <c r="CN1226" s="48"/>
      <c r="CO1226" s="48"/>
      <c r="CP1226" s="48"/>
      <c r="CQ1226" s="48"/>
      <c r="CR1226" s="48"/>
      <c r="CS1226" s="48"/>
      <c r="CT1226" s="48"/>
      <c r="CU1226" s="48"/>
      <c r="CV1226" s="48"/>
      <c r="CW1226" s="48"/>
      <c r="CX1226" s="48"/>
      <c r="CY1226" s="48"/>
      <c r="CZ1226" s="48"/>
      <c r="DA1226" s="48"/>
      <c r="DB1226" s="48"/>
      <c r="DC1226" s="48"/>
      <c r="DD1226" s="48"/>
      <c r="DE1226" s="48"/>
      <c r="DF1226" s="48"/>
      <c r="DG1226" s="48"/>
      <c r="DH1226" s="48"/>
      <c r="DI1226" s="48"/>
      <c r="DJ1226" s="48"/>
      <c r="DK1226" s="48"/>
      <c r="DL1226" s="48"/>
      <c r="DM1226" s="48"/>
      <c r="DN1226" s="48"/>
      <c r="DO1226" s="48"/>
      <c r="DP1226" s="48"/>
      <c r="DQ1226" s="48"/>
      <c r="DR1226" s="48"/>
      <c r="DS1226" s="48"/>
      <c r="DT1226" s="48"/>
      <c r="DU1226" s="48"/>
      <c r="DV1226" s="48"/>
      <c r="DW1226" s="48"/>
      <c r="DX1226" s="48"/>
      <c r="DY1226" s="48"/>
      <c r="DZ1226" s="48"/>
      <c r="EA1226" s="48"/>
      <c r="EB1226" s="48"/>
      <c r="EC1226" s="48"/>
      <c r="ED1226" s="48"/>
      <c r="EE1226" s="48"/>
      <c r="EF1226" s="48"/>
      <c r="EG1226" s="48"/>
      <c r="EH1226" s="48"/>
      <c r="EI1226" s="48"/>
      <c r="EJ1226" s="48"/>
      <c r="EK1226" s="48"/>
      <c r="EL1226" s="48"/>
      <c r="EM1226" s="48"/>
      <c r="EN1226" s="48"/>
      <c r="EO1226" s="48"/>
      <c r="EP1226" s="48"/>
      <c r="EQ1226" s="48"/>
      <c r="ER1226" s="48"/>
      <c r="ES1226" s="48"/>
      <c r="ET1226" s="48"/>
      <c r="EU1226" s="48"/>
      <c r="EV1226" s="48"/>
      <c r="EW1226" s="48"/>
      <c r="EX1226" s="48"/>
      <c r="EY1226" s="48"/>
      <c r="EZ1226" s="48"/>
      <c r="FA1226" s="48"/>
      <c r="FB1226" s="48"/>
      <c r="FC1226" s="48"/>
      <c r="FD1226" s="48"/>
      <c r="FE1226" s="48"/>
      <c r="FF1226" s="48"/>
      <c r="FG1226" s="48"/>
      <c r="FH1226" s="48"/>
      <c r="FI1226" s="48"/>
      <c r="FJ1226" s="48"/>
      <c r="FK1226" s="48"/>
      <c r="FL1226" s="48"/>
      <c r="FM1226" s="48"/>
      <c r="FN1226" s="48"/>
      <c r="FO1226" s="48"/>
      <c r="FP1226" s="48"/>
      <c r="FQ1226" s="48"/>
      <c r="FR1226" s="48"/>
      <c r="FS1226" s="48"/>
      <c r="FT1226" s="48"/>
      <c r="FU1226" s="48"/>
      <c r="FV1226" s="48"/>
      <c r="FW1226" s="48"/>
      <c r="FX1226" s="48"/>
      <c r="FY1226" s="48"/>
      <c r="FZ1226" s="48"/>
      <c r="GA1226" s="48"/>
      <c r="GB1226" s="48"/>
      <c r="GC1226" s="48"/>
      <c r="GD1226" s="48"/>
      <c r="GE1226" s="48"/>
      <c r="GF1226" s="48"/>
      <c r="GG1226" s="48"/>
      <c r="GH1226" s="48"/>
      <c r="GI1226" s="48"/>
      <c r="GJ1226" s="48"/>
      <c r="GK1226" s="48"/>
      <c r="GL1226" s="48"/>
      <c r="GM1226" s="48"/>
      <c r="GN1226" s="48"/>
      <c r="GO1226" s="48"/>
      <c r="GP1226" s="48"/>
      <c r="GQ1226" s="48"/>
      <c r="GR1226" s="48"/>
      <c r="GS1226" s="48"/>
      <c r="GT1226" s="48"/>
      <c r="GU1226" s="48"/>
      <c r="GV1226" s="48"/>
      <c r="GW1226" s="48"/>
      <c r="GX1226" s="48"/>
      <c r="GY1226" s="48"/>
      <c r="GZ1226" s="48"/>
      <c r="HA1226" s="48"/>
      <c r="HB1226" s="48"/>
      <c r="HC1226" s="48"/>
      <c r="HD1226" s="48"/>
      <c r="HE1226" s="48"/>
      <c r="HF1226" s="48"/>
      <c r="HG1226" s="48"/>
      <c r="HH1226" s="48"/>
      <c r="HI1226" s="48"/>
      <c r="HJ1226" s="48"/>
      <c r="HK1226" s="48"/>
      <c r="HL1226" s="48"/>
      <c r="HM1226" s="48"/>
      <c r="HN1226" s="48"/>
      <c r="HO1226" s="48"/>
      <c r="HP1226" s="48"/>
      <c r="HQ1226" s="48"/>
      <c r="HR1226" s="48"/>
      <c r="HS1226" s="48"/>
      <c r="HT1226" s="48"/>
      <c r="HU1226" s="48"/>
      <c r="HV1226" s="48"/>
      <c r="HW1226" s="48"/>
      <c r="HX1226" s="48"/>
      <c r="HY1226" s="48"/>
      <c r="HZ1226" s="48"/>
      <c r="IA1226" s="48"/>
      <c r="IB1226" s="48"/>
      <c r="IC1226" s="48"/>
      <c r="ID1226" s="48"/>
      <c r="IE1226" s="48"/>
      <c r="IF1226" s="48"/>
      <c r="IG1226" s="48"/>
      <c r="IH1226" s="48"/>
      <c r="II1226" s="48"/>
      <c r="IJ1226" s="48"/>
      <c r="IK1226" s="48"/>
      <c r="IL1226" s="48"/>
      <c r="IM1226" s="48"/>
      <c r="IN1226" s="48"/>
      <c r="IO1226" s="48"/>
      <c r="IP1226" s="48"/>
      <c r="IQ1226" s="48"/>
      <c r="IR1226" s="48"/>
      <c r="IS1226" s="48"/>
      <c r="IT1226" s="48"/>
      <c r="IU1226" s="48"/>
      <c r="IV1226" s="48"/>
      <c r="IW1226" s="48"/>
      <c r="IX1226" s="48"/>
      <c r="IY1226" s="48"/>
      <c r="IZ1226" s="48"/>
      <c r="JA1226" s="48"/>
      <c r="JB1226" s="49"/>
      <c r="JC1226" s="49"/>
      <c r="JD1226" s="49"/>
      <c r="JE1226" s="49"/>
      <c r="JF1226" s="49"/>
      <c r="JG1226" s="49"/>
      <c r="JH1226" s="49"/>
      <c r="JI1226" s="49"/>
      <c r="JJ1226" s="49"/>
      <c r="JK1226" s="49"/>
      <c r="JL1226" s="49"/>
      <c r="JM1226" s="49"/>
    </row>
    <row r="1227" spans="2:273" ht="20.25" customHeight="1">
      <c r="B1227" s="116" t="s">
        <v>6754</v>
      </c>
      <c r="C1227" s="107">
        <v>20201</v>
      </c>
      <c r="D1227" s="109">
        <v>2020</v>
      </c>
      <c r="E1227" s="65" t="s">
        <v>6755</v>
      </c>
      <c r="F1227" s="140"/>
      <c r="G1227" s="354"/>
      <c r="H1227" s="57" t="s">
        <v>6756</v>
      </c>
      <c r="I1227" s="57" t="s">
        <v>53</v>
      </c>
      <c r="J1227" s="78">
        <v>24</v>
      </c>
      <c r="K1227" s="192">
        <v>1302050</v>
      </c>
      <c r="L1227" s="58"/>
      <c r="M1227" s="57" t="s">
        <v>31</v>
      </c>
      <c r="N1227" s="215">
        <v>3</v>
      </c>
      <c r="O1227" s="78">
        <v>5</v>
      </c>
      <c r="P1227" s="78">
        <v>8</v>
      </c>
      <c r="Q1227" s="57" t="s">
        <v>55</v>
      </c>
      <c r="R1227" s="57" t="s">
        <v>111</v>
      </c>
      <c r="S1227" s="48"/>
      <c r="T1227" s="48"/>
      <c r="U1227" s="48"/>
      <c r="V1227" s="48"/>
      <c r="W1227" s="48"/>
      <c r="X1227" s="48"/>
      <c r="Y1227" s="48"/>
      <c r="Z1227" s="48"/>
      <c r="AA1227" s="48"/>
      <c r="AB1227" s="48"/>
      <c r="AC1227" s="48"/>
      <c r="AD1227" s="48"/>
      <c r="AE1227" s="48"/>
      <c r="AF1227" s="48"/>
      <c r="AG1227" s="48"/>
      <c r="AH1227" s="48"/>
      <c r="AI1227" s="48"/>
      <c r="AJ1227" s="48"/>
      <c r="AK1227" s="48"/>
      <c r="AL1227" s="48"/>
      <c r="AM1227" s="48"/>
      <c r="AN1227" s="48"/>
      <c r="AO1227" s="48"/>
      <c r="AP1227" s="48"/>
      <c r="AQ1227" s="48"/>
      <c r="AR1227" s="48"/>
      <c r="AS1227" s="48"/>
      <c r="AT1227" s="48"/>
      <c r="AU1227" s="48"/>
      <c r="AV1227" s="48"/>
      <c r="AW1227" s="48"/>
      <c r="AX1227" s="48"/>
      <c r="AY1227" s="48"/>
      <c r="AZ1227" s="48"/>
      <c r="BA1227" s="48"/>
      <c r="BB1227" s="48"/>
      <c r="BC1227" s="48"/>
      <c r="BD1227" s="48"/>
      <c r="BE1227" s="48"/>
      <c r="BF1227" s="48"/>
      <c r="BG1227" s="48"/>
      <c r="BH1227" s="48"/>
      <c r="BI1227" s="48"/>
      <c r="BJ1227" s="48"/>
      <c r="BK1227" s="48"/>
      <c r="BL1227" s="48"/>
      <c r="BM1227" s="48"/>
      <c r="BN1227" s="48"/>
      <c r="BO1227" s="48"/>
      <c r="BP1227" s="48"/>
      <c r="BQ1227" s="48"/>
      <c r="BR1227" s="48"/>
      <c r="BS1227" s="48"/>
      <c r="BT1227" s="48"/>
      <c r="BU1227" s="48"/>
      <c r="BV1227" s="48"/>
      <c r="BW1227" s="48"/>
      <c r="BX1227" s="48"/>
      <c r="BY1227" s="48"/>
      <c r="BZ1227" s="48"/>
      <c r="CA1227" s="48"/>
      <c r="CB1227" s="48"/>
      <c r="CC1227" s="48"/>
      <c r="CD1227" s="48"/>
      <c r="CE1227" s="48"/>
      <c r="CF1227" s="48"/>
      <c r="CG1227" s="48"/>
      <c r="CH1227" s="48"/>
      <c r="CI1227" s="48"/>
      <c r="CJ1227" s="48"/>
      <c r="CK1227" s="48"/>
      <c r="CL1227" s="48"/>
      <c r="CM1227" s="48"/>
      <c r="CN1227" s="48"/>
      <c r="CO1227" s="48"/>
      <c r="CP1227" s="48"/>
      <c r="CQ1227" s="48"/>
      <c r="CR1227" s="48"/>
      <c r="CS1227" s="48"/>
      <c r="CT1227" s="48"/>
      <c r="CU1227" s="48"/>
      <c r="CV1227" s="48"/>
      <c r="CW1227" s="48"/>
      <c r="CX1227" s="48"/>
      <c r="CY1227" s="48"/>
      <c r="CZ1227" s="48"/>
      <c r="DA1227" s="48"/>
      <c r="DB1227" s="48"/>
      <c r="DC1227" s="48"/>
      <c r="DD1227" s="48"/>
      <c r="DE1227" s="48"/>
      <c r="DF1227" s="48"/>
      <c r="DG1227" s="48"/>
      <c r="DH1227" s="48"/>
      <c r="DI1227" s="48"/>
      <c r="DJ1227" s="48"/>
      <c r="DK1227" s="48"/>
      <c r="DL1227" s="48"/>
      <c r="DM1227" s="48"/>
      <c r="DN1227" s="48"/>
      <c r="DO1227" s="48"/>
      <c r="DP1227" s="48"/>
      <c r="DQ1227" s="48"/>
      <c r="DR1227" s="48"/>
      <c r="DS1227" s="48"/>
      <c r="DT1227" s="48"/>
      <c r="DU1227" s="48"/>
      <c r="DV1227" s="48"/>
      <c r="DW1227" s="48"/>
      <c r="DX1227" s="48"/>
      <c r="DY1227" s="48"/>
      <c r="DZ1227" s="48"/>
      <c r="EA1227" s="48"/>
      <c r="EB1227" s="48"/>
      <c r="EC1227" s="48"/>
      <c r="ED1227" s="48"/>
      <c r="EE1227" s="48"/>
      <c r="EF1227" s="48"/>
      <c r="EG1227" s="48"/>
      <c r="EH1227" s="48"/>
      <c r="EI1227" s="48"/>
      <c r="EJ1227" s="48"/>
      <c r="EK1227" s="48"/>
      <c r="EL1227" s="48"/>
      <c r="EM1227" s="48"/>
      <c r="EN1227" s="48"/>
      <c r="EO1227" s="48"/>
      <c r="EP1227" s="48"/>
      <c r="EQ1227" s="48"/>
      <c r="ER1227" s="48"/>
      <c r="ES1227" s="48"/>
      <c r="ET1227" s="48"/>
      <c r="EU1227" s="48"/>
      <c r="EV1227" s="48"/>
      <c r="EW1227" s="48"/>
      <c r="EX1227" s="48"/>
      <c r="EY1227" s="48"/>
      <c r="EZ1227" s="48"/>
      <c r="FA1227" s="48"/>
      <c r="FB1227" s="48"/>
      <c r="FC1227" s="48"/>
      <c r="FD1227" s="48"/>
      <c r="FE1227" s="48"/>
      <c r="FF1227" s="48"/>
      <c r="FG1227" s="48"/>
      <c r="FH1227" s="48"/>
      <c r="FI1227" s="48"/>
      <c r="FJ1227" s="48"/>
      <c r="FK1227" s="48"/>
      <c r="FL1227" s="48"/>
      <c r="FM1227" s="48"/>
      <c r="FN1227" s="48"/>
      <c r="FO1227" s="48"/>
      <c r="FP1227" s="48"/>
      <c r="FQ1227" s="48"/>
      <c r="FR1227" s="48"/>
      <c r="FS1227" s="48"/>
      <c r="FT1227" s="48"/>
      <c r="FU1227" s="48"/>
      <c r="FV1227" s="48"/>
      <c r="FW1227" s="48"/>
      <c r="FX1227" s="48"/>
      <c r="FY1227" s="48"/>
      <c r="FZ1227" s="48"/>
      <c r="GA1227" s="48"/>
      <c r="GB1227" s="48"/>
      <c r="GC1227" s="48"/>
      <c r="GD1227" s="48"/>
      <c r="GE1227" s="48"/>
      <c r="GF1227" s="48"/>
      <c r="GG1227" s="48"/>
      <c r="GH1227" s="48"/>
      <c r="GI1227" s="48"/>
      <c r="GJ1227" s="48"/>
      <c r="GK1227" s="48"/>
      <c r="GL1227" s="48"/>
      <c r="GM1227" s="48"/>
      <c r="GN1227" s="48"/>
      <c r="GO1227" s="48"/>
      <c r="GP1227" s="48"/>
      <c r="GQ1227" s="48"/>
      <c r="GR1227" s="48"/>
      <c r="GS1227" s="48"/>
      <c r="GT1227" s="48"/>
      <c r="GU1227" s="48"/>
      <c r="GV1227" s="48"/>
      <c r="GW1227" s="48"/>
      <c r="GX1227" s="48"/>
      <c r="GY1227" s="48"/>
      <c r="GZ1227" s="48"/>
      <c r="HA1227" s="48"/>
      <c r="HB1227" s="48"/>
      <c r="HC1227" s="48"/>
      <c r="HD1227" s="48"/>
      <c r="HE1227" s="48"/>
      <c r="HF1227" s="48"/>
      <c r="HG1227" s="48"/>
      <c r="HH1227" s="48"/>
      <c r="HI1227" s="48"/>
      <c r="HJ1227" s="48"/>
      <c r="HK1227" s="48"/>
      <c r="HL1227" s="48"/>
      <c r="HM1227" s="48"/>
      <c r="HN1227" s="48"/>
      <c r="HO1227" s="48"/>
      <c r="HP1227" s="48"/>
      <c r="HQ1227" s="48"/>
      <c r="HR1227" s="48"/>
      <c r="HS1227" s="48"/>
      <c r="HT1227" s="48"/>
      <c r="HU1227" s="48"/>
      <c r="HV1227" s="48"/>
      <c r="HW1227" s="48"/>
      <c r="HX1227" s="48"/>
      <c r="HY1227" s="48"/>
      <c r="HZ1227" s="48"/>
      <c r="IA1227" s="48"/>
      <c r="IB1227" s="48"/>
      <c r="IC1227" s="48"/>
      <c r="ID1227" s="48"/>
      <c r="IE1227" s="48"/>
      <c r="IF1227" s="48"/>
      <c r="IG1227" s="48"/>
      <c r="IH1227" s="48"/>
      <c r="II1227" s="48"/>
      <c r="IJ1227" s="48"/>
      <c r="IK1227" s="48"/>
      <c r="IL1227" s="48"/>
      <c r="IM1227" s="48"/>
      <c r="IN1227" s="48"/>
      <c r="IO1227" s="48"/>
      <c r="IP1227" s="48"/>
      <c r="IQ1227" s="48"/>
      <c r="IR1227" s="48"/>
      <c r="IS1227" s="48"/>
      <c r="IT1227" s="48"/>
      <c r="IU1227" s="48"/>
      <c r="IV1227" s="48"/>
      <c r="IW1227" s="48"/>
      <c r="IX1227" s="48"/>
      <c r="IY1227" s="48"/>
      <c r="IZ1227" s="48"/>
      <c r="JA1227" s="48"/>
      <c r="JB1227" s="49"/>
      <c r="JC1227" s="49"/>
      <c r="JD1227" s="49"/>
      <c r="JE1227" s="49"/>
      <c r="JF1227" s="49"/>
      <c r="JG1227" s="49"/>
      <c r="JH1227" s="49"/>
      <c r="JI1227" s="49"/>
      <c r="JJ1227" s="49"/>
      <c r="JK1227" s="49"/>
      <c r="JL1227" s="49"/>
      <c r="JM1227" s="49"/>
    </row>
    <row r="1228" spans="2:273" ht="20.25" customHeight="1">
      <c r="B1228" s="116" t="s">
        <v>6757</v>
      </c>
      <c r="C1228" s="107">
        <v>20201</v>
      </c>
      <c r="D1228" s="109">
        <v>2020</v>
      </c>
      <c r="E1228" s="65" t="s">
        <v>6758</v>
      </c>
      <c r="F1228" s="140"/>
      <c r="G1228" s="354"/>
      <c r="H1228" s="57" t="s">
        <v>6759</v>
      </c>
      <c r="I1228" s="57" t="s">
        <v>53</v>
      </c>
      <c r="J1228" s="78">
        <v>19</v>
      </c>
      <c r="K1228" s="192">
        <v>452185</v>
      </c>
      <c r="L1228" s="57" t="s">
        <v>6760</v>
      </c>
      <c r="M1228" s="57" t="s">
        <v>39</v>
      </c>
      <c r="N1228" s="215">
        <v>9</v>
      </c>
      <c r="O1228" s="78">
        <v>2</v>
      </c>
      <c r="P1228" s="78">
        <v>8</v>
      </c>
      <c r="Q1228" s="57" t="s">
        <v>47</v>
      </c>
      <c r="R1228" s="57" t="s">
        <v>120</v>
      </c>
      <c r="S1228" s="48"/>
      <c r="T1228" s="48"/>
      <c r="U1228" s="48"/>
      <c r="V1228" s="48"/>
      <c r="W1228" s="48"/>
      <c r="X1228" s="48"/>
      <c r="Y1228" s="48"/>
      <c r="Z1228" s="48"/>
      <c r="AA1228" s="48"/>
      <c r="AB1228" s="48"/>
      <c r="AC1228" s="48"/>
      <c r="AD1228" s="48"/>
      <c r="AE1228" s="48"/>
      <c r="AF1228" s="48"/>
      <c r="AG1228" s="48"/>
      <c r="AH1228" s="48"/>
      <c r="AI1228" s="48"/>
      <c r="AJ1228" s="48"/>
      <c r="AK1228" s="48"/>
      <c r="AL1228" s="48"/>
      <c r="AM1228" s="48"/>
      <c r="AN1228" s="48"/>
      <c r="AO1228" s="48"/>
      <c r="AP1228" s="48"/>
      <c r="AQ1228" s="48"/>
      <c r="AR1228" s="48"/>
      <c r="AS1228" s="48"/>
      <c r="AT1228" s="48"/>
      <c r="AU1228" s="48"/>
      <c r="AV1228" s="48"/>
      <c r="AW1228" s="48"/>
      <c r="AX1228" s="48"/>
      <c r="AY1228" s="48"/>
      <c r="AZ1228" s="48"/>
      <c r="BA1228" s="48"/>
      <c r="BB1228" s="48"/>
      <c r="BC1228" s="48"/>
      <c r="BD1228" s="48"/>
      <c r="BE1228" s="48"/>
      <c r="BF1228" s="48"/>
      <c r="BG1228" s="48"/>
      <c r="BH1228" s="48"/>
      <c r="BI1228" s="48"/>
      <c r="BJ1228" s="48"/>
      <c r="BK1228" s="48"/>
      <c r="BL1228" s="48"/>
      <c r="BM1228" s="48"/>
      <c r="BN1228" s="48"/>
      <c r="BO1228" s="48"/>
      <c r="BP1228" s="48"/>
      <c r="BQ1228" s="48"/>
      <c r="BR1228" s="48"/>
      <c r="BS1228" s="48"/>
      <c r="BT1228" s="48"/>
      <c r="BU1228" s="48"/>
      <c r="BV1228" s="48"/>
      <c r="BW1228" s="48"/>
      <c r="BX1228" s="48"/>
      <c r="BY1228" s="48"/>
      <c r="BZ1228" s="48"/>
      <c r="CA1228" s="48"/>
      <c r="CB1228" s="48"/>
      <c r="CC1228" s="48"/>
      <c r="CD1228" s="48"/>
      <c r="CE1228" s="48"/>
      <c r="CF1228" s="48"/>
      <c r="CG1228" s="48"/>
      <c r="CH1228" s="48"/>
      <c r="CI1228" s="48"/>
      <c r="CJ1228" s="48"/>
      <c r="CK1228" s="48"/>
      <c r="CL1228" s="48"/>
      <c r="CM1228" s="48"/>
      <c r="CN1228" s="48"/>
      <c r="CO1228" s="48"/>
      <c r="CP1228" s="48"/>
      <c r="CQ1228" s="48"/>
      <c r="CR1228" s="48"/>
      <c r="CS1228" s="48"/>
      <c r="CT1228" s="48"/>
      <c r="CU1228" s="48"/>
      <c r="CV1228" s="48"/>
      <c r="CW1228" s="48"/>
      <c r="CX1228" s="48"/>
      <c r="CY1228" s="48"/>
      <c r="CZ1228" s="48"/>
      <c r="DA1228" s="48"/>
      <c r="DB1228" s="48"/>
      <c r="DC1228" s="48"/>
      <c r="DD1228" s="48"/>
      <c r="DE1228" s="48"/>
      <c r="DF1228" s="48"/>
      <c r="DG1228" s="48"/>
      <c r="DH1228" s="48"/>
      <c r="DI1228" s="48"/>
      <c r="DJ1228" s="48"/>
      <c r="DK1228" s="48"/>
      <c r="DL1228" s="48"/>
      <c r="DM1228" s="48"/>
      <c r="DN1228" s="48"/>
      <c r="DO1228" s="48"/>
      <c r="DP1228" s="48"/>
      <c r="DQ1228" s="48"/>
      <c r="DR1228" s="48"/>
      <c r="DS1228" s="48"/>
      <c r="DT1228" s="48"/>
      <c r="DU1228" s="48"/>
      <c r="DV1228" s="48"/>
      <c r="DW1228" s="48"/>
      <c r="DX1228" s="48"/>
      <c r="DY1228" s="48"/>
      <c r="DZ1228" s="48"/>
      <c r="EA1228" s="48"/>
      <c r="EB1228" s="48"/>
      <c r="EC1228" s="48"/>
      <c r="ED1228" s="48"/>
      <c r="EE1228" s="48"/>
      <c r="EF1228" s="48"/>
      <c r="EG1228" s="48"/>
      <c r="EH1228" s="48"/>
      <c r="EI1228" s="48"/>
      <c r="EJ1228" s="48"/>
      <c r="EK1228" s="48"/>
      <c r="EL1228" s="48"/>
      <c r="EM1228" s="48"/>
      <c r="EN1228" s="48"/>
      <c r="EO1228" s="48"/>
      <c r="EP1228" s="48"/>
      <c r="EQ1228" s="48"/>
      <c r="ER1228" s="48"/>
      <c r="ES1228" s="48"/>
      <c r="ET1228" s="48"/>
      <c r="EU1228" s="48"/>
      <c r="EV1228" s="48"/>
      <c r="EW1228" s="48"/>
      <c r="EX1228" s="48"/>
      <c r="EY1228" s="48"/>
      <c r="EZ1228" s="48"/>
      <c r="FA1228" s="48"/>
      <c r="FB1228" s="48"/>
      <c r="FC1228" s="48"/>
      <c r="FD1228" s="48"/>
      <c r="FE1228" s="48"/>
      <c r="FF1228" s="48"/>
      <c r="FG1228" s="48"/>
      <c r="FH1228" s="48"/>
      <c r="FI1228" s="48"/>
      <c r="FJ1228" s="48"/>
      <c r="FK1228" s="48"/>
      <c r="FL1228" s="48"/>
      <c r="FM1228" s="48"/>
      <c r="FN1228" s="48"/>
      <c r="FO1228" s="48"/>
      <c r="FP1228" s="48"/>
      <c r="FQ1228" s="48"/>
      <c r="FR1228" s="48"/>
      <c r="FS1228" s="48"/>
      <c r="FT1228" s="48"/>
      <c r="FU1228" s="48"/>
      <c r="FV1228" s="48"/>
      <c r="FW1228" s="48"/>
      <c r="FX1228" s="48"/>
      <c r="FY1228" s="48"/>
      <c r="FZ1228" s="48"/>
      <c r="GA1228" s="48"/>
      <c r="GB1228" s="48"/>
      <c r="GC1228" s="48"/>
      <c r="GD1228" s="48"/>
      <c r="GE1228" s="48"/>
      <c r="GF1228" s="48"/>
      <c r="GG1228" s="48"/>
      <c r="GH1228" s="48"/>
      <c r="GI1228" s="48"/>
      <c r="GJ1228" s="48"/>
      <c r="GK1228" s="48"/>
      <c r="GL1228" s="48"/>
      <c r="GM1228" s="48"/>
      <c r="GN1228" s="48"/>
      <c r="GO1228" s="48"/>
      <c r="GP1228" s="48"/>
      <c r="GQ1228" s="48"/>
      <c r="GR1228" s="48"/>
      <c r="GS1228" s="48"/>
      <c r="GT1228" s="48"/>
      <c r="GU1228" s="48"/>
      <c r="GV1228" s="48"/>
      <c r="GW1228" s="48"/>
      <c r="GX1228" s="48"/>
      <c r="GY1228" s="48"/>
      <c r="GZ1228" s="48"/>
      <c r="HA1228" s="48"/>
      <c r="HB1228" s="48"/>
      <c r="HC1228" s="48"/>
      <c r="HD1228" s="48"/>
      <c r="HE1228" s="48"/>
      <c r="HF1228" s="48"/>
      <c r="HG1228" s="48"/>
      <c r="HH1228" s="48"/>
      <c r="HI1228" s="48"/>
      <c r="HJ1228" s="48"/>
      <c r="HK1228" s="48"/>
      <c r="HL1228" s="48"/>
      <c r="HM1228" s="48"/>
      <c r="HN1228" s="48"/>
      <c r="HO1228" s="48"/>
      <c r="HP1228" s="48"/>
      <c r="HQ1228" s="48"/>
      <c r="HR1228" s="48"/>
      <c r="HS1228" s="48"/>
      <c r="HT1228" s="48"/>
      <c r="HU1228" s="48"/>
      <c r="HV1228" s="48"/>
      <c r="HW1228" s="48"/>
      <c r="HX1228" s="48"/>
      <c r="HY1228" s="48"/>
      <c r="HZ1228" s="48"/>
      <c r="IA1228" s="48"/>
      <c r="IB1228" s="48"/>
      <c r="IC1228" s="48"/>
      <c r="ID1228" s="48"/>
      <c r="IE1228" s="48"/>
      <c r="IF1228" s="48"/>
      <c r="IG1228" s="48"/>
      <c r="IH1228" s="48"/>
      <c r="II1228" s="48"/>
      <c r="IJ1228" s="48"/>
      <c r="IK1228" s="48"/>
      <c r="IL1228" s="48"/>
      <c r="IM1228" s="48"/>
      <c r="IN1228" s="48"/>
      <c r="IO1228" s="48"/>
      <c r="IP1228" s="48"/>
      <c r="IQ1228" s="48"/>
      <c r="IR1228" s="48"/>
      <c r="IS1228" s="48"/>
      <c r="IT1228" s="48"/>
      <c r="IU1228" s="48"/>
      <c r="IV1228" s="48"/>
      <c r="IW1228" s="48"/>
      <c r="IX1228" s="48"/>
      <c r="IY1228" s="48"/>
      <c r="IZ1228" s="48"/>
      <c r="JA1228" s="48"/>
      <c r="JB1228" s="49"/>
      <c r="JC1228" s="49"/>
      <c r="JD1228" s="49"/>
      <c r="JE1228" s="49"/>
      <c r="JF1228" s="49"/>
      <c r="JG1228" s="49"/>
      <c r="JH1228" s="49"/>
      <c r="JI1228" s="49"/>
      <c r="JJ1228" s="49"/>
      <c r="JK1228" s="49"/>
      <c r="JL1228" s="49"/>
      <c r="JM1228" s="49"/>
    </row>
    <row r="1229" spans="2:273" ht="20.25" customHeight="1">
      <c r="B1229" s="111" t="s">
        <v>3908</v>
      </c>
      <c r="C1229" s="112">
        <v>20193</v>
      </c>
      <c r="D1229" s="108">
        <v>2019</v>
      </c>
      <c r="E1229" s="35" t="s">
        <v>3909</v>
      </c>
      <c r="F1229" s="142"/>
      <c r="G1229" s="353"/>
      <c r="H1229" s="36" t="s">
        <v>3910</v>
      </c>
      <c r="I1229" s="4" t="s">
        <v>29</v>
      </c>
      <c r="J1229" s="79">
        <v>39</v>
      </c>
      <c r="K1229" s="191">
        <v>2126790</v>
      </c>
      <c r="L1229" s="4" t="s">
        <v>3911</v>
      </c>
      <c r="M1229" s="4" t="s">
        <v>54</v>
      </c>
      <c r="N1229" s="215">
        <v>2</v>
      </c>
      <c r="O1229" s="77">
        <v>3</v>
      </c>
      <c r="P1229" s="77">
        <v>8</v>
      </c>
      <c r="Q1229" s="36" t="s">
        <v>55</v>
      </c>
      <c r="R1229" s="4" t="s">
        <v>33</v>
      </c>
      <c r="S1229" s="37"/>
      <c r="T1229" s="37"/>
      <c r="U1229" s="37"/>
      <c r="V1229" s="37"/>
      <c r="W1229" s="37"/>
      <c r="X1229" s="37"/>
      <c r="Y1229" s="37"/>
      <c r="Z1229" s="37"/>
      <c r="AA1229" s="37"/>
      <c r="AB1229" s="37"/>
      <c r="AC1229" s="37"/>
      <c r="AD1229" s="37"/>
      <c r="AE1229" s="37"/>
      <c r="AF1229" s="48"/>
      <c r="AG1229" s="48"/>
      <c r="AH1229" s="48"/>
      <c r="AI1229" s="48"/>
      <c r="AJ1229" s="48"/>
      <c r="AK1229" s="48"/>
      <c r="AL1229" s="48"/>
      <c r="AM1229" s="48"/>
      <c r="AN1229" s="48"/>
      <c r="AO1229" s="48"/>
      <c r="AP1229" s="48"/>
      <c r="AQ1229" s="48"/>
      <c r="AR1229" s="48"/>
      <c r="AS1229" s="48"/>
      <c r="AT1229" s="48"/>
      <c r="AU1229" s="48"/>
      <c r="AV1229" s="48"/>
      <c r="AW1229" s="48"/>
      <c r="AX1229" s="48"/>
      <c r="AY1229" s="48"/>
      <c r="AZ1229" s="48"/>
      <c r="BA1229" s="48"/>
      <c r="BB1229" s="48"/>
      <c r="BC1229" s="48"/>
      <c r="BD1229" s="48"/>
      <c r="BE1229" s="48"/>
      <c r="BF1229" s="48"/>
      <c r="BG1229" s="48"/>
      <c r="BH1229" s="48"/>
      <c r="BI1229" s="48"/>
      <c r="BJ1229" s="48"/>
      <c r="BK1229" s="48"/>
      <c r="BL1229" s="48"/>
      <c r="BM1229" s="48"/>
      <c r="BN1229" s="48"/>
      <c r="BO1229" s="48"/>
      <c r="BP1229" s="48"/>
      <c r="BQ1229" s="48"/>
      <c r="BR1229" s="48"/>
      <c r="BS1229" s="48"/>
      <c r="BT1229" s="48"/>
      <c r="BU1229" s="48"/>
      <c r="BV1229" s="48"/>
      <c r="BW1229" s="48"/>
      <c r="BX1229" s="48"/>
      <c r="BY1229" s="48"/>
      <c r="BZ1229" s="48"/>
      <c r="CA1229" s="48"/>
      <c r="CB1229" s="48"/>
      <c r="CC1229" s="48"/>
      <c r="CD1229" s="48"/>
      <c r="CE1229" s="48"/>
      <c r="CF1229" s="48"/>
      <c r="CG1229" s="48"/>
      <c r="CH1229" s="48"/>
      <c r="CI1229" s="48"/>
      <c r="CJ1229" s="48"/>
      <c r="CK1229" s="48"/>
      <c r="CL1229" s="48"/>
      <c r="CM1229" s="48"/>
      <c r="CN1229" s="48"/>
      <c r="CO1229" s="48"/>
      <c r="CP1229" s="48"/>
      <c r="CQ1229" s="48"/>
      <c r="CR1229" s="48"/>
      <c r="CS1229" s="48"/>
      <c r="CT1229" s="48"/>
      <c r="CU1229" s="48"/>
      <c r="CV1229" s="48"/>
      <c r="CW1229" s="48"/>
      <c r="CX1229" s="48"/>
      <c r="CY1229" s="48"/>
      <c r="CZ1229" s="48"/>
      <c r="DA1229" s="48"/>
      <c r="DB1229" s="48"/>
      <c r="DC1229" s="48"/>
      <c r="DD1229" s="48"/>
      <c r="DE1229" s="48"/>
      <c r="DF1229" s="48"/>
      <c r="DG1229" s="48"/>
      <c r="DH1229" s="48"/>
      <c r="DI1229" s="48"/>
      <c r="DJ1229" s="48"/>
      <c r="DK1229" s="48"/>
      <c r="DL1229" s="48"/>
      <c r="DM1229" s="48"/>
      <c r="DN1229" s="48"/>
      <c r="DO1229" s="48"/>
      <c r="DP1229" s="48"/>
      <c r="DQ1229" s="48"/>
      <c r="DR1229" s="48"/>
      <c r="DS1229" s="48"/>
      <c r="DT1229" s="48"/>
      <c r="DU1229" s="48"/>
      <c r="DV1229" s="48"/>
      <c r="DW1229" s="48"/>
      <c r="DX1229" s="48"/>
      <c r="DY1229" s="48"/>
      <c r="DZ1229" s="48"/>
      <c r="EA1229" s="48"/>
      <c r="EB1229" s="48"/>
      <c r="EC1229" s="48"/>
      <c r="ED1229" s="48"/>
      <c r="EE1229" s="48"/>
      <c r="EF1229" s="48"/>
      <c r="EG1229" s="48"/>
      <c r="EH1229" s="48"/>
      <c r="EI1229" s="48"/>
      <c r="EJ1229" s="48"/>
      <c r="EK1229" s="48"/>
      <c r="EL1229" s="48"/>
      <c r="EM1229" s="48"/>
      <c r="EN1229" s="48"/>
      <c r="EO1229" s="48"/>
      <c r="EP1229" s="48"/>
      <c r="EQ1229" s="48"/>
      <c r="ER1229" s="48"/>
      <c r="ES1229" s="48"/>
      <c r="ET1229" s="48"/>
      <c r="EU1229" s="48"/>
      <c r="EV1229" s="48"/>
      <c r="EW1229" s="48"/>
      <c r="EX1229" s="48"/>
      <c r="EY1229" s="48"/>
      <c r="EZ1229" s="48"/>
      <c r="FA1229" s="48"/>
      <c r="FB1229" s="48"/>
      <c r="FC1229" s="48"/>
      <c r="FD1229" s="48"/>
      <c r="FE1229" s="48"/>
      <c r="FF1229" s="48"/>
      <c r="FG1229" s="48"/>
      <c r="FH1229" s="48"/>
      <c r="FI1229" s="48"/>
      <c r="FJ1229" s="48"/>
      <c r="FK1229" s="48"/>
      <c r="FL1229" s="48"/>
      <c r="FM1229" s="48"/>
      <c r="FN1229" s="48"/>
      <c r="FO1229" s="48"/>
      <c r="FP1229" s="48"/>
      <c r="FQ1229" s="48"/>
      <c r="FR1229" s="48"/>
      <c r="FS1229" s="48"/>
      <c r="FT1229" s="48"/>
      <c r="FU1229" s="48"/>
      <c r="FV1229" s="48"/>
      <c r="FW1229" s="48"/>
      <c r="FX1229" s="48"/>
      <c r="FY1229" s="48"/>
      <c r="FZ1229" s="48"/>
      <c r="GA1229" s="48"/>
      <c r="GB1229" s="48"/>
      <c r="GC1229" s="48"/>
      <c r="GD1229" s="48"/>
      <c r="GE1229" s="48"/>
      <c r="GF1229" s="48"/>
      <c r="GG1229" s="48"/>
      <c r="GH1229" s="48"/>
      <c r="GI1229" s="48"/>
      <c r="GJ1229" s="48"/>
      <c r="GK1229" s="48"/>
      <c r="GL1229" s="48"/>
      <c r="GM1229" s="48"/>
      <c r="GN1229" s="48"/>
      <c r="GO1229" s="48"/>
      <c r="GP1229" s="48"/>
      <c r="GQ1229" s="48"/>
      <c r="GR1229" s="48"/>
      <c r="GS1229" s="48"/>
      <c r="GT1229" s="48"/>
      <c r="GU1229" s="48"/>
      <c r="GV1229" s="48"/>
      <c r="GW1229" s="48"/>
      <c r="GX1229" s="48"/>
      <c r="GY1229" s="48"/>
      <c r="GZ1229" s="48"/>
      <c r="HA1229" s="48"/>
      <c r="HB1229" s="48"/>
      <c r="HC1229" s="48"/>
      <c r="HD1229" s="48"/>
      <c r="HE1229" s="48"/>
      <c r="HF1229" s="48"/>
      <c r="HG1229" s="48"/>
      <c r="HH1229" s="48"/>
      <c r="HI1229" s="48"/>
      <c r="HJ1229" s="48"/>
      <c r="HK1229" s="48"/>
      <c r="HL1229" s="48"/>
      <c r="HM1229" s="48"/>
      <c r="HN1229" s="48"/>
      <c r="HO1229" s="48"/>
      <c r="HP1229" s="48"/>
      <c r="HQ1229" s="48"/>
      <c r="HR1229" s="48"/>
      <c r="HS1229" s="48"/>
      <c r="HT1229" s="48"/>
      <c r="HU1229" s="48"/>
      <c r="HV1229" s="48"/>
      <c r="HW1229" s="48"/>
      <c r="HX1229" s="48"/>
      <c r="HY1229" s="48"/>
      <c r="HZ1229" s="48"/>
      <c r="IA1229" s="48"/>
      <c r="IB1229" s="48"/>
      <c r="IC1229" s="48"/>
      <c r="ID1229" s="48"/>
      <c r="IE1229" s="48"/>
      <c r="IF1229" s="48"/>
      <c r="IG1229" s="48"/>
      <c r="IH1229" s="48"/>
      <c r="II1229" s="48"/>
      <c r="IJ1229" s="48"/>
      <c r="IK1229" s="48"/>
      <c r="IL1229" s="48"/>
      <c r="IM1229" s="48"/>
      <c r="IN1229" s="48"/>
      <c r="IO1229" s="48"/>
      <c r="IP1229" s="48"/>
      <c r="IQ1229" s="48"/>
      <c r="IR1229" s="48"/>
      <c r="IS1229" s="48"/>
      <c r="IT1229" s="48"/>
      <c r="IU1229" s="48"/>
      <c r="IV1229" s="48"/>
      <c r="IW1229" s="48"/>
      <c r="IX1229" s="48"/>
      <c r="IY1229" s="48"/>
      <c r="IZ1229" s="48"/>
      <c r="JA1229" s="48"/>
      <c r="JB1229" s="49"/>
      <c r="JC1229" s="49"/>
      <c r="JD1229" s="49"/>
      <c r="JE1229" s="49"/>
      <c r="JF1229" s="49"/>
      <c r="JG1229" s="49"/>
      <c r="JH1229" s="49"/>
      <c r="JI1229" s="49"/>
      <c r="JJ1229" s="49"/>
      <c r="JK1229" s="49"/>
      <c r="JL1229" s="49"/>
      <c r="JM1229" s="49"/>
    </row>
    <row r="1230" spans="2:273" ht="20.25" customHeight="1">
      <c r="B1230" s="111" t="s">
        <v>1227</v>
      </c>
      <c r="C1230" s="112">
        <v>20182</v>
      </c>
      <c r="D1230" s="108">
        <v>2018</v>
      </c>
      <c r="E1230" s="35" t="s">
        <v>1228</v>
      </c>
      <c r="F1230" s="142"/>
      <c r="G1230" s="353"/>
      <c r="H1230" s="36" t="s">
        <v>1229</v>
      </c>
      <c r="I1230" s="4" t="s">
        <v>37</v>
      </c>
      <c r="J1230" s="79">
        <v>3</v>
      </c>
      <c r="K1230" s="191">
        <v>50000</v>
      </c>
      <c r="L1230" s="4" t="s">
        <v>1230</v>
      </c>
      <c r="M1230" s="4" t="s">
        <v>46</v>
      </c>
      <c r="N1230" s="215">
        <v>2</v>
      </c>
      <c r="O1230" s="77">
        <v>3</v>
      </c>
      <c r="P1230" s="77">
        <v>56</v>
      </c>
      <c r="Q1230" s="36" t="s">
        <v>47</v>
      </c>
      <c r="R1230" s="4" t="s">
        <v>353</v>
      </c>
      <c r="S1230" s="37"/>
      <c r="T1230" s="37"/>
      <c r="U1230" s="37"/>
      <c r="V1230" s="37"/>
      <c r="W1230" s="37"/>
      <c r="X1230" s="37"/>
      <c r="Y1230" s="37"/>
      <c r="Z1230" s="37"/>
      <c r="AA1230" s="37"/>
      <c r="AB1230" s="37"/>
      <c r="AC1230" s="37"/>
      <c r="AD1230" s="37"/>
      <c r="AE1230" s="37"/>
      <c r="AF1230" s="48"/>
      <c r="AG1230" s="48"/>
      <c r="AH1230" s="48"/>
      <c r="AI1230" s="48"/>
      <c r="AJ1230" s="48"/>
      <c r="AK1230" s="48"/>
      <c r="AL1230" s="48"/>
      <c r="AM1230" s="48"/>
      <c r="AN1230" s="48"/>
      <c r="AO1230" s="48"/>
      <c r="AP1230" s="48"/>
      <c r="AQ1230" s="48"/>
      <c r="AR1230" s="48"/>
      <c r="AS1230" s="48"/>
      <c r="AT1230" s="48"/>
      <c r="AU1230" s="48"/>
      <c r="AV1230" s="48"/>
      <c r="AW1230" s="48"/>
      <c r="AX1230" s="48"/>
      <c r="AY1230" s="48"/>
      <c r="AZ1230" s="48"/>
      <c r="BA1230" s="48"/>
      <c r="BB1230" s="48"/>
      <c r="BC1230" s="48"/>
      <c r="BD1230" s="48"/>
      <c r="BE1230" s="48"/>
      <c r="BF1230" s="48"/>
      <c r="BG1230" s="48"/>
      <c r="BH1230" s="48"/>
      <c r="BI1230" s="48"/>
      <c r="BJ1230" s="48"/>
      <c r="BK1230" s="48"/>
      <c r="BL1230" s="48"/>
      <c r="BM1230" s="48"/>
      <c r="BN1230" s="48"/>
      <c r="BO1230" s="48"/>
      <c r="BP1230" s="48"/>
      <c r="BQ1230" s="48"/>
      <c r="BR1230" s="48"/>
      <c r="BS1230" s="48"/>
      <c r="BT1230" s="48"/>
      <c r="BU1230" s="48"/>
      <c r="BV1230" s="48"/>
      <c r="BW1230" s="48"/>
      <c r="BX1230" s="48"/>
      <c r="BY1230" s="48"/>
      <c r="BZ1230" s="48"/>
      <c r="CA1230" s="48"/>
      <c r="CB1230" s="48"/>
      <c r="CC1230" s="48"/>
      <c r="CD1230" s="48"/>
      <c r="CE1230" s="48"/>
      <c r="CF1230" s="48"/>
      <c r="CG1230" s="48"/>
      <c r="CH1230" s="48"/>
      <c r="CI1230" s="48"/>
      <c r="CJ1230" s="48"/>
      <c r="CK1230" s="48"/>
      <c r="CL1230" s="48"/>
      <c r="CM1230" s="48"/>
      <c r="CN1230" s="48"/>
      <c r="CO1230" s="48"/>
      <c r="CP1230" s="48"/>
      <c r="CQ1230" s="48"/>
      <c r="CR1230" s="48"/>
      <c r="CS1230" s="48"/>
      <c r="CT1230" s="48"/>
      <c r="CU1230" s="48"/>
      <c r="CV1230" s="48"/>
      <c r="CW1230" s="48"/>
      <c r="CX1230" s="48"/>
      <c r="CY1230" s="48"/>
      <c r="CZ1230" s="48"/>
      <c r="DA1230" s="48"/>
      <c r="DB1230" s="48"/>
      <c r="DC1230" s="48"/>
      <c r="DD1230" s="48"/>
      <c r="DE1230" s="48"/>
      <c r="DF1230" s="48"/>
      <c r="DG1230" s="48"/>
      <c r="DH1230" s="48"/>
      <c r="DI1230" s="48"/>
      <c r="DJ1230" s="48"/>
      <c r="DK1230" s="48"/>
      <c r="DL1230" s="48"/>
      <c r="DM1230" s="48"/>
      <c r="DN1230" s="48"/>
      <c r="DO1230" s="48"/>
      <c r="DP1230" s="48"/>
      <c r="DQ1230" s="48"/>
      <c r="DR1230" s="48"/>
      <c r="DS1230" s="48"/>
      <c r="DT1230" s="48"/>
      <c r="DU1230" s="48"/>
      <c r="DV1230" s="48"/>
      <c r="DW1230" s="48"/>
      <c r="DX1230" s="48"/>
      <c r="DY1230" s="48"/>
      <c r="DZ1230" s="48"/>
      <c r="EA1230" s="48"/>
      <c r="EB1230" s="48"/>
      <c r="EC1230" s="48"/>
      <c r="ED1230" s="48"/>
      <c r="EE1230" s="48"/>
      <c r="EF1230" s="48"/>
      <c r="EG1230" s="48"/>
      <c r="EH1230" s="48"/>
      <c r="EI1230" s="48"/>
      <c r="EJ1230" s="48"/>
      <c r="EK1230" s="48"/>
      <c r="EL1230" s="48"/>
      <c r="EM1230" s="48"/>
      <c r="EN1230" s="48"/>
      <c r="EO1230" s="48"/>
      <c r="EP1230" s="48"/>
      <c r="EQ1230" s="48"/>
      <c r="ER1230" s="48"/>
      <c r="ES1230" s="48"/>
      <c r="ET1230" s="48"/>
      <c r="EU1230" s="48"/>
      <c r="EV1230" s="48"/>
      <c r="EW1230" s="48"/>
      <c r="EX1230" s="48"/>
      <c r="EY1230" s="48"/>
      <c r="EZ1230" s="48"/>
      <c r="FA1230" s="48"/>
      <c r="FB1230" s="48"/>
      <c r="FC1230" s="48"/>
      <c r="FD1230" s="48"/>
      <c r="FE1230" s="48"/>
      <c r="FF1230" s="48"/>
      <c r="FG1230" s="48"/>
      <c r="FH1230" s="48"/>
      <c r="FI1230" s="48"/>
      <c r="FJ1230" s="48"/>
      <c r="FK1230" s="48"/>
      <c r="FL1230" s="48"/>
      <c r="FM1230" s="48"/>
      <c r="FN1230" s="48"/>
      <c r="FO1230" s="48"/>
      <c r="FP1230" s="48"/>
      <c r="FQ1230" s="48"/>
      <c r="FR1230" s="48"/>
      <c r="FS1230" s="48"/>
      <c r="FT1230" s="48"/>
      <c r="FU1230" s="48"/>
      <c r="FV1230" s="48"/>
      <c r="FW1230" s="48"/>
      <c r="FX1230" s="48"/>
      <c r="FY1230" s="48"/>
      <c r="FZ1230" s="48"/>
      <c r="GA1230" s="48"/>
      <c r="GB1230" s="48"/>
      <c r="GC1230" s="48"/>
      <c r="GD1230" s="48"/>
      <c r="GE1230" s="48"/>
      <c r="GF1230" s="48"/>
      <c r="GG1230" s="48"/>
      <c r="GH1230" s="48"/>
      <c r="GI1230" s="48"/>
      <c r="GJ1230" s="48"/>
      <c r="GK1230" s="48"/>
      <c r="GL1230" s="48"/>
      <c r="GM1230" s="48"/>
      <c r="GN1230" s="48"/>
      <c r="GO1230" s="48"/>
      <c r="GP1230" s="48"/>
      <c r="GQ1230" s="48"/>
      <c r="GR1230" s="48"/>
      <c r="GS1230" s="48"/>
      <c r="GT1230" s="48"/>
      <c r="GU1230" s="48"/>
      <c r="GV1230" s="48"/>
      <c r="GW1230" s="48"/>
      <c r="GX1230" s="48"/>
      <c r="GY1230" s="48"/>
      <c r="GZ1230" s="48"/>
      <c r="HA1230" s="48"/>
      <c r="HB1230" s="48"/>
      <c r="HC1230" s="48"/>
      <c r="HD1230" s="48"/>
      <c r="HE1230" s="48"/>
      <c r="HF1230" s="48"/>
      <c r="HG1230" s="48"/>
      <c r="HH1230" s="48"/>
      <c r="HI1230" s="48"/>
      <c r="HJ1230" s="48"/>
      <c r="HK1230" s="48"/>
      <c r="HL1230" s="48"/>
      <c r="HM1230" s="48"/>
      <c r="HN1230" s="48"/>
      <c r="HO1230" s="48"/>
      <c r="HP1230" s="48"/>
      <c r="HQ1230" s="48"/>
      <c r="HR1230" s="48"/>
      <c r="HS1230" s="48"/>
      <c r="HT1230" s="48"/>
      <c r="HU1230" s="48"/>
      <c r="HV1230" s="48"/>
      <c r="HW1230" s="48"/>
      <c r="HX1230" s="48"/>
      <c r="HY1230" s="48"/>
      <c r="HZ1230" s="48"/>
      <c r="IA1230" s="48"/>
      <c r="IB1230" s="48"/>
      <c r="IC1230" s="48"/>
      <c r="ID1230" s="48"/>
      <c r="IE1230" s="48"/>
      <c r="IF1230" s="48"/>
      <c r="IG1230" s="48"/>
      <c r="IH1230" s="48"/>
      <c r="II1230" s="48"/>
      <c r="IJ1230" s="48"/>
      <c r="IK1230" s="48"/>
      <c r="IL1230" s="48"/>
      <c r="IM1230" s="48"/>
      <c r="IN1230" s="48"/>
      <c r="IO1230" s="48"/>
      <c r="IP1230" s="48"/>
      <c r="IQ1230" s="48"/>
      <c r="IR1230" s="48"/>
      <c r="IS1230" s="48"/>
      <c r="IT1230" s="48"/>
      <c r="IU1230" s="48"/>
      <c r="IV1230" s="48"/>
      <c r="IW1230" s="48"/>
      <c r="IX1230" s="48"/>
      <c r="IY1230" s="48"/>
      <c r="IZ1230" s="48"/>
      <c r="JA1230" s="48"/>
      <c r="JB1230" s="49"/>
      <c r="JC1230" s="49"/>
      <c r="JD1230" s="49"/>
      <c r="JE1230" s="49"/>
      <c r="JF1230" s="49"/>
      <c r="JG1230" s="49"/>
      <c r="JH1230" s="49"/>
      <c r="JI1230" s="49"/>
      <c r="JJ1230" s="49"/>
      <c r="JK1230" s="49"/>
      <c r="JL1230" s="49"/>
      <c r="JM1230" s="49"/>
    </row>
    <row r="1231" spans="2:273" ht="20.25" customHeight="1">
      <c r="B1231" s="116" t="s">
        <v>3912</v>
      </c>
      <c r="C1231" s="107">
        <v>20191</v>
      </c>
      <c r="D1231" s="108">
        <v>2019</v>
      </c>
      <c r="E1231" s="38" t="s">
        <v>1228</v>
      </c>
      <c r="F1231" s="141"/>
      <c r="G1231" s="353"/>
      <c r="H1231" s="3" t="s">
        <v>3913</v>
      </c>
      <c r="I1231" s="3" t="s">
        <v>53</v>
      </c>
      <c r="J1231" s="79">
        <v>15</v>
      </c>
      <c r="K1231" s="193">
        <v>128922</v>
      </c>
      <c r="L1231" s="3" t="s">
        <v>3914</v>
      </c>
      <c r="M1231" s="3" t="s">
        <v>46</v>
      </c>
      <c r="N1231" s="215">
        <v>2</v>
      </c>
      <c r="O1231" s="77">
        <v>3</v>
      </c>
      <c r="P1231" s="77">
        <v>56</v>
      </c>
      <c r="Q1231" s="3" t="s">
        <v>47</v>
      </c>
      <c r="R1231" s="3" t="s">
        <v>139</v>
      </c>
      <c r="S1231" s="6"/>
      <c r="T1231" s="6"/>
      <c r="Y1231" s="6"/>
      <c r="Z1231" s="6"/>
      <c r="AR1231" s="7" t="s">
        <v>47</v>
      </c>
      <c r="AS1231" s="7" t="s">
        <v>53</v>
      </c>
    </row>
    <row r="1232" spans="2:273" ht="20.25" customHeight="1">
      <c r="B1232" s="116" t="s">
        <v>3915</v>
      </c>
      <c r="C1232" s="107">
        <v>20191</v>
      </c>
      <c r="D1232" s="108">
        <v>2019</v>
      </c>
      <c r="E1232" s="38" t="s">
        <v>1228</v>
      </c>
      <c r="F1232" s="141"/>
      <c r="G1232" s="353"/>
      <c r="H1232" s="3" t="s">
        <v>3916</v>
      </c>
      <c r="I1232" s="3" t="s">
        <v>53</v>
      </c>
      <c r="J1232" s="79">
        <v>45</v>
      </c>
      <c r="K1232" s="193">
        <v>487589</v>
      </c>
      <c r="L1232" s="3" t="s">
        <v>3914</v>
      </c>
      <c r="M1232" s="3" t="s">
        <v>46</v>
      </c>
      <c r="N1232" s="215">
        <v>2</v>
      </c>
      <c r="O1232" s="77">
        <v>3</v>
      </c>
      <c r="P1232" s="77">
        <v>56</v>
      </c>
      <c r="Q1232" s="3" t="s">
        <v>47</v>
      </c>
      <c r="R1232" s="3" t="s">
        <v>151</v>
      </c>
      <c r="S1232" s="6"/>
      <c r="T1232" s="6"/>
      <c r="Y1232" s="6"/>
      <c r="Z1232" s="6"/>
      <c r="AF1232" s="48"/>
      <c r="AG1232" s="48"/>
      <c r="AH1232" s="48"/>
      <c r="AI1232" s="48"/>
      <c r="AJ1232" s="48"/>
      <c r="AK1232" s="48"/>
      <c r="AL1232" s="48"/>
      <c r="AM1232" s="48"/>
      <c r="AN1232" s="48"/>
      <c r="AO1232" s="48"/>
      <c r="AP1232" s="48"/>
      <c r="AQ1232" s="48"/>
      <c r="AR1232" s="48"/>
      <c r="AS1232" s="48"/>
      <c r="AT1232" s="48"/>
      <c r="AU1232" s="48"/>
      <c r="AV1232" s="48"/>
      <c r="AW1232" s="48"/>
      <c r="AX1232" s="48"/>
      <c r="AY1232" s="48"/>
      <c r="AZ1232" s="48"/>
      <c r="BA1232" s="48"/>
      <c r="BB1232" s="48"/>
      <c r="BC1232" s="48"/>
      <c r="BD1232" s="48"/>
      <c r="BE1232" s="48"/>
      <c r="BF1232" s="48"/>
      <c r="BG1232" s="48"/>
      <c r="BH1232" s="48"/>
      <c r="BI1232" s="48"/>
      <c r="BJ1232" s="48"/>
      <c r="BK1232" s="48"/>
      <c r="BL1232" s="48"/>
      <c r="BM1232" s="48"/>
      <c r="BN1232" s="48"/>
      <c r="BO1232" s="48"/>
      <c r="BP1232" s="48"/>
      <c r="BQ1232" s="48"/>
      <c r="BR1232" s="48"/>
      <c r="BS1232" s="48"/>
      <c r="BT1232" s="48"/>
      <c r="BU1232" s="48"/>
      <c r="BV1232" s="48"/>
      <c r="BW1232" s="48"/>
      <c r="BX1232" s="48"/>
      <c r="BY1232" s="48"/>
      <c r="BZ1232" s="48"/>
      <c r="CA1232" s="48"/>
      <c r="CB1232" s="48"/>
      <c r="CC1232" s="48"/>
      <c r="CD1232" s="48"/>
      <c r="CE1232" s="48"/>
      <c r="CF1232" s="48"/>
      <c r="CG1232" s="48"/>
      <c r="CH1232" s="48"/>
      <c r="CI1232" s="48"/>
      <c r="CJ1232" s="48"/>
      <c r="CK1232" s="48"/>
      <c r="CL1232" s="48"/>
      <c r="CM1232" s="48"/>
      <c r="CN1232" s="48"/>
      <c r="CO1232" s="48"/>
      <c r="CP1232" s="48"/>
      <c r="CQ1232" s="48"/>
      <c r="CR1232" s="48"/>
      <c r="CS1232" s="48"/>
      <c r="CT1232" s="48"/>
      <c r="CU1232" s="48"/>
      <c r="CV1232" s="48"/>
      <c r="CW1232" s="48"/>
      <c r="CX1232" s="48"/>
      <c r="CY1232" s="48"/>
      <c r="CZ1232" s="48"/>
      <c r="DA1232" s="48"/>
      <c r="DB1232" s="48"/>
      <c r="DC1232" s="48"/>
      <c r="DD1232" s="48"/>
      <c r="DE1232" s="48"/>
      <c r="DF1232" s="48"/>
      <c r="DG1232" s="48"/>
      <c r="DH1232" s="48"/>
      <c r="DI1232" s="48"/>
      <c r="DJ1232" s="48"/>
      <c r="DK1232" s="48"/>
      <c r="DL1232" s="48"/>
      <c r="DM1232" s="48"/>
      <c r="DN1232" s="48"/>
      <c r="DO1232" s="48"/>
      <c r="DP1232" s="48"/>
      <c r="DQ1232" s="48"/>
      <c r="DR1232" s="48"/>
      <c r="DS1232" s="48"/>
      <c r="DT1232" s="48"/>
      <c r="DU1232" s="48"/>
      <c r="DV1232" s="48"/>
      <c r="DW1232" s="48"/>
      <c r="DX1232" s="48"/>
      <c r="DY1232" s="48"/>
      <c r="DZ1232" s="48"/>
      <c r="EA1232" s="48"/>
      <c r="EB1232" s="48"/>
      <c r="EC1232" s="48"/>
      <c r="ED1232" s="48"/>
      <c r="EE1232" s="48"/>
      <c r="EF1232" s="48"/>
      <c r="EG1232" s="48"/>
      <c r="EH1232" s="48"/>
      <c r="EI1232" s="48"/>
      <c r="EJ1232" s="48"/>
      <c r="EK1232" s="48"/>
      <c r="EL1232" s="48"/>
      <c r="EM1232" s="48"/>
      <c r="EN1232" s="48"/>
      <c r="EO1232" s="48"/>
      <c r="EP1232" s="48"/>
      <c r="EQ1232" s="48"/>
      <c r="ER1232" s="48"/>
      <c r="ES1232" s="48"/>
      <c r="ET1232" s="48"/>
      <c r="EU1232" s="48"/>
      <c r="EV1232" s="48"/>
      <c r="EW1232" s="48"/>
      <c r="EX1232" s="48"/>
      <c r="EY1232" s="48"/>
      <c r="EZ1232" s="48"/>
      <c r="FA1232" s="48"/>
      <c r="FB1232" s="48"/>
      <c r="FC1232" s="48"/>
      <c r="FD1232" s="48"/>
      <c r="FE1232" s="48"/>
      <c r="FF1232" s="48"/>
      <c r="FG1232" s="48"/>
      <c r="FH1232" s="48"/>
      <c r="FI1232" s="48"/>
      <c r="FJ1232" s="48"/>
      <c r="FK1232" s="48"/>
      <c r="FL1232" s="48"/>
      <c r="FM1232" s="48"/>
      <c r="FN1232" s="48"/>
      <c r="FO1232" s="48"/>
      <c r="FP1232" s="48"/>
      <c r="FQ1232" s="48"/>
      <c r="FR1232" s="48"/>
      <c r="FS1232" s="48"/>
      <c r="FT1232" s="48"/>
      <c r="FU1232" s="48"/>
      <c r="FV1232" s="48"/>
      <c r="FW1232" s="48"/>
      <c r="FX1232" s="48"/>
      <c r="FY1232" s="48"/>
      <c r="FZ1232" s="48"/>
      <c r="GA1232" s="48"/>
      <c r="GB1232" s="48"/>
      <c r="GC1232" s="48"/>
      <c r="GD1232" s="48"/>
      <c r="GE1232" s="48"/>
      <c r="GF1232" s="48"/>
      <c r="GG1232" s="48"/>
      <c r="GH1232" s="48"/>
      <c r="GI1232" s="48"/>
      <c r="GJ1232" s="48"/>
      <c r="GK1232" s="48"/>
      <c r="GL1232" s="48"/>
      <c r="GM1232" s="48"/>
      <c r="GN1232" s="48"/>
      <c r="GO1232" s="48"/>
      <c r="GP1232" s="48"/>
      <c r="GQ1232" s="48"/>
      <c r="GR1232" s="48"/>
      <c r="GS1232" s="48"/>
      <c r="GT1232" s="48"/>
      <c r="GU1232" s="48"/>
      <c r="GV1232" s="48"/>
      <c r="GW1232" s="48"/>
      <c r="GX1232" s="48"/>
      <c r="GY1232" s="48"/>
      <c r="GZ1232" s="48"/>
      <c r="HA1232" s="48"/>
      <c r="HB1232" s="48"/>
      <c r="HC1232" s="48"/>
      <c r="HD1232" s="48"/>
      <c r="HE1232" s="48"/>
      <c r="HF1232" s="48"/>
      <c r="HG1232" s="48"/>
      <c r="HH1232" s="48"/>
      <c r="HI1232" s="48"/>
      <c r="HJ1232" s="48"/>
      <c r="HK1232" s="48"/>
      <c r="HL1232" s="48"/>
      <c r="HM1232" s="48"/>
      <c r="HN1232" s="48"/>
      <c r="HO1232" s="48"/>
      <c r="HP1232" s="48"/>
      <c r="HQ1232" s="48"/>
      <c r="HR1232" s="48"/>
      <c r="HS1232" s="48"/>
      <c r="HT1232" s="48"/>
      <c r="HU1232" s="48"/>
      <c r="HV1232" s="48"/>
      <c r="HW1232" s="48"/>
      <c r="HX1232" s="48"/>
      <c r="HY1232" s="48"/>
      <c r="HZ1232" s="48"/>
      <c r="IA1232" s="48"/>
      <c r="IB1232" s="48"/>
      <c r="IC1232" s="48"/>
      <c r="ID1232" s="48"/>
      <c r="IE1232" s="48"/>
      <c r="IF1232" s="48"/>
      <c r="IG1232" s="48"/>
      <c r="IH1232" s="48"/>
      <c r="II1232" s="48"/>
      <c r="IJ1232" s="48"/>
      <c r="IK1232" s="48"/>
      <c r="IL1232" s="48"/>
      <c r="IM1232" s="48"/>
      <c r="IN1232" s="48"/>
      <c r="IO1232" s="48"/>
      <c r="IP1232" s="48"/>
      <c r="IQ1232" s="48"/>
      <c r="IR1232" s="48"/>
      <c r="IS1232" s="48"/>
      <c r="IT1232" s="48"/>
      <c r="IU1232" s="48"/>
      <c r="IV1232" s="48"/>
      <c r="IW1232" s="48"/>
      <c r="IX1232" s="48"/>
      <c r="IY1232" s="48"/>
      <c r="IZ1232" s="48"/>
      <c r="JA1232" s="48"/>
      <c r="JB1232" s="49"/>
      <c r="JC1232" s="49"/>
      <c r="JD1232" s="49"/>
      <c r="JE1232" s="49"/>
      <c r="JF1232" s="49"/>
      <c r="JG1232" s="49"/>
      <c r="JH1232" s="49"/>
      <c r="JI1232" s="49"/>
      <c r="JJ1232" s="49"/>
      <c r="JK1232" s="49"/>
      <c r="JL1232" s="49"/>
      <c r="JM1232" s="49"/>
    </row>
    <row r="1233" spans="2:273" ht="20.25" customHeight="1">
      <c r="B1233" s="116" t="s">
        <v>3917</v>
      </c>
      <c r="C1233" s="107">
        <v>20191</v>
      </c>
      <c r="D1233" s="108">
        <v>2019</v>
      </c>
      <c r="E1233" s="38" t="s">
        <v>3918</v>
      </c>
      <c r="F1233" s="141"/>
      <c r="G1233" s="353"/>
      <c r="H1233" s="3" t="s">
        <v>3919</v>
      </c>
      <c r="I1233" s="3" t="s">
        <v>53</v>
      </c>
      <c r="J1233" s="79">
        <v>70</v>
      </c>
      <c r="K1233" s="193">
        <v>33398117</v>
      </c>
      <c r="L1233" s="3" t="s">
        <v>3920</v>
      </c>
      <c r="M1233" s="3" t="s">
        <v>1072</v>
      </c>
      <c r="N1233" s="215">
        <v>2</v>
      </c>
      <c r="O1233" s="77">
        <v>4</v>
      </c>
      <c r="P1233" s="77">
        <v>8</v>
      </c>
      <c r="Q1233" s="3" t="s">
        <v>47</v>
      </c>
      <c r="R1233" s="3" t="s">
        <v>219</v>
      </c>
      <c r="S1233" s="6"/>
      <c r="T1233" s="6"/>
      <c r="Y1233" s="6"/>
      <c r="Z1233" s="6"/>
    </row>
    <row r="1234" spans="2:273" ht="20.25" customHeight="1">
      <c r="B1234" s="116" t="s">
        <v>3921</v>
      </c>
      <c r="C1234" s="107">
        <v>20191</v>
      </c>
      <c r="D1234" s="108">
        <v>2019</v>
      </c>
      <c r="E1234" s="38" t="s">
        <v>3922</v>
      </c>
      <c r="F1234" s="141"/>
      <c r="G1234" s="353"/>
      <c r="H1234" s="3" t="s">
        <v>3923</v>
      </c>
      <c r="I1234" s="3" t="s">
        <v>53</v>
      </c>
      <c r="J1234" s="79">
        <v>13</v>
      </c>
      <c r="K1234" s="193">
        <v>159000</v>
      </c>
      <c r="L1234" s="3" t="s">
        <v>3924</v>
      </c>
      <c r="M1234" s="3" t="s">
        <v>39</v>
      </c>
      <c r="N1234" s="215">
        <v>9</v>
      </c>
      <c r="O1234" s="77">
        <v>2</v>
      </c>
      <c r="P1234" s="77">
        <v>8</v>
      </c>
      <c r="Q1234" s="3" t="s">
        <v>47</v>
      </c>
      <c r="R1234" s="3" t="s">
        <v>80</v>
      </c>
      <c r="S1234" s="6"/>
      <c r="T1234" s="6"/>
      <c r="Y1234" s="6"/>
      <c r="Z1234" s="6"/>
      <c r="AF1234" s="48"/>
      <c r="AG1234" s="48"/>
      <c r="AH1234" s="48"/>
      <c r="AI1234" s="48"/>
      <c r="AJ1234" s="48"/>
      <c r="AK1234" s="48"/>
      <c r="AL1234" s="48"/>
      <c r="AM1234" s="48"/>
      <c r="AN1234" s="48"/>
      <c r="AO1234" s="48"/>
      <c r="AP1234" s="48"/>
      <c r="AQ1234" s="48"/>
      <c r="AR1234" s="48"/>
      <c r="AS1234" s="48"/>
      <c r="AT1234" s="48"/>
      <c r="AU1234" s="48"/>
      <c r="AV1234" s="48"/>
      <c r="AW1234" s="48"/>
      <c r="AX1234" s="48"/>
      <c r="AY1234" s="48"/>
      <c r="AZ1234" s="48"/>
      <c r="BA1234" s="48"/>
      <c r="BB1234" s="48"/>
      <c r="BC1234" s="48"/>
      <c r="BD1234" s="48"/>
      <c r="BE1234" s="48"/>
      <c r="BF1234" s="48"/>
      <c r="BG1234" s="48"/>
      <c r="BH1234" s="48"/>
      <c r="BI1234" s="48"/>
      <c r="BJ1234" s="48"/>
      <c r="BK1234" s="48"/>
      <c r="BL1234" s="48"/>
      <c r="BM1234" s="48"/>
      <c r="BN1234" s="48"/>
      <c r="BO1234" s="48"/>
      <c r="BP1234" s="48"/>
      <c r="BQ1234" s="48"/>
      <c r="BR1234" s="48"/>
      <c r="BS1234" s="48"/>
      <c r="BT1234" s="48"/>
      <c r="BU1234" s="48"/>
      <c r="BV1234" s="48"/>
      <c r="BW1234" s="48"/>
      <c r="BX1234" s="48"/>
      <c r="BY1234" s="48"/>
      <c r="BZ1234" s="48"/>
      <c r="CA1234" s="48"/>
      <c r="CB1234" s="48"/>
      <c r="CC1234" s="48"/>
      <c r="CD1234" s="48"/>
      <c r="CE1234" s="48"/>
      <c r="CF1234" s="48"/>
      <c r="CG1234" s="48"/>
      <c r="CH1234" s="48"/>
      <c r="CI1234" s="48"/>
      <c r="CJ1234" s="48"/>
      <c r="CK1234" s="48"/>
      <c r="CL1234" s="48"/>
      <c r="CM1234" s="48"/>
      <c r="CN1234" s="48"/>
      <c r="CO1234" s="48"/>
      <c r="CP1234" s="48"/>
      <c r="CQ1234" s="48"/>
      <c r="CR1234" s="48"/>
      <c r="CS1234" s="48"/>
      <c r="CT1234" s="48"/>
      <c r="CU1234" s="48"/>
      <c r="CV1234" s="48"/>
      <c r="CW1234" s="48"/>
      <c r="CX1234" s="48"/>
      <c r="CY1234" s="48"/>
      <c r="CZ1234" s="48"/>
      <c r="DA1234" s="48"/>
      <c r="DB1234" s="48"/>
      <c r="DC1234" s="48"/>
      <c r="DD1234" s="48"/>
      <c r="DE1234" s="48"/>
      <c r="DF1234" s="48"/>
      <c r="DG1234" s="48"/>
      <c r="DH1234" s="48"/>
      <c r="DI1234" s="48"/>
      <c r="DJ1234" s="48"/>
      <c r="DK1234" s="48"/>
      <c r="DL1234" s="48"/>
      <c r="DM1234" s="48"/>
      <c r="DN1234" s="48"/>
      <c r="DO1234" s="48"/>
      <c r="DP1234" s="48"/>
      <c r="DQ1234" s="48"/>
      <c r="DR1234" s="48"/>
      <c r="DS1234" s="48"/>
      <c r="DT1234" s="48"/>
      <c r="DU1234" s="48"/>
      <c r="DV1234" s="48"/>
      <c r="DW1234" s="48"/>
      <c r="DX1234" s="48"/>
      <c r="DY1234" s="48"/>
      <c r="DZ1234" s="48"/>
      <c r="EA1234" s="48"/>
      <c r="EB1234" s="48"/>
      <c r="EC1234" s="48"/>
      <c r="ED1234" s="48"/>
      <c r="EE1234" s="48"/>
      <c r="EF1234" s="48"/>
      <c r="EG1234" s="48"/>
      <c r="EH1234" s="48"/>
      <c r="EI1234" s="48"/>
      <c r="EJ1234" s="48"/>
      <c r="EK1234" s="48"/>
      <c r="EL1234" s="48"/>
      <c r="EM1234" s="48"/>
      <c r="EN1234" s="48"/>
      <c r="EO1234" s="48"/>
      <c r="EP1234" s="48"/>
      <c r="EQ1234" s="48"/>
      <c r="ER1234" s="48"/>
      <c r="ES1234" s="48"/>
      <c r="ET1234" s="48"/>
      <c r="EU1234" s="48"/>
      <c r="EV1234" s="48"/>
      <c r="EW1234" s="48"/>
      <c r="EX1234" s="48"/>
      <c r="EY1234" s="48"/>
      <c r="EZ1234" s="48"/>
      <c r="FA1234" s="48"/>
      <c r="FB1234" s="48"/>
      <c r="FC1234" s="48"/>
      <c r="FD1234" s="48"/>
      <c r="FE1234" s="48"/>
      <c r="FF1234" s="48"/>
      <c r="FG1234" s="48"/>
      <c r="FH1234" s="48"/>
      <c r="FI1234" s="48"/>
      <c r="FJ1234" s="48"/>
      <c r="FK1234" s="48"/>
      <c r="FL1234" s="48"/>
      <c r="FM1234" s="48"/>
      <c r="FN1234" s="48"/>
      <c r="FO1234" s="48"/>
      <c r="FP1234" s="48"/>
      <c r="FQ1234" s="48"/>
      <c r="FR1234" s="48"/>
      <c r="FS1234" s="48"/>
      <c r="FT1234" s="48"/>
      <c r="FU1234" s="48"/>
      <c r="FV1234" s="48"/>
      <c r="FW1234" s="48"/>
      <c r="FX1234" s="48"/>
      <c r="FY1234" s="48"/>
      <c r="FZ1234" s="48"/>
      <c r="GA1234" s="48"/>
      <c r="GB1234" s="48"/>
      <c r="GC1234" s="48"/>
      <c r="GD1234" s="48"/>
      <c r="GE1234" s="48"/>
      <c r="GF1234" s="48"/>
      <c r="GG1234" s="48"/>
      <c r="GH1234" s="48"/>
      <c r="GI1234" s="48"/>
      <c r="GJ1234" s="48"/>
      <c r="GK1234" s="48"/>
      <c r="GL1234" s="48"/>
      <c r="GM1234" s="48"/>
      <c r="GN1234" s="48"/>
      <c r="GO1234" s="48"/>
      <c r="GP1234" s="48"/>
      <c r="GQ1234" s="48"/>
      <c r="GR1234" s="48"/>
      <c r="GS1234" s="48"/>
      <c r="GT1234" s="48"/>
      <c r="GU1234" s="48"/>
      <c r="GV1234" s="48"/>
      <c r="GW1234" s="48"/>
      <c r="GX1234" s="48"/>
      <c r="GY1234" s="48"/>
      <c r="GZ1234" s="48"/>
      <c r="HA1234" s="48"/>
      <c r="HB1234" s="48"/>
      <c r="HC1234" s="48"/>
      <c r="HD1234" s="48"/>
      <c r="HE1234" s="48"/>
      <c r="HF1234" s="48"/>
      <c r="HG1234" s="48"/>
      <c r="HH1234" s="48"/>
      <c r="HI1234" s="48"/>
      <c r="HJ1234" s="48"/>
      <c r="HK1234" s="48"/>
      <c r="HL1234" s="48"/>
      <c r="HM1234" s="48"/>
      <c r="HN1234" s="48"/>
      <c r="HO1234" s="48"/>
      <c r="HP1234" s="48"/>
      <c r="HQ1234" s="48"/>
      <c r="HR1234" s="48"/>
      <c r="HS1234" s="48"/>
      <c r="HT1234" s="48"/>
      <c r="HU1234" s="48"/>
      <c r="HV1234" s="48"/>
      <c r="HW1234" s="48"/>
      <c r="HX1234" s="48"/>
      <c r="HY1234" s="48"/>
      <c r="HZ1234" s="48"/>
      <c r="IA1234" s="48"/>
      <c r="IB1234" s="48"/>
      <c r="IC1234" s="48"/>
      <c r="ID1234" s="48"/>
      <c r="IE1234" s="48"/>
      <c r="IF1234" s="48"/>
      <c r="IG1234" s="48"/>
      <c r="IH1234" s="48"/>
      <c r="II1234" s="48"/>
      <c r="IJ1234" s="48"/>
      <c r="IK1234" s="48"/>
      <c r="IL1234" s="48"/>
      <c r="IM1234" s="48"/>
      <c r="IN1234" s="48"/>
      <c r="IO1234" s="48"/>
      <c r="IP1234" s="48"/>
      <c r="IQ1234" s="48"/>
      <c r="IR1234" s="48"/>
      <c r="IS1234" s="48"/>
      <c r="IT1234" s="48"/>
      <c r="IU1234" s="48"/>
      <c r="IV1234" s="48"/>
      <c r="IW1234" s="48"/>
      <c r="IX1234" s="48"/>
      <c r="IY1234" s="48"/>
      <c r="IZ1234" s="48"/>
      <c r="JA1234" s="48"/>
      <c r="JB1234" s="49"/>
      <c r="JC1234" s="49"/>
      <c r="JD1234" s="49"/>
      <c r="JE1234" s="49"/>
      <c r="JF1234" s="49"/>
      <c r="JG1234" s="49"/>
      <c r="JH1234" s="49"/>
      <c r="JI1234" s="49"/>
      <c r="JJ1234" s="49"/>
      <c r="JK1234" s="49"/>
      <c r="JL1234" s="49"/>
      <c r="JM1234" s="49"/>
    </row>
    <row r="1235" spans="2:273" ht="20.25" customHeight="1">
      <c r="B1235" s="116" t="s">
        <v>6761</v>
      </c>
      <c r="C1235" s="107">
        <v>20201</v>
      </c>
      <c r="D1235" s="109">
        <v>2020</v>
      </c>
      <c r="E1235" s="65" t="s">
        <v>3922</v>
      </c>
      <c r="F1235" s="140"/>
      <c r="G1235" s="354"/>
      <c r="H1235" s="57" t="s">
        <v>3923</v>
      </c>
      <c r="I1235" s="57" t="s">
        <v>53</v>
      </c>
      <c r="J1235" s="78">
        <v>9</v>
      </c>
      <c r="K1235" s="192">
        <v>365259</v>
      </c>
      <c r="L1235" s="57" t="s">
        <v>6762</v>
      </c>
      <c r="M1235" s="57" t="s">
        <v>39</v>
      </c>
      <c r="N1235" s="215">
        <v>9</v>
      </c>
      <c r="O1235" s="78">
        <v>2</v>
      </c>
      <c r="P1235" s="78">
        <v>8</v>
      </c>
      <c r="Q1235" s="57" t="s">
        <v>47</v>
      </c>
      <c r="R1235" s="57" t="s">
        <v>139</v>
      </c>
      <c r="S1235" s="48"/>
      <c r="T1235" s="48"/>
      <c r="U1235" s="48"/>
      <c r="V1235" s="48"/>
      <c r="W1235" s="48"/>
      <c r="X1235" s="48"/>
      <c r="Y1235" s="48"/>
      <c r="Z1235" s="48"/>
      <c r="AA1235" s="48"/>
      <c r="AB1235" s="48"/>
      <c r="AC1235" s="48"/>
      <c r="AD1235" s="48"/>
      <c r="AE1235" s="48"/>
      <c r="AF1235" s="48"/>
      <c r="AG1235" s="48"/>
      <c r="AH1235" s="48"/>
      <c r="AI1235" s="48"/>
      <c r="AJ1235" s="48"/>
      <c r="AK1235" s="48"/>
      <c r="AL1235" s="48"/>
      <c r="AM1235" s="48"/>
      <c r="AN1235" s="48"/>
      <c r="AO1235" s="48"/>
      <c r="AP1235" s="48"/>
      <c r="AQ1235" s="48"/>
      <c r="AR1235" s="48"/>
      <c r="AS1235" s="48"/>
      <c r="AT1235" s="48"/>
      <c r="AU1235" s="48"/>
      <c r="AV1235" s="48"/>
      <c r="AW1235" s="48"/>
      <c r="AX1235" s="48"/>
      <c r="AY1235" s="48"/>
      <c r="AZ1235" s="48"/>
      <c r="BA1235" s="48"/>
      <c r="BB1235" s="48"/>
      <c r="BC1235" s="48"/>
      <c r="BD1235" s="48"/>
      <c r="BE1235" s="48"/>
      <c r="BF1235" s="48"/>
      <c r="BG1235" s="48"/>
      <c r="BH1235" s="48"/>
      <c r="BI1235" s="48"/>
      <c r="BJ1235" s="48"/>
      <c r="BK1235" s="48"/>
      <c r="BL1235" s="48"/>
      <c r="BM1235" s="48"/>
      <c r="BN1235" s="48"/>
      <c r="BO1235" s="48"/>
      <c r="BP1235" s="48"/>
      <c r="BQ1235" s="48"/>
      <c r="BR1235" s="48"/>
      <c r="BS1235" s="48"/>
      <c r="BT1235" s="48"/>
      <c r="BU1235" s="48"/>
      <c r="BV1235" s="48"/>
      <c r="BW1235" s="48"/>
      <c r="BX1235" s="48"/>
      <c r="BY1235" s="48"/>
      <c r="BZ1235" s="48"/>
      <c r="CA1235" s="48"/>
      <c r="CB1235" s="48"/>
      <c r="CC1235" s="48"/>
      <c r="CD1235" s="48"/>
      <c r="CE1235" s="48"/>
      <c r="CF1235" s="48"/>
      <c r="CG1235" s="48"/>
      <c r="CH1235" s="48"/>
      <c r="CI1235" s="48"/>
      <c r="CJ1235" s="48"/>
      <c r="CK1235" s="48"/>
      <c r="CL1235" s="48"/>
      <c r="CM1235" s="48"/>
      <c r="CN1235" s="48"/>
      <c r="CO1235" s="48"/>
      <c r="CP1235" s="48"/>
      <c r="CQ1235" s="48"/>
      <c r="CR1235" s="48"/>
      <c r="CS1235" s="48"/>
      <c r="CT1235" s="48"/>
      <c r="CU1235" s="48"/>
      <c r="CV1235" s="48"/>
      <c r="CW1235" s="48"/>
      <c r="CX1235" s="48"/>
      <c r="CY1235" s="48"/>
      <c r="CZ1235" s="48"/>
      <c r="DA1235" s="48"/>
      <c r="DB1235" s="48"/>
      <c r="DC1235" s="48"/>
      <c r="DD1235" s="48"/>
      <c r="DE1235" s="48"/>
      <c r="DF1235" s="48"/>
      <c r="DG1235" s="48"/>
      <c r="DH1235" s="48"/>
      <c r="DI1235" s="48"/>
      <c r="DJ1235" s="48"/>
      <c r="DK1235" s="48"/>
      <c r="DL1235" s="48"/>
      <c r="DM1235" s="48"/>
      <c r="DN1235" s="48"/>
      <c r="DO1235" s="48"/>
      <c r="DP1235" s="48"/>
      <c r="DQ1235" s="48"/>
      <c r="DR1235" s="48"/>
      <c r="DS1235" s="48"/>
      <c r="DT1235" s="48"/>
      <c r="DU1235" s="48"/>
      <c r="DV1235" s="48"/>
      <c r="DW1235" s="48"/>
      <c r="DX1235" s="48"/>
      <c r="DY1235" s="48"/>
      <c r="DZ1235" s="48"/>
      <c r="EA1235" s="48"/>
      <c r="EB1235" s="48"/>
      <c r="EC1235" s="48"/>
      <c r="ED1235" s="48"/>
      <c r="EE1235" s="48"/>
      <c r="EF1235" s="48"/>
      <c r="EG1235" s="48"/>
      <c r="EH1235" s="48"/>
      <c r="EI1235" s="48"/>
      <c r="EJ1235" s="48"/>
      <c r="EK1235" s="48"/>
      <c r="EL1235" s="48"/>
      <c r="EM1235" s="48"/>
      <c r="EN1235" s="48"/>
      <c r="EO1235" s="48"/>
      <c r="EP1235" s="48"/>
      <c r="EQ1235" s="48"/>
      <c r="ER1235" s="48"/>
      <c r="ES1235" s="48"/>
      <c r="ET1235" s="48"/>
      <c r="EU1235" s="48"/>
      <c r="EV1235" s="48"/>
      <c r="EW1235" s="48"/>
      <c r="EX1235" s="48"/>
      <c r="EY1235" s="48"/>
      <c r="EZ1235" s="48"/>
      <c r="FA1235" s="48"/>
      <c r="FB1235" s="48"/>
      <c r="FC1235" s="48"/>
      <c r="FD1235" s="48"/>
      <c r="FE1235" s="48"/>
      <c r="FF1235" s="48"/>
      <c r="FG1235" s="48"/>
      <c r="FH1235" s="48"/>
      <c r="FI1235" s="48"/>
      <c r="FJ1235" s="48"/>
      <c r="FK1235" s="48"/>
      <c r="FL1235" s="48"/>
      <c r="FM1235" s="48"/>
      <c r="FN1235" s="48"/>
      <c r="FO1235" s="48"/>
      <c r="FP1235" s="48"/>
      <c r="FQ1235" s="48"/>
      <c r="FR1235" s="48"/>
      <c r="FS1235" s="48"/>
      <c r="FT1235" s="48"/>
      <c r="FU1235" s="48"/>
      <c r="FV1235" s="48"/>
      <c r="FW1235" s="48"/>
      <c r="FX1235" s="48"/>
      <c r="FY1235" s="48"/>
      <c r="FZ1235" s="48"/>
      <c r="GA1235" s="48"/>
      <c r="GB1235" s="48"/>
      <c r="GC1235" s="48"/>
      <c r="GD1235" s="48"/>
      <c r="GE1235" s="48"/>
      <c r="GF1235" s="48"/>
      <c r="GG1235" s="48"/>
      <c r="GH1235" s="48"/>
      <c r="GI1235" s="48"/>
      <c r="GJ1235" s="48"/>
      <c r="GK1235" s="48"/>
      <c r="GL1235" s="48"/>
      <c r="GM1235" s="48"/>
      <c r="GN1235" s="48"/>
      <c r="GO1235" s="48"/>
      <c r="GP1235" s="48"/>
      <c r="GQ1235" s="48"/>
      <c r="GR1235" s="48"/>
      <c r="GS1235" s="48"/>
      <c r="GT1235" s="48"/>
      <c r="GU1235" s="48"/>
      <c r="GV1235" s="48"/>
      <c r="GW1235" s="48"/>
      <c r="GX1235" s="48"/>
      <c r="GY1235" s="48"/>
      <c r="GZ1235" s="48"/>
      <c r="HA1235" s="48"/>
      <c r="HB1235" s="48"/>
      <c r="HC1235" s="48"/>
      <c r="HD1235" s="48"/>
      <c r="HE1235" s="48"/>
      <c r="HF1235" s="48"/>
      <c r="HG1235" s="48"/>
      <c r="HH1235" s="48"/>
      <c r="HI1235" s="48"/>
      <c r="HJ1235" s="48"/>
      <c r="HK1235" s="48"/>
      <c r="HL1235" s="48"/>
      <c r="HM1235" s="48"/>
      <c r="HN1235" s="48"/>
      <c r="HO1235" s="48"/>
      <c r="HP1235" s="48"/>
      <c r="HQ1235" s="48"/>
      <c r="HR1235" s="48"/>
      <c r="HS1235" s="48"/>
      <c r="HT1235" s="48"/>
      <c r="HU1235" s="48"/>
      <c r="HV1235" s="48"/>
      <c r="HW1235" s="48"/>
      <c r="HX1235" s="48"/>
      <c r="HY1235" s="48"/>
      <c r="HZ1235" s="48"/>
      <c r="IA1235" s="48"/>
      <c r="IB1235" s="48"/>
      <c r="IC1235" s="48"/>
      <c r="ID1235" s="48"/>
      <c r="IE1235" s="48"/>
      <c r="IF1235" s="48"/>
      <c r="IG1235" s="48"/>
      <c r="IH1235" s="48"/>
      <c r="II1235" s="48"/>
      <c r="IJ1235" s="48"/>
      <c r="IK1235" s="48"/>
      <c r="IL1235" s="48"/>
      <c r="IM1235" s="48"/>
      <c r="IN1235" s="48"/>
      <c r="IO1235" s="48"/>
      <c r="IP1235" s="48"/>
      <c r="IQ1235" s="48"/>
      <c r="IR1235" s="48"/>
      <c r="IS1235" s="48"/>
      <c r="IT1235" s="48"/>
      <c r="IU1235" s="48"/>
      <c r="IV1235" s="48"/>
      <c r="IW1235" s="48"/>
      <c r="IX1235" s="48"/>
      <c r="IY1235" s="48"/>
      <c r="IZ1235" s="48"/>
      <c r="JA1235" s="48"/>
      <c r="JB1235" s="49"/>
      <c r="JC1235" s="49"/>
      <c r="JD1235" s="49"/>
      <c r="JE1235" s="49"/>
      <c r="JF1235" s="49"/>
      <c r="JG1235" s="49"/>
      <c r="JH1235" s="49"/>
      <c r="JI1235" s="49"/>
      <c r="JJ1235" s="49"/>
      <c r="JK1235" s="49"/>
      <c r="JL1235" s="49"/>
      <c r="JM1235" s="49"/>
    </row>
    <row r="1236" spans="2:273" ht="20.25" customHeight="1">
      <c r="B1236" s="116" t="s">
        <v>6763</v>
      </c>
      <c r="C1236" s="107">
        <v>20201</v>
      </c>
      <c r="D1236" s="109">
        <v>2020</v>
      </c>
      <c r="E1236" s="65" t="s">
        <v>3922</v>
      </c>
      <c r="F1236" s="140"/>
      <c r="G1236" s="354"/>
      <c r="H1236" s="57" t="s">
        <v>6764</v>
      </c>
      <c r="I1236" s="57" t="s">
        <v>53</v>
      </c>
      <c r="J1236" s="78">
        <v>37</v>
      </c>
      <c r="K1236" s="192">
        <v>2390117</v>
      </c>
      <c r="L1236" s="57" t="s">
        <v>6762</v>
      </c>
      <c r="M1236" s="57" t="s">
        <v>39</v>
      </c>
      <c r="N1236" s="215">
        <v>9</v>
      </c>
      <c r="O1236" s="78">
        <v>2</v>
      </c>
      <c r="P1236" s="78">
        <v>8</v>
      </c>
      <c r="Q1236" s="57" t="s">
        <v>47</v>
      </c>
      <c r="R1236" s="57" t="s">
        <v>80</v>
      </c>
      <c r="S1236" s="48"/>
      <c r="T1236" s="48"/>
      <c r="U1236" s="48"/>
      <c r="V1236" s="48"/>
      <c r="W1236" s="48"/>
      <c r="X1236" s="48"/>
      <c r="Y1236" s="48"/>
      <c r="Z1236" s="48"/>
      <c r="AA1236" s="48"/>
      <c r="AB1236" s="48"/>
      <c r="AC1236" s="48"/>
      <c r="AD1236" s="48"/>
      <c r="AE1236" s="48"/>
      <c r="AF1236" s="48"/>
      <c r="AG1236" s="48"/>
      <c r="AH1236" s="48"/>
      <c r="AI1236" s="48"/>
      <c r="AJ1236" s="48"/>
      <c r="AK1236" s="48"/>
      <c r="AL1236" s="48"/>
      <c r="AM1236" s="48"/>
      <c r="AN1236" s="48"/>
      <c r="AO1236" s="48"/>
      <c r="AP1236" s="48"/>
      <c r="AQ1236" s="48"/>
      <c r="AR1236" s="48"/>
      <c r="AS1236" s="48"/>
      <c r="AT1236" s="48"/>
      <c r="AU1236" s="48"/>
      <c r="AV1236" s="48"/>
      <c r="AW1236" s="48"/>
      <c r="AX1236" s="48"/>
      <c r="AY1236" s="48"/>
      <c r="AZ1236" s="48"/>
      <c r="BA1236" s="48"/>
      <c r="BB1236" s="48"/>
      <c r="BC1236" s="48"/>
      <c r="BD1236" s="48"/>
      <c r="BE1236" s="48"/>
      <c r="BF1236" s="48"/>
      <c r="BG1236" s="48"/>
      <c r="BH1236" s="48"/>
      <c r="BI1236" s="48"/>
      <c r="BJ1236" s="48"/>
      <c r="BK1236" s="48"/>
      <c r="BL1236" s="48"/>
      <c r="BM1236" s="48"/>
      <c r="BN1236" s="48"/>
      <c r="BO1236" s="48"/>
      <c r="BP1236" s="48"/>
      <c r="BQ1236" s="48"/>
      <c r="BR1236" s="48"/>
      <c r="BS1236" s="48"/>
      <c r="BT1236" s="48"/>
      <c r="BU1236" s="48"/>
      <c r="BV1236" s="48"/>
      <c r="BW1236" s="48"/>
      <c r="BX1236" s="48"/>
      <c r="BY1236" s="48"/>
      <c r="BZ1236" s="48"/>
      <c r="CA1236" s="48"/>
      <c r="CB1236" s="48"/>
      <c r="CC1236" s="48"/>
      <c r="CD1236" s="48"/>
      <c r="CE1236" s="48"/>
      <c r="CF1236" s="48"/>
      <c r="CG1236" s="48"/>
      <c r="CH1236" s="48"/>
      <c r="CI1236" s="48"/>
      <c r="CJ1236" s="48"/>
      <c r="CK1236" s="48"/>
      <c r="CL1236" s="48"/>
      <c r="CM1236" s="48"/>
      <c r="CN1236" s="48"/>
      <c r="CO1236" s="48"/>
      <c r="CP1236" s="48"/>
      <c r="CQ1236" s="48"/>
      <c r="CR1236" s="48"/>
      <c r="CS1236" s="48"/>
      <c r="CT1236" s="48"/>
      <c r="CU1236" s="48"/>
      <c r="CV1236" s="48"/>
      <c r="CW1236" s="48"/>
      <c r="CX1236" s="48"/>
      <c r="CY1236" s="48"/>
      <c r="CZ1236" s="48"/>
      <c r="DA1236" s="48"/>
      <c r="DB1236" s="48"/>
      <c r="DC1236" s="48"/>
      <c r="DD1236" s="48"/>
      <c r="DE1236" s="48"/>
      <c r="DF1236" s="48"/>
      <c r="DG1236" s="48"/>
      <c r="DH1236" s="48"/>
      <c r="DI1236" s="48"/>
      <c r="DJ1236" s="48"/>
      <c r="DK1236" s="48"/>
      <c r="DL1236" s="48"/>
      <c r="DM1236" s="48"/>
      <c r="DN1236" s="48"/>
      <c r="DO1236" s="48"/>
      <c r="DP1236" s="48"/>
      <c r="DQ1236" s="48"/>
      <c r="DR1236" s="48"/>
      <c r="DS1236" s="48"/>
      <c r="DT1236" s="48"/>
      <c r="DU1236" s="48"/>
      <c r="DV1236" s="48"/>
      <c r="DW1236" s="48"/>
      <c r="DX1236" s="48"/>
      <c r="DY1236" s="48"/>
      <c r="DZ1236" s="48"/>
      <c r="EA1236" s="48"/>
      <c r="EB1236" s="48"/>
      <c r="EC1236" s="48"/>
      <c r="ED1236" s="48"/>
      <c r="EE1236" s="48"/>
      <c r="EF1236" s="48"/>
      <c r="EG1236" s="48"/>
      <c r="EH1236" s="48"/>
      <c r="EI1236" s="48"/>
      <c r="EJ1236" s="48"/>
      <c r="EK1236" s="48"/>
      <c r="EL1236" s="48"/>
      <c r="EM1236" s="48"/>
      <c r="EN1236" s="48"/>
      <c r="EO1236" s="48"/>
      <c r="EP1236" s="48"/>
      <c r="EQ1236" s="48"/>
      <c r="ER1236" s="48"/>
      <c r="ES1236" s="48"/>
      <c r="ET1236" s="48"/>
      <c r="EU1236" s="48"/>
      <c r="EV1236" s="48"/>
      <c r="EW1236" s="48"/>
      <c r="EX1236" s="48"/>
      <c r="EY1236" s="48"/>
      <c r="EZ1236" s="48"/>
      <c r="FA1236" s="48"/>
      <c r="FB1236" s="48"/>
      <c r="FC1236" s="48"/>
      <c r="FD1236" s="48"/>
      <c r="FE1236" s="48"/>
      <c r="FF1236" s="48"/>
      <c r="FG1236" s="48"/>
      <c r="FH1236" s="48"/>
      <c r="FI1236" s="48"/>
      <c r="FJ1236" s="48"/>
      <c r="FK1236" s="48"/>
      <c r="FL1236" s="48"/>
      <c r="FM1236" s="48"/>
      <c r="FN1236" s="48"/>
      <c r="FO1236" s="48"/>
      <c r="FP1236" s="48"/>
      <c r="FQ1236" s="48"/>
      <c r="FR1236" s="48"/>
      <c r="FS1236" s="48"/>
      <c r="FT1236" s="48"/>
      <c r="FU1236" s="48"/>
      <c r="FV1236" s="48"/>
      <c r="FW1236" s="48"/>
      <c r="FX1236" s="48"/>
      <c r="FY1236" s="48"/>
      <c r="FZ1236" s="48"/>
      <c r="GA1236" s="48"/>
      <c r="GB1236" s="48"/>
      <c r="GC1236" s="48"/>
      <c r="GD1236" s="48"/>
      <c r="GE1236" s="48"/>
      <c r="GF1236" s="48"/>
      <c r="GG1236" s="48"/>
      <c r="GH1236" s="48"/>
      <c r="GI1236" s="48"/>
      <c r="GJ1236" s="48"/>
      <c r="GK1236" s="48"/>
      <c r="GL1236" s="48"/>
      <c r="GM1236" s="48"/>
      <c r="GN1236" s="48"/>
      <c r="GO1236" s="48"/>
      <c r="GP1236" s="48"/>
      <c r="GQ1236" s="48"/>
      <c r="GR1236" s="48"/>
      <c r="GS1236" s="48"/>
      <c r="GT1236" s="48"/>
      <c r="GU1236" s="48"/>
      <c r="GV1236" s="48"/>
      <c r="GW1236" s="48"/>
      <c r="GX1236" s="48"/>
      <c r="GY1236" s="48"/>
      <c r="GZ1236" s="48"/>
      <c r="HA1236" s="48"/>
      <c r="HB1236" s="48"/>
      <c r="HC1236" s="48"/>
      <c r="HD1236" s="48"/>
      <c r="HE1236" s="48"/>
      <c r="HF1236" s="48"/>
      <c r="HG1236" s="48"/>
      <c r="HH1236" s="48"/>
      <c r="HI1236" s="48"/>
      <c r="HJ1236" s="48"/>
      <c r="HK1236" s="48"/>
      <c r="HL1236" s="48"/>
      <c r="HM1236" s="48"/>
      <c r="HN1236" s="48"/>
      <c r="HO1236" s="48"/>
      <c r="HP1236" s="48"/>
      <c r="HQ1236" s="48"/>
      <c r="HR1236" s="48"/>
      <c r="HS1236" s="48"/>
      <c r="HT1236" s="48"/>
      <c r="HU1236" s="48"/>
      <c r="HV1236" s="48"/>
      <c r="HW1236" s="48"/>
      <c r="HX1236" s="48"/>
      <c r="HY1236" s="48"/>
      <c r="HZ1236" s="48"/>
      <c r="IA1236" s="48"/>
      <c r="IB1236" s="48"/>
      <c r="IC1236" s="48"/>
      <c r="ID1236" s="48"/>
      <c r="IE1236" s="48"/>
      <c r="IF1236" s="48"/>
      <c r="IG1236" s="48"/>
      <c r="IH1236" s="48"/>
      <c r="II1236" s="48"/>
      <c r="IJ1236" s="48"/>
      <c r="IK1236" s="48"/>
      <c r="IL1236" s="48"/>
      <c r="IM1236" s="48"/>
      <c r="IN1236" s="48"/>
      <c r="IO1236" s="48"/>
      <c r="IP1236" s="48"/>
      <c r="IQ1236" s="48"/>
      <c r="IR1236" s="48"/>
      <c r="IS1236" s="48"/>
      <c r="IT1236" s="48"/>
      <c r="IU1236" s="48"/>
      <c r="IV1236" s="48"/>
      <c r="IW1236" s="48"/>
      <c r="IX1236" s="48"/>
      <c r="IY1236" s="48"/>
      <c r="IZ1236" s="48"/>
      <c r="JA1236" s="48"/>
      <c r="JB1236" s="49"/>
      <c r="JC1236" s="49"/>
      <c r="JD1236" s="49"/>
      <c r="JE1236" s="49"/>
      <c r="JF1236" s="49"/>
      <c r="JG1236" s="49"/>
      <c r="JH1236" s="49"/>
      <c r="JI1236" s="49"/>
      <c r="JJ1236" s="49"/>
      <c r="JK1236" s="49"/>
      <c r="JL1236" s="49"/>
      <c r="JM1236" s="49"/>
    </row>
    <row r="1237" spans="2:273" ht="20.25" customHeight="1">
      <c r="B1237" s="116" t="s">
        <v>3925</v>
      </c>
      <c r="C1237" s="107">
        <v>20191</v>
      </c>
      <c r="D1237" s="108">
        <v>2019</v>
      </c>
      <c r="E1237" s="38" t="s">
        <v>3926</v>
      </c>
      <c r="F1237" s="141"/>
      <c r="G1237" s="353"/>
      <c r="H1237" s="3" t="s">
        <v>3927</v>
      </c>
      <c r="I1237" s="3" t="s">
        <v>53</v>
      </c>
      <c r="J1237" s="79">
        <v>24</v>
      </c>
      <c r="K1237" s="193">
        <v>130000</v>
      </c>
      <c r="L1237" s="3" t="s">
        <v>3928</v>
      </c>
      <c r="M1237" s="3" t="s">
        <v>3929</v>
      </c>
      <c r="N1237" s="215">
        <v>5</v>
      </c>
      <c r="O1237" s="77">
        <v>6</v>
      </c>
      <c r="P1237" s="77">
        <v>52</v>
      </c>
      <c r="Q1237" s="3" t="s">
        <v>47</v>
      </c>
      <c r="R1237" s="3" t="s">
        <v>80</v>
      </c>
      <c r="S1237" s="6"/>
      <c r="T1237" s="6"/>
      <c r="Y1237" s="6"/>
      <c r="Z1237" s="6"/>
      <c r="AF1237" s="48"/>
      <c r="AG1237" s="48"/>
      <c r="AH1237" s="48"/>
      <c r="AI1237" s="48"/>
      <c r="AJ1237" s="48"/>
      <c r="AK1237" s="48"/>
      <c r="AL1237" s="48"/>
      <c r="AM1237" s="48"/>
      <c r="AN1237" s="48"/>
      <c r="AO1237" s="48"/>
      <c r="AP1237" s="48"/>
      <c r="AQ1237" s="48"/>
      <c r="AR1237" s="48"/>
      <c r="AS1237" s="48"/>
      <c r="AT1237" s="48"/>
      <c r="AU1237" s="48"/>
      <c r="AV1237" s="48"/>
      <c r="AW1237" s="48"/>
      <c r="AX1237" s="48"/>
      <c r="AY1237" s="48"/>
      <c r="AZ1237" s="48"/>
      <c r="BA1237" s="48"/>
      <c r="BB1237" s="48"/>
      <c r="BC1237" s="48"/>
      <c r="BD1237" s="48"/>
      <c r="BE1237" s="48"/>
      <c r="BF1237" s="48"/>
      <c r="BG1237" s="48"/>
      <c r="BH1237" s="48"/>
      <c r="BI1237" s="48"/>
      <c r="BJ1237" s="48"/>
      <c r="BK1237" s="48"/>
      <c r="BL1237" s="48"/>
      <c r="BM1237" s="48"/>
      <c r="BN1237" s="48"/>
      <c r="BO1237" s="48"/>
      <c r="BP1237" s="48"/>
      <c r="BQ1237" s="48"/>
      <c r="BR1237" s="48"/>
      <c r="BS1237" s="48"/>
      <c r="BT1237" s="48"/>
      <c r="BU1237" s="48"/>
      <c r="BV1237" s="48"/>
      <c r="BW1237" s="48"/>
      <c r="BX1237" s="48"/>
      <c r="BY1237" s="48"/>
      <c r="BZ1237" s="48"/>
      <c r="CA1237" s="48"/>
      <c r="CB1237" s="48"/>
      <c r="CC1237" s="48"/>
      <c r="CD1237" s="48"/>
      <c r="CE1237" s="48"/>
      <c r="CF1237" s="48"/>
      <c r="CG1237" s="48"/>
      <c r="CH1237" s="48"/>
      <c r="CI1237" s="48"/>
      <c r="CJ1237" s="48"/>
      <c r="CK1237" s="48"/>
      <c r="CL1237" s="48"/>
      <c r="CM1237" s="48"/>
      <c r="CN1237" s="48"/>
      <c r="CO1237" s="48"/>
      <c r="CP1237" s="48"/>
      <c r="CQ1237" s="48"/>
      <c r="CR1237" s="48"/>
      <c r="CS1237" s="48"/>
      <c r="CT1237" s="48"/>
      <c r="CU1237" s="48"/>
      <c r="CV1237" s="48"/>
      <c r="CW1237" s="48"/>
      <c r="CX1237" s="48"/>
      <c r="CY1237" s="48"/>
      <c r="CZ1237" s="48"/>
      <c r="DA1237" s="48"/>
      <c r="DB1237" s="48"/>
      <c r="DC1237" s="48"/>
      <c r="DD1237" s="48"/>
      <c r="DE1237" s="48"/>
      <c r="DF1237" s="48"/>
      <c r="DG1237" s="48"/>
      <c r="DH1237" s="48"/>
      <c r="DI1237" s="48"/>
      <c r="DJ1237" s="48"/>
      <c r="DK1237" s="48"/>
      <c r="DL1237" s="48"/>
      <c r="DM1237" s="48"/>
      <c r="DN1237" s="48"/>
      <c r="DO1237" s="48"/>
      <c r="DP1237" s="48"/>
      <c r="DQ1237" s="48"/>
      <c r="DR1237" s="48"/>
      <c r="DS1237" s="48"/>
      <c r="DT1237" s="48"/>
      <c r="DU1237" s="48"/>
      <c r="DV1237" s="48"/>
      <c r="DW1237" s="48"/>
      <c r="DX1237" s="48"/>
      <c r="DY1237" s="48"/>
      <c r="DZ1237" s="48"/>
      <c r="EA1237" s="48"/>
      <c r="EB1237" s="48"/>
      <c r="EC1237" s="48"/>
      <c r="ED1237" s="48"/>
      <c r="EE1237" s="48"/>
      <c r="EF1237" s="48"/>
      <c r="EG1237" s="48"/>
      <c r="EH1237" s="48"/>
      <c r="EI1237" s="48"/>
      <c r="EJ1237" s="48"/>
      <c r="EK1237" s="48"/>
      <c r="EL1237" s="48"/>
      <c r="EM1237" s="48"/>
      <c r="EN1237" s="48"/>
      <c r="EO1237" s="48"/>
      <c r="EP1237" s="48"/>
      <c r="EQ1237" s="48"/>
      <c r="ER1237" s="48"/>
      <c r="ES1237" s="48"/>
      <c r="ET1237" s="48"/>
      <c r="EU1237" s="48"/>
      <c r="EV1237" s="48"/>
      <c r="EW1237" s="48"/>
      <c r="EX1237" s="48"/>
      <c r="EY1237" s="48"/>
      <c r="EZ1237" s="48"/>
      <c r="FA1237" s="48"/>
      <c r="FB1237" s="48"/>
      <c r="FC1237" s="48"/>
      <c r="FD1237" s="48"/>
      <c r="FE1237" s="48"/>
      <c r="FF1237" s="48"/>
      <c r="FG1237" s="48"/>
      <c r="FH1237" s="48"/>
      <c r="FI1237" s="48"/>
      <c r="FJ1237" s="48"/>
      <c r="FK1237" s="48"/>
      <c r="FL1237" s="48"/>
      <c r="FM1237" s="48"/>
      <c r="FN1237" s="48"/>
      <c r="FO1237" s="48"/>
      <c r="FP1237" s="48"/>
      <c r="FQ1237" s="48"/>
      <c r="FR1237" s="48"/>
      <c r="FS1237" s="48"/>
      <c r="FT1237" s="48"/>
      <c r="FU1237" s="48"/>
      <c r="FV1237" s="48"/>
      <c r="FW1237" s="48"/>
      <c r="FX1237" s="48"/>
      <c r="FY1237" s="48"/>
      <c r="FZ1237" s="48"/>
      <c r="GA1237" s="48"/>
      <c r="GB1237" s="48"/>
      <c r="GC1237" s="48"/>
      <c r="GD1237" s="48"/>
      <c r="GE1237" s="48"/>
      <c r="GF1237" s="48"/>
      <c r="GG1237" s="48"/>
      <c r="GH1237" s="48"/>
      <c r="GI1237" s="48"/>
      <c r="GJ1237" s="48"/>
      <c r="GK1237" s="48"/>
      <c r="GL1237" s="48"/>
      <c r="GM1237" s="48"/>
      <c r="GN1237" s="48"/>
      <c r="GO1237" s="48"/>
      <c r="GP1237" s="48"/>
      <c r="GQ1237" s="48"/>
      <c r="GR1237" s="48"/>
      <c r="GS1237" s="48"/>
      <c r="GT1237" s="48"/>
      <c r="GU1237" s="48"/>
      <c r="GV1237" s="48"/>
      <c r="GW1237" s="48"/>
      <c r="GX1237" s="48"/>
      <c r="GY1237" s="48"/>
      <c r="GZ1237" s="48"/>
      <c r="HA1237" s="48"/>
      <c r="HB1237" s="48"/>
      <c r="HC1237" s="48"/>
      <c r="HD1237" s="48"/>
      <c r="HE1237" s="48"/>
      <c r="HF1237" s="48"/>
      <c r="HG1237" s="48"/>
      <c r="HH1237" s="48"/>
      <c r="HI1237" s="48"/>
      <c r="HJ1237" s="48"/>
      <c r="HK1237" s="48"/>
      <c r="HL1237" s="48"/>
      <c r="HM1237" s="48"/>
      <c r="HN1237" s="48"/>
      <c r="HO1237" s="48"/>
      <c r="HP1237" s="48"/>
      <c r="HQ1237" s="48"/>
      <c r="HR1237" s="48"/>
      <c r="HS1237" s="48"/>
      <c r="HT1237" s="48"/>
      <c r="HU1237" s="48"/>
      <c r="HV1237" s="48"/>
      <c r="HW1237" s="48"/>
      <c r="HX1237" s="48"/>
      <c r="HY1237" s="48"/>
      <c r="HZ1237" s="48"/>
      <c r="IA1237" s="48"/>
      <c r="IB1237" s="48"/>
      <c r="IC1237" s="48"/>
      <c r="ID1237" s="48"/>
      <c r="IE1237" s="48"/>
      <c r="IF1237" s="48"/>
      <c r="IG1237" s="48"/>
      <c r="IH1237" s="48"/>
      <c r="II1237" s="48"/>
      <c r="IJ1237" s="48"/>
      <c r="IK1237" s="48"/>
      <c r="IL1237" s="48"/>
      <c r="IM1237" s="48"/>
      <c r="IN1237" s="48"/>
      <c r="IO1237" s="48"/>
      <c r="IP1237" s="48"/>
      <c r="IQ1237" s="48"/>
      <c r="IR1237" s="48"/>
      <c r="IS1237" s="48"/>
      <c r="IT1237" s="48"/>
      <c r="IU1237" s="48"/>
      <c r="IV1237" s="48"/>
      <c r="IW1237" s="48"/>
      <c r="IX1237" s="48"/>
      <c r="IY1237" s="48"/>
      <c r="IZ1237" s="48"/>
      <c r="JA1237" s="48"/>
      <c r="JB1237" s="49"/>
      <c r="JC1237" s="49"/>
      <c r="JD1237" s="49"/>
      <c r="JE1237" s="49"/>
      <c r="JF1237" s="49"/>
      <c r="JG1237" s="49"/>
      <c r="JH1237" s="49"/>
      <c r="JI1237" s="49"/>
      <c r="JJ1237" s="49"/>
      <c r="JK1237" s="49"/>
      <c r="JL1237" s="49"/>
      <c r="JM1237" s="49"/>
    </row>
    <row r="1238" spans="2:273" ht="20.25" customHeight="1">
      <c r="B1238" s="116" t="s">
        <v>6768</v>
      </c>
      <c r="C1238" s="107">
        <v>20202</v>
      </c>
      <c r="D1238" s="108">
        <v>2020</v>
      </c>
      <c r="E1238" s="65" t="s">
        <v>6766</v>
      </c>
      <c r="F1238" s="140"/>
      <c r="G1238" s="354">
        <v>2</v>
      </c>
      <c r="H1238" s="57" t="s">
        <v>6769</v>
      </c>
      <c r="I1238" s="57" t="s">
        <v>37</v>
      </c>
      <c r="J1238" s="78">
        <v>28</v>
      </c>
      <c r="K1238" s="192">
        <v>2323755</v>
      </c>
      <c r="L1238" s="58"/>
      <c r="M1238" s="57" t="s">
        <v>39</v>
      </c>
      <c r="N1238" s="215">
        <v>9</v>
      </c>
      <c r="O1238" s="78">
        <v>2</v>
      </c>
      <c r="P1238" s="78">
        <v>57</v>
      </c>
      <c r="Q1238" s="57" t="s">
        <v>47</v>
      </c>
      <c r="R1238" s="57" t="s">
        <v>357</v>
      </c>
      <c r="S1238" s="48"/>
      <c r="T1238" s="48"/>
      <c r="U1238" s="48"/>
      <c r="V1238" s="48"/>
      <c r="W1238" s="48"/>
      <c r="X1238" s="48"/>
      <c r="Y1238" s="48"/>
      <c r="Z1238" s="48"/>
      <c r="AA1238" s="48"/>
      <c r="AB1238" s="48"/>
      <c r="AC1238" s="48"/>
      <c r="AD1238" s="48"/>
      <c r="AE1238" s="48"/>
      <c r="AF1238" s="48"/>
      <c r="AG1238" s="48"/>
      <c r="AH1238" s="48"/>
      <c r="AI1238" s="48"/>
      <c r="AJ1238" s="48"/>
      <c r="AK1238" s="48"/>
      <c r="AL1238" s="48"/>
      <c r="AM1238" s="48"/>
      <c r="AN1238" s="48"/>
      <c r="AO1238" s="48"/>
      <c r="AP1238" s="48"/>
      <c r="AQ1238" s="48"/>
      <c r="AR1238" s="48"/>
      <c r="AS1238" s="48"/>
      <c r="AT1238" s="48"/>
      <c r="AU1238" s="48"/>
      <c r="AV1238" s="48"/>
      <c r="AW1238" s="48"/>
      <c r="AX1238" s="48"/>
      <c r="AY1238" s="48"/>
      <c r="AZ1238" s="48"/>
      <c r="BA1238" s="48"/>
      <c r="BB1238" s="48"/>
      <c r="BC1238" s="48"/>
      <c r="BD1238" s="48"/>
      <c r="BE1238" s="48"/>
      <c r="BF1238" s="48"/>
      <c r="BG1238" s="48"/>
      <c r="BH1238" s="48"/>
      <c r="BI1238" s="48"/>
      <c r="BJ1238" s="48"/>
      <c r="BK1238" s="48"/>
      <c r="BL1238" s="48"/>
      <c r="BM1238" s="48"/>
      <c r="BN1238" s="48"/>
      <c r="BO1238" s="48"/>
      <c r="BP1238" s="48"/>
      <c r="BQ1238" s="48"/>
      <c r="BR1238" s="48"/>
      <c r="BS1238" s="48"/>
      <c r="BT1238" s="48"/>
      <c r="BU1238" s="48"/>
      <c r="BV1238" s="48"/>
      <c r="BW1238" s="48"/>
      <c r="BX1238" s="48"/>
      <c r="BY1238" s="48"/>
      <c r="BZ1238" s="48"/>
      <c r="CA1238" s="48"/>
      <c r="CB1238" s="48"/>
      <c r="CC1238" s="48"/>
      <c r="CD1238" s="48"/>
      <c r="CE1238" s="48"/>
      <c r="CF1238" s="48"/>
      <c r="CG1238" s="48"/>
      <c r="CH1238" s="48"/>
      <c r="CI1238" s="48"/>
      <c r="CJ1238" s="48"/>
      <c r="CK1238" s="48"/>
      <c r="CL1238" s="48"/>
      <c r="CM1238" s="48"/>
      <c r="CN1238" s="48"/>
      <c r="CO1238" s="48"/>
      <c r="CP1238" s="48"/>
      <c r="CQ1238" s="48"/>
      <c r="CR1238" s="48"/>
      <c r="CS1238" s="48"/>
      <c r="CT1238" s="48"/>
      <c r="CU1238" s="48"/>
      <c r="CV1238" s="48"/>
      <c r="CW1238" s="48"/>
      <c r="CX1238" s="48"/>
      <c r="CY1238" s="48"/>
      <c r="CZ1238" s="48"/>
      <c r="DA1238" s="48"/>
      <c r="DB1238" s="48"/>
      <c r="DC1238" s="48"/>
      <c r="DD1238" s="48"/>
      <c r="DE1238" s="48"/>
      <c r="DF1238" s="48"/>
      <c r="DG1238" s="48"/>
      <c r="DH1238" s="48"/>
      <c r="DI1238" s="48"/>
      <c r="DJ1238" s="48"/>
      <c r="DK1238" s="48"/>
      <c r="DL1238" s="48"/>
      <c r="DM1238" s="48"/>
      <c r="DN1238" s="48"/>
      <c r="DO1238" s="48"/>
      <c r="DP1238" s="48"/>
      <c r="DQ1238" s="48"/>
      <c r="DR1238" s="48"/>
      <c r="DS1238" s="48"/>
      <c r="DT1238" s="48"/>
      <c r="DU1238" s="48"/>
      <c r="DV1238" s="48"/>
      <c r="DW1238" s="48"/>
      <c r="DX1238" s="48"/>
      <c r="DY1238" s="48"/>
      <c r="DZ1238" s="48"/>
      <c r="EA1238" s="48"/>
      <c r="EB1238" s="48"/>
      <c r="EC1238" s="48"/>
      <c r="ED1238" s="48"/>
      <c r="EE1238" s="48"/>
      <c r="EF1238" s="48"/>
      <c r="EG1238" s="48"/>
      <c r="EH1238" s="48"/>
      <c r="EI1238" s="48"/>
      <c r="EJ1238" s="48"/>
      <c r="EK1238" s="48"/>
      <c r="EL1238" s="48"/>
      <c r="EM1238" s="48"/>
      <c r="EN1238" s="48"/>
      <c r="EO1238" s="48"/>
      <c r="EP1238" s="48"/>
      <c r="EQ1238" s="48"/>
      <c r="ER1238" s="48"/>
      <c r="ES1238" s="48"/>
      <c r="ET1238" s="48"/>
      <c r="EU1238" s="48"/>
      <c r="EV1238" s="48"/>
      <c r="EW1238" s="48"/>
      <c r="EX1238" s="48"/>
      <c r="EY1238" s="48"/>
      <c r="EZ1238" s="48"/>
      <c r="FA1238" s="48"/>
      <c r="FB1238" s="48"/>
      <c r="FC1238" s="48"/>
      <c r="FD1238" s="48"/>
      <c r="FE1238" s="48"/>
      <c r="FF1238" s="48"/>
      <c r="FG1238" s="48"/>
      <c r="FH1238" s="48"/>
      <c r="FI1238" s="48"/>
      <c r="FJ1238" s="48"/>
      <c r="FK1238" s="48"/>
      <c r="FL1238" s="48"/>
      <c r="FM1238" s="48"/>
      <c r="FN1238" s="48"/>
      <c r="FO1238" s="48"/>
      <c r="FP1238" s="48"/>
      <c r="FQ1238" s="48"/>
      <c r="FR1238" s="48"/>
      <c r="FS1238" s="48"/>
      <c r="FT1238" s="48"/>
      <c r="FU1238" s="48"/>
      <c r="FV1238" s="48"/>
      <c r="FW1238" s="48"/>
      <c r="FX1238" s="48"/>
      <c r="FY1238" s="48"/>
      <c r="FZ1238" s="48"/>
      <c r="GA1238" s="48"/>
      <c r="GB1238" s="48"/>
      <c r="GC1238" s="48"/>
      <c r="GD1238" s="48"/>
      <c r="GE1238" s="48"/>
      <c r="GF1238" s="48"/>
      <c r="GG1238" s="48"/>
      <c r="GH1238" s="48"/>
      <c r="GI1238" s="48"/>
      <c r="GJ1238" s="48"/>
      <c r="GK1238" s="48"/>
      <c r="GL1238" s="48"/>
      <c r="GM1238" s="48"/>
      <c r="GN1238" s="48"/>
      <c r="GO1238" s="48"/>
      <c r="GP1238" s="48"/>
      <c r="GQ1238" s="48"/>
      <c r="GR1238" s="48"/>
      <c r="GS1238" s="48"/>
      <c r="GT1238" s="48"/>
      <c r="GU1238" s="48"/>
      <c r="GV1238" s="48"/>
      <c r="GW1238" s="48"/>
      <c r="GX1238" s="48"/>
      <c r="GY1238" s="48"/>
      <c r="GZ1238" s="48"/>
      <c r="HA1238" s="48"/>
      <c r="HB1238" s="48"/>
      <c r="HC1238" s="48"/>
      <c r="HD1238" s="48"/>
      <c r="HE1238" s="48"/>
      <c r="HF1238" s="48"/>
      <c r="HG1238" s="48"/>
      <c r="HH1238" s="48"/>
      <c r="HI1238" s="48"/>
      <c r="HJ1238" s="48"/>
      <c r="HK1238" s="48"/>
      <c r="HL1238" s="48"/>
      <c r="HM1238" s="48"/>
      <c r="HN1238" s="48"/>
      <c r="HO1238" s="48"/>
      <c r="HP1238" s="48"/>
      <c r="HQ1238" s="48"/>
      <c r="HR1238" s="48"/>
      <c r="HS1238" s="48"/>
      <c r="HT1238" s="48"/>
      <c r="HU1238" s="48"/>
      <c r="HV1238" s="48"/>
      <c r="HW1238" s="48"/>
      <c r="HX1238" s="48"/>
      <c r="HY1238" s="48"/>
      <c r="HZ1238" s="48"/>
      <c r="IA1238" s="48"/>
      <c r="IB1238" s="48"/>
      <c r="IC1238" s="48"/>
      <c r="ID1238" s="48"/>
      <c r="IE1238" s="48"/>
      <c r="IF1238" s="48"/>
      <c r="IG1238" s="48"/>
      <c r="IH1238" s="48"/>
      <c r="II1238" s="48"/>
      <c r="IJ1238" s="48"/>
      <c r="IK1238" s="48"/>
      <c r="IL1238" s="48"/>
      <c r="IM1238" s="48"/>
      <c r="IN1238" s="48"/>
      <c r="IO1238" s="48"/>
      <c r="IP1238" s="48"/>
      <c r="IQ1238" s="48"/>
      <c r="IR1238" s="48"/>
      <c r="IS1238" s="48"/>
      <c r="IT1238" s="48"/>
      <c r="IU1238" s="48"/>
      <c r="IV1238" s="48"/>
      <c r="IW1238" s="48"/>
      <c r="IX1238" s="48"/>
      <c r="IY1238" s="48"/>
      <c r="IZ1238" s="48"/>
      <c r="JA1238" s="48"/>
      <c r="JB1238" s="49"/>
      <c r="JC1238" s="49"/>
      <c r="JD1238" s="49"/>
      <c r="JE1238" s="49"/>
      <c r="JF1238" s="49"/>
      <c r="JG1238" s="49"/>
      <c r="JH1238" s="49"/>
      <c r="JI1238" s="49"/>
      <c r="JJ1238" s="49"/>
      <c r="JK1238" s="49"/>
      <c r="JL1238" s="49"/>
      <c r="JM1238" s="49"/>
    </row>
    <row r="1239" spans="2:273" ht="20.25" customHeight="1">
      <c r="B1239" s="116" t="s">
        <v>6765</v>
      </c>
      <c r="C1239" s="107">
        <v>20202</v>
      </c>
      <c r="D1239" s="108">
        <v>2020</v>
      </c>
      <c r="E1239" s="65" t="s">
        <v>6766</v>
      </c>
      <c r="F1239" s="140"/>
      <c r="G1239" s="354"/>
      <c r="H1239" s="57" t="s">
        <v>6767</v>
      </c>
      <c r="I1239" s="57" t="s">
        <v>37</v>
      </c>
      <c r="J1239" s="78">
        <v>24</v>
      </c>
      <c r="K1239" s="192">
        <v>488305</v>
      </c>
      <c r="L1239" s="58"/>
      <c r="M1239" s="57" t="s">
        <v>39</v>
      </c>
      <c r="N1239" s="215">
        <v>9</v>
      </c>
      <c r="O1239" s="78">
        <v>2</v>
      </c>
      <c r="P1239" s="78">
        <v>57</v>
      </c>
      <c r="Q1239" s="57" t="s">
        <v>47</v>
      </c>
      <c r="R1239" s="57" t="s">
        <v>193</v>
      </c>
      <c r="S1239" s="48"/>
      <c r="T1239" s="48"/>
      <c r="U1239" s="48"/>
      <c r="V1239" s="48"/>
      <c r="W1239" s="48"/>
      <c r="X1239" s="48"/>
      <c r="Y1239" s="48"/>
      <c r="Z1239" s="48"/>
      <c r="AA1239" s="48"/>
      <c r="AB1239" s="48"/>
      <c r="AC1239" s="48"/>
      <c r="AD1239" s="48"/>
      <c r="AE1239" s="48"/>
      <c r="AF1239" s="37"/>
      <c r="AG1239" s="37"/>
      <c r="AH1239" s="37"/>
      <c r="AI1239" s="37"/>
      <c r="AJ1239" s="37"/>
      <c r="AK1239" s="37"/>
      <c r="AL1239" s="37"/>
      <c r="AM1239" s="37"/>
      <c r="AN1239" s="37"/>
      <c r="AO1239" s="37"/>
      <c r="AP1239" s="37"/>
      <c r="AQ1239" s="37"/>
      <c r="AR1239" s="37"/>
      <c r="AS1239" s="37"/>
      <c r="AT1239" s="37"/>
      <c r="AU1239" s="37"/>
      <c r="AV1239" s="37"/>
      <c r="AW1239" s="37"/>
      <c r="AX1239" s="37"/>
      <c r="AY1239" s="37"/>
      <c r="AZ1239" s="37"/>
      <c r="BA1239" s="37"/>
      <c r="BB1239" s="37"/>
      <c r="BC1239" s="37"/>
      <c r="BD1239" s="37"/>
      <c r="BE1239" s="37"/>
      <c r="BF1239" s="37"/>
      <c r="BG1239" s="37"/>
      <c r="BH1239" s="37"/>
      <c r="BI1239" s="37"/>
      <c r="BJ1239" s="37"/>
      <c r="BK1239" s="37"/>
      <c r="BL1239" s="37"/>
      <c r="BM1239" s="37"/>
      <c r="BN1239" s="37"/>
      <c r="BO1239" s="37"/>
      <c r="BP1239" s="37"/>
      <c r="BQ1239" s="37"/>
      <c r="BR1239" s="37"/>
      <c r="BS1239" s="37"/>
      <c r="BT1239" s="37"/>
      <c r="BU1239" s="37"/>
      <c r="BV1239" s="37"/>
      <c r="BW1239" s="37"/>
      <c r="BX1239" s="37"/>
      <c r="BY1239" s="37"/>
      <c r="BZ1239" s="37"/>
      <c r="CA1239" s="37"/>
      <c r="CB1239" s="37"/>
      <c r="CC1239" s="37"/>
      <c r="CD1239" s="37"/>
      <c r="CE1239" s="37"/>
      <c r="CF1239" s="37"/>
      <c r="CG1239" s="37"/>
      <c r="CH1239" s="37"/>
      <c r="CI1239" s="37"/>
      <c r="CJ1239" s="37"/>
      <c r="CK1239" s="37"/>
      <c r="CL1239" s="37"/>
      <c r="CM1239" s="37"/>
      <c r="CN1239" s="37"/>
      <c r="CO1239" s="37"/>
      <c r="CP1239" s="37"/>
      <c r="CQ1239" s="37"/>
      <c r="CR1239" s="37"/>
      <c r="CS1239" s="37"/>
      <c r="CT1239" s="37"/>
      <c r="CU1239" s="37"/>
      <c r="CV1239" s="37"/>
      <c r="CW1239" s="37"/>
      <c r="CX1239" s="37"/>
      <c r="CY1239" s="37"/>
      <c r="CZ1239" s="37"/>
      <c r="DA1239" s="37"/>
      <c r="DB1239" s="37"/>
      <c r="DC1239" s="37"/>
      <c r="DD1239" s="37"/>
      <c r="DE1239" s="37"/>
      <c r="DF1239" s="37"/>
      <c r="DG1239" s="37"/>
      <c r="DH1239" s="37"/>
      <c r="DI1239" s="37"/>
      <c r="DJ1239" s="37"/>
      <c r="DK1239" s="37"/>
      <c r="DL1239" s="37"/>
      <c r="DM1239" s="37"/>
      <c r="DN1239" s="37"/>
      <c r="DO1239" s="37"/>
      <c r="DP1239" s="37"/>
      <c r="DQ1239" s="37"/>
      <c r="DR1239" s="37"/>
      <c r="DS1239" s="37"/>
      <c r="DT1239" s="37"/>
      <c r="DU1239" s="37"/>
      <c r="DV1239" s="37"/>
      <c r="DW1239" s="37"/>
      <c r="DX1239" s="37"/>
      <c r="DY1239" s="37"/>
      <c r="DZ1239" s="37"/>
      <c r="EA1239" s="37"/>
      <c r="EB1239" s="37"/>
      <c r="EC1239" s="37"/>
      <c r="ED1239" s="37"/>
      <c r="EE1239" s="37"/>
      <c r="EF1239" s="37"/>
      <c r="EG1239" s="37"/>
      <c r="EH1239" s="37"/>
      <c r="EI1239" s="37"/>
      <c r="EJ1239" s="37"/>
      <c r="EK1239" s="37"/>
      <c r="EL1239" s="37"/>
      <c r="EM1239" s="37"/>
      <c r="EN1239" s="37"/>
      <c r="EO1239" s="37"/>
      <c r="EP1239" s="37"/>
      <c r="EQ1239" s="37"/>
      <c r="ER1239" s="37"/>
      <c r="ES1239" s="37"/>
      <c r="ET1239" s="37"/>
      <c r="EU1239" s="37"/>
      <c r="EV1239" s="37"/>
      <c r="EW1239" s="37"/>
      <c r="EX1239" s="37"/>
      <c r="EY1239" s="37"/>
      <c r="EZ1239" s="37"/>
      <c r="FA1239" s="37"/>
      <c r="FB1239" s="37"/>
      <c r="FC1239" s="37"/>
      <c r="FD1239" s="37"/>
      <c r="FE1239" s="37"/>
      <c r="FF1239" s="37"/>
      <c r="FG1239" s="37"/>
      <c r="FH1239" s="37"/>
      <c r="FI1239" s="37"/>
      <c r="FJ1239" s="37"/>
      <c r="FK1239" s="37"/>
      <c r="FL1239" s="37"/>
      <c r="FM1239" s="37"/>
      <c r="FN1239" s="37"/>
      <c r="FO1239" s="37"/>
      <c r="FP1239" s="37"/>
      <c r="FQ1239" s="37"/>
      <c r="FR1239" s="37"/>
      <c r="FS1239" s="37"/>
      <c r="FT1239" s="37"/>
      <c r="FU1239" s="37"/>
      <c r="FV1239" s="37"/>
      <c r="FW1239" s="37"/>
      <c r="FX1239" s="37"/>
      <c r="FY1239" s="37"/>
      <c r="FZ1239" s="37"/>
      <c r="GA1239" s="37"/>
      <c r="GB1239" s="37"/>
      <c r="GC1239" s="37"/>
      <c r="GD1239" s="37"/>
      <c r="GE1239" s="37"/>
      <c r="GF1239" s="37"/>
      <c r="GG1239" s="37"/>
      <c r="GH1239" s="37"/>
      <c r="GI1239" s="37"/>
      <c r="GJ1239" s="37"/>
      <c r="GK1239" s="37"/>
      <c r="GL1239" s="37"/>
      <c r="GM1239" s="37"/>
      <c r="GN1239" s="37"/>
      <c r="GO1239" s="37"/>
      <c r="GP1239" s="37"/>
      <c r="GQ1239" s="37"/>
      <c r="GR1239" s="37"/>
      <c r="GS1239" s="37"/>
      <c r="GT1239" s="37"/>
      <c r="GU1239" s="37"/>
      <c r="GV1239" s="37"/>
      <c r="GW1239" s="37"/>
      <c r="GX1239" s="37"/>
      <c r="GY1239" s="37"/>
      <c r="GZ1239" s="37"/>
      <c r="HA1239" s="37"/>
      <c r="HB1239" s="37"/>
      <c r="HC1239" s="37"/>
      <c r="HD1239" s="37"/>
      <c r="HE1239" s="37"/>
      <c r="HF1239" s="37"/>
      <c r="HG1239" s="37"/>
      <c r="HH1239" s="37"/>
      <c r="HI1239" s="37"/>
      <c r="HJ1239" s="37"/>
      <c r="HK1239" s="37"/>
      <c r="HL1239" s="37"/>
      <c r="HM1239" s="37"/>
      <c r="HN1239" s="37"/>
      <c r="HO1239" s="37"/>
      <c r="HP1239" s="37"/>
      <c r="HQ1239" s="37"/>
      <c r="HR1239" s="37"/>
      <c r="HS1239" s="37"/>
      <c r="HT1239" s="37"/>
      <c r="HU1239" s="37"/>
      <c r="HV1239" s="37"/>
      <c r="HW1239" s="37"/>
      <c r="HX1239" s="37"/>
      <c r="HY1239" s="37"/>
      <c r="HZ1239" s="37"/>
      <c r="IA1239" s="37"/>
      <c r="IB1239" s="37"/>
      <c r="IC1239" s="37"/>
      <c r="ID1239" s="37"/>
      <c r="IE1239" s="37"/>
      <c r="IF1239" s="37"/>
      <c r="IG1239" s="37"/>
      <c r="IH1239" s="37"/>
      <c r="II1239" s="37"/>
      <c r="IJ1239" s="37"/>
      <c r="IK1239" s="37"/>
      <c r="IL1239" s="37"/>
      <c r="IM1239" s="37"/>
      <c r="IN1239" s="37"/>
      <c r="IO1239" s="37"/>
      <c r="IP1239" s="37"/>
      <c r="IQ1239" s="37"/>
      <c r="IR1239" s="37"/>
      <c r="IS1239" s="37"/>
      <c r="IT1239" s="37"/>
      <c r="IU1239" s="37"/>
      <c r="IV1239" s="37"/>
      <c r="IW1239" s="37"/>
      <c r="IX1239" s="37"/>
      <c r="IY1239" s="37"/>
      <c r="IZ1239" s="37"/>
      <c r="JA1239" s="37"/>
      <c r="JB1239" s="37"/>
      <c r="JC1239" s="37"/>
      <c r="JD1239" s="37"/>
      <c r="JE1239" s="37"/>
      <c r="JF1239" s="37"/>
      <c r="JG1239" s="37"/>
      <c r="JH1239" s="37"/>
      <c r="JI1239" s="37"/>
      <c r="JJ1239" s="37"/>
      <c r="JK1239" s="37"/>
      <c r="JL1239" s="37"/>
      <c r="JM1239" s="37"/>
    </row>
    <row r="1240" spans="2:273" ht="20.25" customHeight="1">
      <c r="B1240" s="116" t="s">
        <v>3930</v>
      </c>
      <c r="C1240" s="107">
        <v>20191</v>
      </c>
      <c r="D1240" s="108">
        <v>2019</v>
      </c>
      <c r="E1240" s="38" t="s">
        <v>3931</v>
      </c>
      <c r="F1240" s="141"/>
      <c r="G1240" s="353"/>
      <c r="H1240" s="3" t="s">
        <v>3932</v>
      </c>
      <c r="I1240" s="3" t="s">
        <v>53</v>
      </c>
      <c r="J1240" s="79">
        <v>21</v>
      </c>
      <c r="K1240" s="193">
        <v>535320</v>
      </c>
      <c r="L1240" s="3" t="s">
        <v>3933</v>
      </c>
      <c r="M1240" s="3" t="s">
        <v>39</v>
      </c>
      <c r="N1240" s="215">
        <v>9</v>
      </c>
      <c r="O1240" s="77">
        <v>2</v>
      </c>
      <c r="P1240" s="77">
        <v>8</v>
      </c>
      <c r="Q1240" s="3" t="s">
        <v>47</v>
      </c>
      <c r="R1240" s="3" t="s">
        <v>80</v>
      </c>
      <c r="S1240" s="6"/>
      <c r="T1240" s="6"/>
      <c r="Y1240" s="6"/>
      <c r="Z1240" s="6"/>
    </row>
    <row r="1241" spans="2:273" ht="20.25" customHeight="1">
      <c r="B1241" s="116" t="s">
        <v>6783</v>
      </c>
      <c r="C1241" s="107">
        <v>20201</v>
      </c>
      <c r="D1241" s="109">
        <v>2020</v>
      </c>
      <c r="E1241" s="65" t="s">
        <v>1232</v>
      </c>
      <c r="F1241" s="140"/>
      <c r="G1241" s="354" t="s">
        <v>1086</v>
      </c>
      <c r="H1241" s="57" t="s">
        <v>6784</v>
      </c>
      <c r="I1241" s="57" t="s">
        <v>53</v>
      </c>
      <c r="J1241" s="78">
        <v>25</v>
      </c>
      <c r="K1241" s="192">
        <v>2571330</v>
      </c>
      <c r="L1241" s="57" t="s">
        <v>6772</v>
      </c>
      <c r="M1241" s="57" t="s">
        <v>203</v>
      </c>
      <c r="N1241" s="215">
        <v>1</v>
      </c>
      <c r="O1241" s="78">
        <v>3</v>
      </c>
      <c r="P1241" s="78">
        <v>6</v>
      </c>
      <c r="Q1241" s="57" t="s">
        <v>630</v>
      </c>
      <c r="R1241" s="57" t="s">
        <v>111</v>
      </c>
      <c r="S1241" s="48"/>
      <c r="T1241" s="48"/>
      <c r="U1241" s="48"/>
      <c r="V1241" s="48"/>
      <c r="W1241" s="48"/>
      <c r="X1241" s="48"/>
      <c r="Y1241" s="48"/>
      <c r="Z1241" s="48"/>
      <c r="AA1241" s="48"/>
      <c r="AB1241" s="48"/>
      <c r="AC1241" s="48"/>
      <c r="AD1241" s="48"/>
      <c r="AE1241" s="48"/>
      <c r="AF1241" s="37"/>
      <c r="AG1241" s="37"/>
      <c r="AH1241" s="37"/>
      <c r="AI1241" s="37"/>
      <c r="AJ1241" s="37"/>
      <c r="AK1241" s="37"/>
      <c r="AL1241" s="37"/>
      <c r="AM1241" s="37"/>
      <c r="AN1241" s="37"/>
      <c r="AO1241" s="37"/>
      <c r="AP1241" s="37"/>
      <c r="AQ1241" s="37"/>
      <c r="AR1241" s="37"/>
      <c r="AS1241" s="37"/>
      <c r="AT1241" s="37"/>
      <c r="AU1241" s="37"/>
      <c r="AV1241" s="37"/>
      <c r="AW1241" s="37"/>
      <c r="AX1241" s="37"/>
      <c r="AY1241" s="37"/>
      <c r="AZ1241" s="37"/>
      <c r="BA1241" s="37"/>
      <c r="BB1241" s="37"/>
      <c r="BC1241" s="37"/>
      <c r="BD1241" s="37"/>
      <c r="BE1241" s="37"/>
      <c r="BF1241" s="37"/>
      <c r="BG1241" s="37"/>
      <c r="BH1241" s="37"/>
      <c r="BI1241" s="37"/>
      <c r="BJ1241" s="37"/>
      <c r="BK1241" s="37"/>
      <c r="BL1241" s="37"/>
      <c r="BM1241" s="37"/>
      <c r="BN1241" s="37"/>
      <c r="BO1241" s="37"/>
      <c r="BP1241" s="37"/>
      <c r="BQ1241" s="37"/>
      <c r="BR1241" s="37"/>
      <c r="BS1241" s="37"/>
      <c r="BT1241" s="37"/>
      <c r="BU1241" s="37"/>
      <c r="BV1241" s="37"/>
      <c r="BW1241" s="37"/>
      <c r="BX1241" s="37"/>
      <c r="BY1241" s="37"/>
      <c r="BZ1241" s="37"/>
      <c r="CA1241" s="37"/>
      <c r="CB1241" s="37"/>
      <c r="CC1241" s="37"/>
      <c r="CD1241" s="37"/>
      <c r="CE1241" s="37"/>
      <c r="CF1241" s="37"/>
      <c r="CG1241" s="37"/>
      <c r="CH1241" s="37"/>
      <c r="CI1241" s="37"/>
      <c r="CJ1241" s="37"/>
      <c r="CK1241" s="37"/>
      <c r="CL1241" s="37"/>
      <c r="CM1241" s="37"/>
      <c r="CN1241" s="37"/>
      <c r="CO1241" s="37"/>
      <c r="CP1241" s="37"/>
      <c r="CQ1241" s="37"/>
      <c r="CR1241" s="37"/>
      <c r="CS1241" s="37"/>
      <c r="CT1241" s="37"/>
      <c r="CU1241" s="37"/>
      <c r="CV1241" s="37"/>
      <c r="CW1241" s="37"/>
      <c r="CX1241" s="37"/>
      <c r="CY1241" s="37"/>
      <c r="CZ1241" s="37"/>
      <c r="DA1241" s="37"/>
      <c r="DB1241" s="37"/>
      <c r="DC1241" s="37"/>
      <c r="DD1241" s="37"/>
      <c r="DE1241" s="37"/>
      <c r="DF1241" s="37"/>
      <c r="DG1241" s="37"/>
      <c r="DH1241" s="37"/>
      <c r="DI1241" s="37"/>
      <c r="DJ1241" s="37"/>
      <c r="DK1241" s="37"/>
      <c r="DL1241" s="37"/>
      <c r="DM1241" s="37"/>
      <c r="DN1241" s="37"/>
      <c r="DO1241" s="37"/>
      <c r="DP1241" s="37"/>
      <c r="DQ1241" s="37"/>
      <c r="DR1241" s="37"/>
      <c r="DS1241" s="37"/>
      <c r="DT1241" s="37"/>
      <c r="DU1241" s="37"/>
      <c r="DV1241" s="37"/>
      <c r="DW1241" s="37"/>
      <c r="DX1241" s="37"/>
      <c r="DY1241" s="37"/>
      <c r="DZ1241" s="37"/>
      <c r="EA1241" s="37"/>
      <c r="EB1241" s="37"/>
      <c r="EC1241" s="37"/>
      <c r="ED1241" s="37"/>
      <c r="EE1241" s="37"/>
      <c r="EF1241" s="37"/>
      <c r="EG1241" s="37"/>
      <c r="EH1241" s="37"/>
      <c r="EI1241" s="37"/>
      <c r="EJ1241" s="37"/>
      <c r="EK1241" s="37"/>
      <c r="EL1241" s="37"/>
      <c r="EM1241" s="37"/>
      <c r="EN1241" s="37"/>
      <c r="EO1241" s="37"/>
      <c r="EP1241" s="37"/>
      <c r="EQ1241" s="37"/>
      <c r="ER1241" s="37"/>
      <c r="ES1241" s="37"/>
      <c r="ET1241" s="37"/>
      <c r="EU1241" s="37"/>
      <c r="EV1241" s="37"/>
      <c r="EW1241" s="37"/>
      <c r="EX1241" s="37"/>
      <c r="EY1241" s="37"/>
      <c r="EZ1241" s="37"/>
      <c r="FA1241" s="37"/>
      <c r="FB1241" s="37"/>
      <c r="FC1241" s="37"/>
      <c r="FD1241" s="37"/>
      <c r="FE1241" s="37"/>
      <c r="FF1241" s="37"/>
      <c r="FG1241" s="37"/>
      <c r="FH1241" s="37"/>
      <c r="FI1241" s="37"/>
      <c r="FJ1241" s="37"/>
      <c r="FK1241" s="37"/>
      <c r="FL1241" s="37"/>
      <c r="FM1241" s="37"/>
      <c r="FN1241" s="37"/>
      <c r="FO1241" s="37"/>
      <c r="FP1241" s="37"/>
      <c r="FQ1241" s="37"/>
      <c r="FR1241" s="37"/>
      <c r="FS1241" s="37"/>
      <c r="FT1241" s="37"/>
      <c r="FU1241" s="37"/>
      <c r="FV1241" s="37"/>
      <c r="FW1241" s="37"/>
      <c r="FX1241" s="37"/>
      <c r="FY1241" s="37"/>
      <c r="FZ1241" s="37"/>
      <c r="GA1241" s="37"/>
      <c r="GB1241" s="37"/>
      <c r="GC1241" s="37"/>
      <c r="GD1241" s="37"/>
      <c r="GE1241" s="37"/>
      <c r="GF1241" s="37"/>
      <c r="GG1241" s="37"/>
      <c r="GH1241" s="37"/>
      <c r="GI1241" s="37"/>
      <c r="GJ1241" s="37"/>
      <c r="GK1241" s="37"/>
      <c r="GL1241" s="37"/>
      <c r="GM1241" s="37"/>
      <c r="GN1241" s="37"/>
      <c r="GO1241" s="37"/>
      <c r="GP1241" s="37"/>
      <c r="GQ1241" s="37"/>
      <c r="GR1241" s="37"/>
      <c r="GS1241" s="37"/>
      <c r="GT1241" s="37"/>
      <c r="GU1241" s="37"/>
      <c r="GV1241" s="37"/>
      <c r="GW1241" s="37"/>
      <c r="GX1241" s="37"/>
      <c r="GY1241" s="37"/>
      <c r="GZ1241" s="37"/>
      <c r="HA1241" s="37"/>
      <c r="HB1241" s="37"/>
      <c r="HC1241" s="37"/>
      <c r="HD1241" s="37"/>
      <c r="HE1241" s="37"/>
      <c r="HF1241" s="37"/>
      <c r="HG1241" s="37"/>
      <c r="HH1241" s="37"/>
      <c r="HI1241" s="37"/>
      <c r="HJ1241" s="37"/>
      <c r="HK1241" s="37"/>
      <c r="HL1241" s="37"/>
      <c r="HM1241" s="37"/>
      <c r="HN1241" s="37"/>
      <c r="HO1241" s="37"/>
      <c r="HP1241" s="37"/>
      <c r="HQ1241" s="37"/>
      <c r="HR1241" s="37"/>
      <c r="HS1241" s="37"/>
      <c r="HT1241" s="37"/>
      <c r="HU1241" s="37"/>
      <c r="HV1241" s="37"/>
      <c r="HW1241" s="37"/>
      <c r="HX1241" s="37"/>
      <c r="HY1241" s="37"/>
      <c r="HZ1241" s="37"/>
      <c r="IA1241" s="37"/>
      <c r="IB1241" s="37"/>
      <c r="IC1241" s="37"/>
      <c r="ID1241" s="37"/>
      <c r="IE1241" s="37"/>
      <c r="IF1241" s="37"/>
      <c r="IG1241" s="37"/>
      <c r="IH1241" s="37"/>
      <c r="II1241" s="37"/>
      <c r="IJ1241" s="37"/>
      <c r="IK1241" s="37"/>
      <c r="IL1241" s="37"/>
      <c r="IM1241" s="37"/>
      <c r="IN1241" s="37"/>
      <c r="IO1241" s="37"/>
      <c r="IP1241" s="37"/>
      <c r="IQ1241" s="37"/>
      <c r="IR1241" s="37"/>
      <c r="IS1241" s="37"/>
      <c r="IT1241" s="37"/>
      <c r="IU1241" s="37"/>
      <c r="IV1241" s="37"/>
      <c r="IW1241" s="37"/>
      <c r="IX1241" s="37"/>
      <c r="IY1241" s="37"/>
      <c r="IZ1241" s="37"/>
      <c r="JA1241" s="37"/>
      <c r="JB1241" s="37"/>
      <c r="JC1241" s="37"/>
      <c r="JD1241" s="37"/>
      <c r="JE1241" s="37"/>
      <c r="JF1241" s="37"/>
      <c r="JG1241" s="37"/>
      <c r="JH1241" s="37"/>
      <c r="JI1241" s="37"/>
      <c r="JJ1241" s="37"/>
      <c r="JK1241" s="37"/>
      <c r="JL1241" s="37"/>
      <c r="JM1241" s="37"/>
    </row>
    <row r="1242" spans="2:273" ht="20.25" customHeight="1">
      <c r="B1242" s="117" t="s">
        <v>1237</v>
      </c>
      <c r="C1242" s="118">
        <v>20181</v>
      </c>
      <c r="D1242" s="108">
        <v>2018</v>
      </c>
      <c r="E1242" s="38" t="s">
        <v>1232</v>
      </c>
      <c r="F1242" s="141"/>
      <c r="G1242" s="353"/>
      <c r="H1242" s="3" t="s">
        <v>1238</v>
      </c>
      <c r="I1242" s="3"/>
      <c r="J1242" s="79">
        <v>1</v>
      </c>
      <c r="K1242" s="193">
        <v>25000</v>
      </c>
      <c r="L1242" s="3" t="s">
        <v>2673</v>
      </c>
      <c r="M1242" s="3" t="s">
        <v>203</v>
      </c>
      <c r="N1242" s="215">
        <v>1</v>
      </c>
      <c r="O1242" s="79">
        <v>3</v>
      </c>
      <c r="P1242" s="77">
        <v>6</v>
      </c>
      <c r="Q1242" s="4"/>
      <c r="R1242" s="3" t="s">
        <v>111</v>
      </c>
      <c r="S1242" s="13">
        <v>21</v>
      </c>
      <c r="U1242" s="7"/>
      <c r="V1242" s="7"/>
      <c r="W1242" s="7"/>
      <c r="X1242" s="7"/>
      <c r="Y1242" s="13">
        <v>4</v>
      </c>
      <c r="AA1242" s="7"/>
      <c r="AB1242" s="7"/>
      <c r="AC1242" s="7"/>
      <c r="AD1242" s="7"/>
      <c r="AF1242" s="37"/>
      <c r="AG1242" s="37"/>
      <c r="AH1242" s="37"/>
      <c r="AI1242" s="37"/>
      <c r="AJ1242" s="37"/>
      <c r="AK1242" s="37"/>
      <c r="AL1242" s="37"/>
      <c r="AM1242" s="37"/>
      <c r="AN1242" s="37"/>
      <c r="AO1242" s="37"/>
      <c r="AP1242" s="37"/>
      <c r="AQ1242" s="37"/>
      <c r="AR1242" s="37"/>
      <c r="AS1242" s="37"/>
      <c r="AT1242" s="37"/>
      <c r="AU1242" s="37"/>
      <c r="AV1242" s="37"/>
      <c r="AW1242" s="37"/>
      <c r="AX1242" s="37"/>
      <c r="AY1242" s="37"/>
      <c r="AZ1242" s="37"/>
      <c r="BA1242" s="37"/>
      <c r="BB1242" s="37"/>
      <c r="BC1242" s="37"/>
      <c r="BD1242" s="37"/>
      <c r="BE1242" s="37"/>
      <c r="BF1242" s="37"/>
      <c r="BG1242" s="37"/>
      <c r="BH1242" s="37"/>
      <c r="BI1242" s="37"/>
      <c r="BJ1242" s="37"/>
      <c r="BK1242" s="37"/>
      <c r="BL1242" s="37"/>
      <c r="BM1242" s="37"/>
      <c r="BN1242" s="37"/>
      <c r="BO1242" s="37"/>
      <c r="BP1242" s="37"/>
      <c r="BQ1242" s="37"/>
      <c r="BR1242" s="37"/>
      <c r="BS1242" s="37"/>
      <c r="BT1242" s="37"/>
      <c r="BU1242" s="37"/>
      <c r="BV1242" s="37"/>
      <c r="BW1242" s="37"/>
      <c r="BX1242" s="37"/>
      <c r="BY1242" s="37"/>
      <c r="BZ1242" s="37"/>
      <c r="CA1242" s="37"/>
      <c r="CB1242" s="37"/>
      <c r="CC1242" s="37"/>
      <c r="CD1242" s="37"/>
      <c r="CE1242" s="37"/>
      <c r="CF1242" s="37"/>
      <c r="CG1242" s="37"/>
      <c r="CH1242" s="37"/>
      <c r="CI1242" s="37"/>
      <c r="CJ1242" s="37"/>
      <c r="CK1242" s="37"/>
      <c r="CL1242" s="37"/>
      <c r="CM1242" s="37"/>
      <c r="CN1242" s="37"/>
      <c r="CO1242" s="37"/>
      <c r="CP1242" s="37"/>
      <c r="CQ1242" s="37"/>
      <c r="CR1242" s="37"/>
      <c r="CS1242" s="37"/>
      <c r="CT1242" s="37"/>
      <c r="CU1242" s="37"/>
      <c r="CV1242" s="37"/>
      <c r="CW1242" s="37"/>
      <c r="CX1242" s="37"/>
      <c r="CY1242" s="37"/>
      <c r="CZ1242" s="37"/>
      <c r="DA1242" s="37"/>
      <c r="DB1242" s="37"/>
      <c r="DC1242" s="37"/>
      <c r="DD1242" s="37"/>
      <c r="DE1242" s="37"/>
      <c r="DF1242" s="37"/>
      <c r="DG1242" s="37"/>
      <c r="DH1242" s="37"/>
      <c r="DI1242" s="37"/>
      <c r="DJ1242" s="37"/>
      <c r="DK1242" s="37"/>
      <c r="DL1242" s="37"/>
      <c r="DM1242" s="37"/>
      <c r="DN1242" s="37"/>
      <c r="DO1242" s="37"/>
      <c r="DP1242" s="37"/>
      <c r="DQ1242" s="37"/>
      <c r="DR1242" s="37"/>
      <c r="DS1242" s="37"/>
      <c r="DT1242" s="37"/>
      <c r="DU1242" s="37"/>
      <c r="DV1242" s="37"/>
      <c r="DW1242" s="37"/>
      <c r="DX1242" s="37"/>
      <c r="DY1242" s="37"/>
      <c r="DZ1242" s="37"/>
      <c r="EA1242" s="37"/>
      <c r="EB1242" s="37"/>
      <c r="EC1242" s="37"/>
      <c r="ED1242" s="37"/>
      <c r="EE1242" s="37"/>
      <c r="EF1242" s="37"/>
      <c r="EG1242" s="37"/>
      <c r="EH1242" s="37"/>
      <c r="EI1242" s="37"/>
      <c r="EJ1242" s="37"/>
      <c r="EK1242" s="37"/>
      <c r="EL1242" s="37"/>
      <c r="EM1242" s="37"/>
      <c r="EN1242" s="37"/>
      <c r="EO1242" s="37"/>
      <c r="EP1242" s="37"/>
      <c r="EQ1242" s="37"/>
      <c r="ER1242" s="37"/>
      <c r="ES1242" s="37"/>
      <c r="ET1242" s="37"/>
      <c r="EU1242" s="37"/>
      <c r="EV1242" s="37"/>
      <c r="EW1242" s="37"/>
      <c r="EX1242" s="37"/>
      <c r="EY1242" s="37"/>
      <c r="EZ1242" s="37"/>
      <c r="FA1242" s="37"/>
      <c r="FB1242" s="37"/>
      <c r="FC1242" s="37"/>
      <c r="FD1242" s="37"/>
      <c r="FE1242" s="37"/>
      <c r="FF1242" s="37"/>
      <c r="FG1242" s="37"/>
      <c r="FH1242" s="37"/>
      <c r="FI1242" s="37"/>
      <c r="FJ1242" s="37"/>
      <c r="FK1242" s="37"/>
      <c r="FL1242" s="37"/>
      <c r="FM1242" s="37"/>
      <c r="FN1242" s="37"/>
      <c r="FO1242" s="37"/>
      <c r="FP1242" s="37"/>
      <c r="FQ1242" s="37"/>
      <c r="FR1242" s="37"/>
      <c r="FS1242" s="37"/>
      <c r="FT1242" s="37"/>
      <c r="FU1242" s="37"/>
      <c r="FV1242" s="37"/>
      <c r="FW1242" s="37"/>
      <c r="FX1242" s="37"/>
      <c r="FY1242" s="37"/>
      <c r="FZ1242" s="37"/>
      <c r="GA1242" s="37"/>
      <c r="GB1242" s="37"/>
      <c r="GC1242" s="37"/>
      <c r="GD1242" s="37"/>
      <c r="GE1242" s="37"/>
      <c r="GF1242" s="37"/>
      <c r="GG1242" s="37"/>
      <c r="GH1242" s="37"/>
      <c r="GI1242" s="37"/>
      <c r="GJ1242" s="37"/>
      <c r="GK1242" s="37"/>
      <c r="GL1242" s="37"/>
      <c r="GM1242" s="37"/>
      <c r="GN1242" s="37"/>
      <c r="GO1242" s="37"/>
      <c r="GP1242" s="37"/>
      <c r="GQ1242" s="37"/>
      <c r="GR1242" s="37"/>
      <c r="GS1242" s="37"/>
      <c r="GT1242" s="37"/>
      <c r="GU1242" s="37"/>
      <c r="GV1242" s="37"/>
      <c r="GW1242" s="37"/>
      <c r="GX1242" s="37"/>
      <c r="GY1242" s="37"/>
      <c r="GZ1242" s="37"/>
      <c r="HA1242" s="37"/>
      <c r="HB1242" s="37"/>
      <c r="HC1242" s="37"/>
      <c r="HD1242" s="37"/>
      <c r="HE1242" s="37"/>
      <c r="HF1242" s="37"/>
      <c r="HG1242" s="37"/>
      <c r="HH1242" s="37"/>
      <c r="HI1242" s="37"/>
      <c r="HJ1242" s="37"/>
      <c r="HK1242" s="37"/>
      <c r="HL1242" s="37"/>
      <c r="HM1242" s="37"/>
      <c r="HN1242" s="37"/>
      <c r="HO1242" s="37"/>
      <c r="HP1242" s="37"/>
      <c r="HQ1242" s="37"/>
      <c r="HR1242" s="37"/>
      <c r="HS1242" s="37"/>
      <c r="HT1242" s="37"/>
      <c r="HU1242" s="37"/>
      <c r="HV1242" s="37"/>
      <c r="HW1242" s="37"/>
      <c r="HX1242" s="37"/>
      <c r="HY1242" s="37"/>
      <c r="HZ1242" s="37"/>
      <c r="IA1242" s="37"/>
      <c r="IB1242" s="37"/>
      <c r="IC1242" s="37"/>
      <c r="ID1242" s="37"/>
      <c r="IE1242" s="37"/>
      <c r="IF1242" s="37"/>
      <c r="IG1242" s="37"/>
      <c r="IH1242" s="37"/>
      <c r="II1242" s="37"/>
      <c r="IJ1242" s="37"/>
      <c r="IK1242" s="37"/>
      <c r="IL1242" s="37"/>
      <c r="IM1242" s="37"/>
      <c r="IN1242" s="37"/>
      <c r="IO1242" s="37"/>
      <c r="IP1242" s="37"/>
      <c r="IQ1242" s="37"/>
      <c r="IR1242" s="37"/>
      <c r="IS1242" s="37"/>
      <c r="IT1242" s="37"/>
      <c r="IU1242" s="37"/>
      <c r="IV1242" s="37"/>
      <c r="IW1242" s="37"/>
      <c r="IX1242" s="37"/>
      <c r="IY1242" s="37"/>
      <c r="IZ1242" s="37"/>
      <c r="JA1242" s="37"/>
      <c r="JB1242" s="37"/>
      <c r="JC1242" s="37"/>
      <c r="JD1242" s="37"/>
      <c r="JE1242" s="37"/>
      <c r="JF1242" s="37"/>
      <c r="JG1242" s="37"/>
      <c r="JH1242" s="37"/>
      <c r="JI1242" s="37"/>
      <c r="JJ1242" s="37"/>
      <c r="JK1242" s="37"/>
      <c r="JL1242" s="37"/>
      <c r="JM1242" s="37"/>
    </row>
    <row r="1243" spans="2:273" ht="20.25" customHeight="1">
      <c r="B1243" s="116" t="s">
        <v>3940</v>
      </c>
      <c r="C1243" s="107">
        <v>20191</v>
      </c>
      <c r="D1243" s="108">
        <v>2019</v>
      </c>
      <c r="E1243" s="38" t="s">
        <v>1232</v>
      </c>
      <c r="F1243" s="141"/>
      <c r="G1243" s="353"/>
      <c r="H1243" s="3" t="s">
        <v>3941</v>
      </c>
      <c r="I1243" s="3" t="s">
        <v>53</v>
      </c>
      <c r="J1243" s="79">
        <v>9</v>
      </c>
      <c r="K1243" s="193">
        <v>90950</v>
      </c>
      <c r="L1243" s="3" t="s">
        <v>2673</v>
      </c>
      <c r="M1243" s="3" t="s">
        <v>203</v>
      </c>
      <c r="N1243" s="215">
        <v>1</v>
      </c>
      <c r="O1243" s="77">
        <v>3</v>
      </c>
      <c r="P1243" s="77">
        <v>6</v>
      </c>
      <c r="Q1243" s="3" t="s">
        <v>47</v>
      </c>
      <c r="R1243" s="3" t="s">
        <v>111</v>
      </c>
      <c r="S1243" s="6"/>
      <c r="T1243" s="6"/>
      <c r="Y1243" s="6"/>
      <c r="Z1243" s="6"/>
      <c r="AR1243" s="7" t="s">
        <v>47</v>
      </c>
      <c r="AS1243" s="7" t="s">
        <v>53</v>
      </c>
    </row>
    <row r="1244" spans="2:273" ht="20.25" customHeight="1">
      <c r="B1244" s="116" t="s">
        <v>6770</v>
      </c>
      <c r="C1244" s="107">
        <v>20201</v>
      </c>
      <c r="D1244" s="109">
        <v>2020</v>
      </c>
      <c r="E1244" s="65" t="s">
        <v>1232</v>
      </c>
      <c r="F1244" s="140"/>
      <c r="G1244" s="354"/>
      <c r="H1244" s="57" t="s">
        <v>6771</v>
      </c>
      <c r="I1244" s="57" t="s">
        <v>53</v>
      </c>
      <c r="J1244" s="78">
        <v>25</v>
      </c>
      <c r="K1244" s="192">
        <v>135329</v>
      </c>
      <c r="L1244" s="57" t="s">
        <v>6772</v>
      </c>
      <c r="M1244" s="57" t="s">
        <v>203</v>
      </c>
      <c r="N1244" s="215">
        <v>1</v>
      </c>
      <c r="O1244" s="78">
        <v>3</v>
      </c>
      <c r="P1244" s="78">
        <v>6</v>
      </c>
      <c r="Q1244" s="57" t="s">
        <v>47</v>
      </c>
      <c r="R1244" s="57" t="s">
        <v>151</v>
      </c>
      <c r="S1244" s="48"/>
      <c r="T1244" s="48"/>
      <c r="U1244" s="48"/>
      <c r="V1244" s="48"/>
      <c r="W1244" s="48"/>
      <c r="X1244" s="48"/>
      <c r="Y1244" s="48"/>
      <c r="Z1244" s="48"/>
      <c r="AA1244" s="48"/>
      <c r="AB1244" s="48"/>
      <c r="AC1244" s="48"/>
      <c r="AD1244" s="48"/>
      <c r="AE1244" s="48"/>
      <c r="AR1244" s="7" t="s">
        <v>55</v>
      </c>
      <c r="AS1244" s="7" t="s">
        <v>53</v>
      </c>
    </row>
    <row r="1245" spans="2:273" ht="20.25" customHeight="1">
      <c r="B1245" s="116" t="s">
        <v>3938</v>
      </c>
      <c r="C1245" s="107">
        <v>20191</v>
      </c>
      <c r="D1245" s="108">
        <v>2019</v>
      </c>
      <c r="E1245" s="38" t="s">
        <v>1232</v>
      </c>
      <c r="F1245" s="141"/>
      <c r="G1245" s="353"/>
      <c r="H1245" s="3" t="s">
        <v>3939</v>
      </c>
      <c r="I1245" s="3" t="s">
        <v>53</v>
      </c>
      <c r="J1245" s="79">
        <v>36</v>
      </c>
      <c r="K1245" s="193">
        <v>544811</v>
      </c>
      <c r="L1245" s="3" t="s">
        <v>2673</v>
      </c>
      <c r="M1245" s="3" t="s">
        <v>203</v>
      </c>
      <c r="N1245" s="215">
        <v>1</v>
      </c>
      <c r="O1245" s="77">
        <v>3</v>
      </c>
      <c r="P1245" s="77">
        <v>6</v>
      </c>
      <c r="Q1245" s="3" t="s">
        <v>55</v>
      </c>
      <c r="R1245" s="3" t="s">
        <v>111</v>
      </c>
      <c r="S1245" s="6"/>
      <c r="T1245" s="6"/>
      <c r="Y1245" s="6"/>
      <c r="Z1245" s="6"/>
      <c r="AF1245" s="37"/>
      <c r="AG1245" s="37"/>
      <c r="AH1245" s="37"/>
      <c r="AI1245" s="37"/>
      <c r="AJ1245" s="37"/>
      <c r="AK1245" s="37"/>
      <c r="AL1245" s="37"/>
      <c r="AM1245" s="37"/>
      <c r="AN1245" s="37"/>
      <c r="AO1245" s="37"/>
      <c r="AP1245" s="37"/>
      <c r="AQ1245" s="37"/>
      <c r="AR1245" s="37"/>
      <c r="AS1245" s="37"/>
      <c r="AT1245" s="37"/>
      <c r="AU1245" s="37"/>
      <c r="AV1245" s="37"/>
      <c r="AW1245" s="37"/>
      <c r="AX1245" s="37"/>
      <c r="AY1245" s="37"/>
      <c r="AZ1245" s="37"/>
      <c r="BA1245" s="37"/>
      <c r="BB1245" s="37"/>
      <c r="BC1245" s="37"/>
      <c r="BD1245" s="37"/>
      <c r="BE1245" s="37"/>
      <c r="BF1245" s="37"/>
      <c r="BG1245" s="37"/>
      <c r="BH1245" s="37"/>
      <c r="BI1245" s="37"/>
      <c r="BJ1245" s="37"/>
      <c r="BK1245" s="37"/>
      <c r="BL1245" s="37"/>
      <c r="BM1245" s="37"/>
      <c r="BN1245" s="37"/>
      <c r="BO1245" s="37"/>
      <c r="BP1245" s="37"/>
      <c r="BQ1245" s="37"/>
      <c r="BR1245" s="37"/>
      <c r="BS1245" s="37"/>
      <c r="BT1245" s="37"/>
      <c r="BU1245" s="37"/>
      <c r="BV1245" s="37"/>
      <c r="BW1245" s="37"/>
      <c r="BX1245" s="37"/>
      <c r="BY1245" s="37"/>
      <c r="BZ1245" s="37"/>
      <c r="CA1245" s="37"/>
      <c r="CB1245" s="37"/>
      <c r="CC1245" s="37"/>
      <c r="CD1245" s="37"/>
      <c r="CE1245" s="37"/>
      <c r="CF1245" s="37"/>
      <c r="CG1245" s="37"/>
      <c r="CH1245" s="37"/>
      <c r="CI1245" s="37"/>
      <c r="CJ1245" s="37"/>
      <c r="CK1245" s="37"/>
      <c r="CL1245" s="37"/>
      <c r="CM1245" s="37"/>
      <c r="CN1245" s="37"/>
      <c r="CO1245" s="37"/>
      <c r="CP1245" s="37"/>
      <c r="CQ1245" s="37"/>
      <c r="CR1245" s="37"/>
      <c r="CS1245" s="37"/>
      <c r="CT1245" s="37"/>
      <c r="CU1245" s="37"/>
      <c r="CV1245" s="37"/>
      <c r="CW1245" s="37"/>
      <c r="CX1245" s="37"/>
      <c r="CY1245" s="37"/>
      <c r="CZ1245" s="37"/>
      <c r="DA1245" s="37"/>
      <c r="DB1245" s="37"/>
      <c r="DC1245" s="37"/>
      <c r="DD1245" s="37"/>
      <c r="DE1245" s="37"/>
      <c r="DF1245" s="37"/>
      <c r="DG1245" s="37"/>
      <c r="DH1245" s="37"/>
      <c r="DI1245" s="37"/>
      <c r="DJ1245" s="37"/>
      <c r="DK1245" s="37"/>
      <c r="DL1245" s="37"/>
      <c r="DM1245" s="37"/>
      <c r="DN1245" s="37"/>
      <c r="DO1245" s="37"/>
      <c r="DP1245" s="37"/>
      <c r="DQ1245" s="37"/>
      <c r="DR1245" s="37"/>
      <c r="DS1245" s="37"/>
      <c r="DT1245" s="37"/>
      <c r="DU1245" s="37"/>
      <c r="DV1245" s="37"/>
      <c r="DW1245" s="37"/>
      <c r="DX1245" s="37"/>
      <c r="DY1245" s="37"/>
      <c r="DZ1245" s="37"/>
      <c r="EA1245" s="37"/>
      <c r="EB1245" s="37"/>
      <c r="EC1245" s="37"/>
      <c r="ED1245" s="37"/>
      <c r="EE1245" s="37"/>
      <c r="EF1245" s="37"/>
      <c r="EG1245" s="37"/>
      <c r="EH1245" s="37"/>
      <c r="EI1245" s="37"/>
      <c r="EJ1245" s="37"/>
      <c r="EK1245" s="37"/>
      <c r="EL1245" s="37"/>
      <c r="EM1245" s="37"/>
      <c r="EN1245" s="37"/>
      <c r="EO1245" s="37"/>
      <c r="EP1245" s="37"/>
      <c r="EQ1245" s="37"/>
      <c r="ER1245" s="37"/>
      <c r="ES1245" s="37"/>
      <c r="ET1245" s="37"/>
      <c r="EU1245" s="37"/>
      <c r="EV1245" s="37"/>
      <c r="EW1245" s="37"/>
      <c r="EX1245" s="37"/>
      <c r="EY1245" s="37"/>
      <c r="EZ1245" s="37"/>
      <c r="FA1245" s="37"/>
      <c r="FB1245" s="37"/>
      <c r="FC1245" s="37"/>
      <c r="FD1245" s="37"/>
      <c r="FE1245" s="37"/>
      <c r="FF1245" s="37"/>
      <c r="FG1245" s="37"/>
      <c r="FH1245" s="37"/>
      <c r="FI1245" s="37"/>
      <c r="FJ1245" s="37"/>
      <c r="FK1245" s="37"/>
      <c r="FL1245" s="37"/>
      <c r="FM1245" s="37"/>
      <c r="FN1245" s="37"/>
      <c r="FO1245" s="37"/>
      <c r="FP1245" s="37"/>
      <c r="FQ1245" s="37"/>
      <c r="FR1245" s="37"/>
      <c r="FS1245" s="37"/>
      <c r="FT1245" s="37"/>
      <c r="FU1245" s="37"/>
      <c r="FV1245" s="37"/>
      <c r="FW1245" s="37"/>
      <c r="FX1245" s="37"/>
      <c r="FY1245" s="37"/>
      <c r="FZ1245" s="37"/>
      <c r="GA1245" s="37"/>
      <c r="GB1245" s="37"/>
      <c r="GC1245" s="37"/>
      <c r="GD1245" s="37"/>
      <c r="GE1245" s="37"/>
      <c r="GF1245" s="37"/>
      <c r="GG1245" s="37"/>
      <c r="GH1245" s="37"/>
      <c r="GI1245" s="37"/>
      <c r="GJ1245" s="37"/>
      <c r="GK1245" s="37"/>
      <c r="GL1245" s="37"/>
      <c r="GM1245" s="37"/>
      <c r="GN1245" s="37"/>
      <c r="GO1245" s="37"/>
      <c r="GP1245" s="37"/>
      <c r="GQ1245" s="37"/>
      <c r="GR1245" s="37"/>
      <c r="GS1245" s="37"/>
      <c r="GT1245" s="37"/>
      <c r="GU1245" s="37"/>
      <c r="GV1245" s="37"/>
      <c r="GW1245" s="37"/>
      <c r="GX1245" s="37"/>
      <c r="GY1245" s="37"/>
      <c r="GZ1245" s="37"/>
      <c r="HA1245" s="37"/>
      <c r="HB1245" s="37"/>
      <c r="HC1245" s="37"/>
      <c r="HD1245" s="37"/>
      <c r="HE1245" s="37"/>
      <c r="HF1245" s="37"/>
      <c r="HG1245" s="37"/>
      <c r="HH1245" s="37"/>
      <c r="HI1245" s="37"/>
      <c r="HJ1245" s="37"/>
      <c r="HK1245" s="37"/>
      <c r="HL1245" s="37"/>
      <c r="HM1245" s="37"/>
      <c r="HN1245" s="37"/>
      <c r="HO1245" s="37"/>
      <c r="HP1245" s="37"/>
      <c r="HQ1245" s="37"/>
      <c r="HR1245" s="37"/>
      <c r="HS1245" s="37"/>
      <c r="HT1245" s="37"/>
      <c r="HU1245" s="37"/>
      <c r="HV1245" s="37"/>
      <c r="HW1245" s="37"/>
      <c r="HX1245" s="37"/>
      <c r="HY1245" s="37"/>
      <c r="HZ1245" s="37"/>
      <c r="IA1245" s="37"/>
      <c r="IB1245" s="37"/>
      <c r="IC1245" s="37"/>
      <c r="ID1245" s="37"/>
      <c r="IE1245" s="37"/>
      <c r="IF1245" s="37"/>
      <c r="IG1245" s="37"/>
      <c r="IH1245" s="37"/>
      <c r="II1245" s="37"/>
      <c r="IJ1245" s="37"/>
      <c r="IK1245" s="37"/>
      <c r="IL1245" s="37"/>
      <c r="IM1245" s="37"/>
      <c r="IN1245" s="37"/>
      <c r="IO1245" s="37"/>
      <c r="IP1245" s="37"/>
      <c r="IQ1245" s="37"/>
      <c r="IR1245" s="37"/>
      <c r="IS1245" s="37"/>
      <c r="IT1245" s="37"/>
      <c r="IU1245" s="37"/>
      <c r="IV1245" s="37"/>
      <c r="IW1245" s="37"/>
      <c r="IX1245" s="37"/>
      <c r="IY1245" s="37"/>
      <c r="IZ1245" s="37"/>
      <c r="JA1245" s="37"/>
      <c r="JB1245" s="37"/>
      <c r="JC1245" s="37"/>
      <c r="JD1245" s="37"/>
      <c r="JE1245" s="37"/>
      <c r="JF1245" s="37"/>
      <c r="JG1245" s="37"/>
      <c r="JH1245" s="37"/>
      <c r="JI1245" s="37"/>
      <c r="JJ1245" s="37"/>
      <c r="JK1245" s="37"/>
      <c r="JL1245" s="37"/>
      <c r="JM1245" s="37"/>
    </row>
    <row r="1246" spans="2:273" ht="20.25" customHeight="1">
      <c r="B1246" s="117" t="s">
        <v>1234</v>
      </c>
      <c r="C1246" s="118">
        <v>20181</v>
      </c>
      <c r="D1246" s="108">
        <v>2018</v>
      </c>
      <c r="E1246" s="38" t="s">
        <v>1232</v>
      </c>
      <c r="F1246" s="141"/>
      <c r="G1246" s="353"/>
      <c r="H1246" s="3" t="s">
        <v>1235</v>
      </c>
      <c r="I1246" s="3"/>
      <c r="J1246" s="79">
        <v>33</v>
      </c>
      <c r="K1246" s="193">
        <v>567053</v>
      </c>
      <c r="L1246" s="3" t="s">
        <v>2673</v>
      </c>
      <c r="M1246" s="3" t="s">
        <v>203</v>
      </c>
      <c r="N1246" s="215">
        <v>1</v>
      </c>
      <c r="O1246" s="79">
        <v>3</v>
      </c>
      <c r="P1246" s="77">
        <v>6</v>
      </c>
      <c r="Q1246" s="4"/>
      <c r="R1246" s="3" t="s">
        <v>80</v>
      </c>
      <c r="S1246" s="15">
        <v>1</v>
      </c>
      <c r="T1246" s="15">
        <v>9</v>
      </c>
      <c r="U1246" s="7"/>
      <c r="V1246" s="7"/>
      <c r="W1246" s="7"/>
      <c r="X1246" s="7"/>
      <c r="Y1246" s="13">
        <v>6</v>
      </c>
      <c r="Z1246" s="13">
        <v>24</v>
      </c>
      <c r="AA1246" s="7"/>
      <c r="AB1246" s="7"/>
      <c r="AC1246" s="7"/>
      <c r="AD1246" s="7"/>
      <c r="AE1246" s="9" t="s">
        <v>1236</v>
      </c>
      <c r="JB1246" s="37"/>
      <c r="JC1246" s="37"/>
      <c r="JD1246" s="37"/>
      <c r="JE1246" s="37"/>
      <c r="JF1246" s="37"/>
      <c r="JG1246" s="37"/>
      <c r="JH1246" s="37"/>
      <c r="JI1246" s="37"/>
      <c r="JJ1246" s="37"/>
      <c r="JK1246" s="37"/>
      <c r="JL1246" s="37"/>
      <c r="JM1246" s="37"/>
    </row>
    <row r="1247" spans="2:273" ht="20.25" customHeight="1">
      <c r="B1247" s="116" t="s">
        <v>6773</v>
      </c>
      <c r="C1247" s="107">
        <v>20201</v>
      </c>
      <c r="D1247" s="109">
        <v>2020</v>
      </c>
      <c r="E1247" s="65" t="s">
        <v>1232</v>
      </c>
      <c r="F1247" s="140"/>
      <c r="G1247" s="354"/>
      <c r="H1247" s="57" t="s">
        <v>6774</v>
      </c>
      <c r="I1247" s="57" t="s">
        <v>53</v>
      </c>
      <c r="J1247" s="78">
        <v>23</v>
      </c>
      <c r="K1247" s="192">
        <v>571498</v>
      </c>
      <c r="L1247" s="57" t="s">
        <v>6772</v>
      </c>
      <c r="M1247" s="57" t="s">
        <v>203</v>
      </c>
      <c r="N1247" s="215">
        <v>1</v>
      </c>
      <c r="O1247" s="78">
        <v>3</v>
      </c>
      <c r="P1247" s="78">
        <v>6</v>
      </c>
      <c r="Q1247" s="57" t="s">
        <v>55</v>
      </c>
      <c r="R1247" s="57" t="s">
        <v>111</v>
      </c>
      <c r="S1247" s="48"/>
      <c r="T1247" s="48"/>
      <c r="U1247" s="48"/>
      <c r="V1247" s="48"/>
      <c r="W1247" s="48"/>
      <c r="X1247" s="48"/>
      <c r="Y1247" s="48"/>
      <c r="Z1247" s="48"/>
      <c r="AA1247" s="48"/>
      <c r="AB1247" s="48"/>
      <c r="AC1247" s="48"/>
      <c r="AD1247" s="48"/>
      <c r="AE1247" s="48"/>
      <c r="JB1247" s="37"/>
      <c r="JC1247" s="37"/>
      <c r="JD1247" s="37"/>
      <c r="JE1247" s="37"/>
      <c r="JF1247" s="37"/>
      <c r="JG1247" s="37"/>
      <c r="JH1247" s="37"/>
      <c r="JI1247" s="37"/>
      <c r="JJ1247" s="37"/>
      <c r="JK1247" s="37"/>
      <c r="JL1247" s="37"/>
      <c r="JM1247" s="37"/>
    </row>
    <row r="1248" spans="2:273" ht="20.25" customHeight="1">
      <c r="B1248" s="116" t="s">
        <v>3934</v>
      </c>
      <c r="C1248" s="107">
        <v>20191</v>
      </c>
      <c r="D1248" s="108">
        <v>2019</v>
      </c>
      <c r="E1248" s="38" t="s">
        <v>1232</v>
      </c>
      <c r="F1248" s="141"/>
      <c r="G1248" s="353"/>
      <c r="H1248" s="3" t="s">
        <v>3935</v>
      </c>
      <c r="I1248" s="3" t="s">
        <v>53</v>
      </c>
      <c r="J1248" s="79">
        <v>45</v>
      </c>
      <c r="K1248" s="193">
        <v>584721</v>
      </c>
      <c r="L1248" s="3" t="s">
        <v>2673</v>
      </c>
      <c r="M1248" s="3" t="s">
        <v>203</v>
      </c>
      <c r="N1248" s="215">
        <v>1</v>
      </c>
      <c r="O1248" s="77">
        <v>3</v>
      </c>
      <c r="P1248" s="77">
        <v>6</v>
      </c>
      <c r="Q1248" s="3" t="s">
        <v>630</v>
      </c>
      <c r="R1248" s="3" t="s">
        <v>111</v>
      </c>
      <c r="S1248" s="6"/>
      <c r="T1248" s="6"/>
      <c r="Y1248" s="6"/>
      <c r="Z1248" s="6"/>
      <c r="AF1248" s="37"/>
      <c r="AG1248" s="37"/>
      <c r="AH1248" s="37"/>
      <c r="AI1248" s="37"/>
      <c r="AJ1248" s="37"/>
      <c r="AK1248" s="37"/>
      <c r="AL1248" s="37"/>
      <c r="AM1248" s="37"/>
      <c r="AN1248" s="37"/>
      <c r="AO1248" s="37"/>
      <c r="AP1248" s="37"/>
      <c r="AQ1248" s="37"/>
      <c r="AR1248" s="37"/>
      <c r="AS1248" s="37"/>
      <c r="AT1248" s="37"/>
      <c r="AU1248" s="37"/>
      <c r="AV1248" s="37"/>
      <c r="AW1248" s="37"/>
      <c r="AX1248" s="37"/>
      <c r="AY1248" s="37"/>
      <c r="AZ1248" s="37"/>
      <c r="BA1248" s="37"/>
      <c r="BB1248" s="37"/>
      <c r="BC1248" s="37"/>
      <c r="BD1248" s="37"/>
      <c r="BE1248" s="37"/>
      <c r="BF1248" s="37"/>
      <c r="BG1248" s="37"/>
      <c r="BH1248" s="37"/>
      <c r="BI1248" s="37"/>
      <c r="BJ1248" s="37"/>
      <c r="BK1248" s="37"/>
      <c r="BL1248" s="37"/>
      <c r="BM1248" s="37"/>
      <c r="BN1248" s="37"/>
      <c r="BO1248" s="37"/>
      <c r="BP1248" s="37"/>
      <c r="BQ1248" s="37"/>
      <c r="BR1248" s="37"/>
      <c r="BS1248" s="37"/>
      <c r="BT1248" s="37"/>
      <c r="BU1248" s="37"/>
      <c r="BV1248" s="37"/>
      <c r="BW1248" s="37"/>
      <c r="BX1248" s="37"/>
      <c r="BY1248" s="37"/>
      <c r="BZ1248" s="37"/>
      <c r="CA1248" s="37"/>
      <c r="CB1248" s="37"/>
      <c r="CC1248" s="37"/>
      <c r="CD1248" s="37"/>
      <c r="CE1248" s="37"/>
      <c r="CF1248" s="37"/>
      <c r="CG1248" s="37"/>
      <c r="CH1248" s="37"/>
      <c r="CI1248" s="37"/>
      <c r="CJ1248" s="37"/>
      <c r="CK1248" s="37"/>
      <c r="CL1248" s="37"/>
      <c r="CM1248" s="37"/>
      <c r="CN1248" s="37"/>
      <c r="CO1248" s="37"/>
      <c r="CP1248" s="37"/>
      <c r="CQ1248" s="37"/>
      <c r="CR1248" s="37"/>
      <c r="CS1248" s="37"/>
      <c r="CT1248" s="37"/>
      <c r="CU1248" s="37"/>
      <c r="CV1248" s="37"/>
      <c r="CW1248" s="37"/>
      <c r="CX1248" s="37"/>
      <c r="CY1248" s="37"/>
      <c r="CZ1248" s="37"/>
      <c r="DA1248" s="37"/>
      <c r="DB1248" s="37"/>
      <c r="DC1248" s="37"/>
      <c r="DD1248" s="37"/>
      <c r="DE1248" s="37"/>
      <c r="DF1248" s="37"/>
      <c r="DG1248" s="37"/>
      <c r="DH1248" s="37"/>
      <c r="DI1248" s="37"/>
      <c r="DJ1248" s="37"/>
      <c r="DK1248" s="37"/>
      <c r="DL1248" s="37"/>
      <c r="DM1248" s="37"/>
      <c r="DN1248" s="37"/>
      <c r="DO1248" s="37"/>
      <c r="DP1248" s="37"/>
      <c r="DQ1248" s="37"/>
      <c r="DR1248" s="37"/>
      <c r="DS1248" s="37"/>
      <c r="DT1248" s="37"/>
      <c r="DU1248" s="37"/>
      <c r="DV1248" s="37"/>
      <c r="DW1248" s="37"/>
      <c r="DX1248" s="37"/>
      <c r="DY1248" s="37"/>
      <c r="DZ1248" s="37"/>
      <c r="EA1248" s="37"/>
      <c r="EB1248" s="37"/>
      <c r="EC1248" s="37"/>
      <c r="ED1248" s="37"/>
      <c r="EE1248" s="37"/>
      <c r="EF1248" s="37"/>
      <c r="EG1248" s="37"/>
      <c r="EH1248" s="37"/>
      <c r="EI1248" s="37"/>
      <c r="EJ1248" s="37"/>
      <c r="EK1248" s="37"/>
      <c r="EL1248" s="37"/>
      <c r="EM1248" s="37"/>
      <c r="EN1248" s="37"/>
      <c r="EO1248" s="37"/>
      <c r="EP1248" s="37"/>
      <c r="EQ1248" s="37"/>
      <c r="ER1248" s="37"/>
      <c r="ES1248" s="37"/>
      <c r="ET1248" s="37"/>
      <c r="EU1248" s="37"/>
      <c r="EV1248" s="37"/>
      <c r="EW1248" s="37"/>
      <c r="EX1248" s="37"/>
      <c r="EY1248" s="37"/>
      <c r="EZ1248" s="37"/>
      <c r="FA1248" s="37"/>
      <c r="FB1248" s="37"/>
      <c r="FC1248" s="37"/>
      <c r="FD1248" s="37"/>
      <c r="FE1248" s="37"/>
      <c r="FF1248" s="37"/>
      <c r="FG1248" s="37"/>
      <c r="FH1248" s="37"/>
      <c r="FI1248" s="37"/>
      <c r="FJ1248" s="37"/>
      <c r="FK1248" s="37"/>
      <c r="FL1248" s="37"/>
      <c r="FM1248" s="37"/>
      <c r="FN1248" s="37"/>
      <c r="FO1248" s="37"/>
      <c r="FP1248" s="37"/>
      <c r="FQ1248" s="37"/>
      <c r="FR1248" s="37"/>
      <c r="FS1248" s="37"/>
      <c r="FT1248" s="37"/>
      <c r="FU1248" s="37"/>
      <c r="FV1248" s="37"/>
      <c r="FW1248" s="37"/>
      <c r="FX1248" s="37"/>
      <c r="FY1248" s="37"/>
      <c r="FZ1248" s="37"/>
      <c r="GA1248" s="37"/>
      <c r="GB1248" s="37"/>
      <c r="GC1248" s="37"/>
      <c r="GD1248" s="37"/>
      <c r="GE1248" s="37"/>
      <c r="GF1248" s="37"/>
      <c r="GG1248" s="37"/>
      <c r="GH1248" s="37"/>
      <c r="GI1248" s="37"/>
      <c r="GJ1248" s="37"/>
      <c r="GK1248" s="37"/>
      <c r="GL1248" s="37"/>
      <c r="GM1248" s="37"/>
      <c r="GN1248" s="37"/>
      <c r="GO1248" s="37"/>
      <c r="GP1248" s="37"/>
      <c r="GQ1248" s="37"/>
      <c r="GR1248" s="37"/>
      <c r="GS1248" s="37"/>
      <c r="GT1248" s="37"/>
      <c r="GU1248" s="37"/>
      <c r="GV1248" s="37"/>
      <c r="GW1248" s="37"/>
      <c r="GX1248" s="37"/>
      <c r="GY1248" s="37"/>
      <c r="GZ1248" s="37"/>
      <c r="HA1248" s="37"/>
      <c r="HB1248" s="37"/>
      <c r="HC1248" s="37"/>
      <c r="HD1248" s="37"/>
      <c r="HE1248" s="37"/>
      <c r="HF1248" s="37"/>
      <c r="HG1248" s="37"/>
      <c r="HH1248" s="37"/>
      <c r="HI1248" s="37"/>
      <c r="HJ1248" s="37"/>
      <c r="HK1248" s="37"/>
      <c r="HL1248" s="37"/>
      <c r="HM1248" s="37"/>
      <c r="HN1248" s="37"/>
      <c r="HO1248" s="37"/>
      <c r="HP1248" s="37"/>
      <c r="HQ1248" s="37"/>
      <c r="HR1248" s="37"/>
      <c r="HS1248" s="37"/>
      <c r="HT1248" s="37"/>
      <c r="HU1248" s="37"/>
      <c r="HV1248" s="37"/>
      <c r="HW1248" s="37"/>
      <c r="HX1248" s="37"/>
      <c r="HY1248" s="37"/>
      <c r="HZ1248" s="37"/>
      <c r="IA1248" s="37"/>
      <c r="IB1248" s="37"/>
      <c r="IC1248" s="37"/>
      <c r="ID1248" s="37"/>
      <c r="IE1248" s="37"/>
      <c r="IF1248" s="37"/>
      <c r="IG1248" s="37"/>
      <c r="IH1248" s="37"/>
      <c r="II1248" s="37"/>
      <c r="IJ1248" s="37"/>
      <c r="IK1248" s="37"/>
      <c r="IL1248" s="37"/>
      <c r="IM1248" s="37"/>
      <c r="IN1248" s="37"/>
      <c r="IO1248" s="37"/>
      <c r="IP1248" s="37"/>
      <c r="IQ1248" s="37"/>
      <c r="IR1248" s="37"/>
      <c r="IS1248" s="37"/>
      <c r="IT1248" s="37"/>
      <c r="IU1248" s="37"/>
      <c r="IV1248" s="37"/>
      <c r="IW1248" s="37"/>
      <c r="IX1248" s="37"/>
      <c r="IY1248" s="37"/>
      <c r="IZ1248" s="37"/>
      <c r="JA1248" s="37"/>
      <c r="JB1248" s="37"/>
      <c r="JC1248" s="37"/>
      <c r="JD1248" s="37"/>
      <c r="JE1248" s="37"/>
      <c r="JF1248" s="37"/>
      <c r="JG1248" s="37"/>
      <c r="JH1248" s="37"/>
      <c r="JI1248" s="37"/>
      <c r="JJ1248" s="37"/>
      <c r="JK1248" s="37"/>
      <c r="JL1248" s="37"/>
      <c r="JM1248" s="37"/>
    </row>
    <row r="1249" spans="2:273" ht="20.25" customHeight="1">
      <c r="B1249" s="116" t="s">
        <v>3942</v>
      </c>
      <c r="C1249" s="107">
        <v>20191</v>
      </c>
      <c r="D1249" s="108">
        <v>2019</v>
      </c>
      <c r="E1249" s="38" t="s">
        <v>1232</v>
      </c>
      <c r="F1249" s="141"/>
      <c r="G1249" s="353"/>
      <c r="H1249" s="3" t="s">
        <v>3943</v>
      </c>
      <c r="I1249" s="3" t="s">
        <v>53</v>
      </c>
      <c r="J1249" s="79">
        <v>22</v>
      </c>
      <c r="K1249" s="193">
        <v>887582</v>
      </c>
      <c r="L1249" s="3" t="s">
        <v>2673</v>
      </c>
      <c r="M1249" s="3" t="s">
        <v>203</v>
      </c>
      <c r="N1249" s="215">
        <v>1</v>
      </c>
      <c r="O1249" s="77">
        <v>3</v>
      </c>
      <c r="P1249" s="77">
        <v>6</v>
      </c>
      <c r="Q1249" s="3" t="s">
        <v>47</v>
      </c>
      <c r="R1249" s="3" t="s">
        <v>111</v>
      </c>
      <c r="S1249" s="6"/>
      <c r="T1249" s="6"/>
      <c r="Y1249" s="6"/>
      <c r="Z1249" s="6"/>
    </row>
    <row r="1250" spans="2:273" ht="20.25" customHeight="1">
      <c r="B1250" s="116" t="s">
        <v>6775</v>
      </c>
      <c r="C1250" s="107">
        <v>20201</v>
      </c>
      <c r="D1250" s="109">
        <v>2020</v>
      </c>
      <c r="E1250" s="65" t="s">
        <v>1232</v>
      </c>
      <c r="F1250" s="140"/>
      <c r="G1250" s="354"/>
      <c r="H1250" s="57" t="s">
        <v>6776</v>
      </c>
      <c r="I1250" s="57" t="s">
        <v>53</v>
      </c>
      <c r="J1250" s="78">
        <v>47</v>
      </c>
      <c r="K1250" s="192">
        <v>1113273</v>
      </c>
      <c r="L1250" s="57" t="s">
        <v>6772</v>
      </c>
      <c r="M1250" s="57" t="s">
        <v>203</v>
      </c>
      <c r="N1250" s="215">
        <v>1</v>
      </c>
      <c r="O1250" s="78">
        <v>3</v>
      </c>
      <c r="P1250" s="78">
        <v>6</v>
      </c>
      <c r="Q1250" s="57" t="s">
        <v>55</v>
      </c>
      <c r="R1250" s="57" t="s">
        <v>111</v>
      </c>
      <c r="S1250" s="48"/>
      <c r="T1250" s="48"/>
      <c r="U1250" s="48"/>
      <c r="V1250" s="48"/>
      <c r="W1250" s="48"/>
      <c r="X1250" s="48"/>
      <c r="Y1250" s="48"/>
      <c r="Z1250" s="48"/>
      <c r="AA1250" s="48"/>
      <c r="AB1250" s="48"/>
      <c r="AC1250" s="48"/>
      <c r="AD1250" s="48"/>
      <c r="AE1250" s="48"/>
      <c r="AF1250" s="37"/>
      <c r="AG1250" s="37"/>
      <c r="AH1250" s="37"/>
      <c r="AI1250" s="37"/>
      <c r="AJ1250" s="37"/>
      <c r="AK1250" s="37"/>
      <c r="AL1250" s="37"/>
      <c r="AM1250" s="37"/>
      <c r="AN1250" s="37"/>
      <c r="AO1250" s="37"/>
      <c r="AP1250" s="37"/>
      <c r="AQ1250" s="37"/>
      <c r="AR1250" s="37"/>
      <c r="AS1250" s="37"/>
      <c r="AT1250" s="37"/>
      <c r="AU1250" s="37"/>
      <c r="AV1250" s="37"/>
      <c r="AW1250" s="37"/>
      <c r="AX1250" s="37"/>
      <c r="AY1250" s="37"/>
      <c r="AZ1250" s="37"/>
      <c r="BA1250" s="37"/>
      <c r="BB1250" s="37"/>
      <c r="BC1250" s="37"/>
      <c r="BD1250" s="37"/>
      <c r="BE1250" s="37"/>
      <c r="BF1250" s="37"/>
      <c r="BG1250" s="37"/>
      <c r="BH1250" s="37"/>
      <c r="BI1250" s="37"/>
      <c r="BJ1250" s="37"/>
      <c r="BK1250" s="37"/>
      <c r="BL1250" s="37"/>
      <c r="BM1250" s="37"/>
      <c r="BN1250" s="37"/>
      <c r="BO1250" s="37"/>
      <c r="BP1250" s="37"/>
      <c r="BQ1250" s="37"/>
      <c r="BR1250" s="37"/>
      <c r="BS1250" s="37"/>
      <c r="BT1250" s="37"/>
      <c r="BU1250" s="37"/>
      <c r="BV1250" s="37"/>
      <c r="BW1250" s="37"/>
      <c r="BX1250" s="37"/>
      <c r="BY1250" s="37"/>
      <c r="BZ1250" s="37"/>
      <c r="CA1250" s="37"/>
      <c r="CB1250" s="37"/>
      <c r="CC1250" s="37"/>
      <c r="CD1250" s="37"/>
      <c r="CE1250" s="37"/>
      <c r="CF1250" s="37"/>
      <c r="CG1250" s="37"/>
      <c r="CH1250" s="37"/>
      <c r="CI1250" s="37"/>
      <c r="CJ1250" s="37"/>
      <c r="CK1250" s="37"/>
      <c r="CL1250" s="37"/>
      <c r="CM1250" s="37"/>
      <c r="CN1250" s="37"/>
      <c r="CO1250" s="37"/>
      <c r="CP1250" s="37"/>
      <c r="CQ1250" s="37"/>
      <c r="CR1250" s="37"/>
      <c r="CS1250" s="37"/>
      <c r="CT1250" s="37"/>
      <c r="CU1250" s="37"/>
      <c r="CV1250" s="37"/>
      <c r="CW1250" s="37"/>
      <c r="CX1250" s="37"/>
      <c r="CY1250" s="37"/>
      <c r="CZ1250" s="37"/>
      <c r="DA1250" s="37"/>
      <c r="DB1250" s="37"/>
      <c r="DC1250" s="37"/>
      <c r="DD1250" s="37"/>
      <c r="DE1250" s="37"/>
      <c r="DF1250" s="37"/>
      <c r="DG1250" s="37"/>
      <c r="DH1250" s="37"/>
      <c r="DI1250" s="37"/>
      <c r="DJ1250" s="37"/>
      <c r="DK1250" s="37"/>
      <c r="DL1250" s="37"/>
      <c r="DM1250" s="37"/>
      <c r="DN1250" s="37"/>
      <c r="DO1250" s="37"/>
      <c r="DP1250" s="37"/>
      <c r="DQ1250" s="37"/>
      <c r="DR1250" s="37"/>
      <c r="DS1250" s="37"/>
      <c r="DT1250" s="37"/>
      <c r="DU1250" s="37"/>
      <c r="DV1250" s="37"/>
      <c r="DW1250" s="37"/>
      <c r="DX1250" s="37"/>
      <c r="DY1250" s="37"/>
      <c r="DZ1250" s="37"/>
      <c r="EA1250" s="37"/>
      <c r="EB1250" s="37"/>
      <c r="EC1250" s="37"/>
      <c r="ED1250" s="37"/>
      <c r="EE1250" s="37"/>
      <c r="EF1250" s="37"/>
      <c r="EG1250" s="37"/>
      <c r="EH1250" s="37"/>
      <c r="EI1250" s="37"/>
      <c r="EJ1250" s="37"/>
      <c r="EK1250" s="37"/>
      <c r="EL1250" s="37"/>
      <c r="EM1250" s="37"/>
      <c r="EN1250" s="37"/>
      <c r="EO1250" s="37"/>
      <c r="EP1250" s="37"/>
      <c r="EQ1250" s="37"/>
      <c r="ER1250" s="37"/>
      <c r="ES1250" s="37"/>
      <c r="ET1250" s="37"/>
      <c r="EU1250" s="37"/>
      <c r="EV1250" s="37"/>
      <c r="EW1250" s="37"/>
      <c r="EX1250" s="37"/>
      <c r="EY1250" s="37"/>
      <c r="EZ1250" s="37"/>
      <c r="FA1250" s="37"/>
      <c r="FB1250" s="37"/>
      <c r="FC1250" s="37"/>
      <c r="FD1250" s="37"/>
      <c r="FE1250" s="37"/>
      <c r="FF1250" s="37"/>
      <c r="FG1250" s="37"/>
      <c r="FH1250" s="37"/>
      <c r="FI1250" s="37"/>
      <c r="FJ1250" s="37"/>
      <c r="FK1250" s="37"/>
      <c r="FL1250" s="37"/>
      <c r="FM1250" s="37"/>
      <c r="FN1250" s="37"/>
      <c r="FO1250" s="37"/>
      <c r="FP1250" s="37"/>
      <c r="FQ1250" s="37"/>
      <c r="FR1250" s="37"/>
      <c r="FS1250" s="37"/>
      <c r="FT1250" s="37"/>
      <c r="FU1250" s="37"/>
      <c r="FV1250" s="37"/>
      <c r="FW1250" s="37"/>
      <c r="FX1250" s="37"/>
      <c r="FY1250" s="37"/>
      <c r="FZ1250" s="37"/>
      <c r="GA1250" s="37"/>
      <c r="GB1250" s="37"/>
      <c r="GC1250" s="37"/>
      <c r="GD1250" s="37"/>
      <c r="GE1250" s="37"/>
      <c r="GF1250" s="37"/>
      <c r="GG1250" s="37"/>
      <c r="GH1250" s="37"/>
      <c r="GI1250" s="37"/>
      <c r="GJ1250" s="37"/>
      <c r="GK1250" s="37"/>
      <c r="GL1250" s="37"/>
      <c r="GM1250" s="37"/>
      <c r="GN1250" s="37"/>
      <c r="GO1250" s="37"/>
      <c r="GP1250" s="37"/>
      <c r="GQ1250" s="37"/>
      <c r="GR1250" s="37"/>
      <c r="GS1250" s="37"/>
      <c r="GT1250" s="37"/>
      <c r="GU1250" s="37"/>
      <c r="GV1250" s="37"/>
      <c r="GW1250" s="37"/>
      <c r="GX1250" s="37"/>
      <c r="GY1250" s="37"/>
      <c r="GZ1250" s="37"/>
      <c r="HA1250" s="37"/>
      <c r="HB1250" s="37"/>
      <c r="HC1250" s="37"/>
      <c r="HD1250" s="37"/>
      <c r="HE1250" s="37"/>
      <c r="HF1250" s="37"/>
      <c r="HG1250" s="37"/>
      <c r="HH1250" s="37"/>
      <c r="HI1250" s="37"/>
      <c r="HJ1250" s="37"/>
      <c r="HK1250" s="37"/>
      <c r="HL1250" s="37"/>
      <c r="HM1250" s="37"/>
      <c r="HN1250" s="37"/>
      <c r="HO1250" s="37"/>
      <c r="HP1250" s="37"/>
      <c r="HQ1250" s="37"/>
      <c r="HR1250" s="37"/>
      <c r="HS1250" s="37"/>
      <c r="HT1250" s="37"/>
      <c r="HU1250" s="37"/>
      <c r="HV1250" s="37"/>
      <c r="HW1250" s="37"/>
      <c r="HX1250" s="37"/>
      <c r="HY1250" s="37"/>
      <c r="HZ1250" s="37"/>
      <c r="IA1250" s="37"/>
      <c r="IB1250" s="37"/>
      <c r="IC1250" s="37"/>
      <c r="ID1250" s="37"/>
      <c r="IE1250" s="37"/>
      <c r="IF1250" s="37"/>
      <c r="IG1250" s="37"/>
      <c r="IH1250" s="37"/>
      <c r="II1250" s="37"/>
      <c r="IJ1250" s="37"/>
      <c r="IK1250" s="37"/>
      <c r="IL1250" s="37"/>
      <c r="IM1250" s="37"/>
      <c r="IN1250" s="37"/>
      <c r="IO1250" s="37"/>
      <c r="IP1250" s="37"/>
      <c r="IQ1250" s="37"/>
      <c r="IR1250" s="37"/>
      <c r="IS1250" s="37"/>
      <c r="IT1250" s="37"/>
      <c r="IU1250" s="37"/>
      <c r="IV1250" s="37"/>
      <c r="IW1250" s="37"/>
      <c r="IX1250" s="37"/>
      <c r="IY1250" s="37"/>
      <c r="IZ1250" s="37"/>
      <c r="JA1250" s="37"/>
      <c r="JB1250" s="37"/>
      <c r="JC1250" s="37"/>
      <c r="JD1250" s="37"/>
      <c r="JE1250" s="37"/>
      <c r="JF1250" s="37"/>
      <c r="JG1250" s="37"/>
      <c r="JH1250" s="37"/>
      <c r="JI1250" s="37"/>
      <c r="JJ1250" s="37"/>
      <c r="JK1250" s="37"/>
      <c r="JL1250" s="37"/>
      <c r="JM1250" s="37"/>
    </row>
    <row r="1251" spans="2:273" ht="20.25" customHeight="1">
      <c r="B1251" s="116" t="s">
        <v>3936</v>
      </c>
      <c r="C1251" s="107">
        <v>20191</v>
      </c>
      <c r="D1251" s="108">
        <v>2019</v>
      </c>
      <c r="E1251" s="38" t="s">
        <v>1232</v>
      </c>
      <c r="F1251" s="141"/>
      <c r="G1251" s="353"/>
      <c r="H1251" s="3" t="s">
        <v>3937</v>
      </c>
      <c r="I1251" s="3" t="s">
        <v>53</v>
      </c>
      <c r="J1251" s="79">
        <v>42</v>
      </c>
      <c r="K1251" s="193">
        <v>1299706</v>
      </c>
      <c r="L1251" s="3" t="s">
        <v>2673</v>
      </c>
      <c r="M1251" s="3" t="s">
        <v>203</v>
      </c>
      <c r="N1251" s="215">
        <v>1</v>
      </c>
      <c r="O1251" s="77">
        <v>3</v>
      </c>
      <c r="P1251" s="77">
        <v>6</v>
      </c>
      <c r="Q1251" s="3" t="s">
        <v>47</v>
      </c>
      <c r="R1251" s="3" t="s">
        <v>381</v>
      </c>
      <c r="S1251" s="6"/>
      <c r="T1251" s="6"/>
      <c r="Y1251" s="6"/>
      <c r="Z1251" s="6"/>
      <c r="AF1251" s="48"/>
      <c r="AG1251" s="48"/>
      <c r="AH1251" s="48"/>
      <c r="AI1251" s="48"/>
      <c r="AJ1251" s="48"/>
      <c r="AK1251" s="48"/>
      <c r="AL1251" s="48"/>
      <c r="AM1251" s="48"/>
      <c r="AN1251" s="48"/>
      <c r="AO1251" s="48"/>
      <c r="AP1251" s="48"/>
      <c r="AQ1251" s="48"/>
      <c r="AR1251" s="48"/>
      <c r="AS1251" s="48"/>
      <c r="AT1251" s="48"/>
      <c r="AU1251" s="48"/>
      <c r="AV1251" s="48"/>
      <c r="AW1251" s="48"/>
      <c r="AX1251" s="48"/>
      <c r="AY1251" s="48"/>
      <c r="AZ1251" s="48"/>
      <c r="BA1251" s="48"/>
      <c r="BB1251" s="48"/>
      <c r="BC1251" s="48"/>
      <c r="BD1251" s="48"/>
      <c r="BE1251" s="48"/>
      <c r="BF1251" s="48"/>
      <c r="BG1251" s="48"/>
      <c r="BH1251" s="48"/>
      <c r="BI1251" s="48"/>
      <c r="BJ1251" s="48"/>
      <c r="BK1251" s="48"/>
      <c r="BL1251" s="48"/>
      <c r="BM1251" s="48"/>
      <c r="BN1251" s="48"/>
      <c r="BO1251" s="48"/>
      <c r="BP1251" s="48"/>
      <c r="BQ1251" s="48"/>
      <c r="BR1251" s="48"/>
      <c r="BS1251" s="48"/>
      <c r="BT1251" s="48"/>
      <c r="BU1251" s="48"/>
      <c r="BV1251" s="48"/>
      <c r="BW1251" s="48"/>
      <c r="BX1251" s="48"/>
      <c r="BY1251" s="48"/>
      <c r="BZ1251" s="48"/>
      <c r="CA1251" s="48"/>
      <c r="CB1251" s="48"/>
      <c r="CC1251" s="48"/>
      <c r="CD1251" s="48"/>
      <c r="CE1251" s="48"/>
      <c r="CF1251" s="48"/>
      <c r="CG1251" s="48"/>
      <c r="CH1251" s="48"/>
      <c r="CI1251" s="48"/>
      <c r="CJ1251" s="48"/>
      <c r="CK1251" s="48"/>
      <c r="CL1251" s="48"/>
      <c r="CM1251" s="48"/>
      <c r="CN1251" s="48"/>
      <c r="CO1251" s="48"/>
      <c r="CP1251" s="48"/>
      <c r="CQ1251" s="48"/>
      <c r="CR1251" s="48"/>
      <c r="CS1251" s="48"/>
      <c r="CT1251" s="48"/>
      <c r="CU1251" s="48"/>
      <c r="CV1251" s="48"/>
      <c r="CW1251" s="48"/>
      <c r="CX1251" s="48"/>
      <c r="CY1251" s="48"/>
      <c r="CZ1251" s="48"/>
      <c r="DA1251" s="48"/>
      <c r="DB1251" s="48"/>
      <c r="DC1251" s="48"/>
      <c r="DD1251" s="48"/>
      <c r="DE1251" s="48"/>
      <c r="DF1251" s="48"/>
      <c r="DG1251" s="48"/>
      <c r="DH1251" s="48"/>
      <c r="DI1251" s="48"/>
      <c r="DJ1251" s="48"/>
      <c r="DK1251" s="48"/>
      <c r="DL1251" s="48"/>
      <c r="DM1251" s="48"/>
      <c r="DN1251" s="48"/>
      <c r="DO1251" s="48"/>
      <c r="DP1251" s="48"/>
      <c r="DQ1251" s="48"/>
      <c r="DR1251" s="48"/>
      <c r="DS1251" s="48"/>
      <c r="DT1251" s="48"/>
      <c r="DU1251" s="48"/>
      <c r="DV1251" s="48"/>
      <c r="DW1251" s="48"/>
      <c r="DX1251" s="48"/>
      <c r="DY1251" s="48"/>
      <c r="DZ1251" s="48"/>
      <c r="EA1251" s="48"/>
      <c r="EB1251" s="48"/>
      <c r="EC1251" s="48"/>
      <c r="ED1251" s="48"/>
      <c r="EE1251" s="48"/>
      <c r="EF1251" s="48"/>
      <c r="EG1251" s="48"/>
      <c r="EH1251" s="48"/>
      <c r="EI1251" s="48"/>
      <c r="EJ1251" s="48"/>
      <c r="EK1251" s="48"/>
      <c r="EL1251" s="48"/>
      <c r="EM1251" s="48"/>
      <c r="EN1251" s="48"/>
      <c r="EO1251" s="48"/>
      <c r="EP1251" s="48"/>
      <c r="EQ1251" s="48"/>
      <c r="ER1251" s="48"/>
      <c r="ES1251" s="48"/>
      <c r="ET1251" s="48"/>
      <c r="EU1251" s="48"/>
      <c r="EV1251" s="48"/>
      <c r="EW1251" s="48"/>
      <c r="EX1251" s="48"/>
      <c r="EY1251" s="48"/>
      <c r="EZ1251" s="48"/>
      <c r="FA1251" s="48"/>
      <c r="FB1251" s="48"/>
      <c r="FC1251" s="48"/>
      <c r="FD1251" s="48"/>
      <c r="FE1251" s="48"/>
      <c r="FF1251" s="48"/>
      <c r="FG1251" s="48"/>
      <c r="FH1251" s="48"/>
      <c r="FI1251" s="48"/>
      <c r="FJ1251" s="48"/>
      <c r="FK1251" s="48"/>
      <c r="FL1251" s="48"/>
      <c r="FM1251" s="48"/>
      <c r="FN1251" s="48"/>
      <c r="FO1251" s="48"/>
      <c r="FP1251" s="48"/>
      <c r="FQ1251" s="48"/>
      <c r="FR1251" s="48"/>
      <c r="FS1251" s="48"/>
      <c r="FT1251" s="48"/>
      <c r="FU1251" s="48"/>
      <c r="FV1251" s="48"/>
      <c r="FW1251" s="48"/>
      <c r="FX1251" s="48"/>
      <c r="FY1251" s="48"/>
      <c r="FZ1251" s="48"/>
      <c r="GA1251" s="48"/>
      <c r="GB1251" s="48"/>
      <c r="GC1251" s="48"/>
      <c r="GD1251" s="48"/>
      <c r="GE1251" s="48"/>
      <c r="GF1251" s="48"/>
      <c r="GG1251" s="48"/>
      <c r="GH1251" s="48"/>
      <c r="GI1251" s="48"/>
      <c r="GJ1251" s="48"/>
      <c r="GK1251" s="48"/>
      <c r="GL1251" s="48"/>
      <c r="GM1251" s="48"/>
      <c r="GN1251" s="48"/>
      <c r="GO1251" s="48"/>
      <c r="GP1251" s="48"/>
      <c r="GQ1251" s="48"/>
      <c r="GR1251" s="48"/>
      <c r="GS1251" s="48"/>
      <c r="GT1251" s="48"/>
      <c r="GU1251" s="48"/>
      <c r="GV1251" s="48"/>
      <c r="GW1251" s="48"/>
      <c r="GX1251" s="48"/>
      <c r="GY1251" s="48"/>
      <c r="GZ1251" s="48"/>
      <c r="HA1251" s="48"/>
      <c r="HB1251" s="48"/>
      <c r="HC1251" s="48"/>
      <c r="HD1251" s="48"/>
      <c r="HE1251" s="48"/>
      <c r="HF1251" s="48"/>
      <c r="HG1251" s="48"/>
      <c r="HH1251" s="48"/>
      <c r="HI1251" s="48"/>
      <c r="HJ1251" s="48"/>
      <c r="HK1251" s="48"/>
      <c r="HL1251" s="48"/>
      <c r="HM1251" s="48"/>
      <c r="HN1251" s="48"/>
      <c r="HO1251" s="48"/>
      <c r="HP1251" s="48"/>
      <c r="HQ1251" s="48"/>
      <c r="HR1251" s="48"/>
      <c r="HS1251" s="48"/>
      <c r="HT1251" s="48"/>
      <c r="HU1251" s="48"/>
      <c r="HV1251" s="48"/>
      <c r="HW1251" s="48"/>
      <c r="HX1251" s="48"/>
      <c r="HY1251" s="48"/>
      <c r="HZ1251" s="48"/>
      <c r="IA1251" s="48"/>
      <c r="IB1251" s="48"/>
      <c r="IC1251" s="48"/>
      <c r="ID1251" s="48"/>
      <c r="IE1251" s="48"/>
      <c r="IF1251" s="48"/>
      <c r="IG1251" s="48"/>
      <c r="IH1251" s="48"/>
      <c r="II1251" s="48"/>
      <c r="IJ1251" s="48"/>
      <c r="IK1251" s="48"/>
      <c r="IL1251" s="48"/>
      <c r="IM1251" s="48"/>
      <c r="IN1251" s="48"/>
      <c r="IO1251" s="48"/>
      <c r="IP1251" s="48"/>
      <c r="IQ1251" s="48"/>
      <c r="IR1251" s="48"/>
      <c r="IS1251" s="48"/>
      <c r="IT1251" s="48"/>
      <c r="IU1251" s="48"/>
      <c r="IV1251" s="48"/>
      <c r="IW1251" s="48"/>
      <c r="IX1251" s="48"/>
      <c r="IY1251" s="48"/>
      <c r="IZ1251" s="48"/>
      <c r="JA1251" s="48"/>
      <c r="JB1251" s="49"/>
      <c r="JC1251" s="49"/>
      <c r="JD1251" s="49"/>
      <c r="JE1251" s="49"/>
      <c r="JF1251" s="49"/>
      <c r="JG1251" s="49"/>
      <c r="JH1251" s="49"/>
      <c r="JI1251" s="49"/>
      <c r="JJ1251" s="49"/>
      <c r="JK1251" s="49"/>
      <c r="JL1251" s="49"/>
      <c r="JM1251" s="49"/>
    </row>
    <row r="1252" spans="2:273" ht="20.25" customHeight="1">
      <c r="B1252" s="116" t="s">
        <v>6777</v>
      </c>
      <c r="C1252" s="107">
        <v>20201</v>
      </c>
      <c r="D1252" s="109">
        <v>2020</v>
      </c>
      <c r="E1252" s="65" t="s">
        <v>1232</v>
      </c>
      <c r="F1252" s="140"/>
      <c r="G1252" s="354"/>
      <c r="H1252" s="57" t="s">
        <v>6778</v>
      </c>
      <c r="I1252" s="57" t="s">
        <v>53</v>
      </c>
      <c r="J1252" s="78">
        <v>29</v>
      </c>
      <c r="K1252" s="192">
        <v>1499514</v>
      </c>
      <c r="L1252" s="57" t="s">
        <v>6772</v>
      </c>
      <c r="M1252" s="57" t="s">
        <v>203</v>
      </c>
      <c r="N1252" s="215">
        <v>1</v>
      </c>
      <c r="O1252" s="78">
        <v>3</v>
      </c>
      <c r="P1252" s="78">
        <v>6</v>
      </c>
      <c r="Q1252" s="57" t="s">
        <v>47</v>
      </c>
      <c r="R1252" s="57" t="s">
        <v>151</v>
      </c>
      <c r="S1252" s="48"/>
      <c r="T1252" s="48"/>
      <c r="U1252" s="48"/>
      <c r="V1252" s="48"/>
      <c r="W1252" s="48"/>
      <c r="X1252" s="48"/>
      <c r="Y1252" s="48"/>
      <c r="Z1252" s="48"/>
      <c r="AA1252" s="48"/>
      <c r="AB1252" s="48"/>
      <c r="AC1252" s="48"/>
      <c r="AD1252" s="48"/>
      <c r="AE1252" s="48"/>
      <c r="AF1252" s="48"/>
      <c r="AG1252" s="48"/>
      <c r="AH1252" s="48"/>
      <c r="AI1252" s="48"/>
      <c r="AJ1252" s="48"/>
      <c r="AK1252" s="48"/>
      <c r="AL1252" s="48"/>
      <c r="AM1252" s="48"/>
      <c r="AN1252" s="48"/>
      <c r="AO1252" s="48"/>
      <c r="AP1252" s="48"/>
      <c r="AQ1252" s="48"/>
      <c r="AR1252" s="48"/>
      <c r="AS1252" s="48"/>
      <c r="AT1252" s="48"/>
      <c r="AU1252" s="48"/>
      <c r="AV1252" s="48"/>
      <c r="AW1252" s="48"/>
      <c r="AX1252" s="48"/>
      <c r="AY1252" s="48"/>
      <c r="AZ1252" s="48"/>
      <c r="BA1252" s="48"/>
      <c r="BB1252" s="48"/>
      <c r="BC1252" s="48"/>
      <c r="BD1252" s="48"/>
      <c r="BE1252" s="48"/>
      <c r="BF1252" s="48"/>
      <c r="BG1252" s="48"/>
      <c r="BH1252" s="48"/>
      <c r="BI1252" s="48"/>
      <c r="BJ1252" s="48"/>
      <c r="BK1252" s="48"/>
      <c r="BL1252" s="48"/>
      <c r="BM1252" s="48"/>
      <c r="BN1252" s="48"/>
      <c r="BO1252" s="48"/>
      <c r="BP1252" s="48"/>
      <c r="BQ1252" s="48"/>
      <c r="BR1252" s="48"/>
      <c r="BS1252" s="48"/>
      <c r="BT1252" s="48"/>
      <c r="BU1252" s="48"/>
      <c r="BV1252" s="48"/>
      <c r="BW1252" s="48"/>
      <c r="BX1252" s="48"/>
      <c r="BY1252" s="48"/>
      <c r="BZ1252" s="48"/>
      <c r="CA1252" s="48"/>
      <c r="CB1252" s="48"/>
      <c r="CC1252" s="48"/>
      <c r="CD1252" s="48"/>
      <c r="CE1252" s="48"/>
      <c r="CF1252" s="48"/>
      <c r="CG1252" s="48"/>
      <c r="CH1252" s="48"/>
      <c r="CI1252" s="48"/>
      <c r="CJ1252" s="48"/>
      <c r="CK1252" s="48"/>
      <c r="CL1252" s="48"/>
      <c r="CM1252" s="48"/>
      <c r="CN1252" s="48"/>
      <c r="CO1252" s="48"/>
      <c r="CP1252" s="48"/>
      <c r="CQ1252" s="48"/>
      <c r="CR1252" s="48"/>
      <c r="CS1252" s="48"/>
      <c r="CT1252" s="48"/>
      <c r="CU1252" s="48"/>
      <c r="CV1252" s="48"/>
      <c r="CW1252" s="48"/>
      <c r="CX1252" s="48"/>
      <c r="CY1252" s="48"/>
      <c r="CZ1252" s="48"/>
      <c r="DA1252" s="48"/>
      <c r="DB1252" s="48"/>
      <c r="DC1252" s="48"/>
      <c r="DD1252" s="48"/>
      <c r="DE1252" s="48"/>
      <c r="DF1252" s="48"/>
      <c r="DG1252" s="48"/>
      <c r="DH1252" s="48"/>
      <c r="DI1252" s="48"/>
      <c r="DJ1252" s="48"/>
      <c r="DK1252" s="48"/>
      <c r="DL1252" s="48"/>
      <c r="DM1252" s="48"/>
      <c r="DN1252" s="48"/>
      <c r="DO1252" s="48"/>
      <c r="DP1252" s="48"/>
      <c r="DQ1252" s="48"/>
      <c r="DR1252" s="48"/>
      <c r="DS1252" s="48"/>
      <c r="DT1252" s="48"/>
      <c r="DU1252" s="48"/>
      <c r="DV1252" s="48"/>
      <c r="DW1252" s="48"/>
      <c r="DX1252" s="48"/>
      <c r="DY1252" s="48"/>
      <c r="DZ1252" s="48"/>
      <c r="EA1252" s="48"/>
      <c r="EB1252" s="48"/>
      <c r="EC1252" s="48"/>
      <c r="ED1252" s="48"/>
      <c r="EE1252" s="48"/>
      <c r="EF1252" s="48"/>
      <c r="EG1252" s="48"/>
      <c r="EH1252" s="48"/>
      <c r="EI1252" s="48"/>
      <c r="EJ1252" s="48"/>
      <c r="EK1252" s="48"/>
      <c r="EL1252" s="48"/>
      <c r="EM1252" s="48"/>
      <c r="EN1252" s="48"/>
      <c r="EO1252" s="48"/>
      <c r="EP1252" s="48"/>
      <c r="EQ1252" s="48"/>
      <c r="ER1252" s="48"/>
      <c r="ES1252" s="48"/>
      <c r="ET1252" s="48"/>
      <c r="EU1252" s="48"/>
      <c r="EV1252" s="48"/>
      <c r="EW1252" s="48"/>
      <c r="EX1252" s="48"/>
      <c r="EY1252" s="48"/>
      <c r="EZ1252" s="48"/>
      <c r="FA1252" s="48"/>
      <c r="FB1252" s="48"/>
      <c r="FC1252" s="48"/>
      <c r="FD1252" s="48"/>
      <c r="FE1252" s="48"/>
      <c r="FF1252" s="48"/>
      <c r="FG1252" s="48"/>
      <c r="FH1252" s="48"/>
      <c r="FI1252" s="48"/>
      <c r="FJ1252" s="48"/>
      <c r="FK1252" s="48"/>
      <c r="FL1252" s="48"/>
      <c r="FM1252" s="48"/>
      <c r="FN1252" s="48"/>
      <c r="FO1252" s="48"/>
      <c r="FP1252" s="48"/>
      <c r="FQ1252" s="48"/>
      <c r="FR1252" s="48"/>
      <c r="FS1252" s="48"/>
      <c r="FT1252" s="48"/>
      <c r="FU1252" s="48"/>
      <c r="FV1252" s="48"/>
      <c r="FW1252" s="48"/>
      <c r="FX1252" s="48"/>
      <c r="FY1252" s="48"/>
      <c r="FZ1252" s="48"/>
      <c r="GA1252" s="48"/>
      <c r="GB1252" s="48"/>
      <c r="GC1252" s="48"/>
      <c r="GD1252" s="48"/>
      <c r="GE1252" s="48"/>
      <c r="GF1252" s="48"/>
      <c r="GG1252" s="48"/>
      <c r="GH1252" s="48"/>
      <c r="GI1252" s="48"/>
      <c r="GJ1252" s="48"/>
      <c r="GK1252" s="48"/>
      <c r="GL1252" s="48"/>
      <c r="GM1252" s="48"/>
      <c r="GN1252" s="48"/>
      <c r="GO1252" s="48"/>
      <c r="GP1252" s="48"/>
      <c r="GQ1252" s="48"/>
      <c r="GR1252" s="48"/>
      <c r="GS1252" s="48"/>
      <c r="GT1252" s="48"/>
      <c r="GU1252" s="48"/>
      <c r="GV1252" s="48"/>
      <c r="GW1252" s="48"/>
      <c r="GX1252" s="48"/>
      <c r="GY1252" s="48"/>
      <c r="GZ1252" s="48"/>
      <c r="HA1252" s="48"/>
      <c r="HB1252" s="48"/>
      <c r="HC1252" s="48"/>
      <c r="HD1252" s="48"/>
      <c r="HE1252" s="48"/>
      <c r="HF1252" s="48"/>
      <c r="HG1252" s="48"/>
      <c r="HH1252" s="48"/>
      <c r="HI1252" s="48"/>
      <c r="HJ1252" s="48"/>
      <c r="HK1252" s="48"/>
      <c r="HL1252" s="48"/>
      <c r="HM1252" s="48"/>
      <c r="HN1252" s="48"/>
      <c r="HO1252" s="48"/>
      <c r="HP1252" s="48"/>
      <c r="HQ1252" s="48"/>
      <c r="HR1252" s="48"/>
      <c r="HS1252" s="48"/>
      <c r="HT1252" s="48"/>
      <c r="HU1252" s="48"/>
      <c r="HV1252" s="48"/>
      <c r="HW1252" s="48"/>
      <c r="HX1252" s="48"/>
      <c r="HY1252" s="48"/>
      <c r="HZ1252" s="48"/>
      <c r="IA1252" s="48"/>
      <c r="IB1252" s="48"/>
      <c r="IC1252" s="48"/>
      <c r="ID1252" s="48"/>
      <c r="IE1252" s="48"/>
      <c r="IF1252" s="48"/>
      <c r="IG1252" s="48"/>
      <c r="IH1252" s="48"/>
      <c r="II1252" s="48"/>
      <c r="IJ1252" s="48"/>
      <c r="IK1252" s="48"/>
      <c r="IL1252" s="48"/>
      <c r="IM1252" s="48"/>
      <c r="IN1252" s="48"/>
      <c r="IO1252" s="48"/>
      <c r="IP1252" s="48"/>
      <c r="IQ1252" s="48"/>
      <c r="IR1252" s="48"/>
      <c r="IS1252" s="48"/>
      <c r="IT1252" s="48"/>
      <c r="IU1252" s="48"/>
      <c r="IV1252" s="48"/>
      <c r="IW1252" s="48"/>
      <c r="IX1252" s="48"/>
      <c r="IY1252" s="48"/>
      <c r="IZ1252" s="48"/>
      <c r="JA1252" s="48"/>
      <c r="JB1252" s="49"/>
      <c r="JC1252" s="49"/>
      <c r="JD1252" s="49"/>
      <c r="JE1252" s="49"/>
      <c r="JF1252" s="49"/>
      <c r="JG1252" s="49"/>
      <c r="JH1252" s="49"/>
      <c r="JI1252" s="49"/>
      <c r="JJ1252" s="49"/>
      <c r="JK1252" s="49"/>
      <c r="JL1252" s="49"/>
      <c r="JM1252" s="49"/>
    </row>
    <row r="1253" spans="2:273" ht="20.25" customHeight="1">
      <c r="B1253" s="116" t="s">
        <v>6779</v>
      </c>
      <c r="C1253" s="107">
        <v>20201</v>
      </c>
      <c r="D1253" s="109">
        <v>2020</v>
      </c>
      <c r="E1253" s="65" t="s">
        <v>1232</v>
      </c>
      <c r="F1253" s="140"/>
      <c r="G1253" s="354"/>
      <c r="H1253" s="57" t="s">
        <v>6780</v>
      </c>
      <c r="I1253" s="57" t="s">
        <v>53</v>
      </c>
      <c r="J1253" s="78">
        <v>35</v>
      </c>
      <c r="K1253" s="192">
        <v>1552024</v>
      </c>
      <c r="L1253" s="57" t="s">
        <v>6772</v>
      </c>
      <c r="M1253" s="57" t="s">
        <v>203</v>
      </c>
      <c r="N1253" s="215">
        <v>1</v>
      </c>
      <c r="O1253" s="78">
        <v>3</v>
      </c>
      <c r="P1253" s="78">
        <v>6</v>
      </c>
      <c r="Q1253" s="57" t="s">
        <v>161</v>
      </c>
      <c r="R1253" s="57" t="s">
        <v>111</v>
      </c>
      <c r="S1253" s="48"/>
      <c r="T1253" s="48"/>
      <c r="U1253" s="48"/>
      <c r="V1253" s="48"/>
      <c r="W1253" s="48"/>
      <c r="X1253" s="48"/>
      <c r="Y1253" s="48"/>
      <c r="Z1253" s="48"/>
      <c r="AA1253" s="48"/>
      <c r="AB1253" s="48"/>
      <c r="AC1253" s="48"/>
      <c r="AD1253" s="48"/>
      <c r="AE1253" s="48"/>
      <c r="AF1253" s="48"/>
      <c r="AG1253" s="48"/>
      <c r="AH1253" s="48"/>
      <c r="AI1253" s="48"/>
      <c r="AJ1253" s="48"/>
      <c r="AK1253" s="48"/>
      <c r="AL1253" s="48"/>
      <c r="AM1253" s="48"/>
      <c r="AN1253" s="48"/>
      <c r="AO1253" s="48"/>
      <c r="AP1253" s="48"/>
      <c r="AQ1253" s="48"/>
      <c r="AR1253" s="48"/>
      <c r="AS1253" s="48"/>
      <c r="AT1253" s="48"/>
      <c r="AU1253" s="48"/>
      <c r="AV1253" s="48"/>
      <c r="AW1253" s="48"/>
      <c r="AX1253" s="48"/>
      <c r="AY1253" s="48"/>
      <c r="AZ1253" s="48"/>
      <c r="BA1253" s="48"/>
      <c r="BB1253" s="48"/>
      <c r="BC1253" s="48"/>
      <c r="BD1253" s="48"/>
      <c r="BE1253" s="48"/>
      <c r="BF1253" s="48"/>
      <c r="BG1253" s="48"/>
      <c r="BH1253" s="48"/>
      <c r="BI1253" s="48"/>
      <c r="BJ1253" s="48"/>
      <c r="BK1253" s="48"/>
      <c r="BL1253" s="48"/>
      <c r="BM1253" s="48"/>
      <c r="BN1253" s="48"/>
      <c r="BO1253" s="48"/>
      <c r="BP1253" s="48"/>
      <c r="BQ1253" s="48"/>
      <c r="BR1253" s="48"/>
      <c r="BS1253" s="48"/>
      <c r="BT1253" s="48"/>
      <c r="BU1253" s="48"/>
      <c r="BV1253" s="48"/>
      <c r="BW1253" s="48"/>
      <c r="BX1253" s="48"/>
      <c r="BY1253" s="48"/>
      <c r="BZ1253" s="48"/>
      <c r="CA1253" s="48"/>
      <c r="CB1253" s="48"/>
      <c r="CC1253" s="48"/>
      <c r="CD1253" s="48"/>
      <c r="CE1253" s="48"/>
      <c r="CF1253" s="48"/>
      <c r="CG1253" s="48"/>
      <c r="CH1253" s="48"/>
      <c r="CI1253" s="48"/>
      <c r="CJ1253" s="48"/>
      <c r="CK1253" s="48"/>
      <c r="CL1253" s="48"/>
      <c r="CM1253" s="48"/>
      <c r="CN1253" s="48"/>
      <c r="CO1253" s="48"/>
      <c r="CP1253" s="48"/>
      <c r="CQ1253" s="48"/>
      <c r="CR1253" s="48"/>
      <c r="CS1253" s="48"/>
      <c r="CT1253" s="48"/>
      <c r="CU1253" s="48"/>
      <c r="CV1253" s="48"/>
      <c r="CW1253" s="48"/>
      <c r="CX1253" s="48"/>
      <c r="CY1253" s="48"/>
      <c r="CZ1253" s="48"/>
      <c r="DA1253" s="48"/>
      <c r="DB1253" s="48"/>
      <c r="DC1253" s="48"/>
      <c r="DD1253" s="48"/>
      <c r="DE1253" s="48"/>
      <c r="DF1253" s="48"/>
      <c r="DG1253" s="48"/>
      <c r="DH1253" s="48"/>
      <c r="DI1253" s="48"/>
      <c r="DJ1253" s="48"/>
      <c r="DK1253" s="48"/>
      <c r="DL1253" s="48"/>
      <c r="DM1253" s="48"/>
      <c r="DN1253" s="48"/>
      <c r="DO1253" s="48"/>
      <c r="DP1253" s="48"/>
      <c r="DQ1253" s="48"/>
      <c r="DR1253" s="48"/>
      <c r="DS1253" s="48"/>
      <c r="DT1253" s="48"/>
      <c r="DU1253" s="48"/>
      <c r="DV1253" s="48"/>
      <c r="DW1253" s="48"/>
      <c r="DX1253" s="48"/>
      <c r="DY1253" s="48"/>
      <c r="DZ1253" s="48"/>
      <c r="EA1253" s="48"/>
      <c r="EB1253" s="48"/>
      <c r="EC1253" s="48"/>
      <c r="ED1253" s="48"/>
      <c r="EE1253" s="48"/>
      <c r="EF1253" s="48"/>
      <c r="EG1253" s="48"/>
      <c r="EH1253" s="48"/>
      <c r="EI1253" s="48"/>
      <c r="EJ1253" s="48"/>
      <c r="EK1253" s="48"/>
      <c r="EL1253" s="48"/>
      <c r="EM1253" s="48"/>
      <c r="EN1253" s="48"/>
      <c r="EO1253" s="48"/>
      <c r="EP1253" s="48"/>
      <c r="EQ1253" s="48"/>
      <c r="ER1253" s="48"/>
      <c r="ES1253" s="48"/>
      <c r="ET1253" s="48"/>
      <c r="EU1253" s="48"/>
      <c r="EV1253" s="48"/>
      <c r="EW1253" s="48"/>
      <c r="EX1253" s="48"/>
      <c r="EY1253" s="48"/>
      <c r="EZ1253" s="48"/>
      <c r="FA1253" s="48"/>
      <c r="FB1253" s="48"/>
      <c r="FC1253" s="48"/>
      <c r="FD1253" s="48"/>
      <c r="FE1253" s="48"/>
      <c r="FF1253" s="48"/>
      <c r="FG1253" s="48"/>
      <c r="FH1253" s="48"/>
      <c r="FI1253" s="48"/>
      <c r="FJ1253" s="48"/>
      <c r="FK1253" s="48"/>
      <c r="FL1253" s="48"/>
      <c r="FM1253" s="48"/>
      <c r="FN1253" s="48"/>
      <c r="FO1253" s="48"/>
      <c r="FP1253" s="48"/>
      <c r="FQ1253" s="48"/>
      <c r="FR1253" s="48"/>
      <c r="FS1253" s="48"/>
      <c r="FT1253" s="48"/>
      <c r="FU1253" s="48"/>
      <c r="FV1253" s="48"/>
      <c r="FW1253" s="48"/>
      <c r="FX1253" s="48"/>
      <c r="FY1253" s="48"/>
      <c r="FZ1253" s="48"/>
      <c r="GA1253" s="48"/>
      <c r="GB1253" s="48"/>
      <c r="GC1253" s="48"/>
      <c r="GD1253" s="48"/>
      <c r="GE1253" s="48"/>
      <c r="GF1253" s="48"/>
      <c r="GG1253" s="48"/>
      <c r="GH1253" s="48"/>
      <c r="GI1253" s="48"/>
      <c r="GJ1253" s="48"/>
      <c r="GK1253" s="48"/>
      <c r="GL1253" s="48"/>
      <c r="GM1253" s="48"/>
      <c r="GN1253" s="48"/>
      <c r="GO1253" s="48"/>
      <c r="GP1253" s="48"/>
      <c r="GQ1253" s="48"/>
      <c r="GR1253" s="48"/>
      <c r="GS1253" s="48"/>
      <c r="GT1253" s="48"/>
      <c r="GU1253" s="48"/>
      <c r="GV1253" s="48"/>
      <c r="GW1253" s="48"/>
      <c r="GX1253" s="48"/>
      <c r="GY1253" s="48"/>
      <c r="GZ1253" s="48"/>
      <c r="HA1253" s="48"/>
      <c r="HB1253" s="48"/>
      <c r="HC1253" s="48"/>
      <c r="HD1253" s="48"/>
      <c r="HE1253" s="48"/>
      <c r="HF1253" s="48"/>
      <c r="HG1253" s="48"/>
      <c r="HH1253" s="48"/>
      <c r="HI1253" s="48"/>
      <c r="HJ1253" s="48"/>
      <c r="HK1253" s="48"/>
      <c r="HL1253" s="48"/>
      <c r="HM1253" s="48"/>
      <c r="HN1253" s="48"/>
      <c r="HO1253" s="48"/>
      <c r="HP1253" s="48"/>
      <c r="HQ1253" s="48"/>
      <c r="HR1253" s="48"/>
      <c r="HS1253" s="48"/>
      <c r="HT1253" s="48"/>
      <c r="HU1253" s="48"/>
      <c r="HV1253" s="48"/>
      <c r="HW1253" s="48"/>
      <c r="HX1253" s="48"/>
      <c r="HY1253" s="48"/>
      <c r="HZ1253" s="48"/>
      <c r="IA1253" s="48"/>
      <c r="IB1253" s="48"/>
      <c r="IC1253" s="48"/>
      <c r="ID1253" s="48"/>
      <c r="IE1253" s="48"/>
      <c r="IF1253" s="48"/>
      <c r="IG1253" s="48"/>
      <c r="IH1253" s="48"/>
      <c r="II1253" s="48"/>
      <c r="IJ1253" s="48"/>
      <c r="IK1253" s="48"/>
      <c r="IL1253" s="48"/>
      <c r="IM1253" s="48"/>
      <c r="IN1253" s="48"/>
      <c r="IO1253" s="48"/>
      <c r="IP1253" s="48"/>
      <c r="IQ1253" s="48"/>
      <c r="IR1253" s="48"/>
      <c r="IS1253" s="48"/>
      <c r="IT1253" s="48"/>
      <c r="IU1253" s="48"/>
      <c r="IV1253" s="48"/>
      <c r="IW1253" s="48"/>
      <c r="IX1253" s="48"/>
      <c r="IY1253" s="48"/>
      <c r="IZ1253" s="48"/>
      <c r="JA1253" s="48"/>
      <c r="JB1253" s="49"/>
      <c r="JC1253" s="49"/>
      <c r="JD1253" s="49"/>
      <c r="JE1253" s="49"/>
      <c r="JF1253" s="49"/>
      <c r="JG1253" s="49"/>
      <c r="JH1253" s="49"/>
      <c r="JI1253" s="49"/>
      <c r="JJ1253" s="49"/>
      <c r="JK1253" s="49"/>
      <c r="JL1253" s="49"/>
      <c r="JM1253" s="49"/>
    </row>
    <row r="1254" spans="2:273" ht="20.25" customHeight="1">
      <c r="B1254" s="116" t="s">
        <v>6781</v>
      </c>
      <c r="C1254" s="107">
        <v>20201</v>
      </c>
      <c r="D1254" s="109">
        <v>2020</v>
      </c>
      <c r="E1254" s="65" t="s">
        <v>1232</v>
      </c>
      <c r="F1254" s="140"/>
      <c r="G1254" s="354"/>
      <c r="H1254" s="57" t="s">
        <v>6782</v>
      </c>
      <c r="I1254" s="57" t="s">
        <v>53</v>
      </c>
      <c r="J1254" s="78">
        <v>29</v>
      </c>
      <c r="K1254" s="192">
        <v>2049323</v>
      </c>
      <c r="L1254" s="57" t="s">
        <v>6772</v>
      </c>
      <c r="M1254" s="57" t="s">
        <v>203</v>
      </c>
      <c r="N1254" s="215">
        <v>1</v>
      </c>
      <c r="O1254" s="78">
        <v>3</v>
      </c>
      <c r="P1254" s="78">
        <v>6</v>
      </c>
      <c r="Q1254" s="57" t="s">
        <v>55</v>
      </c>
      <c r="R1254" s="57" t="s">
        <v>5791</v>
      </c>
      <c r="S1254" s="48"/>
      <c r="T1254" s="48"/>
      <c r="U1254" s="48"/>
      <c r="V1254" s="48"/>
      <c r="W1254" s="48"/>
      <c r="X1254" s="48"/>
      <c r="Y1254" s="48"/>
      <c r="Z1254" s="48"/>
      <c r="AA1254" s="48"/>
      <c r="AB1254" s="48"/>
      <c r="AC1254" s="48"/>
      <c r="AD1254" s="48"/>
      <c r="AE1254" s="48"/>
      <c r="AR1254" s="7" t="s">
        <v>47</v>
      </c>
      <c r="AS1254" s="7" t="s">
        <v>53</v>
      </c>
    </row>
    <row r="1255" spans="2:273" ht="20.25" customHeight="1">
      <c r="B1255" s="117" t="s">
        <v>1231</v>
      </c>
      <c r="C1255" s="118">
        <v>20181</v>
      </c>
      <c r="D1255" s="108">
        <v>2018</v>
      </c>
      <c r="E1255" s="38" t="s">
        <v>1232</v>
      </c>
      <c r="F1255" s="141"/>
      <c r="G1255" s="353"/>
      <c r="H1255" s="3" t="s">
        <v>1233</v>
      </c>
      <c r="I1255" s="3"/>
      <c r="J1255" s="79">
        <v>56</v>
      </c>
      <c r="K1255" s="193">
        <v>4018591</v>
      </c>
      <c r="L1255" s="3" t="s">
        <v>2673</v>
      </c>
      <c r="M1255" s="3" t="s">
        <v>203</v>
      </c>
      <c r="N1255" s="215">
        <v>1</v>
      </c>
      <c r="O1255" s="79">
        <v>3</v>
      </c>
      <c r="P1255" s="77">
        <v>6</v>
      </c>
      <c r="Q1255" s="4"/>
      <c r="R1255" s="3" t="s">
        <v>111</v>
      </c>
      <c r="S1255" s="13">
        <v>8</v>
      </c>
      <c r="T1255" s="13">
        <v>12</v>
      </c>
      <c r="U1255" s="7"/>
      <c r="V1255" s="7"/>
      <c r="W1255" s="7"/>
      <c r="X1255" s="7"/>
      <c r="Y1255" s="13">
        <v>4</v>
      </c>
      <c r="AA1255" s="7"/>
      <c r="AB1255" s="7"/>
      <c r="AC1255" s="7"/>
      <c r="AD1255" s="7"/>
      <c r="AF1255" s="48"/>
      <c r="AG1255" s="48"/>
      <c r="AH1255" s="48"/>
      <c r="AI1255" s="48"/>
      <c r="AJ1255" s="48"/>
      <c r="AK1255" s="48"/>
      <c r="AL1255" s="48"/>
      <c r="AM1255" s="48"/>
      <c r="AN1255" s="48"/>
      <c r="AO1255" s="48"/>
      <c r="AP1255" s="48"/>
      <c r="AQ1255" s="48"/>
      <c r="AR1255" s="48"/>
      <c r="AS1255" s="48"/>
      <c r="AT1255" s="48"/>
      <c r="AU1255" s="48"/>
      <c r="AV1255" s="48"/>
      <c r="AW1255" s="48"/>
      <c r="AX1255" s="48"/>
      <c r="AY1255" s="48"/>
      <c r="AZ1255" s="48"/>
      <c r="BA1255" s="48"/>
      <c r="BB1255" s="48"/>
      <c r="BC1255" s="48"/>
      <c r="BD1255" s="48"/>
      <c r="BE1255" s="48"/>
      <c r="BF1255" s="48"/>
      <c r="BG1255" s="48"/>
      <c r="BH1255" s="48"/>
      <c r="BI1255" s="48"/>
      <c r="BJ1255" s="48"/>
      <c r="BK1255" s="48"/>
      <c r="BL1255" s="48"/>
      <c r="BM1255" s="48"/>
      <c r="BN1255" s="48"/>
      <c r="BO1255" s="48"/>
      <c r="BP1255" s="48"/>
      <c r="BQ1255" s="48"/>
      <c r="BR1255" s="48"/>
      <c r="BS1255" s="48"/>
      <c r="BT1255" s="48"/>
      <c r="BU1255" s="48"/>
      <c r="BV1255" s="48"/>
      <c r="BW1255" s="48"/>
      <c r="BX1255" s="48"/>
      <c r="BY1255" s="48"/>
      <c r="BZ1255" s="48"/>
      <c r="CA1255" s="48"/>
      <c r="CB1255" s="48"/>
      <c r="CC1255" s="48"/>
      <c r="CD1255" s="48"/>
      <c r="CE1255" s="48"/>
      <c r="CF1255" s="48"/>
      <c r="CG1255" s="48"/>
      <c r="CH1255" s="48"/>
      <c r="CI1255" s="48"/>
      <c r="CJ1255" s="48"/>
      <c r="CK1255" s="48"/>
      <c r="CL1255" s="48"/>
      <c r="CM1255" s="48"/>
      <c r="CN1255" s="48"/>
      <c r="CO1255" s="48"/>
      <c r="CP1255" s="48"/>
      <c r="CQ1255" s="48"/>
      <c r="CR1255" s="48"/>
      <c r="CS1255" s="48"/>
      <c r="CT1255" s="48"/>
      <c r="CU1255" s="48"/>
      <c r="CV1255" s="48"/>
      <c r="CW1255" s="48"/>
      <c r="CX1255" s="48"/>
      <c r="CY1255" s="48"/>
      <c r="CZ1255" s="48"/>
      <c r="DA1255" s="48"/>
      <c r="DB1255" s="48"/>
      <c r="DC1255" s="48"/>
      <c r="DD1255" s="48"/>
      <c r="DE1255" s="48"/>
      <c r="DF1255" s="48"/>
      <c r="DG1255" s="48"/>
      <c r="DH1255" s="48"/>
      <c r="DI1255" s="48"/>
      <c r="DJ1255" s="48"/>
      <c r="DK1255" s="48"/>
      <c r="DL1255" s="48"/>
      <c r="DM1255" s="48"/>
      <c r="DN1255" s="48"/>
      <c r="DO1255" s="48"/>
      <c r="DP1255" s="48"/>
      <c r="DQ1255" s="48"/>
      <c r="DR1255" s="48"/>
      <c r="DS1255" s="48"/>
      <c r="DT1255" s="48"/>
      <c r="DU1255" s="48"/>
      <c r="DV1255" s="48"/>
      <c r="DW1255" s="48"/>
      <c r="DX1255" s="48"/>
      <c r="DY1255" s="48"/>
      <c r="DZ1255" s="48"/>
      <c r="EA1255" s="48"/>
      <c r="EB1255" s="48"/>
      <c r="EC1255" s="48"/>
      <c r="ED1255" s="48"/>
      <c r="EE1255" s="48"/>
      <c r="EF1255" s="48"/>
      <c r="EG1255" s="48"/>
      <c r="EH1255" s="48"/>
      <c r="EI1255" s="48"/>
      <c r="EJ1255" s="48"/>
      <c r="EK1255" s="48"/>
      <c r="EL1255" s="48"/>
      <c r="EM1255" s="48"/>
      <c r="EN1255" s="48"/>
      <c r="EO1255" s="48"/>
      <c r="EP1255" s="48"/>
      <c r="EQ1255" s="48"/>
      <c r="ER1255" s="48"/>
      <c r="ES1255" s="48"/>
      <c r="ET1255" s="48"/>
      <c r="EU1255" s="48"/>
      <c r="EV1255" s="48"/>
      <c r="EW1255" s="48"/>
      <c r="EX1255" s="48"/>
      <c r="EY1255" s="48"/>
      <c r="EZ1255" s="48"/>
      <c r="FA1255" s="48"/>
      <c r="FB1255" s="48"/>
      <c r="FC1255" s="48"/>
      <c r="FD1255" s="48"/>
      <c r="FE1255" s="48"/>
      <c r="FF1255" s="48"/>
      <c r="FG1255" s="48"/>
      <c r="FH1255" s="48"/>
      <c r="FI1255" s="48"/>
      <c r="FJ1255" s="48"/>
      <c r="FK1255" s="48"/>
      <c r="FL1255" s="48"/>
      <c r="FM1255" s="48"/>
      <c r="FN1255" s="48"/>
      <c r="FO1255" s="48"/>
      <c r="FP1255" s="48"/>
      <c r="FQ1255" s="48"/>
      <c r="FR1255" s="48"/>
      <c r="FS1255" s="48"/>
      <c r="FT1255" s="48"/>
      <c r="FU1255" s="48"/>
      <c r="FV1255" s="48"/>
      <c r="FW1255" s="48"/>
      <c r="FX1255" s="48"/>
      <c r="FY1255" s="48"/>
      <c r="FZ1255" s="48"/>
      <c r="GA1255" s="48"/>
      <c r="GB1255" s="48"/>
      <c r="GC1255" s="48"/>
      <c r="GD1255" s="48"/>
      <c r="GE1255" s="48"/>
      <c r="GF1255" s="48"/>
      <c r="GG1255" s="48"/>
      <c r="GH1255" s="48"/>
      <c r="GI1255" s="48"/>
      <c r="GJ1255" s="48"/>
      <c r="GK1255" s="48"/>
      <c r="GL1255" s="48"/>
      <c r="GM1255" s="48"/>
      <c r="GN1255" s="48"/>
      <c r="GO1255" s="48"/>
      <c r="GP1255" s="48"/>
      <c r="GQ1255" s="48"/>
      <c r="GR1255" s="48"/>
      <c r="GS1255" s="48"/>
      <c r="GT1255" s="48"/>
      <c r="GU1255" s="48"/>
      <c r="GV1255" s="48"/>
      <c r="GW1255" s="48"/>
      <c r="GX1255" s="48"/>
      <c r="GY1255" s="48"/>
      <c r="GZ1255" s="48"/>
      <c r="HA1255" s="48"/>
      <c r="HB1255" s="48"/>
      <c r="HC1255" s="48"/>
      <c r="HD1255" s="48"/>
      <c r="HE1255" s="48"/>
      <c r="HF1255" s="48"/>
      <c r="HG1255" s="48"/>
      <c r="HH1255" s="48"/>
      <c r="HI1255" s="48"/>
      <c r="HJ1255" s="48"/>
      <c r="HK1255" s="48"/>
      <c r="HL1255" s="48"/>
      <c r="HM1255" s="48"/>
      <c r="HN1255" s="48"/>
      <c r="HO1255" s="48"/>
      <c r="HP1255" s="48"/>
      <c r="HQ1255" s="48"/>
      <c r="HR1255" s="48"/>
      <c r="HS1255" s="48"/>
      <c r="HT1255" s="48"/>
      <c r="HU1255" s="48"/>
      <c r="HV1255" s="48"/>
      <c r="HW1255" s="48"/>
      <c r="HX1255" s="48"/>
      <c r="HY1255" s="48"/>
      <c r="HZ1255" s="48"/>
      <c r="IA1255" s="48"/>
      <c r="IB1255" s="48"/>
      <c r="IC1255" s="48"/>
      <c r="ID1255" s="48"/>
      <c r="IE1255" s="48"/>
      <c r="IF1255" s="48"/>
      <c r="IG1255" s="48"/>
      <c r="IH1255" s="48"/>
      <c r="II1255" s="48"/>
      <c r="IJ1255" s="48"/>
      <c r="IK1255" s="48"/>
      <c r="IL1255" s="48"/>
      <c r="IM1255" s="48"/>
      <c r="IN1255" s="48"/>
      <c r="IO1255" s="48"/>
      <c r="IP1255" s="48"/>
      <c r="IQ1255" s="48"/>
      <c r="IR1255" s="48"/>
      <c r="IS1255" s="48"/>
      <c r="IT1255" s="48"/>
      <c r="IU1255" s="48"/>
      <c r="IV1255" s="48"/>
      <c r="IW1255" s="48"/>
      <c r="IX1255" s="48"/>
      <c r="IY1255" s="48"/>
      <c r="IZ1255" s="48"/>
      <c r="JA1255" s="48"/>
      <c r="JB1255" s="49"/>
      <c r="JC1255" s="49"/>
      <c r="JD1255" s="49"/>
      <c r="JE1255" s="49"/>
      <c r="JF1255" s="49"/>
      <c r="JG1255" s="49"/>
      <c r="JH1255" s="49"/>
      <c r="JI1255" s="49"/>
      <c r="JJ1255" s="49"/>
      <c r="JK1255" s="49"/>
      <c r="JL1255" s="49"/>
      <c r="JM1255" s="49"/>
    </row>
    <row r="1256" spans="2:273" ht="20.25" customHeight="1">
      <c r="B1256" s="116" t="s">
        <v>6785</v>
      </c>
      <c r="C1256" s="107">
        <v>20202</v>
      </c>
      <c r="D1256" s="108">
        <v>2020</v>
      </c>
      <c r="E1256" s="65" t="s">
        <v>6786</v>
      </c>
      <c r="F1256" s="140"/>
      <c r="G1256" s="354" t="s">
        <v>1086</v>
      </c>
      <c r="H1256" s="57" t="s">
        <v>6787</v>
      </c>
      <c r="I1256" s="57" t="s">
        <v>37</v>
      </c>
      <c r="J1256" s="78">
        <v>22</v>
      </c>
      <c r="K1256" s="192">
        <v>395989</v>
      </c>
      <c r="L1256" s="57" t="s">
        <v>6788</v>
      </c>
      <c r="M1256" s="57" t="s">
        <v>39</v>
      </c>
      <c r="N1256" s="215">
        <v>9</v>
      </c>
      <c r="O1256" s="78">
        <v>2</v>
      </c>
      <c r="P1256" s="78">
        <v>51</v>
      </c>
      <c r="Q1256" s="57" t="s">
        <v>55</v>
      </c>
      <c r="R1256" s="57" t="s">
        <v>489</v>
      </c>
      <c r="S1256" s="48"/>
      <c r="T1256" s="48"/>
      <c r="U1256" s="48"/>
      <c r="V1256" s="48"/>
      <c r="W1256" s="48"/>
      <c r="X1256" s="48"/>
      <c r="Y1256" s="48"/>
      <c r="Z1256" s="48"/>
      <c r="AA1256" s="48"/>
      <c r="AB1256" s="48"/>
      <c r="AC1256" s="48"/>
      <c r="AD1256" s="48"/>
      <c r="AE1256" s="48"/>
      <c r="AF1256" s="48"/>
      <c r="AG1256" s="48"/>
      <c r="AH1256" s="48"/>
      <c r="AI1256" s="48"/>
      <c r="AJ1256" s="48"/>
      <c r="AK1256" s="48"/>
      <c r="AL1256" s="48"/>
      <c r="AM1256" s="48"/>
      <c r="AN1256" s="48"/>
      <c r="AO1256" s="48"/>
      <c r="AP1256" s="48"/>
      <c r="AQ1256" s="48"/>
      <c r="AR1256" s="48"/>
      <c r="AS1256" s="48"/>
      <c r="AT1256" s="48"/>
      <c r="AU1256" s="48"/>
      <c r="AV1256" s="48"/>
      <c r="AW1256" s="48"/>
      <c r="AX1256" s="48"/>
      <c r="AY1256" s="48"/>
      <c r="AZ1256" s="48"/>
      <c r="BA1256" s="48"/>
      <c r="BB1256" s="48"/>
      <c r="BC1256" s="48"/>
      <c r="BD1256" s="48"/>
      <c r="BE1256" s="48"/>
      <c r="BF1256" s="48"/>
      <c r="BG1256" s="48"/>
      <c r="BH1256" s="48"/>
      <c r="BI1256" s="48"/>
      <c r="BJ1256" s="48"/>
      <c r="BK1256" s="48"/>
      <c r="BL1256" s="48"/>
      <c r="BM1256" s="48"/>
      <c r="BN1256" s="48"/>
      <c r="BO1256" s="48"/>
      <c r="BP1256" s="48"/>
      <c r="BQ1256" s="48"/>
      <c r="BR1256" s="48"/>
      <c r="BS1256" s="48"/>
      <c r="BT1256" s="48"/>
      <c r="BU1256" s="48"/>
      <c r="BV1256" s="48"/>
      <c r="BW1256" s="48"/>
      <c r="BX1256" s="48"/>
      <c r="BY1256" s="48"/>
      <c r="BZ1256" s="48"/>
      <c r="CA1256" s="48"/>
      <c r="CB1256" s="48"/>
      <c r="CC1256" s="48"/>
      <c r="CD1256" s="48"/>
      <c r="CE1256" s="48"/>
      <c r="CF1256" s="48"/>
      <c r="CG1256" s="48"/>
      <c r="CH1256" s="48"/>
      <c r="CI1256" s="48"/>
      <c r="CJ1256" s="48"/>
      <c r="CK1256" s="48"/>
      <c r="CL1256" s="48"/>
      <c r="CM1256" s="48"/>
      <c r="CN1256" s="48"/>
      <c r="CO1256" s="48"/>
      <c r="CP1256" s="48"/>
      <c r="CQ1256" s="48"/>
      <c r="CR1256" s="48"/>
      <c r="CS1256" s="48"/>
      <c r="CT1256" s="48"/>
      <c r="CU1256" s="48"/>
      <c r="CV1256" s="48"/>
      <c r="CW1256" s="48"/>
      <c r="CX1256" s="48"/>
      <c r="CY1256" s="48"/>
      <c r="CZ1256" s="48"/>
      <c r="DA1256" s="48"/>
      <c r="DB1256" s="48"/>
      <c r="DC1256" s="48"/>
      <c r="DD1256" s="48"/>
      <c r="DE1256" s="48"/>
      <c r="DF1256" s="48"/>
      <c r="DG1256" s="48"/>
      <c r="DH1256" s="48"/>
      <c r="DI1256" s="48"/>
      <c r="DJ1256" s="48"/>
      <c r="DK1256" s="48"/>
      <c r="DL1256" s="48"/>
      <c r="DM1256" s="48"/>
      <c r="DN1256" s="48"/>
      <c r="DO1256" s="48"/>
      <c r="DP1256" s="48"/>
      <c r="DQ1256" s="48"/>
      <c r="DR1256" s="48"/>
      <c r="DS1256" s="48"/>
      <c r="DT1256" s="48"/>
      <c r="DU1256" s="48"/>
      <c r="DV1256" s="48"/>
      <c r="DW1256" s="48"/>
      <c r="DX1256" s="48"/>
      <c r="DY1256" s="48"/>
      <c r="DZ1256" s="48"/>
      <c r="EA1256" s="48"/>
      <c r="EB1256" s="48"/>
      <c r="EC1256" s="48"/>
      <c r="ED1256" s="48"/>
      <c r="EE1256" s="48"/>
      <c r="EF1256" s="48"/>
      <c r="EG1256" s="48"/>
      <c r="EH1256" s="48"/>
      <c r="EI1256" s="48"/>
      <c r="EJ1256" s="48"/>
      <c r="EK1256" s="48"/>
      <c r="EL1256" s="48"/>
      <c r="EM1256" s="48"/>
      <c r="EN1256" s="48"/>
      <c r="EO1256" s="48"/>
      <c r="EP1256" s="48"/>
      <c r="EQ1256" s="48"/>
      <c r="ER1256" s="48"/>
      <c r="ES1256" s="48"/>
      <c r="ET1256" s="48"/>
      <c r="EU1256" s="48"/>
      <c r="EV1256" s="48"/>
      <c r="EW1256" s="48"/>
      <c r="EX1256" s="48"/>
      <c r="EY1256" s="48"/>
      <c r="EZ1256" s="48"/>
      <c r="FA1256" s="48"/>
      <c r="FB1256" s="48"/>
      <c r="FC1256" s="48"/>
      <c r="FD1256" s="48"/>
      <c r="FE1256" s="48"/>
      <c r="FF1256" s="48"/>
      <c r="FG1256" s="48"/>
      <c r="FH1256" s="48"/>
      <c r="FI1256" s="48"/>
      <c r="FJ1256" s="48"/>
      <c r="FK1256" s="48"/>
      <c r="FL1256" s="48"/>
      <c r="FM1256" s="48"/>
      <c r="FN1256" s="48"/>
      <c r="FO1256" s="48"/>
      <c r="FP1256" s="48"/>
      <c r="FQ1256" s="48"/>
      <c r="FR1256" s="48"/>
      <c r="FS1256" s="48"/>
      <c r="FT1256" s="48"/>
      <c r="FU1256" s="48"/>
      <c r="FV1256" s="48"/>
      <c r="FW1256" s="48"/>
      <c r="FX1256" s="48"/>
      <c r="FY1256" s="48"/>
      <c r="FZ1256" s="48"/>
      <c r="GA1256" s="48"/>
      <c r="GB1256" s="48"/>
      <c r="GC1256" s="48"/>
      <c r="GD1256" s="48"/>
      <c r="GE1256" s="48"/>
      <c r="GF1256" s="48"/>
      <c r="GG1256" s="48"/>
      <c r="GH1256" s="48"/>
      <c r="GI1256" s="48"/>
      <c r="GJ1256" s="48"/>
      <c r="GK1256" s="48"/>
      <c r="GL1256" s="48"/>
      <c r="GM1256" s="48"/>
      <c r="GN1256" s="48"/>
      <c r="GO1256" s="48"/>
      <c r="GP1256" s="48"/>
      <c r="GQ1256" s="48"/>
      <c r="GR1256" s="48"/>
      <c r="GS1256" s="48"/>
      <c r="GT1256" s="48"/>
      <c r="GU1256" s="48"/>
      <c r="GV1256" s="48"/>
      <c r="GW1256" s="48"/>
      <c r="GX1256" s="48"/>
      <c r="GY1256" s="48"/>
      <c r="GZ1256" s="48"/>
      <c r="HA1256" s="48"/>
      <c r="HB1256" s="48"/>
      <c r="HC1256" s="48"/>
      <c r="HD1256" s="48"/>
      <c r="HE1256" s="48"/>
      <c r="HF1256" s="48"/>
      <c r="HG1256" s="48"/>
      <c r="HH1256" s="48"/>
      <c r="HI1256" s="48"/>
      <c r="HJ1256" s="48"/>
      <c r="HK1256" s="48"/>
      <c r="HL1256" s="48"/>
      <c r="HM1256" s="48"/>
      <c r="HN1256" s="48"/>
      <c r="HO1256" s="48"/>
      <c r="HP1256" s="48"/>
      <c r="HQ1256" s="48"/>
      <c r="HR1256" s="48"/>
      <c r="HS1256" s="48"/>
      <c r="HT1256" s="48"/>
      <c r="HU1256" s="48"/>
      <c r="HV1256" s="48"/>
      <c r="HW1256" s="48"/>
      <c r="HX1256" s="48"/>
      <c r="HY1256" s="48"/>
      <c r="HZ1256" s="48"/>
      <c r="IA1256" s="48"/>
      <c r="IB1256" s="48"/>
      <c r="IC1256" s="48"/>
      <c r="ID1256" s="48"/>
      <c r="IE1256" s="48"/>
      <c r="IF1256" s="48"/>
      <c r="IG1256" s="48"/>
      <c r="IH1256" s="48"/>
      <c r="II1256" s="48"/>
      <c r="IJ1256" s="48"/>
      <c r="IK1256" s="48"/>
      <c r="IL1256" s="48"/>
      <c r="IM1256" s="48"/>
      <c r="IN1256" s="48"/>
      <c r="IO1256" s="48"/>
      <c r="IP1256" s="48"/>
      <c r="IQ1256" s="48"/>
      <c r="IR1256" s="48"/>
      <c r="IS1256" s="48"/>
      <c r="IT1256" s="48"/>
      <c r="IU1256" s="48"/>
      <c r="IV1256" s="48"/>
      <c r="IW1256" s="48"/>
      <c r="IX1256" s="48"/>
      <c r="IY1256" s="48"/>
      <c r="IZ1256" s="48"/>
      <c r="JA1256" s="48"/>
      <c r="JB1256" s="49"/>
      <c r="JC1256" s="49"/>
      <c r="JD1256" s="49"/>
      <c r="JE1256" s="49"/>
      <c r="JF1256" s="49"/>
      <c r="JG1256" s="49"/>
      <c r="JH1256" s="49"/>
      <c r="JI1256" s="49"/>
      <c r="JJ1256" s="49"/>
      <c r="JK1256" s="49"/>
      <c r="JL1256" s="49"/>
      <c r="JM1256" s="49"/>
    </row>
    <row r="1257" spans="2:273" ht="20.25" customHeight="1">
      <c r="B1257" s="116" t="s">
        <v>6789</v>
      </c>
      <c r="C1257" s="107">
        <v>20201</v>
      </c>
      <c r="D1257" s="109">
        <v>2020</v>
      </c>
      <c r="E1257" s="65" t="s">
        <v>1240</v>
      </c>
      <c r="F1257" s="140"/>
      <c r="G1257" s="354"/>
      <c r="H1257" s="57" t="s">
        <v>6790</v>
      </c>
      <c r="I1257" s="57" t="s">
        <v>53</v>
      </c>
      <c r="J1257" s="78">
        <v>24</v>
      </c>
      <c r="K1257" s="192">
        <v>100000</v>
      </c>
      <c r="L1257" s="57" t="s">
        <v>6791</v>
      </c>
      <c r="M1257" s="57" t="s">
        <v>203</v>
      </c>
      <c r="N1257" s="215">
        <v>1</v>
      </c>
      <c r="O1257" s="78">
        <v>3</v>
      </c>
      <c r="P1257" s="78">
        <v>6</v>
      </c>
      <c r="Q1257" s="57" t="s">
        <v>47</v>
      </c>
      <c r="R1257" s="57" t="s">
        <v>80</v>
      </c>
      <c r="S1257" s="48"/>
      <c r="T1257" s="48"/>
      <c r="U1257" s="48"/>
      <c r="V1257" s="48"/>
      <c r="W1257" s="48"/>
      <c r="X1257" s="48"/>
      <c r="Y1257" s="48"/>
      <c r="Z1257" s="48"/>
      <c r="AA1257" s="48"/>
      <c r="AB1257" s="48"/>
      <c r="AC1257" s="48"/>
      <c r="AD1257" s="48"/>
      <c r="AE1257" s="48"/>
    </row>
    <row r="1258" spans="2:273" ht="20.25" customHeight="1">
      <c r="B1258" s="111" t="s">
        <v>1239</v>
      </c>
      <c r="C1258" s="112">
        <v>20182</v>
      </c>
      <c r="D1258" s="108">
        <v>2018</v>
      </c>
      <c r="E1258" s="35" t="s">
        <v>1240</v>
      </c>
      <c r="F1258" s="142"/>
      <c r="G1258" s="353"/>
      <c r="H1258" s="36" t="s">
        <v>1241</v>
      </c>
      <c r="I1258" s="4" t="s">
        <v>37</v>
      </c>
      <c r="J1258" s="79">
        <v>60</v>
      </c>
      <c r="K1258" s="191">
        <v>6500000</v>
      </c>
      <c r="L1258" s="4" t="s">
        <v>1242</v>
      </c>
      <c r="M1258" s="4" t="s">
        <v>203</v>
      </c>
      <c r="N1258" s="215">
        <v>1</v>
      </c>
      <c r="O1258" s="77">
        <v>3</v>
      </c>
      <c r="P1258" s="77">
        <v>6</v>
      </c>
      <c r="Q1258" s="36" t="s">
        <v>55</v>
      </c>
      <c r="R1258" s="4" t="s">
        <v>193</v>
      </c>
      <c r="S1258" s="37"/>
      <c r="T1258" s="37"/>
      <c r="U1258" s="37"/>
      <c r="V1258" s="37"/>
      <c r="W1258" s="37"/>
      <c r="X1258" s="37"/>
      <c r="Y1258" s="37"/>
      <c r="Z1258" s="37"/>
      <c r="AA1258" s="37"/>
      <c r="AB1258" s="37"/>
      <c r="AC1258" s="37"/>
      <c r="AD1258" s="37"/>
      <c r="AE1258" s="37"/>
      <c r="AF1258" s="37"/>
      <c r="AG1258" s="37"/>
      <c r="AH1258" s="37"/>
      <c r="AI1258" s="37"/>
      <c r="AJ1258" s="37"/>
      <c r="AK1258" s="37"/>
      <c r="AL1258" s="37"/>
      <c r="AM1258" s="37"/>
      <c r="AN1258" s="37"/>
      <c r="AO1258" s="37"/>
      <c r="AP1258" s="37"/>
      <c r="AQ1258" s="37"/>
      <c r="AR1258" s="37"/>
      <c r="AS1258" s="37"/>
      <c r="AT1258" s="37"/>
      <c r="AU1258" s="37"/>
      <c r="AV1258" s="37"/>
      <c r="AW1258" s="37"/>
      <c r="AX1258" s="37"/>
      <c r="AY1258" s="37"/>
      <c r="AZ1258" s="37"/>
      <c r="BA1258" s="37"/>
      <c r="BB1258" s="37"/>
      <c r="BC1258" s="37"/>
      <c r="BD1258" s="37"/>
      <c r="BE1258" s="37"/>
      <c r="BF1258" s="37"/>
      <c r="BG1258" s="37"/>
      <c r="BH1258" s="37"/>
      <c r="BI1258" s="37"/>
      <c r="BJ1258" s="37"/>
      <c r="BK1258" s="37"/>
      <c r="BL1258" s="37"/>
      <c r="BM1258" s="37"/>
      <c r="BN1258" s="37"/>
      <c r="BO1258" s="37"/>
      <c r="BP1258" s="37"/>
      <c r="BQ1258" s="37"/>
      <c r="BR1258" s="37"/>
      <c r="BS1258" s="37"/>
      <c r="BT1258" s="37"/>
      <c r="BU1258" s="37"/>
      <c r="BV1258" s="37"/>
      <c r="BW1258" s="37"/>
      <c r="BX1258" s="37"/>
      <c r="BY1258" s="37"/>
      <c r="BZ1258" s="37"/>
      <c r="CA1258" s="37"/>
      <c r="CB1258" s="37"/>
      <c r="CC1258" s="37"/>
      <c r="CD1258" s="37"/>
      <c r="CE1258" s="37"/>
      <c r="CF1258" s="37"/>
      <c r="CG1258" s="37"/>
      <c r="CH1258" s="37"/>
      <c r="CI1258" s="37"/>
      <c r="CJ1258" s="37"/>
      <c r="CK1258" s="37"/>
      <c r="CL1258" s="37"/>
      <c r="CM1258" s="37"/>
      <c r="CN1258" s="37"/>
      <c r="CO1258" s="37"/>
      <c r="CP1258" s="37"/>
      <c r="CQ1258" s="37"/>
      <c r="CR1258" s="37"/>
      <c r="CS1258" s="37"/>
      <c r="CT1258" s="37"/>
      <c r="CU1258" s="37"/>
      <c r="CV1258" s="37"/>
      <c r="CW1258" s="37"/>
      <c r="CX1258" s="37"/>
      <c r="CY1258" s="37"/>
      <c r="CZ1258" s="37"/>
      <c r="DA1258" s="37"/>
      <c r="DB1258" s="37"/>
      <c r="DC1258" s="37"/>
      <c r="DD1258" s="37"/>
      <c r="DE1258" s="37"/>
      <c r="DF1258" s="37"/>
      <c r="DG1258" s="37"/>
      <c r="DH1258" s="37"/>
      <c r="DI1258" s="37"/>
      <c r="DJ1258" s="37"/>
      <c r="DK1258" s="37"/>
      <c r="DL1258" s="37"/>
      <c r="DM1258" s="37"/>
      <c r="DN1258" s="37"/>
      <c r="DO1258" s="37"/>
      <c r="DP1258" s="37"/>
      <c r="DQ1258" s="37"/>
      <c r="DR1258" s="37"/>
      <c r="DS1258" s="37"/>
      <c r="DT1258" s="37"/>
      <c r="DU1258" s="37"/>
      <c r="DV1258" s="37"/>
      <c r="DW1258" s="37"/>
      <c r="DX1258" s="37"/>
      <c r="DY1258" s="37"/>
      <c r="DZ1258" s="37"/>
      <c r="EA1258" s="37"/>
      <c r="EB1258" s="37"/>
      <c r="EC1258" s="37"/>
      <c r="ED1258" s="37"/>
      <c r="EE1258" s="37"/>
      <c r="EF1258" s="37"/>
      <c r="EG1258" s="37"/>
      <c r="EH1258" s="37"/>
      <c r="EI1258" s="37"/>
      <c r="EJ1258" s="37"/>
      <c r="EK1258" s="37"/>
      <c r="EL1258" s="37"/>
      <c r="EM1258" s="37"/>
      <c r="EN1258" s="37"/>
      <c r="EO1258" s="37"/>
      <c r="EP1258" s="37"/>
      <c r="EQ1258" s="37"/>
      <c r="ER1258" s="37"/>
      <c r="ES1258" s="37"/>
      <c r="ET1258" s="37"/>
      <c r="EU1258" s="37"/>
      <c r="EV1258" s="37"/>
      <c r="EW1258" s="37"/>
      <c r="EX1258" s="37"/>
      <c r="EY1258" s="37"/>
      <c r="EZ1258" s="37"/>
      <c r="FA1258" s="37"/>
      <c r="FB1258" s="37"/>
      <c r="FC1258" s="37"/>
      <c r="FD1258" s="37"/>
      <c r="FE1258" s="37"/>
      <c r="FF1258" s="37"/>
      <c r="FG1258" s="37"/>
      <c r="FH1258" s="37"/>
      <c r="FI1258" s="37"/>
      <c r="FJ1258" s="37"/>
      <c r="FK1258" s="37"/>
      <c r="FL1258" s="37"/>
      <c r="FM1258" s="37"/>
      <c r="FN1258" s="37"/>
      <c r="FO1258" s="37"/>
      <c r="FP1258" s="37"/>
      <c r="FQ1258" s="37"/>
      <c r="FR1258" s="37"/>
      <c r="FS1258" s="37"/>
      <c r="FT1258" s="37"/>
      <c r="FU1258" s="37"/>
      <c r="FV1258" s="37"/>
      <c r="FW1258" s="37"/>
      <c r="FX1258" s="37"/>
      <c r="FY1258" s="37"/>
      <c r="FZ1258" s="37"/>
      <c r="GA1258" s="37"/>
      <c r="GB1258" s="37"/>
      <c r="GC1258" s="37"/>
      <c r="GD1258" s="37"/>
      <c r="GE1258" s="37"/>
      <c r="GF1258" s="37"/>
      <c r="GG1258" s="37"/>
      <c r="GH1258" s="37"/>
      <c r="GI1258" s="37"/>
      <c r="GJ1258" s="37"/>
      <c r="GK1258" s="37"/>
      <c r="GL1258" s="37"/>
      <c r="GM1258" s="37"/>
      <c r="GN1258" s="37"/>
      <c r="GO1258" s="37"/>
      <c r="GP1258" s="37"/>
      <c r="GQ1258" s="37"/>
      <c r="GR1258" s="37"/>
      <c r="GS1258" s="37"/>
      <c r="GT1258" s="37"/>
      <c r="GU1258" s="37"/>
      <c r="GV1258" s="37"/>
      <c r="GW1258" s="37"/>
      <c r="GX1258" s="37"/>
      <c r="GY1258" s="37"/>
      <c r="GZ1258" s="37"/>
      <c r="HA1258" s="37"/>
      <c r="HB1258" s="37"/>
      <c r="HC1258" s="37"/>
      <c r="HD1258" s="37"/>
      <c r="HE1258" s="37"/>
      <c r="HF1258" s="37"/>
      <c r="HG1258" s="37"/>
      <c r="HH1258" s="37"/>
      <c r="HI1258" s="37"/>
      <c r="HJ1258" s="37"/>
      <c r="HK1258" s="37"/>
      <c r="HL1258" s="37"/>
      <c r="HM1258" s="37"/>
      <c r="HN1258" s="37"/>
      <c r="HO1258" s="37"/>
      <c r="HP1258" s="37"/>
      <c r="HQ1258" s="37"/>
      <c r="HR1258" s="37"/>
      <c r="HS1258" s="37"/>
      <c r="HT1258" s="37"/>
      <c r="HU1258" s="37"/>
      <c r="HV1258" s="37"/>
      <c r="HW1258" s="37"/>
      <c r="HX1258" s="37"/>
      <c r="HY1258" s="37"/>
      <c r="HZ1258" s="37"/>
      <c r="IA1258" s="37"/>
      <c r="IB1258" s="37"/>
      <c r="IC1258" s="37"/>
      <c r="ID1258" s="37"/>
      <c r="IE1258" s="37"/>
      <c r="IF1258" s="37"/>
      <c r="IG1258" s="37"/>
      <c r="IH1258" s="37"/>
      <c r="II1258" s="37"/>
      <c r="IJ1258" s="37"/>
      <c r="IK1258" s="37"/>
      <c r="IL1258" s="37"/>
      <c r="IM1258" s="37"/>
      <c r="IN1258" s="37"/>
      <c r="IO1258" s="37"/>
      <c r="IP1258" s="37"/>
      <c r="IQ1258" s="37"/>
      <c r="IR1258" s="37"/>
      <c r="IS1258" s="37"/>
      <c r="IT1258" s="37"/>
      <c r="IU1258" s="37"/>
      <c r="IV1258" s="37"/>
      <c r="IW1258" s="37"/>
      <c r="IX1258" s="37"/>
      <c r="IY1258" s="37"/>
      <c r="IZ1258" s="37"/>
      <c r="JA1258" s="37"/>
      <c r="JB1258" s="37"/>
      <c r="JC1258" s="37"/>
      <c r="JD1258" s="37"/>
      <c r="JE1258" s="37"/>
      <c r="JF1258" s="37"/>
      <c r="JG1258" s="37"/>
      <c r="JH1258" s="37"/>
      <c r="JI1258" s="37"/>
      <c r="JJ1258" s="37"/>
      <c r="JK1258" s="37"/>
      <c r="JL1258" s="37"/>
      <c r="JM1258" s="37"/>
    </row>
    <row r="1259" spans="2:273" ht="20.25" customHeight="1">
      <c r="B1259" s="116" t="s">
        <v>6795</v>
      </c>
      <c r="C1259" s="107">
        <v>20201</v>
      </c>
      <c r="D1259" s="109">
        <v>2020</v>
      </c>
      <c r="E1259" s="65" t="s">
        <v>1244</v>
      </c>
      <c r="F1259" s="140"/>
      <c r="G1259" s="354" t="s">
        <v>1086</v>
      </c>
      <c r="H1259" s="57" t="s">
        <v>6796</v>
      </c>
      <c r="I1259" s="57" t="s">
        <v>53</v>
      </c>
      <c r="J1259" s="78">
        <v>12</v>
      </c>
      <c r="K1259" s="192">
        <v>74976</v>
      </c>
      <c r="L1259" s="57" t="s">
        <v>6794</v>
      </c>
      <c r="M1259" s="57" t="s">
        <v>203</v>
      </c>
      <c r="N1259" s="215">
        <v>1</v>
      </c>
      <c r="O1259" s="78">
        <v>3</v>
      </c>
      <c r="P1259" s="78">
        <v>6</v>
      </c>
      <c r="Q1259" s="57" t="s">
        <v>55</v>
      </c>
      <c r="R1259" s="57" t="s">
        <v>151</v>
      </c>
      <c r="S1259" s="48"/>
      <c r="T1259" s="48"/>
      <c r="U1259" s="48"/>
      <c r="V1259" s="48"/>
      <c r="W1259" s="48"/>
      <c r="X1259" s="48"/>
      <c r="Y1259" s="48"/>
      <c r="Z1259" s="48"/>
      <c r="AA1259" s="48"/>
      <c r="AB1259" s="48"/>
      <c r="AC1259" s="48"/>
      <c r="AD1259" s="48"/>
      <c r="AE1259" s="48"/>
    </row>
    <row r="1260" spans="2:273" ht="20.25" customHeight="1">
      <c r="B1260" s="116" t="s">
        <v>6799</v>
      </c>
      <c r="C1260" s="107">
        <v>20202</v>
      </c>
      <c r="D1260" s="108">
        <v>2020</v>
      </c>
      <c r="E1260" s="65" t="s">
        <v>1244</v>
      </c>
      <c r="F1260" s="140"/>
      <c r="G1260" s="354" t="s">
        <v>1086</v>
      </c>
      <c r="H1260" s="57" t="s">
        <v>6800</v>
      </c>
      <c r="I1260" s="57" t="s">
        <v>37</v>
      </c>
      <c r="J1260" s="78">
        <v>15</v>
      </c>
      <c r="K1260" s="192">
        <v>166059</v>
      </c>
      <c r="L1260" s="57" t="s">
        <v>6794</v>
      </c>
      <c r="M1260" s="57" t="s">
        <v>203</v>
      </c>
      <c r="N1260" s="215">
        <v>1</v>
      </c>
      <c r="O1260" s="78">
        <v>3</v>
      </c>
      <c r="P1260" s="78">
        <v>6</v>
      </c>
      <c r="Q1260" s="57" t="s">
        <v>47</v>
      </c>
      <c r="R1260" s="57" t="s">
        <v>193</v>
      </c>
      <c r="S1260" s="48"/>
      <c r="T1260" s="48"/>
      <c r="U1260" s="48"/>
      <c r="V1260" s="48"/>
      <c r="W1260" s="48"/>
      <c r="X1260" s="48"/>
      <c r="Y1260" s="48"/>
      <c r="Z1260" s="48"/>
      <c r="AA1260" s="48"/>
      <c r="AB1260" s="48"/>
      <c r="AC1260" s="48"/>
      <c r="AD1260" s="48"/>
      <c r="AE1260" s="48"/>
    </row>
    <row r="1261" spans="2:273" ht="20.25" customHeight="1">
      <c r="B1261" s="116" t="s">
        <v>6792</v>
      </c>
      <c r="C1261" s="110">
        <v>20204</v>
      </c>
      <c r="D1261" s="109">
        <v>2020</v>
      </c>
      <c r="E1261" s="65" t="s">
        <v>1244</v>
      </c>
      <c r="F1261" s="140"/>
      <c r="G1261" s="354" t="s">
        <v>1086</v>
      </c>
      <c r="H1261" s="57" t="s">
        <v>6793</v>
      </c>
      <c r="I1261" s="57" t="s">
        <v>58</v>
      </c>
      <c r="J1261" s="78">
        <v>22</v>
      </c>
      <c r="K1261" s="192">
        <v>716517</v>
      </c>
      <c r="L1261" s="57" t="s">
        <v>6794</v>
      </c>
      <c r="M1261" s="57" t="s">
        <v>203</v>
      </c>
      <c r="N1261" s="215">
        <v>1</v>
      </c>
      <c r="O1261" s="78">
        <v>3</v>
      </c>
      <c r="P1261" s="78">
        <v>6</v>
      </c>
      <c r="Q1261" s="57" t="s">
        <v>32</v>
      </c>
      <c r="R1261" s="57" t="s">
        <v>5544</v>
      </c>
      <c r="S1261" s="48"/>
      <c r="T1261" s="48"/>
      <c r="U1261" s="48"/>
      <c r="V1261" s="48"/>
      <c r="W1261" s="48"/>
      <c r="X1261" s="48"/>
      <c r="Y1261" s="48"/>
      <c r="Z1261" s="48"/>
      <c r="AA1261" s="48"/>
      <c r="AB1261" s="48"/>
      <c r="AC1261" s="48"/>
      <c r="AD1261" s="48"/>
      <c r="AE1261" s="48"/>
      <c r="AF1261" s="37"/>
      <c r="AG1261" s="37"/>
      <c r="AH1261" s="37"/>
      <c r="AI1261" s="37"/>
      <c r="AJ1261" s="37"/>
      <c r="AK1261" s="37"/>
      <c r="AL1261" s="37"/>
      <c r="AM1261" s="37"/>
      <c r="AN1261" s="37"/>
      <c r="AO1261" s="37"/>
      <c r="AP1261" s="37"/>
      <c r="AQ1261" s="37"/>
      <c r="AR1261" s="37"/>
      <c r="AS1261" s="37"/>
      <c r="AT1261" s="37"/>
      <c r="AU1261" s="37"/>
      <c r="AV1261" s="37"/>
      <c r="AW1261" s="37"/>
      <c r="AX1261" s="37"/>
      <c r="AY1261" s="37"/>
      <c r="AZ1261" s="37"/>
      <c r="BA1261" s="37"/>
      <c r="BB1261" s="37"/>
      <c r="BC1261" s="37"/>
      <c r="BD1261" s="37"/>
      <c r="BE1261" s="37"/>
      <c r="BF1261" s="37"/>
      <c r="BG1261" s="37"/>
      <c r="BH1261" s="37"/>
      <c r="BI1261" s="37"/>
      <c r="BJ1261" s="37"/>
      <c r="BK1261" s="37"/>
      <c r="BL1261" s="37"/>
      <c r="BM1261" s="37"/>
      <c r="BN1261" s="37"/>
      <c r="BO1261" s="37"/>
      <c r="BP1261" s="37"/>
      <c r="BQ1261" s="37"/>
      <c r="BR1261" s="37"/>
      <c r="BS1261" s="37"/>
      <c r="BT1261" s="37"/>
      <c r="BU1261" s="37"/>
      <c r="BV1261" s="37"/>
      <c r="BW1261" s="37"/>
      <c r="BX1261" s="37"/>
      <c r="BY1261" s="37"/>
      <c r="BZ1261" s="37"/>
      <c r="CA1261" s="37"/>
      <c r="CB1261" s="37"/>
      <c r="CC1261" s="37"/>
      <c r="CD1261" s="37"/>
      <c r="CE1261" s="37"/>
      <c r="CF1261" s="37"/>
      <c r="CG1261" s="37"/>
      <c r="CH1261" s="37"/>
      <c r="CI1261" s="37"/>
      <c r="CJ1261" s="37"/>
      <c r="CK1261" s="37"/>
      <c r="CL1261" s="37"/>
      <c r="CM1261" s="37"/>
      <c r="CN1261" s="37"/>
      <c r="CO1261" s="37"/>
      <c r="CP1261" s="37"/>
      <c r="CQ1261" s="37"/>
      <c r="CR1261" s="37"/>
      <c r="CS1261" s="37"/>
      <c r="CT1261" s="37"/>
      <c r="CU1261" s="37"/>
      <c r="CV1261" s="37"/>
      <c r="CW1261" s="37"/>
      <c r="CX1261" s="37"/>
      <c r="CY1261" s="37"/>
      <c r="CZ1261" s="37"/>
      <c r="DA1261" s="37"/>
      <c r="DB1261" s="37"/>
      <c r="DC1261" s="37"/>
      <c r="DD1261" s="37"/>
      <c r="DE1261" s="37"/>
      <c r="DF1261" s="37"/>
      <c r="DG1261" s="37"/>
      <c r="DH1261" s="37"/>
      <c r="DI1261" s="37"/>
      <c r="DJ1261" s="37"/>
      <c r="DK1261" s="37"/>
      <c r="DL1261" s="37"/>
      <c r="DM1261" s="37"/>
      <c r="DN1261" s="37"/>
      <c r="DO1261" s="37"/>
      <c r="DP1261" s="37"/>
      <c r="DQ1261" s="37"/>
      <c r="DR1261" s="37"/>
      <c r="DS1261" s="37"/>
      <c r="DT1261" s="37"/>
      <c r="DU1261" s="37"/>
      <c r="DV1261" s="37"/>
      <c r="DW1261" s="37"/>
      <c r="DX1261" s="37"/>
      <c r="DY1261" s="37"/>
      <c r="DZ1261" s="37"/>
      <c r="EA1261" s="37"/>
      <c r="EB1261" s="37"/>
      <c r="EC1261" s="37"/>
      <c r="ED1261" s="37"/>
      <c r="EE1261" s="37"/>
      <c r="EF1261" s="37"/>
      <c r="EG1261" s="37"/>
      <c r="EH1261" s="37"/>
      <c r="EI1261" s="37"/>
      <c r="EJ1261" s="37"/>
      <c r="EK1261" s="37"/>
      <c r="EL1261" s="37"/>
      <c r="EM1261" s="37"/>
      <c r="EN1261" s="37"/>
      <c r="EO1261" s="37"/>
      <c r="EP1261" s="37"/>
      <c r="EQ1261" s="37"/>
      <c r="ER1261" s="37"/>
      <c r="ES1261" s="37"/>
      <c r="ET1261" s="37"/>
      <c r="EU1261" s="37"/>
      <c r="EV1261" s="37"/>
      <c r="EW1261" s="37"/>
      <c r="EX1261" s="37"/>
      <c r="EY1261" s="37"/>
      <c r="EZ1261" s="37"/>
      <c r="FA1261" s="37"/>
      <c r="FB1261" s="37"/>
      <c r="FC1261" s="37"/>
      <c r="FD1261" s="37"/>
      <c r="FE1261" s="37"/>
      <c r="FF1261" s="37"/>
      <c r="FG1261" s="37"/>
      <c r="FH1261" s="37"/>
      <c r="FI1261" s="37"/>
      <c r="FJ1261" s="37"/>
      <c r="FK1261" s="37"/>
      <c r="FL1261" s="37"/>
      <c r="FM1261" s="37"/>
      <c r="FN1261" s="37"/>
      <c r="FO1261" s="37"/>
      <c r="FP1261" s="37"/>
      <c r="FQ1261" s="37"/>
      <c r="FR1261" s="37"/>
      <c r="FS1261" s="37"/>
      <c r="FT1261" s="37"/>
      <c r="FU1261" s="37"/>
      <c r="FV1261" s="37"/>
      <c r="FW1261" s="37"/>
      <c r="FX1261" s="37"/>
      <c r="FY1261" s="37"/>
      <c r="FZ1261" s="37"/>
      <c r="GA1261" s="37"/>
      <c r="GB1261" s="37"/>
      <c r="GC1261" s="37"/>
      <c r="GD1261" s="37"/>
      <c r="GE1261" s="37"/>
      <c r="GF1261" s="37"/>
      <c r="GG1261" s="37"/>
      <c r="GH1261" s="37"/>
      <c r="GI1261" s="37"/>
      <c r="GJ1261" s="37"/>
      <c r="GK1261" s="37"/>
      <c r="GL1261" s="37"/>
      <c r="GM1261" s="37"/>
      <c r="GN1261" s="37"/>
      <c r="GO1261" s="37"/>
      <c r="GP1261" s="37"/>
      <c r="GQ1261" s="37"/>
      <c r="GR1261" s="37"/>
      <c r="GS1261" s="37"/>
      <c r="GT1261" s="37"/>
      <c r="GU1261" s="37"/>
      <c r="GV1261" s="37"/>
      <c r="GW1261" s="37"/>
      <c r="GX1261" s="37"/>
      <c r="GY1261" s="37"/>
      <c r="GZ1261" s="37"/>
      <c r="HA1261" s="37"/>
      <c r="HB1261" s="37"/>
      <c r="HC1261" s="37"/>
      <c r="HD1261" s="37"/>
      <c r="HE1261" s="37"/>
      <c r="HF1261" s="37"/>
      <c r="HG1261" s="37"/>
      <c r="HH1261" s="37"/>
      <c r="HI1261" s="37"/>
      <c r="HJ1261" s="37"/>
      <c r="HK1261" s="37"/>
      <c r="HL1261" s="37"/>
      <c r="HM1261" s="37"/>
      <c r="HN1261" s="37"/>
      <c r="HO1261" s="37"/>
      <c r="HP1261" s="37"/>
      <c r="HQ1261" s="37"/>
      <c r="HR1261" s="37"/>
      <c r="HS1261" s="37"/>
      <c r="HT1261" s="37"/>
      <c r="HU1261" s="37"/>
      <c r="HV1261" s="37"/>
      <c r="HW1261" s="37"/>
      <c r="HX1261" s="37"/>
      <c r="HY1261" s="37"/>
      <c r="HZ1261" s="37"/>
      <c r="IA1261" s="37"/>
      <c r="IB1261" s="37"/>
      <c r="IC1261" s="37"/>
      <c r="ID1261" s="37"/>
      <c r="IE1261" s="37"/>
      <c r="IF1261" s="37"/>
      <c r="IG1261" s="37"/>
      <c r="IH1261" s="37"/>
      <c r="II1261" s="37"/>
      <c r="IJ1261" s="37"/>
      <c r="IK1261" s="37"/>
      <c r="IL1261" s="37"/>
      <c r="IM1261" s="37"/>
      <c r="IN1261" s="37"/>
      <c r="IO1261" s="37"/>
      <c r="IP1261" s="37"/>
      <c r="IQ1261" s="37"/>
      <c r="IR1261" s="37"/>
      <c r="IS1261" s="37"/>
      <c r="IT1261" s="37"/>
      <c r="IU1261" s="37"/>
      <c r="IV1261" s="37"/>
      <c r="IW1261" s="37"/>
      <c r="IX1261" s="37"/>
      <c r="IY1261" s="37"/>
      <c r="IZ1261" s="37"/>
      <c r="JA1261" s="37"/>
      <c r="JB1261" s="37"/>
      <c r="JC1261" s="37"/>
      <c r="JD1261" s="37"/>
      <c r="JE1261" s="37"/>
      <c r="JF1261" s="37"/>
      <c r="JG1261" s="37"/>
      <c r="JH1261" s="37"/>
      <c r="JI1261" s="37"/>
      <c r="JJ1261" s="37"/>
      <c r="JK1261" s="37"/>
      <c r="JL1261" s="37"/>
      <c r="JM1261" s="37"/>
    </row>
    <row r="1262" spans="2:273" ht="20.25" customHeight="1">
      <c r="B1262" s="116" t="s">
        <v>6811</v>
      </c>
      <c r="C1262" s="107">
        <v>20201</v>
      </c>
      <c r="D1262" s="109">
        <v>2020</v>
      </c>
      <c r="E1262" s="65" t="s">
        <v>1244</v>
      </c>
      <c r="F1262" s="140"/>
      <c r="G1262" s="354" t="s">
        <v>1086</v>
      </c>
      <c r="H1262" s="57" t="s">
        <v>6812</v>
      </c>
      <c r="I1262" s="57" t="s">
        <v>53</v>
      </c>
      <c r="J1262" s="78">
        <v>24</v>
      </c>
      <c r="K1262" s="192">
        <v>1824643</v>
      </c>
      <c r="L1262" s="57" t="s">
        <v>6794</v>
      </c>
      <c r="M1262" s="57" t="s">
        <v>203</v>
      </c>
      <c r="N1262" s="215">
        <v>1</v>
      </c>
      <c r="O1262" s="78">
        <v>3</v>
      </c>
      <c r="P1262" s="78">
        <v>6</v>
      </c>
      <c r="Q1262" s="57" t="s">
        <v>630</v>
      </c>
      <c r="R1262" s="57" t="s">
        <v>111</v>
      </c>
      <c r="S1262" s="48"/>
      <c r="T1262" s="48"/>
      <c r="U1262" s="48"/>
      <c r="V1262" s="48"/>
      <c r="W1262" s="48"/>
      <c r="X1262" s="48"/>
      <c r="Y1262" s="48"/>
      <c r="Z1262" s="48"/>
      <c r="AA1262" s="48"/>
      <c r="AB1262" s="48"/>
      <c r="AC1262" s="48"/>
      <c r="AD1262" s="48"/>
      <c r="AE1262" s="48"/>
      <c r="AF1262" s="48"/>
      <c r="AG1262" s="48"/>
      <c r="AH1262" s="48"/>
      <c r="AI1262" s="48"/>
      <c r="AJ1262" s="48"/>
      <c r="AK1262" s="48"/>
      <c r="AL1262" s="48"/>
      <c r="AM1262" s="48"/>
      <c r="AN1262" s="48"/>
      <c r="AO1262" s="48"/>
      <c r="AP1262" s="48"/>
      <c r="AQ1262" s="48"/>
      <c r="AR1262" s="48"/>
      <c r="AS1262" s="48"/>
      <c r="AT1262" s="48"/>
      <c r="AU1262" s="48"/>
      <c r="AV1262" s="48"/>
      <c r="AW1262" s="48"/>
      <c r="AX1262" s="48"/>
      <c r="AY1262" s="48"/>
      <c r="AZ1262" s="48"/>
      <c r="BA1262" s="48"/>
      <c r="BB1262" s="48"/>
      <c r="BC1262" s="48"/>
      <c r="BD1262" s="48"/>
      <c r="BE1262" s="48"/>
      <c r="BF1262" s="48"/>
      <c r="BG1262" s="48"/>
      <c r="BH1262" s="48"/>
      <c r="BI1262" s="48"/>
      <c r="BJ1262" s="48"/>
      <c r="BK1262" s="48"/>
      <c r="BL1262" s="48"/>
      <c r="BM1262" s="48"/>
      <c r="BN1262" s="48"/>
      <c r="BO1262" s="48"/>
      <c r="BP1262" s="48"/>
      <c r="BQ1262" s="48"/>
      <c r="BR1262" s="48"/>
      <c r="BS1262" s="48"/>
      <c r="BT1262" s="48"/>
      <c r="BU1262" s="48"/>
      <c r="BV1262" s="48"/>
      <c r="BW1262" s="48"/>
      <c r="BX1262" s="48"/>
      <c r="BY1262" s="48"/>
      <c r="BZ1262" s="48"/>
      <c r="CA1262" s="48"/>
      <c r="CB1262" s="48"/>
      <c r="CC1262" s="48"/>
      <c r="CD1262" s="48"/>
      <c r="CE1262" s="48"/>
      <c r="CF1262" s="48"/>
      <c r="CG1262" s="48"/>
      <c r="CH1262" s="48"/>
      <c r="CI1262" s="48"/>
      <c r="CJ1262" s="48"/>
      <c r="CK1262" s="48"/>
      <c r="CL1262" s="48"/>
      <c r="CM1262" s="48"/>
      <c r="CN1262" s="48"/>
      <c r="CO1262" s="48"/>
      <c r="CP1262" s="48"/>
      <c r="CQ1262" s="48"/>
      <c r="CR1262" s="48"/>
      <c r="CS1262" s="48"/>
      <c r="CT1262" s="48"/>
      <c r="CU1262" s="48"/>
      <c r="CV1262" s="48"/>
      <c r="CW1262" s="48"/>
      <c r="CX1262" s="48"/>
      <c r="CY1262" s="48"/>
      <c r="CZ1262" s="48"/>
      <c r="DA1262" s="48"/>
      <c r="DB1262" s="48"/>
      <c r="DC1262" s="48"/>
      <c r="DD1262" s="48"/>
      <c r="DE1262" s="48"/>
      <c r="DF1262" s="48"/>
      <c r="DG1262" s="48"/>
      <c r="DH1262" s="48"/>
      <c r="DI1262" s="48"/>
      <c r="DJ1262" s="48"/>
      <c r="DK1262" s="48"/>
      <c r="DL1262" s="48"/>
      <c r="DM1262" s="48"/>
      <c r="DN1262" s="48"/>
      <c r="DO1262" s="48"/>
      <c r="DP1262" s="48"/>
      <c r="DQ1262" s="48"/>
      <c r="DR1262" s="48"/>
      <c r="DS1262" s="48"/>
      <c r="DT1262" s="48"/>
      <c r="DU1262" s="48"/>
      <c r="DV1262" s="48"/>
      <c r="DW1262" s="48"/>
      <c r="DX1262" s="48"/>
      <c r="DY1262" s="48"/>
      <c r="DZ1262" s="48"/>
      <c r="EA1262" s="48"/>
      <c r="EB1262" s="48"/>
      <c r="EC1262" s="48"/>
      <c r="ED1262" s="48"/>
      <c r="EE1262" s="48"/>
      <c r="EF1262" s="48"/>
      <c r="EG1262" s="48"/>
      <c r="EH1262" s="48"/>
      <c r="EI1262" s="48"/>
      <c r="EJ1262" s="48"/>
      <c r="EK1262" s="48"/>
      <c r="EL1262" s="48"/>
      <c r="EM1262" s="48"/>
      <c r="EN1262" s="48"/>
      <c r="EO1262" s="48"/>
      <c r="EP1262" s="48"/>
      <c r="EQ1262" s="48"/>
      <c r="ER1262" s="48"/>
      <c r="ES1262" s="48"/>
      <c r="ET1262" s="48"/>
      <c r="EU1262" s="48"/>
      <c r="EV1262" s="48"/>
      <c r="EW1262" s="48"/>
      <c r="EX1262" s="48"/>
      <c r="EY1262" s="48"/>
      <c r="EZ1262" s="48"/>
      <c r="FA1262" s="48"/>
      <c r="FB1262" s="48"/>
      <c r="FC1262" s="48"/>
      <c r="FD1262" s="48"/>
      <c r="FE1262" s="48"/>
      <c r="FF1262" s="48"/>
      <c r="FG1262" s="48"/>
      <c r="FH1262" s="48"/>
      <c r="FI1262" s="48"/>
      <c r="FJ1262" s="48"/>
      <c r="FK1262" s="48"/>
      <c r="FL1262" s="48"/>
      <c r="FM1262" s="48"/>
      <c r="FN1262" s="48"/>
      <c r="FO1262" s="48"/>
      <c r="FP1262" s="48"/>
      <c r="FQ1262" s="48"/>
      <c r="FR1262" s="48"/>
      <c r="FS1262" s="48"/>
      <c r="FT1262" s="48"/>
      <c r="FU1262" s="48"/>
      <c r="FV1262" s="48"/>
      <c r="FW1262" s="48"/>
      <c r="FX1262" s="48"/>
      <c r="FY1262" s="48"/>
      <c r="FZ1262" s="48"/>
      <c r="GA1262" s="48"/>
      <c r="GB1262" s="48"/>
      <c r="GC1262" s="48"/>
      <c r="GD1262" s="48"/>
      <c r="GE1262" s="48"/>
      <c r="GF1262" s="48"/>
      <c r="GG1262" s="48"/>
      <c r="GH1262" s="48"/>
      <c r="GI1262" s="48"/>
      <c r="GJ1262" s="48"/>
      <c r="GK1262" s="48"/>
      <c r="GL1262" s="48"/>
      <c r="GM1262" s="48"/>
      <c r="GN1262" s="48"/>
      <c r="GO1262" s="48"/>
      <c r="GP1262" s="48"/>
      <c r="GQ1262" s="48"/>
      <c r="GR1262" s="48"/>
      <c r="GS1262" s="48"/>
      <c r="GT1262" s="48"/>
      <c r="GU1262" s="48"/>
      <c r="GV1262" s="48"/>
      <c r="GW1262" s="48"/>
      <c r="GX1262" s="48"/>
      <c r="GY1262" s="48"/>
      <c r="GZ1262" s="48"/>
      <c r="HA1262" s="48"/>
      <c r="HB1262" s="48"/>
      <c r="HC1262" s="48"/>
      <c r="HD1262" s="48"/>
      <c r="HE1262" s="48"/>
      <c r="HF1262" s="48"/>
      <c r="HG1262" s="48"/>
      <c r="HH1262" s="48"/>
      <c r="HI1262" s="48"/>
      <c r="HJ1262" s="48"/>
      <c r="HK1262" s="48"/>
      <c r="HL1262" s="48"/>
      <c r="HM1262" s="48"/>
      <c r="HN1262" s="48"/>
      <c r="HO1262" s="48"/>
      <c r="HP1262" s="48"/>
      <c r="HQ1262" s="48"/>
      <c r="HR1262" s="48"/>
      <c r="HS1262" s="48"/>
      <c r="HT1262" s="48"/>
      <c r="HU1262" s="48"/>
      <c r="HV1262" s="48"/>
      <c r="HW1262" s="48"/>
      <c r="HX1262" s="48"/>
      <c r="HY1262" s="48"/>
      <c r="HZ1262" s="48"/>
      <c r="IA1262" s="48"/>
      <c r="IB1262" s="48"/>
      <c r="IC1262" s="48"/>
      <c r="ID1262" s="48"/>
      <c r="IE1262" s="48"/>
      <c r="IF1262" s="48"/>
      <c r="IG1262" s="48"/>
      <c r="IH1262" s="48"/>
      <c r="II1262" s="48"/>
      <c r="IJ1262" s="48"/>
      <c r="IK1262" s="48"/>
      <c r="IL1262" s="48"/>
      <c r="IM1262" s="48"/>
      <c r="IN1262" s="48"/>
      <c r="IO1262" s="48"/>
      <c r="IP1262" s="48"/>
      <c r="IQ1262" s="48"/>
      <c r="IR1262" s="48"/>
      <c r="IS1262" s="48"/>
      <c r="IT1262" s="48"/>
      <c r="IU1262" s="48"/>
      <c r="IV1262" s="48"/>
      <c r="IW1262" s="48"/>
      <c r="IX1262" s="48"/>
      <c r="IY1262" s="48"/>
      <c r="IZ1262" s="48"/>
      <c r="JA1262" s="48"/>
      <c r="JB1262" s="49"/>
      <c r="JC1262" s="49"/>
      <c r="JD1262" s="49"/>
      <c r="JE1262" s="49"/>
      <c r="JF1262" s="49"/>
      <c r="JG1262" s="49"/>
      <c r="JH1262" s="49"/>
      <c r="JI1262" s="49"/>
      <c r="JJ1262" s="49"/>
      <c r="JK1262" s="49"/>
      <c r="JL1262" s="49"/>
      <c r="JM1262" s="49"/>
    </row>
    <row r="1263" spans="2:273" ht="20.25" customHeight="1">
      <c r="B1263" s="116" t="s">
        <v>6801</v>
      </c>
      <c r="C1263" s="107">
        <v>20202</v>
      </c>
      <c r="D1263" s="108">
        <v>2020</v>
      </c>
      <c r="E1263" s="65" t="s">
        <v>1244</v>
      </c>
      <c r="F1263" s="140"/>
      <c r="G1263" s="354">
        <v>2</v>
      </c>
      <c r="H1263" s="57" t="s">
        <v>6802</v>
      </c>
      <c r="I1263" s="57" t="s">
        <v>37</v>
      </c>
      <c r="J1263" s="78">
        <v>6</v>
      </c>
      <c r="K1263" s="192">
        <v>198896</v>
      </c>
      <c r="L1263" s="57" t="s">
        <v>6794</v>
      </c>
      <c r="M1263" s="57" t="s">
        <v>203</v>
      </c>
      <c r="N1263" s="215">
        <v>1</v>
      </c>
      <c r="O1263" s="78">
        <v>3</v>
      </c>
      <c r="P1263" s="78">
        <v>6</v>
      </c>
      <c r="Q1263" s="57" t="s">
        <v>55</v>
      </c>
      <c r="R1263" s="57" t="s">
        <v>193</v>
      </c>
      <c r="S1263" s="48"/>
      <c r="T1263" s="48"/>
      <c r="U1263" s="48"/>
      <c r="V1263" s="48"/>
      <c r="W1263" s="48"/>
      <c r="X1263" s="48"/>
      <c r="Y1263" s="48"/>
      <c r="Z1263" s="48"/>
      <c r="AA1263" s="48"/>
      <c r="AB1263" s="48"/>
      <c r="AC1263" s="48"/>
      <c r="AD1263" s="48"/>
      <c r="AE1263" s="48"/>
    </row>
    <row r="1264" spans="2:273" ht="20.25" customHeight="1">
      <c r="B1264" s="116" t="s">
        <v>3962</v>
      </c>
      <c r="C1264" s="107">
        <v>20191</v>
      </c>
      <c r="D1264" s="108">
        <v>2019</v>
      </c>
      <c r="E1264" s="38" t="s">
        <v>1244</v>
      </c>
      <c r="F1264" s="141"/>
      <c r="G1264" s="353"/>
      <c r="H1264" s="3" t="s">
        <v>3963</v>
      </c>
      <c r="I1264" s="3" t="s">
        <v>53</v>
      </c>
      <c r="J1264" s="79">
        <v>15</v>
      </c>
      <c r="K1264" s="193">
        <v>47851</v>
      </c>
      <c r="L1264" s="3" t="s">
        <v>2674</v>
      </c>
      <c r="M1264" s="3" t="s">
        <v>203</v>
      </c>
      <c r="N1264" s="215">
        <v>1</v>
      </c>
      <c r="O1264" s="77">
        <v>3</v>
      </c>
      <c r="P1264" s="77">
        <v>6</v>
      </c>
      <c r="Q1264" s="3" t="s">
        <v>47</v>
      </c>
      <c r="R1264" s="3" t="s">
        <v>52</v>
      </c>
      <c r="S1264" s="6"/>
      <c r="T1264" s="6"/>
      <c r="Y1264" s="6"/>
      <c r="Z1264" s="6"/>
      <c r="AR1264" s="7" t="s">
        <v>47</v>
      </c>
      <c r="AS1264" s="7" t="s">
        <v>53</v>
      </c>
    </row>
    <row r="1265" spans="2:273" ht="20.25" customHeight="1">
      <c r="B1265" s="116" t="s">
        <v>3959</v>
      </c>
      <c r="C1265" s="107">
        <v>20191</v>
      </c>
      <c r="D1265" s="108">
        <v>2019</v>
      </c>
      <c r="E1265" s="38" t="s">
        <v>1244</v>
      </c>
      <c r="F1265" s="141"/>
      <c r="G1265" s="353"/>
      <c r="H1265" s="3" t="s">
        <v>3960</v>
      </c>
      <c r="I1265" s="3" t="s">
        <v>53</v>
      </c>
      <c r="J1265" s="79">
        <v>18</v>
      </c>
      <c r="K1265" s="193">
        <v>99980</v>
      </c>
      <c r="L1265" s="3" t="s">
        <v>2674</v>
      </c>
      <c r="M1265" s="3" t="s">
        <v>203</v>
      </c>
      <c r="N1265" s="215">
        <v>1</v>
      </c>
      <c r="O1265" s="77">
        <v>3</v>
      </c>
      <c r="P1265" s="77">
        <v>6</v>
      </c>
      <c r="Q1265" s="3" t="s">
        <v>47</v>
      </c>
      <c r="R1265" s="3" t="s">
        <v>139</v>
      </c>
      <c r="S1265" s="6"/>
      <c r="T1265" s="6"/>
      <c r="Y1265" s="6"/>
      <c r="Z1265" s="6"/>
      <c r="AF1265" s="48"/>
      <c r="AG1265" s="48"/>
      <c r="AH1265" s="48"/>
      <c r="AI1265" s="48"/>
      <c r="AJ1265" s="48"/>
      <c r="AK1265" s="48"/>
      <c r="AL1265" s="48"/>
      <c r="AM1265" s="48"/>
      <c r="AN1265" s="48"/>
      <c r="AO1265" s="48"/>
      <c r="AP1265" s="48"/>
      <c r="AQ1265" s="48"/>
      <c r="AR1265" s="48"/>
      <c r="AS1265" s="48"/>
      <c r="AT1265" s="48"/>
      <c r="AU1265" s="48"/>
      <c r="AV1265" s="48"/>
      <c r="AW1265" s="48"/>
      <c r="AX1265" s="48"/>
      <c r="AY1265" s="48"/>
      <c r="AZ1265" s="48"/>
      <c r="BA1265" s="48"/>
      <c r="BB1265" s="48"/>
      <c r="BC1265" s="48"/>
      <c r="BD1265" s="48"/>
      <c r="BE1265" s="48"/>
      <c r="BF1265" s="48"/>
      <c r="BG1265" s="48"/>
      <c r="BH1265" s="48"/>
      <c r="BI1265" s="48"/>
      <c r="BJ1265" s="48"/>
      <c r="BK1265" s="48"/>
      <c r="BL1265" s="48"/>
      <c r="BM1265" s="48"/>
      <c r="BN1265" s="48"/>
      <c r="BO1265" s="48"/>
      <c r="BP1265" s="48"/>
      <c r="BQ1265" s="48"/>
      <c r="BR1265" s="48"/>
      <c r="BS1265" s="48"/>
      <c r="BT1265" s="48"/>
      <c r="BU1265" s="48"/>
      <c r="BV1265" s="48"/>
      <c r="BW1265" s="48"/>
      <c r="BX1265" s="48"/>
      <c r="BY1265" s="48"/>
      <c r="BZ1265" s="48"/>
      <c r="CA1265" s="48"/>
      <c r="CB1265" s="48"/>
      <c r="CC1265" s="48"/>
      <c r="CD1265" s="48"/>
      <c r="CE1265" s="48"/>
      <c r="CF1265" s="48"/>
      <c r="CG1265" s="48"/>
      <c r="CH1265" s="48"/>
      <c r="CI1265" s="48"/>
      <c r="CJ1265" s="48"/>
      <c r="CK1265" s="48"/>
      <c r="CL1265" s="48"/>
      <c r="CM1265" s="48"/>
      <c r="CN1265" s="48"/>
      <c r="CO1265" s="48"/>
      <c r="CP1265" s="48"/>
      <c r="CQ1265" s="48"/>
      <c r="CR1265" s="48"/>
      <c r="CS1265" s="48"/>
      <c r="CT1265" s="48"/>
      <c r="CU1265" s="48"/>
      <c r="CV1265" s="48"/>
      <c r="CW1265" s="48"/>
      <c r="CX1265" s="48"/>
      <c r="CY1265" s="48"/>
      <c r="CZ1265" s="48"/>
      <c r="DA1265" s="48"/>
      <c r="DB1265" s="48"/>
      <c r="DC1265" s="48"/>
      <c r="DD1265" s="48"/>
      <c r="DE1265" s="48"/>
      <c r="DF1265" s="48"/>
      <c r="DG1265" s="48"/>
      <c r="DH1265" s="48"/>
      <c r="DI1265" s="48"/>
      <c r="DJ1265" s="48"/>
      <c r="DK1265" s="48"/>
      <c r="DL1265" s="48"/>
      <c r="DM1265" s="48"/>
      <c r="DN1265" s="48"/>
      <c r="DO1265" s="48"/>
      <c r="DP1265" s="48"/>
      <c r="DQ1265" s="48"/>
      <c r="DR1265" s="48"/>
      <c r="DS1265" s="48"/>
      <c r="DT1265" s="48"/>
      <c r="DU1265" s="48"/>
      <c r="DV1265" s="48"/>
      <c r="DW1265" s="48"/>
      <c r="DX1265" s="48"/>
      <c r="DY1265" s="48"/>
      <c r="DZ1265" s="48"/>
      <c r="EA1265" s="48"/>
      <c r="EB1265" s="48"/>
      <c r="EC1265" s="48"/>
      <c r="ED1265" s="48"/>
      <c r="EE1265" s="48"/>
      <c r="EF1265" s="48"/>
      <c r="EG1265" s="48"/>
      <c r="EH1265" s="48"/>
      <c r="EI1265" s="48"/>
      <c r="EJ1265" s="48"/>
      <c r="EK1265" s="48"/>
      <c r="EL1265" s="48"/>
      <c r="EM1265" s="48"/>
      <c r="EN1265" s="48"/>
      <c r="EO1265" s="48"/>
      <c r="EP1265" s="48"/>
      <c r="EQ1265" s="48"/>
      <c r="ER1265" s="48"/>
      <c r="ES1265" s="48"/>
      <c r="ET1265" s="48"/>
      <c r="EU1265" s="48"/>
      <c r="EV1265" s="48"/>
      <c r="EW1265" s="48"/>
      <c r="EX1265" s="48"/>
      <c r="EY1265" s="48"/>
      <c r="EZ1265" s="48"/>
      <c r="FA1265" s="48"/>
      <c r="FB1265" s="48"/>
      <c r="FC1265" s="48"/>
      <c r="FD1265" s="48"/>
      <c r="FE1265" s="48"/>
      <c r="FF1265" s="48"/>
      <c r="FG1265" s="48"/>
      <c r="FH1265" s="48"/>
      <c r="FI1265" s="48"/>
      <c r="FJ1265" s="48"/>
      <c r="FK1265" s="48"/>
      <c r="FL1265" s="48"/>
      <c r="FM1265" s="48"/>
      <c r="FN1265" s="48"/>
      <c r="FO1265" s="48"/>
      <c r="FP1265" s="48"/>
      <c r="FQ1265" s="48"/>
      <c r="FR1265" s="48"/>
      <c r="FS1265" s="48"/>
      <c r="FT1265" s="48"/>
      <c r="FU1265" s="48"/>
      <c r="FV1265" s="48"/>
      <c r="FW1265" s="48"/>
      <c r="FX1265" s="48"/>
      <c r="FY1265" s="48"/>
      <c r="FZ1265" s="48"/>
      <c r="GA1265" s="48"/>
      <c r="GB1265" s="48"/>
      <c r="GC1265" s="48"/>
      <c r="GD1265" s="48"/>
      <c r="GE1265" s="48"/>
      <c r="GF1265" s="48"/>
      <c r="GG1265" s="48"/>
      <c r="GH1265" s="48"/>
      <c r="GI1265" s="48"/>
      <c r="GJ1265" s="48"/>
      <c r="GK1265" s="48"/>
      <c r="GL1265" s="48"/>
      <c r="GM1265" s="48"/>
      <c r="GN1265" s="48"/>
      <c r="GO1265" s="48"/>
      <c r="GP1265" s="48"/>
      <c r="GQ1265" s="48"/>
      <c r="GR1265" s="48"/>
      <c r="GS1265" s="48"/>
      <c r="GT1265" s="48"/>
      <c r="GU1265" s="48"/>
      <c r="GV1265" s="48"/>
      <c r="GW1265" s="48"/>
      <c r="GX1265" s="48"/>
      <c r="GY1265" s="48"/>
      <c r="GZ1265" s="48"/>
      <c r="HA1265" s="48"/>
      <c r="HB1265" s="48"/>
      <c r="HC1265" s="48"/>
      <c r="HD1265" s="48"/>
      <c r="HE1265" s="48"/>
      <c r="HF1265" s="48"/>
      <c r="HG1265" s="48"/>
      <c r="HH1265" s="48"/>
      <c r="HI1265" s="48"/>
      <c r="HJ1265" s="48"/>
      <c r="HK1265" s="48"/>
      <c r="HL1265" s="48"/>
      <c r="HM1265" s="48"/>
      <c r="HN1265" s="48"/>
      <c r="HO1265" s="48"/>
      <c r="HP1265" s="48"/>
      <c r="HQ1265" s="48"/>
      <c r="HR1265" s="48"/>
      <c r="HS1265" s="48"/>
      <c r="HT1265" s="48"/>
      <c r="HU1265" s="48"/>
      <c r="HV1265" s="48"/>
      <c r="HW1265" s="48"/>
      <c r="HX1265" s="48"/>
      <c r="HY1265" s="48"/>
      <c r="HZ1265" s="48"/>
      <c r="IA1265" s="48"/>
      <c r="IB1265" s="48"/>
      <c r="IC1265" s="48"/>
      <c r="ID1265" s="48"/>
      <c r="IE1265" s="48"/>
      <c r="IF1265" s="48"/>
      <c r="IG1265" s="48"/>
      <c r="IH1265" s="48"/>
      <c r="II1265" s="48"/>
      <c r="IJ1265" s="48"/>
      <c r="IK1265" s="48"/>
      <c r="IL1265" s="48"/>
      <c r="IM1265" s="48"/>
      <c r="IN1265" s="48"/>
      <c r="IO1265" s="48"/>
      <c r="IP1265" s="48"/>
      <c r="IQ1265" s="48"/>
      <c r="IR1265" s="48"/>
      <c r="IS1265" s="48"/>
      <c r="IT1265" s="48"/>
      <c r="IU1265" s="48"/>
      <c r="IV1265" s="48"/>
      <c r="IW1265" s="48"/>
      <c r="IX1265" s="48"/>
      <c r="IY1265" s="48"/>
      <c r="IZ1265" s="48"/>
      <c r="JA1265" s="48"/>
      <c r="JB1265" s="49"/>
      <c r="JC1265" s="49"/>
      <c r="JD1265" s="49"/>
      <c r="JE1265" s="49"/>
      <c r="JF1265" s="49"/>
      <c r="JG1265" s="49"/>
      <c r="JH1265" s="49"/>
      <c r="JI1265" s="49"/>
      <c r="JJ1265" s="49"/>
      <c r="JK1265" s="49"/>
      <c r="JL1265" s="49"/>
      <c r="JM1265" s="49"/>
    </row>
    <row r="1266" spans="2:273" ht="20.25" customHeight="1">
      <c r="B1266" s="117" t="s">
        <v>1253</v>
      </c>
      <c r="C1266" s="118">
        <v>20181</v>
      </c>
      <c r="D1266" s="108">
        <v>2018</v>
      </c>
      <c r="E1266" s="38" t="s">
        <v>1244</v>
      </c>
      <c r="F1266" s="141"/>
      <c r="G1266" s="353"/>
      <c r="H1266" s="3" t="s">
        <v>1254</v>
      </c>
      <c r="I1266" s="3"/>
      <c r="J1266" s="79">
        <v>30</v>
      </c>
      <c r="K1266" s="193">
        <v>100000</v>
      </c>
      <c r="L1266" s="3" t="s">
        <v>2674</v>
      </c>
      <c r="M1266" s="3" t="s">
        <v>203</v>
      </c>
      <c r="N1266" s="215">
        <v>1</v>
      </c>
      <c r="O1266" s="79">
        <v>3</v>
      </c>
      <c r="P1266" s="77">
        <v>6</v>
      </c>
      <c r="Q1266" s="4"/>
      <c r="R1266" s="3" t="s">
        <v>80</v>
      </c>
      <c r="S1266" s="13">
        <v>12</v>
      </c>
      <c r="T1266" s="13">
        <v>13</v>
      </c>
      <c r="U1266" s="7"/>
      <c r="V1266" s="7"/>
      <c r="W1266" s="7"/>
      <c r="X1266" s="7"/>
      <c r="Y1266" s="13">
        <v>10</v>
      </c>
      <c r="AA1266" s="7"/>
      <c r="AB1266" s="7"/>
      <c r="AC1266" s="7"/>
      <c r="AD1266" s="7"/>
    </row>
    <row r="1267" spans="2:273" ht="20.25" customHeight="1">
      <c r="B1267" s="111" t="s">
        <v>3974</v>
      </c>
      <c r="C1267" s="112">
        <v>20193</v>
      </c>
      <c r="D1267" s="108">
        <v>2019</v>
      </c>
      <c r="E1267" s="35" t="s">
        <v>1244</v>
      </c>
      <c r="F1267" s="142"/>
      <c r="G1267" s="353"/>
      <c r="H1267" s="36" t="s">
        <v>3975</v>
      </c>
      <c r="I1267" s="4" t="s">
        <v>29</v>
      </c>
      <c r="J1267" s="79">
        <v>18</v>
      </c>
      <c r="K1267" s="191">
        <v>100000</v>
      </c>
      <c r="L1267" s="4" t="s">
        <v>1257</v>
      </c>
      <c r="M1267" s="4" t="s">
        <v>203</v>
      </c>
      <c r="N1267" s="215">
        <v>1</v>
      </c>
      <c r="O1267" s="77">
        <v>3</v>
      </c>
      <c r="P1267" s="77">
        <v>6</v>
      </c>
      <c r="Q1267" s="36" t="s">
        <v>47</v>
      </c>
      <c r="R1267" s="4" t="s">
        <v>33</v>
      </c>
      <c r="S1267" s="37"/>
      <c r="T1267" s="37"/>
      <c r="U1267" s="37"/>
      <c r="V1267" s="37"/>
      <c r="W1267" s="37"/>
      <c r="X1267" s="37"/>
      <c r="Y1267" s="37"/>
      <c r="Z1267" s="37"/>
      <c r="AA1267" s="37"/>
      <c r="AB1267" s="37"/>
      <c r="AC1267" s="37"/>
      <c r="AD1267" s="37"/>
      <c r="AE1267" s="37"/>
      <c r="AF1267" s="48"/>
      <c r="AG1267" s="48"/>
      <c r="AH1267" s="48"/>
      <c r="AI1267" s="48"/>
      <c r="AJ1267" s="48"/>
      <c r="AK1267" s="48"/>
      <c r="AL1267" s="48"/>
      <c r="AM1267" s="48"/>
      <c r="AN1267" s="48"/>
      <c r="AO1267" s="48"/>
      <c r="AP1267" s="48"/>
      <c r="AQ1267" s="48"/>
      <c r="AR1267" s="48"/>
      <c r="AS1267" s="48"/>
      <c r="AT1267" s="48"/>
      <c r="AU1267" s="48"/>
      <c r="AV1267" s="48"/>
      <c r="AW1267" s="48"/>
      <c r="AX1267" s="48"/>
      <c r="AY1267" s="48"/>
      <c r="AZ1267" s="48"/>
      <c r="BA1267" s="48"/>
      <c r="BB1267" s="48"/>
      <c r="BC1267" s="48"/>
      <c r="BD1267" s="48"/>
      <c r="BE1267" s="48"/>
      <c r="BF1267" s="48"/>
      <c r="BG1267" s="48"/>
      <c r="BH1267" s="48"/>
      <c r="BI1267" s="48"/>
      <c r="BJ1267" s="48"/>
      <c r="BK1267" s="48"/>
      <c r="BL1267" s="48"/>
      <c r="BM1267" s="48"/>
      <c r="BN1267" s="48"/>
      <c r="BO1267" s="48"/>
      <c r="BP1267" s="48"/>
      <c r="BQ1267" s="48"/>
      <c r="BR1267" s="48"/>
      <c r="BS1267" s="48"/>
      <c r="BT1267" s="48"/>
      <c r="BU1267" s="48"/>
      <c r="BV1267" s="48"/>
      <c r="BW1267" s="48"/>
      <c r="BX1267" s="48"/>
      <c r="BY1267" s="48"/>
      <c r="BZ1267" s="48"/>
      <c r="CA1267" s="48"/>
      <c r="CB1267" s="48"/>
      <c r="CC1267" s="48"/>
      <c r="CD1267" s="48"/>
      <c r="CE1267" s="48"/>
      <c r="CF1267" s="48"/>
      <c r="CG1267" s="48"/>
      <c r="CH1267" s="48"/>
      <c r="CI1267" s="48"/>
      <c r="CJ1267" s="48"/>
      <c r="CK1267" s="48"/>
      <c r="CL1267" s="48"/>
      <c r="CM1267" s="48"/>
      <c r="CN1267" s="48"/>
      <c r="CO1267" s="48"/>
      <c r="CP1267" s="48"/>
      <c r="CQ1267" s="48"/>
      <c r="CR1267" s="48"/>
      <c r="CS1267" s="48"/>
      <c r="CT1267" s="48"/>
      <c r="CU1267" s="48"/>
      <c r="CV1267" s="48"/>
      <c r="CW1267" s="48"/>
      <c r="CX1267" s="48"/>
      <c r="CY1267" s="48"/>
      <c r="CZ1267" s="48"/>
      <c r="DA1267" s="48"/>
      <c r="DB1267" s="48"/>
      <c r="DC1267" s="48"/>
      <c r="DD1267" s="48"/>
      <c r="DE1267" s="48"/>
      <c r="DF1267" s="48"/>
      <c r="DG1267" s="48"/>
      <c r="DH1267" s="48"/>
      <c r="DI1267" s="48"/>
      <c r="DJ1267" s="48"/>
      <c r="DK1267" s="48"/>
      <c r="DL1267" s="48"/>
      <c r="DM1267" s="48"/>
      <c r="DN1267" s="48"/>
      <c r="DO1267" s="48"/>
      <c r="DP1267" s="48"/>
      <c r="DQ1267" s="48"/>
      <c r="DR1267" s="48"/>
      <c r="DS1267" s="48"/>
      <c r="DT1267" s="48"/>
      <c r="DU1267" s="48"/>
      <c r="DV1267" s="48"/>
      <c r="DW1267" s="48"/>
      <c r="DX1267" s="48"/>
      <c r="DY1267" s="48"/>
      <c r="DZ1267" s="48"/>
      <c r="EA1267" s="48"/>
      <c r="EB1267" s="48"/>
      <c r="EC1267" s="48"/>
      <c r="ED1267" s="48"/>
      <c r="EE1267" s="48"/>
      <c r="EF1267" s="48"/>
      <c r="EG1267" s="48"/>
      <c r="EH1267" s="48"/>
      <c r="EI1267" s="48"/>
      <c r="EJ1267" s="48"/>
      <c r="EK1267" s="48"/>
      <c r="EL1267" s="48"/>
      <c r="EM1267" s="48"/>
      <c r="EN1267" s="48"/>
      <c r="EO1267" s="48"/>
      <c r="EP1267" s="48"/>
      <c r="EQ1267" s="48"/>
      <c r="ER1267" s="48"/>
      <c r="ES1267" s="48"/>
      <c r="ET1267" s="48"/>
      <c r="EU1267" s="48"/>
      <c r="EV1267" s="48"/>
      <c r="EW1267" s="48"/>
      <c r="EX1267" s="48"/>
      <c r="EY1267" s="48"/>
      <c r="EZ1267" s="48"/>
      <c r="FA1267" s="48"/>
      <c r="FB1267" s="48"/>
      <c r="FC1267" s="48"/>
      <c r="FD1267" s="48"/>
      <c r="FE1267" s="48"/>
      <c r="FF1267" s="48"/>
      <c r="FG1267" s="48"/>
      <c r="FH1267" s="48"/>
      <c r="FI1267" s="48"/>
      <c r="FJ1267" s="48"/>
      <c r="FK1267" s="48"/>
      <c r="FL1267" s="48"/>
      <c r="FM1267" s="48"/>
      <c r="FN1267" s="48"/>
      <c r="FO1267" s="48"/>
      <c r="FP1267" s="48"/>
      <c r="FQ1267" s="48"/>
      <c r="FR1267" s="48"/>
      <c r="FS1267" s="48"/>
      <c r="FT1267" s="48"/>
      <c r="FU1267" s="48"/>
      <c r="FV1267" s="48"/>
      <c r="FW1267" s="48"/>
      <c r="FX1267" s="48"/>
      <c r="FY1267" s="48"/>
      <c r="FZ1267" s="48"/>
      <c r="GA1267" s="48"/>
      <c r="GB1267" s="48"/>
      <c r="GC1267" s="48"/>
      <c r="GD1267" s="48"/>
      <c r="GE1267" s="48"/>
      <c r="GF1267" s="48"/>
      <c r="GG1267" s="48"/>
      <c r="GH1267" s="48"/>
      <c r="GI1267" s="48"/>
      <c r="GJ1267" s="48"/>
      <c r="GK1267" s="48"/>
      <c r="GL1267" s="48"/>
      <c r="GM1267" s="48"/>
      <c r="GN1267" s="48"/>
      <c r="GO1267" s="48"/>
      <c r="GP1267" s="48"/>
      <c r="GQ1267" s="48"/>
      <c r="GR1267" s="48"/>
      <c r="GS1267" s="48"/>
      <c r="GT1267" s="48"/>
      <c r="GU1267" s="48"/>
      <c r="GV1267" s="48"/>
      <c r="GW1267" s="48"/>
      <c r="GX1267" s="48"/>
      <c r="GY1267" s="48"/>
      <c r="GZ1267" s="48"/>
      <c r="HA1267" s="48"/>
      <c r="HB1267" s="48"/>
      <c r="HC1267" s="48"/>
      <c r="HD1267" s="48"/>
      <c r="HE1267" s="48"/>
      <c r="HF1267" s="48"/>
      <c r="HG1267" s="48"/>
      <c r="HH1267" s="48"/>
      <c r="HI1267" s="48"/>
      <c r="HJ1267" s="48"/>
      <c r="HK1267" s="48"/>
      <c r="HL1267" s="48"/>
      <c r="HM1267" s="48"/>
      <c r="HN1267" s="48"/>
      <c r="HO1267" s="48"/>
      <c r="HP1267" s="48"/>
      <c r="HQ1267" s="48"/>
      <c r="HR1267" s="48"/>
      <c r="HS1267" s="48"/>
      <c r="HT1267" s="48"/>
      <c r="HU1267" s="48"/>
      <c r="HV1267" s="48"/>
      <c r="HW1267" s="48"/>
      <c r="HX1267" s="48"/>
      <c r="HY1267" s="48"/>
      <c r="HZ1267" s="48"/>
      <c r="IA1267" s="48"/>
      <c r="IB1267" s="48"/>
      <c r="IC1267" s="48"/>
      <c r="ID1267" s="48"/>
      <c r="IE1267" s="48"/>
      <c r="IF1267" s="48"/>
      <c r="IG1267" s="48"/>
      <c r="IH1267" s="48"/>
      <c r="II1267" s="48"/>
      <c r="IJ1267" s="48"/>
      <c r="IK1267" s="48"/>
      <c r="IL1267" s="48"/>
      <c r="IM1267" s="48"/>
      <c r="IN1267" s="48"/>
      <c r="IO1267" s="48"/>
      <c r="IP1267" s="48"/>
      <c r="IQ1267" s="48"/>
      <c r="IR1267" s="48"/>
      <c r="IS1267" s="48"/>
      <c r="IT1267" s="48"/>
      <c r="IU1267" s="48"/>
      <c r="IV1267" s="48"/>
      <c r="IW1267" s="48"/>
      <c r="IX1267" s="48"/>
      <c r="IY1267" s="48"/>
      <c r="IZ1267" s="48"/>
      <c r="JA1267" s="48"/>
      <c r="JB1267" s="49"/>
      <c r="JC1267" s="49"/>
      <c r="JD1267" s="49"/>
      <c r="JE1267" s="49"/>
      <c r="JF1267" s="49"/>
      <c r="JG1267" s="49"/>
      <c r="JH1267" s="49"/>
      <c r="JI1267" s="49"/>
      <c r="JJ1267" s="49"/>
      <c r="JK1267" s="49"/>
      <c r="JL1267" s="49"/>
      <c r="JM1267" s="49"/>
    </row>
    <row r="1268" spans="2:273" ht="20.25" customHeight="1">
      <c r="B1268" s="116" t="s">
        <v>6797</v>
      </c>
      <c r="C1268" s="107">
        <v>20201</v>
      </c>
      <c r="D1268" s="109">
        <v>2020</v>
      </c>
      <c r="E1268" s="65" t="s">
        <v>1244</v>
      </c>
      <c r="F1268" s="140"/>
      <c r="G1268" s="354"/>
      <c r="H1268" s="57" t="s">
        <v>6798</v>
      </c>
      <c r="I1268" s="57" t="s">
        <v>53</v>
      </c>
      <c r="J1268" s="78">
        <v>23</v>
      </c>
      <c r="K1268" s="192">
        <v>100217</v>
      </c>
      <c r="L1268" s="57" t="s">
        <v>6794</v>
      </c>
      <c r="M1268" s="57" t="s">
        <v>203</v>
      </c>
      <c r="N1268" s="215">
        <v>1</v>
      </c>
      <c r="O1268" s="78">
        <v>3</v>
      </c>
      <c r="P1268" s="78">
        <v>6</v>
      </c>
      <c r="Q1268" s="57" t="s">
        <v>630</v>
      </c>
      <c r="R1268" s="57" t="s">
        <v>111</v>
      </c>
      <c r="S1268" s="48"/>
      <c r="T1268" s="48"/>
      <c r="U1268" s="48"/>
      <c r="V1268" s="48"/>
      <c r="W1268" s="48"/>
      <c r="X1268" s="48"/>
      <c r="Y1268" s="48"/>
      <c r="Z1268" s="48"/>
      <c r="AA1268" s="48"/>
      <c r="AB1268" s="48"/>
      <c r="AC1268" s="48"/>
      <c r="AD1268" s="48"/>
      <c r="AE1268" s="48"/>
      <c r="AR1268" s="7" t="s">
        <v>47</v>
      </c>
      <c r="AS1268" s="7" t="s">
        <v>53</v>
      </c>
    </row>
    <row r="1269" spans="2:273" ht="20.25" customHeight="1">
      <c r="B1269" s="116" t="s">
        <v>3957</v>
      </c>
      <c r="C1269" s="107">
        <v>20191</v>
      </c>
      <c r="D1269" s="108">
        <v>2019</v>
      </c>
      <c r="E1269" s="38" t="s">
        <v>1244</v>
      </c>
      <c r="F1269" s="141"/>
      <c r="G1269" s="353"/>
      <c r="H1269" s="3" t="s">
        <v>3958</v>
      </c>
      <c r="I1269" s="3" t="s">
        <v>53</v>
      </c>
      <c r="J1269" s="79">
        <v>24</v>
      </c>
      <c r="K1269" s="193">
        <v>130000</v>
      </c>
      <c r="L1269" s="3" t="s">
        <v>2674</v>
      </c>
      <c r="M1269" s="3" t="s">
        <v>203</v>
      </c>
      <c r="N1269" s="215">
        <v>1</v>
      </c>
      <c r="O1269" s="77">
        <v>3</v>
      </c>
      <c r="P1269" s="77">
        <v>6</v>
      </c>
      <c r="Q1269" s="3" t="s">
        <v>47</v>
      </c>
      <c r="R1269" s="3" t="s">
        <v>80</v>
      </c>
      <c r="S1269" s="6"/>
      <c r="T1269" s="6"/>
      <c r="Y1269" s="6"/>
      <c r="Z1269" s="6"/>
      <c r="JB1269" s="37"/>
      <c r="JC1269" s="37"/>
      <c r="JD1269" s="37"/>
      <c r="JE1269" s="37"/>
      <c r="JF1269" s="37"/>
      <c r="JG1269" s="37"/>
      <c r="JH1269" s="37"/>
      <c r="JI1269" s="37"/>
      <c r="JJ1269" s="37"/>
      <c r="JK1269" s="37"/>
      <c r="JL1269" s="37"/>
      <c r="JM1269" s="37"/>
    </row>
    <row r="1270" spans="2:273" ht="20.25" customHeight="1">
      <c r="B1270" s="116" t="s">
        <v>3961</v>
      </c>
      <c r="C1270" s="107">
        <v>20191</v>
      </c>
      <c r="D1270" s="108">
        <v>2019</v>
      </c>
      <c r="E1270" s="38" t="s">
        <v>1244</v>
      </c>
      <c r="F1270" s="141"/>
      <c r="G1270" s="353"/>
      <c r="H1270" s="3" t="s">
        <v>3889</v>
      </c>
      <c r="I1270" s="3" t="s">
        <v>53</v>
      </c>
      <c r="J1270" s="79">
        <v>42</v>
      </c>
      <c r="K1270" s="193">
        <v>130912</v>
      </c>
      <c r="L1270" s="3" t="s">
        <v>2674</v>
      </c>
      <c r="M1270" s="3" t="s">
        <v>203</v>
      </c>
      <c r="N1270" s="215">
        <v>1</v>
      </c>
      <c r="O1270" s="77">
        <v>3</v>
      </c>
      <c r="P1270" s="77">
        <v>6</v>
      </c>
      <c r="Q1270" s="3" t="s">
        <v>55</v>
      </c>
      <c r="R1270" s="3" t="s">
        <v>111</v>
      </c>
      <c r="S1270" s="6"/>
      <c r="T1270" s="6"/>
      <c r="Y1270" s="6"/>
      <c r="Z1270" s="6"/>
      <c r="AF1270" s="48"/>
      <c r="AG1270" s="48"/>
      <c r="AH1270" s="48"/>
      <c r="AI1270" s="48"/>
      <c r="AJ1270" s="48"/>
      <c r="AK1270" s="48"/>
      <c r="AL1270" s="48"/>
      <c r="AM1270" s="48"/>
      <c r="AN1270" s="48"/>
      <c r="AO1270" s="48"/>
      <c r="AP1270" s="48"/>
      <c r="AQ1270" s="48"/>
      <c r="AR1270" s="48"/>
      <c r="AS1270" s="48"/>
      <c r="AT1270" s="48"/>
      <c r="AU1270" s="48"/>
      <c r="AV1270" s="48"/>
      <c r="AW1270" s="48"/>
      <c r="AX1270" s="48"/>
      <c r="AY1270" s="48"/>
      <c r="AZ1270" s="48"/>
      <c r="BA1270" s="48"/>
      <c r="BB1270" s="48"/>
      <c r="BC1270" s="48"/>
      <c r="BD1270" s="48"/>
      <c r="BE1270" s="48"/>
      <c r="BF1270" s="48"/>
      <c r="BG1270" s="48"/>
      <c r="BH1270" s="48"/>
      <c r="BI1270" s="48"/>
      <c r="BJ1270" s="48"/>
      <c r="BK1270" s="48"/>
      <c r="BL1270" s="48"/>
      <c r="BM1270" s="48"/>
      <c r="BN1270" s="48"/>
      <c r="BO1270" s="48"/>
      <c r="BP1270" s="48"/>
      <c r="BQ1270" s="48"/>
      <c r="BR1270" s="48"/>
      <c r="BS1270" s="48"/>
      <c r="BT1270" s="48"/>
      <c r="BU1270" s="48"/>
      <c r="BV1270" s="48"/>
      <c r="BW1270" s="48"/>
      <c r="BX1270" s="48"/>
      <c r="BY1270" s="48"/>
      <c r="BZ1270" s="48"/>
      <c r="CA1270" s="48"/>
      <c r="CB1270" s="48"/>
      <c r="CC1270" s="48"/>
      <c r="CD1270" s="48"/>
      <c r="CE1270" s="48"/>
      <c r="CF1270" s="48"/>
      <c r="CG1270" s="48"/>
      <c r="CH1270" s="48"/>
      <c r="CI1270" s="48"/>
      <c r="CJ1270" s="48"/>
      <c r="CK1270" s="48"/>
      <c r="CL1270" s="48"/>
      <c r="CM1270" s="48"/>
      <c r="CN1270" s="48"/>
      <c r="CO1270" s="48"/>
      <c r="CP1270" s="48"/>
      <c r="CQ1270" s="48"/>
      <c r="CR1270" s="48"/>
      <c r="CS1270" s="48"/>
      <c r="CT1270" s="48"/>
      <c r="CU1270" s="48"/>
      <c r="CV1270" s="48"/>
      <c r="CW1270" s="48"/>
      <c r="CX1270" s="48"/>
      <c r="CY1270" s="48"/>
      <c r="CZ1270" s="48"/>
      <c r="DA1270" s="48"/>
      <c r="DB1270" s="48"/>
      <c r="DC1270" s="48"/>
      <c r="DD1270" s="48"/>
      <c r="DE1270" s="48"/>
      <c r="DF1270" s="48"/>
      <c r="DG1270" s="48"/>
      <c r="DH1270" s="48"/>
      <c r="DI1270" s="48"/>
      <c r="DJ1270" s="48"/>
      <c r="DK1270" s="48"/>
      <c r="DL1270" s="48"/>
      <c r="DM1270" s="48"/>
      <c r="DN1270" s="48"/>
      <c r="DO1270" s="48"/>
      <c r="DP1270" s="48"/>
      <c r="DQ1270" s="48"/>
      <c r="DR1270" s="48"/>
      <c r="DS1270" s="48"/>
      <c r="DT1270" s="48"/>
      <c r="DU1270" s="48"/>
      <c r="DV1270" s="48"/>
      <c r="DW1270" s="48"/>
      <c r="DX1270" s="48"/>
      <c r="DY1270" s="48"/>
      <c r="DZ1270" s="48"/>
      <c r="EA1270" s="48"/>
      <c r="EB1270" s="48"/>
      <c r="EC1270" s="48"/>
      <c r="ED1270" s="48"/>
      <c r="EE1270" s="48"/>
      <c r="EF1270" s="48"/>
      <c r="EG1270" s="48"/>
      <c r="EH1270" s="48"/>
      <c r="EI1270" s="48"/>
      <c r="EJ1270" s="48"/>
      <c r="EK1270" s="48"/>
      <c r="EL1270" s="48"/>
      <c r="EM1270" s="48"/>
      <c r="EN1270" s="48"/>
      <c r="EO1270" s="48"/>
      <c r="EP1270" s="48"/>
      <c r="EQ1270" s="48"/>
      <c r="ER1270" s="48"/>
      <c r="ES1270" s="48"/>
      <c r="ET1270" s="48"/>
      <c r="EU1270" s="48"/>
      <c r="EV1270" s="48"/>
      <c r="EW1270" s="48"/>
      <c r="EX1270" s="48"/>
      <c r="EY1270" s="48"/>
      <c r="EZ1270" s="48"/>
      <c r="FA1270" s="48"/>
      <c r="FB1270" s="48"/>
      <c r="FC1270" s="48"/>
      <c r="FD1270" s="48"/>
      <c r="FE1270" s="48"/>
      <c r="FF1270" s="48"/>
      <c r="FG1270" s="48"/>
      <c r="FH1270" s="48"/>
      <c r="FI1270" s="48"/>
      <c r="FJ1270" s="48"/>
      <c r="FK1270" s="48"/>
      <c r="FL1270" s="48"/>
      <c r="FM1270" s="48"/>
      <c r="FN1270" s="48"/>
      <c r="FO1270" s="48"/>
      <c r="FP1270" s="48"/>
      <c r="FQ1270" s="48"/>
      <c r="FR1270" s="48"/>
      <c r="FS1270" s="48"/>
      <c r="FT1270" s="48"/>
      <c r="FU1270" s="48"/>
      <c r="FV1270" s="48"/>
      <c r="FW1270" s="48"/>
      <c r="FX1270" s="48"/>
      <c r="FY1270" s="48"/>
      <c r="FZ1270" s="48"/>
      <c r="GA1270" s="48"/>
      <c r="GB1270" s="48"/>
      <c r="GC1270" s="48"/>
      <c r="GD1270" s="48"/>
      <c r="GE1270" s="48"/>
      <c r="GF1270" s="48"/>
      <c r="GG1270" s="48"/>
      <c r="GH1270" s="48"/>
      <c r="GI1270" s="48"/>
      <c r="GJ1270" s="48"/>
      <c r="GK1270" s="48"/>
      <c r="GL1270" s="48"/>
      <c r="GM1270" s="48"/>
      <c r="GN1270" s="48"/>
      <c r="GO1270" s="48"/>
      <c r="GP1270" s="48"/>
      <c r="GQ1270" s="48"/>
      <c r="GR1270" s="48"/>
      <c r="GS1270" s="48"/>
      <c r="GT1270" s="48"/>
      <c r="GU1270" s="48"/>
      <c r="GV1270" s="48"/>
      <c r="GW1270" s="48"/>
      <c r="GX1270" s="48"/>
      <c r="GY1270" s="48"/>
      <c r="GZ1270" s="48"/>
      <c r="HA1270" s="48"/>
      <c r="HB1270" s="48"/>
      <c r="HC1270" s="48"/>
      <c r="HD1270" s="48"/>
      <c r="HE1270" s="48"/>
      <c r="HF1270" s="48"/>
      <c r="HG1270" s="48"/>
      <c r="HH1270" s="48"/>
      <c r="HI1270" s="48"/>
      <c r="HJ1270" s="48"/>
      <c r="HK1270" s="48"/>
      <c r="HL1270" s="48"/>
      <c r="HM1270" s="48"/>
      <c r="HN1270" s="48"/>
      <c r="HO1270" s="48"/>
      <c r="HP1270" s="48"/>
      <c r="HQ1270" s="48"/>
      <c r="HR1270" s="48"/>
      <c r="HS1270" s="48"/>
      <c r="HT1270" s="48"/>
      <c r="HU1270" s="48"/>
      <c r="HV1270" s="48"/>
      <c r="HW1270" s="48"/>
      <c r="HX1270" s="48"/>
      <c r="HY1270" s="48"/>
      <c r="HZ1270" s="48"/>
      <c r="IA1270" s="48"/>
      <c r="IB1270" s="48"/>
      <c r="IC1270" s="48"/>
      <c r="ID1270" s="48"/>
      <c r="IE1270" s="48"/>
      <c r="IF1270" s="48"/>
      <c r="IG1270" s="48"/>
      <c r="IH1270" s="48"/>
      <c r="II1270" s="48"/>
      <c r="IJ1270" s="48"/>
      <c r="IK1270" s="48"/>
      <c r="IL1270" s="48"/>
      <c r="IM1270" s="48"/>
      <c r="IN1270" s="48"/>
      <c r="IO1270" s="48"/>
      <c r="IP1270" s="48"/>
      <c r="IQ1270" s="48"/>
      <c r="IR1270" s="48"/>
      <c r="IS1270" s="48"/>
      <c r="IT1270" s="48"/>
      <c r="IU1270" s="48"/>
      <c r="IV1270" s="48"/>
      <c r="IW1270" s="48"/>
      <c r="IX1270" s="48"/>
      <c r="IY1270" s="48"/>
      <c r="IZ1270" s="48"/>
      <c r="JA1270" s="48"/>
      <c r="JB1270" s="49"/>
      <c r="JC1270" s="49"/>
      <c r="JD1270" s="49"/>
      <c r="JE1270" s="49"/>
      <c r="JF1270" s="49"/>
      <c r="JG1270" s="49"/>
      <c r="JH1270" s="49"/>
      <c r="JI1270" s="49"/>
      <c r="JJ1270" s="49"/>
      <c r="JK1270" s="49"/>
      <c r="JL1270" s="49"/>
      <c r="JM1270" s="49"/>
    </row>
    <row r="1271" spans="2:273" ht="20.25" customHeight="1">
      <c r="B1271" s="111" t="s">
        <v>3972</v>
      </c>
      <c r="C1271" s="112">
        <v>20193</v>
      </c>
      <c r="D1271" s="108">
        <v>2019</v>
      </c>
      <c r="E1271" s="35" t="s">
        <v>1244</v>
      </c>
      <c r="F1271" s="142"/>
      <c r="G1271" s="353"/>
      <c r="H1271" s="36" t="s">
        <v>3973</v>
      </c>
      <c r="I1271" s="4" t="s">
        <v>29</v>
      </c>
      <c r="J1271" s="79">
        <v>37</v>
      </c>
      <c r="K1271" s="191">
        <v>150817</v>
      </c>
      <c r="L1271" s="4" t="s">
        <v>1257</v>
      </c>
      <c r="M1271" s="4" t="s">
        <v>203</v>
      </c>
      <c r="N1271" s="215">
        <v>1</v>
      </c>
      <c r="O1271" s="77">
        <v>3</v>
      </c>
      <c r="P1271" s="77">
        <v>6</v>
      </c>
      <c r="Q1271" s="36" t="s">
        <v>238</v>
      </c>
      <c r="R1271" s="4" t="s">
        <v>33</v>
      </c>
      <c r="S1271" s="37"/>
      <c r="T1271" s="37"/>
      <c r="U1271" s="37"/>
      <c r="V1271" s="37"/>
      <c r="W1271" s="37"/>
      <c r="X1271" s="37"/>
      <c r="Y1271" s="37"/>
      <c r="Z1271" s="37"/>
      <c r="AA1271" s="37"/>
      <c r="AB1271" s="37"/>
      <c r="AC1271" s="37"/>
      <c r="AD1271" s="37"/>
      <c r="AE1271" s="37"/>
      <c r="AR1271" s="7" t="s">
        <v>47</v>
      </c>
      <c r="AS1271" s="7" t="s">
        <v>53</v>
      </c>
    </row>
    <row r="1272" spans="2:273" ht="20.25" customHeight="1">
      <c r="B1272" s="116" t="s">
        <v>3964</v>
      </c>
      <c r="C1272" s="107">
        <v>20192</v>
      </c>
      <c r="D1272" s="108">
        <v>2019</v>
      </c>
      <c r="E1272" s="38" t="s">
        <v>1244</v>
      </c>
      <c r="F1272" s="141"/>
      <c r="G1272" s="353"/>
      <c r="H1272" s="3" t="s">
        <v>3965</v>
      </c>
      <c r="I1272" s="3" t="s">
        <v>37</v>
      </c>
      <c r="J1272" s="79">
        <v>15</v>
      </c>
      <c r="K1272" s="193">
        <v>151387</v>
      </c>
      <c r="L1272" s="3" t="s">
        <v>2674</v>
      </c>
      <c r="M1272" s="3" t="s">
        <v>203</v>
      </c>
      <c r="N1272" s="215">
        <v>1</v>
      </c>
      <c r="O1272" s="77">
        <v>3</v>
      </c>
      <c r="P1272" s="77">
        <v>6</v>
      </c>
      <c r="Q1272" s="3" t="s">
        <v>161</v>
      </c>
      <c r="R1272" s="3" t="s">
        <v>489</v>
      </c>
      <c r="S1272" s="6"/>
      <c r="T1272" s="6"/>
      <c r="Y1272" s="6"/>
      <c r="Z1272" s="6"/>
      <c r="AF1272" s="48"/>
      <c r="AG1272" s="48"/>
      <c r="AH1272" s="48"/>
      <c r="AI1272" s="48"/>
      <c r="AJ1272" s="48"/>
      <c r="AK1272" s="48"/>
      <c r="AL1272" s="48"/>
      <c r="AM1272" s="48"/>
      <c r="AN1272" s="48"/>
      <c r="AO1272" s="48"/>
      <c r="AP1272" s="48"/>
      <c r="AQ1272" s="48"/>
      <c r="AR1272" s="48"/>
      <c r="AS1272" s="48"/>
      <c r="AT1272" s="48"/>
      <c r="AU1272" s="48"/>
      <c r="AV1272" s="48"/>
      <c r="AW1272" s="48"/>
      <c r="AX1272" s="48"/>
      <c r="AY1272" s="48"/>
      <c r="AZ1272" s="48"/>
      <c r="BA1272" s="48"/>
      <c r="BB1272" s="48"/>
      <c r="BC1272" s="48"/>
      <c r="BD1272" s="48"/>
      <c r="BE1272" s="48"/>
      <c r="BF1272" s="48"/>
      <c r="BG1272" s="48"/>
      <c r="BH1272" s="48"/>
      <c r="BI1272" s="48"/>
      <c r="BJ1272" s="48"/>
      <c r="BK1272" s="48"/>
      <c r="BL1272" s="48"/>
      <c r="BM1272" s="48"/>
      <c r="BN1272" s="48"/>
      <c r="BO1272" s="48"/>
      <c r="BP1272" s="48"/>
      <c r="BQ1272" s="48"/>
      <c r="BR1272" s="48"/>
      <c r="BS1272" s="48"/>
      <c r="BT1272" s="48"/>
      <c r="BU1272" s="48"/>
      <c r="BV1272" s="48"/>
      <c r="BW1272" s="48"/>
      <c r="BX1272" s="48"/>
      <c r="BY1272" s="48"/>
      <c r="BZ1272" s="48"/>
      <c r="CA1272" s="48"/>
      <c r="CB1272" s="48"/>
      <c r="CC1272" s="48"/>
      <c r="CD1272" s="48"/>
      <c r="CE1272" s="48"/>
      <c r="CF1272" s="48"/>
      <c r="CG1272" s="48"/>
      <c r="CH1272" s="48"/>
      <c r="CI1272" s="48"/>
      <c r="CJ1272" s="48"/>
      <c r="CK1272" s="48"/>
      <c r="CL1272" s="48"/>
      <c r="CM1272" s="48"/>
      <c r="CN1272" s="48"/>
      <c r="CO1272" s="48"/>
      <c r="CP1272" s="48"/>
      <c r="CQ1272" s="48"/>
      <c r="CR1272" s="48"/>
      <c r="CS1272" s="48"/>
      <c r="CT1272" s="48"/>
      <c r="CU1272" s="48"/>
      <c r="CV1272" s="48"/>
      <c r="CW1272" s="48"/>
      <c r="CX1272" s="48"/>
      <c r="CY1272" s="48"/>
      <c r="CZ1272" s="48"/>
      <c r="DA1272" s="48"/>
      <c r="DB1272" s="48"/>
      <c r="DC1272" s="48"/>
      <c r="DD1272" s="48"/>
      <c r="DE1272" s="48"/>
      <c r="DF1272" s="48"/>
      <c r="DG1272" s="48"/>
      <c r="DH1272" s="48"/>
      <c r="DI1272" s="48"/>
      <c r="DJ1272" s="48"/>
      <c r="DK1272" s="48"/>
      <c r="DL1272" s="48"/>
      <c r="DM1272" s="48"/>
      <c r="DN1272" s="48"/>
      <c r="DO1272" s="48"/>
      <c r="DP1272" s="48"/>
      <c r="DQ1272" s="48"/>
      <c r="DR1272" s="48"/>
      <c r="DS1272" s="48"/>
      <c r="DT1272" s="48"/>
      <c r="DU1272" s="48"/>
      <c r="DV1272" s="48"/>
      <c r="DW1272" s="48"/>
      <c r="DX1272" s="48"/>
      <c r="DY1272" s="48"/>
      <c r="DZ1272" s="48"/>
      <c r="EA1272" s="48"/>
      <c r="EB1272" s="48"/>
      <c r="EC1272" s="48"/>
      <c r="ED1272" s="48"/>
      <c r="EE1272" s="48"/>
      <c r="EF1272" s="48"/>
      <c r="EG1272" s="48"/>
      <c r="EH1272" s="48"/>
      <c r="EI1272" s="48"/>
      <c r="EJ1272" s="48"/>
      <c r="EK1272" s="48"/>
      <c r="EL1272" s="48"/>
      <c r="EM1272" s="48"/>
      <c r="EN1272" s="48"/>
      <c r="EO1272" s="48"/>
      <c r="EP1272" s="48"/>
      <c r="EQ1272" s="48"/>
      <c r="ER1272" s="48"/>
      <c r="ES1272" s="48"/>
      <c r="ET1272" s="48"/>
      <c r="EU1272" s="48"/>
      <c r="EV1272" s="48"/>
      <c r="EW1272" s="48"/>
      <c r="EX1272" s="48"/>
      <c r="EY1272" s="48"/>
      <c r="EZ1272" s="48"/>
      <c r="FA1272" s="48"/>
      <c r="FB1272" s="48"/>
      <c r="FC1272" s="48"/>
      <c r="FD1272" s="48"/>
      <c r="FE1272" s="48"/>
      <c r="FF1272" s="48"/>
      <c r="FG1272" s="48"/>
      <c r="FH1272" s="48"/>
      <c r="FI1272" s="48"/>
      <c r="FJ1272" s="48"/>
      <c r="FK1272" s="48"/>
      <c r="FL1272" s="48"/>
      <c r="FM1272" s="48"/>
      <c r="FN1272" s="48"/>
      <c r="FO1272" s="48"/>
      <c r="FP1272" s="48"/>
      <c r="FQ1272" s="48"/>
      <c r="FR1272" s="48"/>
      <c r="FS1272" s="48"/>
      <c r="FT1272" s="48"/>
      <c r="FU1272" s="48"/>
      <c r="FV1272" s="48"/>
      <c r="FW1272" s="48"/>
      <c r="FX1272" s="48"/>
      <c r="FY1272" s="48"/>
      <c r="FZ1272" s="48"/>
      <c r="GA1272" s="48"/>
      <c r="GB1272" s="48"/>
      <c r="GC1272" s="48"/>
      <c r="GD1272" s="48"/>
      <c r="GE1272" s="48"/>
      <c r="GF1272" s="48"/>
      <c r="GG1272" s="48"/>
      <c r="GH1272" s="48"/>
      <c r="GI1272" s="48"/>
      <c r="GJ1272" s="48"/>
      <c r="GK1272" s="48"/>
      <c r="GL1272" s="48"/>
      <c r="GM1272" s="48"/>
      <c r="GN1272" s="48"/>
      <c r="GO1272" s="48"/>
      <c r="GP1272" s="48"/>
      <c r="GQ1272" s="48"/>
      <c r="GR1272" s="48"/>
      <c r="GS1272" s="48"/>
      <c r="GT1272" s="48"/>
      <c r="GU1272" s="48"/>
      <c r="GV1272" s="48"/>
      <c r="GW1272" s="48"/>
      <c r="GX1272" s="48"/>
      <c r="GY1272" s="48"/>
      <c r="GZ1272" s="48"/>
      <c r="HA1272" s="48"/>
      <c r="HB1272" s="48"/>
      <c r="HC1272" s="48"/>
      <c r="HD1272" s="48"/>
      <c r="HE1272" s="48"/>
      <c r="HF1272" s="48"/>
      <c r="HG1272" s="48"/>
      <c r="HH1272" s="48"/>
      <c r="HI1272" s="48"/>
      <c r="HJ1272" s="48"/>
      <c r="HK1272" s="48"/>
      <c r="HL1272" s="48"/>
      <c r="HM1272" s="48"/>
      <c r="HN1272" s="48"/>
      <c r="HO1272" s="48"/>
      <c r="HP1272" s="48"/>
      <c r="HQ1272" s="48"/>
      <c r="HR1272" s="48"/>
      <c r="HS1272" s="48"/>
      <c r="HT1272" s="48"/>
      <c r="HU1272" s="48"/>
      <c r="HV1272" s="48"/>
      <c r="HW1272" s="48"/>
      <c r="HX1272" s="48"/>
      <c r="HY1272" s="48"/>
      <c r="HZ1272" s="48"/>
      <c r="IA1272" s="48"/>
      <c r="IB1272" s="48"/>
      <c r="IC1272" s="48"/>
      <c r="ID1272" s="48"/>
      <c r="IE1272" s="48"/>
      <c r="IF1272" s="48"/>
      <c r="IG1272" s="48"/>
      <c r="IH1272" s="48"/>
      <c r="II1272" s="48"/>
      <c r="IJ1272" s="48"/>
      <c r="IK1272" s="48"/>
      <c r="IL1272" s="48"/>
      <c r="IM1272" s="48"/>
      <c r="IN1272" s="48"/>
      <c r="IO1272" s="48"/>
      <c r="IP1272" s="48"/>
      <c r="IQ1272" s="48"/>
      <c r="IR1272" s="48"/>
      <c r="IS1272" s="48"/>
      <c r="IT1272" s="48"/>
      <c r="IU1272" s="48"/>
      <c r="IV1272" s="48"/>
      <c r="IW1272" s="48"/>
      <c r="IX1272" s="48"/>
      <c r="IY1272" s="48"/>
      <c r="IZ1272" s="48"/>
      <c r="JA1272" s="48"/>
      <c r="JB1272" s="49"/>
      <c r="JC1272" s="49"/>
      <c r="JD1272" s="49"/>
      <c r="JE1272" s="49"/>
      <c r="JF1272" s="49"/>
      <c r="JG1272" s="49"/>
      <c r="JH1272" s="49"/>
      <c r="JI1272" s="49"/>
      <c r="JJ1272" s="49"/>
      <c r="JK1272" s="49"/>
      <c r="JL1272" s="49"/>
      <c r="JM1272" s="49"/>
    </row>
    <row r="1273" spans="2:273" ht="20.25" customHeight="1">
      <c r="B1273" s="117" t="s">
        <v>1250</v>
      </c>
      <c r="C1273" s="118">
        <v>20181</v>
      </c>
      <c r="D1273" s="108">
        <v>2018</v>
      </c>
      <c r="E1273" s="38" t="s">
        <v>1244</v>
      </c>
      <c r="F1273" s="141"/>
      <c r="G1273" s="353"/>
      <c r="H1273" s="3" t="s">
        <v>1251</v>
      </c>
      <c r="I1273" s="3"/>
      <c r="J1273" s="79">
        <v>7</v>
      </c>
      <c r="K1273" s="193">
        <v>231000</v>
      </c>
      <c r="L1273" s="3" t="s">
        <v>2674</v>
      </c>
      <c r="M1273" s="3" t="s">
        <v>203</v>
      </c>
      <c r="N1273" s="215">
        <v>1</v>
      </c>
      <c r="O1273" s="79">
        <v>3</v>
      </c>
      <c r="P1273" s="77">
        <v>6</v>
      </c>
      <c r="Q1273" s="4"/>
      <c r="R1273" s="3" t="s">
        <v>52</v>
      </c>
      <c r="S1273" s="13">
        <v>17</v>
      </c>
      <c r="U1273" s="7"/>
      <c r="V1273" s="7"/>
      <c r="W1273" s="7"/>
      <c r="X1273" s="7"/>
      <c r="Y1273" s="13">
        <v>23</v>
      </c>
      <c r="Z1273" s="15">
        <v>20</v>
      </c>
      <c r="AA1273" s="7"/>
      <c r="AB1273" s="7"/>
      <c r="AC1273" s="7"/>
      <c r="AD1273" s="7"/>
      <c r="AE1273" s="9" t="s">
        <v>1252</v>
      </c>
    </row>
    <row r="1274" spans="2:273" ht="20.25" customHeight="1">
      <c r="B1274" s="116" t="s">
        <v>3949</v>
      </c>
      <c r="C1274" s="107">
        <v>20191</v>
      </c>
      <c r="D1274" s="108">
        <v>2019</v>
      </c>
      <c r="E1274" s="38" t="s">
        <v>1244</v>
      </c>
      <c r="F1274" s="141"/>
      <c r="G1274" s="353"/>
      <c r="H1274" s="3" t="s">
        <v>3950</v>
      </c>
      <c r="I1274" s="3" t="s">
        <v>53</v>
      </c>
      <c r="J1274" s="79">
        <v>50</v>
      </c>
      <c r="K1274" s="193">
        <v>259667</v>
      </c>
      <c r="L1274" s="3" t="s">
        <v>2674</v>
      </c>
      <c r="M1274" s="3" t="s">
        <v>203</v>
      </c>
      <c r="N1274" s="215">
        <v>1</v>
      </c>
      <c r="O1274" s="77">
        <v>3</v>
      </c>
      <c r="P1274" s="77">
        <v>6</v>
      </c>
      <c r="Q1274" s="3" t="s">
        <v>47</v>
      </c>
      <c r="R1274" s="3" t="s">
        <v>151</v>
      </c>
      <c r="S1274" s="6"/>
      <c r="T1274" s="6"/>
      <c r="Y1274" s="6"/>
      <c r="Z1274" s="6"/>
      <c r="AF1274" s="48"/>
      <c r="AG1274" s="48"/>
      <c r="AH1274" s="48"/>
      <c r="AI1274" s="48"/>
      <c r="AJ1274" s="48"/>
      <c r="AK1274" s="48"/>
      <c r="AL1274" s="48"/>
      <c r="AM1274" s="48"/>
      <c r="AN1274" s="48"/>
      <c r="AO1274" s="48"/>
      <c r="AP1274" s="48"/>
      <c r="AQ1274" s="48"/>
      <c r="AR1274" s="48"/>
      <c r="AS1274" s="48"/>
      <c r="AT1274" s="48"/>
      <c r="AU1274" s="48"/>
      <c r="AV1274" s="48"/>
      <c r="AW1274" s="48"/>
      <c r="AX1274" s="48"/>
      <c r="AY1274" s="48"/>
      <c r="AZ1274" s="48"/>
      <c r="BA1274" s="48"/>
      <c r="BB1274" s="48"/>
      <c r="BC1274" s="48"/>
      <c r="BD1274" s="48"/>
      <c r="BE1274" s="48"/>
      <c r="BF1274" s="48"/>
      <c r="BG1274" s="48"/>
      <c r="BH1274" s="48"/>
      <c r="BI1274" s="48"/>
      <c r="BJ1274" s="48"/>
      <c r="BK1274" s="48"/>
      <c r="BL1274" s="48"/>
      <c r="BM1274" s="48"/>
      <c r="BN1274" s="48"/>
      <c r="BO1274" s="48"/>
      <c r="BP1274" s="48"/>
      <c r="BQ1274" s="48"/>
      <c r="BR1274" s="48"/>
      <c r="BS1274" s="48"/>
      <c r="BT1274" s="48"/>
      <c r="BU1274" s="48"/>
      <c r="BV1274" s="48"/>
      <c r="BW1274" s="48"/>
      <c r="BX1274" s="48"/>
      <c r="BY1274" s="48"/>
      <c r="BZ1274" s="48"/>
      <c r="CA1274" s="48"/>
      <c r="CB1274" s="48"/>
      <c r="CC1274" s="48"/>
      <c r="CD1274" s="48"/>
      <c r="CE1274" s="48"/>
      <c r="CF1274" s="48"/>
      <c r="CG1274" s="48"/>
      <c r="CH1274" s="48"/>
      <c r="CI1274" s="48"/>
      <c r="CJ1274" s="48"/>
      <c r="CK1274" s="48"/>
      <c r="CL1274" s="48"/>
      <c r="CM1274" s="48"/>
      <c r="CN1274" s="48"/>
      <c r="CO1274" s="48"/>
      <c r="CP1274" s="48"/>
      <c r="CQ1274" s="48"/>
      <c r="CR1274" s="48"/>
      <c r="CS1274" s="48"/>
      <c r="CT1274" s="48"/>
      <c r="CU1274" s="48"/>
      <c r="CV1274" s="48"/>
      <c r="CW1274" s="48"/>
      <c r="CX1274" s="48"/>
      <c r="CY1274" s="48"/>
      <c r="CZ1274" s="48"/>
      <c r="DA1274" s="48"/>
      <c r="DB1274" s="48"/>
      <c r="DC1274" s="48"/>
      <c r="DD1274" s="48"/>
      <c r="DE1274" s="48"/>
      <c r="DF1274" s="48"/>
      <c r="DG1274" s="48"/>
      <c r="DH1274" s="48"/>
      <c r="DI1274" s="48"/>
      <c r="DJ1274" s="48"/>
      <c r="DK1274" s="48"/>
      <c r="DL1274" s="48"/>
      <c r="DM1274" s="48"/>
      <c r="DN1274" s="48"/>
      <c r="DO1274" s="48"/>
      <c r="DP1274" s="48"/>
      <c r="DQ1274" s="48"/>
      <c r="DR1274" s="48"/>
      <c r="DS1274" s="48"/>
      <c r="DT1274" s="48"/>
      <c r="DU1274" s="48"/>
      <c r="DV1274" s="48"/>
      <c r="DW1274" s="48"/>
      <c r="DX1274" s="48"/>
      <c r="DY1274" s="48"/>
      <c r="DZ1274" s="48"/>
      <c r="EA1274" s="48"/>
      <c r="EB1274" s="48"/>
      <c r="EC1274" s="48"/>
      <c r="ED1274" s="48"/>
      <c r="EE1274" s="48"/>
      <c r="EF1274" s="48"/>
      <c r="EG1274" s="48"/>
      <c r="EH1274" s="48"/>
      <c r="EI1274" s="48"/>
      <c r="EJ1274" s="48"/>
      <c r="EK1274" s="48"/>
      <c r="EL1274" s="48"/>
      <c r="EM1274" s="48"/>
      <c r="EN1274" s="48"/>
      <c r="EO1274" s="48"/>
      <c r="EP1274" s="48"/>
      <c r="EQ1274" s="48"/>
      <c r="ER1274" s="48"/>
      <c r="ES1274" s="48"/>
      <c r="ET1274" s="48"/>
      <c r="EU1274" s="48"/>
      <c r="EV1274" s="48"/>
      <c r="EW1274" s="48"/>
      <c r="EX1274" s="48"/>
      <c r="EY1274" s="48"/>
      <c r="EZ1274" s="48"/>
      <c r="FA1274" s="48"/>
      <c r="FB1274" s="48"/>
      <c r="FC1274" s="48"/>
      <c r="FD1274" s="48"/>
      <c r="FE1274" s="48"/>
      <c r="FF1274" s="48"/>
      <c r="FG1274" s="48"/>
      <c r="FH1274" s="48"/>
      <c r="FI1274" s="48"/>
      <c r="FJ1274" s="48"/>
      <c r="FK1274" s="48"/>
      <c r="FL1274" s="48"/>
      <c r="FM1274" s="48"/>
      <c r="FN1274" s="48"/>
      <c r="FO1274" s="48"/>
      <c r="FP1274" s="48"/>
      <c r="FQ1274" s="48"/>
      <c r="FR1274" s="48"/>
      <c r="FS1274" s="48"/>
      <c r="FT1274" s="48"/>
      <c r="FU1274" s="48"/>
      <c r="FV1274" s="48"/>
      <c r="FW1274" s="48"/>
      <c r="FX1274" s="48"/>
      <c r="FY1274" s="48"/>
      <c r="FZ1274" s="48"/>
      <c r="GA1274" s="48"/>
      <c r="GB1274" s="48"/>
      <c r="GC1274" s="48"/>
      <c r="GD1274" s="48"/>
      <c r="GE1274" s="48"/>
      <c r="GF1274" s="48"/>
      <c r="GG1274" s="48"/>
      <c r="GH1274" s="48"/>
      <c r="GI1274" s="48"/>
      <c r="GJ1274" s="48"/>
      <c r="GK1274" s="48"/>
      <c r="GL1274" s="48"/>
      <c r="GM1274" s="48"/>
      <c r="GN1274" s="48"/>
      <c r="GO1274" s="48"/>
      <c r="GP1274" s="48"/>
      <c r="GQ1274" s="48"/>
      <c r="GR1274" s="48"/>
      <c r="GS1274" s="48"/>
      <c r="GT1274" s="48"/>
      <c r="GU1274" s="48"/>
      <c r="GV1274" s="48"/>
      <c r="GW1274" s="48"/>
      <c r="GX1274" s="48"/>
      <c r="GY1274" s="48"/>
      <c r="GZ1274" s="48"/>
      <c r="HA1274" s="48"/>
      <c r="HB1274" s="48"/>
      <c r="HC1274" s="48"/>
      <c r="HD1274" s="48"/>
      <c r="HE1274" s="48"/>
      <c r="HF1274" s="48"/>
      <c r="HG1274" s="48"/>
      <c r="HH1274" s="48"/>
      <c r="HI1274" s="48"/>
      <c r="HJ1274" s="48"/>
      <c r="HK1274" s="48"/>
      <c r="HL1274" s="48"/>
      <c r="HM1274" s="48"/>
      <c r="HN1274" s="48"/>
      <c r="HO1274" s="48"/>
      <c r="HP1274" s="48"/>
      <c r="HQ1274" s="48"/>
      <c r="HR1274" s="48"/>
      <c r="HS1274" s="48"/>
      <c r="HT1274" s="48"/>
      <c r="HU1274" s="48"/>
      <c r="HV1274" s="48"/>
      <c r="HW1274" s="48"/>
      <c r="HX1274" s="48"/>
      <c r="HY1274" s="48"/>
      <c r="HZ1274" s="48"/>
      <c r="IA1274" s="48"/>
      <c r="IB1274" s="48"/>
      <c r="IC1274" s="48"/>
      <c r="ID1274" s="48"/>
      <c r="IE1274" s="48"/>
      <c r="IF1274" s="48"/>
      <c r="IG1274" s="48"/>
      <c r="IH1274" s="48"/>
      <c r="II1274" s="48"/>
      <c r="IJ1274" s="48"/>
      <c r="IK1274" s="48"/>
      <c r="IL1274" s="48"/>
      <c r="IM1274" s="48"/>
      <c r="IN1274" s="48"/>
      <c r="IO1274" s="48"/>
      <c r="IP1274" s="48"/>
      <c r="IQ1274" s="48"/>
      <c r="IR1274" s="48"/>
      <c r="IS1274" s="48"/>
      <c r="IT1274" s="48"/>
      <c r="IU1274" s="48"/>
      <c r="IV1274" s="48"/>
      <c r="IW1274" s="48"/>
      <c r="IX1274" s="48"/>
      <c r="IY1274" s="48"/>
      <c r="IZ1274" s="48"/>
      <c r="JA1274" s="48"/>
      <c r="JB1274" s="49"/>
      <c r="JC1274" s="49"/>
      <c r="JD1274" s="49"/>
      <c r="JE1274" s="49"/>
      <c r="JF1274" s="49"/>
      <c r="JG1274" s="49"/>
      <c r="JH1274" s="49"/>
      <c r="JI1274" s="49"/>
      <c r="JJ1274" s="49"/>
      <c r="JK1274" s="49"/>
      <c r="JL1274" s="49"/>
      <c r="JM1274" s="49"/>
    </row>
    <row r="1275" spans="2:273" ht="20.25" customHeight="1">
      <c r="B1275" s="116" t="s">
        <v>6803</v>
      </c>
      <c r="C1275" s="107">
        <v>20201</v>
      </c>
      <c r="D1275" s="109">
        <v>2020</v>
      </c>
      <c r="E1275" s="65" t="s">
        <v>1244</v>
      </c>
      <c r="F1275" s="140"/>
      <c r="G1275" s="354"/>
      <c r="H1275" s="57" t="s">
        <v>6804</v>
      </c>
      <c r="I1275" s="57" t="s">
        <v>53</v>
      </c>
      <c r="J1275" s="78">
        <v>24</v>
      </c>
      <c r="K1275" s="192">
        <v>282653</v>
      </c>
      <c r="L1275" s="57" t="s">
        <v>6794</v>
      </c>
      <c r="M1275" s="57" t="s">
        <v>203</v>
      </c>
      <c r="N1275" s="215">
        <v>1</v>
      </c>
      <c r="O1275" s="78">
        <v>3</v>
      </c>
      <c r="P1275" s="78">
        <v>6</v>
      </c>
      <c r="Q1275" s="57" t="s">
        <v>55</v>
      </c>
      <c r="R1275" s="57" t="s">
        <v>133</v>
      </c>
      <c r="S1275" s="48"/>
      <c r="T1275" s="48"/>
      <c r="U1275" s="48"/>
      <c r="V1275" s="48"/>
      <c r="W1275" s="48"/>
      <c r="X1275" s="48"/>
      <c r="Y1275" s="48"/>
      <c r="Z1275" s="48"/>
      <c r="AA1275" s="48"/>
      <c r="AB1275" s="48"/>
      <c r="AC1275" s="48"/>
      <c r="AD1275" s="48"/>
      <c r="AE1275" s="48"/>
    </row>
    <row r="1276" spans="2:273" ht="30.5" customHeight="1">
      <c r="B1276" s="111" t="s">
        <v>1261</v>
      </c>
      <c r="C1276" s="112">
        <v>20182</v>
      </c>
      <c r="D1276" s="108">
        <v>2018</v>
      </c>
      <c r="E1276" s="35" t="s">
        <v>1244</v>
      </c>
      <c r="F1276" s="142"/>
      <c r="G1276" s="353"/>
      <c r="H1276" s="36" t="s">
        <v>1262</v>
      </c>
      <c r="I1276" s="4" t="s">
        <v>37</v>
      </c>
      <c r="J1276" s="79">
        <v>53</v>
      </c>
      <c r="K1276" s="191">
        <v>601631</v>
      </c>
      <c r="L1276" s="4" t="s">
        <v>1257</v>
      </c>
      <c r="M1276" s="4" t="s">
        <v>203</v>
      </c>
      <c r="N1276" s="215">
        <v>1</v>
      </c>
      <c r="O1276" s="77">
        <v>3</v>
      </c>
      <c r="P1276" s="77">
        <v>6</v>
      </c>
      <c r="Q1276" s="36" t="s">
        <v>55</v>
      </c>
      <c r="R1276" s="4" t="s">
        <v>353</v>
      </c>
      <c r="S1276" s="37"/>
      <c r="T1276" s="37"/>
      <c r="U1276" s="37"/>
      <c r="V1276" s="37"/>
      <c r="W1276" s="37"/>
      <c r="X1276" s="37"/>
      <c r="Y1276" s="37"/>
      <c r="Z1276" s="37"/>
      <c r="AA1276" s="37"/>
      <c r="AB1276" s="37"/>
      <c r="AC1276" s="37"/>
      <c r="AD1276" s="37"/>
      <c r="AE1276" s="37"/>
    </row>
    <row r="1277" spans="2:273" ht="64" customHeight="1">
      <c r="B1277" s="116" t="s">
        <v>3966</v>
      </c>
      <c r="C1277" s="107">
        <v>20192</v>
      </c>
      <c r="D1277" s="108">
        <v>2019</v>
      </c>
      <c r="E1277" s="38" t="s">
        <v>1244</v>
      </c>
      <c r="F1277" s="141"/>
      <c r="G1277" s="353"/>
      <c r="H1277" s="3" t="s">
        <v>3967</v>
      </c>
      <c r="I1277" s="3" t="s">
        <v>37</v>
      </c>
      <c r="J1277" s="79">
        <v>42</v>
      </c>
      <c r="K1277" s="193">
        <v>820459</v>
      </c>
      <c r="L1277" s="3" t="s">
        <v>2674</v>
      </c>
      <c r="M1277" s="3" t="s">
        <v>203</v>
      </c>
      <c r="N1277" s="215">
        <v>1</v>
      </c>
      <c r="O1277" s="77">
        <v>3</v>
      </c>
      <c r="P1277" s="77">
        <v>6</v>
      </c>
      <c r="Q1277" s="3" t="s">
        <v>32</v>
      </c>
      <c r="R1277" s="3" t="s">
        <v>193</v>
      </c>
      <c r="S1277" s="6"/>
      <c r="T1277" s="6"/>
      <c r="Y1277" s="6"/>
      <c r="Z1277" s="6"/>
      <c r="AR1277" s="7" t="s">
        <v>47</v>
      </c>
      <c r="AS1277" s="7" t="s">
        <v>53</v>
      </c>
    </row>
    <row r="1278" spans="2:273" ht="52.5" customHeight="1">
      <c r="B1278" s="116" t="s">
        <v>3955</v>
      </c>
      <c r="C1278" s="107">
        <v>20191</v>
      </c>
      <c r="D1278" s="108">
        <v>2019</v>
      </c>
      <c r="E1278" s="38" t="s">
        <v>1244</v>
      </c>
      <c r="F1278" s="141"/>
      <c r="G1278" s="353"/>
      <c r="H1278" s="3" t="s">
        <v>3956</v>
      </c>
      <c r="I1278" s="3" t="s">
        <v>53</v>
      </c>
      <c r="J1278" s="79">
        <v>42</v>
      </c>
      <c r="K1278" s="193">
        <v>1016834</v>
      </c>
      <c r="L1278" s="3" t="s">
        <v>2674</v>
      </c>
      <c r="M1278" s="3" t="s">
        <v>203</v>
      </c>
      <c r="N1278" s="215">
        <v>1</v>
      </c>
      <c r="O1278" s="77">
        <v>3</v>
      </c>
      <c r="P1278" s="77">
        <v>6</v>
      </c>
      <c r="Q1278" s="3" t="s">
        <v>55</v>
      </c>
      <c r="R1278" s="3" t="s">
        <v>111</v>
      </c>
      <c r="S1278" s="6"/>
      <c r="T1278" s="6"/>
      <c r="Y1278" s="6"/>
      <c r="Z1278" s="6"/>
    </row>
    <row r="1279" spans="2:273" ht="20.25" customHeight="1">
      <c r="B1279" s="111" t="s">
        <v>1255</v>
      </c>
      <c r="C1279" s="112">
        <v>20182</v>
      </c>
      <c r="D1279" s="108">
        <v>2018</v>
      </c>
      <c r="E1279" s="35" t="s">
        <v>1244</v>
      </c>
      <c r="F1279" s="142"/>
      <c r="G1279" s="353"/>
      <c r="H1279" s="36" t="s">
        <v>1256</v>
      </c>
      <c r="I1279" s="4" t="s">
        <v>373</v>
      </c>
      <c r="J1279" s="79">
        <v>49</v>
      </c>
      <c r="K1279" s="191">
        <v>1078632</v>
      </c>
      <c r="L1279" s="4" t="s">
        <v>1257</v>
      </c>
      <c r="M1279" s="4" t="s">
        <v>203</v>
      </c>
      <c r="N1279" s="215">
        <v>1</v>
      </c>
      <c r="O1279" s="77">
        <v>3</v>
      </c>
      <c r="P1279" s="77">
        <v>6</v>
      </c>
      <c r="Q1279" s="36" t="s">
        <v>55</v>
      </c>
      <c r="R1279" s="4" t="s">
        <v>1005</v>
      </c>
      <c r="S1279" s="37"/>
      <c r="T1279" s="37"/>
      <c r="U1279" s="37"/>
      <c r="V1279" s="37"/>
      <c r="W1279" s="37"/>
      <c r="X1279" s="37"/>
      <c r="Y1279" s="37"/>
      <c r="Z1279" s="37"/>
      <c r="AA1279" s="37"/>
      <c r="AB1279" s="37"/>
      <c r="AC1279" s="37"/>
      <c r="AD1279" s="37"/>
      <c r="AE1279" s="37"/>
    </row>
    <row r="1280" spans="2:273" ht="20.25" customHeight="1">
      <c r="B1280" s="116" t="s">
        <v>3951</v>
      </c>
      <c r="C1280" s="107">
        <v>20191</v>
      </c>
      <c r="D1280" s="108">
        <v>2019</v>
      </c>
      <c r="E1280" s="38" t="s">
        <v>1244</v>
      </c>
      <c r="F1280" s="141"/>
      <c r="G1280" s="353"/>
      <c r="H1280" s="3" t="s">
        <v>3952</v>
      </c>
      <c r="I1280" s="3" t="s">
        <v>53</v>
      </c>
      <c r="J1280" s="79">
        <v>35</v>
      </c>
      <c r="K1280" s="193">
        <v>1177377</v>
      </c>
      <c r="L1280" s="3" t="s">
        <v>2674</v>
      </c>
      <c r="M1280" s="3" t="s">
        <v>203</v>
      </c>
      <c r="N1280" s="215">
        <v>1</v>
      </c>
      <c r="O1280" s="77">
        <v>3</v>
      </c>
      <c r="P1280" s="77">
        <v>6</v>
      </c>
      <c r="Q1280" s="3" t="s">
        <v>55</v>
      </c>
      <c r="R1280" s="3" t="s">
        <v>151</v>
      </c>
      <c r="S1280" s="6"/>
      <c r="T1280" s="6"/>
      <c r="Y1280" s="6"/>
      <c r="Z1280" s="6"/>
      <c r="AF1280" s="48"/>
      <c r="AG1280" s="48"/>
      <c r="AH1280" s="48"/>
      <c r="AI1280" s="48"/>
      <c r="AJ1280" s="48"/>
      <c r="AK1280" s="48"/>
      <c r="AL1280" s="48"/>
      <c r="AM1280" s="48"/>
      <c r="AN1280" s="48"/>
      <c r="AO1280" s="48"/>
      <c r="AP1280" s="48"/>
      <c r="AQ1280" s="48"/>
      <c r="AR1280" s="48"/>
      <c r="AS1280" s="48"/>
      <c r="AT1280" s="48"/>
      <c r="AU1280" s="48"/>
      <c r="AV1280" s="48"/>
      <c r="AW1280" s="48"/>
      <c r="AX1280" s="48"/>
      <c r="AY1280" s="48"/>
      <c r="AZ1280" s="48"/>
      <c r="BA1280" s="48"/>
      <c r="BB1280" s="48"/>
      <c r="BC1280" s="48"/>
      <c r="BD1280" s="48"/>
      <c r="BE1280" s="48"/>
      <c r="BF1280" s="48"/>
      <c r="BG1280" s="48"/>
      <c r="BH1280" s="48"/>
      <c r="BI1280" s="48"/>
      <c r="BJ1280" s="48"/>
      <c r="BK1280" s="48"/>
      <c r="BL1280" s="48"/>
      <c r="BM1280" s="48"/>
      <c r="BN1280" s="48"/>
      <c r="BO1280" s="48"/>
      <c r="BP1280" s="48"/>
      <c r="BQ1280" s="48"/>
      <c r="BR1280" s="48"/>
      <c r="BS1280" s="48"/>
      <c r="BT1280" s="48"/>
      <c r="BU1280" s="48"/>
      <c r="BV1280" s="48"/>
      <c r="BW1280" s="48"/>
      <c r="BX1280" s="48"/>
      <c r="BY1280" s="48"/>
      <c r="BZ1280" s="48"/>
      <c r="CA1280" s="48"/>
      <c r="CB1280" s="48"/>
      <c r="CC1280" s="48"/>
      <c r="CD1280" s="48"/>
      <c r="CE1280" s="48"/>
      <c r="CF1280" s="48"/>
      <c r="CG1280" s="48"/>
      <c r="CH1280" s="48"/>
      <c r="CI1280" s="48"/>
      <c r="CJ1280" s="48"/>
      <c r="CK1280" s="48"/>
      <c r="CL1280" s="48"/>
      <c r="CM1280" s="48"/>
      <c r="CN1280" s="48"/>
      <c r="CO1280" s="48"/>
      <c r="CP1280" s="48"/>
      <c r="CQ1280" s="48"/>
      <c r="CR1280" s="48"/>
      <c r="CS1280" s="48"/>
      <c r="CT1280" s="48"/>
      <c r="CU1280" s="48"/>
      <c r="CV1280" s="48"/>
      <c r="CW1280" s="48"/>
      <c r="CX1280" s="48"/>
      <c r="CY1280" s="48"/>
      <c r="CZ1280" s="48"/>
      <c r="DA1280" s="48"/>
      <c r="DB1280" s="48"/>
      <c r="DC1280" s="48"/>
      <c r="DD1280" s="48"/>
      <c r="DE1280" s="48"/>
      <c r="DF1280" s="48"/>
      <c r="DG1280" s="48"/>
      <c r="DH1280" s="48"/>
      <c r="DI1280" s="48"/>
      <c r="DJ1280" s="48"/>
      <c r="DK1280" s="48"/>
      <c r="DL1280" s="48"/>
      <c r="DM1280" s="48"/>
      <c r="DN1280" s="48"/>
      <c r="DO1280" s="48"/>
      <c r="DP1280" s="48"/>
      <c r="DQ1280" s="48"/>
      <c r="DR1280" s="48"/>
      <c r="DS1280" s="48"/>
      <c r="DT1280" s="48"/>
      <c r="DU1280" s="48"/>
      <c r="DV1280" s="48"/>
      <c r="DW1280" s="48"/>
      <c r="DX1280" s="48"/>
      <c r="DY1280" s="48"/>
      <c r="DZ1280" s="48"/>
      <c r="EA1280" s="48"/>
      <c r="EB1280" s="48"/>
      <c r="EC1280" s="48"/>
      <c r="ED1280" s="48"/>
      <c r="EE1280" s="48"/>
      <c r="EF1280" s="48"/>
      <c r="EG1280" s="48"/>
      <c r="EH1280" s="48"/>
      <c r="EI1280" s="48"/>
      <c r="EJ1280" s="48"/>
      <c r="EK1280" s="48"/>
      <c r="EL1280" s="48"/>
      <c r="EM1280" s="48"/>
      <c r="EN1280" s="48"/>
      <c r="EO1280" s="48"/>
      <c r="EP1280" s="48"/>
      <c r="EQ1280" s="48"/>
      <c r="ER1280" s="48"/>
      <c r="ES1280" s="48"/>
      <c r="ET1280" s="48"/>
      <c r="EU1280" s="48"/>
      <c r="EV1280" s="48"/>
      <c r="EW1280" s="48"/>
      <c r="EX1280" s="48"/>
      <c r="EY1280" s="48"/>
      <c r="EZ1280" s="48"/>
      <c r="FA1280" s="48"/>
      <c r="FB1280" s="48"/>
      <c r="FC1280" s="48"/>
      <c r="FD1280" s="48"/>
      <c r="FE1280" s="48"/>
      <c r="FF1280" s="48"/>
      <c r="FG1280" s="48"/>
      <c r="FH1280" s="48"/>
      <c r="FI1280" s="48"/>
      <c r="FJ1280" s="48"/>
      <c r="FK1280" s="48"/>
      <c r="FL1280" s="48"/>
      <c r="FM1280" s="48"/>
      <c r="FN1280" s="48"/>
      <c r="FO1280" s="48"/>
      <c r="FP1280" s="48"/>
      <c r="FQ1280" s="48"/>
      <c r="FR1280" s="48"/>
      <c r="FS1280" s="48"/>
      <c r="FT1280" s="48"/>
      <c r="FU1280" s="48"/>
      <c r="FV1280" s="48"/>
      <c r="FW1280" s="48"/>
      <c r="FX1280" s="48"/>
      <c r="FY1280" s="48"/>
      <c r="FZ1280" s="48"/>
      <c r="GA1280" s="48"/>
      <c r="GB1280" s="48"/>
      <c r="GC1280" s="48"/>
      <c r="GD1280" s="48"/>
      <c r="GE1280" s="48"/>
      <c r="GF1280" s="48"/>
      <c r="GG1280" s="48"/>
      <c r="GH1280" s="48"/>
      <c r="GI1280" s="48"/>
      <c r="GJ1280" s="48"/>
      <c r="GK1280" s="48"/>
      <c r="GL1280" s="48"/>
      <c r="GM1280" s="48"/>
      <c r="GN1280" s="48"/>
      <c r="GO1280" s="48"/>
      <c r="GP1280" s="48"/>
      <c r="GQ1280" s="48"/>
      <c r="GR1280" s="48"/>
      <c r="GS1280" s="48"/>
      <c r="GT1280" s="48"/>
      <c r="GU1280" s="48"/>
      <c r="GV1280" s="48"/>
      <c r="GW1280" s="48"/>
      <c r="GX1280" s="48"/>
      <c r="GY1280" s="48"/>
      <c r="GZ1280" s="48"/>
      <c r="HA1280" s="48"/>
      <c r="HB1280" s="48"/>
      <c r="HC1280" s="48"/>
      <c r="HD1280" s="48"/>
      <c r="HE1280" s="48"/>
      <c r="HF1280" s="48"/>
      <c r="HG1280" s="48"/>
      <c r="HH1280" s="48"/>
      <c r="HI1280" s="48"/>
      <c r="HJ1280" s="48"/>
      <c r="HK1280" s="48"/>
      <c r="HL1280" s="48"/>
      <c r="HM1280" s="48"/>
      <c r="HN1280" s="48"/>
      <c r="HO1280" s="48"/>
      <c r="HP1280" s="48"/>
      <c r="HQ1280" s="48"/>
      <c r="HR1280" s="48"/>
      <c r="HS1280" s="48"/>
      <c r="HT1280" s="48"/>
      <c r="HU1280" s="48"/>
      <c r="HV1280" s="48"/>
      <c r="HW1280" s="48"/>
      <c r="HX1280" s="48"/>
      <c r="HY1280" s="48"/>
      <c r="HZ1280" s="48"/>
      <c r="IA1280" s="48"/>
      <c r="IB1280" s="48"/>
      <c r="IC1280" s="48"/>
      <c r="ID1280" s="48"/>
      <c r="IE1280" s="48"/>
      <c r="IF1280" s="48"/>
      <c r="IG1280" s="48"/>
      <c r="IH1280" s="48"/>
      <c r="II1280" s="48"/>
      <c r="IJ1280" s="48"/>
      <c r="IK1280" s="48"/>
      <c r="IL1280" s="48"/>
      <c r="IM1280" s="48"/>
      <c r="IN1280" s="48"/>
      <c r="IO1280" s="48"/>
      <c r="IP1280" s="48"/>
      <c r="IQ1280" s="48"/>
      <c r="IR1280" s="48"/>
      <c r="IS1280" s="48"/>
      <c r="IT1280" s="48"/>
      <c r="IU1280" s="48"/>
      <c r="IV1280" s="48"/>
      <c r="IW1280" s="48"/>
      <c r="IX1280" s="48"/>
      <c r="IY1280" s="48"/>
      <c r="IZ1280" s="48"/>
      <c r="JA1280" s="48"/>
      <c r="JB1280" s="49"/>
      <c r="JC1280" s="49"/>
      <c r="JD1280" s="49"/>
      <c r="JE1280" s="49"/>
      <c r="JF1280" s="49"/>
      <c r="JG1280" s="49"/>
      <c r="JH1280" s="49"/>
      <c r="JI1280" s="49"/>
      <c r="JJ1280" s="49"/>
      <c r="JK1280" s="49"/>
      <c r="JL1280" s="49"/>
      <c r="JM1280" s="49"/>
    </row>
    <row r="1281" spans="2:273" ht="20.25" customHeight="1">
      <c r="B1281" s="116" t="s">
        <v>6805</v>
      </c>
      <c r="C1281" s="107">
        <v>20201</v>
      </c>
      <c r="D1281" s="109">
        <v>2020</v>
      </c>
      <c r="E1281" s="65" t="s">
        <v>1244</v>
      </c>
      <c r="F1281" s="140"/>
      <c r="G1281" s="354"/>
      <c r="H1281" s="57" t="s">
        <v>6806</v>
      </c>
      <c r="I1281" s="57" t="s">
        <v>53</v>
      </c>
      <c r="J1281" s="78">
        <v>30</v>
      </c>
      <c r="K1281" s="192">
        <v>1198185</v>
      </c>
      <c r="L1281" s="57" t="s">
        <v>6794</v>
      </c>
      <c r="M1281" s="57" t="s">
        <v>203</v>
      </c>
      <c r="N1281" s="215">
        <v>1</v>
      </c>
      <c r="O1281" s="78">
        <v>3</v>
      </c>
      <c r="P1281" s="78">
        <v>6</v>
      </c>
      <c r="Q1281" s="57" t="s">
        <v>55</v>
      </c>
      <c r="R1281" s="57" t="s">
        <v>133</v>
      </c>
      <c r="S1281" s="48"/>
      <c r="T1281" s="48"/>
      <c r="U1281" s="48"/>
      <c r="V1281" s="48"/>
      <c r="W1281" s="48"/>
      <c r="X1281" s="48"/>
      <c r="Y1281" s="48"/>
      <c r="Z1281" s="48"/>
      <c r="AA1281" s="48"/>
      <c r="AB1281" s="48"/>
      <c r="AC1281" s="48"/>
      <c r="AD1281" s="48"/>
      <c r="AE1281" s="48"/>
      <c r="AF1281" s="37"/>
      <c r="AG1281" s="37"/>
      <c r="AH1281" s="37"/>
      <c r="AI1281" s="37"/>
      <c r="AJ1281" s="37"/>
      <c r="AK1281" s="37"/>
      <c r="AL1281" s="37"/>
      <c r="AM1281" s="37"/>
      <c r="AN1281" s="37"/>
      <c r="AO1281" s="37"/>
      <c r="AP1281" s="37"/>
      <c r="AQ1281" s="37"/>
      <c r="AR1281" s="37"/>
      <c r="AS1281" s="37"/>
      <c r="AT1281" s="37"/>
      <c r="AU1281" s="37"/>
      <c r="AV1281" s="37"/>
      <c r="AW1281" s="37"/>
      <c r="AX1281" s="37"/>
      <c r="AY1281" s="37"/>
      <c r="AZ1281" s="37"/>
      <c r="BA1281" s="37"/>
      <c r="BB1281" s="37"/>
      <c r="BC1281" s="37"/>
      <c r="BD1281" s="37"/>
      <c r="BE1281" s="37"/>
      <c r="BF1281" s="37"/>
      <c r="BG1281" s="37"/>
      <c r="BH1281" s="37"/>
      <c r="BI1281" s="37"/>
      <c r="BJ1281" s="37"/>
      <c r="BK1281" s="37"/>
      <c r="BL1281" s="37"/>
      <c r="BM1281" s="37"/>
      <c r="BN1281" s="37"/>
      <c r="BO1281" s="37"/>
      <c r="BP1281" s="37"/>
      <c r="BQ1281" s="37"/>
      <c r="BR1281" s="37"/>
      <c r="BS1281" s="37"/>
      <c r="BT1281" s="37"/>
      <c r="BU1281" s="37"/>
      <c r="BV1281" s="37"/>
      <c r="BW1281" s="37"/>
      <c r="BX1281" s="37"/>
      <c r="BY1281" s="37"/>
      <c r="BZ1281" s="37"/>
      <c r="CA1281" s="37"/>
      <c r="CB1281" s="37"/>
      <c r="CC1281" s="37"/>
      <c r="CD1281" s="37"/>
      <c r="CE1281" s="37"/>
      <c r="CF1281" s="37"/>
      <c r="CG1281" s="37"/>
      <c r="CH1281" s="37"/>
      <c r="CI1281" s="37"/>
      <c r="CJ1281" s="37"/>
      <c r="CK1281" s="37"/>
      <c r="CL1281" s="37"/>
      <c r="CM1281" s="37"/>
      <c r="CN1281" s="37"/>
      <c r="CO1281" s="37"/>
      <c r="CP1281" s="37"/>
      <c r="CQ1281" s="37"/>
      <c r="CR1281" s="37"/>
      <c r="CS1281" s="37"/>
      <c r="CT1281" s="37"/>
      <c r="CU1281" s="37"/>
      <c r="CV1281" s="37"/>
      <c r="CW1281" s="37"/>
      <c r="CX1281" s="37"/>
      <c r="CY1281" s="37"/>
      <c r="CZ1281" s="37"/>
      <c r="DA1281" s="37"/>
      <c r="DB1281" s="37"/>
      <c r="DC1281" s="37"/>
      <c r="DD1281" s="37"/>
      <c r="DE1281" s="37"/>
      <c r="DF1281" s="37"/>
      <c r="DG1281" s="37"/>
      <c r="DH1281" s="37"/>
      <c r="DI1281" s="37"/>
      <c r="DJ1281" s="37"/>
      <c r="DK1281" s="37"/>
      <c r="DL1281" s="37"/>
      <c r="DM1281" s="37"/>
      <c r="DN1281" s="37"/>
      <c r="DO1281" s="37"/>
      <c r="DP1281" s="37"/>
      <c r="DQ1281" s="37"/>
      <c r="DR1281" s="37"/>
      <c r="DS1281" s="37"/>
      <c r="DT1281" s="37"/>
      <c r="DU1281" s="37"/>
      <c r="DV1281" s="37"/>
      <c r="DW1281" s="37"/>
      <c r="DX1281" s="37"/>
      <c r="DY1281" s="37"/>
      <c r="DZ1281" s="37"/>
      <c r="EA1281" s="37"/>
      <c r="EB1281" s="37"/>
      <c r="EC1281" s="37"/>
      <c r="ED1281" s="37"/>
      <c r="EE1281" s="37"/>
      <c r="EF1281" s="37"/>
      <c r="EG1281" s="37"/>
      <c r="EH1281" s="37"/>
      <c r="EI1281" s="37"/>
      <c r="EJ1281" s="37"/>
      <c r="EK1281" s="37"/>
      <c r="EL1281" s="37"/>
      <c r="EM1281" s="37"/>
      <c r="EN1281" s="37"/>
      <c r="EO1281" s="37"/>
      <c r="EP1281" s="37"/>
      <c r="EQ1281" s="37"/>
      <c r="ER1281" s="37"/>
      <c r="ES1281" s="37"/>
      <c r="ET1281" s="37"/>
      <c r="EU1281" s="37"/>
      <c r="EV1281" s="37"/>
      <c r="EW1281" s="37"/>
      <c r="EX1281" s="37"/>
      <c r="EY1281" s="37"/>
      <c r="EZ1281" s="37"/>
      <c r="FA1281" s="37"/>
      <c r="FB1281" s="37"/>
      <c r="FC1281" s="37"/>
      <c r="FD1281" s="37"/>
      <c r="FE1281" s="37"/>
      <c r="FF1281" s="37"/>
      <c r="FG1281" s="37"/>
      <c r="FH1281" s="37"/>
      <c r="FI1281" s="37"/>
      <c r="FJ1281" s="37"/>
      <c r="FK1281" s="37"/>
      <c r="FL1281" s="37"/>
      <c r="FM1281" s="37"/>
      <c r="FN1281" s="37"/>
      <c r="FO1281" s="37"/>
      <c r="FP1281" s="37"/>
      <c r="FQ1281" s="37"/>
      <c r="FR1281" s="37"/>
      <c r="FS1281" s="37"/>
      <c r="FT1281" s="37"/>
      <c r="FU1281" s="37"/>
      <c r="FV1281" s="37"/>
      <c r="FW1281" s="37"/>
      <c r="FX1281" s="37"/>
      <c r="FY1281" s="37"/>
      <c r="FZ1281" s="37"/>
      <c r="GA1281" s="37"/>
      <c r="GB1281" s="37"/>
      <c r="GC1281" s="37"/>
      <c r="GD1281" s="37"/>
      <c r="GE1281" s="37"/>
      <c r="GF1281" s="37"/>
      <c r="GG1281" s="37"/>
      <c r="GH1281" s="37"/>
      <c r="GI1281" s="37"/>
      <c r="GJ1281" s="37"/>
      <c r="GK1281" s="37"/>
      <c r="GL1281" s="37"/>
      <c r="GM1281" s="37"/>
      <c r="GN1281" s="37"/>
      <c r="GO1281" s="37"/>
      <c r="GP1281" s="37"/>
      <c r="GQ1281" s="37"/>
      <c r="GR1281" s="37"/>
      <c r="GS1281" s="37"/>
      <c r="GT1281" s="37"/>
      <c r="GU1281" s="37"/>
      <c r="GV1281" s="37"/>
      <c r="GW1281" s="37"/>
      <c r="GX1281" s="37"/>
      <c r="GY1281" s="37"/>
      <c r="GZ1281" s="37"/>
      <c r="HA1281" s="37"/>
      <c r="HB1281" s="37"/>
      <c r="HC1281" s="37"/>
      <c r="HD1281" s="37"/>
      <c r="HE1281" s="37"/>
      <c r="HF1281" s="37"/>
      <c r="HG1281" s="37"/>
      <c r="HH1281" s="37"/>
      <c r="HI1281" s="37"/>
      <c r="HJ1281" s="37"/>
      <c r="HK1281" s="37"/>
      <c r="HL1281" s="37"/>
      <c r="HM1281" s="37"/>
      <c r="HN1281" s="37"/>
      <c r="HO1281" s="37"/>
      <c r="HP1281" s="37"/>
      <c r="HQ1281" s="37"/>
      <c r="HR1281" s="37"/>
      <c r="HS1281" s="37"/>
      <c r="HT1281" s="37"/>
      <c r="HU1281" s="37"/>
      <c r="HV1281" s="37"/>
      <c r="HW1281" s="37"/>
      <c r="HX1281" s="37"/>
      <c r="HY1281" s="37"/>
      <c r="HZ1281" s="37"/>
      <c r="IA1281" s="37"/>
      <c r="IB1281" s="37"/>
      <c r="IC1281" s="37"/>
      <c r="ID1281" s="37"/>
      <c r="IE1281" s="37"/>
      <c r="IF1281" s="37"/>
      <c r="IG1281" s="37"/>
      <c r="IH1281" s="37"/>
      <c r="II1281" s="37"/>
      <c r="IJ1281" s="37"/>
      <c r="IK1281" s="37"/>
      <c r="IL1281" s="37"/>
      <c r="IM1281" s="37"/>
      <c r="IN1281" s="37"/>
      <c r="IO1281" s="37"/>
      <c r="IP1281" s="37"/>
      <c r="IQ1281" s="37"/>
      <c r="IR1281" s="37"/>
      <c r="IS1281" s="37"/>
      <c r="IT1281" s="37"/>
      <c r="IU1281" s="37"/>
      <c r="IV1281" s="37"/>
      <c r="IW1281" s="37"/>
      <c r="IX1281" s="37"/>
      <c r="IY1281" s="37"/>
      <c r="IZ1281" s="37"/>
      <c r="JA1281" s="37"/>
      <c r="JB1281" s="37"/>
      <c r="JC1281" s="37"/>
      <c r="JD1281" s="37"/>
      <c r="JE1281" s="37"/>
      <c r="JF1281" s="37"/>
      <c r="JG1281" s="37"/>
      <c r="JH1281" s="37"/>
      <c r="JI1281" s="37"/>
      <c r="JJ1281" s="37"/>
      <c r="JK1281" s="37"/>
      <c r="JL1281" s="37"/>
      <c r="JM1281" s="37"/>
    </row>
    <row r="1282" spans="2:273" ht="20.25" customHeight="1">
      <c r="B1282" s="116" t="s">
        <v>3947</v>
      </c>
      <c r="C1282" s="107">
        <v>20191</v>
      </c>
      <c r="D1282" s="108">
        <v>2019</v>
      </c>
      <c r="E1282" s="38" t="s">
        <v>1244</v>
      </c>
      <c r="F1282" s="141"/>
      <c r="G1282" s="353"/>
      <c r="H1282" s="3" t="s">
        <v>3948</v>
      </c>
      <c r="I1282" s="3" t="s">
        <v>53</v>
      </c>
      <c r="J1282" s="79">
        <v>42</v>
      </c>
      <c r="K1282" s="193">
        <v>1246823</v>
      </c>
      <c r="L1282" s="3" t="s">
        <v>2674</v>
      </c>
      <c r="M1282" s="3" t="s">
        <v>203</v>
      </c>
      <c r="N1282" s="215">
        <v>1</v>
      </c>
      <c r="O1282" s="77">
        <v>3</v>
      </c>
      <c r="P1282" s="77">
        <v>6</v>
      </c>
      <c r="Q1282" s="3" t="s">
        <v>47</v>
      </c>
      <c r="R1282" s="3" t="s">
        <v>139</v>
      </c>
      <c r="S1282" s="6"/>
      <c r="T1282" s="6"/>
      <c r="Y1282" s="6"/>
      <c r="Z1282" s="6"/>
      <c r="AF1282" s="48"/>
      <c r="AG1282" s="48"/>
      <c r="AH1282" s="48"/>
      <c r="AI1282" s="48"/>
      <c r="AJ1282" s="48"/>
      <c r="AK1282" s="48"/>
      <c r="AL1282" s="48"/>
      <c r="AM1282" s="48"/>
      <c r="AN1282" s="48"/>
      <c r="AO1282" s="48"/>
      <c r="AP1282" s="48"/>
      <c r="AQ1282" s="48"/>
      <c r="AR1282" s="48"/>
      <c r="AS1282" s="48"/>
      <c r="AT1282" s="48"/>
      <c r="AU1282" s="48"/>
      <c r="AV1282" s="48"/>
      <c r="AW1282" s="48"/>
      <c r="AX1282" s="48"/>
      <c r="AY1282" s="48"/>
      <c r="AZ1282" s="48"/>
      <c r="BA1282" s="48"/>
      <c r="BB1282" s="48"/>
      <c r="BC1282" s="48"/>
      <c r="BD1282" s="48"/>
      <c r="BE1282" s="48"/>
      <c r="BF1282" s="48"/>
      <c r="BG1282" s="48"/>
      <c r="BH1282" s="48"/>
      <c r="BI1282" s="48"/>
      <c r="BJ1282" s="48"/>
      <c r="BK1282" s="48"/>
      <c r="BL1282" s="48"/>
      <c r="BM1282" s="48"/>
      <c r="BN1282" s="48"/>
      <c r="BO1282" s="48"/>
      <c r="BP1282" s="48"/>
      <c r="BQ1282" s="48"/>
      <c r="BR1282" s="48"/>
      <c r="BS1282" s="48"/>
      <c r="BT1282" s="48"/>
      <c r="BU1282" s="48"/>
      <c r="BV1282" s="48"/>
      <c r="BW1282" s="48"/>
      <c r="BX1282" s="48"/>
      <c r="BY1282" s="48"/>
      <c r="BZ1282" s="48"/>
      <c r="CA1282" s="48"/>
      <c r="CB1282" s="48"/>
      <c r="CC1282" s="48"/>
      <c r="CD1282" s="48"/>
      <c r="CE1282" s="48"/>
      <c r="CF1282" s="48"/>
      <c r="CG1282" s="48"/>
      <c r="CH1282" s="48"/>
      <c r="CI1282" s="48"/>
      <c r="CJ1282" s="48"/>
      <c r="CK1282" s="48"/>
      <c r="CL1282" s="48"/>
      <c r="CM1282" s="48"/>
      <c r="CN1282" s="48"/>
      <c r="CO1282" s="48"/>
      <c r="CP1282" s="48"/>
      <c r="CQ1282" s="48"/>
      <c r="CR1282" s="48"/>
      <c r="CS1282" s="48"/>
      <c r="CT1282" s="48"/>
      <c r="CU1282" s="48"/>
      <c r="CV1282" s="48"/>
      <c r="CW1282" s="48"/>
      <c r="CX1282" s="48"/>
      <c r="CY1282" s="48"/>
      <c r="CZ1282" s="48"/>
      <c r="DA1282" s="48"/>
      <c r="DB1282" s="48"/>
      <c r="DC1282" s="48"/>
      <c r="DD1282" s="48"/>
      <c r="DE1282" s="48"/>
      <c r="DF1282" s="48"/>
      <c r="DG1282" s="48"/>
      <c r="DH1282" s="48"/>
      <c r="DI1282" s="48"/>
      <c r="DJ1282" s="48"/>
      <c r="DK1282" s="48"/>
      <c r="DL1282" s="48"/>
      <c r="DM1282" s="48"/>
      <c r="DN1282" s="48"/>
      <c r="DO1282" s="48"/>
      <c r="DP1282" s="48"/>
      <c r="DQ1282" s="48"/>
      <c r="DR1282" s="48"/>
      <c r="DS1282" s="48"/>
      <c r="DT1282" s="48"/>
      <c r="DU1282" s="48"/>
      <c r="DV1282" s="48"/>
      <c r="DW1282" s="48"/>
      <c r="DX1282" s="48"/>
      <c r="DY1282" s="48"/>
      <c r="DZ1282" s="48"/>
      <c r="EA1282" s="48"/>
      <c r="EB1282" s="48"/>
      <c r="EC1282" s="48"/>
      <c r="ED1282" s="48"/>
      <c r="EE1282" s="48"/>
      <c r="EF1282" s="48"/>
      <c r="EG1282" s="48"/>
      <c r="EH1282" s="48"/>
      <c r="EI1282" s="48"/>
      <c r="EJ1282" s="48"/>
      <c r="EK1282" s="48"/>
      <c r="EL1282" s="48"/>
      <c r="EM1282" s="48"/>
      <c r="EN1282" s="48"/>
      <c r="EO1282" s="48"/>
      <c r="EP1282" s="48"/>
      <c r="EQ1282" s="48"/>
      <c r="ER1282" s="48"/>
      <c r="ES1282" s="48"/>
      <c r="ET1282" s="48"/>
      <c r="EU1282" s="48"/>
      <c r="EV1282" s="48"/>
      <c r="EW1282" s="48"/>
      <c r="EX1282" s="48"/>
      <c r="EY1282" s="48"/>
      <c r="EZ1282" s="48"/>
      <c r="FA1282" s="48"/>
      <c r="FB1282" s="48"/>
      <c r="FC1282" s="48"/>
      <c r="FD1282" s="48"/>
      <c r="FE1282" s="48"/>
      <c r="FF1282" s="48"/>
      <c r="FG1282" s="48"/>
      <c r="FH1282" s="48"/>
      <c r="FI1282" s="48"/>
      <c r="FJ1282" s="48"/>
      <c r="FK1282" s="48"/>
      <c r="FL1282" s="48"/>
      <c r="FM1282" s="48"/>
      <c r="FN1282" s="48"/>
      <c r="FO1282" s="48"/>
      <c r="FP1282" s="48"/>
      <c r="FQ1282" s="48"/>
      <c r="FR1282" s="48"/>
      <c r="FS1282" s="48"/>
      <c r="FT1282" s="48"/>
      <c r="FU1282" s="48"/>
      <c r="FV1282" s="48"/>
      <c r="FW1282" s="48"/>
      <c r="FX1282" s="48"/>
      <c r="FY1282" s="48"/>
      <c r="FZ1282" s="48"/>
      <c r="GA1282" s="48"/>
      <c r="GB1282" s="48"/>
      <c r="GC1282" s="48"/>
      <c r="GD1282" s="48"/>
      <c r="GE1282" s="48"/>
      <c r="GF1282" s="48"/>
      <c r="GG1282" s="48"/>
      <c r="GH1282" s="48"/>
      <c r="GI1282" s="48"/>
      <c r="GJ1282" s="48"/>
      <c r="GK1282" s="48"/>
      <c r="GL1282" s="48"/>
      <c r="GM1282" s="48"/>
      <c r="GN1282" s="48"/>
      <c r="GO1282" s="48"/>
      <c r="GP1282" s="48"/>
      <c r="GQ1282" s="48"/>
      <c r="GR1282" s="48"/>
      <c r="GS1282" s="48"/>
      <c r="GT1282" s="48"/>
      <c r="GU1282" s="48"/>
      <c r="GV1282" s="48"/>
      <c r="GW1282" s="48"/>
      <c r="GX1282" s="48"/>
      <c r="GY1282" s="48"/>
      <c r="GZ1282" s="48"/>
      <c r="HA1282" s="48"/>
      <c r="HB1282" s="48"/>
      <c r="HC1282" s="48"/>
      <c r="HD1282" s="48"/>
      <c r="HE1282" s="48"/>
      <c r="HF1282" s="48"/>
      <c r="HG1282" s="48"/>
      <c r="HH1282" s="48"/>
      <c r="HI1282" s="48"/>
      <c r="HJ1282" s="48"/>
      <c r="HK1282" s="48"/>
      <c r="HL1282" s="48"/>
      <c r="HM1282" s="48"/>
      <c r="HN1282" s="48"/>
      <c r="HO1282" s="48"/>
      <c r="HP1282" s="48"/>
      <c r="HQ1282" s="48"/>
      <c r="HR1282" s="48"/>
      <c r="HS1282" s="48"/>
      <c r="HT1282" s="48"/>
      <c r="HU1282" s="48"/>
      <c r="HV1282" s="48"/>
      <c r="HW1282" s="48"/>
      <c r="HX1282" s="48"/>
      <c r="HY1282" s="48"/>
      <c r="HZ1282" s="48"/>
      <c r="IA1282" s="48"/>
      <c r="IB1282" s="48"/>
      <c r="IC1282" s="48"/>
      <c r="ID1282" s="48"/>
      <c r="IE1282" s="48"/>
      <c r="IF1282" s="48"/>
      <c r="IG1282" s="48"/>
      <c r="IH1282" s="48"/>
      <c r="II1282" s="48"/>
      <c r="IJ1282" s="48"/>
      <c r="IK1282" s="48"/>
      <c r="IL1282" s="48"/>
      <c r="IM1282" s="48"/>
      <c r="IN1282" s="48"/>
      <c r="IO1282" s="48"/>
      <c r="IP1282" s="48"/>
      <c r="IQ1282" s="48"/>
      <c r="IR1282" s="48"/>
      <c r="IS1282" s="48"/>
      <c r="IT1282" s="48"/>
      <c r="IU1282" s="48"/>
      <c r="IV1282" s="48"/>
      <c r="IW1282" s="48"/>
      <c r="IX1282" s="48"/>
      <c r="IY1282" s="48"/>
      <c r="IZ1282" s="48"/>
      <c r="JA1282" s="48"/>
      <c r="JB1282" s="49"/>
      <c r="JC1282" s="49"/>
      <c r="JD1282" s="49"/>
      <c r="JE1282" s="49"/>
      <c r="JF1282" s="49"/>
      <c r="JG1282" s="49"/>
      <c r="JH1282" s="49"/>
      <c r="JI1282" s="49"/>
      <c r="JJ1282" s="49"/>
      <c r="JK1282" s="49"/>
      <c r="JL1282" s="49"/>
      <c r="JM1282" s="49"/>
    </row>
    <row r="1283" spans="2:273" ht="20.25" customHeight="1">
      <c r="B1283" s="116" t="s">
        <v>3944</v>
      </c>
      <c r="C1283" s="107">
        <v>20191</v>
      </c>
      <c r="D1283" s="108">
        <v>2019</v>
      </c>
      <c r="E1283" s="38" t="s">
        <v>1244</v>
      </c>
      <c r="F1283" s="141"/>
      <c r="G1283" s="353"/>
      <c r="H1283" s="3" t="s">
        <v>3945</v>
      </c>
      <c r="I1283" s="3" t="s">
        <v>103</v>
      </c>
      <c r="J1283" s="79">
        <v>46</v>
      </c>
      <c r="K1283" s="193">
        <v>1348254</v>
      </c>
      <c r="L1283" s="3" t="s">
        <v>2674</v>
      </c>
      <c r="M1283" s="3" t="s">
        <v>203</v>
      </c>
      <c r="N1283" s="215">
        <v>1</v>
      </c>
      <c r="O1283" s="77">
        <v>3</v>
      </c>
      <c r="P1283" s="77">
        <v>6</v>
      </c>
      <c r="Q1283" s="3" t="s">
        <v>55</v>
      </c>
      <c r="R1283" s="3" t="s">
        <v>3946</v>
      </c>
      <c r="S1283" s="6"/>
      <c r="T1283" s="6"/>
      <c r="Y1283" s="6"/>
      <c r="Z1283" s="6"/>
      <c r="AF1283" s="48"/>
      <c r="AG1283" s="48"/>
      <c r="AH1283" s="48"/>
      <c r="AI1283" s="48"/>
      <c r="AJ1283" s="48"/>
      <c r="AK1283" s="48"/>
      <c r="AL1283" s="48"/>
      <c r="AM1283" s="48"/>
      <c r="AN1283" s="48"/>
      <c r="AO1283" s="48"/>
      <c r="AP1283" s="48"/>
      <c r="AQ1283" s="48"/>
      <c r="AR1283" s="48"/>
      <c r="AS1283" s="48"/>
      <c r="AT1283" s="48"/>
      <c r="AU1283" s="48"/>
      <c r="AV1283" s="48"/>
      <c r="AW1283" s="48"/>
      <c r="AX1283" s="48"/>
      <c r="AY1283" s="48"/>
      <c r="AZ1283" s="48"/>
      <c r="BA1283" s="48"/>
      <c r="BB1283" s="48"/>
      <c r="BC1283" s="48"/>
      <c r="BD1283" s="48"/>
      <c r="BE1283" s="48"/>
      <c r="BF1283" s="48"/>
      <c r="BG1283" s="48"/>
      <c r="BH1283" s="48"/>
      <c r="BI1283" s="48"/>
      <c r="BJ1283" s="48"/>
      <c r="BK1283" s="48"/>
      <c r="BL1283" s="48"/>
      <c r="BM1283" s="48"/>
      <c r="BN1283" s="48"/>
      <c r="BO1283" s="48"/>
      <c r="BP1283" s="48"/>
      <c r="BQ1283" s="48"/>
      <c r="BR1283" s="48"/>
      <c r="BS1283" s="48"/>
      <c r="BT1283" s="48"/>
      <c r="BU1283" s="48"/>
      <c r="BV1283" s="48"/>
      <c r="BW1283" s="48"/>
      <c r="BX1283" s="48"/>
      <c r="BY1283" s="48"/>
      <c r="BZ1283" s="48"/>
      <c r="CA1283" s="48"/>
      <c r="CB1283" s="48"/>
      <c r="CC1283" s="48"/>
      <c r="CD1283" s="48"/>
      <c r="CE1283" s="48"/>
      <c r="CF1283" s="48"/>
      <c r="CG1283" s="48"/>
      <c r="CH1283" s="48"/>
      <c r="CI1283" s="48"/>
      <c r="CJ1283" s="48"/>
      <c r="CK1283" s="48"/>
      <c r="CL1283" s="48"/>
      <c r="CM1283" s="48"/>
      <c r="CN1283" s="48"/>
      <c r="CO1283" s="48"/>
      <c r="CP1283" s="48"/>
      <c r="CQ1283" s="48"/>
      <c r="CR1283" s="48"/>
      <c r="CS1283" s="48"/>
      <c r="CT1283" s="48"/>
      <c r="CU1283" s="48"/>
      <c r="CV1283" s="48"/>
      <c r="CW1283" s="48"/>
      <c r="CX1283" s="48"/>
      <c r="CY1283" s="48"/>
      <c r="CZ1283" s="48"/>
      <c r="DA1283" s="48"/>
      <c r="DB1283" s="48"/>
      <c r="DC1283" s="48"/>
      <c r="DD1283" s="48"/>
      <c r="DE1283" s="48"/>
      <c r="DF1283" s="48"/>
      <c r="DG1283" s="48"/>
      <c r="DH1283" s="48"/>
      <c r="DI1283" s="48"/>
      <c r="DJ1283" s="48"/>
      <c r="DK1283" s="48"/>
      <c r="DL1283" s="48"/>
      <c r="DM1283" s="48"/>
      <c r="DN1283" s="48"/>
      <c r="DO1283" s="48"/>
      <c r="DP1283" s="48"/>
      <c r="DQ1283" s="48"/>
      <c r="DR1283" s="48"/>
      <c r="DS1283" s="48"/>
      <c r="DT1283" s="48"/>
      <c r="DU1283" s="48"/>
      <c r="DV1283" s="48"/>
      <c r="DW1283" s="48"/>
      <c r="DX1283" s="48"/>
      <c r="DY1283" s="48"/>
      <c r="DZ1283" s="48"/>
      <c r="EA1283" s="48"/>
      <c r="EB1283" s="48"/>
      <c r="EC1283" s="48"/>
      <c r="ED1283" s="48"/>
      <c r="EE1283" s="48"/>
      <c r="EF1283" s="48"/>
      <c r="EG1283" s="48"/>
      <c r="EH1283" s="48"/>
      <c r="EI1283" s="48"/>
      <c r="EJ1283" s="48"/>
      <c r="EK1283" s="48"/>
      <c r="EL1283" s="48"/>
      <c r="EM1283" s="48"/>
      <c r="EN1283" s="48"/>
      <c r="EO1283" s="48"/>
      <c r="EP1283" s="48"/>
      <c r="EQ1283" s="48"/>
      <c r="ER1283" s="48"/>
      <c r="ES1283" s="48"/>
      <c r="ET1283" s="48"/>
      <c r="EU1283" s="48"/>
      <c r="EV1283" s="48"/>
      <c r="EW1283" s="48"/>
      <c r="EX1283" s="48"/>
      <c r="EY1283" s="48"/>
      <c r="EZ1283" s="48"/>
      <c r="FA1283" s="48"/>
      <c r="FB1283" s="48"/>
      <c r="FC1283" s="48"/>
      <c r="FD1283" s="48"/>
      <c r="FE1283" s="48"/>
      <c r="FF1283" s="48"/>
      <c r="FG1283" s="48"/>
      <c r="FH1283" s="48"/>
      <c r="FI1283" s="48"/>
      <c r="FJ1283" s="48"/>
      <c r="FK1283" s="48"/>
      <c r="FL1283" s="48"/>
      <c r="FM1283" s="48"/>
      <c r="FN1283" s="48"/>
      <c r="FO1283" s="48"/>
      <c r="FP1283" s="48"/>
      <c r="FQ1283" s="48"/>
      <c r="FR1283" s="48"/>
      <c r="FS1283" s="48"/>
      <c r="FT1283" s="48"/>
      <c r="FU1283" s="48"/>
      <c r="FV1283" s="48"/>
      <c r="FW1283" s="48"/>
      <c r="FX1283" s="48"/>
      <c r="FY1283" s="48"/>
      <c r="FZ1283" s="48"/>
      <c r="GA1283" s="48"/>
      <c r="GB1283" s="48"/>
      <c r="GC1283" s="48"/>
      <c r="GD1283" s="48"/>
      <c r="GE1283" s="48"/>
      <c r="GF1283" s="48"/>
      <c r="GG1283" s="48"/>
      <c r="GH1283" s="48"/>
      <c r="GI1283" s="48"/>
      <c r="GJ1283" s="48"/>
      <c r="GK1283" s="48"/>
      <c r="GL1283" s="48"/>
      <c r="GM1283" s="48"/>
      <c r="GN1283" s="48"/>
      <c r="GO1283" s="48"/>
      <c r="GP1283" s="48"/>
      <c r="GQ1283" s="48"/>
      <c r="GR1283" s="48"/>
      <c r="GS1283" s="48"/>
      <c r="GT1283" s="48"/>
      <c r="GU1283" s="48"/>
      <c r="GV1283" s="48"/>
      <c r="GW1283" s="48"/>
      <c r="GX1283" s="48"/>
      <c r="GY1283" s="48"/>
      <c r="GZ1283" s="48"/>
      <c r="HA1283" s="48"/>
      <c r="HB1283" s="48"/>
      <c r="HC1283" s="48"/>
      <c r="HD1283" s="48"/>
      <c r="HE1283" s="48"/>
      <c r="HF1283" s="48"/>
      <c r="HG1283" s="48"/>
      <c r="HH1283" s="48"/>
      <c r="HI1283" s="48"/>
      <c r="HJ1283" s="48"/>
      <c r="HK1283" s="48"/>
      <c r="HL1283" s="48"/>
      <c r="HM1283" s="48"/>
      <c r="HN1283" s="48"/>
      <c r="HO1283" s="48"/>
      <c r="HP1283" s="48"/>
      <c r="HQ1283" s="48"/>
      <c r="HR1283" s="48"/>
      <c r="HS1283" s="48"/>
      <c r="HT1283" s="48"/>
      <c r="HU1283" s="48"/>
      <c r="HV1283" s="48"/>
      <c r="HW1283" s="48"/>
      <c r="HX1283" s="48"/>
      <c r="HY1283" s="48"/>
      <c r="HZ1283" s="48"/>
      <c r="IA1283" s="48"/>
      <c r="IB1283" s="48"/>
      <c r="IC1283" s="48"/>
      <c r="ID1283" s="48"/>
      <c r="IE1283" s="48"/>
      <c r="IF1283" s="48"/>
      <c r="IG1283" s="48"/>
      <c r="IH1283" s="48"/>
      <c r="II1283" s="48"/>
      <c r="IJ1283" s="48"/>
      <c r="IK1283" s="48"/>
      <c r="IL1283" s="48"/>
      <c r="IM1283" s="48"/>
      <c r="IN1283" s="48"/>
      <c r="IO1283" s="48"/>
      <c r="IP1283" s="48"/>
      <c r="IQ1283" s="48"/>
      <c r="IR1283" s="48"/>
      <c r="IS1283" s="48"/>
      <c r="IT1283" s="48"/>
      <c r="IU1283" s="48"/>
      <c r="IV1283" s="48"/>
      <c r="IW1283" s="48"/>
      <c r="IX1283" s="48"/>
      <c r="IY1283" s="48"/>
      <c r="IZ1283" s="48"/>
      <c r="JA1283" s="48"/>
      <c r="JB1283" s="49"/>
      <c r="JC1283" s="49"/>
      <c r="JD1283" s="49"/>
      <c r="JE1283" s="49"/>
      <c r="JF1283" s="49"/>
      <c r="JG1283" s="49"/>
      <c r="JH1283" s="49"/>
      <c r="JI1283" s="49"/>
      <c r="JJ1283" s="49"/>
      <c r="JK1283" s="49"/>
      <c r="JL1283" s="49"/>
      <c r="JM1283" s="49"/>
    </row>
    <row r="1284" spans="2:273" ht="20.25" customHeight="1">
      <c r="B1284" s="117" t="s">
        <v>1248</v>
      </c>
      <c r="C1284" s="118">
        <v>20181</v>
      </c>
      <c r="D1284" s="108">
        <v>2018</v>
      </c>
      <c r="E1284" s="38" t="s">
        <v>1244</v>
      </c>
      <c r="F1284" s="141"/>
      <c r="G1284" s="353"/>
      <c r="H1284" s="3" t="s">
        <v>1249</v>
      </c>
      <c r="I1284" s="3"/>
      <c r="J1284" s="79">
        <v>60</v>
      </c>
      <c r="K1284" s="193">
        <v>1386867</v>
      </c>
      <c r="L1284" s="3" t="s">
        <v>2674</v>
      </c>
      <c r="M1284" s="3" t="s">
        <v>203</v>
      </c>
      <c r="N1284" s="215">
        <v>1</v>
      </c>
      <c r="O1284" s="79">
        <v>3</v>
      </c>
      <c r="P1284" s="77">
        <v>6</v>
      </c>
      <c r="Q1284" s="4"/>
      <c r="R1284" s="3" t="s">
        <v>52</v>
      </c>
      <c r="S1284" s="13">
        <v>9</v>
      </c>
      <c r="T1284" s="13">
        <v>10</v>
      </c>
      <c r="U1284" s="7"/>
      <c r="V1284" s="7"/>
      <c r="W1284" s="7"/>
      <c r="X1284" s="7"/>
      <c r="Y1284" s="13">
        <v>8</v>
      </c>
      <c r="AA1284" s="7"/>
      <c r="AB1284" s="7"/>
      <c r="AC1284" s="7"/>
      <c r="AD1284" s="7"/>
      <c r="AF1284" s="37"/>
      <c r="AG1284" s="37"/>
      <c r="AH1284" s="37"/>
      <c r="AI1284" s="37"/>
      <c r="AJ1284" s="37"/>
      <c r="AK1284" s="37"/>
      <c r="AL1284" s="37"/>
      <c r="AM1284" s="37"/>
      <c r="AN1284" s="37"/>
      <c r="AO1284" s="37"/>
      <c r="AP1284" s="37"/>
      <c r="AQ1284" s="37"/>
      <c r="AR1284" s="37"/>
      <c r="AS1284" s="37"/>
      <c r="AT1284" s="37"/>
      <c r="AU1284" s="37"/>
      <c r="AV1284" s="37"/>
      <c r="AW1284" s="37"/>
      <c r="AX1284" s="37"/>
      <c r="AY1284" s="37"/>
      <c r="AZ1284" s="37"/>
      <c r="BA1284" s="37"/>
      <c r="BB1284" s="37"/>
      <c r="BC1284" s="37"/>
      <c r="BD1284" s="37"/>
      <c r="BE1284" s="37"/>
      <c r="BF1284" s="37"/>
      <c r="BG1284" s="37"/>
      <c r="BH1284" s="37"/>
      <c r="BI1284" s="37"/>
      <c r="BJ1284" s="37"/>
      <c r="BK1284" s="37"/>
      <c r="BL1284" s="37"/>
      <c r="BM1284" s="37"/>
      <c r="BN1284" s="37"/>
      <c r="BO1284" s="37"/>
      <c r="BP1284" s="37"/>
      <c r="BQ1284" s="37"/>
      <c r="BR1284" s="37"/>
      <c r="BS1284" s="37"/>
      <c r="BT1284" s="37"/>
      <c r="BU1284" s="37"/>
      <c r="BV1284" s="37"/>
      <c r="BW1284" s="37"/>
      <c r="BX1284" s="37"/>
      <c r="BY1284" s="37"/>
      <c r="BZ1284" s="37"/>
      <c r="CA1284" s="37"/>
      <c r="CB1284" s="37"/>
      <c r="CC1284" s="37"/>
      <c r="CD1284" s="37"/>
      <c r="CE1284" s="37"/>
      <c r="CF1284" s="37"/>
      <c r="CG1284" s="37"/>
      <c r="CH1284" s="37"/>
      <c r="CI1284" s="37"/>
      <c r="CJ1284" s="37"/>
      <c r="CK1284" s="37"/>
      <c r="CL1284" s="37"/>
      <c r="CM1284" s="37"/>
      <c r="CN1284" s="37"/>
      <c r="CO1284" s="37"/>
      <c r="CP1284" s="37"/>
      <c r="CQ1284" s="37"/>
      <c r="CR1284" s="37"/>
      <c r="CS1284" s="37"/>
      <c r="CT1284" s="37"/>
      <c r="CU1284" s="37"/>
      <c r="CV1284" s="37"/>
      <c r="CW1284" s="37"/>
      <c r="CX1284" s="37"/>
      <c r="CY1284" s="37"/>
      <c r="CZ1284" s="37"/>
      <c r="DA1284" s="37"/>
      <c r="DB1284" s="37"/>
      <c r="DC1284" s="37"/>
      <c r="DD1284" s="37"/>
      <c r="DE1284" s="37"/>
      <c r="DF1284" s="37"/>
      <c r="DG1284" s="37"/>
      <c r="DH1284" s="37"/>
      <c r="DI1284" s="37"/>
      <c r="DJ1284" s="37"/>
      <c r="DK1284" s="37"/>
      <c r="DL1284" s="37"/>
      <c r="DM1284" s="37"/>
      <c r="DN1284" s="37"/>
      <c r="DO1284" s="37"/>
      <c r="DP1284" s="37"/>
      <c r="DQ1284" s="37"/>
      <c r="DR1284" s="37"/>
      <c r="DS1284" s="37"/>
      <c r="DT1284" s="37"/>
      <c r="DU1284" s="37"/>
      <c r="DV1284" s="37"/>
      <c r="DW1284" s="37"/>
      <c r="DX1284" s="37"/>
      <c r="DY1284" s="37"/>
      <c r="DZ1284" s="37"/>
      <c r="EA1284" s="37"/>
      <c r="EB1284" s="37"/>
      <c r="EC1284" s="37"/>
      <c r="ED1284" s="37"/>
      <c r="EE1284" s="37"/>
      <c r="EF1284" s="37"/>
      <c r="EG1284" s="37"/>
      <c r="EH1284" s="37"/>
      <c r="EI1284" s="37"/>
      <c r="EJ1284" s="37"/>
      <c r="EK1284" s="37"/>
      <c r="EL1284" s="37"/>
      <c r="EM1284" s="37"/>
      <c r="EN1284" s="37"/>
      <c r="EO1284" s="37"/>
      <c r="EP1284" s="37"/>
      <c r="EQ1284" s="37"/>
      <c r="ER1284" s="37"/>
      <c r="ES1284" s="37"/>
      <c r="ET1284" s="37"/>
      <c r="EU1284" s="37"/>
      <c r="EV1284" s="37"/>
      <c r="EW1284" s="37"/>
      <c r="EX1284" s="37"/>
      <c r="EY1284" s="37"/>
      <c r="EZ1284" s="37"/>
      <c r="FA1284" s="37"/>
      <c r="FB1284" s="37"/>
      <c r="FC1284" s="37"/>
      <c r="FD1284" s="37"/>
      <c r="FE1284" s="37"/>
      <c r="FF1284" s="37"/>
      <c r="FG1284" s="37"/>
      <c r="FH1284" s="37"/>
      <c r="FI1284" s="37"/>
      <c r="FJ1284" s="37"/>
      <c r="FK1284" s="37"/>
      <c r="FL1284" s="37"/>
      <c r="FM1284" s="37"/>
      <c r="FN1284" s="37"/>
      <c r="FO1284" s="37"/>
      <c r="FP1284" s="37"/>
      <c r="FQ1284" s="37"/>
      <c r="FR1284" s="37"/>
      <c r="FS1284" s="37"/>
      <c r="FT1284" s="37"/>
      <c r="FU1284" s="37"/>
      <c r="FV1284" s="37"/>
      <c r="FW1284" s="37"/>
      <c r="FX1284" s="37"/>
      <c r="FY1284" s="37"/>
      <c r="FZ1284" s="37"/>
      <c r="GA1284" s="37"/>
      <c r="GB1284" s="37"/>
      <c r="GC1284" s="37"/>
      <c r="GD1284" s="37"/>
      <c r="GE1284" s="37"/>
      <c r="GF1284" s="37"/>
      <c r="GG1284" s="37"/>
      <c r="GH1284" s="37"/>
      <c r="GI1284" s="37"/>
      <c r="GJ1284" s="37"/>
      <c r="GK1284" s="37"/>
      <c r="GL1284" s="37"/>
      <c r="GM1284" s="37"/>
      <c r="GN1284" s="37"/>
      <c r="GO1284" s="37"/>
      <c r="GP1284" s="37"/>
      <c r="GQ1284" s="37"/>
      <c r="GR1284" s="37"/>
      <c r="GS1284" s="37"/>
      <c r="GT1284" s="37"/>
      <c r="GU1284" s="37"/>
      <c r="GV1284" s="37"/>
      <c r="GW1284" s="37"/>
      <c r="GX1284" s="37"/>
      <c r="GY1284" s="37"/>
      <c r="GZ1284" s="37"/>
      <c r="HA1284" s="37"/>
      <c r="HB1284" s="37"/>
      <c r="HC1284" s="37"/>
      <c r="HD1284" s="37"/>
      <c r="HE1284" s="37"/>
      <c r="HF1284" s="37"/>
      <c r="HG1284" s="37"/>
      <c r="HH1284" s="37"/>
      <c r="HI1284" s="37"/>
      <c r="HJ1284" s="37"/>
      <c r="HK1284" s="37"/>
      <c r="HL1284" s="37"/>
      <c r="HM1284" s="37"/>
      <c r="HN1284" s="37"/>
      <c r="HO1284" s="37"/>
      <c r="HP1284" s="37"/>
      <c r="HQ1284" s="37"/>
      <c r="HR1284" s="37"/>
      <c r="HS1284" s="37"/>
      <c r="HT1284" s="37"/>
      <c r="HU1284" s="37"/>
      <c r="HV1284" s="37"/>
      <c r="HW1284" s="37"/>
      <c r="HX1284" s="37"/>
      <c r="HY1284" s="37"/>
      <c r="HZ1284" s="37"/>
      <c r="IA1284" s="37"/>
      <c r="IB1284" s="37"/>
      <c r="IC1284" s="37"/>
      <c r="ID1284" s="37"/>
      <c r="IE1284" s="37"/>
      <c r="IF1284" s="37"/>
      <c r="IG1284" s="37"/>
      <c r="IH1284" s="37"/>
      <c r="II1284" s="37"/>
      <c r="IJ1284" s="37"/>
      <c r="IK1284" s="37"/>
      <c r="IL1284" s="37"/>
      <c r="IM1284" s="37"/>
      <c r="IN1284" s="37"/>
      <c r="IO1284" s="37"/>
      <c r="IP1284" s="37"/>
      <c r="IQ1284" s="37"/>
      <c r="IR1284" s="37"/>
      <c r="IS1284" s="37"/>
      <c r="IT1284" s="37"/>
      <c r="IU1284" s="37"/>
      <c r="IV1284" s="37"/>
      <c r="IW1284" s="37"/>
      <c r="IX1284" s="37"/>
      <c r="IY1284" s="37"/>
      <c r="IZ1284" s="37"/>
      <c r="JA1284" s="37"/>
      <c r="JB1284" s="37"/>
      <c r="JC1284" s="37"/>
      <c r="JD1284" s="37"/>
      <c r="JE1284" s="37"/>
      <c r="JF1284" s="37"/>
      <c r="JG1284" s="37"/>
      <c r="JH1284" s="37"/>
      <c r="JI1284" s="37"/>
      <c r="JJ1284" s="37"/>
      <c r="JK1284" s="37"/>
      <c r="JL1284" s="37"/>
      <c r="JM1284" s="37"/>
    </row>
    <row r="1285" spans="2:273" ht="20.25" customHeight="1">
      <c r="B1285" s="116" t="s">
        <v>3970</v>
      </c>
      <c r="C1285" s="107">
        <v>20192</v>
      </c>
      <c r="D1285" s="108">
        <v>2019</v>
      </c>
      <c r="E1285" s="38" t="s">
        <v>1244</v>
      </c>
      <c r="F1285" s="141"/>
      <c r="G1285" s="353"/>
      <c r="H1285" s="3" t="s">
        <v>3971</v>
      </c>
      <c r="I1285" s="3" t="s">
        <v>37</v>
      </c>
      <c r="J1285" s="79">
        <v>38</v>
      </c>
      <c r="K1285" s="193">
        <v>1500000</v>
      </c>
      <c r="L1285" s="3" t="s">
        <v>2674</v>
      </c>
      <c r="M1285" s="3" t="s">
        <v>203</v>
      </c>
      <c r="N1285" s="215">
        <v>1</v>
      </c>
      <c r="O1285" s="77">
        <v>3</v>
      </c>
      <c r="P1285" s="77">
        <v>6</v>
      </c>
      <c r="Q1285" s="3" t="s">
        <v>47</v>
      </c>
      <c r="R1285" s="3" t="s">
        <v>390</v>
      </c>
      <c r="S1285" s="6"/>
      <c r="T1285" s="6"/>
      <c r="Y1285" s="6"/>
      <c r="Z1285" s="6"/>
      <c r="AF1285" s="48"/>
      <c r="AG1285" s="48"/>
      <c r="AH1285" s="48"/>
      <c r="AI1285" s="48"/>
      <c r="AJ1285" s="48"/>
      <c r="AK1285" s="48"/>
      <c r="AL1285" s="48"/>
      <c r="AM1285" s="48"/>
      <c r="AN1285" s="48"/>
      <c r="AO1285" s="48"/>
      <c r="AP1285" s="48"/>
      <c r="AQ1285" s="48"/>
      <c r="AR1285" s="48"/>
      <c r="AS1285" s="48"/>
      <c r="AT1285" s="48"/>
      <c r="AU1285" s="48"/>
      <c r="AV1285" s="48"/>
      <c r="AW1285" s="48"/>
      <c r="AX1285" s="48"/>
      <c r="AY1285" s="48"/>
      <c r="AZ1285" s="48"/>
      <c r="BA1285" s="48"/>
      <c r="BB1285" s="48"/>
      <c r="BC1285" s="48"/>
      <c r="BD1285" s="48"/>
      <c r="BE1285" s="48"/>
      <c r="BF1285" s="48"/>
      <c r="BG1285" s="48"/>
      <c r="BH1285" s="48"/>
      <c r="BI1285" s="48"/>
      <c r="BJ1285" s="48"/>
      <c r="BK1285" s="48"/>
      <c r="BL1285" s="48"/>
      <c r="BM1285" s="48"/>
      <c r="BN1285" s="48"/>
      <c r="BO1285" s="48"/>
      <c r="BP1285" s="48"/>
      <c r="BQ1285" s="48"/>
      <c r="BR1285" s="48"/>
      <c r="BS1285" s="48"/>
      <c r="BT1285" s="48"/>
      <c r="BU1285" s="48"/>
      <c r="BV1285" s="48"/>
      <c r="BW1285" s="48"/>
      <c r="BX1285" s="48"/>
      <c r="BY1285" s="48"/>
      <c r="BZ1285" s="48"/>
      <c r="CA1285" s="48"/>
      <c r="CB1285" s="48"/>
      <c r="CC1285" s="48"/>
      <c r="CD1285" s="48"/>
      <c r="CE1285" s="48"/>
      <c r="CF1285" s="48"/>
      <c r="CG1285" s="48"/>
      <c r="CH1285" s="48"/>
      <c r="CI1285" s="48"/>
      <c r="CJ1285" s="48"/>
      <c r="CK1285" s="48"/>
      <c r="CL1285" s="48"/>
      <c r="CM1285" s="48"/>
      <c r="CN1285" s="48"/>
      <c r="CO1285" s="48"/>
      <c r="CP1285" s="48"/>
      <c r="CQ1285" s="48"/>
      <c r="CR1285" s="48"/>
      <c r="CS1285" s="48"/>
      <c r="CT1285" s="48"/>
      <c r="CU1285" s="48"/>
      <c r="CV1285" s="48"/>
      <c r="CW1285" s="48"/>
      <c r="CX1285" s="48"/>
      <c r="CY1285" s="48"/>
      <c r="CZ1285" s="48"/>
      <c r="DA1285" s="48"/>
      <c r="DB1285" s="48"/>
      <c r="DC1285" s="48"/>
      <c r="DD1285" s="48"/>
      <c r="DE1285" s="48"/>
      <c r="DF1285" s="48"/>
      <c r="DG1285" s="48"/>
      <c r="DH1285" s="48"/>
      <c r="DI1285" s="48"/>
      <c r="DJ1285" s="48"/>
      <c r="DK1285" s="48"/>
      <c r="DL1285" s="48"/>
      <c r="DM1285" s="48"/>
      <c r="DN1285" s="48"/>
      <c r="DO1285" s="48"/>
      <c r="DP1285" s="48"/>
      <c r="DQ1285" s="48"/>
      <c r="DR1285" s="48"/>
      <c r="DS1285" s="48"/>
      <c r="DT1285" s="48"/>
      <c r="DU1285" s="48"/>
      <c r="DV1285" s="48"/>
      <c r="DW1285" s="48"/>
      <c r="DX1285" s="48"/>
      <c r="DY1285" s="48"/>
      <c r="DZ1285" s="48"/>
      <c r="EA1285" s="48"/>
      <c r="EB1285" s="48"/>
      <c r="EC1285" s="48"/>
      <c r="ED1285" s="48"/>
      <c r="EE1285" s="48"/>
      <c r="EF1285" s="48"/>
      <c r="EG1285" s="48"/>
      <c r="EH1285" s="48"/>
      <c r="EI1285" s="48"/>
      <c r="EJ1285" s="48"/>
      <c r="EK1285" s="48"/>
      <c r="EL1285" s="48"/>
      <c r="EM1285" s="48"/>
      <c r="EN1285" s="48"/>
      <c r="EO1285" s="48"/>
      <c r="EP1285" s="48"/>
      <c r="EQ1285" s="48"/>
      <c r="ER1285" s="48"/>
      <c r="ES1285" s="48"/>
      <c r="ET1285" s="48"/>
      <c r="EU1285" s="48"/>
      <c r="EV1285" s="48"/>
      <c r="EW1285" s="48"/>
      <c r="EX1285" s="48"/>
      <c r="EY1285" s="48"/>
      <c r="EZ1285" s="48"/>
      <c r="FA1285" s="48"/>
      <c r="FB1285" s="48"/>
      <c r="FC1285" s="48"/>
      <c r="FD1285" s="48"/>
      <c r="FE1285" s="48"/>
      <c r="FF1285" s="48"/>
      <c r="FG1285" s="48"/>
      <c r="FH1285" s="48"/>
      <c r="FI1285" s="48"/>
      <c r="FJ1285" s="48"/>
      <c r="FK1285" s="48"/>
      <c r="FL1285" s="48"/>
      <c r="FM1285" s="48"/>
      <c r="FN1285" s="48"/>
      <c r="FO1285" s="48"/>
      <c r="FP1285" s="48"/>
      <c r="FQ1285" s="48"/>
      <c r="FR1285" s="48"/>
      <c r="FS1285" s="48"/>
      <c r="FT1285" s="48"/>
      <c r="FU1285" s="48"/>
      <c r="FV1285" s="48"/>
      <c r="FW1285" s="48"/>
      <c r="FX1285" s="48"/>
      <c r="FY1285" s="48"/>
      <c r="FZ1285" s="48"/>
      <c r="GA1285" s="48"/>
      <c r="GB1285" s="48"/>
      <c r="GC1285" s="48"/>
      <c r="GD1285" s="48"/>
      <c r="GE1285" s="48"/>
      <c r="GF1285" s="48"/>
      <c r="GG1285" s="48"/>
      <c r="GH1285" s="48"/>
      <c r="GI1285" s="48"/>
      <c r="GJ1285" s="48"/>
      <c r="GK1285" s="48"/>
      <c r="GL1285" s="48"/>
      <c r="GM1285" s="48"/>
      <c r="GN1285" s="48"/>
      <c r="GO1285" s="48"/>
      <c r="GP1285" s="48"/>
      <c r="GQ1285" s="48"/>
      <c r="GR1285" s="48"/>
      <c r="GS1285" s="48"/>
      <c r="GT1285" s="48"/>
      <c r="GU1285" s="48"/>
      <c r="GV1285" s="48"/>
      <c r="GW1285" s="48"/>
      <c r="GX1285" s="48"/>
      <c r="GY1285" s="48"/>
      <c r="GZ1285" s="48"/>
      <c r="HA1285" s="48"/>
      <c r="HB1285" s="48"/>
      <c r="HC1285" s="48"/>
      <c r="HD1285" s="48"/>
      <c r="HE1285" s="48"/>
      <c r="HF1285" s="48"/>
      <c r="HG1285" s="48"/>
      <c r="HH1285" s="48"/>
      <c r="HI1285" s="48"/>
      <c r="HJ1285" s="48"/>
      <c r="HK1285" s="48"/>
      <c r="HL1285" s="48"/>
      <c r="HM1285" s="48"/>
      <c r="HN1285" s="48"/>
      <c r="HO1285" s="48"/>
      <c r="HP1285" s="48"/>
      <c r="HQ1285" s="48"/>
      <c r="HR1285" s="48"/>
      <c r="HS1285" s="48"/>
      <c r="HT1285" s="48"/>
      <c r="HU1285" s="48"/>
      <c r="HV1285" s="48"/>
      <c r="HW1285" s="48"/>
      <c r="HX1285" s="48"/>
      <c r="HY1285" s="48"/>
      <c r="HZ1285" s="48"/>
      <c r="IA1285" s="48"/>
      <c r="IB1285" s="48"/>
      <c r="IC1285" s="48"/>
      <c r="ID1285" s="48"/>
      <c r="IE1285" s="48"/>
      <c r="IF1285" s="48"/>
      <c r="IG1285" s="48"/>
      <c r="IH1285" s="48"/>
      <c r="II1285" s="48"/>
      <c r="IJ1285" s="48"/>
      <c r="IK1285" s="48"/>
      <c r="IL1285" s="48"/>
      <c r="IM1285" s="48"/>
      <c r="IN1285" s="48"/>
      <c r="IO1285" s="48"/>
      <c r="IP1285" s="48"/>
      <c r="IQ1285" s="48"/>
      <c r="IR1285" s="48"/>
      <c r="IS1285" s="48"/>
      <c r="IT1285" s="48"/>
      <c r="IU1285" s="48"/>
      <c r="IV1285" s="48"/>
      <c r="IW1285" s="48"/>
      <c r="IX1285" s="48"/>
      <c r="IY1285" s="48"/>
      <c r="IZ1285" s="48"/>
      <c r="JA1285" s="48"/>
      <c r="JB1285" s="49"/>
      <c r="JC1285" s="49"/>
      <c r="JD1285" s="49"/>
      <c r="JE1285" s="49"/>
      <c r="JF1285" s="49"/>
      <c r="JG1285" s="49"/>
      <c r="JH1285" s="49"/>
      <c r="JI1285" s="49"/>
      <c r="JJ1285" s="49"/>
      <c r="JK1285" s="49"/>
      <c r="JL1285" s="49"/>
      <c r="JM1285" s="49"/>
    </row>
    <row r="1286" spans="2:273" ht="20.25" customHeight="1">
      <c r="B1286" s="116" t="s">
        <v>6807</v>
      </c>
      <c r="C1286" s="107">
        <v>20201</v>
      </c>
      <c r="D1286" s="109">
        <v>2020</v>
      </c>
      <c r="E1286" s="65" t="s">
        <v>1244</v>
      </c>
      <c r="F1286" s="140"/>
      <c r="G1286" s="354"/>
      <c r="H1286" s="57" t="s">
        <v>6808</v>
      </c>
      <c r="I1286" s="57" t="s">
        <v>53</v>
      </c>
      <c r="J1286" s="78">
        <v>38</v>
      </c>
      <c r="K1286" s="192">
        <v>1501869</v>
      </c>
      <c r="L1286" s="57" t="s">
        <v>6794</v>
      </c>
      <c r="M1286" s="57" t="s">
        <v>203</v>
      </c>
      <c r="N1286" s="215">
        <v>1</v>
      </c>
      <c r="O1286" s="78">
        <v>3</v>
      </c>
      <c r="P1286" s="78">
        <v>6</v>
      </c>
      <c r="Q1286" s="57" t="s">
        <v>55</v>
      </c>
      <c r="R1286" s="57" t="s">
        <v>219</v>
      </c>
      <c r="S1286" s="48"/>
      <c r="T1286" s="48"/>
      <c r="U1286" s="48"/>
      <c r="V1286" s="48"/>
      <c r="W1286" s="48"/>
      <c r="X1286" s="48"/>
      <c r="Y1286" s="48"/>
      <c r="Z1286" s="48"/>
      <c r="AA1286" s="48"/>
      <c r="AB1286" s="48"/>
      <c r="AC1286" s="48"/>
      <c r="AD1286" s="48"/>
      <c r="AE1286" s="48"/>
    </row>
    <row r="1287" spans="2:273" ht="29" customHeight="1">
      <c r="B1287" s="116" t="s">
        <v>6809</v>
      </c>
      <c r="C1287" s="107">
        <v>20202</v>
      </c>
      <c r="D1287" s="108">
        <v>2020</v>
      </c>
      <c r="E1287" s="65" t="s">
        <v>1244</v>
      </c>
      <c r="F1287" s="140"/>
      <c r="G1287" s="354"/>
      <c r="H1287" s="57" t="s">
        <v>6810</v>
      </c>
      <c r="I1287" s="57" t="s">
        <v>37</v>
      </c>
      <c r="J1287" s="78">
        <v>29</v>
      </c>
      <c r="K1287" s="192">
        <v>1568534</v>
      </c>
      <c r="L1287" s="57" t="s">
        <v>6794</v>
      </c>
      <c r="M1287" s="57" t="s">
        <v>203</v>
      </c>
      <c r="N1287" s="215">
        <v>1</v>
      </c>
      <c r="O1287" s="78">
        <v>3</v>
      </c>
      <c r="P1287" s="78">
        <v>6</v>
      </c>
      <c r="Q1287" s="57" t="s">
        <v>47</v>
      </c>
      <c r="R1287" s="57" t="s">
        <v>193</v>
      </c>
      <c r="S1287" s="48"/>
      <c r="T1287" s="48"/>
      <c r="U1287" s="48"/>
      <c r="V1287" s="48"/>
      <c r="W1287" s="48"/>
      <c r="X1287" s="48"/>
      <c r="Y1287" s="48"/>
      <c r="Z1287" s="48"/>
      <c r="AA1287" s="48"/>
      <c r="AB1287" s="48"/>
      <c r="AC1287" s="48"/>
      <c r="AD1287" s="48"/>
      <c r="AE1287" s="48"/>
    </row>
    <row r="1288" spans="2:273" ht="20.25" customHeight="1">
      <c r="B1288" s="116" t="s">
        <v>3968</v>
      </c>
      <c r="C1288" s="107">
        <v>20192</v>
      </c>
      <c r="D1288" s="108">
        <v>2019</v>
      </c>
      <c r="E1288" s="38" t="s">
        <v>1244</v>
      </c>
      <c r="F1288" s="141"/>
      <c r="G1288" s="353"/>
      <c r="H1288" s="3" t="s">
        <v>3969</v>
      </c>
      <c r="I1288" s="3" t="s">
        <v>373</v>
      </c>
      <c r="J1288" s="79">
        <v>60</v>
      </c>
      <c r="K1288" s="193">
        <v>2837062</v>
      </c>
      <c r="L1288" s="3" t="s">
        <v>2674</v>
      </c>
      <c r="M1288" s="3" t="s">
        <v>203</v>
      </c>
      <c r="N1288" s="215">
        <v>1</v>
      </c>
      <c r="O1288" s="77">
        <v>3</v>
      </c>
      <c r="P1288" s="77">
        <v>6</v>
      </c>
      <c r="Q1288" s="3" t="s">
        <v>161</v>
      </c>
      <c r="R1288" s="3" t="s">
        <v>1005</v>
      </c>
      <c r="S1288" s="6"/>
      <c r="T1288" s="6"/>
      <c r="Y1288" s="6"/>
      <c r="Z1288" s="6"/>
      <c r="AF1288" s="48"/>
      <c r="AG1288" s="48"/>
      <c r="AH1288" s="48"/>
      <c r="AI1288" s="48"/>
      <c r="AJ1288" s="48"/>
      <c r="AK1288" s="48"/>
      <c r="AL1288" s="48"/>
      <c r="AM1288" s="48"/>
      <c r="AN1288" s="48"/>
      <c r="AO1288" s="48"/>
      <c r="AP1288" s="48"/>
      <c r="AQ1288" s="48"/>
      <c r="AR1288" s="48"/>
      <c r="AS1288" s="48"/>
      <c r="AT1288" s="48"/>
      <c r="AU1288" s="48"/>
      <c r="AV1288" s="48"/>
      <c r="AW1288" s="48"/>
      <c r="AX1288" s="48"/>
      <c r="AY1288" s="48"/>
      <c r="AZ1288" s="48"/>
      <c r="BA1288" s="48"/>
      <c r="BB1288" s="48"/>
      <c r="BC1288" s="48"/>
      <c r="BD1288" s="48"/>
      <c r="BE1288" s="48"/>
      <c r="BF1288" s="48"/>
      <c r="BG1288" s="48"/>
      <c r="BH1288" s="48"/>
      <c r="BI1288" s="48"/>
      <c r="BJ1288" s="48"/>
      <c r="BK1288" s="48"/>
      <c r="BL1288" s="48"/>
      <c r="BM1288" s="48"/>
      <c r="BN1288" s="48"/>
      <c r="BO1288" s="48"/>
      <c r="BP1288" s="48"/>
      <c r="BQ1288" s="48"/>
      <c r="BR1288" s="48"/>
      <c r="BS1288" s="48"/>
      <c r="BT1288" s="48"/>
      <c r="BU1288" s="48"/>
      <c r="BV1288" s="48"/>
      <c r="BW1288" s="48"/>
      <c r="BX1288" s="48"/>
      <c r="BY1288" s="48"/>
      <c r="BZ1288" s="48"/>
      <c r="CA1288" s="48"/>
      <c r="CB1288" s="48"/>
      <c r="CC1288" s="48"/>
      <c r="CD1288" s="48"/>
      <c r="CE1288" s="48"/>
      <c r="CF1288" s="48"/>
      <c r="CG1288" s="48"/>
      <c r="CH1288" s="48"/>
      <c r="CI1288" s="48"/>
      <c r="CJ1288" s="48"/>
      <c r="CK1288" s="48"/>
      <c r="CL1288" s="48"/>
      <c r="CM1288" s="48"/>
      <c r="CN1288" s="48"/>
      <c r="CO1288" s="48"/>
      <c r="CP1288" s="48"/>
      <c r="CQ1288" s="48"/>
      <c r="CR1288" s="48"/>
      <c r="CS1288" s="48"/>
      <c r="CT1288" s="48"/>
      <c r="CU1288" s="48"/>
      <c r="CV1288" s="48"/>
      <c r="CW1288" s="48"/>
      <c r="CX1288" s="48"/>
      <c r="CY1288" s="48"/>
      <c r="CZ1288" s="48"/>
      <c r="DA1288" s="48"/>
      <c r="DB1288" s="48"/>
      <c r="DC1288" s="48"/>
      <c r="DD1288" s="48"/>
      <c r="DE1288" s="48"/>
      <c r="DF1288" s="48"/>
      <c r="DG1288" s="48"/>
      <c r="DH1288" s="48"/>
      <c r="DI1288" s="48"/>
      <c r="DJ1288" s="48"/>
      <c r="DK1288" s="48"/>
      <c r="DL1288" s="48"/>
      <c r="DM1288" s="48"/>
      <c r="DN1288" s="48"/>
      <c r="DO1288" s="48"/>
      <c r="DP1288" s="48"/>
      <c r="DQ1288" s="48"/>
      <c r="DR1288" s="48"/>
      <c r="DS1288" s="48"/>
      <c r="DT1288" s="48"/>
      <c r="DU1288" s="48"/>
      <c r="DV1288" s="48"/>
      <c r="DW1288" s="48"/>
      <c r="DX1288" s="48"/>
      <c r="DY1288" s="48"/>
      <c r="DZ1288" s="48"/>
      <c r="EA1288" s="48"/>
      <c r="EB1288" s="48"/>
      <c r="EC1288" s="48"/>
      <c r="ED1288" s="48"/>
      <c r="EE1288" s="48"/>
      <c r="EF1288" s="48"/>
      <c r="EG1288" s="48"/>
      <c r="EH1288" s="48"/>
      <c r="EI1288" s="48"/>
      <c r="EJ1288" s="48"/>
      <c r="EK1288" s="48"/>
      <c r="EL1288" s="48"/>
      <c r="EM1288" s="48"/>
      <c r="EN1288" s="48"/>
      <c r="EO1288" s="48"/>
      <c r="EP1288" s="48"/>
      <c r="EQ1288" s="48"/>
      <c r="ER1288" s="48"/>
      <c r="ES1288" s="48"/>
      <c r="ET1288" s="48"/>
      <c r="EU1288" s="48"/>
      <c r="EV1288" s="48"/>
      <c r="EW1288" s="48"/>
      <c r="EX1288" s="48"/>
      <c r="EY1288" s="48"/>
      <c r="EZ1288" s="48"/>
      <c r="FA1288" s="48"/>
      <c r="FB1288" s="48"/>
      <c r="FC1288" s="48"/>
      <c r="FD1288" s="48"/>
      <c r="FE1288" s="48"/>
      <c r="FF1288" s="48"/>
      <c r="FG1288" s="48"/>
      <c r="FH1288" s="48"/>
      <c r="FI1288" s="48"/>
      <c r="FJ1288" s="48"/>
      <c r="FK1288" s="48"/>
      <c r="FL1288" s="48"/>
      <c r="FM1288" s="48"/>
      <c r="FN1288" s="48"/>
      <c r="FO1288" s="48"/>
      <c r="FP1288" s="48"/>
      <c r="FQ1288" s="48"/>
      <c r="FR1288" s="48"/>
      <c r="FS1288" s="48"/>
      <c r="FT1288" s="48"/>
      <c r="FU1288" s="48"/>
      <c r="FV1288" s="48"/>
      <c r="FW1288" s="48"/>
      <c r="FX1288" s="48"/>
      <c r="FY1288" s="48"/>
      <c r="FZ1288" s="48"/>
      <c r="GA1288" s="48"/>
      <c r="GB1288" s="48"/>
      <c r="GC1288" s="48"/>
      <c r="GD1288" s="48"/>
      <c r="GE1288" s="48"/>
      <c r="GF1288" s="48"/>
      <c r="GG1288" s="48"/>
      <c r="GH1288" s="48"/>
      <c r="GI1288" s="48"/>
      <c r="GJ1288" s="48"/>
      <c r="GK1288" s="48"/>
      <c r="GL1288" s="48"/>
      <c r="GM1288" s="48"/>
      <c r="GN1288" s="48"/>
      <c r="GO1288" s="48"/>
      <c r="GP1288" s="48"/>
      <c r="GQ1288" s="48"/>
      <c r="GR1288" s="48"/>
      <c r="GS1288" s="48"/>
      <c r="GT1288" s="48"/>
      <c r="GU1288" s="48"/>
      <c r="GV1288" s="48"/>
      <c r="GW1288" s="48"/>
      <c r="GX1288" s="48"/>
      <c r="GY1288" s="48"/>
      <c r="GZ1288" s="48"/>
      <c r="HA1288" s="48"/>
      <c r="HB1288" s="48"/>
      <c r="HC1288" s="48"/>
      <c r="HD1288" s="48"/>
      <c r="HE1288" s="48"/>
      <c r="HF1288" s="48"/>
      <c r="HG1288" s="48"/>
      <c r="HH1288" s="48"/>
      <c r="HI1288" s="48"/>
      <c r="HJ1288" s="48"/>
      <c r="HK1288" s="48"/>
      <c r="HL1288" s="48"/>
      <c r="HM1288" s="48"/>
      <c r="HN1288" s="48"/>
      <c r="HO1288" s="48"/>
      <c r="HP1288" s="48"/>
      <c r="HQ1288" s="48"/>
      <c r="HR1288" s="48"/>
      <c r="HS1288" s="48"/>
      <c r="HT1288" s="48"/>
      <c r="HU1288" s="48"/>
      <c r="HV1288" s="48"/>
      <c r="HW1288" s="48"/>
      <c r="HX1288" s="48"/>
      <c r="HY1288" s="48"/>
      <c r="HZ1288" s="48"/>
      <c r="IA1288" s="48"/>
      <c r="IB1288" s="48"/>
      <c r="IC1288" s="48"/>
      <c r="ID1288" s="48"/>
      <c r="IE1288" s="48"/>
      <c r="IF1288" s="48"/>
      <c r="IG1288" s="48"/>
      <c r="IH1288" s="48"/>
      <c r="II1288" s="48"/>
      <c r="IJ1288" s="48"/>
      <c r="IK1288" s="48"/>
      <c r="IL1288" s="48"/>
      <c r="IM1288" s="48"/>
      <c r="IN1288" s="48"/>
      <c r="IO1288" s="48"/>
      <c r="IP1288" s="48"/>
      <c r="IQ1288" s="48"/>
      <c r="IR1288" s="48"/>
      <c r="IS1288" s="48"/>
      <c r="IT1288" s="48"/>
      <c r="IU1288" s="48"/>
      <c r="IV1288" s="48"/>
      <c r="IW1288" s="48"/>
      <c r="IX1288" s="48"/>
      <c r="IY1288" s="48"/>
      <c r="IZ1288" s="48"/>
      <c r="JA1288" s="48"/>
      <c r="JB1288" s="49"/>
      <c r="JC1288" s="49"/>
      <c r="JD1288" s="49"/>
      <c r="JE1288" s="49"/>
      <c r="JF1288" s="49"/>
      <c r="JG1288" s="49"/>
      <c r="JH1288" s="49"/>
      <c r="JI1288" s="49"/>
      <c r="JJ1288" s="49"/>
      <c r="JK1288" s="49"/>
      <c r="JL1288" s="49"/>
      <c r="JM1288" s="49"/>
    </row>
    <row r="1289" spans="2:273" ht="20.25" customHeight="1">
      <c r="B1289" s="111" t="s">
        <v>1263</v>
      </c>
      <c r="C1289" s="112">
        <v>20182</v>
      </c>
      <c r="D1289" s="108">
        <v>2018</v>
      </c>
      <c r="E1289" s="35" t="s">
        <v>1244</v>
      </c>
      <c r="F1289" s="142"/>
      <c r="G1289" s="353"/>
      <c r="H1289" s="36" t="s">
        <v>1264</v>
      </c>
      <c r="I1289" s="4" t="s">
        <v>37</v>
      </c>
      <c r="J1289" s="79">
        <v>71</v>
      </c>
      <c r="K1289" s="191">
        <v>2895290</v>
      </c>
      <c r="L1289" s="4" t="s">
        <v>1257</v>
      </c>
      <c r="M1289" s="4" t="s">
        <v>203</v>
      </c>
      <c r="N1289" s="215">
        <v>1</v>
      </c>
      <c r="O1289" s="77">
        <v>3</v>
      </c>
      <c r="P1289" s="77">
        <v>6</v>
      </c>
      <c r="Q1289" s="36" t="s">
        <v>55</v>
      </c>
      <c r="R1289" s="4" t="s">
        <v>33</v>
      </c>
      <c r="S1289" s="37"/>
      <c r="T1289" s="37"/>
      <c r="U1289" s="37"/>
      <c r="V1289" s="37"/>
      <c r="W1289" s="37"/>
      <c r="X1289" s="37"/>
      <c r="Y1289" s="37"/>
      <c r="Z1289" s="37"/>
      <c r="AA1289" s="37"/>
      <c r="AB1289" s="37"/>
      <c r="AC1289" s="37"/>
      <c r="AD1289" s="37"/>
      <c r="AE1289" s="37"/>
      <c r="AF1289" s="48"/>
      <c r="AG1289" s="48"/>
      <c r="AH1289" s="48"/>
      <c r="AI1289" s="48"/>
      <c r="AJ1289" s="48"/>
      <c r="AK1289" s="48"/>
      <c r="AL1289" s="48"/>
      <c r="AM1289" s="48"/>
      <c r="AN1289" s="48"/>
      <c r="AO1289" s="48"/>
      <c r="AP1289" s="48"/>
      <c r="AQ1289" s="48"/>
      <c r="AR1289" s="48"/>
      <c r="AS1289" s="48"/>
      <c r="AT1289" s="48"/>
      <c r="AU1289" s="48"/>
      <c r="AV1289" s="48"/>
      <c r="AW1289" s="48"/>
      <c r="AX1289" s="48"/>
      <c r="AY1289" s="48"/>
      <c r="AZ1289" s="48"/>
      <c r="BA1289" s="48"/>
      <c r="BB1289" s="48"/>
      <c r="BC1289" s="48"/>
      <c r="BD1289" s="48"/>
      <c r="BE1289" s="48"/>
      <c r="BF1289" s="48"/>
      <c r="BG1289" s="48"/>
      <c r="BH1289" s="48"/>
      <c r="BI1289" s="48"/>
      <c r="BJ1289" s="48"/>
      <c r="BK1289" s="48"/>
      <c r="BL1289" s="48"/>
      <c r="BM1289" s="48"/>
      <c r="BN1289" s="48"/>
      <c r="BO1289" s="48"/>
      <c r="BP1289" s="48"/>
      <c r="BQ1289" s="48"/>
      <c r="BR1289" s="48"/>
      <c r="BS1289" s="48"/>
      <c r="BT1289" s="48"/>
      <c r="BU1289" s="48"/>
      <c r="BV1289" s="48"/>
      <c r="BW1289" s="48"/>
      <c r="BX1289" s="48"/>
      <c r="BY1289" s="48"/>
      <c r="BZ1289" s="48"/>
      <c r="CA1289" s="48"/>
      <c r="CB1289" s="48"/>
      <c r="CC1289" s="48"/>
      <c r="CD1289" s="48"/>
      <c r="CE1289" s="48"/>
      <c r="CF1289" s="48"/>
      <c r="CG1289" s="48"/>
      <c r="CH1289" s="48"/>
      <c r="CI1289" s="48"/>
      <c r="CJ1289" s="48"/>
      <c r="CK1289" s="48"/>
      <c r="CL1289" s="48"/>
      <c r="CM1289" s="48"/>
      <c r="CN1289" s="48"/>
      <c r="CO1289" s="48"/>
      <c r="CP1289" s="48"/>
      <c r="CQ1289" s="48"/>
      <c r="CR1289" s="48"/>
      <c r="CS1289" s="48"/>
      <c r="CT1289" s="48"/>
      <c r="CU1289" s="48"/>
      <c r="CV1289" s="48"/>
      <c r="CW1289" s="48"/>
      <c r="CX1289" s="48"/>
      <c r="CY1289" s="48"/>
      <c r="CZ1289" s="48"/>
      <c r="DA1289" s="48"/>
      <c r="DB1289" s="48"/>
      <c r="DC1289" s="48"/>
      <c r="DD1289" s="48"/>
      <c r="DE1289" s="48"/>
      <c r="DF1289" s="48"/>
      <c r="DG1289" s="48"/>
      <c r="DH1289" s="48"/>
      <c r="DI1289" s="48"/>
      <c r="DJ1289" s="48"/>
      <c r="DK1289" s="48"/>
      <c r="DL1289" s="48"/>
      <c r="DM1289" s="48"/>
      <c r="DN1289" s="48"/>
      <c r="DO1289" s="48"/>
      <c r="DP1289" s="48"/>
      <c r="DQ1289" s="48"/>
      <c r="DR1289" s="48"/>
      <c r="DS1289" s="48"/>
      <c r="DT1289" s="48"/>
      <c r="DU1289" s="48"/>
      <c r="DV1289" s="48"/>
      <c r="DW1289" s="48"/>
      <c r="DX1289" s="48"/>
      <c r="DY1289" s="48"/>
      <c r="DZ1289" s="48"/>
      <c r="EA1289" s="48"/>
      <c r="EB1289" s="48"/>
      <c r="EC1289" s="48"/>
      <c r="ED1289" s="48"/>
      <c r="EE1289" s="48"/>
      <c r="EF1289" s="48"/>
      <c r="EG1289" s="48"/>
      <c r="EH1289" s="48"/>
      <c r="EI1289" s="48"/>
      <c r="EJ1289" s="48"/>
      <c r="EK1289" s="48"/>
      <c r="EL1289" s="48"/>
      <c r="EM1289" s="48"/>
      <c r="EN1289" s="48"/>
      <c r="EO1289" s="48"/>
      <c r="EP1289" s="48"/>
      <c r="EQ1289" s="48"/>
      <c r="ER1289" s="48"/>
      <c r="ES1289" s="48"/>
      <c r="ET1289" s="48"/>
      <c r="EU1289" s="48"/>
      <c r="EV1289" s="48"/>
      <c r="EW1289" s="48"/>
      <c r="EX1289" s="48"/>
      <c r="EY1289" s="48"/>
      <c r="EZ1289" s="48"/>
      <c r="FA1289" s="48"/>
      <c r="FB1289" s="48"/>
      <c r="FC1289" s="48"/>
      <c r="FD1289" s="48"/>
      <c r="FE1289" s="48"/>
      <c r="FF1289" s="48"/>
      <c r="FG1289" s="48"/>
      <c r="FH1289" s="48"/>
      <c r="FI1289" s="48"/>
      <c r="FJ1289" s="48"/>
      <c r="FK1289" s="48"/>
      <c r="FL1289" s="48"/>
      <c r="FM1289" s="48"/>
      <c r="FN1289" s="48"/>
      <c r="FO1289" s="48"/>
      <c r="FP1289" s="48"/>
      <c r="FQ1289" s="48"/>
      <c r="FR1289" s="48"/>
      <c r="FS1289" s="48"/>
      <c r="FT1289" s="48"/>
      <c r="FU1289" s="48"/>
      <c r="FV1289" s="48"/>
      <c r="FW1289" s="48"/>
      <c r="FX1289" s="48"/>
      <c r="FY1289" s="48"/>
      <c r="FZ1289" s="48"/>
      <c r="GA1289" s="48"/>
      <c r="GB1289" s="48"/>
      <c r="GC1289" s="48"/>
      <c r="GD1289" s="48"/>
      <c r="GE1289" s="48"/>
      <c r="GF1289" s="48"/>
      <c r="GG1289" s="48"/>
      <c r="GH1289" s="48"/>
      <c r="GI1289" s="48"/>
      <c r="GJ1289" s="48"/>
      <c r="GK1289" s="48"/>
      <c r="GL1289" s="48"/>
      <c r="GM1289" s="48"/>
      <c r="GN1289" s="48"/>
      <c r="GO1289" s="48"/>
      <c r="GP1289" s="48"/>
      <c r="GQ1289" s="48"/>
      <c r="GR1289" s="48"/>
      <c r="GS1289" s="48"/>
      <c r="GT1289" s="48"/>
      <c r="GU1289" s="48"/>
      <c r="GV1289" s="48"/>
      <c r="GW1289" s="48"/>
      <c r="GX1289" s="48"/>
      <c r="GY1289" s="48"/>
      <c r="GZ1289" s="48"/>
      <c r="HA1289" s="48"/>
      <c r="HB1289" s="48"/>
      <c r="HC1289" s="48"/>
      <c r="HD1289" s="48"/>
      <c r="HE1289" s="48"/>
      <c r="HF1289" s="48"/>
      <c r="HG1289" s="48"/>
      <c r="HH1289" s="48"/>
      <c r="HI1289" s="48"/>
      <c r="HJ1289" s="48"/>
      <c r="HK1289" s="48"/>
      <c r="HL1289" s="48"/>
      <c r="HM1289" s="48"/>
      <c r="HN1289" s="48"/>
      <c r="HO1289" s="48"/>
      <c r="HP1289" s="48"/>
      <c r="HQ1289" s="48"/>
      <c r="HR1289" s="48"/>
      <c r="HS1289" s="48"/>
      <c r="HT1289" s="48"/>
      <c r="HU1289" s="48"/>
      <c r="HV1289" s="48"/>
      <c r="HW1289" s="48"/>
      <c r="HX1289" s="48"/>
      <c r="HY1289" s="48"/>
      <c r="HZ1289" s="48"/>
      <c r="IA1289" s="48"/>
      <c r="IB1289" s="48"/>
      <c r="IC1289" s="48"/>
      <c r="ID1289" s="48"/>
      <c r="IE1289" s="48"/>
      <c r="IF1289" s="48"/>
      <c r="IG1289" s="48"/>
      <c r="IH1289" s="48"/>
      <c r="II1289" s="48"/>
      <c r="IJ1289" s="48"/>
      <c r="IK1289" s="48"/>
      <c r="IL1289" s="48"/>
      <c r="IM1289" s="48"/>
      <c r="IN1289" s="48"/>
      <c r="IO1289" s="48"/>
      <c r="IP1289" s="48"/>
      <c r="IQ1289" s="48"/>
      <c r="IR1289" s="48"/>
      <c r="IS1289" s="48"/>
      <c r="IT1289" s="48"/>
      <c r="IU1289" s="48"/>
      <c r="IV1289" s="48"/>
      <c r="IW1289" s="48"/>
      <c r="IX1289" s="48"/>
      <c r="IY1289" s="48"/>
      <c r="IZ1289" s="48"/>
      <c r="JA1289" s="48"/>
      <c r="JB1289" s="49"/>
      <c r="JC1289" s="49"/>
      <c r="JD1289" s="49"/>
      <c r="JE1289" s="49"/>
      <c r="JF1289" s="49"/>
      <c r="JG1289" s="49"/>
      <c r="JH1289" s="49"/>
      <c r="JI1289" s="49"/>
      <c r="JJ1289" s="49"/>
      <c r="JK1289" s="49"/>
      <c r="JL1289" s="49"/>
      <c r="JM1289" s="49"/>
    </row>
    <row r="1290" spans="2:273" ht="20.25" customHeight="1">
      <c r="B1290" s="117" t="s">
        <v>1246</v>
      </c>
      <c r="C1290" s="118">
        <v>20181</v>
      </c>
      <c r="D1290" s="108">
        <v>2018</v>
      </c>
      <c r="E1290" s="38" t="s">
        <v>1244</v>
      </c>
      <c r="F1290" s="141"/>
      <c r="G1290" s="353"/>
      <c r="H1290" s="3" t="s">
        <v>1247</v>
      </c>
      <c r="I1290" s="3"/>
      <c r="J1290" s="79">
        <v>61</v>
      </c>
      <c r="K1290" s="193">
        <v>3576685</v>
      </c>
      <c r="L1290" s="3" t="s">
        <v>2674</v>
      </c>
      <c r="M1290" s="3" t="s">
        <v>203</v>
      </c>
      <c r="N1290" s="215">
        <v>1</v>
      </c>
      <c r="O1290" s="79">
        <v>3</v>
      </c>
      <c r="P1290" s="77">
        <v>6</v>
      </c>
      <c r="Q1290" s="4"/>
      <c r="R1290" s="3" t="s">
        <v>65</v>
      </c>
      <c r="S1290" s="13">
        <v>14</v>
      </c>
      <c r="U1290" s="7"/>
      <c r="V1290" s="7"/>
      <c r="W1290" s="7"/>
      <c r="X1290" s="7"/>
      <c r="Y1290" s="13">
        <v>23</v>
      </c>
      <c r="AA1290" s="7"/>
      <c r="AB1290" s="7"/>
      <c r="AC1290" s="7"/>
      <c r="AD1290" s="7"/>
      <c r="AF1290" s="48"/>
      <c r="AG1290" s="48"/>
      <c r="AH1290" s="48"/>
      <c r="AI1290" s="48"/>
      <c r="AJ1290" s="48"/>
      <c r="AK1290" s="48"/>
      <c r="AL1290" s="48"/>
      <c r="AM1290" s="48"/>
      <c r="AN1290" s="48"/>
      <c r="AO1290" s="48"/>
      <c r="AP1290" s="48"/>
      <c r="AQ1290" s="48"/>
      <c r="AR1290" s="48"/>
      <c r="AS1290" s="48"/>
      <c r="AT1290" s="48"/>
      <c r="AU1290" s="48"/>
      <c r="AV1290" s="48"/>
      <c r="AW1290" s="48"/>
      <c r="AX1290" s="48"/>
      <c r="AY1290" s="48"/>
      <c r="AZ1290" s="48"/>
      <c r="BA1290" s="48"/>
      <c r="BB1290" s="48"/>
      <c r="BC1290" s="48"/>
      <c r="BD1290" s="48"/>
      <c r="BE1290" s="48"/>
      <c r="BF1290" s="48"/>
      <c r="BG1290" s="48"/>
      <c r="BH1290" s="48"/>
      <c r="BI1290" s="48"/>
      <c r="BJ1290" s="48"/>
      <c r="BK1290" s="48"/>
      <c r="BL1290" s="48"/>
      <c r="BM1290" s="48"/>
      <c r="BN1290" s="48"/>
      <c r="BO1290" s="48"/>
      <c r="BP1290" s="48"/>
      <c r="BQ1290" s="48"/>
      <c r="BR1290" s="48"/>
      <c r="BS1290" s="48"/>
      <c r="BT1290" s="48"/>
      <c r="BU1290" s="48"/>
      <c r="BV1290" s="48"/>
      <c r="BW1290" s="48"/>
      <c r="BX1290" s="48"/>
      <c r="BY1290" s="48"/>
      <c r="BZ1290" s="48"/>
      <c r="CA1290" s="48"/>
      <c r="CB1290" s="48"/>
      <c r="CC1290" s="48"/>
      <c r="CD1290" s="48"/>
      <c r="CE1290" s="48"/>
      <c r="CF1290" s="48"/>
      <c r="CG1290" s="48"/>
      <c r="CH1290" s="48"/>
      <c r="CI1290" s="48"/>
      <c r="CJ1290" s="48"/>
      <c r="CK1290" s="48"/>
      <c r="CL1290" s="48"/>
      <c r="CM1290" s="48"/>
      <c r="CN1290" s="48"/>
      <c r="CO1290" s="48"/>
      <c r="CP1290" s="48"/>
      <c r="CQ1290" s="48"/>
      <c r="CR1290" s="48"/>
      <c r="CS1290" s="48"/>
      <c r="CT1290" s="48"/>
      <c r="CU1290" s="48"/>
      <c r="CV1290" s="48"/>
      <c r="CW1290" s="48"/>
      <c r="CX1290" s="48"/>
      <c r="CY1290" s="48"/>
      <c r="CZ1290" s="48"/>
      <c r="DA1290" s="48"/>
      <c r="DB1290" s="48"/>
      <c r="DC1290" s="48"/>
      <c r="DD1290" s="48"/>
      <c r="DE1290" s="48"/>
      <c r="DF1290" s="48"/>
      <c r="DG1290" s="48"/>
      <c r="DH1290" s="48"/>
      <c r="DI1290" s="48"/>
      <c r="DJ1290" s="48"/>
      <c r="DK1290" s="48"/>
      <c r="DL1290" s="48"/>
      <c r="DM1290" s="48"/>
      <c r="DN1290" s="48"/>
      <c r="DO1290" s="48"/>
      <c r="DP1290" s="48"/>
      <c r="DQ1290" s="48"/>
      <c r="DR1290" s="48"/>
      <c r="DS1290" s="48"/>
      <c r="DT1290" s="48"/>
      <c r="DU1290" s="48"/>
      <c r="DV1290" s="48"/>
      <c r="DW1290" s="48"/>
      <c r="DX1290" s="48"/>
      <c r="DY1290" s="48"/>
      <c r="DZ1290" s="48"/>
      <c r="EA1290" s="48"/>
      <c r="EB1290" s="48"/>
      <c r="EC1290" s="48"/>
      <c r="ED1290" s="48"/>
      <c r="EE1290" s="48"/>
      <c r="EF1290" s="48"/>
      <c r="EG1290" s="48"/>
      <c r="EH1290" s="48"/>
      <c r="EI1290" s="48"/>
      <c r="EJ1290" s="48"/>
      <c r="EK1290" s="48"/>
      <c r="EL1290" s="48"/>
      <c r="EM1290" s="48"/>
      <c r="EN1290" s="48"/>
      <c r="EO1290" s="48"/>
      <c r="EP1290" s="48"/>
      <c r="EQ1290" s="48"/>
      <c r="ER1290" s="48"/>
      <c r="ES1290" s="48"/>
      <c r="ET1290" s="48"/>
      <c r="EU1290" s="48"/>
      <c r="EV1290" s="48"/>
      <c r="EW1290" s="48"/>
      <c r="EX1290" s="48"/>
      <c r="EY1290" s="48"/>
      <c r="EZ1290" s="48"/>
      <c r="FA1290" s="48"/>
      <c r="FB1290" s="48"/>
      <c r="FC1290" s="48"/>
      <c r="FD1290" s="48"/>
      <c r="FE1290" s="48"/>
      <c r="FF1290" s="48"/>
      <c r="FG1290" s="48"/>
      <c r="FH1290" s="48"/>
      <c r="FI1290" s="48"/>
      <c r="FJ1290" s="48"/>
      <c r="FK1290" s="48"/>
      <c r="FL1290" s="48"/>
      <c r="FM1290" s="48"/>
      <c r="FN1290" s="48"/>
      <c r="FO1290" s="48"/>
      <c r="FP1290" s="48"/>
      <c r="FQ1290" s="48"/>
      <c r="FR1290" s="48"/>
      <c r="FS1290" s="48"/>
      <c r="FT1290" s="48"/>
      <c r="FU1290" s="48"/>
      <c r="FV1290" s="48"/>
      <c r="FW1290" s="48"/>
      <c r="FX1290" s="48"/>
      <c r="FY1290" s="48"/>
      <c r="FZ1290" s="48"/>
      <c r="GA1290" s="48"/>
      <c r="GB1290" s="48"/>
      <c r="GC1290" s="48"/>
      <c r="GD1290" s="48"/>
      <c r="GE1290" s="48"/>
      <c r="GF1290" s="48"/>
      <c r="GG1290" s="48"/>
      <c r="GH1290" s="48"/>
      <c r="GI1290" s="48"/>
      <c r="GJ1290" s="48"/>
      <c r="GK1290" s="48"/>
      <c r="GL1290" s="48"/>
      <c r="GM1290" s="48"/>
      <c r="GN1290" s="48"/>
      <c r="GO1290" s="48"/>
      <c r="GP1290" s="48"/>
      <c r="GQ1290" s="48"/>
      <c r="GR1290" s="48"/>
      <c r="GS1290" s="48"/>
      <c r="GT1290" s="48"/>
      <c r="GU1290" s="48"/>
      <c r="GV1290" s="48"/>
      <c r="GW1290" s="48"/>
      <c r="GX1290" s="48"/>
      <c r="GY1290" s="48"/>
      <c r="GZ1290" s="48"/>
      <c r="HA1290" s="48"/>
      <c r="HB1290" s="48"/>
      <c r="HC1290" s="48"/>
      <c r="HD1290" s="48"/>
      <c r="HE1290" s="48"/>
      <c r="HF1290" s="48"/>
      <c r="HG1290" s="48"/>
      <c r="HH1290" s="48"/>
      <c r="HI1290" s="48"/>
      <c r="HJ1290" s="48"/>
      <c r="HK1290" s="48"/>
      <c r="HL1290" s="48"/>
      <c r="HM1290" s="48"/>
      <c r="HN1290" s="48"/>
      <c r="HO1290" s="48"/>
      <c r="HP1290" s="48"/>
      <c r="HQ1290" s="48"/>
      <c r="HR1290" s="48"/>
      <c r="HS1290" s="48"/>
      <c r="HT1290" s="48"/>
      <c r="HU1290" s="48"/>
      <c r="HV1290" s="48"/>
      <c r="HW1290" s="48"/>
      <c r="HX1290" s="48"/>
      <c r="HY1290" s="48"/>
      <c r="HZ1290" s="48"/>
      <c r="IA1290" s="48"/>
      <c r="IB1290" s="48"/>
      <c r="IC1290" s="48"/>
      <c r="ID1290" s="48"/>
      <c r="IE1290" s="48"/>
      <c r="IF1290" s="48"/>
      <c r="IG1290" s="48"/>
      <c r="IH1290" s="48"/>
      <c r="II1290" s="48"/>
      <c r="IJ1290" s="48"/>
      <c r="IK1290" s="48"/>
      <c r="IL1290" s="48"/>
      <c r="IM1290" s="48"/>
      <c r="IN1290" s="48"/>
      <c r="IO1290" s="48"/>
      <c r="IP1290" s="48"/>
      <c r="IQ1290" s="48"/>
      <c r="IR1290" s="48"/>
      <c r="IS1290" s="48"/>
      <c r="IT1290" s="48"/>
      <c r="IU1290" s="48"/>
      <c r="IV1290" s="48"/>
      <c r="IW1290" s="48"/>
      <c r="IX1290" s="48"/>
      <c r="IY1290" s="48"/>
      <c r="IZ1290" s="48"/>
      <c r="JA1290" s="48"/>
      <c r="JB1290" s="49"/>
      <c r="JC1290" s="49"/>
      <c r="JD1290" s="49"/>
      <c r="JE1290" s="49"/>
      <c r="JF1290" s="49"/>
      <c r="JG1290" s="49"/>
      <c r="JH1290" s="49"/>
      <c r="JI1290" s="49"/>
      <c r="JJ1290" s="49"/>
      <c r="JK1290" s="49"/>
      <c r="JL1290" s="49"/>
      <c r="JM1290" s="49"/>
    </row>
    <row r="1291" spans="2:273" ht="20.25" customHeight="1">
      <c r="B1291" s="111" t="s">
        <v>1258</v>
      </c>
      <c r="C1291" s="112">
        <v>20182</v>
      </c>
      <c r="D1291" s="108">
        <v>2018</v>
      </c>
      <c r="E1291" s="35" t="s">
        <v>1244</v>
      </c>
      <c r="F1291" s="142"/>
      <c r="G1291" s="353"/>
      <c r="H1291" s="36" t="s">
        <v>1259</v>
      </c>
      <c r="I1291" s="4" t="s">
        <v>37</v>
      </c>
      <c r="J1291" s="79">
        <v>47</v>
      </c>
      <c r="K1291" s="191">
        <v>3850001</v>
      </c>
      <c r="L1291" s="4" t="s">
        <v>1257</v>
      </c>
      <c r="M1291" s="4" t="s">
        <v>203</v>
      </c>
      <c r="N1291" s="215">
        <v>1</v>
      </c>
      <c r="O1291" s="77">
        <v>3</v>
      </c>
      <c r="P1291" s="77">
        <v>6</v>
      </c>
      <c r="Q1291" s="36" t="s">
        <v>32</v>
      </c>
      <c r="R1291" s="4" t="s">
        <v>1260</v>
      </c>
      <c r="S1291" s="37"/>
      <c r="T1291" s="37"/>
      <c r="U1291" s="37"/>
      <c r="V1291" s="37"/>
      <c r="W1291" s="37"/>
      <c r="X1291" s="37"/>
      <c r="Y1291" s="37"/>
      <c r="Z1291" s="37"/>
      <c r="AA1291" s="37"/>
      <c r="AB1291" s="37"/>
      <c r="AC1291" s="37"/>
      <c r="AD1291" s="37"/>
      <c r="AE1291" s="37"/>
      <c r="AF1291" s="48"/>
      <c r="AG1291" s="48"/>
      <c r="AH1291" s="48"/>
      <c r="AI1291" s="48"/>
      <c r="AJ1291" s="48"/>
      <c r="AK1291" s="48"/>
      <c r="AL1291" s="48"/>
      <c r="AM1291" s="48"/>
      <c r="AN1291" s="48"/>
      <c r="AO1291" s="48"/>
      <c r="AP1291" s="48"/>
      <c r="AQ1291" s="48"/>
      <c r="AR1291" s="48"/>
      <c r="AS1291" s="48"/>
      <c r="AT1291" s="48"/>
      <c r="AU1291" s="48"/>
      <c r="AV1291" s="48"/>
      <c r="AW1291" s="48"/>
      <c r="AX1291" s="48"/>
      <c r="AY1291" s="48"/>
      <c r="AZ1291" s="48"/>
      <c r="BA1291" s="48"/>
      <c r="BB1291" s="48"/>
      <c r="BC1291" s="48"/>
      <c r="BD1291" s="48"/>
      <c r="BE1291" s="48"/>
      <c r="BF1291" s="48"/>
      <c r="BG1291" s="48"/>
      <c r="BH1291" s="48"/>
      <c r="BI1291" s="48"/>
      <c r="BJ1291" s="48"/>
      <c r="BK1291" s="48"/>
      <c r="BL1291" s="48"/>
      <c r="BM1291" s="48"/>
      <c r="BN1291" s="48"/>
      <c r="BO1291" s="48"/>
      <c r="BP1291" s="48"/>
      <c r="BQ1291" s="48"/>
      <c r="BR1291" s="48"/>
      <c r="BS1291" s="48"/>
      <c r="BT1291" s="48"/>
      <c r="BU1291" s="48"/>
      <c r="BV1291" s="48"/>
      <c r="BW1291" s="48"/>
      <c r="BX1291" s="48"/>
      <c r="BY1291" s="48"/>
      <c r="BZ1291" s="48"/>
      <c r="CA1291" s="48"/>
      <c r="CB1291" s="48"/>
      <c r="CC1291" s="48"/>
      <c r="CD1291" s="48"/>
      <c r="CE1291" s="48"/>
      <c r="CF1291" s="48"/>
      <c r="CG1291" s="48"/>
      <c r="CH1291" s="48"/>
      <c r="CI1291" s="48"/>
      <c r="CJ1291" s="48"/>
      <c r="CK1291" s="48"/>
      <c r="CL1291" s="48"/>
      <c r="CM1291" s="48"/>
      <c r="CN1291" s="48"/>
      <c r="CO1291" s="48"/>
      <c r="CP1291" s="48"/>
      <c r="CQ1291" s="48"/>
      <c r="CR1291" s="48"/>
      <c r="CS1291" s="48"/>
      <c r="CT1291" s="48"/>
      <c r="CU1291" s="48"/>
      <c r="CV1291" s="48"/>
      <c r="CW1291" s="48"/>
      <c r="CX1291" s="48"/>
      <c r="CY1291" s="48"/>
      <c r="CZ1291" s="48"/>
      <c r="DA1291" s="48"/>
      <c r="DB1291" s="48"/>
      <c r="DC1291" s="48"/>
      <c r="DD1291" s="48"/>
      <c r="DE1291" s="48"/>
      <c r="DF1291" s="48"/>
      <c r="DG1291" s="48"/>
      <c r="DH1291" s="48"/>
      <c r="DI1291" s="48"/>
      <c r="DJ1291" s="48"/>
      <c r="DK1291" s="48"/>
      <c r="DL1291" s="48"/>
      <c r="DM1291" s="48"/>
      <c r="DN1291" s="48"/>
      <c r="DO1291" s="48"/>
      <c r="DP1291" s="48"/>
      <c r="DQ1291" s="48"/>
      <c r="DR1291" s="48"/>
      <c r="DS1291" s="48"/>
      <c r="DT1291" s="48"/>
      <c r="DU1291" s="48"/>
      <c r="DV1291" s="48"/>
      <c r="DW1291" s="48"/>
      <c r="DX1291" s="48"/>
      <c r="DY1291" s="48"/>
      <c r="DZ1291" s="48"/>
      <c r="EA1291" s="48"/>
      <c r="EB1291" s="48"/>
      <c r="EC1291" s="48"/>
      <c r="ED1291" s="48"/>
      <c r="EE1291" s="48"/>
      <c r="EF1291" s="48"/>
      <c r="EG1291" s="48"/>
      <c r="EH1291" s="48"/>
      <c r="EI1291" s="48"/>
      <c r="EJ1291" s="48"/>
      <c r="EK1291" s="48"/>
      <c r="EL1291" s="48"/>
      <c r="EM1291" s="48"/>
      <c r="EN1291" s="48"/>
      <c r="EO1291" s="48"/>
      <c r="EP1291" s="48"/>
      <c r="EQ1291" s="48"/>
      <c r="ER1291" s="48"/>
      <c r="ES1291" s="48"/>
      <c r="ET1291" s="48"/>
      <c r="EU1291" s="48"/>
      <c r="EV1291" s="48"/>
      <c r="EW1291" s="48"/>
      <c r="EX1291" s="48"/>
      <c r="EY1291" s="48"/>
      <c r="EZ1291" s="48"/>
      <c r="FA1291" s="48"/>
      <c r="FB1291" s="48"/>
      <c r="FC1291" s="48"/>
      <c r="FD1291" s="48"/>
      <c r="FE1291" s="48"/>
      <c r="FF1291" s="48"/>
      <c r="FG1291" s="48"/>
      <c r="FH1291" s="48"/>
      <c r="FI1291" s="48"/>
      <c r="FJ1291" s="48"/>
      <c r="FK1291" s="48"/>
      <c r="FL1291" s="48"/>
      <c r="FM1291" s="48"/>
      <c r="FN1291" s="48"/>
      <c r="FO1291" s="48"/>
      <c r="FP1291" s="48"/>
      <c r="FQ1291" s="48"/>
      <c r="FR1291" s="48"/>
      <c r="FS1291" s="48"/>
      <c r="FT1291" s="48"/>
      <c r="FU1291" s="48"/>
      <c r="FV1291" s="48"/>
      <c r="FW1291" s="48"/>
      <c r="FX1291" s="48"/>
      <c r="FY1291" s="48"/>
      <c r="FZ1291" s="48"/>
      <c r="GA1291" s="48"/>
      <c r="GB1291" s="48"/>
      <c r="GC1291" s="48"/>
      <c r="GD1291" s="48"/>
      <c r="GE1291" s="48"/>
      <c r="GF1291" s="48"/>
      <c r="GG1291" s="48"/>
      <c r="GH1291" s="48"/>
      <c r="GI1291" s="48"/>
      <c r="GJ1291" s="48"/>
      <c r="GK1291" s="48"/>
      <c r="GL1291" s="48"/>
      <c r="GM1291" s="48"/>
      <c r="GN1291" s="48"/>
      <c r="GO1291" s="48"/>
      <c r="GP1291" s="48"/>
      <c r="GQ1291" s="48"/>
      <c r="GR1291" s="48"/>
      <c r="GS1291" s="48"/>
      <c r="GT1291" s="48"/>
      <c r="GU1291" s="48"/>
      <c r="GV1291" s="48"/>
      <c r="GW1291" s="48"/>
      <c r="GX1291" s="48"/>
      <c r="GY1291" s="48"/>
      <c r="GZ1291" s="48"/>
      <c r="HA1291" s="48"/>
      <c r="HB1291" s="48"/>
      <c r="HC1291" s="48"/>
      <c r="HD1291" s="48"/>
      <c r="HE1291" s="48"/>
      <c r="HF1291" s="48"/>
      <c r="HG1291" s="48"/>
      <c r="HH1291" s="48"/>
      <c r="HI1291" s="48"/>
      <c r="HJ1291" s="48"/>
      <c r="HK1291" s="48"/>
      <c r="HL1291" s="48"/>
      <c r="HM1291" s="48"/>
      <c r="HN1291" s="48"/>
      <c r="HO1291" s="48"/>
      <c r="HP1291" s="48"/>
      <c r="HQ1291" s="48"/>
      <c r="HR1291" s="48"/>
      <c r="HS1291" s="48"/>
      <c r="HT1291" s="48"/>
      <c r="HU1291" s="48"/>
      <c r="HV1291" s="48"/>
      <c r="HW1291" s="48"/>
      <c r="HX1291" s="48"/>
      <c r="HY1291" s="48"/>
      <c r="HZ1291" s="48"/>
      <c r="IA1291" s="48"/>
      <c r="IB1291" s="48"/>
      <c r="IC1291" s="48"/>
      <c r="ID1291" s="48"/>
      <c r="IE1291" s="48"/>
      <c r="IF1291" s="48"/>
      <c r="IG1291" s="48"/>
      <c r="IH1291" s="48"/>
      <c r="II1291" s="48"/>
      <c r="IJ1291" s="48"/>
      <c r="IK1291" s="48"/>
      <c r="IL1291" s="48"/>
      <c r="IM1291" s="48"/>
      <c r="IN1291" s="48"/>
      <c r="IO1291" s="48"/>
      <c r="IP1291" s="48"/>
      <c r="IQ1291" s="48"/>
      <c r="IR1291" s="48"/>
      <c r="IS1291" s="48"/>
      <c r="IT1291" s="48"/>
      <c r="IU1291" s="48"/>
      <c r="IV1291" s="48"/>
      <c r="IW1291" s="48"/>
      <c r="IX1291" s="48"/>
      <c r="IY1291" s="48"/>
      <c r="IZ1291" s="48"/>
      <c r="JA1291" s="48"/>
      <c r="JB1291" s="49"/>
      <c r="JC1291" s="49"/>
      <c r="JD1291" s="49"/>
      <c r="JE1291" s="49"/>
      <c r="JF1291" s="49"/>
      <c r="JG1291" s="49"/>
      <c r="JH1291" s="49"/>
      <c r="JI1291" s="49"/>
      <c r="JJ1291" s="49"/>
      <c r="JK1291" s="49"/>
      <c r="JL1291" s="49"/>
      <c r="JM1291" s="49"/>
    </row>
    <row r="1292" spans="2:273" ht="20.25" customHeight="1">
      <c r="B1292" s="116" t="s">
        <v>3953</v>
      </c>
      <c r="C1292" s="107">
        <v>20191</v>
      </c>
      <c r="D1292" s="108">
        <v>2019</v>
      </c>
      <c r="E1292" s="38" t="s">
        <v>1244</v>
      </c>
      <c r="F1292" s="141"/>
      <c r="G1292" s="353"/>
      <c r="H1292" s="3" t="s">
        <v>3954</v>
      </c>
      <c r="I1292" s="3" t="s">
        <v>53</v>
      </c>
      <c r="J1292" s="79">
        <v>39</v>
      </c>
      <c r="K1292" s="193">
        <v>5341983</v>
      </c>
      <c r="L1292" s="3" t="s">
        <v>2674</v>
      </c>
      <c r="M1292" s="3" t="s">
        <v>203</v>
      </c>
      <c r="N1292" s="215">
        <v>1</v>
      </c>
      <c r="O1292" s="77">
        <v>3</v>
      </c>
      <c r="P1292" s="77">
        <v>6</v>
      </c>
      <c r="Q1292" s="3" t="s">
        <v>47</v>
      </c>
      <c r="R1292" s="3" t="s">
        <v>133</v>
      </c>
      <c r="S1292" s="6"/>
      <c r="T1292" s="6"/>
      <c r="Y1292" s="6"/>
      <c r="Z1292" s="6"/>
      <c r="AF1292" s="48"/>
      <c r="AG1292" s="48"/>
      <c r="AH1292" s="48"/>
      <c r="AI1292" s="48"/>
      <c r="AJ1292" s="48"/>
      <c r="AK1292" s="48"/>
      <c r="AL1292" s="48"/>
      <c r="AM1292" s="48"/>
      <c r="AN1292" s="48"/>
      <c r="AO1292" s="48"/>
      <c r="AP1292" s="48"/>
      <c r="AQ1292" s="48"/>
      <c r="AR1292" s="48"/>
      <c r="AS1292" s="48"/>
      <c r="AT1292" s="48"/>
      <c r="AU1292" s="48"/>
      <c r="AV1292" s="48"/>
      <c r="AW1292" s="48"/>
      <c r="AX1292" s="48"/>
      <c r="AY1292" s="48"/>
      <c r="AZ1292" s="48"/>
      <c r="BA1292" s="48"/>
      <c r="BB1292" s="48"/>
      <c r="BC1292" s="48"/>
      <c r="BD1292" s="48"/>
      <c r="BE1292" s="48"/>
      <c r="BF1292" s="48"/>
      <c r="BG1292" s="48"/>
      <c r="BH1292" s="48"/>
      <c r="BI1292" s="48"/>
      <c r="BJ1292" s="48"/>
      <c r="BK1292" s="48"/>
      <c r="BL1292" s="48"/>
      <c r="BM1292" s="48"/>
      <c r="BN1292" s="48"/>
      <c r="BO1292" s="48"/>
      <c r="BP1292" s="48"/>
      <c r="BQ1292" s="48"/>
      <c r="BR1292" s="48"/>
      <c r="BS1292" s="48"/>
      <c r="BT1292" s="48"/>
      <c r="BU1292" s="48"/>
      <c r="BV1292" s="48"/>
      <c r="BW1292" s="48"/>
      <c r="BX1292" s="48"/>
      <c r="BY1292" s="48"/>
      <c r="BZ1292" s="48"/>
      <c r="CA1292" s="48"/>
      <c r="CB1292" s="48"/>
      <c r="CC1292" s="48"/>
      <c r="CD1292" s="48"/>
      <c r="CE1292" s="48"/>
      <c r="CF1292" s="48"/>
      <c r="CG1292" s="48"/>
      <c r="CH1292" s="48"/>
      <c r="CI1292" s="48"/>
      <c r="CJ1292" s="48"/>
      <c r="CK1292" s="48"/>
      <c r="CL1292" s="48"/>
      <c r="CM1292" s="48"/>
      <c r="CN1292" s="48"/>
      <c r="CO1292" s="48"/>
      <c r="CP1292" s="48"/>
      <c r="CQ1292" s="48"/>
      <c r="CR1292" s="48"/>
      <c r="CS1292" s="48"/>
      <c r="CT1292" s="48"/>
      <c r="CU1292" s="48"/>
      <c r="CV1292" s="48"/>
      <c r="CW1292" s="48"/>
      <c r="CX1292" s="48"/>
      <c r="CY1292" s="48"/>
      <c r="CZ1292" s="48"/>
      <c r="DA1292" s="48"/>
      <c r="DB1292" s="48"/>
      <c r="DC1292" s="48"/>
      <c r="DD1292" s="48"/>
      <c r="DE1292" s="48"/>
      <c r="DF1292" s="48"/>
      <c r="DG1292" s="48"/>
      <c r="DH1292" s="48"/>
      <c r="DI1292" s="48"/>
      <c r="DJ1292" s="48"/>
      <c r="DK1292" s="48"/>
      <c r="DL1292" s="48"/>
      <c r="DM1292" s="48"/>
      <c r="DN1292" s="48"/>
      <c r="DO1292" s="48"/>
      <c r="DP1292" s="48"/>
      <c r="DQ1292" s="48"/>
      <c r="DR1292" s="48"/>
      <c r="DS1292" s="48"/>
      <c r="DT1292" s="48"/>
      <c r="DU1292" s="48"/>
      <c r="DV1292" s="48"/>
      <c r="DW1292" s="48"/>
      <c r="DX1292" s="48"/>
      <c r="DY1292" s="48"/>
      <c r="DZ1292" s="48"/>
      <c r="EA1292" s="48"/>
      <c r="EB1292" s="48"/>
      <c r="EC1292" s="48"/>
      <c r="ED1292" s="48"/>
      <c r="EE1292" s="48"/>
      <c r="EF1292" s="48"/>
      <c r="EG1292" s="48"/>
      <c r="EH1292" s="48"/>
      <c r="EI1292" s="48"/>
      <c r="EJ1292" s="48"/>
      <c r="EK1292" s="48"/>
      <c r="EL1292" s="48"/>
      <c r="EM1292" s="48"/>
      <c r="EN1292" s="48"/>
      <c r="EO1292" s="48"/>
      <c r="EP1292" s="48"/>
      <c r="EQ1292" s="48"/>
      <c r="ER1292" s="48"/>
      <c r="ES1292" s="48"/>
      <c r="ET1292" s="48"/>
      <c r="EU1292" s="48"/>
      <c r="EV1292" s="48"/>
      <c r="EW1292" s="48"/>
      <c r="EX1292" s="48"/>
      <c r="EY1292" s="48"/>
      <c r="EZ1292" s="48"/>
      <c r="FA1292" s="48"/>
      <c r="FB1292" s="48"/>
      <c r="FC1292" s="48"/>
      <c r="FD1292" s="48"/>
      <c r="FE1292" s="48"/>
      <c r="FF1292" s="48"/>
      <c r="FG1292" s="48"/>
      <c r="FH1292" s="48"/>
      <c r="FI1292" s="48"/>
      <c r="FJ1292" s="48"/>
      <c r="FK1292" s="48"/>
      <c r="FL1292" s="48"/>
      <c r="FM1292" s="48"/>
      <c r="FN1292" s="48"/>
      <c r="FO1292" s="48"/>
      <c r="FP1292" s="48"/>
      <c r="FQ1292" s="48"/>
      <c r="FR1292" s="48"/>
      <c r="FS1292" s="48"/>
      <c r="FT1292" s="48"/>
      <c r="FU1292" s="48"/>
      <c r="FV1292" s="48"/>
      <c r="FW1292" s="48"/>
      <c r="FX1292" s="48"/>
      <c r="FY1292" s="48"/>
      <c r="FZ1292" s="48"/>
      <c r="GA1292" s="48"/>
      <c r="GB1292" s="48"/>
      <c r="GC1292" s="48"/>
      <c r="GD1292" s="48"/>
      <c r="GE1292" s="48"/>
      <c r="GF1292" s="48"/>
      <c r="GG1292" s="48"/>
      <c r="GH1292" s="48"/>
      <c r="GI1292" s="48"/>
      <c r="GJ1292" s="48"/>
      <c r="GK1292" s="48"/>
      <c r="GL1292" s="48"/>
      <c r="GM1292" s="48"/>
      <c r="GN1292" s="48"/>
      <c r="GO1292" s="48"/>
      <c r="GP1292" s="48"/>
      <c r="GQ1292" s="48"/>
      <c r="GR1292" s="48"/>
      <c r="GS1292" s="48"/>
      <c r="GT1292" s="48"/>
      <c r="GU1292" s="48"/>
      <c r="GV1292" s="48"/>
      <c r="GW1292" s="48"/>
      <c r="GX1292" s="48"/>
      <c r="GY1292" s="48"/>
      <c r="GZ1292" s="48"/>
      <c r="HA1292" s="48"/>
      <c r="HB1292" s="48"/>
      <c r="HC1292" s="48"/>
      <c r="HD1292" s="48"/>
      <c r="HE1292" s="48"/>
      <c r="HF1292" s="48"/>
      <c r="HG1292" s="48"/>
      <c r="HH1292" s="48"/>
      <c r="HI1292" s="48"/>
      <c r="HJ1292" s="48"/>
      <c r="HK1292" s="48"/>
      <c r="HL1292" s="48"/>
      <c r="HM1292" s="48"/>
      <c r="HN1292" s="48"/>
      <c r="HO1292" s="48"/>
      <c r="HP1292" s="48"/>
      <c r="HQ1292" s="48"/>
      <c r="HR1292" s="48"/>
      <c r="HS1292" s="48"/>
      <c r="HT1292" s="48"/>
      <c r="HU1292" s="48"/>
      <c r="HV1292" s="48"/>
      <c r="HW1292" s="48"/>
      <c r="HX1292" s="48"/>
      <c r="HY1292" s="48"/>
      <c r="HZ1292" s="48"/>
      <c r="IA1292" s="48"/>
      <c r="IB1292" s="48"/>
      <c r="IC1292" s="48"/>
      <c r="ID1292" s="48"/>
      <c r="IE1292" s="48"/>
      <c r="IF1292" s="48"/>
      <c r="IG1292" s="48"/>
      <c r="IH1292" s="48"/>
      <c r="II1292" s="48"/>
      <c r="IJ1292" s="48"/>
      <c r="IK1292" s="48"/>
      <c r="IL1292" s="48"/>
      <c r="IM1292" s="48"/>
      <c r="IN1292" s="48"/>
      <c r="IO1292" s="48"/>
      <c r="IP1292" s="48"/>
      <c r="IQ1292" s="48"/>
      <c r="IR1292" s="48"/>
      <c r="IS1292" s="48"/>
      <c r="IT1292" s="48"/>
      <c r="IU1292" s="48"/>
      <c r="IV1292" s="48"/>
      <c r="IW1292" s="48"/>
      <c r="IX1292" s="48"/>
      <c r="IY1292" s="48"/>
      <c r="IZ1292" s="48"/>
      <c r="JA1292" s="48"/>
      <c r="JB1292" s="49"/>
      <c r="JC1292" s="49"/>
      <c r="JD1292" s="49"/>
      <c r="JE1292" s="49"/>
      <c r="JF1292" s="49"/>
      <c r="JG1292" s="49"/>
      <c r="JH1292" s="49"/>
      <c r="JI1292" s="49"/>
      <c r="JJ1292" s="49"/>
      <c r="JK1292" s="49"/>
      <c r="JL1292" s="49"/>
      <c r="JM1292" s="49"/>
    </row>
    <row r="1293" spans="2:273" ht="20.25" customHeight="1">
      <c r="B1293" s="117" t="s">
        <v>1243</v>
      </c>
      <c r="C1293" s="118">
        <v>20181</v>
      </c>
      <c r="D1293" s="108">
        <v>2018</v>
      </c>
      <c r="E1293" s="38" t="s">
        <v>1244</v>
      </c>
      <c r="F1293" s="141"/>
      <c r="G1293" s="353"/>
      <c r="H1293" s="3" t="s">
        <v>1245</v>
      </c>
      <c r="I1293" s="3"/>
      <c r="J1293" s="79">
        <v>66</v>
      </c>
      <c r="K1293" s="193">
        <v>7012731</v>
      </c>
      <c r="L1293" s="3" t="s">
        <v>2674</v>
      </c>
      <c r="M1293" s="3" t="s">
        <v>203</v>
      </c>
      <c r="N1293" s="215">
        <v>1</v>
      </c>
      <c r="O1293" s="79">
        <v>3</v>
      </c>
      <c r="P1293" s="77">
        <v>6</v>
      </c>
      <c r="Q1293" s="4"/>
      <c r="R1293" s="3" t="s">
        <v>151</v>
      </c>
      <c r="S1293" s="13">
        <v>2</v>
      </c>
      <c r="U1293" s="7"/>
      <c r="V1293" s="7"/>
      <c r="W1293" s="7"/>
      <c r="X1293" s="7"/>
      <c r="Y1293" s="13">
        <v>7</v>
      </c>
      <c r="AA1293" s="7"/>
      <c r="AB1293" s="7"/>
      <c r="AC1293" s="7"/>
      <c r="AD1293" s="7"/>
      <c r="AR1293" s="7" t="s">
        <v>47</v>
      </c>
      <c r="AS1293" s="7" t="s">
        <v>53</v>
      </c>
    </row>
    <row r="1294" spans="2:273" ht="20.25" customHeight="1">
      <c r="B1294" s="116" t="s">
        <v>3976</v>
      </c>
      <c r="C1294" s="107">
        <v>20191</v>
      </c>
      <c r="D1294" s="108">
        <v>2019</v>
      </c>
      <c r="E1294" s="38" t="s">
        <v>3977</v>
      </c>
      <c r="F1294" s="141"/>
      <c r="G1294" s="353"/>
      <c r="H1294" s="3" t="s">
        <v>3978</v>
      </c>
      <c r="I1294" s="3" t="s">
        <v>53</v>
      </c>
      <c r="J1294" s="79">
        <v>47</v>
      </c>
      <c r="K1294" s="193">
        <v>3176656</v>
      </c>
      <c r="L1294" s="4"/>
      <c r="M1294" s="3" t="s">
        <v>385</v>
      </c>
      <c r="N1294" s="215">
        <v>2</v>
      </c>
      <c r="O1294" s="77">
        <v>3</v>
      </c>
      <c r="P1294" s="77">
        <v>8</v>
      </c>
      <c r="Q1294" s="3" t="s">
        <v>47</v>
      </c>
      <c r="R1294" s="3" t="s">
        <v>65</v>
      </c>
      <c r="S1294" s="6"/>
      <c r="T1294" s="6"/>
      <c r="Y1294" s="6"/>
      <c r="Z1294" s="6"/>
      <c r="AF1294" s="48"/>
      <c r="AG1294" s="48"/>
      <c r="AH1294" s="48"/>
      <c r="AI1294" s="48"/>
      <c r="AJ1294" s="48"/>
      <c r="AK1294" s="48"/>
      <c r="AL1294" s="48"/>
      <c r="AM1294" s="48"/>
      <c r="AN1294" s="48"/>
      <c r="AO1294" s="48"/>
      <c r="AP1294" s="48"/>
      <c r="AQ1294" s="48"/>
      <c r="AR1294" s="48"/>
      <c r="AS1294" s="48"/>
      <c r="AT1294" s="48"/>
      <c r="AU1294" s="48"/>
      <c r="AV1294" s="48"/>
      <c r="AW1294" s="48"/>
      <c r="AX1294" s="48"/>
      <c r="AY1294" s="48"/>
      <c r="AZ1294" s="48"/>
      <c r="BA1294" s="48"/>
      <c r="BB1294" s="48"/>
      <c r="BC1294" s="48"/>
      <c r="BD1294" s="48"/>
      <c r="BE1294" s="48"/>
      <c r="BF1294" s="48"/>
      <c r="BG1294" s="48"/>
      <c r="BH1294" s="48"/>
      <c r="BI1294" s="48"/>
      <c r="BJ1294" s="48"/>
      <c r="BK1294" s="48"/>
      <c r="BL1294" s="48"/>
      <c r="BM1294" s="48"/>
      <c r="BN1294" s="48"/>
      <c r="BO1294" s="48"/>
      <c r="BP1294" s="48"/>
      <c r="BQ1294" s="48"/>
      <c r="BR1294" s="48"/>
      <c r="BS1294" s="48"/>
      <c r="BT1294" s="48"/>
      <c r="BU1294" s="48"/>
      <c r="BV1294" s="48"/>
      <c r="BW1294" s="48"/>
      <c r="BX1294" s="48"/>
      <c r="BY1294" s="48"/>
      <c r="BZ1294" s="48"/>
      <c r="CA1294" s="48"/>
      <c r="CB1294" s="48"/>
      <c r="CC1294" s="48"/>
      <c r="CD1294" s="48"/>
      <c r="CE1294" s="48"/>
      <c r="CF1294" s="48"/>
      <c r="CG1294" s="48"/>
      <c r="CH1294" s="48"/>
      <c r="CI1294" s="48"/>
      <c r="CJ1294" s="48"/>
      <c r="CK1294" s="48"/>
      <c r="CL1294" s="48"/>
      <c r="CM1294" s="48"/>
      <c r="CN1294" s="48"/>
      <c r="CO1294" s="48"/>
      <c r="CP1294" s="48"/>
      <c r="CQ1294" s="48"/>
      <c r="CR1294" s="48"/>
      <c r="CS1294" s="48"/>
      <c r="CT1294" s="48"/>
      <c r="CU1294" s="48"/>
      <c r="CV1294" s="48"/>
      <c r="CW1294" s="48"/>
      <c r="CX1294" s="48"/>
      <c r="CY1294" s="48"/>
      <c r="CZ1294" s="48"/>
      <c r="DA1294" s="48"/>
      <c r="DB1294" s="48"/>
      <c r="DC1294" s="48"/>
      <c r="DD1294" s="48"/>
      <c r="DE1294" s="48"/>
      <c r="DF1294" s="48"/>
      <c r="DG1294" s="48"/>
      <c r="DH1294" s="48"/>
      <c r="DI1294" s="48"/>
      <c r="DJ1294" s="48"/>
      <c r="DK1294" s="48"/>
      <c r="DL1294" s="48"/>
      <c r="DM1294" s="48"/>
      <c r="DN1294" s="48"/>
      <c r="DO1294" s="48"/>
      <c r="DP1294" s="48"/>
      <c r="DQ1294" s="48"/>
      <c r="DR1294" s="48"/>
      <c r="DS1294" s="48"/>
      <c r="DT1294" s="48"/>
      <c r="DU1294" s="48"/>
      <c r="DV1294" s="48"/>
      <c r="DW1294" s="48"/>
      <c r="DX1294" s="48"/>
      <c r="DY1294" s="48"/>
      <c r="DZ1294" s="48"/>
      <c r="EA1294" s="48"/>
      <c r="EB1294" s="48"/>
      <c r="EC1294" s="48"/>
      <c r="ED1294" s="48"/>
      <c r="EE1294" s="48"/>
      <c r="EF1294" s="48"/>
      <c r="EG1294" s="48"/>
      <c r="EH1294" s="48"/>
      <c r="EI1294" s="48"/>
      <c r="EJ1294" s="48"/>
      <c r="EK1294" s="48"/>
      <c r="EL1294" s="48"/>
      <c r="EM1294" s="48"/>
      <c r="EN1294" s="48"/>
      <c r="EO1294" s="48"/>
      <c r="EP1294" s="48"/>
      <c r="EQ1294" s="48"/>
      <c r="ER1294" s="48"/>
      <c r="ES1294" s="48"/>
      <c r="ET1294" s="48"/>
      <c r="EU1294" s="48"/>
      <c r="EV1294" s="48"/>
      <c r="EW1294" s="48"/>
      <c r="EX1294" s="48"/>
      <c r="EY1294" s="48"/>
      <c r="EZ1294" s="48"/>
      <c r="FA1294" s="48"/>
      <c r="FB1294" s="48"/>
      <c r="FC1294" s="48"/>
      <c r="FD1294" s="48"/>
      <c r="FE1294" s="48"/>
      <c r="FF1294" s="48"/>
      <c r="FG1294" s="48"/>
      <c r="FH1294" s="48"/>
      <c r="FI1294" s="48"/>
      <c r="FJ1294" s="48"/>
      <c r="FK1294" s="48"/>
      <c r="FL1294" s="48"/>
      <c r="FM1294" s="48"/>
      <c r="FN1294" s="48"/>
      <c r="FO1294" s="48"/>
      <c r="FP1294" s="48"/>
      <c r="FQ1294" s="48"/>
      <c r="FR1294" s="48"/>
      <c r="FS1294" s="48"/>
      <c r="FT1294" s="48"/>
      <c r="FU1294" s="48"/>
      <c r="FV1294" s="48"/>
      <c r="FW1294" s="48"/>
      <c r="FX1294" s="48"/>
      <c r="FY1294" s="48"/>
      <c r="FZ1294" s="48"/>
      <c r="GA1294" s="48"/>
      <c r="GB1294" s="48"/>
      <c r="GC1294" s="48"/>
      <c r="GD1294" s="48"/>
      <c r="GE1294" s="48"/>
      <c r="GF1294" s="48"/>
      <c r="GG1294" s="48"/>
      <c r="GH1294" s="48"/>
      <c r="GI1294" s="48"/>
      <c r="GJ1294" s="48"/>
      <c r="GK1294" s="48"/>
      <c r="GL1294" s="48"/>
      <c r="GM1294" s="48"/>
      <c r="GN1294" s="48"/>
      <c r="GO1294" s="48"/>
      <c r="GP1294" s="48"/>
      <c r="GQ1294" s="48"/>
      <c r="GR1294" s="48"/>
      <c r="GS1294" s="48"/>
      <c r="GT1294" s="48"/>
      <c r="GU1294" s="48"/>
      <c r="GV1294" s="48"/>
      <c r="GW1294" s="48"/>
      <c r="GX1294" s="48"/>
      <c r="GY1294" s="48"/>
      <c r="GZ1294" s="48"/>
      <c r="HA1294" s="48"/>
      <c r="HB1294" s="48"/>
      <c r="HC1294" s="48"/>
      <c r="HD1294" s="48"/>
      <c r="HE1294" s="48"/>
      <c r="HF1294" s="48"/>
      <c r="HG1294" s="48"/>
      <c r="HH1294" s="48"/>
      <c r="HI1294" s="48"/>
      <c r="HJ1294" s="48"/>
      <c r="HK1294" s="48"/>
      <c r="HL1294" s="48"/>
      <c r="HM1294" s="48"/>
      <c r="HN1294" s="48"/>
      <c r="HO1294" s="48"/>
      <c r="HP1294" s="48"/>
      <c r="HQ1294" s="48"/>
      <c r="HR1294" s="48"/>
      <c r="HS1294" s="48"/>
      <c r="HT1294" s="48"/>
      <c r="HU1294" s="48"/>
      <c r="HV1294" s="48"/>
      <c r="HW1294" s="48"/>
      <c r="HX1294" s="48"/>
      <c r="HY1294" s="48"/>
      <c r="HZ1294" s="48"/>
      <c r="IA1294" s="48"/>
      <c r="IB1294" s="48"/>
      <c r="IC1294" s="48"/>
      <c r="ID1294" s="48"/>
      <c r="IE1294" s="48"/>
      <c r="IF1294" s="48"/>
      <c r="IG1294" s="48"/>
      <c r="IH1294" s="48"/>
      <c r="II1294" s="48"/>
      <c r="IJ1294" s="48"/>
      <c r="IK1294" s="48"/>
      <c r="IL1294" s="48"/>
      <c r="IM1294" s="48"/>
      <c r="IN1294" s="48"/>
      <c r="IO1294" s="48"/>
      <c r="IP1294" s="48"/>
      <c r="IQ1294" s="48"/>
      <c r="IR1294" s="48"/>
      <c r="IS1294" s="48"/>
      <c r="IT1294" s="48"/>
      <c r="IU1294" s="48"/>
      <c r="IV1294" s="48"/>
      <c r="IW1294" s="48"/>
      <c r="IX1294" s="48"/>
      <c r="IY1294" s="48"/>
      <c r="IZ1294" s="48"/>
      <c r="JA1294" s="48"/>
      <c r="JB1294" s="49"/>
      <c r="JC1294" s="49"/>
      <c r="JD1294" s="49"/>
      <c r="JE1294" s="49"/>
      <c r="JF1294" s="49"/>
      <c r="JG1294" s="49"/>
      <c r="JH1294" s="49"/>
      <c r="JI1294" s="49"/>
      <c r="JJ1294" s="49"/>
      <c r="JK1294" s="49"/>
      <c r="JL1294" s="49"/>
      <c r="JM1294" s="49"/>
    </row>
    <row r="1295" spans="2:273" ht="20.25" customHeight="1">
      <c r="B1295" s="117" t="s">
        <v>1265</v>
      </c>
      <c r="C1295" s="118">
        <v>20181</v>
      </c>
      <c r="D1295" s="108">
        <v>2018</v>
      </c>
      <c r="E1295" s="38" t="s">
        <v>5378</v>
      </c>
      <c r="F1295" s="141"/>
      <c r="G1295" s="353"/>
      <c r="H1295" s="3" t="s">
        <v>1266</v>
      </c>
      <c r="I1295" s="3"/>
      <c r="J1295" s="79">
        <v>26</v>
      </c>
      <c r="K1295" s="193">
        <v>245667</v>
      </c>
      <c r="L1295" s="4"/>
      <c r="M1295" s="3" t="s">
        <v>69</v>
      </c>
      <c r="N1295" s="215">
        <v>3</v>
      </c>
      <c r="O1295" s="79">
        <v>5</v>
      </c>
      <c r="P1295" s="77">
        <v>7</v>
      </c>
      <c r="Q1295" s="4"/>
      <c r="R1295" s="3" t="s">
        <v>111</v>
      </c>
      <c r="S1295" s="13">
        <v>22</v>
      </c>
      <c r="U1295" s="7"/>
      <c r="V1295" s="7"/>
      <c r="W1295" s="7"/>
      <c r="X1295" s="7"/>
      <c r="Y1295" s="13">
        <v>4</v>
      </c>
      <c r="AA1295" s="7"/>
      <c r="AB1295" s="7"/>
      <c r="AC1295" s="7"/>
      <c r="AD1295" s="7"/>
      <c r="AE1295" s="9" t="s">
        <v>1267</v>
      </c>
      <c r="AF1295" s="37"/>
      <c r="AG1295" s="37"/>
      <c r="AH1295" s="37"/>
      <c r="AI1295" s="37"/>
      <c r="AJ1295" s="37"/>
      <c r="AK1295" s="37"/>
      <c r="AL1295" s="37"/>
      <c r="AM1295" s="37"/>
      <c r="AN1295" s="37"/>
      <c r="AO1295" s="37"/>
      <c r="AP1295" s="37"/>
      <c r="AQ1295" s="37"/>
      <c r="AR1295" s="37"/>
      <c r="AS1295" s="37"/>
      <c r="AT1295" s="37"/>
      <c r="AU1295" s="37"/>
      <c r="AV1295" s="37"/>
      <c r="AW1295" s="37"/>
      <c r="AX1295" s="37"/>
      <c r="AY1295" s="37"/>
      <c r="AZ1295" s="37"/>
      <c r="BA1295" s="37"/>
      <c r="BB1295" s="37"/>
      <c r="BC1295" s="37"/>
      <c r="BD1295" s="37"/>
      <c r="BE1295" s="37"/>
      <c r="BF1295" s="37"/>
      <c r="BG1295" s="37"/>
      <c r="BH1295" s="37"/>
      <c r="BI1295" s="37"/>
      <c r="BJ1295" s="37"/>
      <c r="BK1295" s="37"/>
      <c r="BL1295" s="37"/>
      <c r="BM1295" s="37"/>
      <c r="BN1295" s="37"/>
      <c r="BO1295" s="37"/>
      <c r="BP1295" s="37"/>
      <c r="BQ1295" s="37"/>
      <c r="BR1295" s="37"/>
      <c r="BS1295" s="37"/>
      <c r="BT1295" s="37"/>
      <c r="BU1295" s="37"/>
      <c r="BV1295" s="37"/>
      <c r="BW1295" s="37"/>
      <c r="BX1295" s="37"/>
      <c r="BY1295" s="37"/>
      <c r="BZ1295" s="37"/>
      <c r="CA1295" s="37"/>
      <c r="CB1295" s="37"/>
      <c r="CC1295" s="37"/>
      <c r="CD1295" s="37"/>
      <c r="CE1295" s="37"/>
      <c r="CF1295" s="37"/>
      <c r="CG1295" s="37"/>
      <c r="CH1295" s="37"/>
      <c r="CI1295" s="37"/>
      <c r="CJ1295" s="37"/>
      <c r="CK1295" s="37"/>
      <c r="CL1295" s="37"/>
      <c r="CM1295" s="37"/>
      <c r="CN1295" s="37"/>
      <c r="CO1295" s="37"/>
      <c r="CP1295" s="37"/>
      <c r="CQ1295" s="37"/>
      <c r="CR1295" s="37"/>
      <c r="CS1295" s="37"/>
      <c r="CT1295" s="37"/>
      <c r="CU1295" s="37"/>
      <c r="CV1295" s="37"/>
      <c r="CW1295" s="37"/>
      <c r="CX1295" s="37"/>
      <c r="CY1295" s="37"/>
      <c r="CZ1295" s="37"/>
      <c r="DA1295" s="37"/>
      <c r="DB1295" s="37"/>
      <c r="DC1295" s="37"/>
      <c r="DD1295" s="37"/>
      <c r="DE1295" s="37"/>
      <c r="DF1295" s="37"/>
      <c r="DG1295" s="37"/>
      <c r="DH1295" s="37"/>
      <c r="DI1295" s="37"/>
      <c r="DJ1295" s="37"/>
      <c r="DK1295" s="37"/>
      <c r="DL1295" s="37"/>
      <c r="DM1295" s="37"/>
      <c r="DN1295" s="37"/>
      <c r="DO1295" s="37"/>
      <c r="DP1295" s="37"/>
      <c r="DQ1295" s="37"/>
      <c r="DR1295" s="37"/>
      <c r="DS1295" s="37"/>
      <c r="DT1295" s="37"/>
      <c r="DU1295" s="37"/>
      <c r="DV1295" s="37"/>
      <c r="DW1295" s="37"/>
      <c r="DX1295" s="37"/>
      <c r="DY1295" s="37"/>
      <c r="DZ1295" s="37"/>
      <c r="EA1295" s="37"/>
      <c r="EB1295" s="37"/>
      <c r="EC1295" s="37"/>
      <c r="ED1295" s="37"/>
      <c r="EE1295" s="37"/>
      <c r="EF1295" s="37"/>
      <c r="EG1295" s="37"/>
      <c r="EH1295" s="37"/>
      <c r="EI1295" s="37"/>
      <c r="EJ1295" s="37"/>
      <c r="EK1295" s="37"/>
      <c r="EL1295" s="37"/>
      <c r="EM1295" s="37"/>
      <c r="EN1295" s="37"/>
      <c r="EO1295" s="37"/>
      <c r="EP1295" s="37"/>
      <c r="EQ1295" s="37"/>
      <c r="ER1295" s="37"/>
      <c r="ES1295" s="37"/>
      <c r="ET1295" s="37"/>
      <c r="EU1295" s="37"/>
      <c r="EV1295" s="37"/>
      <c r="EW1295" s="37"/>
      <c r="EX1295" s="37"/>
      <c r="EY1295" s="37"/>
      <c r="EZ1295" s="37"/>
      <c r="FA1295" s="37"/>
      <c r="FB1295" s="37"/>
      <c r="FC1295" s="37"/>
      <c r="FD1295" s="37"/>
      <c r="FE1295" s="37"/>
      <c r="FF1295" s="37"/>
      <c r="FG1295" s="37"/>
      <c r="FH1295" s="37"/>
      <c r="FI1295" s="37"/>
      <c r="FJ1295" s="37"/>
      <c r="FK1295" s="37"/>
      <c r="FL1295" s="37"/>
      <c r="FM1295" s="37"/>
      <c r="FN1295" s="37"/>
      <c r="FO1295" s="37"/>
      <c r="FP1295" s="37"/>
      <c r="FQ1295" s="37"/>
      <c r="FR1295" s="37"/>
      <c r="FS1295" s="37"/>
      <c r="FT1295" s="37"/>
      <c r="FU1295" s="37"/>
      <c r="FV1295" s="37"/>
      <c r="FW1295" s="37"/>
      <c r="FX1295" s="37"/>
      <c r="FY1295" s="37"/>
      <c r="FZ1295" s="37"/>
      <c r="GA1295" s="37"/>
      <c r="GB1295" s="37"/>
      <c r="GC1295" s="37"/>
      <c r="GD1295" s="37"/>
      <c r="GE1295" s="37"/>
      <c r="GF1295" s="37"/>
      <c r="GG1295" s="37"/>
      <c r="GH1295" s="37"/>
      <c r="GI1295" s="37"/>
      <c r="GJ1295" s="37"/>
      <c r="GK1295" s="37"/>
      <c r="GL1295" s="37"/>
      <c r="GM1295" s="37"/>
      <c r="GN1295" s="37"/>
      <c r="GO1295" s="37"/>
      <c r="GP1295" s="37"/>
      <c r="GQ1295" s="37"/>
      <c r="GR1295" s="37"/>
      <c r="GS1295" s="37"/>
      <c r="GT1295" s="37"/>
      <c r="GU1295" s="37"/>
      <c r="GV1295" s="37"/>
      <c r="GW1295" s="37"/>
      <c r="GX1295" s="37"/>
      <c r="GY1295" s="37"/>
      <c r="GZ1295" s="37"/>
      <c r="HA1295" s="37"/>
      <c r="HB1295" s="37"/>
      <c r="HC1295" s="37"/>
      <c r="HD1295" s="37"/>
      <c r="HE1295" s="37"/>
      <c r="HF1295" s="37"/>
      <c r="HG1295" s="37"/>
      <c r="HH1295" s="37"/>
      <c r="HI1295" s="37"/>
      <c r="HJ1295" s="37"/>
      <c r="HK1295" s="37"/>
      <c r="HL1295" s="37"/>
      <c r="HM1295" s="37"/>
      <c r="HN1295" s="37"/>
      <c r="HO1295" s="37"/>
      <c r="HP1295" s="37"/>
      <c r="HQ1295" s="37"/>
      <c r="HR1295" s="37"/>
      <c r="HS1295" s="37"/>
      <c r="HT1295" s="37"/>
      <c r="HU1295" s="37"/>
      <c r="HV1295" s="37"/>
      <c r="HW1295" s="37"/>
      <c r="HX1295" s="37"/>
      <c r="HY1295" s="37"/>
      <c r="HZ1295" s="37"/>
      <c r="IA1295" s="37"/>
      <c r="IB1295" s="37"/>
      <c r="IC1295" s="37"/>
      <c r="ID1295" s="37"/>
      <c r="IE1295" s="37"/>
      <c r="IF1295" s="37"/>
      <c r="IG1295" s="37"/>
      <c r="IH1295" s="37"/>
      <c r="II1295" s="37"/>
      <c r="IJ1295" s="37"/>
      <c r="IK1295" s="37"/>
      <c r="IL1295" s="37"/>
      <c r="IM1295" s="37"/>
      <c r="IN1295" s="37"/>
      <c r="IO1295" s="37"/>
      <c r="IP1295" s="37"/>
      <c r="IQ1295" s="37"/>
      <c r="IR1295" s="37"/>
      <c r="IS1295" s="37"/>
      <c r="IT1295" s="37"/>
      <c r="IU1295" s="37"/>
      <c r="IV1295" s="37"/>
      <c r="IW1295" s="37"/>
      <c r="IX1295" s="37"/>
      <c r="IY1295" s="37"/>
      <c r="IZ1295" s="37"/>
      <c r="JA1295" s="37"/>
      <c r="JB1295" s="37"/>
      <c r="JC1295" s="37"/>
      <c r="JD1295" s="37"/>
      <c r="JE1295" s="37"/>
      <c r="JF1295" s="37"/>
      <c r="JG1295" s="37"/>
      <c r="JH1295" s="37"/>
      <c r="JI1295" s="37"/>
      <c r="JJ1295" s="37"/>
      <c r="JK1295" s="37"/>
      <c r="JL1295" s="37"/>
      <c r="JM1295" s="37"/>
    </row>
    <row r="1296" spans="2:273" ht="20.25" customHeight="1">
      <c r="B1296" s="116" t="s">
        <v>6813</v>
      </c>
      <c r="C1296" s="107">
        <v>20201</v>
      </c>
      <c r="D1296" s="109">
        <v>2020</v>
      </c>
      <c r="E1296" s="65" t="s">
        <v>1269</v>
      </c>
      <c r="F1296" s="140"/>
      <c r="G1296" s="354"/>
      <c r="H1296" s="57" t="s">
        <v>6814</v>
      </c>
      <c r="I1296" s="57" t="s">
        <v>53</v>
      </c>
      <c r="J1296" s="78">
        <v>26</v>
      </c>
      <c r="K1296" s="192">
        <v>650168</v>
      </c>
      <c r="L1296" s="57" t="s">
        <v>6815</v>
      </c>
      <c r="M1296" s="57" t="s">
        <v>39</v>
      </c>
      <c r="N1296" s="215">
        <v>9</v>
      </c>
      <c r="O1296" s="78">
        <v>2</v>
      </c>
      <c r="P1296" s="78">
        <v>8</v>
      </c>
      <c r="Q1296" s="57" t="s">
        <v>47</v>
      </c>
      <c r="R1296" s="57" t="s">
        <v>5397</v>
      </c>
      <c r="S1296" s="48"/>
      <c r="T1296" s="48"/>
      <c r="U1296" s="48"/>
      <c r="V1296" s="48"/>
      <c r="W1296" s="48"/>
      <c r="X1296" s="48"/>
      <c r="Y1296" s="48"/>
      <c r="Z1296" s="48"/>
      <c r="AA1296" s="48"/>
      <c r="AB1296" s="48"/>
      <c r="AC1296" s="48"/>
      <c r="AD1296" s="48"/>
      <c r="AE1296" s="48"/>
      <c r="AF1296" s="37"/>
      <c r="AG1296" s="37"/>
      <c r="AH1296" s="37"/>
      <c r="AI1296" s="37"/>
      <c r="AJ1296" s="37"/>
      <c r="AK1296" s="37"/>
      <c r="AL1296" s="37"/>
      <c r="AM1296" s="37"/>
      <c r="AN1296" s="37"/>
      <c r="AO1296" s="37"/>
      <c r="AP1296" s="37"/>
      <c r="AQ1296" s="37"/>
      <c r="AR1296" s="37"/>
      <c r="AS1296" s="37"/>
      <c r="AT1296" s="37"/>
      <c r="AU1296" s="37"/>
      <c r="AV1296" s="37"/>
      <c r="AW1296" s="37"/>
      <c r="AX1296" s="37"/>
      <c r="AY1296" s="37"/>
      <c r="AZ1296" s="37"/>
      <c r="BA1296" s="37"/>
      <c r="BB1296" s="37"/>
      <c r="BC1296" s="37"/>
      <c r="BD1296" s="37"/>
      <c r="BE1296" s="37"/>
      <c r="BF1296" s="37"/>
      <c r="BG1296" s="37"/>
      <c r="BH1296" s="37"/>
      <c r="BI1296" s="37"/>
      <c r="BJ1296" s="37"/>
      <c r="BK1296" s="37"/>
      <c r="BL1296" s="37"/>
      <c r="BM1296" s="37"/>
      <c r="BN1296" s="37"/>
      <c r="BO1296" s="37"/>
      <c r="BP1296" s="37"/>
      <c r="BQ1296" s="37"/>
      <c r="BR1296" s="37"/>
      <c r="BS1296" s="37"/>
      <c r="BT1296" s="37"/>
      <c r="BU1296" s="37"/>
      <c r="BV1296" s="37"/>
      <c r="BW1296" s="37"/>
      <c r="BX1296" s="37"/>
      <c r="BY1296" s="37"/>
      <c r="BZ1296" s="37"/>
      <c r="CA1296" s="37"/>
      <c r="CB1296" s="37"/>
      <c r="CC1296" s="37"/>
      <c r="CD1296" s="37"/>
      <c r="CE1296" s="37"/>
      <c r="CF1296" s="37"/>
      <c r="CG1296" s="37"/>
      <c r="CH1296" s="37"/>
      <c r="CI1296" s="37"/>
      <c r="CJ1296" s="37"/>
      <c r="CK1296" s="37"/>
      <c r="CL1296" s="37"/>
      <c r="CM1296" s="37"/>
      <c r="CN1296" s="37"/>
      <c r="CO1296" s="37"/>
      <c r="CP1296" s="37"/>
      <c r="CQ1296" s="37"/>
      <c r="CR1296" s="37"/>
      <c r="CS1296" s="37"/>
      <c r="CT1296" s="37"/>
      <c r="CU1296" s="37"/>
      <c r="CV1296" s="37"/>
      <c r="CW1296" s="37"/>
      <c r="CX1296" s="37"/>
      <c r="CY1296" s="37"/>
      <c r="CZ1296" s="37"/>
      <c r="DA1296" s="37"/>
      <c r="DB1296" s="37"/>
      <c r="DC1296" s="37"/>
      <c r="DD1296" s="37"/>
      <c r="DE1296" s="37"/>
      <c r="DF1296" s="37"/>
      <c r="DG1296" s="37"/>
      <c r="DH1296" s="37"/>
      <c r="DI1296" s="37"/>
      <c r="DJ1296" s="37"/>
      <c r="DK1296" s="37"/>
      <c r="DL1296" s="37"/>
      <c r="DM1296" s="37"/>
      <c r="DN1296" s="37"/>
      <c r="DO1296" s="37"/>
      <c r="DP1296" s="37"/>
      <c r="DQ1296" s="37"/>
      <c r="DR1296" s="37"/>
      <c r="DS1296" s="37"/>
      <c r="DT1296" s="37"/>
      <c r="DU1296" s="37"/>
      <c r="DV1296" s="37"/>
      <c r="DW1296" s="37"/>
      <c r="DX1296" s="37"/>
      <c r="DY1296" s="37"/>
      <c r="DZ1296" s="37"/>
      <c r="EA1296" s="37"/>
      <c r="EB1296" s="37"/>
      <c r="EC1296" s="37"/>
      <c r="ED1296" s="37"/>
      <c r="EE1296" s="37"/>
      <c r="EF1296" s="37"/>
      <c r="EG1296" s="37"/>
      <c r="EH1296" s="37"/>
      <c r="EI1296" s="37"/>
      <c r="EJ1296" s="37"/>
      <c r="EK1296" s="37"/>
      <c r="EL1296" s="37"/>
      <c r="EM1296" s="37"/>
      <c r="EN1296" s="37"/>
      <c r="EO1296" s="37"/>
      <c r="EP1296" s="37"/>
      <c r="EQ1296" s="37"/>
      <c r="ER1296" s="37"/>
      <c r="ES1296" s="37"/>
      <c r="ET1296" s="37"/>
      <c r="EU1296" s="37"/>
      <c r="EV1296" s="37"/>
      <c r="EW1296" s="37"/>
      <c r="EX1296" s="37"/>
      <c r="EY1296" s="37"/>
      <c r="EZ1296" s="37"/>
      <c r="FA1296" s="37"/>
      <c r="FB1296" s="37"/>
      <c r="FC1296" s="37"/>
      <c r="FD1296" s="37"/>
      <c r="FE1296" s="37"/>
      <c r="FF1296" s="37"/>
      <c r="FG1296" s="37"/>
      <c r="FH1296" s="37"/>
      <c r="FI1296" s="37"/>
      <c r="FJ1296" s="37"/>
      <c r="FK1296" s="37"/>
      <c r="FL1296" s="37"/>
      <c r="FM1296" s="37"/>
      <c r="FN1296" s="37"/>
      <c r="FO1296" s="37"/>
      <c r="FP1296" s="37"/>
      <c r="FQ1296" s="37"/>
      <c r="FR1296" s="37"/>
      <c r="FS1296" s="37"/>
      <c r="FT1296" s="37"/>
      <c r="FU1296" s="37"/>
      <c r="FV1296" s="37"/>
      <c r="FW1296" s="37"/>
      <c r="FX1296" s="37"/>
      <c r="FY1296" s="37"/>
      <c r="FZ1296" s="37"/>
      <c r="GA1296" s="37"/>
      <c r="GB1296" s="37"/>
      <c r="GC1296" s="37"/>
      <c r="GD1296" s="37"/>
      <c r="GE1296" s="37"/>
      <c r="GF1296" s="37"/>
      <c r="GG1296" s="37"/>
      <c r="GH1296" s="37"/>
      <c r="GI1296" s="37"/>
      <c r="GJ1296" s="37"/>
      <c r="GK1296" s="37"/>
      <c r="GL1296" s="37"/>
      <c r="GM1296" s="37"/>
      <c r="GN1296" s="37"/>
      <c r="GO1296" s="37"/>
      <c r="GP1296" s="37"/>
      <c r="GQ1296" s="37"/>
      <c r="GR1296" s="37"/>
      <c r="GS1296" s="37"/>
      <c r="GT1296" s="37"/>
      <c r="GU1296" s="37"/>
      <c r="GV1296" s="37"/>
      <c r="GW1296" s="37"/>
      <c r="GX1296" s="37"/>
      <c r="GY1296" s="37"/>
      <c r="GZ1296" s="37"/>
      <c r="HA1296" s="37"/>
      <c r="HB1296" s="37"/>
      <c r="HC1296" s="37"/>
      <c r="HD1296" s="37"/>
      <c r="HE1296" s="37"/>
      <c r="HF1296" s="37"/>
      <c r="HG1296" s="37"/>
      <c r="HH1296" s="37"/>
      <c r="HI1296" s="37"/>
      <c r="HJ1296" s="37"/>
      <c r="HK1296" s="37"/>
      <c r="HL1296" s="37"/>
      <c r="HM1296" s="37"/>
      <c r="HN1296" s="37"/>
      <c r="HO1296" s="37"/>
      <c r="HP1296" s="37"/>
      <c r="HQ1296" s="37"/>
      <c r="HR1296" s="37"/>
      <c r="HS1296" s="37"/>
      <c r="HT1296" s="37"/>
      <c r="HU1296" s="37"/>
      <c r="HV1296" s="37"/>
      <c r="HW1296" s="37"/>
      <c r="HX1296" s="37"/>
      <c r="HY1296" s="37"/>
      <c r="HZ1296" s="37"/>
      <c r="IA1296" s="37"/>
      <c r="IB1296" s="37"/>
      <c r="IC1296" s="37"/>
      <c r="ID1296" s="37"/>
      <c r="IE1296" s="37"/>
      <c r="IF1296" s="37"/>
      <c r="IG1296" s="37"/>
      <c r="IH1296" s="37"/>
      <c r="II1296" s="37"/>
      <c r="IJ1296" s="37"/>
      <c r="IK1296" s="37"/>
      <c r="IL1296" s="37"/>
      <c r="IM1296" s="37"/>
      <c r="IN1296" s="37"/>
      <c r="IO1296" s="37"/>
      <c r="IP1296" s="37"/>
      <c r="IQ1296" s="37"/>
      <c r="IR1296" s="37"/>
      <c r="IS1296" s="37"/>
      <c r="IT1296" s="37"/>
      <c r="IU1296" s="37"/>
      <c r="IV1296" s="37"/>
      <c r="IW1296" s="37"/>
      <c r="IX1296" s="37"/>
      <c r="IY1296" s="37"/>
      <c r="IZ1296" s="37"/>
      <c r="JA1296" s="37"/>
    </row>
    <row r="1297" spans="2:273" ht="20.25" customHeight="1">
      <c r="B1297" s="117" t="s">
        <v>1268</v>
      </c>
      <c r="C1297" s="118">
        <v>20181</v>
      </c>
      <c r="D1297" s="108">
        <v>2018</v>
      </c>
      <c r="E1297" s="38" t="s">
        <v>1269</v>
      </c>
      <c r="F1297" s="141"/>
      <c r="G1297" s="353"/>
      <c r="H1297" s="3" t="s">
        <v>1270</v>
      </c>
      <c r="I1297" s="3"/>
      <c r="J1297" s="79">
        <v>51</v>
      </c>
      <c r="K1297" s="193">
        <v>1625880</v>
      </c>
      <c r="L1297" s="3" t="s">
        <v>2675</v>
      </c>
      <c r="M1297" s="3" t="s">
        <v>39</v>
      </c>
      <c r="N1297" s="215">
        <v>9</v>
      </c>
      <c r="O1297" s="79">
        <v>2</v>
      </c>
      <c r="P1297" s="77">
        <v>8</v>
      </c>
      <c r="Q1297" s="4"/>
      <c r="R1297" s="3" t="s">
        <v>179</v>
      </c>
      <c r="S1297" s="13">
        <v>1</v>
      </c>
      <c r="U1297" s="7"/>
      <c r="V1297" s="7"/>
      <c r="W1297" s="7"/>
      <c r="X1297" s="7"/>
      <c r="Y1297" s="13">
        <v>6</v>
      </c>
      <c r="AA1297" s="7"/>
      <c r="AB1297" s="7"/>
      <c r="AC1297" s="7"/>
      <c r="AD1297" s="7"/>
      <c r="AF1297" s="48"/>
      <c r="AG1297" s="48"/>
      <c r="AH1297" s="48"/>
      <c r="AI1297" s="48"/>
      <c r="AJ1297" s="48"/>
      <c r="AK1297" s="48"/>
      <c r="AL1297" s="48"/>
      <c r="AM1297" s="48"/>
      <c r="AN1297" s="48"/>
      <c r="AO1297" s="48"/>
      <c r="AP1297" s="48"/>
      <c r="AQ1297" s="48"/>
      <c r="AR1297" s="48"/>
      <c r="AS1297" s="48"/>
      <c r="AT1297" s="48"/>
      <c r="AU1297" s="48"/>
      <c r="AV1297" s="48"/>
      <c r="AW1297" s="48"/>
      <c r="AX1297" s="48"/>
      <c r="AY1297" s="48"/>
      <c r="AZ1297" s="48"/>
      <c r="BA1297" s="48"/>
      <c r="BB1297" s="48"/>
      <c r="BC1297" s="48"/>
      <c r="BD1297" s="48"/>
      <c r="BE1297" s="48"/>
      <c r="BF1297" s="48"/>
      <c r="BG1297" s="48"/>
      <c r="BH1297" s="48"/>
      <c r="BI1297" s="48"/>
      <c r="BJ1297" s="48"/>
      <c r="BK1297" s="48"/>
      <c r="BL1297" s="48"/>
      <c r="BM1297" s="48"/>
      <c r="BN1297" s="48"/>
      <c r="BO1297" s="48"/>
      <c r="BP1297" s="48"/>
      <c r="BQ1297" s="48"/>
      <c r="BR1297" s="48"/>
      <c r="BS1297" s="48"/>
      <c r="BT1297" s="48"/>
      <c r="BU1297" s="48"/>
      <c r="BV1297" s="48"/>
      <c r="BW1297" s="48"/>
      <c r="BX1297" s="48"/>
      <c r="BY1297" s="48"/>
      <c r="BZ1297" s="48"/>
      <c r="CA1297" s="48"/>
      <c r="CB1297" s="48"/>
      <c r="CC1297" s="48"/>
      <c r="CD1297" s="48"/>
      <c r="CE1297" s="48"/>
      <c r="CF1297" s="48"/>
      <c r="CG1297" s="48"/>
      <c r="CH1297" s="48"/>
      <c r="CI1297" s="48"/>
      <c r="CJ1297" s="48"/>
      <c r="CK1297" s="48"/>
      <c r="CL1297" s="48"/>
      <c r="CM1297" s="48"/>
      <c r="CN1297" s="48"/>
      <c r="CO1297" s="48"/>
      <c r="CP1297" s="48"/>
      <c r="CQ1297" s="48"/>
      <c r="CR1297" s="48"/>
      <c r="CS1297" s="48"/>
      <c r="CT1297" s="48"/>
      <c r="CU1297" s="48"/>
      <c r="CV1297" s="48"/>
      <c r="CW1297" s="48"/>
      <c r="CX1297" s="48"/>
      <c r="CY1297" s="48"/>
      <c r="CZ1297" s="48"/>
      <c r="DA1297" s="48"/>
      <c r="DB1297" s="48"/>
      <c r="DC1297" s="48"/>
      <c r="DD1297" s="48"/>
      <c r="DE1297" s="48"/>
      <c r="DF1297" s="48"/>
      <c r="DG1297" s="48"/>
      <c r="DH1297" s="48"/>
      <c r="DI1297" s="48"/>
      <c r="DJ1297" s="48"/>
      <c r="DK1297" s="48"/>
      <c r="DL1297" s="48"/>
      <c r="DM1297" s="48"/>
      <c r="DN1297" s="48"/>
      <c r="DO1297" s="48"/>
      <c r="DP1297" s="48"/>
      <c r="DQ1297" s="48"/>
      <c r="DR1297" s="48"/>
      <c r="DS1297" s="48"/>
      <c r="DT1297" s="48"/>
      <c r="DU1297" s="48"/>
      <c r="DV1297" s="48"/>
      <c r="DW1297" s="48"/>
      <c r="DX1297" s="48"/>
      <c r="DY1297" s="48"/>
      <c r="DZ1297" s="48"/>
      <c r="EA1297" s="48"/>
      <c r="EB1297" s="48"/>
      <c r="EC1297" s="48"/>
      <c r="ED1297" s="48"/>
      <c r="EE1297" s="48"/>
      <c r="EF1297" s="48"/>
      <c r="EG1297" s="48"/>
      <c r="EH1297" s="48"/>
      <c r="EI1297" s="48"/>
      <c r="EJ1297" s="48"/>
      <c r="EK1297" s="48"/>
      <c r="EL1297" s="48"/>
      <c r="EM1297" s="48"/>
      <c r="EN1297" s="48"/>
      <c r="EO1297" s="48"/>
      <c r="EP1297" s="48"/>
      <c r="EQ1297" s="48"/>
      <c r="ER1297" s="48"/>
      <c r="ES1297" s="48"/>
      <c r="ET1297" s="48"/>
      <c r="EU1297" s="48"/>
      <c r="EV1297" s="48"/>
      <c r="EW1297" s="48"/>
      <c r="EX1297" s="48"/>
      <c r="EY1297" s="48"/>
      <c r="EZ1297" s="48"/>
      <c r="FA1297" s="48"/>
      <c r="FB1297" s="48"/>
      <c r="FC1297" s="48"/>
      <c r="FD1297" s="48"/>
      <c r="FE1297" s="48"/>
      <c r="FF1297" s="48"/>
      <c r="FG1297" s="48"/>
      <c r="FH1297" s="48"/>
      <c r="FI1297" s="48"/>
      <c r="FJ1297" s="48"/>
      <c r="FK1297" s="48"/>
      <c r="FL1297" s="48"/>
      <c r="FM1297" s="48"/>
      <c r="FN1297" s="48"/>
      <c r="FO1297" s="48"/>
      <c r="FP1297" s="48"/>
      <c r="FQ1297" s="48"/>
      <c r="FR1297" s="48"/>
      <c r="FS1297" s="48"/>
      <c r="FT1297" s="48"/>
      <c r="FU1297" s="48"/>
      <c r="FV1297" s="48"/>
      <c r="FW1297" s="48"/>
      <c r="FX1297" s="48"/>
      <c r="FY1297" s="48"/>
      <c r="FZ1297" s="48"/>
      <c r="GA1297" s="48"/>
      <c r="GB1297" s="48"/>
      <c r="GC1297" s="48"/>
      <c r="GD1297" s="48"/>
      <c r="GE1297" s="48"/>
      <c r="GF1297" s="48"/>
      <c r="GG1297" s="48"/>
      <c r="GH1297" s="48"/>
      <c r="GI1297" s="48"/>
      <c r="GJ1297" s="48"/>
      <c r="GK1297" s="48"/>
      <c r="GL1297" s="48"/>
      <c r="GM1297" s="48"/>
      <c r="GN1297" s="48"/>
      <c r="GO1297" s="48"/>
      <c r="GP1297" s="48"/>
      <c r="GQ1297" s="48"/>
      <c r="GR1297" s="48"/>
      <c r="GS1297" s="48"/>
      <c r="GT1297" s="48"/>
      <c r="GU1297" s="48"/>
      <c r="GV1297" s="48"/>
      <c r="GW1297" s="48"/>
      <c r="GX1297" s="48"/>
      <c r="GY1297" s="48"/>
      <c r="GZ1297" s="48"/>
      <c r="HA1297" s="48"/>
      <c r="HB1297" s="48"/>
      <c r="HC1297" s="48"/>
      <c r="HD1297" s="48"/>
      <c r="HE1297" s="48"/>
      <c r="HF1297" s="48"/>
      <c r="HG1297" s="48"/>
      <c r="HH1297" s="48"/>
      <c r="HI1297" s="48"/>
      <c r="HJ1297" s="48"/>
      <c r="HK1297" s="48"/>
      <c r="HL1297" s="48"/>
      <c r="HM1297" s="48"/>
      <c r="HN1297" s="48"/>
      <c r="HO1297" s="48"/>
      <c r="HP1297" s="48"/>
      <c r="HQ1297" s="48"/>
      <c r="HR1297" s="48"/>
      <c r="HS1297" s="48"/>
      <c r="HT1297" s="48"/>
      <c r="HU1297" s="48"/>
      <c r="HV1297" s="48"/>
      <c r="HW1297" s="48"/>
      <c r="HX1297" s="48"/>
      <c r="HY1297" s="48"/>
      <c r="HZ1297" s="48"/>
      <c r="IA1297" s="48"/>
      <c r="IB1297" s="48"/>
      <c r="IC1297" s="48"/>
      <c r="ID1297" s="48"/>
      <c r="IE1297" s="48"/>
      <c r="IF1297" s="48"/>
      <c r="IG1297" s="48"/>
      <c r="IH1297" s="48"/>
      <c r="II1297" s="48"/>
      <c r="IJ1297" s="48"/>
      <c r="IK1297" s="48"/>
      <c r="IL1297" s="48"/>
      <c r="IM1297" s="48"/>
      <c r="IN1297" s="48"/>
      <c r="IO1297" s="48"/>
      <c r="IP1297" s="48"/>
      <c r="IQ1297" s="48"/>
      <c r="IR1297" s="48"/>
      <c r="IS1297" s="48"/>
      <c r="IT1297" s="48"/>
      <c r="IU1297" s="48"/>
      <c r="IV1297" s="48"/>
      <c r="IW1297" s="48"/>
      <c r="IX1297" s="48"/>
      <c r="IY1297" s="48"/>
      <c r="IZ1297" s="48"/>
      <c r="JA1297" s="48"/>
      <c r="JB1297" s="49"/>
      <c r="JC1297" s="49"/>
      <c r="JD1297" s="49"/>
      <c r="JE1297" s="49"/>
      <c r="JF1297" s="49"/>
      <c r="JG1297" s="49"/>
      <c r="JH1297" s="49"/>
      <c r="JI1297" s="49"/>
      <c r="JJ1297" s="49"/>
      <c r="JK1297" s="49"/>
      <c r="JL1297" s="49"/>
      <c r="JM1297" s="49"/>
    </row>
    <row r="1298" spans="2:273" ht="20.25" customHeight="1">
      <c r="B1298" s="116" t="s">
        <v>3979</v>
      </c>
      <c r="C1298" s="107">
        <v>20191</v>
      </c>
      <c r="D1298" s="108">
        <v>2019</v>
      </c>
      <c r="E1298" s="38" t="s">
        <v>1269</v>
      </c>
      <c r="F1298" s="141"/>
      <c r="G1298" s="353"/>
      <c r="H1298" s="3" t="s">
        <v>3980</v>
      </c>
      <c r="I1298" s="3" t="s">
        <v>53</v>
      </c>
      <c r="J1298" s="79">
        <v>45</v>
      </c>
      <c r="K1298" s="193">
        <v>5196653</v>
      </c>
      <c r="L1298" s="3" t="s">
        <v>2675</v>
      </c>
      <c r="M1298" s="3" t="s">
        <v>39</v>
      </c>
      <c r="N1298" s="215">
        <v>9</v>
      </c>
      <c r="O1298" s="77">
        <v>2</v>
      </c>
      <c r="P1298" s="77">
        <v>8</v>
      </c>
      <c r="Q1298" s="3" t="s">
        <v>47</v>
      </c>
      <c r="R1298" s="3" t="s">
        <v>179</v>
      </c>
      <c r="S1298" s="6"/>
      <c r="T1298" s="6"/>
      <c r="Y1298" s="6"/>
      <c r="Z1298" s="6"/>
    </row>
    <row r="1299" spans="2:273" ht="20.25" customHeight="1">
      <c r="B1299" s="116" t="s">
        <v>6816</v>
      </c>
      <c r="C1299" s="107">
        <v>20201</v>
      </c>
      <c r="D1299" s="109">
        <v>2020</v>
      </c>
      <c r="E1299" s="65" t="s">
        <v>3982</v>
      </c>
      <c r="F1299" s="140"/>
      <c r="G1299" s="354" t="s">
        <v>1086</v>
      </c>
      <c r="H1299" s="57" t="s">
        <v>6817</v>
      </c>
      <c r="I1299" s="57" t="s">
        <v>53</v>
      </c>
      <c r="J1299" s="78">
        <v>21</v>
      </c>
      <c r="K1299" s="192">
        <v>17000000</v>
      </c>
      <c r="L1299" s="58"/>
      <c r="M1299" s="57" t="s">
        <v>203</v>
      </c>
      <c r="N1299" s="215">
        <v>1</v>
      </c>
      <c r="O1299" s="78">
        <v>3</v>
      </c>
      <c r="P1299" s="78">
        <v>8</v>
      </c>
      <c r="Q1299" s="57" t="s">
        <v>55</v>
      </c>
      <c r="R1299" s="57" t="s">
        <v>2301</v>
      </c>
      <c r="S1299" s="48"/>
      <c r="T1299" s="48"/>
      <c r="U1299" s="48"/>
      <c r="V1299" s="48"/>
      <c r="W1299" s="48"/>
      <c r="X1299" s="48"/>
      <c r="Y1299" s="48"/>
      <c r="Z1299" s="48"/>
      <c r="AA1299" s="48"/>
      <c r="AB1299" s="48"/>
      <c r="AC1299" s="48"/>
      <c r="AD1299" s="48"/>
      <c r="AE1299" s="48"/>
    </row>
    <row r="1300" spans="2:273" ht="20.25" customHeight="1">
      <c r="B1300" s="116" t="s">
        <v>3981</v>
      </c>
      <c r="C1300" s="107">
        <v>20191</v>
      </c>
      <c r="D1300" s="108">
        <v>2019</v>
      </c>
      <c r="E1300" s="38" t="s">
        <v>3982</v>
      </c>
      <c r="F1300" s="141"/>
      <c r="G1300" s="353"/>
      <c r="H1300" s="3" t="s">
        <v>3983</v>
      </c>
      <c r="I1300" s="3" t="s">
        <v>53</v>
      </c>
      <c r="J1300" s="79">
        <v>24</v>
      </c>
      <c r="K1300" s="193">
        <v>8000000</v>
      </c>
      <c r="L1300" s="4"/>
      <c r="M1300" s="3" t="s">
        <v>203</v>
      </c>
      <c r="N1300" s="215">
        <v>1</v>
      </c>
      <c r="O1300" s="77">
        <v>3</v>
      </c>
      <c r="P1300" s="77">
        <v>8</v>
      </c>
      <c r="Q1300" s="3" t="s">
        <v>47</v>
      </c>
      <c r="R1300" s="3" t="s">
        <v>65</v>
      </c>
      <c r="S1300" s="6"/>
      <c r="T1300" s="6"/>
      <c r="Y1300" s="6"/>
      <c r="Z1300" s="6"/>
      <c r="AF1300" s="48"/>
      <c r="AG1300" s="48"/>
      <c r="AH1300" s="48"/>
      <c r="AI1300" s="48"/>
      <c r="AJ1300" s="48"/>
      <c r="AK1300" s="48"/>
      <c r="AL1300" s="48"/>
      <c r="AM1300" s="48"/>
      <c r="AN1300" s="48"/>
      <c r="AO1300" s="48"/>
      <c r="AP1300" s="48"/>
      <c r="AQ1300" s="48"/>
      <c r="AR1300" s="48"/>
      <c r="AS1300" s="48"/>
      <c r="AT1300" s="48"/>
      <c r="AU1300" s="48"/>
      <c r="AV1300" s="48"/>
      <c r="AW1300" s="48"/>
      <c r="AX1300" s="48"/>
      <c r="AY1300" s="48"/>
      <c r="AZ1300" s="48"/>
      <c r="BA1300" s="48"/>
      <c r="BB1300" s="48"/>
      <c r="BC1300" s="48"/>
      <c r="BD1300" s="48"/>
      <c r="BE1300" s="48"/>
      <c r="BF1300" s="48"/>
      <c r="BG1300" s="48"/>
      <c r="BH1300" s="48"/>
      <c r="BI1300" s="48"/>
      <c r="BJ1300" s="48"/>
      <c r="BK1300" s="48"/>
      <c r="BL1300" s="48"/>
      <c r="BM1300" s="48"/>
      <c r="BN1300" s="48"/>
      <c r="BO1300" s="48"/>
      <c r="BP1300" s="48"/>
      <c r="BQ1300" s="48"/>
      <c r="BR1300" s="48"/>
      <c r="BS1300" s="48"/>
      <c r="BT1300" s="48"/>
      <c r="BU1300" s="48"/>
      <c r="BV1300" s="48"/>
      <c r="BW1300" s="48"/>
      <c r="BX1300" s="48"/>
      <c r="BY1300" s="48"/>
      <c r="BZ1300" s="48"/>
      <c r="CA1300" s="48"/>
      <c r="CB1300" s="48"/>
      <c r="CC1300" s="48"/>
      <c r="CD1300" s="48"/>
      <c r="CE1300" s="48"/>
      <c r="CF1300" s="48"/>
      <c r="CG1300" s="48"/>
      <c r="CH1300" s="48"/>
      <c r="CI1300" s="48"/>
      <c r="CJ1300" s="48"/>
      <c r="CK1300" s="48"/>
      <c r="CL1300" s="48"/>
      <c r="CM1300" s="48"/>
      <c r="CN1300" s="48"/>
      <c r="CO1300" s="48"/>
      <c r="CP1300" s="48"/>
      <c r="CQ1300" s="48"/>
      <c r="CR1300" s="48"/>
      <c r="CS1300" s="48"/>
      <c r="CT1300" s="48"/>
      <c r="CU1300" s="48"/>
      <c r="CV1300" s="48"/>
      <c r="CW1300" s="48"/>
      <c r="CX1300" s="48"/>
      <c r="CY1300" s="48"/>
      <c r="CZ1300" s="48"/>
      <c r="DA1300" s="48"/>
      <c r="DB1300" s="48"/>
      <c r="DC1300" s="48"/>
      <c r="DD1300" s="48"/>
      <c r="DE1300" s="48"/>
      <c r="DF1300" s="48"/>
      <c r="DG1300" s="48"/>
      <c r="DH1300" s="48"/>
      <c r="DI1300" s="48"/>
      <c r="DJ1300" s="48"/>
      <c r="DK1300" s="48"/>
      <c r="DL1300" s="48"/>
      <c r="DM1300" s="48"/>
      <c r="DN1300" s="48"/>
      <c r="DO1300" s="48"/>
      <c r="DP1300" s="48"/>
      <c r="DQ1300" s="48"/>
      <c r="DR1300" s="48"/>
      <c r="DS1300" s="48"/>
      <c r="DT1300" s="48"/>
      <c r="DU1300" s="48"/>
      <c r="DV1300" s="48"/>
      <c r="DW1300" s="48"/>
      <c r="DX1300" s="48"/>
      <c r="DY1300" s="48"/>
      <c r="DZ1300" s="48"/>
      <c r="EA1300" s="48"/>
      <c r="EB1300" s="48"/>
      <c r="EC1300" s="48"/>
      <c r="ED1300" s="48"/>
      <c r="EE1300" s="48"/>
      <c r="EF1300" s="48"/>
      <c r="EG1300" s="48"/>
      <c r="EH1300" s="48"/>
      <c r="EI1300" s="48"/>
      <c r="EJ1300" s="48"/>
      <c r="EK1300" s="48"/>
      <c r="EL1300" s="48"/>
      <c r="EM1300" s="48"/>
      <c r="EN1300" s="48"/>
      <c r="EO1300" s="48"/>
      <c r="EP1300" s="48"/>
      <c r="EQ1300" s="48"/>
      <c r="ER1300" s="48"/>
      <c r="ES1300" s="48"/>
      <c r="ET1300" s="48"/>
      <c r="EU1300" s="48"/>
      <c r="EV1300" s="48"/>
      <c r="EW1300" s="48"/>
      <c r="EX1300" s="48"/>
      <c r="EY1300" s="48"/>
      <c r="EZ1300" s="48"/>
      <c r="FA1300" s="48"/>
      <c r="FB1300" s="48"/>
      <c r="FC1300" s="48"/>
      <c r="FD1300" s="48"/>
      <c r="FE1300" s="48"/>
      <c r="FF1300" s="48"/>
      <c r="FG1300" s="48"/>
      <c r="FH1300" s="48"/>
      <c r="FI1300" s="48"/>
      <c r="FJ1300" s="48"/>
      <c r="FK1300" s="48"/>
      <c r="FL1300" s="48"/>
      <c r="FM1300" s="48"/>
      <c r="FN1300" s="48"/>
      <c r="FO1300" s="48"/>
      <c r="FP1300" s="48"/>
      <c r="FQ1300" s="48"/>
      <c r="FR1300" s="48"/>
      <c r="FS1300" s="48"/>
      <c r="FT1300" s="48"/>
      <c r="FU1300" s="48"/>
      <c r="FV1300" s="48"/>
      <c r="FW1300" s="48"/>
      <c r="FX1300" s="48"/>
      <c r="FY1300" s="48"/>
      <c r="FZ1300" s="48"/>
      <c r="GA1300" s="48"/>
      <c r="GB1300" s="48"/>
      <c r="GC1300" s="48"/>
      <c r="GD1300" s="48"/>
      <c r="GE1300" s="48"/>
      <c r="GF1300" s="48"/>
      <c r="GG1300" s="48"/>
      <c r="GH1300" s="48"/>
      <c r="GI1300" s="48"/>
      <c r="GJ1300" s="48"/>
      <c r="GK1300" s="48"/>
      <c r="GL1300" s="48"/>
      <c r="GM1300" s="48"/>
      <c r="GN1300" s="48"/>
      <c r="GO1300" s="48"/>
      <c r="GP1300" s="48"/>
      <c r="GQ1300" s="48"/>
      <c r="GR1300" s="48"/>
      <c r="GS1300" s="48"/>
      <c r="GT1300" s="48"/>
      <c r="GU1300" s="48"/>
      <c r="GV1300" s="48"/>
      <c r="GW1300" s="48"/>
      <c r="GX1300" s="48"/>
      <c r="GY1300" s="48"/>
      <c r="GZ1300" s="48"/>
      <c r="HA1300" s="48"/>
      <c r="HB1300" s="48"/>
      <c r="HC1300" s="48"/>
      <c r="HD1300" s="48"/>
      <c r="HE1300" s="48"/>
      <c r="HF1300" s="48"/>
      <c r="HG1300" s="48"/>
      <c r="HH1300" s="48"/>
      <c r="HI1300" s="48"/>
      <c r="HJ1300" s="48"/>
      <c r="HK1300" s="48"/>
      <c r="HL1300" s="48"/>
      <c r="HM1300" s="48"/>
      <c r="HN1300" s="48"/>
      <c r="HO1300" s="48"/>
      <c r="HP1300" s="48"/>
      <c r="HQ1300" s="48"/>
      <c r="HR1300" s="48"/>
      <c r="HS1300" s="48"/>
      <c r="HT1300" s="48"/>
      <c r="HU1300" s="48"/>
      <c r="HV1300" s="48"/>
      <c r="HW1300" s="48"/>
      <c r="HX1300" s="48"/>
      <c r="HY1300" s="48"/>
      <c r="HZ1300" s="48"/>
      <c r="IA1300" s="48"/>
      <c r="IB1300" s="48"/>
      <c r="IC1300" s="48"/>
      <c r="ID1300" s="48"/>
      <c r="IE1300" s="48"/>
      <c r="IF1300" s="48"/>
      <c r="IG1300" s="48"/>
      <c r="IH1300" s="48"/>
      <c r="II1300" s="48"/>
      <c r="IJ1300" s="48"/>
      <c r="IK1300" s="48"/>
      <c r="IL1300" s="48"/>
      <c r="IM1300" s="48"/>
      <c r="IN1300" s="48"/>
      <c r="IO1300" s="48"/>
      <c r="IP1300" s="48"/>
      <c r="IQ1300" s="48"/>
      <c r="IR1300" s="48"/>
      <c r="IS1300" s="48"/>
      <c r="IT1300" s="48"/>
      <c r="IU1300" s="48"/>
      <c r="IV1300" s="48"/>
      <c r="IW1300" s="48"/>
      <c r="IX1300" s="48"/>
      <c r="IY1300" s="48"/>
      <c r="IZ1300" s="48"/>
      <c r="JA1300" s="48"/>
      <c r="JB1300" s="49"/>
      <c r="JC1300" s="49"/>
      <c r="JD1300" s="49"/>
      <c r="JE1300" s="49"/>
      <c r="JF1300" s="49"/>
      <c r="JG1300" s="49"/>
      <c r="JH1300" s="49"/>
      <c r="JI1300" s="49"/>
      <c r="JJ1300" s="49"/>
      <c r="JK1300" s="49"/>
      <c r="JL1300" s="49"/>
      <c r="JM1300" s="49"/>
    </row>
    <row r="1301" spans="2:273" ht="20.25" customHeight="1">
      <c r="B1301" s="116" t="s">
        <v>6818</v>
      </c>
      <c r="C1301" s="107">
        <v>20201</v>
      </c>
      <c r="D1301" s="109">
        <v>2020</v>
      </c>
      <c r="E1301" s="65" t="s">
        <v>3982</v>
      </c>
      <c r="F1301" s="140"/>
      <c r="G1301" s="354"/>
      <c r="H1301" s="57" t="s">
        <v>6819</v>
      </c>
      <c r="I1301" s="57" t="s">
        <v>53</v>
      </c>
      <c r="J1301" s="78">
        <v>26</v>
      </c>
      <c r="K1301" s="192">
        <v>19995000</v>
      </c>
      <c r="L1301" s="58"/>
      <c r="M1301" s="57" t="s">
        <v>203</v>
      </c>
      <c r="N1301" s="215">
        <v>1</v>
      </c>
      <c r="O1301" s="78">
        <v>3</v>
      </c>
      <c r="P1301" s="78">
        <v>8</v>
      </c>
      <c r="Q1301" s="57" t="s">
        <v>47</v>
      </c>
      <c r="R1301" s="57" t="s">
        <v>65</v>
      </c>
      <c r="S1301" s="48"/>
      <c r="T1301" s="48"/>
      <c r="U1301" s="48"/>
      <c r="V1301" s="48"/>
      <c r="W1301" s="48"/>
      <c r="X1301" s="48"/>
      <c r="Y1301" s="48"/>
      <c r="Z1301" s="48"/>
      <c r="AA1301" s="48"/>
      <c r="AB1301" s="48"/>
      <c r="AC1301" s="48"/>
      <c r="AD1301" s="48"/>
      <c r="AE1301" s="48"/>
      <c r="AF1301" s="48"/>
      <c r="AG1301" s="48"/>
      <c r="AH1301" s="48"/>
      <c r="AI1301" s="48"/>
      <c r="AJ1301" s="48"/>
      <c r="AK1301" s="48"/>
      <c r="AL1301" s="48"/>
      <c r="AM1301" s="48"/>
      <c r="AN1301" s="48"/>
      <c r="AO1301" s="48"/>
      <c r="AP1301" s="48"/>
      <c r="AQ1301" s="48"/>
      <c r="AR1301" s="48"/>
      <c r="AS1301" s="48"/>
      <c r="AT1301" s="48"/>
      <c r="AU1301" s="48"/>
      <c r="AV1301" s="48"/>
      <c r="AW1301" s="48"/>
      <c r="AX1301" s="48"/>
      <c r="AY1301" s="48"/>
      <c r="AZ1301" s="48"/>
      <c r="BA1301" s="48"/>
      <c r="BB1301" s="48"/>
      <c r="BC1301" s="48"/>
      <c r="BD1301" s="48"/>
      <c r="BE1301" s="48"/>
      <c r="BF1301" s="48"/>
      <c r="BG1301" s="48"/>
      <c r="BH1301" s="48"/>
      <c r="BI1301" s="48"/>
      <c r="BJ1301" s="48"/>
      <c r="BK1301" s="48"/>
      <c r="BL1301" s="48"/>
      <c r="BM1301" s="48"/>
      <c r="BN1301" s="48"/>
      <c r="BO1301" s="48"/>
      <c r="BP1301" s="48"/>
      <c r="BQ1301" s="48"/>
      <c r="BR1301" s="48"/>
      <c r="BS1301" s="48"/>
      <c r="BT1301" s="48"/>
      <c r="BU1301" s="48"/>
      <c r="BV1301" s="48"/>
      <c r="BW1301" s="48"/>
      <c r="BX1301" s="48"/>
      <c r="BY1301" s="48"/>
      <c r="BZ1301" s="48"/>
      <c r="CA1301" s="48"/>
      <c r="CB1301" s="48"/>
      <c r="CC1301" s="48"/>
      <c r="CD1301" s="48"/>
      <c r="CE1301" s="48"/>
      <c r="CF1301" s="48"/>
      <c r="CG1301" s="48"/>
      <c r="CH1301" s="48"/>
      <c r="CI1301" s="48"/>
      <c r="CJ1301" s="48"/>
      <c r="CK1301" s="48"/>
      <c r="CL1301" s="48"/>
      <c r="CM1301" s="48"/>
      <c r="CN1301" s="48"/>
      <c r="CO1301" s="48"/>
      <c r="CP1301" s="48"/>
      <c r="CQ1301" s="48"/>
      <c r="CR1301" s="48"/>
      <c r="CS1301" s="48"/>
      <c r="CT1301" s="48"/>
      <c r="CU1301" s="48"/>
      <c r="CV1301" s="48"/>
      <c r="CW1301" s="48"/>
      <c r="CX1301" s="48"/>
      <c r="CY1301" s="48"/>
      <c r="CZ1301" s="48"/>
      <c r="DA1301" s="48"/>
      <c r="DB1301" s="48"/>
      <c r="DC1301" s="48"/>
      <c r="DD1301" s="48"/>
      <c r="DE1301" s="48"/>
      <c r="DF1301" s="48"/>
      <c r="DG1301" s="48"/>
      <c r="DH1301" s="48"/>
      <c r="DI1301" s="48"/>
      <c r="DJ1301" s="48"/>
      <c r="DK1301" s="48"/>
      <c r="DL1301" s="48"/>
      <c r="DM1301" s="48"/>
      <c r="DN1301" s="48"/>
      <c r="DO1301" s="48"/>
      <c r="DP1301" s="48"/>
      <c r="DQ1301" s="48"/>
      <c r="DR1301" s="48"/>
      <c r="DS1301" s="48"/>
      <c r="DT1301" s="48"/>
      <c r="DU1301" s="48"/>
      <c r="DV1301" s="48"/>
      <c r="DW1301" s="48"/>
      <c r="DX1301" s="48"/>
      <c r="DY1301" s="48"/>
      <c r="DZ1301" s="48"/>
      <c r="EA1301" s="48"/>
      <c r="EB1301" s="48"/>
      <c r="EC1301" s="48"/>
      <c r="ED1301" s="48"/>
      <c r="EE1301" s="48"/>
      <c r="EF1301" s="48"/>
      <c r="EG1301" s="48"/>
      <c r="EH1301" s="48"/>
      <c r="EI1301" s="48"/>
      <c r="EJ1301" s="48"/>
      <c r="EK1301" s="48"/>
      <c r="EL1301" s="48"/>
      <c r="EM1301" s="48"/>
      <c r="EN1301" s="48"/>
      <c r="EO1301" s="48"/>
      <c r="EP1301" s="48"/>
      <c r="EQ1301" s="48"/>
      <c r="ER1301" s="48"/>
      <c r="ES1301" s="48"/>
      <c r="ET1301" s="48"/>
      <c r="EU1301" s="48"/>
      <c r="EV1301" s="48"/>
      <c r="EW1301" s="48"/>
      <c r="EX1301" s="48"/>
      <c r="EY1301" s="48"/>
      <c r="EZ1301" s="48"/>
      <c r="FA1301" s="48"/>
      <c r="FB1301" s="48"/>
      <c r="FC1301" s="48"/>
      <c r="FD1301" s="48"/>
      <c r="FE1301" s="48"/>
      <c r="FF1301" s="48"/>
      <c r="FG1301" s="48"/>
      <c r="FH1301" s="48"/>
      <c r="FI1301" s="48"/>
      <c r="FJ1301" s="48"/>
      <c r="FK1301" s="48"/>
      <c r="FL1301" s="48"/>
      <c r="FM1301" s="48"/>
      <c r="FN1301" s="48"/>
      <c r="FO1301" s="48"/>
      <c r="FP1301" s="48"/>
      <c r="FQ1301" s="48"/>
      <c r="FR1301" s="48"/>
      <c r="FS1301" s="48"/>
      <c r="FT1301" s="48"/>
      <c r="FU1301" s="48"/>
      <c r="FV1301" s="48"/>
      <c r="FW1301" s="48"/>
      <c r="FX1301" s="48"/>
      <c r="FY1301" s="48"/>
      <c r="FZ1301" s="48"/>
      <c r="GA1301" s="48"/>
      <c r="GB1301" s="48"/>
      <c r="GC1301" s="48"/>
      <c r="GD1301" s="48"/>
      <c r="GE1301" s="48"/>
      <c r="GF1301" s="48"/>
      <c r="GG1301" s="48"/>
      <c r="GH1301" s="48"/>
      <c r="GI1301" s="48"/>
      <c r="GJ1301" s="48"/>
      <c r="GK1301" s="48"/>
      <c r="GL1301" s="48"/>
      <c r="GM1301" s="48"/>
      <c r="GN1301" s="48"/>
      <c r="GO1301" s="48"/>
      <c r="GP1301" s="48"/>
      <c r="GQ1301" s="48"/>
      <c r="GR1301" s="48"/>
      <c r="GS1301" s="48"/>
      <c r="GT1301" s="48"/>
      <c r="GU1301" s="48"/>
      <c r="GV1301" s="48"/>
      <c r="GW1301" s="48"/>
      <c r="GX1301" s="48"/>
      <c r="GY1301" s="48"/>
      <c r="GZ1301" s="48"/>
      <c r="HA1301" s="48"/>
      <c r="HB1301" s="48"/>
      <c r="HC1301" s="48"/>
      <c r="HD1301" s="48"/>
      <c r="HE1301" s="48"/>
      <c r="HF1301" s="48"/>
      <c r="HG1301" s="48"/>
      <c r="HH1301" s="48"/>
      <c r="HI1301" s="48"/>
      <c r="HJ1301" s="48"/>
      <c r="HK1301" s="48"/>
      <c r="HL1301" s="48"/>
      <c r="HM1301" s="48"/>
      <c r="HN1301" s="48"/>
      <c r="HO1301" s="48"/>
      <c r="HP1301" s="48"/>
      <c r="HQ1301" s="48"/>
      <c r="HR1301" s="48"/>
      <c r="HS1301" s="48"/>
      <c r="HT1301" s="48"/>
      <c r="HU1301" s="48"/>
      <c r="HV1301" s="48"/>
      <c r="HW1301" s="48"/>
      <c r="HX1301" s="48"/>
      <c r="HY1301" s="48"/>
      <c r="HZ1301" s="48"/>
      <c r="IA1301" s="48"/>
      <c r="IB1301" s="48"/>
      <c r="IC1301" s="48"/>
      <c r="ID1301" s="48"/>
      <c r="IE1301" s="48"/>
      <c r="IF1301" s="48"/>
      <c r="IG1301" s="48"/>
      <c r="IH1301" s="48"/>
      <c r="II1301" s="48"/>
      <c r="IJ1301" s="48"/>
      <c r="IK1301" s="48"/>
      <c r="IL1301" s="48"/>
      <c r="IM1301" s="48"/>
      <c r="IN1301" s="48"/>
      <c r="IO1301" s="48"/>
      <c r="IP1301" s="48"/>
      <c r="IQ1301" s="48"/>
      <c r="IR1301" s="48"/>
      <c r="IS1301" s="48"/>
      <c r="IT1301" s="48"/>
      <c r="IU1301" s="48"/>
      <c r="IV1301" s="48"/>
      <c r="IW1301" s="48"/>
      <c r="IX1301" s="48"/>
      <c r="IY1301" s="48"/>
      <c r="IZ1301" s="48"/>
      <c r="JA1301" s="48"/>
      <c r="JB1301" s="49"/>
      <c r="JC1301" s="49"/>
      <c r="JD1301" s="49"/>
      <c r="JE1301" s="49"/>
      <c r="JF1301" s="49"/>
      <c r="JG1301" s="49"/>
      <c r="JH1301" s="49"/>
      <c r="JI1301" s="49"/>
      <c r="JJ1301" s="49"/>
      <c r="JK1301" s="49"/>
      <c r="JL1301" s="49"/>
      <c r="JM1301" s="49"/>
    </row>
    <row r="1302" spans="2:273" ht="20.25" customHeight="1">
      <c r="B1302" s="116" t="s">
        <v>3984</v>
      </c>
      <c r="C1302" s="107">
        <v>20191</v>
      </c>
      <c r="D1302" s="108">
        <v>2019</v>
      </c>
      <c r="E1302" s="38" t="s">
        <v>3985</v>
      </c>
      <c r="F1302" s="141"/>
      <c r="G1302" s="353"/>
      <c r="H1302" s="3" t="s">
        <v>3986</v>
      </c>
      <c r="I1302" s="3" t="s">
        <v>53</v>
      </c>
      <c r="J1302" s="79">
        <v>36</v>
      </c>
      <c r="K1302" s="193">
        <v>535791</v>
      </c>
      <c r="L1302" s="3" t="s">
        <v>3987</v>
      </c>
      <c r="M1302" s="3" t="s">
        <v>39</v>
      </c>
      <c r="N1302" s="215">
        <v>9</v>
      </c>
      <c r="O1302" s="77">
        <v>2</v>
      </c>
      <c r="P1302" s="77">
        <v>52</v>
      </c>
      <c r="Q1302" s="3" t="s">
        <v>47</v>
      </c>
      <c r="R1302" s="3" t="s">
        <v>52</v>
      </c>
      <c r="S1302" s="6"/>
      <c r="T1302" s="6"/>
      <c r="Y1302" s="6"/>
      <c r="Z1302" s="6"/>
    </row>
    <row r="1303" spans="2:273" ht="20.25" customHeight="1">
      <c r="B1303" s="116" t="s">
        <v>6820</v>
      </c>
      <c r="C1303" s="107">
        <v>20202</v>
      </c>
      <c r="D1303" s="108">
        <v>2020</v>
      </c>
      <c r="E1303" s="65" t="s">
        <v>1272</v>
      </c>
      <c r="F1303" s="140"/>
      <c r="G1303" s="354"/>
      <c r="H1303" s="57" t="s">
        <v>6821</v>
      </c>
      <c r="I1303" s="57" t="s">
        <v>37</v>
      </c>
      <c r="J1303" s="78">
        <v>6</v>
      </c>
      <c r="K1303" s="192">
        <v>250000</v>
      </c>
      <c r="L1303" s="57" t="s">
        <v>6822</v>
      </c>
      <c r="M1303" s="57" t="s">
        <v>39</v>
      </c>
      <c r="N1303" s="215">
        <v>9</v>
      </c>
      <c r="O1303" s="78">
        <v>2</v>
      </c>
      <c r="P1303" s="78">
        <v>51</v>
      </c>
      <c r="Q1303" s="57" t="s">
        <v>55</v>
      </c>
      <c r="R1303" s="57" t="s">
        <v>145</v>
      </c>
      <c r="S1303" s="48"/>
      <c r="T1303" s="48"/>
      <c r="U1303" s="48"/>
      <c r="V1303" s="48"/>
      <c r="W1303" s="48"/>
      <c r="X1303" s="48"/>
      <c r="Y1303" s="48"/>
      <c r="Z1303" s="48"/>
      <c r="AA1303" s="48"/>
      <c r="AB1303" s="48"/>
      <c r="AC1303" s="48"/>
      <c r="AD1303" s="48"/>
      <c r="AE1303" s="48"/>
      <c r="AF1303" s="48"/>
      <c r="AG1303" s="48"/>
      <c r="AH1303" s="48"/>
      <c r="AI1303" s="48"/>
      <c r="AJ1303" s="48"/>
      <c r="AK1303" s="48"/>
      <c r="AL1303" s="48"/>
      <c r="AM1303" s="48"/>
      <c r="AN1303" s="48"/>
      <c r="AO1303" s="48"/>
      <c r="AP1303" s="48"/>
      <c r="AQ1303" s="48"/>
      <c r="AR1303" s="48"/>
      <c r="AS1303" s="48"/>
      <c r="AT1303" s="48"/>
      <c r="AU1303" s="48"/>
      <c r="AV1303" s="48"/>
      <c r="AW1303" s="48"/>
      <c r="AX1303" s="48"/>
      <c r="AY1303" s="48"/>
      <c r="AZ1303" s="48"/>
      <c r="BA1303" s="48"/>
      <c r="BB1303" s="48"/>
      <c r="BC1303" s="48"/>
      <c r="BD1303" s="48"/>
      <c r="BE1303" s="48"/>
      <c r="BF1303" s="48"/>
      <c r="BG1303" s="48"/>
      <c r="BH1303" s="48"/>
      <c r="BI1303" s="48"/>
      <c r="BJ1303" s="48"/>
      <c r="BK1303" s="48"/>
      <c r="BL1303" s="48"/>
      <c r="BM1303" s="48"/>
      <c r="BN1303" s="48"/>
      <c r="BO1303" s="48"/>
      <c r="BP1303" s="48"/>
      <c r="BQ1303" s="48"/>
      <c r="BR1303" s="48"/>
      <c r="BS1303" s="48"/>
      <c r="BT1303" s="48"/>
      <c r="BU1303" s="48"/>
      <c r="BV1303" s="48"/>
      <c r="BW1303" s="48"/>
      <c r="BX1303" s="48"/>
      <c r="BY1303" s="48"/>
      <c r="BZ1303" s="48"/>
      <c r="CA1303" s="48"/>
      <c r="CB1303" s="48"/>
      <c r="CC1303" s="48"/>
      <c r="CD1303" s="48"/>
      <c r="CE1303" s="48"/>
      <c r="CF1303" s="48"/>
      <c r="CG1303" s="48"/>
      <c r="CH1303" s="48"/>
      <c r="CI1303" s="48"/>
      <c r="CJ1303" s="48"/>
      <c r="CK1303" s="48"/>
      <c r="CL1303" s="48"/>
      <c r="CM1303" s="48"/>
      <c r="CN1303" s="48"/>
      <c r="CO1303" s="48"/>
      <c r="CP1303" s="48"/>
      <c r="CQ1303" s="48"/>
      <c r="CR1303" s="48"/>
      <c r="CS1303" s="48"/>
      <c r="CT1303" s="48"/>
      <c r="CU1303" s="48"/>
      <c r="CV1303" s="48"/>
      <c r="CW1303" s="48"/>
      <c r="CX1303" s="48"/>
      <c r="CY1303" s="48"/>
      <c r="CZ1303" s="48"/>
      <c r="DA1303" s="48"/>
      <c r="DB1303" s="48"/>
      <c r="DC1303" s="48"/>
      <c r="DD1303" s="48"/>
      <c r="DE1303" s="48"/>
      <c r="DF1303" s="48"/>
      <c r="DG1303" s="48"/>
      <c r="DH1303" s="48"/>
      <c r="DI1303" s="48"/>
      <c r="DJ1303" s="48"/>
      <c r="DK1303" s="48"/>
      <c r="DL1303" s="48"/>
      <c r="DM1303" s="48"/>
      <c r="DN1303" s="48"/>
      <c r="DO1303" s="48"/>
      <c r="DP1303" s="48"/>
      <c r="DQ1303" s="48"/>
      <c r="DR1303" s="48"/>
      <c r="DS1303" s="48"/>
      <c r="DT1303" s="48"/>
      <c r="DU1303" s="48"/>
      <c r="DV1303" s="48"/>
      <c r="DW1303" s="48"/>
      <c r="DX1303" s="48"/>
      <c r="DY1303" s="48"/>
      <c r="DZ1303" s="48"/>
      <c r="EA1303" s="48"/>
      <c r="EB1303" s="48"/>
      <c r="EC1303" s="48"/>
      <c r="ED1303" s="48"/>
      <c r="EE1303" s="48"/>
      <c r="EF1303" s="48"/>
      <c r="EG1303" s="48"/>
      <c r="EH1303" s="48"/>
      <c r="EI1303" s="48"/>
      <c r="EJ1303" s="48"/>
      <c r="EK1303" s="48"/>
      <c r="EL1303" s="48"/>
      <c r="EM1303" s="48"/>
      <c r="EN1303" s="48"/>
      <c r="EO1303" s="48"/>
      <c r="EP1303" s="48"/>
      <c r="EQ1303" s="48"/>
      <c r="ER1303" s="48"/>
      <c r="ES1303" s="48"/>
      <c r="ET1303" s="48"/>
      <c r="EU1303" s="48"/>
      <c r="EV1303" s="48"/>
      <c r="EW1303" s="48"/>
      <c r="EX1303" s="48"/>
      <c r="EY1303" s="48"/>
      <c r="EZ1303" s="48"/>
      <c r="FA1303" s="48"/>
      <c r="FB1303" s="48"/>
      <c r="FC1303" s="48"/>
      <c r="FD1303" s="48"/>
      <c r="FE1303" s="48"/>
      <c r="FF1303" s="48"/>
      <c r="FG1303" s="48"/>
      <c r="FH1303" s="48"/>
      <c r="FI1303" s="48"/>
      <c r="FJ1303" s="48"/>
      <c r="FK1303" s="48"/>
      <c r="FL1303" s="48"/>
      <c r="FM1303" s="48"/>
      <c r="FN1303" s="48"/>
      <c r="FO1303" s="48"/>
      <c r="FP1303" s="48"/>
      <c r="FQ1303" s="48"/>
      <c r="FR1303" s="48"/>
      <c r="FS1303" s="48"/>
      <c r="FT1303" s="48"/>
      <c r="FU1303" s="48"/>
      <c r="FV1303" s="48"/>
      <c r="FW1303" s="48"/>
      <c r="FX1303" s="48"/>
      <c r="FY1303" s="48"/>
      <c r="FZ1303" s="48"/>
      <c r="GA1303" s="48"/>
      <c r="GB1303" s="48"/>
      <c r="GC1303" s="48"/>
      <c r="GD1303" s="48"/>
      <c r="GE1303" s="48"/>
      <c r="GF1303" s="48"/>
      <c r="GG1303" s="48"/>
      <c r="GH1303" s="48"/>
      <c r="GI1303" s="48"/>
      <c r="GJ1303" s="48"/>
      <c r="GK1303" s="48"/>
      <c r="GL1303" s="48"/>
      <c r="GM1303" s="48"/>
      <c r="GN1303" s="48"/>
      <c r="GO1303" s="48"/>
      <c r="GP1303" s="48"/>
      <c r="GQ1303" s="48"/>
      <c r="GR1303" s="48"/>
      <c r="GS1303" s="48"/>
      <c r="GT1303" s="48"/>
      <c r="GU1303" s="48"/>
      <c r="GV1303" s="48"/>
      <c r="GW1303" s="48"/>
      <c r="GX1303" s="48"/>
      <c r="GY1303" s="48"/>
      <c r="GZ1303" s="48"/>
      <c r="HA1303" s="48"/>
      <c r="HB1303" s="48"/>
      <c r="HC1303" s="48"/>
      <c r="HD1303" s="48"/>
      <c r="HE1303" s="48"/>
      <c r="HF1303" s="48"/>
      <c r="HG1303" s="48"/>
      <c r="HH1303" s="48"/>
      <c r="HI1303" s="48"/>
      <c r="HJ1303" s="48"/>
      <c r="HK1303" s="48"/>
      <c r="HL1303" s="48"/>
      <c r="HM1303" s="48"/>
      <c r="HN1303" s="48"/>
      <c r="HO1303" s="48"/>
      <c r="HP1303" s="48"/>
      <c r="HQ1303" s="48"/>
      <c r="HR1303" s="48"/>
      <c r="HS1303" s="48"/>
      <c r="HT1303" s="48"/>
      <c r="HU1303" s="48"/>
      <c r="HV1303" s="48"/>
      <c r="HW1303" s="48"/>
      <c r="HX1303" s="48"/>
      <c r="HY1303" s="48"/>
      <c r="HZ1303" s="48"/>
      <c r="IA1303" s="48"/>
      <c r="IB1303" s="48"/>
      <c r="IC1303" s="48"/>
      <c r="ID1303" s="48"/>
      <c r="IE1303" s="48"/>
      <c r="IF1303" s="48"/>
      <c r="IG1303" s="48"/>
      <c r="IH1303" s="48"/>
      <c r="II1303" s="48"/>
      <c r="IJ1303" s="48"/>
      <c r="IK1303" s="48"/>
      <c r="IL1303" s="48"/>
      <c r="IM1303" s="48"/>
      <c r="IN1303" s="48"/>
      <c r="IO1303" s="48"/>
      <c r="IP1303" s="48"/>
      <c r="IQ1303" s="48"/>
      <c r="IR1303" s="48"/>
      <c r="IS1303" s="48"/>
      <c r="IT1303" s="48"/>
      <c r="IU1303" s="48"/>
      <c r="IV1303" s="48"/>
      <c r="IW1303" s="48"/>
      <c r="IX1303" s="48"/>
      <c r="IY1303" s="48"/>
      <c r="IZ1303" s="48"/>
      <c r="JA1303" s="48"/>
      <c r="JB1303" s="49"/>
      <c r="JC1303" s="49"/>
      <c r="JD1303" s="49"/>
      <c r="JE1303" s="49"/>
      <c r="JF1303" s="49"/>
      <c r="JG1303" s="49"/>
      <c r="JH1303" s="49"/>
      <c r="JI1303" s="49"/>
      <c r="JJ1303" s="49"/>
      <c r="JK1303" s="49"/>
      <c r="JL1303" s="49"/>
      <c r="JM1303" s="49"/>
    </row>
    <row r="1304" spans="2:273" ht="20.25" customHeight="1">
      <c r="B1304" s="116" t="s">
        <v>3988</v>
      </c>
      <c r="C1304" s="107">
        <v>20192</v>
      </c>
      <c r="D1304" s="108">
        <v>2019</v>
      </c>
      <c r="E1304" s="38" t="s">
        <v>1272</v>
      </c>
      <c r="F1304" s="141"/>
      <c r="G1304" s="353"/>
      <c r="H1304" s="3" t="s">
        <v>3989</v>
      </c>
      <c r="I1304" s="3" t="s">
        <v>37</v>
      </c>
      <c r="J1304" s="79">
        <v>16</v>
      </c>
      <c r="K1304" s="193">
        <v>450000</v>
      </c>
      <c r="L1304" s="3" t="s">
        <v>3990</v>
      </c>
      <c r="M1304" s="3" t="s">
        <v>39</v>
      </c>
      <c r="N1304" s="215">
        <v>9</v>
      </c>
      <c r="O1304" s="77">
        <v>2</v>
      </c>
      <c r="P1304" s="77">
        <v>51</v>
      </c>
      <c r="Q1304" s="3" t="s">
        <v>32</v>
      </c>
      <c r="R1304" s="3" t="s">
        <v>145</v>
      </c>
      <c r="S1304" s="6"/>
      <c r="T1304" s="6"/>
      <c r="Y1304" s="6"/>
      <c r="Z1304" s="6"/>
      <c r="AF1304" s="48"/>
      <c r="AG1304" s="48"/>
      <c r="AH1304" s="48"/>
      <c r="AI1304" s="48"/>
      <c r="AJ1304" s="48"/>
      <c r="AK1304" s="48"/>
      <c r="AL1304" s="48"/>
      <c r="AM1304" s="48"/>
      <c r="AN1304" s="48"/>
      <c r="AO1304" s="48"/>
      <c r="AP1304" s="48"/>
      <c r="AQ1304" s="48"/>
      <c r="AR1304" s="48"/>
      <c r="AS1304" s="48"/>
      <c r="AT1304" s="48"/>
      <c r="AU1304" s="48"/>
      <c r="AV1304" s="48"/>
      <c r="AW1304" s="48"/>
      <c r="AX1304" s="48"/>
      <c r="AY1304" s="48"/>
      <c r="AZ1304" s="48"/>
      <c r="BA1304" s="48"/>
      <c r="BB1304" s="48"/>
      <c r="BC1304" s="48"/>
      <c r="BD1304" s="48"/>
      <c r="BE1304" s="48"/>
      <c r="BF1304" s="48"/>
      <c r="BG1304" s="48"/>
      <c r="BH1304" s="48"/>
      <c r="BI1304" s="48"/>
      <c r="BJ1304" s="48"/>
      <c r="BK1304" s="48"/>
      <c r="BL1304" s="48"/>
      <c r="BM1304" s="48"/>
      <c r="BN1304" s="48"/>
      <c r="BO1304" s="48"/>
      <c r="BP1304" s="48"/>
      <c r="BQ1304" s="48"/>
      <c r="BR1304" s="48"/>
      <c r="BS1304" s="48"/>
      <c r="BT1304" s="48"/>
      <c r="BU1304" s="48"/>
      <c r="BV1304" s="48"/>
      <c r="BW1304" s="48"/>
      <c r="BX1304" s="48"/>
      <c r="BY1304" s="48"/>
      <c r="BZ1304" s="48"/>
      <c r="CA1304" s="48"/>
      <c r="CB1304" s="48"/>
      <c r="CC1304" s="48"/>
      <c r="CD1304" s="48"/>
      <c r="CE1304" s="48"/>
      <c r="CF1304" s="48"/>
      <c r="CG1304" s="48"/>
      <c r="CH1304" s="48"/>
      <c r="CI1304" s="48"/>
      <c r="CJ1304" s="48"/>
      <c r="CK1304" s="48"/>
      <c r="CL1304" s="48"/>
      <c r="CM1304" s="48"/>
      <c r="CN1304" s="48"/>
      <c r="CO1304" s="48"/>
      <c r="CP1304" s="48"/>
      <c r="CQ1304" s="48"/>
      <c r="CR1304" s="48"/>
      <c r="CS1304" s="48"/>
      <c r="CT1304" s="48"/>
      <c r="CU1304" s="48"/>
      <c r="CV1304" s="48"/>
      <c r="CW1304" s="48"/>
      <c r="CX1304" s="48"/>
      <c r="CY1304" s="48"/>
      <c r="CZ1304" s="48"/>
      <c r="DA1304" s="48"/>
      <c r="DB1304" s="48"/>
      <c r="DC1304" s="48"/>
      <c r="DD1304" s="48"/>
      <c r="DE1304" s="48"/>
      <c r="DF1304" s="48"/>
      <c r="DG1304" s="48"/>
      <c r="DH1304" s="48"/>
      <c r="DI1304" s="48"/>
      <c r="DJ1304" s="48"/>
      <c r="DK1304" s="48"/>
      <c r="DL1304" s="48"/>
      <c r="DM1304" s="48"/>
      <c r="DN1304" s="48"/>
      <c r="DO1304" s="48"/>
      <c r="DP1304" s="48"/>
      <c r="DQ1304" s="48"/>
      <c r="DR1304" s="48"/>
      <c r="DS1304" s="48"/>
      <c r="DT1304" s="48"/>
      <c r="DU1304" s="48"/>
      <c r="DV1304" s="48"/>
      <c r="DW1304" s="48"/>
      <c r="DX1304" s="48"/>
      <c r="DY1304" s="48"/>
      <c r="DZ1304" s="48"/>
      <c r="EA1304" s="48"/>
      <c r="EB1304" s="48"/>
      <c r="EC1304" s="48"/>
      <c r="ED1304" s="48"/>
      <c r="EE1304" s="48"/>
      <c r="EF1304" s="48"/>
      <c r="EG1304" s="48"/>
      <c r="EH1304" s="48"/>
      <c r="EI1304" s="48"/>
      <c r="EJ1304" s="48"/>
      <c r="EK1304" s="48"/>
      <c r="EL1304" s="48"/>
      <c r="EM1304" s="48"/>
      <c r="EN1304" s="48"/>
      <c r="EO1304" s="48"/>
      <c r="EP1304" s="48"/>
      <c r="EQ1304" s="48"/>
      <c r="ER1304" s="48"/>
      <c r="ES1304" s="48"/>
      <c r="ET1304" s="48"/>
      <c r="EU1304" s="48"/>
      <c r="EV1304" s="48"/>
      <c r="EW1304" s="48"/>
      <c r="EX1304" s="48"/>
      <c r="EY1304" s="48"/>
      <c r="EZ1304" s="48"/>
      <c r="FA1304" s="48"/>
      <c r="FB1304" s="48"/>
      <c r="FC1304" s="48"/>
      <c r="FD1304" s="48"/>
      <c r="FE1304" s="48"/>
      <c r="FF1304" s="48"/>
      <c r="FG1304" s="48"/>
      <c r="FH1304" s="48"/>
      <c r="FI1304" s="48"/>
      <c r="FJ1304" s="48"/>
      <c r="FK1304" s="48"/>
      <c r="FL1304" s="48"/>
      <c r="FM1304" s="48"/>
      <c r="FN1304" s="48"/>
      <c r="FO1304" s="48"/>
      <c r="FP1304" s="48"/>
      <c r="FQ1304" s="48"/>
      <c r="FR1304" s="48"/>
      <c r="FS1304" s="48"/>
      <c r="FT1304" s="48"/>
      <c r="FU1304" s="48"/>
      <c r="FV1304" s="48"/>
      <c r="FW1304" s="48"/>
      <c r="FX1304" s="48"/>
      <c r="FY1304" s="48"/>
      <c r="FZ1304" s="48"/>
      <c r="GA1304" s="48"/>
      <c r="GB1304" s="48"/>
      <c r="GC1304" s="48"/>
      <c r="GD1304" s="48"/>
      <c r="GE1304" s="48"/>
      <c r="GF1304" s="48"/>
      <c r="GG1304" s="48"/>
      <c r="GH1304" s="48"/>
      <c r="GI1304" s="48"/>
      <c r="GJ1304" s="48"/>
      <c r="GK1304" s="48"/>
      <c r="GL1304" s="48"/>
      <c r="GM1304" s="48"/>
      <c r="GN1304" s="48"/>
      <c r="GO1304" s="48"/>
      <c r="GP1304" s="48"/>
      <c r="GQ1304" s="48"/>
      <c r="GR1304" s="48"/>
      <c r="GS1304" s="48"/>
      <c r="GT1304" s="48"/>
      <c r="GU1304" s="48"/>
      <c r="GV1304" s="48"/>
      <c r="GW1304" s="48"/>
      <c r="GX1304" s="48"/>
      <c r="GY1304" s="48"/>
      <c r="GZ1304" s="48"/>
      <c r="HA1304" s="48"/>
      <c r="HB1304" s="48"/>
      <c r="HC1304" s="48"/>
      <c r="HD1304" s="48"/>
      <c r="HE1304" s="48"/>
      <c r="HF1304" s="48"/>
      <c r="HG1304" s="48"/>
      <c r="HH1304" s="48"/>
      <c r="HI1304" s="48"/>
      <c r="HJ1304" s="48"/>
      <c r="HK1304" s="48"/>
      <c r="HL1304" s="48"/>
      <c r="HM1304" s="48"/>
      <c r="HN1304" s="48"/>
      <c r="HO1304" s="48"/>
      <c r="HP1304" s="48"/>
      <c r="HQ1304" s="48"/>
      <c r="HR1304" s="48"/>
      <c r="HS1304" s="48"/>
      <c r="HT1304" s="48"/>
      <c r="HU1304" s="48"/>
      <c r="HV1304" s="48"/>
      <c r="HW1304" s="48"/>
      <c r="HX1304" s="48"/>
      <c r="HY1304" s="48"/>
      <c r="HZ1304" s="48"/>
      <c r="IA1304" s="48"/>
      <c r="IB1304" s="48"/>
      <c r="IC1304" s="48"/>
      <c r="ID1304" s="48"/>
      <c r="IE1304" s="48"/>
      <c r="IF1304" s="48"/>
      <c r="IG1304" s="48"/>
      <c r="IH1304" s="48"/>
      <c r="II1304" s="48"/>
      <c r="IJ1304" s="48"/>
      <c r="IK1304" s="48"/>
      <c r="IL1304" s="48"/>
      <c r="IM1304" s="48"/>
      <c r="IN1304" s="48"/>
      <c r="IO1304" s="48"/>
      <c r="IP1304" s="48"/>
      <c r="IQ1304" s="48"/>
      <c r="IR1304" s="48"/>
      <c r="IS1304" s="48"/>
      <c r="IT1304" s="48"/>
      <c r="IU1304" s="48"/>
      <c r="IV1304" s="48"/>
      <c r="IW1304" s="48"/>
      <c r="IX1304" s="48"/>
      <c r="IY1304" s="48"/>
      <c r="IZ1304" s="48"/>
      <c r="JA1304" s="48"/>
      <c r="JB1304" s="49"/>
      <c r="JC1304" s="49"/>
      <c r="JD1304" s="49"/>
      <c r="JE1304" s="49"/>
      <c r="JF1304" s="49"/>
      <c r="JG1304" s="49"/>
      <c r="JH1304" s="49"/>
      <c r="JI1304" s="49"/>
      <c r="JJ1304" s="49"/>
      <c r="JK1304" s="49"/>
      <c r="JL1304" s="49"/>
      <c r="JM1304" s="49"/>
    </row>
    <row r="1305" spans="2:273" ht="20.25" customHeight="1">
      <c r="B1305" s="111" t="s">
        <v>1271</v>
      </c>
      <c r="C1305" s="112">
        <v>20182</v>
      </c>
      <c r="D1305" s="108">
        <v>2018</v>
      </c>
      <c r="E1305" s="35" t="s">
        <v>1272</v>
      </c>
      <c r="F1305" s="142"/>
      <c r="G1305" s="353"/>
      <c r="H1305" s="36" t="s">
        <v>1273</v>
      </c>
      <c r="I1305" s="4" t="s">
        <v>37</v>
      </c>
      <c r="J1305" s="79">
        <v>30</v>
      </c>
      <c r="K1305" s="191">
        <v>1425000</v>
      </c>
      <c r="L1305" s="4" t="s">
        <v>1274</v>
      </c>
      <c r="M1305" s="4" t="s">
        <v>39</v>
      </c>
      <c r="N1305" s="215">
        <v>9</v>
      </c>
      <c r="O1305" s="77">
        <v>2</v>
      </c>
      <c r="P1305" s="77">
        <v>51</v>
      </c>
      <c r="Q1305" s="36" t="s">
        <v>55</v>
      </c>
      <c r="R1305" s="4" t="s">
        <v>145</v>
      </c>
      <c r="S1305" s="37"/>
      <c r="T1305" s="37"/>
      <c r="U1305" s="37"/>
      <c r="V1305" s="37"/>
      <c r="W1305" s="37"/>
      <c r="X1305" s="37"/>
      <c r="Y1305" s="37"/>
      <c r="Z1305" s="37"/>
      <c r="AA1305" s="37"/>
      <c r="AB1305" s="37"/>
      <c r="AC1305" s="37"/>
      <c r="AD1305" s="37"/>
      <c r="AE1305" s="37"/>
      <c r="AR1305" s="7" t="s">
        <v>47</v>
      </c>
      <c r="AS1305" s="7" t="s">
        <v>53</v>
      </c>
    </row>
    <row r="1306" spans="2:273" ht="20.25" customHeight="1">
      <c r="B1306" s="116" t="s">
        <v>6823</v>
      </c>
      <c r="C1306" s="107">
        <v>20201</v>
      </c>
      <c r="D1306" s="109">
        <v>2020</v>
      </c>
      <c r="E1306" s="65" t="s">
        <v>1276</v>
      </c>
      <c r="F1306" s="140"/>
      <c r="G1306" s="354"/>
      <c r="H1306" s="57" t="s">
        <v>6824</v>
      </c>
      <c r="I1306" s="57" t="s">
        <v>53</v>
      </c>
      <c r="J1306" s="78">
        <v>27</v>
      </c>
      <c r="K1306" s="192">
        <v>2255653</v>
      </c>
      <c r="L1306" s="57" t="s">
        <v>6825</v>
      </c>
      <c r="M1306" s="57" t="s">
        <v>39</v>
      </c>
      <c r="N1306" s="215">
        <v>9</v>
      </c>
      <c r="O1306" s="78">
        <v>2</v>
      </c>
      <c r="P1306" s="78">
        <v>8</v>
      </c>
      <c r="Q1306" s="57" t="s">
        <v>47</v>
      </c>
      <c r="R1306" s="57" t="s">
        <v>111</v>
      </c>
      <c r="S1306" s="48"/>
      <c r="T1306" s="48"/>
      <c r="U1306" s="48"/>
      <c r="V1306" s="48"/>
      <c r="W1306" s="48"/>
      <c r="X1306" s="48"/>
      <c r="Y1306" s="48"/>
      <c r="Z1306" s="48"/>
      <c r="AA1306" s="48"/>
      <c r="AB1306" s="48"/>
      <c r="AC1306" s="48"/>
      <c r="AD1306" s="48"/>
      <c r="AE1306" s="48"/>
      <c r="AF1306" s="48"/>
      <c r="AG1306" s="48"/>
      <c r="AH1306" s="48"/>
      <c r="AI1306" s="48"/>
      <c r="AJ1306" s="48"/>
      <c r="AK1306" s="48"/>
      <c r="AL1306" s="48"/>
      <c r="AM1306" s="48"/>
      <c r="AN1306" s="48"/>
      <c r="AO1306" s="48"/>
      <c r="AP1306" s="48"/>
      <c r="AQ1306" s="48"/>
      <c r="AR1306" s="48"/>
      <c r="AS1306" s="48"/>
      <c r="AT1306" s="48"/>
      <c r="AU1306" s="48"/>
      <c r="AV1306" s="48"/>
      <c r="AW1306" s="48"/>
      <c r="AX1306" s="48"/>
      <c r="AY1306" s="48"/>
      <c r="AZ1306" s="48"/>
      <c r="BA1306" s="48"/>
      <c r="BB1306" s="48"/>
      <c r="BC1306" s="48"/>
      <c r="BD1306" s="48"/>
      <c r="BE1306" s="48"/>
      <c r="BF1306" s="48"/>
      <c r="BG1306" s="48"/>
      <c r="BH1306" s="48"/>
      <c r="BI1306" s="48"/>
      <c r="BJ1306" s="48"/>
      <c r="BK1306" s="48"/>
      <c r="BL1306" s="48"/>
      <c r="BM1306" s="48"/>
      <c r="BN1306" s="48"/>
      <c r="BO1306" s="48"/>
      <c r="BP1306" s="48"/>
      <c r="BQ1306" s="48"/>
      <c r="BR1306" s="48"/>
      <c r="BS1306" s="48"/>
      <c r="BT1306" s="48"/>
      <c r="BU1306" s="48"/>
      <c r="BV1306" s="48"/>
      <c r="BW1306" s="48"/>
      <c r="BX1306" s="48"/>
      <c r="BY1306" s="48"/>
      <c r="BZ1306" s="48"/>
      <c r="CA1306" s="48"/>
      <c r="CB1306" s="48"/>
      <c r="CC1306" s="48"/>
      <c r="CD1306" s="48"/>
      <c r="CE1306" s="48"/>
      <c r="CF1306" s="48"/>
      <c r="CG1306" s="48"/>
      <c r="CH1306" s="48"/>
      <c r="CI1306" s="48"/>
      <c r="CJ1306" s="48"/>
      <c r="CK1306" s="48"/>
      <c r="CL1306" s="48"/>
      <c r="CM1306" s="48"/>
      <c r="CN1306" s="48"/>
      <c r="CO1306" s="48"/>
      <c r="CP1306" s="48"/>
      <c r="CQ1306" s="48"/>
      <c r="CR1306" s="48"/>
      <c r="CS1306" s="48"/>
      <c r="CT1306" s="48"/>
      <c r="CU1306" s="48"/>
      <c r="CV1306" s="48"/>
      <c r="CW1306" s="48"/>
      <c r="CX1306" s="48"/>
      <c r="CY1306" s="48"/>
      <c r="CZ1306" s="48"/>
      <c r="DA1306" s="48"/>
      <c r="DB1306" s="48"/>
      <c r="DC1306" s="48"/>
      <c r="DD1306" s="48"/>
      <c r="DE1306" s="48"/>
      <c r="DF1306" s="48"/>
      <c r="DG1306" s="48"/>
      <c r="DH1306" s="48"/>
      <c r="DI1306" s="48"/>
      <c r="DJ1306" s="48"/>
      <c r="DK1306" s="48"/>
      <c r="DL1306" s="48"/>
      <c r="DM1306" s="48"/>
      <c r="DN1306" s="48"/>
      <c r="DO1306" s="48"/>
      <c r="DP1306" s="48"/>
      <c r="DQ1306" s="48"/>
      <c r="DR1306" s="48"/>
      <c r="DS1306" s="48"/>
      <c r="DT1306" s="48"/>
      <c r="DU1306" s="48"/>
      <c r="DV1306" s="48"/>
      <c r="DW1306" s="48"/>
      <c r="DX1306" s="48"/>
      <c r="DY1306" s="48"/>
      <c r="DZ1306" s="48"/>
      <c r="EA1306" s="48"/>
      <c r="EB1306" s="48"/>
      <c r="EC1306" s="48"/>
      <c r="ED1306" s="48"/>
      <c r="EE1306" s="48"/>
      <c r="EF1306" s="48"/>
      <c r="EG1306" s="48"/>
      <c r="EH1306" s="48"/>
      <c r="EI1306" s="48"/>
      <c r="EJ1306" s="48"/>
      <c r="EK1306" s="48"/>
      <c r="EL1306" s="48"/>
      <c r="EM1306" s="48"/>
      <c r="EN1306" s="48"/>
      <c r="EO1306" s="48"/>
      <c r="EP1306" s="48"/>
      <c r="EQ1306" s="48"/>
      <c r="ER1306" s="48"/>
      <c r="ES1306" s="48"/>
      <c r="ET1306" s="48"/>
      <c r="EU1306" s="48"/>
      <c r="EV1306" s="48"/>
      <c r="EW1306" s="48"/>
      <c r="EX1306" s="48"/>
      <c r="EY1306" s="48"/>
      <c r="EZ1306" s="48"/>
      <c r="FA1306" s="48"/>
      <c r="FB1306" s="48"/>
      <c r="FC1306" s="48"/>
      <c r="FD1306" s="48"/>
      <c r="FE1306" s="48"/>
      <c r="FF1306" s="48"/>
      <c r="FG1306" s="48"/>
      <c r="FH1306" s="48"/>
      <c r="FI1306" s="48"/>
      <c r="FJ1306" s="48"/>
      <c r="FK1306" s="48"/>
      <c r="FL1306" s="48"/>
      <c r="FM1306" s="48"/>
      <c r="FN1306" s="48"/>
      <c r="FO1306" s="48"/>
      <c r="FP1306" s="48"/>
      <c r="FQ1306" s="48"/>
      <c r="FR1306" s="48"/>
      <c r="FS1306" s="48"/>
      <c r="FT1306" s="48"/>
      <c r="FU1306" s="48"/>
      <c r="FV1306" s="48"/>
      <c r="FW1306" s="48"/>
      <c r="FX1306" s="48"/>
      <c r="FY1306" s="48"/>
      <c r="FZ1306" s="48"/>
      <c r="GA1306" s="48"/>
      <c r="GB1306" s="48"/>
      <c r="GC1306" s="48"/>
      <c r="GD1306" s="48"/>
      <c r="GE1306" s="48"/>
      <c r="GF1306" s="48"/>
      <c r="GG1306" s="48"/>
      <c r="GH1306" s="48"/>
      <c r="GI1306" s="48"/>
      <c r="GJ1306" s="48"/>
      <c r="GK1306" s="48"/>
      <c r="GL1306" s="48"/>
      <c r="GM1306" s="48"/>
      <c r="GN1306" s="48"/>
      <c r="GO1306" s="48"/>
      <c r="GP1306" s="48"/>
      <c r="GQ1306" s="48"/>
      <c r="GR1306" s="48"/>
      <c r="GS1306" s="48"/>
      <c r="GT1306" s="48"/>
      <c r="GU1306" s="48"/>
      <c r="GV1306" s="48"/>
      <c r="GW1306" s="48"/>
      <c r="GX1306" s="48"/>
      <c r="GY1306" s="48"/>
      <c r="GZ1306" s="48"/>
      <c r="HA1306" s="48"/>
      <c r="HB1306" s="48"/>
      <c r="HC1306" s="48"/>
      <c r="HD1306" s="48"/>
      <c r="HE1306" s="48"/>
      <c r="HF1306" s="48"/>
      <c r="HG1306" s="48"/>
      <c r="HH1306" s="48"/>
      <c r="HI1306" s="48"/>
      <c r="HJ1306" s="48"/>
      <c r="HK1306" s="48"/>
      <c r="HL1306" s="48"/>
      <c r="HM1306" s="48"/>
      <c r="HN1306" s="48"/>
      <c r="HO1306" s="48"/>
      <c r="HP1306" s="48"/>
      <c r="HQ1306" s="48"/>
      <c r="HR1306" s="48"/>
      <c r="HS1306" s="48"/>
      <c r="HT1306" s="48"/>
      <c r="HU1306" s="48"/>
      <c r="HV1306" s="48"/>
      <c r="HW1306" s="48"/>
      <c r="HX1306" s="48"/>
      <c r="HY1306" s="48"/>
      <c r="HZ1306" s="48"/>
      <c r="IA1306" s="48"/>
      <c r="IB1306" s="48"/>
      <c r="IC1306" s="48"/>
      <c r="ID1306" s="48"/>
      <c r="IE1306" s="48"/>
      <c r="IF1306" s="48"/>
      <c r="IG1306" s="48"/>
      <c r="IH1306" s="48"/>
      <c r="II1306" s="48"/>
      <c r="IJ1306" s="48"/>
      <c r="IK1306" s="48"/>
      <c r="IL1306" s="48"/>
      <c r="IM1306" s="48"/>
      <c r="IN1306" s="48"/>
      <c r="IO1306" s="48"/>
      <c r="IP1306" s="48"/>
      <c r="IQ1306" s="48"/>
      <c r="IR1306" s="48"/>
      <c r="IS1306" s="48"/>
      <c r="IT1306" s="48"/>
      <c r="IU1306" s="48"/>
      <c r="IV1306" s="48"/>
      <c r="IW1306" s="48"/>
      <c r="IX1306" s="48"/>
      <c r="IY1306" s="48"/>
      <c r="IZ1306" s="48"/>
      <c r="JA1306" s="48"/>
      <c r="JB1306" s="49"/>
      <c r="JC1306" s="49"/>
      <c r="JD1306" s="49"/>
      <c r="JE1306" s="49"/>
      <c r="JF1306" s="49"/>
      <c r="JG1306" s="49"/>
      <c r="JH1306" s="49"/>
      <c r="JI1306" s="49"/>
      <c r="JJ1306" s="49"/>
      <c r="JK1306" s="49"/>
      <c r="JL1306" s="49"/>
      <c r="JM1306" s="49"/>
    </row>
    <row r="1307" spans="2:273" ht="20.25" customHeight="1">
      <c r="B1307" s="111" t="s">
        <v>1275</v>
      </c>
      <c r="C1307" s="112">
        <v>20182</v>
      </c>
      <c r="D1307" s="108">
        <v>2018</v>
      </c>
      <c r="E1307" s="35" t="s">
        <v>1276</v>
      </c>
      <c r="F1307" s="142"/>
      <c r="G1307" s="353"/>
      <c r="H1307" s="36" t="s">
        <v>1277</v>
      </c>
      <c r="I1307" s="4" t="s">
        <v>37</v>
      </c>
      <c r="J1307" s="79">
        <v>50</v>
      </c>
      <c r="K1307" s="191">
        <v>12975269</v>
      </c>
      <c r="L1307" s="4" t="s">
        <v>1278</v>
      </c>
      <c r="M1307" s="4" t="s">
        <v>39</v>
      </c>
      <c r="N1307" s="215">
        <v>9</v>
      </c>
      <c r="O1307" s="77">
        <v>2</v>
      </c>
      <c r="P1307" s="77">
        <v>8</v>
      </c>
      <c r="Q1307" s="36" t="s">
        <v>47</v>
      </c>
      <c r="R1307" s="4" t="s">
        <v>156</v>
      </c>
      <c r="S1307" s="37"/>
      <c r="T1307" s="37"/>
      <c r="U1307" s="37"/>
      <c r="V1307" s="37"/>
      <c r="W1307" s="37"/>
      <c r="X1307" s="37"/>
      <c r="Y1307" s="37"/>
      <c r="Z1307" s="37"/>
      <c r="AA1307" s="37"/>
      <c r="AB1307" s="37"/>
      <c r="AC1307" s="37"/>
      <c r="AD1307" s="37"/>
      <c r="AE1307" s="37"/>
      <c r="AF1307" s="48"/>
      <c r="AG1307" s="48"/>
      <c r="AH1307" s="48"/>
      <c r="AI1307" s="48"/>
      <c r="AJ1307" s="48"/>
      <c r="AK1307" s="48"/>
      <c r="AL1307" s="48"/>
      <c r="AM1307" s="48"/>
      <c r="AN1307" s="48"/>
      <c r="AO1307" s="48"/>
      <c r="AP1307" s="48"/>
      <c r="AQ1307" s="48"/>
      <c r="AR1307" s="48"/>
      <c r="AS1307" s="48"/>
      <c r="AT1307" s="48"/>
      <c r="AU1307" s="48"/>
      <c r="AV1307" s="48"/>
      <c r="AW1307" s="48"/>
      <c r="AX1307" s="48"/>
      <c r="AY1307" s="48"/>
      <c r="AZ1307" s="48"/>
      <c r="BA1307" s="48"/>
      <c r="BB1307" s="48"/>
      <c r="BC1307" s="48"/>
      <c r="BD1307" s="48"/>
      <c r="BE1307" s="48"/>
      <c r="BF1307" s="48"/>
      <c r="BG1307" s="48"/>
      <c r="BH1307" s="48"/>
      <c r="BI1307" s="48"/>
      <c r="BJ1307" s="48"/>
      <c r="BK1307" s="48"/>
      <c r="BL1307" s="48"/>
      <c r="BM1307" s="48"/>
      <c r="BN1307" s="48"/>
      <c r="BO1307" s="48"/>
      <c r="BP1307" s="48"/>
      <c r="BQ1307" s="48"/>
      <c r="BR1307" s="48"/>
      <c r="BS1307" s="48"/>
      <c r="BT1307" s="48"/>
      <c r="BU1307" s="48"/>
      <c r="BV1307" s="48"/>
      <c r="BW1307" s="48"/>
      <c r="BX1307" s="48"/>
      <c r="BY1307" s="48"/>
      <c r="BZ1307" s="48"/>
      <c r="CA1307" s="48"/>
      <c r="CB1307" s="48"/>
      <c r="CC1307" s="48"/>
      <c r="CD1307" s="48"/>
      <c r="CE1307" s="48"/>
      <c r="CF1307" s="48"/>
      <c r="CG1307" s="48"/>
      <c r="CH1307" s="48"/>
      <c r="CI1307" s="48"/>
      <c r="CJ1307" s="48"/>
      <c r="CK1307" s="48"/>
      <c r="CL1307" s="48"/>
      <c r="CM1307" s="48"/>
      <c r="CN1307" s="48"/>
      <c r="CO1307" s="48"/>
      <c r="CP1307" s="48"/>
      <c r="CQ1307" s="48"/>
      <c r="CR1307" s="48"/>
      <c r="CS1307" s="48"/>
      <c r="CT1307" s="48"/>
      <c r="CU1307" s="48"/>
      <c r="CV1307" s="48"/>
      <c r="CW1307" s="48"/>
      <c r="CX1307" s="48"/>
      <c r="CY1307" s="48"/>
      <c r="CZ1307" s="48"/>
      <c r="DA1307" s="48"/>
      <c r="DB1307" s="48"/>
      <c r="DC1307" s="48"/>
      <c r="DD1307" s="48"/>
      <c r="DE1307" s="48"/>
      <c r="DF1307" s="48"/>
      <c r="DG1307" s="48"/>
      <c r="DH1307" s="48"/>
      <c r="DI1307" s="48"/>
      <c r="DJ1307" s="48"/>
      <c r="DK1307" s="48"/>
      <c r="DL1307" s="48"/>
      <c r="DM1307" s="48"/>
      <c r="DN1307" s="48"/>
      <c r="DO1307" s="48"/>
      <c r="DP1307" s="48"/>
      <c r="DQ1307" s="48"/>
      <c r="DR1307" s="48"/>
      <c r="DS1307" s="48"/>
      <c r="DT1307" s="48"/>
      <c r="DU1307" s="48"/>
      <c r="DV1307" s="48"/>
      <c r="DW1307" s="48"/>
      <c r="DX1307" s="48"/>
      <c r="DY1307" s="48"/>
      <c r="DZ1307" s="48"/>
      <c r="EA1307" s="48"/>
      <c r="EB1307" s="48"/>
      <c r="EC1307" s="48"/>
      <c r="ED1307" s="48"/>
      <c r="EE1307" s="48"/>
      <c r="EF1307" s="48"/>
      <c r="EG1307" s="48"/>
      <c r="EH1307" s="48"/>
      <c r="EI1307" s="48"/>
      <c r="EJ1307" s="48"/>
      <c r="EK1307" s="48"/>
      <c r="EL1307" s="48"/>
      <c r="EM1307" s="48"/>
      <c r="EN1307" s="48"/>
      <c r="EO1307" s="48"/>
      <c r="EP1307" s="48"/>
      <c r="EQ1307" s="48"/>
      <c r="ER1307" s="48"/>
      <c r="ES1307" s="48"/>
      <c r="ET1307" s="48"/>
      <c r="EU1307" s="48"/>
      <c r="EV1307" s="48"/>
      <c r="EW1307" s="48"/>
      <c r="EX1307" s="48"/>
      <c r="EY1307" s="48"/>
      <c r="EZ1307" s="48"/>
      <c r="FA1307" s="48"/>
      <c r="FB1307" s="48"/>
      <c r="FC1307" s="48"/>
      <c r="FD1307" s="48"/>
      <c r="FE1307" s="48"/>
      <c r="FF1307" s="48"/>
      <c r="FG1307" s="48"/>
      <c r="FH1307" s="48"/>
      <c r="FI1307" s="48"/>
      <c r="FJ1307" s="48"/>
      <c r="FK1307" s="48"/>
      <c r="FL1307" s="48"/>
      <c r="FM1307" s="48"/>
      <c r="FN1307" s="48"/>
      <c r="FO1307" s="48"/>
      <c r="FP1307" s="48"/>
      <c r="FQ1307" s="48"/>
      <c r="FR1307" s="48"/>
      <c r="FS1307" s="48"/>
      <c r="FT1307" s="48"/>
      <c r="FU1307" s="48"/>
      <c r="FV1307" s="48"/>
      <c r="FW1307" s="48"/>
      <c r="FX1307" s="48"/>
      <c r="FY1307" s="48"/>
      <c r="FZ1307" s="48"/>
      <c r="GA1307" s="48"/>
      <c r="GB1307" s="48"/>
      <c r="GC1307" s="48"/>
      <c r="GD1307" s="48"/>
      <c r="GE1307" s="48"/>
      <c r="GF1307" s="48"/>
      <c r="GG1307" s="48"/>
      <c r="GH1307" s="48"/>
      <c r="GI1307" s="48"/>
      <c r="GJ1307" s="48"/>
      <c r="GK1307" s="48"/>
      <c r="GL1307" s="48"/>
      <c r="GM1307" s="48"/>
      <c r="GN1307" s="48"/>
      <c r="GO1307" s="48"/>
      <c r="GP1307" s="48"/>
      <c r="GQ1307" s="48"/>
      <c r="GR1307" s="48"/>
      <c r="GS1307" s="48"/>
      <c r="GT1307" s="48"/>
      <c r="GU1307" s="48"/>
      <c r="GV1307" s="48"/>
      <c r="GW1307" s="48"/>
      <c r="GX1307" s="48"/>
      <c r="GY1307" s="48"/>
      <c r="GZ1307" s="48"/>
      <c r="HA1307" s="48"/>
      <c r="HB1307" s="48"/>
      <c r="HC1307" s="48"/>
      <c r="HD1307" s="48"/>
      <c r="HE1307" s="48"/>
      <c r="HF1307" s="48"/>
      <c r="HG1307" s="48"/>
      <c r="HH1307" s="48"/>
      <c r="HI1307" s="48"/>
      <c r="HJ1307" s="48"/>
      <c r="HK1307" s="48"/>
      <c r="HL1307" s="48"/>
      <c r="HM1307" s="48"/>
      <c r="HN1307" s="48"/>
      <c r="HO1307" s="48"/>
      <c r="HP1307" s="48"/>
      <c r="HQ1307" s="48"/>
      <c r="HR1307" s="48"/>
      <c r="HS1307" s="48"/>
      <c r="HT1307" s="48"/>
      <c r="HU1307" s="48"/>
      <c r="HV1307" s="48"/>
      <c r="HW1307" s="48"/>
      <c r="HX1307" s="48"/>
      <c r="HY1307" s="48"/>
      <c r="HZ1307" s="48"/>
      <c r="IA1307" s="48"/>
      <c r="IB1307" s="48"/>
      <c r="IC1307" s="48"/>
      <c r="ID1307" s="48"/>
      <c r="IE1307" s="48"/>
      <c r="IF1307" s="48"/>
      <c r="IG1307" s="48"/>
      <c r="IH1307" s="48"/>
      <c r="II1307" s="48"/>
      <c r="IJ1307" s="48"/>
      <c r="IK1307" s="48"/>
      <c r="IL1307" s="48"/>
      <c r="IM1307" s="48"/>
      <c r="IN1307" s="48"/>
      <c r="IO1307" s="48"/>
      <c r="IP1307" s="48"/>
      <c r="IQ1307" s="48"/>
      <c r="IR1307" s="48"/>
      <c r="IS1307" s="48"/>
      <c r="IT1307" s="48"/>
      <c r="IU1307" s="48"/>
      <c r="IV1307" s="48"/>
      <c r="IW1307" s="48"/>
      <c r="IX1307" s="48"/>
      <c r="IY1307" s="48"/>
      <c r="IZ1307" s="48"/>
      <c r="JA1307" s="48"/>
      <c r="JB1307" s="49"/>
      <c r="JC1307" s="49"/>
      <c r="JD1307" s="49"/>
      <c r="JE1307" s="49"/>
      <c r="JF1307" s="49"/>
      <c r="JG1307" s="49"/>
      <c r="JH1307" s="49"/>
      <c r="JI1307" s="49"/>
      <c r="JJ1307" s="49"/>
      <c r="JK1307" s="49"/>
      <c r="JL1307" s="49"/>
      <c r="JM1307" s="49"/>
    </row>
    <row r="1308" spans="2:273" ht="20.25" customHeight="1">
      <c r="B1308" s="116" t="s">
        <v>6826</v>
      </c>
      <c r="C1308" s="107">
        <v>20202</v>
      </c>
      <c r="D1308" s="108">
        <v>2020</v>
      </c>
      <c r="E1308" s="65" t="s">
        <v>6827</v>
      </c>
      <c r="F1308" s="140"/>
      <c r="G1308" s="354"/>
      <c r="H1308" s="57" t="s">
        <v>6828</v>
      </c>
      <c r="I1308" s="57" t="s">
        <v>37</v>
      </c>
      <c r="J1308" s="78">
        <v>18</v>
      </c>
      <c r="K1308" s="192">
        <v>100000</v>
      </c>
      <c r="L1308" s="57" t="s">
        <v>6829</v>
      </c>
      <c r="M1308" s="57" t="s">
        <v>624</v>
      </c>
      <c r="N1308" s="215">
        <v>5</v>
      </c>
      <c r="O1308" s="78">
        <v>6</v>
      </c>
      <c r="P1308" s="78">
        <v>52</v>
      </c>
      <c r="Q1308" s="57" t="s">
        <v>47</v>
      </c>
      <c r="R1308" s="57" t="s">
        <v>193</v>
      </c>
      <c r="S1308" s="48"/>
      <c r="T1308" s="48"/>
      <c r="U1308" s="48"/>
      <c r="V1308" s="48"/>
      <c r="W1308" s="48"/>
      <c r="X1308" s="48"/>
      <c r="Y1308" s="48"/>
      <c r="Z1308" s="48"/>
      <c r="AA1308" s="48"/>
      <c r="AB1308" s="48"/>
      <c r="AC1308" s="48"/>
      <c r="AD1308" s="48"/>
      <c r="AE1308" s="48"/>
      <c r="AF1308" s="37"/>
      <c r="AG1308" s="37"/>
      <c r="AH1308" s="37"/>
      <c r="AI1308" s="37"/>
      <c r="AJ1308" s="37"/>
      <c r="AK1308" s="37"/>
      <c r="AL1308" s="37"/>
      <c r="AM1308" s="37"/>
      <c r="AN1308" s="37"/>
      <c r="AO1308" s="37"/>
      <c r="AP1308" s="37"/>
      <c r="AQ1308" s="37"/>
      <c r="AR1308" s="37"/>
      <c r="AS1308" s="37"/>
      <c r="AT1308" s="37"/>
      <c r="AU1308" s="37"/>
      <c r="AV1308" s="37"/>
      <c r="AW1308" s="37"/>
      <c r="AX1308" s="37"/>
      <c r="AY1308" s="37"/>
      <c r="AZ1308" s="37"/>
      <c r="BA1308" s="37"/>
      <c r="BB1308" s="37"/>
      <c r="BC1308" s="37"/>
      <c r="BD1308" s="37"/>
      <c r="BE1308" s="37"/>
      <c r="BF1308" s="37"/>
      <c r="BG1308" s="37"/>
      <c r="BH1308" s="37"/>
      <c r="BI1308" s="37"/>
      <c r="BJ1308" s="37"/>
      <c r="BK1308" s="37"/>
      <c r="BL1308" s="37"/>
      <c r="BM1308" s="37"/>
      <c r="BN1308" s="37"/>
      <c r="BO1308" s="37"/>
      <c r="BP1308" s="37"/>
      <c r="BQ1308" s="37"/>
      <c r="BR1308" s="37"/>
      <c r="BS1308" s="37"/>
      <c r="BT1308" s="37"/>
      <c r="BU1308" s="37"/>
      <c r="BV1308" s="37"/>
      <c r="BW1308" s="37"/>
      <c r="BX1308" s="37"/>
      <c r="BY1308" s="37"/>
      <c r="BZ1308" s="37"/>
      <c r="CA1308" s="37"/>
      <c r="CB1308" s="37"/>
      <c r="CC1308" s="37"/>
      <c r="CD1308" s="37"/>
      <c r="CE1308" s="37"/>
      <c r="CF1308" s="37"/>
      <c r="CG1308" s="37"/>
      <c r="CH1308" s="37"/>
      <c r="CI1308" s="37"/>
      <c r="CJ1308" s="37"/>
      <c r="CK1308" s="37"/>
      <c r="CL1308" s="37"/>
      <c r="CM1308" s="37"/>
      <c r="CN1308" s="37"/>
      <c r="CO1308" s="37"/>
      <c r="CP1308" s="37"/>
      <c r="CQ1308" s="37"/>
      <c r="CR1308" s="37"/>
      <c r="CS1308" s="37"/>
      <c r="CT1308" s="37"/>
      <c r="CU1308" s="37"/>
      <c r="CV1308" s="37"/>
      <c r="CW1308" s="37"/>
      <c r="CX1308" s="37"/>
      <c r="CY1308" s="37"/>
      <c r="CZ1308" s="37"/>
      <c r="DA1308" s="37"/>
      <c r="DB1308" s="37"/>
      <c r="DC1308" s="37"/>
      <c r="DD1308" s="37"/>
      <c r="DE1308" s="37"/>
      <c r="DF1308" s="37"/>
      <c r="DG1308" s="37"/>
      <c r="DH1308" s="37"/>
      <c r="DI1308" s="37"/>
      <c r="DJ1308" s="37"/>
      <c r="DK1308" s="37"/>
      <c r="DL1308" s="37"/>
      <c r="DM1308" s="37"/>
      <c r="DN1308" s="37"/>
      <c r="DO1308" s="37"/>
      <c r="DP1308" s="37"/>
      <c r="DQ1308" s="37"/>
      <c r="DR1308" s="37"/>
      <c r="DS1308" s="37"/>
      <c r="DT1308" s="37"/>
      <c r="DU1308" s="37"/>
      <c r="DV1308" s="37"/>
      <c r="DW1308" s="37"/>
      <c r="DX1308" s="37"/>
      <c r="DY1308" s="37"/>
      <c r="DZ1308" s="37"/>
      <c r="EA1308" s="37"/>
      <c r="EB1308" s="37"/>
      <c r="EC1308" s="37"/>
      <c r="ED1308" s="37"/>
      <c r="EE1308" s="37"/>
      <c r="EF1308" s="37"/>
      <c r="EG1308" s="37"/>
      <c r="EH1308" s="37"/>
      <c r="EI1308" s="37"/>
      <c r="EJ1308" s="37"/>
      <c r="EK1308" s="37"/>
      <c r="EL1308" s="37"/>
      <c r="EM1308" s="37"/>
      <c r="EN1308" s="37"/>
      <c r="EO1308" s="37"/>
      <c r="EP1308" s="37"/>
      <c r="EQ1308" s="37"/>
      <c r="ER1308" s="37"/>
      <c r="ES1308" s="37"/>
      <c r="ET1308" s="37"/>
      <c r="EU1308" s="37"/>
      <c r="EV1308" s="37"/>
      <c r="EW1308" s="37"/>
      <c r="EX1308" s="37"/>
      <c r="EY1308" s="37"/>
      <c r="EZ1308" s="37"/>
      <c r="FA1308" s="37"/>
      <c r="FB1308" s="37"/>
      <c r="FC1308" s="37"/>
      <c r="FD1308" s="37"/>
      <c r="FE1308" s="37"/>
      <c r="FF1308" s="37"/>
      <c r="FG1308" s="37"/>
      <c r="FH1308" s="37"/>
      <c r="FI1308" s="37"/>
      <c r="FJ1308" s="37"/>
      <c r="FK1308" s="37"/>
      <c r="FL1308" s="37"/>
      <c r="FM1308" s="37"/>
      <c r="FN1308" s="37"/>
      <c r="FO1308" s="37"/>
      <c r="FP1308" s="37"/>
      <c r="FQ1308" s="37"/>
      <c r="FR1308" s="37"/>
      <c r="FS1308" s="37"/>
      <c r="FT1308" s="37"/>
      <c r="FU1308" s="37"/>
      <c r="FV1308" s="37"/>
      <c r="FW1308" s="37"/>
      <c r="FX1308" s="37"/>
      <c r="FY1308" s="37"/>
      <c r="FZ1308" s="37"/>
      <c r="GA1308" s="37"/>
      <c r="GB1308" s="37"/>
      <c r="GC1308" s="37"/>
      <c r="GD1308" s="37"/>
      <c r="GE1308" s="37"/>
      <c r="GF1308" s="37"/>
      <c r="GG1308" s="37"/>
      <c r="GH1308" s="37"/>
      <c r="GI1308" s="37"/>
      <c r="GJ1308" s="37"/>
      <c r="GK1308" s="37"/>
      <c r="GL1308" s="37"/>
      <c r="GM1308" s="37"/>
      <c r="GN1308" s="37"/>
      <c r="GO1308" s="37"/>
      <c r="GP1308" s="37"/>
      <c r="GQ1308" s="37"/>
      <c r="GR1308" s="37"/>
      <c r="GS1308" s="37"/>
      <c r="GT1308" s="37"/>
      <c r="GU1308" s="37"/>
      <c r="GV1308" s="37"/>
      <c r="GW1308" s="37"/>
      <c r="GX1308" s="37"/>
      <c r="GY1308" s="37"/>
      <c r="GZ1308" s="37"/>
      <c r="HA1308" s="37"/>
      <c r="HB1308" s="37"/>
      <c r="HC1308" s="37"/>
      <c r="HD1308" s="37"/>
      <c r="HE1308" s="37"/>
      <c r="HF1308" s="37"/>
      <c r="HG1308" s="37"/>
      <c r="HH1308" s="37"/>
      <c r="HI1308" s="37"/>
      <c r="HJ1308" s="37"/>
      <c r="HK1308" s="37"/>
      <c r="HL1308" s="37"/>
      <c r="HM1308" s="37"/>
      <c r="HN1308" s="37"/>
      <c r="HO1308" s="37"/>
      <c r="HP1308" s="37"/>
      <c r="HQ1308" s="37"/>
      <c r="HR1308" s="37"/>
      <c r="HS1308" s="37"/>
      <c r="HT1308" s="37"/>
      <c r="HU1308" s="37"/>
      <c r="HV1308" s="37"/>
      <c r="HW1308" s="37"/>
      <c r="HX1308" s="37"/>
      <c r="HY1308" s="37"/>
      <c r="HZ1308" s="37"/>
      <c r="IA1308" s="37"/>
      <c r="IB1308" s="37"/>
      <c r="IC1308" s="37"/>
      <c r="ID1308" s="37"/>
      <c r="IE1308" s="37"/>
      <c r="IF1308" s="37"/>
      <c r="IG1308" s="37"/>
      <c r="IH1308" s="37"/>
      <c r="II1308" s="37"/>
      <c r="IJ1308" s="37"/>
      <c r="IK1308" s="37"/>
      <c r="IL1308" s="37"/>
      <c r="IM1308" s="37"/>
      <c r="IN1308" s="37"/>
      <c r="IO1308" s="37"/>
      <c r="IP1308" s="37"/>
      <c r="IQ1308" s="37"/>
      <c r="IR1308" s="37"/>
      <c r="IS1308" s="37"/>
      <c r="IT1308" s="37"/>
      <c r="IU1308" s="37"/>
      <c r="IV1308" s="37"/>
      <c r="IW1308" s="37"/>
      <c r="IX1308" s="37"/>
      <c r="IY1308" s="37"/>
      <c r="IZ1308" s="37"/>
      <c r="JA1308" s="37"/>
      <c r="JB1308" s="37"/>
      <c r="JC1308" s="37"/>
      <c r="JD1308" s="37"/>
      <c r="JE1308" s="37"/>
      <c r="JF1308" s="37"/>
      <c r="JG1308" s="37"/>
      <c r="JH1308" s="37"/>
      <c r="JI1308" s="37"/>
      <c r="JJ1308" s="37"/>
      <c r="JK1308" s="37"/>
      <c r="JL1308" s="37"/>
      <c r="JM1308" s="37"/>
    </row>
    <row r="1309" spans="2:273" ht="20.25" customHeight="1">
      <c r="B1309" s="116" t="s">
        <v>6830</v>
      </c>
      <c r="C1309" s="107">
        <v>20202</v>
      </c>
      <c r="D1309" s="108">
        <v>2020</v>
      </c>
      <c r="E1309" s="65" t="s">
        <v>1280</v>
      </c>
      <c r="F1309" s="140"/>
      <c r="G1309" s="354" t="s">
        <v>1086</v>
      </c>
      <c r="H1309" s="57" t="s">
        <v>6831</v>
      </c>
      <c r="I1309" s="57" t="s">
        <v>37</v>
      </c>
      <c r="J1309" s="78">
        <v>12</v>
      </c>
      <c r="K1309" s="192">
        <v>711349</v>
      </c>
      <c r="L1309" s="57" t="s">
        <v>6832</v>
      </c>
      <c r="M1309" s="57" t="s">
        <v>39</v>
      </c>
      <c r="N1309" s="215">
        <v>9</v>
      </c>
      <c r="O1309" s="78">
        <v>2</v>
      </c>
      <c r="P1309" s="78">
        <v>8</v>
      </c>
      <c r="Q1309" s="57" t="s">
        <v>55</v>
      </c>
      <c r="R1309" s="57" t="s">
        <v>193</v>
      </c>
      <c r="S1309" s="48"/>
      <c r="T1309" s="48"/>
      <c r="U1309" s="48"/>
      <c r="V1309" s="48"/>
      <c r="W1309" s="48"/>
      <c r="X1309" s="48"/>
      <c r="Y1309" s="48"/>
      <c r="Z1309" s="48"/>
      <c r="AA1309" s="48"/>
      <c r="AB1309" s="48"/>
      <c r="AC1309" s="48"/>
      <c r="AD1309" s="48"/>
      <c r="AE1309" s="48"/>
      <c r="AF1309" s="48"/>
      <c r="AG1309" s="48"/>
      <c r="AH1309" s="48"/>
      <c r="AI1309" s="48"/>
      <c r="AJ1309" s="48"/>
      <c r="AK1309" s="48"/>
      <c r="AL1309" s="48"/>
      <c r="AM1309" s="48"/>
      <c r="AN1309" s="48"/>
      <c r="AO1309" s="48"/>
      <c r="AP1309" s="48"/>
      <c r="AQ1309" s="48"/>
      <c r="AR1309" s="48"/>
      <c r="AS1309" s="48"/>
      <c r="AT1309" s="48"/>
      <c r="AU1309" s="48"/>
      <c r="AV1309" s="48"/>
      <c r="AW1309" s="48"/>
      <c r="AX1309" s="48"/>
      <c r="AY1309" s="48"/>
      <c r="AZ1309" s="48"/>
      <c r="BA1309" s="48"/>
      <c r="BB1309" s="48"/>
      <c r="BC1309" s="48"/>
      <c r="BD1309" s="48"/>
      <c r="BE1309" s="48"/>
      <c r="BF1309" s="48"/>
      <c r="BG1309" s="48"/>
      <c r="BH1309" s="48"/>
      <c r="BI1309" s="48"/>
      <c r="BJ1309" s="48"/>
      <c r="BK1309" s="48"/>
      <c r="BL1309" s="48"/>
      <c r="BM1309" s="48"/>
      <c r="BN1309" s="48"/>
      <c r="BO1309" s="48"/>
      <c r="BP1309" s="48"/>
      <c r="BQ1309" s="48"/>
      <c r="BR1309" s="48"/>
      <c r="BS1309" s="48"/>
      <c r="BT1309" s="48"/>
      <c r="BU1309" s="48"/>
      <c r="BV1309" s="48"/>
      <c r="BW1309" s="48"/>
      <c r="BX1309" s="48"/>
      <c r="BY1309" s="48"/>
      <c r="BZ1309" s="48"/>
      <c r="CA1309" s="48"/>
      <c r="CB1309" s="48"/>
      <c r="CC1309" s="48"/>
      <c r="CD1309" s="48"/>
      <c r="CE1309" s="48"/>
      <c r="CF1309" s="48"/>
      <c r="CG1309" s="48"/>
      <c r="CH1309" s="48"/>
      <c r="CI1309" s="48"/>
      <c r="CJ1309" s="48"/>
      <c r="CK1309" s="48"/>
      <c r="CL1309" s="48"/>
      <c r="CM1309" s="48"/>
      <c r="CN1309" s="48"/>
      <c r="CO1309" s="48"/>
      <c r="CP1309" s="48"/>
      <c r="CQ1309" s="48"/>
      <c r="CR1309" s="48"/>
      <c r="CS1309" s="48"/>
      <c r="CT1309" s="48"/>
      <c r="CU1309" s="48"/>
      <c r="CV1309" s="48"/>
      <c r="CW1309" s="48"/>
      <c r="CX1309" s="48"/>
      <c r="CY1309" s="48"/>
      <c r="CZ1309" s="48"/>
      <c r="DA1309" s="48"/>
      <c r="DB1309" s="48"/>
      <c r="DC1309" s="48"/>
      <c r="DD1309" s="48"/>
      <c r="DE1309" s="48"/>
      <c r="DF1309" s="48"/>
      <c r="DG1309" s="48"/>
      <c r="DH1309" s="48"/>
      <c r="DI1309" s="48"/>
      <c r="DJ1309" s="48"/>
      <c r="DK1309" s="48"/>
      <c r="DL1309" s="48"/>
      <c r="DM1309" s="48"/>
      <c r="DN1309" s="48"/>
      <c r="DO1309" s="48"/>
      <c r="DP1309" s="48"/>
      <c r="DQ1309" s="48"/>
      <c r="DR1309" s="48"/>
      <c r="DS1309" s="48"/>
      <c r="DT1309" s="48"/>
      <c r="DU1309" s="48"/>
      <c r="DV1309" s="48"/>
      <c r="DW1309" s="48"/>
      <c r="DX1309" s="48"/>
      <c r="DY1309" s="48"/>
      <c r="DZ1309" s="48"/>
      <c r="EA1309" s="48"/>
      <c r="EB1309" s="48"/>
      <c r="EC1309" s="48"/>
      <c r="ED1309" s="48"/>
      <c r="EE1309" s="48"/>
      <c r="EF1309" s="48"/>
      <c r="EG1309" s="48"/>
      <c r="EH1309" s="48"/>
      <c r="EI1309" s="48"/>
      <c r="EJ1309" s="48"/>
      <c r="EK1309" s="48"/>
      <c r="EL1309" s="48"/>
      <c r="EM1309" s="48"/>
      <c r="EN1309" s="48"/>
      <c r="EO1309" s="48"/>
      <c r="EP1309" s="48"/>
      <c r="EQ1309" s="48"/>
      <c r="ER1309" s="48"/>
      <c r="ES1309" s="48"/>
      <c r="ET1309" s="48"/>
      <c r="EU1309" s="48"/>
      <c r="EV1309" s="48"/>
      <c r="EW1309" s="48"/>
      <c r="EX1309" s="48"/>
      <c r="EY1309" s="48"/>
      <c r="EZ1309" s="48"/>
      <c r="FA1309" s="48"/>
      <c r="FB1309" s="48"/>
      <c r="FC1309" s="48"/>
      <c r="FD1309" s="48"/>
      <c r="FE1309" s="48"/>
      <c r="FF1309" s="48"/>
      <c r="FG1309" s="48"/>
      <c r="FH1309" s="48"/>
      <c r="FI1309" s="48"/>
      <c r="FJ1309" s="48"/>
      <c r="FK1309" s="48"/>
      <c r="FL1309" s="48"/>
      <c r="FM1309" s="48"/>
      <c r="FN1309" s="48"/>
      <c r="FO1309" s="48"/>
      <c r="FP1309" s="48"/>
      <c r="FQ1309" s="48"/>
      <c r="FR1309" s="48"/>
      <c r="FS1309" s="48"/>
      <c r="FT1309" s="48"/>
      <c r="FU1309" s="48"/>
      <c r="FV1309" s="48"/>
      <c r="FW1309" s="48"/>
      <c r="FX1309" s="48"/>
      <c r="FY1309" s="48"/>
      <c r="FZ1309" s="48"/>
      <c r="GA1309" s="48"/>
      <c r="GB1309" s="48"/>
      <c r="GC1309" s="48"/>
      <c r="GD1309" s="48"/>
      <c r="GE1309" s="48"/>
      <c r="GF1309" s="48"/>
      <c r="GG1309" s="48"/>
      <c r="GH1309" s="48"/>
      <c r="GI1309" s="48"/>
      <c r="GJ1309" s="48"/>
      <c r="GK1309" s="48"/>
      <c r="GL1309" s="48"/>
      <c r="GM1309" s="48"/>
      <c r="GN1309" s="48"/>
      <c r="GO1309" s="48"/>
      <c r="GP1309" s="48"/>
      <c r="GQ1309" s="48"/>
      <c r="GR1309" s="48"/>
      <c r="GS1309" s="48"/>
      <c r="GT1309" s="48"/>
      <c r="GU1309" s="48"/>
      <c r="GV1309" s="48"/>
      <c r="GW1309" s="48"/>
      <c r="GX1309" s="48"/>
      <c r="GY1309" s="48"/>
      <c r="GZ1309" s="48"/>
      <c r="HA1309" s="48"/>
      <c r="HB1309" s="48"/>
      <c r="HC1309" s="48"/>
      <c r="HD1309" s="48"/>
      <c r="HE1309" s="48"/>
      <c r="HF1309" s="48"/>
      <c r="HG1309" s="48"/>
      <c r="HH1309" s="48"/>
      <c r="HI1309" s="48"/>
      <c r="HJ1309" s="48"/>
      <c r="HK1309" s="48"/>
      <c r="HL1309" s="48"/>
      <c r="HM1309" s="48"/>
      <c r="HN1309" s="48"/>
      <c r="HO1309" s="48"/>
      <c r="HP1309" s="48"/>
      <c r="HQ1309" s="48"/>
      <c r="HR1309" s="48"/>
      <c r="HS1309" s="48"/>
      <c r="HT1309" s="48"/>
      <c r="HU1309" s="48"/>
      <c r="HV1309" s="48"/>
      <c r="HW1309" s="48"/>
      <c r="HX1309" s="48"/>
      <c r="HY1309" s="48"/>
      <c r="HZ1309" s="48"/>
      <c r="IA1309" s="48"/>
      <c r="IB1309" s="48"/>
      <c r="IC1309" s="48"/>
      <c r="ID1309" s="48"/>
      <c r="IE1309" s="48"/>
      <c r="IF1309" s="48"/>
      <c r="IG1309" s="48"/>
      <c r="IH1309" s="48"/>
      <c r="II1309" s="48"/>
      <c r="IJ1309" s="48"/>
      <c r="IK1309" s="48"/>
      <c r="IL1309" s="48"/>
      <c r="IM1309" s="48"/>
      <c r="IN1309" s="48"/>
      <c r="IO1309" s="48"/>
      <c r="IP1309" s="48"/>
      <c r="IQ1309" s="48"/>
      <c r="IR1309" s="48"/>
      <c r="IS1309" s="48"/>
      <c r="IT1309" s="48"/>
      <c r="IU1309" s="48"/>
      <c r="IV1309" s="48"/>
      <c r="IW1309" s="48"/>
      <c r="IX1309" s="48"/>
      <c r="IY1309" s="48"/>
      <c r="IZ1309" s="48"/>
      <c r="JA1309" s="48"/>
      <c r="JB1309" s="49"/>
      <c r="JC1309" s="49"/>
      <c r="JD1309" s="49"/>
      <c r="JE1309" s="49"/>
      <c r="JF1309" s="49"/>
      <c r="JG1309" s="49"/>
      <c r="JH1309" s="49"/>
      <c r="JI1309" s="49"/>
      <c r="JJ1309" s="49"/>
      <c r="JK1309" s="49"/>
      <c r="JL1309" s="49"/>
      <c r="JM1309" s="49"/>
    </row>
    <row r="1310" spans="2:273" ht="20.25" customHeight="1">
      <c r="B1310" s="117" t="s">
        <v>1279</v>
      </c>
      <c r="C1310" s="118">
        <v>20181</v>
      </c>
      <c r="D1310" s="108">
        <v>2018</v>
      </c>
      <c r="E1310" s="38" t="s">
        <v>1280</v>
      </c>
      <c r="F1310" s="141"/>
      <c r="G1310" s="353"/>
      <c r="H1310" s="3" t="s">
        <v>1281</v>
      </c>
      <c r="I1310" s="3"/>
      <c r="J1310" s="79">
        <v>18</v>
      </c>
      <c r="K1310" s="193">
        <v>100000</v>
      </c>
      <c r="L1310" s="3" t="s">
        <v>2676</v>
      </c>
      <c r="M1310" s="3" t="s">
        <v>39</v>
      </c>
      <c r="N1310" s="215">
        <v>9</v>
      </c>
      <c r="O1310" s="79">
        <v>2</v>
      </c>
      <c r="P1310" s="77">
        <v>8</v>
      </c>
      <c r="Q1310" s="4"/>
      <c r="R1310" s="3" t="s">
        <v>80</v>
      </c>
      <c r="S1310" s="13">
        <v>12</v>
      </c>
      <c r="U1310" s="7"/>
      <c r="V1310" s="7"/>
      <c r="W1310" s="7"/>
      <c r="X1310" s="7"/>
      <c r="Y1310" s="13">
        <v>21</v>
      </c>
      <c r="AA1310" s="7"/>
      <c r="AB1310" s="7"/>
      <c r="AC1310" s="7"/>
      <c r="AD1310" s="6">
        <v>1</v>
      </c>
      <c r="AR1310" s="7" t="s">
        <v>47</v>
      </c>
      <c r="AS1310" s="7" t="s">
        <v>53</v>
      </c>
    </row>
    <row r="1311" spans="2:273" ht="20.25" customHeight="1">
      <c r="B1311" s="116" t="s">
        <v>3991</v>
      </c>
      <c r="C1311" s="107">
        <v>20192</v>
      </c>
      <c r="D1311" s="108">
        <v>2019</v>
      </c>
      <c r="E1311" s="38" t="s">
        <v>1280</v>
      </c>
      <c r="F1311" s="141"/>
      <c r="G1311" s="353"/>
      <c r="H1311" s="3" t="s">
        <v>3992</v>
      </c>
      <c r="I1311" s="3" t="s">
        <v>37</v>
      </c>
      <c r="J1311" s="79">
        <v>13</v>
      </c>
      <c r="K1311" s="193">
        <v>220978</v>
      </c>
      <c r="L1311" s="3" t="s">
        <v>2676</v>
      </c>
      <c r="M1311" s="3" t="s">
        <v>39</v>
      </c>
      <c r="N1311" s="215">
        <v>9</v>
      </c>
      <c r="O1311" s="77">
        <v>2</v>
      </c>
      <c r="P1311" s="77">
        <v>8</v>
      </c>
      <c r="Q1311" s="3" t="s">
        <v>32</v>
      </c>
      <c r="R1311" s="3" t="s">
        <v>156</v>
      </c>
      <c r="S1311" s="6"/>
      <c r="T1311" s="6"/>
      <c r="Y1311" s="6"/>
      <c r="Z1311" s="6"/>
    </row>
    <row r="1312" spans="2:273" ht="20.25" customHeight="1">
      <c r="B1312" s="116" t="s">
        <v>3993</v>
      </c>
      <c r="C1312" s="107">
        <v>20192</v>
      </c>
      <c r="D1312" s="108">
        <v>2019</v>
      </c>
      <c r="E1312" s="38" t="s">
        <v>1280</v>
      </c>
      <c r="F1312" s="141"/>
      <c r="G1312" s="353"/>
      <c r="H1312" s="3" t="s">
        <v>3994</v>
      </c>
      <c r="I1312" s="3" t="s">
        <v>37</v>
      </c>
      <c r="J1312" s="79">
        <v>32</v>
      </c>
      <c r="K1312" s="193">
        <v>2002655</v>
      </c>
      <c r="L1312" s="3" t="s">
        <v>2676</v>
      </c>
      <c r="M1312" s="3" t="s">
        <v>39</v>
      </c>
      <c r="N1312" s="215">
        <v>9</v>
      </c>
      <c r="O1312" s="77">
        <v>2</v>
      </c>
      <c r="P1312" s="77">
        <v>8</v>
      </c>
      <c r="Q1312" s="3" t="s">
        <v>55</v>
      </c>
      <c r="R1312" s="3" t="s">
        <v>193</v>
      </c>
      <c r="S1312" s="6"/>
      <c r="T1312" s="6"/>
      <c r="Y1312" s="6"/>
      <c r="Z1312" s="6"/>
    </row>
    <row r="1313" spans="2:273" ht="48" customHeight="1">
      <c r="B1313" s="111" t="s">
        <v>1282</v>
      </c>
      <c r="C1313" s="112">
        <v>20182</v>
      </c>
      <c r="D1313" s="108">
        <v>2018</v>
      </c>
      <c r="E1313" s="35" t="s">
        <v>1283</v>
      </c>
      <c r="F1313" s="142"/>
      <c r="G1313" s="353"/>
      <c r="H1313" s="36" t="s">
        <v>1284</v>
      </c>
      <c r="I1313" s="4" t="s">
        <v>294</v>
      </c>
      <c r="J1313" s="79">
        <v>29</v>
      </c>
      <c r="K1313" s="191">
        <v>357549</v>
      </c>
      <c r="L1313" s="4" t="s">
        <v>1285</v>
      </c>
      <c r="M1313" s="4" t="s">
        <v>1286</v>
      </c>
      <c r="N1313" s="215">
        <v>2</v>
      </c>
      <c r="O1313" s="77">
        <v>4</v>
      </c>
      <c r="P1313" s="77">
        <v>51</v>
      </c>
      <c r="Q1313" s="36" t="s">
        <v>55</v>
      </c>
      <c r="R1313" s="4" t="s">
        <v>33</v>
      </c>
      <c r="S1313" s="37"/>
      <c r="T1313" s="37"/>
      <c r="U1313" s="37"/>
      <c r="V1313" s="37"/>
      <c r="W1313" s="37"/>
      <c r="X1313" s="37"/>
      <c r="Y1313" s="37"/>
      <c r="Z1313" s="37"/>
      <c r="AA1313" s="37"/>
      <c r="AB1313" s="37"/>
      <c r="AC1313" s="37"/>
      <c r="AD1313" s="37"/>
      <c r="AE1313" s="37"/>
      <c r="AF1313" s="48"/>
      <c r="AG1313" s="48"/>
      <c r="AH1313" s="48"/>
      <c r="AI1313" s="48"/>
      <c r="AJ1313" s="48"/>
      <c r="AK1313" s="48"/>
      <c r="AL1313" s="48"/>
      <c r="AM1313" s="48"/>
      <c r="AN1313" s="48"/>
      <c r="AO1313" s="48"/>
      <c r="AP1313" s="48"/>
      <c r="AQ1313" s="48"/>
      <c r="AR1313" s="48"/>
      <c r="AS1313" s="48"/>
      <c r="AT1313" s="48"/>
      <c r="AU1313" s="48"/>
      <c r="AV1313" s="48"/>
      <c r="AW1313" s="48"/>
      <c r="AX1313" s="48"/>
      <c r="AY1313" s="48"/>
      <c r="AZ1313" s="48"/>
      <c r="BA1313" s="48"/>
      <c r="BB1313" s="48"/>
      <c r="BC1313" s="48"/>
      <c r="BD1313" s="48"/>
      <c r="BE1313" s="48"/>
      <c r="BF1313" s="48"/>
      <c r="BG1313" s="48"/>
      <c r="BH1313" s="48"/>
      <c r="BI1313" s="48"/>
      <c r="BJ1313" s="48"/>
      <c r="BK1313" s="48"/>
      <c r="BL1313" s="48"/>
      <c r="BM1313" s="48"/>
      <c r="BN1313" s="48"/>
      <c r="BO1313" s="48"/>
      <c r="BP1313" s="48"/>
      <c r="BQ1313" s="48"/>
      <c r="BR1313" s="48"/>
      <c r="BS1313" s="48"/>
      <c r="BT1313" s="48"/>
      <c r="BU1313" s="48"/>
      <c r="BV1313" s="48"/>
      <c r="BW1313" s="48"/>
      <c r="BX1313" s="48"/>
      <c r="BY1313" s="48"/>
      <c r="BZ1313" s="48"/>
      <c r="CA1313" s="48"/>
      <c r="CB1313" s="48"/>
      <c r="CC1313" s="48"/>
      <c r="CD1313" s="48"/>
      <c r="CE1313" s="48"/>
      <c r="CF1313" s="48"/>
      <c r="CG1313" s="48"/>
      <c r="CH1313" s="48"/>
      <c r="CI1313" s="48"/>
      <c r="CJ1313" s="48"/>
      <c r="CK1313" s="48"/>
      <c r="CL1313" s="48"/>
      <c r="CM1313" s="48"/>
      <c r="CN1313" s="48"/>
      <c r="CO1313" s="48"/>
      <c r="CP1313" s="48"/>
      <c r="CQ1313" s="48"/>
      <c r="CR1313" s="48"/>
      <c r="CS1313" s="48"/>
      <c r="CT1313" s="48"/>
      <c r="CU1313" s="48"/>
      <c r="CV1313" s="48"/>
      <c r="CW1313" s="48"/>
      <c r="CX1313" s="48"/>
      <c r="CY1313" s="48"/>
      <c r="CZ1313" s="48"/>
      <c r="DA1313" s="48"/>
      <c r="DB1313" s="48"/>
      <c r="DC1313" s="48"/>
      <c r="DD1313" s="48"/>
      <c r="DE1313" s="48"/>
      <c r="DF1313" s="48"/>
      <c r="DG1313" s="48"/>
      <c r="DH1313" s="48"/>
      <c r="DI1313" s="48"/>
      <c r="DJ1313" s="48"/>
      <c r="DK1313" s="48"/>
      <c r="DL1313" s="48"/>
      <c r="DM1313" s="48"/>
      <c r="DN1313" s="48"/>
      <c r="DO1313" s="48"/>
      <c r="DP1313" s="48"/>
      <c r="DQ1313" s="48"/>
      <c r="DR1313" s="48"/>
      <c r="DS1313" s="48"/>
      <c r="DT1313" s="48"/>
      <c r="DU1313" s="48"/>
      <c r="DV1313" s="48"/>
      <c r="DW1313" s="48"/>
      <c r="DX1313" s="48"/>
      <c r="DY1313" s="48"/>
      <c r="DZ1313" s="48"/>
      <c r="EA1313" s="48"/>
      <c r="EB1313" s="48"/>
      <c r="EC1313" s="48"/>
      <c r="ED1313" s="48"/>
      <c r="EE1313" s="48"/>
      <c r="EF1313" s="48"/>
      <c r="EG1313" s="48"/>
      <c r="EH1313" s="48"/>
      <c r="EI1313" s="48"/>
      <c r="EJ1313" s="48"/>
      <c r="EK1313" s="48"/>
      <c r="EL1313" s="48"/>
      <c r="EM1313" s="48"/>
      <c r="EN1313" s="48"/>
      <c r="EO1313" s="48"/>
      <c r="EP1313" s="48"/>
      <c r="EQ1313" s="48"/>
      <c r="ER1313" s="48"/>
      <c r="ES1313" s="48"/>
      <c r="ET1313" s="48"/>
      <c r="EU1313" s="48"/>
      <c r="EV1313" s="48"/>
      <c r="EW1313" s="48"/>
      <c r="EX1313" s="48"/>
      <c r="EY1313" s="48"/>
      <c r="EZ1313" s="48"/>
      <c r="FA1313" s="48"/>
      <c r="FB1313" s="48"/>
      <c r="FC1313" s="48"/>
      <c r="FD1313" s="48"/>
      <c r="FE1313" s="48"/>
      <c r="FF1313" s="48"/>
      <c r="FG1313" s="48"/>
      <c r="FH1313" s="48"/>
      <c r="FI1313" s="48"/>
      <c r="FJ1313" s="48"/>
      <c r="FK1313" s="48"/>
      <c r="FL1313" s="48"/>
      <c r="FM1313" s="48"/>
      <c r="FN1313" s="48"/>
      <c r="FO1313" s="48"/>
      <c r="FP1313" s="48"/>
      <c r="FQ1313" s="48"/>
      <c r="FR1313" s="48"/>
      <c r="FS1313" s="48"/>
      <c r="FT1313" s="48"/>
      <c r="FU1313" s="48"/>
      <c r="FV1313" s="48"/>
      <c r="FW1313" s="48"/>
      <c r="FX1313" s="48"/>
      <c r="FY1313" s="48"/>
      <c r="FZ1313" s="48"/>
      <c r="GA1313" s="48"/>
      <c r="GB1313" s="48"/>
      <c r="GC1313" s="48"/>
      <c r="GD1313" s="48"/>
      <c r="GE1313" s="48"/>
      <c r="GF1313" s="48"/>
      <c r="GG1313" s="48"/>
      <c r="GH1313" s="48"/>
      <c r="GI1313" s="48"/>
      <c r="GJ1313" s="48"/>
      <c r="GK1313" s="48"/>
      <c r="GL1313" s="48"/>
      <c r="GM1313" s="48"/>
      <c r="GN1313" s="48"/>
      <c r="GO1313" s="48"/>
      <c r="GP1313" s="48"/>
      <c r="GQ1313" s="48"/>
      <c r="GR1313" s="48"/>
      <c r="GS1313" s="48"/>
      <c r="GT1313" s="48"/>
      <c r="GU1313" s="48"/>
      <c r="GV1313" s="48"/>
      <c r="GW1313" s="48"/>
      <c r="GX1313" s="48"/>
      <c r="GY1313" s="48"/>
      <c r="GZ1313" s="48"/>
      <c r="HA1313" s="48"/>
      <c r="HB1313" s="48"/>
      <c r="HC1313" s="48"/>
      <c r="HD1313" s="48"/>
      <c r="HE1313" s="48"/>
      <c r="HF1313" s="48"/>
      <c r="HG1313" s="48"/>
      <c r="HH1313" s="48"/>
      <c r="HI1313" s="48"/>
      <c r="HJ1313" s="48"/>
      <c r="HK1313" s="48"/>
      <c r="HL1313" s="48"/>
      <c r="HM1313" s="48"/>
      <c r="HN1313" s="48"/>
      <c r="HO1313" s="48"/>
      <c r="HP1313" s="48"/>
      <c r="HQ1313" s="48"/>
      <c r="HR1313" s="48"/>
      <c r="HS1313" s="48"/>
      <c r="HT1313" s="48"/>
      <c r="HU1313" s="48"/>
      <c r="HV1313" s="48"/>
      <c r="HW1313" s="48"/>
      <c r="HX1313" s="48"/>
      <c r="HY1313" s="48"/>
      <c r="HZ1313" s="48"/>
      <c r="IA1313" s="48"/>
      <c r="IB1313" s="48"/>
      <c r="IC1313" s="48"/>
      <c r="ID1313" s="48"/>
      <c r="IE1313" s="48"/>
      <c r="IF1313" s="48"/>
      <c r="IG1313" s="48"/>
      <c r="IH1313" s="48"/>
      <c r="II1313" s="48"/>
      <c r="IJ1313" s="48"/>
      <c r="IK1313" s="48"/>
      <c r="IL1313" s="48"/>
      <c r="IM1313" s="48"/>
      <c r="IN1313" s="48"/>
      <c r="IO1313" s="48"/>
      <c r="IP1313" s="48"/>
      <c r="IQ1313" s="48"/>
      <c r="IR1313" s="48"/>
      <c r="IS1313" s="48"/>
      <c r="IT1313" s="48"/>
      <c r="IU1313" s="48"/>
      <c r="IV1313" s="48"/>
      <c r="IW1313" s="48"/>
      <c r="IX1313" s="48"/>
      <c r="IY1313" s="48"/>
      <c r="IZ1313" s="48"/>
      <c r="JA1313" s="48"/>
      <c r="JB1313" s="49"/>
      <c r="JC1313" s="49"/>
      <c r="JD1313" s="49"/>
      <c r="JE1313" s="49"/>
      <c r="JF1313" s="49"/>
      <c r="JG1313" s="49"/>
      <c r="JH1313" s="49"/>
      <c r="JI1313" s="49"/>
      <c r="JJ1313" s="49"/>
      <c r="JK1313" s="49"/>
      <c r="JL1313" s="49"/>
      <c r="JM1313" s="49"/>
    </row>
    <row r="1314" spans="2:273" ht="20.25" customHeight="1">
      <c r="B1314" s="117" t="s">
        <v>1287</v>
      </c>
      <c r="C1314" s="118">
        <v>20181</v>
      </c>
      <c r="D1314" s="108">
        <v>2018</v>
      </c>
      <c r="E1314" s="38" t="s">
        <v>1288</v>
      </c>
      <c r="F1314" s="141"/>
      <c r="G1314" s="353"/>
      <c r="H1314" s="3" t="s">
        <v>1289</v>
      </c>
      <c r="I1314" s="3"/>
      <c r="J1314" s="79">
        <v>9</v>
      </c>
      <c r="K1314" s="193">
        <v>60000</v>
      </c>
      <c r="L1314" s="4"/>
      <c r="M1314" s="3" t="s">
        <v>39</v>
      </c>
      <c r="N1314" s="215">
        <v>9</v>
      </c>
      <c r="O1314" s="79">
        <v>2</v>
      </c>
      <c r="P1314" s="77">
        <v>52</v>
      </c>
      <c r="Q1314" s="4"/>
      <c r="R1314" s="3" t="s">
        <v>52</v>
      </c>
      <c r="S1314" s="13">
        <v>17</v>
      </c>
      <c r="U1314" s="7"/>
      <c r="V1314" s="7"/>
      <c r="W1314" s="7"/>
      <c r="X1314" s="7"/>
      <c r="Y1314" s="13">
        <v>8</v>
      </c>
      <c r="Z1314" s="13">
        <v>10</v>
      </c>
      <c r="AA1314" s="7"/>
      <c r="AB1314" s="7"/>
      <c r="AC1314" s="7"/>
      <c r="AD1314" s="7"/>
      <c r="AF1314" s="48"/>
      <c r="AG1314" s="48"/>
      <c r="AH1314" s="48"/>
      <c r="AI1314" s="48"/>
      <c r="AJ1314" s="48"/>
      <c r="AK1314" s="48"/>
      <c r="AL1314" s="48"/>
      <c r="AM1314" s="48"/>
      <c r="AN1314" s="48"/>
      <c r="AO1314" s="48"/>
      <c r="AP1314" s="48"/>
      <c r="AQ1314" s="48"/>
      <c r="AR1314" s="48"/>
      <c r="AS1314" s="48"/>
      <c r="AT1314" s="48"/>
      <c r="AU1314" s="48"/>
      <c r="AV1314" s="48"/>
      <c r="AW1314" s="48"/>
      <c r="AX1314" s="48"/>
      <c r="AY1314" s="48"/>
      <c r="AZ1314" s="48"/>
      <c r="BA1314" s="48"/>
      <c r="BB1314" s="48"/>
      <c r="BC1314" s="48"/>
      <c r="BD1314" s="48"/>
      <c r="BE1314" s="48"/>
      <c r="BF1314" s="48"/>
      <c r="BG1314" s="48"/>
      <c r="BH1314" s="48"/>
      <c r="BI1314" s="48"/>
      <c r="BJ1314" s="48"/>
      <c r="BK1314" s="48"/>
      <c r="BL1314" s="48"/>
      <c r="BM1314" s="48"/>
      <c r="BN1314" s="48"/>
      <c r="BO1314" s="48"/>
      <c r="BP1314" s="48"/>
      <c r="BQ1314" s="48"/>
      <c r="BR1314" s="48"/>
      <c r="BS1314" s="48"/>
      <c r="BT1314" s="48"/>
      <c r="BU1314" s="48"/>
      <c r="BV1314" s="48"/>
      <c r="BW1314" s="48"/>
      <c r="BX1314" s="48"/>
      <c r="BY1314" s="48"/>
      <c r="BZ1314" s="48"/>
      <c r="CA1314" s="48"/>
      <c r="CB1314" s="48"/>
      <c r="CC1314" s="48"/>
      <c r="CD1314" s="48"/>
      <c r="CE1314" s="48"/>
      <c r="CF1314" s="48"/>
      <c r="CG1314" s="48"/>
      <c r="CH1314" s="48"/>
      <c r="CI1314" s="48"/>
      <c r="CJ1314" s="48"/>
      <c r="CK1314" s="48"/>
      <c r="CL1314" s="48"/>
      <c r="CM1314" s="48"/>
      <c r="CN1314" s="48"/>
      <c r="CO1314" s="48"/>
      <c r="CP1314" s="48"/>
      <c r="CQ1314" s="48"/>
      <c r="CR1314" s="48"/>
      <c r="CS1314" s="48"/>
      <c r="CT1314" s="48"/>
      <c r="CU1314" s="48"/>
      <c r="CV1314" s="48"/>
      <c r="CW1314" s="48"/>
      <c r="CX1314" s="48"/>
      <c r="CY1314" s="48"/>
      <c r="CZ1314" s="48"/>
      <c r="DA1314" s="48"/>
      <c r="DB1314" s="48"/>
      <c r="DC1314" s="48"/>
      <c r="DD1314" s="48"/>
      <c r="DE1314" s="48"/>
      <c r="DF1314" s="48"/>
      <c r="DG1314" s="48"/>
      <c r="DH1314" s="48"/>
      <c r="DI1314" s="48"/>
      <c r="DJ1314" s="48"/>
      <c r="DK1314" s="48"/>
      <c r="DL1314" s="48"/>
      <c r="DM1314" s="48"/>
      <c r="DN1314" s="48"/>
      <c r="DO1314" s="48"/>
      <c r="DP1314" s="48"/>
      <c r="DQ1314" s="48"/>
      <c r="DR1314" s="48"/>
      <c r="DS1314" s="48"/>
      <c r="DT1314" s="48"/>
      <c r="DU1314" s="48"/>
      <c r="DV1314" s="48"/>
      <c r="DW1314" s="48"/>
      <c r="DX1314" s="48"/>
      <c r="DY1314" s="48"/>
      <c r="DZ1314" s="48"/>
      <c r="EA1314" s="48"/>
      <c r="EB1314" s="48"/>
      <c r="EC1314" s="48"/>
      <c r="ED1314" s="48"/>
      <c r="EE1314" s="48"/>
      <c r="EF1314" s="48"/>
      <c r="EG1314" s="48"/>
      <c r="EH1314" s="48"/>
      <c r="EI1314" s="48"/>
      <c r="EJ1314" s="48"/>
      <c r="EK1314" s="48"/>
      <c r="EL1314" s="48"/>
      <c r="EM1314" s="48"/>
      <c r="EN1314" s="48"/>
      <c r="EO1314" s="48"/>
      <c r="EP1314" s="48"/>
      <c r="EQ1314" s="48"/>
      <c r="ER1314" s="48"/>
      <c r="ES1314" s="48"/>
      <c r="ET1314" s="48"/>
      <c r="EU1314" s="48"/>
      <c r="EV1314" s="48"/>
      <c r="EW1314" s="48"/>
      <c r="EX1314" s="48"/>
      <c r="EY1314" s="48"/>
      <c r="EZ1314" s="48"/>
      <c r="FA1314" s="48"/>
      <c r="FB1314" s="48"/>
      <c r="FC1314" s="48"/>
      <c r="FD1314" s="48"/>
      <c r="FE1314" s="48"/>
      <c r="FF1314" s="48"/>
      <c r="FG1314" s="48"/>
      <c r="FH1314" s="48"/>
      <c r="FI1314" s="48"/>
      <c r="FJ1314" s="48"/>
      <c r="FK1314" s="48"/>
      <c r="FL1314" s="48"/>
      <c r="FM1314" s="48"/>
      <c r="FN1314" s="48"/>
      <c r="FO1314" s="48"/>
      <c r="FP1314" s="48"/>
      <c r="FQ1314" s="48"/>
      <c r="FR1314" s="48"/>
      <c r="FS1314" s="48"/>
      <c r="FT1314" s="48"/>
      <c r="FU1314" s="48"/>
      <c r="FV1314" s="48"/>
      <c r="FW1314" s="48"/>
      <c r="FX1314" s="48"/>
      <c r="FY1314" s="48"/>
      <c r="FZ1314" s="48"/>
      <c r="GA1314" s="48"/>
      <c r="GB1314" s="48"/>
      <c r="GC1314" s="48"/>
      <c r="GD1314" s="48"/>
      <c r="GE1314" s="48"/>
      <c r="GF1314" s="48"/>
      <c r="GG1314" s="48"/>
      <c r="GH1314" s="48"/>
      <c r="GI1314" s="48"/>
      <c r="GJ1314" s="48"/>
      <c r="GK1314" s="48"/>
      <c r="GL1314" s="48"/>
      <c r="GM1314" s="48"/>
      <c r="GN1314" s="48"/>
      <c r="GO1314" s="48"/>
      <c r="GP1314" s="48"/>
      <c r="GQ1314" s="48"/>
      <c r="GR1314" s="48"/>
      <c r="GS1314" s="48"/>
      <c r="GT1314" s="48"/>
      <c r="GU1314" s="48"/>
      <c r="GV1314" s="48"/>
      <c r="GW1314" s="48"/>
      <c r="GX1314" s="48"/>
      <c r="GY1314" s="48"/>
      <c r="GZ1314" s="48"/>
      <c r="HA1314" s="48"/>
      <c r="HB1314" s="48"/>
      <c r="HC1314" s="48"/>
      <c r="HD1314" s="48"/>
      <c r="HE1314" s="48"/>
      <c r="HF1314" s="48"/>
      <c r="HG1314" s="48"/>
      <c r="HH1314" s="48"/>
      <c r="HI1314" s="48"/>
      <c r="HJ1314" s="48"/>
      <c r="HK1314" s="48"/>
      <c r="HL1314" s="48"/>
      <c r="HM1314" s="48"/>
      <c r="HN1314" s="48"/>
      <c r="HO1314" s="48"/>
      <c r="HP1314" s="48"/>
      <c r="HQ1314" s="48"/>
      <c r="HR1314" s="48"/>
      <c r="HS1314" s="48"/>
      <c r="HT1314" s="48"/>
      <c r="HU1314" s="48"/>
      <c r="HV1314" s="48"/>
      <c r="HW1314" s="48"/>
      <c r="HX1314" s="48"/>
      <c r="HY1314" s="48"/>
      <c r="HZ1314" s="48"/>
      <c r="IA1314" s="48"/>
      <c r="IB1314" s="48"/>
      <c r="IC1314" s="48"/>
      <c r="ID1314" s="48"/>
      <c r="IE1314" s="48"/>
      <c r="IF1314" s="48"/>
      <c r="IG1314" s="48"/>
      <c r="IH1314" s="48"/>
      <c r="II1314" s="48"/>
      <c r="IJ1314" s="48"/>
      <c r="IK1314" s="48"/>
      <c r="IL1314" s="48"/>
      <c r="IM1314" s="48"/>
      <c r="IN1314" s="48"/>
      <c r="IO1314" s="48"/>
      <c r="IP1314" s="48"/>
      <c r="IQ1314" s="48"/>
      <c r="IR1314" s="48"/>
      <c r="IS1314" s="48"/>
      <c r="IT1314" s="48"/>
      <c r="IU1314" s="48"/>
      <c r="IV1314" s="48"/>
      <c r="IW1314" s="48"/>
      <c r="IX1314" s="48"/>
      <c r="IY1314" s="48"/>
      <c r="IZ1314" s="48"/>
      <c r="JA1314" s="48"/>
      <c r="JB1314" s="49"/>
      <c r="JC1314" s="49"/>
      <c r="JD1314" s="49"/>
      <c r="JE1314" s="49"/>
      <c r="JF1314" s="49"/>
      <c r="JG1314" s="49"/>
      <c r="JH1314" s="49"/>
      <c r="JI1314" s="49"/>
      <c r="JJ1314" s="49"/>
      <c r="JK1314" s="49"/>
      <c r="JL1314" s="49"/>
      <c r="JM1314" s="49"/>
    </row>
    <row r="1315" spans="2:273" ht="20.25" customHeight="1">
      <c r="B1315" s="116" t="s">
        <v>6833</v>
      </c>
      <c r="C1315" s="107">
        <v>20201</v>
      </c>
      <c r="D1315" s="109">
        <v>2020</v>
      </c>
      <c r="E1315" s="65" t="s">
        <v>1291</v>
      </c>
      <c r="F1315" s="140"/>
      <c r="G1315" s="354"/>
      <c r="H1315" s="57" t="s">
        <v>6834</v>
      </c>
      <c r="I1315" s="57" t="s">
        <v>53</v>
      </c>
      <c r="J1315" s="78">
        <v>33</v>
      </c>
      <c r="K1315" s="192">
        <v>25000</v>
      </c>
      <c r="L1315" s="57" t="s">
        <v>6835</v>
      </c>
      <c r="M1315" s="57" t="s">
        <v>166</v>
      </c>
      <c r="N1315" s="215">
        <v>3</v>
      </c>
      <c r="O1315" s="78">
        <v>5</v>
      </c>
      <c r="P1315" s="78">
        <v>6</v>
      </c>
      <c r="Q1315" s="57" t="s">
        <v>1389</v>
      </c>
      <c r="R1315" s="57" t="s">
        <v>111</v>
      </c>
      <c r="S1315" s="48"/>
      <c r="T1315" s="48"/>
      <c r="U1315" s="48"/>
      <c r="V1315" s="48"/>
      <c r="W1315" s="48"/>
      <c r="X1315" s="48"/>
      <c r="Y1315" s="48"/>
      <c r="Z1315" s="48"/>
      <c r="AA1315" s="48"/>
      <c r="AB1315" s="48"/>
      <c r="AC1315" s="48"/>
      <c r="AD1315" s="48"/>
      <c r="AE1315" s="48"/>
    </row>
    <row r="1316" spans="2:273" ht="20.25" customHeight="1">
      <c r="B1316" s="111" t="s">
        <v>1290</v>
      </c>
      <c r="C1316" s="112">
        <v>20182</v>
      </c>
      <c r="D1316" s="108">
        <v>2018</v>
      </c>
      <c r="E1316" s="35" t="s">
        <v>1291</v>
      </c>
      <c r="F1316" s="142"/>
      <c r="G1316" s="353"/>
      <c r="H1316" s="36" t="s">
        <v>1292</v>
      </c>
      <c r="I1316" s="4" t="s">
        <v>37</v>
      </c>
      <c r="J1316" s="79">
        <v>15</v>
      </c>
      <c r="K1316" s="191">
        <v>99656</v>
      </c>
      <c r="L1316" s="4" t="s">
        <v>1293</v>
      </c>
      <c r="M1316" s="4" t="s">
        <v>166</v>
      </c>
      <c r="N1316" s="215">
        <v>3</v>
      </c>
      <c r="O1316" s="77">
        <v>5</v>
      </c>
      <c r="P1316" s="77">
        <v>6</v>
      </c>
      <c r="Q1316" s="36" t="s">
        <v>32</v>
      </c>
      <c r="R1316" s="4" t="s">
        <v>48</v>
      </c>
      <c r="S1316" s="37"/>
      <c r="T1316" s="37"/>
      <c r="U1316" s="37"/>
      <c r="V1316" s="37"/>
      <c r="W1316" s="37"/>
      <c r="X1316" s="37"/>
      <c r="Y1316" s="37"/>
      <c r="Z1316" s="37"/>
      <c r="AA1316" s="37"/>
      <c r="AB1316" s="37"/>
      <c r="AC1316" s="37"/>
      <c r="AD1316" s="37"/>
      <c r="AE1316" s="37"/>
      <c r="AF1316" s="37"/>
      <c r="AG1316" s="37"/>
      <c r="AH1316" s="37"/>
      <c r="AI1316" s="37"/>
      <c r="AJ1316" s="37"/>
      <c r="AK1316" s="37"/>
      <c r="AL1316" s="37"/>
      <c r="AM1316" s="37"/>
      <c r="AN1316" s="37"/>
      <c r="AO1316" s="37"/>
      <c r="AP1316" s="37"/>
      <c r="AQ1316" s="37"/>
      <c r="AR1316" s="37"/>
      <c r="AS1316" s="37"/>
      <c r="AT1316" s="37"/>
      <c r="AU1316" s="37"/>
      <c r="AV1316" s="37"/>
      <c r="AW1316" s="37"/>
      <c r="AX1316" s="37"/>
      <c r="AY1316" s="37"/>
      <c r="AZ1316" s="37"/>
      <c r="BA1316" s="37"/>
      <c r="BB1316" s="37"/>
      <c r="BC1316" s="37"/>
      <c r="BD1316" s="37"/>
      <c r="BE1316" s="37"/>
      <c r="BF1316" s="37"/>
      <c r="BG1316" s="37"/>
      <c r="BH1316" s="37"/>
      <c r="BI1316" s="37"/>
      <c r="BJ1316" s="37"/>
      <c r="BK1316" s="37"/>
      <c r="BL1316" s="37"/>
      <c r="BM1316" s="37"/>
      <c r="BN1316" s="37"/>
      <c r="BO1316" s="37"/>
      <c r="BP1316" s="37"/>
      <c r="BQ1316" s="37"/>
      <c r="BR1316" s="37"/>
      <c r="BS1316" s="37"/>
      <c r="BT1316" s="37"/>
      <c r="BU1316" s="37"/>
      <c r="BV1316" s="37"/>
      <c r="BW1316" s="37"/>
      <c r="BX1316" s="37"/>
      <c r="BY1316" s="37"/>
      <c r="BZ1316" s="37"/>
      <c r="CA1316" s="37"/>
      <c r="CB1316" s="37"/>
      <c r="CC1316" s="37"/>
      <c r="CD1316" s="37"/>
      <c r="CE1316" s="37"/>
      <c r="CF1316" s="37"/>
      <c r="CG1316" s="37"/>
      <c r="CH1316" s="37"/>
      <c r="CI1316" s="37"/>
      <c r="CJ1316" s="37"/>
      <c r="CK1316" s="37"/>
      <c r="CL1316" s="37"/>
      <c r="CM1316" s="37"/>
      <c r="CN1316" s="37"/>
      <c r="CO1316" s="37"/>
      <c r="CP1316" s="37"/>
      <c r="CQ1316" s="37"/>
      <c r="CR1316" s="37"/>
      <c r="CS1316" s="37"/>
      <c r="CT1316" s="37"/>
      <c r="CU1316" s="37"/>
      <c r="CV1316" s="37"/>
      <c r="CW1316" s="37"/>
      <c r="CX1316" s="37"/>
      <c r="CY1316" s="37"/>
      <c r="CZ1316" s="37"/>
      <c r="DA1316" s="37"/>
      <c r="DB1316" s="37"/>
      <c r="DC1316" s="37"/>
      <c r="DD1316" s="37"/>
      <c r="DE1316" s="37"/>
      <c r="DF1316" s="37"/>
      <c r="DG1316" s="37"/>
      <c r="DH1316" s="37"/>
      <c r="DI1316" s="37"/>
      <c r="DJ1316" s="37"/>
      <c r="DK1316" s="37"/>
      <c r="DL1316" s="37"/>
      <c r="DM1316" s="37"/>
      <c r="DN1316" s="37"/>
      <c r="DO1316" s="37"/>
      <c r="DP1316" s="37"/>
      <c r="DQ1316" s="37"/>
      <c r="DR1316" s="37"/>
      <c r="DS1316" s="37"/>
      <c r="DT1316" s="37"/>
      <c r="DU1316" s="37"/>
      <c r="DV1316" s="37"/>
      <c r="DW1316" s="37"/>
      <c r="DX1316" s="37"/>
      <c r="DY1316" s="37"/>
      <c r="DZ1316" s="37"/>
      <c r="EA1316" s="37"/>
      <c r="EB1316" s="37"/>
      <c r="EC1316" s="37"/>
      <c r="ED1316" s="37"/>
      <c r="EE1316" s="37"/>
      <c r="EF1316" s="37"/>
      <c r="EG1316" s="37"/>
      <c r="EH1316" s="37"/>
      <c r="EI1316" s="37"/>
      <c r="EJ1316" s="37"/>
      <c r="EK1316" s="37"/>
      <c r="EL1316" s="37"/>
      <c r="EM1316" s="37"/>
      <c r="EN1316" s="37"/>
      <c r="EO1316" s="37"/>
      <c r="EP1316" s="37"/>
      <c r="EQ1316" s="37"/>
      <c r="ER1316" s="37"/>
      <c r="ES1316" s="37"/>
      <c r="ET1316" s="37"/>
      <c r="EU1316" s="37"/>
      <c r="EV1316" s="37"/>
      <c r="EW1316" s="37"/>
      <c r="EX1316" s="37"/>
      <c r="EY1316" s="37"/>
      <c r="EZ1316" s="37"/>
      <c r="FA1316" s="37"/>
      <c r="FB1316" s="37"/>
      <c r="FC1316" s="37"/>
      <c r="FD1316" s="37"/>
      <c r="FE1316" s="37"/>
      <c r="FF1316" s="37"/>
      <c r="FG1316" s="37"/>
      <c r="FH1316" s="37"/>
      <c r="FI1316" s="37"/>
      <c r="FJ1316" s="37"/>
      <c r="FK1316" s="37"/>
      <c r="FL1316" s="37"/>
      <c r="FM1316" s="37"/>
      <c r="FN1316" s="37"/>
      <c r="FO1316" s="37"/>
      <c r="FP1316" s="37"/>
      <c r="FQ1316" s="37"/>
      <c r="FR1316" s="37"/>
      <c r="FS1316" s="37"/>
      <c r="FT1316" s="37"/>
      <c r="FU1316" s="37"/>
      <c r="FV1316" s="37"/>
      <c r="FW1316" s="37"/>
      <c r="FX1316" s="37"/>
      <c r="FY1316" s="37"/>
      <c r="FZ1316" s="37"/>
      <c r="GA1316" s="37"/>
      <c r="GB1316" s="37"/>
      <c r="GC1316" s="37"/>
      <c r="GD1316" s="37"/>
      <c r="GE1316" s="37"/>
      <c r="GF1316" s="37"/>
      <c r="GG1316" s="37"/>
      <c r="GH1316" s="37"/>
      <c r="GI1316" s="37"/>
      <c r="GJ1316" s="37"/>
      <c r="GK1316" s="37"/>
      <c r="GL1316" s="37"/>
      <c r="GM1316" s="37"/>
      <c r="GN1316" s="37"/>
      <c r="GO1316" s="37"/>
      <c r="GP1316" s="37"/>
      <c r="GQ1316" s="37"/>
      <c r="GR1316" s="37"/>
      <c r="GS1316" s="37"/>
      <c r="GT1316" s="37"/>
      <c r="GU1316" s="37"/>
      <c r="GV1316" s="37"/>
      <c r="GW1316" s="37"/>
      <c r="GX1316" s="37"/>
      <c r="GY1316" s="37"/>
      <c r="GZ1316" s="37"/>
      <c r="HA1316" s="37"/>
      <c r="HB1316" s="37"/>
      <c r="HC1316" s="37"/>
      <c r="HD1316" s="37"/>
      <c r="HE1316" s="37"/>
      <c r="HF1316" s="37"/>
      <c r="HG1316" s="37"/>
      <c r="HH1316" s="37"/>
      <c r="HI1316" s="37"/>
      <c r="HJ1316" s="37"/>
      <c r="HK1316" s="37"/>
      <c r="HL1316" s="37"/>
      <c r="HM1316" s="37"/>
      <c r="HN1316" s="37"/>
      <c r="HO1316" s="37"/>
      <c r="HP1316" s="37"/>
      <c r="HQ1316" s="37"/>
      <c r="HR1316" s="37"/>
      <c r="HS1316" s="37"/>
      <c r="HT1316" s="37"/>
      <c r="HU1316" s="37"/>
      <c r="HV1316" s="37"/>
      <c r="HW1316" s="37"/>
      <c r="HX1316" s="37"/>
      <c r="HY1316" s="37"/>
      <c r="HZ1316" s="37"/>
      <c r="IA1316" s="37"/>
      <c r="IB1316" s="37"/>
      <c r="IC1316" s="37"/>
      <c r="ID1316" s="37"/>
      <c r="IE1316" s="37"/>
      <c r="IF1316" s="37"/>
      <c r="IG1316" s="37"/>
      <c r="IH1316" s="37"/>
      <c r="II1316" s="37"/>
      <c r="IJ1316" s="37"/>
      <c r="IK1316" s="37"/>
      <c r="IL1316" s="37"/>
      <c r="IM1316" s="37"/>
      <c r="IN1316" s="37"/>
      <c r="IO1316" s="37"/>
      <c r="IP1316" s="37"/>
      <c r="IQ1316" s="37"/>
      <c r="IR1316" s="37"/>
      <c r="IS1316" s="37"/>
      <c r="IT1316" s="37"/>
      <c r="IU1316" s="37"/>
      <c r="IV1316" s="37"/>
      <c r="IW1316" s="37"/>
      <c r="IX1316" s="37"/>
      <c r="IY1316" s="37"/>
      <c r="IZ1316" s="37"/>
      <c r="JA1316" s="37"/>
      <c r="JB1316" s="37"/>
      <c r="JC1316" s="37"/>
      <c r="JD1316" s="37"/>
      <c r="JE1316" s="37"/>
      <c r="JF1316" s="37"/>
      <c r="JG1316" s="37"/>
      <c r="JH1316" s="37"/>
      <c r="JI1316" s="37"/>
      <c r="JJ1316" s="37"/>
      <c r="JK1316" s="37"/>
      <c r="JL1316" s="37"/>
      <c r="JM1316" s="37"/>
    </row>
    <row r="1317" spans="2:273" ht="20.25" customHeight="1">
      <c r="B1317" s="116" t="s">
        <v>6836</v>
      </c>
      <c r="C1317" s="107">
        <v>20201</v>
      </c>
      <c r="D1317" s="109">
        <v>2020</v>
      </c>
      <c r="E1317" s="65" t="s">
        <v>3996</v>
      </c>
      <c r="F1317" s="140"/>
      <c r="G1317" s="354"/>
      <c r="H1317" s="57" t="s">
        <v>6837</v>
      </c>
      <c r="I1317" s="57" t="s">
        <v>53</v>
      </c>
      <c r="J1317" s="78">
        <v>25</v>
      </c>
      <c r="K1317" s="192">
        <v>260475</v>
      </c>
      <c r="L1317" s="57" t="s">
        <v>6838</v>
      </c>
      <c r="M1317" s="57" t="s">
        <v>39</v>
      </c>
      <c r="N1317" s="215">
        <v>9</v>
      </c>
      <c r="O1317" s="78">
        <v>2</v>
      </c>
      <c r="P1317" s="78">
        <v>8</v>
      </c>
      <c r="Q1317" s="57" t="s">
        <v>47</v>
      </c>
      <c r="R1317" s="57" t="s">
        <v>111</v>
      </c>
      <c r="S1317" s="48"/>
      <c r="T1317" s="48"/>
      <c r="U1317" s="48"/>
      <c r="V1317" s="48"/>
      <c r="W1317" s="48"/>
      <c r="X1317" s="48"/>
      <c r="Y1317" s="48"/>
      <c r="Z1317" s="48"/>
      <c r="AA1317" s="48"/>
      <c r="AB1317" s="48"/>
      <c r="AC1317" s="48"/>
      <c r="AD1317" s="48"/>
      <c r="AE1317" s="48"/>
    </row>
    <row r="1318" spans="2:273" ht="20.25" customHeight="1">
      <c r="B1318" s="116" t="s">
        <v>3995</v>
      </c>
      <c r="C1318" s="107">
        <v>20191</v>
      </c>
      <c r="D1318" s="108">
        <v>2019</v>
      </c>
      <c r="E1318" s="38" t="s">
        <v>3996</v>
      </c>
      <c r="F1318" s="141"/>
      <c r="G1318" s="353"/>
      <c r="H1318" s="3" t="s">
        <v>3997</v>
      </c>
      <c r="I1318" s="3" t="s">
        <v>53</v>
      </c>
      <c r="J1318" s="79">
        <v>24</v>
      </c>
      <c r="K1318" s="193">
        <v>1251309</v>
      </c>
      <c r="L1318" s="3" t="s">
        <v>3998</v>
      </c>
      <c r="M1318" s="3" t="s">
        <v>39</v>
      </c>
      <c r="N1318" s="215">
        <v>9</v>
      </c>
      <c r="O1318" s="77">
        <v>2</v>
      </c>
      <c r="P1318" s="77">
        <v>8</v>
      </c>
      <c r="Q1318" s="3" t="s">
        <v>55</v>
      </c>
      <c r="R1318" s="3" t="s">
        <v>111</v>
      </c>
      <c r="S1318" s="6"/>
      <c r="T1318" s="6"/>
      <c r="Y1318" s="6"/>
      <c r="Z1318" s="6"/>
      <c r="AF1318" s="48"/>
      <c r="AG1318" s="48"/>
      <c r="AH1318" s="48"/>
      <c r="AI1318" s="48"/>
      <c r="AJ1318" s="48"/>
      <c r="AK1318" s="48"/>
      <c r="AL1318" s="48"/>
      <c r="AM1318" s="48"/>
      <c r="AN1318" s="48"/>
      <c r="AO1318" s="48"/>
      <c r="AP1318" s="48"/>
      <c r="AQ1318" s="48"/>
      <c r="AR1318" s="48"/>
      <c r="AS1318" s="48"/>
      <c r="AT1318" s="48"/>
      <c r="AU1318" s="48"/>
      <c r="AV1318" s="48"/>
      <c r="AW1318" s="48"/>
      <c r="AX1318" s="48"/>
      <c r="AY1318" s="48"/>
      <c r="AZ1318" s="48"/>
      <c r="BA1318" s="48"/>
      <c r="BB1318" s="48"/>
      <c r="BC1318" s="48"/>
      <c r="BD1318" s="48"/>
      <c r="BE1318" s="48"/>
      <c r="BF1318" s="48"/>
      <c r="BG1318" s="48"/>
      <c r="BH1318" s="48"/>
      <c r="BI1318" s="48"/>
      <c r="BJ1318" s="48"/>
      <c r="BK1318" s="48"/>
      <c r="BL1318" s="48"/>
      <c r="BM1318" s="48"/>
      <c r="BN1318" s="48"/>
      <c r="BO1318" s="48"/>
      <c r="BP1318" s="48"/>
      <c r="BQ1318" s="48"/>
      <c r="BR1318" s="48"/>
      <c r="BS1318" s="48"/>
      <c r="BT1318" s="48"/>
      <c r="BU1318" s="48"/>
      <c r="BV1318" s="48"/>
      <c r="BW1318" s="48"/>
      <c r="BX1318" s="48"/>
      <c r="BY1318" s="48"/>
      <c r="BZ1318" s="48"/>
      <c r="CA1318" s="48"/>
      <c r="CB1318" s="48"/>
      <c r="CC1318" s="48"/>
      <c r="CD1318" s="48"/>
      <c r="CE1318" s="48"/>
      <c r="CF1318" s="48"/>
      <c r="CG1318" s="48"/>
      <c r="CH1318" s="48"/>
      <c r="CI1318" s="48"/>
      <c r="CJ1318" s="48"/>
      <c r="CK1318" s="48"/>
      <c r="CL1318" s="48"/>
      <c r="CM1318" s="48"/>
      <c r="CN1318" s="48"/>
      <c r="CO1318" s="48"/>
      <c r="CP1318" s="48"/>
      <c r="CQ1318" s="48"/>
      <c r="CR1318" s="48"/>
      <c r="CS1318" s="48"/>
      <c r="CT1318" s="48"/>
      <c r="CU1318" s="48"/>
      <c r="CV1318" s="48"/>
      <c r="CW1318" s="48"/>
      <c r="CX1318" s="48"/>
      <c r="CY1318" s="48"/>
      <c r="CZ1318" s="48"/>
      <c r="DA1318" s="48"/>
      <c r="DB1318" s="48"/>
      <c r="DC1318" s="48"/>
      <c r="DD1318" s="48"/>
      <c r="DE1318" s="48"/>
      <c r="DF1318" s="48"/>
      <c r="DG1318" s="48"/>
      <c r="DH1318" s="48"/>
      <c r="DI1318" s="48"/>
      <c r="DJ1318" s="48"/>
      <c r="DK1318" s="48"/>
      <c r="DL1318" s="48"/>
      <c r="DM1318" s="48"/>
      <c r="DN1318" s="48"/>
      <c r="DO1318" s="48"/>
      <c r="DP1318" s="48"/>
      <c r="DQ1318" s="48"/>
      <c r="DR1318" s="48"/>
      <c r="DS1318" s="48"/>
      <c r="DT1318" s="48"/>
      <c r="DU1318" s="48"/>
      <c r="DV1318" s="48"/>
      <c r="DW1318" s="48"/>
      <c r="DX1318" s="48"/>
      <c r="DY1318" s="48"/>
      <c r="DZ1318" s="48"/>
      <c r="EA1318" s="48"/>
      <c r="EB1318" s="48"/>
      <c r="EC1318" s="48"/>
      <c r="ED1318" s="48"/>
      <c r="EE1318" s="48"/>
      <c r="EF1318" s="48"/>
      <c r="EG1318" s="48"/>
      <c r="EH1318" s="48"/>
      <c r="EI1318" s="48"/>
      <c r="EJ1318" s="48"/>
      <c r="EK1318" s="48"/>
      <c r="EL1318" s="48"/>
      <c r="EM1318" s="48"/>
      <c r="EN1318" s="48"/>
      <c r="EO1318" s="48"/>
      <c r="EP1318" s="48"/>
      <c r="EQ1318" s="48"/>
      <c r="ER1318" s="48"/>
      <c r="ES1318" s="48"/>
      <c r="ET1318" s="48"/>
      <c r="EU1318" s="48"/>
      <c r="EV1318" s="48"/>
      <c r="EW1318" s="48"/>
      <c r="EX1318" s="48"/>
      <c r="EY1318" s="48"/>
      <c r="EZ1318" s="48"/>
      <c r="FA1318" s="48"/>
      <c r="FB1318" s="48"/>
      <c r="FC1318" s="48"/>
      <c r="FD1318" s="48"/>
      <c r="FE1318" s="48"/>
      <c r="FF1318" s="48"/>
      <c r="FG1318" s="48"/>
      <c r="FH1318" s="48"/>
      <c r="FI1318" s="48"/>
      <c r="FJ1318" s="48"/>
      <c r="FK1318" s="48"/>
      <c r="FL1318" s="48"/>
      <c r="FM1318" s="48"/>
      <c r="FN1318" s="48"/>
      <c r="FO1318" s="48"/>
      <c r="FP1318" s="48"/>
      <c r="FQ1318" s="48"/>
      <c r="FR1318" s="48"/>
      <c r="FS1318" s="48"/>
      <c r="FT1318" s="48"/>
      <c r="FU1318" s="48"/>
      <c r="FV1318" s="48"/>
      <c r="FW1318" s="48"/>
      <c r="FX1318" s="48"/>
      <c r="FY1318" s="48"/>
      <c r="FZ1318" s="48"/>
      <c r="GA1318" s="48"/>
      <c r="GB1318" s="48"/>
      <c r="GC1318" s="48"/>
      <c r="GD1318" s="48"/>
      <c r="GE1318" s="48"/>
      <c r="GF1318" s="48"/>
      <c r="GG1318" s="48"/>
      <c r="GH1318" s="48"/>
      <c r="GI1318" s="48"/>
      <c r="GJ1318" s="48"/>
      <c r="GK1318" s="48"/>
      <c r="GL1318" s="48"/>
      <c r="GM1318" s="48"/>
      <c r="GN1318" s="48"/>
      <c r="GO1318" s="48"/>
      <c r="GP1318" s="48"/>
      <c r="GQ1318" s="48"/>
      <c r="GR1318" s="48"/>
      <c r="GS1318" s="48"/>
      <c r="GT1318" s="48"/>
      <c r="GU1318" s="48"/>
      <c r="GV1318" s="48"/>
      <c r="GW1318" s="48"/>
      <c r="GX1318" s="48"/>
      <c r="GY1318" s="48"/>
      <c r="GZ1318" s="48"/>
      <c r="HA1318" s="48"/>
      <c r="HB1318" s="48"/>
      <c r="HC1318" s="48"/>
      <c r="HD1318" s="48"/>
      <c r="HE1318" s="48"/>
      <c r="HF1318" s="48"/>
      <c r="HG1318" s="48"/>
      <c r="HH1318" s="48"/>
      <c r="HI1318" s="48"/>
      <c r="HJ1318" s="48"/>
      <c r="HK1318" s="48"/>
      <c r="HL1318" s="48"/>
      <c r="HM1318" s="48"/>
      <c r="HN1318" s="48"/>
      <c r="HO1318" s="48"/>
      <c r="HP1318" s="48"/>
      <c r="HQ1318" s="48"/>
      <c r="HR1318" s="48"/>
      <c r="HS1318" s="48"/>
      <c r="HT1318" s="48"/>
      <c r="HU1318" s="48"/>
      <c r="HV1318" s="48"/>
      <c r="HW1318" s="48"/>
      <c r="HX1318" s="48"/>
      <c r="HY1318" s="48"/>
      <c r="HZ1318" s="48"/>
      <c r="IA1318" s="48"/>
      <c r="IB1318" s="48"/>
      <c r="IC1318" s="48"/>
      <c r="ID1318" s="48"/>
      <c r="IE1318" s="48"/>
      <c r="IF1318" s="48"/>
      <c r="IG1318" s="48"/>
      <c r="IH1318" s="48"/>
      <c r="II1318" s="48"/>
      <c r="IJ1318" s="48"/>
      <c r="IK1318" s="48"/>
      <c r="IL1318" s="48"/>
      <c r="IM1318" s="48"/>
      <c r="IN1318" s="48"/>
      <c r="IO1318" s="48"/>
      <c r="IP1318" s="48"/>
      <c r="IQ1318" s="48"/>
      <c r="IR1318" s="48"/>
      <c r="IS1318" s="48"/>
      <c r="IT1318" s="48"/>
      <c r="IU1318" s="48"/>
      <c r="IV1318" s="48"/>
      <c r="IW1318" s="48"/>
      <c r="IX1318" s="48"/>
      <c r="IY1318" s="48"/>
      <c r="IZ1318" s="48"/>
      <c r="JA1318" s="48"/>
      <c r="JB1318" s="49"/>
      <c r="JC1318" s="49"/>
      <c r="JD1318" s="49"/>
      <c r="JE1318" s="49"/>
      <c r="JF1318" s="49"/>
      <c r="JG1318" s="49"/>
      <c r="JH1318" s="49"/>
      <c r="JI1318" s="49"/>
      <c r="JJ1318" s="49"/>
      <c r="JK1318" s="49"/>
      <c r="JL1318" s="49"/>
      <c r="JM1318" s="49"/>
    </row>
    <row r="1319" spans="2:273" ht="20.25" customHeight="1">
      <c r="B1319" s="116" t="s">
        <v>3999</v>
      </c>
      <c r="C1319" s="107">
        <v>20191</v>
      </c>
      <c r="D1319" s="108">
        <v>2019</v>
      </c>
      <c r="E1319" s="38" t="s">
        <v>1295</v>
      </c>
      <c r="F1319" s="141"/>
      <c r="G1319" s="353"/>
      <c r="H1319" s="3" t="s">
        <v>4000</v>
      </c>
      <c r="I1319" s="3" t="s">
        <v>53</v>
      </c>
      <c r="J1319" s="79">
        <v>24</v>
      </c>
      <c r="K1319" s="193">
        <v>100000</v>
      </c>
      <c r="L1319" s="4"/>
      <c r="M1319" s="3" t="s">
        <v>101</v>
      </c>
      <c r="N1319" s="215">
        <v>5</v>
      </c>
      <c r="O1319" s="77">
        <v>6</v>
      </c>
      <c r="P1319" s="77">
        <v>6</v>
      </c>
      <c r="Q1319" s="3" t="s">
        <v>47</v>
      </c>
      <c r="R1319" s="3" t="s">
        <v>80</v>
      </c>
      <c r="S1319" s="6"/>
      <c r="T1319" s="6"/>
      <c r="Y1319" s="6"/>
      <c r="Z1319" s="6"/>
      <c r="AF1319" s="48"/>
      <c r="AG1319" s="48"/>
      <c r="AH1319" s="48"/>
      <c r="AI1319" s="48"/>
      <c r="AJ1319" s="48"/>
      <c r="AK1319" s="48"/>
      <c r="AL1319" s="48"/>
      <c r="AM1319" s="48"/>
      <c r="AN1319" s="48"/>
      <c r="AO1319" s="48"/>
      <c r="AP1319" s="48"/>
      <c r="AQ1319" s="48"/>
      <c r="AR1319" s="48"/>
      <c r="AS1319" s="48"/>
      <c r="AT1319" s="48"/>
      <c r="AU1319" s="48"/>
      <c r="AV1319" s="48"/>
      <c r="AW1319" s="48"/>
      <c r="AX1319" s="48"/>
      <c r="AY1319" s="48"/>
      <c r="AZ1319" s="48"/>
      <c r="BA1319" s="48"/>
      <c r="BB1319" s="48"/>
      <c r="BC1319" s="48"/>
      <c r="BD1319" s="48"/>
      <c r="BE1319" s="48"/>
      <c r="BF1319" s="48"/>
      <c r="BG1319" s="48"/>
      <c r="BH1319" s="48"/>
      <c r="BI1319" s="48"/>
      <c r="BJ1319" s="48"/>
      <c r="BK1319" s="48"/>
      <c r="BL1319" s="48"/>
      <c r="BM1319" s="48"/>
      <c r="BN1319" s="48"/>
      <c r="BO1319" s="48"/>
      <c r="BP1319" s="48"/>
      <c r="BQ1319" s="48"/>
      <c r="BR1319" s="48"/>
      <c r="BS1319" s="48"/>
      <c r="BT1319" s="48"/>
      <c r="BU1319" s="48"/>
      <c r="BV1319" s="48"/>
      <c r="BW1319" s="48"/>
      <c r="BX1319" s="48"/>
      <c r="BY1319" s="48"/>
      <c r="BZ1319" s="48"/>
      <c r="CA1319" s="48"/>
      <c r="CB1319" s="48"/>
      <c r="CC1319" s="48"/>
      <c r="CD1319" s="48"/>
      <c r="CE1319" s="48"/>
      <c r="CF1319" s="48"/>
      <c r="CG1319" s="48"/>
      <c r="CH1319" s="48"/>
      <c r="CI1319" s="48"/>
      <c r="CJ1319" s="48"/>
      <c r="CK1319" s="48"/>
      <c r="CL1319" s="48"/>
      <c r="CM1319" s="48"/>
      <c r="CN1319" s="48"/>
      <c r="CO1319" s="48"/>
      <c r="CP1319" s="48"/>
      <c r="CQ1319" s="48"/>
      <c r="CR1319" s="48"/>
      <c r="CS1319" s="48"/>
      <c r="CT1319" s="48"/>
      <c r="CU1319" s="48"/>
      <c r="CV1319" s="48"/>
      <c r="CW1319" s="48"/>
      <c r="CX1319" s="48"/>
      <c r="CY1319" s="48"/>
      <c r="CZ1319" s="48"/>
      <c r="DA1319" s="48"/>
      <c r="DB1319" s="48"/>
      <c r="DC1319" s="48"/>
      <c r="DD1319" s="48"/>
      <c r="DE1319" s="48"/>
      <c r="DF1319" s="48"/>
      <c r="DG1319" s="48"/>
      <c r="DH1319" s="48"/>
      <c r="DI1319" s="48"/>
      <c r="DJ1319" s="48"/>
      <c r="DK1319" s="48"/>
      <c r="DL1319" s="48"/>
      <c r="DM1319" s="48"/>
      <c r="DN1319" s="48"/>
      <c r="DO1319" s="48"/>
      <c r="DP1319" s="48"/>
      <c r="DQ1319" s="48"/>
      <c r="DR1319" s="48"/>
      <c r="DS1319" s="48"/>
      <c r="DT1319" s="48"/>
      <c r="DU1319" s="48"/>
      <c r="DV1319" s="48"/>
      <c r="DW1319" s="48"/>
      <c r="DX1319" s="48"/>
      <c r="DY1319" s="48"/>
      <c r="DZ1319" s="48"/>
      <c r="EA1319" s="48"/>
      <c r="EB1319" s="48"/>
      <c r="EC1319" s="48"/>
      <c r="ED1319" s="48"/>
      <c r="EE1319" s="48"/>
      <c r="EF1319" s="48"/>
      <c r="EG1319" s="48"/>
      <c r="EH1319" s="48"/>
      <c r="EI1319" s="48"/>
      <c r="EJ1319" s="48"/>
      <c r="EK1319" s="48"/>
      <c r="EL1319" s="48"/>
      <c r="EM1319" s="48"/>
      <c r="EN1319" s="48"/>
      <c r="EO1319" s="48"/>
      <c r="EP1319" s="48"/>
      <c r="EQ1319" s="48"/>
      <c r="ER1319" s="48"/>
      <c r="ES1319" s="48"/>
      <c r="ET1319" s="48"/>
      <c r="EU1319" s="48"/>
      <c r="EV1319" s="48"/>
      <c r="EW1319" s="48"/>
      <c r="EX1319" s="48"/>
      <c r="EY1319" s="48"/>
      <c r="EZ1319" s="48"/>
      <c r="FA1319" s="48"/>
      <c r="FB1319" s="48"/>
      <c r="FC1319" s="48"/>
      <c r="FD1319" s="48"/>
      <c r="FE1319" s="48"/>
      <c r="FF1319" s="48"/>
      <c r="FG1319" s="48"/>
      <c r="FH1319" s="48"/>
      <c r="FI1319" s="48"/>
      <c r="FJ1319" s="48"/>
      <c r="FK1319" s="48"/>
      <c r="FL1319" s="48"/>
      <c r="FM1319" s="48"/>
      <c r="FN1319" s="48"/>
      <c r="FO1319" s="48"/>
      <c r="FP1319" s="48"/>
      <c r="FQ1319" s="48"/>
      <c r="FR1319" s="48"/>
      <c r="FS1319" s="48"/>
      <c r="FT1319" s="48"/>
      <c r="FU1319" s="48"/>
      <c r="FV1319" s="48"/>
      <c r="FW1319" s="48"/>
      <c r="FX1319" s="48"/>
      <c r="FY1319" s="48"/>
      <c r="FZ1319" s="48"/>
      <c r="GA1319" s="48"/>
      <c r="GB1319" s="48"/>
      <c r="GC1319" s="48"/>
      <c r="GD1319" s="48"/>
      <c r="GE1319" s="48"/>
      <c r="GF1319" s="48"/>
      <c r="GG1319" s="48"/>
      <c r="GH1319" s="48"/>
      <c r="GI1319" s="48"/>
      <c r="GJ1319" s="48"/>
      <c r="GK1319" s="48"/>
      <c r="GL1319" s="48"/>
      <c r="GM1319" s="48"/>
      <c r="GN1319" s="48"/>
      <c r="GO1319" s="48"/>
      <c r="GP1319" s="48"/>
      <c r="GQ1319" s="48"/>
      <c r="GR1319" s="48"/>
      <c r="GS1319" s="48"/>
      <c r="GT1319" s="48"/>
      <c r="GU1319" s="48"/>
      <c r="GV1319" s="48"/>
      <c r="GW1319" s="48"/>
      <c r="GX1319" s="48"/>
      <c r="GY1319" s="48"/>
      <c r="GZ1319" s="48"/>
      <c r="HA1319" s="48"/>
      <c r="HB1319" s="48"/>
      <c r="HC1319" s="48"/>
      <c r="HD1319" s="48"/>
      <c r="HE1319" s="48"/>
      <c r="HF1319" s="48"/>
      <c r="HG1319" s="48"/>
      <c r="HH1319" s="48"/>
      <c r="HI1319" s="48"/>
      <c r="HJ1319" s="48"/>
      <c r="HK1319" s="48"/>
      <c r="HL1319" s="48"/>
      <c r="HM1319" s="48"/>
      <c r="HN1319" s="48"/>
      <c r="HO1319" s="48"/>
      <c r="HP1319" s="48"/>
      <c r="HQ1319" s="48"/>
      <c r="HR1319" s="48"/>
      <c r="HS1319" s="48"/>
      <c r="HT1319" s="48"/>
      <c r="HU1319" s="48"/>
      <c r="HV1319" s="48"/>
      <c r="HW1319" s="48"/>
      <c r="HX1319" s="48"/>
      <c r="HY1319" s="48"/>
      <c r="HZ1319" s="48"/>
      <c r="IA1319" s="48"/>
      <c r="IB1319" s="48"/>
      <c r="IC1319" s="48"/>
      <c r="ID1319" s="48"/>
      <c r="IE1319" s="48"/>
      <c r="IF1319" s="48"/>
      <c r="IG1319" s="48"/>
      <c r="IH1319" s="48"/>
      <c r="II1319" s="48"/>
      <c r="IJ1319" s="48"/>
      <c r="IK1319" s="48"/>
      <c r="IL1319" s="48"/>
      <c r="IM1319" s="48"/>
      <c r="IN1319" s="48"/>
      <c r="IO1319" s="48"/>
      <c r="IP1319" s="48"/>
      <c r="IQ1319" s="48"/>
      <c r="IR1319" s="48"/>
      <c r="IS1319" s="48"/>
      <c r="IT1319" s="48"/>
      <c r="IU1319" s="48"/>
      <c r="IV1319" s="48"/>
      <c r="IW1319" s="48"/>
      <c r="IX1319" s="48"/>
      <c r="IY1319" s="48"/>
      <c r="IZ1319" s="48"/>
      <c r="JA1319" s="48"/>
      <c r="JB1319" s="49"/>
      <c r="JC1319" s="49"/>
      <c r="JD1319" s="49"/>
      <c r="JE1319" s="49"/>
      <c r="JF1319" s="49"/>
      <c r="JG1319" s="49"/>
      <c r="JH1319" s="49"/>
      <c r="JI1319" s="49"/>
      <c r="JJ1319" s="49"/>
      <c r="JK1319" s="49"/>
      <c r="JL1319" s="49"/>
      <c r="JM1319" s="49"/>
    </row>
    <row r="1320" spans="2:273" ht="20.25" customHeight="1">
      <c r="B1320" s="111" t="s">
        <v>1294</v>
      </c>
      <c r="C1320" s="112">
        <v>20182</v>
      </c>
      <c r="D1320" s="108">
        <v>2018</v>
      </c>
      <c r="E1320" s="35" t="s">
        <v>1295</v>
      </c>
      <c r="F1320" s="142"/>
      <c r="G1320" s="353"/>
      <c r="H1320" s="36" t="s">
        <v>1296</v>
      </c>
      <c r="I1320" s="4" t="s">
        <v>37</v>
      </c>
      <c r="J1320" s="79">
        <v>24</v>
      </c>
      <c r="K1320" s="191">
        <v>224984</v>
      </c>
      <c r="L1320" s="4"/>
      <c r="M1320" s="4" t="s">
        <v>101</v>
      </c>
      <c r="N1320" s="215">
        <v>5</v>
      </c>
      <c r="O1320" s="77">
        <v>6</v>
      </c>
      <c r="P1320" s="77">
        <v>6</v>
      </c>
      <c r="Q1320" s="36" t="s">
        <v>55</v>
      </c>
      <c r="R1320" s="4" t="s">
        <v>193</v>
      </c>
      <c r="S1320" s="37"/>
      <c r="T1320" s="37"/>
      <c r="U1320" s="37"/>
      <c r="V1320" s="37"/>
      <c r="W1320" s="37"/>
      <c r="X1320" s="37"/>
      <c r="Y1320" s="37"/>
      <c r="Z1320" s="37"/>
      <c r="AA1320" s="37"/>
      <c r="AB1320" s="37"/>
      <c r="AC1320" s="37"/>
      <c r="AD1320" s="37"/>
      <c r="AE1320" s="37"/>
      <c r="AF1320" s="48"/>
      <c r="AG1320" s="48"/>
      <c r="AH1320" s="48"/>
      <c r="AI1320" s="48"/>
      <c r="AJ1320" s="48"/>
      <c r="AK1320" s="48"/>
      <c r="AL1320" s="48"/>
      <c r="AM1320" s="48"/>
      <c r="AN1320" s="48"/>
      <c r="AO1320" s="48"/>
      <c r="AP1320" s="48"/>
      <c r="AQ1320" s="48"/>
      <c r="AR1320" s="48"/>
      <c r="AS1320" s="48"/>
      <c r="AT1320" s="48"/>
      <c r="AU1320" s="48"/>
      <c r="AV1320" s="48"/>
      <c r="AW1320" s="48"/>
      <c r="AX1320" s="48"/>
      <c r="AY1320" s="48"/>
      <c r="AZ1320" s="48"/>
      <c r="BA1320" s="48"/>
      <c r="BB1320" s="48"/>
      <c r="BC1320" s="48"/>
      <c r="BD1320" s="48"/>
      <c r="BE1320" s="48"/>
      <c r="BF1320" s="48"/>
      <c r="BG1320" s="48"/>
      <c r="BH1320" s="48"/>
      <c r="BI1320" s="48"/>
      <c r="BJ1320" s="48"/>
      <c r="BK1320" s="48"/>
      <c r="BL1320" s="48"/>
      <c r="BM1320" s="48"/>
      <c r="BN1320" s="48"/>
      <c r="BO1320" s="48"/>
      <c r="BP1320" s="48"/>
      <c r="BQ1320" s="48"/>
      <c r="BR1320" s="48"/>
      <c r="BS1320" s="48"/>
      <c r="BT1320" s="48"/>
      <c r="BU1320" s="48"/>
      <c r="BV1320" s="48"/>
      <c r="BW1320" s="48"/>
      <c r="BX1320" s="48"/>
      <c r="BY1320" s="48"/>
      <c r="BZ1320" s="48"/>
      <c r="CA1320" s="48"/>
      <c r="CB1320" s="48"/>
      <c r="CC1320" s="48"/>
      <c r="CD1320" s="48"/>
      <c r="CE1320" s="48"/>
      <c r="CF1320" s="48"/>
      <c r="CG1320" s="48"/>
      <c r="CH1320" s="48"/>
      <c r="CI1320" s="48"/>
      <c r="CJ1320" s="48"/>
      <c r="CK1320" s="48"/>
      <c r="CL1320" s="48"/>
      <c r="CM1320" s="48"/>
      <c r="CN1320" s="48"/>
      <c r="CO1320" s="48"/>
      <c r="CP1320" s="48"/>
      <c r="CQ1320" s="48"/>
      <c r="CR1320" s="48"/>
      <c r="CS1320" s="48"/>
      <c r="CT1320" s="48"/>
      <c r="CU1320" s="48"/>
      <c r="CV1320" s="48"/>
      <c r="CW1320" s="48"/>
      <c r="CX1320" s="48"/>
      <c r="CY1320" s="48"/>
      <c r="CZ1320" s="48"/>
      <c r="DA1320" s="48"/>
      <c r="DB1320" s="48"/>
      <c r="DC1320" s="48"/>
      <c r="DD1320" s="48"/>
      <c r="DE1320" s="48"/>
      <c r="DF1320" s="48"/>
      <c r="DG1320" s="48"/>
      <c r="DH1320" s="48"/>
      <c r="DI1320" s="48"/>
      <c r="DJ1320" s="48"/>
      <c r="DK1320" s="48"/>
      <c r="DL1320" s="48"/>
      <c r="DM1320" s="48"/>
      <c r="DN1320" s="48"/>
      <c r="DO1320" s="48"/>
      <c r="DP1320" s="48"/>
      <c r="DQ1320" s="48"/>
      <c r="DR1320" s="48"/>
      <c r="DS1320" s="48"/>
      <c r="DT1320" s="48"/>
      <c r="DU1320" s="48"/>
      <c r="DV1320" s="48"/>
      <c r="DW1320" s="48"/>
      <c r="DX1320" s="48"/>
      <c r="DY1320" s="48"/>
      <c r="DZ1320" s="48"/>
      <c r="EA1320" s="48"/>
      <c r="EB1320" s="48"/>
      <c r="EC1320" s="48"/>
      <c r="ED1320" s="48"/>
      <c r="EE1320" s="48"/>
      <c r="EF1320" s="48"/>
      <c r="EG1320" s="48"/>
      <c r="EH1320" s="48"/>
      <c r="EI1320" s="48"/>
      <c r="EJ1320" s="48"/>
      <c r="EK1320" s="48"/>
      <c r="EL1320" s="48"/>
      <c r="EM1320" s="48"/>
      <c r="EN1320" s="48"/>
      <c r="EO1320" s="48"/>
      <c r="EP1320" s="48"/>
      <c r="EQ1320" s="48"/>
      <c r="ER1320" s="48"/>
      <c r="ES1320" s="48"/>
      <c r="ET1320" s="48"/>
      <c r="EU1320" s="48"/>
      <c r="EV1320" s="48"/>
      <c r="EW1320" s="48"/>
      <c r="EX1320" s="48"/>
      <c r="EY1320" s="48"/>
      <c r="EZ1320" s="48"/>
      <c r="FA1320" s="48"/>
      <c r="FB1320" s="48"/>
      <c r="FC1320" s="48"/>
      <c r="FD1320" s="48"/>
      <c r="FE1320" s="48"/>
      <c r="FF1320" s="48"/>
      <c r="FG1320" s="48"/>
      <c r="FH1320" s="48"/>
      <c r="FI1320" s="48"/>
      <c r="FJ1320" s="48"/>
      <c r="FK1320" s="48"/>
      <c r="FL1320" s="48"/>
      <c r="FM1320" s="48"/>
      <c r="FN1320" s="48"/>
      <c r="FO1320" s="48"/>
      <c r="FP1320" s="48"/>
      <c r="FQ1320" s="48"/>
      <c r="FR1320" s="48"/>
      <c r="FS1320" s="48"/>
      <c r="FT1320" s="48"/>
      <c r="FU1320" s="48"/>
      <c r="FV1320" s="48"/>
      <c r="FW1320" s="48"/>
      <c r="FX1320" s="48"/>
      <c r="FY1320" s="48"/>
      <c r="FZ1320" s="48"/>
      <c r="GA1320" s="48"/>
      <c r="GB1320" s="48"/>
      <c r="GC1320" s="48"/>
      <c r="GD1320" s="48"/>
      <c r="GE1320" s="48"/>
      <c r="GF1320" s="48"/>
      <c r="GG1320" s="48"/>
      <c r="GH1320" s="48"/>
      <c r="GI1320" s="48"/>
      <c r="GJ1320" s="48"/>
      <c r="GK1320" s="48"/>
      <c r="GL1320" s="48"/>
      <c r="GM1320" s="48"/>
      <c r="GN1320" s="48"/>
      <c r="GO1320" s="48"/>
      <c r="GP1320" s="48"/>
      <c r="GQ1320" s="48"/>
      <c r="GR1320" s="48"/>
      <c r="GS1320" s="48"/>
      <c r="GT1320" s="48"/>
      <c r="GU1320" s="48"/>
      <c r="GV1320" s="48"/>
      <c r="GW1320" s="48"/>
      <c r="GX1320" s="48"/>
      <c r="GY1320" s="48"/>
      <c r="GZ1320" s="48"/>
      <c r="HA1320" s="48"/>
      <c r="HB1320" s="48"/>
      <c r="HC1320" s="48"/>
      <c r="HD1320" s="48"/>
      <c r="HE1320" s="48"/>
      <c r="HF1320" s="48"/>
      <c r="HG1320" s="48"/>
      <c r="HH1320" s="48"/>
      <c r="HI1320" s="48"/>
      <c r="HJ1320" s="48"/>
      <c r="HK1320" s="48"/>
      <c r="HL1320" s="48"/>
      <c r="HM1320" s="48"/>
      <c r="HN1320" s="48"/>
      <c r="HO1320" s="48"/>
      <c r="HP1320" s="48"/>
      <c r="HQ1320" s="48"/>
      <c r="HR1320" s="48"/>
      <c r="HS1320" s="48"/>
      <c r="HT1320" s="48"/>
      <c r="HU1320" s="48"/>
      <c r="HV1320" s="48"/>
      <c r="HW1320" s="48"/>
      <c r="HX1320" s="48"/>
      <c r="HY1320" s="48"/>
      <c r="HZ1320" s="48"/>
      <c r="IA1320" s="48"/>
      <c r="IB1320" s="48"/>
      <c r="IC1320" s="48"/>
      <c r="ID1320" s="48"/>
      <c r="IE1320" s="48"/>
      <c r="IF1320" s="48"/>
      <c r="IG1320" s="48"/>
      <c r="IH1320" s="48"/>
      <c r="II1320" s="48"/>
      <c r="IJ1320" s="48"/>
      <c r="IK1320" s="48"/>
      <c r="IL1320" s="48"/>
      <c r="IM1320" s="48"/>
      <c r="IN1320" s="48"/>
      <c r="IO1320" s="48"/>
      <c r="IP1320" s="48"/>
      <c r="IQ1320" s="48"/>
      <c r="IR1320" s="48"/>
      <c r="IS1320" s="48"/>
      <c r="IT1320" s="48"/>
      <c r="IU1320" s="48"/>
      <c r="IV1320" s="48"/>
      <c r="IW1320" s="48"/>
      <c r="IX1320" s="48"/>
      <c r="IY1320" s="48"/>
      <c r="IZ1320" s="48"/>
      <c r="JA1320" s="48"/>
      <c r="JB1320" s="49"/>
      <c r="JC1320" s="49"/>
      <c r="JD1320" s="49"/>
      <c r="JE1320" s="49"/>
      <c r="JF1320" s="49"/>
      <c r="JG1320" s="49"/>
      <c r="JH1320" s="49"/>
      <c r="JI1320" s="49"/>
      <c r="JJ1320" s="49"/>
      <c r="JK1320" s="49"/>
      <c r="JL1320" s="49"/>
      <c r="JM1320" s="49"/>
    </row>
    <row r="1321" spans="2:273" ht="20.25" customHeight="1">
      <c r="B1321" s="116" t="s">
        <v>6839</v>
      </c>
      <c r="C1321" s="107">
        <v>20202</v>
      </c>
      <c r="D1321" s="108">
        <v>2020</v>
      </c>
      <c r="E1321" s="65" t="s">
        <v>6840</v>
      </c>
      <c r="F1321" s="140"/>
      <c r="G1321" s="354" t="s">
        <v>1086</v>
      </c>
      <c r="H1321" s="57" t="s">
        <v>6841</v>
      </c>
      <c r="I1321" s="57" t="s">
        <v>37</v>
      </c>
      <c r="J1321" s="78">
        <v>21</v>
      </c>
      <c r="K1321" s="192">
        <v>1332748</v>
      </c>
      <c r="L1321" s="58"/>
      <c r="M1321" s="57" t="s">
        <v>101</v>
      </c>
      <c r="N1321" s="215">
        <v>5</v>
      </c>
      <c r="O1321" s="78">
        <v>6</v>
      </c>
      <c r="P1321" s="78">
        <v>6</v>
      </c>
      <c r="Q1321" s="57" t="s">
        <v>55</v>
      </c>
      <c r="R1321" s="57" t="s">
        <v>33</v>
      </c>
      <c r="S1321" s="48"/>
      <c r="T1321" s="48"/>
      <c r="U1321" s="48"/>
      <c r="V1321" s="48"/>
      <c r="W1321" s="48"/>
      <c r="X1321" s="48"/>
      <c r="Y1321" s="48"/>
      <c r="Z1321" s="48"/>
      <c r="AA1321" s="48"/>
      <c r="AB1321" s="48"/>
      <c r="AC1321" s="48"/>
      <c r="AD1321" s="48"/>
      <c r="AE1321" s="48"/>
      <c r="AR1321" s="7" t="s">
        <v>47</v>
      </c>
      <c r="AS1321" s="7" t="s">
        <v>53</v>
      </c>
    </row>
    <row r="1322" spans="2:273" ht="20.25" customHeight="1">
      <c r="B1322" s="117" t="s">
        <v>1297</v>
      </c>
      <c r="C1322" s="118">
        <v>20181</v>
      </c>
      <c r="D1322" s="108">
        <v>2018</v>
      </c>
      <c r="E1322" s="38" t="s">
        <v>1298</v>
      </c>
      <c r="F1322" s="141"/>
      <c r="G1322" s="353"/>
      <c r="H1322" s="3" t="s">
        <v>1299</v>
      </c>
      <c r="I1322" s="3"/>
      <c r="J1322" s="79">
        <v>18</v>
      </c>
      <c r="K1322" s="193">
        <v>100000</v>
      </c>
      <c r="L1322" s="3" t="s">
        <v>2677</v>
      </c>
      <c r="M1322" s="3" t="s">
        <v>54</v>
      </c>
      <c r="N1322" s="215">
        <v>2</v>
      </c>
      <c r="O1322" s="287">
        <v>3</v>
      </c>
      <c r="P1322" s="77">
        <v>51</v>
      </c>
      <c r="Q1322" s="4"/>
      <c r="R1322" s="3" t="s">
        <v>80</v>
      </c>
      <c r="S1322" s="13">
        <v>13</v>
      </c>
      <c r="T1322" s="13">
        <v>4</v>
      </c>
      <c r="U1322" s="6">
        <v>12</v>
      </c>
      <c r="V1322" s="7"/>
      <c r="W1322" s="7"/>
      <c r="X1322" s="7"/>
      <c r="Y1322" s="13">
        <v>21</v>
      </c>
      <c r="AA1322" s="7"/>
      <c r="AB1322" s="7"/>
      <c r="AC1322" s="7"/>
      <c r="AD1322" s="7"/>
      <c r="AR1322" s="7" t="s">
        <v>47</v>
      </c>
      <c r="AS1322" s="7" t="s">
        <v>53</v>
      </c>
    </row>
    <row r="1323" spans="2:273" ht="20.25" customHeight="1">
      <c r="B1323" s="116" t="s">
        <v>6842</v>
      </c>
      <c r="C1323" s="107">
        <v>20201</v>
      </c>
      <c r="D1323" s="109">
        <v>2020</v>
      </c>
      <c r="E1323" s="65" t="s">
        <v>1301</v>
      </c>
      <c r="F1323" s="140"/>
      <c r="G1323" s="354"/>
      <c r="H1323" s="57" t="s">
        <v>6843</v>
      </c>
      <c r="I1323" s="57" t="s">
        <v>53</v>
      </c>
      <c r="J1323" s="78">
        <v>9</v>
      </c>
      <c r="K1323" s="192">
        <v>349987</v>
      </c>
      <c r="L1323" s="57" t="s">
        <v>6844</v>
      </c>
      <c r="M1323" s="57" t="s">
        <v>203</v>
      </c>
      <c r="N1323" s="215">
        <v>1</v>
      </c>
      <c r="O1323" s="78">
        <v>3</v>
      </c>
      <c r="P1323" s="78">
        <v>51</v>
      </c>
      <c r="Q1323" s="57" t="s">
        <v>55</v>
      </c>
      <c r="R1323" s="57" t="s">
        <v>111</v>
      </c>
      <c r="S1323" s="48"/>
      <c r="T1323" s="48"/>
      <c r="U1323" s="48"/>
      <c r="V1323" s="48"/>
      <c r="W1323" s="48"/>
      <c r="X1323" s="48"/>
      <c r="Y1323" s="48"/>
      <c r="Z1323" s="48"/>
      <c r="AA1323" s="48"/>
      <c r="AB1323" s="48"/>
      <c r="AC1323" s="48"/>
      <c r="AD1323" s="48"/>
      <c r="AE1323" s="48"/>
    </row>
    <row r="1324" spans="2:273" ht="20.25" customHeight="1">
      <c r="B1324" s="117" t="s">
        <v>1300</v>
      </c>
      <c r="C1324" s="118">
        <v>20181</v>
      </c>
      <c r="D1324" s="108">
        <v>2018</v>
      </c>
      <c r="E1324" s="38" t="s">
        <v>1301</v>
      </c>
      <c r="F1324" s="141"/>
      <c r="G1324" s="353"/>
      <c r="H1324" s="3" t="s">
        <v>1302</v>
      </c>
      <c r="I1324" s="3"/>
      <c r="J1324" s="79">
        <v>11</v>
      </c>
      <c r="K1324" s="193">
        <v>683117</v>
      </c>
      <c r="L1324" s="3" t="s">
        <v>2678</v>
      </c>
      <c r="M1324" s="3" t="s">
        <v>203</v>
      </c>
      <c r="N1324" s="215">
        <v>1</v>
      </c>
      <c r="O1324" s="79">
        <v>3</v>
      </c>
      <c r="P1324" s="77">
        <v>51</v>
      </c>
      <c r="Q1324" s="4"/>
      <c r="R1324" s="3" t="s">
        <v>111</v>
      </c>
      <c r="S1324" s="13">
        <v>14</v>
      </c>
      <c r="U1324" s="7"/>
      <c r="V1324" s="7"/>
      <c r="W1324" s="7"/>
      <c r="X1324" s="7"/>
      <c r="Y1324" s="13">
        <v>4</v>
      </c>
      <c r="AA1324" s="7"/>
      <c r="AB1324" s="7"/>
      <c r="AC1324" s="7"/>
      <c r="AD1324" s="7"/>
    </row>
    <row r="1325" spans="2:273" ht="20.25" customHeight="1">
      <c r="B1325" s="116" t="s">
        <v>6845</v>
      </c>
      <c r="C1325" s="107">
        <v>20201</v>
      </c>
      <c r="D1325" s="109">
        <v>2020</v>
      </c>
      <c r="E1325" s="65" t="s">
        <v>1301</v>
      </c>
      <c r="F1325" s="140"/>
      <c r="G1325" s="354"/>
      <c r="H1325" s="57" t="s">
        <v>6846</v>
      </c>
      <c r="I1325" s="57" t="s">
        <v>53</v>
      </c>
      <c r="J1325" s="78">
        <v>36</v>
      </c>
      <c r="K1325" s="192">
        <v>801497</v>
      </c>
      <c r="L1325" s="57" t="s">
        <v>6844</v>
      </c>
      <c r="M1325" s="57" t="s">
        <v>203</v>
      </c>
      <c r="N1325" s="215">
        <v>1</v>
      </c>
      <c r="O1325" s="78">
        <v>3</v>
      </c>
      <c r="P1325" s="78">
        <v>51</v>
      </c>
      <c r="Q1325" s="57" t="s">
        <v>47</v>
      </c>
      <c r="R1325" s="57" t="s">
        <v>111</v>
      </c>
      <c r="S1325" s="48"/>
      <c r="T1325" s="48"/>
      <c r="U1325" s="48"/>
      <c r="V1325" s="48"/>
      <c r="W1325" s="48"/>
      <c r="X1325" s="48"/>
      <c r="Y1325" s="48"/>
      <c r="Z1325" s="48"/>
      <c r="AA1325" s="48"/>
      <c r="AB1325" s="48"/>
      <c r="AC1325" s="48"/>
      <c r="AD1325" s="48"/>
      <c r="AE1325" s="48"/>
    </row>
    <row r="1326" spans="2:273" ht="20.25" customHeight="1">
      <c r="B1326" s="111" t="s">
        <v>1303</v>
      </c>
      <c r="C1326" s="112">
        <v>20182</v>
      </c>
      <c r="D1326" s="108">
        <v>2018</v>
      </c>
      <c r="E1326" s="35" t="s">
        <v>1301</v>
      </c>
      <c r="F1326" s="142"/>
      <c r="G1326" s="353"/>
      <c r="H1326" s="36" t="s">
        <v>1304</v>
      </c>
      <c r="I1326" s="4" t="s">
        <v>37</v>
      </c>
      <c r="J1326" s="79">
        <v>48</v>
      </c>
      <c r="K1326" s="191">
        <v>2050118</v>
      </c>
      <c r="L1326" s="4" t="s">
        <v>1305</v>
      </c>
      <c r="M1326" s="4" t="s">
        <v>203</v>
      </c>
      <c r="N1326" s="215">
        <v>1</v>
      </c>
      <c r="O1326" s="77">
        <v>3</v>
      </c>
      <c r="P1326" s="77">
        <v>51</v>
      </c>
      <c r="Q1326" s="36" t="s">
        <v>55</v>
      </c>
      <c r="R1326" s="4" t="s">
        <v>492</v>
      </c>
      <c r="S1326" s="37"/>
      <c r="T1326" s="37"/>
      <c r="U1326" s="37"/>
      <c r="V1326" s="37"/>
      <c r="W1326" s="37"/>
      <c r="X1326" s="37"/>
      <c r="Y1326" s="37"/>
      <c r="Z1326" s="37"/>
      <c r="AA1326" s="37"/>
      <c r="AB1326" s="37"/>
      <c r="AC1326" s="37"/>
      <c r="AD1326" s="37"/>
      <c r="AE1326" s="37"/>
      <c r="AF1326" s="1"/>
      <c r="AG1326" s="1"/>
      <c r="AH1326" s="1"/>
      <c r="AI1326" s="1"/>
      <c r="AJ1326" s="1"/>
      <c r="AK1326" s="1"/>
      <c r="AL1326" s="1"/>
      <c r="AM1326" s="1"/>
      <c r="AN1326" s="1"/>
      <c r="AO1326" s="1"/>
      <c r="AP1326" s="1"/>
      <c r="AQ1326" s="1"/>
      <c r="AR1326" s="1"/>
      <c r="AS1326" s="1"/>
      <c r="AT1326" s="1"/>
      <c r="AU1326" s="1"/>
      <c r="AV1326" s="1"/>
      <c r="AW1326" s="1"/>
      <c r="AX1326" s="1"/>
      <c r="AY1326" s="1"/>
      <c r="AZ1326" s="1"/>
      <c r="BA1326" s="1"/>
      <c r="BB1326" s="1"/>
      <c r="BC1326" s="1"/>
      <c r="BD1326" s="1"/>
      <c r="BE1326" s="1"/>
      <c r="BF1326" s="1"/>
      <c r="BG1326" s="1"/>
      <c r="BH1326" s="1"/>
      <c r="BI1326" s="1"/>
      <c r="BJ1326" s="1"/>
      <c r="BK1326" s="1"/>
      <c r="BL1326" s="1"/>
      <c r="BM1326" s="1"/>
      <c r="BN1326" s="1"/>
      <c r="BO1326" s="1"/>
      <c r="BP1326" s="1"/>
      <c r="BQ1326" s="1"/>
      <c r="BR1326" s="1"/>
      <c r="BS1326" s="1"/>
      <c r="BT1326" s="1"/>
      <c r="BU1326" s="1"/>
      <c r="BV1326" s="1"/>
      <c r="BW1326" s="1"/>
      <c r="BX1326" s="1"/>
      <c r="BY1326" s="1"/>
      <c r="BZ1326" s="1"/>
      <c r="CA1326" s="1"/>
      <c r="CB1326" s="1"/>
      <c r="CC1326" s="1"/>
      <c r="CD1326" s="1"/>
      <c r="CE1326" s="1"/>
      <c r="CF1326" s="1"/>
      <c r="CG1326" s="1"/>
      <c r="CH1326" s="1"/>
      <c r="CI1326" s="1"/>
      <c r="CJ1326" s="1"/>
      <c r="CK1326" s="1"/>
      <c r="CL1326" s="1"/>
      <c r="CM1326" s="1"/>
      <c r="CN1326" s="1"/>
      <c r="CO1326" s="1"/>
      <c r="CP1326" s="1"/>
      <c r="CQ1326" s="1"/>
      <c r="CR1326" s="1"/>
      <c r="CS1326" s="1"/>
      <c r="CT1326" s="1"/>
      <c r="CU1326" s="1"/>
      <c r="CV1326" s="1"/>
      <c r="CW1326" s="1"/>
      <c r="CX1326" s="1"/>
      <c r="CY1326" s="1"/>
      <c r="CZ1326" s="1"/>
      <c r="DA1326" s="1"/>
      <c r="DB1326" s="1"/>
      <c r="DC1326" s="1"/>
      <c r="DD1326" s="1"/>
      <c r="DE1326" s="1"/>
      <c r="DF1326" s="1"/>
      <c r="DG1326" s="1"/>
      <c r="DH1326" s="1"/>
      <c r="DI1326" s="1"/>
      <c r="DJ1326" s="1"/>
      <c r="DK1326" s="1"/>
      <c r="DL1326" s="1"/>
      <c r="DM1326" s="1"/>
      <c r="DN1326" s="1"/>
      <c r="DO1326" s="1"/>
      <c r="DP1326" s="1"/>
      <c r="DQ1326" s="1"/>
      <c r="DR1326" s="1"/>
      <c r="DS1326" s="1"/>
      <c r="DT1326" s="1"/>
      <c r="DU1326" s="1"/>
      <c r="DV1326" s="1"/>
      <c r="DW1326" s="1"/>
      <c r="DX1326" s="1"/>
      <c r="DY1326" s="1"/>
      <c r="DZ1326" s="1"/>
      <c r="EA1326" s="1"/>
      <c r="EB1326" s="1"/>
      <c r="EC1326" s="1"/>
      <c r="ED1326" s="1"/>
      <c r="EE1326" s="1"/>
      <c r="EF1326" s="1"/>
      <c r="EG1326" s="1"/>
      <c r="EH1326" s="1"/>
      <c r="EI1326" s="1"/>
      <c r="EJ1326" s="1"/>
      <c r="EK1326" s="1"/>
      <c r="EL1326" s="1"/>
      <c r="EM1326" s="1"/>
      <c r="EN1326" s="1"/>
      <c r="EO1326" s="1"/>
      <c r="EP1326" s="1"/>
      <c r="EQ1326" s="1"/>
      <c r="ER1326" s="1"/>
      <c r="ES1326" s="1"/>
      <c r="ET1326" s="1"/>
      <c r="EU1326" s="1"/>
      <c r="EV1326" s="1"/>
      <c r="EW1326" s="1"/>
      <c r="EX1326" s="1"/>
      <c r="EY1326" s="1"/>
      <c r="EZ1326" s="1"/>
      <c r="FA1326" s="1"/>
      <c r="FB1326" s="1"/>
      <c r="FC1326" s="1"/>
      <c r="FD1326" s="1"/>
      <c r="FE1326" s="1"/>
      <c r="FF1326" s="1"/>
      <c r="FG1326" s="1"/>
      <c r="FH1326" s="1"/>
      <c r="FI1326" s="1"/>
      <c r="FJ1326" s="1"/>
      <c r="FK1326" s="1"/>
      <c r="FL1326" s="1"/>
      <c r="FM1326" s="1"/>
      <c r="FN1326" s="1"/>
      <c r="FO1326" s="1"/>
      <c r="FP1326" s="1"/>
      <c r="FQ1326" s="1"/>
      <c r="FR1326" s="1"/>
      <c r="FS1326" s="1"/>
      <c r="FT1326" s="1"/>
      <c r="FU1326" s="1"/>
      <c r="FV1326" s="1"/>
      <c r="FW1326" s="1"/>
      <c r="FX1326" s="1"/>
      <c r="FY1326" s="1"/>
      <c r="FZ1326" s="1"/>
      <c r="GA1326" s="1"/>
      <c r="GB1326" s="1"/>
      <c r="GC1326" s="1"/>
      <c r="GD1326" s="1"/>
      <c r="GE1326" s="1"/>
      <c r="GF1326" s="1"/>
      <c r="GG1326" s="1"/>
      <c r="GH1326" s="1"/>
      <c r="GI1326" s="1"/>
      <c r="GJ1326" s="1"/>
      <c r="GK1326" s="1"/>
      <c r="GL1326" s="1"/>
      <c r="GM1326" s="1"/>
      <c r="GN1326" s="1"/>
      <c r="GO1326" s="1"/>
      <c r="GP1326" s="1"/>
      <c r="GQ1326" s="1"/>
      <c r="GR1326" s="1"/>
      <c r="GS1326" s="1"/>
      <c r="GT1326" s="1"/>
      <c r="GU1326" s="1"/>
      <c r="GV1326" s="1"/>
      <c r="GW1326" s="1"/>
      <c r="GX1326" s="1"/>
      <c r="GY1326" s="1"/>
      <c r="GZ1326" s="1"/>
      <c r="HA1326" s="1"/>
      <c r="HB1326" s="1"/>
      <c r="HC1326" s="1"/>
      <c r="HD1326" s="1"/>
      <c r="HE1326" s="1"/>
      <c r="HF1326" s="1"/>
      <c r="HG1326" s="1"/>
      <c r="HH1326" s="1"/>
      <c r="HI1326" s="1"/>
      <c r="HJ1326" s="1"/>
      <c r="HK1326" s="1"/>
      <c r="HL1326" s="1"/>
      <c r="HM1326" s="1"/>
      <c r="HN1326" s="1"/>
      <c r="HO1326" s="1"/>
      <c r="HP1326" s="1"/>
      <c r="HQ1326" s="1"/>
      <c r="HR1326" s="1"/>
      <c r="HS1326" s="1"/>
      <c r="HT1326" s="1"/>
      <c r="HU1326" s="1"/>
      <c r="HV1326" s="1"/>
      <c r="HW1326" s="1"/>
      <c r="HX1326" s="1"/>
      <c r="HY1326" s="1"/>
      <c r="HZ1326" s="1"/>
      <c r="IA1326" s="1"/>
      <c r="IB1326" s="1"/>
      <c r="IC1326" s="1"/>
      <c r="ID1326" s="1"/>
      <c r="IE1326" s="1"/>
      <c r="IF1326" s="1"/>
      <c r="IG1326" s="1"/>
      <c r="IH1326" s="1"/>
      <c r="II1326" s="1"/>
      <c r="IJ1326" s="1"/>
      <c r="IK1326" s="1"/>
      <c r="IL1326" s="1"/>
      <c r="IM1326" s="1"/>
      <c r="IN1326" s="1"/>
      <c r="IO1326" s="1"/>
      <c r="IP1326" s="1"/>
      <c r="IQ1326" s="1"/>
      <c r="IR1326" s="1"/>
      <c r="IS1326" s="1"/>
      <c r="IT1326" s="1"/>
      <c r="IU1326" s="1"/>
      <c r="IV1326" s="1"/>
      <c r="IW1326" s="1"/>
      <c r="IX1326" s="1"/>
      <c r="IY1326" s="1"/>
      <c r="IZ1326" s="1"/>
      <c r="JA1326" s="1"/>
      <c r="JB1326" s="50"/>
      <c r="JC1326" s="49"/>
      <c r="JD1326" s="49"/>
      <c r="JE1326" s="49"/>
      <c r="JF1326" s="49"/>
      <c r="JG1326" s="49"/>
      <c r="JH1326" s="49"/>
      <c r="JI1326" s="49"/>
      <c r="JJ1326" s="49"/>
      <c r="JK1326" s="49"/>
      <c r="JL1326" s="49"/>
      <c r="JM1326" s="49"/>
    </row>
    <row r="1327" spans="2:273" ht="20.25" customHeight="1">
      <c r="B1327" s="116" t="s">
        <v>6847</v>
      </c>
      <c r="C1327" s="107">
        <v>20201</v>
      </c>
      <c r="D1327" s="109">
        <v>2020</v>
      </c>
      <c r="E1327" s="65" t="s">
        <v>1301</v>
      </c>
      <c r="F1327" s="140"/>
      <c r="G1327" s="354"/>
      <c r="H1327" s="57" t="s">
        <v>6848</v>
      </c>
      <c r="I1327" s="57" t="s">
        <v>103</v>
      </c>
      <c r="J1327" s="78">
        <v>47</v>
      </c>
      <c r="K1327" s="192">
        <v>4000000</v>
      </c>
      <c r="L1327" s="57" t="s">
        <v>6844</v>
      </c>
      <c r="M1327" s="57" t="s">
        <v>203</v>
      </c>
      <c r="N1327" s="215">
        <v>1</v>
      </c>
      <c r="O1327" s="78">
        <v>3</v>
      </c>
      <c r="P1327" s="78">
        <v>51</v>
      </c>
      <c r="Q1327" s="57" t="s">
        <v>55</v>
      </c>
      <c r="R1327" s="57" t="s">
        <v>817</v>
      </c>
      <c r="S1327" s="48"/>
      <c r="T1327" s="48"/>
      <c r="U1327" s="48"/>
      <c r="V1327" s="48"/>
      <c r="W1327" s="48"/>
      <c r="X1327" s="48"/>
      <c r="Y1327" s="48"/>
      <c r="Z1327" s="48"/>
      <c r="AA1327" s="48"/>
      <c r="AB1327" s="48"/>
      <c r="AC1327" s="48"/>
      <c r="AD1327" s="48"/>
      <c r="AE1327" s="48"/>
    </row>
    <row r="1328" spans="2:273" ht="20.25" customHeight="1">
      <c r="B1328" s="116" t="s">
        <v>4001</v>
      </c>
      <c r="C1328" s="107">
        <v>20191</v>
      </c>
      <c r="D1328" s="108">
        <v>2019</v>
      </c>
      <c r="E1328" s="38" t="s">
        <v>1301</v>
      </c>
      <c r="F1328" s="141"/>
      <c r="G1328" s="353"/>
      <c r="H1328" s="3" t="s">
        <v>4002</v>
      </c>
      <c r="I1328" s="3" t="s">
        <v>53</v>
      </c>
      <c r="J1328" s="79">
        <v>43</v>
      </c>
      <c r="K1328" s="193">
        <v>10743105</v>
      </c>
      <c r="L1328" s="3" t="s">
        <v>2678</v>
      </c>
      <c r="M1328" s="3" t="s">
        <v>203</v>
      </c>
      <c r="N1328" s="215">
        <v>1</v>
      </c>
      <c r="O1328" s="77">
        <v>3</v>
      </c>
      <c r="P1328" s="77">
        <v>51</v>
      </c>
      <c r="Q1328" s="3" t="s">
        <v>55</v>
      </c>
      <c r="R1328" s="3" t="s">
        <v>111</v>
      </c>
      <c r="S1328" s="6"/>
      <c r="T1328" s="6"/>
      <c r="Y1328" s="6"/>
      <c r="Z1328" s="6"/>
      <c r="AF1328" s="48"/>
      <c r="AG1328" s="48"/>
      <c r="AH1328" s="48"/>
      <c r="AI1328" s="48"/>
      <c r="AJ1328" s="48"/>
      <c r="AK1328" s="48"/>
      <c r="AL1328" s="48"/>
      <c r="AM1328" s="48"/>
      <c r="AN1328" s="48"/>
      <c r="AO1328" s="48"/>
      <c r="AP1328" s="48"/>
      <c r="AQ1328" s="48"/>
      <c r="AR1328" s="48"/>
      <c r="AS1328" s="48"/>
      <c r="AT1328" s="48"/>
      <c r="AU1328" s="48"/>
      <c r="AV1328" s="48"/>
      <c r="AW1328" s="48"/>
      <c r="AX1328" s="48"/>
      <c r="AY1328" s="48"/>
      <c r="AZ1328" s="48"/>
      <c r="BA1328" s="48"/>
      <c r="BB1328" s="48"/>
      <c r="BC1328" s="48"/>
      <c r="BD1328" s="48"/>
      <c r="BE1328" s="48"/>
      <c r="BF1328" s="48"/>
      <c r="BG1328" s="48"/>
      <c r="BH1328" s="48"/>
      <c r="BI1328" s="48"/>
      <c r="BJ1328" s="48"/>
      <c r="BK1328" s="48"/>
      <c r="BL1328" s="48"/>
      <c r="BM1328" s="48"/>
      <c r="BN1328" s="48"/>
      <c r="BO1328" s="48"/>
      <c r="BP1328" s="48"/>
      <c r="BQ1328" s="48"/>
      <c r="BR1328" s="48"/>
      <c r="BS1328" s="48"/>
      <c r="BT1328" s="48"/>
      <c r="BU1328" s="48"/>
      <c r="BV1328" s="48"/>
      <c r="BW1328" s="48"/>
      <c r="BX1328" s="48"/>
      <c r="BY1328" s="48"/>
      <c r="BZ1328" s="48"/>
      <c r="CA1328" s="48"/>
      <c r="CB1328" s="48"/>
      <c r="CC1328" s="48"/>
      <c r="CD1328" s="48"/>
      <c r="CE1328" s="48"/>
      <c r="CF1328" s="48"/>
      <c r="CG1328" s="48"/>
      <c r="CH1328" s="48"/>
      <c r="CI1328" s="48"/>
      <c r="CJ1328" s="48"/>
      <c r="CK1328" s="48"/>
      <c r="CL1328" s="48"/>
      <c r="CM1328" s="48"/>
      <c r="CN1328" s="48"/>
      <c r="CO1328" s="48"/>
      <c r="CP1328" s="48"/>
      <c r="CQ1328" s="48"/>
      <c r="CR1328" s="48"/>
      <c r="CS1328" s="48"/>
      <c r="CT1328" s="48"/>
      <c r="CU1328" s="48"/>
      <c r="CV1328" s="48"/>
      <c r="CW1328" s="48"/>
      <c r="CX1328" s="48"/>
      <c r="CY1328" s="48"/>
      <c r="CZ1328" s="48"/>
      <c r="DA1328" s="48"/>
      <c r="DB1328" s="48"/>
      <c r="DC1328" s="48"/>
      <c r="DD1328" s="48"/>
      <c r="DE1328" s="48"/>
      <c r="DF1328" s="48"/>
      <c r="DG1328" s="48"/>
      <c r="DH1328" s="48"/>
      <c r="DI1328" s="48"/>
      <c r="DJ1328" s="48"/>
      <c r="DK1328" s="48"/>
      <c r="DL1328" s="48"/>
      <c r="DM1328" s="48"/>
      <c r="DN1328" s="48"/>
      <c r="DO1328" s="48"/>
      <c r="DP1328" s="48"/>
      <c r="DQ1328" s="48"/>
      <c r="DR1328" s="48"/>
      <c r="DS1328" s="48"/>
      <c r="DT1328" s="48"/>
      <c r="DU1328" s="48"/>
      <c r="DV1328" s="48"/>
      <c r="DW1328" s="48"/>
      <c r="DX1328" s="48"/>
      <c r="DY1328" s="48"/>
      <c r="DZ1328" s="48"/>
      <c r="EA1328" s="48"/>
      <c r="EB1328" s="48"/>
      <c r="EC1328" s="48"/>
      <c r="ED1328" s="48"/>
      <c r="EE1328" s="48"/>
      <c r="EF1328" s="48"/>
      <c r="EG1328" s="48"/>
      <c r="EH1328" s="48"/>
      <c r="EI1328" s="48"/>
      <c r="EJ1328" s="48"/>
      <c r="EK1328" s="48"/>
      <c r="EL1328" s="48"/>
      <c r="EM1328" s="48"/>
      <c r="EN1328" s="48"/>
      <c r="EO1328" s="48"/>
      <c r="EP1328" s="48"/>
      <c r="EQ1328" s="48"/>
      <c r="ER1328" s="48"/>
      <c r="ES1328" s="48"/>
      <c r="ET1328" s="48"/>
      <c r="EU1328" s="48"/>
      <c r="EV1328" s="48"/>
      <c r="EW1328" s="48"/>
      <c r="EX1328" s="48"/>
      <c r="EY1328" s="48"/>
      <c r="EZ1328" s="48"/>
      <c r="FA1328" s="48"/>
      <c r="FB1328" s="48"/>
      <c r="FC1328" s="48"/>
      <c r="FD1328" s="48"/>
      <c r="FE1328" s="48"/>
      <c r="FF1328" s="48"/>
      <c r="FG1328" s="48"/>
      <c r="FH1328" s="48"/>
      <c r="FI1328" s="48"/>
      <c r="FJ1328" s="48"/>
      <c r="FK1328" s="48"/>
      <c r="FL1328" s="48"/>
      <c r="FM1328" s="48"/>
      <c r="FN1328" s="48"/>
      <c r="FO1328" s="48"/>
      <c r="FP1328" s="48"/>
      <c r="FQ1328" s="48"/>
      <c r="FR1328" s="48"/>
      <c r="FS1328" s="48"/>
      <c r="FT1328" s="48"/>
      <c r="FU1328" s="48"/>
      <c r="FV1328" s="48"/>
      <c r="FW1328" s="48"/>
      <c r="FX1328" s="48"/>
      <c r="FY1328" s="48"/>
      <c r="FZ1328" s="48"/>
      <c r="GA1328" s="48"/>
      <c r="GB1328" s="48"/>
      <c r="GC1328" s="48"/>
      <c r="GD1328" s="48"/>
      <c r="GE1328" s="48"/>
      <c r="GF1328" s="48"/>
      <c r="GG1328" s="48"/>
      <c r="GH1328" s="48"/>
      <c r="GI1328" s="48"/>
      <c r="GJ1328" s="48"/>
      <c r="GK1328" s="48"/>
      <c r="GL1328" s="48"/>
      <c r="GM1328" s="48"/>
      <c r="GN1328" s="48"/>
      <c r="GO1328" s="48"/>
      <c r="GP1328" s="48"/>
      <c r="GQ1328" s="48"/>
      <c r="GR1328" s="48"/>
      <c r="GS1328" s="48"/>
      <c r="GT1328" s="48"/>
      <c r="GU1328" s="48"/>
      <c r="GV1328" s="48"/>
      <c r="GW1328" s="48"/>
      <c r="GX1328" s="48"/>
      <c r="GY1328" s="48"/>
      <c r="GZ1328" s="48"/>
      <c r="HA1328" s="48"/>
      <c r="HB1328" s="48"/>
      <c r="HC1328" s="48"/>
      <c r="HD1328" s="48"/>
      <c r="HE1328" s="48"/>
      <c r="HF1328" s="48"/>
      <c r="HG1328" s="48"/>
      <c r="HH1328" s="48"/>
      <c r="HI1328" s="48"/>
      <c r="HJ1328" s="48"/>
      <c r="HK1328" s="48"/>
      <c r="HL1328" s="48"/>
      <c r="HM1328" s="48"/>
      <c r="HN1328" s="48"/>
      <c r="HO1328" s="48"/>
      <c r="HP1328" s="48"/>
      <c r="HQ1328" s="48"/>
      <c r="HR1328" s="48"/>
      <c r="HS1328" s="48"/>
      <c r="HT1328" s="48"/>
      <c r="HU1328" s="48"/>
      <c r="HV1328" s="48"/>
      <c r="HW1328" s="48"/>
      <c r="HX1328" s="48"/>
      <c r="HY1328" s="48"/>
      <c r="HZ1328" s="48"/>
      <c r="IA1328" s="48"/>
      <c r="IB1328" s="48"/>
      <c r="IC1328" s="48"/>
      <c r="ID1328" s="48"/>
      <c r="IE1328" s="48"/>
      <c r="IF1328" s="48"/>
      <c r="IG1328" s="48"/>
      <c r="IH1328" s="48"/>
      <c r="II1328" s="48"/>
      <c r="IJ1328" s="48"/>
      <c r="IK1328" s="48"/>
      <c r="IL1328" s="48"/>
      <c r="IM1328" s="48"/>
      <c r="IN1328" s="48"/>
      <c r="IO1328" s="48"/>
      <c r="IP1328" s="48"/>
      <c r="IQ1328" s="48"/>
      <c r="IR1328" s="48"/>
      <c r="IS1328" s="48"/>
      <c r="IT1328" s="48"/>
      <c r="IU1328" s="48"/>
      <c r="IV1328" s="48"/>
      <c r="IW1328" s="48"/>
      <c r="IX1328" s="48"/>
      <c r="IY1328" s="48"/>
      <c r="IZ1328" s="48"/>
      <c r="JA1328" s="48"/>
      <c r="JB1328" s="49"/>
      <c r="JC1328" s="49"/>
      <c r="JD1328" s="49"/>
      <c r="JE1328" s="49"/>
      <c r="JF1328" s="49"/>
      <c r="JG1328" s="49"/>
      <c r="JH1328" s="49"/>
      <c r="JI1328" s="49"/>
      <c r="JJ1328" s="49"/>
      <c r="JK1328" s="49"/>
      <c r="JL1328" s="49"/>
      <c r="JM1328" s="49"/>
    </row>
    <row r="1329" spans="2:273" ht="20.25" customHeight="1">
      <c r="B1329" s="116" t="s">
        <v>6849</v>
      </c>
      <c r="C1329" s="107">
        <v>20201</v>
      </c>
      <c r="D1329" s="109">
        <v>2020</v>
      </c>
      <c r="E1329" s="65" t="s">
        <v>6850</v>
      </c>
      <c r="F1329" s="140"/>
      <c r="G1329" s="354"/>
      <c r="H1329" s="57" t="s">
        <v>6851</v>
      </c>
      <c r="I1329" s="57" t="s">
        <v>53</v>
      </c>
      <c r="J1329" s="78">
        <v>36</v>
      </c>
      <c r="K1329" s="192">
        <v>5875745</v>
      </c>
      <c r="L1329" s="57" t="s">
        <v>6852</v>
      </c>
      <c r="M1329" s="57" t="s">
        <v>39</v>
      </c>
      <c r="N1329" s="215">
        <v>9</v>
      </c>
      <c r="O1329" s="78">
        <v>2</v>
      </c>
      <c r="P1329" s="78">
        <v>53</v>
      </c>
      <c r="Q1329" s="57" t="s">
        <v>47</v>
      </c>
      <c r="R1329" s="57" t="s">
        <v>111</v>
      </c>
      <c r="S1329" s="48"/>
      <c r="T1329" s="48"/>
      <c r="U1329" s="48"/>
      <c r="V1329" s="48"/>
      <c r="W1329" s="48"/>
      <c r="X1329" s="48"/>
      <c r="Y1329" s="48"/>
      <c r="Z1329" s="48"/>
      <c r="AA1329" s="48"/>
      <c r="AB1329" s="48"/>
      <c r="AC1329" s="48"/>
      <c r="AD1329" s="48"/>
      <c r="AE1329" s="48"/>
      <c r="AF1329" s="48"/>
      <c r="AG1329" s="48"/>
      <c r="AH1329" s="48"/>
      <c r="AI1329" s="48"/>
      <c r="AJ1329" s="48"/>
      <c r="AK1329" s="48"/>
      <c r="AL1329" s="48"/>
      <c r="AM1329" s="48"/>
      <c r="AN1329" s="48"/>
      <c r="AO1329" s="48"/>
      <c r="AP1329" s="48"/>
      <c r="AQ1329" s="48"/>
      <c r="AR1329" s="48"/>
      <c r="AS1329" s="48"/>
      <c r="AT1329" s="48"/>
      <c r="AU1329" s="48"/>
      <c r="AV1329" s="48"/>
      <c r="AW1329" s="48"/>
      <c r="AX1329" s="48"/>
      <c r="AY1329" s="48"/>
      <c r="AZ1329" s="48"/>
      <c r="BA1329" s="48"/>
      <c r="BB1329" s="48"/>
      <c r="BC1329" s="48"/>
      <c r="BD1329" s="48"/>
      <c r="BE1329" s="48"/>
      <c r="BF1329" s="48"/>
      <c r="BG1329" s="48"/>
      <c r="BH1329" s="48"/>
      <c r="BI1329" s="48"/>
      <c r="BJ1329" s="48"/>
      <c r="BK1329" s="48"/>
      <c r="BL1329" s="48"/>
      <c r="BM1329" s="48"/>
      <c r="BN1329" s="48"/>
      <c r="BO1329" s="48"/>
      <c r="BP1329" s="48"/>
      <c r="BQ1329" s="48"/>
      <c r="BR1329" s="48"/>
      <c r="BS1329" s="48"/>
      <c r="BT1329" s="48"/>
      <c r="BU1329" s="48"/>
      <c r="BV1329" s="48"/>
      <c r="BW1329" s="48"/>
      <c r="BX1329" s="48"/>
      <c r="BY1329" s="48"/>
      <c r="BZ1329" s="48"/>
      <c r="CA1329" s="48"/>
      <c r="CB1329" s="48"/>
      <c r="CC1329" s="48"/>
      <c r="CD1329" s="48"/>
      <c r="CE1329" s="48"/>
      <c r="CF1329" s="48"/>
      <c r="CG1329" s="48"/>
      <c r="CH1329" s="48"/>
      <c r="CI1329" s="48"/>
      <c r="CJ1329" s="48"/>
      <c r="CK1329" s="48"/>
      <c r="CL1329" s="48"/>
      <c r="CM1329" s="48"/>
      <c r="CN1329" s="48"/>
      <c r="CO1329" s="48"/>
      <c r="CP1329" s="48"/>
      <c r="CQ1329" s="48"/>
      <c r="CR1329" s="48"/>
      <c r="CS1329" s="48"/>
      <c r="CT1329" s="48"/>
      <c r="CU1329" s="48"/>
      <c r="CV1329" s="48"/>
      <c r="CW1329" s="48"/>
      <c r="CX1329" s="48"/>
      <c r="CY1329" s="48"/>
      <c r="CZ1329" s="48"/>
      <c r="DA1329" s="48"/>
      <c r="DB1329" s="48"/>
      <c r="DC1329" s="48"/>
      <c r="DD1329" s="48"/>
      <c r="DE1329" s="48"/>
      <c r="DF1329" s="48"/>
      <c r="DG1329" s="48"/>
      <c r="DH1329" s="48"/>
      <c r="DI1329" s="48"/>
      <c r="DJ1329" s="48"/>
      <c r="DK1329" s="48"/>
      <c r="DL1329" s="48"/>
      <c r="DM1329" s="48"/>
      <c r="DN1329" s="48"/>
      <c r="DO1329" s="48"/>
      <c r="DP1329" s="48"/>
      <c r="DQ1329" s="48"/>
      <c r="DR1329" s="48"/>
      <c r="DS1329" s="48"/>
      <c r="DT1329" s="48"/>
      <c r="DU1329" s="48"/>
      <c r="DV1329" s="48"/>
      <c r="DW1329" s="48"/>
      <c r="DX1329" s="48"/>
      <c r="DY1329" s="48"/>
      <c r="DZ1329" s="48"/>
      <c r="EA1329" s="48"/>
      <c r="EB1329" s="48"/>
      <c r="EC1329" s="48"/>
      <c r="ED1329" s="48"/>
      <c r="EE1329" s="48"/>
      <c r="EF1329" s="48"/>
      <c r="EG1329" s="48"/>
      <c r="EH1329" s="48"/>
      <c r="EI1329" s="48"/>
      <c r="EJ1329" s="48"/>
      <c r="EK1329" s="48"/>
      <c r="EL1329" s="48"/>
      <c r="EM1329" s="48"/>
      <c r="EN1329" s="48"/>
      <c r="EO1329" s="48"/>
      <c r="EP1329" s="48"/>
      <c r="EQ1329" s="48"/>
      <c r="ER1329" s="48"/>
      <c r="ES1329" s="48"/>
      <c r="ET1329" s="48"/>
      <c r="EU1329" s="48"/>
      <c r="EV1329" s="48"/>
      <c r="EW1329" s="48"/>
      <c r="EX1329" s="48"/>
      <c r="EY1329" s="48"/>
      <c r="EZ1329" s="48"/>
      <c r="FA1329" s="48"/>
      <c r="FB1329" s="48"/>
      <c r="FC1329" s="48"/>
      <c r="FD1329" s="48"/>
      <c r="FE1329" s="48"/>
      <c r="FF1329" s="48"/>
      <c r="FG1329" s="48"/>
      <c r="FH1329" s="48"/>
      <c r="FI1329" s="48"/>
      <c r="FJ1329" s="48"/>
      <c r="FK1329" s="48"/>
      <c r="FL1329" s="48"/>
      <c r="FM1329" s="48"/>
      <c r="FN1329" s="48"/>
      <c r="FO1329" s="48"/>
      <c r="FP1329" s="48"/>
      <c r="FQ1329" s="48"/>
      <c r="FR1329" s="48"/>
      <c r="FS1329" s="48"/>
      <c r="FT1329" s="48"/>
      <c r="FU1329" s="48"/>
      <c r="FV1329" s="48"/>
      <c r="FW1329" s="48"/>
      <c r="FX1329" s="48"/>
      <c r="FY1329" s="48"/>
      <c r="FZ1329" s="48"/>
      <c r="GA1329" s="48"/>
      <c r="GB1329" s="48"/>
      <c r="GC1329" s="48"/>
      <c r="GD1329" s="48"/>
      <c r="GE1329" s="48"/>
      <c r="GF1329" s="48"/>
      <c r="GG1329" s="48"/>
      <c r="GH1329" s="48"/>
      <c r="GI1329" s="48"/>
      <c r="GJ1329" s="48"/>
      <c r="GK1329" s="48"/>
      <c r="GL1329" s="48"/>
      <c r="GM1329" s="48"/>
      <c r="GN1329" s="48"/>
      <c r="GO1329" s="48"/>
      <c r="GP1329" s="48"/>
      <c r="GQ1329" s="48"/>
      <c r="GR1329" s="48"/>
      <c r="GS1329" s="48"/>
      <c r="GT1329" s="48"/>
      <c r="GU1329" s="48"/>
      <c r="GV1329" s="48"/>
      <c r="GW1329" s="48"/>
      <c r="GX1329" s="48"/>
      <c r="GY1329" s="48"/>
      <c r="GZ1329" s="48"/>
      <c r="HA1329" s="48"/>
      <c r="HB1329" s="48"/>
      <c r="HC1329" s="48"/>
      <c r="HD1329" s="48"/>
      <c r="HE1329" s="48"/>
      <c r="HF1329" s="48"/>
      <c r="HG1329" s="48"/>
      <c r="HH1329" s="48"/>
      <c r="HI1329" s="48"/>
      <c r="HJ1329" s="48"/>
      <c r="HK1329" s="48"/>
      <c r="HL1329" s="48"/>
      <c r="HM1329" s="48"/>
      <c r="HN1329" s="48"/>
      <c r="HO1329" s="48"/>
      <c r="HP1329" s="48"/>
      <c r="HQ1329" s="48"/>
      <c r="HR1329" s="48"/>
      <c r="HS1329" s="48"/>
      <c r="HT1329" s="48"/>
      <c r="HU1329" s="48"/>
      <c r="HV1329" s="48"/>
      <c r="HW1329" s="48"/>
      <c r="HX1329" s="48"/>
      <c r="HY1329" s="48"/>
      <c r="HZ1329" s="48"/>
      <c r="IA1329" s="48"/>
      <c r="IB1329" s="48"/>
      <c r="IC1329" s="48"/>
      <c r="ID1329" s="48"/>
      <c r="IE1329" s="48"/>
      <c r="IF1329" s="48"/>
      <c r="IG1329" s="48"/>
      <c r="IH1329" s="48"/>
      <c r="II1329" s="48"/>
      <c r="IJ1329" s="48"/>
      <c r="IK1329" s="48"/>
      <c r="IL1329" s="48"/>
      <c r="IM1329" s="48"/>
      <c r="IN1329" s="48"/>
      <c r="IO1329" s="48"/>
      <c r="IP1329" s="48"/>
      <c r="IQ1329" s="48"/>
      <c r="IR1329" s="48"/>
      <c r="IS1329" s="48"/>
      <c r="IT1329" s="48"/>
      <c r="IU1329" s="48"/>
      <c r="IV1329" s="48"/>
      <c r="IW1329" s="48"/>
      <c r="IX1329" s="48"/>
      <c r="IY1329" s="48"/>
      <c r="IZ1329" s="48"/>
      <c r="JA1329" s="48"/>
      <c r="JB1329" s="49"/>
      <c r="JC1329" s="49"/>
      <c r="JD1329" s="49"/>
      <c r="JE1329" s="49"/>
      <c r="JF1329" s="49"/>
      <c r="JG1329" s="49"/>
      <c r="JH1329" s="49"/>
      <c r="JI1329" s="49"/>
      <c r="JJ1329" s="49"/>
      <c r="JK1329" s="49"/>
      <c r="JL1329" s="49"/>
      <c r="JM1329" s="49"/>
    </row>
    <row r="1330" spans="2:273" ht="20.25" customHeight="1">
      <c r="B1330" s="116" t="s">
        <v>4003</v>
      </c>
      <c r="C1330" s="107">
        <v>20191</v>
      </c>
      <c r="D1330" s="108">
        <v>2019</v>
      </c>
      <c r="E1330" s="38" t="s">
        <v>4004</v>
      </c>
      <c r="F1330" s="141"/>
      <c r="G1330" s="353"/>
      <c r="H1330" s="3" t="s">
        <v>4005</v>
      </c>
      <c r="I1330" s="3" t="s">
        <v>53</v>
      </c>
      <c r="J1330" s="79">
        <v>35</v>
      </c>
      <c r="K1330" s="193">
        <v>8273801</v>
      </c>
      <c r="L1330" s="3" t="s">
        <v>4006</v>
      </c>
      <c r="M1330" s="3" t="s">
        <v>203</v>
      </c>
      <c r="N1330" s="215">
        <v>1</v>
      </c>
      <c r="O1330" s="77">
        <v>3</v>
      </c>
      <c r="P1330" s="77">
        <v>53</v>
      </c>
      <c r="Q1330" s="3" t="s">
        <v>47</v>
      </c>
      <c r="R1330" s="3" t="s">
        <v>111</v>
      </c>
      <c r="S1330" s="6"/>
      <c r="T1330" s="6"/>
      <c r="Y1330" s="6"/>
      <c r="Z1330" s="6"/>
    </row>
    <row r="1331" spans="2:273" ht="20.25" customHeight="1">
      <c r="B1331" s="117" t="s">
        <v>1306</v>
      </c>
      <c r="C1331" s="118">
        <v>20181</v>
      </c>
      <c r="D1331" s="108">
        <v>2018</v>
      </c>
      <c r="E1331" s="38" t="s">
        <v>1307</v>
      </c>
      <c r="F1331" s="141"/>
      <c r="G1331" s="353"/>
      <c r="H1331" s="3" t="s">
        <v>1308</v>
      </c>
      <c r="I1331" s="3"/>
      <c r="J1331" s="79">
        <v>32</v>
      </c>
      <c r="K1331" s="193">
        <v>647887</v>
      </c>
      <c r="L1331" s="3" t="s">
        <v>2679</v>
      </c>
      <c r="M1331" s="3" t="s">
        <v>39</v>
      </c>
      <c r="N1331" s="215">
        <v>9</v>
      </c>
      <c r="O1331" s="79">
        <v>2</v>
      </c>
      <c r="P1331" s="77">
        <v>53</v>
      </c>
      <c r="Q1331" s="4"/>
      <c r="R1331" s="3" t="s">
        <v>111</v>
      </c>
      <c r="S1331" s="13">
        <v>6</v>
      </c>
      <c r="U1331" s="7"/>
      <c r="V1331" s="7"/>
      <c r="W1331" s="7"/>
      <c r="X1331" s="7"/>
      <c r="Y1331" s="13">
        <v>4</v>
      </c>
      <c r="AA1331" s="7"/>
      <c r="AB1331" s="7"/>
      <c r="AC1331" s="7"/>
      <c r="AD1331" s="7"/>
      <c r="AF1331" s="48"/>
      <c r="AG1331" s="48"/>
      <c r="AH1331" s="48"/>
      <c r="AI1331" s="48"/>
      <c r="AJ1331" s="48"/>
      <c r="AK1331" s="48"/>
      <c r="AL1331" s="48"/>
      <c r="AM1331" s="48"/>
      <c r="AN1331" s="48"/>
      <c r="AO1331" s="48"/>
      <c r="AP1331" s="48"/>
      <c r="AQ1331" s="48"/>
      <c r="AR1331" s="48"/>
      <c r="AS1331" s="48"/>
      <c r="AT1331" s="48"/>
      <c r="AU1331" s="48"/>
      <c r="AV1331" s="48"/>
      <c r="AW1331" s="48"/>
      <c r="AX1331" s="48"/>
      <c r="AY1331" s="48"/>
      <c r="AZ1331" s="48"/>
      <c r="BA1331" s="48"/>
      <c r="BB1331" s="48"/>
      <c r="BC1331" s="48"/>
      <c r="BD1331" s="48"/>
      <c r="BE1331" s="48"/>
      <c r="BF1331" s="48"/>
      <c r="BG1331" s="48"/>
      <c r="BH1331" s="48"/>
      <c r="BI1331" s="48"/>
      <c r="BJ1331" s="48"/>
      <c r="BK1331" s="48"/>
      <c r="BL1331" s="48"/>
      <c r="BM1331" s="48"/>
      <c r="BN1331" s="48"/>
      <c r="BO1331" s="48"/>
      <c r="BP1331" s="48"/>
      <c r="BQ1331" s="48"/>
      <c r="BR1331" s="48"/>
      <c r="BS1331" s="48"/>
      <c r="BT1331" s="48"/>
      <c r="BU1331" s="48"/>
      <c r="BV1331" s="48"/>
      <c r="BW1331" s="48"/>
      <c r="BX1331" s="48"/>
      <c r="BY1331" s="48"/>
      <c r="BZ1331" s="48"/>
      <c r="CA1331" s="48"/>
      <c r="CB1331" s="48"/>
      <c r="CC1331" s="48"/>
      <c r="CD1331" s="48"/>
      <c r="CE1331" s="48"/>
      <c r="CF1331" s="48"/>
      <c r="CG1331" s="48"/>
      <c r="CH1331" s="48"/>
      <c r="CI1331" s="48"/>
      <c r="CJ1331" s="48"/>
      <c r="CK1331" s="48"/>
      <c r="CL1331" s="48"/>
      <c r="CM1331" s="48"/>
      <c r="CN1331" s="48"/>
      <c r="CO1331" s="48"/>
      <c r="CP1331" s="48"/>
      <c r="CQ1331" s="48"/>
      <c r="CR1331" s="48"/>
      <c r="CS1331" s="48"/>
      <c r="CT1331" s="48"/>
      <c r="CU1331" s="48"/>
      <c r="CV1331" s="48"/>
      <c r="CW1331" s="48"/>
      <c r="CX1331" s="48"/>
      <c r="CY1331" s="48"/>
      <c r="CZ1331" s="48"/>
      <c r="DA1331" s="48"/>
      <c r="DB1331" s="48"/>
      <c r="DC1331" s="48"/>
      <c r="DD1331" s="48"/>
      <c r="DE1331" s="48"/>
      <c r="DF1331" s="48"/>
      <c r="DG1331" s="48"/>
      <c r="DH1331" s="48"/>
      <c r="DI1331" s="48"/>
      <c r="DJ1331" s="48"/>
      <c r="DK1331" s="48"/>
      <c r="DL1331" s="48"/>
      <c r="DM1331" s="48"/>
      <c r="DN1331" s="48"/>
      <c r="DO1331" s="48"/>
      <c r="DP1331" s="48"/>
      <c r="DQ1331" s="48"/>
      <c r="DR1331" s="48"/>
      <c r="DS1331" s="48"/>
      <c r="DT1331" s="48"/>
      <c r="DU1331" s="48"/>
      <c r="DV1331" s="48"/>
      <c r="DW1331" s="48"/>
      <c r="DX1331" s="48"/>
      <c r="DY1331" s="48"/>
      <c r="DZ1331" s="48"/>
      <c r="EA1331" s="48"/>
      <c r="EB1331" s="48"/>
      <c r="EC1331" s="48"/>
      <c r="ED1331" s="48"/>
      <c r="EE1331" s="48"/>
      <c r="EF1331" s="48"/>
      <c r="EG1331" s="48"/>
      <c r="EH1331" s="48"/>
      <c r="EI1331" s="48"/>
      <c r="EJ1331" s="48"/>
      <c r="EK1331" s="48"/>
      <c r="EL1331" s="48"/>
      <c r="EM1331" s="48"/>
      <c r="EN1331" s="48"/>
      <c r="EO1331" s="48"/>
      <c r="EP1331" s="48"/>
      <c r="EQ1331" s="48"/>
      <c r="ER1331" s="48"/>
      <c r="ES1331" s="48"/>
      <c r="ET1331" s="48"/>
      <c r="EU1331" s="48"/>
      <c r="EV1331" s="48"/>
      <c r="EW1331" s="48"/>
      <c r="EX1331" s="48"/>
      <c r="EY1331" s="48"/>
      <c r="EZ1331" s="48"/>
      <c r="FA1331" s="48"/>
      <c r="FB1331" s="48"/>
      <c r="FC1331" s="48"/>
      <c r="FD1331" s="48"/>
      <c r="FE1331" s="48"/>
      <c r="FF1331" s="48"/>
      <c r="FG1331" s="48"/>
      <c r="FH1331" s="48"/>
      <c r="FI1331" s="48"/>
      <c r="FJ1331" s="48"/>
      <c r="FK1331" s="48"/>
      <c r="FL1331" s="48"/>
      <c r="FM1331" s="48"/>
      <c r="FN1331" s="48"/>
      <c r="FO1331" s="48"/>
      <c r="FP1331" s="48"/>
      <c r="FQ1331" s="48"/>
      <c r="FR1331" s="48"/>
      <c r="FS1331" s="48"/>
      <c r="FT1331" s="48"/>
      <c r="FU1331" s="48"/>
      <c r="FV1331" s="48"/>
      <c r="FW1331" s="48"/>
      <c r="FX1331" s="48"/>
      <c r="FY1331" s="48"/>
      <c r="FZ1331" s="48"/>
      <c r="GA1331" s="48"/>
      <c r="GB1331" s="48"/>
      <c r="GC1331" s="48"/>
      <c r="GD1331" s="48"/>
      <c r="GE1331" s="48"/>
      <c r="GF1331" s="48"/>
      <c r="GG1331" s="48"/>
      <c r="GH1331" s="48"/>
      <c r="GI1331" s="48"/>
      <c r="GJ1331" s="48"/>
      <c r="GK1331" s="48"/>
      <c r="GL1331" s="48"/>
      <c r="GM1331" s="48"/>
      <c r="GN1331" s="48"/>
      <c r="GO1331" s="48"/>
      <c r="GP1331" s="48"/>
      <c r="GQ1331" s="48"/>
      <c r="GR1331" s="48"/>
      <c r="GS1331" s="48"/>
      <c r="GT1331" s="48"/>
      <c r="GU1331" s="48"/>
      <c r="GV1331" s="48"/>
      <c r="GW1331" s="48"/>
      <c r="GX1331" s="48"/>
      <c r="GY1331" s="48"/>
      <c r="GZ1331" s="48"/>
      <c r="HA1331" s="48"/>
      <c r="HB1331" s="48"/>
      <c r="HC1331" s="48"/>
      <c r="HD1331" s="48"/>
      <c r="HE1331" s="48"/>
      <c r="HF1331" s="48"/>
      <c r="HG1331" s="48"/>
      <c r="HH1331" s="48"/>
      <c r="HI1331" s="48"/>
      <c r="HJ1331" s="48"/>
      <c r="HK1331" s="48"/>
      <c r="HL1331" s="48"/>
      <c r="HM1331" s="48"/>
      <c r="HN1331" s="48"/>
      <c r="HO1331" s="48"/>
      <c r="HP1331" s="48"/>
      <c r="HQ1331" s="48"/>
      <c r="HR1331" s="48"/>
      <c r="HS1331" s="48"/>
      <c r="HT1331" s="48"/>
      <c r="HU1331" s="48"/>
      <c r="HV1331" s="48"/>
      <c r="HW1331" s="48"/>
      <c r="HX1331" s="48"/>
      <c r="HY1331" s="48"/>
      <c r="HZ1331" s="48"/>
      <c r="IA1331" s="48"/>
      <c r="IB1331" s="48"/>
      <c r="IC1331" s="48"/>
      <c r="ID1331" s="48"/>
      <c r="IE1331" s="48"/>
      <c r="IF1331" s="48"/>
      <c r="IG1331" s="48"/>
      <c r="IH1331" s="48"/>
      <c r="II1331" s="48"/>
      <c r="IJ1331" s="48"/>
      <c r="IK1331" s="48"/>
      <c r="IL1331" s="48"/>
      <c r="IM1331" s="48"/>
      <c r="IN1331" s="48"/>
      <c r="IO1331" s="48"/>
      <c r="IP1331" s="48"/>
      <c r="IQ1331" s="48"/>
      <c r="IR1331" s="48"/>
      <c r="IS1331" s="48"/>
      <c r="IT1331" s="48"/>
      <c r="IU1331" s="48"/>
      <c r="IV1331" s="48"/>
      <c r="IW1331" s="48"/>
      <c r="IX1331" s="48"/>
      <c r="IY1331" s="48"/>
      <c r="IZ1331" s="48"/>
      <c r="JA1331" s="48"/>
      <c r="JB1331" s="49"/>
      <c r="JC1331" s="49"/>
      <c r="JD1331" s="49"/>
      <c r="JE1331" s="49"/>
      <c r="JF1331" s="49"/>
      <c r="JG1331" s="49"/>
      <c r="JH1331" s="49"/>
      <c r="JI1331" s="49"/>
      <c r="JJ1331" s="49"/>
      <c r="JK1331" s="49"/>
      <c r="JL1331" s="49"/>
      <c r="JM1331" s="49"/>
    </row>
    <row r="1332" spans="2:273" ht="20.25" customHeight="1">
      <c r="B1332" s="117" t="s">
        <v>1309</v>
      </c>
      <c r="C1332" s="118">
        <v>20181</v>
      </c>
      <c r="D1332" s="108">
        <v>2018</v>
      </c>
      <c r="E1332" s="38" t="s">
        <v>1310</v>
      </c>
      <c r="F1332" s="141"/>
      <c r="G1332" s="353"/>
      <c r="H1332" s="3" t="s">
        <v>1311</v>
      </c>
      <c r="I1332" s="3"/>
      <c r="J1332" s="79">
        <v>19</v>
      </c>
      <c r="K1332" s="193">
        <v>100000</v>
      </c>
      <c r="L1332" s="3" t="s">
        <v>2680</v>
      </c>
      <c r="M1332" s="3" t="s">
        <v>39</v>
      </c>
      <c r="N1332" s="215">
        <v>9</v>
      </c>
      <c r="O1332" s="79">
        <v>2</v>
      </c>
      <c r="P1332" s="77">
        <v>51</v>
      </c>
      <c r="Q1332" s="4"/>
      <c r="R1332" s="3" t="s">
        <v>80</v>
      </c>
      <c r="S1332" s="13">
        <v>13</v>
      </c>
      <c r="T1332" s="13">
        <v>12</v>
      </c>
      <c r="U1332" s="6">
        <v>10</v>
      </c>
      <c r="V1332" s="7"/>
      <c r="W1332" s="7"/>
      <c r="X1332" s="7"/>
      <c r="Y1332" s="13">
        <v>8</v>
      </c>
      <c r="Z1332" s="13">
        <v>21</v>
      </c>
      <c r="AA1332" s="7"/>
      <c r="AB1332" s="7"/>
      <c r="AC1332" s="7"/>
      <c r="AD1332" s="7" t="s">
        <v>1312</v>
      </c>
      <c r="AR1332" s="7" t="s">
        <v>47</v>
      </c>
      <c r="AS1332" s="7" t="s">
        <v>53</v>
      </c>
    </row>
    <row r="1333" spans="2:273" ht="20.25" customHeight="1">
      <c r="B1333" s="116" t="s">
        <v>6853</v>
      </c>
      <c r="C1333" s="107">
        <v>20201</v>
      </c>
      <c r="D1333" s="109">
        <v>2020</v>
      </c>
      <c r="E1333" s="65" t="s">
        <v>1314</v>
      </c>
      <c r="F1333" s="140"/>
      <c r="G1333" s="354"/>
      <c r="H1333" s="57" t="s">
        <v>6854</v>
      </c>
      <c r="I1333" s="57" t="s">
        <v>53</v>
      </c>
      <c r="J1333" s="78">
        <v>21</v>
      </c>
      <c r="K1333" s="192">
        <v>272148</v>
      </c>
      <c r="L1333" s="57" t="s">
        <v>6855</v>
      </c>
      <c r="M1333" s="57" t="s">
        <v>39</v>
      </c>
      <c r="N1333" s="215">
        <v>9</v>
      </c>
      <c r="O1333" s="81">
        <v>2</v>
      </c>
      <c r="P1333" s="157">
        <v>51</v>
      </c>
      <c r="Q1333" s="57" t="s">
        <v>55</v>
      </c>
      <c r="R1333" s="57" t="s">
        <v>111</v>
      </c>
      <c r="S1333" s="48"/>
      <c r="T1333" s="48"/>
      <c r="U1333" s="48"/>
      <c r="V1333" s="48"/>
      <c r="W1333" s="48"/>
      <c r="X1333" s="48"/>
      <c r="Y1333" s="48"/>
      <c r="Z1333" s="48"/>
      <c r="AA1333" s="48"/>
      <c r="AB1333" s="48"/>
      <c r="AC1333" s="48"/>
      <c r="AD1333" s="48"/>
      <c r="AE1333" s="48"/>
      <c r="AF1333" s="48"/>
      <c r="AG1333" s="48"/>
      <c r="AH1333" s="48"/>
      <c r="AI1333" s="48"/>
      <c r="AJ1333" s="48"/>
      <c r="AK1333" s="48"/>
      <c r="AL1333" s="48"/>
      <c r="AM1333" s="48"/>
      <c r="AN1333" s="48"/>
      <c r="AO1333" s="48"/>
      <c r="AP1333" s="48"/>
      <c r="AQ1333" s="48"/>
      <c r="AR1333" s="48"/>
      <c r="AS1333" s="48"/>
      <c r="AT1333" s="48"/>
      <c r="AU1333" s="48"/>
      <c r="AV1333" s="48"/>
      <c r="AW1333" s="48"/>
      <c r="AX1333" s="48"/>
      <c r="AY1333" s="48"/>
      <c r="AZ1333" s="48"/>
      <c r="BA1333" s="48"/>
      <c r="BB1333" s="48"/>
      <c r="BC1333" s="48"/>
      <c r="BD1333" s="48"/>
      <c r="BE1333" s="48"/>
      <c r="BF1333" s="48"/>
      <c r="BG1333" s="48"/>
      <c r="BH1333" s="48"/>
      <c r="BI1333" s="48"/>
      <c r="BJ1333" s="48"/>
      <c r="BK1333" s="48"/>
      <c r="BL1333" s="48"/>
      <c r="BM1333" s="48"/>
      <c r="BN1333" s="48"/>
      <c r="BO1333" s="48"/>
      <c r="BP1333" s="48"/>
      <c r="BQ1333" s="48"/>
      <c r="BR1333" s="48"/>
      <c r="BS1333" s="48"/>
      <c r="BT1333" s="48"/>
      <c r="BU1333" s="48"/>
      <c r="BV1333" s="48"/>
      <c r="BW1333" s="48"/>
      <c r="BX1333" s="48"/>
      <c r="BY1333" s="48"/>
      <c r="BZ1333" s="48"/>
      <c r="CA1333" s="48"/>
      <c r="CB1333" s="48"/>
      <c r="CC1333" s="48"/>
      <c r="CD1333" s="48"/>
      <c r="CE1333" s="48"/>
      <c r="CF1333" s="48"/>
      <c r="CG1333" s="48"/>
      <c r="CH1333" s="48"/>
      <c r="CI1333" s="48"/>
      <c r="CJ1333" s="48"/>
      <c r="CK1333" s="48"/>
      <c r="CL1333" s="48"/>
      <c r="CM1333" s="48"/>
      <c r="CN1333" s="48"/>
      <c r="CO1333" s="48"/>
      <c r="CP1333" s="48"/>
      <c r="CQ1333" s="48"/>
      <c r="CR1333" s="48"/>
      <c r="CS1333" s="48"/>
      <c r="CT1333" s="48"/>
      <c r="CU1333" s="48"/>
      <c r="CV1333" s="48"/>
      <c r="CW1333" s="48"/>
      <c r="CX1333" s="48"/>
      <c r="CY1333" s="48"/>
      <c r="CZ1333" s="48"/>
      <c r="DA1333" s="48"/>
      <c r="DB1333" s="48"/>
      <c r="DC1333" s="48"/>
      <c r="DD1333" s="48"/>
      <c r="DE1333" s="48"/>
      <c r="DF1333" s="48"/>
      <c r="DG1333" s="48"/>
      <c r="DH1333" s="48"/>
      <c r="DI1333" s="48"/>
      <c r="DJ1333" s="48"/>
      <c r="DK1333" s="48"/>
      <c r="DL1333" s="48"/>
      <c r="DM1333" s="48"/>
      <c r="DN1333" s="48"/>
      <c r="DO1333" s="48"/>
      <c r="DP1333" s="48"/>
      <c r="DQ1333" s="48"/>
      <c r="DR1333" s="48"/>
      <c r="DS1333" s="48"/>
      <c r="DT1333" s="48"/>
      <c r="DU1333" s="48"/>
      <c r="DV1333" s="48"/>
      <c r="DW1333" s="48"/>
      <c r="DX1333" s="48"/>
      <c r="DY1333" s="48"/>
      <c r="DZ1333" s="48"/>
      <c r="EA1333" s="48"/>
      <c r="EB1333" s="48"/>
      <c r="EC1333" s="48"/>
      <c r="ED1333" s="48"/>
      <c r="EE1333" s="48"/>
      <c r="EF1333" s="48"/>
      <c r="EG1333" s="48"/>
      <c r="EH1333" s="48"/>
      <c r="EI1333" s="48"/>
      <c r="EJ1333" s="48"/>
      <c r="EK1333" s="48"/>
      <c r="EL1333" s="48"/>
      <c r="EM1333" s="48"/>
      <c r="EN1333" s="48"/>
      <c r="EO1333" s="48"/>
      <c r="EP1333" s="48"/>
      <c r="EQ1333" s="48"/>
      <c r="ER1333" s="48"/>
      <c r="ES1333" s="48"/>
      <c r="ET1333" s="48"/>
      <c r="EU1333" s="48"/>
      <c r="EV1333" s="48"/>
      <c r="EW1333" s="48"/>
      <c r="EX1333" s="48"/>
      <c r="EY1333" s="48"/>
      <c r="EZ1333" s="48"/>
      <c r="FA1333" s="48"/>
      <c r="FB1333" s="48"/>
      <c r="FC1333" s="48"/>
      <c r="FD1333" s="48"/>
      <c r="FE1333" s="48"/>
      <c r="FF1333" s="48"/>
      <c r="FG1333" s="48"/>
      <c r="FH1333" s="48"/>
      <c r="FI1333" s="48"/>
      <c r="FJ1333" s="48"/>
      <c r="FK1333" s="48"/>
      <c r="FL1333" s="48"/>
      <c r="FM1333" s="48"/>
      <c r="FN1333" s="48"/>
      <c r="FO1333" s="48"/>
      <c r="FP1333" s="48"/>
      <c r="FQ1333" s="48"/>
      <c r="FR1333" s="48"/>
      <c r="FS1333" s="48"/>
      <c r="FT1333" s="48"/>
      <c r="FU1333" s="48"/>
      <c r="FV1333" s="48"/>
      <c r="FW1333" s="48"/>
      <c r="FX1333" s="48"/>
      <c r="FY1333" s="48"/>
      <c r="FZ1333" s="48"/>
      <c r="GA1333" s="48"/>
      <c r="GB1333" s="48"/>
      <c r="GC1333" s="48"/>
      <c r="GD1333" s="48"/>
      <c r="GE1333" s="48"/>
      <c r="GF1333" s="48"/>
      <c r="GG1333" s="48"/>
      <c r="GH1333" s="48"/>
      <c r="GI1333" s="48"/>
      <c r="GJ1333" s="48"/>
      <c r="GK1333" s="48"/>
      <c r="GL1333" s="48"/>
      <c r="GM1333" s="48"/>
      <c r="GN1333" s="48"/>
      <c r="GO1333" s="48"/>
      <c r="GP1333" s="48"/>
      <c r="GQ1333" s="48"/>
      <c r="GR1333" s="48"/>
      <c r="GS1333" s="48"/>
      <c r="GT1333" s="48"/>
      <c r="GU1333" s="48"/>
      <c r="GV1333" s="48"/>
      <c r="GW1333" s="48"/>
      <c r="GX1333" s="48"/>
      <c r="GY1333" s="48"/>
      <c r="GZ1333" s="48"/>
      <c r="HA1333" s="48"/>
      <c r="HB1333" s="48"/>
      <c r="HC1333" s="48"/>
      <c r="HD1333" s="48"/>
      <c r="HE1333" s="48"/>
      <c r="HF1333" s="48"/>
      <c r="HG1333" s="48"/>
      <c r="HH1333" s="48"/>
      <c r="HI1333" s="48"/>
      <c r="HJ1333" s="48"/>
      <c r="HK1333" s="48"/>
      <c r="HL1333" s="48"/>
      <c r="HM1333" s="48"/>
      <c r="HN1333" s="48"/>
      <c r="HO1333" s="48"/>
      <c r="HP1333" s="48"/>
      <c r="HQ1333" s="48"/>
      <c r="HR1333" s="48"/>
      <c r="HS1333" s="48"/>
      <c r="HT1333" s="48"/>
      <c r="HU1333" s="48"/>
      <c r="HV1333" s="48"/>
      <c r="HW1333" s="48"/>
      <c r="HX1333" s="48"/>
      <c r="HY1333" s="48"/>
      <c r="HZ1333" s="48"/>
      <c r="IA1333" s="48"/>
      <c r="IB1333" s="48"/>
      <c r="IC1333" s="48"/>
      <c r="ID1333" s="48"/>
      <c r="IE1333" s="48"/>
      <c r="IF1333" s="48"/>
      <c r="IG1333" s="48"/>
      <c r="IH1333" s="48"/>
      <c r="II1333" s="48"/>
      <c r="IJ1333" s="48"/>
      <c r="IK1333" s="48"/>
      <c r="IL1333" s="48"/>
      <c r="IM1333" s="48"/>
      <c r="IN1333" s="48"/>
      <c r="IO1333" s="48"/>
      <c r="IP1333" s="48"/>
      <c r="IQ1333" s="48"/>
      <c r="IR1333" s="48"/>
      <c r="IS1333" s="48"/>
      <c r="IT1333" s="48"/>
      <c r="IU1333" s="48"/>
      <c r="IV1333" s="48"/>
      <c r="IW1333" s="48"/>
      <c r="IX1333" s="48"/>
      <c r="IY1333" s="48"/>
      <c r="IZ1333" s="48"/>
      <c r="JA1333" s="48"/>
      <c r="JB1333" s="49"/>
      <c r="JC1333" s="49"/>
      <c r="JD1333" s="49"/>
      <c r="JE1333" s="49"/>
      <c r="JF1333" s="49"/>
      <c r="JG1333" s="49"/>
      <c r="JH1333" s="49"/>
      <c r="JI1333" s="49"/>
      <c r="JJ1333" s="49"/>
      <c r="JK1333" s="49"/>
      <c r="JL1333" s="49"/>
      <c r="JM1333" s="49"/>
    </row>
    <row r="1334" spans="2:273" ht="20.25" customHeight="1">
      <c r="B1334" s="116" t="s">
        <v>4007</v>
      </c>
      <c r="C1334" s="107">
        <v>20192</v>
      </c>
      <c r="D1334" s="108">
        <v>2019</v>
      </c>
      <c r="E1334" s="38" t="s">
        <v>1314</v>
      </c>
      <c r="F1334" s="141"/>
      <c r="G1334" s="353"/>
      <c r="H1334" s="3" t="s">
        <v>4008</v>
      </c>
      <c r="I1334" s="3" t="s">
        <v>37</v>
      </c>
      <c r="J1334" s="79">
        <v>36</v>
      </c>
      <c r="K1334" s="193">
        <v>2500000</v>
      </c>
      <c r="L1334" s="3" t="s">
        <v>4009</v>
      </c>
      <c r="M1334" s="3" t="s">
        <v>39</v>
      </c>
      <c r="N1334" s="215">
        <v>9</v>
      </c>
      <c r="O1334" s="77">
        <v>2</v>
      </c>
      <c r="P1334" s="77">
        <v>51</v>
      </c>
      <c r="Q1334" s="3" t="s">
        <v>263</v>
      </c>
      <c r="R1334" s="3" t="s">
        <v>193</v>
      </c>
      <c r="S1334" s="6"/>
      <c r="T1334" s="6"/>
      <c r="Y1334" s="6"/>
      <c r="Z1334" s="6"/>
      <c r="AF1334" s="37"/>
      <c r="AG1334" s="37"/>
      <c r="AH1334" s="37"/>
      <c r="AI1334" s="37"/>
      <c r="AJ1334" s="37"/>
      <c r="AK1334" s="37"/>
      <c r="AL1334" s="37"/>
      <c r="AM1334" s="37"/>
      <c r="AN1334" s="37"/>
      <c r="AO1334" s="37"/>
      <c r="AP1334" s="37"/>
      <c r="AQ1334" s="37"/>
      <c r="AR1334" s="37"/>
      <c r="AS1334" s="37"/>
      <c r="AT1334" s="37"/>
      <c r="AU1334" s="37"/>
      <c r="AV1334" s="37"/>
      <c r="AW1334" s="37"/>
      <c r="AX1334" s="37"/>
      <c r="AY1334" s="37"/>
      <c r="AZ1334" s="37"/>
      <c r="BA1334" s="37"/>
      <c r="BB1334" s="37"/>
      <c r="BC1334" s="37"/>
      <c r="BD1334" s="37"/>
      <c r="BE1334" s="37"/>
      <c r="BF1334" s="37"/>
      <c r="BG1334" s="37"/>
      <c r="BH1334" s="37"/>
      <c r="BI1334" s="37"/>
      <c r="BJ1334" s="37"/>
      <c r="BK1334" s="37"/>
      <c r="BL1334" s="37"/>
      <c r="BM1334" s="37"/>
      <c r="BN1334" s="37"/>
      <c r="BO1334" s="37"/>
      <c r="BP1334" s="37"/>
      <c r="BQ1334" s="37"/>
      <c r="BR1334" s="37"/>
      <c r="BS1334" s="37"/>
      <c r="BT1334" s="37"/>
      <c r="BU1334" s="37"/>
      <c r="BV1334" s="37"/>
      <c r="BW1334" s="37"/>
      <c r="BX1334" s="37"/>
      <c r="BY1334" s="37"/>
      <c r="BZ1334" s="37"/>
      <c r="CA1334" s="37"/>
      <c r="CB1334" s="37"/>
      <c r="CC1334" s="37"/>
      <c r="CD1334" s="37"/>
      <c r="CE1334" s="37"/>
      <c r="CF1334" s="37"/>
      <c r="CG1334" s="37"/>
      <c r="CH1334" s="37"/>
      <c r="CI1334" s="37"/>
      <c r="CJ1334" s="37"/>
      <c r="CK1334" s="37"/>
      <c r="CL1334" s="37"/>
      <c r="CM1334" s="37"/>
      <c r="CN1334" s="37"/>
      <c r="CO1334" s="37"/>
      <c r="CP1334" s="37"/>
      <c r="CQ1334" s="37"/>
      <c r="CR1334" s="37"/>
      <c r="CS1334" s="37"/>
      <c r="CT1334" s="37"/>
      <c r="CU1334" s="37"/>
      <c r="CV1334" s="37"/>
      <c r="CW1334" s="37"/>
      <c r="CX1334" s="37"/>
      <c r="CY1334" s="37"/>
      <c r="CZ1334" s="37"/>
      <c r="DA1334" s="37"/>
      <c r="DB1334" s="37"/>
      <c r="DC1334" s="37"/>
      <c r="DD1334" s="37"/>
      <c r="DE1334" s="37"/>
      <c r="DF1334" s="37"/>
      <c r="DG1334" s="37"/>
      <c r="DH1334" s="37"/>
      <c r="DI1334" s="37"/>
      <c r="DJ1334" s="37"/>
      <c r="DK1334" s="37"/>
      <c r="DL1334" s="37"/>
      <c r="DM1334" s="37"/>
      <c r="DN1334" s="37"/>
      <c r="DO1334" s="37"/>
      <c r="DP1334" s="37"/>
      <c r="DQ1334" s="37"/>
      <c r="DR1334" s="37"/>
      <c r="DS1334" s="37"/>
      <c r="DT1334" s="37"/>
      <c r="DU1334" s="37"/>
      <c r="DV1334" s="37"/>
      <c r="DW1334" s="37"/>
      <c r="DX1334" s="37"/>
      <c r="DY1334" s="37"/>
      <c r="DZ1334" s="37"/>
      <c r="EA1334" s="37"/>
      <c r="EB1334" s="37"/>
      <c r="EC1334" s="37"/>
      <c r="ED1334" s="37"/>
      <c r="EE1334" s="37"/>
      <c r="EF1334" s="37"/>
      <c r="EG1334" s="37"/>
      <c r="EH1334" s="37"/>
      <c r="EI1334" s="37"/>
      <c r="EJ1334" s="37"/>
      <c r="EK1334" s="37"/>
      <c r="EL1334" s="37"/>
      <c r="EM1334" s="37"/>
      <c r="EN1334" s="37"/>
      <c r="EO1334" s="37"/>
      <c r="EP1334" s="37"/>
      <c r="EQ1334" s="37"/>
      <c r="ER1334" s="37"/>
      <c r="ES1334" s="37"/>
      <c r="ET1334" s="37"/>
      <c r="EU1334" s="37"/>
      <c r="EV1334" s="37"/>
      <c r="EW1334" s="37"/>
      <c r="EX1334" s="37"/>
      <c r="EY1334" s="37"/>
      <c r="EZ1334" s="37"/>
      <c r="FA1334" s="37"/>
      <c r="FB1334" s="37"/>
      <c r="FC1334" s="37"/>
      <c r="FD1334" s="37"/>
      <c r="FE1334" s="37"/>
      <c r="FF1334" s="37"/>
      <c r="FG1334" s="37"/>
      <c r="FH1334" s="37"/>
      <c r="FI1334" s="37"/>
      <c r="FJ1334" s="37"/>
      <c r="FK1334" s="37"/>
      <c r="FL1334" s="37"/>
      <c r="FM1334" s="37"/>
      <c r="FN1334" s="37"/>
      <c r="FO1334" s="37"/>
      <c r="FP1334" s="37"/>
      <c r="FQ1334" s="37"/>
      <c r="FR1334" s="37"/>
      <c r="FS1334" s="37"/>
      <c r="FT1334" s="37"/>
      <c r="FU1334" s="37"/>
      <c r="FV1334" s="37"/>
      <c r="FW1334" s="37"/>
      <c r="FX1334" s="37"/>
      <c r="FY1334" s="37"/>
      <c r="FZ1334" s="37"/>
      <c r="GA1334" s="37"/>
      <c r="GB1334" s="37"/>
      <c r="GC1334" s="37"/>
      <c r="GD1334" s="37"/>
      <c r="GE1334" s="37"/>
      <c r="GF1334" s="37"/>
      <c r="GG1334" s="37"/>
      <c r="GH1334" s="37"/>
      <c r="GI1334" s="37"/>
      <c r="GJ1334" s="37"/>
      <c r="GK1334" s="37"/>
      <c r="GL1334" s="37"/>
      <c r="GM1334" s="37"/>
      <c r="GN1334" s="37"/>
      <c r="GO1334" s="37"/>
      <c r="GP1334" s="37"/>
      <c r="GQ1334" s="37"/>
      <c r="GR1334" s="37"/>
      <c r="GS1334" s="37"/>
      <c r="GT1334" s="37"/>
      <c r="GU1334" s="37"/>
      <c r="GV1334" s="37"/>
      <c r="GW1334" s="37"/>
      <c r="GX1334" s="37"/>
      <c r="GY1334" s="37"/>
      <c r="GZ1334" s="37"/>
      <c r="HA1334" s="37"/>
      <c r="HB1334" s="37"/>
      <c r="HC1334" s="37"/>
      <c r="HD1334" s="37"/>
      <c r="HE1334" s="37"/>
      <c r="HF1334" s="37"/>
      <c r="HG1334" s="37"/>
      <c r="HH1334" s="37"/>
      <c r="HI1334" s="37"/>
      <c r="HJ1334" s="37"/>
      <c r="HK1334" s="37"/>
      <c r="HL1334" s="37"/>
      <c r="HM1334" s="37"/>
      <c r="HN1334" s="37"/>
      <c r="HO1334" s="37"/>
      <c r="HP1334" s="37"/>
      <c r="HQ1334" s="37"/>
      <c r="HR1334" s="37"/>
      <c r="HS1334" s="37"/>
      <c r="HT1334" s="37"/>
      <c r="HU1334" s="37"/>
      <c r="HV1334" s="37"/>
      <c r="HW1334" s="37"/>
      <c r="HX1334" s="37"/>
      <c r="HY1334" s="37"/>
      <c r="HZ1334" s="37"/>
      <c r="IA1334" s="37"/>
      <c r="IB1334" s="37"/>
      <c r="IC1334" s="37"/>
      <c r="ID1334" s="37"/>
      <c r="IE1334" s="37"/>
      <c r="IF1334" s="37"/>
      <c r="IG1334" s="37"/>
      <c r="IH1334" s="37"/>
      <c r="II1334" s="37"/>
      <c r="IJ1334" s="37"/>
      <c r="IK1334" s="37"/>
      <c r="IL1334" s="37"/>
      <c r="IM1334" s="37"/>
      <c r="IN1334" s="37"/>
      <c r="IO1334" s="37"/>
      <c r="IP1334" s="37"/>
      <c r="IQ1334" s="37"/>
      <c r="IR1334" s="37"/>
      <c r="IS1334" s="37"/>
      <c r="IT1334" s="37"/>
      <c r="IU1334" s="37"/>
      <c r="IV1334" s="37"/>
      <c r="IW1334" s="37"/>
      <c r="IX1334" s="37"/>
      <c r="IY1334" s="37"/>
      <c r="IZ1334" s="37"/>
      <c r="JA1334" s="37"/>
      <c r="JB1334" s="37"/>
      <c r="JC1334" s="37"/>
      <c r="JD1334" s="37"/>
      <c r="JE1334" s="37"/>
      <c r="JF1334" s="37"/>
      <c r="JG1334" s="37"/>
      <c r="JH1334" s="37"/>
      <c r="JI1334" s="37"/>
      <c r="JJ1334" s="37"/>
      <c r="JK1334" s="37"/>
      <c r="JL1334" s="37"/>
      <c r="JM1334" s="37"/>
    </row>
    <row r="1335" spans="2:273" ht="20.25" customHeight="1">
      <c r="B1335" s="111" t="s">
        <v>4010</v>
      </c>
      <c r="C1335" s="112">
        <v>20193</v>
      </c>
      <c r="D1335" s="108">
        <v>2019</v>
      </c>
      <c r="E1335" s="35" t="s">
        <v>1314</v>
      </c>
      <c r="F1335" s="142"/>
      <c r="G1335" s="353"/>
      <c r="H1335" s="36" t="s">
        <v>4011</v>
      </c>
      <c r="I1335" s="4" t="s">
        <v>29</v>
      </c>
      <c r="J1335" s="79">
        <v>59</v>
      </c>
      <c r="K1335" s="191">
        <v>6097712</v>
      </c>
      <c r="L1335" s="4" t="s">
        <v>1316</v>
      </c>
      <c r="M1335" s="4" t="s">
        <v>39</v>
      </c>
      <c r="N1335" s="215">
        <v>9</v>
      </c>
      <c r="O1335" s="77">
        <v>2</v>
      </c>
      <c r="P1335" s="77">
        <v>51</v>
      </c>
      <c r="Q1335" s="36" t="s">
        <v>55</v>
      </c>
      <c r="R1335" s="4" t="s">
        <v>92</v>
      </c>
      <c r="S1335" s="37"/>
      <c r="T1335" s="37"/>
      <c r="U1335" s="37"/>
      <c r="V1335" s="37"/>
      <c r="W1335" s="37"/>
      <c r="X1335" s="37"/>
      <c r="Y1335" s="37"/>
      <c r="Z1335" s="37"/>
      <c r="AA1335" s="37"/>
      <c r="AB1335" s="37"/>
      <c r="AC1335" s="37"/>
      <c r="AD1335" s="37"/>
      <c r="AE1335" s="37"/>
      <c r="AR1335" s="7" t="s">
        <v>32</v>
      </c>
      <c r="AS1335" s="7" t="s">
        <v>53</v>
      </c>
    </row>
    <row r="1336" spans="2:273" ht="20.25" customHeight="1">
      <c r="B1336" s="111" t="s">
        <v>1313</v>
      </c>
      <c r="C1336" s="112">
        <v>20182</v>
      </c>
      <c r="D1336" s="108">
        <v>2018</v>
      </c>
      <c r="E1336" s="35" t="s">
        <v>1314</v>
      </c>
      <c r="F1336" s="142"/>
      <c r="G1336" s="353"/>
      <c r="H1336" s="36" t="s">
        <v>1315</v>
      </c>
      <c r="I1336" s="4" t="s">
        <v>37</v>
      </c>
      <c r="J1336" s="79">
        <v>44</v>
      </c>
      <c r="K1336" s="191">
        <v>8599409</v>
      </c>
      <c r="L1336" s="4" t="s">
        <v>1316</v>
      </c>
      <c r="M1336" s="4" t="s">
        <v>39</v>
      </c>
      <c r="N1336" s="215">
        <v>9</v>
      </c>
      <c r="O1336" s="77">
        <v>2</v>
      </c>
      <c r="P1336" s="77">
        <v>51</v>
      </c>
      <c r="Q1336" s="36" t="s">
        <v>47</v>
      </c>
      <c r="R1336" s="4" t="s">
        <v>1166</v>
      </c>
      <c r="S1336" s="37"/>
      <c r="T1336" s="37"/>
      <c r="U1336" s="37"/>
      <c r="V1336" s="37"/>
      <c r="W1336" s="37"/>
      <c r="X1336" s="37"/>
      <c r="Y1336" s="37"/>
      <c r="Z1336" s="37"/>
      <c r="AA1336" s="37"/>
      <c r="AB1336" s="37"/>
      <c r="AC1336" s="37"/>
      <c r="AD1336" s="37"/>
      <c r="AE1336" s="37"/>
    </row>
    <row r="1337" spans="2:273" ht="20.25" customHeight="1">
      <c r="B1337" s="117" t="s">
        <v>1317</v>
      </c>
      <c r="C1337" s="118">
        <v>20181</v>
      </c>
      <c r="D1337" s="108">
        <v>2018</v>
      </c>
      <c r="E1337" s="38" t="s">
        <v>1318</v>
      </c>
      <c r="F1337" s="141"/>
      <c r="G1337" s="353"/>
      <c r="H1337" s="3" t="s">
        <v>1319</v>
      </c>
      <c r="I1337" s="3"/>
      <c r="J1337" s="79">
        <v>36</v>
      </c>
      <c r="K1337" s="193">
        <v>100000</v>
      </c>
      <c r="L1337" s="3" t="s">
        <v>2681</v>
      </c>
      <c r="M1337" s="3" t="s">
        <v>59</v>
      </c>
      <c r="N1337" s="215">
        <v>4</v>
      </c>
      <c r="O1337" s="79">
        <v>6</v>
      </c>
      <c r="P1337" s="77">
        <v>6</v>
      </c>
      <c r="Q1337" s="4"/>
      <c r="R1337" s="3" t="s">
        <v>80</v>
      </c>
      <c r="S1337" s="13">
        <v>12</v>
      </c>
      <c r="U1337" s="7"/>
      <c r="V1337" s="7"/>
      <c r="W1337" s="7"/>
      <c r="X1337" s="7"/>
      <c r="Y1337" s="13">
        <v>21</v>
      </c>
      <c r="AA1337" s="7"/>
      <c r="AB1337" s="7"/>
      <c r="AC1337" s="7"/>
      <c r="AD1337" s="7" t="s">
        <v>1312</v>
      </c>
    </row>
    <row r="1338" spans="2:273" ht="20.25" customHeight="1">
      <c r="B1338" s="117" t="s">
        <v>1320</v>
      </c>
      <c r="C1338" s="118">
        <v>20181</v>
      </c>
      <c r="D1338" s="108">
        <v>2018</v>
      </c>
      <c r="E1338" s="38" t="s">
        <v>1321</v>
      </c>
      <c r="F1338" s="141"/>
      <c r="G1338" s="353"/>
      <c r="H1338" s="3" t="s">
        <v>1322</v>
      </c>
      <c r="I1338" s="3"/>
      <c r="J1338" s="79">
        <v>14</v>
      </c>
      <c r="K1338" s="193">
        <v>197720</v>
      </c>
      <c r="L1338" s="3" t="s">
        <v>2682</v>
      </c>
      <c r="M1338" s="3" t="s">
        <v>203</v>
      </c>
      <c r="N1338" s="215">
        <v>1</v>
      </c>
      <c r="O1338" s="79">
        <v>3</v>
      </c>
      <c r="P1338" s="77">
        <v>8</v>
      </c>
      <c r="Q1338" s="4"/>
      <c r="R1338" s="3" t="s">
        <v>381</v>
      </c>
      <c r="S1338" s="13">
        <v>14</v>
      </c>
      <c r="U1338" s="7"/>
      <c r="V1338" s="7"/>
      <c r="W1338" s="7"/>
      <c r="X1338" s="7"/>
      <c r="Y1338" s="13">
        <v>12</v>
      </c>
      <c r="AA1338" s="7"/>
      <c r="AB1338" s="7"/>
      <c r="AC1338" s="7"/>
      <c r="AD1338" s="7"/>
      <c r="AF1338" s="37"/>
      <c r="AG1338" s="37"/>
      <c r="AH1338" s="37"/>
      <c r="AI1338" s="37"/>
      <c r="AJ1338" s="37"/>
      <c r="AK1338" s="37"/>
      <c r="AL1338" s="37"/>
      <c r="AM1338" s="37"/>
      <c r="AN1338" s="37"/>
      <c r="AO1338" s="37"/>
      <c r="AP1338" s="37"/>
      <c r="AQ1338" s="37"/>
      <c r="AR1338" s="37"/>
      <c r="AS1338" s="37"/>
      <c r="AT1338" s="37"/>
      <c r="AU1338" s="37"/>
      <c r="AV1338" s="37"/>
      <c r="AW1338" s="37"/>
      <c r="AX1338" s="37"/>
      <c r="AY1338" s="37"/>
      <c r="AZ1338" s="37"/>
      <c r="BA1338" s="37"/>
      <c r="BB1338" s="37"/>
      <c r="BC1338" s="37"/>
      <c r="BD1338" s="37"/>
      <c r="BE1338" s="37"/>
      <c r="BF1338" s="37"/>
      <c r="BG1338" s="37"/>
      <c r="BH1338" s="37"/>
      <c r="BI1338" s="37"/>
      <c r="BJ1338" s="37"/>
      <c r="BK1338" s="37"/>
      <c r="BL1338" s="37"/>
      <c r="BM1338" s="37"/>
      <c r="BN1338" s="37"/>
      <c r="BO1338" s="37"/>
      <c r="BP1338" s="37"/>
      <c r="BQ1338" s="37"/>
      <c r="BR1338" s="37"/>
      <c r="BS1338" s="37"/>
      <c r="BT1338" s="37"/>
      <c r="BU1338" s="37"/>
      <c r="BV1338" s="37"/>
      <c r="BW1338" s="37"/>
      <c r="BX1338" s="37"/>
      <c r="BY1338" s="37"/>
      <c r="BZ1338" s="37"/>
      <c r="CA1338" s="37"/>
      <c r="CB1338" s="37"/>
      <c r="CC1338" s="37"/>
      <c r="CD1338" s="37"/>
      <c r="CE1338" s="37"/>
      <c r="CF1338" s="37"/>
      <c r="CG1338" s="37"/>
      <c r="CH1338" s="37"/>
      <c r="CI1338" s="37"/>
      <c r="CJ1338" s="37"/>
      <c r="CK1338" s="37"/>
      <c r="CL1338" s="37"/>
      <c r="CM1338" s="37"/>
      <c r="CN1338" s="37"/>
      <c r="CO1338" s="37"/>
      <c r="CP1338" s="37"/>
      <c r="CQ1338" s="37"/>
      <c r="CR1338" s="37"/>
      <c r="CS1338" s="37"/>
      <c r="CT1338" s="37"/>
      <c r="CU1338" s="37"/>
      <c r="CV1338" s="37"/>
      <c r="CW1338" s="37"/>
      <c r="CX1338" s="37"/>
      <c r="CY1338" s="37"/>
      <c r="CZ1338" s="37"/>
      <c r="DA1338" s="37"/>
      <c r="DB1338" s="37"/>
      <c r="DC1338" s="37"/>
      <c r="DD1338" s="37"/>
      <c r="DE1338" s="37"/>
      <c r="DF1338" s="37"/>
      <c r="DG1338" s="37"/>
      <c r="DH1338" s="37"/>
      <c r="DI1338" s="37"/>
      <c r="DJ1338" s="37"/>
      <c r="DK1338" s="37"/>
      <c r="DL1338" s="37"/>
      <c r="DM1338" s="37"/>
      <c r="DN1338" s="37"/>
      <c r="DO1338" s="37"/>
      <c r="DP1338" s="37"/>
      <c r="DQ1338" s="37"/>
      <c r="DR1338" s="37"/>
      <c r="DS1338" s="37"/>
      <c r="DT1338" s="37"/>
      <c r="DU1338" s="37"/>
      <c r="DV1338" s="37"/>
      <c r="DW1338" s="37"/>
      <c r="DX1338" s="37"/>
      <c r="DY1338" s="37"/>
      <c r="DZ1338" s="37"/>
      <c r="EA1338" s="37"/>
      <c r="EB1338" s="37"/>
      <c r="EC1338" s="37"/>
      <c r="ED1338" s="37"/>
      <c r="EE1338" s="37"/>
      <c r="EF1338" s="37"/>
      <c r="EG1338" s="37"/>
      <c r="EH1338" s="37"/>
      <c r="EI1338" s="37"/>
      <c r="EJ1338" s="37"/>
      <c r="EK1338" s="37"/>
      <c r="EL1338" s="37"/>
      <c r="EM1338" s="37"/>
      <c r="EN1338" s="37"/>
      <c r="EO1338" s="37"/>
      <c r="EP1338" s="37"/>
      <c r="EQ1338" s="37"/>
      <c r="ER1338" s="37"/>
      <c r="ES1338" s="37"/>
      <c r="ET1338" s="37"/>
      <c r="EU1338" s="37"/>
      <c r="EV1338" s="37"/>
      <c r="EW1338" s="37"/>
      <c r="EX1338" s="37"/>
      <c r="EY1338" s="37"/>
      <c r="EZ1338" s="37"/>
      <c r="FA1338" s="37"/>
      <c r="FB1338" s="37"/>
      <c r="FC1338" s="37"/>
      <c r="FD1338" s="37"/>
      <c r="FE1338" s="37"/>
      <c r="FF1338" s="37"/>
      <c r="FG1338" s="37"/>
      <c r="FH1338" s="37"/>
      <c r="FI1338" s="37"/>
      <c r="FJ1338" s="37"/>
      <c r="FK1338" s="37"/>
      <c r="FL1338" s="37"/>
      <c r="FM1338" s="37"/>
      <c r="FN1338" s="37"/>
      <c r="FO1338" s="37"/>
      <c r="FP1338" s="37"/>
      <c r="FQ1338" s="37"/>
      <c r="FR1338" s="37"/>
      <c r="FS1338" s="37"/>
      <c r="FT1338" s="37"/>
      <c r="FU1338" s="37"/>
      <c r="FV1338" s="37"/>
      <c r="FW1338" s="37"/>
      <c r="FX1338" s="37"/>
      <c r="FY1338" s="37"/>
      <c r="FZ1338" s="37"/>
      <c r="GA1338" s="37"/>
      <c r="GB1338" s="37"/>
      <c r="GC1338" s="37"/>
      <c r="GD1338" s="37"/>
      <c r="GE1338" s="37"/>
      <c r="GF1338" s="37"/>
      <c r="GG1338" s="37"/>
      <c r="GH1338" s="37"/>
      <c r="GI1338" s="37"/>
      <c r="GJ1338" s="37"/>
      <c r="GK1338" s="37"/>
      <c r="GL1338" s="37"/>
      <c r="GM1338" s="37"/>
      <c r="GN1338" s="37"/>
      <c r="GO1338" s="37"/>
      <c r="GP1338" s="37"/>
      <c r="GQ1338" s="37"/>
      <c r="GR1338" s="37"/>
      <c r="GS1338" s="37"/>
      <c r="GT1338" s="37"/>
      <c r="GU1338" s="37"/>
      <c r="GV1338" s="37"/>
      <c r="GW1338" s="37"/>
      <c r="GX1338" s="37"/>
      <c r="GY1338" s="37"/>
      <c r="GZ1338" s="37"/>
      <c r="HA1338" s="37"/>
      <c r="HB1338" s="37"/>
      <c r="HC1338" s="37"/>
      <c r="HD1338" s="37"/>
      <c r="HE1338" s="37"/>
      <c r="HF1338" s="37"/>
      <c r="HG1338" s="37"/>
      <c r="HH1338" s="37"/>
      <c r="HI1338" s="37"/>
      <c r="HJ1338" s="37"/>
      <c r="HK1338" s="37"/>
      <c r="HL1338" s="37"/>
      <c r="HM1338" s="37"/>
      <c r="HN1338" s="37"/>
      <c r="HO1338" s="37"/>
      <c r="HP1338" s="37"/>
      <c r="HQ1338" s="37"/>
      <c r="HR1338" s="37"/>
      <c r="HS1338" s="37"/>
      <c r="HT1338" s="37"/>
      <c r="HU1338" s="37"/>
      <c r="HV1338" s="37"/>
      <c r="HW1338" s="37"/>
      <c r="HX1338" s="37"/>
      <c r="HY1338" s="37"/>
      <c r="HZ1338" s="37"/>
      <c r="IA1338" s="37"/>
      <c r="IB1338" s="37"/>
      <c r="IC1338" s="37"/>
      <c r="ID1338" s="37"/>
      <c r="IE1338" s="37"/>
      <c r="IF1338" s="37"/>
      <c r="IG1338" s="37"/>
      <c r="IH1338" s="37"/>
      <c r="II1338" s="37"/>
      <c r="IJ1338" s="37"/>
      <c r="IK1338" s="37"/>
      <c r="IL1338" s="37"/>
      <c r="IM1338" s="37"/>
      <c r="IN1338" s="37"/>
      <c r="IO1338" s="37"/>
      <c r="IP1338" s="37"/>
      <c r="IQ1338" s="37"/>
      <c r="IR1338" s="37"/>
      <c r="IS1338" s="37"/>
      <c r="IT1338" s="37"/>
      <c r="IU1338" s="37"/>
      <c r="IV1338" s="37"/>
      <c r="IW1338" s="37"/>
      <c r="IX1338" s="37"/>
      <c r="IY1338" s="37"/>
      <c r="IZ1338" s="37"/>
      <c r="JA1338" s="37"/>
      <c r="JB1338" s="37"/>
      <c r="JC1338" s="37"/>
      <c r="JD1338" s="37"/>
      <c r="JE1338" s="37"/>
      <c r="JF1338" s="37"/>
      <c r="JG1338" s="37"/>
      <c r="JH1338" s="37"/>
      <c r="JI1338" s="37"/>
      <c r="JJ1338" s="37"/>
      <c r="JK1338" s="37"/>
      <c r="JL1338" s="37"/>
      <c r="JM1338" s="37"/>
    </row>
    <row r="1339" spans="2:273" ht="20.25" customHeight="1">
      <c r="B1339" s="116" t="s">
        <v>6856</v>
      </c>
      <c r="C1339" s="107">
        <v>20201</v>
      </c>
      <c r="D1339" s="109">
        <v>2020</v>
      </c>
      <c r="E1339" s="65" t="s">
        <v>6857</v>
      </c>
      <c r="F1339" s="140"/>
      <c r="G1339" s="354"/>
      <c r="H1339" s="57" t="s">
        <v>6858</v>
      </c>
      <c r="I1339" s="57" t="s">
        <v>53</v>
      </c>
      <c r="J1339" s="78">
        <v>55</v>
      </c>
      <c r="K1339" s="192">
        <v>10277008</v>
      </c>
      <c r="L1339" s="57" t="s">
        <v>6859</v>
      </c>
      <c r="M1339" s="57" t="s">
        <v>39</v>
      </c>
      <c r="N1339" s="215">
        <v>9</v>
      </c>
      <c r="O1339" s="78">
        <v>2</v>
      </c>
      <c r="P1339" s="78">
        <v>8</v>
      </c>
      <c r="Q1339" s="57" t="s">
        <v>161</v>
      </c>
      <c r="R1339" s="57" t="s">
        <v>52</v>
      </c>
      <c r="S1339" s="48"/>
      <c r="T1339" s="48"/>
      <c r="U1339" s="48"/>
      <c r="V1339" s="48"/>
      <c r="W1339" s="48"/>
      <c r="X1339" s="48"/>
      <c r="Y1339" s="48"/>
      <c r="Z1339" s="48"/>
      <c r="AA1339" s="48"/>
      <c r="AB1339" s="48"/>
      <c r="AC1339" s="48"/>
      <c r="AD1339" s="48"/>
      <c r="AE1339" s="48"/>
      <c r="AF1339" s="48"/>
      <c r="AG1339" s="48"/>
      <c r="AH1339" s="48"/>
      <c r="AI1339" s="48"/>
      <c r="AJ1339" s="48"/>
      <c r="AK1339" s="48"/>
      <c r="AL1339" s="48"/>
      <c r="AM1339" s="48"/>
      <c r="AN1339" s="48"/>
      <c r="AO1339" s="48"/>
      <c r="AP1339" s="48"/>
      <c r="AQ1339" s="48"/>
      <c r="AR1339" s="48"/>
      <c r="AS1339" s="48"/>
      <c r="AT1339" s="48"/>
      <c r="AU1339" s="48"/>
      <c r="AV1339" s="48"/>
      <c r="AW1339" s="48"/>
      <c r="AX1339" s="48"/>
      <c r="AY1339" s="48"/>
      <c r="AZ1339" s="48"/>
      <c r="BA1339" s="48"/>
      <c r="BB1339" s="48"/>
      <c r="BC1339" s="48"/>
      <c r="BD1339" s="48"/>
      <c r="BE1339" s="48"/>
      <c r="BF1339" s="48"/>
      <c r="BG1339" s="48"/>
      <c r="BH1339" s="48"/>
      <c r="BI1339" s="48"/>
      <c r="BJ1339" s="48"/>
      <c r="BK1339" s="48"/>
      <c r="BL1339" s="48"/>
      <c r="BM1339" s="48"/>
      <c r="BN1339" s="48"/>
      <c r="BO1339" s="48"/>
      <c r="BP1339" s="48"/>
      <c r="BQ1339" s="48"/>
      <c r="BR1339" s="48"/>
      <c r="BS1339" s="48"/>
      <c r="BT1339" s="48"/>
      <c r="BU1339" s="48"/>
      <c r="BV1339" s="48"/>
      <c r="BW1339" s="48"/>
      <c r="BX1339" s="48"/>
      <c r="BY1339" s="48"/>
      <c r="BZ1339" s="48"/>
      <c r="CA1339" s="48"/>
      <c r="CB1339" s="48"/>
      <c r="CC1339" s="48"/>
      <c r="CD1339" s="48"/>
      <c r="CE1339" s="48"/>
      <c r="CF1339" s="48"/>
      <c r="CG1339" s="48"/>
      <c r="CH1339" s="48"/>
      <c r="CI1339" s="48"/>
      <c r="CJ1339" s="48"/>
      <c r="CK1339" s="48"/>
      <c r="CL1339" s="48"/>
      <c r="CM1339" s="48"/>
      <c r="CN1339" s="48"/>
      <c r="CO1339" s="48"/>
      <c r="CP1339" s="48"/>
      <c r="CQ1339" s="48"/>
      <c r="CR1339" s="48"/>
      <c r="CS1339" s="48"/>
      <c r="CT1339" s="48"/>
      <c r="CU1339" s="48"/>
      <c r="CV1339" s="48"/>
      <c r="CW1339" s="48"/>
      <c r="CX1339" s="48"/>
      <c r="CY1339" s="48"/>
      <c r="CZ1339" s="48"/>
      <c r="DA1339" s="48"/>
      <c r="DB1339" s="48"/>
      <c r="DC1339" s="48"/>
      <c r="DD1339" s="48"/>
      <c r="DE1339" s="48"/>
      <c r="DF1339" s="48"/>
      <c r="DG1339" s="48"/>
      <c r="DH1339" s="48"/>
      <c r="DI1339" s="48"/>
      <c r="DJ1339" s="48"/>
      <c r="DK1339" s="48"/>
      <c r="DL1339" s="48"/>
      <c r="DM1339" s="48"/>
      <c r="DN1339" s="48"/>
      <c r="DO1339" s="48"/>
      <c r="DP1339" s="48"/>
      <c r="DQ1339" s="48"/>
      <c r="DR1339" s="48"/>
      <c r="DS1339" s="48"/>
      <c r="DT1339" s="48"/>
      <c r="DU1339" s="48"/>
      <c r="DV1339" s="48"/>
      <c r="DW1339" s="48"/>
      <c r="DX1339" s="48"/>
      <c r="DY1339" s="48"/>
      <c r="DZ1339" s="48"/>
      <c r="EA1339" s="48"/>
      <c r="EB1339" s="48"/>
      <c r="EC1339" s="48"/>
      <c r="ED1339" s="48"/>
      <c r="EE1339" s="48"/>
      <c r="EF1339" s="48"/>
      <c r="EG1339" s="48"/>
      <c r="EH1339" s="48"/>
      <c r="EI1339" s="48"/>
      <c r="EJ1339" s="48"/>
      <c r="EK1339" s="48"/>
      <c r="EL1339" s="48"/>
      <c r="EM1339" s="48"/>
      <c r="EN1339" s="48"/>
      <c r="EO1339" s="48"/>
      <c r="EP1339" s="48"/>
      <c r="EQ1339" s="48"/>
      <c r="ER1339" s="48"/>
      <c r="ES1339" s="48"/>
      <c r="ET1339" s="48"/>
      <c r="EU1339" s="48"/>
      <c r="EV1339" s="48"/>
      <c r="EW1339" s="48"/>
      <c r="EX1339" s="48"/>
      <c r="EY1339" s="48"/>
      <c r="EZ1339" s="48"/>
      <c r="FA1339" s="48"/>
      <c r="FB1339" s="48"/>
      <c r="FC1339" s="48"/>
      <c r="FD1339" s="48"/>
      <c r="FE1339" s="48"/>
      <c r="FF1339" s="48"/>
      <c r="FG1339" s="48"/>
      <c r="FH1339" s="48"/>
      <c r="FI1339" s="48"/>
      <c r="FJ1339" s="48"/>
      <c r="FK1339" s="48"/>
      <c r="FL1339" s="48"/>
      <c r="FM1339" s="48"/>
      <c r="FN1339" s="48"/>
      <c r="FO1339" s="48"/>
      <c r="FP1339" s="48"/>
      <c r="FQ1339" s="48"/>
      <c r="FR1339" s="48"/>
      <c r="FS1339" s="48"/>
      <c r="FT1339" s="48"/>
      <c r="FU1339" s="48"/>
      <c r="FV1339" s="48"/>
      <c r="FW1339" s="48"/>
      <c r="FX1339" s="48"/>
      <c r="FY1339" s="48"/>
      <c r="FZ1339" s="48"/>
      <c r="GA1339" s="48"/>
      <c r="GB1339" s="48"/>
      <c r="GC1339" s="48"/>
      <c r="GD1339" s="48"/>
      <c r="GE1339" s="48"/>
      <c r="GF1339" s="48"/>
      <c r="GG1339" s="48"/>
      <c r="GH1339" s="48"/>
      <c r="GI1339" s="48"/>
      <c r="GJ1339" s="48"/>
      <c r="GK1339" s="48"/>
      <c r="GL1339" s="48"/>
      <c r="GM1339" s="48"/>
      <c r="GN1339" s="48"/>
      <c r="GO1339" s="48"/>
      <c r="GP1339" s="48"/>
      <c r="GQ1339" s="48"/>
      <c r="GR1339" s="48"/>
      <c r="GS1339" s="48"/>
      <c r="GT1339" s="48"/>
      <c r="GU1339" s="48"/>
      <c r="GV1339" s="48"/>
      <c r="GW1339" s="48"/>
      <c r="GX1339" s="48"/>
      <c r="GY1339" s="48"/>
      <c r="GZ1339" s="48"/>
      <c r="HA1339" s="48"/>
      <c r="HB1339" s="48"/>
      <c r="HC1339" s="48"/>
      <c r="HD1339" s="48"/>
      <c r="HE1339" s="48"/>
      <c r="HF1339" s="48"/>
      <c r="HG1339" s="48"/>
      <c r="HH1339" s="48"/>
      <c r="HI1339" s="48"/>
      <c r="HJ1339" s="48"/>
      <c r="HK1339" s="48"/>
      <c r="HL1339" s="48"/>
      <c r="HM1339" s="48"/>
      <c r="HN1339" s="48"/>
      <c r="HO1339" s="48"/>
      <c r="HP1339" s="48"/>
      <c r="HQ1339" s="48"/>
      <c r="HR1339" s="48"/>
      <c r="HS1339" s="48"/>
      <c r="HT1339" s="48"/>
      <c r="HU1339" s="48"/>
      <c r="HV1339" s="48"/>
      <c r="HW1339" s="48"/>
      <c r="HX1339" s="48"/>
      <c r="HY1339" s="48"/>
      <c r="HZ1339" s="48"/>
      <c r="IA1339" s="48"/>
      <c r="IB1339" s="48"/>
      <c r="IC1339" s="48"/>
      <c r="ID1339" s="48"/>
      <c r="IE1339" s="48"/>
      <c r="IF1339" s="48"/>
      <c r="IG1339" s="48"/>
      <c r="IH1339" s="48"/>
      <c r="II1339" s="48"/>
      <c r="IJ1339" s="48"/>
      <c r="IK1339" s="48"/>
      <c r="IL1339" s="48"/>
      <c r="IM1339" s="48"/>
      <c r="IN1339" s="48"/>
      <c r="IO1339" s="48"/>
      <c r="IP1339" s="48"/>
      <c r="IQ1339" s="48"/>
      <c r="IR1339" s="48"/>
      <c r="IS1339" s="48"/>
      <c r="IT1339" s="48"/>
      <c r="IU1339" s="48"/>
      <c r="IV1339" s="48"/>
      <c r="IW1339" s="48"/>
      <c r="IX1339" s="48"/>
      <c r="IY1339" s="48"/>
      <c r="IZ1339" s="48"/>
      <c r="JA1339" s="48"/>
      <c r="JB1339" s="49"/>
      <c r="JC1339" s="49"/>
      <c r="JD1339" s="49"/>
      <c r="JE1339" s="49"/>
      <c r="JF1339" s="49"/>
      <c r="JG1339" s="49"/>
      <c r="JH1339" s="49"/>
      <c r="JI1339" s="49"/>
      <c r="JJ1339" s="49"/>
      <c r="JK1339" s="49"/>
      <c r="JL1339" s="49"/>
      <c r="JM1339" s="49"/>
    </row>
    <row r="1340" spans="2:273" ht="20.25" customHeight="1">
      <c r="B1340" s="116" t="s">
        <v>6860</v>
      </c>
      <c r="C1340" s="107">
        <v>20201</v>
      </c>
      <c r="D1340" s="109">
        <v>2020</v>
      </c>
      <c r="E1340" s="65" t="s">
        <v>6861</v>
      </c>
      <c r="F1340" s="140"/>
      <c r="G1340" s="354"/>
      <c r="H1340" s="57" t="s">
        <v>6862</v>
      </c>
      <c r="I1340" s="57" t="s">
        <v>53</v>
      </c>
      <c r="J1340" s="78">
        <v>15</v>
      </c>
      <c r="K1340" s="192">
        <v>1582691</v>
      </c>
      <c r="L1340" s="57" t="s">
        <v>6863</v>
      </c>
      <c r="M1340" s="57" t="s">
        <v>39</v>
      </c>
      <c r="N1340" s="215">
        <v>9</v>
      </c>
      <c r="O1340" s="78">
        <v>2</v>
      </c>
      <c r="P1340" s="78">
        <v>56</v>
      </c>
      <c r="Q1340" s="57" t="s">
        <v>47</v>
      </c>
      <c r="R1340" s="57" t="s">
        <v>80</v>
      </c>
      <c r="S1340" s="48"/>
      <c r="T1340" s="48"/>
      <c r="U1340" s="48"/>
      <c r="V1340" s="48"/>
      <c r="W1340" s="48"/>
      <c r="X1340" s="48"/>
      <c r="Y1340" s="48"/>
      <c r="Z1340" s="48"/>
      <c r="AA1340" s="48"/>
      <c r="AB1340" s="48"/>
      <c r="AC1340" s="48"/>
      <c r="AD1340" s="48"/>
      <c r="AE1340" s="48"/>
      <c r="AF1340" s="48"/>
      <c r="AG1340" s="48"/>
      <c r="AH1340" s="48"/>
      <c r="AI1340" s="48"/>
      <c r="AJ1340" s="48"/>
      <c r="AK1340" s="48"/>
      <c r="AL1340" s="48"/>
      <c r="AM1340" s="48"/>
      <c r="AN1340" s="48"/>
      <c r="AO1340" s="48"/>
      <c r="AP1340" s="48"/>
      <c r="AQ1340" s="48"/>
      <c r="AR1340" s="48"/>
      <c r="AS1340" s="48"/>
      <c r="AT1340" s="48"/>
      <c r="AU1340" s="48"/>
      <c r="AV1340" s="48"/>
      <c r="AW1340" s="48"/>
      <c r="AX1340" s="48"/>
      <c r="AY1340" s="48"/>
      <c r="AZ1340" s="48"/>
      <c r="BA1340" s="48"/>
      <c r="BB1340" s="48"/>
      <c r="BC1340" s="48"/>
      <c r="BD1340" s="48"/>
      <c r="BE1340" s="48"/>
      <c r="BF1340" s="48"/>
      <c r="BG1340" s="48"/>
      <c r="BH1340" s="48"/>
      <c r="BI1340" s="48"/>
      <c r="BJ1340" s="48"/>
      <c r="BK1340" s="48"/>
      <c r="BL1340" s="48"/>
      <c r="BM1340" s="48"/>
      <c r="BN1340" s="48"/>
      <c r="BO1340" s="48"/>
      <c r="BP1340" s="48"/>
      <c r="BQ1340" s="48"/>
      <c r="BR1340" s="48"/>
      <c r="BS1340" s="48"/>
      <c r="BT1340" s="48"/>
      <c r="BU1340" s="48"/>
      <c r="BV1340" s="48"/>
      <c r="BW1340" s="48"/>
      <c r="BX1340" s="48"/>
      <c r="BY1340" s="48"/>
      <c r="BZ1340" s="48"/>
      <c r="CA1340" s="48"/>
      <c r="CB1340" s="48"/>
      <c r="CC1340" s="48"/>
      <c r="CD1340" s="48"/>
      <c r="CE1340" s="48"/>
      <c r="CF1340" s="48"/>
      <c r="CG1340" s="48"/>
      <c r="CH1340" s="48"/>
      <c r="CI1340" s="48"/>
      <c r="CJ1340" s="48"/>
      <c r="CK1340" s="48"/>
      <c r="CL1340" s="48"/>
      <c r="CM1340" s="48"/>
      <c r="CN1340" s="48"/>
      <c r="CO1340" s="48"/>
      <c r="CP1340" s="48"/>
      <c r="CQ1340" s="48"/>
      <c r="CR1340" s="48"/>
      <c r="CS1340" s="48"/>
      <c r="CT1340" s="48"/>
      <c r="CU1340" s="48"/>
      <c r="CV1340" s="48"/>
      <c r="CW1340" s="48"/>
      <c r="CX1340" s="48"/>
      <c r="CY1340" s="48"/>
      <c r="CZ1340" s="48"/>
      <c r="DA1340" s="48"/>
      <c r="DB1340" s="48"/>
      <c r="DC1340" s="48"/>
      <c r="DD1340" s="48"/>
      <c r="DE1340" s="48"/>
      <c r="DF1340" s="48"/>
      <c r="DG1340" s="48"/>
      <c r="DH1340" s="48"/>
      <c r="DI1340" s="48"/>
      <c r="DJ1340" s="48"/>
      <c r="DK1340" s="48"/>
      <c r="DL1340" s="48"/>
      <c r="DM1340" s="48"/>
      <c r="DN1340" s="48"/>
      <c r="DO1340" s="48"/>
      <c r="DP1340" s="48"/>
      <c r="DQ1340" s="48"/>
      <c r="DR1340" s="48"/>
      <c r="DS1340" s="48"/>
      <c r="DT1340" s="48"/>
      <c r="DU1340" s="48"/>
      <c r="DV1340" s="48"/>
      <c r="DW1340" s="48"/>
      <c r="DX1340" s="48"/>
      <c r="DY1340" s="48"/>
      <c r="DZ1340" s="48"/>
      <c r="EA1340" s="48"/>
      <c r="EB1340" s="48"/>
      <c r="EC1340" s="48"/>
      <c r="ED1340" s="48"/>
      <c r="EE1340" s="48"/>
      <c r="EF1340" s="48"/>
      <c r="EG1340" s="48"/>
      <c r="EH1340" s="48"/>
      <c r="EI1340" s="48"/>
      <c r="EJ1340" s="48"/>
      <c r="EK1340" s="48"/>
      <c r="EL1340" s="48"/>
      <c r="EM1340" s="48"/>
      <c r="EN1340" s="48"/>
      <c r="EO1340" s="48"/>
      <c r="EP1340" s="48"/>
      <c r="EQ1340" s="48"/>
      <c r="ER1340" s="48"/>
      <c r="ES1340" s="48"/>
      <c r="ET1340" s="48"/>
      <c r="EU1340" s="48"/>
      <c r="EV1340" s="48"/>
      <c r="EW1340" s="48"/>
      <c r="EX1340" s="48"/>
      <c r="EY1340" s="48"/>
      <c r="EZ1340" s="48"/>
      <c r="FA1340" s="48"/>
      <c r="FB1340" s="48"/>
      <c r="FC1340" s="48"/>
      <c r="FD1340" s="48"/>
      <c r="FE1340" s="48"/>
      <c r="FF1340" s="48"/>
      <c r="FG1340" s="48"/>
      <c r="FH1340" s="48"/>
      <c r="FI1340" s="48"/>
      <c r="FJ1340" s="48"/>
      <c r="FK1340" s="48"/>
      <c r="FL1340" s="48"/>
      <c r="FM1340" s="48"/>
      <c r="FN1340" s="48"/>
      <c r="FO1340" s="48"/>
      <c r="FP1340" s="48"/>
      <c r="FQ1340" s="48"/>
      <c r="FR1340" s="48"/>
      <c r="FS1340" s="48"/>
      <c r="FT1340" s="48"/>
      <c r="FU1340" s="48"/>
      <c r="FV1340" s="48"/>
      <c r="FW1340" s="48"/>
      <c r="FX1340" s="48"/>
      <c r="FY1340" s="48"/>
      <c r="FZ1340" s="48"/>
      <c r="GA1340" s="48"/>
      <c r="GB1340" s="48"/>
      <c r="GC1340" s="48"/>
      <c r="GD1340" s="48"/>
      <c r="GE1340" s="48"/>
      <c r="GF1340" s="48"/>
      <c r="GG1340" s="48"/>
      <c r="GH1340" s="48"/>
      <c r="GI1340" s="48"/>
      <c r="GJ1340" s="48"/>
      <c r="GK1340" s="48"/>
      <c r="GL1340" s="48"/>
      <c r="GM1340" s="48"/>
      <c r="GN1340" s="48"/>
      <c r="GO1340" s="48"/>
      <c r="GP1340" s="48"/>
      <c r="GQ1340" s="48"/>
      <c r="GR1340" s="48"/>
      <c r="GS1340" s="48"/>
      <c r="GT1340" s="48"/>
      <c r="GU1340" s="48"/>
      <c r="GV1340" s="48"/>
      <c r="GW1340" s="48"/>
      <c r="GX1340" s="48"/>
      <c r="GY1340" s="48"/>
      <c r="GZ1340" s="48"/>
      <c r="HA1340" s="48"/>
      <c r="HB1340" s="48"/>
      <c r="HC1340" s="48"/>
      <c r="HD1340" s="48"/>
      <c r="HE1340" s="48"/>
      <c r="HF1340" s="48"/>
      <c r="HG1340" s="48"/>
      <c r="HH1340" s="48"/>
      <c r="HI1340" s="48"/>
      <c r="HJ1340" s="48"/>
      <c r="HK1340" s="48"/>
      <c r="HL1340" s="48"/>
      <c r="HM1340" s="48"/>
      <c r="HN1340" s="48"/>
      <c r="HO1340" s="48"/>
      <c r="HP1340" s="48"/>
      <c r="HQ1340" s="48"/>
      <c r="HR1340" s="48"/>
      <c r="HS1340" s="48"/>
      <c r="HT1340" s="48"/>
      <c r="HU1340" s="48"/>
      <c r="HV1340" s="48"/>
      <c r="HW1340" s="48"/>
      <c r="HX1340" s="48"/>
      <c r="HY1340" s="48"/>
      <c r="HZ1340" s="48"/>
      <c r="IA1340" s="48"/>
      <c r="IB1340" s="48"/>
      <c r="IC1340" s="48"/>
      <c r="ID1340" s="48"/>
      <c r="IE1340" s="48"/>
      <c r="IF1340" s="48"/>
      <c r="IG1340" s="48"/>
      <c r="IH1340" s="48"/>
      <c r="II1340" s="48"/>
      <c r="IJ1340" s="48"/>
      <c r="IK1340" s="48"/>
      <c r="IL1340" s="48"/>
      <c r="IM1340" s="48"/>
      <c r="IN1340" s="48"/>
      <c r="IO1340" s="48"/>
      <c r="IP1340" s="48"/>
      <c r="IQ1340" s="48"/>
      <c r="IR1340" s="48"/>
      <c r="IS1340" s="48"/>
      <c r="IT1340" s="48"/>
      <c r="IU1340" s="48"/>
      <c r="IV1340" s="48"/>
      <c r="IW1340" s="48"/>
      <c r="IX1340" s="48"/>
      <c r="IY1340" s="48"/>
      <c r="IZ1340" s="48"/>
      <c r="JA1340" s="48"/>
      <c r="JB1340" s="49"/>
      <c r="JC1340" s="49"/>
      <c r="JD1340" s="49"/>
      <c r="JE1340" s="49"/>
      <c r="JF1340" s="49"/>
      <c r="JG1340" s="49"/>
      <c r="JH1340" s="49"/>
      <c r="JI1340" s="49"/>
      <c r="JJ1340" s="49"/>
      <c r="JK1340" s="49"/>
      <c r="JL1340" s="49"/>
      <c r="JM1340" s="49"/>
    </row>
    <row r="1341" spans="2:273" ht="20.25" customHeight="1">
      <c r="B1341" s="116" t="s">
        <v>4016</v>
      </c>
      <c r="C1341" s="107">
        <v>20191</v>
      </c>
      <c r="D1341" s="108">
        <v>2019</v>
      </c>
      <c r="E1341" s="38" t="s">
        <v>1324</v>
      </c>
      <c r="F1341" s="141"/>
      <c r="G1341" s="353"/>
      <c r="H1341" s="3" t="s">
        <v>4017</v>
      </c>
      <c r="I1341" s="3" t="s">
        <v>53</v>
      </c>
      <c r="J1341" s="79">
        <v>8</v>
      </c>
      <c r="K1341" s="193">
        <v>35000</v>
      </c>
      <c r="L1341" s="3" t="s">
        <v>2683</v>
      </c>
      <c r="M1341" s="3" t="s">
        <v>39</v>
      </c>
      <c r="N1341" s="215">
        <v>9</v>
      </c>
      <c r="O1341" s="77">
        <v>2</v>
      </c>
      <c r="P1341" s="77">
        <v>6</v>
      </c>
      <c r="Q1341" s="3" t="s">
        <v>47</v>
      </c>
      <c r="R1341" s="3" t="s">
        <v>219</v>
      </c>
      <c r="S1341" s="6"/>
      <c r="T1341" s="6"/>
      <c r="Y1341" s="6"/>
      <c r="Z1341" s="6"/>
    </row>
    <row r="1342" spans="2:273" ht="20.25" customHeight="1">
      <c r="B1342" s="116" t="s">
        <v>6864</v>
      </c>
      <c r="C1342" s="107">
        <v>20201</v>
      </c>
      <c r="D1342" s="109">
        <v>2020</v>
      </c>
      <c r="E1342" s="65" t="s">
        <v>1324</v>
      </c>
      <c r="F1342" s="140"/>
      <c r="G1342" s="354"/>
      <c r="H1342" s="57" t="s">
        <v>6865</v>
      </c>
      <c r="I1342" s="57" t="s">
        <v>53</v>
      </c>
      <c r="J1342" s="78">
        <v>10</v>
      </c>
      <c r="K1342" s="192">
        <v>100000</v>
      </c>
      <c r="L1342" s="57" t="s">
        <v>6866</v>
      </c>
      <c r="M1342" s="57" t="s">
        <v>39</v>
      </c>
      <c r="N1342" s="215">
        <v>9</v>
      </c>
      <c r="O1342" s="78">
        <v>2</v>
      </c>
      <c r="P1342" s="78">
        <v>6</v>
      </c>
      <c r="Q1342" s="57" t="s">
        <v>47</v>
      </c>
      <c r="R1342" s="57" t="s">
        <v>80</v>
      </c>
      <c r="S1342" s="48"/>
      <c r="T1342" s="48"/>
      <c r="U1342" s="48"/>
      <c r="V1342" s="48"/>
      <c r="W1342" s="48"/>
      <c r="X1342" s="48"/>
      <c r="Y1342" s="48"/>
      <c r="Z1342" s="48"/>
      <c r="AA1342" s="48"/>
      <c r="AB1342" s="48"/>
      <c r="AC1342" s="48"/>
      <c r="AD1342" s="48"/>
      <c r="AE1342" s="48"/>
      <c r="AF1342" s="48"/>
      <c r="AG1342" s="48"/>
      <c r="AH1342" s="48"/>
      <c r="AI1342" s="48"/>
      <c r="AJ1342" s="48"/>
      <c r="AK1342" s="48"/>
      <c r="AL1342" s="48"/>
      <c r="AM1342" s="48"/>
      <c r="AN1342" s="48"/>
      <c r="AO1342" s="48"/>
      <c r="AP1342" s="48"/>
      <c r="AQ1342" s="48"/>
      <c r="AR1342" s="48"/>
      <c r="AS1342" s="48"/>
      <c r="AT1342" s="48"/>
      <c r="AU1342" s="48"/>
      <c r="AV1342" s="48"/>
      <c r="AW1342" s="48"/>
      <c r="AX1342" s="48"/>
      <c r="AY1342" s="48"/>
      <c r="AZ1342" s="48"/>
      <c r="BA1342" s="48"/>
      <c r="BB1342" s="48"/>
      <c r="BC1342" s="48"/>
      <c r="BD1342" s="48"/>
      <c r="BE1342" s="48"/>
      <c r="BF1342" s="48"/>
      <c r="BG1342" s="48"/>
      <c r="BH1342" s="48"/>
      <c r="BI1342" s="48"/>
      <c r="BJ1342" s="48"/>
      <c r="BK1342" s="48"/>
      <c r="BL1342" s="48"/>
      <c r="BM1342" s="48"/>
      <c r="BN1342" s="48"/>
      <c r="BO1342" s="48"/>
      <c r="BP1342" s="48"/>
      <c r="BQ1342" s="48"/>
      <c r="BR1342" s="48"/>
      <c r="BS1342" s="48"/>
      <c r="BT1342" s="48"/>
      <c r="BU1342" s="48"/>
      <c r="BV1342" s="48"/>
      <c r="BW1342" s="48"/>
      <c r="BX1342" s="48"/>
      <c r="BY1342" s="48"/>
      <c r="BZ1342" s="48"/>
      <c r="CA1342" s="48"/>
      <c r="CB1342" s="48"/>
      <c r="CC1342" s="48"/>
      <c r="CD1342" s="48"/>
      <c r="CE1342" s="48"/>
      <c r="CF1342" s="48"/>
      <c r="CG1342" s="48"/>
      <c r="CH1342" s="48"/>
      <c r="CI1342" s="48"/>
      <c r="CJ1342" s="48"/>
      <c r="CK1342" s="48"/>
      <c r="CL1342" s="48"/>
      <c r="CM1342" s="48"/>
      <c r="CN1342" s="48"/>
      <c r="CO1342" s="48"/>
      <c r="CP1342" s="48"/>
      <c r="CQ1342" s="48"/>
      <c r="CR1342" s="48"/>
      <c r="CS1342" s="48"/>
      <c r="CT1342" s="48"/>
      <c r="CU1342" s="48"/>
      <c r="CV1342" s="48"/>
      <c r="CW1342" s="48"/>
      <c r="CX1342" s="48"/>
      <c r="CY1342" s="48"/>
      <c r="CZ1342" s="48"/>
      <c r="DA1342" s="48"/>
      <c r="DB1342" s="48"/>
      <c r="DC1342" s="48"/>
      <c r="DD1342" s="48"/>
      <c r="DE1342" s="48"/>
      <c r="DF1342" s="48"/>
      <c r="DG1342" s="48"/>
      <c r="DH1342" s="48"/>
      <c r="DI1342" s="48"/>
      <c r="DJ1342" s="48"/>
      <c r="DK1342" s="48"/>
      <c r="DL1342" s="48"/>
      <c r="DM1342" s="48"/>
      <c r="DN1342" s="48"/>
      <c r="DO1342" s="48"/>
      <c r="DP1342" s="48"/>
      <c r="DQ1342" s="48"/>
      <c r="DR1342" s="48"/>
      <c r="DS1342" s="48"/>
      <c r="DT1342" s="48"/>
      <c r="DU1342" s="48"/>
      <c r="DV1342" s="48"/>
      <c r="DW1342" s="48"/>
      <c r="DX1342" s="48"/>
      <c r="DY1342" s="48"/>
      <c r="DZ1342" s="48"/>
      <c r="EA1342" s="48"/>
      <c r="EB1342" s="48"/>
      <c r="EC1342" s="48"/>
      <c r="ED1342" s="48"/>
      <c r="EE1342" s="48"/>
      <c r="EF1342" s="48"/>
      <c r="EG1342" s="48"/>
      <c r="EH1342" s="48"/>
      <c r="EI1342" s="48"/>
      <c r="EJ1342" s="48"/>
      <c r="EK1342" s="48"/>
      <c r="EL1342" s="48"/>
      <c r="EM1342" s="48"/>
      <c r="EN1342" s="48"/>
      <c r="EO1342" s="48"/>
      <c r="EP1342" s="48"/>
      <c r="EQ1342" s="48"/>
      <c r="ER1342" s="48"/>
      <c r="ES1342" s="48"/>
      <c r="ET1342" s="48"/>
      <c r="EU1342" s="48"/>
      <c r="EV1342" s="48"/>
      <c r="EW1342" s="48"/>
      <c r="EX1342" s="48"/>
      <c r="EY1342" s="48"/>
      <c r="EZ1342" s="48"/>
      <c r="FA1342" s="48"/>
      <c r="FB1342" s="48"/>
      <c r="FC1342" s="48"/>
      <c r="FD1342" s="48"/>
      <c r="FE1342" s="48"/>
      <c r="FF1342" s="48"/>
      <c r="FG1342" s="48"/>
      <c r="FH1342" s="48"/>
      <c r="FI1342" s="48"/>
      <c r="FJ1342" s="48"/>
      <c r="FK1342" s="48"/>
      <c r="FL1342" s="48"/>
      <c r="FM1342" s="48"/>
      <c r="FN1342" s="48"/>
      <c r="FO1342" s="48"/>
      <c r="FP1342" s="48"/>
      <c r="FQ1342" s="48"/>
      <c r="FR1342" s="48"/>
      <c r="FS1342" s="48"/>
      <c r="FT1342" s="48"/>
      <c r="FU1342" s="48"/>
      <c r="FV1342" s="48"/>
      <c r="FW1342" s="48"/>
      <c r="FX1342" s="48"/>
      <c r="FY1342" s="48"/>
      <c r="FZ1342" s="48"/>
      <c r="GA1342" s="48"/>
      <c r="GB1342" s="48"/>
      <c r="GC1342" s="48"/>
      <c r="GD1342" s="48"/>
      <c r="GE1342" s="48"/>
      <c r="GF1342" s="48"/>
      <c r="GG1342" s="48"/>
      <c r="GH1342" s="48"/>
      <c r="GI1342" s="48"/>
      <c r="GJ1342" s="48"/>
      <c r="GK1342" s="48"/>
      <c r="GL1342" s="48"/>
      <c r="GM1342" s="48"/>
      <c r="GN1342" s="48"/>
      <c r="GO1342" s="48"/>
      <c r="GP1342" s="48"/>
      <c r="GQ1342" s="48"/>
      <c r="GR1342" s="48"/>
      <c r="GS1342" s="48"/>
      <c r="GT1342" s="48"/>
      <c r="GU1342" s="48"/>
      <c r="GV1342" s="48"/>
      <c r="GW1342" s="48"/>
      <c r="GX1342" s="48"/>
      <c r="GY1342" s="48"/>
      <c r="GZ1342" s="48"/>
      <c r="HA1342" s="48"/>
      <c r="HB1342" s="48"/>
      <c r="HC1342" s="48"/>
      <c r="HD1342" s="48"/>
      <c r="HE1342" s="48"/>
      <c r="HF1342" s="48"/>
      <c r="HG1342" s="48"/>
      <c r="HH1342" s="48"/>
      <c r="HI1342" s="48"/>
      <c r="HJ1342" s="48"/>
      <c r="HK1342" s="48"/>
      <c r="HL1342" s="48"/>
      <c r="HM1342" s="48"/>
      <c r="HN1342" s="48"/>
      <c r="HO1342" s="48"/>
      <c r="HP1342" s="48"/>
      <c r="HQ1342" s="48"/>
      <c r="HR1342" s="48"/>
      <c r="HS1342" s="48"/>
      <c r="HT1342" s="48"/>
      <c r="HU1342" s="48"/>
      <c r="HV1342" s="48"/>
      <c r="HW1342" s="48"/>
      <c r="HX1342" s="48"/>
      <c r="HY1342" s="48"/>
      <c r="HZ1342" s="48"/>
      <c r="IA1342" s="48"/>
      <c r="IB1342" s="48"/>
      <c r="IC1342" s="48"/>
      <c r="ID1342" s="48"/>
      <c r="IE1342" s="48"/>
      <c r="IF1342" s="48"/>
      <c r="IG1342" s="48"/>
      <c r="IH1342" s="48"/>
      <c r="II1342" s="48"/>
      <c r="IJ1342" s="48"/>
      <c r="IK1342" s="48"/>
      <c r="IL1342" s="48"/>
      <c r="IM1342" s="48"/>
      <c r="IN1342" s="48"/>
      <c r="IO1342" s="48"/>
      <c r="IP1342" s="48"/>
      <c r="IQ1342" s="48"/>
      <c r="IR1342" s="48"/>
      <c r="IS1342" s="48"/>
      <c r="IT1342" s="48"/>
      <c r="IU1342" s="48"/>
      <c r="IV1342" s="48"/>
      <c r="IW1342" s="48"/>
      <c r="IX1342" s="48"/>
      <c r="IY1342" s="48"/>
      <c r="IZ1342" s="48"/>
      <c r="JA1342" s="48"/>
      <c r="JB1342" s="49"/>
      <c r="JC1342" s="49"/>
      <c r="JD1342" s="49"/>
      <c r="JE1342" s="49"/>
      <c r="JF1342" s="49"/>
      <c r="JG1342" s="49"/>
      <c r="JH1342" s="49"/>
      <c r="JI1342" s="49"/>
      <c r="JJ1342" s="49"/>
      <c r="JK1342" s="49"/>
      <c r="JL1342" s="49"/>
      <c r="JM1342" s="49"/>
    </row>
    <row r="1343" spans="2:273" ht="20.25" customHeight="1">
      <c r="B1343" s="116" t="s">
        <v>6867</v>
      </c>
      <c r="C1343" s="107">
        <v>20202</v>
      </c>
      <c r="D1343" s="108">
        <v>2020</v>
      </c>
      <c r="E1343" s="65" t="s">
        <v>1324</v>
      </c>
      <c r="F1343" s="140"/>
      <c r="G1343" s="354"/>
      <c r="H1343" s="57" t="s">
        <v>6868</v>
      </c>
      <c r="I1343" s="57" t="s">
        <v>37</v>
      </c>
      <c r="J1343" s="78">
        <v>15</v>
      </c>
      <c r="K1343" s="192">
        <v>144550</v>
      </c>
      <c r="L1343" s="57" t="s">
        <v>6866</v>
      </c>
      <c r="M1343" s="57" t="s">
        <v>39</v>
      </c>
      <c r="N1343" s="215">
        <v>9</v>
      </c>
      <c r="O1343" s="78">
        <v>2</v>
      </c>
      <c r="P1343" s="78">
        <v>6</v>
      </c>
      <c r="Q1343" s="57" t="s">
        <v>47</v>
      </c>
      <c r="R1343" s="57" t="s">
        <v>193</v>
      </c>
      <c r="S1343" s="48"/>
      <c r="T1343" s="48"/>
      <c r="U1343" s="48"/>
      <c r="V1343" s="48"/>
      <c r="W1343" s="48"/>
      <c r="X1343" s="48"/>
      <c r="Y1343" s="48"/>
      <c r="Z1343" s="48"/>
      <c r="AA1343" s="48"/>
      <c r="AB1343" s="48"/>
      <c r="AC1343" s="48"/>
      <c r="AD1343" s="48"/>
      <c r="AE1343" s="48"/>
      <c r="AF1343" s="48"/>
      <c r="AG1343" s="48"/>
      <c r="AH1343" s="48"/>
      <c r="AI1343" s="48"/>
      <c r="AJ1343" s="48"/>
      <c r="AK1343" s="48"/>
      <c r="AL1343" s="48"/>
      <c r="AM1343" s="48"/>
      <c r="AN1343" s="48"/>
      <c r="AO1343" s="48"/>
      <c r="AP1343" s="48"/>
      <c r="AQ1343" s="48"/>
      <c r="AR1343" s="48"/>
      <c r="AS1343" s="48"/>
      <c r="AT1343" s="48"/>
      <c r="AU1343" s="48"/>
      <c r="AV1343" s="48"/>
      <c r="AW1343" s="48"/>
      <c r="AX1343" s="48"/>
      <c r="AY1343" s="48"/>
      <c r="AZ1343" s="48"/>
      <c r="BA1343" s="48"/>
      <c r="BB1343" s="48"/>
      <c r="BC1343" s="48"/>
      <c r="BD1343" s="48"/>
      <c r="BE1343" s="48"/>
      <c r="BF1343" s="48"/>
      <c r="BG1343" s="48"/>
      <c r="BH1343" s="48"/>
      <c r="BI1343" s="48"/>
      <c r="BJ1343" s="48"/>
      <c r="BK1343" s="48"/>
      <c r="BL1343" s="48"/>
      <c r="BM1343" s="48"/>
      <c r="BN1343" s="48"/>
      <c r="BO1343" s="48"/>
      <c r="BP1343" s="48"/>
      <c r="BQ1343" s="48"/>
      <c r="BR1343" s="48"/>
      <c r="BS1343" s="48"/>
      <c r="BT1343" s="48"/>
      <c r="BU1343" s="48"/>
      <c r="BV1343" s="48"/>
      <c r="BW1343" s="48"/>
      <c r="BX1343" s="48"/>
      <c r="BY1343" s="48"/>
      <c r="BZ1343" s="48"/>
      <c r="CA1343" s="48"/>
      <c r="CB1343" s="48"/>
      <c r="CC1343" s="48"/>
      <c r="CD1343" s="48"/>
      <c r="CE1343" s="48"/>
      <c r="CF1343" s="48"/>
      <c r="CG1343" s="48"/>
      <c r="CH1343" s="48"/>
      <c r="CI1343" s="48"/>
      <c r="CJ1343" s="48"/>
      <c r="CK1343" s="48"/>
      <c r="CL1343" s="48"/>
      <c r="CM1343" s="48"/>
      <c r="CN1343" s="48"/>
      <c r="CO1343" s="48"/>
      <c r="CP1343" s="48"/>
      <c r="CQ1343" s="48"/>
      <c r="CR1343" s="48"/>
      <c r="CS1343" s="48"/>
      <c r="CT1343" s="48"/>
      <c r="CU1343" s="48"/>
      <c r="CV1343" s="48"/>
      <c r="CW1343" s="48"/>
      <c r="CX1343" s="48"/>
      <c r="CY1343" s="48"/>
      <c r="CZ1343" s="48"/>
      <c r="DA1343" s="48"/>
      <c r="DB1343" s="48"/>
      <c r="DC1343" s="48"/>
      <c r="DD1343" s="48"/>
      <c r="DE1343" s="48"/>
      <c r="DF1343" s="48"/>
      <c r="DG1343" s="48"/>
      <c r="DH1343" s="48"/>
      <c r="DI1343" s="48"/>
      <c r="DJ1343" s="48"/>
      <c r="DK1343" s="48"/>
      <c r="DL1343" s="48"/>
      <c r="DM1343" s="48"/>
      <c r="DN1343" s="48"/>
      <c r="DO1343" s="48"/>
      <c r="DP1343" s="48"/>
      <c r="DQ1343" s="48"/>
      <c r="DR1343" s="48"/>
      <c r="DS1343" s="48"/>
      <c r="DT1343" s="48"/>
      <c r="DU1343" s="48"/>
      <c r="DV1343" s="48"/>
      <c r="DW1343" s="48"/>
      <c r="DX1343" s="48"/>
      <c r="DY1343" s="48"/>
      <c r="DZ1343" s="48"/>
      <c r="EA1343" s="48"/>
      <c r="EB1343" s="48"/>
      <c r="EC1343" s="48"/>
      <c r="ED1343" s="48"/>
      <c r="EE1343" s="48"/>
      <c r="EF1343" s="48"/>
      <c r="EG1343" s="48"/>
      <c r="EH1343" s="48"/>
      <c r="EI1343" s="48"/>
      <c r="EJ1343" s="48"/>
      <c r="EK1343" s="48"/>
      <c r="EL1343" s="48"/>
      <c r="EM1343" s="48"/>
      <c r="EN1343" s="48"/>
      <c r="EO1343" s="48"/>
      <c r="EP1343" s="48"/>
      <c r="EQ1343" s="48"/>
      <c r="ER1343" s="48"/>
      <c r="ES1343" s="48"/>
      <c r="ET1343" s="48"/>
      <c r="EU1343" s="48"/>
      <c r="EV1343" s="48"/>
      <c r="EW1343" s="48"/>
      <c r="EX1343" s="48"/>
      <c r="EY1343" s="48"/>
      <c r="EZ1343" s="48"/>
      <c r="FA1343" s="48"/>
      <c r="FB1343" s="48"/>
      <c r="FC1343" s="48"/>
      <c r="FD1343" s="48"/>
      <c r="FE1343" s="48"/>
      <c r="FF1343" s="48"/>
      <c r="FG1343" s="48"/>
      <c r="FH1343" s="48"/>
      <c r="FI1343" s="48"/>
      <c r="FJ1343" s="48"/>
      <c r="FK1343" s="48"/>
      <c r="FL1343" s="48"/>
      <c r="FM1343" s="48"/>
      <c r="FN1343" s="48"/>
      <c r="FO1343" s="48"/>
      <c r="FP1343" s="48"/>
      <c r="FQ1343" s="48"/>
      <c r="FR1343" s="48"/>
      <c r="FS1343" s="48"/>
      <c r="FT1343" s="48"/>
      <c r="FU1343" s="48"/>
      <c r="FV1343" s="48"/>
      <c r="FW1343" s="48"/>
      <c r="FX1343" s="48"/>
      <c r="FY1343" s="48"/>
      <c r="FZ1343" s="48"/>
      <c r="GA1343" s="48"/>
      <c r="GB1343" s="48"/>
      <c r="GC1343" s="48"/>
      <c r="GD1343" s="48"/>
      <c r="GE1343" s="48"/>
      <c r="GF1343" s="48"/>
      <c r="GG1343" s="48"/>
      <c r="GH1343" s="48"/>
      <c r="GI1343" s="48"/>
      <c r="GJ1343" s="48"/>
      <c r="GK1343" s="48"/>
      <c r="GL1343" s="48"/>
      <c r="GM1343" s="48"/>
      <c r="GN1343" s="48"/>
      <c r="GO1343" s="48"/>
      <c r="GP1343" s="48"/>
      <c r="GQ1343" s="48"/>
      <c r="GR1343" s="48"/>
      <c r="GS1343" s="48"/>
      <c r="GT1343" s="48"/>
      <c r="GU1343" s="48"/>
      <c r="GV1343" s="48"/>
      <c r="GW1343" s="48"/>
      <c r="GX1343" s="48"/>
      <c r="GY1343" s="48"/>
      <c r="GZ1343" s="48"/>
      <c r="HA1343" s="48"/>
      <c r="HB1343" s="48"/>
      <c r="HC1343" s="48"/>
      <c r="HD1343" s="48"/>
      <c r="HE1343" s="48"/>
      <c r="HF1343" s="48"/>
      <c r="HG1343" s="48"/>
      <c r="HH1343" s="48"/>
      <c r="HI1343" s="48"/>
      <c r="HJ1343" s="48"/>
      <c r="HK1343" s="48"/>
      <c r="HL1343" s="48"/>
      <c r="HM1343" s="48"/>
      <c r="HN1343" s="48"/>
      <c r="HO1343" s="48"/>
      <c r="HP1343" s="48"/>
      <c r="HQ1343" s="48"/>
      <c r="HR1343" s="48"/>
      <c r="HS1343" s="48"/>
      <c r="HT1343" s="48"/>
      <c r="HU1343" s="48"/>
      <c r="HV1343" s="48"/>
      <c r="HW1343" s="48"/>
      <c r="HX1343" s="48"/>
      <c r="HY1343" s="48"/>
      <c r="HZ1343" s="48"/>
      <c r="IA1343" s="48"/>
      <c r="IB1343" s="48"/>
      <c r="IC1343" s="48"/>
      <c r="ID1343" s="48"/>
      <c r="IE1343" s="48"/>
      <c r="IF1343" s="48"/>
      <c r="IG1343" s="48"/>
      <c r="IH1343" s="48"/>
      <c r="II1343" s="48"/>
      <c r="IJ1343" s="48"/>
      <c r="IK1343" s="48"/>
      <c r="IL1343" s="48"/>
      <c r="IM1343" s="48"/>
      <c r="IN1343" s="48"/>
      <c r="IO1343" s="48"/>
      <c r="IP1343" s="48"/>
      <c r="IQ1343" s="48"/>
      <c r="IR1343" s="48"/>
      <c r="IS1343" s="48"/>
      <c r="IT1343" s="48"/>
      <c r="IU1343" s="48"/>
      <c r="IV1343" s="48"/>
      <c r="IW1343" s="48"/>
      <c r="IX1343" s="48"/>
      <c r="IY1343" s="48"/>
      <c r="IZ1343" s="48"/>
      <c r="JA1343" s="48"/>
      <c r="JB1343" s="49"/>
      <c r="JC1343" s="49"/>
      <c r="JD1343" s="49"/>
      <c r="JE1343" s="49"/>
      <c r="JF1343" s="49"/>
      <c r="JG1343" s="49"/>
      <c r="JH1343" s="49"/>
      <c r="JI1343" s="49"/>
      <c r="JJ1343" s="49"/>
      <c r="JK1343" s="49"/>
      <c r="JL1343" s="49"/>
      <c r="JM1343" s="49"/>
    </row>
    <row r="1344" spans="2:273" ht="20.25" customHeight="1">
      <c r="B1344" s="117" t="s">
        <v>1326</v>
      </c>
      <c r="C1344" s="118">
        <v>20181</v>
      </c>
      <c r="D1344" s="108">
        <v>2018</v>
      </c>
      <c r="E1344" s="38" t="s">
        <v>1324</v>
      </c>
      <c r="F1344" s="141"/>
      <c r="G1344" s="353"/>
      <c r="H1344" s="3" t="s">
        <v>1327</v>
      </c>
      <c r="I1344" s="3"/>
      <c r="J1344" s="79">
        <v>30</v>
      </c>
      <c r="K1344" s="193">
        <v>512447</v>
      </c>
      <c r="L1344" s="3" t="s">
        <v>2683</v>
      </c>
      <c r="M1344" s="3" t="s">
        <v>39</v>
      </c>
      <c r="N1344" s="215">
        <v>9</v>
      </c>
      <c r="O1344" s="79">
        <v>2</v>
      </c>
      <c r="P1344" s="77">
        <v>6</v>
      </c>
      <c r="Q1344" s="4"/>
      <c r="R1344" s="3" t="s">
        <v>410</v>
      </c>
      <c r="S1344" s="13">
        <v>3</v>
      </c>
      <c r="T1344" s="13">
        <v>10</v>
      </c>
      <c r="U1344" s="7"/>
      <c r="V1344" s="7"/>
      <c r="W1344" s="7"/>
      <c r="X1344" s="7"/>
      <c r="Y1344" s="13">
        <v>6</v>
      </c>
      <c r="AA1344" s="7"/>
      <c r="AB1344" s="7"/>
      <c r="AC1344" s="7"/>
      <c r="AD1344" s="7"/>
    </row>
    <row r="1345" spans="2:273" ht="20.25" customHeight="1">
      <c r="B1345" s="117" t="s">
        <v>1323</v>
      </c>
      <c r="C1345" s="118">
        <v>20181</v>
      </c>
      <c r="D1345" s="108">
        <v>2018</v>
      </c>
      <c r="E1345" s="38" t="s">
        <v>1324</v>
      </c>
      <c r="F1345" s="141"/>
      <c r="G1345" s="353"/>
      <c r="H1345" s="3" t="s">
        <v>1325</v>
      </c>
      <c r="I1345" s="3"/>
      <c r="J1345" s="79">
        <v>49</v>
      </c>
      <c r="K1345" s="193">
        <v>909846</v>
      </c>
      <c r="L1345" s="3" t="s">
        <v>2683</v>
      </c>
      <c r="M1345" s="3" t="s">
        <v>39</v>
      </c>
      <c r="N1345" s="215">
        <v>9</v>
      </c>
      <c r="O1345" s="79">
        <v>2</v>
      </c>
      <c r="P1345" s="77">
        <v>6</v>
      </c>
      <c r="Q1345" s="4"/>
      <c r="R1345" s="3" t="s">
        <v>219</v>
      </c>
      <c r="S1345" s="13">
        <v>2</v>
      </c>
      <c r="U1345" s="7"/>
      <c r="V1345" s="7"/>
      <c r="W1345" s="7"/>
      <c r="X1345" s="7"/>
      <c r="Y1345" s="13">
        <v>12</v>
      </c>
      <c r="AA1345" s="7"/>
      <c r="AB1345" s="7"/>
      <c r="AC1345" s="7"/>
      <c r="AD1345" s="7" t="s">
        <v>1312</v>
      </c>
      <c r="AF1345" s="48"/>
      <c r="AG1345" s="48"/>
      <c r="AH1345" s="48"/>
      <c r="AI1345" s="48"/>
      <c r="AJ1345" s="48"/>
      <c r="AK1345" s="48"/>
      <c r="AL1345" s="48"/>
      <c r="AM1345" s="48"/>
      <c r="AN1345" s="48"/>
      <c r="AO1345" s="48"/>
      <c r="AP1345" s="48"/>
      <c r="AQ1345" s="48"/>
      <c r="AR1345" s="48"/>
      <c r="AS1345" s="48"/>
      <c r="AT1345" s="48"/>
      <c r="AU1345" s="48"/>
      <c r="AV1345" s="48"/>
      <c r="AW1345" s="48"/>
      <c r="AX1345" s="48"/>
      <c r="AY1345" s="48"/>
      <c r="AZ1345" s="48"/>
      <c r="BA1345" s="48"/>
      <c r="BB1345" s="48"/>
      <c r="BC1345" s="48"/>
      <c r="BD1345" s="48"/>
      <c r="BE1345" s="48"/>
      <c r="BF1345" s="48"/>
      <c r="BG1345" s="48"/>
      <c r="BH1345" s="48"/>
      <c r="BI1345" s="48"/>
      <c r="BJ1345" s="48"/>
      <c r="BK1345" s="48"/>
      <c r="BL1345" s="48"/>
      <c r="BM1345" s="48"/>
      <c r="BN1345" s="48"/>
      <c r="BO1345" s="48"/>
      <c r="BP1345" s="48"/>
      <c r="BQ1345" s="48"/>
      <c r="BR1345" s="48"/>
      <c r="BS1345" s="48"/>
      <c r="BT1345" s="48"/>
      <c r="BU1345" s="48"/>
      <c r="BV1345" s="48"/>
      <c r="BW1345" s="48"/>
      <c r="BX1345" s="48"/>
      <c r="BY1345" s="48"/>
      <c r="BZ1345" s="48"/>
      <c r="CA1345" s="48"/>
      <c r="CB1345" s="48"/>
      <c r="CC1345" s="48"/>
      <c r="CD1345" s="48"/>
      <c r="CE1345" s="48"/>
      <c r="CF1345" s="48"/>
      <c r="CG1345" s="48"/>
      <c r="CH1345" s="48"/>
      <c r="CI1345" s="48"/>
      <c r="CJ1345" s="48"/>
      <c r="CK1345" s="48"/>
      <c r="CL1345" s="48"/>
      <c r="CM1345" s="48"/>
      <c r="CN1345" s="48"/>
      <c r="CO1345" s="48"/>
      <c r="CP1345" s="48"/>
      <c r="CQ1345" s="48"/>
      <c r="CR1345" s="48"/>
      <c r="CS1345" s="48"/>
      <c r="CT1345" s="48"/>
      <c r="CU1345" s="48"/>
      <c r="CV1345" s="48"/>
      <c r="CW1345" s="48"/>
      <c r="CX1345" s="48"/>
      <c r="CY1345" s="48"/>
      <c r="CZ1345" s="48"/>
      <c r="DA1345" s="48"/>
      <c r="DB1345" s="48"/>
      <c r="DC1345" s="48"/>
      <c r="DD1345" s="48"/>
      <c r="DE1345" s="48"/>
      <c r="DF1345" s="48"/>
      <c r="DG1345" s="48"/>
      <c r="DH1345" s="48"/>
      <c r="DI1345" s="48"/>
      <c r="DJ1345" s="48"/>
      <c r="DK1345" s="48"/>
      <c r="DL1345" s="48"/>
      <c r="DM1345" s="48"/>
      <c r="DN1345" s="48"/>
      <c r="DO1345" s="48"/>
      <c r="DP1345" s="48"/>
      <c r="DQ1345" s="48"/>
      <c r="DR1345" s="48"/>
      <c r="DS1345" s="48"/>
      <c r="DT1345" s="48"/>
      <c r="DU1345" s="48"/>
      <c r="DV1345" s="48"/>
      <c r="DW1345" s="48"/>
      <c r="DX1345" s="48"/>
      <c r="DY1345" s="48"/>
      <c r="DZ1345" s="48"/>
      <c r="EA1345" s="48"/>
      <c r="EB1345" s="48"/>
      <c r="EC1345" s="48"/>
      <c r="ED1345" s="48"/>
      <c r="EE1345" s="48"/>
      <c r="EF1345" s="48"/>
      <c r="EG1345" s="48"/>
      <c r="EH1345" s="48"/>
      <c r="EI1345" s="48"/>
      <c r="EJ1345" s="48"/>
      <c r="EK1345" s="48"/>
      <c r="EL1345" s="48"/>
      <c r="EM1345" s="48"/>
      <c r="EN1345" s="48"/>
      <c r="EO1345" s="48"/>
      <c r="EP1345" s="48"/>
      <c r="EQ1345" s="48"/>
      <c r="ER1345" s="48"/>
      <c r="ES1345" s="48"/>
      <c r="ET1345" s="48"/>
      <c r="EU1345" s="48"/>
      <c r="EV1345" s="48"/>
      <c r="EW1345" s="48"/>
      <c r="EX1345" s="48"/>
      <c r="EY1345" s="48"/>
      <c r="EZ1345" s="48"/>
      <c r="FA1345" s="48"/>
      <c r="FB1345" s="48"/>
      <c r="FC1345" s="48"/>
      <c r="FD1345" s="48"/>
      <c r="FE1345" s="48"/>
      <c r="FF1345" s="48"/>
      <c r="FG1345" s="48"/>
      <c r="FH1345" s="48"/>
      <c r="FI1345" s="48"/>
      <c r="FJ1345" s="48"/>
      <c r="FK1345" s="48"/>
      <c r="FL1345" s="48"/>
      <c r="FM1345" s="48"/>
      <c r="FN1345" s="48"/>
      <c r="FO1345" s="48"/>
      <c r="FP1345" s="48"/>
      <c r="FQ1345" s="48"/>
      <c r="FR1345" s="48"/>
      <c r="FS1345" s="48"/>
      <c r="FT1345" s="48"/>
      <c r="FU1345" s="48"/>
      <c r="FV1345" s="48"/>
      <c r="FW1345" s="48"/>
      <c r="FX1345" s="48"/>
      <c r="FY1345" s="48"/>
      <c r="FZ1345" s="48"/>
      <c r="GA1345" s="48"/>
      <c r="GB1345" s="48"/>
      <c r="GC1345" s="48"/>
      <c r="GD1345" s="48"/>
      <c r="GE1345" s="48"/>
      <c r="GF1345" s="48"/>
      <c r="GG1345" s="48"/>
      <c r="GH1345" s="48"/>
      <c r="GI1345" s="48"/>
      <c r="GJ1345" s="48"/>
      <c r="GK1345" s="48"/>
      <c r="GL1345" s="48"/>
      <c r="GM1345" s="48"/>
      <c r="GN1345" s="48"/>
      <c r="GO1345" s="48"/>
      <c r="GP1345" s="48"/>
      <c r="GQ1345" s="48"/>
      <c r="GR1345" s="48"/>
      <c r="GS1345" s="48"/>
      <c r="GT1345" s="48"/>
      <c r="GU1345" s="48"/>
      <c r="GV1345" s="48"/>
      <c r="GW1345" s="48"/>
      <c r="GX1345" s="48"/>
      <c r="GY1345" s="48"/>
      <c r="GZ1345" s="48"/>
      <c r="HA1345" s="48"/>
      <c r="HB1345" s="48"/>
      <c r="HC1345" s="48"/>
      <c r="HD1345" s="48"/>
      <c r="HE1345" s="48"/>
      <c r="HF1345" s="48"/>
      <c r="HG1345" s="48"/>
      <c r="HH1345" s="48"/>
      <c r="HI1345" s="48"/>
      <c r="HJ1345" s="48"/>
      <c r="HK1345" s="48"/>
      <c r="HL1345" s="48"/>
      <c r="HM1345" s="48"/>
      <c r="HN1345" s="48"/>
      <c r="HO1345" s="48"/>
      <c r="HP1345" s="48"/>
      <c r="HQ1345" s="48"/>
      <c r="HR1345" s="48"/>
      <c r="HS1345" s="48"/>
      <c r="HT1345" s="48"/>
      <c r="HU1345" s="48"/>
      <c r="HV1345" s="48"/>
      <c r="HW1345" s="48"/>
      <c r="HX1345" s="48"/>
      <c r="HY1345" s="48"/>
      <c r="HZ1345" s="48"/>
      <c r="IA1345" s="48"/>
      <c r="IB1345" s="48"/>
      <c r="IC1345" s="48"/>
      <c r="ID1345" s="48"/>
      <c r="IE1345" s="48"/>
      <c r="IF1345" s="48"/>
      <c r="IG1345" s="48"/>
      <c r="IH1345" s="48"/>
      <c r="II1345" s="48"/>
      <c r="IJ1345" s="48"/>
      <c r="IK1345" s="48"/>
      <c r="IL1345" s="48"/>
      <c r="IM1345" s="48"/>
      <c r="IN1345" s="48"/>
      <c r="IO1345" s="48"/>
      <c r="IP1345" s="48"/>
      <c r="IQ1345" s="48"/>
      <c r="IR1345" s="48"/>
      <c r="IS1345" s="48"/>
      <c r="IT1345" s="48"/>
      <c r="IU1345" s="48"/>
      <c r="IV1345" s="48"/>
      <c r="IW1345" s="48"/>
      <c r="IX1345" s="48"/>
      <c r="IY1345" s="48"/>
      <c r="IZ1345" s="48"/>
      <c r="JA1345" s="48"/>
      <c r="JB1345" s="49"/>
      <c r="JC1345" s="49"/>
      <c r="JD1345" s="49"/>
      <c r="JE1345" s="49"/>
      <c r="JF1345" s="49"/>
      <c r="JG1345" s="49"/>
      <c r="JH1345" s="49"/>
      <c r="JI1345" s="49"/>
      <c r="JJ1345" s="49"/>
      <c r="JK1345" s="49"/>
      <c r="JL1345" s="49"/>
      <c r="JM1345" s="49"/>
    </row>
    <row r="1346" spans="2:273" ht="20.25" customHeight="1">
      <c r="B1346" s="111" t="s">
        <v>4018</v>
      </c>
      <c r="C1346" s="112">
        <v>20193</v>
      </c>
      <c r="D1346" s="108">
        <v>2019</v>
      </c>
      <c r="E1346" s="35" t="s">
        <v>1324</v>
      </c>
      <c r="F1346" s="142"/>
      <c r="G1346" s="353"/>
      <c r="H1346" s="36" t="s">
        <v>4019</v>
      </c>
      <c r="I1346" s="4" t="s">
        <v>29</v>
      </c>
      <c r="J1346" s="79">
        <v>37</v>
      </c>
      <c r="K1346" s="191">
        <v>1500000</v>
      </c>
      <c r="L1346" s="4" t="s">
        <v>4020</v>
      </c>
      <c r="M1346" s="4" t="s">
        <v>39</v>
      </c>
      <c r="N1346" s="215">
        <v>9</v>
      </c>
      <c r="O1346" s="77">
        <v>2</v>
      </c>
      <c r="P1346" s="77">
        <v>6</v>
      </c>
      <c r="Q1346" s="36" t="s">
        <v>55</v>
      </c>
      <c r="R1346" s="4" t="s">
        <v>33</v>
      </c>
      <c r="S1346" s="37"/>
      <c r="T1346" s="37"/>
      <c r="U1346" s="37"/>
      <c r="V1346" s="37"/>
      <c r="W1346" s="37"/>
      <c r="X1346" s="37"/>
      <c r="Y1346" s="37"/>
      <c r="Z1346" s="37"/>
      <c r="AA1346" s="37"/>
      <c r="AB1346" s="37"/>
      <c r="AC1346" s="37"/>
      <c r="AD1346" s="37"/>
      <c r="AE1346" s="37"/>
      <c r="AF1346" s="48"/>
      <c r="AG1346" s="48"/>
      <c r="AH1346" s="48"/>
      <c r="AI1346" s="48"/>
      <c r="AJ1346" s="48"/>
      <c r="AK1346" s="48"/>
      <c r="AL1346" s="48"/>
      <c r="AM1346" s="48"/>
      <c r="AN1346" s="48"/>
      <c r="AO1346" s="48"/>
      <c r="AP1346" s="48"/>
      <c r="AQ1346" s="48"/>
      <c r="AR1346" s="48"/>
      <c r="AS1346" s="48"/>
      <c r="AT1346" s="48"/>
      <c r="AU1346" s="48"/>
      <c r="AV1346" s="48"/>
      <c r="AW1346" s="48"/>
      <c r="AX1346" s="48"/>
      <c r="AY1346" s="48"/>
      <c r="AZ1346" s="48"/>
      <c r="BA1346" s="48"/>
      <c r="BB1346" s="48"/>
      <c r="BC1346" s="48"/>
      <c r="BD1346" s="48"/>
      <c r="BE1346" s="48"/>
      <c r="BF1346" s="48"/>
      <c r="BG1346" s="48"/>
      <c r="BH1346" s="48"/>
      <c r="BI1346" s="48"/>
      <c r="BJ1346" s="48"/>
      <c r="BK1346" s="48"/>
      <c r="BL1346" s="48"/>
      <c r="BM1346" s="48"/>
      <c r="BN1346" s="48"/>
      <c r="BO1346" s="48"/>
      <c r="BP1346" s="48"/>
      <c r="BQ1346" s="48"/>
      <c r="BR1346" s="48"/>
      <c r="BS1346" s="48"/>
      <c r="BT1346" s="48"/>
      <c r="BU1346" s="48"/>
      <c r="BV1346" s="48"/>
      <c r="BW1346" s="48"/>
      <c r="BX1346" s="48"/>
      <c r="BY1346" s="48"/>
      <c r="BZ1346" s="48"/>
      <c r="CA1346" s="48"/>
      <c r="CB1346" s="48"/>
      <c r="CC1346" s="48"/>
      <c r="CD1346" s="48"/>
      <c r="CE1346" s="48"/>
      <c r="CF1346" s="48"/>
      <c r="CG1346" s="48"/>
      <c r="CH1346" s="48"/>
      <c r="CI1346" s="48"/>
      <c r="CJ1346" s="48"/>
      <c r="CK1346" s="48"/>
      <c r="CL1346" s="48"/>
      <c r="CM1346" s="48"/>
      <c r="CN1346" s="48"/>
      <c r="CO1346" s="48"/>
      <c r="CP1346" s="48"/>
      <c r="CQ1346" s="48"/>
      <c r="CR1346" s="48"/>
      <c r="CS1346" s="48"/>
      <c r="CT1346" s="48"/>
      <c r="CU1346" s="48"/>
      <c r="CV1346" s="48"/>
      <c r="CW1346" s="48"/>
      <c r="CX1346" s="48"/>
      <c r="CY1346" s="48"/>
      <c r="CZ1346" s="48"/>
      <c r="DA1346" s="48"/>
      <c r="DB1346" s="48"/>
      <c r="DC1346" s="48"/>
      <c r="DD1346" s="48"/>
      <c r="DE1346" s="48"/>
      <c r="DF1346" s="48"/>
      <c r="DG1346" s="48"/>
      <c r="DH1346" s="48"/>
      <c r="DI1346" s="48"/>
      <c r="DJ1346" s="48"/>
      <c r="DK1346" s="48"/>
      <c r="DL1346" s="48"/>
      <c r="DM1346" s="48"/>
      <c r="DN1346" s="48"/>
      <c r="DO1346" s="48"/>
      <c r="DP1346" s="48"/>
      <c r="DQ1346" s="48"/>
      <c r="DR1346" s="48"/>
      <c r="DS1346" s="48"/>
      <c r="DT1346" s="48"/>
      <c r="DU1346" s="48"/>
      <c r="DV1346" s="48"/>
      <c r="DW1346" s="48"/>
      <c r="DX1346" s="48"/>
      <c r="DY1346" s="48"/>
      <c r="DZ1346" s="48"/>
      <c r="EA1346" s="48"/>
      <c r="EB1346" s="48"/>
      <c r="EC1346" s="48"/>
      <c r="ED1346" s="48"/>
      <c r="EE1346" s="48"/>
      <c r="EF1346" s="48"/>
      <c r="EG1346" s="48"/>
      <c r="EH1346" s="48"/>
      <c r="EI1346" s="48"/>
      <c r="EJ1346" s="48"/>
      <c r="EK1346" s="48"/>
      <c r="EL1346" s="48"/>
      <c r="EM1346" s="48"/>
      <c r="EN1346" s="48"/>
      <c r="EO1346" s="48"/>
      <c r="EP1346" s="48"/>
      <c r="EQ1346" s="48"/>
      <c r="ER1346" s="48"/>
      <c r="ES1346" s="48"/>
      <c r="ET1346" s="48"/>
      <c r="EU1346" s="48"/>
      <c r="EV1346" s="48"/>
      <c r="EW1346" s="48"/>
      <c r="EX1346" s="48"/>
      <c r="EY1346" s="48"/>
      <c r="EZ1346" s="48"/>
      <c r="FA1346" s="48"/>
      <c r="FB1346" s="48"/>
      <c r="FC1346" s="48"/>
      <c r="FD1346" s="48"/>
      <c r="FE1346" s="48"/>
      <c r="FF1346" s="48"/>
      <c r="FG1346" s="48"/>
      <c r="FH1346" s="48"/>
      <c r="FI1346" s="48"/>
      <c r="FJ1346" s="48"/>
      <c r="FK1346" s="48"/>
      <c r="FL1346" s="48"/>
      <c r="FM1346" s="48"/>
      <c r="FN1346" s="48"/>
      <c r="FO1346" s="48"/>
      <c r="FP1346" s="48"/>
      <c r="FQ1346" s="48"/>
      <c r="FR1346" s="48"/>
      <c r="FS1346" s="48"/>
      <c r="FT1346" s="48"/>
      <c r="FU1346" s="48"/>
      <c r="FV1346" s="48"/>
      <c r="FW1346" s="48"/>
      <c r="FX1346" s="48"/>
      <c r="FY1346" s="48"/>
      <c r="FZ1346" s="48"/>
      <c r="GA1346" s="48"/>
      <c r="GB1346" s="48"/>
      <c r="GC1346" s="48"/>
      <c r="GD1346" s="48"/>
      <c r="GE1346" s="48"/>
      <c r="GF1346" s="48"/>
      <c r="GG1346" s="48"/>
      <c r="GH1346" s="48"/>
      <c r="GI1346" s="48"/>
      <c r="GJ1346" s="48"/>
      <c r="GK1346" s="48"/>
      <c r="GL1346" s="48"/>
      <c r="GM1346" s="48"/>
      <c r="GN1346" s="48"/>
      <c r="GO1346" s="48"/>
      <c r="GP1346" s="48"/>
      <c r="GQ1346" s="48"/>
      <c r="GR1346" s="48"/>
      <c r="GS1346" s="48"/>
      <c r="GT1346" s="48"/>
      <c r="GU1346" s="48"/>
      <c r="GV1346" s="48"/>
      <c r="GW1346" s="48"/>
      <c r="GX1346" s="48"/>
      <c r="GY1346" s="48"/>
      <c r="GZ1346" s="48"/>
      <c r="HA1346" s="48"/>
      <c r="HB1346" s="48"/>
      <c r="HC1346" s="48"/>
      <c r="HD1346" s="48"/>
      <c r="HE1346" s="48"/>
      <c r="HF1346" s="48"/>
      <c r="HG1346" s="48"/>
      <c r="HH1346" s="48"/>
      <c r="HI1346" s="48"/>
      <c r="HJ1346" s="48"/>
      <c r="HK1346" s="48"/>
      <c r="HL1346" s="48"/>
      <c r="HM1346" s="48"/>
      <c r="HN1346" s="48"/>
      <c r="HO1346" s="48"/>
      <c r="HP1346" s="48"/>
      <c r="HQ1346" s="48"/>
      <c r="HR1346" s="48"/>
      <c r="HS1346" s="48"/>
      <c r="HT1346" s="48"/>
      <c r="HU1346" s="48"/>
      <c r="HV1346" s="48"/>
      <c r="HW1346" s="48"/>
      <c r="HX1346" s="48"/>
      <c r="HY1346" s="48"/>
      <c r="HZ1346" s="48"/>
      <c r="IA1346" s="48"/>
      <c r="IB1346" s="48"/>
      <c r="IC1346" s="48"/>
      <c r="ID1346" s="48"/>
      <c r="IE1346" s="48"/>
      <c r="IF1346" s="48"/>
      <c r="IG1346" s="48"/>
      <c r="IH1346" s="48"/>
      <c r="II1346" s="48"/>
      <c r="IJ1346" s="48"/>
      <c r="IK1346" s="48"/>
      <c r="IL1346" s="48"/>
      <c r="IM1346" s="48"/>
      <c r="IN1346" s="48"/>
      <c r="IO1346" s="48"/>
      <c r="IP1346" s="48"/>
      <c r="IQ1346" s="48"/>
      <c r="IR1346" s="48"/>
      <c r="IS1346" s="48"/>
      <c r="IT1346" s="48"/>
      <c r="IU1346" s="48"/>
      <c r="IV1346" s="48"/>
      <c r="IW1346" s="48"/>
      <c r="IX1346" s="48"/>
      <c r="IY1346" s="48"/>
      <c r="IZ1346" s="48"/>
      <c r="JA1346" s="48"/>
      <c r="JB1346" s="49"/>
      <c r="JC1346" s="49"/>
      <c r="JD1346" s="49"/>
      <c r="JE1346" s="49"/>
      <c r="JF1346" s="49"/>
      <c r="JG1346" s="49"/>
      <c r="JH1346" s="49"/>
      <c r="JI1346" s="49"/>
      <c r="JJ1346" s="49"/>
      <c r="JK1346" s="49"/>
      <c r="JL1346" s="49"/>
      <c r="JM1346" s="49"/>
    </row>
    <row r="1347" spans="2:273" ht="20.25" customHeight="1">
      <c r="B1347" s="116" t="s">
        <v>6869</v>
      </c>
      <c r="C1347" s="107">
        <v>20201</v>
      </c>
      <c r="D1347" s="109">
        <v>2020</v>
      </c>
      <c r="E1347" s="65" t="s">
        <v>1324</v>
      </c>
      <c r="F1347" s="140"/>
      <c r="G1347" s="354"/>
      <c r="H1347" s="57" t="s">
        <v>6870</v>
      </c>
      <c r="I1347" s="57" t="s">
        <v>103</v>
      </c>
      <c r="J1347" s="78">
        <v>31</v>
      </c>
      <c r="K1347" s="192">
        <v>1884778</v>
      </c>
      <c r="L1347" s="57" t="s">
        <v>6866</v>
      </c>
      <c r="M1347" s="57" t="s">
        <v>39</v>
      </c>
      <c r="N1347" s="215">
        <v>9</v>
      </c>
      <c r="O1347" s="78">
        <v>2</v>
      </c>
      <c r="P1347" s="78">
        <v>6</v>
      </c>
      <c r="Q1347" s="57" t="s">
        <v>47</v>
      </c>
      <c r="R1347" s="57" t="s">
        <v>198</v>
      </c>
      <c r="S1347" s="48"/>
      <c r="T1347" s="48"/>
      <c r="U1347" s="48"/>
      <c r="V1347" s="48"/>
      <c r="W1347" s="48"/>
      <c r="X1347" s="48"/>
      <c r="Y1347" s="48"/>
      <c r="Z1347" s="48"/>
      <c r="AA1347" s="48"/>
      <c r="AB1347" s="48"/>
      <c r="AC1347" s="48"/>
      <c r="AD1347" s="48"/>
      <c r="AE1347" s="48"/>
      <c r="AF1347" s="37"/>
      <c r="AG1347" s="37"/>
      <c r="AH1347" s="37"/>
      <c r="AI1347" s="37"/>
      <c r="AJ1347" s="37"/>
      <c r="AK1347" s="37"/>
      <c r="AL1347" s="37"/>
      <c r="AM1347" s="37"/>
      <c r="AN1347" s="37"/>
      <c r="AO1347" s="37"/>
      <c r="AP1347" s="37"/>
      <c r="AQ1347" s="37"/>
      <c r="AR1347" s="37"/>
      <c r="AS1347" s="37"/>
      <c r="AT1347" s="37"/>
      <c r="AU1347" s="37"/>
      <c r="AV1347" s="37"/>
      <c r="AW1347" s="37"/>
      <c r="AX1347" s="37"/>
      <c r="AY1347" s="37"/>
      <c r="AZ1347" s="37"/>
      <c r="BA1347" s="37"/>
      <c r="BB1347" s="37"/>
      <c r="BC1347" s="37"/>
      <c r="BD1347" s="37"/>
      <c r="BE1347" s="37"/>
      <c r="BF1347" s="37"/>
      <c r="BG1347" s="37"/>
      <c r="BH1347" s="37"/>
      <c r="BI1347" s="37"/>
      <c r="BJ1347" s="37"/>
      <c r="BK1347" s="37"/>
      <c r="BL1347" s="37"/>
      <c r="BM1347" s="37"/>
      <c r="BN1347" s="37"/>
      <c r="BO1347" s="37"/>
      <c r="BP1347" s="37"/>
      <c r="BQ1347" s="37"/>
      <c r="BR1347" s="37"/>
      <c r="BS1347" s="37"/>
      <c r="BT1347" s="37"/>
      <c r="BU1347" s="37"/>
      <c r="BV1347" s="37"/>
      <c r="BW1347" s="37"/>
      <c r="BX1347" s="37"/>
      <c r="BY1347" s="37"/>
      <c r="BZ1347" s="37"/>
      <c r="CA1347" s="37"/>
      <c r="CB1347" s="37"/>
      <c r="CC1347" s="37"/>
      <c r="CD1347" s="37"/>
      <c r="CE1347" s="37"/>
      <c r="CF1347" s="37"/>
      <c r="CG1347" s="37"/>
      <c r="CH1347" s="37"/>
      <c r="CI1347" s="37"/>
      <c r="CJ1347" s="37"/>
      <c r="CK1347" s="37"/>
      <c r="CL1347" s="37"/>
      <c r="CM1347" s="37"/>
      <c r="CN1347" s="37"/>
      <c r="CO1347" s="37"/>
      <c r="CP1347" s="37"/>
      <c r="CQ1347" s="37"/>
      <c r="CR1347" s="37"/>
      <c r="CS1347" s="37"/>
      <c r="CT1347" s="37"/>
      <c r="CU1347" s="37"/>
      <c r="CV1347" s="37"/>
      <c r="CW1347" s="37"/>
      <c r="CX1347" s="37"/>
      <c r="CY1347" s="37"/>
      <c r="CZ1347" s="37"/>
      <c r="DA1347" s="37"/>
      <c r="DB1347" s="37"/>
      <c r="DC1347" s="37"/>
      <c r="DD1347" s="37"/>
      <c r="DE1347" s="37"/>
      <c r="DF1347" s="37"/>
      <c r="DG1347" s="37"/>
      <c r="DH1347" s="37"/>
      <c r="DI1347" s="37"/>
      <c r="DJ1347" s="37"/>
      <c r="DK1347" s="37"/>
      <c r="DL1347" s="37"/>
      <c r="DM1347" s="37"/>
      <c r="DN1347" s="37"/>
      <c r="DO1347" s="37"/>
      <c r="DP1347" s="37"/>
      <c r="DQ1347" s="37"/>
      <c r="DR1347" s="37"/>
      <c r="DS1347" s="37"/>
      <c r="DT1347" s="37"/>
      <c r="DU1347" s="37"/>
      <c r="DV1347" s="37"/>
      <c r="DW1347" s="37"/>
      <c r="DX1347" s="37"/>
      <c r="DY1347" s="37"/>
      <c r="DZ1347" s="37"/>
      <c r="EA1347" s="37"/>
      <c r="EB1347" s="37"/>
      <c r="EC1347" s="37"/>
      <c r="ED1347" s="37"/>
      <c r="EE1347" s="37"/>
      <c r="EF1347" s="37"/>
      <c r="EG1347" s="37"/>
      <c r="EH1347" s="37"/>
      <c r="EI1347" s="37"/>
      <c r="EJ1347" s="37"/>
      <c r="EK1347" s="37"/>
      <c r="EL1347" s="37"/>
      <c r="EM1347" s="37"/>
      <c r="EN1347" s="37"/>
      <c r="EO1347" s="37"/>
      <c r="EP1347" s="37"/>
      <c r="EQ1347" s="37"/>
      <c r="ER1347" s="37"/>
      <c r="ES1347" s="37"/>
      <c r="ET1347" s="37"/>
      <c r="EU1347" s="37"/>
      <c r="EV1347" s="37"/>
      <c r="EW1347" s="37"/>
      <c r="EX1347" s="37"/>
      <c r="EY1347" s="37"/>
      <c r="EZ1347" s="37"/>
      <c r="FA1347" s="37"/>
      <c r="FB1347" s="37"/>
      <c r="FC1347" s="37"/>
      <c r="FD1347" s="37"/>
      <c r="FE1347" s="37"/>
      <c r="FF1347" s="37"/>
      <c r="FG1347" s="37"/>
      <c r="FH1347" s="37"/>
      <c r="FI1347" s="37"/>
      <c r="FJ1347" s="37"/>
      <c r="FK1347" s="37"/>
      <c r="FL1347" s="37"/>
      <c r="FM1347" s="37"/>
      <c r="FN1347" s="37"/>
      <c r="FO1347" s="37"/>
      <c r="FP1347" s="37"/>
      <c r="FQ1347" s="37"/>
      <c r="FR1347" s="37"/>
      <c r="FS1347" s="37"/>
      <c r="FT1347" s="37"/>
      <c r="FU1347" s="37"/>
      <c r="FV1347" s="37"/>
      <c r="FW1347" s="37"/>
      <c r="FX1347" s="37"/>
      <c r="FY1347" s="37"/>
      <c r="FZ1347" s="37"/>
      <c r="GA1347" s="37"/>
      <c r="GB1347" s="37"/>
      <c r="GC1347" s="37"/>
      <c r="GD1347" s="37"/>
      <c r="GE1347" s="37"/>
      <c r="GF1347" s="37"/>
      <c r="GG1347" s="37"/>
      <c r="GH1347" s="37"/>
      <c r="GI1347" s="37"/>
      <c r="GJ1347" s="37"/>
      <c r="GK1347" s="37"/>
      <c r="GL1347" s="37"/>
      <c r="GM1347" s="37"/>
      <c r="GN1347" s="37"/>
      <c r="GO1347" s="37"/>
      <c r="GP1347" s="37"/>
      <c r="GQ1347" s="37"/>
      <c r="GR1347" s="37"/>
      <c r="GS1347" s="37"/>
      <c r="GT1347" s="37"/>
      <c r="GU1347" s="37"/>
      <c r="GV1347" s="37"/>
      <c r="GW1347" s="37"/>
      <c r="GX1347" s="37"/>
      <c r="GY1347" s="37"/>
      <c r="GZ1347" s="37"/>
      <c r="HA1347" s="37"/>
      <c r="HB1347" s="37"/>
      <c r="HC1347" s="37"/>
      <c r="HD1347" s="37"/>
      <c r="HE1347" s="37"/>
      <c r="HF1347" s="37"/>
      <c r="HG1347" s="37"/>
      <c r="HH1347" s="37"/>
      <c r="HI1347" s="37"/>
      <c r="HJ1347" s="37"/>
      <c r="HK1347" s="37"/>
      <c r="HL1347" s="37"/>
      <c r="HM1347" s="37"/>
      <c r="HN1347" s="37"/>
      <c r="HO1347" s="37"/>
      <c r="HP1347" s="37"/>
      <c r="HQ1347" s="37"/>
      <c r="HR1347" s="37"/>
      <c r="HS1347" s="37"/>
      <c r="HT1347" s="37"/>
      <c r="HU1347" s="37"/>
      <c r="HV1347" s="37"/>
      <c r="HW1347" s="37"/>
      <c r="HX1347" s="37"/>
      <c r="HY1347" s="37"/>
      <c r="HZ1347" s="37"/>
      <c r="IA1347" s="37"/>
      <c r="IB1347" s="37"/>
      <c r="IC1347" s="37"/>
      <c r="ID1347" s="37"/>
      <c r="IE1347" s="37"/>
      <c r="IF1347" s="37"/>
      <c r="IG1347" s="37"/>
      <c r="IH1347" s="37"/>
      <c r="II1347" s="37"/>
      <c r="IJ1347" s="37"/>
      <c r="IK1347" s="37"/>
      <c r="IL1347" s="37"/>
      <c r="IM1347" s="37"/>
      <c r="IN1347" s="37"/>
      <c r="IO1347" s="37"/>
      <c r="IP1347" s="37"/>
      <c r="IQ1347" s="37"/>
      <c r="IR1347" s="37"/>
      <c r="IS1347" s="37"/>
      <c r="IT1347" s="37"/>
      <c r="IU1347" s="37"/>
      <c r="IV1347" s="37"/>
      <c r="IW1347" s="37"/>
      <c r="IX1347" s="37"/>
      <c r="IY1347" s="37"/>
      <c r="IZ1347" s="37"/>
      <c r="JA1347" s="37"/>
      <c r="JB1347" s="37"/>
      <c r="JC1347" s="37"/>
      <c r="JD1347" s="37"/>
      <c r="JE1347" s="37"/>
      <c r="JF1347" s="37"/>
      <c r="JG1347" s="37"/>
      <c r="JH1347" s="37"/>
      <c r="JI1347" s="37"/>
      <c r="JJ1347" s="37"/>
      <c r="JK1347" s="37"/>
      <c r="JL1347" s="37"/>
      <c r="JM1347" s="37"/>
    </row>
    <row r="1348" spans="2:273" ht="20.25" customHeight="1">
      <c r="B1348" s="116" t="s">
        <v>6871</v>
      </c>
      <c r="C1348" s="107">
        <v>20201</v>
      </c>
      <c r="D1348" s="109">
        <v>2020</v>
      </c>
      <c r="E1348" s="65" t="s">
        <v>1324</v>
      </c>
      <c r="F1348" s="140"/>
      <c r="G1348" s="354"/>
      <c r="H1348" s="57" t="s">
        <v>6872</v>
      </c>
      <c r="I1348" s="57" t="s">
        <v>53</v>
      </c>
      <c r="J1348" s="78">
        <v>23</v>
      </c>
      <c r="K1348" s="192">
        <v>2250000</v>
      </c>
      <c r="L1348" s="57" t="s">
        <v>6866</v>
      </c>
      <c r="M1348" s="57" t="s">
        <v>39</v>
      </c>
      <c r="N1348" s="215">
        <v>9</v>
      </c>
      <c r="O1348" s="78">
        <v>2</v>
      </c>
      <c r="P1348" s="78">
        <v>6</v>
      </c>
      <c r="Q1348" s="57" t="s">
        <v>47</v>
      </c>
      <c r="R1348" s="57" t="s">
        <v>219</v>
      </c>
      <c r="S1348" s="48"/>
      <c r="T1348" s="48"/>
      <c r="U1348" s="48"/>
      <c r="V1348" s="48"/>
      <c r="W1348" s="48"/>
      <c r="X1348" s="48"/>
      <c r="Y1348" s="48"/>
      <c r="Z1348" s="48"/>
      <c r="AA1348" s="48"/>
      <c r="AB1348" s="48"/>
      <c r="AC1348" s="48"/>
      <c r="AD1348" s="48"/>
      <c r="AE1348" s="48"/>
    </row>
    <row r="1349" spans="2:273" ht="20.25" customHeight="1">
      <c r="B1349" s="116" t="s">
        <v>4014</v>
      </c>
      <c r="C1349" s="107">
        <v>20191</v>
      </c>
      <c r="D1349" s="108">
        <v>2019</v>
      </c>
      <c r="E1349" s="38" t="s">
        <v>1324</v>
      </c>
      <c r="F1349" s="141"/>
      <c r="G1349" s="353"/>
      <c r="H1349" s="3" t="s">
        <v>4015</v>
      </c>
      <c r="I1349" s="3" t="s">
        <v>53</v>
      </c>
      <c r="J1349" s="79">
        <v>48</v>
      </c>
      <c r="K1349" s="193">
        <v>4976847</v>
      </c>
      <c r="L1349" s="3" t="s">
        <v>2683</v>
      </c>
      <c r="M1349" s="3" t="s">
        <v>39</v>
      </c>
      <c r="N1349" s="215">
        <v>9</v>
      </c>
      <c r="O1349" s="77">
        <v>2</v>
      </c>
      <c r="P1349" s="77">
        <v>6</v>
      </c>
      <c r="Q1349" s="3" t="s">
        <v>47</v>
      </c>
      <c r="R1349" s="3" t="s">
        <v>120</v>
      </c>
      <c r="S1349" s="6"/>
      <c r="T1349" s="6"/>
      <c r="Y1349" s="6"/>
      <c r="Z1349" s="6"/>
      <c r="AF1349" s="48"/>
      <c r="AG1349" s="48"/>
      <c r="AH1349" s="48"/>
      <c r="AI1349" s="48"/>
      <c r="AJ1349" s="48"/>
      <c r="AK1349" s="48"/>
      <c r="AL1349" s="48"/>
      <c r="AM1349" s="48"/>
      <c r="AN1349" s="48"/>
      <c r="AO1349" s="48"/>
      <c r="AP1349" s="48"/>
      <c r="AQ1349" s="48"/>
      <c r="AR1349" s="48"/>
      <c r="AS1349" s="48"/>
      <c r="AT1349" s="48"/>
      <c r="AU1349" s="48"/>
      <c r="AV1349" s="48"/>
      <c r="AW1349" s="48"/>
      <c r="AX1349" s="48"/>
      <c r="AY1349" s="48"/>
      <c r="AZ1349" s="48"/>
      <c r="BA1349" s="48"/>
      <c r="BB1349" s="48"/>
      <c r="BC1349" s="48"/>
      <c r="BD1349" s="48"/>
      <c r="BE1349" s="48"/>
      <c r="BF1349" s="48"/>
      <c r="BG1349" s="48"/>
      <c r="BH1349" s="48"/>
      <c r="BI1349" s="48"/>
      <c r="BJ1349" s="48"/>
      <c r="BK1349" s="48"/>
      <c r="BL1349" s="48"/>
      <c r="BM1349" s="48"/>
      <c r="BN1349" s="48"/>
      <c r="BO1349" s="48"/>
      <c r="BP1349" s="48"/>
      <c r="BQ1349" s="48"/>
      <c r="BR1349" s="48"/>
      <c r="BS1349" s="48"/>
      <c r="BT1349" s="48"/>
      <c r="BU1349" s="48"/>
      <c r="BV1349" s="48"/>
      <c r="BW1349" s="48"/>
      <c r="BX1349" s="48"/>
      <c r="BY1349" s="48"/>
      <c r="BZ1349" s="48"/>
      <c r="CA1349" s="48"/>
      <c r="CB1349" s="48"/>
      <c r="CC1349" s="48"/>
      <c r="CD1349" s="48"/>
      <c r="CE1349" s="48"/>
      <c r="CF1349" s="48"/>
      <c r="CG1349" s="48"/>
      <c r="CH1349" s="48"/>
      <c r="CI1349" s="48"/>
      <c r="CJ1349" s="48"/>
      <c r="CK1349" s="48"/>
      <c r="CL1349" s="48"/>
      <c r="CM1349" s="48"/>
      <c r="CN1349" s="48"/>
      <c r="CO1349" s="48"/>
      <c r="CP1349" s="48"/>
      <c r="CQ1349" s="48"/>
      <c r="CR1349" s="48"/>
      <c r="CS1349" s="48"/>
      <c r="CT1349" s="48"/>
      <c r="CU1349" s="48"/>
      <c r="CV1349" s="48"/>
      <c r="CW1349" s="48"/>
      <c r="CX1349" s="48"/>
      <c r="CY1349" s="48"/>
      <c r="CZ1349" s="48"/>
      <c r="DA1349" s="48"/>
      <c r="DB1349" s="48"/>
      <c r="DC1349" s="48"/>
      <c r="DD1349" s="48"/>
      <c r="DE1349" s="48"/>
      <c r="DF1349" s="48"/>
      <c r="DG1349" s="48"/>
      <c r="DH1349" s="48"/>
      <c r="DI1349" s="48"/>
      <c r="DJ1349" s="48"/>
      <c r="DK1349" s="48"/>
      <c r="DL1349" s="48"/>
      <c r="DM1349" s="48"/>
      <c r="DN1349" s="48"/>
      <c r="DO1349" s="48"/>
      <c r="DP1349" s="48"/>
      <c r="DQ1349" s="48"/>
      <c r="DR1349" s="48"/>
      <c r="DS1349" s="48"/>
      <c r="DT1349" s="48"/>
      <c r="DU1349" s="48"/>
      <c r="DV1349" s="48"/>
      <c r="DW1349" s="48"/>
      <c r="DX1349" s="48"/>
      <c r="DY1349" s="48"/>
      <c r="DZ1349" s="48"/>
      <c r="EA1349" s="48"/>
      <c r="EB1349" s="48"/>
      <c r="EC1349" s="48"/>
      <c r="ED1349" s="48"/>
      <c r="EE1349" s="48"/>
      <c r="EF1349" s="48"/>
      <c r="EG1349" s="48"/>
      <c r="EH1349" s="48"/>
      <c r="EI1349" s="48"/>
      <c r="EJ1349" s="48"/>
      <c r="EK1349" s="48"/>
      <c r="EL1349" s="48"/>
      <c r="EM1349" s="48"/>
      <c r="EN1349" s="48"/>
      <c r="EO1349" s="48"/>
      <c r="EP1349" s="48"/>
      <c r="EQ1349" s="48"/>
      <c r="ER1349" s="48"/>
      <c r="ES1349" s="48"/>
      <c r="ET1349" s="48"/>
      <c r="EU1349" s="48"/>
      <c r="EV1349" s="48"/>
      <c r="EW1349" s="48"/>
      <c r="EX1349" s="48"/>
      <c r="EY1349" s="48"/>
      <c r="EZ1349" s="48"/>
      <c r="FA1349" s="48"/>
      <c r="FB1349" s="48"/>
      <c r="FC1349" s="48"/>
      <c r="FD1349" s="48"/>
      <c r="FE1349" s="48"/>
      <c r="FF1349" s="48"/>
      <c r="FG1349" s="48"/>
      <c r="FH1349" s="48"/>
      <c r="FI1349" s="48"/>
      <c r="FJ1349" s="48"/>
      <c r="FK1349" s="48"/>
      <c r="FL1349" s="48"/>
      <c r="FM1349" s="48"/>
      <c r="FN1349" s="48"/>
      <c r="FO1349" s="48"/>
      <c r="FP1349" s="48"/>
      <c r="FQ1349" s="48"/>
      <c r="FR1349" s="48"/>
      <c r="FS1349" s="48"/>
      <c r="FT1349" s="48"/>
      <c r="FU1349" s="48"/>
      <c r="FV1349" s="48"/>
      <c r="FW1349" s="48"/>
      <c r="FX1349" s="48"/>
      <c r="FY1349" s="48"/>
      <c r="FZ1349" s="48"/>
      <c r="GA1349" s="48"/>
      <c r="GB1349" s="48"/>
      <c r="GC1349" s="48"/>
      <c r="GD1349" s="48"/>
      <c r="GE1349" s="48"/>
      <c r="GF1349" s="48"/>
      <c r="GG1349" s="48"/>
      <c r="GH1349" s="48"/>
      <c r="GI1349" s="48"/>
      <c r="GJ1349" s="48"/>
      <c r="GK1349" s="48"/>
      <c r="GL1349" s="48"/>
      <c r="GM1349" s="48"/>
      <c r="GN1349" s="48"/>
      <c r="GO1349" s="48"/>
      <c r="GP1349" s="48"/>
      <c r="GQ1349" s="48"/>
      <c r="GR1349" s="48"/>
      <c r="GS1349" s="48"/>
      <c r="GT1349" s="48"/>
      <c r="GU1349" s="48"/>
      <c r="GV1349" s="48"/>
      <c r="GW1349" s="48"/>
      <c r="GX1349" s="48"/>
      <c r="GY1349" s="48"/>
      <c r="GZ1349" s="48"/>
      <c r="HA1349" s="48"/>
      <c r="HB1349" s="48"/>
      <c r="HC1349" s="48"/>
      <c r="HD1349" s="48"/>
      <c r="HE1349" s="48"/>
      <c r="HF1349" s="48"/>
      <c r="HG1349" s="48"/>
      <c r="HH1349" s="48"/>
      <c r="HI1349" s="48"/>
      <c r="HJ1349" s="48"/>
      <c r="HK1349" s="48"/>
      <c r="HL1349" s="48"/>
      <c r="HM1349" s="48"/>
      <c r="HN1349" s="48"/>
      <c r="HO1349" s="48"/>
      <c r="HP1349" s="48"/>
      <c r="HQ1349" s="48"/>
      <c r="HR1349" s="48"/>
      <c r="HS1349" s="48"/>
      <c r="HT1349" s="48"/>
      <c r="HU1349" s="48"/>
      <c r="HV1349" s="48"/>
      <c r="HW1349" s="48"/>
      <c r="HX1349" s="48"/>
      <c r="HY1349" s="48"/>
      <c r="HZ1349" s="48"/>
      <c r="IA1349" s="48"/>
      <c r="IB1349" s="48"/>
      <c r="IC1349" s="48"/>
      <c r="ID1349" s="48"/>
      <c r="IE1349" s="48"/>
      <c r="IF1349" s="48"/>
      <c r="IG1349" s="48"/>
      <c r="IH1349" s="48"/>
      <c r="II1349" s="48"/>
      <c r="IJ1349" s="48"/>
      <c r="IK1349" s="48"/>
      <c r="IL1349" s="48"/>
      <c r="IM1349" s="48"/>
      <c r="IN1349" s="48"/>
      <c r="IO1349" s="48"/>
      <c r="IP1349" s="48"/>
      <c r="IQ1349" s="48"/>
      <c r="IR1349" s="48"/>
      <c r="IS1349" s="48"/>
      <c r="IT1349" s="48"/>
      <c r="IU1349" s="48"/>
      <c r="IV1349" s="48"/>
      <c r="IW1349" s="48"/>
      <c r="IX1349" s="48"/>
      <c r="IY1349" s="48"/>
      <c r="IZ1349" s="48"/>
      <c r="JA1349" s="48"/>
      <c r="JB1349" s="49"/>
      <c r="JC1349" s="49"/>
      <c r="JD1349" s="49"/>
      <c r="JE1349" s="49"/>
      <c r="JF1349" s="49"/>
      <c r="JG1349" s="49"/>
      <c r="JH1349" s="49"/>
      <c r="JI1349" s="49"/>
      <c r="JJ1349" s="49"/>
      <c r="JK1349" s="49"/>
      <c r="JL1349" s="49"/>
      <c r="JM1349" s="49"/>
    </row>
    <row r="1350" spans="2:273" ht="20.25" customHeight="1">
      <c r="B1350" s="116" t="s">
        <v>4012</v>
      </c>
      <c r="C1350" s="107">
        <v>20191</v>
      </c>
      <c r="D1350" s="108">
        <v>2019</v>
      </c>
      <c r="E1350" s="38" t="s">
        <v>1324</v>
      </c>
      <c r="F1350" s="141"/>
      <c r="G1350" s="353"/>
      <c r="H1350" s="3" t="s">
        <v>4013</v>
      </c>
      <c r="I1350" s="3" t="s">
        <v>53</v>
      </c>
      <c r="J1350" s="79">
        <v>36</v>
      </c>
      <c r="K1350" s="193">
        <v>5478274</v>
      </c>
      <c r="L1350" s="3" t="s">
        <v>2683</v>
      </c>
      <c r="M1350" s="3" t="s">
        <v>39</v>
      </c>
      <c r="N1350" s="215">
        <v>9</v>
      </c>
      <c r="O1350" s="77">
        <v>2</v>
      </c>
      <c r="P1350" s="77">
        <v>6</v>
      </c>
      <c r="Q1350" s="3" t="s">
        <v>47</v>
      </c>
      <c r="R1350" s="3" t="s">
        <v>2172</v>
      </c>
      <c r="S1350" s="6"/>
      <c r="T1350" s="6"/>
      <c r="Y1350" s="6"/>
      <c r="Z1350" s="6"/>
      <c r="AF1350" s="48"/>
      <c r="AG1350" s="48"/>
      <c r="AH1350" s="48"/>
      <c r="AI1350" s="48"/>
      <c r="AJ1350" s="48"/>
      <c r="AK1350" s="48"/>
      <c r="AL1350" s="48"/>
      <c r="AM1350" s="48"/>
      <c r="AN1350" s="48"/>
      <c r="AO1350" s="48"/>
      <c r="AP1350" s="48"/>
      <c r="AQ1350" s="48"/>
      <c r="AR1350" s="48"/>
      <c r="AS1350" s="48"/>
      <c r="AT1350" s="48"/>
      <c r="AU1350" s="48"/>
      <c r="AV1350" s="48"/>
      <c r="AW1350" s="48"/>
      <c r="AX1350" s="48"/>
      <c r="AY1350" s="48"/>
      <c r="AZ1350" s="48"/>
      <c r="BA1350" s="48"/>
      <c r="BB1350" s="48"/>
      <c r="BC1350" s="48"/>
      <c r="BD1350" s="48"/>
      <c r="BE1350" s="48"/>
      <c r="BF1350" s="48"/>
      <c r="BG1350" s="48"/>
      <c r="BH1350" s="48"/>
      <c r="BI1350" s="48"/>
      <c r="BJ1350" s="48"/>
      <c r="BK1350" s="48"/>
      <c r="BL1350" s="48"/>
      <c r="BM1350" s="48"/>
      <c r="BN1350" s="48"/>
      <c r="BO1350" s="48"/>
      <c r="BP1350" s="48"/>
      <c r="BQ1350" s="48"/>
      <c r="BR1350" s="48"/>
      <c r="BS1350" s="48"/>
      <c r="BT1350" s="48"/>
      <c r="BU1350" s="48"/>
      <c r="BV1350" s="48"/>
      <c r="BW1350" s="48"/>
      <c r="BX1350" s="48"/>
      <c r="BY1350" s="48"/>
      <c r="BZ1350" s="48"/>
      <c r="CA1350" s="48"/>
      <c r="CB1350" s="48"/>
      <c r="CC1350" s="48"/>
      <c r="CD1350" s="48"/>
      <c r="CE1350" s="48"/>
      <c r="CF1350" s="48"/>
      <c r="CG1350" s="48"/>
      <c r="CH1350" s="48"/>
      <c r="CI1350" s="48"/>
      <c r="CJ1350" s="48"/>
      <c r="CK1350" s="48"/>
      <c r="CL1350" s="48"/>
      <c r="CM1350" s="48"/>
      <c r="CN1350" s="48"/>
      <c r="CO1350" s="48"/>
      <c r="CP1350" s="48"/>
      <c r="CQ1350" s="48"/>
      <c r="CR1350" s="48"/>
      <c r="CS1350" s="48"/>
      <c r="CT1350" s="48"/>
      <c r="CU1350" s="48"/>
      <c r="CV1350" s="48"/>
      <c r="CW1350" s="48"/>
      <c r="CX1350" s="48"/>
      <c r="CY1350" s="48"/>
      <c r="CZ1350" s="48"/>
      <c r="DA1350" s="48"/>
      <c r="DB1350" s="48"/>
      <c r="DC1350" s="48"/>
      <c r="DD1350" s="48"/>
      <c r="DE1350" s="48"/>
      <c r="DF1350" s="48"/>
      <c r="DG1350" s="48"/>
      <c r="DH1350" s="48"/>
      <c r="DI1350" s="48"/>
      <c r="DJ1350" s="48"/>
      <c r="DK1350" s="48"/>
      <c r="DL1350" s="48"/>
      <c r="DM1350" s="48"/>
      <c r="DN1350" s="48"/>
      <c r="DO1350" s="48"/>
      <c r="DP1350" s="48"/>
      <c r="DQ1350" s="48"/>
      <c r="DR1350" s="48"/>
      <c r="DS1350" s="48"/>
      <c r="DT1350" s="48"/>
      <c r="DU1350" s="48"/>
      <c r="DV1350" s="48"/>
      <c r="DW1350" s="48"/>
      <c r="DX1350" s="48"/>
      <c r="DY1350" s="48"/>
      <c r="DZ1350" s="48"/>
      <c r="EA1350" s="48"/>
      <c r="EB1350" s="48"/>
      <c r="EC1350" s="48"/>
      <c r="ED1350" s="48"/>
      <c r="EE1350" s="48"/>
      <c r="EF1350" s="48"/>
      <c r="EG1350" s="48"/>
      <c r="EH1350" s="48"/>
      <c r="EI1350" s="48"/>
      <c r="EJ1350" s="48"/>
      <c r="EK1350" s="48"/>
      <c r="EL1350" s="48"/>
      <c r="EM1350" s="48"/>
      <c r="EN1350" s="48"/>
      <c r="EO1350" s="48"/>
      <c r="EP1350" s="48"/>
      <c r="EQ1350" s="48"/>
      <c r="ER1350" s="48"/>
      <c r="ES1350" s="48"/>
      <c r="ET1350" s="48"/>
      <c r="EU1350" s="48"/>
      <c r="EV1350" s="48"/>
      <c r="EW1350" s="48"/>
      <c r="EX1350" s="48"/>
      <c r="EY1350" s="48"/>
      <c r="EZ1350" s="48"/>
      <c r="FA1350" s="48"/>
      <c r="FB1350" s="48"/>
      <c r="FC1350" s="48"/>
      <c r="FD1350" s="48"/>
      <c r="FE1350" s="48"/>
      <c r="FF1350" s="48"/>
      <c r="FG1350" s="48"/>
      <c r="FH1350" s="48"/>
      <c r="FI1350" s="48"/>
      <c r="FJ1350" s="48"/>
      <c r="FK1350" s="48"/>
      <c r="FL1350" s="48"/>
      <c r="FM1350" s="48"/>
      <c r="FN1350" s="48"/>
      <c r="FO1350" s="48"/>
      <c r="FP1350" s="48"/>
      <c r="FQ1350" s="48"/>
      <c r="FR1350" s="48"/>
      <c r="FS1350" s="48"/>
      <c r="FT1350" s="48"/>
      <c r="FU1350" s="48"/>
      <c r="FV1350" s="48"/>
      <c r="FW1350" s="48"/>
      <c r="FX1350" s="48"/>
      <c r="FY1350" s="48"/>
      <c r="FZ1350" s="48"/>
      <c r="GA1350" s="48"/>
      <c r="GB1350" s="48"/>
      <c r="GC1350" s="48"/>
      <c r="GD1350" s="48"/>
      <c r="GE1350" s="48"/>
      <c r="GF1350" s="48"/>
      <c r="GG1350" s="48"/>
      <c r="GH1350" s="48"/>
      <c r="GI1350" s="48"/>
      <c r="GJ1350" s="48"/>
      <c r="GK1350" s="48"/>
      <c r="GL1350" s="48"/>
      <c r="GM1350" s="48"/>
      <c r="GN1350" s="48"/>
      <c r="GO1350" s="48"/>
      <c r="GP1350" s="48"/>
      <c r="GQ1350" s="48"/>
      <c r="GR1350" s="48"/>
      <c r="GS1350" s="48"/>
      <c r="GT1350" s="48"/>
      <c r="GU1350" s="48"/>
      <c r="GV1350" s="48"/>
      <c r="GW1350" s="48"/>
      <c r="GX1350" s="48"/>
      <c r="GY1350" s="48"/>
      <c r="GZ1350" s="48"/>
      <c r="HA1350" s="48"/>
      <c r="HB1350" s="48"/>
      <c r="HC1350" s="48"/>
      <c r="HD1350" s="48"/>
      <c r="HE1350" s="48"/>
      <c r="HF1350" s="48"/>
      <c r="HG1350" s="48"/>
      <c r="HH1350" s="48"/>
      <c r="HI1350" s="48"/>
      <c r="HJ1350" s="48"/>
      <c r="HK1350" s="48"/>
      <c r="HL1350" s="48"/>
      <c r="HM1350" s="48"/>
      <c r="HN1350" s="48"/>
      <c r="HO1350" s="48"/>
      <c r="HP1350" s="48"/>
      <c r="HQ1350" s="48"/>
      <c r="HR1350" s="48"/>
      <c r="HS1350" s="48"/>
      <c r="HT1350" s="48"/>
      <c r="HU1350" s="48"/>
      <c r="HV1350" s="48"/>
      <c r="HW1350" s="48"/>
      <c r="HX1350" s="48"/>
      <c r="HY1350" s="48"/>
      <c r="HZ1350" s="48"/>
      <c r="IA1350" s="48"/>
      <c r="IB1350" s="48"/>
      <c r="IC1350" s="48"/>
      <c r="ID1350" s="48"/>
      <c r="IE1350" s="48"/>
      <c r="IF1350" s="48"/>
      <c r="IG1350" s="48"/>
      <c r="IH1350" s="48"/>
      <c r="II1350" s="48"/>
      <c r="IJ1350" s="48"/>
      <c r="IK1350" s="48"/>
      <c r="IL1350" s="48"/>
      <c r="IM1350" s="48"/>
      <c r="IN1350" s="48"/>
      <c r="IO1350" s="48"/>
      <c r="IP1350" s="48"/>
      <c r="IQ1350" s="48"/>
      <c r="IR1350" s="48"/>
      <c r="IS1350" s="48"/>
      <c r="IT1350" s="48"/>
      <c r="IU1350" s="48"/>
      <c r="IV1350" s="48"/>
      <c r="IW1350" s="48"/>
      <c r="IX1350" s="48"/>
      <c r="IY1350" s="48"/>
      <c r="IZ1350" s="48"/>
      <c r="JA1350" s="48"/>
      <c r="JB1350" s="49"/>
      <c r="JC1350" s="49"/>
      <c r="JD1350" s="49"/>
      <c r="JE1350" s="49"/>
      <c r="JF1350" s="49"/>
      <c r="JG1350" s="49"/>
      <c r="JH1350" s="49"/>
      <c r="JI1350" s="49"/>
      <c r="JJ1350" s="49"/>
      <c r="JK1350" s="49"/>
      <c r="JL1350" s="49"/>
      <c r="JM1350" s="49"/>
    </row>
    <row r="1351" spans="2:273" ht="20.25" customHeight="1">
      <c r="B1351" s="116" t="s">
        <v>4021</v>
      </c>
      <c r="C1351" s="107">
        <v>20192</v>
      </c>
      <c r="D1351" s="108">
        <v>2019</v>
      </c>
      <c r="E1351" s="38" t="s">
        <v>4022</v>
      </c>
      <c r="F1351" s="141"/>
      <c r="G1351" s="353"/>
      <c r="H1351" s="3" t="s">
        <v>4023</v>
      </c>
      <c r="I1351" s="3" t="s">
        <v>37</v>
      </c>
      <c r="J1351" s="79">
        <v>37</v>
      </c>
      <c r="K1351" s="193">
        <v>1900100</v>
      </c>
      <c r="L1351" s="3" t="s">
        <v>4024</v>
      </c>
      <c r="M1351" s="3" t="s">
        <v>3291</v>
      </c>
      <c r="N1351" s="215">
        <v>2</v>
      </c>
      <c r="O1351" s="77">
        <v>3</v>
      </c>
      <c r="P1351" s="77">
        <v>51</v>
      </c>
      <c r="Q1351" s="3" t="s">
        <v>161</v>
      </c>
      <c r="R1351" s="3" t="s">
        <v>489</v>
      </c>
      <c r="S1351" s="6"/>
      <c r="T1351" s="6"/>
      <c r="Y1351" s="6"/>
      <c r="Z1351" s="6"/>
      <c r="AR1351" s="7" t="s">
        <v>32</v>
      </c>
      <c r="AS1351" s="7" t="s">
        <v>53</v>
      </c>
    </row>
    <row r="1352" spans="2:273" ht="20.25" customHeight="1">
      <c r="B1352" s="116" t="s">
        <v>6873</v>
      </c>
      <c r="C1352" s="107">
        <v>20202</v>
      </c>
      <c r="D1352" s="108">
        <v>2020</v>
      </c>
      <c r="E1352" s="65" t="s">
        <v>4026</v>
      </c>
      <c r="F1352" s="140"/>
      <c r="G1352" s="354"/>
      <c r="H1352" s="57" t="s">
        <v>6874</v>
      </c>
      <c r="I1352" s="57" t="s">
        <v>37</v>
      </c>
      <c r="J1352" s="78">
        <v>28</v>
      </c>
      <c r="K1352" s="192">
        <v>12000</v>
      </c>
      <c r="L1352" s="57" t="s">
        <v>6875</v>
      </c>
      <c r="M1352" s="57" t="s">
        <v>395</v>
      </c>
      <c r="N1352" s="215">
        <v>2</v>
      </c>
      <c r="O1352" s="78">
        <v>3</v>
      </c>
      <c r="P1352" s="78">
        <v>52</v>
      </c>
      <c r="Q1352" s="57" t="s">
        <v>47</v>
      </c>
      <c r="R1352" s="57" t="s">
        <v>156</v>
      </c>
      <c r="S1352" s="48"/>
      <c r="T1352" s="48"/>
      <c r="U1352" s="48"/>
      <c r="V1352" s="48"/>
      <c r="W1352" s="48"/>
      <c r="X1352" s="48"/>
      <c r="Y1352" s="48"/>
      <c r="Z1352" s="48"/>
      <c r="AA1352" s="48"/>
      <c r="AB1352" s="48"/>
      <c r="AC1352" s="48"/>
      <c r="AD1352" s="48"/>
      <c r="AE1352" s="48"/>
      <c r="AR1352" s="7" t="s">
        <v>47</v>
      </c>
      <c r="AS1352" s="7" t="s">
        <v>53</v>
      </c>
    </row>
    <row r="1353" spans="2:273" ht="20.25" customHeight="1">
      <c r="B1353" s="116" t="s">
        <v>4025</v>
      </c>
      <c r="C1353" s="107">
        <v>20191</v>
      </c>
      <c r="D1353" s="108">
        <v>2019</v>
      </c>
      <c r="E1353" s="38" t="s">
        <v>4026</v>
      </c>
      <c r="F1353" s="141"/>
      <c r="G1353" s="353"/>
      <c r="H1353" s="3" t="s">
        <v>4027</v>
      </c>
      <c r="I1353" s="3" t="s">
        <v>53</v>
      </c>
      <c r="J1353" s="79">
        <v>30</v>
      </c>
      <c r="K1353" s="193">
        <v>180000</v>
      </c>
      <c r="L1353" s="3" t="s">
        <v>4028</v>
      </c>
      <c r="M1353" s="3" t="s">
        <v>395</v>
      </c>
      <c r="N1353" s="215">
        <v>2</v>
      </c>
      <c r="O1353" s="77">
        <v>3</v>
      </c>
      <c r="P1353" s="77">
        <v>52</v>
      </c>
      <c r="Q1353" s="3" t="s">
        <v>47</v>
      </c>
      <c r="R1353" s="3" t="s">
        <v>80</v>
      </c>
      <c r="S1353" s="6"/>
      <c r="T1353" s="6"/>
      <c r="Y1353" s="6"/>
      <c r="Z1353" s="6"/>
      <c r="AF1353" s="37"/>
      <c r="AG1353" s="37"/>
      <c r="AH1353" s="37"/>
      <c r="AI1353" s="37"/>
      <c r="AJ1353" s="37"/>
      <c r="AK1353" s="37"/>
      <c r="AL1353" s="37"/>
      <c r="AM1353" s="37"/>
      <c r="AN1353" s="37"/>
      <c r="AO1353" s="37"/>
      <c r="AP1353" s="37"/>
      <c r="AQ1353" s="37"/>
      <c r="AR1353" s="37"/>
      <c r="AS1353" s="37"/>
      <c r="AT1353" s="37"/>
      <c r="AU1353" s="37"/>
      <c r="AV1353" s="37"/>
      <c r="AW1353" s="37"/>
      <c r="AX1353" s="37"/>
      <c r="AY1353" s="37"/>
      <c r="AZ1353" s="37"/>
      <c r="BA1353" s="37"/>
      <c r="BB1353" s="37"/>
      <c r="BC1353" s="37"/>
      <c r="BD1353" s="37"/>
      <c r="BE1353" s="37"/>
      <c r="BF1353" s="37"/>
      <c r="BG1353" s="37"/>
      <c r="BH1353" s="37"/>
      <c r="BI1353" s="37"/>
      <c r="BJ1353" s="37"/>
      <c r="BK1353" s="37"/>
      <c r="BL1353" s="37"/>
      <c r="BM1353" s="37"/>
      <c r="BN1353" s="37"/>
      <c r="BO1353" s="37"/>
      <c r="BP1353" s="37"/>
      <c r="BQ1353" s="37"/>
      <c r="BR1353" s="37"/>
      <c r="BS1353" s="37"/>
      <c r="BT1353" s="37"/>
      <c r="BU1353" s="37"/>
      <c r="BV1353" s="37"/>
      <c r="BW1353" s="37"/>
      <c r="BX1353" s="37"/>
      <c r="BY1353" s="37"/>
      <c r="BZ1353" s="37"/>
      <c r="CA1353" s="37"/>
      <c r="CB1353" s="37"/>
      <c r="CC1353" s="37"/>
      <c r="CD1353" s="37"/>
      <c r="CE1353" s="37"/>
      <c r="CF1353" s="37"/>
      <c r="CG1353" s="37"/>
      <c r="CH1353" s="37"/>
      <c r="CI1353" s="37"/>
      <c r="CJ1353" s="37"/>
      <c r="CK1353" s="37"/>
      <c r="CL1353" s="37"/>
      <c r="CM1353" s="37"/>
      <c r="CN1353" s="37"/>
      <c r="CO1353" s="37"/>
      <c r="CP1353" s="37"/>
      <c r="CQ1353" s="37"/>
      <c r="CR1353" s="37"/>
      <c r="CS1353" s="37"/>
      <c r="CT1353" s="37"/>
      <c r="CU1353" s="37"/>
      <c r="CV1353" s="37"/>
      <c r="CW1353" s="37"/>
      <c r="CX1353" s="37"/>
      <c r="CY1353" s="37"/>
      <c r="CZ1353" s="37"/>
      <c r="DA1353" s="37"/>
      <c r="DB1353" s="37"/>
      <c r="DC1353" s="37"/>
      <c r="DD1353" s="37"/>
      <c r="DE1353" s="37"/>
      <c r="DF1353" s="37"/>
      <c r="DG1353" s="37"/>
      <c r="DH1353" s="37"/>
      <c r="DI1353" s="37"/>
      <c r="DJ1353" s="37"/>
      <c r="DK1353" s="37"/>
      <c r="DL1353" s="37"/>
      <c r="DM1353" s="37"/>
      <c r="DN1353" s="37"/>
      <c r="DO1353" s="37"/>
      <c r="DP1353" s="37"/>
      <c r="DQ1353" s="37"/>
      <c r="DR1353" s="37"/>
      <c r="DS1353" s="37"/>
      <c r="DT1353" s="37"/>
      <c r="DU1353" s="37"/>
      <c r="DV1353" s="37"/>
      <c r="DW1353" s="37"/>
      <c r="DX1353" s="37"/>
      <c r="DY1353" s="37"/>
      <c r="DZ1353" s="37"/>
      <c r="EA1353" s="37"/>
      <c r="EB1353" s="37"/>
      <c r="EC1353" s="37"/>
      <c r="ED1353" s="37"/>
      <c r="EE1353" s="37"/>
      <c r="EF1353" s="37"/>
      <c r="EG1353" s="37"/>
      <c r="EH1353" s="37"/>
      <c r="EI1353" s="37"/>
      <c r="EJ1353" s="37"/>
      <c r="EK1353" s="37"/>
      <c r="EL1353" s="37"/>
      <c r="EM1353" s="37"/>
      <c r="EN1353" s="37"/>
      <c r="EO1353" s="37"/>
      <c r="EP1353" s="37"/>
      <c r="EQ1353" s="37"/>
      <c r="ER1353" s="37"/>
      <c r="ES1353" s="37"/>
      <c r="ET1353" s="37"/>
      <c r="EU1353" s="37"/>
      <c r="EV1353" s="37"/>
      <c r="EW1353" s="37"/>
      <c r="EX1353" s="37"/>
      <c r="EY1353" s="37"/>
      <c r="EZ1353" s="37"/>
      <c r="FA1353" s="37"/>
      <c r="FB1353" s="37"/>
      <c r="FC1353" s="37"/>
      <c r="FD1353" s="37"/>
      <c r="FE1353" s="37"/>
      <c r="FF1353" s="37"/>
      <c r="FG1353" s="37"/>
      <c r="FH1353" s="37"/>
      <c r="FI1353" s="37"/>
      <c r="FJ1353" s="37"/>
      <c r="FK1353" s="37"/>
      <c r="FL1353" s="37"/>
      <c r="FM1353" s="37"/>
      <c r="FN1353" s="37"/>
      <c r="FO1353" s="37"/>
      <c r="FP1353" s="37"/>
      <c r="FQ1353" s="37"/>
      <c r="FR1353" s="37"/>
      <c r="FS1353" s="37"/>
      <c r="FT1353" s="37"/>
      <c r="FU1353" s="37"/>
      <c r="FV1353" s="37"/>
      <c r="FW1353" s="37"/>
      <c r="FX1353" s="37"/>
      <c r="FY1353" s="37"/>
      <c r="FZ1353" s="37"/>
      <c r="GA1353" s="37"/>
      <c r="GB1353" s="37"/>
      <c r="GC1353" s="37"/>
      <c r="GD1353" s="37"/>
      <c r="GE1353" s="37"/>
      <c r="GF1353" s="37"/>
      <c r="GG1353" s="37"/>
      <c r="GH1353" s="37"/>
      <c r="GI1353" s="37"/>
      <c r="GJ1353" s="37"/>
      <c r="GK1353" s="37"/>
      <c r="GL1353" s="37"/>
      <c r="GM1353" s="37"/>
      <c r="GN1353" s="37"/>
      <c r="GO1353" s="37"/>
      <c r="GP1353" s="37"/>
      <c r="GQ1353" s="37"/>
      <c r="GR1353" s="37"/>
      <c r="GS1353" s="37"/>
      <c r="GT1353" s="37"/>
      <c r="GU1353" s="37"/>
      <c r="GV1353" s="37"/>
      <c r="GW1353" s="37"/>
      <c r="GX1353" s="37"/>
      <c r="GY1353" s="37"/>
      <c r="GZ1353" s="37"/>
      <c r="HA1353" s="37"/>
      <c r="HB1353" s="37"/>
      <c r="HC1353" s="37"/>
      <c r="HD1353" s="37"/>
      <c r="HE1353" s="37"/>
      <c r="HF1353" s="37"/>
      <c r="HG1353" s="37"/>
      <c r="HH1353" s="37"/>
      <c r="HI1353" s="37"/>
      <c r="HJ1353" s="37"/>
      <c r="HK1353" s="37"/>
      <c r="HL1353" s="37"/>
      <c r="HM1353" s="37"/>
      <c r="HN1353" s="37"/>
      <c r="HO1353" s="37"/>
      <c r="HP1353" s="37"/>
      <c r="HQ1353" s="37"/>
      <c r="HR1353" s="37"/>
      <c r="HS1353" s="37"/>
      <c r="HT1353" s="37"/>
      <c r="HU1353" s="37"/>
      <c r="HV1353" s="37"/>
      <c r="HW1353" s="37"/>
      <c r="HX1353" s="37"/>
      <c r="HY1353" s="37"/>
      <c r="HZ1353" s="37"/>
      <c r="IA1353" s="37"/>
      <c r="IB1353" s="37"/>
      <c r="IC1353" s="37"/>
      <c r="ID1353" s="37"/>
      <c r="IE1353" s="37"/>
      <c r="IF1353" s="37"/>
      <c r="IG1353" s="37"/>
      <c r="IH1353" s="37"/>
      <c r="II1353" s="37"/>
      <c r="IJ1353" s="37"/>
      <c r="IK1353" s="37"/>
      <c r="IL1353" s="37"/>
      <c r="IM1353" s="37"/>
      <c r="IN1353" s="37"/>
      <c r="IO1353" s="37"/>
      <c r="IP1353" s="37"/>
      <c r="IQ1353" s="37"/>
      <c r="IR1353" s="37"/>
      <c r="IS1353" s="37"/>
      <c r="IT1353" s="37"/>
      <c r="IU1353" s="37"/>
      <c r="IV1353" s="37"/>
      <c r="IW1353" s="37"/>
      <c r="IX1353" s="37"/>
      <c r="IY1353" s="37"/>
      <c r="IZ1353" s="37"/>
      <c r="JA1353" s="37"/>
      <c r="JB1353" s="37"/>
      <c r="JC1353" s="37"/>
      <c r="JD1353" s="37"/>
      <c r="JE1353" s="37"/>
      <c r="JF1353" s="37"/>
      <c r="JG1353" s="37"/>
      <c r="JH1353" s="37"/>
      <c r="JI1353" s="37"/>
      <c r="JJ1353" s="37"/>
      <c r="JK1353" s="37"/>
      <c r="JL1353" s="37"/>
      <c r="JM1353" s="37"/>
    </row>
    <row r="1354" spans="2:273" ht="20.25" customHeight="1">
      <c r="B1354" s="116" t="s">
        <v>7346</v>
      </c>
      <c r="C1354" s="107">
        <v>20201</v>
      </c>
      <c r="D1354" s="109">
        <v>2020</v>
      </c>
      <c r="E1354" s="65" t="s">
        <v>8366</v>
      </c>
      <c r="F1354" s="140"/>
      <c r="G1354" s="354"/>
      <c r="H1354" s="57" t="s">
        <v>7347</v>
      </c>
      <c r="I1354" s="57" t="s">
        <v>53</v>
      </c>
      <c r="J1354" s="78">
        <v>32</v>
      </c>
      <c r="K1354" s="192">
        <v>839644</v>
      </c>
      <c r="L1354" s="57" t="s">
        <v>7348</v>
      </c>
      <c r="M1354" s="57" t="s">
        <v>296</v>
      </c>
      <c r="N1354" s="215">
        <v>2</v>
      </c>
      <c r="O1354" s="78">
        <v>4</v>
      </c>
      <c r="P1354" s="78">
        <v>6</v>
      </c>
      <c r="Q1354" s="57" t="s">
        <v>47</v>
      </c>
      <c r="R1354" s="57" t="s">
        <v>52</v>
      </c>
      <c r="S1354" s="48"/>
      <c r="T1354" s="48"/>
      <c r="U1354" s="48"/>
      <c r="V1354" s="48"/>
      <c r="W1354" s="48"/>
      <c r="X1354" s="48"/>
      <c r="Y1354" s="48"/>
      <c r="Z1354" s="48"/>
      <c r="AA1354" s="48"/>
      <c r="AB1354" s="48"/>
      <c r="AC1354" s="48"/>
      <c r="AD1354" s="48"/>
      <c r="AE1354" s="48"/>
      <c r="AF1354" s="37"/>
      <c r="AG1354" s="37"/>
      <c r="AH1354" s="37"/>
      <c r="AI1354" s="37"/>
      <c r="AJ1354" s="37"/>
      <c r="AK1354" s="37"/>
      <c r="AL1354" s="37"/>
      <c r="AM1354" s="37"/>
      <c r="AN1354" s="37"/>
      <c r="AO1354" s="37"/>
      <c r="AP1354" s="37"/>
      <c r="AQ1354" s="37"/>
      <c r="AR1354" s="37"/>
      <c r="AS1354" s="37"/>
      <c r="AT1354" s="37"/>
      <c r="AU1354" s="37"/>
      <c r="AV1354" s="37"/>
      <c r="AW1354" s="37"/>
      <c r="AX1354" s="37"/>
      <c r="AY1354" s="37"/>
      <c r="AZ1354" s="37"/>
      <c r="BA1354" s="37"/>
      <c r="BB1354" s="37"/>
      <c r="BC1354" s="37"/>
      <c r="BD1354" s="37"/>
      <c r="BE1354" s="37"/>
      <c r="BF1354" s="37"/>
      <c r="BG1354" s="37"/>
      <c r="BH1354" s="37"/>
      <c r="BI1354" s="37"/>
      <c r="BJ1354" s="37"/>
      <c r="BK1354" s="37"/>
      <c r="BL1354" s="37"/>
      <c r="BM1354" s="37"/>
      <c r="BN1354" s="37"/>
      <c r="BO1354" s="37"/>
      <c r="BP1354" s="37"/>
      <c r="BQ1354" s="37"/>
      <c r="BR1354" s="37"/>
      <c r="BS1354" s="37"/>
      <c r="BT1354" s="37"/>
      <c r="BU1354" s="37"/>
      <c r="BV1354" s="37"/>
      <c r="BW1354" s="37"/>
      <c r="BX1354" s="37"/>
      <c r="BY1354" s="37"/>
      <c r="BZ1354" s="37"/>
      <c r="CA1354" s="37"/>
      <c r="CB1354" s="37"/>
      <c r="CC1354" s="37"/>
      <c r="CD1354" s="37"/>
      <c r="CE1354" s="37"/>
      <c r="CF1354" s="37"/>
      <c r="CG1354" s="37"/>
      <c r="CH1354" s="37"/>
      <c r="CI1354" s="37"/>
      <c r="CJ1354" s="37"/>
      <c r="CK1354" s="37"/>
      <c r="CL1354" s="37"/>
      <c r="CM1354" s="37"/>
      <c r="CN1354" s="37"/>
      <c r="CO1354" s="37"/>
      <c r="CP1354" s="37"/>
      <c r="CQ1354" s="37"/>
      <c r="CR1354" s="37"/>
      <c r="CS1354" s="37"/>
      <c r="CT1354" s="37"/>
      <c r="CU1354" s="37"/>
      <c r="CV1354" s="37"/>
      <c r="CW1354" s="37"/>
      <c r="CX1354" s="37"/>
      <c r="CY1354" s="37"/>
      <c r="CZ1354" s="37"/>
      <c r="DA1354" s="37"/>
      <c r="DB1354" s="37"/>
      <c r="DC1354" s="37"/>
      <c r="DD1354" s="37"/>
      <c r="DE1354" s="37"/>
      <c r="DF1354" s="37"/>
      <c r="DG1354" s="37"/>
      <c r="DH1354" s="37"/>
      <c r="DI1354" s="37"/>
      <c r="DJ1354" s="37"/>
      <c r="DK1354" s="37"/>
      <c r="DL1354" s="37"/>
      <c r="DM1354" s="37"/>
      <c r="DN1354" s="37"/>
      <c r="DO1354" s="37"/>
      <c r="DP1354" s="37"/>
      <c r="DQ1354" s="37"/>
      <c r="DR1354" s="37"/>
      <c r="DS1354" s="37"/>
      <c r="DT1354" s="37"/>
      <c r="DU1354" s="37"/>
      <c r="DV1354" s="37"/>
      <c r="DW1354" s="37"/>
      <c r="DX1354" s="37"/>
      <c r="DY1354" s="37"/>
      <c r="DZ1354" s="37"/>
      <c r="EA1354" s="37"/>
      <c r="EB1354" s="37"/>
      <c r="EC1354" s="37"/>
      <c r="ED1354" s="37"/>
      <c r="EE1354" s="37"/>
      <c r="EF1354" s="37"/>
      <c r="EG1354" s="37"/>
      <c r="EH1354" s="37"/>
      <c r="EI1354" s="37"/>
      <c r="EJ1354" s="37"/>
      <c r="EK1354" s="37"/>
      <c r="EL1354" s="37"/>
      <c r="EM1354" s="37"/>
      <c r="EN1354" s="37"/>
      <c r="EO1354" s="37"/>
      <c r="EP1354" s="37"/>
      <c r="EQ1354" s="37"/>
      <c r="ER1354" s="37"/>
      <c r="ES1354" s="37"/>
      <c r="ET1354" s="37"/>
      <c r="EU1354" s="37"/>
      <c r="EV1354" s="37"/>
      <c r="EW1354" s="37"/>
      <c r="EX1354" s="37"/>
      <c r="EY1354" s="37"/>
      <c r="EZ1354" s="37"/>
      <c r="FA1354" s="37"/>
      <c r="FB1354" s="37"/>
      <c r="FC1354" s="37"/>
      <c r="FD1354" s="37"/>
      <c r="FE1354" s="37"/>
      <c r="FF1354" s="37"/>
      <c r="FG1354" s="37"/>
      <c r="FH1354" s="37"/>
      <c r="FI1354" s="37"/>
      <c r="FJ1354" s="37"/>
      <c r="FK1354" s="37"/>
      <c r="FL1354" s="37"/>
      <c r="FM1354" s="37"/>
      <c r="FN1354" s="37"/>
      <c r="FO1354" s="37"/>
      <c r="FP1354" s="37"/>
      <c r="FQ1354" s="37"/>
      <c r="FR1354" s="37"/>
      <c r="FS1354" s="37"/>
      <c r="FT1354" s="37"/>
      <c r="FU1354" s="37"/>
      <c r="FV1354" s="37"/>
      <c r="FW1354" s="37"/>
      <c r="FX1354" s="37"/>
      <c r="FY1354" s="37"/>
      <c r="FZ1354" s="37"/>
      <c r="GA1354" s="37"/>
      <c r="GB1354" s="37"/>
      <c r="GC1354" s="37"/>
      <c r="GD1354" s="37"/>
      <c r="GE1354" s="37"/>
      <c r="GF1354" s="37"/>
      <c r="GG1354" s="37"/>
      <c r="GH1354" s="37"/>
      <c r="GI1354" s="37"/>
      <c r="GJ1354" s="37"/>
      <c r="GK1354" s="37"/>
      <c r="GL1354" s="37"/>
      <c r="GM1354" s="37"/>
      <c r="GN1354" s="37"/>
      <c r="GO1354" s="37"/>
      <c r="GP1354" s="37"/>
      <c r="GQ1354" s="37"/>
      <c r="GR1354" s="37"/>
      <c r="GS1354" s="37"/>
      <c r="GT1354" s="37"/>
      <c r="GU1354" s="37"/>
      <c r="GV1354" s="37"/>
      <c r="GW1354" s="37"/>
      <c r="GX1354" s="37"/>
      <c r="GY1354" s="37"/>
      <c r="GZ1354" s="37"/>
      <c r="HA1354" s="37"/>
      <c r="HB1354" s="37"/>
      <c r="HC1354" s="37"/>
      <c r="HD1354" s="37"/>
      <c r="HE1354" s="37"/>
      <c r="HF1354" s="37"/>
      <c r="HG1354" s="37"/>
      <c r="HH1354" s="37"/>
      <c r="HI1354" s="37"/>
      <c r="HJ1354" s="37"/>
      <c r="HK1354" s="37"/>
      <c r="HL1354" s="37"/>
      <c r="HM1354" s="37"/>
      <c r="HN1354" s="37"/>
      <c r="HO1354" s="37"/>
      <c r="HP1354" s="37"/>
      <c r="HQ1354" s="37"/>
      <c r="HR1354" s="37"/>
      <c r="HS1354" s="37"/>
      <c r="HT1354" s="37"/>
      <c r="HU1354" s="37"/>
      <c r="HV1354" s="37"/>
      <c r="HW1354" s="37"/>
      <c r="HX1354" s="37"/>
      <c r="HY1354" s="37"/>
      <c r="HZ1354" s="37"/>
      <c r="IA1354" s="37"/>
      <c r="IB1354" s="37"/>
      <c r="IC1354" s="37"/>
      <c r="ID1354" s="37"/>
      <c r="IE1354" s="37"/>
      <c r="IF1354" s="37"/>
      <c r="IG1354" s="37"/>
      <c r="IH1354" s="37"/>
      <c r="II1354" s="37"/>
      <c r="IJ1354" s="37"/>
      <c r="IK1354" s="37"/>
      <c r="IL1354" s="37"/>
      <c r="IM1354" s="37"/>
      <c r="IN1354" s="37"/>
      <c r="IO1354" s="37"/>
      <c r="IP1354" s="37"/>
      <c r="IQ1354" s="37"/>
      <c r="IR1354" s="37"/>
      <c r="IS1354" s="37"/>
      <c r="IT1354" s="37"/>
      <c r="IU1354" s="37"/>
      <c r="IV1354" s="37"/>
      <c r="IW1354" s="37"/>
      <c r="IX1354" s="37"/>
      <c r="IY1354" s="37"/>
      <c r="IZ1354" s="37"/>
      <c r="JA1354" s="37"/>
      <c r="JB1354" s="37"/>
      <c r="JC1354" s="37"/>
      <c r="JD1354" s="37"/>
      <c r="JE1354" s="37"/>
      <c r="JF1354" s="37"/>
      <c r="JG1354" s="37"/>
      <c r="JH1354" s="37"/>
      <c r="JI1354" s="37"/>
      <c r="JJ1354" s="37"/>
      <c r="JK1354" s="37"/>
      <c r="JL1354" s="37"/>
      <c r="JM1354" s="37"/>
    </row>
    <row r="1355" spans="2:273" ht="20.25" customHeight="1">
      <c r="B1355" s="116" t="s">
        <v>7315</v>
      </c>
      <c r="C1355" s="107">
        <v>20201</v>
      </c>
      <c r="D1355" s="109">
        <v>2020</v>
      </c>
      <c r="E1355" s="38" t="s">
        <v>8368</v>
      </c>
      <c r="F1355" s="141"/>
      <c r="G1355" s="353" t="s">
        <v>1086</v>
      </c>
      <c r="H1355" s="57" t="s">
        <v>7316</v>
      </c>
      <c r="I1355" s="57" t="s">
        <v>103</v>
      </c>
      <c r="J1355" s="78">
        <v>27</v>
      </c>
      <c r="K1355" s="192">
        <v>1227508</v>
      </c>
      <c r="L1355" s="57" t="s">
        <v>7317</v>
      </c>
      <c r="M1355" s="57" t="s">
        <v>296</v>
      </c>
      <c r="N1355" s="215">
        <v>2</v>
      </c>
      <c r="O1355" s="78">
        <v>4</v>
      </c>
      <c r="P1355" s="76">
        <v>6</v>
      </c>
      <c r="Q1355" s="57" t="s">
        <v>161</v>
      </c>
      <c r="R1355" s="57" t="s">
        <v>4297</v>
      </c>
      <c r="S1355" s="48"/>
      <c r="T1355" s="48"/>
      <c r="U1355" s="48"/>
      <c r="V1355" s="48"/>
      <c r="W1355" s="48"/>
      <c r="X1355" s="48"/>
      <c r="Y1355" s="48"/>
      <c r="Z1355" s="48"/>
      <c r="AA1355" s="48"/>
      <c r="AB1355" s="48"/>
      <c r="AC1355" s="48"/>
      <c r="AD1355" s="48"/>
      <c r="AE1355" s="48"/>
      <c r="AF1355" s="48"/>
      <c r="AG1355" s="48"/>
      <c r="AH1355" s="48"/>
      <c r="AI1355" s="48"/>
      <c r="AJ1355" s="48"/>
      <c r="AK1355" s="48"/>
      <c r="AL1355" s="48"/>
      <c r="AM1355" s="48"/>
      <c r="AN1355" s="48"/>
      <c r="AO1355" s="48"/>
      <c r="AP1355" s="48"/>
      <c r="AQ1355" s="48"/>
      <c r="AR1355" s="48"/>
      <c r="AS1355" s="48"/>
      <c r="AT1355" s="48"/>
      <c r="AU1355" s="48"/>
      <c r="AV1355" s="48"/>
      <c r="AW1355" s="48"/>
      <c r="AX1355" s="48"/>
      <c r="AY1355" s="48"/>
      <c r="AZ1355" s="48"/>
      <c r="BA1355" s="48"/>
      <c r="BB1355" s="48"/>
      <c r="BC1355" s="48"/>
      <c r="BD1355" s="48"/>
      <c r="BE1355" s="48"/>
      <c r="BF1355" s="48"/>
      <c r="BG1355" s="48"/>
      <c r="BH1355" s="48"/>
      <c r="BI1355" s="48"/>
      <c r="BJ1355" s="48"/>
      <c r="BK1355" s="48"/>
      <c r="BL1355" s="48"/>
      <c r="BM1355" s="48"/>
      <c r="BN1355" s="48"/>
      <c r="BO1355" s="48"/>
      <c r="BP1355" s="48"/>
      <c r="BQ1355" s="48"/>
      <c r="BR1355" s="48"/>
      <c r="BS1355" s="48"/>
      <c r="BT1355" s="48"/>
      <c r="BU1355" s="48"/>
      <c r="BV1355" s="48"/>
      <c r="BW1355" s="48"/>
      <c r="BX1355" s="48"/>
      <c r="BY1355" s="48"/>
      <c r="BZ1355" s="48"/>
      <c r="CA1355" s="48"/>
      <c r="CB1355" s="48"/>
      <c r="CC1355" s="48"/>
      <c r="CD1355" s="48"/>
      <c r="CE1355" s="48"/>
      <c r="CF1355" s="48"/>
      <c r="CG1355" s="48"/>
      <c r="CH1355" s="48"/>
      <c r="CI1355" s="48"/>
      <c r="CJ1355" s="48"/>
      <c r="CK1355" s="48"/>
      <c r="CL1355" s="48"/>
      <c r="CM1355" s="48"/>
      <c r="CN1355" s="48"/>
      <c r="CO1355" s="48"/>
      <c r="CP1355" s="48"/>
      <c r="CQ1355" s="48"/>
      <c r="CR1355" s="48"/>
      <c r="CS1355" s="48"/>
      <c r="CT1355" s="48"/>
      <c r="CU1355" s="48"/>
      <c r="CV1355" s="48"/>
      <c r="CW1355" s="48"/>
      <c r="CX1355" s="48"/>
      <c r="CY1355" s="48"/>
      <c r="CZ1355" s="48"/>
      <c r="DA1355" s="48"/>
      <c r="DB1355" s="48"/>
      <c r="DC1355" s="48"/>
      <c r="DD1355" s="48"/>
      <c r="DE1355" s="48"/>
      <c r="DF1355" s="48"/>
      <c r="DG1355" s="48"/>
      <c r="DH1355" s="48"/>
      <c r="DI1355" s="48"/>
      <c r="DJ1355" s="48"/>
      <c r="DK1355" s="48"/>
      <c r="DL1355" s="48"/>
      <c r="DM1355" s="48"/>
      <c r="DN1355" s="48"/>
      <c r="DO1355" s="48"/>
      <c r="DP1355" s="48"/>
      <c r="DQ1355" s="48"/>
      <c r="DR1355" s="48"/>
      <c r="DS1355" s="48"/>
      <c r="DT1355" s="48"/>
      <c r="DU1355" s="48"/>
      <c r="DV1355" s="48"/>
      <c r="DW1355" s="48"/>
      <c r="DX1355" s="48"/>
      <c r="DY1355" s="48"/>
      <c r="DZ1355" s="48"/>
      <c r="EA1355" s="48"/>
      <c r="EB1355" s="48"/>
      <c r="EC1355" s="48"/>
      <c r="ED1355" s="48"/>
      <c r="EE1355" s="48"/>
      <c r="EF1355" s="48"/>
      <c r="EG1355" s="48"/>
      <c r="EH1355" s="48"/>
      <c r="EI1355" s="48"/>
      <c r="EJ1355" s="48"/>
      <c r="EK1355" s="48"/>
      <c r="EL1355" s="48"/>
      <c r="EM1355" s="48"/>
      <c r="EN1355" s="48"/>
      <c r="EO1355" s="48"/>
      <c r="EP1355" s="48"/>
      <c r="EQ1355" s="48"/>
      <c r="ER1355" s="48"/>
      <c r="ES1355" s="48"/>
      <c r="ET1355" s="48"/>
      <c r="EU1355" s="48"/>
      <c r="EV1355" s="48"/>
      <c r="EW1355" s="48"/>
      <c r="EX1355" s="48"/>
      <c r="EY1355" s="48"/>
      <c r="EZ1355" s="48"/>
      <c r="FA1355" s="48"/>
      <c r="FB1355" s="48"/>
      <c r="FC1355" s="48"/>
      <c r="FD1355" s="48"/>
      <c r="FE1355" s="48"/>
      <c r="FF1355" s="48"/>
      <c r="FG1355" s="48"/>
      <c r="FH1355" s="48"/>
      <c r="FI1355" s="48"/>
      <c r="FJ1355" s="48"/>
      <c r="FK1355" s="48"/>
      <c r="FL1355" s="48"/>
      <c r="FM1355" s="48"/>
      <c r="FN1355" s="48"/>
      <c r="FO1355" s="48"/>
      <c r="FP1355" s="48"/>
      <c r="FQ1355" s="48"/>
      <c r="FR1355" s="48"/>
      <c r="FS1355" s="48"/>
      <c r="FT1355" s="48"/>
      <c r="FU1355" s="48"/>
      <c r="FV1355" s="48"/>
      <c r="FW1355" s="48"/>
      <c r="FX1355" s="48"/>
      <c r="FY1355" s="48"/>
      <c r="FZ1355" s="48"/>
      <c r="GA1355" s="48"/>
      <c r="GB1355" s="48"/>
      <c r="GC1355" s="48"/>
      <c r="GD1355" s="48"/>
      <c r="GE1355" s="48"/>
      <c r="GF1355" s="48"/>
      <c r="GG1355" s="48"/>
      <c r="GH1355" s="48"/>
      <c r="GI1355" s="48"/>
      <c r="GJ1355" s="48"/>
      <c r="GK1355" s="48"/>
      <c r="GL1355" s="48"/>
      <c r="GM1355" s="48"/>
      <c r="GN1355" s="48"/>
      <c r="GO1355" s="48"/>
      <c r="GP1355" s="48"/>
      <c r="GQ1355" s="48"/>
      <c r="GR1355" s="48"/>
      <c r="GS1355" s="48"/>
      <c r="GT1355" s="48"/>
      <c r="GU1355" s="48"/>
      <c r="GV1355" s="48"/>
      <c r="GW1355" s="48"/>
      <c r="GX1355" s="48"/>
      <c r="GY1355" s="48"/>
      <c r="GZ1355" s="48"/>
      <c r="HA1355" s="48"/>
      <c r="HB1355" s="48"/>
      <c r="HC1355" s="48"/>
      <c r="HD1355" s="48"/>
      <c r="HE1355" s="48"/>
      <c r="HF1355" s="48"/>
      <c r="HG1355" s="48"/>
      <c r="HH1355" s="48"/>
      <c r="HI1355" s="48"/>
      <c r="HJ1355" s="48"/>
      <c r="HK1355" s="48"/>
      <c r="HL1355" s="48"/>
      <c r="HM1355" s="48"/>
      <c r="HN1355" s="48"/>
      <c r="HO1355" s="48"/>
      <c r="HP1355" s="48"/>
      <c r="HQ1355" s="48"/>
      <c r="HR1355" s="48"/>
      <c r="HS1355" s="48"/>
      <c r="HT1355" s="48"/>
      <c r="HU1355" s="48"/>
      <c r="HV1355" s="48"/>
      <c r="HW1355" s="48"/>
      <c r="HX1355" s="48"/>
      <c r="HY1355" s="48"/>
      <c r="HZ1355" s="48"/>
      <c r="IA1355" s="48"/>
      <c r="IB1355" s="48"/>
      <c r="IC1355" s="48"/>
      <c r="ID1355" s="48"/>
      <c r="IE1355" s="48"/>
      <c r="IF1355" s="48"/>
      <c r="IG1355" s="48"/>
      <c r="IH1355" s="48"/>
      <c r="II1355" s="48"/>
      <c r="IJ1355" s="48"/>
      <c r="IK1355" s="48"/>
      <c r="IL1355" s="48"/>
      <c r="IM1355" s="48"/>
      <c r="IN1355" s="48"/>
      <c r="IO1355" s="48"/>
      <c r="IP1355" s="48"/>
      <c r="IQ1355" s="48"/>
      <c r="IR1355" s="48"/>
      <c r="IS1355" s="48"/>
      <c r="IT1355" s="48"/>
      <c r="IU1355" s="48"/>
      <c r="IV1355" s="48"/>
      <c r="IW1355" s="48"/>
      <c r="IX1355" s="48"/>
      <c r="IY1355" s="48"/>
      <c r="IZ1355" s="48"/>
      <c r="JA1355" s="48"/>
      <c r="JB1355" s="49"/>
      <c r="JC1355" s="49"/>
      <c r="JD1355" s="49"/>
      <c r="JE1355" s="49"/>
      <c r="JF1355" s="49"/>
      <c r="JG1355" s="49"/>
      <c r="JH1355" s="49"/>
      <c r="JI1355" s="49"/>
      <c r="JJ1355" s="49"/>
      <c r="JK1355" s="49"/>
      <c r="JL1355" s="49"/>
      <c r="JM1355" s="49"/>
    </row>
    <row r="1356" spans="2:273" ht="20.25" customHeight="1">
      <c r="B1356" s="116" t="s">
        <v>4426</v>
      </c>
      <c r="C1356" s="107">
        <v>20191</v>
      </c>
      <c r="D1356" s="108">
        <v>2019</v>
      </c>
      <c r="E1356" s="38" t="s">
        <v>8368</v>
      </c>
      <c r="F1356" s="141"/>
      <c r="G1356" s="353"/>
      <c r="H1356" s="3" t="s">
        <v>4427</v>
      </c>
      <c r="I1356" s="3" t="s">
        <v>53</v>
      </c>
      <c r="J1356" s="79">
        <v>42</v>
      </c>
      <c r="K1356" s="193">
        <v>200000</v>
      </c>
      <c r="L1356" s="3" t="s">
        <v>4423</v>
      </c>
      <c r="M1356" s="3" t="s">
        <v>296</v>
      </c>
      <c r="N1356" s="215">
        <v>2</v>
      </c>
      <c r="O1356" s="77">
        <v>4</v>
      </c>
      <c r="P1356" s="77">
        <v>6</v>
      </c>
      <c r="Q1356" s="3" t="s">
        <v>47</v>
      </c>
      <c r="R1356" s="3" t="s">
        <v>80</v>
      </c>
      <c r="S1356" s="6"/>
      <c r="T1356" s="6"/>
      <c r="Y1356" s="6"/>
      <c r="Z1356" s="6"/>
      <c r="AF1356" s="37"/>
      <c r="AG1356" s="37"/>
      <c r="AH1356" s="37"/>
      <c r="AI1356" s="37"/>
      <c r="AJ1356" s="37"/>
      <c r="AK1356" s="37"/>
      <c r="AL1356" s="37"/>
      <c r="AM1356" s="37"/>
      <c r="AN1356" s="37"/>
      <c r="AO1356" s="37"/>
      <c r="AP1356" s="37"/>
      <c r="AQ1356" s="37"/>
      <c r="AR1356" s="37"/>
      <c r="AS1356" s="37"/>
      <c r="AT1356" s="37"/>
      <c r="AU1356" s="37"/>
      <c r="AV1356" s="37"/>
      <c r="AW1356" s="37"/>
      <c r="AX1356" s="37"/>
      <c r="AY1356" s="37"/>
      <c r="AZ1356" s="37"/>
      <c r="BA1356" s="37"/>
      <c r="BB1356" s="37"/>
      <c r="BC1356" s="37"/>
      <c r="BD1356" s="37"/>
      <c r="BE1356" s="37"/>
      <c r="BF1356" s="37"/>
      <c r="BG1356" s="37"/>
      <c r="BH1356" s="37"/>
      <c r="BI1356" s="37"/>
      <c r="BJ1356" s="37"/>
      <c r="BK1356" s="37"/>
      <c r="BL1356" s="37"/>
      <c r="BM1356" s="37"/>
      <c r="BN1356" s="37"/>
      <c r="BO1356" s="37"/>
      <c r="BP1356" s="37"/>
      <c r="BQ1356" s="37"/>
      <c r="BR1356" s="37"/>
      <c r="BS1356" s="37"/>
      <c r="BT1356" s="37"/>
      <c r="BU1356" s="37"/>
      <c r="BV1356" s="37"/>
      <c r="BW1356" s="37"/>
      <c r="BX1356" s="37"/>
      <c r="BY1356" s="37"/>
      <c r="BZ1356" s="37"/>
      <c r="CA1356" s="37"/>
      <c r="CB1356" s="37"/>
      <c r="CC1356" s="37"/>
      <c r="CD1356" s="37"/>
      <c r="CE1356" s="37"/>
      <c r="CF1356" s="37"/>
      <c r="CG1356" s="37"/>
      <c r="CH1356" s="37"/>
      <c r="CI1356" s="37"/>
      <c r="CJ1356" s="37"/>
      <c r="CK1356" s="37"/>
      <c r="CL1356" s="37"/>
      <c r="CM1356" s="37"/>
      <c r="CN1356" s="37"/>
      <c r="CO1356" s="37"/>
      <c r="CP1356" s="37"/>
      <c r="CQ1356" s="37"/>
      <c r="CR1356" s="37"/>
      <c r="CS1356" s="37"/>
      <c r="CT1356" s="37"/>
      <c r="CU1356" s="37"/>
      <c r="CV1356" s="37"/>
      <c r="CW1356" s="37"/>
      <c r="CX1356" s="37"/>
      <c r="CY1356" s="37"/>
      <c r="CZ1356" s="37"/>
      <c r="DA1356" s="37"/>
      <c r="DB1356" s="37"/>
      <c r="DC1356" s="37"/>
      <c r="DD1356" s="37"/>
      <c r="DE1356" s="37"/>
      <c r="DF1356" s="37"/>
      <c r="DG1356" s="37"/>
      <c r="DH1356" s="37"/>
      <c r="DI1356" s="37"/>
      <c r="DJ1356" s="37"/>
      <c r="DK1356" s="37"/>
      <c r="DL1356" s="37"/>
      <c r="DM1356" s="37"/>
      <c r="DN1356" s="37"/>
      <c r="DO1356" s="37"/>
      <c r="DP1356" s="37"/>
      <c r="DQ1356" s="37"/>
      <c r="DR1356" s="37"/>
      <c r="DS1356" s="37"/>
      <c r="DT1356" s="37"/>
      <c r="DU1356" s="37"/>
      <c r="DV1356" s="37"/>
      <c r="DW1356" s="37"/>
      <c r="DX1356" s="37"/>
      <c r="DY1356" s="37"/>
      <c r="DZ1356" s="37"/>
      <c r="EA1356" s="37"/>
      <c r="EB1356" s="37"/>
      <c r="EC1356" s="37"/>
      <c r="ED1356" s="37"/>
      <c r="EE1356" s="37"/>
      <c r="EF1356" s="37"/>
      <c r="EG1356" s="37"/>
      <c r="EH1356" s="37"/>
      <c r="EI1356" s="37"/>
      <c r="EJ1356" s="37"/>
      <c r="EK1356" s="37"/>
      <c r="EL1356" s="37"/>
      <c r="EM1356" s="37"/>
      <c r="EN1356" s="37"/>
      <c r="EO1356" s="37"/>
      <c r="EP1356" s="37"/>
      <c r="EQ1356" s="37"/>
      <c r="ER1356" s="37"/>
      <c r="ES1356" s="37"/>
      <c r="ET1356" s="37"/>
      <c r="EU1356" s="37"/>
      <c r="EV1356" s="37"/>
      <c r="EW1356" s="37"/>
      <c r="EX1356" s="37"/>
      <c r="EY1356" s="37"/>
      <c r="EZ1356" s="37"/>
      <c r="FA1356" s="37"/>
      <c r="FB1356" s="37"/>
      <c r="FC1356" s="37"/>
      <c r="FD1356" s="37"/>
      <c r="FE1356" s="37"/>
      <c r="FF1356" s="37"/>
      <c r="FG1356" s="37"/>
      <c r="FH1356" s="37"/>
      <c r="FI1356" s="37"/>
      <c r="FJ1356" s="37"/>
      <c r="FK1356" s="37"/>
      <c r="FL1356" s="37"/>
      <c r="FM1356" s="37"/>
      <c r="FN1356" s="37"/>
      <c r="FO1356" s="37"/>
      <c r="FP1356" s="37"/>
      <c r="FQ1356" s="37"/>
      <c r="FR1356" s="37"/>
      <c r="FS1356" s="37"/>
      <c r="FT1356" s="37"/>
      <c r="FU1356" s="37"/>
      <c r="FV1356" s="37"/>
      <c r="FW1356" s="37"/>
      <c r="FX1356" s="37"/>
      <c r="FY1356" s="37"/>
      <c r="FZ1356" s="37"/>
      <c r="GA1356" s="37"/>
      <c r="GB1356" s="37"/>
      <c r="GC1356" s="37"/>
      <c r="GD1356" s="37"/>
      <c r="GE1356" s="37"/>
      <c r="GF1356" s="37"/>
      <c r="GG1356" s="37"/>
      <c r="GH1356" s="37"/>
      <c r="GI1356" s="37"/>
      <c r="GJ1356" s="37"/>
      <c r="GK1356" s="37"/>
      <c r="GL1356" s="37"/>
      <c r="GM1356" s="37"/>
      <c r="GN1356" s="37"/>
      <c r="GO1356" s="37"/>
      <c r="GP1356" s="37"/>
      <c r="GQ1356" s="37"/>
      <c r="GR1356" s="37"/>
      <c r="GS1356" s="37"/>
      <c r="GT1356" s="37"/>
      <c r="GU1356" s="37"/>
      <c r="GV1356" s="37"/>
      <c r="GW1356" s="37"/>
      <c r="GX1356" s="37"/>
      <c r="GY1356" s="37"/>
      <c r="GZ1356" s="37"/>
      <c r="HA1356" s="37"/>
      <c r="HB1356" s="37"/>
      <c r="HC1356" s="37"/>
      <c r="HD1356" s="37"/>
      <c r="HE1356" s="37"/>
      <c r="HF1356" s="37"/>
      <c r="HG1356" s="37"/>
      <c r="HH1356" s="37"/>
      <c r="HI1356" s="37"/>
      <c r="HJ1356" s="37"/>
      <c r="HK1356" s="37"/>
      <c r="HL1356" s="37"/>
      <c r="HM1356" s="37"/>
      <c r="HN1356" s="37"/>
      <c r="HO1356" s="37"/>
      <c r="HP1356" s="37"/>
      <c r="HQ1356" s="37"/>
      <c r="HR1356" s="37"/>
      <c r="HS1356" s="37"/>
      <c r="HT1356" s="37"/>
      <c r="HU1356" s="37"/>
      <c r="HV1356" s="37"/>
      <c r="HW1356" s="37"/>
      <c r="HX1356" s="37"/>
      <c r="HY1356" s="37"/>
      <c r="HZ1356" s="37"/>
      <c r="IA1356" s="37"/>
      <c r="IB1356" s="37"/>
      <c r="IC1356" s="37"/>
      <c r="ID1356" s="37"/>
      <c r="IE1356" s="37"/>
      <c r="IF1356" s="37"/>
      <c r="IG1356" s="37"/>
      <c r="IH1356" s="37"/>
      <c r="II1356" s="37"/>
      <c r="IJ1356" s="37"/>
      <c r="IK1356" s="37"/>
      <c r="IL1356" s="37"/>
      <c r="IM1356" s="37"/>
      <c r="IN1356" s="37"/>
      <c r="IO1356" s="37"/>
      <c r="IP1356" s="37"/>
      <c r="IQ1356" s="37"/>
      <c r="IR1356" s="37"/>
      <c r="IS1356" s="37"/>
      <c r="IT1356" s="37"/>
      <c r="IU1356" s="37"/>
      <c r="IV1356" s="37"/>
      <c r="IW1356" s="37"/>
      <c r="IX1356" s="37"/>
      <c r="IY1356" s="37"/>
      <c r="IZ1356" s="37"/>
      <c r="JA1356" s="37"/>
      <c r="JB1356" s="37"/>
      <c r="JC1356" s="37"/>
      <c r="JD1356" s="37"/>
      <c r="JE1356" s="37"/>
      <c r="JF1356" s="37"/>
      <c r="JG1356" s="37"/>
      <c r="JH1356" s="37"/>
      <c r="JI1356" s="37"/>
      <c r="JJ1356" s="37"/>
      <c r="JK1356" s="37"/>
      <c r="JL1356" s="37"/>
      <c r="JM1356" s="37"/>
    </row>
    <row r="1357" spans="2:273" ht="20.25" customHeight="1">
      <c r="B1357" s="116" t="s">
        <v>4424</v>
      </c>
      <c r="C1357" s="107">
        <v>20191</v>
      </c>
      <c r="D1357" s="108">
        <v>2019</v>
      </c>
      <c r="E1357" s="38" t="s">
        <v>8368</v>
      </c>
      <c r="F1357" s="141"/>
      <c r="G1357" s="353"/>
      <c r="H1357" s="3" t="s">
        <v>4425</v>
      </c>
      <c r="I1357" s="3" t="s">
        <v>53</v>
      </c>
      <c r="J1357" s="79">
        <v>36</v>
      </c>
      <c r="K1357" s="193">
        <v>629970</v>
      </c>
      <c r="L1357" s="3" t="s">
        <v>4423</v>
      </c>
      <c r="M1357" s="3" t="s">
        <v>296</v>
      </c>
      <c r="N1357" s="215">
        <v>2</v>
      </c>
      <c r="O1357" s="77">
        <v>4</v>
      </c>
      <c r="P1357" s="77">
        <v>6</v>
      </c>
      <c r="Q1357" s="3" t="s">
        <v>47</v>
      </c>
      <c r="R1357" s="3" t="s">
        <v>139</v>
      </c>
      <c r="S1357" s="6"/>
      <c r="T1357" s="6"/>
      <c r="Y1357" s="6"/>
      <c r="Z1357" s="6"/>
      <c r="AR1357" s="7" t="s">
        <v>47</v>
      </c>
      <c r="AS1357" s="7" t="s">
        <v>53</v>
      </c>
    </row>
    <row r="1358" spans="2:273" ht="20.25" customHeight="1">
      <c r="B1358" s="116" t="s">
        <v>4421</v>
      </c>
      <c r="C1358" s="107">
        <v>20191</v>
      </c>
      <c r="D1358" s="108">
        <v>2019</v>
      </c>
      <c r="E1358" s="38" t="s">
        <v>8368</v>
      </c>
      <c r="F1358" s="141"/>
      <c r="G1358" s="353"/>
      <c r="H1358" s="3" t="s">
        <v>4422</v>
      </c>
      <c r="I1358" s="3" t="s">
        <v>53</v>
      </c>
      <c r="J1358" s="79">
        <v>41</v>
      </c>
      <c r="K1358" s="193">
        <v>717103</v>
      </c>
      <c r="L1358" s="3" t="s">
        <v>4423</v>
      </c>
      <c r="M1358" s="3" t="s">
        <v>296</v>
      </c>
      <c r="N1358" s="215">
        <v>2</v>
      </c>
      <c r="O1358" s="77">
        <v>4</v>
      </c>
      <c r="P1358" s="77">
        <v>6</v>
      </c>
      <c r="Q1358" s="3" t="s">
        <v>47</v>
      </c>
      <c r="R1358" s="3" t="s">
        <v>80</v>
      </c>
      <c r="S1358" s="6"/>
      <c r="T1358" s="6"/>
      <c r="Y1358" s="6"/>
      <c r="Z1358" s="6"/>
      <c r="AR1358" s="7" t="s">
        <v>47</v>
      </c>
      <c r="AS1358" s="7" t="s">
        <v>53</v>
      </c>
    </row>
    <row r="1359" spans="2:273" ht="20.25" customHeight="1">
      <c r="B1359" s="117" t="s">
        <v>1328</v>
      </c>
      <c r="C1359" s="118">
        <v>20181</v>
      </c>
      <c r="D1359" s="108">
        <v>2018</v>
      </c>
      <c r="E1359" s="38" t="s">
        <v>1329</v>
      </c>
      <c r="F1359" s="141"/>
      <c r="G1359" s="353"/>
      <c r="H1359" s="3" t="s">
        <v>1330</v>
      </c>
      <c r="I1359" s="3"/>
      <c r="J1359" s="79">
        <v>51</v>
      </c>
      <c r="K1359" s="193">
        <v>1993992</v>
      </c>
      <c r="L1359" s="3" t="s">
        <v>2684</v>
      </c>
      <c r="M1359" s="3" t="s">
        <v>296</v>
      </c>
      <c r="N1359" s="215">
        <v>2</v>
      </c>
      <c r="O1359" s="79">
        <v>4</v>
      </c>
      <c r="P1359" s="77">
        <v>6</v>
      </c>
      <c r="Q1359" s="4"/>
      <c r="R1359" s="3" t="s">
        <v>80</v>
      </c>
      <c r="S1359" s="13">
        <v>1</v>
      </c>
      <c r="U1359" s="7"/>
      <c r="V1359" s="7"/>
      <c r="W1359" s="7"/>
      <c r="X1359" s="7"/>
      <c r="Y1359" s="13">
        <v>21</v>
      </c>
      <c r="AA1359" s="7"/>
      <c r="AB1359" s="7"/>
      <c r="AC1359" s="7"/>
      <c r="AD1359" s="7"/>
      <c r="AF1359" s="48"/>
      <c r="AG1359" s="48"/>
      <c r="AH1359" s="48"/>
      <c r="AI1359" s="48"/>
      <c r="AJ1359" s="48"/>
      <c r="AK1359" s="48"/>
      <c r="AL1359" s="48"/>
      <c r="AM1359" s="48"/>
      <c r="AN1359" s="48"/>
      <c r="AO1359" s="48"/>
      <c r="AP1359" s="48"/>
      <c r="AQ1359" s="48"/>
      <c r="AR1359" s="48"/>
      <c r="AS1359" s="48"/>
      <c r="AT1359" s="48"/>
      <c r="AU1359" s="48"/>
      <c r="AV1359" s="48"/>
      <c r="AW1359" s="48"/>
      <c r="AX1359" s="48"/>
      <c r="AY1359" s="48"/>
      <c r="AZ1359" s="48"/>
      <c r="BA1359" s="48"/>
      <c r="BB1359" s="48"/>
      <c r="BC1359" s="48"/>
      <c r="BD1359" s="48"/>
      <c r="BE1359" s="48"/>
      <c r="BF1359" s="48"/>
      <c r="BG1359" s="48"/>
      <c r="BH1359" s="48"/>
      <c r="BI1359" s="48"/>
      <c r="BJ1359" s="48"/>
      <c r="BK1359" s="48"/>
      <c r="BL1359" s="48"/>
      <c r="BM1359" s="48"/>
      <c r="BN1359" s="48"/>
      <c r="BO1359" s="48"/>
      <c r="BP1359" s="48"/>
      <c r="BQ1359" s="48"/>
      <c r="BR1359" s="48"/>
      <c r="BS1359" s="48"/>
      <c r="BT1359" s="48"/>
      <c r="BU1359" s="48"/>
      <c r="BV1359" s="48"/>
      <c r="BW1359" s="48"/>
      <c r="BX1359" s="48"/>
      <c r="BY1359" s="48"/>
      <c r="BZ1359" s="48"/>
      <c r="CA1359" s="48"/>
      <c r="CB1359" s="48"/>
      <c r="CC1359" s="48"/>
      <c r="CD1359" s="48"/>
      <c r="CE1359" s="48"/>
      <c r="CF1359" s="48"/>
      <c r="CG1359" s="48"/>
      <c r="CH1359" s="48"/>
      <c r="CI1359" s="48"/>
      <c r="CJ1359" s="48"/>
      <c r="CK1359" s="48"/>
      <c r="CL1359" s="48"/>
      <c r="CM1359" s="48"/>
      <c r="CN1359" s="48"/>
      <c r="CO1359" s="48"/>
      <c r="CP1359" s="48"/>
      <c r="CQ1359" s="48"/>
      <c r="CR1359" s="48"/>
      <c r="CS1359" s="48"/>
      <c r="CT1359" s="48"/>
      <c r="CU1359" s="48"/>
      <c r="CV1359" s="48"/>
      <c r="CW1359" s="48"/>
      <c r="CX1359" s="48"/>
      <c r="CY1359" s="48"/>
      <c r="CZ1359" s="48"/>
      <c r="DA1359" s="48"/>
      <c r="DB1359" s="48"/>
      <c r="DC1359" s="48"/>
      <c r="DD1359" s="48"/>
      <c r="DE1359" s="48"/>
      <c r="DF1359" s="48"/>
      <c r="DG1359" s="48"/>
      <c r="DH1359" s="48"/>
      <c r="DI1359" s="48"/>
      <c r="DJ1359" s="48"/>
      <c r="DK1359" s="48"/>
      <c r="DL1359" s="48"/>
      <c r="DM1359" s="48"/>
      <c r="DN1359" s="48"/>
      <c r="DO1359" s="48"/>
      <c r="DP1359" s="48"/>
      <c r="DQ1359" s="48"/>
      <c r="DR1359" s="48"/>
      <c r="DS1359" s="48"/>
      <c r="DT1359" s="48"/>
      <c r="DU1359" s="48"/>
      <c r="DV1359" s="48"/>
      <c r="DW1359" s="48"/>
      <c r="DX1359" s="48"/>
      <c r="DY1359" s="48"/>
      <c r="DZ1359" s="48"/>
      <c r="EA1359" s="48"/>
      <c r="EB1359" s="48"/>
      <c r="EC1359" s="48"/>
      <c r="ED1359" s="48"/>
      <c r="EE1359" s="48"/>
      <c r="EF1359" s="48"/>
      <c r="EG1359" s="48"/>
      <c r="EH1359" s="48"/>
      <c r="EI1359" s="48"/>
      <c r="EJ1359" s="48"/>
      <c r="EK1359" s="48"/>
      <c r="EL1359" s="48"/>
      <c r="EM1359" s="48"/>
      <c r="EN1359" s="48"/>
      <c r="EO1359" s="48"/>
      <c r="EP1359" s="48"/>
      <c r="EQ1359" s="48"/>
      <c r="ER1359" s="48"/>
      <c r="ES1359" s="48"/>
      <c r="ET1359" s="48"/>
      <c r="EU1359" s="48"/>
      <c r="EV1359" s="48"/>
      <c r="EW1359" s="48"/>
      <c r="EX1359" s="48"/>
      <c r="EY1359" s="48"/>
      <c r="EZ1359" s="48"/>
      <c r="FA1359" s="48"/>
      <c r="FB1359" s="48"/>
      <c r="FC1359" s="48"/>
      <c r="FD1359" s="48"/>
      <c r="FE1359" s="48"/>
      <c r="FF1359" s="48"/>
      <c r="FG1359" s="48"/>
      <c r="FH1359" s="48"/>
      <c r="FI1359" s="48"/>
      <c r="FJ1359" s="48"/>
      <c r="FK1359" s="48"/>
      <c r="FL1359" s="48"/>
      <c r="FM1359" s="48"/>
      <c r="FN1359" s="48"/>
      <c r="FO1359" s="48"/>
      <c r="FP1359" s="48"/>
      <c r="FQ1359" s="48"/>
      <c r="FR1359" s="48"/>
      <c r="FS1359" s="48"/>
      <c r="FT1359" s="48"/>
      <c r="FU1359" s="48"/>
      <c r="FV1359" s="48"/>
      <c r="FW1359" s="48"/>
      <c r="FX1359" s="48"/>
      <c r="FY1359" s="48"/>
      <c r="FZ1359" s="48"/>
      <c r="GA1359" s="48"/>
      <c r="GB1359" s="48"/>
      <c r="GC1359" s="48"/>
      <c r="GD1359" s="48"/>
      <c r="GE1359" s="48"/>
      <c r="GF1359" s="48"/>
      <c r="GG1359" s="48"/>
      <c r="GH1359" s="48"/>
      <c r="GI1359" s="48"/>
      <c r="GJ1359" s="48"/>
      <c r="GK1359" s="48"/>
      <c r="GL1359" s="48"/>
      <c r="GM1359" s="48"/>
      <c r="GN1359" s="48"/>
      <c r="GO1359" s="48"/>
      <c r="GP1359" s="48"/>
      <c r="GQ1359" s="48"/>
      <c r="GR1359" s="48"/>
      <c r="GS1359" s="48"/>
      <c r="GT1359" s="48"/>
      <c r="GU1359" s="48"/>
      <c r="GV1359" s="48"/>
      <c r="GW1359" s="48"/>
      <c r="GX1359" s="48"/>
      <c r="GY1359" s="48"/>
      <c r="GZ1359" s="48"/>
      <c r="HA1359" s="48"/>
      <c r="HB1359" s="48"/>
      <c r="HC1359" s="48"/>
      <c r="HD1359" s="48"/>
      <c r="HE1359" s="48"/>
      <c r="HF1359" s="48"/>
      <c r="HG1359" s="48"/>
      <c r="HH1359" s="48"/>
      <c r="HI1359" s="48"/>
      <c r="HJ1359" s="48"/>
      <c r="HK1359" s="48"/>
      <c r="HL1359" s="48"/>
      <c r="HM1359" s="48"/>
      <c r="HN1359" s="48"/>
      <c r="HO1359" s="48"/>
      <c r="HP1359" s="48"/>
      <c r="HQ1359" s="48"/>
      <c r="HR1359" s="48"/>
      <c r="HS1359" s="48"/>
      <c r="HT1359" s="48"/>
      <c r="HU1359" s="48"/>
      <c r="HV1359" s="48"/>
      <c r="HW1359" s="48"/>
      <c r="HX1359" s="48"/>
      <c r="HY1359" s="48"/>
      <c r="HZ1359" s="48"/>
      <c r="IA1359" s="48"/>
      <c r="IB1359" s="48"/>
      <c r="IC1359" s="48"/>
      <c r="ID1359" s="48"/>
      <c r="IE1359" s="48"/>
      <c r="IF1359" s="48"/>
      <c r="IG1359" s="48"/>
      <c r="IH1359" s="48"/>
      <c r="II1359" s="48"/>
      <c r="IJ1359" s="48"/>
      <c r="IK1359" s="48"/>
      <c r="IL1359" s="48"/>
      <c r="IM1359" s="48"/>
      <c r="IN1359" s="48"/>
      <c r="IO1359" s="48"/>
      <c r="IP1359" s="48"/>
      <c r="IQ1359" s="48"/>
      <c r="IR1359" s="48"/>
      <c r="IS1359" s="48"/>
      <c r="IT1359" s="48"/>
      <c r="IU1359" s="48"/>
      <c r="IV1359" s="48"/>
      <c r="IW1359" s="48"/>
      <c r="IX1359" s="48"/>
      <c r="IY1359" s="48"/>
      <c r="IZ1359" s="48"/>
      <c r="JA1359" s="48"/>
      <c r="JB1359" s="49"/>
      <c r="JC1359" s="49"/>
      <c r="JD1359" s="49"/>
      <c r="JE1359" s="49"/>
      <c r="JF1359" s="49"/>
      <c r="JG1359" s="49"/>
      <c r="JH1359" s="49"/>
      <c r="JI1359" s="49"/>
      <c r="JJ1359" s="49"/>
      <c r="JK1359" s="49"/>
      <c r="JL1359" s="49"/>
      <c r="JM1359" s="49"/>
    </row>
    <row r="1360" spans="2:273" ht="20.25" customHeight="1">
      <c r="B1360" s="116" t="s">
        <v>4029</v>
      </c>
      <c r="C1360" s="107">
        <v>20191</v>
      </c>
      <c r="D1360" s="108">
        <v>2019</v>
      </c>
      <c r="E1360" s="38" t="s">
        <v>1329</v>
      </c>
      <c r="F1360" s="141"/>
      <c r="G1360" s="353"/>
      <c r="H1360" s="3" t="s">
        <v>4030</v>
      </c>
      <c r="I1360" s="3" t="s">
        <v>53</v>
      </c>
      <c r="J1360" s="79">
        <v>86</v>
      </c>
      <c r="K1360" s="193">
        <v>12392744</v>
      </c>
      <c r="L1360" s="3" t="s">
        <v>2684</v>
      </c>
      <c r="M1360" s="3" t="s">
        <v>296</v>
      </c>
      <c r="N1360" s="215">
        <v>2</v>
      </c>
      <c r="O1360" s="77">
        <v>4</v>
      </c>
      <c r="P1360" s="77">
        <v>6</v>
      </c>
      <c r="Q1360" s="3" t="s">
        <v>47</v>
      </c>
      <c r="R1360" s="3" t="s">
        <v>65</v>
      </c>
      <c r="S1360" s="6"/>
      <c r="T1360" s="6"/>
      <c r="Y1360" s="6"/>
      <c r="Z1360" s="6"/>
    </row>
    <row r="1361" spans="2:273" ht="20.25" customHeight="1">
      <c r="B1361" s="116" t="s">
        <v>6876</v>
      </c>
      <c r="C1361" s="107">
        <v>20201</v>
      </c>
      <c r="D1361" s="109">
        <v>2020</v>
      </c>
      <c r="E1361" s="65" t="s">
        <v>6877</v>
      </c>
      <c r="F1361" s="140"/>
      <c r="G1361" s="354" t="s">
        <v>1086</v>
      </c>
      <c r="H1361" s="57" t="s">
        <v>6878</v>
      </c>
      <c r="I1361" s="57" t="s">
        <v>53</v>
      </c>
      <c r="J1361" s="78">
        <v>24</v>
      </c>
      <c r="K1361" s="192">
        <v>480000</v>
      </c>
      <c r="L1361" s="57" t="s">
        <v>6879</v>
      </c>
      <c r="M1361" s="57" t="s">
        <v>6880</v>
      </c>
      <c r="N1361" s="215">
        <v>2</v>
      </c>
      <c r="O1361" s="78">
        <v>4</v>
      </c>
      <c r="P1361" s="78">
        <v>8</v>
      </c>
      <c r="Q1361" s="57" t="s">
        <v>47</v>
      </c>
      <c r="R1361" s="57" t="s">
        <v>120</v>
      </c>
      <c r="S1361" s="48"/>
      <c r="T1361" s="48"/>
      <c r="U1361" s="48"/>
      <c r="V1361" s="48"/>
      <c r="W1361" s="48"/>
      <c r="X1361" s="48"/>
      <c r="Y1361" s="48"/>
      <c r="Z1361" s="48"/>
      <c r="AA1361" s="48"/>
      <c r="AB1361" s="48"/>
      <c r="AC1361" s="48"/>
      <c r="AD1361" s="48"/>
      <c r="AE1361" s="48"/>
      <c r="AF1361" s="48"/>
      <c r="AG1361" s="48"/>
      <c r="AH1361" s="48"/>
      <c r="AI1361" s="48"/>
      <c r="AJ1361" s="48"/>
      <c r="AK1361" s="48"/>
      <c r="AL1361" s="48"/>
      <c r="AM1361" s="48"/>
      <c r="AN1361" s="48"/>
      <c r="AO1361" s="48"/>
      <c r="AP1361" s="48"/>
      <c r="AQ1361" s="48"/>
      <c r="AR1361" s="48"/>
      <c r="AS1361" s="48"/>
      <c r="AT1361" s="48"/>
      <c r="AU1361" s="48"/>
      <c r="AV1361" s="48"/>
      <c r="AW1361" s="48"/>
      <c r="AX1361" s="48"/>
      <c r="AY1361" s="48"/>
      <c r="AZ1361" s="48"/>
      <c r="BA1361" s="48"/>
      <c r="BB1361" s="48"/>
      <c r="BC1361" s="48"/>
      <c r="BD1361" s="48"/>
      <c r="BE1361" s="48"/>
      <c r="BF1361" s="48"/>
      <c r="BG1361" s="48"/>
      <c r="BH1361" s="48"/>
      <c r="BI1361" s="48"/>
      <c r="BJ1361" s="48"/>
      <c r="BK1361" s="48"/>
      <c r="BL1361" s="48"/>
      <c r="BM1361" s="48"/>
      <c r="BN1361" s="48"/>
      <c r="BO1361" s="48"/>
      <c r="BP1361" s="48"/>
      <c r="BQ1361" s="48"/>
      <c r="BR1361" s="48"/>
      <c r="BS1361" s="48"/>
      <c r="BT1361" s="48"/>
      <c r="BU1361" s="48"/>
      <c r="BV1361" s="48"/>
      <c r="BW1361" s="48"/>
      <c r="BX1361" s="48"/>
      <c r="BY1361" s="48"/>
      <c r="BZ1361" s="48"/>
      <c r="CA1361" s="48"/>
      <c r="CB1361" s="48"/>
      <c r="CC1361" s="48"/>
      <c r="CD1361" s="48"/>
      <c r="CE1361" s="48"/>
      <c r="CF1361" s="48"/>
      <c r="CG1361" s="48"/>
      <c r="CH1361" s="48"/>
      <c r="CI1361" s="48"/>
      <c r="CJ1361" s="48"/>
      <c r="CK1361" s="48"/>
      <c r="CL1361" s="48"/>
      <c r="CM1361" s="48"/>
      <c r="CN1361" s="48"/>
      <c r="CO1361" s="48"/>
      <c r="CP1361" s="48"/>
      <c r="CQ1361" s="48"/>
      <c r="CR1361" s="48"/>
      <c r="CS1361" s="48"/>
      <c r="CT1361" s="48"/>
      <c r="CU1361" s="48"/>
      <c r="CV1361" s="48"/>
      <c r="CW1361" s="48"/>
      <c r="CX1361" s="48"/>
      <c r="CY1361" s="48"/>
      <c r="CZ1361" s="48"/>
      <c r="DA1361" s="48"/>
      <c r="DB1361" s="48"/>
      <c r="DC1361" s="48"/>
      <c r="DD1361" s="48"/>
      <c r="DE1361" s="48"/>
      <c r="DF1361" s="48"/>
      <c r="DG1361" s="48"/>
      <c r="DH1361" s="48"/>
      <c r="DI1361" s="48"/>
      <c r="DJ1361" s="48"/>
      <c r="DK1361" s="48"/>
      <c r="DL1361" s="48"/>
      <c r="DM1361" s="48"/>
      <c r="DN1361" s="48"/>
      <c r="DO1361" s="48"/>
      <c r="DP1361" s="48"/>
      <c r="DQ1361" s="48"/>
      <c r="DR1361" s="48"/>
      <c r="DS1361" s="48"/>
      <c r="DT1361" s="48"/>
      <c r="DU1361" s="48"/>
      <c r="DV1361" s="48"/>
      <c r="DW1361" s="48"/>
      <c r="DX1361" s="48"/>
      <c r="DY1361" s="48"/>
      <c r="DZ1361" s="48"/>
      <c r="EA1361" s="48"/>
      <c r="EB1361" s="48"/>
      <c r="EC1361" s="48"/>
      <c r="ED1361" s="48"/>
      <c r="EE1361" s="48"/>
      <c r="EF1361" s="48"/>
      <c r="EG1361" s="48"/>
      <c r="EH1361" s="48"/>
      <c r="EI1361" s="48"/>
      <c r="EJ1361" s="48"/>
      <c r="EK1361" s="48"/>
      <c r="EL1361" s="48"/>
      <c r="EM1361" s="48"/>
      <c r="EN1361" s="48"/>
      <c r="EO1361" s="48"/>
      <c r="EP1361" s="48"/>
      <c r="EQ1361" s="48"/>
      <c r="ER1361" s="48"/>
      <c r="ES1361" s="48"/>
      <c r="ET1361" s="48"/>
      <c r="EU1361" s="48"/>
      <c r="EV1361" s="48"/>
      <c r="EW1361" s="48"/>
      <c r="EX1361" s="48"/>
      <c r="EY1361" s="48"/>
      <c r="EZ1361" s="48"/>
      <c r="FA1361" s="48"/>
      <c r="FB1361" s="48"/>
      <c r="FC1361" s="48"/>
      <c r="FD1361" s="48"/>
      <c r="FE1361" s="48"/>
      <c r="FF1361" s="48"/>
      <c r="FG1361" s="48"/>
      <c r="FH1361" s="48"/>
      <c r="FI1361" s="48"/>
      <c r="FJ1361" s="48"/>
      <c r="FK1361" s="48"/>
      <c r="FL1361" s="48"/>
      <c r="FM1361" s="48"/>
      <c r="FN1361" s="48"/>
      <c r="FO1361" s="48"/>
      <c r="FP1361" s="48"/>
      <c r="FQ1361" s="48"/>
      <c r="FR1361" s="48"/>
      <c r="FS1361" s="48"/>
      <c r="FT1361" s="48"/>
      <c r="FU1361" s="48"/>
      <c r="FV1361" s="48"/>
      <c r="FW1361" s="48"/>
      <c r="FX1361" s="48"/>
      <c r="FY1361" s="48"/>
      <c r="FZ1361" s="48"/>
      <c r="GA1361" s="48"/>
      <c r="GB1361" s="48"/>
      <c r="GC1361" s="48"/>
      <c r="GD1361" s="48"/>
      <c r="GE1361" s="48"/>
      <c r="GF1361" s="48"/>
      <c r="GG1361" s="48"/>
      <c r="GH1361" s="48"/>
      <c r="GI1361" s="48"/>
      <c r="GJ1361" s="48"/>
      <c r="GK1361" s="48"/>
      <c r="GL1361" s="48"/>
      <c r="GM1361" s="48"/>
      <c r="GN1361" s="48"/>
      <c r="GO1361" s="48"/>
      <c r="GP1361" s="48"/>
      <c r="GQ1361" s="48"/>
      <c r="GR1361" s="48"/>
      <c r="GS1361" s="48"/>
      <c r="GT1361" s="48"/>
      <c r="GU1361" s="48"/>
      <c r="GV1361" s="48"/>
      <c r="GW1361" s="48"/>
      <c r="GX1361" s="48"/>
      <c r="GY1361" s="48"/>
      <c r="GZ1361" s="48"/>
      <c r="HA1361" s="48"/>
      <c r="HB1361" s="48"/>
      <c r="HC1361" s="48"/>
      <c r="HD1361" s="48"/>
      <c r="HE1361" s="48"/>
      <c r="HF1361" s="48"/>
      <c r="HG1361" s="48"/>
      <c r="HH1361" s="48"/>
      <c r="HI1361" s="48"/>
      <c r="HJ1361" s="48"/>
      <c r="HK1361" s="48"/>
      <c r="HL1361" s="48"/>
      <c r="HM1361" s="48"/>
      <c r="HN1361" s="48"/>
      <c r="HO1361" s="48"/>
      <c r="HP1361" s="48"/>
      <c r="HQ1361" s="48"/>
      <c r="HR1361" s="48"/>
      <c r="HS1361" s="48"/>
      <c r="HT1361" s="48"/>
      <c r="HU1361" s="48"/>
      <c r="HV1361" s="48"/>
      <c r="HW1361" s="48"/>
      <c r="HX1361" s="48"/>
      <c r="HY1361" s="48"/>
      <c r="HZ1361" s="48"/>
      <c r="IA1361" s="48"/>
      <c r="IB1361" s="48"/>
      <c r="IC1361" s="48"/>
      <c r="ID1361" s="48"/>
      <c r="IE1361" s="48"/>
      <c r="IF1361" s="48"/>
      <c r="IG1361" s="48"/>
      <c r="IH1361" s="48"/>
      <c r="II1361" s="48"/>
      <c r="IJ1361" s="48"/>
      <c r="IK1361" s="48"/>
      <c r="IL1361" s="48"/>
      <c r="IM1361" s="48"/>
      <c r="IN1361" s="48"/>
      <c r="IO1361" s="48"/>
      <c r="IP1361" s="48"/>
      <c r="IQ1361" s="48"/>
      <c r="IR1361" s="48"/>
      <c r="IS1361" s="48"/>
      <c r="IT1361" s="48"/>
      <c r="IU1361" s="48"/>
      <c r="IV1361" s="48"/>
      <c r="IW1361" s="48"/>
      <c r="IX1361" s="48"/>
      <c r="IY1361" s="48"/>
      <c r="IZ1361" s="48"/>
      <c r="JA1361" s="48"/>
      <c r="JB1361" s="49"/>
      <c r="JC1361" s="49"/>
      <c r="JD1361" s="49"/>
      <c r="JE1361" s="49"/>
      <c r="JF1361" s="49"/>
      <c r="JG1361" s="49"/>
      <c r="JH1361" s="49"/>
      <c r="JI1361" s="49"/>
      <c r="JJ1361" s="49"/>
      <c r="JK1361" s="49"/>
      <c r="JL1361" s="49"/>
      <c r="JM1361" s="49"/>
    </row>
    <row r="1362" spans="2:273" ht="20.25" customHeight="1">
      <c r="B1362" s="117" t="s">
        <v>1331</v>
      </c>
      <c r="C1362" s="118">
        <v>20181</v>
      </c>
      <c r="D1362" s="108">
        <v>2018</v>
      </c>
      <c r="E1362" s="38" t="s">
        <v>1332</v>
      </c>
      <c r="F1362" s="141"/>
      <c r="G1362" s="353"/>
      <c r="H1362" s="3" t="s">
        <v>1333</v>
      </c>
      <c r="I1362" s="3"/>
      <c r="J1362" s="79">
        <v>13</v>
      </c>
      <c r="K1362" s="193">
        <v>100000</v>
      </c>
      <c r="L1362" s="3" t="s">
        <v>2685</v>
      </c>
      <c r="M1362" s="3" t="s">
        <v>39</v>
      </c>
      <c r="N1362" s="215">
        <v>9</v>
      </c>
      <c r="O1362" s="79">
        <v>2</v>
      </c>
      <c r="P1362" s="77">
        <v>51</v>
      </c>
      <c r="Q1362" s="4"/>
      <c r="R1362" s="3" t="s">
        <v>219</v>
      </c>
      <c r="S1362" s="13">
        <v>12</v>
      </c>
      <c r="U1362" s="7"/>
      <c r="V1362" s="7"/>
      <c r="W1362" s="7"/>
      <c r="X1362" s="7"/>
      <c r="Y1362" s="13">
        <v>21</v>
      </c>
      <c r="AA1362" s="7"/>
      <c r="AB1362" s="7"/>
      <c r="AC1362" s="7"/>
      <c r="AD1362" s="6">
        <v>1</v>
      </c>
      <c r="AF1362" s="37"/>
      <c r="AG1362" s="37"/>
      <c r="AH1362" s="37"/>
      <c r="AI1362" s="37"/>
      <c r="AJ1362" s="37"/>
      <c r="AK1362" s="37"/>
      <c r="AL1362" s="37"/>
      <c r="AM1362" s="37"/>
      <c r="AN1362" s="37"/>
      <c r="AO1362" s="37"/>
      <c r="AP1362" s="37"/>
      <c r="AQ1362" s="37"/>
      <c r="AR1362" s="37"/>
      <c r="AS1362" s="37"/>
      <c r="AT1362" s="37"/>
      <c r="AU1362" s="37"/>
      <c r="AV1362" s="37"/>
      <c r="AW1362" s="37"/>
      <c r="AX1362" s="37"/>
      <c r="AY1362" s="37"/>
      <c r="AZ1362" s="37"/>
      <c r="BA1362" s="37"/>
      <c r="BB1362" s="37"/>
      <c r="BC1362" s="37"/>
      <c r="BD1362" s="37"/>
      <c r="BE1362" s="37"/>
      <c r="BF1362" s="37"/>
      <c r="BG1362" s="37"/>
      <c r="BH1362" s="37"/>
      <c r="BI1362" s="37"/>
      <c r="BJ1362" s="37"/>
      <c r="BK1362" s="37"/>
      <c r="BL1362" s="37"/>
      <c r="BM1362" s="37"/>
      <c r="BN1362" s="37"/>
      <c r="BO1362" s="37"/>
      <c r="BP1362" s="37"/>
      <c r="BQ1362" s="37"/>
      <c r="BR1362" s="37"/>
      <c r="BS1362" s="37"/>
      <c r="BT1362" s="37"/>
      <c r="BU1362" s="37"/>
      <c r="BV1362" s="37"/>
      <c r="BW1362" s="37"/>
      <c r="BX1362" s="37"/>
      <c r="BY1362" s="37"/>
      <c r="BZ1362" s="37"/>
      <c r="CA1362" s="37"/>
      <c r="CB1362" s="37"/>
      <c r="CC1362" s="37"/>
      <c r="CD1362" s="37"/>
      <c r="CE1362" s="37"/>
      <c r="CF1362" s="37"/>
      <c r="CG1362" s="37"/>
      <c r="CH1362" s="37"/>
      <c r="CI1362" s="37"/>
      <c r="CJ1362" s="37"/>
      <c r="CK1362" s="37"/>
      <c r="CL1362" s="37"/>
      <c r="CM1362" s="37"/>
      <c r="CN1362" s="37"/>
      <c r="CO1362" s="37"/>
      <c r="CP1362" s="37"/>
      <c r="CQ1362" s="37"/>
      <c r="CR1362" s="37"/>
      <c r="CS1362" s="37"/>
      <c r="CT1362" s="37"/>
      <c r="CU1362" s="37"/>
      <c r="CV1362" s="37"/>
      <c r="CW1362" s="37"/>
      <c r="CX1362" s="37"/>
      <c r="CY1362" s="37"/>
      <c r="CZ1362" s="37"/>
      <c r="DA1362" s="37"/>
      <c r="DB1362" s="37"/>
      <c r="DC1362" s="37"/>
      <c r="DD1362" s="37"/>
      <c r="DE1362" s="37"/>
      <c r="DF1362" s="37"/>
      <c r="DG1362" s="37"/>
      <c r="DH1362" s="37"/>
      <c r="DI1362" s="37"/>
      <c r="DJ1362" s="37"/>
      <c r="DK1362" s="37"/>
      <c r="DL1362" s="37"/>
      <c r="DM1362" s="37"/>
      <c r="DN1362" s="37"/>
      <c r="DO1362" s="37"/>
      <c r="DP1362" s="37"/>
      <c r="DQ1362" s="37"/>
      <c r="DR1362" s="37"/>
      <c r="DS1362" s="37"/>
      <c r="DT1362" s="37"/>
      <c r="DU1362" s="37"/>
      <c r="DV1362" s="37"/>
      <c r="DW1362" s="37"/>
      <c r="DX1362" s="37"/>
      <c r="DY1362" s="37"/>
      <c r="DZ1362" s="37"/>
      <c r="EA1362" s="37"/>
      <c r="EB1362" s="37"/>
      <c r="EC1362" s="37"/>
      <c r="ED1362" s="37"/>
      <c r="EE1362" s="37"/>
      <c r="EF1362" s="37"/>
      <c r="EG1362" s="37"/>
      <c r="EH1362" s="37"/>
      <c r="EI1362" s="37"/>
      <c r="EJ1362" s="37"/>
      <c r="EK1362" s="37"/>
      <c r="EL1362" s="37"/>
      <c r="EM1362" s="37"/>
      <c r="EN1362" s="37"/>
      <c r="EO1362" s="37"/>
      <c r="EP1362" s="37"/>
      <c r="EQ1362" s="37"/>
      <c r="ER1362" s="37"/>
      <c r="ES1362" s="37"/>
      <c r="ET1362" s="37"/>
      <c r="EU1362" s="37"/>
      <c r="EV1362" s="37"/>
      <c r="EW1362" s="37"/>
      <c r="EX1362" s="37"/>
      <c r="EY1362" s="37"/>
      <c r="EZ1362" s="37"/>
      <c r="FA1362" s="37"/>
      <c r="FB1362" s="37"/>
      <c r="FC1362" s="37"/>
      <c r="FD1362" s="37"/>
      <c r="FE1362" s="37"/>
      <c r="FF1362" s="37"/>
      <c r="FG1362" s="37"/>
      <c r="FH1362" s="37"/>
      <c r="FI1362" s="37"/>
      <c r="FJ1362" s="37"/>
      <c r="FK1362" s="37"/>
      <c r="FL1362" s="37"/>
      <c r="FM1362" s="37"/>
      <c r="FN1362" s="37"/>
      <c r="FO1362" s="37"/>
      <c r="FP1362" s="37"/>
      <c r="FQ1362" s="37"/>
      <c r="FR1362" s="37"/>
      <c r="FS1362" s="37"/>
      <c r="FT1362" s="37"/>
      <c r="FU1362" s="37"/>
      <c r="FV1362" s="37"/>
      <c r="FW1362" s="37"/>
      <c r="FX1362" s="37"/>
      <c r="FY1362" s="37"/>
      <c r="FZ1362" s="37"/>
      <c r="GA1362" s="37"/>
      <c r="GB1362" s="37"/>
      <c r="GC1362" s="37"/>
      <c r="GD1362" s="37"/>
      <c r="GE1362" s="37"/>
      <c r="GF1362" s="37"/>
      <c r="GG1362" s="37"/>
      <c r="GH1362" s="37"/>
      <c r="GI1362" s="37"/>
      <c r="GJ1362" s="37"/>
      <c r="GK1362" s="37"/>
      <c r="GL1362" s="37"/>
      <c r="GM1362" s="37"/>
      <c r="GN1362" s="37"/>
      <c r="GO1362" s="37"/>
      <c r="GP1362" s="37"/>
      <c r="GQ1362" s="37"/>
      <c r="GR1362" s="37"/>
      <c r="GS1362" s="37"/>
      <c r="GT1362" s="37"/>
      <c r="GU1362" s="37"/>
      <c r="GV1362" s="37"/>
      <c r="GW1362" s="37"/>
      <c r="GX1362" s="37"/>
      <c r="GY1362" s="37"/>
      <c r="GZ1362" s="37"/>
      <c r="HA1362" s="37"/>
      <c r="HB1362" s="37"/>
      <c r="HC1362" s="37"/>
      <c r="HD1362" s="37"/>
      <c r="HE1362" s="37"/>
      <c r="HF1362" s="37"/>
      <c r="HG1362" s="37"/>
      <c r="HH1362" s="37"/>
      <c r="HI1362" s="37"/>
      <c r="HJ1362" s="37"/>
      <c r="HK1362" s="37"/>
      <c r="HL1362" s="37"/>
      <c r="HM1362" s="37"/>
      <c r="HN1362" s="37"/>
      <c r="HO1362" s="37"/>
      <c r="HP1362" s="37"/>
      <c r="HQ1362" s="37"/>
      <c r="HR1362" s="37"/>
      <c r="HS1362" s="37"/>
      <c r="HT1362" s="37"/>
      <c r="HU1362" s="37"/>
      <c r="HV1362" s="37"/>
      <c r="HW1362" s="37"/>
      <c r="HX1362" s="37"/>
      <c r="HY1362" s="37"/>
      <c r="HZ1362" s="37"/>
      <c r="IA1362" s="37"/>
      <c r="IB1362" s="37"/>
      <c r="IC1362" s="37"/>
      <c r="ID1362" s="37"/>
      <c r="IE1362" s="37"/>
      <c r="IF1362" s="37"/>
      <c r="IG1362" s="37"/>
      <c r="IH1362" s="37"/>
      <c r="II1362" s="37"/>
      <c r="IJ1362" s="37"/>
      <c r="IK1362" s="37"/>
      <c r="IL1362" s="37"/>
      <c r="IM1362" s="37"/>
      <c r="IN1362" s="37"/>
      <c r="IO1362" s="37"/>
      <c r="IP1362" s="37"/>
      <c r="IQ1362" s="37"/>
      <c r="IR1362" s="37"/>
      <c r="IS1362" s="37"/>
      <c r="IT1362" s="37"/>
      <c r="IU1362" s="37"/>
      <c r="IV1362" s="37"/>
      <c r="IW1362" s="37"/>
      <c r="IX1362" s="37"/>
      <c r="IY1362" s="37"/>
      <c r="IZ1362" s="37"/>
      <c r="JA1362" s="37"/>
      <c r="JB1362" s="37"/>
      <c r="JC1362" s="37"/>
      <c r="JD1362" s="37"/>
      <c r="JE1362" s="37"/>
      <c r="JF1362" s="37"/>
      <c r="JG1362" s="37"/>
      <c r="JH1362" s="37"/>
      <c r="JI1362" s="37"/>
      <c r="JJ1362" s="37"/>
      <c r="JK1362" s="37"/>
      <c r="JL1362" s="37"/>
      <c r="JM1362" s="37"/>
    </row>
    <row r="1363" spans="2:273" ht="20.25" customHeight="1">
      <c r="B1363" s="116" t="s">
        <v>4031</v>
      </c>
      <c r="C1363" s="107">
        <v>20192</v>
      </c>
      <c r="D1363" s="108">
        <v>2019</v>
      </c>
      <c r="E1363" s="38" t="s">
        <v>1335</v>
      </c>
      <c r="F1363" s="141"/>
      <c r="G1363" s="353"/>
      <c r="H1363" s="3" t="s">
        <v>4032</v>
      </c>
      <c r="I1363" s="3" t="s">
        <v>37</v>
      </c>
      <c r="J1363" s="79">
        <v>16</v>
      </c>
      <c r="K1363" s="193">
        <v>350000</v>
      </c>
      <c r="L1363" s="3" t="s">
        <v>4033</v>
      </c>
      <c r="M1363" s="3" t="s">
        <v>39</v>
      </c>
      <c r="N1363" s="215">
        <v>9</v>
      </c>
      <c r="O1363" s="77">
        <v>2</v>
      </c>
      <c r="P1363" s="77">
        <v>51</v>
      </c>
      <c r="Q1363" s="3" t="s">
        <v>943</v>
      </c>
      <c r="R1363" s="3" t="s">
        <v>145</v>
      </c>
      <c r="S1363" s="6"/>
      <c r="T1363" s="6"/>
      <c r="Y1363" s="6"/>
      <c r="Z1363" s="6"/>
      <c r="AR1363" s="7" t="s">
        <v>47</v>
      </c>
      <c r="AS1363" s="7" t="s">
        <v>53</v>
      </c>
    </row>
    <row r="1364" spans="2:273" ht="20.25" customHeight="1">
      <c r="B1364" s="111" t="s">
        <v>1334</v>
      </c>
      <c r="C1364" s="112">
        <v>20182</v>
      </c>
      <c r="D1364" s="108">
        <v>2018</v>
      </c>
      <c r="E1364" s="35" t="s">
        <v>1335</v>
      </c>
      <c r="F1364" s="142"/>
      <c r="G1364" s="353"/>
      <c r="H1364" s="36" t="s">
        <v>1336</v>
      </c>
      <c r="I1364" s="4" t="s">
        <v>37</v>
      </c>
      <c r="J1364" s="79">
        <v>12</v>
      </c>
      <c r="K1364" s="191">
        <v>400000</v>
      </c>
      <c r="L1364" s="4" t="s">
        <v>1337</v>
      </c>
      <c r="M1364" s="4" t="s">
        <v>39</v>
      </c>
      <c r="N1364" s="215">
        <v>9</v>
      </c>
      <c r="O1364" s="77">
        <v>2</v>
      </c>
      <c r="P1364" s="77">
        <v>51</v>
      </c>
      <c r="Q1364" s="36" t="s">
        <v>55</v>
      </c>
      <c r="R1364" s="4" t="s">
        <v>145</v>
      </c>
      <c r="S1364" s="37"/>
      <c r="T1364" s="37"/>
      <c r="U1364" s="37"/>
      <c r="V1364" s="37"/>
      <c r="W1364" s="37"/>
      <c r="X1364" s="37"/>
      <c r="Y1364" s="37"/>
      <c r="Z1364" s="37"/>
      <c r="AA1364" s="37"/>
      <c r="AB1364" s="37"/>
      <c r="AC1364" s="37"/>
      <c r="AD1364" s="37"/>
      <c r="AE1364" s="37"/>
    </row>
    <row r="1365" spans="2:273" ht="20.25" customHeight="1">
      <c r="B1365" s="117" t="s">
        <v>1338</v>
      </c>
      <c r="C1365" s="118">
        <v>20181</v>
      </c>
      <c r="D1365" s="108">
        <v>2018</v>
      </c>
      <c r="E1365" s="38" t="s">
        <v>1339</v>
      </c>
      <c r="F1365" s="141"/>
      <c r="G1365" s="353"/>
      <c r="H1365" s="3" t="s">
        <v>1340</v>
      </c>
      <c r="I1365" s="3"/>
      <c r="J1365" s="79">
        <v>2</v>
      </c>
      <c r="K1365" s="193">
        <v>24604</v>
      </c>
      <c r="L1365" s="3" t="s">
        <v>2686</v>
      </c>
      <c r="M1365" s="3" t="s">
        <v>619</v>
      </c>
      <c r="N1365" s="215">
        <v>2</v>
      </c>
      <c r="O1365" s="79">
        <v>3</v>
      </c>
      <c r="P1365" s="77">
        <v>6</v>
      </c>
      <c r="Q1365" s="4"/>
      <c r="R1365" s="3" t="s">
        <v>80</v>
      </c>
      <c r="S1365" s="13">
        <v>18</v>
      </c>
      <c r="U1365" s="7"/>
      <c r="V1365" s="7"/>
      <c r="W1365" s="7"/>
      <c r="X1365" s="7"/>
      <c r="AA1365" s="7"/>
      <c r="AB1365" s="7"/>
      <c r="AC1365" s="7"/>
      <c r="AD1365" s="7"/>
      <c r="AF1365" s="48"/>
      <c r="AG1365" s="48"/>
      <c r="AH1365" s="48"/>
      <c r="AI1365" s="48"/>
      <c r="AJ1365" s="48"/>
      <c r="AK1365" s="48"/>
      <c r="AL1365" s="48"/>
      <c r="AM1365" s="48"/>
      <c r="AN1365" s="48"/>
      <c r="AO1365" s="48"/>
      <c r="AP1365" s="48"/>
      <c r="AQ1365" s="48"/>
      <c r="AR1365" s="48"/>
      <c r="AS1365" s="48"/>
      <c r="AT1365" s="48"/>
      <c r="AU1365" s="48"/>
      <c r="AV1365" s="48"/>
      <c r="AW1365" s="48"/>
      <c r="AX1365" s="48"/>
      <c r="AY1365" s="48"/>
      <c r="AZ1365" s="48"/>
      <c r="BA1365" s="48"/>
      <c r="BB1365" s="48"/>
      <c r="BC1365" s="48"/>
      <c r="BD1365" s="48"/>
      <c r="BE1365" s="48"/>
      <c r="BF1365" s="48"/>
      <c r="BG1365" s="48"/>
      <c r="BH1365" s="48"/>
      <c r="BI1365" s="48"/>
      <c r="BJ1365" s="48"/>
      <c r="BK1365" s="48"/>
      <c r="BL1365" s="48"/>
      <c r="BM1365" s="48"/>
      <c r="BN1365" s="48"/>
      <c r="BO1365" s="48"/>
      <c r="BP1365" s="48"/>
      <c r="BQ1365" s="48"/>
      <c r="BR1365" s="48"/>
      <c r="BS1365" s="48"/>
      <c r="BT1365" s="48"/>
      <c r="BU1365" s="48"/>
      <c r="BV1365" s="48"/>
      <c r="BW1365" s="48"/>
      <c r="BX1365" s="48"/>
      <c r="BY1365" s="48"/>
      <c r="BZ1365" s="48"/>
      <c r="CA1365" s="48"/>
      <c r="CB1365" s="48"/>
      <c r="CC1365" s="48"/>
      <c r="CD1365" s="48"/>
      <c r="CE1365" s="48"/>
      <c r="CF1365" s="48"/>
      <c r="CG1365" s="48"/>
      <c r="CH1365" s="48"/>
      <c r="CI1365" s="48"/>
      <c r="CJ1365" s="48"/>
      <c r="CK1365" s="48"/>
      <c r="CL1365" s="48"/>
      <c r="CM1365" s="48"/>
      <c r="CN1365" s="48"/>
      <c r="CO1365" s="48"/>
      <c r="CP1365" s="48"/>
      <c r="CQ1365" s="48"/>
      <c r="CR1365" s="48"/>
      <c r="CS1365" s="48"/>
      <c r="CT1365" s="48"/>
      <c r="CU1365" s="48"/>
      <c r="CV1365" s="48"/>
      <c r="CW1365" s="48"/>
      <c r="CX1365" s="48"/>
      <c r="CY1365" s="48"/>
      <c r="CZ1365" s="48"/>
      <c r="DA1365" s="48"/>
      <c r="DB1365" s="48"/>
      <c r="DC1365" s="48"/>
      <c r="DD1365" s="48"/>
      <c r="DE1365" s="48"/>
      <c r="DF1365" s="48"/>
      <c r="DG1365" s="48"/>
      <c r="DH1365" s="48"/>
      <c r="DI1365" s="48"/>
      <c r="DJ1365" s="48"/>
      <c r="DK1365" s="48"/>
      <c r="DL1365" s="48"/>
      <c r="DM1365" s="48"/>
      <c r="DN1365" s="48"/>
      <c r="DO1365" s="48"/>
      <c r="DP1365" s="48"/>
      <c r="DQ1365" s="48"/>
      <c r="DR1365" s="48"/>
      <c r="DS1365" s="48"/>
      <c r="DT1365" s="48"/>
      <c r="DU1365" s="48"/>
      <c r="DV1365" s="48"/>
      <c r="DW1365" s="48"/>
      <c r="DX1365" s="48"/>
      <c r="DY1365" s="48"/>
      <c r="DZ1365" s="48"/>
      <c r="EA1365" s="48"/>
      <c r="EB1365" s="48"/>
      <c r="EC1365" s="48"/>
      <c r="ED1365" s="48"/>
      <c r="EE1365" s="48"/>
      <c r="EF1365" s="48"/>
      <c r="EG1365" s="48"/>
      <c r="EH1365" s="48"/>
      <c r="EI1365" s="48"/>
      <c r="EJ1365" s="48"/>
      <c r="EK1365" s="48"/>
      <c r="EL1365" s="48"/>
      <c r="EM1365" s="48"/>
      <c r="EN1365" s="48"/>
      <c r="EO1365" s="48"/>
      <c r="EP1365" s="48"/>
      <c r="EQ1365" s="48"/>
      <c r="ER1365" s="48"/>
      <c r="ES1365" s="48"/>
      <c r="ET1365" s="48"/>
      <c r="EU1365" s="48"/>
      <c r="EV1365" s="48"/>
      <c r="EW1365" s="48"/>
      <c r="EX1365" s="48"/>
      <c r="EY1365" s="48"/>
      <c r="EZ1365" s="48"/>
      <c r="FA1365" s="48"/>
      <c r="FB1365" s="48"/>
      <c r="FC1365" s="48"/>
      <c r="FD1365" s="48"/>
      <c r="FE1365" s="48"/>
      <c r="FF1365" s="48"/>
      <c r="FG1365" s="48"/>
      <c r="FH1365" s="48"/>
      <c r="FI1365" s="48"/>
      <c r="FJ1365" s="48"/>
      <c r="FK1365" s="48"/>
      <c r="FL1365" s="48"/>
      <c r="FM1365" s="48"/>
      <c r="FN1365" s="48"/>
      <c r="FO1365" s="48"/>
      <c r="FP1365" s="48"/>
      <c r="FQ1365" s="48"/>
      <c r="FR1365" s="48"/>
      <c r="FS1365" s="48"/>
      <c r="FT1365" s="48"/>
      <c r="FU1365" s="48"/>
      <c r="FV1365" s="48"/>
      <c r="FW1365" s="48"/>
      <c r="FX1365" s="48"/>
      <c r="FY1365" s="48"/>
      <c r="FZ1365" s="48"/>
      <c r="GA1365" s="48"/>
      <c r="GB1365" s="48"/>
      <c r="GC1365" s="48"/>
      <c r="GD1365" s="48"/>
      <c r="GE1365" s="48"/>
      <c r="GF1365" s="48"/>
      <c r="GG1365" s="48"/>
      <c r="GH1365" s="48"/>
      <c r="GI1365" s="48"/>
      <c r="GJ1365" s="48"/>
      <c r="GK1365" s="48"/>
      <c r="GL1365" s="48"/>
      <c r="GM1365" s="48"/>
      <c r="GN1365" s="48"/>
      <c r="GO1365" s="48"/>
      <c r="GP1365" s="48"/>
      <c r="GQ1365" s="48"/>
      <c r="GR1365" s="48"/>
      <c r="GS1365" s="48"/>
      <c r="GT1365" s="48"/>
      <c r="GU1365" s="48"/>
      <c r="GV1365" s="48"/>
      <c r="GW1365" s="48"/>
      <c r="GX1365" s="48"/>
      <c r="GY1365" s="48"/>
      <c r="GZ1365" s="48"/>
      <c r="HA1365" s="48"/>
      <c r="HB1365" s="48"/>
      <c r="HC1365" s="48"/>
      <c r="HD1365" s="48"/>
      <c r="HE1365" s="48"/>
      <c r="HF1365" s="48"/>
      <c r="HG1365" s="48"/>
      <c r="HH1365" s="48"/>
      <c r="HI1365" s="48"/>
      <c r="HJ1365" s="48"/>
      <c r="HK1365" s="48"/>
      <c r="HL1365" s="48"/>
      <c r="HM1365" s="48"/>
      <c r="HN1365" s="48"/>
      <c r="HO1365" s="48"/>
      <c r="HP1365" s="48"/>
      <c r="HQ1365" s="48"/>
      <c r="HR1365" s="48"/>
      <c r="HS1365" s="48"/>
      <c r="HT1365" s="48"/>
      <c r="HU1365" s="48"/>
      <c r="HV1365" s="48"/>
      <c r="HW1365" s="48"/>
      <c r="HX1365" s="48"/>
      <c r="HY1365" s="48"/>
      <c r="HZ1365" s="48"/>
      <c r="IA1365" s="48"/>
      <c r="IB1365" s="48"/>
      <c r="IC1365" s="48"/>
      <c r="ID1365" s="48"/>
      <c r="IE1365" s="48"/>
      <c r="IF1365" s="48"/>
      <c r="IG1365" s="48"/>
      <c r="IH1365" s="48"/>
      <c r="II1365" s="48"/>
      <c r="IJ1365" s="48"/>
      <c r="IK1365" s="48"/>
      <c r="IL1365" s="48"/>
      <c r="IM1365" s="48"/>
      <c r="IN1365" s="48"/>
      <c r="IO1365" s="48"/>
      <c r="IP1365" s="48"/>
      <c r="IQ1365" s="48"/>
      <c r="IR1365" s="48"/>
      <c r="IS1365" s="48"/>
      <c r="IT1365" s="48"/>
      <c r="IU1365" s="48"/>
      <c r="IV1365" s="48"/>
      <c r="IW1365" s="48"/>
      <c r="IX1365" s="48"/>
      <c r="IY1365" s="48"/>
      <c r="IZ1365" s="48"/>
      <c r="JA1365" s="48"/>
      <c r="JB1365" s="49"/>
      <c r="JC1365" s="49"/>
      <c r="JD1365" s="49"/>
      <c r="JE1365" s="49"/>
      <c r="JF1365" s="49"/>
      <c r="JG1365" s="49"/>
      <c r="JH1365" s="49"/>
      <c r="JI1365" s="49"/>
      <c r="JJ1365" s="49"/>
      <c r="JK1365" s="49"/>
      <c r="JL1365" s="49"/>
      <c r="JM1365" s="49"/>
    </row>
    <row r="1366" spans="2:273" ht="20.25" customHeight="1">
      <c r="B1366" s="117" t="s">
        <v>1346</v>
      </c>
      <c r="C1366" s="118">
        <v>20181</v>
      </c>
      <c r="D1366" s="108">
        <v>2018</v>
      </c>
      <c r="E1366" s="38" t="s">
        <v>1342</v>
      </c>
      <c r="F1366" s="141"/>
      <c r="G1366" s="353"/>
      <c r="H1366" s="3" t="s">
        <v>1347</v>
      </c>
      <c r="I1366" s="3"/>
      <c r="J1366" s="79">
        <v>24</v>
      </c>
      <c r="K1366" s="193">
        <v>48647</v>
      </c>
      <c r="L1366" s="3" t="s">
        <v>2687</v>
      </c>
      <c r="M1366" s="3" t="s">
        <v>203</v>
      </c>
      <c r="N1366" s="215">
        <v>1</v>
      </c>
      <c r="O1366" s="79">
        <v>3</v>
      </c>
      <c r="P1366" s="77">
        <v>7</v>
      </c>
      <c r="Q1366" s="4"/>
      <c r="R1366" s="3" t="s">
        <v>410</v>
      </c>
      <c r="S1366" s="13">
        <v>2</v>
      </c>
      <c r="T1366" s="13">
        <v>6</v>
      </c>
      <c r="U1366" s="7"/>
      <c r="V1366" s="7"/>
      <c r="W1366" s="7"/>
      <c r="X1366" s="7"/>
      <c r="Y1366" s="13">
        <v>6</v>
      </c>
      <c r="AA1366" s="7"/>
      <c r="AB1366" s="7"/>
      <c r="AC1366" s="7"/>
      <c r="AD1366" s="6">
        <v>1</v>
      </c>
      <c r="AR1366" s="7" t="s">
        <v>47</v>
      </c>
      <c r="AS1366" s="7" t="s">
        <v>53</v>
      </c>
    </row>
    <row r="1367" spans="2:273" ht="20.25" customHeight="1">
      <c r="B1367" s="116" t="s">
        <v>4034</v>
      </c>
      <c r="C1367" s="107">
        <v>20191</v>
      </c>
      <c r="D1367" s="108">
        <v>2019</v>
      </c>
      <c r="E1367" s="38" t="s">
        <v>1342</v>
      </c>
      <c r="F1367" s="141"/>
      <c r="G1367" s="353"/>
      <c r="H1367" s="3" t="s">
        <v>4035</v>
      </c>
      <c r="I1367" s="3" t="s">
        <v>53</v>
      </c>
      <c r="J1367" s="79">
        <v>30</v>
      </c>
      <c r="K1367" s="193">
        <v>360300</v>
      </c>
      <c r="L1367" s="3" t="s">
        <v>2687</v>
      </c>
      <c r="M1367" s="3" t="s">
        <v>203</v>
      </c>
      <c r="N1367" s="215">
        <v>1</v>
      </c>
      <c r="O1367" s="77">
        <v>3</v>
      </c>
      <c r="P1367" s="77">
        <v>7</v>
      </c>
      <c r="Q1367" s="3" t="s">
        <v>238</v>
      </c>
      <c r="R1367" s="3" t="s">
        <v>120</v>
      </c>
      <c r="S1367" s="6"/>
      <c r="T1367" s="6"/>
      <c r="Y1367" s="6"/>
      <c r="Z1367" s="6"/>
    </row>
    <row r="1368" spans="2:273" ht="20.25" customHeight="1">
      <c r="B1368" s="117" t="s">
        <v>1341</v>
      </c>
      <c r="C1368" s="118">
        <v>20181</v>
      </c>
      <c r="D1368" s="108">
        <v>2018</v>
      </c>
      <c r="E1368" s="38" t="s">
        <v>1342</v>
      </c>
      <c r="F1368" s="141"/>
      <c r="G1368" s="353"/>
      <c r="H1368" s="3" t="s">
        <v>1343</v>
      </c>
      <c r="I1368" s="3"/>
      <c r="J1368" s="79">
        <v>22</v>
      </c>
      <c r="K1368" s="193">
        <v>375710</v>
      </c>
      <c r="L1368" s="3" t="s">
        <v>2687</v>
      </c>
      <c r="M1368" s="3" t="s">
        <v>203</v>
      </c>
      <c r="N1368" s="215">
        <v>1</v>
      </c>
      <c r="O1368" s="79">
        <v>3</v>
      </c>
      <c r="P1368" s="77">
        <v>7</v>
      </c>
      <c r="Q1368" s="4"/>
      <c r="R1368" s="3" t="s">
        <v>151</v>
      </c>
      <c r="S1368" s="13">
        <v>2</v>
      </c>
      <c r="U1368" s="7"/>
      <c r="V1368" s="7"/>
      <c r="W1368" s="7"/>
      <c r="X1368" s="7"/>
      <c r="Y1368" s="13">
        <v>7</v>
      </c>
      <c r="AA1368" s="7"/>
      <c r="AB1368" s="7"/>
      <c r="AC1368" s="7"/>
      <c r="AD1368" s="21" t="s">
        <v>1344</v>
      </c>
      <c r="AR1368" s="7" t="s">
        <v>47</v>
      </c>
      <c r="AS1368" s="7" t="s">
        <v>53</v>
      </c>
    </row>
    <row r="1369" spans="2:273" ht="20.25" customHeight="1">
      <c r="B1369" s="116" t="s">
        <v>6881</v>
      </c>
      <c r="C1369" s="107">
        <v>20201</v>
      </c>
      <c r="D1369" s="109">
        <v>2020</v>
      </c>
      <c r="E1369" s="65" t="s">
        <v>1342</v>
      </c>
      <c r="F1369" s="140"/>
      <c r="G1369" s="354"/>
      <c r="H1369" s="57" t="s">
        <v>6882</v>
      </c>
      <c r="I1369" s="57" t="s">
        <v>53</v>
      </c>
      <c r="J1369" s="78">
        <v>38</v>
      </c>
      <c r="K1369" s="192">
        <v>521225</v>
      </c>
      <c r="L1369" s="57" t="s">
        <v>6883</v>
      </c>
      <c r="M1369" s="57" t="s">
        <v>203</v>
      </c>
      <c r="N1369" s="215">
        <v>1</v>
      </c>
      <c r="O1369" s="78">
        <v>3</v>
      </c>
      <c r="P1369" s="78">
        <v>7</v>
      </c>
      <c r="Q1369" s="57" t="s">
        <v>47</v>
      </c>
      <c r="R1369" s="57" t="s">
        <v>151</v>
      </c>
      <c r="S1369" s="48"/>
      <c r="T1369" s="48"/>
      <c r="U1369" s="48"/>
      <c r="V1369" s="48"/>
      <c r="W1369" s="48"/>
      <c r="X1369" s="48"/>
      <c r="Y1369" s="48"/>
      <c r="Z1369" s="48"/>
      <c r="AA1369" s="48"/>
      <c r="AB1369" s="48"/>
      <c r="AC1369" s="48"/>
      <c r="AD1369" s="48"/>
      <c r="AE1369" s="48"/>
      <c r="JB1369" s="37"/>
      <c r="JC1369" s="37"/>
      <c r="JD1369" s="37"/>
      <c r="JE1369" s="37"/>
      <c r="JF1369" s="37"/>
      <c r="JG1369" s="37"/>
      <c r="JH1369" s="37"/>
      <c r="JI1369" s="37"/>
      <c r="JJ1369" s="37"/>
      <c r="JK1369" s="37"/>
      <c r="JL1369" s="37"/>
      <c r="JM1369" s="37"/>
    </row>
    <row r="1370" spans="2:273" ht="20.25" customHeight="1">
      <c r="B1370" s="116" t="s">
        <v>6884</v>
      </c>
      <c r="C1370" s="107">
        <v>20201</v>
      </c>
      <c r="D1370" s="109">
        <v>2020</v>
      </c>
      <c r="E1370" s="65" t="s">
        <v>1342</v>
      </c>
      <c r="F1370" s="140"/>
      <c r="G1370" s="354"/>
      <c r="H1370" s="57" t="s">
        <v>6885</v>
      </c>
      <c r="I1370" s="57" t="s">
        <v>53</v>
      </c>
      <c r="J1370" s="78">
        <v>34</v>
      </c>
      <c r="K1370" s="192">
        <v>855573</v>
      </c>
      <c r="L1370" s="57" t="s">
        <v>6883</v>
      </c>
      <c r="M1370" s="57" t="s">
        <v>203</v>
      </c>
      <c r="N1370" s="215">
        <v>1</v>
      </c>
      <c r="O1370" s="78">
        <v>3</v>
      </c>
      <c r="P1370" s="78">
        <v>7</v>
      </c>
      <c r="Q1370" s="57" t="s">
        <v>47</v>
      </c>
      <c r="R1370" s="57" t="s">
        <v>410</v>
      </c>
      <c r="S1370" s="48"/>
      <c r="T1370" s="48"/>
      <c r="U1370" s="48"/>
      <c r="V1370" s="48"/>
      <c r="W1370" s="48"/>
      <c r="X1370" s="48"/>
      <c r="Y1370" s="48"/>
      <c r="Z1370" s="48"/>
      <c r="AA1370" s="48"/>
      <c r="AB1370" s="48"/>
      <c r="AC1370" s="48"/>
      <c r="AD1370" s="48"/>
      <c r="AE1370" s="48"/>
    </row>
    <row r="1371" spans="2:273" ht="20.25" customHeight="1">
      <c r="B1371" s="116" t="s">
        <v>4036</v>
      </c>
      <c r="C1371" s="107">
        <v>20191</v>
      </c>
      <c r="D1371" s="108">
        <v>2019</v>
      </c>
      <c r="E1371" s="38" t="s">
        <v>4037</v>
      </c>
      <c r="F1371" s="141"/>
      <c r="G1371" s="353"/>
      <c r="H1371" s="3" t="s">
        <v>4038</v>
      </c>
      <c r="I1371" s="3" t="s">
        <v>53</v>
      </c>
      <c r="J1371" s="79">
        <v>19</v>
      </c>
      <c r="K1371" s="193">
        <v>447421</v>
      </c>
      <c r="L1371" s="3" t="s">
        <v>4039</v>
      </c>
      <c r="M1371" s="3" t="s">
        <v>54</v>
      </c>
      <c r="N1371" s="215">
        <v>2</v>
      </c>
      <c r="O1371" s="77">
        <v>3</v>
      </c>
      <c r="P1371" s="77">
        <v>8</v>
      </c>
      <c r="Q1371" s="3" t="s">
        <v>47</v>
      </c>
      <c r="R1371" s="3" t="s">
        <v>120</v>
      </c>
      <c r="S1371" s="6"/>
      <c r="T1371" s="6"/>
      <c r="Y1371" s="6"/>
      <c r="Z1371" s="6"/>
      <c r="AF1371" s="48"/>
      <c r="AG1371" s="48"/>
      <c r="AH1371" s="48"/>
      <c r="AI1371" s="48"/>
      <c r="AJ1371" s="48"/>
      <c r="AK1371" s="48"/>
      <c r="AL1371" s="48"/>
      <c r="AM1371" s="48"/>
      <c r="AN1371" s="48"/>
      <c r="AO1371" s="48"/>
      <c r="AP1371" s="48"/>
      <c r="AQ1371" s="48"/>
      <c r="AR1371" s="48"/>
      <c r="AS1371" s="48"/>
      <c r="AT1371" s="48"/>
      <c r="AU1371" s="48"/>
      <c r="AV1371" s="48"/>
      <c r="AW1371" s="48"/>
      <c r="AX1371" s="48"/>
      <c r="AY1371" s="48"/>
      <c r="AZ1371" s="48"/>
      <c r="BA1371" s="48"/>
      <c r="BB1371" s="48"/>
      <c r="BC1371" s="48"/>
      <c r="BD1371" s="48"/>
      <c r="BE1371" s="48"/>
      <c r="BF1371" s="48"/>
      <c r="BG1371" s="48"/>
      <c r="BH1371" s="48"/>
      <c r="BI1371" s="48"/>
      <c r="BJ1371" s="48"/>
      <c r="BK1371" s="48"/>
      <c r="BL1371" s="48"/>
      <c r="BM1371" s="48"/>
      <c r="BN1371" s="48"/>
      <c r="BO1371" s="48"/>
      <c r="BP1371" s="48"/>
      <c r="BQ1371" s="48"/>
      <c r="BR1371" s="48"/>
      <c r="BS1371" s="48"/>
      <c r="BT1371" s="48"/>
      <c r="BU1371" s="48"/>
      <c r="BV1371" s="48"/>
      <c r="BW1371" s="48"/>
      <c r="BX1371" s="48"/>
      <c r="BY1371" s="48"/>
      <c r="BZ1371" s="48"/>
      <c r="CA1371" s="48"/>
      <c r="CB1371" s="48"/>
      <c r="CC1371" s="48"/>
      <c r="CD1371" s="48"/>
      <c r="CE1371" s="48"/>
      <c r="CF1371" s="48"/>
      <c r="CG1371" s="48"/>
      <c r="CH1371" s="48"/>
      <c r="CI1371" s="48"/>
      <c r="CJ1371" s="48"/>
      <c r="CK1371" s="48"/>
      <c r="CL1371" s="48"/>
      <c r="CM1371" s="48"/>
      <c r="CN1371" s="48"/>
      <c r="CO1371" s="48"/>
      <c r="CP1371" s="48"/>
      <c r="CQ1371" s="48"/>
      <c r="CR1371" s="48"/>
      <c r="CS1371" s="48"/>
      <c r="CT1371" s="48"/>
      <c r="CU1371" s="48"/>
      <c r="CV1371" s="48"/>
      <c r="CW1371" s="48"/>
      <c r="CX1371" s="48"/>
      <c r="CY1371" s="48"/>
      <c r="CZ1371" s="48"/>
      <c r="DA1371" s="48"/>
      <c r="DB1371" s="48"/>
      <c r="DC1371" s="48"/>
      <c r="DD1371" s="48"/>
      <c r="DE1371" s="48"/>
      <c r="DF1371" s="48"/>
      <c r="DG1371" s="48"/>
      <c r="DH1371" s="48"/>
      <c r="DI1371" s="48"/>
      <c r="DJ1371" s="48"/>
      <c r="DK1371" s="48"/>
      <c r="DL1371" s="48"/>
      <c r="DM1371" s="48"/>
      <c r="DN1371" s="48"/>
      <c r="DO1371" s="48"/>
      <c r="DP1371" s="48"/>
      <c r="DQ1371" s="48"/>
      <c r="DR1371" s="48"/>
      <c r="DS1371" s="48"/>
      <c r="DT1371" s="48"/>
      <c r="DU1371" s="48"/>
      <c r="DV1371" s="48"/>
      <c r="DW1371" s="48"/>
      <c r="DX1371" s="48"/>
      <c r="DY1371" s="48"/>
      <c r="DZ1371" s="48"/>
      <c r="EA1371" s="48"/>
      <c r="EB1371" s="48"/>
      <c r="EC1371" s="48"/>
      <c r="ED1371" s="48"/>
      <c r="EE1371" s="48"/>
      <c r="EF1371" s="48"/>
      <c r="EG1371" s="48"/>
      <c r="EH1371" s="48"/>
      <c r="EI1371" s="48"/>
      <c r="EJ1371" s="48"/>
      <c r="EK1371" s="48"/>
      <c r="EL1371" s="48"/>
      <c r="EM1371" s="48"/>
      <c r="EN1371" s="48"/>
      <c r="EO1371" s="48"/>
      <c r="EP1371" s="48"/>
      <c r="EQ1371" s="48"/>
      <c r="ER1371" s="48"/>
      <c r="ES1371" s="48"/>
      <c r="ET1371" s="48"/>
      <c r="EU1371" s="48"/>
      <c r="EV1371" s="48"/>
      <c r="EW1371" s="48"/>
      <c r="EX1371" s="48"/>
      <c r="EY1371" s="48"/>
      <c r="EZ1371" s="48"/>
      <c r="FA1371" s="48"/>
      <c r="FB1371" s="48"/>
      <c r="FC1371" s="48"/>
      <c r="FD1371" s="48"/>
      <c r="FE1371" s="48"/>
      <c r="FF1371" s="48"/>
      <c r="FG1371" s="48"/>
      <c r="FH1371" s="48"/>
      <c r="FI1371" s="48"/>
      <c r="FJ1371" s="48"/>
      <c r="FK1371" s="48"/>
      <c r="FL1371" s="48"/>
      <c r="FM1371" s="48"/>
      <c r="FN1371" s="48"/>
      <c r="FO1371" s="48"/>
      <c r="FP1371" s="48"/>
      <c r="FQ1371" s="48"/>
      <c r="FR1371" s="48"/>
      <c r="FS1371" s="48"/>
      <c r="FT1371" s="48"/>
      <c r="FU1371" s="48"/>
      <c r="FV1371" s="48"/>
      <c r="FW1371" s="48"/>
      <c r="FX1371" s="48"/>
      <c r="FY1371" s="48"/>
      <c r="FZ1371" s="48"/>
      <c r="GA1371" s="48"/>
      <c r="GB1371" s="48"/>
      <c r="GC1371" s="48"/>
      <c r="GD1371" s="48"/>
      <c r="GE1371" s="48"/>
      <c r="GF1371" s="48"/>
      <c r="GG1371" s="48"/>
      <c r="GH1371" s="48"/>
      <c r="GI1371" s="48"/>
      <c r="GJ1371" s="48"/>
      <c r="GK1371" s="48"/>
      <c r="GL1371" s="48"/>
      <c r="GM1371" s="48"/>
      <c r="GN1371" s="48"/>
      <c r="GO1371" s="48"/>
      <c r="GP1371" s="48"/>
      <c r="GQ1371" s="48"/>
      <c r="GR1371" s="48"/>
      <c r="GS1371" s="48"/>
      <c r="GT1371" s="48"/>
      <c r="GU1371" s="48"/>
      <c r="GV1371" s="48"/>
      <c r="GW1371" s="48"/>
      <c r="GX1371" s="48"/>
      <c r="GY1371" s="48"/>
      <c r="GZ1371" s="48"/>
      <c r="HA1371" s="48"/>
      <c r="HB1371" s="48"/>
      <c r="HC1371" s="48"/>
      <c r="HD1371" s="48"/>
      <c r="HE1371" s="48"/>
      <c r="HF1371" s="48"/>
      <c r="HG1371" s="48"/>
      <c r="HH1371" s="48"/>
      <c r="HI1371" s="48"/>
      <c r="HJ1371" s="48"/>
      <c r="HK1371" s="48"/>
      <c r="HL1371" s="48"/>
      <c r="HM1371" s="48"/>
      <c r="HN1371" s="48"/>
      <c r="HO1371" s="48"/>
      <c r="HP1371" s="48"/>
      <c r="HQ1371" s="48"/>
      <c r="HR1371" s="48"/>
      <c r="HS1371" s="48"/>
      <c r="HT1371" s="48"/>
      <c r="HU1371" s="48"/>
      <c r="HV1371" s="48"/>
      <c r="HW1371" s="48"/>
      <c r="HX1371" s="48"/>
      <c r="HY1371" s="48"/>
      <c r="HZ1371" s="48"/>
      <c r="IA1371" s="48"/>
      <c r="IB1371" s="48"/>
      <c r="IC1371" s="48"/>
      <c r="ID1371" s="48"/>
      <c r="IE1371" s="48"/>
      <c r="IF1371" s="48"/>
      <c r="IG1371" s="48"/>
      <c r="IH1371" s="48"/>
      <c r="II1371" s="48"/>
      <c r="IJ1371" s="48"/>
      <c r="IK1371" s="48"/>
      <c r="IL1371" s="48"/>
      <c r="IM1371" s="48"/>
      <c r="IN1371" s="48"/>
      <c r="IO1371" s="48"/>
      <c r="IP1371" s="48"/>
      <c r="IQ1371" s="48"/>
      <c r="IR1371" s="48"/>
      <c r="IS1371" s="48"/>
      <c r="IT1371" s="48"/>
      <c r="IU1371" s="48"/>
      <c r="IV1371" s="48"/>
      <c r="IW1371" s="48"/>
      <c r="IX1371" s="48"/>
      <c r="IY1371" s="48"/>
      <c r="IZ1371" s="48"/>
      <c r="JA1371" s="48"/>
      <c r="JB1371" s="49"/>
      <c r="JC1371" s="49"/>
      <c r="JD1371" s="49"/>
      <c r="JE1371" s="49"/>
      <c r="JF1371" s="49"/>
      <c r="JG1371" s="49"/>
      <c r="JH1371" s="49"/>
      <c r="JI1371" s="49"/>
      <c r="JJ1371" s="49"/>
      <c r="JK1371" s="49"/>
      <c r="JL1371" s="49"/>
      <c r="JM1371" s="49"/>
    </row>
    <row r="1372" spans="2:273" ht="20.25" customHeight="1">
      <c r="B1372" s="116" t="s">
        <v>4040</v>
      </c>
      <c r="C1372" s="107">
        <v>20192</v>
      </c>
      <c r="D1372" s="108">
        <v>2019</v>
      </c>
      <c r="E1372" s="38" t="s">
        <v>4037</v>
      </c>
      <c r="F1372" s="141"/>
      <c r="G1372" s="353"/>
      <c r="H1372" s="3" t="s">
        <v>4041</v>
      </c>
      <c r="I1372" s="3" t="s">
        <v>37</v>
      </c>
      <c r="J1372" s="79">
        <v>73</v>
      </c>
      <c r="K1372" s="193">
        <v>19156551</v>
      </c>
      <c r="L1372" s="3" t="s">
        <v>4039</v>
      </c>
      <c r="M1372" s="3" t="s">
        <v>54</v>
      </c>
      <c r="N1372" s="215">
        <v>2</v>
      </c>
      <c r="O1372" s="77">
        <v>3</v>
      </c>
      <c r="P1372" s="77">
        <v>8</v>
      </c>
      <c r="Q1372" s="3" t="s">
        <v>47</v>
      </c>
      <c r="R1372" s="3" t="s">
        <v>156</v>
      </c>
      <c r="S1372" s="6"/>
      <c r="T1372" s="6"/>
      <c r="Y1372" s="6"/>
      <c r="Z1372" s="6"/>
    </row>
    <row r="1373" spans="2:273" ht="20.25" customHeight="1">
      <c r="B1373" s="116" t="s">
        <v>6886</v>
      </c>
      <c r="C1373" s="107">
        <v>20202</v>
      </c>
      <c r="D1373" s="108">
        <v>2020</v>
      </c>
      <c r="E1373" s="65" t="s">
        <v>1349</v>
      </c>
      <c r="F1373" s="140"/>
      <c r="G1373" s="354" t="s">
        <v>1086</v>
      </c>
      <c r="H1373" s="57" t="s">
        <v>6887</v>
      </c>
      <c r="I1373" s="57" t="s">
        <v>37</v>
      </c>
      <c r="J1373" s="78">
        <v>5</v>
      </c>
      <c r="K1373" s="192">
        <v>1098930</v>
      </c>
      <c r="L1373" s="57" t="s">
        <v>6888</v>
      </c>
      <c r="M1373" s="57" t="s">
        <v>57</v>
      </c>
      <c r="N1373" s="215">
        <v>5</v>
      </c>
      <c r="O1373" s="78">
        <v>6</v>
      </c>
      <c r="P1373" s="78">
        <v>8</v>
      </c>
      <c r="Q1373" s="57" t="s">
        <v>55</v>
      </c>
      <c r="R1373" s="57" t="s">
        <v>33</v>
      </c>
      <c r="S1373" s="48"/>
      <c r="T1373" s="48"/>
      <c r="U1373" s="48"/>
      <c r="V1373" s="48"/>
      <c r="W1373" s="48"/>
      <c r="X1373" s="48"/>
      <c r="Y1373" s="48"/>
      <c r="Z1373" s="48"/>
      <c r="AA1373" s="48"/>
      <c r="AB1373" s="48"/>
      <c r="AC1373" s="48"/>
      <c r="AD1373" s="48"/>
      <c r="AE1373" s="48"/>
      <c r="AF1373" s="37"/>
      <c r="AG1373" s="37"/>
      <c r="AH1373" s="37"/>
      <c r="AI1373" s="37"/>
      <c r="AJ1373" s="37"/>
      <c r="AK1373" s="37"/>
      <c r="AL1373" s="37"/>
      <c r="AM1373" s="37"/>
      <c r="AN1373" s="37"/>
      <c r="AO1373" s="37"/>
      <c r="AP1373" s="37"/>
      <c r="AQ1373" s="37"/>
      <c r="AR1373" s="37"/>
      <c r="AS1373" s="37"/>
      <c r="AT1373" s="37"/>
      <c r="AU1373" s="37"/>
      <c r="AV1373" s="37"/>
      <c r="AW1373" s="37"/>
      <c r="AX1373" s="37"/>
      <c r="AY1373" s="37"/>
      <c r="AZ1373" s="37"/>
      <c r="BA1373" s="37"/>
      <c r="BB1373" s="37"/>
      <c r="BC1373" s="37"/>
      <c r="BD1373" s="37"/>
      <c r="BE1373" s="37"/>
      <c r="BF1373" s="37"/>
      <c r="BG1373" s="37"/>
      <c r="BH1373" s="37"/>
      <c r="BI1373" s="37"/>
      <c r="BJ1373" s="37"/>
      <c r="BK1373" s="37"/>
      <c r="BL1373" s="37"/>
      <c r="BM1373" s="37"/>
      <c r="BN1373" s="37"/>
      <c r="BO1373" s="37"/>
      <c r="BP1373" s="37"/>
      <c r="BQ1373" s="37"/>
      <c r="BR1373" s="37"/>
      <c r="BS1373" s="37"/>
      <c r="BT1373" s="37"/>
      <c r="BU1373" s="37"/>
      <c r="BV1373" s="37"/>
      <c r="BW1373" s="37"/>
      <c r="BX1373" s="37"/>
      <c r="BY1373" s="37"/>
      <c r="BZ1373" s="37"/>
      <c r="CA1373" s="37"/>
      <c r="CB1373" s="37"/>
      <c r="CC1373" s="37"/>
      <c r="CD1373" s="37"/>
      <c r="CE1373" s="37"/>
      <c r="CF1373" s="37"/>
      <c r="CG1373" s="37"/>
      <c r="CH1373" s="37"/>
      <c r="CI1373" s="37"/>
      <c r="CJ1373" s="37"/>
      <c r="CK1373" s="37"/>
      <c r="CL1373" s="37"/>
      <c r="CM1373" s="37"/>
      <c r="CN1373" s="37"/>
      <c r="CO1373" s="37"/>
      <c r="CP1373" s="37"/>
      <c r="CQ1373" s="37"/>
      <c r="CR1373" s="37"/>
      <c r="CS1373" s="37"/>
      <c r="CT1373" s="37"/>
      <c r="CU1373" s="37"/>
      <c r="CV1373" s="37"/>
      <c r="CW1373" s="37"/>
      <c r="CX1373" s="37"/>
      <c r="CY1373" s="37"/>
      <c r="CZ1373" s="37"/>
      <c r="DA1373" s="37"/>
      <c r="DB1373" s="37"/>
      <c r="DC1373" s="37"/>
      <c r="DD1373" s="37"/>
      <c r="DE1373" s="37"/>
      <c r="DF1373" s="37"/>
      <c r="DG1373" s="37"/>
      <c r="DH1373" s="37"/>
      <c r="DI1373" s="37"/>
      <c r="DJ1373" s="37"/>
      <c r="DK1373" s="37"/>
      <c r="DL1373" s="37"/>
      <c r="DM1373" s="37"/>
      <c r="DN1373" s="37"/>
      <c r="DO1373" s="37"/>
      <c r="DP1373" s="37"/>
      <c r="DQ1373" s="37"/>
      <c r="DR1373" s="37"/>
      <c r="DS1373" s="37"/>
      <c r="DT1373" s="37"/>
      <c r="DU1373" s="37"/>
      <c r="DV1373" s="37"/>
      <c r="DW1373" s="37"/>
      <c r="DX1373" s="37"/>
      <c r="DY1373" s="37"/>
      <c r="DZ1373" s="37"/>
      <c r="EA1373" s="37"/>
      <c r="EB1373" s="37"/>
      <c r="EC1373" s="37"/>
      <c r="ED1373" s="37"/>
      <c r="EE1373" s="37"/>
      <c r="EF1373" s="37"/>
      <c r="EG1373" s="37"/>
      <c r="EH1373" s="37"/>
      <c r="EI1373" s="37"/>
      <c r="EJ1373" s="37"/>
      <c r="EK1373" s="37"/>
      <c r="EL1373" s="37"/>
      <c r="EM1373" s="37"/>
      <c r="EN1373" s="37"/>
      <c r="EO1373" s="37"/>
      <c r="EP1373" s="37"/>
      <c r="EQ1373" s="37"/>
      <c r="ER1373" s="37"/>
      <c r="ES1373" s="37"/>
      <c r="ET1373" s="37"/>
      <c r="EU1373" s="37"/>
      <c r="EV1373" s="37"/>
      <c r="EW1373" s="37"/>
      <c r="EX1373" s="37"/>
      <c r="EY1373" s="37"/>
      <c r="EZ1373" s="37"/>
      <c r="FA1373" s="37"/>
      <c r="FB1373" s="37"/>
      <c r="FC1373" s="37"/>
      <c r="FD1373" s="37"/>
      <c r="FE1373" s="37"/>
      <c r="FF1373" s="37"/>
      <c r="FG1373" s="37"/>
      <c r="FH1373" s="37"/>
      <c r="FI1373" s="37"/>
      <c r="FJ1373" s="37"/>
      <c r="FK1373" s="37"/>
      <c r="FL1373" s="37"/>
      <c r="FM1373" s="37"/>
      <c r="FN1373" s="37"/>
      <c r="FO1373" s="37"/>
      <c r="FP1373" s="37"/>
      <c r="FQ1373" s="37"/>
      <c r="FR1373" s="37"/>
      <c r="FS1373" s="37"/>
      <c r="FT1373" s="37"/>
      <c r="FU1373" s="37"/>
      <c r="FV1373" s="37"/>
      <c r="FW1373" s="37"/>
      <c r="FX1373" s="37"/>
      <c r="FY1373" s="37"/>
      <c r="FZ1373" s="37"/>
      <c r="GA1373" s="37"/>
      <c r="GB1373" s="37"/>
      <c r="GC1373" s="37"/>
      <c r="GD1373" s="37"/>
      <c r="GE1373" s="37"/>
      <c r="GF1373" s="37"/>
      <c r="GG1373" s="37"/>
      <c r="GH1373" s="37"/>
      <c r="GI1373" s="37"/>
      <c r="GJ1373" s="37"/>
      <c r="GK1373" s="37"/>
      <c r="GL1373" s="37"/>
      <c r="GM1373" s="37"/>
      <c r="GN1373" s="37"/>
      <c r="GO1373" s="37"/>
      <c r="GP1373" s="37"/>
      <c r="GQ1373" s="37"/>
      <c r="GR1373" s="37"/>
      <c r="GS1373" s="37"/>
      <c r="GT1373" s="37"/>
      <c r="GU1373" s="37"/>
      <c r="GV1373" s="37"/>
      <c r="GW1373" s="37"/>
      <c r="GX1373" s="37"/>
      <c r="GY1373" s="37"/>
      <c r="GZ1373" s="37"/>
      <c r="HA1373" s="37"/>
      <c r="HB1373" s="37"/>
      <c r="HC1373" s="37"/>
      <c r="HD1373" s="37"/>
      <c r="HE1373" s="37"/>
      <c r="HF1373" s="37"/>
      <c r="HG1373" s="37"/>
      <c r="HH1373" s="37"/>
      <c r="HI1373" s="37"/>
      <c r="HJ1373" s="37"/>
      <c r="HK1373" s="37"/>
      <c r="HL1373" s="37"/>
      <c r="HM1373" s="37"/>
      <c r="HN1373" s="37"/>
      <c r="HO1373" s="37"/>
      <c r="HP1373" s="37"/>
      <c r="HQ1373" s="37"/>
      <c r="HR1373" s="37"/>
      <c r="HS1373" s="37"/>
      <c r="HT1373" s="37"/>
      <c r="HU1373" s="37"/>
      <c r="HV1373" s="37"/>
      <c r="HW1373" s="37"/>
      <c r="HX1373" s="37"/>
      <c r="HY1373" s="37"/>
      <c r="HZ1373" s="37"/>
      <c r="IA1373" s="37"/>
      <c r="IB1373" s="37"/>
      <c r="IC1373" s="37"/>
      <c r="ID1373" s="37"/>
      <c r="IE1373" s="37"/>
      <c r="IF1373" s="37"/>
      <c r="IG1373" s="37"/>
      <c r="IH1373" s="37"/>
      <c r="II1373" s="37"/>
      <c r="IJ1373" s="37"/>
      <c r="IK1373" s="37"/>
      <c r="IL1373" s="37"/>
      <c r="IM1373" s="37"/>
      <c r="IN1373" s="37"/>
      <c r="IO1373" s="37"/>
      <c r="IP1373" s="37"/>
      <c r="IQ1373" s="37"/>
      <c r="IR1373" s="37"/>
      <c r="IS1373" s="37"/>
      <c r="IT1373" s="37"/>
      <c r="IU1373" s="37"/>
      <c r="IV1373" s="37"/>
      <c r="IW1373" s="37"/>
      <c r="IX1373" s="37"/>
      <c r="IY1373" s="37"/>
      <c r="IZ1373" s="37"/>
      <c r="JA1373" s="37"/>
      <c r="JB1373" s="37"/>
      <c r="JC1373" s="37"/>
      <c r="JD1373" s="37"/>
      <c r="JE1373" s="37"/>
      <c r="JF1373" s="37"/>
      <c r="JG1373" s="37"/>
      <c r="JH1373" s="37"/>
      <c r="JI1373" s="37"/>
      <c r="JJ1373" s="37"/>
      <c r="JK1373" s="37"/>
      <c r="JL1373" s="37"/>
      <c r="JM1373" s="37"/>
    </row>
    <row r="1374" spans="2:273" ht="20.25" customHeight="1">
      <c r="B1374" s="111" t="s">
        <v>1348</v>
      </c>
      <c r="C1374" s="112">
        <v>20182</v>
      </c>
      <c r="D1374" s="108">
        <v>2018</v>
      </c>
      <c r="E1374" s="35" t="s">
        <v>1349</v>
      </c>
      <c r="F1374" s="142"/>
      <c r="G1374" s="353"/>
      <c r="H1374" s="36" t="s">
        <v>1350</v>
      </c>
      <c r="I1374" s="4" t="s">
        <v>37</v>
      </c>
      <c r="J1374" s="79">
        <v>32</v>
      </c>
      <c r="K1374" s="191">
        <v>1671926</v>
      </c>
      <c r="L1374" s="4" t="s">
        <v>1351</v>
      </c>
      <c r="M1374" s="4" t="s">
        <v>57</v>
      </c>
      <c r="N1374" s="215">
        <v>5</v>
      </c>
      <c r="O1374" s="77">
        <v>6</v>
      </c>
      <c r="P1374" s="77">
        <v>8</v>
      </c>
      <c r="Q1374" s="36" t="s">
        <v>55</v>
      </c>
      <c r="R1374" s="4" t="s">
        <v>33</v>
      </c>
      <c r="S1374" s="37"/>
      <c r="T1374" s="37"/>
      <c r="U1374" s="37"/>
      <c r="V1374" s="37"/>
      <c r="W1374" s="37"/>
      <c r="X1374" s="37"/>
      <c r="Y1374" s="37"/>
      <c r="Z1374" s="37"/>
      <c r="AA1374" s="37"/>
      <c r="AB1374" s="37"/>
      <c r="AC1374" s="37"/>
      <c r="AD1374" s="37"/>
      <c r="AE1374" s="37"/>
    </row>
    <row r="1375" spans="2:273" ht="20.25" customHeight="1">
      <c r="B1375" s="117" t="s">
        <v>1352</v>
      </c>
      <c r="C1375" s="118">
        <v>20181</v>
      </c>
      <c r="D1375" s="108">
        <v>2018</v>
      </c>
      <c r="E1375" s="38" t="s">
        <v>1353</v>
      </c>
      <c r="F1375" s="141"/>
      <c r="G1375" s="353"/>
      <c r="H1375" s="3" t="s">
        <v>1354</v>
      </c>
      <c r="I1375" s="3"/>
      <c r="J1375" s="79">
        <v>18</v>
      </c>
      <c r="K1375" s="193">
        <v>100000</v>
      </c>
      <c r="L1375" s="3" t="s">
        <v>2688</v>
      </c>
      <c r="M1375" s="3" t="s">
        <v>380</v>
      </c>
      <c r="N1375" s="215">
        <v>4</v>
      </c>
      <c r="O1375" s="79">
        <v>6</v>
      </c>
      <c r="P1375" s="77">
        <v>51</v>
      </c>
      <c r="Q1375" s="4"/>
      <c r="R1375" s="3" t="s">
        <v>80</v>
      </c>
      <c r="S1375" s="13">
        <v>13</v>
      </c>
      <c r="T1375" s="13">
        <v>12</v>
      </c>
      <c r="U1375" s="7"/>
      <c r="V1375" s="7"/>
      <c r="W1375" s="7"/>
      <c r="X1375" s="7"/>
      <c r="Y1375" s="13">
        <v>21</v>
      </c>
      <c r="AA1375" s="7"/>
      <c r="AB1375" s="7"/>
      <c r="AC1375" s="7"/>
      <c r="AD1375" s="6">
        <v>1</v>
      </c>
      <c r="AR1375" s="7" t="s">
        <v>47</v>
      </c>
      <c r="AS1375" s="7" t="s">
        <v>53</v>
      </c>
    </row>
    <row r="1376" spans="2:273" ht="20.25" customHeight="1">
      <c r="B1376" s="116" t="s">
        <v>6889</v>
      </c>
      <c r="C1376" s="107">
        <v>20201</v>
      </c>
      <c r="D1376" s="109">
        <v>2020</v>
      </c>
      <c r="E1376" s="65" t="s">
        <v>6890</v>
      </c>
      <c r="F1376" s="140"/>
      <c r="G1376" s="354"/>
      <c r="H1376" s="57" t="s">
        <v>6891</v>
      </c>
      <c r="I1376" s="57" t="s">
        <v>53</v>
      </c>
      <c r="J1376" s="78">
        <v>37</v>
      </c>
      <c r="K1376" s="192">
        <v>1499864</v>
      </c>
      <c r="L1376" s="57" t="s">
        <v>6892</v>
      </c>
      <c r="M1376" s="57" t="s">
        <v>207</v>
      </c>
      <c r="N1376" s="215">
        <v>2</v>
      </c>
      <c r="O1376" s="78">
        <v>4</v>
      </c>
      <c r="P1376" s="78">
        <v>52</v>
      </c>
      <c r="Q1376" s="57" t="s">
        <v>1389</v>
      </c>
      <c r="R1376" s="57" t="s">
        <v>111</v>
      </c>
      <c r="S1376" s="48"/>
      <c r="T1376" s="48"/>
      <c r="U1376" s="48"/>
      <c r="V1376" s="48"/>
      <c r="W1376" s="48"/>
      <c r="X1376" s="48"/>
      <c r="Y1376" s="48"/>
      <c r="Z1376" s="48"/>
      <c r="AA1376" s="48"/>
      <c r="AB1376" s="48"/>
      <c r="AC1376" s="48"/>
      <c r="AD1376" s="48"/>
      <c r="AE1376" s="48"/>
    </row>
    <row r="1377" spans="2:273" ht="20.25" customHeight="1">
      <c r="B1377" s="116" t="s">
        <v>6893</v>
      </c>
      <c r="C1377" s="107">
        <v>20202</v>
      </c>
      <c r="D1377" s="108">
        <v>2020</v>
      </c>
      <c r="E1377" s="65" t="s">
        <v>1356</v>
      </c>
      <c r="F1377" s="140"/>
      <c r="G1377" s="354"/>
      <c r="H1377" s="57" t="s">
        <v>6894</v>
      </c>
      <c r="I1377" s="57" t="s">
        <v>37</v>
      </c>
      <c r="J1377" s="78">
        <v>12</v>
      </c>
      <c r="K1377" s="192">
        <v>230000</v>
      </c>
      <c r="L1377" s="57" t="s">
        <v>6895</v>
      </c>
      <c r="M1377" s="57" t="s">
        <v>39</v>
      </c>
      <c r="N1377" s="215">
        <v>9</v>
      </c>
      <c r="O1377" s="78">
        <v>2</v>
      </c>
      <c r="P1377" s="78">
        <v>51</v>
      </c>
      <c r="Q1377" s="57" t="s">
        <v>55</v>
      </c>
      <c r="R1377" s="57" t="s">
        <v>145</v>
      </c>
      <c r="S1377" s="48"/>
      <c r="T1377" s="48"/>
      <c r="U1377" s="48"/>
      <c r="V1377" s="48"/>
      <c r="W1377" s="48"/>
      <c r="X1377" s="48"/>
      <c r="Y1377" s="48"/>
      <c r="Z1377" s="48"/>
      <c r="AA1377" s="48"/>
      <c r="AB1377" s="48"/>
      <c r="AC1377" s="48"/>
      <c r="AD1377" s="48"/>
      <c r="AE1377" s="48"/>
      <c r="AF1377" s="48"/>
      <c r="AG1377" s="48"/>
      <c r="AH1377" s="48"/>
      <c r="AI1377" s="48"/>
      <c r="AJ1377" s="48"/>
      <c r="AK1377" s="48"/>
      <c r="AL1377" s="48"/>
      <c r="AM1377" s="48"/>
      <c r="AN1377" s="48"/>
      <c r="AO1377" s="48"/>
      <c r="AP1377" s="48"/>
      <c r="AQ1377" s="48"/>
      <c r="AR1377" s="48"/>
      <c r="AS1377" s="48"/>
      <c r="AT1377" s="48"/>
      <c r="AU1377" s="48"/>
      <c r="AV1377" s="48"/>
      <c r="AW1377" s="48"/>
      <c r="AX1377" s="48"/>
      <c r="AY1377" s="48"/>
      <c r="AZ1377" s="48"/>
      <c r="BA1377" s="48"/>
      <c r="BB1377" s="48"/>
      <c r="BC1377" s="48"/>
      <c r="BD1377" s="48"/>
      <c r="BE1377" s="48"/>
      <c r="BF1377" s="48"/>
      <c r="BG1377" s="48"/>
      <c r="BH1377" s="48"/>
      <c r="BI1377" s="48"/>
      <c r="BJ1377" s="48"/>
      <c r="BK1377" s="48"/>
      <c r="BL1377" s="48"/>
      <c r="BM1377" s="48"/>
      <c r="BN1377" s="48"/>
      <c r="BO1377" s="48"/>
      <c r="BP1377" s="48"/>
      <c r="BQ1377" s="48"/>
      <c r="BR1377" s="48"/>
      <c r="BS1377" s="48"/>
      <c r="BT1377" s="48"/>
      <c r="BU1377" s="48"/>
      <c r="BV1377" s="48"/>
      <c r="BW1377" s="48"/>
      <c r="BX1377" s="48"/>
      <c r="BY1377" s="48"/>
      <c r="BZ1377" s="48"/>
      <c r="CA1377" s="48"/>
      <c r="CB1377" s="48"/>
      <c r="CC1377" s="48"/>
      <c r="CD1377" s="48"/>
      <c r="CE1377" s="48"/>
      <c r="CF1377" s="48"/>
      <c r="CG1377" s="48"/>
      <c r="CH1377" s="48"/>
      <c r="CI1377" s="48"/>
      <c r="CJ1377" s="48"/>
      <c r="CK1377" s="48"/>
      <c r="CL1377" s="48"/>
      <c r="CM1377" s="48"/>
      <c r="CN1377" s="48"/>
      <c r="CO1377" s="48"/>
      <c r="CP1377" s="48"/>
      <c r="CQ1377" s="48"/>
      <c r="CR1377" s="48"/>
      <c r="CS1377" s="48"/>
      <c r="CT1377" s="48"/>
      <c r="CU1377" s="48"/>
      <c r="CV1377" s="48"/>
      <c r="CW1377" s="48"/>
      <c r="CX1377" s="48"/>
      <c r="CY1377" s="48"/>
      <c r="CZ1377" s="48"/>
      <c r="DA1377" s="48"/>
      <c r="DB1377" s="48"/>
      <c r="DC1377" s="48"/>
      <c r="DD1377" s="48"/>
      <c r="DE1377" s="48"/>
      <c r="DF1377" s="48"/>
      <c r="DG1377" s="48"/>
      <c r="DH1377" s="48"/>
      <c r="DI1377" s="48"/>
      <c r="DJ1377" s="48"/>
      <c r="DK1377" s="48"/>
      <c r="DL1377" s="48"/>
      <c r="DM1377" s="48"/>
      <c r="DN1377" s="48"/>
      <c r="DO1377" s="48"/>
      <c r="DP1377" s="48"/>
      <c r="DQ1377" s="48"/>
      <c r="DR1377" s="48"/>
      <c r="DS1377" s="48"/>
      <c r="DT1377" s="48"/>
      <c r="DU1377" s="48"/>
      <c r="DV1377" s="48"/>
      <c r="DW1377" s="48"/>
      <c r="DX1377" s="48"/>
      <c r="DY1377" s="48"/>
      <c r="DZ1377" s="48"/>
      <c r="EA1377" s="48"/>
      <c r="EB1377" s="48"/>
      <c r="EC1377" s="48"/>
      <c r="ED1377" s="48"/>
      <c r="EE1377" s="48"/>
      <c r="EF1377" s="48"/>
      <c r="EG1377" s="48"/>
      <c r="EH1377" s="48"/>
      <c r="EI1377" s="48"/>
      <c r="EJ1377" s="48"/>
      <c r="EK1377" s="48"/>
      <c r="EL1377" s="48"/>
      <c r="EM1377" s="48"/>
      <c r="EN1377" s="48"/>
      <c r="EO1377" s="48"/>
      <c r="EP1377" s="48"/>
      <c r="EQ1377" s="48"/>
      <c r="ER1377" s="48"/>
      <c r="ES1377" s="48"/>
      <c r="ET1377" s="48"/>
      <c r="EU1377" s="48"/>
      <c r="EV1377" s="48"/>
      <c r="EW1377" s="48"/>
      <c r="EX1377" s="48"/>
      <c r="EY1377" s="48"/>
      <c r="EZ1377" s="48"/>
      <c r="FA1377" s="48"/>
      <c r="FB1377" s="48"/>
      <c r="FC1377" s="48"/>
      <c r="FD1377" s="48"/>
      <c r="FE1377" s="48"/>
      <c r="FF1377" s="48"/>
      <c r="FG1377" s="48"/>
      <c r="FH1377" s="48"/>
      <c r="FI1377" s="48"/>
      <c r="FJ1377" s="48"/>
      <c r="FK1377" s="48"/>
      <c r="FL1377" s="48"/>
      <c r="FM1377" s="48"/>
      <c r="FN1377" s="48"/>
      <c r="FO1377" s="48"/>
      <c r="FP1377" s="48"/>
      <c r="FQ1377" s="48"/>
      <c r="FR1377" s="48"/>
      <c r="FS1377" s="48"/>
      <c r="FT1377" s="48"/>
      <c r="FU1377" s="48"/>
      <c r="FV1377" s="48"/>
      <c r="FW1377" s="48"/>
      <c r="FX1377" s="48"/>
      <c r="FY1377" s="48"/>
      <c r="FZ1377" s="48"/>
      <c r="GA1377" s="48"/>
      <c r="GB1377" s="48"/>
      <c r="GC1377" s="48"/>
      <c r="GD1377" s="48"/>
      <c r="GE1377" s="48"/>
      <c r="GF1377" s="48"/>
      <c r="GG1377" s="48"/>
      <c r="GH1377" s="48"/>
      <c r="GI1377" s="48"/>
      <c r="GJ1377" s="48"/>
      <c r="GK1377" s="48"/>
      <c r="GL1377" s="48"/>
      <c r="GM1377" s="48"/>
      <c r="GN1377" s="48"/>
      <c r="GO1377" s="48"/>
      <c r="GP1377" s="48"/>
      <c r="GQ1377" s="48"/>
      <c r="GR1377" s="48"/>
      <c r="GS1377" s="48"/>
      <c r="GT1377" s="48"/>
      <c r="GU1377" s="48"/>
      <c r="GV1377" s="48"/>
      <c r="GW1377" s="48"/>
      <c r="GX1377" s="48"/>
      <c r="GY1377" s="48"/>
      <c r="GZ1377" s="48"/>
      <c r="HA1377" s="48"/>
      <c r="HB1377" s="48"/>
      <c r="HC1377" s="48"/>
      <c r="HD1377" s="48"/>
      <c r="HE1377" s="48"/>
      <c r="HF1377" s="48"/>
      <c r="HG1377" s="48"/>
      <c r="HH1377" s="48"/>
      <c r="HI1377" s="48"/>
      <c r="HJ1377" s="48"/>
      <c r="HK1377" s="48"/>
      <c r="HL1377" s="48"/>
      <c r="HM1377" s="48"/>
      <c r="HN1377" s="48"/>
      <c r="HO1377" s="48"/>
      <c r="HP1377" s="48"/>
      <c r="HQ1377" s="48"/>
      <c r="HR1377" s="48"/>
      <c r="HS1377" s="48"/>
      <c r="HT1377" s="48"/>
      <c r="HU1377" s="48"/>
      <c r="HV1377" s="48"/>
      <c r="HW1377" s="48"/>
      <c r="HX1377" s="48"/>
      <c r="HY1377" s="48"/>
      <c r="HZ1377" s="48"/>
      <c r="IA1377" s="48"/>
      <c r="IB1377" s="48"/>
      <c r="IC1377" s="48"/>
      <c r="ID1377" s="48"/>
      <c r="IE1377" s="48"/>
      <c r="IF1377" s="48"/>
      <c r="IG1377" s="48"/>
      <c r="IH1377" s="48"/>
      <c r="II1377" s="48"/>
      <c r="IJ1377" s="48"/>
      <c r="IK1377" s="48"/>
      <c r="IL1377" s="48"/>
      <c r="IM1377" s="48"/>
      <c r="IN1377" s="48"/>
      <c r="IO1377" s="48"/>
      <c r="IP1377" s="48"/>
      <c r="IQ1377" s="48"/>
      <c r="IR1377" s="48"/>
      <c r="IS1377" s="48"/>
      <c r="IT1377" s="48"/>
      <c r="IU1377" s="48"/>
      <c r="IV1377" s="48"/>
      <c r="IW1377" s="48"/>
      <c r="IX1377" s="48"/>
      <c r="IY1377" s="48"/>
      <c r="IZ1377" s="48"/>
      <c r="JA1377" s="48"/>
      <c r="JB1377" s="49"/>
      <c r="JC1377" s="49"/>
      <c r="JD1377" s="49"/>
      <c r="JE1377" s="49"/>
      <c r="JF1377" s="49"/>
      <c r="JG1377" s="49"/>
      <c r="JH1377" s="49"/>
      <c r="JI1377" s="49"/>
      <c r="JJ1377" s="49"/>
      <c r="JK1377" s="49"/>
      <c r="JL1377" s="49"/>
      <c r="JM1377" s="49"/>
    </row>
    <row r="1378" spans="2:273" ht="20.25" customHeight="1">
      <c r="B1378" s="116" t="s">
        <v>4042</v>
      </c>
      <c r="C1378" s="107">
        <v>20192</v>
      </c>
      <c r="D1378" s="108">
        <v>2019</v>
      </c>
      <c r="E1378" s="38" t="s">
        <v>1356</v>
      </c>
      <c r="F1378" s="141"/>
      <c r="G1378" s="353"/>
      <c r="H1378" s="3" t="s">
        <v>4043</v>
      </c>
      <c r="I1378" s="3" t="s">
        <v>37</v>
      </c>
      <c r="J1378" s="79">
        <v>12</v>
      </c>
      <c r="K1378" s="193">
        <v>350000</v>
      </c>
      <c r="L1378" s="3" t="s">
        <v>4044</v>
      </c>
      <c r="M1378" s="3" t="s">
        <v>39</v>
      </c>
      <c r="N1378" s="215">
        <v>9</v>
      </c>
      <c r="O1378" s="77">
        <v>2</v>
      </c>
      <c r="P1378" s="77">
        <v>51</v>
      </c>
      <c r="Q1378" s="3" t="s">
        <v>55</v>
      </c>
      <c r="R1378" s="3" t="s">
        <v>145</v>
      </c>
      <c r="S1378" s="6"/>
      <c r="T1378" s="6"/>
      <c r="Y1378" s="6"/>
      <c r="Z1378" s="6"/>
    </row>
    <row r="1379" spans="2:273" ht="20.25" customHeight="1">
      <c r="B1379" s="111" t="s">
        <v>1355</v>
      </c>
      <c r="C1379" s="112">
        <v>20182</v>
      </c>
      <c r="D1379" s="108">
        <v>2018</v>
      </c>
      <c r="E1379" s="35" t="s">
        <v>1356</v>
      </c>
      <c r="F1379" s="142"/>
      <c r="G1379" s="353"/>
      <c r="H1379" s="36" t="s">
        <v>1357</v>
      </c>
      <c r="I1379" s="4" t="s">
        <v>37</v>
      </c>
      <c r="J1379" s="79">
        <v>27</v>
      </c>
      <c r="K1379" s="191">
        <v>500000</v>
      </c>
      <c r="L1379" s="4" t="s">
        <v>1358</v>
      </c>
      <c r="M1379" s="4" t="s">
        <v>39</v>
      </c>
      <c r="N1379" s="215">
        <v>9</v>
      </c>
      <c r="O1379" s="77">
        <v>2</v>
      </c>
      <c r="P1379" s="77">
        <v>51</v>
      </c>
      <c r="Q1379" s="36" t="s">
        <v>55</v>
      </c>
      <c r="R1379" s="4" t="s">
        <v>145</v>
      </c>
      <c r="S1379" s="37"/>
      <c r="T1379" s="37"/>
      <c r="U1379" s="37"/>
      <c r="V1379" s="37"/>
      <c r="W1379" s="37"/>
      <c r="X1379" s="37"/>
      <c r="Y1379" s="37"/>
      <c r="Z1379" s="37"/>
      <c r="AA1379" s="37"/>
      <c r="AB1379" s="37"/>
      <c r="AC1379" s="37"/>
      <c r="AD1379" s="37"/>
      <c r="AE1379" s="37"/>
      <c r="AR1379" s="7" t="s">
        <v>47</v>
      </c>
      <c r="AS1379" s="7" t="s">
        <v>53</v>
      </c>
    </row>
    <row r="1380" spans="2:273" ht="20.25" customHeight="1">
      <c r="B1380" s="111" t="s">
        <v>1359</v>
      </c>
      <c r="C1380" s="112">
        <v>20182</v>
      </c>
      <c r="D1380" s="108">
        <v>2018</v>
      </c>
      <c r="E1380" s="35" t="s">
        <v>1356</v>
      </c>
      <c r="F1380" s="142"/>
      <c r="G1380" s="353"/>
      <c r="H1380" s="36" t="s">
        <v>1360</v>
      </c>
      <c r="I1380" s="4" t="s">
        <v>37</v>
      </c>
      <c r="J1380" s="79">
        <v>12</v>
      </c>
      <c r="K1380" s="191">
        <v>500000</v>
      </c>
      <c r="L1380" s="4" t="s">
        <v>1358</v>
      </c>
      <c r="M1380" s="4" t="s">
        <v>39</v>
      </c>
      <c r="N1380" s="215">
        <v>9</v>
      </c>
      <c r="O1380" s="77">
        <v>2</v>
      </c>
      <c r="P1380" s="77">
        <v>51</v>
      </c>
      <c r="Q1380" s="36" t="s">
        <v>55</v>
      </c>
      <c r="R1380" s="4" t="s">
        <v>145</v>
      </c>
      <c r="S1380" s="37"/>
      <c r="T1380" s="37"/>
      <c r="U1380" s="37"/>
      <c r="V1380" s="37"/>
      <c r="W1380" s="37"/>
      <c r="X1380" s="37"/>
      <c r="Y1380" s="37"/>
      <c r="Z1380" s="37"/>
      <c r="AA1380" s="37"/>
      <c r="AB1380" s="37"/>
      <c r="AC1380" s="37"/>
      <c r="AD1380" s="37"/>
      <c r="AE1380" s="37"/>
    </row>
    <row r="1381" spans="2:273" ht="20.25" customHeight="1">
      <c r="B1381" s="116" t="s">
        <v>6896</v>
      </c>
      <c r="C1381" s="107">
        <v>20202</v>
      </c>
      <c r="D1381" s="108">
        <v>2020</v>
      </c>
      <c r="E1381" s="65" t="s">
        <v>6897</v>
      </c>
      <c r="F1381" s="140"/>
      <c r="G1381" s="354"/>
      <c r="H1381" s="57" t="s">
        <v>6898</v>
      </c>
      <c r="I1381" s="57" t="s">
        <v>37</v>
      </c>
      <c r="J1381" s="78">
        <v>88</v>
      </c>
      <c r="K1381" s="192">
        <v>999923</v>
      </c>
      <c r="L1381" s="57" t="s">
        <v>6899</v>
      </c>
      <c r="M1381" s="57" t="s">
        <v>39</v>
      </c>
      <c r="N1381" s="215">
        <v>9</v>
      </c>
      <c r="O1381" s="78">
        <v>2</v>
      </c>
      <c r="P1381" s="78">
        <v>53</v>
      </c>
      <c r="Q1381" s="57" t="s">
        <v>47</v>
      </c>
      <c r="R1381" s="57" t="s">
        <v>48</v>
      </c>
      <c r="S1381" s="48"/>
      <c r="T1381" s="48"/>
      <c r="U1381" s="48"/>
      <c r="V1381" s="48"/>
      <c r="W1381" s="48"/>
      <c r="X1381" s="48"/>
      <c r="Y1381" s="48"/>
      <c r="Z1381" s="48"/>
      <c r="AA1381" s="48"/>
      <c r="AB1381" s="48"/>
      <c r="AC1381" s="48"/>
      <c r="AD1381" s="48"/>
      <c r="AE1381" s="48"/>
      <c r="AF1381" s="37"/>
      <c r="AG1381" s="37"/>
      <c r="AH1381" s="37"/>
      <c r="AI1381" s="37"/>
      <c r="AJ1381" s="37"/>
      <c r="AK1381" s="37"/>
      <c r="AL1381" s="37"/>
      <c r="AM1381" s="37"/>
      <c r="AN1381" s="37"/>
      <c r="AO1381" s="37"/>
      <c r="AP1381" s="37"/>
      <c r="AQ1381" s="37"/>
      <c r="AR1381" s="37"/>
      <c r="AS1381" s="37"/>
      <c r="AT1381" s="37"/>
      <c r="AU1381" s="37"/>
      <c r="AV1381" s="37"/>
      <c r="AW1381" s="37"/>
      <c r="AX1381" s="37"/>
      <c r="AY1381" s="37"/>
      <c r="AZ1381" s="37"/>
      <c r="BA1381" s="37"/>
      <c r="BB1381" s="37"/>
      <c r="BC1381" s="37"/>
      <c r="BD1381" s="37"/>
      <c r="BE1381" s="37"/>
      <c r="BF1381" s="37"/>
      <c r="BG1381" s="37"/>
      <c r="BH1381" s="37"/>
      <c r="BI1381" s="37"/>
      <c r="BJ1381" s="37"/>
      <c r="BK1381" s="37"/>
      <c r="BL1381" s="37"/>
      <c r="BM1381" s="37"/>
      <c r="BN1381" s="37"/>
      <c r="BO1381" s="37"/>
      <c r="BP1381" s="37"/>
      <c r="BQ1381" s="37"/>
      <c r="BR1381" s="37"/>
      <c r="BS1381" s="37"/>
      <c r="BT1381" s="37"/>
      <c r="BU1381" s="37"/>
      <c r="BV1381" s="37"/>
      <c r="BW1381" s="37"/>
      <c r="BX1381" s="37"/>
      <c r="BY1381" s="37"/>
      <c r="BZ1381" s="37"/>
      <c r="CA1381" s="37"/>
      <c r="CB1381" s="37"/>
      <c r="CC1381" s="37"/>
      <c r="CD1381" s="37"/>
      <c r="CE1381" s="37"/>
      <c r="CF1381" s="37"/>
      <c r="CG1381" s="37"/>
      <c r="CH1381" s="37"/>
      <c r="CI1381" s="37"/>
      <c r="CJ1381" s="37"/>
      <c r="CK1381" s="37"/>
      <c r="CL1381" s="37"/>
      <c r="CM1381" s="37"/>
      <c r="CN1381" s="37"/>
      <c r="CO1381" s="37"/>
      <c r="CP1381" s="37"/>
      <c r="CQ1381" s="37"/>
      <c r="CR1381" s="37"/>
      <c r="CS1381" s="37"/>
      <c r="CT1381" s="37"/>
      <c r="CU1381" s="37"/>
      <c r="CV1381" s="37"/>
      <c r="CW1381" s="37"/>
      <c r="CX1381" s="37"/>
      <c r="CY1381" s="37"/>
      <c r="CZ1381" s="37"/>
      <c r="DA1381" s="37"/>
      <c r="DB1381" s="37"/>
      <c r="DC1381" s="37"/>
      <c r="DD1381" s="37"/>
      <c r="DE1381" s="37"/>
      <c r="DF1381" s="37"/>
      <c r="DG1381" s="37"/>
      <c r="DH1381" s="37"/>
      <c r="DI1381" s="37"/>
      <c r="DJ1381" s="37"/>
      <c r="DK1381" s="37"/>
      <c r="DL1381" s="37"/>
      <c r="DM1381" s="37"/>
      <c r="DN1381" s="37"/>
      <c r="DO1381" s="37"/>
      <c r="DP1381" s="37"/>
      <c r="DQ1381" s="37"/>
      <c r="DR1381" s="37"/>
      <c r="DS1381" s="37"/>
      <c r="DT1381" s="37"/>
      <c r="DU1381" s="37"/>
      <c r="DV1381" s="37"/>
      <c r="DW1381" s="37"/>
      <c r="DX1381" s="37"/>
      <c r="DY1381" s="37"/>
      <c r="DZ1381" s="37"/>
      <c r="EA1381" s="37"/>
      <c r="EB1381" s="37"/>
      <c r="EC1381" s="37"/>
      <c r="ED1381" s="37"/>
      <c r="EE1381" s="37"/>
      <c r="EF1381" s="37"/>
      <c r="EG1381" s="37"/>
      <c r="EH1381" s="37"/>
      <c r="EI1381" s="37"/>
      <c r="EJ1381" s="37"/>
      <c r="EK1381" s="37"/>
      <c r="EL1381" s="37"/>
      <c r="EM1381" s="37"/>
      <c r="EN1381" s="37"/>
      <c r="EO1381" s="37"/>
      <c r="EP1381" s="37"/>
      <c r="EQ1381" s="37"/>
      <c r="ER1381" s="37"/>
      <c r="ES1381" s="37"/>
      <c r="ET1381" s="37"/>
      <c r="EU1381" s="37"/>
      <c r="EV1381" s="37"/>
      <c r="EW1381" s="37"/>
      <c r="EX1381" s="37"/>
      <c r="EY1381" s="37"/>
      <c r="EZ1381" s="37"/>
      <c r="FA1381" s="37"/>
      <c r="FB1381" s="37"/>
      <c r="FC1381" s="37"/>
      <c r="FD1381" s="37"/>
      <c r="FE1381" s="37"/>
      <c r="FF1381" s="37"/>
      <c r="FG1381" s="37"/>
      <c r="FH1381" s="37"/>
      <c r="FI1381" s="37"/>
      <c r="FJ1381" s="37"/>
      <c r="FK1381" s="37"/>
      <c r="FL1381" s="37"/>
      <c r="FM1381" s="37"/>
      <c r="FN1381" s="37"/>
      <c r="FO1381" s="37"/>
      <c r="FP1381" s="37"/>
      <c r="FQ1381" s="37"/>
      <c r="FR1381" s="37"/>
      <c r="FS1381" s="37"/>
      <c r="FT1381" s="37"/>
      <c r="FU1381" s="37"/>
      <c r="FV1381" s="37"/>
      <c r="FW1381" s="37"/>
      <c r="FX1381" s="37"/>
      <c r="FY1381" s="37"/>
      <c r="FZ1381" s="37"/>
      <c r="GA1381" s="37"/>
      <c r="GB1381" s="37"/>
      <c r="GC1381" s="37"/>
      <c r="GD1381" s="37"/>
      <c r="GE1381" s="37"/>
      <c r="GF1381" s="37"/>
      <c r="GG1381" s="37"/>
      <c r="GH1381" s="37"/>
      <c r="GI1381" s="37"/>
      <c r="GJ1381" s="37"/>
      <c r="GK1381" s="37"/>
      <c r="GL1381" s="37"/>
      <c r="GM1381" s="37"/>
      <c r="GN1381" s="37"/>
      <c r="GO1381" s="37"/>
      <c r="GP1381" s="37"/>
      <c r="GQ1381" s="37"/>
      <c r="GR1381" s="37"/>
      <c r="GS1381" s="37"/>
      <c r="GT1381" s="37"/>
      <c r="GU1381" s="37"/>
      <c r="GV1381" s="37"/>
      <c r="GW1381" s="37"/>
      <c r="GX1381" s="37"/>
      <c r="GY1381" s="37"/>
      <c r="GZ1381" s="37"/>
      <c r="HA1381" s="37"/>
      <c r="HB1381" s="37"/>
      <c r="HC1381" s="37"/>
      <c r="HD1381" s="37"/>
      <c r="HE1381" s="37"/>
      <c r="HF1381" s="37"/>
      <c r="HG1381" s="37"/>
      <c r="HH1381" s="37"/>
      <c r="HI1381" s="37"/>
      <c r="HJ1381" s="37"/>
      <c r="HK1381" s="37"/>
      <c r="HL1381" s="37"/>
      <c r="HM1381" s="37"/>
      <c r="HN1381" s="37"/>
      <c r="HO1381" s="37"/>
      <c r="HP1381" s="37"/>
      <c r="HQ1381" s="37"/>
      <c r="HR1381" s="37"/>
      <c r="HS1381" s="37"/>
      <c r="HT1381" s="37"/>
      <c r="HU1381" s="37"/>
      <c r="HV1381" s="37"/>
      <c r="HW1381" s="37"/>
      <c r="HX1381" s="37"/>
      <c r="HY1381" s="37"/>
      <c r="HZ1381" s="37"/>
      <c r="IA1381" s="37"/>
      <c r="IB1381" s="37"/>
      <c r="IC1381" s="37"/>
      <c r="ID1381" s="37"/>
      <c r="IE1381" s="37"/>
      <c r="IF1381" s="37"/>
      <c r="IG1381" s="37"/>
      <c r="IH1381" s="37"/>
      <c r="II1381" s="37"/>
      <c r="IJ1381" s="37"/>
      <c r="IK1381" s="37"/>
      <c r="IL1381" s="37"/>
      <c r="IM1381" s="37"/>
      <c r="IN1381" s="37"/>
      <c r="IO1381" s="37"/>
      <c r="IP1381" s="37"/>
      <c r="IQ1381" s="37"/>
      <c r="IR1381" s="37"/>
      <c r="IS1381" s="37"/>
      <c r="IT1381" s="37"/>
      <c r="IU1381" s="37"/>
      <c r="IV1381" s="37"/>
      <c r="IW1381" s="37"/>
      <c r="IX1381" s="37"/>
      <c r="IY1381" s="37"/>
      <c r="IZ1381" s="37"/>
      <c r="JA1381" s="37"/>
    </row>
    <row r="1382" spans="2:273" ht="20.25" customHeight="1">
      <c r="B1382" s="116" t="s">
        <v>6900</v>
      </c>
      <c r="C1382" s="107">
        <v>20201</v>
      </c>
      <c r="D1382" s="109">
        <v>2020</v>
      </c>
      <c r="E1382" s="43" t="s">
        <v>6901</v>
      </c>
      <c r="F1382" s="143"/>
      <c r="G1382" s="355" t="s">
        <v>1086</v>
      </c>
      <c r="H1382" s="57" t="s">
        <v>6902</v>
      </c>
      <c r="I1382" s="57" t="s">
        <v>53</v>
      </c>
      <c r="J1382" s="78">
        <v>1</v>
      </c>
      <c r="K1382" s="192">
        <v>321081</v>
      </c>
      <c r="L1382" s="57" t="s">
        <v>6903</v>
      </c>
      <c r="M1382" s="57" t="s">
        <v>57</v>
      </c>
      <c r="N1382" s="215">
        <v>5</v>
      </c>
      <c r="O1382" s="78">
        <v>6</v>
      </c>
      <c r="P1382" s="78">
        <v>57</v>
      </c>
      <c r="Q1382" s="57" t="s">
        <v>55</v>
      </c>
      <c r="R1382" s="57" t="s">
        <v>52</v>
      </c>
      <c r="S1382" s="48"/>
      <c r="T1382" s="48"/>
      <c r="U1382" s="48"/>
      <c r="V1382" s="48"/>
      <c r="W1382" s="48"/>
      <c r="X1382" s="48"/>
      <c r="Y1382" s="48"/>
      <c r="Z1382" s="48"/>
      <c r="AA1382" s="48"/>
      <c r="AB1382" s="48"/>
      <c r="AC1382" s="48"/>
      <c r="AD1382" s="48"/>
      <c r="AE1382" s="48"/>
      <c r="JB1382" s="37"/>
      <c r="JC1382" s="37"/>
      <c r="JD1382" s="37"/>
      <c r="JE1382" s="37"/>
      <c r="JF1382" s="37"/>
      <c r="JG1382" s="37"/>
      <c r="JH1382" s="37"/>
      <c r="JI1382" s="37"/>
      <c r="JJ1382" s="37"/>
      <c r="JK1382" s="37"/>
      <c r="JL1382" s="37"/>
      <c r="JM1382" s="37"/>
    </row>
    <row r="1383" spans="2:273" ht="20.25" customHeight="1">
      <c r="B1383" s="116" t="s">
        <v>6904</v>
      </c>
      <c r="C1383" s="107">
        <v>20202</v>
      </c>
      <c r="D1383" s="108">
        <v>2020</v>
      </c>
      <c r="E1383" s="65" t="s">
        <v>1362</v>
      </c>
      <c r="F1383" s="140"/>
      <c r="G1383" s="354"/>
      <c r="H1383" s="57" t="s">
        <v>6905</v>
      </c>
      <c r="I1383" s="57" t="s">
        <v>37</v>
      </c>
      <c r="J1383" s="78">
        <v>15</v>
      </c>
      <c r="K1383" s="192">
        <v>574385</v>
      </c>
      <c r="L1383" s="57" t="s">
        <v>6903</v>
      </c>
      <c r="M1383" s="57" t="s">
        <v>57</v>
      </c>
      <c r="N1383" s="215">
        <v>5</v>
      </c>
      <c r="O1383" s="78">
        <v>6</v>
      </c>
      <c r="P1383" s="78">
        <v>57</v>
      </c>
      <c r="Q1383" s="57" t="s">
        <v>55</v>
      </c>
      <c r="R1383" s="57" t="s">
        <v>33</v>
      </c>
      <c r="S1383" s="48"/>
      <c r="T1383" s="48"/>
      <c r="U1383" s="48"/>
      <c r="V1383" s="48"/>
      <c r="W1383" s="48"/>
      <c r="X1383" s="48"/>
      <c r="Y1383" s="48"/>
      <c r="Z1383" s="48"/>
      <c r="AA1383" s="48"/>
      <c r="AB1383" s="48"/>
      <c r="AC1383" s="48"/>
      <c r="AD1383" s="48"/>
      <c r="AE1383" s="48"/>
      <c r="AF1383" s="48"/>
      <c r="AG1383" s="48"/>
      <c r="AH1383" s="48"/>
      <c r="AI1383" s="48"/>
      <c r="AJ1383" s="48"/>
      <c r="AK1383" s="48"/>
      <c r="AL1383" s="48"/>
      <c r="AM1383" s="48"/>
      <c r="AN1383" s="48"/>
      <c r="AO1383" s="48"/>
      <c r="AP1383" s="48"/>
      <c r="AQ1383" s="48"/>
      <c r="AR1383" s="48"/>
      <c r="AS1383" s="48"/>
      <c r="AT1383" s="48"/>
      <c r="AU1383" s="48"/>
      <c r="AV1383" s="48"/>
      <c r="AW1383" s="48"/>
      <c r="AX1383" s="48"/>
      <c r="AY1383" s="48"/>
      <c r="AZ1383" s="48"/>
      <c r="BA1383" s="48"/>
      <c r="BB1383" s="48"/>
      <c r="BC1383" s="48"/>
      <c r="BD1383" s="48"/>
      <c r="BE1383" s="48"/>
      <c r="BF1383" s="48"/>
      <c r="BG1383" s="48"/>
      <c r="BH1383" s="48"/>
      <c r="BI1383" s="48"/>
      <c r="BJ1383" s="48"/>
      <c r="BK1383" s="48"/>
      <c r="BL1383" s="48"/>
      <c r="BM1383" s="48"/>
      <c r="BN1383" s="48"/>
      <c r="BO1383" s="48"/>
      <c r="BP1383" s="48"/>
      <c r="BQ1383" s="48"/>
      <c r="BR1383" s="48"/>
      <c r="BS1383" s="48"/>
      <c r="BT1383" s="48"/>
      <c r="BU1383" s="48"/>
      <c r="BV1383" s="48"/>
      <c r="BW1383" s="48"/>
      <c r="BX1383" s="48"/>
      <c r="BY1383" s="48"/>
      <c r="BZ1383" s="48"/>
      <c r="CA1383" s="48"/>
      <c r="CB1383" s="48"/>
      <c r="CC1383" s="48"/>
      <c r="CD1383" s="48"/>
      <c r="CE1383" s="48"/>
      <c r="CF1383" s="48"/>
      <c r="CG1383" s="48"/>
      <c r="CH1383" s="48"/>
      <c r="CI1383" s="48"/>
      <c r="CJ1383" s="48"/>
      <c r="CK1383" s="48"/>
      <c r="CL1383" s="48"/>
      <c r="CM1383" s="48"/>
      <c r="CN1383" s="48"/>
      <c r="CO1383" s="48"/>
      <c r="CP1383" s="48"/>
      <c r="CQ1383" s="48"/>
      <c r="CR1383" s="48"/>
      <c r="CS1383" s="48"/>
      <c r="CT1383" s="48"/>
      <c r="CU1383" s="48"/>
      <c r="CV1383" s="48"/>
      <c r="CW1383" s="48"/>
      <c r="CX1383" s="48"/>
      <c r="CY1383" s="48"/>
      <c r="CZ1383" s="48"/>
      <c r="DA1383" s="48"/>
      <c r="DB1383" s="48"/>
      <c r="DC1383" s="48"/>
      <c r="DD1383" s="48"/>
      <c r="DE1383" s="48"/>
      <c r="DF1383" s="48"/>
      <c r="DG1383" s="48"/>
      <c r="DH1383" s="48"/>
      <c r="DI1383" s="48"/>
      <c r="DJ1383" s="48"/>
      <c r="DK1383" s="48"/>
      <c r="DL1383" s="48"/>
      <c r="DM1383" s="48"/>
      <c r="DN1383" s="48"/>
      <c r="DO1383" s="48"/>
      <c r="DP1383" s="48"/>
      <c r="DQ1383" s="48"/>
      <c r="DR1383" s="48"/>
      <c r="DS1383" s="48"/>
      <c r="DT1383" s="48"/>
      <c r="DU1383" s="48"/>
      <c r="DV1383" s="48"/>
      <c r="DW1383" s="48"/>
      <c r="DX1383" s="48"/>
      <c r="DY1383" s="48"/>
      <c r="DZ1383" s="48"/>
      <c r="EA1383" s="48"/>
      <c r="EB1383" s="48"/>
      <c r="EC1383" s="48"/>
      <c r="ED1383" s="48"/>
      <c r="EE1383" s="48"/>
      <c r="EF1383" s="48"/>
      <c r="EG1383" s="48"/>
      <c r="EH1383" s="48"/>
      <c r="EI1383" s="48"/>
      <c r="EJ1383" s="48"/>
      <c r="EK1383" s="48"/>
      <c r="EL1383" s="48"/>
      <c r="EM1383" s="48"/>
      <c r="EN1383" s="48"/>
      <c r="EO1383" s="48"/>
      <c r="EP1383" s="48"/>
      <c r="EQ1383" s="48"/>
      <c r="ER1383" s="48"/>
      <c r="ES1383" s="48"/>
      <c r="ET1383" s="48"/>
      <c r="EU1383" s="48"/>
      <c r="EV1383" s="48"/>
      <c r="EW1383" s="48"/>
      <c r="EX1383" s="48"/>
      <c r="EY1383" s="48"/>
      <c r="EZ1383" s="48"/>
      <c r="FA1383" s="48"/>
      <c r="FB1383" s="48"/>
      <c r="FC1383" s="48"/>
      <c r="FD1383" s="48"/>
      <c r="FE1383" s="48"/>
      <c r="FF1383" s="48"/>
      <c r="FG1383" s="48"/>
      <c r="FH1383" s="48"/>
      <c r="FI1383" s="48"/>
      <c r="FJ1383" s="48"/>
      <c r="FK1383" s="48"/>
      <c r="FL1383" s="48"/>
      <c r="FM1383" s="48"/>
      <c r="FN1383" s="48"/>
      <c r="FO1383" s="48"/>
      <c r="FP1383" s="48"/>
      <c r="FQ1383" s="48"/>
      <c r="FR1383" s="48"/>
      <c r="FS1383" s="48"/>
      <c r="FT1383" s="48"/>
      <c r="FU1383" s="48"/>
      <c r="FV1383" s="48"/>
      <c r="FW1383" s="48"/>
      <c r="FX1383" s="48"/>
      <c r="FY1383" s="48"/>
      <c r="FZ1383" s="48"/>
      <c r="GA1383" s="48"/>
      <c r="GB1383" s="48"/>
      <c r="GC1383" s="48"/>
      <c r="GD1383" s="48"/>
      <c r="GE1383" s="48"/>
      <c r="GF1383" s="48"/>
      <c r="GG1383" s="48"/>
      <c r="GH1383" s="48"/>
      <c r="GI1383" s="48"/>
      <c r="GJ1383" s="48"/>
      <c r="GK1383" s="48"/>
      <c r="GL1383" s="48"/>
      <c r="GM1383" s="48"/>
      <c r="GN1383" s="48"/>
      <c r="GO1383" s="48"/>
      <c r="GP1383" s="48"/>
      <c r="GQ1383" s="48"/>
      <c r="GR1383" s="48"/>
      <c r="GS1383" s="48"/>
      <c r="GT1383" s="48"/>
      <c r="GU1383" s="48"/>
      <c r="GV1383" s="48"/>
      <c r="GW1383" s="48"/>
      <c r="GX1383" s="48"/>
      <c r="GY1383" s="48"/>
      <c r="GZ1383" s="48"/>
      <c r="HA1383" s="48"/>
      <c r="HB1383" s="48"/>
      <c r="HC1383" s="48"/>
      <c r="HD1383" s="48"/>
      <c r="HE1383" s="48"/>
      <c r="HF1383" s="48"/>
      <c r="HG1383" s="48"/>
      <c r="HH1383" s="48"/>
      <c r="HI1383" s="48"/>
      <c r="HJ1383" s="48"/>
      <c r="HK1383" s="48"/>
      <c r="HL1383" s="48"/>
      <c r="HM1383" s="48"/>
      <c r="HN1383" s="48"/>
      <c r="HO1383" s="48"/>
      <c r="HP1383" s="48"/>
      <c r="HQ1383" s="48"/>
      <c r="HR1383" s="48"/>
      <c r="HS1383" s="48"/>
      <c r="HT1383" s="48"/>
      <c r="HU1383" s="48"/>
      <c r="HV1383" s="48"/>
      <c r="HW1383" s="48"/>
      <c r="HX1383" s="48"/>
      <c r="HY1383" s="48"/>
      <c r="HZ1383" s="48"/>
      <c r="IA1383" s="48"/>
      <c r="IB1383" s="48"/>
      <c r="IC1383" s="48"/>
      <c r="ID1383" s="48"/>
      <c r="IE1383" s="48"/>
      <c r="IF1383" s="48"/>
      <c r="IG1383" s="48"/>
      <c r="IH1383" s="48"/>
      <c r="II1383" s="48"/>
      <c r="IJ1383" s="48"/>
      <c r="IK1383" s="48"/>
      <c r="IL1383" s="48"/>
      <c r="IM1383" s="48"/>
      <c r="IN1383" s="48"/>
      <c r="IO1383" s="48"/>
      <c r="IP1383" s="48"/>
      <c r="IQ1383" s="48"/>
      <c r="IR1383" s="48"/>
      <c r="IS1383" s="48"/>
      <c r="IT1383" s="48"/>
      <c r="IU1383" s="48"/>
      <c r="IV1383" s="48"/>
      <c r="IW1383" s="48"/>
      <c r="IX1383" s="48"/>
      <c r="IY1383" s="48"/>
      <c r="IZ1383" s="48"/>
      <c r="JA1383" s="48"/>
      <c r="JB1383" s="49"/>
      <c r="JC1383" s="49"/>
      <c r="JD1383" s="49"/>
      <c r="JE1383" s="49"/>
      <c r="JF1383" s="49"/>
      <c r="JG1383" s="49"/>
      <c r="JH1383" s="49"/>
      <c r="JI1383" s="49"/>
      <c r="JJ1383" s="49"/>
      <c r="JK1383" s="49"/>
      <c r="JL1383" s="49"/>
      <c r="JM1383" s="49"/>
    </row>
    <row r="1384" spans="2:273" ht="20.25" customHeight="1">
      <c r="B1384" s="116" t="s">
        <v>6906</v>
      </c>
      <c r="C1384" s="107">
        <v>20202</v>
      </c>
      <c r="D1384" s="108">
        <v>2020</v>
      </c>
      <c r="E1384" s="65" t="s">
        <v>1362</v>
      </c>
      <c r="F1384" s="140"/>
      <c r="G1384" s="354"/>
      <c r="H1384" s="57" t="s">
        <v>6907</v>
      </c>
      <c r="I1384" s="57" t="s">
        <v>37</v>
      </c>
      <c r="J1384" s="78">
        <v>12</v>
      </c>
      <c r="K1384" s="192">
        <v>792637</v>
      </c>
      <c r="L1384" s="57" t="s">
        <v>6903</v>
      </c>
      <c r="M1384" s="57" t="s">
        <v>57</v>
      </c>
      <c r="N1384" s="215">
        <v>5</v>
      </c>
      <c r="O1384" s="78">
        <v>6</v>
      </c>
      <c r="P1384" s="78">
        <v>57</v>
      </c>
      <c r="Q1384" s="57" t="s">
        <v>55</v>
      </c>
      <c r="R1384" s="57" t="s">
        <v>390</v>
      </c>
      <c r="S1384" s="48"/>
      <c r="T1384" s="48"/>
      <c r="U1384" s="48"/>
      <c r="V1384" s="48"/>
      <c r="W1384" s="48"/>
      <c r="X1384" s="48"/>
      <c r="Y1384" s="48"/>
      <c r="Z1384" s="48"/>
      <c r="AA1384" s="48"/>
      <c r="AB1384" s="48"/>
      <c r="AC1384" s="48"/>
      <c r="AD1384" s="48"/>
      <c r="AE1384" s="48"/>
      <c r="AR1384" s="7" t="s">
        <v>47</v>
      </c>
      <c r="AS1384" s="7" t="s">
        <v>53</v>
      </c>
    </row>
    <row r="1385" spans="2:273" ht="20.25" customHeight="1">
      <c r="B1385" s="116" t="s">
        <v>6908</v>
      </c>
      <c r="C1385" s="107">
        <v>20202</v>
      </c>
      <c r="D1385" s="108">
        <v>2020</v>
      </c>
      <c r="E1385" s="65" t="s">
        <v>1362</v>
      </c>
      <c r="F1385" s="140"/>
      <c r="G1385" s="354"/>
      <c r="H1385" s="57" t="s">
        <v>6909</v>
      </c>
      <c r="I1385" s="57" t="s">
        <v>37</v>
      </c>
      <c r="J1385" s="78">
        <v>8</v>
      </c>
      <c r="K1385" s="192">
        <v>2731769</v>
      </c>
      <c r="L1385" s="57" t="s">
        <v>6903</v>
      </c>
      <c r="M1385" s="57" t="s">
        <v>57</v>
      </c>
      <c r="N1385" s="215">
        <v>5</v>
      </c>
      <c r="O1385" s="78">
        <v>6</v>
      </c>
      <c r="P1385" s="78">
        <v>57</v>
      </c>
      <c r="Q1385" s="57" t="s">
        <v>55</v>
      </c>
      <c r="R1385" s="57" t="s">
        <v>33</v>
      </c>
      <c r="S1385" s="48"/>
      <c r="T1385" s="48"/>
      <c r="U1385" s="48"/>
      <c r="V1385" s="48"/>
      <c r="W1385" s="48"/>
      <c r="X1385" s="48"/>
      <c r="Y1385" s="48"/>
      <c r="Z1385" s="48"/>
      <c r="AA1385" s="48"/>
      <c r="AB1385" s="48"/>
      <c r="AC1385" s="48"/>
      <c r="AD1385" s="48"/>
      <c r="AE1385" s="48"/>
    </row>
    <row r="1386" spans="2:273" ht="20.25" customHeight="1">
      <c r="B1386" s="111" t="s">
        <v>1361</v>
      </c>
      <c r="C1386" s="112">
        <v>20182</v>
      </c>
      <c r="D1386" s="108">
        <v>2018</v>
      </c>
      <c r="E1386" s="35" t="s">
        <v>1362</v>
      </c>
      <c r="F1386" s="142"/>
      <c r="G1386" s="353"/>
      <c r="H1386" s="36" t="s">
        <v>1363</v>
      </c>
      <c r="I1386" s="4" t="s">
        <v>37</v>
      </c>
      <c r="J1386" s="79">
        <v>25</v>
      </c>
      <c r="K1386" s="191">
        <v>4110237</v>
      </c>
      <c r="L1386" s="4" t="s">
        <v>1364</v>
      </c>
      <c r="M1386" s="4" t="s">
        <v>57</v>
      </c>
      <c r="N1386" s="215">
        <v>5</v>
      </c>
      <c r="O1386" s="77">
        <v>6</v>
      </c>
      <c r="P1386" s="77">
        <v>57</v>
      </c>
      <c r="Q1386" s="36" t="s">
        <v>55</v>
      </c>
      <c r="R1386" s="4" t="s">
        <v>33</v>
      </c>
      <c r="S1386" s="37"/>
      <c r="T1386" s="37"/>
      <c r="U1386" s="37"/>
      <c r="V1386" s="37"/>
      <c r="W1386" s="37"/>
      <c r="X1386" s="37"/>
      <c r="Y1386" s="37"/>
      <c r="Z1386" s="37"/>
      <c r="AA1386" s="37"/>
      <c r="AB1386" s="37"/>
      <c r="AC1386" s="37"/>
      <c r="AD1386" s="37"/>
      <c r="AE1386" s="37"/>
      <c r="AF1386" s="48"/>
      <c r="AG1386" s="48"/>
      <c r="AH1386" s="48"/>
      <c r="AI1386" s="48"/>
      <c r="AJ1386" s="48"/>
      <c r="AK1386" s="48"/>
      <c r="AL1386" s="48"/>
      <c r="AM1386" s="48"/>
      <c r="AN1386" s="48"/>
      <c r="AO1386" s="48"/>
      <c r="AP1386" s="48"/>
      <c r="AQ1386" s="48"/>
      <c r="AR1386" s="48"/>
      <c r="AS1386" s="48"/>
      <c r="AT1386" s="48"/>
      <c r="AU1386" s="48"/>
      <c r="AV1386" s="48"/>
      <c r="AW1386" s="48"/>
      <c r="AX1386" s="48"/>
      <c r="AY1386" s="48"/>
      <c r="AZ1386" s="48"/>
      <c r="BA1386" s="48"/>
      <c r="BB1386" s="48"/>
      <c r="BC1386" s="48"/>
      <c r="BD1386" s="48"/>
      <c r="BE1386" s="48"/>
      <c r="BF1386" s="48"/>
      <c r="BG1386" s="48"/>
      <c r="BH1386" s="48"/>
      <c r="BI1386" s="48"/>
      <c r="BJ1386" s="48"/>
      <c r="BK1386" s="48"/>
      <c r="BL1386" s="48"/>
      <c r="BM1386" s="48"/>
      <c r="BN1386" s="48"/>
      <c r="BO1386" s="48"/>
      <c r="BP1386" s="48"/>
      <c r="BQ1386" s="48"/>
      <c r="BR1386" s="48"/>
      <c r="BS1386" s="48"/>
      <c r="BT1386" s="48"/>
      <c r="BU1386" s="48"/>
      <c r="BV1386" s="48"/>
      <c r="BW1386" s="48"/>
      <c r="BX1386" s="48"/>
      <c r="BY1386" s="48"/>
      <c r="BZ1386" s="48"/>
      <c r="CA1386" s="48"/>
      <c r="CB1386" s="48"/>
      <c r="CC1386" s="48"/>
      <c r="CD1386" s="48"/>
      <c r="CE1386" s="48"/>
      <c r="CF1386" s="48"/>
      <c r="CG1386" s="48"/>
      <c r="CH1386" s="48"/>
      <c r="CI1386" s="48"/>
      <c r="CJ1386" s="48"/>
      <c r="CK1386" s="48"/>
      <c r="CL1386" s="48"/>
      <c r="CM1386" s="48"/>
      <c r="CN1386" s="48"/>
      <c r="CO1386" s="48"/>
      <c r="CP1386" s="48"/>
      <c r="CQ1386" s="48"/>
      <c r="CR1386" s="48"/>
      <c r="CS1386" s="48"/>
      <c r="CT1386" s="48"/>
      <c r="CU1386" s="48"/>
      <c r="CV1386" s="48"/>
      <c r="CW1386" s="48"/>
      <c r="CX1386" s="48"/>
      <c r="CY1386" s="48"/>
      <c r="CZ1386" s="48"/>
      <c r="DA1386" s="48"/>
      <c r="DB1386" s="48"/>
      <c r="DC1386" s="48"/>
      <c r="DD1386" s="48"/>
      <c r="DE1386" s="48"/>
      <c r="DF1386" s="48"/>
      <c r="DG1386" s="48"/>
      <c r="DH1386" s="48"/>
      <c r="DI1386" s="48"/>
      <c r="DJ1386" s="48"/>
      <c r="DK1386" s="48"/>
      <c r="DL1386" s="48"/>
      <c r="DM1386" s="48"/>
      <c r="DN1386" s="48"/>
      <c r="DO1386" s="48"/>
      <c r="DP1386" s="48"/>
      <c r="DQ1386" s="48"/>
      <c r="DR1386" s="48"/>
      <c r="DS1386" s="48"/>
      <c r="DT1386" s="48"/>
      <c r="DU1386" s="48"/>
      <c r="DV1386" s="48"/>
      <c r="DW1386" s="48"/>
      <c r="DX1386" s="48"/>
      <c r="DY1386" s="48"/>
      <c r="DZ1386" s="48"/>
      <c r="EA1386" s="48"/>
      <c r="EB1386" s="48"/>
      <c r="EC1386" s="48"/>
      <c r="ED1386" s="48"/>
      <c r="EE1386" s="48"/>
      <c r="EF1386" s="48"/>
      <c r="EG1386" s="48"/>
      <c r="EH1386" s="48"/>
      <c r="EI1386" s="48"/>
      <c r="EJ1386" s="48"/>
      <c r="EK1386" s="48"/>
      <c r="EL1386" s="48"/>
      <c r="EM1386" s="48"/>
      <c r="EN1386" s="48"/>
      <c r="EO1386" s="48"/>
      <c r="EP1386" s="48"/>
      <c r="EQ1386" s="48"/>
      <c r="ER1386" s="48"/>
      <c r="ES1386" s="48"/>
      <c r="ET1386" s="48"/>
      <c r="EU1386" s="48"/>
      <c r="EV1386" s="48"/>
      <c r="EW1386" s="48"/>
      <c r="EX1386" s="48"/>
      <c r="EY1386" s="48"/>
      <c r="EZ1386" s="48"/>
      <c r="FA1386" s="48"/>
      <c r="FB1386" s="48"/>
      <c r="FC1386" s="48"/>
      <c r="FD1386" s="48"/>
      <c r="FE1386" s="48"/>
      <c r="FF1386" s="48"/>
      <c r="FG1386" s="48"/>
      <c r="FH1386" s="48"/>
      <c r="FI1386" s="48"/>
      <c r="FJ1386" s="48"/>
      <c r="FK1386" s="48"/>
      <c r="FL1386" s="48"/>
      <c r="FM1386" s="48"/>
      <c r="FN1386" s="48"/>
      <c r="FO1386" s="48"/>
      <c r="FP1386" s="48"/>
      <c r="FQ1386" s="48"/>
      <c r="FR1386" s="48"/>
      <c r="FS1386" s="48"/>
      <c r="FT1386" s="48"/>
      <c r="FU1386" s="48"/>
      <c r="FV1386" s="48"/>
      <c r="FW1386" s="48"/>
      <c r="FX1386" s="48"/>
      <c r="FY1386" s="48"/>
      <c r="FZ1386" s="48"/>
      <c r="GA1386" s="48"/>
      <c r="GB1386" s="48"/>
      <c r="GC1386" s="48"/>
      <c r="GD1386" s="48"/>
      <c r="GE1386" s="48"/>
      <c r="GF1386" s="48"/>
      <c r="GG1386" s="48"/>
      <c r="GH1386" s="48"/>
      <c r="GI1386" s="48"/>
      <c r="GJ1386" s="48"/>
      <c r="GK1386" s="48"/>
      <c r="GL1386" s="48"/>
      <c r="GM1386" s="48"/>
      <c r="GN1386" s="48"/>
      <c r="GO1386" s="48"/>
      <c r="GP1386" s="48"/>
      <c r="GQ1386" s="48"/>
      <c r="GR1386" s="48"/>
      <c r="GS1386" s="48"/>
      <c r="GT1386" s="48"/>
      <c r="GU1386" s="48"/>
      <c r="GV1386" s="48"/>
      <c r="GW1386" s="48"/>
      <c r="GX1386" s="48"/>
      <c r="GY1386" s="48"/>
      <c r="GZ1386" s="48"/>
      <c r="HA1386" s="48"/>
      <c r="HB1386" s="48"/>
      <c r="HC1386" s="48"/>
      <c r="HD1386" s="48"/>
      <c r="HE1386" s="48"/>
      <c r="HF1386" s="48"/>
      <c r="HG1386" s="48"/>
      <c r="HH1386" s="48"/>
      <c r="HI1386" s="48"/>
      <c r="HJ1386" s="48"/>
      <c r="HK1386" s="48"/>
      <c r="HL1386" s="48"/>
      <c r="HM1386" s="48"/>
      <c r="HN1386" s="48"/>
      <c r="HO1386" s="48"/>
      <c r="HP1386" s="48"/>
      <c r="HQ1386" s="48"/>
      <c r="HR1386" s="48"/>
      <c r="HS1386" s="48"/>
      <c r="HT1386" s="48"/>
      <c r="HU1386" s="48"/>
      <c r="HV1386" s="48"/>
      <c r="HW1386" s="48"/>
      <c r="HX1386" s="48"/>
      <c r="HY1386" s="48"/>
      <c r="HZ1386" s="48"/>
      <c r="IA1386" s="48"/>
      <c r="IB1386" s="48"/>
      <c r="IC1386" s="48"/>
      <c r="ID1386" s="48"/>
      <c r="IE1386" s="48"/>
      <c r="IF1386" s="48"/>
      <c r="IG1386" s="48"/>
      <c r="IH1386" s="48"/>
      <c r="II1386" s="48"/>
      <c r="IJ1386" s="48"/>
      <c r="IK1386" s="48"/>
      <c r="IL1386" s="48"/>
      <c r="IM1386" s="48"/>
      <c r="IN1386" s="48"/>
      <c r="IO1386" s="48"/>
      <c r="IP1386" s="48"/>
      <c r="IQ1386" s="48"/>
      <c r="IR1386" s="48"/>
      <c r="IS1386" s="48"/>
      <c r="IT1386" s="48"/>
      <c r="IU1386" s="48"/>
      <c r="IV1386" s="48"/>
      <c r="IW1386" s="48"/>
      <c r="IX1386" s="48"/>
      <c r="IY1386" s="48"/>
      <c r="IZ1386" s="48"/>
      <c r="JA1386" s="48"/>
      <c r="JB1386" s="49"/>
      <c r="JC1386" s="49"/>
      <c r="JD1386" s="49"/>
      <c r="JE1386" s="49"/>
      <c r="JF1386" s="49"/>
      <c r="JG1386" s="49"/>
      <c r="JH1386" s="49"/>
      <c r="JI1386" s="49"/>
      <c r="JJ1386" s="49"/>
      <c r="JK1386" s="49"/>
      <c r="JL1386" s="49"/>
      <c r="JM1386" s="49"/>
    </row>
    <row r="1387" spans="2:273" ht="20.25" customHeight="1">
      <c r="B1387" s="117" t="s">
        <v>1365</v>
      </c>
      <c r="C1387" s="118">
        <v>20181</v>
      </c>
      <c r="D1387" s="108">
        <v>2018</v>
      </c>
      <c r="E1387" s="38" t="s">
        <v>1366</v>
      </c>
      <c r="F1387" s="141"/>
      <c r="G1387" s="353"/>
      <c r="H1387" s="3" t="s">
        <v>1367</v>
      </c>
      <c r="I1387" s="3"/>
      <c r="J1387" s="79">
        <v>42</v>
      </c>
      <c r="K1387" s="193">
        <v>100000</v>
      </c>
      <c r="L1387" s="3" t="s">
        <v>2689</v>
      </c>
      <c r="M1387" s="3" t="s">
        <v>39</v>
      </c>
      <c r="N1387" s="215">
        <v>9</v>
      </c>
      <c r="O1387" s="79">
        <v>2</v>
      </c>
      <c r="P1387" s="77">
        <v>6</v>
      </c>
      <c r="Q1387" s="4"/>
      <c r="R1387" s="3" t="s">
        <v>80</v>
      </c>
      <c r="S1387" s="13">
        <v>11</v>
      </c>
      <c r="T1387" s="13">
        <v>12</v>
      </c>
      <c r="U1387" s="7"/>
      <c r="V1387" s="7"/>
      <c r="W1387" s="7"/>
      <c r="X1387" s="7"/>
      <c r="Y1387" s="13">
        <v>8</v>
      </c>
      <c r="Z1387" s="13">
        <v>10</v>
      </c>
      <c r="AA1387" s="7" t="s">
        <v>1368</v>
      </c>
      <c r="AB1387" s="7"/>
      <c r="AC1387" s="7"/>
      <c r="AD1387" s="7"/>
      <c r="AE1387" s="6" t="s">
        <v>1369</v>
      </c>
      <c r="AR1387" s="7" t="s">
        <v>47</v>
      </c>
      <c r="AS1387" s="7" t="s">
        <v>53</v>
      </c>
    </row>
    <row r="1388" spans="2:273" ht="20.25" customHeight="1">
      <c r="B1388" s="116" t="s">
        <v>1370</v>
      </c>
      <c r="C1388" s="107">
        <v>20184</v>
      </c>
      <c r="D1388" s="108">
        <v>2018</v>
      </c>
      <c r="E1388" s="38" t="s">
        <v>1366</v>
      </c>
      <c r="F1388" s="141"/>
      <c r="G1388" s="353"/>
      <c r="H1388" s="3" t="s">
        <v>1371</v>
      </c>
      <c r="I1388" s="3" t="s">
        <v>58</v>
      </c>
      <c r="J1388" s="79">
        <v>36</v>
      </c>
      <c r="K1388" s="193">
        <v>1260883</v>
      </c>
      <c r="L1388" s="3" t="s">
        <v>2689</v>
      </c>
      <c r="M1388" s="3" t="s">
        <v>39</v>
      </c>
      <c r="N1388" s="215">
        <v>9</v>
      </c>
      <c r="O1388" s="77">
        <v>2</v>
      </c>
      <c r="P1388" s="77">
        <v>6</v>
      </c>
      <c r="Q1388" s="3" t="s">
        <v>161</v>
      </c>
      <c r="R1388" s="3" t="s">
        <v>60</v>
      </c>
      <c r="S1388" s="6"/>
      <c r="T1388" s="6"/>
      <c r="Y1388" s="6"/>
      <c r="Z1388" s="6"/>
      <c r="AR1388" s="7" t="s">
        <v>47</v>
      </c>
      <c r="AS1388" s="7" t="s">
        <v>53</v>
      </c>
    </row>
    <row r="1389" spans="2:273" ht="20.25" customHeight="1">
      <c r="B1389" s="116" t="s">
        <v>4045</v>
      </c>
      <c r="C1389" s="107">
        <v>20191</v>
      </c>
      <c r="D1389" s="108">
        <v>2019</v>
      </c>
      <c r="E1389" s="38" t="s">
        <v>4046</v>
      </c>
      <c r="F1389" s="141"/>
      <c r="G1389" s="353"/>
      <c r="H1389" s="3" t="s">
        <v>3512</v>
      </c>
      <c r="I1389" s="3" t="s">
        <v>53</v>
      </c>
      <c r="J1389" s="79">
        <v>50</v>
      </c>
      <c r="K1389" s="193">
        <v>6744906</v>
      </c>
      <c r="L1389" s="3" t="s">
        <v>4047</v>
      </c>
      <c r="M1389" s="3" t="s">
        <v>39</v>
      </c>
      <c r="N1389" s="215">
        <v>9</v>
      </c>
      <c r="O1389" s="77">
        <v>2</v>
      </c>
      <c r="P1389" s="77">
        <v>8</v>
      </c>
      <c r="Q1389" s="3" t="s">
        <v>47</v>
      </c>
      <c r="R1389" s="3" t="s">
        <v>219</v>
      </c>
      <c r="S1389" s="6"/>
      <c r="T1389" s="6"/>
      <c r="Y1389" s="6"/>
      <c r="Z1389" s="6"/>
      <c r="AF1389" s="37"/>
      <c r="AG1389" s="37"/>
      <c r="AH1389" s="37"/>
      <c r="AI1389" s="37"/>
      <c r="AJ1389" s="37"/>
      <c r="AK1389" s="37"/>
      <c r="AL1389" s="37"/>
      <c r="AM1389" s="37"/>
      <c r="AN1389" s="37"/>
      <c r="AO1389" s="37"/>
      <c r="AP1389" s="37"/>
      <c r="AQ1389" s="37"/>
      <c r="AR1389" s="37"/>
      <c r="AS1389" s="37"/>
      <c r="AT1389" s="37"/>
      <c r="AU1389" s="37"/>
      <c r="AV1389" s="37"/>
      <c r="AW1389" s="37"/>
      <c r="AX1389" s="37"/>
      <c r="AY1389" s="37"/>
      <c r="AZ1389" s="37"/>
      <c r="BA1389" s="37"/>
      <c r="BB1389" s="37"/>
      <c r="BC1389" s="37"/>
      <c r="BD1389" s="37"/>
      <c r="BE1389" s="37"/>
      <c r="BF1389" s="37"/>
      <c r="BG1389" s="37"/>
      <c r="BH1389" s="37"/>
      <c r="BI1389" s="37"/>
      <c r="BJ1389" s="37"/>
      <c r="BK1389" s="37"/>
      <c r="BL1389" s="37"/>
      <c r="BM1389" s="37"/>
      <c r="BN1389" s="37"/>
      <c r="BO1389" s="37"/>
      <c r="BP1389" s="37"/>
      <c r="BQ1389" s="37"/>
      <c r="BR1389" s="37"/>
      <c r="BS1389" s="37"/>
      <c r="BT1389" s="37"/>
      <c r="BU1389" s="37"/>
      <c r="BV1389" s="37"/>
      <c r="BW1389" s="37"/>
      <c r="BX1389" s="37"/>
      <c r="BY1389" s="37"/>
      <c r="BZ1389" s="37"/>
      <c r="CA1389" s="37"/>
      <c r="CB1389" s="37"/>
      <c r="CC1389" s="37"/>
      <c r="CD1389" s="37"/>
      <c r="CE1389" s="37"/>
      <c r="CF1389" s="37"/>
      <c r="CG1389" s="37"/>
      <c r="CH1389" s="37"/>
      <c r="CI1389" s="37"/>
      <c r="CJ1389" s="37"/>
      <c r="CK1389" s="37"/>
      <c r="CL1389" s="37"/>
      <c r="CM1389" s="37"/>
      <c r="CN1389" s="37"/>
      <c r="CO1389" s="37"/>
      <c r="CP1389" s="37"/>
      <c r="CQ1389" s="37"/>
      <c r="CR1389" s="37"/>
      <c r="CS1389" s="37"/>
      <c r="CT1389" s="37"/>
      <c r="CU1389" s="37"/>
      <c r="CV1389" s="37"/>
      <c r="CW1389" s="37"/>
      <c r="CX1389" s="37"/>
      <c r="CY1389" s="37"/>
      <c r="CZ1389" s="37"/>
      <c r="DA1389" s="37"/>
      <c r="DB1389" s="37"/>
      <c r="DC1389" s="37"/>
      <c r="DD1389" s="37"/>
      <c r="DE1389" s="37"/>
      <c r="DF1389" s="37"/>
      <c r="DG1389" s="37"/>
      <c r="DH1389" s="37"/>
      <c r="DI1389" s="37"/>
      <c r="DJ1389" s="37"/>
      <c r="DK1389" s="37"/>
      <c r="DL1389" s="37"/>
      <c r="DM1389" s="37"/>
      <c r="DN1389" s="37"/>
      <c r="DO1389" s="37"/>
      <c r="DP1389" s="37"/>
      <c r="DQ1389" s="37"/>
      <c r="DR1389" s="37"/>
      <c r="DS1389" s="37"/>
      <c r="DT1389" s="37"/>
      <c r="DU1389" s="37"/>
      <c r="DV1389" s="37"/>
      <c r="DW1389" s="37"/>
      <c r="DX1389" s="37"/>
      <c r="DY1389" s="37"/>
      <c r="DZ1389" s="37"/>
      <c r="EA1389" s="37"/>
      <c r="EB1389" s="37"/>
      <c r="EC1389" s="37"/>
      <c r="ED1389" s="37"/>
      <c r="EE1389" s="37"/>
      <c r="EF1389" s="37"/>
      <c r="EG1389" s="37"/>
      <c r="EH1389" s="37"/>
      <c r="EI1389" s="37"/>
      <c r="EJ1389" s="37"/>
      <c r="EK1389" s="37"/>
      <c r="EL1389" s="37"/>
      <c r="EM1389" s="37"/>
      <c r="EN1389" s="37"/>
      <c r="EO1389" s="37"/>
      <c r="EP1389" s="37"/>
      <c r="EQ1389" s="37"/>
      <c r="ER1389" s="37"/>
      <c r="ES1389" s="37"/>
      <c r="ET1389" s="37"/>
      <c r="EU1389" s="37"/>
      <c r="EV1389" s="37"/>
      <c r="EW1389" s="37"/>
      <c r="EX1389" s="37"/>
      <c r="EY1389" s="37"/>
      <c r="EZ1389" s="37"/>
      <c r="FA1389" s="37"/>
      <c r="FB1389" s="37"/>
      <c r="FC1389" s="37"/>
      <c r="FD1389" s="37"/>
      <c r="FE1389" s="37"/>
      <c r="FF1389" s="37"/>
      <c r="FG1389" s="37"/>
      <c r="FH1389" s="37"/>
      <c r="FI1389" s="37"/>
      <c r="FJ1389" s="37"/>
      <c r="FK1389" s="37"/>
      <c r="FL1389" s="37"/>
      <c r="FM1389" s="37"/>
      <c r="FN1389" s="37"/>
      <c r="FO1389" s="37"/>
      <c r="FP1389" s="37"/>
      <c r="FQ1389" s="37"/>
      <c r="FR1389" s="37"/>
      <c r="FS1389" s="37"/>
      <c r="FT1389" s="37"/>
      <c r="FU1389" s="37"/>
      <c r="FV1389" s="37"/>
      <c r="FW1389" s="37"/>
      <c r="FX1389" s="37"/>
      <c r="FY1389" s="37"/>
      <c r="FZ1389" s="37"/>
      <c r="GA1389" s="37"/>
      <c r="GB1389" s="37"/>
      <c r="GC1389" s="37"/>
      <c r="GD1389" s="37"/>
      <c r="GE1389" s="37"/>
      <c r="GF1389" s="37"/>
      <c r="GG1389" s="37"/>
      <c r="GH1389" s="37"/>
      <c r="GI1389" s="37"/>
      <c r="GJ1389" s="37"/>
      <c r="GK1389" s="37"/>
      <c r="GL1389" s="37"/>
      <c r="GM1389" s="37"/>
      <c r="GN1389" s="37"/>
      <c r="GO1389" s="37"/>
      <c r="GP1389" s="37"/>
      <c r="GQ1389" s="37"/>
      <c r="GR1389" s="37"/>
      <c r="GS1389" s="37"/>
      <c r="GT1389" s="37"/>
      <c r="GU1389" s="37"/>
      <c r="GV1389" s="37"/>
      <c r="GW1389" s="37"/>
      <c r="GX1389" s="37"/>
      <c r="GY1389" s="37"/>
      <c r="GZ1389" s="37"/>
      <c r="HA1389" s="37"/>
      <c r="HB1389" s="37"/>
      <c r="HC1389" s="37"/>
      <c r="HD1389" s="37"/>
      <c r="HE1389" s="37"/>
      <c r="HF1389" s="37"/>
      <c r="HG1389" s="37"/>
      <c r="HH1389" s="37"/>
      <c r="HI1389" s="37"/>
      <c r="HJ1389" s="37"/>
      <c r="HK1389" s="37"/>
      <c r="HL1389" s="37"/>
      <c r="HM1389" s="37"/>
      <c r="HN1389" s="37"/>
      <c r="HO1389" s="37"/>
      <c r="HP1389" s="37"/>
      <c r="HQ1389" s="37"/>
      <c r="HR1389" s="37"/>
      <c r="HS1389" s="37"/>
      <c r="HT1389" s="37"/>
      <c r="HU1389" s="37"/>
      <c r="HV1389" s="37"/>
      <c r="HW1389" s="37"/>
      <c r="HX1389" s="37"/>
      <c r="HY1389" s="37"/>
      <c r="HZ1389" s="37"/>
      <c r="IA1389" s="37"/>
      <c r="IB1389" s="37"/>
      <c r="IC1389" s="37"/>
      <c r="ID1389" s="37"/>
      <c r="IE1389" s="37"/>
      <c r="IF1389" s="37"/>
      <c r="IG1389" s="37"/>
      <c r="IH1389" s="37"/>
      <c r="II1389" s="37"/>
      <c r="IJ1389" s="37"/>
      <c r="IK1389" s="37"/>
      <c r="IL1389" s="37"/>
      <c r="IM1389" s="37"/>
      <c r="IN1389" s="37"/>
      <c r="IO1389" s="37"/>
      <c r="IP1389" s="37"/>
      <c r="IQ1389" s="37"/>
      <c r="IR1389" s="37"/>
      <c r="IS1389" s="37"/>
      <c r="IT1389" s="37"/>
      <c r="IU1389" s="37"/>
      <c r="IV1389" s="37"/>
      <c r="IW1389" s="37"/>
      <c r="IX1389" s="37"/>
      <c r="IY1389" s="37"/>
      <c r="IZ1389" s="37"/>
      <c r="JA1389" s="37"/>
      <c r="JB1389" s="37"/>
      <c r="JC1389" s="37"/>
      <c r="JD1389" s="37"/>
      <c r="JE1389" s="37"/>
      <c r="JF1389" s="37"/>
      <c r="JG1389" s="37"/>
      <c r="JH1389" s="37"/>
      <c r="JI1389" s="37"/>
      <c r="JJ1389" s="37"/>
      <c r="JK1389" s="37"/>
      <c r="JL1389" s="37"/>
      <c r="JM1389" s="37"/>
    </row>
    <row r="1390" spans="2:273" ht="20.25" customHeight="1">
      <c r="B1390" s="116" t="s">
        <v>4048</v>
      </c>
      <c r="C1390" s="107">
        <v>20192</v>
      </c>
      <c r="D1390" s="108">
        <v>2019</v>
      </c>
      <c r="E1390" s="38" t="s">
        <v>4049</v>
      </c>
      <c r="F1390" s="141"/>
      <c r="G1390" s="353"/>
      <c r="H1390" s="3" t="s">
        <v>4050</v>
      </c>
      <c r="I1390" s="3" t="s">
        <v>37</v>
      </c>
      <c r="J1390" s="79">
        <v>29</v>
      </c>
      <c r="K1390" s="193">
        <v>2171771</v>
      </c>
      <c r="L1390" s="4"/>
      <c r="M1390" s="3" t="s">
        <v>39</v>
      </c>
      <c r="N1390" s="215">
        <v>9</v>
      </c>
      <c r="O1390" s="77">
        <v>2</v>
      </c>
      <c r="P1390" s="77">
        <v>53</v>
      </c>
      <c r="Q1390" s="3" t="s">
        <v>47</v>
      </c>
      <c r="R1390" s="3" t="s">
        <v>825</v>
      </c>
      <c r="S1390" s="6"/>
      <c r="T1390" s="6"/>
      <c r="Y1390" s="6"/>
      <c r="Z1390" s="6"/>
      <c r="AR1390" s="7" t="s">
        <v>579</v>
      </c>
      <c r="AS1390" s="7" t="s">
        <v>53</v>
      </c>
    </row>
    <row r="1391" spans="2:273" ht="20.25" customHeight="1">
      <c r="B1391" s="111" t="s">
        <v>1372</v>
      </c>
      <c r="C1391" s="112">
        <v>20182</v>
      </c>
      <c r="D1391" s="108">
        <v>2018</v>
      </c>
      <c r="E1391" s="35" t="s">
        <v>1373</v>
      </c>
      <c r="F1391" s="142"/>
      <c r="G1391" s="353"/>
      <c r="H1391" s="36" t="s">
        <v>1374</v>
      </c>
      <c r="I1391" s="4" t="s">
        <v>37</v>
      </c>
      <c r="J1391" s="79">
        <v>32</v>
      </c>
      <c r="K1391" s="191">
        <v>1499956</v>
      </c>
      <c r="L1391" s="4"/>
      <c r="M1391" s="4" t="s">
        <v>175</v>
      </c>
      <c r="N1391" s="215">
        <v>4</v>
      </c>
      <c r="O1391" s="77">
        <v>6</v>
      </c>
      <c r="P1391" s="77">
        <v>8</v>
      </c>
      <c r="Q1391" s="36" t="s">
        <v>55</v>
      </c>
      <c r="R1391" s="4" t="s">
        <v>156</v>
      </c>
      <c r="S1391" s="37"/>
      <c r="T1391" s="37"/>
      <c r="U1391" s="37"/>
      <c r="V1391" s="37"/>
      <c r="W1391" s="37"/>
      <c r="X1391" s="37"/>
      <c r="Y1391" s="37"/>
      <c r="Z1391" s="37"/>
      <c r="AA1391" s="37"/>
      <c r="AB1391" s="37"/>
      <c r="AC1391" s="37"/>
      <c r="AD1391" s="37"/>
      <c r="AE1391" s="37"/>
    </row>
    <row r="1392" spans="2:273" ht="20.25" customHeight="1">
      <c r="B1392" s="116" t="s">
        <v>6910</v>
      </c>
      <c r="C1392" s="110">
        <v>20203</v>
      </c>
      <c r="D1392" s="109">
        <v>2020</v>
      </c>
      <c r="E1392" s="65" t="s">
        <v>1376</v>
      </c>
      <c r="F1392" s="140"/>
      <c r="G1392" s="354"/>
      <c r="H1392" s="57" t="s">
        <v>1377</v>
      </c>
      <c r="I1392" s="57" t="s">
        <v>29</v>
      </c>
      <c r="J1392" s="82">
        <v>8</v>
      </c>
      <c r="K1392" s="192">
        <v>100000</v>
      </c>
      <c r="L1392" s="57" t="s">
        <v>6911</v>
      </c>
      <c r="M1392" s="57" t="s">
        <v>39</v>
      </c>
      <c r="N1392" s="215">
        <v>9</v>
      </c>
      <c r="O1392" s="78">
        <v>2</v>
      </c>
      <c r="P1392" s="78">
        <v>53</v>
      </c>
      <c r="Q1392" s="57" t="s">
        <v>47</v>
      </c>
      <c r="R1392" s="57" t="s">
        <v>233</v>
      </c>
      <c r="S1392" s="48"/>
      <c r="T1392" s="48"/>
      <c r="U1392" s="48"/>
      <c r="V1392" s="48"/>
      <c r="W1392" s="48"/>
      <c r="X1392" s="48"/>
      <c r="Y1392" s="48"/>
      <c r="Z1392" s="48"/>
      <c r="AA1392" s="48"/>
      <c r="AB1392" s="48"/>
      <c r="AC1392" s="48"/>
      <c r="AD1392" s="48"/>
      <c r="AE1392" s="48"/>
      <c r="AF1392" s="37"/>
      <c r="AG1392" s="37"/>
      <c r="AH1392" s="37"/>
      <c r="AI1392" s="37"/>
      <c r="AJ1392" s="37"/>
      <c r="AK1392" s="37"/>
      <c r="AL1392" s="37"/>
      <c r="AM1392" s="37"/>
      <c r="AN1392" s="37"/>
      <c r="AO1392" s="37"/>
      <c r="AP1392" s="37"/>
      <c r="AQ1392" s="37"/>
      <c r="AR1392" s="37"/>
      <c r="AS1392" s="37"/>
      <c r="AT1392" s="37"/>
      <c r="AU1392" s="37"/>
      <c r="AV1392" s="37"/>
      <c r="AW1392" s="37"/>
      <c r="AX1392" s="37"/>
      <c r="AY1392" s="37"/>
      <c r="AZ1392" s="37"/>
      <c r="BA1392" s="37"/>
      <c r="BB1392" s="37"/>
      <c r="BC1392" s="37"/>
      <c r="BD1392" s="37"/>
      <c r="BE1392" s="37"/>
      <c r="BF1392" s="37"/>
      <c r="BG1392" s="37"/>
      <c r="BH1392" s="37"/>
      <c r="BI1392" s="37"/>
      <c r="BJ1392" s="37"/>
      <c r="BK1392" s="37"/>
      <c r="BL1392" s="37"/>
      <c r="BM1392" s="37"/>
      <c r="BN1392" s="37"/>
      <c r="BO1392" s="37"/>
      <c r="BP1392" s="37"/>
      <c r="BQ1392" s="37"/>
      <c r="BR1392" s="37"/>
      <c r="BS1392" s="37"/>
      <c r="BT1392" s="37"/>
      <c r="BU1392" s="37"/>
      <c r="BV1392" s="37"/>
      <c r="BW1392" s="37"/>
      <c r="BX1392" s="37"/>
      <c r="BY1392" s="37"/>
      <c r="BZ1392" s="37"/>
      <c r="CA1392" s="37"/>
      <c r="CB1392" s="37"/>
      <c r="CC1392" s="37"/>
      <c r="CD1392" s="37"/>
      <c r="CE1392" s="37"/>
      <c r="CF1392" s="37"/>
      <c r="CG1392" s="37"/>
      <c r="CH1392" s="37"/>
      <c r="CI1392" s="37"/>
      <c r="CJ1392" s="37"/>
      <c r="CK1392" s="37"/>
      <c r="CL1392" s="37"/>
      <c r="CM1392" s="37"/>
      <c r="CN1392" s="37"/>
      <c r="CO1392" s="37"/>
      <c r="CP1392" s="37"/>
      <c r="CQ1392" s="37"/>
      <c r="CR1392" s="37"/>
      <c r="CS1392" s="37"/>
      <c r="CT1392" s="37"/>
      <c r="CU1392" s="37"/>
      <c r="CV1392" s="37"/>
      <c r="CW1392" s="37"/>
      <c r="CX1392" s="37"/>
      <c r="CY1392" s="37"/>
      <c r="CZ1392" s="37"/>
      <c r="DA1392" s="37"/>
      <c r="DB1392" s="37"/>
      <c r="DC1392" s="37"/>
      <c r="DD1392" s="37"/>
      <c r="DE1392" s="37"/>
      <c r="DF1392" s="37"/>
      <c r="DG1392" s="37"/>
      <c r="DH1392" s="37"/>
      <c r="DI1392" s="37"/>
      <c r="DJ1392" s="37"/>
      <c r="DK1392" s="37"/>
      <c r="DL1392" s="37"/>
      <c r="DM1392" s="37"/>
      <c r="DN1392" s="37"/>
      <c r="DO1392" s="37"/>
      <c r="DP1392" s="37"/>
      <c r="DQ1392" s="37"/>
      <c r="DR1392" s="37"/>
      <c r="DS1392" s="37"/>
      <c r="DT1392" s="37"/>
      <c r="DU1392" s="37"/>
      <c r="DV1392" s="37"/>
      <c r="DW1392" s="37"/>
      <c r="DX1392" s="37"/>
      <c r="DY1392" s="37"/>
      <c r="DZ1392" s="37"/>
      <c r="EA1392" s="37"/>
      <c r="EB1392" s="37"/>
      <c r="EC1392" s="37"/>
      <c r="ED1392" s="37"/>
      <c r="EE1392" s="37"/>
      <c r="EF1392" s="37"/>
      <c r="EG1392" s="37"/>
      <c r="EH1392" s="37"/>
      <c r="EI1392" s="37"/>
      <c r="EJ1392" s="37"/>
      <c r="EK1392" s="37"/>
      <c r="EL1392" s="37"/>
      <c r="EM1392" s="37"/>
      <c r="EN1392" s="37"/>
      <c r="EO1392" s="37"/>
      <c r="EP1392" s="37"/>
      <c r="EQ1392" s="37"/>
      <c r="ER1392" s="37"/>
      <c r="ES1392" s="37"/>
      <c r="ET1392" s="37"/>
      <c r="EU1392" s="37"/>
      <c r="EV1392" s="37"/>
      <c r="EW1392" s="37"/>
      <c r="EX1392" s="37"/>
      <c r="EY1392" s="37"/>
      <c r="EZ1392" s="37"/>
      <c r="FA1392" s="37"/>
      <c r="FB1392" s="37"/>
      <c r="FC1392" s="37"/>
      <c r="FD1392" s="37"/>
      <c r="FE1392" s="37"/>
      <c r="FF1392" s="37"/>
      <c r="FG1392" s="37"/>
      <c r="FH1392" s="37"/>
      <c r="FI1392" s="37"/>
      <c r="FJ1392" s="37"/>
      <c r="FK1392" s="37"/>
      <c r="FL1392" s="37"/>
      <c r="FM1392" s="37"/>
      <c r="FN1392" s="37"/>
      <c r="FO1392" s="37"/>
      <c r="FP1392" s="37"/>
      <c r="FQ1392" s="37"/>
      <c r="FR1392" s="37"/>
      <c r="FS1392" s="37"/>
      <c r="FT1392" s="37"/>
      <c r="FU1392" s="37"/>
      <c r="FV1392" s="37"/>
      <c r="FW1392" s="37"/>
      <c r="FX1392" s="37"/>
      <c r="FY1392" s="37"/>
      <c r="FZ1392" s="37"/>
      <c r="GA1392" s="37"/>
      <c r="GB1392" s="37"/>
      <c r="GC1392" s="37"/>
      <c r="GD1392" s="37"/>
      <c r="GE1392" s="37"/>
      <c r="GF1392" s="37"/>
      <c r="GG1392" s="37"/>
      <c r="GH1392" s="37"/>
      <c r="GI1392" s="37"/>
      <c r="GJ1392" s="37"/>
      <c r="GK1392" s="37"/>
      <c r="GL1392" s="37"/>
      <c r="GM1392" s="37"/>
      <c r="GN1392" s="37"/>
      <c r="GO1392" s="37"/>
      <c r="GP1392" s="37"/>
      <c r="GQ1392" s="37"/>
      <c r="GR1392" s="37"/>
      <c r="GS1392" s="37"/>
      <c r="GT1392" s="37"/>
      <c r="GU1392" s="37"/>
      <c r="GV1392" s="37"/>
      <c r="GW1392" s="37"/>
      <c r="GX1392" s="37"/>
      <c r="GY1392" s="37"/>
      <c r="GZ1392" s="37"/>
      <c r="HA1392" s="37"/>
      <c r="HB1392" s="37"/>
      <c r="HC1392" s="37"/>
      <c r="HD1392" s="37"/>
      <c r="HE1392" s="37"/>
      <c r="HF1392" s="37"/>
      <c r="HG1392" s="37"/>
      <c r="HH1392" s="37"/>
      <c r="HI1392" s="37"/>
      <c r="HJ1392" s="37"/>
      <c r="HK1392" s="37"/>
      <c r="HL1392" s="37"/>
      <c r="HM1392" s="37"/>
      <c r="HN1392" s="37"/>
      <c r="HO1392" s="37"/>
      <c r="HP1392" s="37"/>
      <c r="HQ1392" s="37"/>
      <c r="HR1392" s="37"/>
      <c r="HS1392" s="37"/>
      <c r="HT1392" s="37"/>
      <c r="HU1392" s="37"/>
      <c r="HV1392" s="37"/>
      <c r="HW1392" s="37"/>
      <c r="HX1392" s="37"/>
      <c r="HY1392" s="37"/>
      <c r="HZ1392" s="37"/>
      <c r="IA1392" s="37"/>
      <c r="IB1392" s="37"/>
      <c r="IC1392" s="37"/>
      <c r="ID1392" s="37"/>
      <c r="IE1392" s="37"/>
      <c r="IF1392" s="37"/>
      <c r="IG1392" s="37"/>
      <c r="IH1392" s="37"/>
      <c r="II1392" s="37"/>
      <c r="IJ1392" s="37"/>
      <c r="IK1392" s="37"/>
      <c r="IL1392" s="37"/>
      <c r="IM1392" s="37"/>
      <c r="IN1392" s="37"/>
      <c r="IO1392" s="37"/>
      <c r="IP1392" s="37"/>
      <c r="IQ1392" s="37"/>
      <c r="IR1392" s="37"/>
      <c r="IS1392" s="37"/>
      <c r="IT1392" s="37"/>
      <c r="IU1392" s="37"/>
      <c r="IV1392" s="37"/>
      <c r="IW1392" s="37"/>
      <c r="IX1392" s="37"/>
      <c r="IY1392" s="37"/>
      <c r="IZ1392" s="37"/>
      <c r="JA1392" s="37"/>
      <c r="JB1392" s="37"/>
      <c r="JC1392" s="37"/>
      <c r="JD1392" s="37"/>
      <c r="JE1392" s="37"/>
      <c r="JF1392" s="37"/>
      <c r="JG1392" s="37"/>
      <c r="JH1392" s="37"/>
      <c r="JI1392" s="37"/>
      <c r="JJ1392" s="37"/>
      <c r="JK1392" s="37"/>
      <c r="JL1392" s="37"/>
      <c r="JM1392" s="37"/>
    </row>
    <row r="1393" spans="2:273" ht="20.25" customHeight="1">
      <c r="B1393" s="111" t="s">
        <v>1375</v>
      </c>
      <c r="C1393" s="112">
        <v>20183</v>
      </c>
      <c r="D1393" s="108">
        <v>2018</v>
      </c>
      <c r="E1393" s="35" t="s">
        <v>1376</v>
      </c>
      <c r="F1393" s="142"/>
      <c r="G1393" s="353"/>
      <c r="H1393" s="36" t="s">
        <v>1377</v>
      </c>
      <c r="I1393" s="4" t="s">
        <v>29</v>
      </c>
      <c r="J1393" s="79">
        <v>3</v>
      </c>
      <c r="K1393" s="191">
        <v>150000</v>
      </c>
      <c r="L1393" s="4" t="s">
        <v>1378</v>
      </c>
      <c r="M1393" s="4" t="s">
        <v>39</v>
      </c>
      <c r="N1393" s="215">
        <v>9</v>
      </c>
      <c r="O1393" s="77">
        <v>2</v>
      </c>
      <c r="P1393" s="77">
        <v>53</v>
      </c>
      <c r="Q1393" s="36" t="s">
        <v>47</v>
      </c>
      <c r="R1393" s="4" t="s">
        <v>233</v>
      </c>
      <c r="S1393" s="37"/>
      <c r="T1393" s="37"/>
      <c r="U1393" s="37"/>
      <c r="V1393" s="37"/>
      <c r="W1393" s="37"/>
      <c r="X1393" s="37"/>
      <c r="Y1393" s="37"/>
      <c r="Z1393" s="37"/>
      <c r="AA1393" s="37"/>
      <c r="AB1393" s="37"/>
      <c r="AC1393" s="37"/>
      <c r="AD1393" s="37"/>
      <c r="AE1393" s="37"/>
      <c r="JB1393" s="37"/>
      <c r="JC1393" s="37"/>
      <c r="JD1393" s="37"/>
      <c r="JE1393" s="37"/>
      <c r="JF1393" s="37"/>
      <c r="JG1393" s="37"/>
      <c r="JH1393" s="37"/>
      <c r="JI1393" s="37"/>
      <c r="JJ1393" s="37"/>
      <c r="JK1393" s="37"/>
      <c r="JL1393" s="37"/>
      <c r="JM1393" s="37"/>
    </row>
    <row r="1394" spans="2:273" ht="20.25" customHeight="1">
      <c r="B1394" s="116" t="s">
        <v>6912</v>
      </c>
      <c r="C1394" s="107">
        <v>20202</v>
      </c>
      <c r="D1394" s="108">
        <v>2020</v>
      </c>
      <c r="E1394" s="65" t="s">
        <v>6913</v>
      </c>
      <c r="F1394" s="140"/>
      <c r="G1394" s="354"/>
      <c r="H1394" s="57" t="s">
        <v>6914</v>
      </c>
      <c r="I1394" s="57" t="s">
        <v>37</v>
      </c>
      <c r="J1394" s="78">
        <v>35</v>
      </c>
      <c r="K1394" s="192">
        <v>944073</v>
      </c>
      <c r="L1394" s="57" t="s">
        <v>6915</v>
      </c>
      <c r="M1394" s="57" t="s">
        <v>937</v>
      </c>
      <c r="N1394" s="215">
        <v>4</v>
      </c>
      <c r="O1394" s="78">
        <v>6</v>
      </c>
      <c r="P1394" s="78">
        <v>7</v>
      </c>
      <c r="Q1394" s="57" t="s">
        <v>55</v>
      </c>
      <c r="R1394" s="57" t="s">
        <v>167</v>
      </c>
      <c r="S1394" s="48"/>
      <c r="T1394" s="48"/>
      <c r="U1394" s="48"/>
      <c r="V1394" s="48"/>
      <c r="W1394" s="48"/>
      <c r="X1394" s="48"/>
      <c r="Y1394" s="48"/>
      <c r="Z1394" s="48"/>
      <c r="AA1394" s="48"/>
      <c r="AB1394" s="48"/>
      <c r="AC1394" s="48"/>
      <c r="AD1394" s="48"/>
      <c r="AE1394" s="48"/>
      <c r="AF1394" s="48"/>
      <c r="AG1394" s="48"/>
      <c r="AH1394" s="48"/>
      <c r="AI1394" s="48"/>
      <c r="AJ1394" s="48"/>
      <c r="AK1394" s="48"/>
      <c r="AL1394" s="48"/>
      <c r="AM1394" s="48"/>
      <c r="AN1394" s="48"/>
      <c r="AO1394" s="48"/>
      <c r="AP1394" s="48"/>
      <c r="AQ1394" s="48"/>
      <c r="AR1394" s="48"/>
      <c r="AS1394" s="48"/>
      <c r="AT1394" s="48"/>
      <c r="AU1394" s="48"/>
      <c r="AV1394" s="48"/>
      <c r="AW1394" s="48"/>
      <c r="AX1394" s="48"/>
      <c r="AY1394" s="48"/>
      <c r="AZ1394" s="48"/>
      <c r="BA1394" s="48"/>
      <c r="BB1394" s="48"/>
      <c r="BC1394" s="48"/>
      <c r="BD1394" s="48"/>
      <c r="BE1394" s="48"/>
      <c r="BF1394" s="48"/>
      <c r="BG1394" s="48"/>
      <c r="BH1394" s="48"/>
      <c r="BI1394" s="48"/>
      <c r="BJ1394" s="48"/>
      <c r="BK1394" s="48"/>
      <c r="BL1394" s="48"/>
      <c r="BM1394" s="48"/>
      <c r="BN1394" s="48"/>
      <c r="BO1394" s="48"/>
      <c r="BP1394" s="48"/>
      <c r="BQ1394" s="48"/>
      <c r="BR1394" s="48"/>
      <c r="BS1394" s="48"/>
      <c r="BT1394" s="48"/>
      <c r="BU1394" s="48"/>
      <c r="BV1394" s="48"/>
      <c r="BW1394" s="48"/>
      <c r="BX1394" s="48"/>
      <c r="BY1394" s="48"/>
      <c r="BZ1394" s="48"/>
      <c r="CA1394" s="48"/>
      <c r="CB1394" s="48"/>
      <c r="CC1394" s="48"/>
      <c r="CD1394" s="48"/>
      <c r="CE1394" s="48"/>
      <c r="CF1394" s="48"/>
      <c r="CG1394" s="48"/>
      <c r="CH1394" s="48"/>
      <c r="CI1394" s="48"/>
      <c r="CJ1394" s="48"/>
      <c r="CK1394" s="48"/>
      <c r="CL1394" s="48"/>
      <c r="CM1394" s="48"/>
      <c r="CN1394" s="48"/>
      <c r="CO1394" s="48"/>
      <c r="CP1394" s="48"/>
      <c r="CQ1394" s="48"/>
      <c r="CR1394" s="48"/>
      <c r="CS1394" s="48"/>
      <c r="CT1394" s="48"/>
      <c r="CU1394" s="48"/>
      <c r="CV1394" s="48"/>
      <c r="CW1394" s="48"/>
      <c r="CX1394" s="48"/>
      <c r="CY1394" s="48"/>
      <c r="CZ1394" s="48"/>
      <c r="DA1394" s="48"/>
      <c r="DB1394" s="48"/>
      <c r="DC1394" s="48"/>
      <c r="DD1394" s="48"/>
      <c r="DE1394" s="48"/>
      <c r="DF1394" s="48"/>
      <c r="DG1394" s="48"/>
      <c r="DH1394" s="48"/>
      <c r="DI1394" s="48"/>
      <c r="DJ1394" s="48"/>
      <c r="DK1394" s="48"/>
      <c r="DL1394" s="48"/>
      <c r="DM1394" s="48"/>
      <c r="DN1394" s="48"/>
      <c r="DO1394" s="48"/>
      <c r="DP1394" s="48"/>
      <c r="DQ1394" s="48"/>
      <c r="DR1394" s="48"/>
      <c r="DS1394" s="48"/>
      <c r="DT1394" s="48"/>
      <c r="DU1394" s="48"/>
      <c r="DV1394" s="48"/>
      <c r="DW1394" s="48"/>
      <c r="DX1394" s="48"/>
      <c r="DY1394" s="48"/>
      <c r="DZ1394" s="48"/>
      <c r="EA1394" s="48"/>
      <c r="EB1394" s="48"/>
      <c r="EC1394" s="48"/>
      <c r="ED1394" s="48"/>
      <c r="EE1394" s="48"/>
      <c r="EF1394" s="48"/>
      <c r="EG1394" s="48"/>
      <c r="EH1394" s="48"/>
      <c r="EI1394" s="48"/>
      <c r="EJ1394" s="48"/>
      <c r="EK1394" s="48"/>
      <c r="EL1394" s="48"/>
      <c r="EM1394" s="48"/>
      <c r="EN1394" s="48"/>
      <c r="EO1394" s="48"/>
      <c r="EP1394" s="48"/>
      <c r="EQ1394" s="48"/>
      <c r="ER1394" s="48"/>
      <c r="ES1394" s="48"/>
      <c r="ET1394" s="48"/>
      <c r="EU1394" s="48"/>
      <c r="EV1394" s="48"/>
      <c r="EW1394" s="48"/>
      <c r="EX1394" s="48"/>
      <c r="EY1394" s="48"/>
      <c r="EZ1394" s="48"/>
      <c r="FA1394" s="48"/>
      <c r="FB1394" s="48"/>
      <c r="FC1394" s="48"/>
      <c r="FD1394" s="48"/>
      <c r="FE1394" s="48"/>
      <c r="FF1394" s="48"/>
      <c r="FG1394" s="48"/>
      <c r="FH1394" s="48"/>
      <c r="FI1394" s="48"/>
      <c r="FJ1394" s="48"/>
      <c r="FK1394" s="48"/>
      <c r="FL1394" s="48"/>
      <c r="FM1394" s="48"/>
      <c r="FN1394" s="48"/>
      <c r="FO1394" s="48"/>
      <c r="FP1394" s="48"/>
      <c r="FQ1394" s="48"/>
      <c r="FR1394" s="48"/>
      <c r="FS1394" s="48"/>
      <c r="FT1394" s="48"/>
      <c r="FU1394" s="48"/>
      <c r="FV1394" s="48"/>
      <c r="FW1394" s="48"/>
      <c r="FX1394" s="48"/>
      <c r="FY1394" s="48"/>
      <c r="FZ1394" s="48"/>
      <c r="GA1394" s="48"/>
      <c r="GB1394" s="48"/>
      <c r="GC1394" s="48"/>
      <c r="GD1394" s="48"/>
      <c r="GE1394" s="48"/>
      <c r="GF1394" s="48"/>
      <c r="GG1394" s="48"/>
      <c r="GH1394" s="48"/>
      <c r="GI1394" s="48"/>
      <c r="GJ1394" s="48"/>
      <c r="GK1394" s="48"/>
      <c r="GL1394" s="48"/>
      <c r="GM1394" s="48"/>
      <c r="GN1394" s="48"/>
      <c r="GO1394" s="48"/>
      <c r="GP1394" s="48"/>
      <c r="GQ1394" s="48"/>
      <c r="GR1394" s="48"/>
      <c r="GS1394" s="48"/>
      <c r="GT1394" s="48"/>
      <c r="GU1394" s="48"/>
      <c r="GV1394" s="48"/>
      <c r="GW1394" s="48"/>
      <c r="GX1394" s="48"/>
      <c r="GY1394" s="48"/>
      <c r="GZ1394" s="48"/>
      <c r="HA1394" s="48"/>
      <c r="HB1394" s="48"/>
      <c r="HC1394" s="48"/>
      <c r="HD1394" s="48"/>
      <c r="HE1394" s="48"/>
      <c r="HF1394" s="48"/>
      <c r="HG1394" s="48"/>
      <c r="HH1394" s="48"/>
      <c r="HI1394" s="48"/>
      <c r="HJ1394" s="48"/>
      <c r="HK1394" s="48"/>
      <c r="HL1394" s="48"/>
      <c r="HM1394" s="48"/>
      <c r="HN1394" s="48"/>
      <c r="HO1394" s="48"/>
      <c r="HP1394" s="48"/>
      <c r="HQ1394" s="48"/>
      <c r="HR1394" s="48"/>
      <c r="HS1394" s="48"/>
      <c r="HT1394" s="48"/>
      <c r="HU1394" s="48"/>
      <c r="HV1394" s="48"/>
      <c r="HW1394" s="48"/>
      <c r="HX1394" s="48"/>
      <c r="HY1394" s="48"/>
      <c r="HZ1394" s="48"/>
      <c r="IA1394" s="48"/>
      <c r="IB1394" s="48"/>
      <c r="IC1394" s="48"/>
      <c r="ID1394" s="48"/>
      <c r="IE1394" s="48"/>
      <c r="IF1394" s="48"/>
      <c r="IG1394" s="48"/>
      <c r="IH1394" s="48"/>
      <c r="II1394" s="48"/>
      <c r="IJ1394" s="48"/>
      <c r="IK1394" s="48"/>
      <c r="IL1394" s="48"/>
      <c r="IM1394" s="48"/>
      <c r="IN1394" s="48"/>
      <c r="IO1394" s="48"/>
      <c r="IP1394" s="48"/>
      <c r="IQ1394" s="48"/>
      <c r="IR1394" s="48"/>
      <c r="IS1394" s="48"/>
      <c r="IT1394" s="48"/>
      <c r="IU1394" s="48"/>
      <c r="IV1394" s="48"/>
      <c r="IW1394" s="48"/>
      <c r="IX1394" s="48"/>
      <c r="IY1394" s="48"/>
      <c r="IZ1394" s="48"/>
      <c r="JA1394" s="48"/>
      <c r="JB1394" s="49"/>
      <c r="JC1394" s="49"/>
      <c r="JD1394" s="49"/>
      <c r="JE1394" s="49"/>
      <c r="JF1394" s="49"/>
      <c r="JG1394" s="49"/>
      <c r="JH1394" s="49"/>
      <c r="JI1394" s="49"/>
      <c r="JJ1394" s="49"/>
      <c r="JK1394" s="49"/>
      <c r="JL1394" s="49"/>
      <c r="JM1394" s="49"/>
    </row>
    <row r="1395" spans="2:273" ht="20.25" customHeight="1">
      <c r="B1395" s="111" t="s">
        <v>1379</v>
      </c>
      <c r="C1395" s="112">
        <v>20182</v>
      </c>
      <c r="D1395" s="108">
        <v>2018</v>
      </c>
      <c r="E1395" s="35" t="s">
        <v>1380</v>
      </c>
      <c r="F1395" s="142"/>
      <c r="G1395" s="353"/>
      <c r="H1395" s="36" t="s">
        <v>1381</v>
      </c>
      <c r="I1395" s="4" t="s">
        <v>37</v>
      </c>
      <c r="J1395" s="79">
        <v>36</v>
      </c>
      <c r="K1395" s="191">
        <v>999909</v>
      </c>
      <c r="L1395" s="4" t="s">
        <v>1382</v>
      </c>
      <c r="M1395" s="4" t="s">
        <v>929</v>
      </c>
      <c r="N1395" s="215">
        <v>5</v>
      </c>
      <c r="O1395" s="77">
        <v>6</v>
      </c>
      <c r="P1395" s="77">
        <v>7</v>
      </c>
      <c r="Q1395" s="36" t="s">
        <v>55</v>
      </c>
      <c r="R1395" s="4" t="s">
        <v>167</v>
      </c>
      <c r="S1395" s="37"/>
      <c r="T1395" s="37"/>
      <c r="U1395" s="37"/>
      <c r="V1395" s="37"/>
      <c r="W1395" s="37"/>
      <c r="X1395" s="37"/>
      <c r="Y1395" s="37"/>
      <c r="Z1395" s="37"/>
      <c r="AA1395" s="37"/>
      <c r="AB1395" s="37"/>
      <c r="AC1395" s="37"/>
      <c r="AD1395" s="37"/>
      <c r="AE1395" s="37"/>
    </row>
    <row r="1396" spans="2:273" ht="20.25" customHeight="1">
      <c r="B1396" s="116" t="s">
        <v>6916</v>
      </c>
      <c r="C1396" s="107">
        <v>20201</v>
      </c>
      <c r="D1396" s="109">
        <v>2020</v>
      </c>
      <c r="E1396" s="65" t="s">
        <v>1380</v>
      </c>
      <c r="F1396" s="140"/>
      <c r="G1396" s="354"/>
      <c r="H1396" s="57" t="s">
        <v>6917</v>
      </c>
      <c r="I1396" s="57" t="s">
        <v>103</v>
      </c>
      <c r="J1396" s="78">
        <v>27</v>
      </c>
      <c r="K1396" s="192">
        <v>1089418</v>
      </c>
      <c r="L1396" s="57" t="s">
        <v>6918</v>
      </c>
      <c r="M1396" s="57" t="s">
        <v>929</v>
      </c>
      <c r="N1396" s="215">
        <v>5</v>
      </c>
      <c r="O1396" s="78">
        <v>6</v>
      </c>
      <c r="P1396" s="78">
        <v>7</v>
      </c>
      <c r="Q1396" s="57" t="s">
        <v>55</v>
      </c>
      <c r="R1396" s="57" t="s">
        <v>6919</v>
      </c>
      <c r="S1396" s="48"/>
      <c r="T1396" s="48"/>
      <c r="U1396" s="48"/>
      <c r="V1396" s="48"/>
      <c r="W1396" s="48"/>
      <c r="X1396" s="48"/>
      <c r="Y1396" s="48"/>
      <c r="Z1396" s="48"/>
      <c r="AA1396" s="48"/>
      <c r="AB1396" s="48"/>
      <c r="AC1396" s="48"/>
      <c r="AD1396" s="48"/>
      <c r="AE1396" s="48"/>
      <c r="AR1396" s="7" t="s">
        <v>47</v>
      </c>
      <c r="AS1396" s="7" t="s">
        <v>53</v>
      </c>
    </row>
    <row r="1397" spans="2:273" ht="20.25" customHeight="1">
      <c r="B1397" s="111" t="s">
        <v>1383</v>
      </c>
      <c r="C1397" s="112">
        <v>20182</v>
      </c>
      <c r="D1397" s="108">
        <v>2018</v>
      </c>
      <c r="E1397" s="35" t="s">
        <v>1384</v>
      </c>
      <c r="F1397" s="142"/>
      <c r="G1397" s="353"/>
      <c r="H1397" s="36" t="s">
        <v>1385</v>
      </c>
      <c r="I1397" s="4" t="s">
        <v>37</v>
      </c>
      <c r="J1397" s="79">
        <v>40</v>
      </c>
      <c r="K1397" s="191">
        <v>994372</v>
      </c>
      <c r="L1397" s="4"/>
      <c r="M1397" s="4" t="s">
        <v>380</v>
      </c>
      <c r="N1397" s="215">
        <v>4</v>
      </c>
      <c r="O1397" s="77">
        <v>6</v>
      </c>
      <c r="P1397" s="77">
        <v>7</v>
      </c>
      <c r="Q1397" s="36" t="s">
        <v>55</v>
      </c>
      <c r="R1397" s="4" t="s">
        <v>145</v>
      </c>
      <c r="S1397" s="37"/>
      <c r="T1397" s="37"/>
      <c r="U1397" s="37"/>
      <c r="V1397" s="37"/>
      <c r="W1397" s="37"/>
      <c r="X1397" s="37"/>
      <c r="Y1397" s="37"/>
      <c r="Z1397" s="37"/>
      <c r="AA1397" s="37"/>
      <c r="AB1397" s="37"/>
      <c r="AC1397" s="37"/>
      <c r="AD1397" s="37"/>
      <c r="AE1397" s="37"/>
    </row>
    <row r="1398" spans="2:273" ht="20.25" customHeight="1">
      <c r="B1398" s="116" t="s">
        <v>4051</v>
      </c>
      <c r="C1398" s="107">
        <v>20192</v>
      </c>
      <c r="D1398" s="108">
        <v>2019</v>
      </c>
      <c r="E1398" s="38" t="s">
        <v>4052</v>
      </c>
      <c r="F1398" s="141"/>
      <c r="G1398" s="353"/>
      <c r="H1398" s="3" t="s">
        <v>4053</v>
      </c>
      <c r="I1398" s="3" t="s">
        <v>37</v>
      </c>
      <c r="J1398" s="79">
        <v>54</v>
      </c>
      <c r="K1398" s="193">
        <v>4431078</v>
      </c>
      <c r="L1398" s="3" t="s">
        <v>4054</v>
      </c>
      <c r="M1398" s="3" t="s">
        <v>4055</v>
      </c>
      <c r="N1398" s="215">
        <v>5</v>
      </c>
      <c r="O1398" s="77">
        <v>6</v>
      </c>
      <c r="P1398" s="77">
        <v>7</v>
      </c>
      <c r="Q1398" s="3" t="s">
        <v>55</v>
      </c>
      <c r="R1398" s="3" t="s">
        <v>193</v>
      </c>
      <c r="S1398" s="6"/>
      <c r="T1398" s="6"/>
      <c r="Y1398" s="6"/>
      <c r="Z1398" s="6"/>
      <c r="AF1398" s="37"/>
      <c r="AG1398" s="37"/>
      <c r="AH1398" s="37"/>
      <c r="AI1398" s="37"/>
      <c r="AJ1398" s="37"/>
      <c r="AK1398" s="37"/>
      <c r="AL1398" s="37"/>
      <c r="AM1398" s="37"/>
      <c r="AN1398" s="37"/>
      <c r="AO1398" s="37"/>
      <c r="AP1398" s="37"/>
      <c r="AQ1398" s="37"/>
      <c r="AR1398" s="37"/>
      <c r="AS1398" s="37"/>
      <c r="AT1398" s="37"/>
      <c r="AU1398" s="37"/>
      <c r="AV1398" s="37"/>
      <c r="AW1398" s="37"/>
      <c r="AX1398" s="37"/>
      <c r="AY1398" s="37"/>
      <c r="AZ1398" s="37"/>
      <c r="BA1398" s="37"/>
      <c r="BB1398" s="37"/>
      <c r="BC1398" s="37"/>
      <c r="BD1398" s="37"/>
      <c r="BE1398" s="37"/>
      <c r="BF1398" s="37"/>
      <c r="BG1398" s="37"/>
      <c r="BH1398" s="37"/>
      <c r="BI1398" s="37"/>
      <c r="BJ1398" s="37"/>
      <c r="BK1398" s="37"/>
      <c r="BL1398" s="37"/>
      <c r="BM1398" s="37"/>
      <c r="BN1398" s="37"/>
      <c r="BO1398" s="37"/>
      <c r="BP1398" s="37"/>
      <c r="BQ1398" s="37"/>
      <c r="BR1398" s="37"/>
      <c r="BS1398" s="37"/>
      <c r="BT1398" s="37"/>
      <c r="BU1398" s="37"/>
      <c r="BV1398" s="37"/>
      <c r="BW1398" s="37"/>
      <c r="BX1398" s="37"/>
      <c r="BY1398" s="37"/>
      <c r="BZ1398" s="37"/>
      <c r="CA1398" s="37"/>
      <c r="CB1398" s="37"/>
      <c r="CC1398" s="37"/>
      <c r="CD1398" s="37"/>
      <c r="CE1398" s="37"/>
      <c r="CF1398" s="37"/>
      <c r="CG1398" s="37"/>
      <c r="CH1398" s="37"/>
      <c r="CI1398" s="37"/>
      <c r="CJ1398" s="37"/>
      <c r="CK1398" s="37"/>
      <c r="CL1398" s="37"/>
      <c r="CM1398" s="37"/>
      <c r="CN1398" s="37"/>
      <c r="CO1398" s="37"/>
      <c r="CP1398" s="37"/>
      <c r="CQ1398" s="37"/>
      <c r="CR1398" s="37"/>
      <c r="CS1398" s="37"/>
      <c r="CT1398" s="37"/>
      <c r="CU1398" s="37"/>
      <c r="CV1398" s="37"/>
      <c r="CW1398" s="37"/>
      <c r="CX1398" s="37"/>
      <c r="CY1398" s="37"/>
      <c r="CZ1398" s="37"/>
      <c r="DA1398" s="37"/>
      <c r="DB1398" s="37"/>
      <c r="DC1398" s="37"/>
      <c r="DD1398" s="37"/>
      <c r="DE1398" s="37"/>
      <c r="DF1398" s="37"/>
      <c r="DG1398" s="37"/>
      <c r="DH1398" s="37"/>
      <c r="DI1398" s="37"/>
      <c r="DJ1398" s="37"/>
      <c r="DK1398" s="37"/>
      <c r="DL1398" s="37"/>
      <c r="DM1398" s="37"/>
      <c r="DN1398" s="37"/>
      <c r="DO1398" s="37"/>
      <c r="DP1398" s="37"/>
      <c r="DQ1398" s="37"/>
      <c r="DR1398" s="37"/>
      <c r="DS1398" s="37"/>
      <c r="DT1398" s="37"/>
      <c r="DU1398" s="37"/>
      <c r="DV1398" s="37"/>
      <c r="DW1398" s="37"/>
      <c r="DX1398" s="37"/>
      <c r="DY1398" s="37"/>
      <c r="DZ1398" s="37"/>
      <c r="EA1398" s="37"/>
      <c r="EB1398" s="37"/>
      <c r="EC1398" s="37"/>
      <c r="ED1398" s="37"/>
      <c r="EE1398" s="37"/>
      <c r="EF1398" s="37"/>
      <c r="EG1398" s="37"/>
      <c r="EH1398" s="37"/>
      <c r="EI1398" s="37"/>
      <c r="EJ1398" s="37"/>
      <c r="EK1398" s="37"/>
      <c r="EL1398" s="37"/>
      <c r="EM1398" s="37"/>
      <c r="EN1398" s="37"/>
      <c r="EO1398" s="37"/>
      <c r="EP1398" s="37"/>
      <c r="EQ1398" s="37"/>
      <c r="ER1398" s="37"/>
      <c r="ES1398" s="37"/>
      <c r="ET1398" s="37"/>
      <c r="EU1398" s="37"/>
      <c r="EV1398" s="37"/>
      <c r="EW1398" s="37"/>
      <c r="EX1398" s="37"/>
      <c r="EY1398" s="37"/>
      <c r="EZ1398" s="37"/>
      <c r="FA1398" s="37"/>
      <c r="FB1398" s="37"/>
      <c r="FC1398" s="37"/>
      <c r="FD1398" s="37"/>
      <c r="FE1398" s="37"/>
      <c r="FF1398" s="37"/>
      <c r="FG1398" s="37"/>
      <c r="FH1398" s="37"/>
      <c r="FI1398" s="37"/>
      <c r="FJ1398" s="37"/>
      <c r="FK1398" s="37"/>
      <c r="FL1398" s="37"/>
      <c r="FM1398" s="37"/>
      <c r="FN1398" s="37"/>
      <c r="FO1398" s="37"/>
      <c r="FP1398" s="37"/>
      <c r="FQ1398" s="37"/>
      <c r="FR1398" s="37"/>
      <c r="FS1398" s="37"/>
      <c r="FT1398" s="37"/>
      <c r="FU1398" s="37"/>
      <c r="FV1398" s="37"/>
      <c r="FW1398" s="37"/>
      <c r="FX1398" s="37"/>
      <c r="FY1398" s="37"/>
      <c r="FZ1398" s="37"/>
      <c r="GA1398" s="37"/>
      <c r="GB1398" s="37"/>
      <c r="GC1398" s="37"/>
      <c r="GD1398" s="37"/>
      <c r="GE1398" s="37"/>
      <c r="GF1398" s="37"/>
      <c r="GG1398" s="37"/>
      <c r="GH1398" s="37"/>
      <c r="GI1398" s="37"/>
      <c r="GJ1398" s="37"/>
      <c r="GK1398" s="37"/>
      <c r="GL1398" s="37"/>
      <c r="GM1398" s="37"/>
      <c r="GN1398" s="37"/>
      <c r="GO1398" s="37"/>
      <c r="GP1398" s="37"/>
      <c r="GQ1398" s="37"/>
      <c r="GR1398" s="37"/>
      <c r="GS1398" s="37"/>
      <c r="GT1398" s="37"/>
      <c r="GU1398" s="37"/>
      <c r="GV1398" s="37"/>
      <c r="GW1398" s="37"/>
      <c r="GX1398" s="37"/>
      <c r="GY1398" s="37"/>
      <c r="GZ1398" s="37"/>
      <c r="HA1398" s="37"/>
      <c r="HB1398" s="37"/>
      <c r="HC1398" s="37"/>
      <c r="HD1398" s="37"/>
      <c r="HE1398" s="37"/>
      <c r="HF1398" s="37"/>
      <c r="HG1398" s="37"/>
      <c r="HH1398" s="37"/>
      <c r="HI1398" s="37"/>
      <c r="HJ1398" s="37"/>
      <c r="HK1398" s="37"/>
      <c r="HL1398" s="37"/>
      <c r="HM1398" s="37"/>
      <c r="HN1398" s="37"/>
      <c r="HO1398" s="37"/>
      <c r="HP1398" s="37"/>
      <c r="HQ1398" s="37"/>
      <c r="HR1398" s="37"/>
      <c r="HS1398" s="37"/>
      <c r="HT1398" s="37"/>
      <c r="HU1398" s="37"/>
      <c r="HV1398" s="37"/>
      <c r="HW1398" s="37"/>
      <c r="HX1398" s="37"/>
      <c r="HY1398" s="37"/>
      <c r="HZ1398" s="37"/>
      <c r="IA1398" s="37"/>
      <c r="IB1398" s="37"/>
      <c r="IC1398" s="37"/>
      <c r="ID1398" s="37"/>
      <c r="IE1398" s="37"/>
      <c r="IF1398" s="37"/>
      <c r="IG1398" s="37"/>
      <c r="IH1398" s="37"/>
      <c r="II1398" s="37"/>
      <c r="IJ1398" s="37"/>
      <c r="IK1398" s="37"/>
      <c r="IL1398" s="37"/>
      <c r="IM1398" s="37"/>
      <c r="IN1398" s="37"/>
      <c r="IO1398" s="37"/>
      <c r="IP1398" s="37"/>
      <c r="IQ1398" s="37"/>
      <c r="IR1398" s="37"/>
      <c r="IS1398" s="37"/>
      <c r="IT1398" s="37"/>
      <c r="IU1398" s="37"/>
      <c r="IV1398" s="37"/>
      <c r="IW1398" s="37"/>
      <c r="IX1398" s="37"/>
      <c r="IY1398" s="37"/>
      <c r="IZ1398" s="37"/>
      <c r="JA1398" s="37"/>
    </row>
    <row r="1399" spans="2:273" ht="20.25" customHeight="1">
      <c r="B1399" s="117" t="s">
        <v>1392</v>
      </c>
      <c r="C1399" s="118">
        <v>20181</v>
      </c>
      <c r="D1399" s="108">
        <v>2018</v>
      </c>
      <c r="E1399" s="38" t="s">
        <v>1387</v>
      </c>
      <c r="F1399" s="141"/>
      <c r="G1399" s="353"/>
      <c r="H1399" s="3" t="s">
        <v>63</v>
      </c>
      <c r="I1399" s="3"/>
      <c r="J1399" s="79">
        <v>24</v>
      </c>
      <c r="K1399" s="193">
        <v>5000</v>
      </c>
      <c r="L1399" s="3" t="s">
        <v>2690</v>
      </c>
      <c r="M1399" s="3" t="s">
        <v>385</v>
      </c>
      <c r="N1399" s="215">
        <v>10</v>
      </c>
      <c r="O1399" s="79">
        <v>1</v>
      </c>
      <c r="P1399" s="77">
        <v>1</v>
      </c>
      <c r="Q1399" s="4"/>
      <c r="R1399" s="3" t="s">
        <v>65</v>
      </c>
      <c r="S1399" s="15">
        <v>14</v>
      </c>
      <c r="T1399" s="15">
        <v>4</v>
      </c>
      <c r="U1399" s="7"/>
      <c r="V1399" s="7"/>
      <c r="W1399" s="7"/>
      <c r="X1399" s="7"/>
      <c r="Y1399" s="13">
        <v>4</v>
      </c>
      <c r="AA1399" s="7"/>
      <c r="AB1399" s="7"/>
      <c r="AC1399" s="7"/>
      <c r="AD1399" s="7"/>
      <c r="AE1399" s="2"/>
    </row>
    <row r="1400" spans="2:273" ht="20.25" customHeight="1">
      <c r="B1400" s="117" t="s">
        <v>1390</v>
      </c>
      <c r="C1400" s="118">
        <v>20181</v>
      </c>
      <c r="D1400" s="108">
        <v>2018</v>
      </c>
      <c r="E1400" s="38" t="s">
        <v>1387</v>
      </c>
      <c r="F1400" s="141"/>
      <c r="G1400" s="353"/>
      <c r="H1400" s="3" t="s">
        <v>63</v>
      </c>
      <c r="I1400" s="3"/>
      <c r="J1400" s="79">
        <v>38</v>
      </c>
      <c r="K1400" s="193">
        <v>15000</v>
      </c>
      <c r="L1400" s="3" t="s">
        <v>2690</v>
      </c>
      <c r="M1400" s="3" t="s">
        <v>385</v>
      </c>
      <c r="N1400" s="215">
        <v>10</v>
      </c>
      <c r="O1400" s="79">
        <v>1</v>
      </c>
      <c r="P1400" s="77">
        <v>1</v>
      </c>
      <c r="Q1400" s="4"/>
      <c r="R1400" s="3" t="s">
        <v>65</v>
      </c>
      <c r="S1400" s="15">
        <v>14</v>
      </c>
      <c r="T1400" s="15">
        <v>4</v>
      </c>
      <c r="U1400" s="7"/>
      <c r="V1400" s="7"/>
      <c r="W1400" s="7"/>
      <c r="X1400" s="7"/>
      <c r="Y1400" s="13">
        <v>4</v>
      </c>
      <c r="AA1400" s="7"/>
      <c r="AB1400" s="7"/>
      <c r="AC1400" s="7"/>
      <c r="AD1400" s="7"/>
      <c r="AE1400" s="9" t="s">
        <v>1391</v>
      </c>
      <c r="AF1400" s="37"/>
      <c r="AG1400" s="37"/>
      <c r="AH1400" s="37"/>
      <c r="AI1400" s="37"/>
      <c r="AJ1400" s="37"/>
      <c r="AK1400" s="37"/>
      <c r="AL1400" s="37"/>
      <c r="AM1400" s="37"/>
      <c r="AN1400" s="37"/>
      <c r="AO1400" s="37"/>
      <c r="AP1400" s="37"/>
      <c r="AQ1400" s="37"/>
      <c r="AR1400" s="37"/>
      <c r="AS1400" s="37"/>
      <c r="AT1400" s="37"/>
      <c r="AU1400" s="37"/>
      <c r="AV1400" s="37"/>
      <c r="AW1400" s="37"/>
      <c r="AX1400" s="37"/>
      <c r="AY1400" s="37"/>
      <c r="AZ1400" s="37"/>
      <c r="BA1400" s="37"/>
      <c r="BB1400" s="37"/>
      <c r="BC1400" s="37"/>
      <c r="BD1400" s="37"/>
      <c r="BE1400" s="37"/>
      <c r="BF1400" s="37"/>
      <c r="BG1400" s="37"/>
      <c r="BH1400" s="37"/>
      <c r="BI1400" s="37"/>
      <c r="BJ1400" s="37"/>
      <c r="BK1400" s="37"/>
      <c r="BL1400" s="37"/>
      <c r="BM1400" s="37"/>
      <c r="BN1400" s="37"/>
      <c r="BO1400" s="37"/>
      <c r="BP1400" s="37"/>
      <c r="BQ1400" s="37"/>
      <c r="BR1400" s="37"/>
      <c r="BS1400" s="37"/>
      <c r="BT1400" s="37"/>
      <c r="BU1400" s="37"/>
      <c r="BV1400" s="37"/>
      <c r="BW1400" s="37"/>
      <c r="BX1400" s="37"/>
      <c r="BY1400" s="37"/>
      <c r="BZ1400" s="37"/>
      <c r="CA1400" s="37"/>
      <c r="CB1400" s="37"/>
      <c r="CC1400" s="37"/>
      <c r="CD1400" s="37"/>
      <c r="CE1400" s="37"/>
      <c r="CF1400" s="37"/>
      <c r="CG1400" s="37"/>
      <c r="CH1400" s="37"/>
      <c r="CI1400" s="37"/>
      <c r="CJ1400" s="37"/>
      <c r="CK1400" s="37"/>
      <c r="CL1400" s="37"/>
      <c r="CM1400" s="37"/>
      <c r="CN1400" s="37"/>
      <c r="CO1400" s="37"/>
      <c r="CP1400" s="37"/>
      <c r="CQ1400" s="37"/>
      <c r="CR1400" s="37"/>
      <c r="CS1400" s="37"/>
      <c r="CT1400" s="37"/>
      <c r="CU1400" s="37"/>
      <c r="CV1400" s="37"/>
      <c r="CW1400" s="37"/>
      <c r="CX1400" s="37"/>
      <c r="CY1400" s="37"/>
      <c r="CZ1400" s="37"/>
      <c r="DA1400" s="37"/>
      <c r="DB1400" s="37"/>
      <c r="DC1400" s="37"/>
      <c r="DD1400" s="37"/>
      <c r="DE1400" s="37"/>
      <c r="DF1400" s="37"/>
      <c r="DG1400" s="37"/>
      <c r="DH1400" s="37"/>
      <c r="DI1400" s="37"/>
      <c r="DJ1400" s="37"/>
      <c r="DK1400" s="37"/>
      <c r="DL1400" s="37"/>
      <c r="DM1400" s="37"/>
      <c r="DN1400" s="37"/>
      <c r="DO1400" s="37"/>
      <c r="DP1400" s="37"/>
      <c r="DQ1400" s="37"/>
      <c r="DR1400" s="37"/>
      <c r="DS1400" s="37"/>
      <c r="DT1400" s="37"/>
      <c r="DU1400" s="37"/>
      <c r="DV1400" s="37"/>
      <c r="DW1400" s="37"/>
      <c r="DX1400" s="37"/>
      <c r="DY1400" s="37"/>
      <c r="DZ1400" s="37"/>
      <c r="EA1400" s="37"/>
      <c r="EB1400" s="37"/>
      <c r="EC1400" s="37"/>
      <c r="ED1400" s="37"/>
      <c r="EE1400" s="37"/>
      <c r="EF1400" s="37"/>
      <c r="EG1400" s="37"/>
      <c r="EH1400" s="37"/>
      <c r="EI1400" s="37"/>
      <c r="EJ1400" s="37"/>
      <c r="EK1400" s="37"/>
      <c r="EL1400" s="37"/>
      <c r="EM1400" s="37"/>
      <c r="EN1400" s="37"/>
      <c r="EO1400" s="37"/>
      <c r="EP1400" s="37"/>
      <c r="EQ1400" s="37"/>
      <c r="ER1400" s="37"/>
      <c r="ES1400" s="37"/>
      <c r="ET1400" s="37"/>
      <c r="EU1400" s="37"/>
      <c r="EV1400" s="37"/>
      <c r="EW1400" s="37"/>
      <c r="EX1400" s="37"/>
      <c r="EY1400" s="37"/>
      <c r="EZ1400" s="37"/>
      <c r="FA1400" s="37"/>
      <c r="FB1400" s="37"/>
      <c r="FC1400" s="37"/>
      <c r="FD1400" s="37"/>
      <c r="FE1400" s="37"/>
      <c r="FF1400" s="37"/>
      <c r="FG1400" s="37"/>
      <c r="FH1400" s="37"/>
      <c r="FI1400" s="37"/>
      <c r="FJ1400" s="37"/>
      <c r="FK1400" s="37"/>
      <c r="FL1400" s="37"/>
      <c r="FM1400" s="37"/>
      <c r="FN1400" s="37"/>
      <c r="FO1400" s="37"/>
      <c r="FP1400" s="37"/>
      <c r="FQ1400" s="37"/>
      <c r="FR1400" s="37"/>
      <c r="FS1400" s="37"/>
      <c r="FT1400" s="37"/>
      <c r="FU1400" s="37"/>
      <c r="FV1400" s="37"/>
      <c r="FW1400" s="37"/>
      <c r="FX1400" s="37"/>
      <c r="FY1400" s="37"/>
      <c r="FZ1400" s="37"/>
      <c r="GA1400" s="37"/>
      <c r="GB1400" s="37"/>
      <c r="GC1400" s="37"/>
      <c r="GD1400" s="37"/>
      <c r="GE1400" s="37"/>
      <c r="GF1400" s="37"/>
      <c r="GG1400" s="37"/>
      <c r="GH1400" s="37"/>
      <c r="GI1400" s="37"/>
      <c r="GJ1400" s="37"/>
      <c r="GK1400" s="37"/>
      <c r="GL1400" s="37"/>
      <c r="GM1400" s="37"/>
      <c r="GN1400" s="37"/>
      <c r="GO1400" s="37"/>
      <c r="GP1400" s="37"/>
      <c r="GQ1400" s="37"/>
      <c r="GR1400" s="37"/>
      <c r="GS1400" s="37"/>
      <c r="GT1400" s="37"/>
      <c r="GU1400" s="37"/>
      <c r="GV1400" s="37"/>
      <c r="GW1400" s="37"/>
      <c r="GX1400" s="37"/>
      <c r="GY1400" s="37"/>
      <c r="GZ1400" s="37"/>
      <c r="HA1400" s="37"/>
      <c r="HB1400" s="37"/>
      <c r="HC1400" s="37"/>
      <c r="HD1400" s="37"/>
      <c r="HE1400" s="37"/>
      <c r="HF1400" s="37"/>
      <c r="HG1400" s="37"/>
      <c r="HH1400" s="37"/>
      <c r="HI1400" s="37"/>
      <c r="HJ1400" s="37"/>
      <c r="HK1400" s="37"/>
      <c r="HL1400" s="37"/>
      <c r="HM1400" s="37"/>
      <c r="HN1400" s="37"/>
      <c r="HO1400" s="37"/>
      <c r="HP1400" s="37"/>
      <c r="HQ1400" s="37"/>
      <c r="HR1400" s="37"/>
      <c r="HS1400" s="37"/>
      <c r="HT1400" s="37"/>
      <c r="HU1400" s="37"/>
      <c r="HV1400" s="37"/>
      <c r="HW1400" s="37"/>
      <c r="HX1400" s="37"/>
      <c r="HY1400" s="37"/>
      <c r="HZ1400" s="37"/>
      <c r="IA1400" s="37"/>
      <c r="IB1400" s="37"/>
      <c r="IC1400" s="37"/>
      <c r="ID1400" s="37"/>
      <c r="IE1400" s="37"/>
      <c r="IF1400" s="37"/>
      <c r="IG1400" s="37"/>
      <c r="IH1400" s="37"/>
      <c r="II1400" s="37"/>
      <c r="IJ1400" s="37"/>
      <c r="IK1400" s="37"/>
      <c r="IL1400" s="37"/>
      <c r="IM1400" s="37"/>
      <c r="IN1400" s="37"/>
      <c r="IO1400" s="37"/>
      <c r="IP1400" s="37"/>
      <c r="IQ1400" s="37"/>
      <c r="IR1400" s="37"/>
      <c r="IS1400" s="37"/>
      <c r="IT1400" s="37"/>
      <c r="IU1400" s="37"/>
      <c r="IV1400" s="37"/>
      <c r="IW1400" s="37"/>
      <c r="IX1400" s="37"/>
      <c r="IY1400" s="37"/>
      <c r="IZ1400" s="37"/>
      <c r="JA1400" s="37"/>
      <c r="JB1400" s="37"/>
      <c r="JC1400" s="37"/>
      <c r="JD1400" s="37"/>
      <c r="JE1400" s="37"/>
      <c r="JF1400" s="37"/>
      <c r="JG1400" s="37"/>
      <c r="JH1400" s="37"/>
      <c r="JI1400" s="37"/>
      <c r="JJ1400" s="37"/>
      <c r="JK1400" s="37"/>
      <c r="JL1400" s="37"/>
      <c r="JM1400" s="37"/>
    </row>
    <row r="1401" spans="2:273" ht="20.25" customHeight="1">
      <c r="B1401" s="116" t="s">
        <v>6920</v>
      </c>
      <c r="C1401" s="107">
        <v>20201</v>
      </c>
      <c r="D1401" s="109">
        <v>2020</v>
      </c>
      <c r="E1401" s="65" t="s">
        <v>1387</v>
      </c>
      <c r="F1401" s="140"/>
      <c r="G1401" s="354"/>
      <c r="H1401" s="57" t="s">
        <v>6921</v>
      </c>
      <c r="I1401" s="57" t="s">
        <v>53</v>
      </c>
      <c r="J1401" s="78">
        <v>28</v>
      </c>
      <c r="K1401" s="192">
        <v>5529649</v>
      </c>
      <c r="L1401" s="57" t="s">
        <v>6922</v>
      </c>
      <c r="M1401" s="57" t="s">
        <v>385</v>
      </c>
      <c r="N1401" s="215">
        <v>10</v>
      </c>
      <c r="O1401" s="76">
        <v>1</v>
      </c>
      <c r="P1401" s="78">
        <v>1</v>
      </c>
      <c r="Q1401" s="57" t="s">
        <v>1389</v>
      </c>
      <c r="R1401" s="57" t="s">
        <v>111</v>
      </c>
      <c r="S1401" s="48"/>
      <c r="T1401" s="48"/>
      <c r="U1401" s="48"/>
      <c r="V1401" s="48"/>
      <c r="W1401" s="48"/>
      <c r="X1401" s="48"/>
      <c r="Y1401" s="48"/>
      <c r="Z1401" s="48"/>
      <c r="AA1401" s="48"/>
      <c r="AB1401" s="48"/>
      <c r="AC1401" s="48"/>
      <c r="AD1401" s="48"/>
      <c r="AE1401" s="48"/>
    </row>
    <row r="1402" spans="2:273" ht="20.25" customHeight="1">
      <c r="B1402" s="117" t="s">
        <v>1386</v>
      </c>
      <c r="C1402" s="118">
        <v>20181</v>
      </c>
      <c r="D1402" s="108">
        <v>2018</v>
      </c>
      <c r="E1402" s="38" t="s">
        <v>1387</v>
      </c>
      <c r="F1402" s="141"/>
      <c r="G1402" s="353"/>
      <c r="H1402" s="3" t="s">
        <v>1388</v>
      </c>
      <c r="I1402" s="3"/>
      <c r="J1402" s="79">
        <v>73</v>
      </c>
      <c r="K1402" s="193">
        <v>180000000</v>
      </c>
      <c r="L1402" s="3" t="s">
        <v>2690</v>
      </c>
      <c r="M1402" s="3" t="s">
        <v>385</v>
      </c>
      <c r="N1402" s="215">
        <v>10</v>
      </c>
      <c r="O1402" s="79">
        <v>1</v>
      </c>
      <c r="P1402" s="77">
        <v>1</v>
      </c>
      <c r="Q1402" s="4"/>
      <c r="R1402" s="3" t="s">
        <v>111</v>
      </c>
      <c r="S1402" s="13">
        <v>1</v>
      </c>
      <c r="T1402" s="15">
        <v>11</v>
      </c>
      <c r="U1402" s="7"/>
      <c r="V1402" s="7"/>
      <c r="W1402" s="7"/>
      <c r="X1402" s="7"/>
      <c r="Y1402" s="13">
        <v>4</v>
      </c>
      <c r="AA1402" s="7"/>
      <c r="AB1402" s="7"/>
      <c r="AC1402" s="7"/>
      <c r="AD1402" s="7"/>
      <c r="AR1402" s="7" t="s">
        <v>47</v>
      </c>
      <c r="AS1402" s="7" t="s">
        <v>53</v>
      </c>
    </row>
    <row r="1403" spans="2:273" ht="20.25" customHeight="1">
      <c r="B1403" s="116" t="s">
        <v>6923</v>
      </c>
      <c r="C1403" s="107">
        <v>20202</v>
      </c>
      <c r="D1403" s="108">
        <v>2020</v>
      </c>
      <c r="E1403" s="65" t="s">
        <v>6924</v>
      </c>
      <c r="F1403" s="140"/>
      <c r="G1403" s="354"/>
      <c r="H1403" s="57" t="s">
        <v>6925</v>
      </c>
      <c r="I1403" s="57" t="s">
        <v>37</v>
      </c>
      <c r="J1403" s="78">
        <v>17</v>
      </c>
      <c r="K1403" s="192">
        <v>200000</v>
      </c>
      <c r="L1403" s="57" t="s">
        <v>6926</v>
      </c>
      <c r="M1403" s="57" t="s">
        <v>175</v>
      </c>
      <c r="N1403" s="215">
        <v>4</v>
      </c>
      <c r="O1403" s="78">
        <v>6</v>
      </c>
      <c r="P1403" s="78">
        <v>8</v>
      </c>
      <c r="Q1403" s="57" t="s">
        <v>55</v>
      </c>
      <c r="R1403" s="57" t="s">
        <v>33</v>
      </c>
      <c r="S1403" s="48"/>
      <c r="T1403" s="48"/>
      <c r="U1403" s="48"/>
      <c r="V1403" s="48"/>
      <c r="W1403" s="48"/>
      <c r="X1403" s="48"/>
      <c r="Y1403" s="48"/>
      <c r="Z1403" s="48"/>
      <c r="AA1403" s="48"/>
      <c r="AB1403" s="48"/>
      <c r="AC1403" s="48"/>
      <c r="AD1403" s="48"/>
      <c r="AE1403" s="48"/>
      <c r="AR1403" s="7" t="s">
        <v>47</v>
      </c>
      <c r="AS1403" s="7" t="s">
        <v>53</v>
      </c>
    </row>
    <row r="1404" spans="2:273" ht="20.25" customHeight="1">
      <c r="B1404" s="116" t="s">
        <v>4056</v>
      </c>
      <c r="C1404" s="107">
        <v>20191</v>
      </c>
      <c r="D1404" s="108">
        <v>2019</v>
      </c>
      <c r="E1404" s="38" t="s">
        <v>4057</v>
      </c>
      <c r="F1404" s="141"/>
      <c r="G1404" s="353"/>
      <c r="H1404" s="3" t="s">
        <v>4058</v>
      </c>
      <c r="I1404" s="3" t="s">
        <v>53</v>
      </c>
      <c r="J1404" s="79">
        <v>9</v>
      </c>
      <c r="K1404" s="193">
        <v>1051128</v>
      </c>
      <c r="L1404" s="3" t="s">
        <v>4059</v>
      </c>
      <c r="M1404" s="3" t="s">
        <v>39</v>
      </c>
      <c r="N1404" s="215">
        <v>9</v>
      </c>
      <c r="O1404" s="77">
        <v>2</v>
      </c>
      <c r="P1404" s="77">
        <v>8</v>
      </c>
      <c r="Q1404" s="3" t="s">
        <v>47</v>
      </c>
      <c r="R1404" s="3" t="s">
        <v>80</v>
      </c>
      <c r="S1404" s="6"/>
      <c r="T1404" s="6"/>
      <c r="Y1404" s="6"/>
      <c r="Z1404" s="6"/>
      <c r="AR1404" s="7" t="s">
        <v>238</v>
      </c>
      <c r="AS1404" s="7" t="s">
        <v>107</v>
      </c>
    </row>
    <row r="1405" spans="2:273" ht="20.25" customHeight="1">
      <c r="B1405" s="117" t="s">
        <v>1393</v>
      </c>
      <c r="C1405" s="118">
        <v>20181</v>
      </c>
      <c r="D1405" s="108">
        <v>2018</v>
      </c>
      <c r="E1405" s="38" t="s">
        <v>1394</v>
      </c>
      <c r="F1405" s="141"/>
      <c r="G1405" s="353"/>
      <c r="H1405" s="3" t="s">
        <v>1395</v>
      </c>
      <c r="I1405" s="3"/>
      <c r="J1405" s="79">
        <v>8</v>
      </c>
      <c r="K1405" s="193">
        <v>491925</v>
      </c>
      <c r="L1405" s="3" t="s">
        <v>2691</v>
      </c>
      <c r="M1405" s="3" t="s">
        <v>395</v>
      </c>
      <c r="N1405" s="215">
        <v>2</v>
      </c>
      <c r="O1405" s="79">
        <v>3</v>
      </c>
      <c r="P1405" s="77">
        <v>8</v>
      </c>
      <c r="Q1405" s="4"/>
      <c r="R1405" s="3" t="s">
        <v>80</v>
      </c>
      <c r="S1405" s="13">
        <v>3</v>
      </c>
      <c r="T1405" s="13">
        <v>9</v>
      </c>
      <c r="U1405" s="6">
        <v>10</v>
      </c>
      <c r="V1405" s="7"/>
      <c r="W1405" s="7"/>
      <c r="X1405" s="7"/>
      <c r="Y1405" s="13">
        <v>3</v>
      </c>
      <c r="Z1405" s="13">
        <v>8</v>
      </c>
      <c r="AA1405" s="7"/>
      <c r="AB1405" s="7"/>
      <c r="AC1405" s="7"/>
      <c r="AD1405" s="7"/>
    </row>
    <row r="1406" spans="2:273" ht="20.25" customHeight="1">
      <c r="B1406" s="116" t="s">
        <v>4060</v>
      </c>
      <c r="C1406" s="107">
        <v>20192</v>
      </c>
      <c r="D1406" s="108">
        <v>2019</v>
      </c>
      <c r="E1406" s="38" t="s">
        <v>1394</v>
      </c>
      <c r="F1406" s="141"/>
      <c r="G1406" s="353"/>
      <c r="H1406" s="3" t="s">
        <v>4061</v>
      </c>
      <c r="I1406" s="3" t="s">
        <v>37</v>
      </c>
      <c r="J1406" s="79">
        <v>8</v>
      </c>
      <c r="K1406" s="193">
        <v>734905</v>
      </c>
      <c r="L1406" s="3" t="s">
        <v>2691</v>
      </c>
      <c r="M1406" s="3" t="s">
        <v>395</v>
      </c>
      <c r="N1406" s="215">
        <v>2</v>
      </c>
      <c r="O1406" s="77">
        <v>3</v>
      </c>
      <c r="P1406" s="77">
        <v>8</v>
      </c>
      <c r="Q1406" s="3" t="s">
        <v>47</v>
      </c>
      <c r="R1406" s="3" t="s">
        <v>156</v>
      </c>
      <c r="S1406" s="6"/>
      <c r="T1406" s="6"/>
      <c r="Y1406" s="6"/>
      <c r="Z1406" s="6"/>
      <c r="AF1406" s="37"/>
      <c r="AG1406" s="37"/>
      <c r="AH1406" s="37"/>
      <c r="AI1406" s="37"/>
      <c r="AJ1406" s="37"/>
      <c r="AK1406" s="37"/>
      <c r="AL1406" s="37"/>
      <c r="AM1406" s="37"/>
      <c r="AN1406" s="37"/>
      <c r="AO1406" s="37"/>
      <c r="AP1406" s="37"/>
      <c r="AQ1406" s="37"/>
      <c r="AR1406" s="37"/>
      <c r="AS1406" s="37"/>
      <c r="AT1406" s="37"/>
      <c r="AU1406" s="37"/>
      <c r="AV1406" s="37"/>
      <c r="AW1406" s="37"/>
      <c r="AX1406" s="37"/>
      <c r="AY1406" s="37"/>
      <c r="AZ1406" s="37"/>
      <c r="BA1406" s="37"/>
      <c r="BB1406" s="37"/>
      <c r="BC1406" s="37"/>
      <c r="BD1406" s="37"/>
      <c r="BE1406" s="37"/>
      <c r="BF1406" s="37"/>
      <c r="BG1406" s="37"/>
      <c r="BH1406" s="37"/>
      <c r="BI1406" s="37"/>
      <c r="BJ1406" s="37"/>
      <c r="BK1406" s="37"/>
      <c r="BL1406" s="37"/>
      <c r="BM1406" s="37"/>
      <c r="BN1406" s="37"/>
      <c r="BO1406" s="37"/>
      <c r="BP1406" s="37"/>
      <c r="BQ1406" s="37"/>
      <c r="BR1406" s="37"/>
      <c r="BS1406" s="37"/>
      <c r="BT1406" s="37"/>
      <c r="BU1406" s="37"/>
      <c r="BV1406" s="37"/>
      <c r="BW1406" s="37"/>
      <c r="BX1406" s="37"/>
      <c r="BY1406" s="37"/>
      <c r="BZ1406" s="37"/>
      <c r="CA1406" s="37"/>
      <c r="CB1406" s="37"/>
      <c r="CC1406" s="37"/>
      <c r="CD1406" s="37"/>
      <c r="CE1406" s="37"/>
      <c r="CF1406" s="37"/>
      <c r="CG1406" s="37"/>
      <c r="CH1406" s="37"/>
      <c r="CI1406" s="37"/>
      <c r="CJ1406" s="37"/>
      <c r="CK1406" s="37"/>
      <c r="CL1406" s="37"/>
      <c r="CM1406" s="37"/>
      <c r="CN1406" s="37"/>
      <c r="CO1406" s="37"/>
      <c r="CP1406" s="37"/>
      <c r="CQ1406" s="37"/>
      <c r="CR1406" s="37"/>
      <c r="CS1406" s="37"/>
      <c r="CT1406" s="37"/>
      <c r="CU1406" s="37"/>
      <c r="CV1406" s="37"/>
      <c r="CW1406" s="37"/>
      <c r="CX1406" s="37"/>
      <c r="CY1406" s="37"/>
      <c r="CZ1406" s="37"/>
      <c r="DA1406" s="37"/>
      <c r="DB1406" s="37"/>
      <c r="DC1406" s="37"/>
      <c r="DD1406" s="37"/>
      <c r="DE1406" s="37"/>
      <c r="DF1406" s="37"/>
      <c r="DG1406" s="37"/>
      <c r="DH1406" s="37"/>
      <c r="DI1406" s="37"/>
      <c r="DJ1406" s="37"/>
      <c r="DK1406" s="37"/>
      <c r="DL1406" s="37"/>
      <c r="DM1406" s="37"/>
      <c r="DN1406" s="37"/>
      <c r="DO1406" s="37"/>
      <c r="DP1406" s="37"/>
      <c r="DQ1406" s="37"/>
      <c r="DR1406" s="37"/>
      <c r="DS1406" s="37"/>
      <c r="DT1406" s="37"/>
      <c r="DU1406" s="37"/>
      <c r="DV1406" s="37"/>
      <c r="DW1406" s="37"/>
      <c r="DX1406" s="37"/>
      <c r="DY1406" s="37"/>
      <c r="DZ1406" s="37"/>
      <c r="EA1406" s="37"/>
      <c r="EB1406" s="37"/>
      <c r="EC1406" s="37"/>
      <c r="ED1406" s="37"/>
      <c r="EE1406" s="37"/>
      <c r="EF1406" s="37"/>
      <c r="EG1406" s="37"/>
      <c r="EH1406" s="37"/>
      <c r="EI1406" s="37"/>
      <c r="EJ1406" s="37"/>
      <c r="EK1406" s="37"/>
      <c r="EL1406" s="37"/>
      <c r="EM1406" s="37"/>
      <c r="EN1406" s="37"/>
      <c r="EO1406" s="37"/>
      <c r="EP1406" s="37"/>
      <c r="EQ1406" s="37"/>
      <c r="ER1406" s="37"/>
      <c r="ES1406" s="37"/>
      <c r="ET1406" s="37"/>
      <c r="EU1406" s="37"/>
      <c r="EV1406" s="37"/>
      <c r="EW1406" s="37"/>
      <c r="EX1406" s="37"/>
      <c r="EY1406" s="37"/>
      <c r="EZ1406" s="37"/>
      <c r="FA1406" s="37"/>
      <c r="FB1406" s="37"/>
      <c r="FC1406" s="37"/>
      <c r="FD1406" s="37"/>
      <c r="FE1406" s="37"/>
      <c r="FF1406" s="37"/>
      <c r="FG1406" s="37"/>
      <c r="FH1406" s="37"/>
      <c r="FI1406" s="37"/>
      <c r="FJ1406" s="37"/>
      <c r="FK1406" s="37"/>
      <c r="FL1406" s="37"/>
      <c r="FM1406" s="37"/>
      <c r="FN1406" s="37"/>
      <c r="FO1406" s="37"/>
      <c r="FP1406" s="37"/>
      <c r="FQ1406" s="37"/>
      <c r="FR1406" s="37"/>
      <c r="FS1406" s="37"/>
      <c r="FT1406" s="37"/>
      <c r="FU1406" s="37"/>
      <c r="FV1406" s="37"/>
      <c r="FW1406" s="37"/>
      <c r="FX1406" s="37"/>
      <c r="FY1406" s="37"/>
      <c r="FZ1406" s="37"/>
      <c r="GA1406" s="37"/>
      <c r="GB1406" s="37"/>
      <c r="GC1406" s="37"/>
      <c r="GD1406" s="37"/>
      <c r="GE1406" s="37"/>
      <c r="GF1406" s="37"/>
      <c r="GG1406" s="37"/>
      <c r="GH1406" s="37"/>
      <c r="GI1406" s="37"/>
      <c r="GJ1406" s="37"/>
      <c r="GK1406" s="37"/>
      <c r="GL1406" s="37"/>
      <c r="GM1406" s="37"/>
      <c r="GN1406" s="37"/>
      <c r="GO1406" s="37"/>
      <c r="GP1406" s="37"/>
      <c r="GQ1406" s="37"/>
      <c r="GR1406" s="37"/>
      <c r="GS1406" s="37"/>
      <c r="GT1406" s="37"/>
      <c r="GU1406" s="37"/>
      <c r="GV1406" s="37"/>
      <c r="GW1406" s="37"/>
      <c r="GX1406" s="37"/>
      <c r="GY1406" s="37"/>
      <c r="GZ1406" s="37"/>
      <c r="HA1406" s="37"/>
      <c r="HB1406" s="37"/>
      <c r="HC1406" s="37"/>
      <c r="HD1406" s="37"/>
      <c r="HE1406" s="37"/>
      <c r="HF1406" s="37"/>
      <c r="HG1406" s="37"/>
      <c r="HH1406" s="37"/>
      <c r="HI1406" s="37"/>
      <c r="HJ1406" s="37"/>
      <c r="HK1406" s="37"/>
      <c r="HL1406" s="37"/>
      <c r="HM1406" s="37"/>
      <c r="HN1406" s="37"/>
      <c r="HO1406" s="37"/>
      <c r="HP1406" s="37"/>
      <c r="HQ1406" s="37"/>
      <c r="HR1406" s="37"/>
      <c r="HS1406" s="37"/>
      <c r="HT1406" s="37"/>
      <c r="HU1406" s="37"/>
      <c r="HV1406" s="37"/>
      <c r="HW1406" s="37"/>
      <c r="HX1406" s="37"/>
      <c r="HY1406" s="37"/>
      <c r="HZ1406" s="37"/>
      <c r="IA1406" s="37"/>
      <c r="IB1406" s="37"/>
      <c r="IC1406" s="37"/>
      <c r="ID1406" s="37"/>
      <c r="IE1406" s="37"/>
      <c r="IF1406" s="37"/>
      <c r="IG1406" s="37"/>
      <c r="IH1406" s="37"/>
      <c r="II1406" s="37"/>
      <c r="IJ1406" s="37"/>
      <c r="IK1406" s="37"/>
      <c r="IL1406" s="37"/>
      <c r="IM1406" s="37"/>
      <c r="IN1406" s="37"/>
      <c r="IO1406" s="37"/>
      <c r="IP1406" s="37"/>
      <c r="IQ1406" s="37"/>
      <c r="IR1406" s="37"/>
      <c r="IS1406" s="37"/>
      <c r="IT1406" s="37"/>
      <c r="IU1406" s="37"/>
      <c r="IV1406" s="37"/>
      <c r="IW1406" s="37"/>
      <c r="IX1406" s="37"/>
      <c r="IY1406" s="37"/>
      <c r="IZ1406" s="37"/>
      <c r="JA1406" s="37"/>
    </row>
    <row r="1407" spans="2:273" ht="20.25" customHeight="1">
      <c r="B1407" s="116" t="s">
        <v>4064</v>
      </c>
      <c r="C1407" s="107">
        <v>20191</v>
      </c>
      <c r="D1407" s="108">
        <v>2019</v>
      </c>
      <c r="E1407" s="38" t="s">
        <v>1397</v>
      </c>
      <c r="F1407" s="141"/>
      <c r="G1407" s="353"/>
      <c r="H1407" s="3" t="s">
        <v>4065</v>
      </c>
      <c r="I1407" s="3" t="s">
        <v>53</v>
      </c>
      <c r="J1407" s="79">
        <v>42</v>
      </c>
      <c r="K1407" s="193">
        <v>1810310</v>
      </c>
      <c r="L1407" s="3" t="s">
        <v>2692</v>
      </c>
      <c r="M1407" s="3" t="s">
        <v>203</v>
      </c>
      <c r="N1407" s="215">
        <v>1</v>
      </c>
      <c r="O1407" s="77">
        <v>3</v>
      </c>
      <c r="P1407" s="77">
        <v>8</v>
      </c>
      <c r="Q1407" s="3" t="s">
        <v>47</v>
      </c>
      <c r="R1407" s="3" t="s">
        <v>139</v>
      </c>
      <c r="S1407" s="6"/>
      <c r="T1407" s="6"/>
      <c r="Y1407" s="6"/>
      <c r="Z1407" s="6"/>
    </row>
    <row r="1408" spans="2:273" ht="20.25" customHeight="1">
      <c r="B1408" s="116" t="s">
        <v>4062</v>
      </c>
      <c r="C1408" s="107">
        <v>20191</v>
      </c>
      <c r="D1408" s="108">
        <v>2019</v>
      </c>
      <c r="E1408" s="38" t="s">
        <v>1397</v>
      </c>
      <c r="F1408" s="141"/>
      <c r="G1408" s="353"/>
      <c r="H1408" s="3" t="s">
        <v>4063</v>
      </c>
      <c r="I1408" s="3" t="s">
        <v>53</v>
      </c>
      <c r="J1408" s="79">
        <v>51</v>
      </c>
      <c r="K1408" s="193">
        <v>3258536</v>
      </c>
      <c r="L1408" s="3" t="s">
        <v>2692</v>
      </c>
      <c r="M1408" s="3" t="s">
        <v>203</v>
      </c>
      <c r="N1408" s="215">
        <v>1</v>
      </c>
      <c r="O1408" s="77">
        <v>3</v>
      </c>
      <c r="P1408" s="77">
        <v>8</v>
      </c>
      <c r="Q1408" s="3" t="s">
        <v>47</v>
      </c>
      <c r="R1408" s="3" t="s">
        <v>111</v>
      </c>
      <c r="S1408" s="6"/>
      <c r="T1408" s="6"/>
      <c r="Y1408" s="6"/>
      <c r="Z1408" s="6"/>
      <c r="JB1408" s="37"/>
      <c r="JC1408" s="37"/>
      <c r="JD1408" s="37"/>
      <c r="JE1408" s="37"/>
      <c r="JF1408" s="37"/>
      <c r="JG1408" s="37"/>
      <c r="JH1408" s="37"/>
      <c r="JI1408" s="37"/>
      <c r="JJ1408" s="37"/>
      <c r="JK1408" s="37"/>
      <c r="JL1408" s="37"/>
      <c r="JM1408" s="37"/>
    </row>
    <row r="1409" spans="2:273" ht="20.25" customHeight="1">
      <c r="B1409" s="117" t="s">
        <v>1396</v>
      </c>
      <c r="C1409" s="118">
        <v>20181</v>
      </c>
      <c r="D1409" s="108">
        <v>2018</v>
      </c>
      <c r="E1409" s="38" t="s">
        <v>1397</v>
      </c>
      <c r="F1409" s="141"/>
      <c r="G1409" s="353"/>
      <c r="H1409" s="3" t="s">
        <v>1398</v>
      </c>
      <c r="I1409" s="3"/>
      <c r="J1409" s="79">
        <v>43</v>
      </c>
      <c r="K1409" s="193">
        <v>11372428</v>
      </c>
      <c r="L1409" s="3" t="s">
        <v>2692</v>
      </c>
      <c r="M1409" s="3" t="s">
        <v>203</v>
      </c>
      <c r="N1409" s="215">
        <v>1</v>
      </c>
      <c r="O1409" s="79">
        <v>3</v>
      </c>
      <c r="P1409" s="77">
        <v>8</v>
      </c>
      <c r="Q1409" s="4"/>
      <c r="R1409" s="3" t="s">
        <v>179</v>
      </c>
      <c r="S1409" s="13">
        <v>7</v>
      </c>
      <c r="T1409" s="13">
        <v>11</v>
      </c>
      <c r="U1409" s="7"/>
      <c r="V1409" s="7"/>
      <c r="W1409" s="7"/>
      <c r="X1409" s="7"/>
      <c r="Y1409" s="13">
        <v>21</v>
      </c>
      <c r="AA1409" s="7"/>
      <c r="AB1409" s="7"/>
      <c r="AC1409" s="7"/>
      <c r="AD1409" s="7"/>
      <c r="AF1409" s="37"/>
      <c r="AG1409" s="37"/>
      <c r="AH1409" s="37"/>
      <c r="AI1409" s="37"/>
      <c r="AJ1409" s="37"/>
      <c r="AK1409" s="37"/>
      <c r="AL1409" s="37"/>
      <c r="AM1409" s="37"/>
      <c r="AN1409" s="37"/>
      <c r="AO1409" s="37"/>
      <c r="AP1409" s="37"/>
      <c r="AQ1409" s="37"/>
      <c r="AR1409" s="37"/>
      <c r="AS1409" s="37"/>
      <c r="AT1409" s="37"/>
      <c r="AU1409" s="37"/>
      <c r="AV1409" s="37"/>
      <c r="AW1409" s="37"/>
      <c r="AX1409" s="37"/>
      <c r="AY1409" s="37"/>
      <c r="AZ1409" s="37"/>
      <c r="BA1409" s="37"/>
      <c r="BB1409" s="37"/>
      <c r="BC1409" s="37"/>
      <c r="BD1409" s="37"/>
      <c r="BE1409" s="37"/>
      <c r="BF1409" s="37"/>
      <c r="BG1409" s="37"/>
      <c r="BH1409" s="37"/>
      <c r="BI1409" s="37"/>
      <c r="BJ1409" s="37"/>
      <c r="BK1409" s="37"/>
      <c r="BL1409" s="37"/>
      <c r="BM1409" s="37"/>
      <c r="BN1409" s="37"/>
      <c r="BO1409" s="37"/>
      <c r="BP1409" s="37"/>
      <c r="BQ1409" s="37"/>
      <c r="BR1409" s="37"/>
      <c r="BS1409" s="37"/>
      <c r="BT1409" s="37"/>
      <c r="BU1409" s="37"/>
      <c r="BV1409" s="37"/>
      <c r="BW1409" s="37"/>
      <c r="BX1409" s="37"/>
      <c r="BY1409" s="37"/>
      <c r="BZ1409" s="37"/>
      <c r="CA1409" s="37"/>
      <c r="CB1409" s="37"/>
      <c r="CC1409" s="37"/>
      <c r="CD1409" s="37"/>
      <c r="CE1409" s="37"/>
      <c r="CF1409" s="37"/>
      <c r="CG1409" s="37"/>
      <c r="CH1409" s="37"/>
      <c r="CI1409" s="37"/>
      <c r="CJ1409" s="37"/>
      <c r="CK1409" s="37"/>
      <c r="CL1409" s="37"/>
      <c r="CM1409" s="37"/>
      <c r="CN1409" s="37"/>
      <c r="CO1409" s="37"/>
      <c r="CP1409" s="37"/>
      <c r="CQ1409" s="37"/>
      <c r="CR1409" s="37"/>
      <c r="CS1409" s="37"/>
      <c r="CT1409" s="37"/>
      <c r="CU1409" s="37"/>
      <c r="CV1409" s="37"/>
      <c r="CW1409" s="37"/>
      <c r="CX1409" s="37"/>
      <c r="CY1409" s="37"/>
      <c r="CZ1409" s="37"/>
      <c r="DA1409" s="37"/>
      <c r="DB1409" s="37"/>
      <c r="DC1409" s="37"/>
      <c r="DD1409" s="37"/>
      <c r="DE1409" s="37"/>
      <c r="DF1409" s="37"/>
      <c r="DG1409" s="37"/>
      <c r="DH1409" s="37"/>
      <c r="DI1409" s="37"/>
      <c r="DJ1409" s="37"/>
      <c r="DK1409" s="37"/>
      <c r="DL1409" s="37"/>
      <c r="DM1409" s="37"/>
      <c r="DN1409" s="37"/>
      <c r="DO1409" s="37"/>
      <c r="DP1409" s="37"/>
      <c r="DQ1409" s="37"/>
      <c r="DR1409" s="37"/>
      <c r="DS1409" s="37"/>
      <c r="DT1409" s="37"/>
      <c r="DU1409" s="37"/>
      <c r="DV1409" s="37"/>
      <c r="DW1409" s="37"/>
      <c r="DX1409" s="37"/>
      <c r="DY1409" s="37"/>
      <c r="DZ1409" s="37"/>
      <c r="EA1409" s="37"/>
      <c r="EB1409" s="37"/>
      <c r="EC1409" s="37"/>
      <c r="ED1409" s="37"/>
      <c r="EE1409" s="37"/>
      <c r="EF1409" s="37"/>
      <c r="EG1409" s="37"/>
      <c r="EH1409" s="37"/>
      <c r="EI1409" s="37"/>
      <c r="EJ1409" s="37"/>
      <c r="EK1409" s="37"/>
      <c r="EL1409" s="37"/>
      <c r="EM1409" s="37"/>
      <c r="EN1409" s="37"/>
      <c r="EO1409" s="37"/>
      <c r="EP1409" s="37"/>
      <c r="EQ1409" s="37"/>
      <c r="ER1409" s="37"/>
      <c r="ES1409" s="37"/>
      <c r="ET1409" s="37"/>
      <c r="EU1409" s="37"/>
      <c r="EV1409" s="37"/>
      <c r="EW1409" s="37"/>
      <c r="EX1409" s="37"/>
      <c r="EY1409" s="37"/>
      <c r="EZ1409" s="37"/>
      <c r="FA1409" s="37"/>
      <c r="FB1409" s="37"/>
      <c r="FC1409" s="37"/>
      <c r="FD1409" s="37"/>
      <c r="FE1409" s="37"/>
      <c r="FF1409" s="37"/>
      <c r="FG1409" s="37"/>
      <c r="FH1409" s="37"/>
      <c r="FI1409" s="37"/>
      <c r="FJ1409" s="37"/>
      <c r="FK1409" s="37"/>
      <c r="FL1409" s="37"/>
      <c r="FM1409" s="37"/>
      <c r="FN1409" s="37"/>
      <c r="FO1409" s="37"/>
      <c r="FP1409" s="37"/>
      <c r="FQ1409" s="37"/>
      <c r="FR1409" s="37"/>
      <c r="FS1409" s="37"/>
      <c r="FT1409" s="37"/>
      <c r="FU1409" s="37"/>
      <c r="FV1409" s="37"/>
      <c r="FW1409" s="37"/>
      <c r="FX1409" s="37"/>
      <c r="FY1409" s="37"/>
      <c r="FZ1409" s="37"/>
      <c r="GA1409" s="37"/>
      <c r="GB1409" s="37"/>
      <c r="GC1409" s="37"/>
      <c r="GD1409" s="37"/>
      <c r="GE1409" s="37"/>
      <c r="GF1409" s="37"/>
      <c r="GG1409" s="37"/>
      <c r="GH1409" s="37"/>
      <c r="GI1409" s="37"/>
      <c r="GJ1409" s="37"/>
      <c r="GK1409" s="37"/>
      <c r="GL1409" s="37"/>
      <c r="GM1409" s="37"/>
      <c r="GN1409" s="37"/>
      <c r="GO1409" s="37"/>
      <c r="GP1409" s="37"/>
      <c r="GQ1409" s="37"/>
      <c r="GR1409" s="37"/>
      <c r="GS1409" s="37"/>
      <c r="GT1409" s="37"/>
      <c r="GU1409" s="37"/>
      <c r="GV1409" s="37"/>
      <c r="GW1409" s="37"/>
      <c r="GX1409" s="37"/>
      <c r="GY1409" s="37"/>
      <c r="GZ1409" s="37"/>
      <c r="HA1409" s="37"/>
      <c r="HB1409" s="37"/>
      <c r="HC1409" s="37"/>
      <c r="HD1409" s="37"/>
      <c r="HE1409" s="37"/>
      <c r="HF1409" s="37"/>
      <c r="HG1409" s="37"/>
      <c r="HH1409" s="37"/>
      <c r="HI1409" s="37"/>
      <c r="HJ1409" s="37"/>
      <c r="HK1409" s="37"/>
      <c r="HL1409" s="37"/>
      <c r="HM1409" s="37"/>
      <c r="HN1409" s="37"/>
      <c r="HO1409" s="37"/>
      <c r="HP1409" s="37"/>
      <c r="HQ1409" s="37"/>
      <c r="HR1409" s="37"/>
      <c r="HS1409" s="37"/>
      <c r="HT1409" s="37"/>
      <c r="HU1409" s="37"/>
      <c r="HV1409" s="37"/>
      <c r="HW1409" s="37"/>
      <c r="HX1409" s="37"/>
      <c r="HY1409" s="37"/>
      <c r="HZ1409" s="37"/>
      <c r="IA1409" s="37"/>
      <c r="IB1409" s="37"/>
      <c r="IC1409" s="37"/>
      <c r="ID1409" s="37"/>
      <c r="IE1409" s="37"/>
      <c r="IF1409" s="37"/>
      <c r="IG1409" s="37"/>
      <c r="IH1409" s="37"/>
      <c r="II1409" s="37"/>
      <c r="IJ1409" s="37"/>
      <c r="IK1409" s="37"/>
      <c r="IL1409" s="37"/>
      <c r="IM1409" s="37"/>
      <c r="IN1409" s="37"/>
      <c r="IO1409" s="37"/>
      <c r="IP1409" s="37"/>
      <c r="IQ1409" s="37"/>
      <c r="IR1409" s="37"/>
      <c r="IS1409" s="37"/>
      <c r="IT1409" s="37"/>
      <c r="IU1409" s="37"/>
      <c r="IV1409" s="37"/>
      <c r="IW1409" s="37"/>
      <c r="IX1409" s="37"/>
      <c r="IY1409" s="37"/>
      <c r="IZ1409" s="37"/>
      <c r="JA1409" s="37"/>
      <c r="JB1409" s="37"/>
      <c r="JC1409" s="37"/>
      <c r="JD1409" s="37"/>
      <c r="JE1409" s="37"/>
      <c r="JF1409" s="37"/>
      <c r="JG1409" s="37"/>
      <c r="JH1409" s="37"/>
      <c r="JI1409" s="37"/>
      <c r="JJ1409" s="37"/>
      <c r="JK1409" s="37"/>
      <c r="JL1409" s="37"/>
      <c r="JM1409" s="37"/>
    </row>
    <row r="1410" spans="2:273" ht="20.25" customHeight="1">
      <c r="B1410" s="116" t="s">
        <v>6927</v>
      </c>
      <c r="C1410" s="107">
        <v>20201</v>
      </c>
      <c r="D1410" s="109">
        <v>2020</v>
      </c>
      <c r="E1410" s="65" t="s">
        <v>1397</v>
      </c>
      <c r="F1410" s="140"/>
      <c r="G1410" s="354"/>
      <c r="H1410" s="57" t="s">
        <v>6928</v>
      </c>
      <c r="I1410" s="57" t="s">
        <v>53</v>
      </c>
      <c r="J1410" s="78">
        <v>76</v>
      </c>
      <c r="K1410" s="192">
        <v>27318422</v>
      </c>
      <c r="L1410" s="57" t="s">
        <v>6929</v>
      </c>
      <c r="M1410" s="57" t="s">
        <v>203</v>
      </c>
      <c r="N1410" s="215">
        <v>1</v>
      </c>
      <c r="O1410" s="78">
        <v>3</v>
      </c>
      <c r="P1410" s="78">
        <v>8</v>
      </c>
      <c r="Q1410" s="57" t="s">
        <v>47</v>
      </c>
      <c r="R1410" s="57" t="s">
        <v>65</v>
      </c>
      <c r="S1410" s="48"/>
      <c r="T1410" s="48"/>
      <c r="U1410" s="48"/>
      <c r="V1410" s="48"/>
      <c r="W1410" s="48"/>
      <c r="X1410" s="48"/>
      <c r="Y1410" s="48"/>
      <c r="Z1410" s="48"/>
      <c r="AA1410" s="48"/>
      <c r="AB1410" s="48"/>
      <c r="AC1410" s="48"/>
      <c r="AD1410" s="48"/>
      <c r="AE1410" s="48"/>
      <c r="AR1410" s="7" t="s">
        <v>55</v>
      </c>
      <c r="AS1410" s="7" t="s">
        <v>53</v>
      </c>
    </row>
    <row r="1411" spans="2:273" ht="20.25" customHeight="1">
      <c r="B1411" s="116" t="s">
        <v>6930</v>
      </c>
      <c r="C1411" s="107">
        <v>20201</v>
      </c>
      <c r="D1411" s="109">
        <v>2020</v>
      </c>
      <c r="E1411" s="65" t="s">
        <v>1400</v>
      </c>
      <c r="F1411" s="140"/>
      <c r="G1411" s="354"/>
      <c r="H1411" s="57" t="s">
        <v>6931</v>
      </c>
      <c r="I1411" s="57" t="s">
        <v>53</v>
      </c>
      <c r="J1411" s="78">
        <v>16</v>
      </c>
      <c r="K1411" s="192">
        <v>224243</v>
      </c>
      <c r="L1411" s="57" t="s">
        <v>6932</v>
      </c>
      <c r="M1411" s="57" t="s">
        <v>207</v>
      </c>
      <c r="N1411" s="215">
        <v>2</v>
      </c>
      <c r="O1411" s="78">
        <v>4</v>
      </c>
      <c r="P1411" s="78">
        <v>6</v>
      </c>
      <c r="Q1411" s="57" t="s">
        <v>47</v>
      </c>
      <c r="R1411" s="57" t="s">
        <v>151</v>
      </c>
      <c r="S1411" s="48"/>
      <c r="T1411" s="48"/>
      <c r="U1411" s="48"/>
      <c r="V1411" s="48"/>
      <c r="W1411" s="48"/>
      <c r="X1411" s="48"/>
      <c r="Y1411" s="48"/>
      <c r="Z1411" s="48"/>
      <c r="AA1411" s="48"/>
      <c r="AB1411" s="48"/>
      <c r="AC1411" s="48"/>
      <c r="AD1411" s="48"/>
      <c r="AE1411" s="48"/>
      <c r="JB1411" s="37"/>
      <c r="JC1411" s="37"/>
      <c r="JD1411" s="37"/>
      <c r="JE1411" s="37"/>
      <c r="JF1411" s="37"/>
      <c r="JG1411" s="37"/>
      <c r="JH1411" s="37"/>
      <c r="JI1411" s="37"/>
      <c r="JJ1411" s="37"/>
      <c r="JK1411" s="37"/>
      <c r="JL1411" s="37"/>
      <c r="JM1411" s="37"/>
    </row>
    <row r="1412" spans="2:273" ht="20.25" customHeight="1">
      <c r="B1412" s="117" t="s">
        <v>1399</v>
      </c>
      <c r="C1412" s="118">
        <v>20181</v>
      </c>
      <c r="D1412" s="108">
        <v>2018</v>
      </c>
      <c r="E1412" s="38" t="s">
        <v>1400</v>
      </c>
      <c r="F1412" s="141"/>
      <c r="G1412" s="353"/>
      <c r="H1412" s="3" t="s">
        <v>1401</v>
      </c>
      <c r="I1412" s="3"/>
      <c r="J1412" s="79">
        <v>43</v>
      </c>
      <c r="K1412" s="193">
        <v>22052771</v>
      </c>
      <c r="L1412" s="3" t="s">
        <v>2693</v>
      </c>
      <c r="M1412" s="3" t="s">
        <v>207</v>
      </c>
      <c r="N1412" s="215">
        <v>2</v>
      </c>
      <c r="O1412" s="79">
        <v>4</v>
      </c>
      <c r="P1412" s="77">
        <v>6</v>
      </c>
      <c r="Q1412" s="4"/>
      <c r="R1412" s="3" t="s">
        <v>1402</v>
      </c>
      <c r="S1412" s="13">
        <v>8</v>
      </c>
      <c r="T1412" s="13">
        <v>11</v>
      </c>
      <c r="U1412" s="7"/>
      <c r="V1412" s="7"/>
      <c r="W1412" s="7"/>
      <c r="X1412" s="7"/>
      <c r="Y1412" s="13">
        <v>12</v>
      </c>
      <c r="AA1412" s="7"/>
      <c r="AB1412" s="7"/>
      <c r="AC1412" s="7"/>
      <c r="AD1412" s="7"/>
      <c r="JB1412" s="37"/>
      <c r="JC1412" s="37"/>
      <c r="JD1412" s="37"/>
      <c r="JE1412" s="37"/>
      <c r="JF1412" s="37"/>
      <c r="JG1412" s="37"/>
      <c r="JH1412" s="37"/>
      <c r="JI1412" s="37"/>
      <c r="JJ1412" s="37"/>
      <c r="JK1412" s="37"/>
      <c r="JL1412" s="37"/>
      <c r="JM1412" s="37"/>
    </row>
    <row r="1413" spans="2:273" ht="20.25" customHeight="1">
      <c r="B1413" s="116" t="s">
        <v>6933</v>
      </c>
      <c r="C1413" s="107">
        <v>20201</v>
      </c>
      <c r="D1413" s="109">
        <v>2020</v>
      </c>
      <c r="E1413" s="65" t="s">
        <v>1404</v>
      </c>
      <c r="F1413" s="140"/>
      <c r="G1413" s="354"/>
      <c r="H1413" s="57" t="s">
        <v>6934</v>
      </c>
      <c r="I1413" s="57" t="s">
        <v>53</v>
      </c>
      <c r="J1413" s="78">
        <v>34</v>
      </c>
      <c r="K1413" s="192">
        <v>773464</v>
      </c>
      <c r="L1413" s="57" t="s">
        <v>6935</v>
      </c>
      <c r="M1413" s="57" t="s">
        <v>39</v>
      </c>
      <c r="N1413" s="215">
        <v>9</v>
      </c>
      <c r="O1413" s="78">
        <v>2</v>
      </c>
      <c r="P1413" s="78">
        <v>52</v>
      </c>
      <c r="Q1413" s="57" t="s">
        <v>47</v>
      </c>
      <c r="R1413" s="57" t="s">
        <v>120</v>
      </c>
      <c r="S1413" s="48"/>
      <c r="T1413" s="48"/>
      <c r="U1413" s="48"/>
      <c r="V1413" s="48"/>
      <c r="W1413" s="48"/>
      <c r="X1413" s="48"/>
      <c r="Y1413" s="48"/>
      <c r="Z1413" s="48"/>
      <c r="AA1413" s="48"/>
      <c r="AB1413" s="48"/>
      <c r="AC1413" s="48"/>
      <c r="AD1413" s="48"/>
      <c r="AE1413" s="48"/>
      <c r="AF1413" s="37"/>
      <c r="AG1413" s="37"/>
      <c r="AH1413" s="37"/>
      <c r="AI1413" s="37"/>
      <c r="AJ1413" s="37"/>
      <c r="AK1413" s="37"/>
      <c r="AL1413" s="37"/>
      <c r="AM1413" s="37"/>
      <c r="AN1413" s="37"/>
      <c r="AO1413" s="37"/>
      <c r="AP1413" s="37"/>
      <c r="AQ1413" s="37"/>
      <c r="AR1413" s="37"/>
      <c r="AS1413" s="37"/>
      <c r="AT1413" s="37"/>
      <c r="AU1413" s="37"/>
      <c r="AV1413" s="37"/>
      <c r="AW1413" s="37"/>
      <c r="AX1413" s="37"/>
      <c r="AY1413" s="37"/>
      <c r="AZ1413" s="37"/>
      <c r="BA1413" s="37"/>
      <c r="BB1413" s="37"/>
      <c r="BC1413" s="37"/>
      <c r="BD1413" s="37"/>
      <c r="BE1413" s="37"/>
      <c r="BF1413" s="37"/>
      <c r="BG1413" s="37"/>
      <c r="BH1413" s="37"/>
      <c r="BI1413" s="37"/>
      <c r="BJ1413" s="37"/>
      <c r="BK1413" s="37"/>
      <c r="BL1413" s="37"/>
      <c r="BM1413" s="37"/>
      <c r="BN1413" s="37"/>
      <c r="BO1413" s="37"/>
      <c r="BP1413" s="37"/>
      <c r="BQ1413" s="37"/>
      <c r="BR1413" s="37"/>
      <c r="BS1413" s="37"/>
      <c r="BT1413" s="37"/>
      <c r="BU1413" s="37"/>
      <c r="BV1413" s="37"/>
      <c r="BW1413" s="37"/>
      <c r="BX1413" s="37"/>
      <c r="BY1413" s="37"/>
      <c r="BZ1413" s="37"/>
      <c r="CA1413" s="37"/>
      <c r="CB1413" s="37"/>
      <c r="CC1413" s="37"/>
      <c r="CD1413" s="37"/>
      <c r="CE1413" s="37"/>
      <c r="CF1413" s="37"/>
      <c r="CG1413" s="37"/>
      <c r="CH1413" s="37"/>
      <c r="CI1413" s="37"/>
      <c r="CJ1413" s="37"/>
      <c r="CK1413" s="37"/>
      <c r="CL1413" s="37"/>
      <c r="CM1413" s="37"/>
      <c r="CN1413" s="37"/>
      <c r="CO1413" s="37"/>
      <c r="CP1413" s="37"/>
      <c r="CQ1413" s="37"/>
      <c r="CR1413" s="37"/>
      <c r="CS1413" s="37"/>
      <c r="CT1413" s="37"/>
      <c r="CU1413" s="37"/>
      <c r="CV1413" s="37"/>
      <c r="CW1413" s="37"/>
      <c r="CX1413" s="37"/>
      <c r="CY1413" s="37"/>
      <c r="CZ1413" s="37"/>
      <c r="DA1413" s="37"/>
      <c r="DB1413" s="37"/>
      <c r="DC1413" s="37"/>
      <c r="DD1413" s="37"/>
      <c r="DE1413" s="37"/>
      <c r="DF1413" s="37"/>
      <c r="DG1413" s="37"/>
      <c r="DH1413" s="37"/>
      <c r="DI1413" s="37"/>
      <c r="DJ1413" s="37"/>
      <c r="DK1413" s="37"/>
      <c r="DL1413" s="37"/>
      <c r="DM1413" s="37"/>
      <c r="DN1413" s="37"/>
      <c r="DO1413" s="37"/>
      <c r="DP1413" s="37"/>
      <c r="DQ1413" s="37"/>
      <c r="DR1413" s="37"/>
      <c r="DS1413" s="37"/>
      <c r="DT1413" s="37"/>
      <c r="DU1413" s="37"/>
      <c r="DV1413" s="37"/>
      <c r="DW1413" s="37"/>
      <c r="DX1413" s="37"/>
      <c r="DY1413" s="37"/>
      <c r="DZ1413" s="37"/>
      <c r="EA1413" s="37"/>
      <c r="EB1413" s="37"/>
      <c r="EC1413" s="37"/>
      <c r="ED1413" s="37"/>
      <c r="EE1413" s="37"/>
      <c r="EF1413" s="37"/>
      <c r="EG1413" s="37"/>
      <c r="EH1413" s="37"/>
      <c r="EI1413" s="37"/>
      <c r="EJ1413" s="37"/>
      <c r="EK1413" s="37"/>
      <c r="EL1413" s="37"/>
      <c r="EM1413" s="37"/>
      <c r="EN1413" s="37"/>
      <c r="EO1413" s="37"/>
      <c r="EP1413" s="37"/>
      <c r="EQ1413" s="37"/>
      <c r="ER1413" s="37"/>
      <c r="ES1413" s="37"/>
      <c r="ET1413" s="37"/>
      <c r="EU1413" s="37"/>
      <c r="EV1413" s="37"/>
      <c r="EW1413" s="37"/>
      <c r="EX1413" s="37"/>
      <c r="EY1413" s="37"/>
      <c r="EZ1413" s="37"/>
      <c r="FA1413" s="37"/>
      <c r="FB1413" s="37"/>
      <c r="FC1413" s="37"/>
      <c r="FD1413" s="37"/>
      <c r="FE1413" s="37"/>
      <c r="FF1413" s="37"/>
      <c r="FG1413" s="37"/>
      <c r="FH1413" s="37"/>
      <c r="FI1413" s="37"/>
      <c r="FJ1413" s="37"/>
      <c r="FK1413" s="37"/>
      <c r="FL1413" s="37"/>
      <c r="FM1413" s="37"/>
      <c r="FN1413" s="37"/>
      <c r="FO1413" s="37"/>
      <c r="FP1413" s="37"/>
      <c r="FQ1413" s="37"/>
      <c r="FR1413" s="37"/>
      <c r="FS1413" s="37"/>
      <c r="FT1413" s="37"/>
      <c r="FU1413" s="37"/>
      <c r="FV1413" s="37"/>
      <c r="FW1413" s="37"/>
      <c r="FX1413" s="37"/>
      <c r="FY1413" s="37"/>
      <c r="FZ1413" s="37"/>
      <c r="GA1413" s="37"/>
      <c r="GB1413" s="37"/>
      <c r="GC1413" s="37"/>
      <c r="GD1413" s="37"/>
      <c r="GE1413" s="37"/>
      <c r="GF1413" s="37"/>
      <c r="GG1413" s="37"/>
      <c r="GH1413" s="37"/>
      <c r="GI1413" s="37"/>
      <c r="GJ1413" s="37"/>
      <c r="GK1413" s="37"/>
      <c r="GL1413" s="37"/>
      <c r="GM1413" s="37"/>
      <c r="GN1413" s="37"/>
      <c r="GO1413" s="37"/>
      <c r="GP1413" s="37"/>
      <c r="GQ1413" s="37"/>
      <c r="GR1413" s="37"/>
      <c r="GS1413" s="37"/>
      <c r="GT1413" s="37"/>
      <c r="GU1413" s="37"/>
      <c r="GV1413" s="37"/>
      <c r="GW1413" s="37"/>
      <c r="GX1413" s="37"/>
      <c r="GY1413" s="37"/>
      <c r="GZ1413" s="37"/>
      <c r="HA1413" s="37"/>
      <c r="HB1413" s="37"/>
      <c r="HC1413" s="37"/>
      <c r="HD1413" s="37"/>
      <c r="HE1413" s="37"/>
      <c r="HF1413" s="37"/>
      <c r="HG1413" s="37"/>
      <c r="HH1413" s="37"/>
      <c r="HI1413" s="37"/>
      <c r="HJ1413" s="37"/>
      <c r="HK1413" s="37"/>
      <c r="HL1413" s="37"/>
      <c r="HM1413" s="37"/>
      <c r="HN1413" s="37"/>
      <c r="HO1413" s="37"/>
      <c r="HP1413" s="37"/>
      <c r="HQ1413" s="37"/>
      <c r="HR1413" s="37"/>
      <c r="HS1413" s="37"/>
      <c r="HT1413" s="37"/>
      <c r="HU1413" s="37"/>
      <c r="HV1413" s="37"/>
      <c r="HW1413" s="37"/>
      <c r="HX1413" s="37"/>
      <c r="HY1413" s="37"/>
      <c r="HZ1413" s="37"/>
      <c r="IA1413" s="37"/>
      <c r="IB1413" s="37"/>
      <c r="IC1413" s="37"/>
      <c r="ID1413" s="37"/>
      <c r="IE1413" s="37"/>
      <c r="IF1413" s="37"/>
      <c r="IG1413" s="37"/>
      <c r="IH1413" s="37"/>
      <c r="II1413" s="37"/>
      <c r="IJ1413" s="37"/>
      <c r="IK1413" s="37"/>
      <c r="IL1413" s="37"/>
      <c r="IM1413" s="37"/>
      <c r="IN1413" s="37"/>
      <c r="IO1413" s="37"/>
      <c r="IP1413" s="37"/>
      <c r="IQ1413" s="37"/>
      <c r="IR1413" s="37"/>
      <c r="IS1413" s="37"/>
      <c r="IT1413" s="37"/>
      <c r="IU1413" s="37"/>
      <c r="IV1413" s="37"/>
      <c r="IW1413" s="37"/>
      <c r="IX1413" s="37"/>
      <c r="IY1413" s="37"/>
      <c r="IZ1413" s="37"/>
      <c r="JA1413" s="37"/>
      <c r="JB1413" s="37"/>
      <c r="JC1413" s="37"/>
      <c r="JD1413" s="37"/>
      <c r="JE1413" s="37"/>
      <c r="JF1413" s="37"/>
      <c r="JG1413" s="37"/>
      <c r="JH1413" s="37"/>
      <c r="JI1413" s="37"/>
      <c r="JJ1413" s="37"/>
      <c r="JK1413" s="37"/>
      <c r="JL1413" s="37"/>
      <c r="JM1413" s="37"/>
    </row>
    <row r="1414" spans="2:273" ht="20.25" customHeight="1">
      <c r="B1414" s="117" t="s">
        <v>1403</v>
      </c>
      <c r="C1414" s="118">
        <v>20181</v>
      </c>
      <c r="D1414" s="108">
        <v>2018</v>
      </c>
      <c r="E1414" s="38" t="s">
        <v>1404</v>
      </c>
      <c r="F1414" s="141"/>
      <c r="G1414" s="353"/>
      <c r="H1414" s="3" t="s">
        <v>1405</v>
      </c>
      <c r="I1414" s="3"/>
      <c r="J1414" s="79">
        <v>40</v>
      </c>
      <c r="K1414" s="193">
        <v>1020745</v>
      </c>
      <c r="L1414" s="3" t="s">
        <v>2694</v>
      </c>
      <c r="M1414" s="3" t="s">
        <v>39</v>
      </c>
      <c r="N1414" s="215">
        <v>9</v>
      </c>
      <c r="O1414" s="79">
        <v>2</v>
      </c>
      <c r="P1414" s="77">
        <v>52</v>
      </c>
      <c r="Q1414" s="4"/>
      <c r="R1414" s="3" t="s">
        <v>120</v>
      </c>
      <c r="S1414" s="13">
        <v>9</v>
      </c>
      <c r="T1414" s="13">
        <v>1</v>
      </c>
      <c r="U1414" s="7"/>
      <c r="V1414" s="7"/>
      <c r="W1414" s="7"/>
      <c r="X1414" s="7"/>
      <c r="Y1414" s="13">
        <v>8</v>
      </c>
      <c r="AA1414" s="7"/>
      <c r="AB1414" s="7"/>
      <c r="AC1414" s="7"/>
      <c r="AD1414" s="7"/>
      <c r="AR1414" s="7" t="s">
        <v>47</v>
      </c>
      <c r="AS1414" s="7" t="s">
        <v>53</v>
      </c>
    </row>
    <row r="1415" spans="2:273" ht="20.25" customHeight="1">
      <c r="B1415" s="116" t="s">
        <v>6936</v>
      </c>
      <c r="C1415" s="110">
        <v>20203</v>
      </c>
      <c r="D1415" s="109">
        <v>2020</v>
      </c>
      <c r="E1415" s="65" t="s">
        <v>6937</v>
      </c>
      <c r="F1415" s="140"/>
      <c r="G1415" s="354"/>
      <c r="H1415" s="57" t="s">
        <v>6938</v>
      </c>
      <c r="I1415" s="57" t="s">
        <v>29</v>
      </c>
      <c r="J1415" s="78">
        <v>22</v>
      </c>
      <c r="K1415" s="192">
        <v>160538</v>
      </c>
      <c r="L1415" s="57" t="s">
        <v>6939</v>
      </c>
      <c r="M1415" s="57" t="s">
        <v>39</v>
      </c>
      <c r="N1415" s="215">
        <v>9</v>
      </c>
      <c r="O1415" s="78">
        <v>2</v>
      </c>
      <c r="P1415" s="78">
        <v>6</v>
      </c>
      <c r="Q1415" s="57" t="s">
        <v>47</v>
      </c>
      <c r="R1415" s="57" t="s">
        <v>33</v>
      </c>
      <c r="S1415" s="48"/>
      <c r="T1415" s="48"/>
      <c r="U1415" s="48"/>
      <c r="V1415" s="48"/>
      <c r="W1415" s="48"/>
      <c r="X1415" s="48"/>
      <c r="Y1415" s="48"/>
      <c r="Z1415" s="48"/>
      <c r="AA1415" s="48"/>
      <c r="AB1415" s="48"/>
      <c r="AC1415" s="48"/>
      <c r="AD1415" s="48"/>
      <c r="AE1415" s="48"/>
      <c r="AR1415" s="7" t="s">
        <v>47</v>
      </c>
      <c r="AS1415" s="7" t="s">
        <v>53</v>
      </c>
    </row>
    <row r="1416" spans="2:273" ht="20.25" customHeight="1">
      <c r="B1416" s="116" t="s">
        <v>4066</v>
      </c>
      <c r="C1416" s="107">
        <v>20192</v>
      </c>
      <c r="D1416" s="108">
        <v>2019</v>
      </c>
      <c r="E1416" s="38" t="s">
        <v>4067</v>
      </c>
      <c r="F1416" s="141"/>
      <c r="G1416" s="353"/>
      <c r="H1416" s="3" t="s">
        <v>4068</v>
      </c>
      <c r="I1416" s="3" t="s">
        <v>37</v>
      </c>
      <c r="J1416" s="79">
        <v>18</v>
      </c>
      <c r="K1416" s="193">
        <v>497145</v>
      </c>
      <c r="L1416" s="3" t="s">
        <v>4069</v>
      </c>
      <c r="M1416" s="3" t="s">
        <v>39</v>
      </c>
      <c r="N1416" s="215">
        <v>9</v>
      </c>
      <c r="O1416" s="77">
        <v>2</v>
      </c>
      <c r="P1416" s="77">
        <v>8</v>
      </c>
      <c r="Q1416" s="3" t="s">
        <v>55</v>
      </c>
      <c r="R1416" s="3" t="s">
        <v>390</v>
      </c>
      <c r="S1416" s="6"/>
      <c r="T1416" s="6"/>
      <c r="Y1416" s="6"/>
      <c r="Z1416" s="6"/>
      <c r="JB1416" s="37"/>
      <c r="JC1416" s="37"/>
      <c r="JD1416" s="37"/>
      <c r="JE1416" s="37"/>
      <c r="JF1416" s="37"/>
      <c r="JG1416" s="37"/>
      <c r="JH1416" s="37"/>
      <c r="JI1416" s="37"/>
      <c r="JJ1416" s="37"/>
      <c r="JK1416" s="37"/>
      <c r="JL1416" s="37"/>
      <c r="JM1416" s="37"/>
    </row>
    <row r="1417" spans="2:273" ht="20.25" customHeight="1">
      <c r="B1417" s="116" t="s">
        <v>6940</v>
      </c>
      <c r="C1417" s="107">
        <v>20201</v>
      </c>
      <c r="D1417" s="109">
        <v>2020</v>
      </c>
      <c r="E1417" s="65" t="s">
        <v>6941</v>
      </c>
      <c r="F1417" s="140"/>
      <c r="G1417" s="354" t="s">
        <v>1086</v>
      </c>
      <c r="H1417" s="57" t="s">
        <v>6942</v>
      </c>
      <c r="I1417" s="57" t="s">
        <v>53</v>
      </c>
      <c r="J1417" s="78">
        <v>23</v>
      </c>
      <c r="K1417" s="192">
        <v>249836</v>
      </c>
      <c r="L1417" s="57" t="s">
        <v>6943</v>
      </c>
      <c r="M1417" s="57" t="s">
        <v>39</v>
      </c>
      <c r="N1417" s="215">
        <v>9</v>
      </c>
      <c r="O1417" s="78">
        <v>2</v>
      </c>
      <c r="P1417" s="78">
        <v>52</v>
      </c>
      <c r="Q1417" s="57" t="s">
        <v>47</v>
      </c>
      <c r="R1417" s="57" t="s">
        <v>65</v>
      </c>
      <c r="S1417" s="1"/>
      <c r="T1417" s="1"/>
      <c r="U1417" s="1"/>
      <c r="V1417" s="1"/>
      <c r="W1417" s="1"/>
      <c r="X1417" s="1"/>
      <c r="Y1417" s="1"/>
      <c r="Z1417" s="1"/>
      <c r="AA1417" s="1"/>
      <c r="AB1417" s="1"/>
      <c r="AC1417" s="1"/>
      <c r="AD1417" s="1"/>
      <c r="AE1417" s="1"/>
    </row>
    <row r="1418" spans="2:273" ht="20.25" customHeight="1">
      <c r="B1418" s="111" t="s">
        <v>1406</v>
      </c>
      <c r="C1418" s="112">
        <v>20182</v>
      </c>
      <c r="D1418" s="108">
        <v>2018</v>
      </c>
      <c r="E1418" s="35" t="s">
        <v>1407</v>
      </c>
      <c r="F1418" s="142"/>
      <c r="G1418" s="353"/>
      <c r="H1418" s="36" t="s">
        <v>1408</v>
      </c>
      <c r="I1418" s="4" t="s">
        <v>37</v>
      </c>
      <c r="J1418" s="79">
        <v>47</v>
      </c>
      <c r="K1418" s="191">
        <v>5000000</v>
      </c>
      <c r="L1418" s="4" t="s">
        <v>1409</v>
      </c>
      <c r="M1418" s="4" t="s">
        <v>203</v>
      </c>
      <c r="N1418" s="215">
        <v>1</v>
      </c>
      <c r="O1418" s="77">
        <v>3</v>
      </c>
      <c r="P1418" s="77">
        <v>51</v>
      </c>
      <c r="Q1418" s="36" t="s">
        <v>55</v>
      </c>
      <c r="R1418" s="4" t="s">
        <v>156</v>
      </c>
      <c r="S1418" s="37"/>
      <c r="T1418" s="37"/>
      <c r="U1418" s="37"/>
      <c r="V1418" s="37"/>
      <c r="W1418" s="37"/>
      <c r="X1418" s="37"/>
      <c r="Y1418" s="37"/>
      <c r="Z1418" s="37"/>
      <c r="AA1418" s="37"/>
      <c r="AB1418" s="37"/>
      <c r="AC1418" s="37"/>
      <c r="AD1418" s="37"/>
      <c r="AE1418" s="37"/>
      <c r="AR1418" s="7" t="s">
        <v>47</v>
      </c>
      <c r="AS1418" s="7" t="s">
        <v>53</v>
      </c>
    </row>
    <row r="1419" spans="2:273" ht="20.25" customHeight="1">
      <c r="B1419" s="111" t="s">
        <v>1410</v>
      </c>
      <c r="C1419" s="112">
        <v>20182</v>
      </c>
      <c r="D1419" s="108">
        <v>2018</v>
      </c>
      <c r="E1419" s="35" t="s">
        <v>1407</v>
      </c>
      <c r="F1419" s="142"/>
      <c r="G1419" s="353"/>
      <c r="H1419" s="36" t="s">
        <v>1411</v>
      </c>
      <c r="I1419" s="4" t="s">
        <v>37</v>
      </c>
      <c r="J1419" s="79">
        <v>53</v>
      </c>
      <c r="K1419" s="191">
        <v>6231635</v>
      </c>
      <c r="L1419" s="4" t="s">
        <v>1409</v>
      </c>
      <c r="M1419" s="4" t="s">
        <v>203</v>
      </c>
      <c r="N1419" s="215">
        <v>1</v>
      </c>
      <c r="O1419" s="77">
        <v>3</v>
      </c>
      <c r="P1419" s="77">
        <v>51</v>
      </c>
      <c r="Q1419" s="36" t="s">
        <v>55</v>
      </c>
      <c r="R1419" s="4" t="s">
        <v>156</v>
      </c>
      <c r="S1419" s="37"/>
      <c r="T1419" s="37"/>
      <c r="U1419" s="37"/>
      <c r="V1419" s="37"/>
      <c r="W1419" s="37"/>
      <c r="X1419" s="37"/>
      <c r="Y1419" s="37"/>
      <c r="Z1419" s="37"/>
      <c r="AA1419" s="37"/>
      <c r="AB1419" s="37"/>
      <c r="AC1419" s="37"/>
      <c r="AD1419" s="37"/>
      <c r="AE1419" s="37"/>
    </row>
    <row r="1420" spans="2:273" ht="20.25" customHeight="1">
      <c r="B1420" s="111" t="s">
        <v>1412</v>
      </c>
      <c r="C1420" s="112">
        <v>20182</v>
      </c>
      <c r="D1420" s="108">
        <v>2018</v>
      </c>
      <c r="E1420" s="35" t="s">
        <v>1413</v>
      </c>
      <c r="F1420" s="142"/>
      <c r="G1420" s="353"/>
      <c r="H1420" s="36" t="s">
        <v>1414</v>
      </c>
      <c r="I1420" s="4" t="s">
        <v>37</v>
      </c>
      <c r="J1420" s="79">
        <v>11</v>
      </c>
      <c r="K1420" s="191">
        <v>482306</v>
      </c>
      <c r="L1420" s="4" t="s">
        <v>1415</v>
      </c>
      <c r="M1420" s="4" t="s">
        <v>296</v>
      </c>
      <c r="N1420" s="215">
        <v>2</v>
      </c>
      <c r="O1420" s="77">
        <v>4</v>
      </c>
      <c r="P1420" s="77">
        <v>8</v>
      </c>
      <c r="Q1420" s="36" t="s">
        <v>55</v>
      </c>
      <c r="R1420" s="4" t="s">
        <v>193</v>
      </c>
      <c r="S1420" s="37"/>
      <c r="T1420" s="37"/>
      <c r="U1420" s="37"/>
      <c r="V1420" s="37"/>
      <c r="W1420" s="37"/>
      <c r="X1420" s="37"/>
      <c r="Y1420" s="37"/>
      <c r="Z1420" s="37"/>
      <c r="AA1420" s="37"/>
      <c r="AB1420" s="37"/>
      <c r="AC1420" s="37"/>
      <c r="AD1420" s="37"/>
      <c r="AE1420" s="37"/>
      <c r="AF1420" s="37"/>
      <c r="AG1420" s="37"/>
      <c r="AH1420" s="37"/>
      <c r="AI1420" s="37"/>
      <c r="AJ1420" s="37"/>
      <c r="AK1420" s="37"/>
      <c r="AL1420" s="37"/>
      <c r="AM1420" s="37"/>
      <c r="AN1420" s="37"/>
      <c r="AO1420" s="37"/>
      <c r="AP1420" s="37"/>
      <c r="AQ1420" s="37"/>
      <c r="AR1420" s="37"/>
      <c r="AS1420" s="37"/>
      <c r="AT1420" s="37"/>
      <c r="AU1420" s="37"/>
      <c r="AV1420" s="37"/>
      <c r="AW1420" s="37"/>
      <c r="AX1420" s="37"/>
      <c r="AY1420" s="37"/>
      <c r="AZ1420" s="37"/>
      <c r="BA1420" s="37"/>
      <c r="BB1420" s="37"/>
      <c r="BC1420" s="37"/>
      <c r="BD1420" s="37"/>
      <c r="BE1420" s="37"/>
      <c r="BF1420" s="37"/>
      <c r="BG1420" s="37"/>
      <c r="BH1420" s="37"/>
      <c r="BI1420" s="37"/>
      <c r="BJ1420" s="37"/>
      <c r="BK1420" s="37"/>
      <c r="BL1420" s="37"/>
      <c r="BM1420" s="37"/>
      <c r="BN1420" s="37"/>
      <c r="BO1420" s="37"/>
      <c r="BP1420" s="37"/>
      <c r="BQ1420" s="37"/>
      <c r="BR1420" s="37"/>
      <c r="BS1420" s="37"/>
      <c r="BT1420" s="37"/>
      <c r="BU1420" s="37"/>
      <c r="BV1420" s="37"/>
      <c r="BW1420" s="37"/>
      <c r="BX1420" s="37"/>
      <c r="BY1420" s="37"/>
      <c r="BZ1420" s="37"/>
      <c r="CA1420" s="37"/>
      <c r="CB1420" s="37"/>
      <c r="CC1420" s="37"/>
      <c r="CD1420" s="37"/>
      <c r="CE1420" s="37"/>
      <c r="CF1420" s="37"/>
      <c r="CG1420" s="37"/>
      <c r="CH1420" s="37"/>
      <c r="CI1420" s="37"/>
      <c r="CJ1420" s="37"/>
      <c r="CK1420" s="37"/>
      <c r="CL1420" s="37"/>
      <c r="CM1420" s="37"/>
      <c r="CN1420" s="37"/>
      <c r="CO1420" s="37"/>
      <c r="CP1420" s="37"/>
      <c r="CQ1420" s="37"/>
      <c r="CR1420" s="37"/>
      <c r="CS1420" s="37"/>
      <c r="CT1420" s="37"/>
      <c r="CU1420" s="37"/>
      <c r="CV1420" s="37"/>
      <c r="CW1420" s="37"/>
      <c r="CX1420" s="37"/>
      <c r="CY1420" s="37"/>
      <c r="CZ1420" s="37"/>
      <c r="DA1420" s="37"/>
      <c r="DB1420" s="37"/>
      <c r="DC1420" s="37"/>
      <c r="DD1420" s="37"/>
      <c r="DE1420" s="37"/>
      <c r="DF1420" s="37"/>
      <c r="DG1420" s="37"/>
      <c r="DH1420" s="37"/>
      <c r="DI1420" s="37"/>
      <c r="DJ1420" s="37"/>
      <c r="DK1420" s="37"/>
      <c r="DL1420" s="37"/>
      <c r="DM1420" s="37"/>
      <c r="DN1420" s="37"/>
      <c r="DO1420" s="37"/>
      <c r="DP1420" s="37"/>
      <c r="DQ1420" s="37"/>
      <c r="DR1420" s="37"/>
      <c r="DS1420" s="37"/>
      <c r="DT1420" s="37"/>
      <c r="DU1420" s="37"/>
      <c r="DV1420" s="37"/>
      <c r="DW1420" s="37"/>
      <c r="DX1420" s="37"/>
      <c r="DY1420" s="37"/>
      <c r="DZ1420" s="37"/>
      <c r="EA1420" s="37"/>
      <c r="EB1420" s="37"/>
      <c r="EC1420" s="37"/>
      <c r="ED1420" s="37"/>
      <c r="EE1420" s="37"/>
      <c r="EF1420" s="37"/>
      <c r="EG1420" s="37"/>
      <c r="EH1420" s="37"/>
      <c r="EI1420" s="37"/>
      <c r="EJ1420" s="37"/>
      <c r="EK1420" s="37"/>
      <c r="EL1420" s="37"/>
      <c r="EM1420" s="37"/>
      <c r="EN1420" s="37"/>
      <c r="EO1420" s="37"/>
      <c r="EP1420" s="37"/>
      <c r="EQ1420" s="37"/>
      <c r="ER1420" s="37"/>
      <c r="ES1420" s="37"/>
      <c r="ET1420" s="37"/>
      <c r="EU1420" s="37"/>
      <c r="EV1420" s="37"/>
      <c r="EW1420" s="37"/>
      <c r="EX1420" s="37"/>
      <c r="EY1420" s="37"/>
      <c r="EZ1420" s="37"/>
      <c r="FA1420" s="37"/>
      <c r="FB1420" s="37"/>
      <c r="FC1420" s="37"/>
      <c r="FD1420" s="37"/>
      <c r="FE1420" s="37"/>
      <c r="FF1420" s="37"/>
      <c r="FG1420" s="37"/>
      <c r="FH1420" s="37"/>
      <c r="FI1420" s="37"/>
      <c r="FJ1420" s="37"/>
      <c r="FK1420" s="37"/>
      <c r="FL1420" s="37"/>
      <c r="FM1420" s="37"/>
      <c r="FN1420" s="37"/>
      <c r="FO1420" s="37"/>
      <c r="FP1420" s="37"/>
      <c r="FQ1420" s="37"/>
      <c r="FR1420" s="37"/>
      <c r="FS1420" s="37"/>
      <c r="FT1420" s="37"/>
      <c r="FU1420" s="37"/>
      <c r="FV1420" s="37"/>
      <c r="FW1420" s="37"/>
      <c r="FX1420" s="37"/>
      <c r="FY1420" s="37"/>
      <c r="FZ1420" s="37"/>
      <c r="GA1420" s="37"/>
      <c r="GB1420" s="37"/>
      <c r="GC1420" s="37"/>
      <c r="GD1420" s="37"/>
      <c r="GE1420" s="37"/>
      <c r="GF1420" s="37"/>
      <c r="GG1420" s="37"/>
      <c r="GH1420" s="37"/>
      <c r="GI1420" s="37"/>
      <c r="GJ1420" s="37"/>
      <c r="GK1420" s="37"/>
      <c r="GL1420" s="37"/>
      <c r="GM1420" s="37"/>
      <c r="GN1420" s="37"/>
      <c r="GO1420" s="37"/>
      <c r="GP1420" s="37"/>
      <c r="GQ1420" s="37"/>
      <c r="GR1420" s="37"/>
      <c r="GS1420" s="37"/>
      <c r="GT1420" s="37"/>
      <c r="GU1420" s="37"/>
      <c r="GV1420" s="37"/>
      <c r="GW1420" s="37"/>
      <c r="GX1420" s="37"/>
      <c r="GY1420" s="37"/>
      <c r="GZ1420" s="37"/>
      <c r="HA1420" s="37"/>
      <c r="HB1420" s="37"/>
      <c r="HC1420" s="37"/>
      <c r="HD1420" s="37"/>
      <c r="HE1420" s="37"/>
      <c r="HF1420" s="37"/>
      <c r="HG1420" s="37"/>
      <c r="HH1420" s="37"/>
      <c r="HI1420" s="37"/>
      <c r="HJ1420" s="37"/>
      <c r="HK1420" s="37"/>
      <c r="HL1420" s="37"/>
      <c r="HM1420" s="37"/>
      <c r="HN1420" s="37"/>
      <c r="HO1420" s="37"/>
      <c r="HP1420" s="37"/>
      <c r="HQ1420" s="37"/>
      <c r="HR1420" s="37"/>
      <c r="HS1420" s="37"/>
      <c r="HT1420" s="37"/>
      <c r="HU1420" s="37"/>
      <c r="HV1420" s="37"/>
      <c r="HW1420" s="37"/>
      <c r="HX1420" s="37"/>
      <c r="HY1420" s="37"/>
      <c r="HZ1420" s="37"/>
      <c r="IA1420" s="37"/>
      <c r="IB1420" s="37"/>
      <c r="IC1420" s="37"/>
      <c r="ID1420" s="37"/>
      <c r="IE1420" s="37"/>
      <c r="IF1420" s="37"/>
      <c r="IG1420" s="37"/>
      <c r="IH1420" s="37"/>
      <c r="II1420" s="37"/>
      <c r="IJ1420" s="37"/>
      <c r="IK1420" s="37"/>
      <c r="IL1420" s="37"/>
      <c r="IM1420" s="37"/>
      <c r="IN1420" s="37"/>
      <c r="IO1420" s="37"/>
      <c r="IP1420" s="37"/>
      <c r="IQ1420" s="37"/>
      <c r="IR1420" s="37"/>
      <c r="IS1420" s="37"/>
      <c r="IT1420" s="37"/>
      <c r="IU1420" s="37"/>
      <c r="IV1420" s="37"/>
      <c r="IW1420" s="37"/>
      <c r="IX1420" s="37"/>
      <c r="IY1420" s="37"/>
      <c r="IZ1420" s="37"/>
      <c r="JA1420" s="37"/>
      <c r="JB1420" s="37"/>
      <c r="JC1420" s="37"/>
      <c r="JD1420" s="37"/>
      <c r="JE1420" s="37"/>
      <c r="JF1420" s="37"/>
      <c r="JG1420" s="37"/>
      <c r="JH1420" s="37"/>
      <c r="JI1420" s="37"/>
      <c r="JJ1420" s="37"/>
      <c r="JK1420" s="37"/>
      <c r="JL1420" s="37"/>
      <c r="JM1420" s="37"/>
    </row>
    <row r="1421" spans="2:273" ht="20.25" customHeight="1">
      <c r="B1421" s="111" t="s">
        <v>1416</v>
      </c>
      <c r="C1421" s="112">
        <v>20182</v>
      </c>
      <c r="D1421" s="108">
        <v>2018</v>
      </c>
      <c r="E1421" s="35" t="s">
        <v>1417</v>
      </c>
      <c r="F1421" s="142"/>
      <c r="G1421" s="353"/>
      <c r="H1421" s="36" t="s">
        <v>1418</v>
      </c>
      <c r="I1421" s="4" t="s">
        <v>37</v>
      </c>
      <c r="J1421" s="79">
        <v>24</v>
      </c>
      <c r="K1421" s="191">
        <v>100000</v>
      </c>
      <c r="L1421" s="4" t="s">
        <v>1419</v>
      </c>
      <c r="M1421" s="4" t="s">
        <v>101</v>
      </c>
      <c r="N1421" s="215">
        <v>5</v>
      </c>
      <c r="O1421" s="77">
        <v>6</v>
      </c>
      <c r="P1421" s="77">
        <v>52</v>
      </c>
      <c r="Q1421" s="36" t="s">
        <v>47</v>
      </c>
      <c r="R1421" s="4" t="s">
        <v>193</v>
      </c>
      <c r="S1421" s="37"/>
      <c r="T1421" s="37"/>
      <c r="U1421" s="37"/>
      <c r="V1421" s="37"/>
      <c r="W1421" s="37"/>
      <c r="X1421" s="37"/>
      <c r="Y1421" s="37"/>
      <c r="Z1421" s="37"/>
      <c r="AA1421" s="37"/>
      <c r="AB1421" s="37"/>
      <c r="AC1421" s="37"/>
      <c r="AD1421" s="37"/>
      <c r="AE1421" s="37"/>
    </row>
    <row r="1422" spans="2:273" ht="20.25" customHeight="1">
      <c r="B1422" s="116" t="s">
        <v>6944</v>
      </c>
      <c r="C1422" s="107">
        <v>20201</v>
      </c>
      <c r="D1422" s="109">
        <v>2020</v>
      </c>
      <c r="E1422" s="65" t="s">
        <v>6945</v>
      </c>
      <c r="F1422" s="140"/>
      <c r="G1422" s="354" t="s">
        <v>1086</v>
      </c>
      <c r="H1422" s="57" t="s">
        <v>6946</v>
      </c>
      <c r="I1422" s="57" t="s">
        <v>53</v>
      </c>
      <c r="J1422" s="78">
        <v>12</v>
      </c>
      <c r="K1422" s="192">
        <v>440000</v>
      </c>
      <c r="L1422" s="57" t="s">
        <v>6947</v>
      </c>
      <c r="M1422" s="57" t="s">
        <v>39</v>
      </c>
      <c r="N1422" s="215">
        <v>9</v>
      </c>
      <c r="O1422" s="78">
        <v>2</v>
      </c>
      <c r="P1422" s="157">
        <v>57</v>
      </c>
      <c r="Q1422" s="57" t="s">
        <v>47</v>
      </c>
      <c r="R1422" s="57" t="s">
        <v>65</v>
      </c>
      <c r="S1422" s="48"/>
      <c r="T1422" s="48"/>
      <c r="U1422" s="48"/>
      <c r="V1422" s="48"/>
      <c r="W1422" s="48"/>
      <c r="X1422" s="48"/>
      <c r="Y1422" s="48"/>
      <c r="Z1422" s="48"/>
      <c r="AA1422" s="48"/>
      <c r="AB1422" s="48"/>
      <c r="AC1422" s="48"/>
      <c r="AD1422" s="48"/>
      <c r="AE1422" s="48"/>
      <c r="AF1422" s="37"/>
      <c r="AG1422" s="37"/>
      <c r="AH1422" s="37"/>
      <c r="AI1422" s="37"/>
      <c r="AJ1422" s="37"/>
      <c r="AK1422" s="37"/>
      <c r="AL1422" s="37"/>
      <c r="AM1422" s="37"/>
      <c r="AN1422" s="37"/>
      <c r="AO1422" s="37"/>
      <c r="AP1422" s="37"/>
      <c r="AQ1422" s="37"/>
      <c r="AR1422" s="37"/>
      <c r="AS1422" s="37"/>
      <c r="AT1422" s="37"/>
      <c r="AU1422" s="37"/>
      <c r="AV1422" s="37"/>
      <c r="AW1422" s="37"/>
      <c r="AX1422" s="37"/>
      <c r="AY1422" s="37"/>
      <c r="AZ1422" s="37"/>
      <c r="BA1422" s="37"/>
      <c r="BB1422" s="37"/>
      <c r="BC1422" s="37"/>
      <c r="BD1422" s="37"/>
      <c r="BE1422" s="37"/>
      <c r="BF1422" s="37"/>
      <c r="BG1422" s="37"/>
      <c r="BH1422" s="37"/>
      <c r="BI1422" s="37"/>
      <c r="BJ1422" s="37"/>
      <c r="BK1422" s="37"/>
      <c r="BL1422" s="37"/>
      <c r="BM1422" s="37"/>
      <c r="BN1422" s="37"/>
      <c r="BO1422" s="37"/>
      <c r="BP1422" s="37"/>
      <c r="BQ1422" s="37"/>
      <c r="BR1422" s="37"/>
      <c r="BS1422" s="37"/>
      <c r="BT1422" s="37"/>
      <c r="BU1422" s="37"/>
      <c r="BV1422" s="37"/>
      <c r="BW1422" s="37"/>
      <c r="BX1422" s="37"/>
      <c r="BY1422" s="37"/>
      <c r="BZ1422" s="37"/>
      <c r="CA1422" s="37"/>
      <c r="CB1422" s="37"/>
      <c r="CC1422" s="37"/>
      <c r="CD1422" s="37"/>
      <c r="CE1422" s="37"/>
      <c r="CF1422" s="37"/>
      <c r="CG1422" s="37"/>
      <c r="CH1422" s="37"/>
      <c r="CI1422" s="37"/>
      <c r="CJ1422" s="37"/>
      <c r="CK1422" s="37"/>
      <c r="CL1422" s="37"/>
      <c r="CM1422" s="37"/>
      <c r="CN1422" s="37"/>
      <c r="CO1422" s="37"/>
      <c r="CP1422" s="37"/>
      <c r="CQ1422" s="37"/>
      <c r="CR1422" s="37"/>
      <c r="CS1422" s="37"/>
      <c r="CT1422" s="37"/>
      <c r="CU1422" s="37"/>
      <c r="CV1422" s="37"/>
      <c r="CW1422" s="37"/>
      <c r="CX1422" s="37"/>
      <c r="CY1422" s="37"/>
      <c r="CZ1422" s="37"/>
      <c r="DA1422" s="37"/>
      <c r="DB1422" s="37"/>
      <c r="DC1422" s="37"/>
      <c r="DD1422" s="37"/>
      <c r="DE1422" s="37"/>
      <c r="DF1422" s="37"/>
      <c r="DG1422" s="37"/>
      <c r="DH1422" s="37"/>
      <c r="DI1422" s="37"/>
      <c r="DJ1422" s="37"/>
      <c r="DK1422" s="37"/>
      <c r="DL1422" s="37"/>
      <c r="DM1422" s="37"/>
      <c r="DN1422" s="37"/>
      <c r="DO1422" s="37"/>
      <c r="DP1422" s="37"/>
      <c r="DQ1422" s="37"/>
      <c r="DR1422" s="37"/>
      <c r="DS1422" s="37"/>
      <c r="DT1422" s="37"/>
      <c r="DU1422" s="37"/>
      <c r="DV1422" s="37"/>
      <c r="DW1422" s="37"/>
      <c r="DX1422" s="37"/>
      <c r="DY1422" s="37"/>
      <c r="DZ1422" s="37"/>
      <c r="EA1422" s="37"/>
      <c r="EB1422" s="37"/>
      <c r="EC1422" s="37"/>
      <c r="ED1422" s="37"/>
      <c r="EE1422" s="37"/>
      <c r="EF1422" s="37"/>
      <c r="EG1422" s="37"/>
      <c r="EH1422" s="37"/>
      <c r="EI1422" s="37"/>
      <c r="EJ1422" s="37"/>
      <c r="EK1422" s="37"/>
      <c r="EL1422" s="37"/>
      <c r="EM1422" s="37"/>
      <c r="EN1422" s="37"/>
      <c r="EO1422" s="37"/>
      <c r="EP1422" s="37"/>
      <c r="EQ1422" s="37"/>
      <c r="ER1422" s="37"/>
      <c r="ES1422" s="37"/>
      <c r="ET1422" s="37"/>
      <c r="EU1422" s="37"/>
      <c r="EV1422" s="37"/>
      <c r="EW1422" s="37"/>
      <c r="EX1422" s="37"/>
      <c r="EY1422" s="37"/>
      <c r="EZ1422" s="37"/>
      <c r="FA1422" s="37"/>
      <c r="FB1422" s="37"/>
      <c r="FC1422" s="37"/>
      <c r="FD1422" s="37"/>
      <c r="FE1422" s="37"/>
      <c r="FF1422" s="37"/>
      <c r="FG1422" s="37"/>
      <c r="FH1422" s="37"/>
      <c r="FI1422" s="37"/>
      <c r="FJ1422" s="37"/>
      <c r="FK1422" s="37"/>
      <c r="FL1422" s="37"/>
      <c r="FM1422" s="37"/>
      <c r="FN1422" s="37"/>
      <c r="FO1422" s="37"/>
      <c r="FP1422" s="37"/>
      <c r="FQ1422" s="37"/>
      <c r="FR1422" s="37"/>
      <c r="FS1422" s="37"/>
      <c r="FT1422" s="37"/>
      <c r="FU1422" s="37"/>
      <c r="FV1422" s="37"/>
      <c r="FW1422" s="37"/>
      <c r="FX1422" s="37"/>
      <c r="FY1422" s="37"/>
      <c r="FZ1422" s="37"/>
      <c r="GA1422" s="37"/>
      <c r="GB1422" s="37"/>
      <c r="GC1422" s="37"/>
      <c r="GD1422" s="37"/>
      <c r="GE1422" s="37"/>
      <c r="GF1422" s="37"/>
      <c r="GG1422" s="37"/>
      <c r="GH1422" s="37"/>
      <c r="GI1422" s="37"/>
      <c r="GJ1422" s="37"/>
      <c r="GK1422" s="37"/>
      <c r="GL1422" s="37"/>
      <c r="GM1422" s="37"/>
      <c r="GN1422" s="37"/>
      <c r="GO1422" s="37"/>
      <c r="GP1422" s="37"/>
      <c r="GQ1422" s="37"/>
      <c r="GR1422" s="37"/>
      <c r="GS1422" s="37"/>
      <c r="GT1422" s="37"/>
      <c r="GU1422" s="37"/>
      <c r="GV1422" s="37"/>
      <c r="GW1422" s="37"/>
      <c r="GX1422" s="37"/>
      <c r="GY1422" s="37"/>
      <c r="GZ1422" s="37"/>
      <c r="HA1422" s="37"/>
      <c r="HB1422" s="37"/>
      <c r="HC1422" s="37"/>
      <c r="HD1422" s="37"/>
      <c r="HE1422" s="37"/>
      <c r="HF1422" s="37"/>
      <c r="HG1422" s="37"/>
      <c r="HH1422" s="37"/>
      <c r="HI1422" s="37"/>
      <c r="HJ1422" s="37"/>
      <c r="HK1422" s="37"/>
      <c r="HL1422" s="37"/>
      <c r="HM1422" s="37"/>
      <c r="HN1422" s="37"/>
      <c r="HO1422" s="37"/>
      <c r="HP1422" s="37"/>
      <c r="HQ1422" s="37"/>
      <c r="HR1422" s="37"/>
      <c r="HS1422" s="37"/>
      <c r="HT1422" s="37"/>
      <c r="HU1422" s="37"/>
      <c r="HV1422" s="37"/>
      <c r="HW1422" s="37"/>
      <c r="HX1422" s="37"/>
      <c r="HY1422" s="37"/>
      <c r="HZ1422" s="37"/>
      <c r="IA1422" s="37"/>
      <c r="IB1422" s="37"/>
      <c r="IC1422" s="37"/>
      <c r="ID1422" s="37"/>
      <c r="IE1422" s="37"/>
      <c r="IF1422" s="37"/>
      <c r="IG1422" s="37"/>
      <c r="IH1422" s="37"/>
      <c r="II1422" s="37"/>
      <c r="IJ1422" s="37"/>
      <c r="IK1422" s="37"/>
      <c r="IL1422" s="37"/>
      <c r="IM1422" s="37"/>
      <c r="IN1422" s="37"/>
      <c r="IO1422" s="37"/>
      <c r="IP1422" s="37"/>
      <c r="IQ1422" s="37"/>
      <c r="IR1422" s="37"/>
      <c r="IS1422" s="37"/>
      <c r="IT1422" s="37"/>
      <c r="IU1422" s="37"/>
      <c r="IV1422" s="37"/>
      <c r="IW1422" s="37"/>
      <c r="IX1422" s="37"/>
      <c r="IY1422" s="37"/>
      <c r="IZ1422" s="37"/>
      <c r="JA1422" s="37"/>
      <c r="JB1422" s="37"/>
      <c r="JC1422" s="37"/>
      <c r="JD1422" s="37"/>
      <c r="JE1422" s="37"/>
      <c r="JF1422" s="37"/>
      <c r="JG1422" s="37"/>
      <c r="JH1422" s="37"/>
      <c r="JI1422" s="37"/>
      <c r="JJ1422" s="37"/>
      <c r="JK1422" s="37"/>
      <c r="JL1422" s="37"/>
      <c r="JM1422" s="37"/>
    </row>
    <row r="1423" spans="2:273" ht="20.25" customHeight="1">
      <c r="B1423" s="116" t="s">
        <v>6953</v>
      </c>
      <c r="C1423" s="107">
        <v>20201</v>
      </c>
      <c r="D1423" s="109">
        <v>2020</v>
      </c>
      <c r="E1423" s="65" t="s">
        <v>4071</v>
      </c>
      <c r="F1423" s="140"/>
      <c r="G1423" s="354" t="s">
        <v>1086</v>
      </c>
      <c r="H1423" s="57" t="s">
        <v>6954</v>
      </c>
      <c r="I1423" s="57" t="s">
        <v>53</v>
      </c>
      <c r="J1423" s="78">
        <v>35</v>
      </c>
      <c r="K1423" s="192">
        <v>13425562</v>
      </c>
      <c r="L1423" s="57" t="s">
        <v>6950</v>
      </c>
      <c r="M1423" s="57" t="s">
        <v>207</v>
      </c>
      <c r="N1423" s="215">
        <v>2</v>
      </c>
      <c r="O1423" s="78">
        <v>4</v>
      </c>
      <c r="P1423" s="78">
        <v>52</v>
      </c>
      <c r="Q1423" s="57" t="s">
        <v>47</v>
      </c>
      <c r="R1423" s="57" t="s">
        <v>139</v>
      </c>
      <c r="S1423" s="48"/>
      <c r="T1423" s="48"/>
      <c r="U1423" s="48"/>
      <c r="V1423" s="48"/>
      <c r="W1423" s="48"/>
      <c r="X1423" s="48"/>
      <c r="Y1423" s="48"/>
      <c r="Z1423" s="48"/>
      <c r="AA1423" s="48"/>
      <c r="AB1423" s="48"/>
      <c r="AC1423" s="48"/>
      <c r="AD1423" s="48"/>
      <c r="AE1423" s="48"/>
      <c r="AF1423" s="48"/>
      <c r="AG1423" s="48"/>
      <c r="AH1423" s="48"/>
      <c r="AI1423" s="48"/>
      <c r="AJ1423" s="48"/>
      <c r="AK1423" s="48"/>
      <c r="AL1423" s="48"/>
      <c r="AM1423" s="48"/>
      <c r="AN1423" s="48"/>
      <c r="AO1423" s="48"/>
      <c r="AP1423" s="48"/>
      <c r="AQ1423" s="48"/>
      <c r="AR1423" s="48"/>
      <c r="AS1423" s="48"/>
      <c r="AT1423" s="48"/>
      <c r="AU1423" s="48"/>
      <c r="AV1423" s="48"/>
      <c r="AW1423" s="48"/>
      <c r="AX1423" s="48"/>
      <c r="AY1423" s="48"/>
      <c r="AZ1423" s="48"/>
      <c r="BA1423" s="48"/>
      <c r="BB1423" s="48"/>
      <c r="BC1423" s="48"/>
      <c r="BD1423" s="48"/>
      <c r="BE1423" s="48"/>
      <c r="BF1423" s="48"/>
      <c r="BG1423" s="48"/>
      <c r="BH1423" s="48"/>
      <c r="BI1423" s="48"/>
      <c r="BJ1423" s="48"/>
      <c r="BK1423" s="48"/>
      <c r="BL1423" s="48"/>
      <c r="BM1423" s="48"/>
      <c r="BN1423" s="48"/>
      <c r="BO1423" s="48"/>
      <c r="BP1423" s="48"/>
      <c r="BQ1423" s="48"/>
      <c r="BR1423" s="48"/>
      <c r="BS1423" s="48"/>
      <c r="BT1423" s="48"/>
      <c r="BU1423" s="48"/>
      <c r="BV1423" s="48"/>
      <c r="BW1423" s="48"/>
      <c r="BX1423" s="48"/>
      <c r="BY1423" s="48"/>
      <c r="BZ1423" s="48"/>
      <c r="CA1423" s="48"/>
      <c r="CB1423" s="48"/>
      <c r="CC1423" s="48"/>
      <c r="CD1423" s="48"/>
      <c r="CE1423" s="48"/>
      <c r="CF1423" s="48"/>
      <c r="CG1423" s="48"/>
      <c r="CH1423" s="48"/>
      <c r="CI1423" s="48"/>
      <c r="CJ1423" s="48"/>
      <c r="CK1423" s="48"/>
      <c r="CL1423" s="48"/>
      <c r="CM1423" s="48"/>
      <c r="CN1423" s="48"/>
      <c r="CO1423" s="48"/>
      <c r="CP1423" s="48"/>
      <c r="CQ1423" s="48"/>
      <c r="CR1423" s="48"/>
      <c r="CS1423" s="48"/>
      <c r="CT1423" s="48"/>
      <c r="CU1423" s="48"/>
      <c r="CV1423" s="48"/>
      <c r="CW1423" s="48"/>
      <c r="CX1423" s="48"/>
      <c r="CY1423" s="48"/>
      <c r="CZ1423" s="48"/>
      <c r="DA1423" s="48"/>
      <c r="DB1423" s="48"/>
      <c r="DC1423" s="48"/>
      <c r="DD1423" s="48"/>
      <c r="DE1423" s="48"/>
      <c r="DF1423" s="48"/>
      <c r="DG1423" s="48"/>
      <c r="DH1423" s="48"/>
      <c r="DI1423" s="48"/>
      <c r="DJ1423" s="48"/>
      <c r="DK1423" s="48"/>
      <c r="DL1423" s="48"/>
      <c r="DM1423" s="48"/>
      <c r="DN1423" s="48"/>
      <c r="DO1423" s="48"/>
      <c r="DP1423" s="48"/>
      <c r="DQ1423" s="48"/>
      <c r="DR1423" s="48"/>
      <c r="DS1423" s="48"/>
      <c r="DT1423" s="48"/>
      <c r="DU1423" s="48"/>
      <c r="DV1423" s="48"/>
      <c r="DW1423" s="48"/>
      <c r="DX1423" s="48"/>
      <c r="DY1423" s="48"/>
      <c r="DZ1423" s="48"/>
      <c r="EA1423" s="48"/>
      <c r="EB1423" s="48"/>
      <c r="EC1423" s="48"/>
      <c r="ED1423" s="48"/>
      <c r="EE1423" s="48"/>
      <c r="EF1423" s="48"/>
      <c r="EG1423" s="48"/>
      <c r="EH1423" s="48"/>
      <c r="EI1423" s="48"/>
      <c r="EJ1423" s="48"/>
      <c r="EK1423" s="48"/>
      <c r="EL1423" s="48"/>
      <c r="EM1423" s="48"/>
      <c r="EN1423" s="48"/>
      <c r="EO1423" s="48"/>
      <c r="EP1423" s="48"/>
      <c r="EQ1423" s="48"/>
      <c r="ER1423" s="48"/>
      <c r="ES1423" s="48"/>
      <c r="ET1423" s="48"/>
      <c r="EU1423" s="48"/>
      <c r="EV1423" s="48"/>
      <c r="EW1423" s="48"/>
      <c r="EX1423" s="48"/>
      <c r="EY1423" s="48"/>
      <c r="EZ1423" s="48"/>
      <c r="FA1423" s="48"/>
      <c r="FB1423" s="48"/>
      <c r="FC1423" s="48"/>
      <c r="FD1423" s="48"/>
      <c r="FE1423" s="48"/>
      <c r="FF1423" s="48"/>
      <c r="FG1423" s="48"/>
      <c r="FH1423" s="48"/>
      <c r="FI1423" s="48"/>
      <c r="FJ1423" s="48"/>
      <c r="FK1423" s="48"/>
      <c r="FL1423" s="48"/>
      <c r="FM1423" s="48"/>
      <c r="FN1423" s="48"/>
      <c r="FO1423" s="48"/>
      <c r="FP1423" s="48"/>
      <c r="FQ1423" s="48"/>
      <c r="FR1423" s="48"/>
      <c r="FS1423" s="48"/>
      <c r="FT1423" s="48"/>
      <c r="FU1423" s="48"/>
      <c r="FV1423" s="48"/>
      <c r="FW1423" s="48"/>
      <c r="FX1423" s="48"/>
      <c r="FY1423" s="48"/>
      <c r="FZ1423" s="48"/>
      <c r="GA1423" s="48"/>
      <c r="GB1423" s="48"/>
      <c r="GC1423" s="48"/>
      <c r="GD1423" s="48"/>
      <c r="GE1423" s="48"/>
      <c r="GF1423" s="48"/>
      <c r="GG1423" s="48"/>
      <c r="GH1423" s="48"/>
      <c r="GI1423" s="48"/>
      <c r="GJ1423" s="48"/>
      <c r="GK1423" s="48"/>
      <c r="GL1423" s="48"/>
      <c r="GM1423" s="48"/>
      <c r="GN1423" s="48"/>
      <c r="GO1423" s="48"/>
      <c r="GP1423" s="48"/>
      <c r="GQ1423" s="48"/>
      <c r="GR1423" s="48"/>
      <c r="GS1423" s="48"/>
      <c r="GT1423" s="48"/>
      <c r="GU1423" s="48"/>
      <c r="GV1423" s="48"/>
      <c r="GW1423" s="48"/>
      <c r="GX1423" s="48"/>
      <c r="GY1423" s="48"/>
      <c r="GZ1423" s="48"/>
      <c r="HA1423" s="48"/>
      <c r="HB1423" s="48"/>
      <c r="HC1423" s="48"/>
      <c r="HD1423" s="48"/>
      <c r="HE1423" s="48"/>
      <c r="HF1423" s="48"/>
      <c r="HG1423" s="48"/>
      <c r="HH1423" s="48"/>
      <c r="HI1423" s="48"/>
      <c r="HJ1423" s="48"/>
      <c r="HK1423" s="48"/>
      <c r="HL1423" s="48"/>
      <c r="HM1423" s="48"/>
      <c r="HN1423" s="48"/>
      <c r="HO1423" s="48"/>
      <c r="HP1423" s="48"/>
      <c r="HQ1423" s="48"/>
      <c r="HR1423" s="48"/>
      <c r="HS1423" s="48"/>
      <c r="HT1423" s="48"/>
      <c r="HU1423" s="48"/>
      <c r="HV1423" s="48"/>
      <c r="HW1423" s="48"/>
      <c r="HX1423" s="48"/>
      <c r="HY1423" s="48"/>
      <c r="HZ1423" s="48"/>
      <c r="IA1423" s="48"/>
      <c r="IB1423" s="48"/>
      <c r="IC1423" s="48"/>
      <c r="ID1423" s="48"/>
      <c r="IE1423" s="48"/>
      <c r="IF1423" s="48"/>
      <c r="IG1423" s="48"/>
      <c r="IH1423" s="48"/>
      <c r="II1423" s="48"/>
      <c r="IJ1423" s="48"/>
      <c r="IK1423" s="48"/>
      <c r="IL1423" s="48"/>
      <c r="IM1423" s="48"/>
      <c r="IN1423" s="48"/>
      <c r="IO1423" s="48"/>
      <c r="IP1423" s="48"/>
      <c r="IQ1423" s="48"/>
      <c r="IR1423" s="48"/>
      <c r="IS1423" s="48"/>
      <c r="IT1423" s="48"/>
      <c r="IU1423" s="48"/>
      <c r="IV1423" s="48"/>
      <c r="IW1423" s="48"/>
      <c r="IX1423" s="48"/>
      <c r="IY1423" s="48"/>
      <c r="IZ1423" s="48"/>
      <c r="JA1423" s="48"/>
      <c r="JB1423" s="49"/>
      <c r="JC1423" s="49"/>
      <c r="JD1423" s="49"/>
      <c r="JE1423" s="49"/>
      <c r="JF1423" s="49"/>
      <c r="JG1423" s="49"/>
      <c r="JH1423" s="49"/>
      <c r="JI1423" s="49"/>
      <c r="JJ1423" s="49"/>
      <c r="JK1423" s="49"/>
      <c r="JL1423" s="49"/>
      <c r="JM1423" s="49"/>
    </row>
    <row r="1424" spans="2:273" ht="20.25" customHeight="1">
      <c r="B1424" s="116" t="s">
        <v>6948</v>
      </c>
      <c r="C1424" s="107">
        <v>20201</v>
      </c>
      <c r="D1424" s="109">
        <v>2020</v>
      </c>
      <c r="E1424" s="65" t="s">
        <v>4071</v>
      </c>
      <c r="F1424" s="140"/>
      <c r="G1424" s="354"/>
      <c r="H1424" s="57" t="s">
        <v>6949</v>
      </c>
      <c r="I1424" s="57" t="s">
        <v>53</v>
      </c>
      <c r="J1424" s="78">
        <v>11</v>
      </c>
      <c r="K1424" s="192">
        <v>25000</v>
      </c>
      <c r="L1424" s="57" t="s">
        <v>6950</v>
      </c>
      <c r="M1424" s="57" t="s">
        <v>207</v>
      </c>
      <c r="N1424" s="215">
        <v>2</v>
      </c>
      <c r="O1424" s="78">
        <v>4</v>
      </c>
      <c r="P1424" s="78">
        <v>52</v>
      </c>
      <c r="Q1424" s="57" t="s">
        <v>47</v>
      </c>
      <c r="R1424" s="57" t="s">
        <v>410</v>
      </c>
      <c r="S1424" s="48"/>
      <c r="T1424" s="48"/>
      <c r="U1424" s="48"/>
      <c r="V1424" s="48"/>
      <c r="W1424" s="48"/>
      <c r="X1424" s="48"/>
      <c r="Y1424" s="48"/>
      <c r="Z1424" s="48"/>
      <c r="AA1424" s="48"/>
      <c r="AB1424" s="48"/>
      <c r="AC1424" s="48"/>
      <c r="AD1424" s="48"/>
      <c r="AE1424" s="48"/>
    </row>
    <row r="1425" spans="2:273" ht="20.25" customHeight="1">
      <c r="B1425" s="116" t="s">
        <v>4070</v>
      </c>
      <c r="C1425" s="107">
        <v>20191</v>
      </c>
      <c r="D1425" s="108">
        <v>2019</v>
      </c>
      <c r="E1425" s="38" t="s">
        <v>4071</v>
      </c>
      <c r="F1425" s="141"/>
      <c r="G1425" s="353"/>
      <c r="H1425" s="3" t="s">
        <v>4072</v>
      </c>
      <c r="I1425" s="3" t="s">
        <v>53</v>
      </c>
      <c r="J1425" s="79">
        <v>15</v>
      </c>
      <c r="K1425" s="193">
        <v>74612</v>
      </c>
      <c r="L1425" s="3" t="s">
        <v>4073</v>
      </c>
      <c r="M1425" s="3" t="s">
        <v>207</v>
      </c>
      <c r="N1425" s="215">
        <v>2</v>
      </c>
      <c r="O1425" s="77">
        <v>4</v>
      </c>
      <c r="P1425" s="77">
        <v>52</v>
      </c>
      <c r="Q1425" s="3" t="s">
        <v>47</v>
      </c>
      <c r="R1425" s="3" t="s">
        <v>410</v>
      </c>
      <c r="S1425" s="6"/>
      <c r="T1425" s="6"/>
      <c r="Y1425" s="6"/>
      <c r="Z1425" s="6"/>
      <c r="AF1425" s="48"/>
      <c r="AG1425" s="48"/>
      <c r="AH1425" s="48"/>
      <c r="AI1425" s="48"/>
      <c r="AJ1425" s="48"/>
      <c r="AK1425" s="48"/>
      <c r="AL1425" s="48"/>
      <c r="AM1425" s="48"/>
      <c r="AN1425" s="48"/>
      <c r="AO1425" s="48"/>
      <c r="AP1425" s="48"/>
      <c r="AQ1425" s="48"/>
      <c r="AR1425" s="48"/>
      <c r="AS1425" s="48"/>
      <c r="AT1425" s="48"/>
      <c r="AU1425" s="48"/>
      <c r="AV1425" s="48"/>
      <c r="AW1425" s="48"/>
      <c r="AX1425" s="48"/>
      <c r="AY1425" s="48"/>
      <c r="AZ1425" s="48"/>
      <c r="BA1425" s="48"/>
      <c r="BB1425" s="48"/>
      <c r="BC1425" s="48"/>
      <c r="BD1425" s="48"/>
      <c r="BE1425" s="48"/>
      <c r="BF1425" s="48"/>
      <c r="BG1425" s="48"/>
      <c r="BH1425" s="48"/>
      <c r="BI1425" s="48"/>
      <c r="BJ1425" s="48"/>
      <c r="BK1425" s="48"/>
      <c r="BL1425" s="48"/>
      <c r="BM1425" s="48"/>
      <c r="BN1425" s="48"/>
      <c r="BO1425" s="48"/>
      <c r="BP1425" s="48"/>
      <c r="BQ1425" s="48"/>
      <c r="BR1425" s="48"/>
      <c r="BS1425" s="48"/>
      <c r="BT1425" s="48"/>
      <c r="BU1425" s="48"/>
      <c r="BV1425" s="48"/>
      <c r="BW1425" s="48"/>
      <c r="BX1425" s="48"/>
      <c r="BY1425" s="48"/>
      <c r="BZ1425" s="48"/>
      <c r="CA1425" s="48"/>
      <c r="CB1425" s="48"/>
      <c r="CC1425" s="48"/>
      <c r="CD1425" s="48"/>
      <c r="CE1425" s="48"/>
      <c r="CF1425" s="48"/>
      <c r="CG1425" s="48"/>
      <c r="CH1425" s="48"/>
      <c r="CI1425" s="48"/>
      <c r="CJ1425" s="48"/>
      <c r="CK1425" s="48"/>
      <c r="CL1425" s="48"/>
      <c r="CM1425" s="48"/>
      <c r="CN1425" s="48"/>
      <c r="CO1425" s="48"/>
      <c r="CP1425" s="48"/>
      <c r="CQ1425" s="48"/>
      <c r="CR1425" s="48"/>
      <c r="CS1425" s="48"/>
      <c r="CT1425" s="48"/>
      <c r="CU1425" s="48"/>
      <c r="CV1425" s="48"/>
      <c r="CW1425" s="48"/>
      <c r="CX1425" s="48"/>
      <c r="CY1425" s="48"/>
      <c r="CZ1425" s="48"/>
      <c r="DA1425" s="48"/>
      <c r="DB1425" s="48"/>
      <c r="DC1425" s="48"/>
      <c r="DD1425" s="48"/>
      <c r="DE1425" s="48"/>
      <c r="DF1425" s="48"/>
      <c r="DG1425" s="48"/>
      <c r="DH1425" s="48"/>
      <c r="DI1425" s="48"/>
      <c r="DJ1425" s="48"/>
      <c r="DK1425" s="48"/>
      <c r="DL1425" s="48"/>
      <c r="DM1425" s="48"/>
      <c r="DN1425" s="48"/>
      <c r="DO1425" s="48"/>
      <c r="DP1425" s="48"/>
      <c r="DQ1425" s="48"/>
      <c r="DR1425" s="48"/>
      <c r="DS1425" s="48"/>
      <c r="DT1425" s="48"/>
      <c r="DU1425" s="48"/>
      <c r="DV1425" s="48"/>
      <c r="DW1425" s="48"/>
      <c r="DX1425" s="48"/>
      <c r="DY1425" s="48"/>
      <c r="DZ1425" s="48"/>
      <c r="EA1425" s="48"/>
      <c r="EB1425" s="48"/>
      <c r="EC1425" s="48"/>
      <c r="ED1425" s="48"/>
      <c r="EE1425" s="48"/>
      <c r="EF1425" s="48"/>
      <c r="EG1425" s="48"/>
      <c r="EH1425" s="48"/>
      <c r="EI1425" s="48"/>
      <c r="EJ1425" s="48"/>
      <c r="EK1425" s="48"/>
      <c r="EL1425" s="48"/>
      <c r="EM1425" s="48"/>
      <c r="EN1425" s="48"/>
      <c r="EO1425" s="48"/>
      <c r="EP1425" s="48"/>
      <c r="EQ1425" s="48"/>
      <c r="ER1425" s="48"/>
      <c r="ES1425" s="48"/>
      <c r="ET1425" s="48"/>
      <c r="EU1425" s="48"/>
      <c r="EV1425" s="48"/>
      <c r="EW1425" s="48"/>
      <c r="EX1425" s="48"/>
      <c r="EY1425" s="48"/>
      <c r="EZ1425" s="48"/>
      <c r="FA1425" s="48"/>
      <c r="FB1425" s="48"/>
      <c r="FC1425" s="48"/>
      <c r="FD1425" s="48"/>
      <c r="FE1425" s="48"/>
      <c r="FF1425" s="48"/>
      <c r="FG1425" s="48"/>
      <c r="FH1425" s="48"/>
      <c r="FI1425" s="48"/>
      <c r="FJ1425" s="48"/>
      <c r="FK1425" s="48"/>
      <c r="FL1425" s="48"/>
      <c r="FM1425" s="48"/>
      <c r="FN1425" s="48"/>
      <c r="FO1425" s="48"/>
      <c r="FP1425" s="48"/>
      <c r="FQ1425" s="48"/>
      <c r="FR1425" s="48"/>
      <c r="FS1425" s="48"/>
      <c r="FT1425" s="48"/>
      <c r="FU1425" s="48"/>
      <c r="FV1425" s="48"/>
      <c r="FW1425" s="48"/>
      <c r="FX1425" s="48"/>
      <c r="FY1425" s="48"/>
      <c r="FZ1425" s="48"/>
      <c r="GA1425" s="48"/>
      <c r="GB1425" s="48"/>
      <c r="GC1425" s="48"/>
      <c r="GD1425" s="48"/>
      <c r="GE1425" s="48"/>
      <c r="GF1425" s="48"/>
      <c r="GG1425" s="48"/>
      <c r="GH1425" s="48"/>
      <c r="GI1425" s="48"/>
      <c r="GJ1425" s="48"/>
      <c r="GK1425" s="48"/>
      <c r="GL1425" s="48"/>
      <c r="GM1425" s="48"/>
      <c r="GN1425" s="48"/>
      <c r="GO1425" s="48"/>
      <c r="GP1425" s="48"/>
      <c r="GQ1425" s="48"/>
      <c r="GR1425" s="48"/>
      <c r="GS1425" s="48"/>
      <c r="GT1425" s="48"/>
      <c r="GU1425" s="48"/>
      <c r="GV1425" s="48"/>
      <c r="GW1425" s="48"/>
      <c r="GX1425" s="48"/>
      <c r="GY1425" s="48"/>
      <c r="GZ1425" s="48"/>
      <c r="HA1425" s="48"/>
      <c r="HB1425" s="48"/>
      <c r="HC1425" s="48"/>
      <c r="HD1425" s="48"/>
      <c r="HE1425" s="48"/>
      <c r="HF1425" s="48"/>
      <c r="HG1425" s="48"/>
      <c r="HH1425" s="48"/>
      <c r="HI1425" s="48"/>
      <c r="HJ1425" s="48"/>
      <c r="HK1425" s="48"/>
      <c r="HL1425" s="48"/>
      <c r="HM1425" s="48"/>
      <c r="HN1425" s="48"/>
      <c r="HO1425" s="48"/>
      <c r="HP1425" s="48"/>
      <c r="HQ1425" s="48"/>
      <c r="HR1425" s="48"/>
      <c r="HS1425" s="48"/>
      <c r="HT1425" s="48"/>
      <c r="HU1425" s="48"/>
      <c r="HV1425" s="48"/>
      <c r="HW1425" s="48"/>
      <c r="HX1425" s="48"/>
      <c r="HY1425" s="48"/>
      <c r="HZ1425" s="48"/>
      <c r="IA1425" s="48"/>
      <c r="IB1425" s="48"/>
      <c r="IC1425" s="48"/>
      <c r="ID1425" s="48"/>
      <c r="IE1425" s="48"/>
      <c r="IF1425" s="48"/>
      <c r="IG1425" s="48"/>
      <c r="IH1425" s="48"/>
      <c r="II1425" s="48"/>
      <c r="IJ1425" s="48"/>
      <c r="IK1425" s="48"/>
      <c r="IL1425" s="48"/>
      <c r="IM1425" s="48"/>
      <c r="IN1425" s="48"/>
      <c r="IO1425" s="48"/>
      <c r="IP1425" s="48"/>
      <c r="IQ1425" s="48"/>
      <c r="IR1425" s="48"/>
      <c r="IS1425" s="48"/>
      <c r="IT1425" s="48"/>
      <c r="IU1425" s="48"/>
      <c r="IV1425" s="48"/>
      <c r="IW1425" s="48"/>
      <c r="IX1425" s="48"/>
      <c r="IY1425" s="48"/>
      <c r="IZ1425" s="48"/>
      <c r="JA1425" s="48"/>
      <c r="JB1425" s="49"/>
      <c r="JC1425" s="49"/>
      <c r="JD1425" s="49"/>
      <c r="JE1425" s="49"/>
      <c r="JF1425" s="49"/>
      <c r="JG1425" s="49"/>
      <c r="JH1425" s="49"/>
      <c r="JI1425" s="49"/>
      <c r="JJ1425" s="49"/>
      <c r="JK1425" s="49"/>
      <c r="JL1425" s="49"/>
      <c r="JM1425" s="49"/>
    </row>
    <row r="1426" spans="2:273" ht="20.25" customHeight="1">
      <c r="B1426" s="116" t="s">
        <v>6951</v>
      </c>
      <c r="C1426" s="107">
        <v>20201</v>
      </c>
      <c r="D1426" s="109">
        <v>2020</v>
      </c>
      <c r="E1426" s="65" t="s">
        <v>4071</v>
      </c>
      <c r="F1426" s="140"/>
      <c r="G1426" s="354"/>
      <c r="H1426" s="57" t="s">
        <v>6952</v>
      </c>
      <c r="I1426" s="57" t="s">
        <v>53</v>
      </c>
      <c r="J1426" s="78">
        <v>39</v>
      </c>
      <c r="K1426" s="192">
        <v>2188563</v>
      </c>
      <c r="L1426" s="57" t="s">
        <v>6950</v>
      </c>
      <c r="M1426" s="57" t="s">
        <v>207</v>
      </c>
      <c r="N1426" s="215">
        <v>2</v>
      </c>
      <c r="O1426" s="78">
        <v>4</v>
      </c>
      <c r="P1426" s="78">
        <v>52</v>
      </c>
      <c r="Q1426" s="57" t="s">
        <v>32</v>
      </c>
      <c r="R1426" s="57" t="s">
        <v>151</v>
      </c>
      <c r="S1426" s="48"/>
      <c r="T1426" s="48"/>
      <c r="U1426" s="48"/>
      <c r="V1426" s="48"/>
      <c r="W1426" s="48"/>
      <c r="X1426" s="48"/>
      <c r="Y1426" s="48"/>
      <c r="Z1426" s="48"/>
      <c r="AA1426" s="48"/>
      <c r="AB1426" s="48"/>
      <c r="AC1426" s="48"/>
      <c r="AD1426" s="48"/>
      <c r="AE1426" s="48"/>
      <c r="AF1426" s="48"/>
      <c r="AG1426" s="48"/>
      <c r="AH1426" s="48"/>
      <c r="AI1426" s="48"/>
      <c r="AJ1426" s="48"/>
      <c r="AK1426" s="48"/>
      <c r="AL1426" s="48"/>
      <c r="AM1426" s="48"/>
      <c r="AN1426" s="48"/>
      <c r="AO1426" s="48"/>
      <c r="AP1426" s="48"/>
      <c r="AQ1426" s="48"/>
      <c r="AR1426" s="48"/>
      <c r="AS1426" s="48"/>
      <c r="AT1426" s="48"/>
      <c r="AU1426" s="48"/>
      <c r="AV1426" s="48"/>
      <c r="AW1426" s="48"/>
      <c r="AX1426" s="48"/>
      <c r="AY1426" s="48"/>
      <c r="AZ1426" s="48"/>
      <c r="BA1426" s="48"/>
      <c r="BB1426" s="48"/>
      <c r="BC1426" s="48"/>
      <c r="BD1426" s="48"/>
      <c r="BE1426" s="48"/>
      <c r="BF1426" s="48"/>
      <c r="BG1426" s="48"/>
      <c r="BH1426" s="48"/>
      <c r="BI1426" s="48"/>
      <c r="BJ1426" s="48"/>
      <c r="BK1426" s="48"/>
      <c r="BL1426" s="48"/>
      <c r="BM1426" s="48"/>
      <c r="BN1426" s="48"/>
      <c r="BO1426" s="48"/>
      <c r="BP1426" s="48"/>
      <c r="BQ1426" s="48"/>
      <c r="BR1426" s="48"/>
      <c r="BS1426" s="48"/>
      <c r="BT1426" s="48"/>
      <c r="BU1426" s="48"/>
      <c r="BV1426" s="48"/>
      <c r="BW1426" s="48"/>
      <c r="BX1426" s="48"/>
      <c r="BY1426" s="48"/>
      <c r="BZ1426" s="48"/>
      <c r="CA1426" s="48"/>
      <c r="CB1426" s="48"/>
      <c r="CC1426" s="48"/>
      <c r="CD1426" s="48"/>
      <c r="CE1426" s="48"/>
      <c r="CF1426" s="48"/>
      <c r="CG1426" s="48"/>
      <c r="CH1426" s="48"/>
      <c r="CI1426" s="48"/>
      <c r="CJ1426" s="48"/>
      <c r="CK1426" s="48"/>
      <c r="CL1426" s="48"/>
      <c r="CM1426" s="48"/>
      <c r="CN1426" s="48"/>
      <c r="CO1426" s="48"/>
      <c r="CP1426" s="48"/>
      <c r="CQ1426" s="48"/>
      <c r="CR1426" s="48"/>
      <c r="CS1426" s="48"/>
      <c r="CT1426" s="48"/>
      <c r="CU1426" s="48"/>
      <c r="CV1426" s="48"/>
      <c r="CW1426" s="48"/>
      <c r="CX1426" s="48"/>
      <c r="CY1426" s="48"/>
      <c r="CZ1426" s="48"/>
      <c r="DA1426" s="48"/>
      <c r="DB1426" s="48"/>
      <c r="DC1426" s="48"/>
      <c r="DD1426" s="48"/>
      <c r="DE1426" s="48"/>
      <c r="DF1426" s="48"/>
      <c r="DG1426" s="48"/>
      <c r="DH1426" s="48"/>
      <c r="DI1426" s="48"/>
      <c r="DJ1426" s="48"/>
      <c r="DK1426" s="48"/>
      <c r="DL1426" s="48"/>
      <c r="DM1426" s="48"/>
      <c r="DN1426" s="48"/>
      <c r="DO1426" s="48"/>
      <c r="DP1426" s="48"/>
      <c r="DQ1426" s="48"/>
      <c r="DR1426" s="48"/>
      <c r="DS1426" s="48"/>
      <c r="DT1426" s="48"/>
      <c r="DU1426" s="48"/>
      <c r="DV1426" s="48"/>
      <c r="DW1426" s="48"/>
      <c r="DX1426" s="48"/>
      <c r="DY1426" s="48"/>
      <c r="DZ1426" s="48"/>
      <c r="EA1426" s="48"/>
      <c r="EB1426" s="48"/>
      <c r="EC1426" s="48"/>
      <c r="ED1426" s="48"/>
      <c r="EE1426" s="48"/>
      <c r="EF1426" s="48"/>
      <c r="EG1426" s="48"/>
      <c r="EH1426" s="48"/>
      <c r="EI1426" s="48"/>
      <c r="EJ1426" s="48"/>
      <c r="EK1426" s="48"/>
      <c r="EL1426" s="48"/>
      <c r="EM1426" s="48"/>
      <c r="EN1426" s="48"/>
      <c r="EO1426" s="48"/>
      <c r="EP1426" s="48"/>
      <c r="EQ1426" s="48"/>
      <c r="ER1426" s="48"/>
      <c r="ES1426" s="48"/>
      <c r="ET1426" s="48"/>
      <c r="EU1426" s="48"/>
      <c r="EV1426" s="48"/>
      <c r="EW1426" s="48"/>
      <c r="EX1426" s="48"/>
      <c r="EY1426" s="48"/>
      <c r="EZ1426" s="48"/>
      <c r="FA1426" s="48"/>
      <c r="FB1426" s="48"/>
      <c r="FC1426" s="48"/>
      <c r="FD1426" s="48"/>
      <c r="FE1426" s="48"/>
      <c r="FF1426" s="48"/>
      <c r="FG1426" s="48"/>
      <c r="FH1426" s="48"/>
      <c r="FI1426" s="48"/>
      <c r="FJ1426" s="48"/>
      <c r="FK1426" s="48"/>
      <c r="FL1426" s="48"/>
      <c r="FM1426" s="48"/>
      <c r="FN1426" s="48"/>
      <c r="FO1426" s="48"/>
      <c r="FP1426" s="48"/>
      <c r="FQ1426" s="48"/>
      <c r="FR1426" s="48"/>
      <c r="FS1426" s="48"/>
      <c r="FT1426" s="48"/>
      <c r="FU1426" s="48"/>
      <c r="FV1426" s="48"/>
      <c r="FW1426" s="48"/>
      <c r="FX1426" s="48"/>
      <c r="FY1426" s="48"/>
      <c r="FZ1426" s="48"/>
      <c r="GA1426" s="48"/>
      <c r="GB1426" s="48"/>
      <c r="GC1426" s="48"/>
      <c r="GD1426" s="48"/>
      <c r="GE1426" s="48"/>
      <c r="GF1426" s="48"/>
      <c r="GG1426" s="48"/>
      <c r="GH1426" s="48"/>
      <c r="GI1426" s="48"/>
      <c r="GJ1426" s="48"/>
      <c r="GK1426" s="48"/>
      <c r="GL1426" s="48"/>
      <c r="GM1426" s="48"/>
      <c r="GN1426" s="48"/>
      <c r="GO1426" s="48"/>
      <c r="GP1426" s="48"/>
      <c r="GQ1426" s="48"/>
      <c r="GR1426" s="48"/>
      <c r="GS1426" s="48"/>
      <c r="GT1426" s="48"/>
      <c r="GU1426" s="48"/>
      <c r="GV1426" s="48"/>
      <c r="GW1426" s="48"/>
      <c r="GX1426" s="48"/>
      <c r="GY1426" s="48"/>
      <c r="GZ1426" s="48"/>
      <c r="HA1426" s="48"/>
      <c r="HB1426" s="48"/>
      <c r="HC1426" s="48"/>
      <c r="HD1426" s="48"/>
      <c r="HE1426" s="48"/>
      <c r="HF1426" s="48"/>
      <c r="HG1426" s="48"/>
      <c r="HH1426" s="48"/>
      <c r="HI1426" s="48"/>
      <c r="HJ1426" s="48"/>
      <c r="HK1426" s="48"/>
      <c r="HL1426" s="48"/>
      <c r="HM1426" s="48"/>
      <c r="HN1426" s="48"/>
      <c r="HO1426" s="48"/>
      <c r="HP1426" s="48"/>
      <c r="HQ1426" s="48"/>
      <c r="HR1426" s="48"/>
      <c r="HS1426" s="48"/>
      <c r="HT1426" s="48"/>
      <c r="HU1426" s="48"/>
      <c r="HV1426" s="48"/>
      <c r="HW1426" s="48"/>
      <c r="HX1426" s="48"/>
      <c r="HY1426" s="48"/>
      <c r="HZ1426" s="48"/>
      <c r="IA1426" s="48"/>
      <c r="IB1426" s="48"/>
      <c r="IC1426" s="48"/>
      <c r="ID1426" s="48"/>
      <c r="IE1426" s="48"/>
      <c r="IF1426" s="48"/>
      <c r="IG1426" s="48"/>
      <c r="IH1426" s="48"/>
      <c r="II1426" s="48"/>
      <c r="IJ1426" s="48"/>
      <c r="IK1426" s="48"/>
      <c r="IL1426" s="48"/>
      <c r="IM1426" s="48"/>
      <c r="IN1426" s="48"/>
      <c r="IO1426" s="48"/>
      <c r="IP1426" s="48"/>
      <c r="IQ1426" s="48"/>
      <c r="IR1426" s="48"/>
      <c r="IS1426" s="48"/>
      <c r="IT1426" s="48"/>
      <c r="IU1426" s="48"/>
      <c r="IV1426" s="48"/>
      <c r="IW1426" s="48"/>
      <c r="IX1426" s="48"/>
      <c r="IY1426" s="48"/>
      <c r="IZ1426" s="48"/>
      <c r="JA1426" s="48"/>
      <c r="JB1426" s="49"/>
      <c r="JC1426" s="49"/>
      <c r="JD1426" s="49"/>
      <c r="JE1426" s="49"/>
      <c r="JF1426" s="49"/>
      <c r="JG1426" s="49"/>
      <c r="JH1426" s="49"/>
      <c r="JI1426" s="49"/>
      <c r="JJ1426" s="49"/>
      <c r="JK1426" s="49"/>
      <c r="JL1426" s="49"/>
      <c r="JM1426" s="49"/>
    </row>
    <row r="1427" spans="2:273" ht="20.25" customHeight="1">
      <c r="B1427" s="116" t="s">
        <v>4074</v>
      </c>
      <c r="C1427" s="107">
        <v>20191</v>
      </c>
      <c r="D1427" s="108">
        <v>2019</v>
      </c>
      <c r="E1427" s="38" t="s">
        <v>4075</v>
      </c>
      <c r="F1427" s="141"/>
      <c r="G1427" s="353"/>
      <c r="H1427" s="3" t="s">
        <v>4076</v>
      </c>
      <c r="I1427" s="3" t="s">
        <v>53</v>
      </c>
      <c r="J1427" s="79">
        <v>33</v>
      </c>
      <c r="K1427" s="193">
        <v>674703</v>
      </c>
      <c r="L1427" s="3" t="s">
        <v>4077</v>
      </c>
      <c r="M1427" s="3" t="s">
        <v>39</v>
      </c>
      <c r="N1427" s="215">
        <v>9</v>
      </c>
      <c r="O1427" s="77">
        <v>2</v>
      </c>
      <c r="P1427" s="77">
        <v>51</v>
      </c>
      <c r="Q1427" s="3" t="s">
        <v>55</v>
      </c>
      <c r="R1427" s="3" t="s">
        <v>111</v>
      </c>
      <c r="S1427" s="6"/>
      <c r="T1427" s="6"/>
      <c r="Y1427" s="6"/>
      <c r="Z1427" s="6"/>
      <c r="AF1427" s="37"/>
      <c r="AG1427" s="37"/>
      <c r="AH1427" s="37"/>
      <c r="AI1427" s="37"/>
      <c r="AJ1427" s="37"/>
      <c r="AK1427" s="37"/>
      <c r="AL1427" s="37"/>
      <c r="AM1427" s="37"/>
      <c r="AN1427" s="37"/>
      <c r="AO1427" s="37"/>
      <c r="AP1427" s="37"/>
      <c r="AQ1427" s="37"/>
      <c r="AR1427" s="37"/>
      <c r="AS1427" s="37"/>
      <c r="AT1427" s="37"/>
      <c r="AU1427" s="37"/>
      <c r="AV1427" s="37"/>
      <c r="AW1427" s="37"/>
      <c r="AX1427" s="37"/>
      <c r="AY1427" s="37"/>
      <c r="AZ1427" s="37"/>
      <c r="BA1427" s="37"/>
      <c r="BB1427" s="37"/>
      <c r="BC1427" s="37"/>
      <c r="BD1427" s="37"/>
      <c r="BE1427" s="37"/>
      <c r="BF1427" s="37"/>
      <c r="BG1427" s="37"/>
      <c r="BH1427" s="37"/>
      <c r="BI1427" s="37"/>
      <c r="BJ1427" s="37"/>
      <c r="BK1427" s="37"/>
      <c r="BL1427" s="37"/>
      <c r="BM1427" s="37"/>
      <c r="BN1427" s="37"/>
      <c r="BO1427" s="37"/>
      <c r="BP1427" s="37"/>
      <c r="BQ1427" s="37"/>
      <c r="BR1427" s="37"/>
      <c r="BS1427" s="37"/>
      <c r="BT1427" s="37"/>
      <c r="BU1427" s="37"/>
      <c r="BV1427" s="37"/>
      <c r="BW1427" s="37"/>
      <c r="BX1427" s="37"/>
      <c r="BY1427" s="37"/>
      <c r="BZ1427" s="37"/>
      <c r="CA1427" s="37"/>
      <c r="CB1427" s="37"/>
      <c r="CC1427" s="37"/>
      <c r="CD1427" s="37"/>
      <c r="CE1427" s="37"/>
      <c r="CF1427" s="37"/>
      <c r="CG1427" s="37"/>
      <c r="CH1427" s="37"/>
      <c r="CI1427" s="37"/>
      <c r="CJ1427" s="37"/>
      <c r="CK1427" s="37"/>
      <c r="CL1427" s="37"/>
      <c r="CM1427" s="37"/>
      <c r="CN1427" s="37"/>
      <c r="CO1427" s="37"/>
      <c r="CP1427" s="37"/>
      <c r="CQ1427" s="37"/>
      <c r="CR1427" s="37"/>
      <c r="CS1427" s="37"/>
      <c r="CT1427" s="37"/>
      <c r="CU1427" s="37"/>
      <c r="CV1427" s="37"/>
      <c r="CW1427" s="37"/>
      <c r="CX1427" s="37"/>
      <c r="CY1427" s="37"/>
      <c r="CZ1427" s="37"/>
      <c r="DA1427" s="37"/>
      <c r="DB1427" s="37"/>
      <c r="DC1427" s="37"/>
      <c r="DD1427" s="37"/>
      <c r="DE1427" s="37"/>
      <c r="DF1427" s="37"/>
      <c r="DG1427" s="37"/>
      <c r="DH1427" s="37"/>
      <c r="DI1427" s="37"/>
      <c r="DJ1427" s="37"/>
      <c r="DK1427" s="37"/>
      <c r="DL1427" s="37"/>
      <c r="DM1427" s="37"/>
      <c r="DN1427" s="37"/>
      <c r="DO1427" s="37"/>
      <c r="DP1427" s="37"/>
      <c r="DQ1427" s="37"/>
      <c r="DR1427" s="37"/>
      <c r="DS1427" s="37"/>
      <c r="DT1427" s="37"/>
      <c r="DU1427" s="37"/>
      <c r="DV1427" s="37"/>
      <c r="DW1427" s="37"/>
      <c r="DX1427" s="37"/>
      <c r="DY1427" s="37"/>
      <c r="DZ1427" s="37"/>
      <c r="EA1427" s="37"/>
      <c r="EB1427" s="37"/>
      <c r="EC1427" s="37"/>
      <c r="ED1427" s="37"/>
      <c r="EE1427" s="37"/>
      <c r="EF1427" s="37"/>
      <c r="EG1427" s="37"/>
      <c r="EH1427" s="37"/>
      <c r="EI1427" s="37"/>
      <c r="EJ1427" s="37"/>
      <c r="EK1427" s="37"/>
      <c r="EL1427" s="37"/>
      <c r="EM1427" s="37"/>
      <c r="EN1427" s="37"/>
      <c r="EO1427" s="37"/>
      <c r="EP1427" s="37"/>
      <c r="EQ1427" s="37"/>
      <c r="ER1427" s="37"/>
      <c r="ES1427" s="37"/>
      <c r="ET1427" s="37"/>
      <c r="EU1427" s="37"/>
      <c r="EV1427" s="37"/>
      <c r="EW1427" s="37"/>
      <c r="EX1427" s="37"/>
      <c r="EY1427" s="37"/>
      <c r="EZ1427" s="37"/>
      <c r="FA1427" s="37"/>
      <c r="FB1427" s="37"/>
      <c r="FC1427" s="37"/>
      <c r="FD1427" s="37"/>
      <c r="FE1427" s="37"/>
      <c r="FF1427" s="37"/>
      <c r="FG1427" s="37"/>
      <c r="FH1427" s="37"/>
      <c r="FI1427" s="37"/>
      <c r="FJ1427" s="37"/>
      <c r="FK1427" s="37"/>
      <c r="FL1427" s="37"/>
      <c r="FM1427" s="37"/>
      <c r="FN1427" s="37"/>
      <c r="FO1427" s="37"/>
      <c r="FP1427" s="37"/>
      <c r="FQ1427" s="37"/>
      <c r="FR1427" s="37"/>
      <c r="FS1427" s="37"/>
      <c r="FT1427" s="37"/>
      <c r="FU1427" s="37"/>
      <c r="FV1427" s="37"/>
      <c r="FW1427" s="37"/>
      <c r="FX1427" s="37"/>
      <c r="FY1427" s="37"/>
      <c r="FZ1427" s="37"/>
      <c r="GA1427" s="37"/>
      <c r="GB1427" s="37"/>
      <c r="GC1427" s="37"/>
      <c r="GD1427" s="37"/>
      <c r="GE1427" s="37"/>
      <c r="GF1427" s="37"/>
      <c r="GG1427" s="37"/>
      <c r="GH1427" s="37"/>
      <c r="GI1427" s="37"/>
      <c r="GJ1427" s="37"/>
      <c r="GK1427" s="37"/>
      <c r="GL1427" s="37"/>
      <c r="GM1427" s="37"/>
      <c r="GN1427" s="37"/>
      <c r="GO1427" s="37"/>
      <c r="GP1427" s="37"/>
      <c r="GQ1427" s="37"/>
      <c r="GR1427" s="37"/>
      <c r="GS1427" s="37"/>
      <c r="GT1427" s="37"/>
      <c r="GU1427" s="37"/>
      <c r="GV1427" s="37"/>
      <c r="GW1427" s="37"/>
      <c r="GX1427" s="37"/>
      <c r="GY1427" s="37"/>
      <c r="GZ1427" s="37"/>
      <c r="HA1427" s="37"/>
      <c r="HB1427" s="37"/>
      <c r="HC1427" s="37"/>
      <c r="HD1427" s="37"/>
      <c r="HE1427" s="37"/>
      <c r="HF1427" s="37"/>
      <c r="HG1427" s="37"/>
      <c r="HH1427" s="37"/>
      <c r="HI1427" s="37"/>
      <c r="HJ1427" s="37"/>
      <c r="HK1427" s="37"/>
      <c r="HL1427" s="37"/>
      <c r="HM1427" s="37"/>
      <c r="HN1427" s="37"/>
      <c r="HO1427" s="37"/>
      <c r="HP1427" s="37"/>
      <c r="HQ1427" s="37"/>
      <c r="HR1427" s="37"/>
      <c r="HS1427" s="37"/>
      <c r="HT1427" s="37"/>
      <c r="HU1427" s="37"/>
      <c r="HV1427" s="37"/>
      <c r="HW1427" s="37"/>
      <c r="HX1427" s="37"/>
      <c r="HY1427" s="37"/>
      <c r="HZ1427" s="37"/>
      <c r="IA1427" s="37"/>
      <c r="IB1427" s="37"/>
      <c r="IC1427" s="37"/>
      <c r="ID1427" s="37"/>
      <c r="IE1427" s="37"/>
      <c r="IF1427" s="37"/>
      <c r="IG1427" s="37"/>
      <c r="IH1427" s="37"/>
      <c r="II1427" s="37"/>
      <c r="IJ1427" s="37"/>
      <c r="IK1427" s="37"/>
      <c r="IL1427" s="37"/>
      <c r="IM1427" s="37"/>
      <c r="IN1427" s="37"/>
      <c r="IO1427" s="37"/>
      <c r="IP1427" s="37"/>
      <c r="IQ1427" s="37"/>
      <c r="IR1427" s="37"/>
      <c r="IS1427" s="37"/>
      <c r="IT1427" s="37"/>
      <c r="IU1427" s="37"/>
      <c r="IV1427" s="37"/>
      <c r="IW1427" s="37"/>
      <c r="IX1427" s="37"/>
      <c r="IY1427" s="37"/>
      <c r="IZ1427" s="37"/>
      <c r="JA1427" s="37"/>
      <c r="JB1427" s="37"/>
      <c r="JC1427" s="37"/>
      <c r="JD1427" s="37"/>
      <c r="JE1427" s="37"/>
      <c r="JF1427" s="37"/>
      <c r="JG1427" s="37"/>
      <c r="JH1427" s="37"/>
      <c r="JI1427" s="37"/>
      <c r="JJ1427" s="37"/>
      <c r="JK1427" s="37"/>
      <c r="JL1427" s="37"/>
      <c r="JM1427" s="37"/>
    </row>
    <row r="1428" spans="2:273" ht="20.25" customHeight="1">
      <c r="B1428" s="116" t="s">
        <v>4078</v>
      </c>
      <c r="C1428" s="107">
        <v>20191</v>
      </c>
      <c r="D1428" s="108">
        <v>2019</v>
      </c>
      <c r="E1428" s="38" t="s">
        <v>4079</v>
      </c>
      <c r="F1428" s="141"/>
      <c r="G1428" s="353"/>
      <c r="H1428" s="3" t="s">
        <v>4080</v>
      </c>
      <c r="I1428" s="3" t="s">
        <v>53</v>
      </c>
      <c r="J1428" s="79">
        <v>29</v>
      </c>
      <c r="K1428" s="193">
        <v>2295725</v>
      </c>
      <c r="L1428" s="3" t="s">
        <v>4081</v>
      </c>
      <c r="M1428" s="3" t="s">
        <v>59</v>
      </c>
      <c r="N1428" s="215">
        <v>4</v>
      </c>
      <c r="O1428" s="77">
        <v>6</v>
      </c>
      <c r="P1428" s="77">
        <v>8</v>
      </c>
      <c r="Q1428" s="3" t="s">
        <v>47</v>
      </c>
      <c r="R1428" s="3" t="s">
        <v>133</v>
      </c>
      <c r="S1428" s="6"/>
      <c r="T1428" s="6"/>
      <c r="Y1428" s="6"/>
      <c r="Z1428" s="6"/>
      <c r="AR1428" s="7" t="s">
        <v>47</v>
      </c>
      <c r="AS1428" s="7" t="s">
        <v>53</v>
      </c>
    </row>
    <row r="1429" spans="2:273" ht="20.25" customHeight="1">
      <c r="B1429" s="116" t="s">
        <v>4082</v>
      </c>
      <c r="C1429" s="107">
        <v>20192</v>
      </c>
      <c r="D1429" s="108">
        <v>2019</v>
      </c>
      <c r="E1429" s="38" t="s">
        <v>4083</v>
      </c>
      <c r="F1429" s="141"/>
      <c r="G1429" s="353"/>
      <c r="H1429" s="3" t="s">
        <v>4084</v>
      </c>
      <c r="I1429" s="3" t="s">
        <v>37</v>
      </c>
      <c r="J1429" s="79">
        <v>97</v>
      </c>
      <c r="K1429" s="193">
        <v>8000000</v>
      </c>
      <c r="L1429" s="4"/>
      <c r="M1429" s="3" t="s">
        <v>46</v>
      </c>
      <c r="N1429" s="215">
        <v>2</v>
      </c>
      <c r="O1429" s="77">
        <v>3</v>
      </c>
      <c r="P1429" s="77">
        <v>8</v>
      </c>
      <c r="Q1429" s="3" t="s">
        <v>47</v>
      </c>
      <c r="R1429" s="3" t="s">
        <v>156</v>
      </c>
      <c r="S1429" s="6"/>
      <c r="T1429" s="6"/>
      <c r="Y1429" s="6"/>
      <c r="Z1429" s="6"/>
      <c r="AF1429" s="48"/>
      <c r="AG1429" s="48"/>
      <c r="AH1429" s="48"/>
      <c r="AI1429" s="48"/>
      <c r="AJ1429" s="48"/>
      <c r="AK1429" s="48"/>
      <c r="AL1429" s="48"/>
      <c r="AM1429" s="48"/>
      <c r="AN1429" s="48"/>
      <c r="AO1429" s="48"/>
      <c r="AP1429" s="48"/>
      <c r="AQ1429" s="48"/>
      <c r="AR1429" s="48"/>
      <c r="AS1429" s="48"/>
      <c r="AT1429" s="48"/>
      <c r="AU1429" s="48"/>
      <c r="AV1429" s="48"/>
      <c r="AW1429" s="48"/>
      <c r="AX1429" s="48"/>
      <c r="AY1429" s="48"/>
      <c r="AZ1429" s="48"/>
      <c r="BA1429" s="48"/>
      <c r="BB1429" s="48"/>
      <c r="BC1429" s="48"/>
      <c r="BD1429" s="48"/>
      <c r="BE1429" s="48"/>
      <c r="BF1429" s="48"/>
      <c r="BG1429" s="48"/>
      <c r="BH1429" s="48"/>
      <c r="BI1429" s="48"/>
      <c r="BJ1429" s="48"/>
      <c r="BK1429" s="48"/>
      <c r="BL1429" s="48"/>
      <c r="BM1429" s="48"/>
      <c r="BN1429" s="48"/>
      <c r="BO1429" s="48"/>
      <c r="BP1429" s="48"/>
      <c r="BQ1429" s="48"/>
      <c r="BR1429" s="48"/>
      <c r="BS1429" s="48"/>
      <c r="BT1429" s="48"/>
      <c r="BU1429" s="48"/>
      <c r="BV1429" s="48"/>
      <c r="BW1429" s="48"/>
      <c r="BX1429" s="48"/>
      <c r="BY1429" s="48"/>
      <c r="BZ1429" s="48"/>
      <c r="CA1429" s="48"/>
      <c r="CB1429" s="48"/>
      <c r="CC1429" s="48"/>
      <c r="CD1429" s="48"/>
      <c r="CE1429" s="48"/>
      <c r="CF1429" s="48"/>
      <c r="CG1429" s="48"/>
      <c r="CH1429" s="48"/>
      <c r="CI1429" s="48"/>
      <c r="CJ1429" s="48"/>
      <c r="CK1429" s="48"/>
      <c r="CL1429" s="48"/>
      <c r="CM1429" s="48"/>
      <c r="CN1429" s="48"/>
      <c r="CO1429" s="48"/>
      <c r="CP1429" s="48"/>
      <c r="CQ1429" s="48"/>
      <c r="CR1429" s="48"/>
      <c r="CS1429" s="48"/>
      <c r="CT1429" s="48"/>
      <c r="CU1429" s="48"/>
      <c r="CV1429" s="48"/>
      <c r="CW1429" s="48"/>
      <c r="CX1429" s="48"/>
      <c r="CY1429" s="48"/>
      <c r="CZ1429" s="48"/>
      <c r="DA1429" s="48"/>
      <c r="DB1429" s="48"/>
      <c r="DC1429" s="48"/>
      <c r="DD1429" s="48"/>
      <c r="DE1429" s="48"/>
      <c r="DF1429" s="48"/>
      <c r="DG1429" s="48"/>
      <c r="DH1429" s="48"/>
      <c r="DI1429" s="48"/>
      <c r="DJ1429" s="48"/>
      <c r="DK1429" s="48"/>
      <c r="DL1429" s="48"/>
      <c r="DM1429" s="48"/>
      <c r="DN1429" s="48"/>
      <c r="DO1429" s="48"/>
      <c r="DP1429" s="48"/>
      <c r="DQ1429" s="48"/>
      <c r="DR1429" s="48"/>
      <c r="DS1429" s="48"/>
      <c r="DT1429" s="48"/>
      <c r="DU1429" s="48"/>
      <c r="DV1429" s="48"/>
      <c r="DW1429" s="48"/>
      <c r="DX1429" s="48"/>
      <c r="DY1429" s="48"/>
      <c r="DZ1429" s="48"/>
      <c r="EA1429" s="48"/>
      <c r="EB1429" s="48"/>
      <c r="EC1429" s="48"/>
      <c r="ED1429" s="48"/>
      <c r="EE1429" s="48"/>
      <c r="EF1429" s="48"/>
      <c r="EG1429" s="48"/>
      <c r="EH1429" s="48"/>
      <c r="EI1429" s="48"/>
      <c r="EJ1429" s="48"/>
      <c r="EK1429" s="48"/>
      <c r="EL1429" s="48"/>
      <c r="EM1429" s="48"/>
      <c r="EN1429" s="48"/>
      <c r="EO1429" s="48"/>
      <c r="EP1429" s="48"/>
      <c r="EQ1429" s="48"/>
      <c r="ER1429" s="48"/>
      <c r="ES1429" s="48"/>
      <c r="ET1429" s="48"/>
      <c r="EU1429" s="48"/>
      <c r="EV1429" s="48"/>
      <c r="EW1429" s="48"/>
      <c r="EX1429" s="48"/>
      <c r="EY1429" s="48"/>
      <c r="EZ1429" s="48"/>
      <c r="FA1429" s="48"/>
      <c r="FB1429" s="48"/>
      <c r="FC1429" s="48"/>
      <c r="FD1429" s="48"/>
      <c r="FE1429" s="48"/>
      <c r="FF1429" s="48"/>
      <c r="FG1429" s="48"/>
      <c r="FH1429" s="48"/>
      <c r="FI1429" s="48"/>
      <c r="FJ1429" s="48"/>
      <c r="FK1429" s="48"/>
      <c r="FL1429" s="48"/>
      <c r="FM1429" s="48"/>
      <c r="FN1429" s="48"/>
      <c r="FO1429" s="48"/>
      <c r="FP1429" s="48"/>
      <c r="FQ1429" s="48"/>
      <c r="FR1429" s="48"/>
      <c r="FS1429" s="48"/>
      <c r="FT1429" s="48"/>
      <c r="FU1429" s="48"/>
      <c r="FV1429" s="48"/>
      <c r="FW1429" s="48"/>
      <c r="FX1429" s="48"/>
      <c r="FY1429" s="48"/>
      <c r="FZ1429" s="48"/>
      <c r="GA1429" s="48"/>
      <c r="GB1429" s="48"/>
      <c r="GC1429" s="48"/>
      <c r="GD1429" s="48"/>
      <c r="GE1429" s="48"/>
      <c r="GF1429" s="48"/>
      <c r="GG1429" s="48"/>
      <c r="GH1429" s="48"/>
      <c r="GI1429" s="48"/>
      <c r="GJ1429" s="48"/>
      <c r="GK1429" s="48"/>
      <c r="GL1429" s="48"/>
      <c r="GM1429" s="48"/>
      <c r="GN1429" s="48"/>
      <c r="GO1429" s="48"/>
      <c r="GP1429" s="48"/>
      <c r="GQ1429" s="48"/>
      <c r="GR1429" s="48"/>
      <c r="GS1429" s="48"/>
      <c r="GT1429" s="48"/>
      <c r="GU1429" s="48"/>
      <c r="GV1429" s="48"/>
      <c r="GW1429" s="48"/>
      <c r="GX1429" s="48"/>
      <c r="GY1429" s="48"/>
      <c r="GZ1429" s="48"/>
      <c r="HA1429" s="48"/>
      <c r="HB1429" s="48"/>
      <c r="HC1429" s="48"/>
      <c r="HD1429" s="48"/>
      <c r="HE1429" s="48"/>
      <c r="HF1429" s="48"/>
      <c r="HG1429" s="48"/>
      <c r="HH1429" s="48"/>
      <c r="HI1429" s="48"/>
      <c r="HJ1429" s="48"/>
      <c r="HK1429" s="48"/>
      <c r="HL1429" s="48"/>
      <c r="HM1429" s="48"/>
      <c r="HN1429" s="48"/>
      <c r="HO1429" s="48"/>
      <c r="HP1429" s="48"/>
      <c r="HQ1429" s="48"/>
      <c r="HR1429" s="48"/>
      <c r="HS1429" s="48"/>
      <c r="HT1429" s="48"/>
      <c r="HU1429" s="48"/>
      <c r="HV1429" s="48"/>
      <c r="HW1429" s="48"/>
      <c r="HX1429" s="48"/>
      <c r="HY1429" s="48"/>
      <c r="HZ1429" s="48"/>
      <c r="IA1429" s="48"/>
      <c r="IB1429" s="48"/>
      <c r="IC1429" s="48"/>
      <c r="ID1429" s="48"/>
      <c r="IE1429" s="48"/>
      <c r="IF1429" s="48"/>
      <c r="IG1429" s="48"/>
      <c r="IH1429" s="48"/>
      <c r="II1429" s="48"/>
      <c r="IJ1429" s="48"/>
      <c r="IK1429" s="48"/>
      <c r="IL1429" s="48"/>
      <c r="IM1429" s="48"/>
      <c r="IN1429" s="48"/>
      <c r="IO1429" s="48"/>
      <c r="IP1429" s="48"/>
      <c r="IQ1429" s="48"/>
      <c r="IR1429" s="48"/>
      <c r="IS1429" s="48"/>
      <c r="IT1429" s="48"/>
      <c r="IU1429" s="48"/>
      <c r="IV1429" s="48"/>
      <c r="IW1429" s="48"/>
      <c r="IX1429" s="48"/>
      <c r="IY1429" s="48"/>
      <c r="IZ1429" s="48"/>
      <c r="JA1429" s="48"/>
      <c r="JB1429" s="49"/>
      <c r="JC1429" s="49"/>
      <c r="JD1429" s="49"/>
      <c r="JE1429" s="49"/>
      <c r="JF1429" s="49"/>
      <c r="JG1429" s="49"/>
      <c r="JH1429" s="49"/>
      <c r="JI1429" s="49"/>
      <c r="JJ1429" s="49"/>
      <c r="JK1429" s="49"/>
      <c r="JL1429" s="49"/>
      <c r="JM1429" s="49"/>
    </row>
    <row r="1430" spans="2:273" ht="20.25" customHeight="1">
      <c r="B1430" s="116" t="s">
        <v>6955</v>
      </c>
      <c r="C1430" s="110">
        <v>20203</v>
      </c>
      <c r="D1430" s="109">
        <v>2020</v>
      </c>
      <c r="E1430" s="65" t="s">
        <v>6956</v>
      </c>
      <c r="F1430" s="140"/>
      <c r="G1430" s="354"/>
      <c r="H1430" s="57" t="s">
        <v>6957</v>
      </c>
      <c r="I1430" s="57" t="s">
        <v>29</v>
      </c>
      <c r="J1430" s="78">
        <v>26</v>
      </c>
      <c r="K1430" s="192">
        <v>141865</v>
      </c>
      <c r="L1430" s="57" t="s">
        <v>6958</v>
      </c>
      <c r="M1430" s="57" t="s">
        <v>31</v>
      </c>
      <c r="N1430" s="215">
        <v>3</v>
      </c>
      <c r="O1430" s="78">
        <v>5</v>
      </c>
      <c r="P1430" s="78">
        <v>54</v>
      </c>
      <c r="Q1430" s="57" t="s">
        <v>32</v>
      </c>
      <c r="R1430" s="57" t="s">
        <v>33</v>
      </c>
      <c r="S1430" s="48"/>
      <c r="T1430" s="48"/>
      <c r="U1430" s="48"/>
      <c r="V1430" s="48"/>
      <c r="W1430" s="48"/>
      <c r="X1430" s="48"/>
      <c r="Y1430" s="48"/>
      <c r="Z1430" s="48"/>
      <c r="AA1430" s="48"/>
      <c r="AB1430" s="48"/>
      <c r="AC1430" s="48"/>
      <c r="AD1430" s="48"/>
      <c r="AE1430" s="48"/>
      <c r="JB1430" s="37"/>
      <c r="JC1430" s="37"/>
      <c r="JD1430" s="37"/>
      <c r="JE1430" s="37"/>
      <c r="JF1430" s="37"/>
      <c r="JG1430" s="37"/>
      <c r="JH1430" s="37"/>
      <c r="JI1430" s="37"/>
      <c r="JJ1430" s="37"/>
      <c r="JK1430" s="37"/>
      <c r="JL1430" s="37"/>
      <c r="JM1430" s="37"/>
    </row>
    <row r="1431" spans="2:273" ht="20.25" customHeight="1">
      <c r="B1431" s="111" t="s">
        <v>4085</v>
      </c>
      <c r="C1431" s="112">
        <v>20193</v>
      </c>
      <c r="D1431" s="108">
        <v>2019</v>
      </c>
      <c r="E1431" s="35" t="s">
        <v>4086</v>
      </c>
      <c r="F1431" s="142"/>
      <c r="G1431" s="353"/>
      <c r="H1431" s="36" t="s">
        <v>4087</v>
      </c>
      <c r="I1431" s="4" t="s">
        <v>4088</v>
      </c>
      <c r="J1431" s="79">
        <v>39</v>
      </c>
      <c r="K1431" s="191">
        <v>2843095</v>
      </c>
      <c r="L1431" s="4" t="s">
        <v>4089</v>
      </c>
      <c r="M1431" s="4" t="s">
        <v>74</v>
      </c>
      <c r="N1431" s="215">
        <v>4</v>
      </c>
      <c r="O1431" s="77">
        <v>6</v>
      </c>
      <c r="P1431" s="77">
        <v>8</v>
      </c>
      <c r="Q1431" s="36" t="s">
        <v>55</v>
      </c>
      <c r="R1431" s="4" t="s">
        <v>4090</v>
      </c>
      <c r="S1431" s="37"/>
      <c r="T1431" s="37"/>
      <c r="U1431" s="37"/>
      <c r="V1431" s="37"/>
      <c r="W1431" s="37"/>
      <c r="X1431" s="37"/>
      <c r="Y1431" s="37"/>
      <c r="Z1431" s="37"/>
      <c r="AA1431" s="37"/>
      <c r="AB1431" s="37"/>
      <c r="AC1431" s="37"/>
      <c r="AD1431" s="37"/>
      <c r="AE1431" s="37"/>
      <c r="AR1431" s="7" t="s">
        <v>47</v>
      </c>
      <c r="AS1431" s="7" t="s">
        <v>53</v>
      </c>
    </row>
    <row r="1432" spans="2:273" ht="20.25" customHeight="1">
      <c r="B1432" s="116" t="s">
        <v>6959</v>
      </c>
      <c r="C1432" s="107">
        <v>20201</v>
      </c>
      <c r="D1432" s="109">
        <v>2020</v>
      </c>
      <c r="E1432" s="65" t="s">
        <v>4092</v>
      </c>
      <c r="F1432" s="140"/>
      <c r="G1432" s="354"/>
      <c r="H1432" s="57" t="s">
        <v>6960</v>
      </c>
      <c r="I1432" s="57" t="s">
        <v>53</v>
      </c>
      <c r="J1432" s="78">
        <v>33</v>
      </c>
      <c r="K1432" s="192">
        <v>85000</v>
      </c>
      <c r="L1432" s="57" t="s">
        <v>6961</v>
      </c>
      <c r="M1432" s="57" t="s">
        <v>39</v>
      </c>
      <c r="N1432" s="215">
        <v>9</v>
      </c>
      <c r="O1432" s="78">
        <v>2</v>
      </c>
      <c r="P1432" s="78">
        <v>55</v>
      </c>
      <c r="Q1432" s="74" t="s">
        <v>1163</v>
      </c>
      <c r="R1432" s="57" t="s">
        <v>120</v>
      </c>
      <c r="S1432" s="48"/>
      <c r="T1432" s="48"/>
      <c r="U1432" s="48"/>
      <c r="V1432" s="48"/>
      <c r="W1432" s="48"/>
      <c r="X1432" s="48"/>
      <c r="Y1432" s="48"/>
      <c r="Z1432" s="48"/>
      <c r="AA1432" s="48"/>
      <c r="AB1432" s="48"/>
      <c r="AC1432" s="48"/>
      <c r="AD1432" s="48"/>
      <c r="AE1432" s="48"/>
      <c r="AF1432" s="48"/>
      <c r="AG1432" s="48"/>
      <c r="AH1432" s="48"/>
      <c r="AI1432" s="48"/>
      <c r="AJ1432" s="48"/>
      <c r="AK1432" s="48"/>
      <c r="AL1432" s="48"/>
      <c r="AM1432" s="48"/>
      <c r="AN1432" s="48"/>
      <c r="AO1432" s="48"/>
      <c r="AP1432" s="48"/>
      <c r="AQ1432" s="48"/>
      <c r="AR1432" s="48"/>
      <c r="AS1432" s="48"/>
      <c r="AT1432" s="48"/>
      <c r="AU1432" s="48"/>
      <c r="AV1432" s="48"/>
      <c r="AW1432" s="48"/>
      <c r="AX1432" s="48"/>
      <c r="AY1432" s="48"/>
      <c r="AZ1432" s="48"/>
      <c r="BA1432" s="48"/>
      <c r="BB1432" s="48"/>
      <c r="BC1432" s="48"/>
      <c r="BD1432" s="48"/>
      <c r="BE1432" s="48"/>
      <c r="BF1432" s="48"/>
      <c r="BG1432" s="48"/>
      <c r="BH1432" s="48"/>
      <c r="BI1432" s="48"/>
      <c r="BJ1432" s="48"/>
      <c r="BK1432" s="48"/>
      <c r="BL1432" s="48"/>
      <c r="BM1432" s="48"/>
      <c r="BN1432" s="48"/>
      <c r="BO1432" s="48"/>
      <c r="BP1432" s="48"/>
      <c r="BQ1432" s="48"/>
      <c r="BR1432" s="48"/>
      <c r="BS1432" s="48"/>
      <c r="BT1432" s="48"/>
      <c r="BU1432" s="48"/>
      <c r="BV1432" s="48"/>
      <c r="BW1432" s="48"/>
      <c r="BX1432" s="48"/>
      <c r="BY1432" s="48"/>
      <c r="BZ1432" s="48"/>
      <c r="CA1432" s="48"/>
      <c r="CB1432" s="48"/>
      <c r="CC1432" s="48"/>
      <c r="CD1432" s="48"/>
      <c r="CE1432" s="48"/>
      <c r="CF1432" s="48"/>
      <c r="CG1432" s="48"/>
      <c r="CH1432" s="48"/>
      <c r="CI1432" s="48"/>
      <c r="CJ1432" s="48"/>
      <c r="CK1432" s="48"/>
      <c r="CL1432" s="48"/>
      <c r="CM1432" s="48"/>
      <c r="CN1432" s="48"/>
      <c r="CO1432" s="48"/>
      <c r="CP1432" s="48"/>
      <c r="CQ1432" s="48"/>
      <c r="CR1432" s="48"/>
      <c r="CS1432" s="48"/>
      <c r="CT1432" s="48"/>
      <c r="CU1432" s="48"/>
      <c r="CV1432" s="48"/>
      <c r="CW1432" s="48"/>
      <c r="CX1432" s="48"/>
      <c r="CY1432" s="48"/>
      <c r="CZ1432" s="48"/>
      <c r="DA1432" s="48"/>
      <c r="DB1432" s="48"/>
      <c r="DC1432" s="48"/>
      <c r="DD1432" s="48"/>
      <c r="DE1432" s="48"/>
      <c r="DF1432" s="48"/>
      <c r="DG1432" s="48"/>
      <c r="DH1432" s="48"/>
      <c r="DI1432" s="48"/>
      <c r="DJ1432" s="48"/>
      <c r="DK1432" s="48"/>
      <c r="DL1432" s="48"/>
      <c r="DM1432" s="48"/>
      <c r="DN1432" s="48"/>
      <c r="DO1432" s="48"/>
      <c r="DP1432" s="48"/>
      <c r="DQ1432" s="48"/>
      <c r="DR1432" s="48"/>
      <c r="DS1432" s="48"/>
      <c r="DT1432" s="48"/>
      <c r="DU1432" s="48"/>
      <c r="DV1432" s="48"/>
      <c r="DW1432" s="48"/>
      <c r="DX1432" s="48"/>
      <c r="DY1432" s="48"/>
      <c r="DZ1432" s="48"/>
      <c r="EA1432" s="48"/>
      <c r="EB1432" s="48"/>
      <c r="EC1432" s="48"/>
      <c r="ED1432" s="48"/>
      <c r="EE1432" s="48"/>
      <c r="EF1432" s="48"/>
      <c r="EG1432" s="48"/>
      <c r="EH1432" s="48"/>
      <c r="EI1432" s="48"/>
      <c r="EJ1432" s="48"/>
      <c r="EK1432" s="48"/>
      <c r="EL1432" s="48"/>
      <c r="EM1432" s="48"/>
      <c r="EN1432" s="48"/>
      <c r="EO1432" s="48"/>
      <c r="EP1432" s="48"/>
      <c r="EQ1432" s="48"/>
      <c r="ER1432" s="48"/>
      <c r="ES1432" s="48"/>
      <c r="ET1432" s="48"/>
      <c r="EU1432" s="48"/>
      <c r="EV1432" s="48"/>
      <c r="EW1432" s="48"/>
      <c r="EX1432" s="48"/>
      <c r="EY1432" s="48"/>
      <c r="EZ1432" s="48"/>
      <c r="FA1432" s="48"/>
      <c r="FB1432" s="48"/>
      <c r="FC1432" s="48"/>
      <c r="FD1432" s="48"/>
      <c r="FE1432" s="48"/>
      <c r="FF1432" s="48"/>
      <c r="FG1432" s="48"/>
      <c r="FH1432" s="48"/>
      <c r="FI1432" s="48"/>
      <c r="FJ1432" s="48"/>
      <c r="FK1432" s="48"/>
      <c r="FL1432" s="48"/>
      <c r="FM1432" s="48"/>
      <c r="FN1432" s="48"/>
      <c r="FO1432" s="48"/>
      <c r="FP1432" s="48"/>
      <c r="FQ1432" s="48"/>
      <c r="FR1432" s="48"/>
      <c r="FS1432" s="48"/>
      <c r="FT1432" s="48"/>
      <c r="FU1432" s="48"/>
      <c r="FV1432" s="48"/>
      <c r="FW1432" s="48"/>
      <c r="FX1432" s="48"/>
      <c r="FY1432" s="48"/>
      <c r="FZ1432" s="48"/>
      <c r="GA1432" s="48"/>
      <c r="GB1432" s="48"/>
      <c r="GC1432" s="48"/>
      <c r="GD1432" s="48"/>
      <c r="GE1432" s="48"/>
      <c r="GF1432" s="48"/>
      <c r="GG1432" s="48"/>
      <c r="GH1432" s="48"/>
      <c r="GI1432" s="48"/>
      <c r="GJ1432" s="48"/>
      <c r="GK1432" s="48"/>
      <c r="GL1432" s="48"/>
      <c r="GM1432" s="48"/>
      <c r="GN1432" s="48"/>
      <c r="GO1432" s="48"/>
      <c r="GP1432" s="48"/>
      <c r="GQ1432" s="48"/>
      <c r="GR1432" s="48"/>
      <c r="GS1432" s="48"/>
      <c r="GT1432" s="48"/>
      <c r="GU1432" s="48"/>
      <c r="GV1432" s="48"/>
      <c r="GW1432" s="48"/>
      <c r="GX1432" s="48"/>
      <c r="GY1432" s="48"/>
      <c r="GZ1432" s="48"/>
      <c r="HA1432" s="48"/>
      <c r="HB1432" s="48"/>
      <c r="HC1432" s="48"/>
      <c r="HD1432" s="48"/>
      <c r="HE1432" s="48"/>
      <c r="HF1432" s="48"/>
      <c r="HG1432" s="48"/>
      <c r="HH1432" s="48"/>
      <c r="HI1432" s="48"/>
      <c r="HJ1432" s="48"/>
      <c r="HK1432" s="48"/>
      <c r="HL1432" s="48"/>
      <c r="HM1432" s="48"/>
      <c r="HN1432" s="48"/>
      <c r="HO1432" s="48"/>
      <c r="HP1432" s="48"/>
      <c r="HQ1432" s="48"/>
      <c r="HR1432" s="48"/>
      <c r="HS1432" s="48"/>
      <c r="HT1432" s="48"/>
      <c r="HU1432" s="48"/>
      <c r="HV1432" s="48"/>
      <c r="HW1432" s="48"/>
      <c r="HX1432" s="48"/>
      <c r="HY1432" s="48"/>
      <c r="HZ1432" s="48"/>
      <c r="IA1432" s="48"/>
      <c r="IB1432" s="48"/>
      <c r="IC1432" s="48"/>
      <c r="ID1432" s="48"/>
      <c r="IE1432" s="48"/>
      <c r="IF1432" s="48"/>
      <c r="IG1432" s="48"/>
      <c r="IH1432" s="48"/>
      <c r="II1432" s="48"/>
      <c r="IJ1432" s="48"/>
      <c r="IK1432" s="48"/>
      <c r="IL1432" s="48"/>
      <c r="IM1432" s="48"/>
      <c r="IN1432" s="48"/>
      <c r="IO1432" s="48"/>
      <c r="IP1432" s="48"/>
      <c r="IQ1432" s="48"/>
      <c r="IR1432" s="48"/>
      <c r="IS1432" s="48"/>
      <c r="IT1432" s="48"/>
      <c r="IU1432" s="48"/>
      <c r="IV1432" s="48"/>
      <c r="IW1432" s="48"/>
      <c r="IX1432" s="48"/>
      <c r="IY1432" s="48"/>
      <c r="IZ1432" s="48"/>
      <c r="JA1432" s="48"/>
      <c r="JB1432" s="49"/>
      <c r="JC1432" s="49"/>
      <c r="JD1432" s="49"/>
      <c r="JE1432" s="49"/>
      <c r="JF1432" s="49"/>
      <c r="JG1432" s="49"/>
      <c r="JH1432" s="49"/>
      <c r="JI1432" s="49"/>
      <c r="JJ1432" s="49"/>
      <c r="JK1432" s="49"/>
      <c r="JL1432" s="49"/>
      <c r="JM1432" s="49"/>
    </row>
    <row r="1433" spans="2:273" ht="20.25" customHeight="1">
      <c r="B1433" s="116" t="s">
        <v>4091</v>
      </c>
      <c r="C1433" s="107">
        <v>20192</v>
      </c>
      <c r="D1433" s="108">
        <v>2019</v>
      </c>
      <c r="E1433" s="38" t="s">
        <v>4092</v>
      </c>
      <c r="F1433" s="141"/>
      <c r="G1433" s="353"/>
      <c r="H1433" s="3" t="s">
        <v>4093</v>
      </c>
      <c r="I1433" s="3" t="s">
        <v>37</v>
      </c>
      <c r="J1433" s="79">
        <v>22</v>
      </c>
      <c r="K1433" s="193">
        <v>348382</v>
      </c>
      <c r="L1433" s="3" t="s">
        <v>4094</v>
      </c>
      <c r="M1433" s="3" t="s">
        <v>39</v>
      </c>
      <c r="N1433" s="215">
        <v>9</v>
      </c>
      <c r="O1433" s="77">
        <v>2</v>
      </c>
      <c r="P1433" s="77">
        <v>55</v>
      </c>
      <c r="Q1433" s="3" t="s">
        <v>47</v>
      </c>
      <c r="R1433" s="3" t="s">
        <v>156</v>
      </c>
      <c r="S1433" s="6"/>
      <c r="T1433" s="6"/>
      <c r="Y1433" s="6"/>
      <c r="Z1433" s="6"/>
    </row>
    <row r="1434" spans="2:273" ht="20.25" customHeight="1">
      <c r="B1434" s="116" t="s">
        <v>6962</v>
      </c>
      <c r="C1434" s="107">
        <v>20201</v>
      </c>
      <c r="D1434" s="109">
        <v>2020</v>
      </c>
      <c r="E1434" s="65" t="s">
        <v>6963</v>
      </c>
      <c r="F1434" s="140"/>
      <c r="G1434" s="354"/>
      <c r="H1434" s="57" t="s">
        <v>6964</v>
      </c>
      <c r="I1434" s="57" t="s">
        <v>53</v>
      </c>
      <c r="J1434" s="78">
        <v>3</v>
      </c>
      <c r="K1434" s="192">
        <v>39869</v>
      </c>
      <c r="L1434" s="57" t="s">
        <v>6965</v>
      </c>
      <c r="M1434" s="57" t="s">
        <v>175</v>
      </c>
      <c r="N1434" s="215">
        <v>4</v>
      </c>
      <c r="O1434" s="78">
        <v>6</v>
      </c>
      <c r="P1434" s="78">
        <v>7</v>
      </c>
      <c r="Q1434" s="57" t="s">
        <v>55</v>
      </c>
      <c r="R1434" s="57" t="s">
        <v>120</v>
      </c>
      <c r="S1434" s="48"/>
      <c r="T1434" s="48"/>
      <c r="U1434" s="48"/>
      <c r="V1434" s="48"/>
      <c r="W1434" s="48"/>
      <c r="X1434" s="48"/>
      <c r="Y1434" s="48"/>
      <c r="Z1434" s="48"/>
      <c r="AA1434" s="48"/>
      <c r="AB1434" s="48"/>
      <c r="AC1434" s="48"/>
      <c r="AD1434" s="48"/>
      <c r="AE1434" s="48"/>
      <c r="AF1434" s="48"/>
      <c r="AG1434" s="48"/>
      <c r="AH1434" s="48"/>
      <c r="AI1434" s="48"/>
      <c r="AJ1434" s="48"/>
      <c r="AK1434" s="48"/>
      <c r="AL1434" s="48"/>
      <c r="AM1434" s="48"/>
      <c r="AN1434" s="48"/>
      <c r="AO1434" s="48"/>
      <c r="AP1434" s="48"/>
      <c r="AQ1434" s="48"/>
      <c r="AR1434" s="48"/>
      <c r="AS1434" s="48"/>
      <c r="AT1434" s="48"/>
      <c r="AU1434" s="48"/>
      <c r="AV1434" s="48"/>
      <c r="AW1434" s="48"/>
      <c r="AX1434" s="48"/>
      <c r="AY1434" s="48"/>
      <c r="AZ1434" s="48"/>
      <c r="BA1434" s="48"/>
      <c r="BB1434" s="48"/>
      <c r="BC1434" s="48"/>
      <c r="BD1434" s="48"/>
      <c r="BE1434" s="48"/>
      <c r="BF1434" s="48"/>
      <c r="BG1434" s="48"/>
      <c r="BH1434" s="48"/>
      <c r="BI1434" s="48"/>
      <c r="BJ1434" s="48"/>
      <c r="BK1434" s="48"/>
      <c r="BL1434" s="48"/>
      <c r="BM1434" s="48"/>
      <c r="BN1434" s="48"/>
      <c r="BO1434" s="48"/>
      <c r="BP1434" s="48"/>
      <c r="BQ1434" s="48"/>
      <c r="BR1434" s="48"/>
      <c r="BS1434" s="48"/>
      <c r="BT1434" s="48"/>
      <c r="BU1434" s="48"/>
      <c r="BV1434" s="48"/>
      <c r="BW1434" s="48"/>
      <c r="BX1434" s="48"/>
      <c r="BY1434" s="48"/>
      <c r="BZ1434" s="48"/>
      <c r="CA1434" s="48"/>
      <c r="CB1434" s="48"/>
      <c r="CC1434" s="48"/>
      <c r="CD1434" s="48"/>
      <c r="CE1434" s="48"/>
      <c r="CF1434" s="48"/>
      <c r="CG1434" s="48"/>
      <c r="CH1434" s="48"/>
      <c r="CI1434" s="48"/>
      <c r="CJ1434" s="48"/>
      <c r="CK1434" s="48"/>
      <c r="CL1434" s="48"/>
      <c r="CM1434" s="48"/>
      <c r="CN1434" s="48"/>
      <c r="CO1434" s="48"/>
      <c r="CP1434" s="48"/>
      <c r="CQ1434" s="48"/>
      <c r="CR1434" s="48"/>
      <c r="CS1434" s="48"/>
      <c r="CT1434" s="48"/>
      <c r="CU1434" s="48"/>
      <c r="CV1434" s="48"/>
      <c r="CW1434" s="48"/>
      <c r="CX1434" s="48"/>
      <c r="CY1434" s="48"/>
      <c r="CZ1434" s="48"/>
      <c r="DA1434" s="48"/>
      <c r="DB1434" s="48"/>
      <c r="DC1434" s="48"/>
      <c r="DD1434" s="48"/>
      <c r="DE1434" s="48"/>
      <c r="DF1434" s="48"/>
      <c r="DG1434" s="48"/>
      <c r="DH1434" s="48"/>
      <c r="DI1434" s="48"/>
      <c r="DJ1434" s="48"/>
      <c r="DK1434" s="48"/>
      <c r="DL1434" s="48"/>
      <c r="DM1434" s="48"/>
      <c r="DN1434" s="48"/>
      <c r="DO1434" s="48"/>
      <c r="DP1434" s="48"/>
      <c r="DQ1434" s="48"/>
      <c r="DR1434" s="48"/>
      <c r="DS1434" s="48"/>
      <c r="DT1434" s="48"/>
      <c r="DU1434" s="48"/>
      <c r="DV1434" s="48"/>
      <c r="DW1434" s="48"/>
      <c r="DX1434" s="48"/>
      <c r="DY1434" s="48"/>
      <c r="DZ1434" s="48"/>
      <c r="EA1434" s="48"/>
      <c r="EB1434" s="48"/>
      <c r="EC1434" s="48"/>
      <c r="ED1434" s="48"/>
      <c r="EE1434" s="48"/>
      <c r="EF1434" s="48"/>
      <c r="EG1434" s="48"/>
      <c r="EH1434" s="48"/>
      <c r="EI1434" s="48"/>
      <c r="EJ1434" s="48"/>
      <c r="EK1434" s="48"/>
      <c r="EL1434" s="48"/>
      <c r="EM1434" s="48"/>
      <c r="EN1434" s="48"/>
      <c r="EO1434" s="48"/>
      <c r="EP1434" s="48"/>
      <c r="EQ1434" s="48"/>
      <c r="ER1434" s="48"/>
      <c r="ES1434" s="48"/>
      <c r="ET1434" s="48"/>
      <c r="EU1434" s="48"/>
      <c r="EV1434" s="48"/>
      <c r="EW1434" s="48"/>
      <c r="EX1434" s="48"/>
      <c r="EY1434" s="48"/>
      <c r="EZ1434" s="48"/>
      <c r="FA1434" s="48"/>
      <c r="FB1434" s="48"/>
      <c r="FC1434" s="48"/>
      <c r="FD1434" s="48"/>
      <c r="FE1434" s="48"/>
      <c r="FF1434" s="48"/>
      <c r="FG1434" s="48"/>
      <c r="FH1434" s="48"/>
      <c r="FI1434" s="48"/>
      <c r="FJ1434" s="48"/>
      <c r="FK1434" s="48"/>
      <c r="FL1434" s="48"/>
      <c r="FM1434" s="48"/>
      <c r="FN1434" s="48"/>
      <c r="FO1434" s="48"/>
      <c r="FP1434" s="48"/>
      <c r="FQ1434" s="48"/>
      <c r="FR1434" s="48"/>
      <c r="FS1434" s="48"/>
      <c r="FT1434" s="48"/>
      <c r="FU1434" s="48"/>
      <c r="FV1434" s="48"/>
      <c r="FW1434" s="48"/>
      <c r="FX1434" s="48"/>
      <c r="FY1434" s="48"/>
      <c r="FZ1434" s="48"/>
      <c r="GA1434" s="48"/>
      <c r="GB1434" s="48"/>
      <c r="GC1434" s="48"/>
      <c r="GD1434" s="48"/>
      <c r="GE1434" s="48"/>
      <c r="GF1434" s="48"/>
      <c r="GG1434" s="48"/>
      <c r="GH1434" s="48"/>
      <c r="GI1434" s="48"/>
      <c r="GJ1434" s="48"/>
      <c r="GK1434" s="48"/>
      <c r="GL1434" s="48"/>
      <c r="GM1434" s="48"/>
      <c r="GN1434" s="48"/>
      <c r="GO1434" s="48"/>
      <c r="GP1434" s="48"/>
      <c r="GQ1434" s="48"/>
      <c r="GR1434" s="48"/>
      <c r="GS1434" s="48"/>
      <c r="GT1434" s="48"/>
      <c r="GU1434" s="48"/>
      <c r="GV1434" s="48"/>
      <c r="GW1434" s="48"/>
      <c r="GX1434" s="48"/>
      <c r="GY1434" s="48"/>
      <c r="GZ1434" s="48"/>
      <c r="HA1434" s="48"/>
      <c r="HB1434" s="48"/>
      <c r="HC1434" s="48"/>
      <c r="HD1434" s="48"/>
      <c r="HE1434" s="48"/>
      <c r="HF1434" s="48"/>
      <c r="HG1434" s="48"/>
      <c r="HH1434" s="48"/>
      <c r="HI1434" s="48"/>
      <c r="HJ1434" s="48"/>
      <c r="HK1434" s="48"/>
      <c r="HL1434" s="48"/>
      <c r="HM1434" s="48"/>
      <c r="HN1434" s="48"/>
      <c r="HO1434" s="48"/>
      <c r="HP1434" s="48"/>
      <c r="HQ1434" s="48"/>
      <c r="HR1434" s="48"/>
      <c r="HS1434" s="48"/>
      <c r="HT1434" s="48"/>
      <c r="HU1434" s="48"/>
      <c r="HV1434" s="48"/>
      <c r="HW1434" s="48"/>
      <c r="HX1434" s="48"/>
      <c r="HY1434" s="48"/>
      <c r="HZ1434" s="48"/>
      <c r="IA1434" s="48"/>
      <c r="IB1434" s="48"/>
      <c r="IC1434" s="48"/>
      <c r="ID1434" s="48"/>
      <c r="IE1434" s="48"/>
      <c r="IF1434" s="48"/>
      <c r="IG1434" s="48"/>
      <c r="IH1434" s="48"/>
      <c r="II1434" s="48"/>
      <c r="IJ1434" s="48"/>
      <c r="IK1434" s="48"/>
      <c r="IL1434" s="48"/>
      <c r="IM1434" s="48"/>
      <c r="IN1434" s="48"/>
      <c r="IO1434" s="48"/>
      <c r="IP1434" s="48"/>
      <c r="IQ1434" s="48"/>
      <c r="IR1434" s="48"/>
      <c r="IS1434" s="48"/>
      <c r="IT1434" s="48"/>
      <c r="IU1434" s="48"/>
      <c r="IV1434" s="48"/>
      <c r="IW1434" s="48"/>
      <c r="IX1434" s="48"/>
      <c r="IY1434" s="48"/>
      <c r="IZ1434" s="48"/>
      <c r="JA1434" s="48"/>
      <c r="JB1434" s="49"/>
      <c r="JC1434" s="49"/>
      <c r="JD1434" s="49"/>
      <c r="JE1434" s="49"/>
      <c r="JF1434" s="49"/>
      <c r="JG1434" s="49"/>
      <c r="JH1434" s="49"/>
      <c r="JI1434" s="49"/>
      <c r="JJ1434" s="49"/>
      <c r="JK1434" s="49"/>
      <c r="JL1434" s="49"/>
      <c r="JM1434" s="49"/>
    </row>
    <row r="1435" spans="2:273" ht="20.25" customHeight="1">
      <c r="B1435" s="116" t="s">
        <v>4095</v>
      </c>
      <c r="C1435" s="107">
        <v>20191</v>
      </c>
      <c r="D1435" s="108">
        <v>2019</v>
      </c>
      <c r="E1435" s="38" t="s">
        <v>1421</v>
      </c>
      <c r="F1435" s="141"/>
      <c r="G1435" s="353"/>
      <c r="H1435" s="3" t="s">
        <v>4096</v>
      </c>
      <c r="I1435" s="3" t="s">
        <v>53</v>
      </c>
      <c r="J1435" s="79">
        <v>3</v>
      </c>
      <c r="K1435" s="193">
        <v>40055</v>
      </c>
      <c r="L1435" s="3" t="s">
        <v>2695</v>
      </c>
      <c r="M1435" s="3" t="s">
        <v>74</v>
      </c>
      <c r="N1435" s="215">
        <v>4</v>
      </c>
      <c r="O1435" s="77">
        <v>6</v>
      </c>
      <c r="P1435" s="77">
        <v>7</v>
      </c>
      <c r="Q1435" s="3" t="s">
        <v>55</v>
      </c>
      <c r="R1435" s="3" t="s">
        <v>133</v>
      </c>
      <c r="S1435" s="6"/>
      <c r="T1435" s="6"/>
      <c r="Y1435" s="6"/>
      <c r="Z1435" s="6"/>
      <c r="AF1435" s="37"/>
      <c r="AG1435" s="37"/>
      <c r="AH1435" s="37"/>
      <c r="AI1435" s="37"/>
      <c r="AJ1435" s="37"/>
      <c r="AK1435" s="37"/>
      <c r="AL1435" s="37"/>
      <c r="AM1435" s="37"/>
      <c r="AN1435" s="37"/>
      <c r="AO1435" s="37"/>
      <c r="AP1435" s="37"/>
      <c r="AQ1435" s="37"/>
      <c r="AR1435" s="37"/>
      <c r="AS1435" s="37"/>
      <c r="AT1435" s="37"/>
      <c r="AU1435" s="37"/>
      <c r="AV1435" s="37"/>
      <c r="AW1435" s="37"/>
      <c r="AX1435" s="37"/>
      <c r="AY1435" s="37"/>
      <c r="AZ1435" s="37"/>
      <c r="BA1435" s="37"/>
      <c r="BB1435" s="37"/>
      <c r="BC1435" s="37"/>
      <c r="BD1435" s="37"/>
      <c r="BE1435" s="37"/>
      <c r="BF1435" s="37"/>
      <c r="BG1435" s="37"/>
      <c r="BH1435" s="37"/>
      <c r="BI1435" s="37"/>
      <c r="BJ1435" s="37"/>
      <c r="BK1435" s="37"/>
      <c r="BL1435" s="37"/>
      <c r="BM1435" s="37"/>
      <c r="BN1435" s="37"/>
      <c r="BO1435" s="37"/>
      <c r="BP1435" s="37"/>
      <c r="BQ1435" s="37"/>
      <c r="BR1435" s="37"/>
      <c r="BS1435" s="37"/>
      <c r="BT1435" s="37"/>
      <c r="BU1435" s="37"/>
      <c r="BV1435" s="37"/>
      <c r="BW1435" s="37"/>
      <c r="BX1435" s="37"/>
      <c r="BY1435" s="37"/>
      <c r="BZ1435" s="37"/>
      <c r="CA1435" s="37"/>
      <c r="CB1435" s="37"/>
      <c r="CC1435" s="37"/>
      <c r="CD1435" s="37"/>
      <c r="CE1435" s="37"/>
      <c r="CF1435" s="37"/>
      <c r="CG1435" s="37"/>
      <c r="CH1435" s="37"/>
      <c r="CI1435" s="37"/>
      <c r="CJ1435" s="37"/>
      <c r="CK1435" s="37"/>
      <c r="CL1435" s="37"/>
      <c r="CM1435" s="37"/>
      <c r="CN1435" s="37"/>
      <c r="CO1435" s="37"/>
      <c r="CP1435" s="37"/>
      <c r="CQ1435" s="37"/>
      <c r="CR1435" s="37"/>
      <c r="CS1435" s="37"/>
      <c r="CT1435" s="37"/>
      <c r="CU1435" s="37"/>
      <c r="CV1435" s="37"/>
      <c r="CW1435" s="37"/>
      <c r="CX1435" s="37"/>
      <c r="CY1435" s="37"/>
      <c r="CZ1435" s="37"/>
      <c r="DA1435" s="37"/>
      <c r="DB1435" s="37"/>
      <c r="DC1435" s="37"/>
      <c r="DD1435" s="37"/>
      <c r="DE1435" s="37"/>
      <c r="DF1435" s="37"/>
      <c r="DG1435" s="37"/>
      <c r="DH1435" s="37"/>
      <c r="DI1435" s="37"/>
      <c r="DJ1435" s="37"/>
      <c r="DK1435" s="37"/>
      <c r="DL1435" s="37"/>
      <c r="DM1435" s="37"/>
      <c r="DN1435" s="37"/>
      <c r="DO1435" s="37"/>
      <c r="DP1435" s="37"/>
      <c r="DQ1435" s="37"/>
      <c r="DR1435" s="37"/>
      <c r="DS1435" s="37"/>
      <c r="DT1435" s="37"/>
      <c r="DU1435" s="37"/>
      <c r="DV1435" s="37"/>
      <c r="DW1435" s="37"/>
      <c r="DX1435" s="37"/>
      <c r="DY1435" s="37"/>
      <c r="DZ1435" s="37"/>
      <c r="EA1435" s="37"/>
      <c r="EB1435" s="37"/>
      <c r="EC1435" s="37"/>
      <c r="ED1435" s="37"/>
      <c r="EE1435" s="37"/>
      <c r="EF1435" s="37"/>
      <c r="EG1435" s="37"/>
      <c r="EH1435" s="37"/>
      <c r="EI1435" s="37"/>
      <c r="EJ1435" s="37"/>
      <c r="EK1435" s="37"/>
      <c r="EL1435" s="37"/>
      <c r="EM1435" s="37"/>
      <c r="EN1435" s="37"/>
      <c r="EO1435" s="37"/>
      <c r="EP1435" s="37"/>
      <c r="EQ1435" s="37"/>
      <c r="ER1435" s="37"/>
      <c r="ES1435" s="37"/>
      <c r="ET1435" s="37"/>
      <c r="EU1435" s="37"/>
      <c r="EV1435" s="37"/>
      <c r="EW1435" s="37"/>
      <c r="EX1435" s="37"/>
      <c r="EY1435" s="37"/>
      <c r="EZ1435" s="37"/>
      <c r="FA1435" s="37"/>
      <c r="FB1435" s="37"/>
      <c r="FC1435" s="37"/>
      <c r="FD1435" s="37"/>
      <c r="FE1435" s="37"/>
      <c r="FF1435" s="37"/>
      <c r="FG1435" s="37"/>
      <c r="FH1435" s="37"/>
      <c r="FI1435" s="37"/>
      <c r="FJ1435" s="37"/>
      <c r="FK1435" s="37"/>
      <c r="FL1435" s="37"/>
      <c r="FM1435" s="37"/>
      <c r="FN1435" s="37"/>
      <c r="FO1435" s="37"/>
      <c r="FP1435" s="37"/>
      <c r="FQ1435" s="37"/>
      <c r="FR1435" s="37"/>
      <c r="FS1435" s="37"/>
      <c r="FT1435" s="37"/>
      <c r="FU1435" s="37"/>
      <c r="FV1435" s="37"/>
      <c r="FW1435" s="37"/>
      <c r="FX1435" s="37"/>
      <c r="FY1435" s="37"/>
      <c r="FZ1435" s="37"/>
      <c r="GA1435" s="37"/>
      <c r="GB1435" s="37"/>
      <c r="GC1435" s="37"/>
      <c r="GD1435" s="37"/>
      <c r="GE1435" s="37"/>
      <c r="GF1435" s="37"/>
      <c r="GG1435" s="37"/>
      <c r="GH1435" s="37"/>
      <c r="GI1435" s="37"/>
      <c r="GJ1435" s="37"/>
      <c r="GK1435" s="37"/>
      <c r="GL1435" s="37"/>
      <c r="GM1435" s="37"/>
      <c r="GN1435" s="37"/>
      <c r="GO1435" s="37"/>
      <c r="GP1435" s="37"/>
      <c r="GQ1435" s="37"/>
      <c r="GR1435" s="37"/>
      <c r="GS1435" s="37"/>
      <c r="GT1435" s="37"/>
      <c r="GU1435" s="37"/>
      <c r="GV1435" s="37"/>
      <c r="GW1435" s="37"/>
      <c r="GX1435" s="37"/>
      <c r="GY1435" s="37"/>
      <c r="GZ1435" s="37"/>
      <c r="HA1435" s="37"/>
      <c r="HB1435" s="37"/>
      <c r="HC1435" s="37"/>
      <c r="HD1435" s="37"/>
      <c r="HE1435" s="37"/>
      <c r="HF1435" s="37"/>
      <c r="HG1435" s="37"/>
      <c r="HH1435" s="37"/>
      <c r="HI1435" s="37"/>
      <c r="HJ1435" s="37"/>
      <c r="HK1435" s="37"/>
      <c r="HL1435" s="37"/>
      <c r="HM1435" s="37"/>
      <c r="HN1435" s="37"/>
      <c r="HO1435" s="37"/>
      <c r="HP1435" s="37"/>
      <c r="HQ1435" s="37"/>
      <c r="HR1435" s="37"/>
      <c r="HS1435" s="37"/>
      <c r="HT1435" s="37"/>
      <c r="HU1435" s="37"/>
      <c r="HV1435" s="37"/>
      <c r="HW1435" s="37"/>
      <c r="HX1435" s="37"/>
      <c r="HY1435" s="37"/>
      <c r="HZ1435" s="37"/>
      <c r="IA1435" s="37"/>
      <c r="IB1435" s="37"/>
      <c r="IC1435" s="37"/>
      <c r="ID1435" s="37"/>
      <c r="IE1435" s="37"/>
      <c r="IF1435" s="37"/>
      <c r="IG1435" s="37"/>
      <c r="IH1435" s="37"/>
      <c r="II1435" s="37"/>
      <c r="IJ1435" s="37"/>
      <c r="IK1435" s="37"/>
      <c r="IL1435" s="37"/>
      <c r="IM1435" s="37"/>
      <c r="IN1435" s="37"/>
      <c r="IO1435" s="37"/>
      <c r="IP1435" s="37"/>
      <c r="IQ1435" s="37"/>
      <c r="IR1435" s="37"/>
      <c r="IS1435" s="37"/>
      <c r="IT1435" s="37"/>
      <c r="IU1435" s="37"/>
      <c r="IV1435" s="37"/>
      <c r="IW1435" s="37"/>
      <c r="IX1435" s="37"/>
      <c r="IY1435" s="37"/>
      <c r="IZ1435" s="37"/>
      <c r="JA1435" s="37"/>
      <c r="JB1435" s="37"/>
      <c r="JC1435" s="37"/>
      <c r="JD1435" s="37"/>
      <c r="JE1435" s="37"/>
      <c r="JF1435" s="37"/>
      <c r="JG1435" s="37"/>
      <c r="JH1435" s="37"/>
      <c r="JI1435" s="37"/>
      <c r="JJ1435" s="37"/>
      <c r="JK1435" s="37"/>
      <c r="JL1435" s="37"/>
      <c r="JM1435" s="37"/>
    </row>
    <row r="1436" spans="2:273" ht="20.25" customHeight="1">
      <c r="B1436" s="117" t="s">
        <v>1420</v>
      </c>
      <c r="C1436" s="118">
        <v>20181</v>
      </c>
      <c r="D1436" s="108">
        <v>2018</v>
      </c>
      <c r="E1436" s="38" t="s">
        <v>1421</v>
      </c>
      <c r="F1436" s="141"/>
      <c r="G1436" s="353"/>
      <c r="H1436" s="3" t="s">
        <v>1422</v>
      </c>
      <c r="I1436" s="3"/>
      <c r="J1436" s="79">
        <v>46</v>
      </c>
      <c r="K1436" s="193">
        <v>250000</v>
      </c>
      <c r="L1436" s="3" t="s">
        <v>2695</v>
      </c>
      <c r="M1436" s="3" t="s">
        <v>74</v>
      </c>
      <c r="N1436" s="215">
        <v>4</v>
      </c>
      <c r="O1436" s="79">
        <v>6</v>
      </c>
      <c r="P1436" s="77">
        <v>7</v>
      </c>
      <c r="Q1436" s="4"/>
      <c r="R1436" s="3" t="s">
        <v>133</v>
      </c>
      <c r="S1436" s="13">
        <v>11</v>
      </c>
      <c r="U1436" s="7"/>
      <c r="V1436" s="7"/>
      <c r="W1436" s="7"/>
      <c r="X1436" s="7"/>
      <c r="Y1436" s="13">
        <v>1</v>
      </c>
      <c r="AA1436" s="7"/>
      <c r="AB1436" s="7"/>
      <c r="AC1436" s="7"/>
      <c r="AD1436" s="7"/>
      <c r="AF1436" s="48"/>
      <c r="AG1436" s="48"/>
      <c r="AH1436" s="48"/>
      <c r="AI1436" s="48"/>
      <c r="AJ1436" s="48"/>
      <c r="AK1436" s="48"/>
      <c r="AL1436" s="48"/>
      <c r="AM1436" s="48"/>
      <c r="AN1436" s="48"/>
      <c r="AO1436" s="48"/>
      <c r="AP1436" s="48"/>
      <c r="AQ1436" s="48"/>
      <c r="AR1436" s="48"/>
      <c r="AS1436" s="48"/>
      <c r="AT1436" s="48"/>
      <c r="AU1436" s="48"/>
      <c r="AV1436" s="48"/>
      <c r="AW1436" s="48"/>
      <c r="AX1436" s="48"/>
      <c r="AY1436" s="48"/>
      <c r="AZ1436" s="48"/>
      <c r="BA1436" s="48"/>
      <c r="BB1436" s="48"/>
      <c r="BC1436" s="48"/>
      <c r="BD1436" s="48"/>
      <c r="BE1436" s="48"/>
      <c r="BF1436" s="48"/>
      <c r="BG1436" s="48"/>
      <c r="BH1436" s="48"/>
      <c r="BI1436" s="48"/>
      <c r="BJ1436" s="48"/>
      <c r="BK1436" s="48"/>
      <c r="BL1436" s="48"/>
      <c r="BM1436" s="48"/>
      <c r="BN1436" s="48"/>
      <c r="BO1436" s="48"/>
      <c r="BP1436" s="48"/>
      <c r="BQ1436" s="48"/>
      <c r="BR1436" s="48"/>
      <c r="BS1436" s="48"/>
      <c r="BT1436" s="48"/>
      <c r="BU1436" s="48"/>
      <c r="BV1436" s="48"/>
      <c r="BW1436" s="48"/>
      <c r="BX1436" s="48"/>
      <c r="BY1436" s="48"/>
      <c r="BZ1436" s="48"/>
      <c r="CA1436" s="48"/>
      <c r="CB1436" s="48"/>
      <c r="CC1436" s="48"/>
      <c r="CD1436" s="48"/>
      <c r="CE1436" s="48"/>
      <c r="CF1436" s="48"/>
      <c r="CG1436" s="48"/>
      <c r="CH1436" s="48"/>
      <c r="CI1436" s="48"/>
      <c r="CJ1436" s="48"/>
      <c r="CK1436" s="48"/>
      <c r="CL1436" s="48"/>
      <c r="CM1436" s="48"/>
      <c r="CN1436" s="48"/>
      <c r="CO1436" s="48"/>
      <c r="CP1436" s="48"/>
      <c r="CQ1436" s="48"/>
      <c r="CR1436" s="48"/>
      <c r="CS1436" s="48"/>
      <c r="CT1436" s="48"/>
      <c r="CU1436" s="48"/>
      <c r="CV1436" s="48"/>
      <c r="CW1436" s="48"/>
      <c r="CX1436" s="48"/>
      <c r="CY1436" s="48"/>
      <c r="CZ1436" s="48"/>
      <c r="DA1436" s="48"/>
      <c r="DB1436" s="48"/>
      <c r="DC1436" s="48"/>
      <c r="DD1436" s="48"/>
      <c r="DE1436" s="48"/>
      <c r="DF1436" s="48"/>
      <c r="DG1436" s="48"/>
      <c r="DH1436" s="48"/>
      <c r="DI1436" s="48"/>
      <c r="DJ1436" s="48"/>
      <c r="DK1436" s="48"/>
      <c r="DL1436" s="48"/>
      <c r="DM1436" s="48"/>
      <c r="DN1436" s="48"/>
      <c r="DO1436" s="48"/>
      <c r="DP1436" s="48"/>
      <c r="DQ1436" s="48"/>
      <c r="DR1436" s="48"/>
      <c r="DS1436" s="48"/>
      <c r="DT1436" s="48"/>
      <c r="DU1436" s="48"/>
      <c r="DV1436" s="48"/>
      <c r="DW1436" s="48"/>
      <c r="DX1436" s="48"/>
      <c r="DY1436" s="48"/>
      <c r="DZ1436" s="48"/>
      <c r="EA1436" s="48"/>
      <c r="EB1436" s="48"/>
      <c r="EC1436" s="48"/>
      <c r="ED1436" s="48"/>
      <c r="EE1436" s="48"/>
      <c r="EF1436" s="48"/>
      <c r="EG1436" s="48"/>
      <c r="EH1436" s="48"/>
      <c r="EI1436" s="48"/>
      <c r="EJ1436" s="48"/>
      <c r="EK1436" s="48"/>
      <c r="EL1436" s="48"/>
      <c r="EM1436" s="48"/>
      <c r="EN1436" s="48"/>
      <c r="EO1436" s="48"/>
      <c r="EP1436" s="48"/>
      <c r="EQ1436" s="48"/>
      <c r="ER1436" s="48"/>
      <c r="ES1436" s="48"/>
      <c r="ET1436" s="48"/>
      <c r="EU1436" s="48"/>
      <c r="EV1436" s="48"/>
      <c r="EW1436" s="48"/>
      <c r="EX1436" s="48"/>
      <c r="EY1436" s="48"/>
      <c r="EZ1436" s="48"/>
      <c r="FA1436" s="48"/>
      <c r="FB1436" s="48"/>
      <c r="FC1436" s="48"/>
      <c r="FD1436" s="48"/>
      <c r="FE1436" s="48"/>
      <c r="FF1436" s="48"/>
      <c r="FG1436" s="48"/>
      <c r="FH1436" s="48"/>
      <c r="FI1436" s="48"/>
      <c r="FJ1436" s="48"/>
      <c r="FK1436" s="48"/>
      <c r="FL1436" s="48"/>
      <c r="FM1436" s="48"/>
      <c r="FN1436" s="48"/>
      <c r="FO1436" s="48"/>
      <c r="FP1436" s="48"/>
      <c r="FQ1436" s="48"/>
      <c r="FR1436" s="48"/>
      <c r="FS1436" s="48"/>
      <c r="FT1436" s="48"/>
      <c r="FU1436" s="48"/>
      <c r="FV1436" s="48"/>
      <c r="FW1436" s="48"/>
      <c r="FX1436" s="48"/>
      <c r="FY1436" s="48"/>
      <c r="FZ1436" s="48"/>
      <c r="GA1436" s="48"/>
      <c r="GB1436" s="48"/>
      <c r="GC1436" s="48"/>
      <c r="GD1436" s="48"/>
      <c r="GE1436" s="48"/>
      <c r="GF1436" s="48"/>
      <c r="GG1436" s="48"/>
      <c r="GH1436" s="48"/>
      <c r="GI1436" s="48"/>
      <c r="GJ1436" s="48"/>
      <c r="GK1436" s="48"/>
      <c r="GL1436" s="48"/>
      <c r="GM1436" s="48"/>
      <c r="GN1436" s="48"/>
      <c r="GO1436" s="48"/>
      <c r="GP1436" s="48"/>
      <c r="GQ1436" s="48"/>
      <c r="GR1436" s="48"/>
      <c r="GS1436" s="48"/>
      <c r="GT1436" s="48"/>
      <c r="GU1436" s="48"/>
      <c r="GV1436" s="48"/>
      <c r="GW1436" s="48"/>
      <c r="GX1436" s="48"/>
      <c r="GY1436" s="48"/>
      <c r="GZ1436" s="48"/>
      <c r="HA1436" s="48"/>
      <c r="HB1436" s="48"/>
      <c r="HC1436" s="48"/>
      <c r="HD1436" s="48"/>
      <c r="HE1436" s="48"/>
      <c r="HF1436" s="48"/>
      <c r="HG1436" s="48"/>
      <c r="HH1436" s="48"/>
      <c r="HI1436" s="48"/>
      <c r="HJ1436" s="48"/>
      <c r="HK1436" s="48"/>
      <c r="HL1436" s="48"/>
      <c r="HM1436" s="48"/>
      <c r="HN1436" s="48"/>
      <c r="HO1436" s="48"/>
      <c r="HP1436" s="48"/>
      <c r="HQ1436" s="48"/>
      <c r="HR1436" s="48"/>
      <c r="HS1436" s="48"/>
      <c r="HT1436" s="48"/>
      <c r="HU1436" s="48"/>
      <c r="HV1436" s="48"/>
      <c r="HW1436" s="48"/>
      <c r="HX1436" s="48"/>
      <c r="HY1436" s="48"/>
      <c r="HZ1436" s="48"/>
      <c r="IA1436" s="48"/>
      <c r="IB1436" s="48"/>
      <c r="IC1436" s="48"/>
      <c r="ID1436" s="48"/>
      <c r="IE1436" s="48"/>
      <c r="IF1436" s="48"/>
      <c r="IG1436" s="48"/>
      <c r="IH1436" s="48"/>
      <c r="II1436" s="48"/>
      <c r="IJ1436" s="48"/>
      <c r="IK1436" s="48"/>
      <c r="IL1436" s="48"/>
      <c r="IM1436" s="48"/>
      <c r="IN1436" s="48"/>
      <c r="IO1436" s="48"/>
      <c r="IP1436" s="48"/>
      <c r="IQ1436" s="48"/>
      <c r="IR1436" s="48"/>
      <c r="IS1436" s="48"/>
      <c r="IT1436" s="48"/>
      <c r="IU1436" s="48"/>
      <c r="IV1436" s="48"/>
      <c r="IW1436" s="48"/>
      <c r="IX1436" s="48"/>
      <c r="IY1436" s="48"/>
      <c r="IZ1436" s="48"/>
      <c r="JA1436" s="48"/>
      <c r="JB1436" s="49"/>
      <c r="JC1436" s="49"/>
      <c r="JD1436" s="49"/>
      <c r="JE1436" s="49"/>
      <c r="JF1436" s="49"/>
      <c r="JG1436" s="49"/>
      <c r="JH1436" s="49"/>
      <c r="JI1436" s="49"/>
      <c r="JJ1436" s="49"/>
      <c r="JK1436" s="49"/>
      <c r="JL1436" s="49"/>
      <c r="JM1436" s="49"/>
    </row>
    <row r="1437" spans="2:273" ht="20.25" customHeight="1">
      <c r="B1437" s="116" t="s">
        <v>6966</v>
      </c>
      <c r="C1437" s="107">
        <v>20201</v>
      </c>
      <c r="D1437" s="109">
        <v>2020</v>
      </c>
      <c r="E1437" s="65" t="s">
        <v>6967</v>
      </c>
      <c r="F1437" s="140"/>
      <c r="G1437" s="354"/>
      <c r="H1437" s="57" t="s">
        <v>6968</v>
      </c>
      <c r="I1437" s="57" t="s">
        <v>53</v>
      </c>
      <c r="J1437" s="78">
        <v>54</v>
      </c>
      <c r="K1437" s="192">
        <v>1000000</v>
      </c>
      <c r="L1437" s="57" t="s">
        <v>6969</v>
      </c>
      <c r="M1437" s="57" t="s">
        <v>39</v>
      </c>
      <c r="N1437" s="215">
        <v>9</v>
      </c>
      <c r="O1437" s="78">
        <v>2</v>
      </c>
      <c r="P1437" s="78">
        <v>7</v>
      </c>
      <c r="Q1437" s="57" t="s">
        <v>47</v>
      </c>
      <c r="R1437" s="57" t="s">
        <v>219</v>
      </c>
      <c r="S1437" s="48"/>
      <c r="T1437" s="48"/>
      <c r="U1437" s="48"/>
      <c r="V1437" s="48"/>
      <c r="W1437" s="48"/>
      <c r="X1437" s="48"/>
      <c r="Y1437" s="48"/>
      <c r="Z1437" s="48"/>
      <c r="AA1437" s="48"/>
      <c r="AB1437" s="48"/>
      <c r="AC1437" s="48"/>
      <c r="AD1437" s="48"/>
      <c r="AE1437" s="48"/>
    </row>
    <row r="1438" spans="2:273" ht="20.25" customHeight="1">
      <c r="B1438" s="116" t="s">
        <v>4097</v>
      </c>
      <c r="C1438" s="107">
        <v>20191</v>
      </c>
      <c r="D1438" s="108">
        <v>2019</v>
      </c>
      <c r="E1438" s="38" t="s">
        <v>4098</v>
      </c>
      <c r="F1438" s="141"/>
      <c r="G1438" s="353"/>
      <c r="H1438" s="3" t="s">
        <v>4099</v>
      </c>
      <c r="I1438" s="3" t="s">
        <v>53</v>
      </c>
      <c r="J1438" s="79">
        <v>19</v>
      </c>
      <c r="K1438" s="193">
        <v>491293</v>
      </c>
      <c r="L1438" s="3" t="s">
        <v>4100</v>
      </c>
      <c r="M1438" s="3" t="s">
        <v>31</v>
      </c>
      <c r="N1438" s="215">
        <v>3</v>
      </c>
      <c r="O1438" s="77">
        <v>5</v>
      </c>
      <c r="P1438" s="77">
        <v>7</v>
      </c>
      <c r="Q1438" s="3" t="s">
        <v>47</v>
      </c>
      <c r="R1438" s="3" t="s">
        <v>80</v>
      </c>
      <c r="S1438" s="6"/>
      <c r="T1438" s="6"/>
      <c r="Y1438" s="6"/>
      <c r="Z1438" s="6"/>
      <c r="JB1438" s="37"/>
      <c r="JC1438" s="37"/>
      <c r="JD1438" s="37"/>
      <c r="JE1438" s="37"/>
      <c r="JF1438" s="37"/>
      <c r="JG1438" s="37"/>
      <c r="JH1438" s="37"/>
      <c r="JI1438" s="37"/>
      <c r="JJ1438" s="37"/>
      <c r="JK1438" s="37"/>
      <c r="JL1438" s="37"/>
      <c r="JM1438" s="37"/>
    </row>
    <row r="1439" spans="2:273" ht="20.25" customHeight="1">
      <c r="B1439" s="116" t="s">
        <v>6970</v>
      </c>
      <c r="C1439" s="107">
        <v>20201</v>
      </c>
      <c r="D1439" s="109">
        <v>2020</v>
      </c>
      <c r="E1439" s="65" t="s">
        <v>6971</v>
      </c>
      <c r="F1439" s="140"/>
      <c r="G1439" s="354"/>
      <c r="H1439" s="57" t="s">
        <v>6972</v>
      </c>
      <c r="I1439" s="57" t="s">
        <v>53</v>
      </c>
      <c r="J1439" s="78">
        <v>25</v>
      </c>
      <c r="K1439" s="192">
        <v>130000</v>
      </c>
      <c r="L1439" s="57" t="s">
        <v>6973</v>
      </c>
      <c r="M1439" s="57" t="s">
        <v>31</v>
      </c>
      <c r="N1439" s="215">
        <v>3</v>
      </c>
      <c r="O1439" s="78">
        <v>5</v>
      </c>
      <c r="P1439" s="78">
        <v>7</v>
      </c>
      <c r="Q1439" s="57" t="s">
        <v>32</v>
      </c>
      <c r="R1439" s="57" t="s">
        <v>111</v>
      </c>
      <c r="S1439" s="48"/>
      <c r="T1439" s="48"/>
      <c r="U1439" s="48"/>
      <c r="V1439" s="48"/>
      <c r="W1439" s="48"/>
      <c r="X1439" s="48"/>
      <c r="Y1439" s="48"/>
      <c r="Z1439" s="48"/>
      <c r="AA1439" s="48"/>
      <c r="AB1439" s="48"/>
      <c r="AC1439" s="48"/>
      <c r="AD1439" s="48"/>
      <c r="AE1439" s="48"/>
    </row>
    <row r="1440" spans="2:273" ht="20.25" customHeight="1">
      <c r="B1440" s="116" t="s">
        <v>6974</v>
      </c>
      <c r="C1440" s="107">
        <v>20201</v>
      </c>
      <c r="D1440" s="109">
        <v>2020</v>
      </c>
      <c r="E1440" s="65" t="s">
        <v>6975</v>
      </c>
      <c r="F1440" s="140"/>
      <c r="G1440" s="354"/>
      <c r="H1440" s="57" t="s">
        <v>6976</v>
      </c>
      <c r="I1440" s="57" t="s">
        <v>53</v>
      </c>
      <c r="J1440" s="78">
        <v>41</v>
      </c>
      <c r="K1440" s="192">
        <v>7517993</v>
      </c>
      <c r="L1440" s="57" t="s">
        <v>6977</v>
      </c>
      <c r="M1440" s="57" t="s">
        <v>587</v>
      </c>
      <c r="N1440" s="215">
        <v>4</v>
      </c>
      <c r="O1440" s="78">
        <v>6</v>
      </c>
      <c r="P1440" s="78">
        <v>7</v>
      </c>
      <c r="Q1440" s="57" t="s">
        <v>341</v>
      </c>
      <c r="R1440" s="57" t="s">
        <v>111</v>
      </c>
      <c r="S1440" s="48"/>
      <c r="T1440" s="48"/>
      <c r="U1440" s="48"/>
      <c r="V1440" s="48"/>
      <c r="W1440" s="48"/>
      <c r="X1440" s="48"/>
      <c r="Y1440" s="48"/>
      <c r="Z1440" s="48"/>
      <c r="AA1440" s="48"/>
      <c r="AB1440" s="48"/>
      <c r="AC1440" s="48"/>
      <c r="AD1440" s="48"/>
      <c r="AE1440" s="48"/>
      <c r="AR1440" s="7" t="s">
        <v>32</v>
      </c>
      <c r="AS1440" s="7" t="s">
        <v>53</v>
      </c>
    </row>
    <row r="1441" spans="2:273" ht="20.25" customHeight="1">
      <c r="B1441" s="116" t="s">
        <v>6978</v>
      </c>
      <c r="C1441" s="110">
        <v>20203</v>
      </c>
      <c r="D1441" s="109">
        <v>2020</v>
      </c>
      <c r="E1441" s="65" t="s">
        <v>6979</v>
      </c>
      <c r="F1441" s="140"/>
      <c r="G1441" s="354" t="s">
        <v>1086</v>
      </c>
      <c r="H1441" s="57" t="s">
        <v>6980</v>
      </c>
      <c r="I1441" s="57" t="s">
        <v>29</v>
      </c>
      <c r="J1441" s="82">
        <v>13</v>
      </c>
      <c r="K1441" s="192">
        <v>71700</v>
      </c>
      <c r="L1441" s="57" t="s">
        <v>6981</v>
      </c>
      <c r="M1441" s="57" t="s">
        <v>31</v>
      </c>
      <c r="N1441" s="215">
        <v>3</v>
      </c>
      <c r="O1441" s="78">
        <v>5</v>
      </c>
      <c r="P1441" s="78">
        <v>7</v>
      </c>
      <c r="Q1441" s="57" t="s">
        <v>47</v>
      </c>
      <c r="R1441" s="57" t="s">
        <v>33</v>
      </c>
      <c r="S1441" s="48"/>
      <c r="T1441" s="48"/>
      <c r="U1441" s="48"/>
      <c r="V1441" s="48"/>
      <c r="W1441" s="48"/>
      <c r="X1441" s="48"/>
      <c r="Y1441" s="48"/>
      <c r="Z1441" s="48"/>
      <c r="AA1441" s="48"/>
      <c r="AB1441" s="48"/>
      <c r="AC1441" s="48"/>
      <c r="AD1441" s="48"/>
      <c r="AE1441" s="48"/>
      <c r="AF1441" s="37"/>
      <c r="AG1441" s="37"/>
      <c r="AH1441" s="37"/>
      <c r="AI1441" s="37"/>
      <c r="AJ1441" s="37"/>
      <c r="AK1441" s="37"/>
      <c r="AL1441" s="37"/>
      <c r="AM1441" s="37"/>
      <c r="AN1441" s="37"/>
      <c r="AO1441" s="37"/>
      <c r="AP1441" s="37"/>
      <c r="AQ1441" s="37"/>
      <c r="AR1441" s="37"/>
      <c r="AS1441" s="37"/>
      <c r="AT1441" s="37"/>
      <c r="AU1441" s="37"/>
      <c r="AV1441" s="37"/>
      <c r="AW1441" s="37"/>
      <c r="AX1441" s="37"/>
      <c r="AY1441" s="37"/>
      <c r="AZ1441" s="37"/>
      <c r="BA1441" s="37"/>
      <c r="BB1441" s="37"/>
      <c r="BC1441" s="37"/>
      <c r="BD1441" s="37"/>
      <c r="BE1441" s="37"/>
      <c r="BF1441" s="37"/>
      <c r="BG1441" s="37"/>
      <c r="BH1441" s="37"/>
      <c r="BI1441" s="37"/>
      <c r="BJ1441" s="37"/>
      <c r="BK1441" s="37"/>
      <c r="BL1441" s="37"/>
      <c r="BM1441" s="37"/>
      <c r="BN1441" s="37"/>
      <c r="BO1441" s="37"/>
      <c r="BP1441" s="37"/>
      <c r="BQ1441" s="37"/>
      <c r="BR1441" s="37"/>
      <c r="BS1441" s="37"/>
      <c r="BT1441" s="37"/>
      <c r="BU1441" s="37"/>
      <c r="BV1441" s="37"/>
      <c r="BW1441" s="37"/>
      <c r="BX1441" s="37"/>
      <c r="BY1441" s="37"/>
      <c r="BZ1441" s="37"/>
      <c r="CA1441" s="37"/>
      <c r="CB1441" s="37"/>
      <c r="CC1441" s="37"/>
      <c r="CD1441" s="37"/>
      <c r="CE1441" s="37"/>
      <c r="CF1441" s="37"/>
      <c r="CG1441" s="37"/>
      <c r="CH1441" s="37"/>
      <c r="CI1441" s="37"/>
      <c r="CJ1441" s="37"/>
      <c r="CK1441" s="37"/>
      <c r="CL1441" s="37"/>
      <c r="CM1441" s="37"/>
      <c r="CN1441" s="37"/>
      <c r="CO1441" s="37"/>
      <c r="CP1441" s="37"/>
      <c r="CQ1441" s="37"/>
      <c r="CR1441" s="37"/>
      <c r="CS1441" s="37"/>
      <c r="CT1441" s="37"/>
      <c r="CU1441" s="37"/>
      <c r="CV1441" s="37"/>
      <c r="CW1441" s="37"/>
      <c r="CX1441" s="37"/>
      <c r="CY1441" s="37"/>
      <c r="CZ1441" s="37"/>
      <c r="DA1441" s="37"/>
      <c r="DB1441" s="37"/>
      <c r="DC1441" s="37"/>
      <c r="DD1441" s="37"/>
      <c r="DE1441" s="37"/>
      <c r="DF1441" s="37"/>
      <c r="DG1441" s="37"/>
      <c r="DH1441" s="37"/>
      <c r="DI1441" s="37"/>
      <c r="DJ1441" s="37"/>
      <c r="DK1441" s="37"/>
      <c r="DL1441" s="37"/>
      <c r="DM1441" s="37"/>
      <c r="DN1441" s="37"/>
      <c r="DO1441" s="37"/>
      <c r="DP1441" s="37"/>
      <c r="DQ1441" s="37"/>
      <c r="DR1441" s="37"/>
      <c r="DS1441" s="37"/>
      <c r="DT1441" s="37"/>
      <c r="DU1441" s="37"/>
      <c r="DV1441" s="37"/>
      <c r="DW1441" s="37"/>
      <c r="DX1441" s="37"/>
      <c r="DY1441" s="37"/>
      <c r="DZ1441" s="37"/>
      <c r="EA1441" s="37"/>
      <c r="EB1441" s="37"/>
      <c r="EC1441" s="37"/>
      <c r="ED1441" s="37"/>
      <c r="EE1441" s="37"/>
      <c r="EF1441" s="37"/>
      <c r="EG1441" s="37"/>
      <c r="EH1441" s="37"/>
      <c r="EI1441" s="37"/>
      <c r="EJ1441" s="37"/>
      <c r="EK1441" s="37"/>
      <c r="EL1441" s="37"/>
      <c r="EM1441" s="37"/>
      <c r="EN1441" s="37"/>
      <c r="EO1441" s="37"/>
      <c r="EP1441" s="37"/>
      <c r="EQ1441" s="37"/>
      <c r="ER1441" s="37"/>
      <c r="ES1441" s="37"/>
      <c r="ET1441" s="37"/>
      <c r="EU1441" s="37"/>
      <c r="EV1441" s="37"/>
      <c r="EW1441" s="37"/>
      <c r="EX1441" s="37"/>
      <c r="EY1441" s="37"/>
      <c r="EZ1441" s="37"/>
      <c r="FA1441" s="37"/>
      <c r="FB1441" s="37"/>
      <c r="FC1441" s="37"/>
      <c r="FD1441" s="37"/>
      <c r="FE1441" s="37"/>
      <c r="FF1441" s="37"/>
      <c r="FG1441" s="37"/>
      <c r="FH1441" s="37"/>
      <c r="FI1441" s="37"/>
      <c r="FJ1441" s="37"/>
      <c r="FK1441" s="37"/>
      <c r="FL1441" s="37"/>
      <c r="FM1441" s="37"/>
      <c r="FN1441" s="37"/>
      <c r="FO1441" s="37"/>
      <c r="FP1441" s="37"/>
      <c r="FQ1441" s="37"/>
      <c r="FR1441" s="37"/>
      <c r="FS1441" s="37"/>
      <c r="FT1441" s="37"/>
      <c r="FU1441" s="37"/>
      <c r="FV1441" s="37"/>
      <c r="FW1441" s="37"/>
      <c r="FX1441" s="37"/>
      <c r="FY1441" s="37"/>
      <c r="FZ1441" s="37"/>
      <c r="GA1441" s="37"/>
      <c r="GB1441" s="37"/>
      <c r="GC1441" s="37"/>
      <c r="GD1441" s="37"/>
      <c r="GE1441" s="37"/>
      <c r="GF1441" s="37"/>
      <c r="GG1441" s="37"/>
      <c r="GH1441" s="37"/>
      <c r="GI1441" s="37"/>
      <c r="GJ1441" s="37"/>
      <c r="GK1441" s="37"/>
      <c r="GL1441" s="37"/>
      <c r="GM1441" s="37"/>
      <c r="GN1441" s="37"/>
      <c r="GO1441" s="37"/>
      <c r="GP1441" s="37"/>
      <c r="GQ1441" s="37"/>
      <c r="GR1441" s="37"/>
      <c r="GS1441" s="37"/>
      <c r="GT1441" s="37"/>
      <c r="GU1441" s="37"/>
      <c r="GV1441" s="37"/>
      <c r="GW1441" s="37"/>
      <c r="GX1441" s="37"/>
      <c r="GY1441" s="37"/>
      <c r="GZ1441" s="37"/>
      <c r="HA1441" s="37"/>
      <c r="HB1441" s="37"/>
      <c r="HC1441" s="37"/>
      <c r="HD1441" s="37"/>
      <c r="HE1441" s="37"/>
      <c r="HF1441" s="37"/>
      <c r="HG1441" s="37"/>
      <c r="HH1441" s="37"/>
      <c r="HI1441" s="37"/>
      <c r="HJ1441" s="37"/>
      <c r="HK1441" s="37"/>
      <c r="HL1441" s="37"/>
      <c r="HM1441" s="37"/>
      <c r="HN1441" s="37"/>
      <c r="HO1441" s="37"/>
      <c r="HP1441" s="37"/>
      <c r="HQ1441" s="37"/>
      <c r="HR1441" s="37"/>
      <c r="HS1441" s="37"/>
      <c r="HT1441" s="37"/>
      <c r="HU1441" s="37"/>
      <c r="HV1441" s="37"/>
      <c r="HW1441" s="37"/>
      <c r="HX1441" s="37"/>
      <c r="HY1441" s="37"/>
      <c r="HZ1441" s="37"/>
      <c r="IA1441" s="37"/>
      <c r="IB1441" s="37"/>
      <c r="IC1441" s="37"/>
      <c r="ID1441" s="37"/>
      <c r="IE1441" s="37"/>
      <c r="IF1441" s="37"/>
      <c r="IG1441" s="37"/>
      <c r="IH1441" s="37"/>
      <c r="II1441" s="37"/>
      <c r="IJ1441" s="37"/>
      <c r="IK1441" s="37"/>
      <c r="IL1441" s="37"/>
      <c r="IM1441" s="37"/>
      <c r="IN1441" s="37"/>
      <c r="IO1441" s="37"/>
      <c r="IP1441" s="37"/>
      <c r="IQ1441" s="37"/>
      <c r="IR1441" s="37"/>
      <c r="IS1441" s="37"/>
      <c r="IT1441" s="37"/>
      <c r="IU1441" s="37"/>
      <c r="IV1441" s="37"/>
      <c r="IW1441" s="37"/>
      <c r="IX1441" s="37"/>
      <c r="IY1441" s="37"/>
      <c r="IZ1441" s="37"/>
      <c r="JA1441" s="37"/>
      <c r="JB1441" s="37"/>
      <c r="JC1441" s="37"/>
      <c r="JD1441" s="37"/>
      <c r="JE1441" s="37"/>
      <c r="JF1441" s="37"/>
      <c r="JG1441" s="37"/>
      <c r="JH1441" s="37"/>
      <c r="JI1441" s="37"/>
      <c r="JJ1441" s="37"/>
      <c r="JK1441" s="37"/>
      <c r="JL1441" s="37"/>
      <c r="JM1441" s="37"/>
    </row>
    <row r="1442" spans="2:273" ht="20.25" customHeight="1">
      <c r="B1442" s="116" t="s">
        <v>4107</v>
      </c>
      <c r="C1442" s="107">
        <v>20191</v>
      </c>
      <c r="D1442" s="108">
        <v>2019</v>
      </c>
      <c r="E1442" s="38" t="s">
        <v>1424</v>
      </c>
      <c r="F1442" s="141"/>
      <c r="G1442" s="353"/>
      <c r="H1442" s="3" t="s">
        <v>4108</v>
      </c>
      <c r="I1442" s="3" t="s">
        <v>53</v>
      </c>
      <c r="J1442" s="79">
        <v>38</v>
      </c>
      <c r="K1442" s="193">
        <v>120000</v>
      </c>
      <c r="L1442" s="3" t="s">
        <v>2696</v>
      </c>
      <c r="M1442" s="3" t="s">
        <v>39</v>
      </c>
      <c r="N1442" s="215">
        <v>9</v>
      </c>
      <c r="O1442" s="77">
        <v>2</v>
      </c>
      <c r="P1442" s="77">
        <v>7</v>
      </c>
      <c r="Q1442" s="3" t="s">
        <v>263</v>
      </c>
      <c r="R1442" s="3" t="s">
        <v>65</v>
      </c>
      <c r="S1442" s="6"/>
      <c r="T1442" s="6"/>
      <c r="Y1442" s="6"/>
      <c r="Z1442" s="6"/>
      <c r="AR1442" s="7" t="s">
        <v>47</v>
      </c>
      <c r="AS1442" s="7" t="s">
        <v>53</v>
      </c>
    </row>
    <row r="1443" spans="2:273" ht="20.25" customHeight="1">
      <c r="B1443" s="116" t="s">
        <v>4113</v>
      </c>
      <c r="C1443" s="107">
        <v>20191</v>
      </c>
      <c r="D1443" s="108">
        <v>2019</v>
      </c>
      <c r="E1443" s="38" t="s">
        <v>1424</v>
      </c>
      <c r="F1443" s="141"/>
      <c r="G1443" s="353"/>
      <c r="H1443" s="3" t="s">
        <v>4114</v>
      </c>
      <c r="I1443" s="3" t="s">
        <v>53</v>
      </c>
      <c r="J1443" s="79">
        <v>18</v>
      </c>
      <c r="K1443" s="193">
        <v>130000</v>
      </c>
      <c r="L1443" s="3" t="s">
        <v>2696</v>
      </c>
      <c r="M1443" s="3" t="s">
        <v>39</v>
      </c>
      <c r="N1443" s="215">
        <v>9</v>
      </c>
      <c r="O1443" s="77">
        <v>2</v>
      </c>
      <c r="P1443" s="77">
        <v>7</v>
      </c>
      <c r="Q1443" s="3" t="s">
        <v>47</v>
      </c>
      <c r="R1443" s="3" t="s">
        <v>80</v>
      </c>
      <c r="S1443" s="6"/>
      <c r="T1443" s="6"/>
      <c r="Y1443" s="6"/>
      <c r="Z1443" s="6"/>
      <c r="AF1443" s="1"/>
      <c r="AG1443" s="1"/>
      <c r="AH1443" s="1"/>
      <c r="AI1443" s="1"/>
      <c r="AJ1443" s="1"/>
      <c r="AK1443" s="1"/>
      <c r="AL1443" s="1"/>
      <c r="AM1443" s="1"/>
      <c r="AN1443" s="1"/>
      <c r="AO1443" s="1"/>
      <c r="AP1443" s="1"/>
      <c r="AQ1443" s="1"/>
      <c r="AR1443" s="1"/>
      <c r="AS1443" s="1"/>
      <c r="AT1443" s="1"/>
      <c r="AU1443" s="1"/>
      <c r="AV1443" s="1"/>
      <c r="AW1443" s="1"/>
      <c r="AX1443" s="1"/>
      <c r="AY1443" s="1"/>
      <c r="AZ1443" s="1"/>
      <c r="BA1443" s="1"/>
      <c r="BB1443" s="1"/>
      <c r="BC1443" s="1"/>
      <c r="BD1443" s="1"/>
      <c r="BE1443" s="1"/>
      <c r="BF1443" s="1"/>
      <c r="BG1443" s="1"/>
      <c r="BH1443" s="1"/>
      <c r="BI1443" s="1"/>
      <c r="BJ1443" s="1"/>
      <c r="BK1443" s="1"/>
      <c r="BL1443" s="1"/>
      <c r="BM1443" s="1"/>
      <c r="BN1443" s="1"/>
      <c r="BO1443" s="1"/>
      <c r="BP1443" s="1"/>
      <c r="BQ1443" s="1"/>
      <c r="BR1443" s="1"/>
      <c r="BS1443" s="1"/>
      <c r="BT1443" s="1"/>
      <c r="BU1443" s="1"/>
      <c r="BV1443" s="1"/>
      <c r="BW1443" s="1"/>
      <c r="BX1443" s="1"/>
      <c r="BY1443" s="1"/>
      <c r="BZ1443" s="1"/>
      <c r="CA1443" s="1"/>
      <c r="CB1443" s="1"/>
      <c r="CC1443" s="1"/>
      <c r="CD1443" s="1"/>
      <c r="CE1443" s="1"/>
      <c r="CF1443" s="1"/>
      <c r="CG1443" s="1"/>
      <c r="CH1443" s="1"/>
      <c r="CI1443" s="1"/>
      <c r="CJ1443" s="1"/>
      <c r="CK1443" s="1"/>
      <c r="CL1443" s="1"/>
      <c r="CM1443" s="1"/>
      <c r="CN1443" s="1"/>
      <c r="CO1443" s="1"/>
      <c r="CP1443" s="1"/>
      <c r="CQ1443" s="1"/>
      <c r="CR1443" s="1"/>
      <c r="CS1443" s="1"/>
      <c r="CT1443" s="1"/>
      <c r="CU1443" s="1"/>
      <c r="CV1443" s="1"/>
      <c r="CW1443" s="1"/>
      <c r="CX1443" s="1"/>
      <c r="CY1443" s="1"/>
      <c r="CZ1443" s="1"/>
      <c r="DA1443" s="1"/>
      <c r="DB1443" s="1"/>
      <c r="DC1443" s="1"/>
      <c r="DD1443" s="1"/>
      <c r="DE1443" s="1"/>
      <c r="DF1443" s="1"/>
      <c r="DG1443" s="1"/>
      <c r="DH1443" s="1"/>
      <c r="DI1443" s="1"/>
      <c r="DJ1443" s="1"/>
      <c r="DK1443" s="1"/>
      <c r="DL1443" s="1"/>
      <c r="DM1443" s="1"/>
      <c r="DN1443" s="1"/>
      <c r="DO1443" s="1"/>
      <c r="DP1443" s="1"/>
      <c r="DQ1443" s="1"/>
      <c r="DR1443" s="1"/>
      <c r="DS1443" s="1"/>
      <c r="DT1443" s="1"/>
      <c r="DU1443" s="1"/>
      <c r="DV1443" s="1"/>
      <c r="DW1443" s="1"/>
      <c r="DX1443" s="1"/>
      <c r="DY1443" s="1"/>
      <c r="DZ1443" s="1"/>
      <c r="EA1443" s="1"/>
      <c r="EB1443" s="1"/>
      <c r="EC1443" s="1"/>
      <c r="ED1443" s="1"/>
      <c r="EE1443" s="1"/>
      <c r="EF1443" s="1"/>
      <c r="EG1443" s="1"/>
      <c r="EH1443" s="1"/>
      <c r="EI1443" s="1"/>
      <c r="EJ1443" s="1"/>
      <c r="EK1443" s="1"/>
      <c r="EL1443" s="1"/>
      <c r="EM1443" s="1"/>
      <c r="EN1443" s="1"/>
      <c r="EO1443" s="1"/>
      <c r="EP1443" s="1"/>
      <c r="EQ1443" s="1"/>
      <c r="ER1443" s="1"/>
      <c r="ES1443" s="1"/>
      <c r="ET1443" s="1"/>
      <c r="EU1443" s="1"/>
      <c r="EV1443" s="1"/>
      <c r="EW1443" s="1"/>
      <c r="EX1443" s="1"/>
      <c r="EY1443" s="1"/>
      <c r="EZ1443" s="1"/>
      <c r="FA1443" s="1"/>
      <c r="FB1443" s="1"/>
      <c r="FC1443" s="1"/>
      <c r="FD1443" s="1"/>
      <c r="FE1443" s="1"/>
      <c r="FF1443" s="1"/>
      <c r="FG1443" s="1"/>
      <c r="FH1443" s="1"/>
      <c r="FI1443" s="1"/>
      <c r="FJ1443" s="1"/>
      <c r="FK1443" s="1"/>
      <c r="FL1443" s="1"/>
      <c r="FM1443" s="1"/>
      <c r="FN1443" s="1"/>
      <c r="FO1443" s="1"/>
      <c r="FP1443" s="1"/>
      <c r="FQ1443" s="1"/>
      <c r="FR1443" s="1"/>
      <c r="FS1443" s="1"/>
      <c r="FT1443" s="1"/>
      <c r="FU1443" s="1"/>
      <c r="FV1443" s="1"/>
      <c r="FW1443" s="1"/>
      <c r="FX1443" s="1"/>
      <c r="FY1443" s="1"/>
      <c r="FZ1443" s="1"/>
      <c r="GA1443" s="1"/>
      <c r="GB1443" s="1"/>
      <c r="GC1443" s="1"/>
      <c r="GD1443" s="1"/>
      <c r="GE1443" s="1"/>
      <c r="GF1443" s="1"/>
      <c r="GG1443" s="1"/>
      <c r="GH1443" s="1"/>
      <c r="GI1443" s="1"/>
      <c r="GJ1443" s="1"/>
      <c r="GK1443" s="1"/>
      <c r="GL1443" s="1"/>
      <c r="GM1443" s="1"/>
      <c r="GN1443" s="1"/>
      <c r="GO1443" s="1"/>
      <c r="GP1443" s="1"/>
      <c r="GQ1443" s="1"/>
      <c r="GR1443" s="1"/>
      <c r="GS1443" s="1"/>
      <c r="GT1443" s="1"/>
      <c r="GU1443" s="1"/>
      <c r="GV1443" s="1"/>
      <c r="GW1443" s="1"/>
      <c r="GX1443" s="1"/>
      <c r="GY1443" s="1"/>
      <c r="GZ1443" s="1"/>
      <c r="HA1443" s="1"/>
      <c r="HB1443" s="1"/>
      <c r="HC1443" s="1"/>
      <c r="HD1443" s="1"/>
      <c r="HE1443" s="1"/>
      <c r="HF1443" s="1"/>
      <c r="HG1443" s="1"/>
      <c r="HH1443" s="1"/>
      <c r="HI1443" s="1"/>
      <c r="HJ1443" s="1"/>
      <c r="HK1443" s="1"/>
      <c r="HL1443" s="1"/>
      <c r="HM1443" s="1"/>
      <c r="HN1443" s="1"/>
      <c r="HO1443" s="1"/>
      <c r="HP1443" s="1"/>
      <c r="HQ1443" s="1"/>
      <c r="HR1443" s="1"/>
      <c r="HS1443" s="1"/>
      <c r="HT1443" s="1"/>
      <c r="HU1443" s="1"/>
      <c r="HV1443" s="1"/>
      <c r="HW1443" s="1"/>
      <c r="HX1443" s="1"/>
      <c r="HY1443" s="1"/>
      <c r="HZ1443" s="1"/>
      <c r="IA1443" s="1"/>
      <c r="IB1443" s="1"/>
      <c r="IC1443" s="1"/>
      <c r="ID1443" s="1"/>
      <c r="IE1443" s="1"/>
      <c r="IF1443" s="1"/>
      <c r="IG1443" s="1"/>
      <c r="IH1443" s="1"/>
      <c r="II1443" s="1"/>
      <c r="IJ1443" s="1"/>
      <c r="IK1443" s="1"/>
      <c r="IL1443" s="1"/>
      <c r="IM1443" s="1"/>
      <c r="IN1443" s="1"/>
      <c r="IO1443" s="1"/>
      <c r="IP1443" s="1"/>
      <c r="IQ1443" s="1"/>
      <c r="IR1443" s="1"/>
      <c r="IS1443" s="1"/>
      <c r="IT1443" s="1"/>
      <c r="IU1443" s="1"/>
      <c r="IV1443" s="1"/>
      <c r="IW1443" s="1"/>
      <c r="IX1443" s="1"/>
      <c r="IY1443" s="1"/>
      <c r="IZ1443" s="1"/>
      <c r="JA1443" s="1"/>
      <c r="JB1443" s="50"/>
      <c r="JC1443" s="49"/>
      <c r="JD1443" s="49"/>
      <c r="JE1443" s="49"/>
      <c r="JF1443" s="49"/>
      <c r="JG1443" s="49"/>
      <c r="JH1443" s="49"/>
      <c r="JI1443" s="49"/>
      <c r="JJ1443" s="49"/>
      <c r="JK1443" s="49"/>
      <c r="JL1443" s="49"/>
      <c r="JM1443" s="49"/>
    </row>
    <row r="1444" spans="2:273" ht="20.25" customHeight="1">
      <c r="B1444" s="117" t="s">
        <v>1426</v>
      </c>
      <c r="C1444" s="118">
        <v>20181</v>
      </c>
      <c r="D1444" s="108">
        <v>2018</v>
      </c>
      <c r="E1444" s="38" t="s">
        <v>1424</v>
      </c>
      <c r="F1444" s="141"/>
      <c r="G1444" s="353"/>
      <c r="H1444" s="3" t="s">
        <v>1427</v>
      </c>
      <c r="I1444" s="3"/>
      <c r="J1444" s="79">
        <v>21</v>
      </c>
      <c r="K1444" s="193">
        <v>275500</v>
      </c>
      <c r="L1444" s="3" t="s">
        <v>2696</v>
      </c>
      <c r="M1444" s="3" t="s">
        <v>39</v>
      </c>
      <c r="N1444" s="215">
        <v>9</v>
      </c>
      <c r="O1444" s="79">
        <v>2</v>
      </c>
      <c r="P1444" s="77">
        <v>7</v>
      </c>
      <c r="Q1444" s="4"/>
      <c r="R1444" s="3" t="s">
        <v>179</v>
      </c>
      <c r="S1444" s="13">
        <v>2</v>
      </c>
      <c r="T1444" s="13">
        <v>9</v>
      </c>
      <c r="U1444" s="7"/>
      <c r="V1444" s="7"/>
      <c r="W1444" s="7"/>
      <c r="X1444" s="7"/>
      <c r="Y1444" s="13">
        <v>7</v>
      </c>
      <c r="AA1444" s="7"/>
      <c r="AB1444" s="7"/>
      <c r="AC1444" s="7"/>
      <c r="AD1444" s="7" t="s">
        <v>1312</v>
      </c>
      <c r="AE1444" s="9" t="s">
        <v>1428</v>
      </c>
      <c r="AF1444" s="48"/>
      <c r="AG1444" s="48"/>
      <c r="AH1444" s="48"/>
      <c r="AI1444" s="48"/>
      <c r="AJ1444" s="48"/>
      <c r="AK1444" s="48"/>
      <c r="AL1444" s="48"/>
      <c r="AM1444" s="48"/>
      <c r="AN1444" s="48"/>
      <c r="AO1444" s="48"/>
      <c r="AP1444" s="48"/>
      <c r="AQ1444" s="48"/>
      <c r="AR1444" s="48"/>
      <c r="AS1444" s="48"/>
      <c r="AT1444" s="48"/>
      <c r="AU1444" s="48"/>
      <c r="AV1444" s="48"/>
      <c r="AW1444" s="48"/>
      <c r="AX1444" s="48"/>
      <c r="AY1444" s="48"/>
      <c r="AZ1444" s="48"/>
      <c r="BA1444" s="48"/>
      <c r="BB1444" s="48"/>
      <c r="BC1444" s="48"/>
      <c r="BD1444" s="48"/>
      <c r="BE1444" s="48"/>
      <c r="BF1444" s="48"/>
      <c r="BG1444" s="48"/>
      <c r="BH1444" s="48"/>
      <c r="BI1444" s="48"/>
      <c r="BJ1444" s="48"/>
      <c r="BK1444" s="48"/>
      <c r="BL1444" s="48"/>
      <c r="BM1444" s="48"/>
      <c r="BN1444" s="48"/>
      <c r="BO1444" s="48"/>
      <c r="BP1444" s="48"/>
      <c r="BQ1444" s="48"/>
      <c r="BR1444" s="48"/>
      <c r="BS1444" s="48"/>
      <c r="BT1444" s="48"/>
      <c r="BU1444" s="48"/>
      <c r="BV1444" s="48"/>
      <c r="BW1444" s="48"/>
      <c r="BX1444" s="48"/>
      <c r="BY1444" s="48"/>
      <c r="BZ1444" s="48"/>
      <c r="CA1444" s="48"/>
      <c r="CB1444" s="48"/>
      <c r="CC1444" s="48"/>
      <c r="CD1444" s="48"/>
      <c r="CE1444" s="48"/>
      <c r="CF1444" s="48"/>
      <c r="CG1444" s="48"/>
      <c r="CH1444" s="48"/>
      <c r="CI1444" s="48"/>
      <c r="CJ1444" s="48"/>
      <c r="CK1444" s="48"/>
      <c r="CL1444" s="48"/>
      <c r="CM1444" s="48"/>
      <c r="CN1444" s="48"/>
      <c r="CO1444" s="48"/>
      <c r="CP1444" s="48"/>
      <c r="CQ1444" s="48"/>
      <c r="CR1444" s="48"/>
      <c r="CS1444" s="48"/>
      <c r="CT1444" s="48"/>
      <c r="CU1444" s="48"/>
      <c r="CV1444" s="48"/>
      <c r="CW1444" s="48"/>
      <c r="CX1444" s="48"/>
      <c r="CY1444" s="48"/>
      <c r="CZ1444" s="48"/>
      <c r="DA1444" s="48"/>
      <c r="DB1444" s="48"/>
      <c r="DC1444" s="48"/>
      <c r="DD1444" s="48"/>
      <c r="DE1444" s="48"/>
      <c r="DF1444" s="48"/>
      <c r="DG1444" s="48"/>
      <c r="DH1444" s="48"/>
      <c r="DI1444" s="48"/>
      <c r="DJ1444" s="48"/>
      <c r="DK1444" s="48"/>
      <c r="DL1444" s="48"/>
      <c r="DM1444" s="48"/>
      <c r="DN1444" s="48"/>
      <c r="DO1444" s="48"/>
      <c r="DP1444" s="48"/>
      <c r="DQ1444" s="48"/>
      <c r="DR1444" s="48"/>
      <c r="DS1444" s="48"/>
      <c r="DT1444" s="48"/>
      <c r="DU1444" s="48"/>
      <c r="DV1444" s="48"/>
      <c r="DW1444" s="48"/>
      <c r="DX1444" s="48"/>
      <c r="DY1444" s="48"/>
      <c r="DZ1444" s="48"/>
      <c r="EA1444" s="48"/>
      <c r="EB1444" s="48"/>
      <c r="EC1444" s="48"/>
      <c r="ED1444" s="48"/>
      <c r="EE1444" s="48"/>
      <c r="EF1444" s="48"/>
      <c r="EG1444" s="48"/>
      <c r="EH1444" s="48"/>
      <c r="EI1444" s="48"/>
      <c r="EJ1444" s="48"/>
      <c r="EK1444" s="48"/>
      <c r="EL1444" s="48"/>
      <c r="EM1444" s="48"/>
      <c r="EN1444" s="48"/>
      <c r="EO1444" s="48"/>
      <c r="EP1444" s="48"/>
      <c r="EQ1444" s="48"/>
      <c r="ER1444" s="48"/>
      <c r="ES1444" s="48"/>
      <c r="ET1444" s="48"/>
      <c r="EU1444" s="48"/>
      <c r="EV1444" s="48"/>
      <c r="EW1444" s="48"/>
      <c r="EX1444" s="48"/>
      <c r="EY1444" s="48"/>
      <c r="EZ1444" s="48"/>
      <c r="FA1444" s="48"/>
      <c r="FB1444" s="48"/>
      <c r="FC1444" s="48"/>
      <c r="FD1444" s="48"/>
      <c r="FE1444" s="48"/>
      <c r="FF1444" s="48"/>
      <c r="FG1444" s="48"/>
      <c r="FH1444" s="48"/>
      <c r="FI1444" s="48"/>
      <c r="FJ1444" s="48"/>
      <c r="FK1444" s="48"/>
      <c r="FL1444" s="48"/>
      <c r="FM1444" s="48"/>
      <c r="FN1444" s="48"/>
      <c r="FO1444" s="48"/>
      <c r="FP1444" s="48"/>
      <c r="FQ1444" s="48"/>
      <c r="FR1444" s="48"/>
      <c r="FS1444" s="48"/>
      <c r="FT1444" s="48"/>
      <c r="FU1444" s="48"/>
      <c r="FV1444" s="48"/>
      <c r="FW1444" s="48"/>
      <c r="FX1444" s="48"/>
      <c r="FY1444" s="48"/>
      <c r="FZ1444" s="48"/>
      <c r="GA1444" s="48"/>
      <c r="GB1444" s="48"/>
      <c r="GC1444" s="48"/>
      <c r="GD1444" s="48"/>
      <c r="GE1444" s="48"/>
      <c r="GF1444" s="48"/>
      <c r="GG1444" s="48"/>
      <c r="GH1444" s="48"/>
      <c r="GI1444" s="48"/>
      <c r="GJ1444" s="48"/>
      <c r="GK1444" s="48"/>
      <c r="GL1444" s="48"/>
      <c r="GM1444" s="48"/>
      <c r="GN1444" s="48"/>
      <c r="GO1444" s="48"/>
      <c r="GP1444" s="48"/>
      <c r="GQ1444" s="48"/>
      <c r="GR1444" s="48"/>
      <c r="GS1444" s="48"/>
      <c r="GT1444" s="48"/>
      <c r="GU1444" s="48"/>
      <c r="GV1444" s="48"/>
      <c r="GW1444" s="48"/>
      <c r="GX1444" s="48"/>
      <c r="GY1444" s="48"/>
      <c r="GZ1444" s="48"/>
      <c r="HA1444" s="48"/>
      <c r="HB1444" s="48"/>
      <c r="HC1444" s="48"/>
      <c r="HD1444" s="48"/>
      <c r="HE1444" s="48"/>
      <c r="HF1444" s="48"/>
      <c r="HG1444" s="48"/>
      <c r="HH1444" s="48"/>
      <c r="HI1444" s="48"/>
      <c r="HJ1444" s="48"/>
      <c r="HK1444" s="48"/>
      <c r="HL1444" s="48"/>
      <c r="HM1444" s="48"/>
      <c r="HN1444" s="48"/>
      <c r="HO1444" s="48"/>
      <c r="HP1444" s="48"/>
      <c r="HQ1444" s="48"/>
      <c r="HR1444" s="48"/>
      <c r="HS1444" s="48"/>
      <c r="HT1444" s="48"/>
      <c r="HU1444" s="48"/>
      <c r="HV1444" s="48"/>
      <c r="HW1444" s="48"/>
      <c r="HX1444" s="48"/>
      <c r="HY1444" s="48"/>
      <c r="HZ1444" s="48"/>
      <c r="IA1444" s="48"/>
      <c r="IB1444" s="48"/>
      <c r="IC1444" s="48"/>
      <c r="ID1444" s="48"/>
      <c r="IE1444" s="48"/>
      <c r="IF1444" s="48"/>
      <c r="IG1444" s="48"/>
      <c r="IH1444" s="48"/>
      <c r="II1444" s="48"/>
      <c r="IJ1444" s="48"/>
      <c r="IK1444" s="48"/>
      <c r="IL1444" s="48"/>
      <c r="IM1444" s="48"/>
      <c r="IN1444" s="48"/>
      <c r="IO1444" s="48"/>
      <c r="IP1444" s="48"/>
      <c r="IQ1444" s="48"/>
      <c r="IR1444" s="48"/>
      <c r="IS1444" s="48"/>
      <c r="IT1444" s="48"/>
      <c r="IU1444" s="48"/>
      <c r="IV1444" s="48"/>
      <c r="IW1444" s="48"/>
      <c r="IX1444" s="48"/>
      <c r="IY1444" s="48"/>
      <c r="IZ1444" s="48"/>
      <c r="JA1444" s="48"/>
      <c r="JB1444" s="49"/>
      <c r="JC1444" s="49"/>
      <c r="JD1444" s="49"/>
      <c r="JE1444" s="49"/>
      <c r="JF1444" s="49"/>
      <c r="JG1444" s="49"/>
      <c r="JH1444" s="49"/>
      <c r="JI1444" s="49"/>
      <c r="JJ1444" s="49"/>
      <c r="JK1444" s="49"/>
      <c r="JL1444" s="49"/>
      <c r="JM1444" s="49"/>
    </row>
    <row r="1445" spans="2:273" ht="20.25" customHeight="1">
      <c r="B1445" s="116" t="s">
        <v>4101</v>
      </c>
      <c r="C1445" s="107">
        <v>20191</v>
      </c>
      <c r="D1445" s="108">
        <v>2019</v>
      </c>
      <c r="E1445" s="38" t="s">
        <v>1424</v>
      </c>
      <c r="F1445" s="141"/>
      <c r="G1445" s="353"/>
      <c r="H1445" s="3" t="s">
        <v>4102</v>
      </c>
      <c r="I1445" s="3" t="s">
        <v>53</v>
      </c>
      <c r="J1445" s="79">
        <v>9</v>
      </c>
      <c r="K1445" s="193">
        <v>332642</v>
      </c>
      <c r="L1445" s="3" t="s">
        <v>2696</v>
      </c>
      <c r="M1445" s="3" t="s">
        <v>39</v>
      </c>
      <c r="N1445" s="215">
        <v>9</v>
      </c>
      <c r="O1445" s="77">
        <v>2</v>
      </c>
      <c r="P1445" s="77">
        <v>7</v>
      </c>
      <c r="Q1445" s="3" t="s">
        <v>47</v>
      </c>
      <c r="R1445" s="3" t="s">
        <v>111</v>
      </c>
      <c r="S1445" s="6"/>
      <c r="T1445" s="6"/>
      <c r="Y1445" s="6"/>
      <c r="Z1445" s="6"/>
    </row>
    <row r="1446" spans="2:273" ht="20.25" customHeight="1">
      <c r="B1446" s="116" t="s">
        <v>4111</v>
      </c>
      <c r="C1446" s="107">
        <v>20191</v>
      </c>
      <c r="D1446" s="108">
        <v>2019</v>
      </c>
      <c r="E1446" s="38" t="s">
        <v>1424</v>
      </c>
      <c r="F1446" s="141"/>
      <c r="G1446" s="353"/>
      <c r="H1446" s="3" t="s">
        <v>4112</v>
      </c>
      <c r="I1446" s="3" t="s">
        <v>53</v>
      </c>
      <c r="J1446" s="79">
        <v>40</v>
      </c>
      <c r="K1446" s="193">
        <v>583179</v>
      </c>
      <c r="L1446" s="3" t="s">
        <v>2696</v>
      </c>
      <c r="M1446" s="3" t="s">
        <v>39</v>
      </c>
      <c r="N1446" s="215">
        <v>9</v>
      </c>
      <c r="O1446" s="77">
        <v>2</v>
      </c>
      <c r="P1446" s="77">
        <v>7</v>
      </c>
      <c r="Q1446" s="3" t="s">
        <v>47</v>
      </c>
      <c r="R1446" s="3" t="s">
        <v>381</v>
      </c>
      <c r="S1446" s="6"/>
      <c r="T1446" s="6"/>
      <c r="Y1446" s="6"/>
      <c r="Z1446" s="6"/>
      <c r="AF1446" s="37"/>
      <c r="AG1446" s="37"/>
      <c r="AH1446" s="37"/>
      <c r="AI1446" s="37"/>
      <c r="AJ1446" s="37"/>
      <c r="AK1446" s="37"/>
      <c r="AL1446" s="37"/>
      <c r="AM1446" s="37"/>
      <c r="AN1446" s="37"/>
      <c r="AO1446" s="37"/>
      <c r="AP1446" s="37"/>
      <c r="AQ1446" s="37"/>
      <c r="AR1446" s="37"/>
      <c r="AS1446" s="37"/>
      <c r="AT1446" s="37"/>
      <c r="AU1446" s="37"/>
      <c r="AV1446" s="37"/>
      <c r="AW1446" s="37"/>
      <c r="AX1446" s="37"/>
      <c r="AY1446" s="37"/>
      <c r="AZ1446" s="37"/>
      <c r="BA1446" s="37"/>
      <c r="BB1446" s="37"/>
      <c r="BC1446" s="37"/>
      <c r="BD1446" s="37"/>
      <c r="BE1446" s="37"/>
      <c r="BF1446" s="37"/>
      <c r="BG1446" s="37"/>
      <c r="BH1446" s="37"/>
      <c r="BI1446" s="37"/>
      <c r="BJ1446" s="37"/>
      <c r="BK1446" s="37"/>
      <c r="BL1446" s="37"/>
      <c r="BM1446" s="37"/>
      <c r="BN1446" s="37"/>
      <c r="BO1446" s="37"/>
      <c r="BP1446" s="37"/>
      <c r="BQ1446" s="37"/>
      <c r="BR1446" s="37"/>
      <c r="BS1446" s="37"/>
      <c r="BT1446" s="37"/>
      <c r="BU1446" s="37"/>
      <c r="BV1446" s="37"/>
      <c r="BW1446" s="37"/>
      <c r="BX1446" s="37"/>
      <c r="BY1446" s="37"/>
      <c r="BZ1446" s="37"/>
      <c r="CA1446" s="37"/>
      <c r="CB1446" s="37"/>
      <c r="CC1446" s="37"/>
      <c r="CD1446" s="37"/>
      <c r="CE1446" s="37"/>
      <c r="CF1446" s="37"/>
      <c r="CG1446" s="37"/>
      <c r="CH1446" s="37"/>
      <c r="CI1446" s="37"/>
      <c r="CJ1446" s="37"/>
      <c r="CK1446" s="37"/>
      <c r="CL1446" s="37"/>
      <c r="CM1446" s="37"/>
      <c r="CN1446" s="37"/>
      <c r="CO1446" s="37"/>
      <c r="CP1446" s="37"/>
      <c r="CQ1446" s="37"/>
      <c r="CR1446" s="37"/>
      <c r="CS1446" s="37"/>
      <c r="CT1446" s="37"/>
      <c r="CU1446" s="37"/>
      <c r="CV1446" s="37"/>
      <c r="CW1446" s="37"/>
      <c r="CX1446" s="37"/>
      <c r="CY1446" s="37"/>
      <c r="CZ1446" s="37"/>
      <c r="DA1446" s="37"/>
      <c r="DB1446" s="37"/>
      <c r="DC1446" s="37"/>
      <c r="DD1446" s="37"/>
      <c r="DE1446" s="37"/>
      <c r="DF1446" s="37"/>
      <c r="DG1446" s="37"/>
      <c r="DH1446" s="37"/>
      <c r="DI1446" s="37"/>
      <c r="DJ1446" s="37"/>
      <c r="DK1446" s="37"/>
      <c r="DL1446" s="37"/>
      <c r="DM1446" s="37"/>
      <c r="DN1446" s="37"/>
      <c r="DO1446" s="37"/>
      <c r="DP1446" s="37"/>
      <c r="DQ1446" s="37"/>
      <c r="DR1446" s="37"/>
      <c r="DS1446" s="37"/>
      <c r="DT1446" s="37"/>
      <c r="DU1446" s="37"/>
      <c r="DV1446" s="37"/>
      <c r="DW1446" s="37"/>
      <c r="DX1446" s="37"/>
      <c r="DY1446" s="37"/>
      <c r="DZ1446" s="37"/>
      <c r="EA1446" s="37"/>
      <c r="EB1446" s="37"/>
      <c r="EC1446" s="37"/>
      <c r="ED1446" s="37"/>
      <c r="EE1446" s="37"/>
      <c r="EF1446" s="37"/>
      <c r="EG1446" s="37"/>
      <c r="EH1446" s="37"/>
      <c r="EI1446" s="37"/>
      <c r="EJ1446" s="37"/>
      <c r="EK1446" s="37"/>
      <c r="EL1446" s="37"/>
      <c r="EM1446" s="37"/>
      <c r="EN1446" s="37"/>
      <c r="EO1446" s="37"/>
      <c r="EP1446" s="37"/>
      <c r="EQ1446" s="37"/>
      <c r="ER1446" s="37"/>
      <c r="ES1446" s="37"/>
      <c r="ET1446" s="37"/>
      <c r="EU1446" s="37"/>
      <c r="EV1446" s="37"/>
      <c r="EW1446" s="37"/>
      <c r="EX1446" s="37"/>
      <c r="EY1446" s="37"/>
      <c r="EZ1446" s="37"/>
      <c r="FA1446" s="37"/>
      <c r="FB1446" s="37"/>
      <c r="FC1446" s="37"/>
      <c r="FD1446" s="37"/>
      <c r="FE1446" s="37"/>
      <c r="FF1446" s="37"/>
      <c r="FG1446" s="37"/>
      <c r="FH1446" s="37"/>
      <c r="FI1446" s="37"/>
      <c r="FJ1446" s="37"/>
      <c r="FK1446" s="37"/>
      <c r="FL1446" s="37"/>
      <c r="FM1446" s="37"/>
      <c r="FN1446" s="37"/>
      <c r="FO1446" s="37"/>
      <c r="FP1446" s="37"/>
      <c r="FQ1446" s="37"/>
      <c r="FR1446" s="37"/>
      <c r="FS1446" s="37"/>
      <c r="FT1446" s="37"/>
      <c r="FU1446" s="37"/>
      <c r="FV1446" s="37"/>
      <c r="FW1446" s="37"/>
      <c r="FX1446" s="37"/>
      <c r="FY1446" s="37"/>
      <c r="FZ1446" s="37"/>
      <c r="GA1446" s="37"/>
      <c r="GB1446" s="37"/>
      <c r="GC1446" s="37"/>
      <c r="GD1446" s="37"/>
      <c r="GE1446" s="37"/>
      <c r="GF1446" s="37"/>
      <c r="GG1446" s="37"/>
      <c r="GH1446" s="37"/>
      <c r="GI1446" s="37"/>
      <c r="GJ1446" s="37"/>
      <c r="GK1446" s="37"/>
      <c r="GL1446" s="37"/>
      <c r="GM1446" s="37"/>
      <c r="GN1446" s="37"/>
      <c r="GO1446" s="37"/>
      <c r="GP1446" s="37"/>
      <c r="GQ1446" s="37"/>
      <c r="GR1446" s="37"/>
      <c r="GS1446" s="37"/>
      <c r="GT1446" s="37"/>
      <c r="GU1446" s="37"/>
      <c r="GV1446" s="37"/>
      <c r="GW1446" s="37"/>
      <c r="GX1446" s="37"/>
      <c r="GY1446" s="37"/>
      <c r="GZ1446" s="37"/>
      <c r="HA1446" s="37"/>
      <c r="HB1446" s="37"/>
      <c r="HC1446" s="37"/>
      <c r="HD1446" s="37"/>
      <c r="HE1446" s="37"/>
      <c r="HF1446" s="37"/>
      <c r="HG1446" s="37"/>
      <c r="HH1446" s="37"/>
      <c r="HI1446" s="37"/>
      <c r="HJ1446" s="37"/>
      <c r="HK1446" s="37"/>
      <c r="HL1446" s="37"/>
      <c r="HM1446" s="37"/>
      <c r="HN1446" s="37"/>
      <c r="HO1446" s="37"/>
      <c r="HP1446" s="37"/>
      <c r="HQ1446" s="37"/>
      <c r="HR1446" s="37"/>
      <c r="HS1446" s="37"/>
      <c r="HT1446" s="37"/>
      <c r="HU1446" s="37"/>
      <c r="HV1446" s="37"/>
      <c r="HW1446" s="37"/>
      <c r="HX1446" s="37"/>
      <c r="HY1446" s="37"/>
      <c r="HZ1446" s="37"/>
      <c r="IA1446" s="37"/>
      <c r="IB1446" s="37"/>
      <c r="IC1446" s="37"/>
      <c r="ID1446" s="37"/>
      <c r="IE1446" s="37"/>
      <c r="IF1446" s="37"/>
      <c r="IG1446" s="37"/>
      <c r="IH1446" s="37"/>
      <c r="II1446" s="37"/>
      <c r="IJ1446" s="37"/>
      <c r="IK1446" s="37"/>
      <c r="IL1446" s="37"/>
      <c r="IM1446" s="37"/>
      <c r="IN1446" s="37"/>
      <c r="IO1446" s="37"/>
      <c r="IP1446" s="37"/>
      <c r="IQ1446" s="37"/>
      <c r="IR1446" s="37"/>
      <c r="IS1446" s="37"/>
      <c r="IT1446" s="37"/>
      <c r="IU1446" s="37"/>
      <c r="IV1446" s="37"/>
      <c r="IW1446" s="37"/>
      <c r="IX1446" s="37"/>
      <c r="IY1446" s="37"/>
      <c r="IZ1446" s="37"/>
      <c r="JA1446" s="37"/>
      <c r="JB1446" s="37"/>
      <c r="JC1446" s="37"/>
      <c r="JD1446" s="37"/>
      <c r="JE1446" s="37"/>
      <c r="JF1446" s="37"/>
      <c r="JG1446" s="37"/>
      <c r="JH1446" s="37"/>
      <c r="JI1446" s="37"/>
      <c r="JJ1446" s="37"/>
      <c r="JK1446" s="37"/>
      <c r="JL1446" s="37"/>
      <c r="JM1446" s="37"/>
    </row>
    <row r="1447" spans="2:273" ht="20.25" customHeight="1">
      <c r="B1447" s="116" t="s">
        <v>6982</v>
      </c>
      <c r="C1447" s="107">
        <v>20201</v>
      </c>
      <c r="D1447" s="109">
        <v>2020</v>
      </c>
      <c r="E1447" s="65" t="s">
        <v>1424</v>
      </c>
      <c r="F1447" s="140"/>
      <c r="G1447" s="354"/>
      <c r="H1447" s="57" t="s">
        <v>6983</v>
      </c>
      <c r="I1447" s="57" t="s">
        <v>53</v>
      </c>
      <c r="J1447" s="78">
        <v>25</v>
      </c>
      <c r="K1447" s="192">
        <v>688000</v>
      </c>
      <c r="L1447" s="57" t="s">
        <v>6984</v>
      </c>
      <c r="M1447" s="57" t="s">
        <v>39</v>
      </c>
      <c r="N1447" s="215">
        <v>9</v>
      </c>
      <c r="O1447" s="78">
        <v>2</v>
      </c>
      <c r="P1447" s="78">
        <v>7</v>
      </c>
      <c r="Q1447" s="57" t="s">
        <v>47</v>
      </c>
      <c r="R1447" s="57" t="s">
        <v>80</v>
      </c>
      <c r="S1447" s="48"/>
      <c r="T1447" s="48"/>
      <c r="U1447" s="48"/>
      <c r="V1447" s="48"/>
      <c r="W1447" s="48"/>
      <c r="X1447" s="48"/>
      <c r="Y1447" s="48"/>
      <c r="Z1447" s="48"/>
      <c r="AA1447" s="48"/>
      <c r="AB1447" s="48"/>
      <c r="AC1447" s="48"/>
      <c r="AD1447" s="48"/>
      <c r="AE1447" s="48"/>
    </row>
    <row r="1448" spans="2:273" ht="20.25" customHeight="1">
      <c r="B1448" s="116" t="s">
        <v>6985</v>
      </c>
      <c r="C1448" s="107">
        <v>20202</v>
      </c>
      <c r="D1448" s="108">
        <v>2020</v>
      </c>
      <c r="E1448" s="65" t="s">
        <v>1424</v>
      </c>
      <c r="F1448" s="140"/>
      <c r="G1448" s="354"/>
      <c r="H1448" s="57" t="s">
        <v>6986</v>
      </c>
      <c r="I1448" s="57" t="s">
        <v>37</v>
      </c>
      <c r="J1448" s="78">
        <v>60</v>
      </c>
      <c r="K1448" s="192">
        <v>800000</v>
      </c>
      <c r="L1448" s="57" t="s">
        <v>6984</v>
      </c>
      <c r="M1448" s="57" t="s">
        <v>39</v>
      </c>
      <c r="N1448" s="215">
        <v>9</v>
      </c>
      <c r="O1448" s="78">
        <v>2</v>
      </c>
      <c r="P1448" s="78">
        <v>7</v>
      </c>
      <c r="Q1448" s="57" t="s">
        <v>32</v>
      </c>
      <c r="R1448" s="57" t="s">
        <v>33</v>
      </c>
      <c r="S1448" s="48"/>
      <c r="T1448" s="48"/>
      <c r="U1448" s="48"/>
      <c r="V1448" s="48"/>
      <c r="W1448" s="48"/>
      <c r="X1448" s="48"/>
      <c r="Y1448" s="48"/>
      <c r="Z1448" s="48"/>
      <c r="AA1448" s="48"/>
      <c r="AB1448" s="48"/>
      <c r="AC1448" s="48"/>
      <c r="AD1448" s="48"/>
      <c r="AE1448" s="48"/>
      <c r="AR1448" s="7" t="s">
        <v>47</v>
      </c>
      <c r="AS1448" s="7" t="s">
        <v>53</v>
      </c>
    </row>
    <row r="1449" spans="2:273" ht="20.25" customHeight="1">
      <c r="B1449" s="116" t="s">
        <v>4109</v>
      </c>
      <c r="C1449" s="107">
        <v>20191</v>
      </c>
      <c r="D1449" s="108">
        <v>2019</v>
      </c>
      <c r="E1449" s="38" t="s">
        <v>1424</v>
      </c>
      <c r="F1449" s="141"/>
      <c r="G1449" s="353"/>
      <c r="H1449" s="3" t="s">
        <v>4110</v>
      </c>
      <c r="I1449" s="3" t="s">
        <v>53</v>
      </c>
      <c r="J1449" s="79">
        <v>34</v>
      </c>
      <c r="K1449" s="193">
        <v>1100000</v>
      </c>
      <c r="L1449" s="3" t="s">
        <v>2696</v>
      </c>
      <c r="M1449" s="3" t="s">
        <v>39</v>
      </c>
      <c r="N1449" s="215">
        <v>9</v>
      </c>
      <c r="O1449" s="77">
        <v>2</v>
      </c>
      <c r="P1449" s="77">
        <v>7</v>
      </c>
      <c r="Q1449" s="3" t="s">
        <v>47</v>
      </c>
      <c r="R1449" s="3" t="s">
        <v>151</v>
      </c>
      <c r="S1449" s="6"/>
      <c r="T1449" s="6"/>
      <c r="Y1449" s="6"/>
      <c r="Z1449" s="6"/>
      <c r="AR1449" s="7" t="s">
        <v>47</v>
      </c>
      <c r="AS1449" s="7" t="s">
        <v>53</v>
      </c>
    </row>
    <row r="1450" spans="2:273" ht="20.25" customHeight="1">
      <c r="B1450" s="116" t="s">
        <v>4103</v>
      </c>
      <c r="C1450" s="107">
        <v>20191</v>
      </c>
      <c r="D1450" s="108">
        <v>2019</v>
      </c>
      <c r="E1450" s="38" t="s">
        <v>1424</v>
      </c>
      <c r="F1450" s="141"/>
      <c r="G1450" s="353"/>
      <c r="H1450" s="3" t="s">
        <v>4104</v>
      </c>
      <c r="I1450" s="3" t="s">
        <v>53</v>
      </c>
      <c r="J1450" s="79">
        <v>38</v>
      </c>
      <c r="K1450" s="193">
        <v>2199999</v>
      </c>
      <c r="L1450" s="3" t="s">
        <v>2696</v>
      </c>
      <c r="M1450" s="3" t="s">
        <v>39</v>
      </c>
      <c r="N1450" s="215">
        <v>9</v>
      </c>
      <c r="O1450" s="77">
        <v>2</v>
      </c>
      <c r="P1450" s="77">
        <v>7</v>
      </c>
      <c r="Q1450" s="3" t="s">
        <v>47</v>
      </c>
      <c r="R1450" s="3" t="s">
        <v>151</v>
      </c>
      <c r="S1450" s="6"/>
      <c r="T1450" s="6"/>
      <c r="Y1450" s="6"/>
      <c r="Z1450" s="6"/>
    </row>
    <row r="1451" spans="2:273" ht="20.25" customHeight="1">
      <c r="B1451" s="116" t="s">
        <v>4105</v>
      </c>
      <c r="C1451" s="107">
        <v>20191</v>
      </c>
      <c r="D1451" s="108">
        <v>2019</v>
      </c>
      <c r="E1451" s="38" t="s">
        <v>1424</v>
      </c>
      <c r="F1451" s="141"/>
      <c r="G1451" s="353"/>
      <c r="H1451" s="3" t="s">
        <v>4106</v>
      </c>
      <c r="I1451" s="3" t="s">
        <v>53</v>
      </c>
      <c r="J1451" s="79">
        <v>49</v>
      </c>
      <c r="K1451" s="193">
        <v>3523852</v>
      </c>
      <c r="L1451" s="3" t="s">
        <v>2696</v>
      </c>
      <c r="M1451" s="3" t="s">
        <v>39</v>
      </c>
      <c r="N1451" s="215">
        <v>9</v>
      </c>
      <c r="O1451" s="77">
        <v>2</v>
      </c>
      <c r="P1451" s="77">
        <v>7</v>
      </c>
      <c r="Q1451" s="3" t="s">
        <v>47</v>
      </c>
      <c r="R1451" s="3" t="s">
        <v>139</v>
      </c>
      <c r="S1451" s="6"/>
      <c r="T1451" s="6"/>
      <c r="Y1451" s="6"/>
      <c r="Z1451" s="6"/>
    </row>
    <row r="1452" spans="2:273" ht="20.25" customHeight="1">
      <c r="B1452" s="117" t="s">
        <v>1423</v>
      </c>
      <c r="C1452" s="118">
        <v>20181</v>
      </c>
      <c r="D1452" s="108">
        <v>2018</v>
      </c>
      <c r="E1452" s="38" t="s">
        <v>1424</v>
      </c>
      <c r="F1452" s="141"/>
      <c r="G1452" s="353"/>
      <c r="H1452" s="3" t="s">
        <v>1425</v>
      </c>
      <c r="I1452" s="3"/>
      <c r="J1452" s="79">
        <v>54</v>
      </c>
      <c r="K1452" s="193">
        <v>3829122</v>
      </c>
      <c r="L1452" s="3" t="s">
        <v>2696</v>
      </c>
      <c r="M1452" s="3" t="s">
        <v>39</v>
      </c>
      <c r="N1452" s="215">
        <v>9</v>
      </c>
      <c r="O1452" s="79">
        <v>2</v>
      </c>
      <c r="P1452" s="77">
        <v>7</v>
      </c>
      <c r="Q1452" s="4"/>
      <c r="R1452" s="3" t="s">
        <v>139</v>
      </c>
      <c r="S1452" s="13">
        <v>10</v>
      </c>
      <c r="U1452" s="7"/>
      <c r="V1452" s="7"/>
      <c r="W1452" s="7"/>
      <c r="X1452" s="7"/>
      <c r="Y1452" s="13">
        <v>3</v>
      </c>
      <c r="AA1452" s="7"/>
      <c r="AB1452" s="7"/>
      <c r="AC1452" s="7"/>
      <c r="AD1452" s="7"/>
      <c r="AF1452" s="48"/>
      <c r="AG1452" s="48"/>
      <c r="AH1452" s="48"/>
      <c r="AI1452" s="48"/>
      <c r="AJ1452" s="48"/>
      <c r="AK1452" s="48"/>
      <c r="AL1452" s="48"/>
      <c r="AM1452" s="48"/>
      <c r="AN1452" s="48"/>
      <c r="AO1452" s="48"/>
      <c r="AP1452" s="48"/>
      <c r="AQ1452" s="48"/>
      <c r="AR1452" s="48"/>
      <c r="AS1452" s="48"/>
      <c r="AT1452" s="48"/>
      <c r="AU1452" s="48"/>
      <c r="AV1452" s="48"/>
      <c r="AW1452" s="48"/>
      <c r="AX1452" s="48"/>
      <c r="AY1452" s="48"/>
      <c r="AZ1452" s="48"/>
      <c r="BA1452" s="48"/>
      <c r="BB1452" s="48"/>
      <c r="BC1452" s="48"/>
      <c r="BD1452" s="48"/>
      <c r="BE1452" s="48"/>
      <c r="BF1452" s="48"/>
      <c r="BG1452" s="48"/>
      <c r="BH1452" s="48"/>
      <c r="BI1452" s="48"/>
      <c r="BJ1452" s="48"/>
      <c r="BK1452" s="48"/>
      <c r="BL1452" s="48"/>
      <c r="BM1452" s="48"/>
      <c r="BN1452" s="48"/>
      <c r="BO1452" s="48"/>
      <c r="BP1452" s="48"/>
      <c r="BQ1452" s="48"/>
      <c r="BR1452" s="48"/>
      <c r="BS1452" s="48"/>
      <c r="BT1452" s="48"/>
      <c r="BU1452" s="48"/>
      <c r="BV1452" s="48"/>
      <c r="BW1452" s="48"/>
      <c r="BX1452" s="48"/>
      <c r="BY1452" s="48"/>
      <c r="BZ1452" s="48"/>
      <c r="CA1452" s="48"/>
      <c r="CB1452" s="48"/>
      <c r="CC1452" s="48"/>
      <c r="CD1452" s="48"/>
      <c r="CE1452" s="48"/>
      <c r="CF1452" s="48"/>
      <c r="CG1452" s="48"/>
      <c r="CH1452" s="48"/>
      <c r="CI1452" s="48"/>
      <c r="CJ1452" s="48"/>
      <c r="CK1452" s="48"/>
      <c r="CL1452" s="48"/>
      <c r="CM1452" s="48"/>
      <c r="CN1452" s="48"/>
      <c r="CO1452" s="48"/>
      <c r="CP1452" s="48"/>
      <c r="CQ1452" s="48"/>
      <c r="CR1452" s="48"/>
      <c r="CS1452" s="48"/>
      <c r="CT1452" s="48"/>
      <c r="CU1452" s="48"/>
      <c r="CV1452" s="48"/>
      <c r="CW1452" s="48"/>
      <c r="CX1452" s="48"/>
      <c r="CY1452" s="48"/>
      <c r="CZ1452" s="48"/>
      <c r="DA1452" s="48"/>
      <c r="DB1452" s="48"/>
      <c r="DC1452" s="48"/>
      <c r="DD1452" s="48"/>
      <c r="DE1452" s="48"/>
      <c r="DF1452" s="48"/>
      <c r="DG1452" s="48"/>
      <c r="DH1452" s="48"/>
      <c r="DI1452" s="48"/>
      <c r="DJ1452" s="48"/>
      <c r="DK1452" s="48"/>
      <c r="DL1452" s="48"/>
      <c r="DM1452" s="48"/>
      <c r="DN1452" s="48"/>
      <c r="DO1452" s="48"/>
      <c r="DP1452" s="48"/>
      <c r="DQ1452" s="48"/>
      <c r="DR1452" s="48"/>
      <c r="DS1452" s="48"/>
      <c r="DT1452" s="48"/>
      <c r="DU1452" s="48"/>
      <c r="DV1452" s="48"/>
      <c r="DW1452" s="48"/>
      <c r="DX1452" s="48"/>
      <c r="DY1452" s="48"/>
      <c r="DZ1452" s="48"/>
      <c r="EA1452" s="48"/>
      <c r="EB1452" s="48"/>
      <c r="EC1452" s="48"/>
      <c r="ED1452" s="48"/>
      <c r="EE1452" s="48"/>
      <c r="EF1452" s="48"/>
      <c r="EG1452" s="48"/>
      <c r="EH1452" s="48"/>
      <c r="EI1452" s="48"/>
      <c r="EJ1452" s="48"/>
      <c r="EK1452" s="48"/>
      <c r="EL1452" s="48"/>
      <c r="EM1452" s="48"/>
      <c r="EN1452" s="48"/>
      <c r="EO1452" s="48"/>
      <c r="EP1452" s="48"/>
      <c r="EQ1452" s="48"/>
      <c r="ER1452" s="48"/>
      <c r="ES1452" s="48"/>
      <c r="ET1452" s="48"/>
      <c r="EU1452" s="48"/>
      <c r="EV1452" s="48"/>
      <c r="EW1452" s="48"/>
      <c r="EX1452" s="48"/>
      <c r="EY1452" s="48"/>
      <c r="EZ1452" s="48"/>
      <c r="FA1452" s="48"/>
      <c r="FB1452" s="48"/>
      <c r="FC1452" s="48"/>
      <c r="FD1452" s="48"/>
      <c r="FE1452" s="48"/>
      <c r="FF1452" s="48"/>
      <c r="FG1452" s="48"/>
      <c r="FH1452" s="48"/>
      <c r="FI1452" s="48"/>
      <c r="FJ1452" s="48"/>
      <c r="FK1452" s="48"/>
      <c r="FL1452" s="48"/>
      <c r="FM1452" s="48"/>
      <c r="FN1452" s="48"/>
      <c r="FO1452" s="48"/>
      <c r="FP1452" s="48"/>
      <c r="FQ1452" s="48"/>
      <c r="FR1452" s="48"/>
      <c r="FS1452" s="48"/>
      <c r="FT1452" s="48"/>
      <c r="FU1452" s="48"/>
      <c r="FV1452" s="48"/>
      <c r="FW1452" s="48"/>
      <c r="FX1452" s="48"/>
      <c r="FY1452" s="48"/>
      <c r="FZ1452" s="48"/>
      <c r="GA1452" s="48"/>
      <c r="GB1452" s="48"/>
      <c r="GC1452" s="48"/>
      <c r="GD1452" s="48"/>
      <c r="GE1452" s="48"/>
      <c r="GF1452" s="48"/>
      <c r="GG1452" s="48"/>
      <c r="GH1452" s="48"/>
      <c r="GI1452" s="48"/>
      <c r="GJ1452" s="48"/>
      <c r="GK1452" s="48"/>
      <c r="GL1452" s="48"/>
      <c r="GM1452" s="48"/>
      <c r="GN1452" s="48"/>
      <c r="GO1452" s="48"/>
      <c r="GP1452" s="48"/>
      <c r="GQ1452" s="48"/>
      <c r="GR1452" s="48"/>
      <c r="GS1452" s="48"/>
      <c r="GT1452" s="48"/>
      <c r="GU1452" s="48"/>
      <c r="GV1452" s="48"/>
      <c r="GW1452" s="48"/>
      <c r="GX1452" s="48"/>
      <c r="GY1452" s="48"/>
      <c r="GZ1452" s="48"/>
      <c r="HA1452" s="48"/>
      <c r="HB1452" s="48"/>
      <c r="HC1452" s="48"/>
      <c r="HD1452" s="48"/>
      <c r="HE1452" s="48"/>
      <c r="HF1452" s="48"/>
      <c r="HG1452" s="48"/>
      <c r="HH1452" s="48"/>
      <c r="HI1452" s="48"/>
      <c r="HJ1452" s="48"/>
      <c r="HK1452" s="48"/>
      <c r="HL1452" s="48"/>
      <c r="HM1452" s="48"/>
      <c r="HN1452" s="48"/>
      <c r="HO1452" s="48"/>
      <c r="HP1452" s="48"/>
      <c r="HQ1452" s="48"/>
      <c r="HR1452" s="48"/>
      <c r="HS1452" s="48"/>
      <c r="HT1452" s="48"/>
      <c r="HU1452" s="48"/>
      <c r="HV1452" s="48"/>
      <c r="HW1452" s="48"/>
      <c r="HX1452" s="48"/>
      <c r="HY1452" s="48"/>
      <c r="HZ1452" s="48"/>
      <c r="IA1452" s="48"/>
      <c r="IB1452" s="48"/>
      <c r="IC1452" s="48"/>
      <c r="ID1452" s="48"/>
      <c r="IE1452" s="48"/>
      <c r="IF1452" s="48"/>
      <c r="IG1452" s="48"/>
      <c r="IH1452" s="48"/>
      <c r="II1452" s="48"/>
      <c r="IJ1452" s="48"/>
      <c r="IK1452" s="48"/>
      <c r="IL1452" s="48"/>
      <c r="IM1452" s="48"/>
      <c r="IN1452" s="48"/>
      <c r="IO1452" s="48"/>
      <c r="IP1452" s="48"/>
      <c r="IQ1452" s="48"/>
      <c r="IR1452" s="48"/>
      <c r="IS1452" s="48"/>
      <c r="IT1452" s="48"/>
      <c r="IU1452" s="48"/>
      <c r="IV1452" s="48"/>
      <c r="IW1452" s="48"/>
      <c r="IX1452" s="48"/>
      <c r="IY1452" s="48"/>
      <c r="IZ1452" s="48"/>
      <c r="JA1452" s="48"/>
      <c r="JB1452" s="49"/>
      <c r="JC1452" s="49"/>
      <c r="JD1452" s="49"/>
      <c r="JE1452" s="49"/>
      <c r="JF1452" s="49"/>
      <c r="JG1452" s="49"/>
      <c r="JH1452" s="49"/>
      <c r="JI1452" s="49"/>
      <c r="JJ1452" s="49"/>
      <c r="JK1452" s="49"/>
      <c r="JL1452" s="49"/>
      <c r="JM1452" s="49"/>
    </row>
    <row r="1453" spans="2:273" ht="20.25" customHeight="1">
      <c r="B1453" s="116" t="s">
        <v>6987</v>
      </c>
      <c r="C1453" s="107">
        <v>20201</v>
      </c>
      <c r="D1453" s="109">
        <v>2020</v>
      </c>
      <c r="E1453" s="65" t="s">
        <v>1430</v>
      </c>
      <c r="F1453" s="140"/>
      <c r="G1453" s="354" t="s">
        <v>1086</v>
      </c>
      <c r="H1453" s="57" t="s">
        <v>6988</v>
      </c>
      <c r="I1453" s="57" t="s">
        <v>53</v>
      </c>
      <c r="J1453" s="78">
        <v>24</v>
      </c>
      <c r="K1453" s="192">
        <v>2000005</v>
      </c>
      <c r="L1453" s="57" t="s">
        <v>6989</v>
      </c>
      <c r="M1453" s="57" t="s">
        <v>879</v>
      </c>
      <c r="N1453" s="215">
        <v>4</v>
      </c>
      <c r="O1453" s="78">
        <v>6</v>
      </c>
      <c r="P1453" s="78">
        <v>7</v>
      </c>
      <c r="Q1453" s="57" t="s">
        <v>32</v>
      </c>
      <c r="R1453" s="57" t="s">
        <v>219</v>
      </c>
      <c r="S1453" s="48"/>
      <c r="T1453" s="48"/>
      <c r="U1453" s="48"/>
      <c r="V1453" s="48"/>
      <c r="W1453" s="48"/>
      <c r="X1453" s="48"/>
      <c r="Y1453" s="48"/>
      <c r="Z1453" s="48"/>
      <c r="AA1453" s="48"/>
      <c r="AB1453" s="48"/>
      <c r="AC1453" s="48"/>
      <c r="AD1453" s="48"/>
      <c r="AE1453" s="48"/>
      <c r="AR1453" s="7" t="s">
        <v>47</v>
      </c>
      <c r="AS1453" s="7" t="s">
        <v>53</v>
      </c>
    </row>
    <row r="1454" spans="2:273" ht="20.25" customHeight="1">
      <c r="B1454" s="117" t="s">
        <v>1429</v>
      </c>
      <c r="C1454" s="118">
        <v>20181</v>
      </c>
      <c r="D1454" s="108">
        <v>2018</v>
      </c>
      <c r="E1454" s="38" t="s">
        <v>1430</v>
      </c>
      <c r="F1454" s="141"/>
      <c r="G1454" s="353"/>
      <c r="H1454" s="3" t="s">
        <v>1431</v>
      </c>
      <c r="I1454" s="3"/>
      <c r="J1454" s="79">
        <v>44</v>
      </c>
      <c r="K1454" s="193">
        <v>170578</v>
      </c>
      <c r="L1454" s="3" t="s">
        <v>2697</v>
      </c>
      <c r="M1454" s="3" t="s">
        <v>879</v>
      </c>
      <c r="N1454" s="215">
        <v>4</v>
      </c>
      <c r="O1454" s="79">
        <v>6</v>
      </c>
      <c r="P1454" s="77">
        <v>7</v>
      </c>
      <c r="Q1454" s="4"/>
      <c r="R1454" s="3" t="s">
        <v>410</v>
      </c>
      <c r="S1454" s="15">
        <v>12</v>
      </c>
      <c r="U1454" s="7"/>
      <c r="V1454" s="7"/>
      <c r="W1454" s="7"/>
      <c r="X1454" s="7"/>
      <c r="Y1454" s="13">
        <v>6</v>
      </c>
      <c r="AA1454" s="7"/>
      <c r="AB1454" s="7"/>
      <c r="AC1454" s="7"/>
      <c r="AD1454" s="7"/>
      <c r="AE1454" s="6" t="s">
        <v>1432</v>
      </c>
      <c r="AR1454" s="7" t="s">
        <v>47</v>
      </c>
      <c r="AS1454" s="7" t="s">
        <v>53</v>
      </c>
    </row>
    <row r="1455" spans="2:273" ht="20.25" customHeight="1">
      <c r="B1455" s="117" t="s">
        <v>1433</v>
      </c>
      <c r="C1455" s="118">
        <v>20181</v>
      </c>
      <c r="D1455" s="108">
        <v>2018</v>
      </c>
      <c r="E1455" s="38" t="s">
        <v>1434</v>
      </c>
      <c r="F1455" s="141"/>
      <c r="G1455" s="353"/>
      <c r="H1455" s="3" t="s">
        <v>1435</v>
      </c>
      <c r="I1455" s="3"/>
      <c r="J1455" s="79">
        <v>26</v>
      </c>
      <c r="K1455" s="193">
        <v>25000</v>
      </c>
      <c r="L1455" s="3" t="s">
        <v>2698</v>
      </c>
      <c r="M1455" s="3" t="s">
        <v>59</v>
      </c>
      <c r="N1455" s="215">
        <v>4</v>
      </c>
      <c r="O1455" s="79">
        <v>6</v>
      </c>
      <c r="P1455" s="77">
        <v>7</v>
      </c>
      <c r="Q1455" s="4"/>
      <c r="R1455" s="3" t="s">
        <v>80</v>
      </c>
      <c r="S1455" s="13">
        <v>9</v>
      </c>
      <c r="T1455" s="13">
        <v>10</v>
      </c>
      <c r="U1455" s="7"/>
      <c r="V1455" s="7"/>
      <c r="W1455" s="7"/>
      <c r="X1455" s="7"/>
      <c r="Y1455" s="13">
        <v>21</v>
      </c>
      <c r="AA1455" s="7"/>
      <c r="AB1455" s="7"/>
      <c r="AC1455" s="7"/>
      <c r="AD1455" s="7"/>
      <c r="AF1455" s="48"/>
      <c r="AG1455" s="48"/>
      <c r="AH1455" s="48"/>
      <c r="AI1455" s="48"/>
      <c r="AJ1455" s="48"/>
      <c r="AK1455" s="48"/>
      <c r="AL1455" s="48"/>
      <c r="AM1455" s="48"/>
      <c r="AN1455" s="48"/>
      <c r="AO1455" s="48"/>
      <c r="AP1455" s="48"/>
      <c r="AQ1455" s="48"/>
      <c r="AR1455" s="48"/>
      <c r="AS1455" s="48"/>
      <c r="AT1455" s="48"/>
      <c r="AU1455" s="48"/>
      <c r="AV1455" s="48"/>
      <c r="AW1455" s="48"/>
      <c r="AX1455" s="48"/>
      <c r="AY1455" s="48"/>
      <c r="AZ1455" s="48"/>
      <c r="BA1455" s="48"/>
      <c r="BB1455" s="48"/>
      <c r="BC1455" s="48"/>
      <c r="BD1455" s="48"/>
      <c r="BE1455" s="48"/>
      <c r="BF1455" s="48"/>
      <c r="BG1455" s="48"/>
      <c r="BH1455" s="48"/>
      <c r="BI1455" s="48"/>
      <c r="BJ1455" s="48"/>
      <c r="BK1455" s="48"/>
      <c r="BL1455" s="48"/>
      <c r="BM1455" s="48"/>
      <c r="BN1455" s="48"/>
      <c r="BO1455" s="48"/>
      <c r="BP1455" s="48"/>
      <c r="BQ1455" s="48"/>
      <c r="BR1455" s="48"/>
      <c r="BS1455" s="48"/>
      <c r="BT1455" s="48"/>
      <c r="BU1455" s="48"/>
      <c r="BV1455" s="48"/>
      <c r="BW1455" s="48"/>
      <c r="BX1455" s="48"/>
      <c r="BY1455" s="48"/>
      <c r="BZ1455" s="48"/>
      <c r="CA1455" s="48"/>
      <c r="CB1455" s="48"/>
      <c r="CC1455" s="48"/>
      <c r="CD1455" s="48"/>
      <c r="CE1455" s="48"/>
      <c r="CF1455" s="48"/>
      <c r="CG1455" s="48"/>
      <c r="CH1455" s="48"/>
      <c r="CI1455" s="48"/>
      <c r="CJ1455" s="48"/>
      <c r="CK1455" s="48"/>
      <c r="CL1455" s="48"/>
      <c r="CM1455" s="48"/>
      <c r="CN1455" s="48"/>
      <c r="CO1455" s="48"/>
      <c r="CP1455" s="48"/>
      <c r="CQ1455" s="48"/>
      <c r="CR1455" s="48"/>
      <c r="CS1455" s="48"/>
      <c r="CT1455" s="48"/>
      <c r="CU1455" s="48"/>
      <c r="CV1455" s="48"/>
      <c r="CW1455" s="48"/>
      <c r="CX1455" s="48"/>
      <c r="CY1455" s="48"/>
      <c r="CZ1455" s="48"/>
      <c r="DA1455" s="48"/>
      <c r="DB1455" s="48"/>
      <c r="DC1455" s="48"/>
      <c r="DD1455" s="48"/>
      <c r="DE1455" s="48"/>
      <c r="DF1455" s="48"/>
      <c r="DG1455" s="48"/>
      <c r="DH1455" s="48"/>
      <c r="DI1455" s="48"/>
      <c r="DJ1455" s="48"/>
      <c r="DK1455" s="48"/>
      <c r="DL1455" s="48"/>
      <c r="DM1455" s="48"/>
      <c r="DN1455" s="48"/>
      <c r="DO1455" s="48"/>
      <c r="DP1455" s="48"/>
      <c r="DQ1455" s="48"/>
      <c r="DR1455" s="48"/>
      <c r="DS1455" s="48"/>
      <c r="DT1455" s="48"/>
      <c r="DU1455" s="48"/>
      <c r="DV1455" s="48"/>
      <c r="DW1455" s="48"/>
      <c r="DX1455" s="48"/>
      <c r="DY1455" s="48"/>
      <c r="DZ1455" s="48"/>
      <c r="EA1455" s="48"/>
      <c r="EB1455" s="48"/>
      <c r="EC1455" s="48"/>
      <c r="ED1455" s="48"/>
      <c r="EE1455" s="48"/>
      <c r="EF1455" s="48"/>
      <c r="EG1455" s="48"/>
      <c r="EH1455" s="48"/>
      <c r="EI1455" s="48"/>
      <c r="EJ1455" s="48"/>
      <c r="EK1455" s="48"/>
      <c r="EL1455" s="48"/>
      <c r="EM1455" s="48"/>
      <c r="EN1455" s="48"/>
      <c r="EO1455" s="48"/>
      <c r="EP1455" s="48"/>
      <c r="EQ1455" s="48"/>
      <c r="ER1455" s="48"/>
      <c r="ES1455" s="48"/>
      <c r="ET1455" s="48"/>
      <c r="EU1455" s="48"/>
      <c r="EV1455" s="48"/>
      <c r="EW1455" s="48"/>
      <c r="EX1455" s="48"/>
      <c r="EY1455" s="48"/>
      <c r="EZ1455" s="48"/>
      <c r="FA1455" s="48"/>
      <c r="FB1455" s="48"/>
      <c r="FC1455" s="48"/>
      <c r="FD1455" s="48"/>
      <c r="FE1455" s="48"/>
      <c r="FF1455" s="48"/>
      <c r="FG1455" s="48"/>
      <c r="FH1455" s="48"/>
      <c r="FI1455" s="48"/>
      <c r="FJ1455" s="48"/>
      <c r="FK1455" s="48"/>
      <c r="FL1455" s="48"/>
      <c r="FM1455" s="48"/>
      <c r="FN1455" s="48"/>
      <c r="FO1455" s="48"/>
      <c r="FP1455" s="48"/>
      <c r="FQ1455" s="48"/>
      <c r="FR1455" s="48"/>
      <c r="FS1455" s="48"/>
      <c r="FT1455" s="48"/>
      <c r="FU1455" s="48"/>
      <c r="FV1455" s="48"/>
      <c r="FW1455" s="48"/>
      <c r="FX1455" s="48"/>
      <c r="FY1455" s="48"/>
      <c r="FZ1455" s="48"/>
      <c r="GA1455" s="48"/>
      <c r="GB1455" s="48"/>
      <c r="GC1455" s="48"/>
      <c r="GD1455" s="48"/>
      <c r="GE1455" s="48"/>
      <c r="GF1455" s="48"/>
      <c r="GG1455" s="48"/>
      <c r="GH1455" s="48"/>
      <c r="GI1455" s="48"/>
      <c r="GJ1455" s="48"/>
      <c r="GK1455" s="48"/>
      <c r="GL1455" s="48"/>
      <c r="GM1455" s="48"/>
      <c r="GN1455" s="48"/>
      <c r="GO1455" s="48"/>
      <c r="GP1455" s="48"/>
      <c r="GQ1455" s="48"/>
      <c r="GR1455" s="48"/>
      <c r="GS1455" s="48"/>
      <c r="GT1455" s="48"/>
      <c r="GU1455" s="48"/>
      <c r="GV1455" s="48"/>
      <c r="GW1455" s="48"/>
      <c r="GX1455" s="48"/>
      <c r="GY1455" s="48"/>
      <c r="GZ1455" s="48"/>
      <c r="HA1455" s="48"/>
      <c r="HB1455" s="48"/>
      <c r="HC1455" s="48"/>
      <c r="HD1455" s="48"/>
      <c r="HE1455" s="48"/>
      <c r="HF1455" s="48"/>
      <c r="HG1455" s="48"/>
      <c r="HH1455" s="48"/>
      <c r="HI1455" s="48"/>
      <c r="HJ1455" s="48"/>
      <c r="HK1455" s="48"/>
      <c r="HL1455" s="48"/>
      <c r="HM1455" s="48"/>
      <c r="HN1455" s="48"/>
      <c r="HO1455" s="48"/>
      <c r="HP1455" s="48"/>
      <c r="HQ1455" s="48"/>
      <c r="HR1455" s="48"/>
      <c r="HS1455" s="48"/>
      <c r="HT1455" s="48"/>
      <c r="HU1455" s="48"/>
      <c r="HV1455" s="48"/>
      <c r="HW1455" s="48"/>
      <c r="HX1455" s="48"/>
      <c r="HY1455" s="48"/>
      <c r="HZ1455" s="48"/>
      <c r="IA1455" s="48"/>
      <c r="IB1455" s="48"/>
      <c r="IC1455" s="48"/>
      <c r="ID1455" s="48"/>
      <c r="IE1455" s="48"/>
      <c r="IF1455" s="48"/>
      <c r="IG1455" s="48"/>
      <c r="IH1455" s="48"/>
      <c r="II1455" s="48"/>
      <c r="IJ1455" s="48"/>
      <c r="IK1455" s="48"/>
      <c r="IL1455" s="48"/>
      <c r="IM1455" s="48"/>
      <c r="IN1455" s="48"/>
      <c r="IO1455" s="48"/>
      <c r="IP1455" s="48"/>
      <c r="IQ1455" s="48"/>
      <c r="IR1455" s="48"/>
      <c r="IS1455" s="48"/>
      <c r="IT1455" s="48"/>
      <c r="IU1455" s="48"/>
      <c r="IV1455" s="48"/>
      <c r="IW1455" s="48"/>
      <c r="IX1455" s="48"/>
      <c r="IY1455" s="48"/>
      <c r="IZ1455" s="48"/>
      <c r="JA1455" s="48"/>
      <c r="JB1455" s="49"/>
      <c r="JC1455" s="49"/>
      <c r="JD1455" s="49"/>
      <c r="JE1455" s="49"/>
      <c r="JF1455" s="49"/>
      <c r="JG1455" s="49"/>
      <c r="JH1455" s="49"/>
      <c r="JI1455" s="49"/>
      <c r="JJ1455" s="49"/>
      <c r="JK1455" s="49"/>
      <c r="JL1455" s="49"/>
      <c r="JM1455" s="49"/>
    </row>
    <row r="1456" spans="2:273" ht="20.25" customHeight="1">
      <c r="B1456" s="111" t="s">
        <v>1439</v>
      </c>
      <c r="C1456" s="112">
        <v>20183</v>
      </c>
      <c r="D1456" s="108">
        <v>2018</v>
      </c>
      <c r="E1456" s="35" t="s">
        <v>1437</v>
      </c>
      <c r="F1456" s="142"/>
      <c r="G1456" s="353"/>
      <c r="H1456" s="36" t="s">
        <v>1440</v>
      </c>
      <c r="I1456" s="4" t="s">
        <v>29</v>
      </c>
      <c r="J1456" s="79">
        <v>9</v>
      </c>
      <c r="K1456" s="191">
        <v>200000</v>
      </c>
      <c r="L1456" s="4" t="s">
        <v>1441</v>
      </c>
      <c r="M1456" s="4" t="s">
        <v>31</v>
      </c>
      <c r="N1456" s="215">
        <v>3</v>
      </c>
      <c r="O1456" s="77">
        <v>5</v>
      </c>
      <c r="P1456" s="77">
        <v>7</v>
      </c>
      <c r="Q1456" s="36" t="s">
        <v>55</v>
      </c>
      <c r="R1456" s="4" t="s">
        <v>33</v>
      </c>
      <c r="S1456" s="37"/>
      <c r="T1456" s="37"/>
      <c r="U1456" s="37"/>
      <c r="V1456" s="37"/>
      <c r="W1456" s="37"/>
      <c r="X1456" s="37"/>
      <c r="Y1456" s="37"/>
      <c r="Z1456" s="37"/>
      <c r="AA1456" s="37"/>
      <c r="AB1456" s="37"/>
      <c r="AC1456" s="37"/>
      <c r="AD1456" s="37"/>
      <c r="AE1456" s="37"/>
      <c r="AF1456" s="48"/>
      <c r="AG1456" s="48"/>
      <c r="AH1456" s="48"/>
      <c r="AI1456" s="48"/>
      <c r="AJ1456" s="48"/>
      <c r="AK1456" s="48"/>
      <c r="AL1456" s="48"/>
      <c r="AM1456" s="48"/>
      <c r="AN1456" s="48"/>
      <c r="AO1456" s="48"/>
      <c r="AP1456" s="48"/>
      <c r="AQ1456" s="48"/>
      <c r="AR1456" s="48"/>
      <c r="AS1456" s="48"/>
      <c r="AT1456" s="48"/>
      <c r="AU1456" s="48"/>
      <c r="AV1456" s="48"/>
      <c r="AW1456" s="48"/>
      <c r="AX1456" s="48"/>
      <c r="AY1456" s="48"/>
      <c r="AZ1456" s="48"/>
      <c r="BA1456" s="48"/>
      <c r="BB1456" s="48"/>
      <c r="BC1456" s="48"/>
      <c r="BD1456" s="48"/>
      <c r="BE1456" s="48"/>
      <c r="BF1456" s="48"/>
      <c r="BG1456" s="48"/>
      <c r="BH1456" s="48"/>
      <c r="BI1456" s="48"/>
      <c r="BJ1456" s="48"/>
      <c r="BK1456" s="48"/>
      <c r="BL1456" s="48"/>
      <c r="BM1456" s="48"/>
      <c r="BN1456" s="48"/>
      <c r="BO1456" s="48"/>
      <c r="BP1456" s="48"/>
      <c r="BQ1456" s="48"/>
      <c r="BR1456" s="48"/>
      <c r="BS1456" s="48"/>
      <c r="BT1456" s="48"/>
      <c r="BU1456" s="48"/>
      <c r="BV1456" s="48"/>
      <c r="BW1456" s="48"/>
      <c r="BX1456" s="48"/>
      <c r="BY1456" s="48"/>
      <c r="BZ1456" s="48"/>
      <c r="CA1456" s="48"/>
      <c r="CB1456" s="48"/>
      <c r="CC1456" s="48"/>
      <c r="CD1456" s="48"/>
      <c r="CE1456" s="48"/>
      <c r="CF1456" s="48"/>
      <c r="CG1456" s="48"/>
      <c r="CH1456" s="48"/>
      <c r="CI1456" s="48"/>
      <c r="CJ1456" s="48"/>
      <c r="CK1456" s="48"/>
      <c r="CL1456" s="48"/>
      <c r="CM1456" s="48"/>
      <c r="CN1456" s="48"/>
      <c r="CO1456" s="48"/>
      <c r="CP1456" s="48"/>
      <c r="CQ1456" s="48"/>
      <c r="CR1456" s="48"/>
      <c r="CS1456" s="48"/>
      <c r="CT1456" s="48"/>
      <c r="CU1456" s="48"/>
      <c r="CV1456" s="48"/>
      <c r="CW1456" s="48"/>
      <c r="CX1456" s="48"/>
      <c r="CY1456" s="48"/>
      <c r="CZ1456" s="48"/>
      <c r="DA1456" s="48"/>
      <c r="DB1456" s="48"/>
      <c r="DC1456" s="48"/>
      <c r="DD1456" s="48"/>
      <c r="DE1456" s="48"/>
      <c r="DF1456" s="48"/>
      <c r="DG1456" s="48"/>
      <c r="DH1456" s="48"/>
      <c r="DI1456" s="48"/>
      <c r="DJ1456" s="48"/>
      <c r="DK1456" s="48"/>
      <c r="DL1456" s="48"/>
      <c r="DM1456" s="48"/>
      <c r="DN1456" s="48"/>
      <c r="DO1456" s="48"/>
      <c r="DP1456" s="48"/>
      <c r="DQ1456" s="48"/>
      <c r="DR1456" s="48"/>
      <c r="DS1456" s="48"/>
      <c r="DT1456" s="48"/>
      <c r="DU1456" s="48"/>
      <c r="DV1456" s="48"/>
      <c r="DW1456" s="48"/>
      <c r="DX1456" s="48"/>
      <c r="DY1456" s="48"/>
      <c r="DZ1456" s="48"/>
      <c r="EA1456" s="48"/>
      <c r="EB1456" s="48"/>
      <c r="EC1456" s="48"/>
      <c r="ED1456" s="48"/>
      <c r="EE1456" s="48"/>
      <c r="EF1456" s="48"/>
      <c r="EG1456" s="48"/>
      <c r="EH1456" s="48"/>
      <c r="EI1456" s="48"/>
      <c r="EJ1456" s="48"/>
      <c r="EK1456" s="48"/>
      <c r="EL1456" s="48"/>
      <c r="EM1456" s="48"/>
      <c r="EN1456" s="48"/>
      <c r="EO1456" s="48"/>
      <c r="EP1456" s="48"/>
      <c r="EQ1456" s="48"/>
      <c r="ER1456" s="48"/>
      <c r="ES1456" s="48"/>
      <c r="ET1456" s="48"/>
      <c r="EU1456" s="48"/>
      <c r="EV1456" s="48"/>
      <c r="EW1456" s="48"/>
      <c r="EX1456" s="48"/>
      <c r="EY1456" s="48"/>
      <c r="EZ1456" s="48"/>
      <c r="FA1456" s="48"/>
      <c r="FB1456" s="48"/>
      <c r="FC1456" s="48"/>
      <c r="FD1456" s="48"/>
      <c r="FE1456" s="48"/>
      <c r="FF1456" s="48"/>
      <c r="FG1456" s="48"/>
      <c r="FH1456" s="48"/>
      <c r="FI1456" s="48"/>
      <c r="FJ1456" s="48"/>
      <c r="FK1456" s="48"/>
      <c r="FL1456" s="48"/>
      <c r="FM1456" s="48"/>
      <c r="FN1456" s="48"/>
      <c r="FO1456" s="48"/>
      <c r="FP1456" s="48"/>
      <c r="FQ1456" s="48"/>
      <c r="FR1456" s="48"/>
      <c r="FS1456" s="48"/>
      <c r="FT1456" s="48"/>
      <c r="FU1456" s="48"/>
      <c r="FV1456" s="48"/>
      <c r="FW1456" s="48"/>
      <c r="FX1456" s="48"/>
      <c r="FY1456" s="48"/>
      <c r="FZ1456" s="48"/>
      <c r="GA1456" s="48"/>
      <c r="GB1456" s="48"/>
      <c r="GC1456" s="48"/>
      <c r="GD1456" s="48"/>
      <c r="GE1456" s="48"/>
      <c r="GF1456" s="48"/>
      <c r="GG1456" s="48"/>
      <c r="GH1456" s="48"/>
      <c r="GI1456" s="48"/>
      <c r="GJ1456" s="48"/>
      <c r="GK1456" s="48"/>
      <c r="GL1456" s="48"/>
      <c r="GM1456" s="48"/>
      <c r="GN1456" s="48"/>
      <c r="GO1456" s="48"/>
      <c r="GP1456" s="48"/>
      <c r="GQ1456" s="48"/>
      <c r="GR1456" s="48"/>
      <c r="GS1456" s="48"/>
      <c r="GT1456" s="48"/>
      <c r="GU1456" s="48"/>
      <c r="GV1456" s="48"/>
      <c r="GW1456" s="48"/>
      <c r="GX1456" s="48"/>
      <c r="GY1456" s="48"/>
      <c r="GZ1456" s="48"/>
      <c r="HA1456" s="48"/>
      <c r="HB1456" s="48"/>
      <c r="HC1456" s="48"/>
      <c r="HD1456" s="48"/>
      <c r="HE1456" s="48"/>
      <c r="HF1456" s="48"/>
      <c r="HG1456" s="48"/>
      <c r="HH1456" s="48"/>
      <c r="HI1456" s="48"/>
      <c r="HJ1456" s="48"/>
      <c r="HK1456" s="48"/>
      <c r="HL1456" s="48"/>
      <c r="HM1456" s="48"/>
      <c r="HN1456" s="48"/>
      <c r="HO1456" s="48"/>
      <c r="HP1456" s="48"/>
      <c r="HQ1456" s="48"/>
      <c r="HR1456" s="48"/>
      <c r="HS1456" s="48"/>
      <c r="HT1456" s="48"/>
      <c r="HU1456" s="48"/>
      <c r="HV1456" s="48"/>
      <c r="HW1456" s="48"/>
      <c r="HX1456" s="48"/>
      <c r="HY1456" s="48"/>
      <c r="HZ1456" s="48"/>
      <c r="IA1456" s="48"/>
      <c r="IB1456" s="48"/>
      <c r="IC1456" s="48"/>
      <c r="ID1456" s="48"/>
      <c r="IE1456" s="48"/>
      <c r="IF1456" s="48"/>
      <c r="IG1456" s="48"/>
      <c r="IH1456" s="48"/>
      <c r="II1456" s="48"/>
      <c r="IJ1456" s="48"/>
      <c r="IK1456" s="48"/>
      <c r="IL1456" s="48"/>
      <c r="IM1456" s="48"/>
      <c r="IN1456" s="48"/>
      <c r="IO1456" s="48"/>
      <c r="IP1456" s="48"/>
      <c r="IQ1456" s="48"/>
      <c r="IR1456" s="48"/>
      <c r="IS1456" s="48"/>
      <c r="IT1456" s="48"/>
      <c r="IU1456" s="48"/>
      <c r="IV1456" s="48"/>
      <c r="IW1456" s="48"/>
      <c r="IX1456" s="48"/>
      <c r="IY1456" s="48"/>
      <c r="IZ1456" s="48"/>
      <c r="JA1456" s="48"/>
      <c r="JB1456" s="49"/>
      <c r="JC1456" s="49"/>
      <c r="JD1456" s="49"/>
      <c r="JE1456" s="49"/>
      <c r="JF1456" s="49"/>
      <c r="JG1456" s="49"/>
      <c r="JH1456" s="49"/>
      <c r="JI1456" s="49"/>
      <c r="JJ1456" s="49"/>
      <c r="JK1456" s="49"/>
      <c r="JL1456" s="49"/>
      <c r="JM1456" s="49"/>
    </row>
    <row r="1457" spans="2:273" ht="20.25" customHeight="1">
      <c r="B1457" s="116" t="s">
        <v>6990</v>
      </c>
      <c r="C1457" s="107">
        <v>20201</v>
      </c>
      <c r="D1457" s="109">
        <v>2020</v>
      </c>
      <c r="E1457" s="65" t="s">
        <v>1437</v>
      </c>
      <c r="F1457" s="140"/>
      <c r="G1457" s="354"/>
      <c r="H1457" s="57" t="s">
        <v>6991</v>
      </c>
      <c r="I1457" s="57" t="s">
        <v>53</v>
      </c>
      <c r="J1457" s="78">
        <v>28</v>
      </c>
      <c r="K1457" s="192">
        <v>450000</v>
      </c>
      <c r="L1457" s="57" t="s">
        <v>6992</v>
      </c>
      <c r="M1457" s="57" t="s">
        <v>31</v>
      </c>
      <c r="N1457" s="215">
        <v>3</v>
      </c>
      <c r="O1457" s="78">
        <v>5</v>
      </c>
      <c r="P1457" s="78">
        <v>7</v>
      </c>
      <c r="Q1457" s="57" t="s">
        <v>47</v>
      </c>
      <c r="R1457" s="57" t="s">
        <v>111</v>
      </c>
      <c r="S1457" s="48"/>
      <c r="T1457" s="48"/>
      <c r="U1457" s="48"/>
      <c r="V1457" s="48"/>
      <c r="W1457" s="48"/>
      <c r="X1457" s="48"/>
      <c r="Y1457" s="48"/>
      <c r="Z1457" s="48"/>
      <c r="AA1457" s="48"/>
      <c r="AB1457" s="48"/>
      <c r="AC1457" s="48"/>
      <c r="AD1457" s="48"/>
      <c r="AE1457" s="48"/>
      <c r="AR1457" s="7" t="s">
        <v>47</v>
      </c>
      <c r="AS1457" s="7" t="s">
        <v>53</v>
      </c>
    </row>
    <row r="1458" spans="2:273" ht="20.25" customHeight="1">
      <c r="B1458" s="117" t="s">
        <v>1436</v>
      </c>
      <c r="C1458" s="118">
        <v>20181</v>
      </c>
      <c r="D1458" s="108">
        <v>2018</v>
      </c>
      <c r="E1458" s="38" t="s">
        <v>1437</v>
      </c>
      <c r="F1458" s="141"/>
      <c r="G1458" s="353"/>
      <c r="H1458" s="3" t="s">
        <v>1438</v>
      </c>
      <c r="I1458" s="3"/>
      <c r="J1458" s="79">
        <v>46</v>
      </c>
      <c r="K1458" s="193">
        <v>2956532</v>
      </c>
      <c r="L1458" s="3" t="s">
        <v>2699</v>
      </c>
      <c r="M1458" s="3" t="s">
        <v>31</v>
      </c>
      <c r="N1458" s="215">
        <v>3</v>
      </c>
      <c r="O1458" s="79">
        <v>5</v>
      </c>
      <c r="P1458" s="77">
        <v>7</v>
      </c>
      <c r="Q1458" s="4"/>
      <c r="R1458" s="3" t="s">
        <v>817</v>
      </c>
      <c r="S1458" s="13">
        <v>9</v>
      </c>
      <c r="T1458" s="13">
        <v>10</v>
      </c>
      <c r="U1458" s="6">
        <v>11</v>
      </c>
      <c r="V1458" s="6">
        <v>12</v>
      </c>
      <c r="W1458" s="7"/>
      <c r="X1458" s="7"/>
      <c r="Y1458" s="13">
        <v>4</v>
      </c>
      <c r="AA1458" s="7"/>
      <c r="AB1458" s="7"/>
      <c r="AC1458" s="7"/>
      <c r="AD1458" s="7"/>
      <c r="AF1458" s="48"/>
      <c r="AG1458" s="48"/>
      <c r="AH1458" s="48"/>
      <c r="AI1458" s="48"/>
      <c r="AJ1458" s="48"/>
      <c r="AK1458" s="48"/>
      <c r="AL1458" s="48"/>
      <c r="AM1458" s="48"/>
      <c r="AN1458" s="48"/>
      <c r="AO1458" s="48"/>
      <c r="AP1458" s="48"/>
      <c r="AQ1458" s="48"/>
      <c r="AR1458" s="48"/>
      <c r="AS1458" s="48"/>
      <c r="AT1458" s="48"/>
      <c r="AU1458" s="48"/>
      <c r="AV1458" s="48"/>
      <c r="AW1458" s="48"/>
      <c r="AX1458" s="48"/>
      <c r="AY1458" s="48"/>
      <c r="AZ1458" s="48"/>
      <c r="BA1458" s="48"/>
      <c r="BB1458" s="48"/>
      <c r="BC1458" s="48"/>
      <c r="BD1458" s="48"/>
      <c r="BE1458" s="48"/>
      <c r="BF1458" s="48"/>
      <c r="BG1458" s="48"/>
      <c r="BH1458" s="48"/>
      <c r="BI1458" s="48"/>
      <c r="BJ1458" s="48"/>
      <c r="BK1458" s="48"/>
      <c r="BL1458" s="48"/>
      <c r="BM1458" s="48"/>
      <c r="BN1458" s="48"/>
      <c r="BO1458" s="48"/>
      <c r="BP1458" s="48"/>
      <c r="BQ1458" s="48"/>
      <c r="BR1458" s="48"/>
      <c r="BS1458" s="48"/>
      <c r="BT1458" s="48"/>
      <c r="BU1458" s="48"/>
      <c r="BV1458" s="48"/>
      <c r="BW1458" s="48"/>
      <c r="BX1458" s="48"/>
      <c r="BY1458" s="48"/>
      <c r="BZ1458" s="48"/>
      <c r="CA1458" s="48"/>
      <c r="CB1458" s="48"/>
      <c r="CC1458" s="48"/>
      <c r="CD1458" s="48"/>
      <c r="CE1458" s="48"/>
      <c r="CF1458" s="48"/>
      <c r="CG1458" s="48"/>
      <c r="CH1458" s="48"/>
      <c r="CI1458" s="48"/>
      <c r="CJ1458" s="48"/>
      <c r="CK1458" s="48"/>
      <c r="CL1458" s="48"/>
      <c r="CM1458" s="48"/>
      <c r="CN1458" s="48"/>
      <c r="CO1458" s="48"/>
      <c r="CP1458" s="48"/>
      <c r="CQ1458" s="48"/>
      <c r="CR1458" s="48"/>
      <c r="CS1458" s="48"/>
      <c r="CT1458" s="48"/>
      <c r="CU1458" s="48"/>
      <c r="CV1458" s="48"/>
      <c r="CW1458" s="48"/>
      <c r="CX1458" s="48"/>
      <c r="CY1458" s="48"/>
      <c r="CZ1458" s="48"/>
      <c r="DA1458" s="48"/>
      <c r="DB1458" s="48"/>
      <c r="DC1458" s="48"/>
      <c r="DD1458" s="48"/>
      <c r="DE1458" s="48"/>
      <c r="DF1458" s="48"/>
      <c r="DG1458" s="48"/>
      <c r="DH1458" s="48"/>
      <c r="DI1458" s="48"/>
      <c r="DJ1458" s="48"/>
      <c r="DK1458" s="48"/>
      <c r="DL1458" s="48"/>
      <c r="DM1458" s="48"/>
      <c r="DN1458" s="48"/>
      <c r="DO1458" s="48"/>
      <c r="DP1458" s="48"/>
      <c r="DQ1458" s="48"/>
      <c r="DR1458" s="48"/>
      <c r="DS1458" s="48"/>
      <c r="DT1458" s="48"/>
      <c r="DU1458" s="48"/>
      <c r="DV1458" s="48"/>
      <c r="DW1458" s="48"/>
      <c r="DX1458" s="48"/>
      <c r="DY1458" s="48"/>
      <c r="DZ1458" s="48"/>
      <c r="EA1458" s="48"/>
      <c r="EB1458" s="48"/>
      <c r="EC1458" s="48"/>
      <c r="ED1458" s="48"/>
      <c r="EE1458" s="48"/>
      <c r="EF1458" s="48"/>
      <c r="EG1458" s="48"/>
      <c r="EH1458" s="48"/>
      <c r="EI1458" s="48"/>
      <c r="EJ1458" s="48"/>
      <c r="EK1458" s="48"/>
      <c r="EL1458" s="48"/>
      <c r="EM1458" s="48"/>
      <c r="EN1458" s="48"/>
      <c r="EO1458" s="48"/>
      <c r="EP1458" s="48"/>
      <c r="EQ1458" s="48"/>
      <c r="ER1458" s="48"/>
      <c r="ES1458" s="48"/>
      <c r="ET1458" s="48"/>
      <c r="EU1458" s="48"/>
      <c r="EV1458" s="48"/>
      <c r="EW1458" s="48"/>
      <c r="EX1458" s="48"/>
      <c r="EY1458" s="48"/>
      <c r="EZ1458" s="48"/>
      <c r="FA1458" s="48"/>
      <c r="FB1458" s="48"/>
      <c r="FC1458" s="48"/>
      <c r="FD1458" s="48"/>
      <c r="FE1458" s="48"/>
      <c r="FF1458" s="48"/>
      <c r="FG1458" s="48"/>
      <c r="FH1458" s="48"/>
      <c r="FI1458" s="48"/>
      <c r="FJ1458" s="48"/>
      <c r="FK1458" s="48"/>
      <c r="FL1458" s="48"/>
      <c r="FM1458" s="48"/>
      <c r="FN1458" s="48"/>
      <c r="FO1458" s="48"/>
      <c r="FP1458" s="48"/>
      <c r="FQ1458" s="48"/>
      <c r="FR1458" s="48"/>
      <c r="FS1458" s="48"/>
      <c r="FT1458" s="48"/>
      <c r="FU1458" s="48"/>
      <c r="FV1458" s="48"/>
      <c r="FW1458" s="48"/>
      <c r="FX1458" s="48"/>
      <c r="FY1458" s="48"/>
      <c r="FZ1458" s="48"/>
      <c r="GA1458" s="48"/>
      <c r="GB1458" s="48"/>
      <c r="GC1458" s="48"/>
      <c r="GD1458" s="48"/>
      <c r="GE1458" s="48"/>
      <c r="GF1458" s="48"/>
      <c r="GG1458" s="48"/>
      <c r="GH1458" s="48"/>
      <c r="GI1458" s="48"/>
      <c r="GJ1458" s="48"/>
      <c r="GK1458" s="48"/>
      <c r="GL1458" s="48"/>
      <c r="GM1458" s="48"/>
      <c r="GN1458" s="48"/>
      <c r="GO1458" s="48"/>
      <c r="GP1458" s="48"/>
      <c r="GQ1458" s="48"/>
      <c r="GR1458" s="48"/>
      <c r="GS1458" s="48"/>
      <c r="GT1458" s="48"/>
      <c r="GU1458" s="48"/>
      <c r="GV1458" s="48"/>
      <c r="GW1458" s="48"/>
      <c r="GX1458" s="48"/>
      <c r="GY1458" s="48"/>
      <c r="GZ1458" s="48"/>
      <c r="HA1458" s="48"/>
      <c r="HB1458" s="48"/>
      <c r="HC1458" s="48"/>
      <c r="HD1458" s="48"/>
      <c r="HE1458" s="48"/>
      <c r="HF1458" s="48"/>
      <c r="HG1458" s="48"/>
      <c r="HH1458" s="48"/>
      <c r="HI1458" s="48"/>
      <c r="HJ1458" s="48"/>
      <c r="HK1458" s="48"/>
      <c r="HL1458" s="48"/>
      <c r="HM1458" s="48"/>
      <c r="HN1458" s="48"/>
      <c r="HO1458" s="48"/>
      <c r="HP1458" s="48"/>
      <c r="HQ1458" s="48"/>
      <c r="HR1458" s="48"/>
      <c r="HS1458" s="48"/>
      <c r="HT1458" s="48"/>
      <c r="HU1458" s="48"/>
      <c r="HV1458" s="48"/>
      <c r="HW1458" s="48"/>
      <c r="HX1458" s="48"/>
      <c r="HY1458" s="48"/>
      <c r="HZ1458" s="48"/>
      <c r="IA1458" s="48"/>
      <c r="IB1458" s="48"/>
      <c r="IC1458" s="48"/>
      <c r="ID1458" s="48"/>
      <c r="IE1458" s="48"/>
      <c r="IF1458" s="48"/>
      <c r="IG1458" s="48"/>
      <c r="IH1458" s="48"/>
      <c r="II1458" s="48"/>
      <c r="IJ1458" s="48"/>
      <c r="IK1458" s="48"/>
      <c r="IL1458" s="48"/>
      <c r="IM1458" s="48"/>
      <c r="IN1458" s="48"/>
      <c r="IO1458" s="48"/>
      <c r="IP1458" s="48"/>
      <c r="IQ1458" s="48"/>
      <c r="IR1458" s="48"/>
      <c r="IS1458" s="48"/>
      <c r="IT1458" s="48"/>
      <c r="IU1458" s="48"/>
      <c r="IV1458" s="48"/>
      <c r="IW1458" s="48"/>
      <c r="IX1458" s="48"/>
      <c r="IY1458" s="48"/>
      <c r="IZ1458" s="48"/>
      <c r="JA1458" s="48"/>
      <c r="JB1458" s="49"/>
      <c r="JC1458" s="49"/>
      <c r="JD1458" s="49"/>
      <c r="JE1458" s="49"/>
      <c r="JF1458" s="49"/>
      <c r="JG1458" s="49"/>
      <c r="JH1458" s="49"/>
      <c r="JI1458" s="49"/>
      <c r="JJ1458" s="49"/>
      <c r="JK1458" s="49"/>
      <c r="JL1458" s="49"/>
      <c r="JM1458" s="49"/>
    </row>
    <row r="1459" spans="2:273" ht="20.25" customHeight="1">
      <c r="B1459" s="116" t="s">
        <v>4115</v>
      </c>
      <c r="C1459" s="107">
        <v>20192</v>
      </c>
      <c r="D1459" s="108">
        <v>2019</v>
      </c>
      <c r="E1459" s="38" t="s">
        <v>4116</v>
      </c>
      <c r="F1459" s="141"/>
      <c r="G1459" s="353"/>
      <c r="H1459" s="3" t="s">
        <v>4117</v>
      </c>
      <c r="I1459" s="3" t="s">
        <v>37</v>
      </c>
      <c r="J1459" s="79">
        <v>11</v>
      </c>
      <c r="K1459" s="193">
        <v>148585</v>
      </c>
      <c r="L1459" s="3" t="s">
        <v>4118</v>
      </c>
      <c r="M1459" s="3" t="s">
        <v>879</v>
      </c>
      <c r="N1459" s="215">
        <v>4</v>
      </c>
      <c r="O1459" s="77">
        <v>6</v>
      </c>
      <c r="P1459" s="77">
        <v>7</v>
      </c>
      <c r="Q1459" s="3" t="s">
        <v>32</v>
      </c>
      <c r="R1459" s="3" t="s">
        <v>489</v>
      </c>
      <c r="S1459" s="6"/>
      <c r="T1459" s="6"/>
      <c r="Y1459" s="6"/>
      <c r="Z1459" s="6"/>
    </row>
    <row r="1460" spans="2:273" ht="20.25" customHeight="1">
      <c r="B1460" s="116" t="s">
        <v>6993</v>
      </c>
      <c r="C1460" s="110">
        <v>20203</v>
      </c>
      <c r="D1460" s="109">
        <v>2020</v>
      </c>
      <c r="E1460" s="65" t="s">
        <v>6994</v>
      </c>
      <c r="F1460" s="140"/>
      <c r="G1460" s="354" t="s">
        <v>1086</v>
      </c>
      <c r="H1460" s="57" t="s">
        <v>6995</v>
      </c>
      <c r="I1460" s="57" t="s">
        <v>29</v>
      </c>
      <c r="J1460" s="78">
        <v>21</v>
      </c>
      <c r="K1460" s="192">
        <v>208575</v>
      </c>
      <c r="L1460" s="57" t="s">
        <v>6996</v>
      </c>
      <c r="M1460" s="57" t="s">
        <v>31</v>
      </c>
      <c r="N1460" s="215">
        <v>3</v>
      </c>
      <c r="O1460" s="78">
        <v>5</v>
      </c>
      <c r="P1460" s="78">
        <v>7</v>
      </c>
      <c r="Q1460" s="57" t="s">
        <v>47</v>
      </c>
      <c r="R1460" s="57" t="s">
        <v>33</v>
      </c>
      <c r="S1460" s="48"/>
      <c r="T1460" s="48"/>
      <c r="U1460" s="48"/>
      <c r="V1460" s="48"/>
      <c r="W1460" s="48"/>
      <c r="X1460" s="48"/>
      <c r="Y1460" s="48"/>
      <c r="Z1460" s="48"/>
      <c r="AA1460" s="48"/>
      <c r="AB1460" s="48"/>
      <c r="AC1460" s="48"/>
      <c r="AD1460" s="48"/>
      <c r="AE1460" s="48"/>
      <c r="AF1460" s="48"/>
      <c r="AG1460" s="48"/>
      <c r="AH1460" s="48"/>
      <c r="AI1460" s="48"/>
      <c r="AJ1460" s="48"/>
      <c r="AK1460" s="48"/>
      <c r="AL1460" s="48"/>
      <c r="AM1460" s="48"/>
      <c r="AN1460" s="48"/>
      <c r="AO1460" s="48"/>
      <c r="AP1460" s="48"/>
      <c r="AQ1460" s="48"/>
      <c r="AR1460" s="48"/>
      <c r="AS1460" s="48"/>
      <c r="AT1460" s="48"/>
      <c r="AU1460" s="48"/>
      <c r="AV1460" s="48"/>
      <c r="AW1460" s="48"/>
      <c r="AX1460" s="48"/>
      <c r="AY1460" s="48"/>
      <c r="AZ1460" s="48"/>
      <c r="BA1460" s="48"/>
      <c r="BB1460" s="48"/>
      <c r="BC1460" s="48"/>
      <c r="BD1460" s="48"/>
      <c r="BE1460" s="48"/>
      <c r="BF1460" s="48"/>
      <c r="BG1460" s="48"/>
      <c r="BH1460" s="48"/>
      <c r="BI1460" s="48"/>
      <c r="BJ1460" s="48"/>
      <c r="BK1460" s="48"/>
      <c r="BL1460" s="48"/>
      <c r="BM1460" s="48"/>
      <c r="BN1460" s="48"/>
      <c r="BO1460" s="48"/>
      <c r="BP1460" s="48"/>
      <c r="BQ1460" s="48"/>
      <c r="BR1460" s="48"/>
      <c r="BS1460" s="48"/>
      <c r="BT1460" s="48"/>
      <c r="BU1460" s="48"/>
      <c r="BV1460" s="48"/>
      <c r="BW1460" s="48"/>
      <c r="BX1460" s="48"/>
      <c r="BY1460" s="48"/>
      <c r="BZ1460" s="48"/>
      <c r="CA1460" s="48"/>
      <c r="CB1460" s="48"/>
      <c r="CC1460" s="48"/>
      <c r="CD1460" s="48"/>
      <c r="CE1460" s="48"/>
      <c r="CF1460" s="48"/>
      <c r="CG1460" s="48"/>
      <c r="CH1460" s="48"/>
      <c r="CI1460" s="48"/>
      <c r="CJ1460" s="48"/>
      <c r="CK1460" s="48"/>
      <c r="CL1460" s="48"/>
      <c r="CM1460" s="48"/>
      <c r="CN1460" s="48"/>
      <c r="CO1460" s="48"/>
      <c r="CP1460" s="48"/>
      <c r="CQ1460" s="48"/>
      <c r="CR1460" s="48"/>
      <c r="CS1460" s="48"/>
      <c r="CT1460" s="48"/>
      <c r="CU1460" s="48"/>
      <c r="CV1460" s="48"/>
      <c r="CW1460" s="48"/>
      <c r="CX1460" s="48"/>
      <c r="CY1460" s="48"/>
      <c r="CZ1460" s="48"/>
      <c r="DA1460" s="48"/>
      <c r="DB1460" s="48"/>
      <c r="DC1460" s="48"/>
      <c r="DD1460" s="48"/>
      <c r="DE1460" s="48"/>
      <c r="DF1460" s="48"/>
      <c r="DG1460" s="48"/>
      <c r="DH1460" s="48"/>
      <c r="DI1460" s="48"/>
      <c r="DJ1460" s="48"/>
      <c r="DK1460" s="48"/>
      <c r="DL1460" s="48"/>
      <c r="DM1460" s="48"/>
      <c r="DN1460" s="48"/>
      <c r="DO1460" s="48"/>
      <c r="DP1460" s="48"/>
      <c r="DQ1460" s="48"/>
      <c r="DR1460" s="48"/>
      <c r="DS1460" s="48"/>
      <c r="DT1460" s="48"/>
      <c r="DU1460" s="48"/>
      <c r="DV1460" s="48"/>
      <c r="DW1460" s="48"/>
      <c r="DX1460" s="48"/>
      <c r="DY1460" s="48"/>
      <c r="DZ1460" s="48"/>
      <c r="EA1460" s="48"/>
      <c r="EB1460" s="48"/>
      <c r="EC1460" s="48"/>
      <c r="ED1460" s="48"/>
      <c r="EE1460" s="48"/>
      <c r="EF1460" s="48"/>
      <c r="EG1460" s="48"/>
      <c r="EH1460" s="48"/>
      <c r="EI1460" s="48"/>
      <c r="EJ1460" s="48"/>
      <c r="EK1460" s="48"/>
      <c r="EL1460" s="48"/>
      <c r="EM1460" s="48"/>
      <c r="EN1460" s="48"/>
      <c r="EO1460" s="48"/>
      <c r="EP1460" s="48"/>
      <c r="EQ1460" s="48"/>
      <c r="ER1460" s="48"/>
      <c r="ES1460" s="48"/>
      <c r="ET1460" s="48"/>
      <c r="EU1460" s="48"/>
      <c r="EV1460" s="48"/>
      <c r="EW1460" s="48"/>
      <c r="EX1460" s="48"/>
      <c r="EY1460" s="48"/>
      <c r="EZ1460" s="48"/>
      <c r="FA1460" s="48"/>
      <c r="FB1460" s="48"/>
      <c r="FC1460" s="48"/>
      <c r="FD1460" s="48"/>
      <c r="FE1460" s="48"/>
      <c r="FF1460" s="48"/>
      <c r="FG1460" s="48"/>
      <c r="FH1460" s="48"/>
      <c r="FI1460" s="48"/>
      <c r="FJ1460" s="48"/>
      <c r="FK1460" s="48"/>
      <c r="FL1460" s="48"/>
      <c r="FM1460" s="48"/>
      <c r="FN1460" s="48"/>
      <c r="FO1460" s="48"/>
      <c r="FP1460" s="48"/>
      <c r="FQ1460" s="48"/>
      <c r="FR1460" s="48"/>
      <c r="FS1460" s="48"/>
      <c r="FT1460" s="48"/>
      <c r="FU1460" s="48"/>
      <c r="FV1460" s="48"/>
      <c r="FW1460" s="48"/>
      <c r="FX1460" s="48"/>
      <c r="FY1460" s="48"/>
      <c r="FZ1460" s="48"/>
      <c r="GA1460" s="48"/>
      <c r="GB1460" s="48"/>
      <c r="GC1460" s="48"/>
      <c r="GD1460" s="48"/>
      <c r="GE1460" s="48"/>
      <c r="GF1460" s="48"/>
      <c r="GG1460" s="48"/>
      <c r="GH1460" s="48"/>
      <c r="GI1460" s="48"/>
      <c r="GJ1460" s="48"/>
      <c r="GK1460" s="48"/>
      <c r="GL1460" s="48"/>
      <c r="GM1460" s="48"/>
      <c r="GN1460" s="48"/>
      <c r="GO1460" s="48"/>
      <c r="GP1460" s="48"/>
      <c r="GQ1460" s="48"/>
      <c r="GR1460" s="48"/>
      <c r="GS1460" s="48"/>
      <c r="GT1460" s="48"/>
      <c r="GU1460" s="48"/>
      <c r="GV1460" s="48"/>
      <c r="GW1460" s="48"/>
      <c r="GX1460" s="48"/>
      <c r="GY1460" s="48"/>
      <c r="GZ1460" s="48"/>
      <c r="HA1460" s="48"/>
      <c r="HB1460" s="48"/>
      <c r="HC1460" s="48"/>
      <c r="HD1460" s="48"/>
      <c r="HE1460" s="48"/>
      <c r="HF1460" s="48"/>
      <c r="HG1460" s="48"/>
      <c r="HH1460" s="48"/>
      <c r="HI1460" s="48"/>
      <c r="HJ1460" s="48"/>
      <c r="HK1460" s="48"/>
      <c r="HL1460" s="48"/>
      <c r="HM1460" s="48"/>
      <c r="HN1460" s="48"/>
      <c r="HO1460" s="48"/>
      <c r="HP1460" s="48"/>
      <c r="HQ1460" s="48"/>
      <c r="HR1460" s="48"/>
      <c r="HS1460" s="48"/>
      <c r="HT1460" s="48"/>
      <c r="HU1460" s="48"/>
      <c r="HV1460" s="48"/>
      <c r="HW1460" s="48"/>
      <c r="HX1460" s="48"/>
      <c r="HY1460" s="48"/>
      <c r="HZ1460" s="48"/>
      <c r="IA1460" s="48"/>
      <c r="IB1460" s="48"/>
      <c r="IC1460" s="48"/>
      <c r="ID1460" s="48"/>
      <c r="IE1460" s="48"/>
      <c r="IF1460" s="48"/>
      <c r="IG1460" s="48"/>
      <c r="IH1460" s="48"/>
      <c r="II1460" s="48"/>
      <c r="IJ1460" s="48"/>
      <c r="IK1460" s="48"/>
      <c r="IL1460" s="48"/>
      <c r="IM1460" s="48"/>
      <c r="IN1460" s="48"/>
      <c r="IO1460" s="48"/>
      <c r="IP1460" s="48"/>
      <c r="IQ1460" s="48"/>
      <c r="IR1460" s="48"/>
      <c r="IS1460" s="48"/>
      <c r="IT1460" s="48"/>
      <c r="IU1460" s="48"/>
      <c r="IV1460" s="48"/>
      <c r="IW1460" s="48"/>
      <c r="IX1460" s="48"/>
      <c r="IY1460" s="48"/>
      <c r="IZ1460" s="48"/>
      <c r="JA1460" s="48"/>
      <c r="JB1460" s="49"/>
      <c r="JC1460" s="49"/>
      <c r="JD1460" s="49"/>
      <c r="JE1460" s="49"/>
      <c r="JF1460" s="49"/>
      <c r="JG1460" s="49"/>
      <c r="JH1460" s="49"/>
      <c r="JI1460" s="49"/>
      <c r="JJ1460" s="49"/>
      <c r="JK1460" s="49"/>
      <c r="JL1460" s="49"/>
      <c r="JM1460" s="49"/>
    </row>
    <row r="1461" spans="2:273" ht="20.25" customHeight="1">
      <c r="B1461" s="116" t="s">
        <v>4119</v>
      </c>
      <c r="C1461" s="107">
        <v>20191</v>
      </c>
      <c r="D1461" s="108">
        <v>2019</v>
      </c>
      <c r="E1461" s="38" t="s">
        <v>4120</v>
      </c>
      <c r="F1461" s="141"/>
      <c r="G1461" s="353"/>
      <c r="H1461" s="3" t="s">
        <v>4121</v>
      </c>
      <c r="I1461" s="3" t="s">
        <v>53</v>
      </c>
      <c r="J1461" s="79">
        <v>30</v>
      </c>
      <c r="K1461" s="193">
        <v>100000</v>
      </c>
      <c r="L1461" s="3" t="s">
        <v>4122</v>
      </c>
      <c r="M1461" s="3" t="s">
        <v>39</v>
      </c>
      <c r="N1461" s="215">
        <v>9</v>
      </c>
      <c r="O1461" s="77">
        <v>2</v>
      </c>
      <c r="P1461" s="77">
        <v>7</v>
      </c>
      <c r="Q1461" s="3" t="s">
        <v>47</v>
      </c>
      <c r="R1461" s="3" t="s">
        <v>80</v>
      </c>
      <c r="S1461" s="6"/>
      <c r="T1461" s="6"/>
      <c r="Y1461" s="6"/>
      <c r="Z1461" s="6"/>
      <c r="AF1461" s="37"/>
      <c r="AG1461" s="37"/>
      <c r="AH1461" s="37"/>
      <c r="AI1461" s="37"/>
      <c r="AJ1461" s="37"/>
      <c r="AK1461" s="37"/>
      <c r="AL1461" s="37"/>
      <c r="AM1461" s="37"/>
      <c r="AN1461" s="37"/>
      <c r="AO1461" s="37"/>
      <c r="AP1461" s="37"/>
      <c r="AQ1461" s="37"/>
      <c r="AR1461" s="37"/>
      <c r="AS1461" s="37"/>
      <c r="AT1461" s="37"/>
      <c r="AU1461" s="37"/>
      <c r="AV1461" s="37"/>
      <c r="AW1461" s="37"/>
      <c r="AX1461" s="37"/>
      <c r="AY1461" s="37"/>
      <c r="AZ1461" s="37"/>
      <c r="BA1461" s="37"/>
      <c r="BB1461" s="37"/>
      <c r="BC1461" s="37"/>
      <c r="BD1461" s="37"/>
      <c r="BE1461" s="37"/>
      <c r="BF1461" s="37"/>
      <c r="BG1461" s="37"/>
      <c r="BH1461" s="37"/>
      <c r="BI1461" s="37"/>
      <c r="BJ1461" s="37"/>
      <c r="BK1461" s="37"/>
      <c r="BL1461" s="37"/>
      <c r="BM1461" s="37"/>
      <c r="BN1461" s="37"/>
      <c r="BO1461" s="37"/>
      <c r="BP1461" s="37"/>
      <c r="BQ1461" s="37"/>
      <c r="BR1461" s="37"/>
      <c r="BS1461" s="37"/>
      <c r="BT1461" s="37"/>
      <c r="BU1461" s="37"/>
      <c r="BV1461" s="37"/>
      <c r="BW1461" s="37"/>
      <c r="BX1461" s="37"/>
      <c r="BY1461" s="37"/>
      <c r="BZ1461" s="37"/>
      <c r="CA1461" s="37"/>
      <c r="CB1461" s="37"/>
      <c r="CC1461" s="37"/>
      <c r="CD1461" s="37"/>
      <c r="CE1461" s="37"/>
      <c r="CF1461" s="37"/>
      <c r="CG1461" s="37"/>
      <c r="CH1461" s="37"/>
      <c r="CI1461" s="37"/>
      <c r="CJ1461" s="37"/>
      <c r="CK1461" s="37"/>
      <c r="CL1461" s="37"/>
      <c r="CM1461" s="37"/>
      <c r="CN1461" s="37"/>
      <c r="CO1461" s="37"/>
      <c r="CP1461" s="37"/>
      <c r="CQ1461" s="37"/>
      <c r="CR1461" s="37"/>
      <c r="CS1461" s="37"/>
      <c r="CT1461" s="37"/>
      <c r="CU1461" s="37"/>
      <c r="CV1461" s="37"/>
      <c r="CW1461" s="37"/>
      <c r="CX1461" s="37"/>
      <c r="CY1461" s="37"/>
      <c r="CZ1461" s="37"/>
      <c r="DA1461" s="37"/>
      <c r="DB1461" s="37"/>
      <c r="DC1461" s="37"/>
      <c r="DD1461" s="37"/>
      <c r="DE1461" s="37"/>
      <c r="DF1461" s="37"/>
      <c r="DG1461" s="37"/>
      <c r="DH1461" s="37"/>
      <c r="DI1461" s="37"/>
      <c r="DJ1461" s="37"/>
      <c r="DK1461" s="37"/>
      <c r="DL1461" s="37"/>
      <c r="DM1461" s="37"/>
      <c r="DN1461" s="37"/>
      <c r="DO1461" s="37"/>
      <c r="DP1461" s="37"/>
      <c r="DQ1461" s="37"/>
      <c r="DR1461" s="37"/>
      <c r="DS1461" s="37"/>
      <c r="DT1461" s="37"/>
      <c r="DU1461" s="37"/>
      <c r="DV1461" s="37"/>
      <c r="DW1461" s="37"/>
      <c r="DX1461" s="37"/>
      <c r="DY1461" s="37"/>
      <c r="DZ1461" s="37"/>
      <c r="EA1461" s="37"/>
      <c r="EB1461" s="37"/>
      <c r="EC1461" s="37"/>
      <c r="ED1461" s="37"/>
      <c r="EE1461" s="37"/>
      <c r="EF1461" s="37"/>
      <c r="EG1461" s="37"/>
      <c r="EH1461" s="37"/>
      <c r="EI1461" s="37"/>
      <c r="EJ1461" s="37"/>
      <c r="EK1461" s="37"/>
      <c r="EL1461" s="37"/>
      <c r="EM1461" s="37"/>
      <c r="EN1461" s="37"/>
      <c r="EO1461" s="37"/>
      <c r="EP1461" s="37"/>
      <c r="EQ1461" s="37"/>
      <c r="ER1461" s="37"/>
      <c r="ES1461" s="37"/>
      <c r="ET1461" s="37"/>
      <c r="EU1461" s="37"/>
      <c r="EV1461" s="37"/>
      <c r="EW1461" s="37"/>
      <c r="EX1461" s="37"/>
      <c r="EY1461" s="37"/>
      <c r="EZ1461" s="37"/>
      <c r="FA1461" s="37"/>
      <c r="FB1461" s="37"/>
      <c r="FC1461" s="37"/>
      <c r="FD1461" s="37"/>
      <c r="FE1461" s="37"/>
      <c r="FF1461" s="37"/>
      <c r="FG1461" s="37"/>
      <c r="FH1461" s="37"/>
      <c r="FI1461" s="37"/>
      <c r="FJ1461" s="37"/>
      <c r="FK1461" s="37"/>
      <c r="FL1461" s="37"/>
      <c r="FM1461" s="37"/>
      <c r="FN1461" s="37"/>
      <c r="FO1461" s="37"/>
      <c r="FP1461" s="37"/>
      <c r="FQ1461" s="37"/>
      <c r="FR1461" s="37"/>
      <c r="FS1461" s="37"/>
      <c r="FT1461" s="37"/>
      <c r="FU1461" s="37"/>
      <c r="FV1461" s="37"/>
      <c r="FW1461" s="37"/>
      <c r="FX1461" s="37"/>
      <c r="FY1461" s="37"/>
      <c r="FZ1461" s="37"/>
      <c r="GA1461" s="37"/>
      <c r="GB1461" s="37"/>
      <c r="GC1461" s="37"/>
      <c r="GD1461" s="37"/>
      <c r="GE1461" s="37"/>
      <c r="GF1461" s="37"/>
      <c r="GG1461" s="37"/>
      <c r="GH1461" s="37"/>
      <c r="GI1461" s="37"/>
      <c r="GJ1461" s="37"/>
      <c r="GK1461" s="37"/>
      <c r="GL1461" s="37"/>
      <c r="GM1461" s="37"/>
      <c r="GN1461" s="37"/>
      <c r="GO1461" s="37"/>
      <c r="GP1461" s="37"/>
      <c r="GQ1461" s="37"/>
      <c r="GR1461" s="37"/>
      <c r="GS1461" s="37"/>
      <c r="GT1461" s="37"/>
      <c r="GU1461" s="37"/>
      <c r="GV1461" s="37"/>
      <c r="GW1461" s="37"/>
      <c r="GX1461" s="37"/>
      <c r="GY1461" s="37"/>
      <c r="GZ1461" s="37"/>
      <c r="HA1461" s="37"/>
      <c r="HB1461" s="37"/>
      <c r="HC1461" s="37"/>
      <c r="HD1461" s="37"/>
      <c r="HE1461" s="37"/>
      <c r="HF1461" s="37"/>
      <c r="HG1461" s="37"/>
      <c r="HH1461" s="37"/>
      <c r="HI1461" s="37"/>
      <c r="HJ1461" s="37"/>
      <c r="HK1461" s="37"/>
      <c r="HL1461" s="37"/>
      <c r="HM1461" s="37"/>
      <c r="HN1461" s="37"/>
      <c r="HO1461" s="37"/>
      <c r="HP1461" s="37"/>
      <c r="HQ1461" s="37"/>
      <c r="HR1461" s="37"/>
      <c r="HS1461" s="37"/>
      <c r="HT1461" s="37"/>
      <c r="HU1461" s="37"/>
      <c r="HV1461" s="37"/>
      <c r="HW1461" s="37"/>
      <c r="HX1461" s="37"/>
      <c r="HY1461" s="37"/>
      <c r="HZ1461" s="37"/>
      <c r="IA1461" s="37"/>
      <c r="IB1461" s="37"/>
      <c r="IC1461" s="37"/>
      <c r="ID1461" s="37"/>
      <c r="IE1461" s="37"/>
      <c r="IF1461" s="37"/>
      <c r="IG1461" s="37"/>
      <c r="IH1461" s="37"/>
      <c r="II1461" s="37"/>
      <c r="IJ1461" s="37"/>
      <c r="IK1461" s="37"/>
      <c r="IL1461" s="37"/>
      <c r="IM1461" s="37"/>
      <c r="IN1461" s="37"/>
      <c r="IO1461" s="37"/>
      <c r="IP1461" s="37"/>
      <c r="IQ1461" s="37"/>
      <c r="IR1461" s="37"/>
      <c r="IS1461" s="37"/>
      <c r="IT1461" s="37"/>
      <c r="IU1461" s="37"/>
      <c r="IV1461" s="37"/>
      <c r="IW1461" s="37"/>
      <c r="IX1461" s="37"/>
      <c r="IY1461" s="37"/>
      <c r="IZ1461" s="37"/>
      <c r="JA1461" s="37"/>
    </row>
    <row r="1462" spans="2:273" ht="20.25" customHeight="1">
      <c r="B1462" s="116" t="s">
        <v>4123</v>
      </c>
      <c r="C1462" s="107">
        <v>20191</v>
      </c>
      <c r="D1462" s="108">
        <v>2019</v>
      </c>
      <c r="E1462" s="38" t="s">
        <v>4124</v>
      </c>
      <c r="F1462" s="141"/>
      <c r="G1462" s="353"/>
      <c r="H1462" s="3" t="s">
        <v>3889</v>
      </c>
      <c r="I1462" s="3" t="s">
        <v>53</v>
      </c>
      <c r="J1462" s="79">
        <v>33</v>
      </c>
      <c r="K1462" s="193">
        <v>113040</v>
      </c>
      <c r="L1462" s="3" t="s">
        <v>4125</v>
      </c>
      <c r="M1462" s="3" t="s">
        <v>101</v>
      </c>
      <c r="N1462" s="215">
        <v>5</v>
      </c>
      <c r="O1462" s="77">
        <v>6</v>
      </c>
      <c r="P1462" s="77">
        <v>7</v>
      </c>
      <c r="Q1462" s="3" t="s">
        <v>55</v>
      </c>
      <c r="R1462" s="3" t="s">
        <v>111</v>
      </c>
      <c r="S1462" s="6"/>
      <c r="T1462" s="6"/>
      <c r="Y1462" s="6"/>
      <c r="Z1462" s="6"/>
      <c r="AF1462" s="48"/>
      <c r="AG1462" s="48"/>
      <c r="AH1462" s="48"/>
      <c r="AI1462" s="48"/>
      <c r="AJ1462" s="48"/>
      <c r="AK1462" s="48"/>
      <c r="AL1462" s="48"/>
      <c r="AM1462" s="48"/>
      <c r="AN1462" s="48"/>
      <c r="AO1462" s="48"/>
      <c r="AP1462" s="48"/>
      <c r="AQ1462" s="48"/>
      <c r="AR1462" s="48"/>
      <c r="AS1462" s="48"/>
      <c r="AT1462" s="48"/>
      <c r="AU1462" s="48"/>
      <c r="AV1462" s="48"/>
      <c r="AW1462" s="48"/>
      <c r="AX1462" s="48"/>
      <c r="AY1462" s="48"/>
      <c r="AZ1462" s="48"/>
      <c r="BA1462" s="48"/>
      <c r="BB1462" s="48"/>
      <c r="BC1462" s="48"/>
      <c r="BD1462" s="48"/>
      <c r="BE1462" s="48"/>
      <c r="BF1462" s="48"/>
      <c r="BG1462" s="48"/>
      <c r="BH1462" s="48"/>
      <c r="BI1462" s="48"/>
      <c r="BJ1462" s="48"/>
      <c r="BK1462" s="48"/>
      <c r="BL1462" s="48"/>
      <c r="BM1462" s="48"/>
      <c r="BN1462" s="48"/>
      <c r="BO1462" s="48"/>
      <c r="BP1462" s="48"/>
      <c r="BQ1462" s="48"/>
      <c r="BR1462" s="48"/>
      <c r="BS1462" s="48"/>
      <c r="BT1462" s="48"/>
      <c r="BU1462" s="48"/>
      <c r="BV1462" s="48"/>
      <c r="BW1462" s="48"/>
      <c r="BX1462" s="48"/>
      <c r="BY1462" s="48"/>
      <c r="BZ1462" s="48"/>
      <c r="CA1462" s="48"/>
      <c r="CB1462" s="48"/>
      <c r="CC1462" s="48"/>
      <c r="CD1462" s="48"/>
      <c r="CE1462" s="48"/>
      <c r="CF1462" s="48"/>
      <c r="CG1462" s="48"/>
      <c r="CH1462" s="48"/>
      <c r="CI1462" s="48"/>
      <c r="CJ1462" s="48"/>
      <c r="CK1462" s="48"/>
      <c r="CL1462" s="48"/>
      <c r="CM1462" s="48"/>
      <c r="CN1462" s="48"/>
      <c r="CO1462" s="48"/>
      <c r="CP1462" s="48"/>
      <c r="CQ1462" s="48"/>
      <c r="CR1462" s="48"/>
      <c r="CS1462" s="48"/>
      <c r="CT1462" s="48"/>
      <c r="CU1462" s="48"/>
      <c r="CV1462" s="48"/>
      <c r="CW1462" s="48"/>
      <c r="CX1462" s="48"/>
      <c r="CY1462" s="48"/>
      <c r="CZ1462" s="48"/>
      <c r="DA1462" s="48"/>
      <c r="DB1462" s="48"/>
      <c r="DC1462" s="48"/>
      <c r="DD1462" s="48"/>
      <c r="DE1462" s="48"/>
      <c r="DF1462" s="48"/>
      <c r="DG1462" s="48"/>
      <c r="DH1462" s="48"/>
      <c r="DI1462" s="48"/>
      <c r="DJ1462" s="48"/>
      <c r="DK1462" s="48"/>
      <c r="DL1462" s="48"/>
      <c r="DM1462" s="48"/>
      <c r="DN1462" s="48"/>
      <c r="DO1462" s="48"/>
      <c r="DP1462" s="48"/>
      <c r="DQ1462" s="48"/>
      <c r="DR1462" s="48"/>
      <c r="DS1462" s="48"/>
      <c r="DT1462" s="48"/>
      <c r="DU1462" s="48"/>
      <c r="DV1462" s="48"/>
      <c r="DW1462" s="48"/>
      <c r="DX1462" s="48"/>
      <c r="DY1462" s="48"/>
      <c r="DZ1462" s="48"/>
      <c r="EA1462" s="48"/>
      <c r="EB1462" s="48"/>
      <c r="EC1462" s="48"/>
      <c r="ED1462" s="48"/>
      <c r="EE1462" s="48"/>
      <c r="EF1462" s="48"/>
      <c r="EG1462" s="48"/>
      <c r="EH1462" s="48"/>
      <c r="EI1462" s="48"/>
      <c r="EJ1462" s="48"/>
      <c r="EK1462" s="48"/>
      <c r="EL1462" s="48"/>
      <c r="EM1462" s="48"/>
      <c r="EN1462" s="48"/>
      <c r="EO1462" s="48"/>
      <c r="EP1462" s="48"/>
      <c r="EQ1462" s="48"/>
      <c r="ER1462" s="48"/>
      <c r="ES1462" s="48"/>
      <c r="ET1462" s="48"/>
      <c r="EU1462" s="48"/>
      <c r="EV1462" s="48"/>
      <c r="EW1462" s="48"/>
      <c r="EX1462" s="48"/>
      <c r="EY1462" s="48"/>
      <c r="EZ1462" s="48"/>
      <c r="FA1462" s="48"/>
      <c r="FB1462" s="48"/>
      <c r="FC1462" s="48"/>
      <c r="FD1462" s="48"/>
      <c r="FE1462" s="48"/>
      <c r="FF1462" s="48"/>
      <c r="FG1462" s="48"/>
      <c r="FH1462" s="48"/>
      <c r="FI1462" s="48"/>
      <c r="FJ1462" s="48"/>
      <c r="FK1462" s="48"/>
      <c r="FL1462" s="48"/>
      <c r="FM1462" s="48"/>
      <c r="FN1462" s="48"/>
      <c r="FO1462" s="48"/>
      <c r="FP1462" s="48"/>
      <c r="FQ1462" s="48"/>
      <c r="FR1462" s="48"/>
      <c r="FS1462" s="48"/>
      <c r="FT1462" s="48"/>
      <c r="FU1462" s="48"/>
      <c r="FV1462" s="48"/>
      <c r="FW1462" s="48"/>
      <c r="FX1462" s="48"/>
      <c r="FY1462" s="48"/>
      <c r="FZ1462" s="48"/>
      <c r="GA1462" s="48"/>
      <c r="GB1462" s="48"/>
      <c r="GC1462" s="48"/>
      <c r="GD1462" s="48"/>
      <c r="GE1462" s="48"/>
      <c r="GF1462" s="48"/>
      <c r="GG1462" s="48"/>
      <c r="GH1462" s="48"/>
      <c r="GI1462" s="48"/>
      <c r="GJ1462" s="48"/>
      <c r="GK1462" s="48"/>
      <c r="GL1462" s="48"/>
      <c r="GM1462" s="48"/>
      <c r="GN1462" s="48"/>
      <c r="GO1462" s="48"/>
      <c r="GP1462" s="48"/>
      <c r="GQ1462" s="48"/>
      <c r="GR1462" s="48"/>
      <c r="GS1462" s="48"/>
      <c r="GT1462" s="48"/>
      <c r="GU1462" s="48"/>
      <c r="GV1462" s="48"/>
      <c r="GW1462" s="48"/>
      <c r="GX1462" s="48"/>
      <c r="GY1462" s="48"/>
      <c r="GZ1462" s="48"/>
      <c r="HA1462" s="48"/>
      <c r="HB1462" s="48"/>
      <c r="HC1462" s="48"/>
      <c r="HD1462" s="48"/>
      <c r="HE1462" s="48"/>
      <c r="HF1462" s="48"/>
      <c r="HG1462" s="48"/>
      <c r="HH1462" s="48"/>
      <c r="HI1462" s="48"/>
      <c r="HJ1462" s="48"/>
      <c r="HK1462" s="48"/>
      <c r="HL1462" s="48"/>
      <c r="HM1462" s="48"/>
      <c r="HN1462" s="48"/>
      <c r="HO1462" s="48"/>
      <c r="HP1462" s="48"/>
      <c r="HQ1462" s="48"/>
      <c r="HR1462" s="48"/>
      <c r="HS1462" s="48"/>
      <c r="HT1462" s="48"/>
      <c r="HU1462" s="48"/>
      <c r="HV1462" s="48"/>
      <c r="HW1462" s="48"/>
      <c r="HX1462" s="48"/>
      <c r="HY1462" s="48"/>
      <c r="HZ1462" s="48"/>
      <c r="IA1462" s="48"/>
      <c r="IB1462" s="48"/>
      <c r="IC1462" s="48"/>
      <c r="ID1462" s="48"/>
      <c r="IE1462" s="48"/>
      <c r="IF1462" s="48"/>
      <c r="IG1462" s="48"/>
      <c r="IH1462" s="48"/>
      <c r="II1462" s="48"/>
      <c r="IJ1462" s="48"/>
      <c r="IK1462" s="48"/>
      <c r="IL1462" s="48"/>
      <c r="IM1462" s="48"/>
      <c r="IN1462" s="48"/>
      <c r="IO1462" s="48"/>
      <c r="IP1462" s="48"/>
      <c r="IQ1462" s="48"/>
      <c r="IR1462" s="48"/>
      <c r="IS1462" s="48"/>
      <c r="IT1462" s="48"/>
      <c r="IU1462" s="48"/>
      <c r="IV1462" s="48"/>
      <c r="IW1462" s="48"/>
      <c r="IX1462" s="48"/>
      <c r="IY1462" s="48"/>
      <c r="IZ1462" s="48"/>
      <c r="JA1462" s="48"/>
      <c r="JB1462" s="49"/>
      <c r="JC1462" s="49"/>
      <c r="JD1462" s="49"/>
      <c r="JE1462" s="49"/>
      <c r="JF1462" s="49"/>
      <c r="JG1462" s="49"/>
      <c r="JH1462" s="49"/>
      <c r="JI1462" s="49"/>
      <c r="JJ1462" s="49"/>
      <c r="JK1462" s="49"/>
      <c r="JL1462" s="49"/>
      <c r="JM1462" s="49"/>
    </row>
    <row r="1463" spans="2:273" ht="20.25" customHeight="1">
      <c r="B1463" s="116" t="s">
        <v>4126</v>
      </c>
      <c r="C1463" s="107">
        <v>20192</v>
      </c>
      <c r="D1463" s="108">
        <v>2019</v>
      </c>
      <c r="E1463" s="38" t="s">
        <v>4127</v>
      </c>
      <c r="F1463" s="141"/>
      <c r="G1463" s="353"/>
      <c r="H1463" s="3" t="s">
        <v>4128</v>
      </c>
      <c r="I1463" s="3" t="s">
        <v>37</v>
      </c>
      <c r="J1463" s="79">
        <v>8</v>
      </c>
      <c r="K1463" s="193">
        <v>300000</v>
      </c>
      <c r="L1463" s="3" t="s">
        <v>4129</v>
      </c>
      <c r="M1463" s="3" t="s">
        <v>175</v>
      </c>
      <c r="N1463" s="215">
        <v>4</v>
      </c>
      <c r="O1463" s="77">
        <v>6</v>
      </c>
      <c r="P1463" s="77">
        <v>7</v>
      </c>
      <c r="Q1463" s="3" t="s">
        <v>55</v>
      </c>
      <c r="R1463" s="3" t="s">
        <v>33</v>
      </c>
      <c r="S1463" s="6"/>
      <c r="T1463" s="6"/>
      <c r="Y1463" s="6"/>
      <c r="Z1463" s="6"/>
      <c r="AF1463" s="48"/>
      <c r="AG1463" s="48"/>
      <c r="AH1463" s="48"/>
      <c r="AI1463" s="48"/>
      <c r="AJ1463" s="48"/>
      <c r="AK1463" s="48"/>
      <c r="AL1463" s="48"/>
      <c r="AM1463" s="48"/>
      <c r="AN1463" s="48"/>
      <c r="AO1463" s="48"/>
      <c r="AP1463" s="48"/>
      <c r="AQ1463" s="48"/>
      <c r="AR1463" s="48"/>
      <c r="AS1463" s="48"/>
      <c r="AT1463" s="48"/>
      <c r="AU1463" s="48"/>
      <c r="AV1463" s="48"/>
      <c r="AW1463" s="48"/>
      <c r="AX1463" s="48"/>
      <c r="AY1463" s="48"/>
      <c r="AZ1463" s="48"/>
      <c r="BA1463" s="48"/>
      <c r="BB1463" s="48"/>
      <c r="BC1463" s="48"/>
      <c r="BD1463" s="48"/>
      <c r="BE1463" s="48"/>
      <c r="BF1463" s="48"/>
      <c r="BG1463" s="48"/>
      <c r="BH1463" s="48"/>
      <c r="BI1463" s="48"/>
      <c r="BJ1463" s="48"/>
      <c r="BK1463" s="48"/>
      <c r="BL1463" s="48"/>
      <c r="BM1463" s="48"/>
      <c r="BN1463" s="48"/>
      <c r="BO1463" s="48"/>
      <c r="BP1463" s="48"/>
      <c r="BQ1463" s="48"/>
      <c r="BR1463" s="48"/>
      <c r="BS1463" s="48"/>
      <c r="BT1463" s="48"/>
      <c r="BU1463" s="48"/>
      <c r="BV1463" s="48"/>
      <c r="BW1463" s="48"/>
      <c r="BX1463" s="48"/>
      <c r="BY1463" s="48"/>
      <c r="BZ1463" s="48"/>
      <c r="CA1463" s="48"/>
      <c r="CB1463" s="48"/>
      <c r="CC1463" s="48"/>
      <c r="CD1463" s="48"/>
      <c r="CE1463" s="48"/>
      <c r="CF1463" s="48"/>
      <c r="CG1463" s="48"/>
      <c r="CH1463" s="48"/>
      <c r="CI1463" s="48"/>
      <c r="CJ1463" s="48"/>
      <c r="CK1463" s="48"/>
      <c r="CL1463" s="48"/>
      <c r="CM1463" s="48"/>
      <c r="CN1463" s="48"/>
      <c r="CO1463" s="48"/>
      <c r="CP1463" s="48"/>
      <c r="CQ1463" s="48"/>
      <c r="CR1463" s="48"/>
      <c r="CS1463" s="48"/>
      <c r="CT1463" s="48"/>
      <c r="CU1463" s="48"/>
      <c r="CV1463" s="48"/>
      <c r="CW1463" s="48"/>
      <c r="CX1463" s="48"/>
      <c r="CY1463" s="48"/>
      <c r="CZ1463" s="48"/>
      <c r="DA1463" s="48"/>
      <c r="DB1463" s="48"/>
      <c r="DC1463" s="48"/>
      <c r="DD1463" s="48"/>
      <c r="DE1463" s="48"/>
      <c r="DF1463" s="48"/>
      <c r="DG1463" s="48"/>
      <c r="DH1463" s="48"/>
      <c r="DI1463" s="48"/>
      <c r="DJ1463" s="48"/>
      <c r="DK1463" s="48"/>
      <c r="DL1463" s="48"/>
      <c r="DM1463" s="48"/>
      <c r="DN1463" s="48"/>
      <c r="DO1463" s="48"/>
      <c r="DP1463" s="48"/>
      <c r="DQ1463" s="48"/>
      <c r="DR1463" s="48"/>
      <c r="DS1463" s="48"/>
      <c r="DT1463" s="48"/>
      <c r="DU1463" s="48"/>
      <c r="DV1463" s="48"/>
      <c r="DW1463" s="48"/>
      <c r="DX1463" s="48"/>
      <c r="DY1463" s="48"/>
      <c r="DZ1463" s="48"/>
      <c r="EA1463" s="48"/>
      <c r="EB1463" s="48"/>
      <c r="EC1463" s="48"/>
      <c r="ED1463" s="48"/>
      <c r="EE1463" s="48"/>
      <c r="EF1463" s="48"/>
      <c r="EG1463" s="48"/>
      <c r="EH1463" s="48"/>
      <c r="EI1463" s="48"/>
      <c r="EJ1463" s="48"/>
      <c r="EK1463" s="48"/>
      <c r="EL1463" s="48"/>
      <c r="EM1463" s="48"/>
      <c r="EN1463" s="48"/>
      <c r="EO1463" s="48"/>
      <c r="EP1463" s="48"/>
      <c r="EQ1463" s="48"/>
      <c r="ER1463" s="48"/>
      <c r="ES1463" s="48"/>
      <c r="ET1463" s="48"/>
      <c r="EU1463" s="48"/>
      <c r="EV1463" s="48"/>
      <c r="EW1463" s="48"/>
      <c r="EX1463" s="48"/>
      <c r="EY1463" s="48"/>
      <c r="EZ1463" s="48"/>
      <c r="FA1463" s="48"/>
      <c r="FB1463" s="48"/>
      <c r="FC1463" s="48"/>
      <c r="FD1463" s="48"/>
      <c r="FE1463" s="48"/>
      <c r="FF1463" s="48"/>
      <c r="FG1463" s="48"/>
      <c r="FH1463" s="48"/>
      <c r="FI1463" s="48"/>
      <c r="FJ1463" s="48"/>
      <c r="FK1463" s="48"/>
      <c r="FL1463" s="48"/>
      <c r="FM1463" s="48"/>
      <c r="FN1463" s="48"/>
      <c r="FO1463" s="48"/>
      <c r="FP1463" s="48"/>
      <c r="FQ1463" s="48"/>
      <c r="FR1463" s="48"/>
      <c r="FS1463" s="48"/>
      <c r="FT1463" s="48"/>
      <c r="FU1463" s="48"/>
      <c r="FV1463" s="48"/>
      <c r="FW1463" s="48"/>
      <c r="FX1463" s="48"/>
      <c r="FY1463" s="48"/>
      <c r="FZ1463" s="48"/>
      <c r="GA1463" s="48"/>
      <c r="GB1463" s="48"/>
      <c r="GC1463" s="48"/>
      <c r="GD1463" s="48"/>
      <c r="GE1463" s="48"/>
      <c r="GF1463" s="48"/>
      <c r="GG1463" s="48"/>
      <c r="GH1463" s="48"/>
      <c r="GI1463" s="48"/>
      <c r="GJ1463" s="48"/>
      <c r="GK1463" s="48"/>
      <c r="GL1463" s="48"/>
      <c r="GM1463" s="48"/>
      <c r="GN1463" s="48"/>
      <c r="GO1463" s="48"/>
      <c r="GP1463" s="48"/>
      <c r="GQ1463" s="48"/>
      <c r="GR1463" s="48"/>
      <c r="GS1463" s="48"/>
      <c r="GT1463" s="48"/>
      <c r="GU1463" s="48"/>
      <c r="GV1463" s="48"/>
      <c r="GW1463" s="48"/>
      <c r="GX1463" s="48"/>
      <c r="GY1463" s="48"/>
      <c r="GZ1463" s="48"/>
      <c r="HA1463" s="48"/>
      <c r="HB1463" s="48"/>
      <c r="HC1463" s="48"/>
      <c r="HD1463" s="48"/>
      <c r="HE1463" s="48"/>
      <c r="HF1463" s="48"/>
      <c r="HG1463" s="48"/>
      <c r="HH1463" s="48"/>
      <c r="HI1463" s="48"/>
      <c r="HJ1463" s="48"/>
      <c r="HK1463" s="48"/>
      <c r="HL1463" s="48"/>
      <c r="HM1463" s="48"/>
      <c r="HN1463" s="48"/>
      <c r="HO1463" s="48"/>
      <c r="HP1463" s="48"/>
      <c r="HQ1463" s="48"/>
      <c r="HR1463" s="48"/>
      <c r="HS1463" s="48"/>
      <c r="HT1463" s="48"/>
      <c r="HU1463" s="48"/>
      <c r="HV1463" s="48"/>
      <c r="HW1463" s="48"/>
      <c r="HX1463" s="48"/>
      <c r="HY1463" s="48"/>
      <c r="HZ1463" s="48"/>
      <c r="IA1463" s="48"/>
      <c r="IB1463" s="48"/>
      <c r="IC1463" s="48"/>
      <c r="ID1463" s="48"/>
      <c r="IE1463" s="48"/>
      <c r="IF1463" s="48"/>
      <c r="IG1463" s="48"/>
      <c r="IH1463" s="48"/>
      <c r="II1463" s="48"/>
      <c r="IJ1463" s="48"/>
      <c r="IK1463" s="48"/>
      <c r="IL1463" s="48"/>
      <c r="IM1463" s="48"/>
      <c r="IN1463" s="48"/>
      <c r="IO1463" s="48"/>
      <c r="IP1463" s="48"/>
      <c r="IQ1463" s="48"/>
      <c r="IR1463" s="48"/>
      <c r="IS1463" s="48"/>
      <c r="IT1463" s="48"/>
      <c r="IU1463" s="48"/>
      <c r="IV1463" s="48"/>
      <c r="IW1463" s="48"/>
      <c r="IX1463" s="48"/>
      <c r="IY1463" s="48"/>
      <c r="IZ1463" s="48"/>
      <c r="JA1463" s="48"/>
      <c r="JB1463" s="49"/>
      <c r="JC1463" s="49"/>
      <c r="JD1463" s="49"/>
      <c r="JE1463" s="49"/>
      <c r="JF1463" s="49"/>
      <c r="JG1463" s="49"/>
      <c r="JH1463" s="49"/>
      <c r="JI1463" s="49"/>
      <c r="JJ1463" s="49"/>
      <c r="JK1463" s="49"/>
      <c r="JL1463" s="49"/>
      <c r="JM1463" s="49"/>
    </row>
    <row r="1464" spans="2:273" ht="20.25" customHeight="1">
      <c r="B1464" s="116" t="s">
        <v>6997</v>
      </c>
      <c r="C1464" s="107">
        <v>20202</v>
      </c>
      <c r="D1464" s="108">
        <v>2020</v>
      </c>
      <c r="E1464" s="65" t="s">
        <v>6998</v>
      </c>
      <c r="F1464" s="140"/>
      <c r="G1464" s="354"/>
      <c r="H1464" s="57" t="s">
        <v>6999</v>
      </c>
      <c r="I1464" s="57" t="s">
        <v>37</v>
      </c>
      <c r="J1464" s="78">
        <v>19</v>
      </c>
      <c r="K1464" s="192">
        <v>100000</v>
      </c>
      <c r="L1464" s="57" t="s">
        <v>7000</v>
      </c>
      <c r="M1464" s="57" t="s">
        <v>7001</v>
      </c>
      <c r="N1464" s="215">
        <v>5</v>
      </c>
      <c r="O1464" s="78">
        <v>6</v>
      </c>
      <c r="P1464" s="78">
        <v>7</v>
      </c>
      <c r="Q1464" s="57" t="s">
        <v>47</v>
      </c>
      <c r="R1464" s="57" t="s">
        <v>193</v>
      </c>
      <c r="S1464" s="48"/>
      <c r="T1464" s="48"/>
      <c r="U1464" s="48"/>
      <c r="V1464" s="48"/>
      <c r="W1464" s="48"/>
      <c r="X1464" s="48"/>
      <c r="Y1464" s="48"/>
      <c r="Z1464" s="48"/>
      <c r="AA1464" s="48"/>
      <c r="AB1464" s="48"/>
      <c r="AC1464" s="48"/>
      <c r="AD1464" s="48"/>
      <c r="AE1464" s="48"/>
    </row>
    <row r="1465" spans="2:273" ht="20.25" customHeight="1">
      <c r="B1465" s="111" t="s">
        <v>1442</v>
      </c>
      <c r="C1465" s="112">
        <v>20183</v>
      </c>
      <c r="D1465" s="108">
        <v>2018</v>
      </c>
      <c r="E1465" s="35" t="s">
        <v>1443</v>
      </c>
      <c r="F1465" s="142"/>
      <c r="G1465" s="353"/>
      <c r="H1465" s="36" t="s">
        <v>1444</v>
      </c>
      <c r="I1465" s="4" t="s">
        <v>29</v>
      </c>
      <c r="J1465" s="79">
        <v>27</v>
      </c>
      <c r="K1465" s="191">
        <v>3000000</v>
      </c>
      <c r="L1465" s="4" t="s">
        <v>1445</v>
      </c>
      <c r="M1465" s="4" t="s">
        <v>39</v>
      </c>
      <c r="N1465" s="215">
        <v>9</v>
      </c>
      <c r="O1465" s="77">
        <v>2</v>
      </c>
      <c r="P1465" s="77">
        <v>53</v>
      </c>
      <c r="Q1465" s="36" t="s">
        <v>263</v>
      </c>
      <c r="R1465" s="4" t="s">
        <v>33</v>
      </c>
      <c r="S1465" s="37"/>
      <c r="T1465" s="37"/>
      <c r="U1465" s="37"/>
      <c r="V1465" s="37"/>
      <c r="W1465" s="37"/>
      <c r="X1465" s="37"/>
      <c r="Y1465" s="37"/>
      <c r="Z1465" s="37"/>
      <c r="AA1465" s="37"/>
      <c r="AB1465" s="37"/>
      <c r="AC1465" s="37"/>
      <c r="AD1465" s="37"/>
      <c r="AE1465" s="37"/>
    </row>
    <row r="1466" spans="2:273" ht="20.25" customHeight="1">
      <c r="B1466" s="116" t="s">
        <v>7002</v>
      </c>
      <c r="C1466" s="110">
        <v>20203</v>
      </c>
      <c r="D1466" s="109">
        <v>2020</v>
      </c>
      <c r="E1466" s="65" t="s">
        <v>1443</v>
      </c>
      <c r="F1466" s="140"/>
      <c r="G1466" s="354"/>
      <c r="H1466" s="57" t="s">
        <v>7003</v>
      </c>
      <c r="I1466" s="57" t="s">
        <v>29</v>
      </c>
      <c r="J1466" s="78">
        <v>35</v>
      </c>
      <c r="K1466" s="192">
        <v>4000000</v>
      </c>
      <c r="L1466" s="57" t="s">
        <v>7004</v>
      </c>
      <c r="M1466" s="57" t="s">
        <v>39</v>
      </c>
      <c r="N1466" s="215">
        <v>9</v>
      </c>
      <c r="O1466" s="78">
        <v>2</v>
      </c>
      <c r="P1466" s="78">
        <v>53</v>
      </c>
      <c r="Q1466" s="57" t="s">
        <v>263</v>
      </c>
      <c r="R1466" s="57" t="s">
        <v>33</v>
      </c>
      <c r="S1466" s="48"/>
      <c r="T1466" s="48"/>
      <c r="U1466" s="48"/>
      <c r="V1466" s="48"/>
      <c r="W1466" s="48"/>
      <c r="X1466" s="48"/>
      <c r="Y1466" s="48"/>
      <c r="Z1466" s="48"/>
      <c r="AA1466" s="48"/>
      <c r="AB1466" s="48"/>
      <c r="AC1466" s="48"/>
      <c r="AD1466" s="48"/>
      <c r="AE1466" s="48"/>
    </row>
    <row r="1467" spans="2:273" ht="20.25" customHeight="1">
      <c r="B1467" s="116" t="s">
        <v>7005</v>
      </c>
      <c r="C1467" s="107">
        <v>20202</v>
      </c>
      <c r="D1467" s="108">
        <v>2020</v>
      </c>
      <c r="E1467" s="65" t="s">
        <v>7006</v>
      </c>
      <c r="F1467" s="140"/>
      <c r="G1467" s="354" t="s">
        <v>1086</v>
      </c>
      <c r="H1467" s="57" t="s">
        <v>7007</v>
      </c>
      <c r="I1467" s="57" t="s">
        <v>294</v>
      </c>
      <c r="J1467" s="78">
        <v>40</v>
      </c>
      <c r="K1467" s="192">
        <v>671847</v>
      </c>
      <c r="L1467" s="57" t="s">
        <v>7008</v>
      </c>
      <c r="M1467" s="57" t="s">
        <v>1109</v>
      </c>
      <c r="N1467" s="215">
        <v>2</v>
      </c>
      <c r="O1467" s="78">
        <v>4</v>
      </c>
      <c r="P1467" s="78">
        <v>6</v>
      </c>
      <c r="Q1467" s="57" t="s">
        <v>32</v>
      </c>
      <c r="R1467" s="57" t="s">
        <v>4396</v>
      </c>
      <c r="S1467" s="48"/>
      <c r="T1467" s="48"/>
      <c r="U1467" s="48"/>
      <c r="V1467" s="48"/>
      <c r="W1467" s="48"/>
      <c r="X1467" s="48"/>
      <c r="Y1467" s="48"/>
      <c r="Z1467" s="48"/>
      <c r="AA1467" s="48"/>
      <c r="AB1467" s="48"/>
      <c r="AC1467" s="48"/>
      <c r="AD1467" s="48"/>
      <c r="AE1467" s="48"/>
    </row>
    <row r="1468" spans="2:273" ht="20.25" customHeight="1">
      <c r="B1468" s="116" t="s">
        <v>4134</v>
      </c>
      <c r="C1468" s="107">
        <v>20191</v>
      </c>
      <c r="D1468" s="108">
        <v>2019</v>
      </c>
      <c r="E1468" s="38" t="s">
        <v>4131</v>
      </c>
      <c r="F1468" s="141"/>
      <c r="G1468" s="353"/>
      <c r="H1468" s="3" t="s">
        <v>4135</v>
      </c>
      <c r="I1468" s="3" t="s">
        <v>53</v>
      </c>
      <c r="J1468" s="79">
        <v>3</v>
      </c>
      <c r="K1468" s="193">
        <v>80000</v>
      </c>
      <c r="L1468" s="3" t="s">
        <v>4133</v>
      </c>
      <c r="M1468" s="3" t="s">
        <v>39</v>
      </c>
      <c r="N1468" s="215">
        <v>9</v>
      </c>
      <c r="O1468" s="77">
        <v>2</v>
      </c>
      <c r="P1468" s="77">
        <v>7</v>
      </c>
      <c r="Q1468" s="3" t="s">
        <v>263</v>
      </c>
      <c r="R1468" s="3" t="s">
        <v>111</v>
      </c>
      <c r="S1468" s="6"/>
      <c r="T1468" s="6"/>
      <c r="Y1468" s="6"/>
      <c r="Z1468" s="6"/>
      <c r="AF1468" s="48"/>
      <c r="AG1468" s="48"/>
      <c r="AH1468" s="48"/>
      <c r="AI1468" s="48"/>
      <c r="AJ1468" s="48"/>
      <c r="AK1468" s="48"/>
      <c r="AL1468" s="48"/>
      <c r="AM1468" s="48"/>
      <c r="AN1468" s="48"/>
      <c r="AO1468" s="48"/>
      <c r="AP1468" s="48"/>
      <c r="AQ1468" s="48"/>
      <c r="AR1468" s="48"/>
      <c r="AS1468" s="48"/>
      <c r="AT1468" s="48"/>
      <c r="AU1468" s="48"/>
      <c r="AV1468" s="48"/>
      <c r="AW1468" s="48"/>
      <c r="AX1468" s="48"/>
      <c r="AY1468" s="48"/>
      <c r="AZ1468" s="48"/>
      <c r="BA1468" s="48"/>
      <c r="BB1468" s="48"/>
      <c r="BC1468" s="48"/>
      <c r="BD1468" s="48"/>
      <c r="BE1468" s="48"/>
      <c r="BF1468" s="48"/>
      <c r="BG1468" s="48"/>
      <c r="BH1468" s="48"/>
      <c r="BI1468" s="48"/>
      <c r="BJ1468" s="48"/>
      <c r="BK1468" s="48"/>
      <c r="BL1468" s="48"/>
      <c r="BM1468" s="48"/>
      <c r="BN1468" s="48"/>
      <c r="BO1468" s="48"/>
      <c r="BP1468" s="48"/>
      <c r="BQ1468" s="48"/>
      <c r="BR1468" s="48"/>
      <c r="BS1468" s="48"/>
      <c r="BT1468" s="48"/>
      <c r="BU1468" s="48"/>
      <c r="BV1468" s="48"/>
      <c r="BW1468" s="48"/>
      <c r="BX1468" s="48"/>
      <c r="BY1468" s="48"/>
      <c r="BZ1468" s="48"/>
      <c r="CA1468" s="48"/>
      <c r="CB1468" s="48"/>
      <c r="CC1468" s="48"/>
      <c r="CD1468" s="48"/>
      <c r="CE1468" s="48"/>
      <c r="CF1468" s="48"/>
      <c r="CG1468" s="48"/>
      <c r="CH1468" s="48"/>
      <c r="CI1468" s="48"/>
      <c r="CJ1468" s="48"/>
      <c r="CK1468" s="48"/>
      <c r="CL1468" s="48"/>
      <c r="CM1468" s="48"/>
      <c r="CN1468" s="48"/>
      <c r="CO1468" s="48"/>
      <c r="CP1468" s="48"/>
      <c r="CQ1468" s="48"/>
      <c r="CR1468" s="48"/>
      <c r="CS1468" s="48"/>
      <c r="CT1468" s="48"/>
      <c r="CU1468" s="48"/>
      <c r="CV1468" s="48"/>
      <c r="CW1468" s="48"/>
      <c r="CX1468" s="48"/>
      <c r="CY1468" s="48"/>
      <c r="CZ1468" s="48"/>
      <c r="DA1468" s="48"/>
      <c r="DB1468" s="48"/>
      <c r="DC1468" s="48"/>
      <c r="DD1468" s="48"/>
      <c r="DE1468" s="48"/>
      <c r="DF1468" s="48"/>
      <c r="DG1468" s="48"/>
      <c r="DH1468" s="48"/>
      <c r="DI1468" s="48"/>
      <c r="DJ1468" s="48"/>
      <c r="DK1468" s="48"/>
      <c r="DL1468" s="48"/>
      <c r="DM1468" s="48"/>
      <c r="DN1468" s="48"/>
      <c r="DO1468" s="48"/>
      <c r="DP1468" s="48"/>
      <c r="DQ1468" s="48"/>
      <c r="DR1468" s="48"/>
      <c r="DS1468" s="48"/>
      <c r="DT1468" s="48"/>
      <c r="DU1468" s="48"/>
      <c r="DV1468" s="48"/>
      <c r="DW1468" s="48"/>
      <c r="DX1468" s="48"/>
      <c r="DY1468" s="48"/>
      <c r="DZ1468" s="48"/>
      <c r="EA1468" s="48"/>
      <c r="EB1468" s="48"/>
      <c r="EC1468" s="48"/>
      <c r="ED1468" s="48"/>
      <c r="EE1468" s="48"/>
      <c r="EF1468" s="48"/>
      <c r="EG1468" s="48"/>
      <c r="EH1468" s="48"/>
      <c r="EI1468" s="48"/>
      <c r="EJ1468" s="48"/>
      <c r="EK1468" s="48"/>
      <c r="EL1468" s="48"/>
      <c r="EM1468" s="48"/>
      <c r="EN1468" s="48"/>
      <c r="EO1468" s="48"/>
      <c r="EP1468" s="48"/>
      <c r="EQ1468" s="48"/>
      <c r="ER1468" s="48"/>
      <c r="ES1468" s="48"/>
      <c r="ET1468" s="48"/>
      <c r="EU1468" s="48"/>
      <c r="EV1468" s="48"/>
      <c r="EW1468" s="48"/>
      <c r="EX1468" s="48"/>
      <c r="EY1468" s="48"/>
      <c r="EZ1468" s="48"/>
      <c r="FA1468" s="48"/>
      <c r="FB1468" s="48"/>
      <c r="FC1468" s="48"/>
      <c r="FD1468" s="48"/>
      <c r="FE1468" s="48"/>
      <c r="FF1468" s="48"/>
      <c r="FG1468" s="48"/>
      <c r="FH1468" s="48"/>
      <c r="FI1468" s="48"/>
      <c r="FJ1468" s="48"/>
      <c r="FK1468" s="48"/>
      <c r="FL1468" s="48"/>
      <c r="FM1468" s="48"/>
      <c r="FN1468" s="48"/>
      <c r="FO1468" s="48"/>
      <c r="FP1468" s="48"/>
      <c r="FQ1468" s="48"/>
      <c r="FR1468" s="48"/>
      <c r="FS1468" s="48"/>
      <c r="FT1468" s="48"/>
      <c r="FU1468" s="48"/>
      <c r="FV1468" s="48"/>
      <c r="FW1468" s="48"/>
      <c r="FX1468" s="48"/>
      <c r="FY1468" s="48"/>
      <c r="FZ1468" s="48"/>
      <c r="GA1468" s="48"/>
      <c r="GB1468" s="48"/>
      <c r="GC1468" s="48"/>
      <c r="GD1468" s="48"/>
      <c r="GE1468" s="48"/>
      <c r="GF1468" s="48"/>
      <c r="GG1468" s="48"/>
      <c r="GH1468" s="48"/>
      <c r="GI1468" s="48"/>
      <c r="GJ1468" s="48"/>
      <c r="GK1468" s="48"/>
      <c r="GL1468" s="48"/>
      <c r="GM1468" s="48"/>
      <c r="GN1468" s="48"/>
      <c r="GO1468" s="48"/>
      <c r="GP1468" s="48"/>
      <c r="GQ1468" s="48"/>
      <c r="GR1468" s="48"/>
      <c r="GS1468" s="48"/>
      <c r="GT1468" s="48"/>
      <c r="GU1468" s="48"/>
      <c r="GV1468" s="48"/>
      <c r="GW1468" s="48"/>
      <c r="GX1468" s="48"/>
      <c r="GY1468" s="48"/>
      <c r="GZ1468" s="48"/>
      <c r="HA1468" s="48"/>
      <c r="HB1468" s="48"/>
      <c r="HC1468" s="48"/>
      <c r="HD1468" s="48"/>
      <c r="HE1468" s="48"/>
      <c r="HF1468" s="48"/>
      <c r="HG1468" s="48"/>
      <c r="HH1468" s="48"/>
      <c r="HI1468" s="48"/>
      <c r="HJ1468" s="48"/>
      <c r="HK1468" s="48"/>
      <c r="HL1468" s="48"/>
      <c r="HM1468" s="48"/>
      <c r="HN1468" s="48"/>
      <c r="HO1468" s="48"/>
      <c r="HP1468" s="48"/>
      <c r="HQ1468" s="48"/>
      <c r="HR1468" s="48"/>
      <c r="HS1468" s="48"/>
      <c r="HT1468" s="48"/>
      <c r="HU1468" s="48"/>
      <c r="HV1468" s="48"/>
      <c r="HW1468" s="48"/>
      <c r="HX1468" s="48"/>
      <c r="HY1468" s="48"/>
      <c r="HZ1468" s="48"/>
      <c r="IA1468" s="48"/>
      <c r="IB1468" s="48"/>
      <c r="IC1468" s="48"/>
      <c r="ID1468" s="48"/>
      <c r="IE1468" s="48"/>
      <c r="IF1468" s="48"/>
      <c r="IG1468" s="48"/>
      <c r="IH1468" s="48"/>
      <c r="II1468" s="48"/>
      <c r="IJ1468" s="48"/>
      <c r="IK1468" s="48"/>
      <c r="IL1468" s="48"/>
      <c r="IM1468" s="48"/>
      <c r="IN1468" s="48"/>
      <c r="IO1468" s="48"/>
      <c r="IP1468" s="48"/>
      <c r="IQ1468" s="48"/>
      <c r="IR1468" s="48"/>
      <c r="IS1468" s="48"/>
      <c r="IT1468" s="48"/>
      <c r="IU1468" s="48"/>
      <c r="IV1468" s="48"/>
      <c r="IW1468" s="48"/>
      <c r="IX1468" s="48"/>
      <c r="IY1468" s="48"/>
      <c r="IZ1468" s="48"/>
      <c r="JA1468" s="48"/>
      <c r="JB1468" s="49"/>
      <c r="JC1468" s="49"/>
      <c r="JD1468" s="49"/>
      <c r="JE1468" s="49"/>
      <c r="JF1468" s="49"/>
      <c r="JG1468" s="49"/>
      <c r="JH1468" s="49"/>
      <c r="JI1468" s="49"/>
      <c r="JJ1468" s="49"/>
      <c r="JK1468" s="49"/>
      <c r="JL1468" s="49"/>
      <c r="JM1468" s="49"/>
    </row>
    <row r="1469" spans="2:273" ht="20.25" customHeight="1">
      <c r="B1469" s="116" t="s">
        <v>4130</v>
      </c>
      <c r="C1469" s="107">
        <v>20191</v>
      </c>
      <c r="D1469" s="108">
        <v>2019</v>
      </c>
      <c r="E1469" s="38" t="s">
        <v>4131</v>
      </c>
      <c r="F1469" s="141"/>
      <c r="G1469" s="353"/>
      <c r="H1469" s="3" t="s">
        <v>4132</v>
      </c>
      <c r="I1469" s="3" t="s">
        <v>53</v>
      </c>
      <c r="J1469" s="79">
        <v>14</v>
      </c>
      <c r="K1469" s="193">
        <v>191156</v>
      </c>
      <c r="L1469" s="3" t="s">
        <v>4133</v>
      </c>
      <c r="M1469" s="3" t="s">
        <v>39</v>
      </c>
      <c r="N1469" s="215">
        <v>9</v>
      </c>
      <c r="O1469" s="77">
        <v>2</v>
      </c>
      <c r="P1469" s="77">
        <v>7</v>
      </c>
      <c r="Q1469" s="3" t="s">
        <v>263</v>
      </c>
      <c r="R1469" s="3" t="s">
        <v>111</v>
      </c>
      <c r="S1469" s="6"/>
      <c r="T1469" s="6"/>
      <c r="Y1469" s="6"/>
      <c r="Z1469" s="6"/>
      <c r="AF1469" s="48"/>
      <c r="AG1469" s="48"/>
      <c r="AH1469" s="48"/>
      <c r="AI1469" s="48"/>
      <c r="AJ1469" s="48"/>
      <c r="AK1469" s="48"/>
      <c r="AL1469" s="48"/>
      <c r="AM1469" s="48"/>
      <c r="AN1469" s="48"/>
      <c r="AO1469" s="48"/>
      <c r="AP1469" s="48"/>
      <c r="AQ1469" s="48"/>
      <c r="AR1469" s="48"/>
      <c r="AS1469" s="48"/>
      <c r="AT1469" s="48"/>
      <c r="AU1469" s="48"/>
      <c r="AV1469" s="48"/>
      <c r="AW1469" s="48"/>
      <c r="AX1469" s="48"/>
      <c r="AY1469" s="48"/>
      <c r="AZ1469" s="48"/>
      <c r="BA1469" s="48"/>
      <c r="BB1469" s="48"/>
      <c r="BC1469" s="48"/>
      <c r="BD1469" s="48"/>
      <c r="BE1469" s="48"/>
      <c r="BF1469" s="48"/>
      <c r="BG1469" s="48"/>
      <c r="BH1469" s="48"/>
      <c r="BI1469" s="48"/>
      <c r="BJ1469" s="48"/>
      <c r="BK1469" s="48"/>
      <c r="BL1469" s="48"/>
      <c r="BM1469" s="48"/>
      <c r="BN1469" s="48"/>
      <c r="BO1469" s="48"/>
      <c r="BP1469" s="48"/>
      <c r="BQ1469" s="48"/>
      <c r="BR1469" s="48"/>
      <c r="BS1469" s="48"/>
      <c r="BT1469" s="48"/>
      <c r="BU1469" s="48"/>
      <c r="BV1469" s="48"/>
      <c r="BW1469" s="48"/>
      <c r="BX1469" s="48"/>
      <c r="BY1469" s="48"/>
      <c r="BZ1469" s="48"/>
      <c r="CA1469" s="48"/>
      <c r="CB1469" s="48"/>
      <c r="CC1469" s="48"/>
      <c r="CD1469" s="48"/>
      <c r="CE1469" s="48"/>
      <c r="CF1469" s="48"/>
      <c r="CG1469" s="48"/>
      <c r="CH1469" s="48"/>
      <c r="CI1469" s="48"/>
      <c r="CJ1469" s="48"/>
      <c r="CK1469" s="48"/>
      <c r="CL1469" s="48"/>
      <c r="CM1469" s="48"/>
      <c r="CN1469" s="48"/>
      <c r="CO1469" s="48"/>
      <c r="CP1469" s="48"/>
      <c r="CQ1469" s="48"/>
      <c r="CR1469" s="48"/>
      <c r="CS1469" s="48"/>
      <c r="CT1469" s="48"/>
      <c r="CU1469" s="48"/>
      <c r="CV1469" s="48"/>
      <c r="CW1469" s="48"/>
      <c r="CX1469" s="48"/>
      <c r="CY1469" s="48"/>
      <c r="CZ1469" s="48"/>
      <c r="DA1469" s="48"/>
      <c r="DB1469" s="48"/>
      <c r="DC1469" s="48"/>
      <c r="DD1469" s="48"/>
      <c r="DE1469" s="48"/>
      <c r="DF1469" s="48"/>
      <c r="DG1469" s="48"/>
      <c r="DH1469" s="48"/>
      <c r="DI1469" s="48"/>
      <c r="DJ1469" s="48"/>
      <c r="DK1469" s="48"/>
      <c r="DL1469" s="48"/>
      <c r="DM1469" s="48"/>
      <c r="DN1469" s="48"/>
      <c r="DO1469" s="48"/>
      <c r="DP1469" s="48"/>
      <c r="DQ1469" s="48"/>
      <c r="DR1469" s="48"/>
      <c r="DS1469" s="48"/>
      <c r="DT1469" s="48"/>
      <c r="DU1469" s="48"/>
      <c r="DV1469" s="48"/>
      <c r="DW1469" s="48"/>
      <c r="DX1469" s="48"/>
      <c r="DY1469" s="48"/>
      <c r="DZ1469" s="48"/>
      <c r="EA1469" s="48"/>
      <c r="EB1469" s="48"/>
      <c r="EC1469" s="48"/>
      <c r="ED1469" s="48"/>
      <c r="EE1469" s="48"/>
      <c r="EF1469" s="48"/>
      <c r="EG1469" s="48"/>
      <c r="EH1469" s="48"/>
      <c r="EI1469" s="48"/>
      <c r="EJ1469" s="48"/>
      <c r="EK1469" s="48"/>
      <c r="EL1469" s="48"/>
      <c r="EM1469" s="48"/>
      <c r="EN1469" s="48"/>
      <c r="EO1469" s="48"/>
      <c r="EP1469" s="48"/>
      <c r="EQ1469" s="48"/>
      <c r="ER1469" s="48"/>
      <c r="ES1469" s="48"/>
      <c r="ET1469" s="48"/>
      <c r="EU1469" s="48"/>
      <c r="EV1469" s="48"/>
      <c r="EW1469" s="48"/>
      <c r="EX1469" s="48"/>
      <c r="EY1469" s="48"/>
      <c r="EZ1469" s="48"/>
      <c r="FA1469" s="48"/>
      <c r="FB1469" s="48"/>
      <c r="FC1469" s="48"/>
      <c r="FD1469" s="48"/>
      <c r="FE1469" s="48"/>
      <c r="FF1469" s="48"/>
      <c r="FG1469" s="48"/>
      <c r="FH1469" s="48"/>
      <c r="FI1469" s="48"/>
      <c r="FJ1469" s="48"/>
      <c r="FK1469" s="48"/>
      <c r="FL1469" s="48"/>
      <c r="FM1469" s="48"/>
      <c r="FN1469" s="48"/>
      <c r="FO1469" s="48"/>
      <c r="FP1469" s="48"/>
      <c r="FQ1469" s="48"/>
      <c r="FR1469" s="48"/>
      <c r="FS1469" s="48"/>
      <c r="FT1469" s="48"/>
      <c r="FU1469" s="48"/>
      <c r="FV1469" s="48"/>
      <c r="FW1469" s="48"/>
      <c r="FX1469" s="48"/>
      <c r="FY1469" s="48"/>
      <c r="FZ1469" s="48"/>
      <c r="GA1469" s="48"/>
      <c r="GB1469" s="48"/>
      <c r="GC1469" s="48"/>
      <c r="GD1469" s="48"/>
      <c r="GE1469" s="48"/>
      <c r="GF1469" s="48"/>
      <c r="GG1469" s="48"/>
      <c r="GH1469" s="48"/>
      <c r="GI1469" s="48"/>
      <c r="GJ1469" s="48"/>
      <c r="GK1469" s="48"/>
      <c r="GL1469" s="48"/>
      <c r="GM1469" s="48"/>
      <c r="GN1469" s="48"/>
      <c r="GO1469" s="48"/>
      <c r="GP1469" s="48"/>
      <c r="GQ1469" s="48"/>
      <c r="GR1469" s="48"/>
      <c r="GS1469" s="48"/>
      <c r="GT1469" s="48"/>
      <c r="GU1469" s="48"/>
      <c r="GV1469" s="48"/>
      <c r="GW1469" s="48"/>
      <c r="GX1469" s="48"/>
      <c r="GY1469" s="48"/>
      <c r="GZ1469" s="48"/>
      <c r="HA1469" s="48"/>
      <c r="HB1469" s="48"/>
      <c r="HC1469" s="48"/>
      <c r="HD1469" s="48"/>
      <c r="HE1469" s="48"/>
      <c r="HF1469" s="48"/>
      <c r="HG1469" s="48"/>
      <c r="HH1469" s="48"/>
      <c r="HI1469" s="48"/>
      <c r="HJ1469" s="48"/>
      <c r="HK1469" s="48"/>
      <c r="HL1469" s="48"/>
      <c r="HM1469" s="48"/>
      <c r="HN1469" s="48"/>
      <c r="HO1469" s="48"/>
      <c r="HP1469" s="48"/>
      <c r="HQ1469" s="48"/>
      <c r="HR1469" s="48"/>
      <c r="HS1469" s="48"/>
      <c r="HT1469" s="48"/>
      <c r="HU1469" s="48"/>
      <c r="HV1469" s="48"/>
      <c r="HW1469" s="48"/>
      <c r="HX1469" s="48"/>
      <c r="HY1469" s="48"/>
      <c r="HZ1469" s="48"/>
      <c r="IA1469" s="48"/>
      <c r="IB1469" s="48"/>
      <c r="IC1469" s="48"/>
      <c r="ID1469" s="48"/>
      <c r="IE1469" s="48"/>
      <c r="IF1469" s="48"/>
      <c r="IG1469" s="48"/>
      <c r="IH1469" s="48"/>
      <c r="II1469" s="48"/>
      <c r="IJ1469" s="48"/>
      <c r="IK1469" s="48"/>
      <c r="IL1469" s="48"/>
      <c r="IM1469" s="48"/>
      <c r="IN1469" s="48"/>
      <c r="IO1469" s="48"/>
      <c r="IP1469" s="48"/>
      <c r="IQ1469" s="48"/>
      <c r="IR1469" s="48"/>
      <c r="IS1469" s="48"/>
      <c r="IT1469" s="48"/>
      <c r="IU1469" s="48"/>
      <c r="IV1469" s="48"/>
      <c r="IW1469" s="48"/>
      <c r="IX1469" s="48"/>
      <c r="IY1469" s="48"/>
      <c r="IZ1469" s="48"/>
      <c r="JA1469" s="48"/>
      <c r="JB1469" s="49"/>
      <c r="JC1469" s="49"/>
      <c r="JD1469" s="49"/>
      <c r="JE1469" s="49"/>
      <c r="JF1469" s="49"/>
      <c r="JG1469" s="49"/>
      <c r="JH1469" s="49"/>
      <c r="JI1469" s="49"/>
      <c r="JJ1469" s="49"/>
      <c r="JK1469" s="49"/>
      <c r="JL1469" s="49"/>
      <c r="JM1469" s="49"/>
    </row>
    <row r="1470" spans="2:273" ht="20.25" customHeight="1">
      <c r="B1470" s="116" t="s">
        <v>4136</v>
      </c>
      <c r="C1470" s="107">
        <v>20192</v>
      </c>
      <c r="D1470" s="108">
        <v>2019</v>
      </c>
      <c r="E1470" s="38" t="s">
        <v>4137</v>
      </c>
      <c r="F1470" s="141"/>
      <c r="G1470" s="353"/>
      <c r="H1470" s="3" t="s">
        <v>4138</v>
      </c>
      <c r="I1470" s="3" t="s">
        <v>37</v>
      </c>
      <c r="J1470" s="79">
        <v>23</v>
      </c>
      <c r="K1470" s="193">
        <v>820551</v>
      </c>
      <c r="L1470" s="3" t="s">
        <v>4139</v>
      </c>
      <c r="M1470" s="3" t="s">
        <v>175</v>
      </c>
      <c r="N1470" s="215">
        <v>4</v>
      </c>
      <c r="O1470" s="77">
        <v>6</v>
      </c>
      <c r="P1470" s="77">
        <v>52</v>
      </c>
      <c r="Q1470" s="3" t="s">
        <v>55</v>
      </c>
      <c r="R1470" s="3" t="s">
        <v>33</v>
      </c>
      <c r="S1470" s="6"/>
      <c r="T1470" s="6"/>
      <c r="Y1470" s="6"/>
      <c r="Z1470" s="6"/>
      <c r="AF1470" s="37"/>
      <c r="AG1470" s="37"/>
      <c r="AH1470" s="37"/>
      <c r="AI1470" s="37"/>
      <c r="AJ1470" s="37"/>
      <c r="AK1470" s="37"/>
      <c r="AL1470" s="37"/>
      <c r="AM1470" s="37"/>
      <c r="AN1470" s="37"/>
      <c r="AO1470" s="37"/>
      <c r="AP1470" s="37"/>
      <c r="AQ1470" s="37"/>
      <c r="AR1470" s="37"/>
      <c r="AS1470" s="37"/>
      <c r="AT1470" s="37"/>
      <c r="AU1470" s="37"/>
      <c r="AV1470" s="37"/>
      <c r="AW1470" s="37"/>
      <c r="AX1470" s="37"/>
      <c r="AY1470" s="37"/>
      <c r="AZ1470" s="37"/>
      <c r="BA1470" s="37"/>
      <c r="BB1470" s="37"/>
      <c r="BC1470" s="37"/>
      <c r="BD1470" s="37"/>
      <c r="BE1470" s="37"/>
      <c r="BF1470" s="37"/>
      <c r="BG1470" s="37"/>
      <c r="BH1470" s="37"/>
      <c r="BI1470" s="37"/>
      <c r="BJ1470" s="37"/>
      <c r="BK1470" s="37"/>
      <c r="BL1470" s="37"/>
      <c r="BM1470" s="37"/>
      <c r="BN1470" s="37"/>
      <c r="BO1470" s="37"/>
      <c r="BP1470" s="37"/>
      <c r="BQ1470" s="37"/>
      <c r="BR1470" s="37"/>
      <c r="BS1470" s="37"/>
      <c r="BT1470" s="37"/>
      <c r="BU1470" s="37"/>
      <c r="BV1470" s="37"/>
      <c r="BW1470" s="37"/>
      <c r="BX1470" s="37"/>
      <c r="BY1470" s="37"/>
      <c r="BZ1470" s="37"/>
      <c r="CA1470" s="37"/>
      <c r="CB1470" s="37"/>
      <c r="CC1470" s="37"/>
      <c r="CD1470" s="37"/>
      <c r="CE1470" s="37"/>
      <c r="CF1470" s="37"/>
      <c r="CG1470" s="37"/>
      <c r="CH1470" s="37"/>
      <c r="CI1470" s="37"/>
      <c r="CJ1470" s="37"/>
      <c r="CK1470" s="37"/>
      <c r="CL1470" s="37"/>
      <c r="CM1470" s="37"/>
      <c r="CN1470" s="37"/>
      <c r="CO1470" s="37"/>
      <c r="CP1470" s="37"/>
      <c r="CQ1470" s="37"/>
      <c r="CR1470" s="37"/>
      <c r="CS1470" s="37"/>
      <c r="CT1470" s="37"/>
      <c r="CU1470" s="37"/>
      <c r="CV1470" s="37"/>
      <c r="CW1470" s="37"/>
      <c r="CX1470" s="37"/>
      <c r="CY1470" s="37"/>
      <c r="CZ1470" s="37"/>
      <c r="DA1470" s="37"/>
      <c r="DB1470" s="37"/>
      <c r="DC1470" s="37"/>
      <c r="DD1470" s="37"/>
      <c r="DE1470" s="37"/>
      <c r="DF1470" s="37"/>
      <c r="DG1470" s="37"/>
      <c r="DH1470" s="37"/>
      <c r="DI1470" s="37"/>
      <c r="DJ1470" s="37"/>
      <c r="DK1470" s="37"/>
      <c r="DL1470" s="37"/>
      <c r="DM1470" s="37"/>
      <c r="DN1470" s="37"/>
      <c r="DO1470" s="37"/>
      <c r="DP1470" s="37"/>
      <c r="DQ1470" s="37"/>
      <c r="DR1470" s="37"/>
      <c r="DS1470" s="37"/>
      <c r="DT1470" s="37"/>
      <c r="DU1470" s="37"/>
      <c r="DV1470" s="37"/>
      <c r="DW1470" s="37"/>
      <c r="DX1470" s="37"/>
      <c r="DY1470" s="37"/>
      <c r="DZ1470" s="37"/>
      <c r="EA1470" s="37"/>
      <c r="EB1470" s="37"/>
      <c r="EC1470" s="37"/>
      <c r="ED1470" s="37"/>
      <c r="EE1470" s="37"/>
      <c r="EF1470" s="37"/>
      <c r="EG1470" s="37"/>
      <c r="EH1470" s="37"/>
      <c r="EI1470" s="37"/>
      <c r="EJ1470" s="37"/>
      <c r="EK1470" s="37"/>
      <c r="EL1470" s="37"/>
      <c r="EM1470" s="37"/>
      <c r="EN1470" s="37"/>
      <c r="EO1470" s="37"/>
      <c r="EP1470" s="37"/>
      <c r="EQ1470" s="37"/>
      <c r="ER1470" s="37"/>
      <c r="ES1470" s="37"/>
      <c r="ET1470" s="37"/>
      <c r="EU1470" s="37"/>
      <c r="EV1470" s="37"/>
      <c r="EW1470" s="37"/>
      <c r="EX1470" s="37"/>
      <c r="EY1470" s="37"/>
      <c r="EZ1470" s="37"/>
      <c r="FA1470" s="37"/>
      <c r="FB1470" s="37"/>
      <c r="FC1470" s="37"/>
      <c r="FD1470" s="37"/>
      <c r="FE1470" s="37"/>
      <c r="FF1470" s="37"/>
      <c r="FG1470" s="37"/>
      <c r="FH1470" s="37"/>
      <c r="FI1470" s="37"/>
      <c r="FJ1470" s="37"/>
      <c r="FK1470" s="37"/>
      <c r="FL1470" s="37"/>
      <c r="FM1470" s="37"/>
      <c r="FN1470" s="37"/>
      <c r="FO1470" s="37"/>
      <c r="FP1470" s="37"/>
      <c r="FQ1470" s="37"/>
      <c r="FR1470" s="37"/>
      <c r="FS1470" s="37"/>
      <c r="FT1470" s="37"/>
      <c r="FU1470" s="37"/>
      <c r="FV1470" s="37"/>
      <c r="FW1470" s="37"/>
      <c r="FX1470" s="37"/>
      <c r="FY1470" s="37"/>
      <c r="FZ1470" s="37"/>
      <c r="GA1470" s="37"/>
      <c r="GB1470" s="37"/>
      <c r="GC1470" s="37"/>
      <c r="GD1470" s="37"/>
      <c r="GE1470" s="37"/>
      <c r="GF1470" s="37"/>
      <c r="GG1470" s="37"/>
      <c r="GH1470" s="37"/>
      <c r="GI1470" s="37"/>
      <c r="GJ1470" s="37"/>
      <c r="GK1470" s="37"/>
      <c r="GL1470" s="37"/>
      <c r="GM1470" s="37"/>
      <c r="GN1470" s="37"/>
      <c r="GO1470" s="37"/>
      <c r="GP1470" s="37"/>
      <c r="GQ1470" s="37"/>
      <c r="GR1470" s="37"/>
      <c r="GS1470" s="37"/>
      <c r="GT1470" s="37"/>
      <c r="GU1470" s="37"/>
      <c r="GV1470" s="37"/>
      <c r="GW1470" s="37"/>
      <c r="GX1470" s="37"/>
      <c r="GY1470" s="37"/>
      <c r="GZ1470" s="37"/>
      <c r="HA1470" s="37"/>
      <c r="HB1470" s="37"/>
      <c r="HC1470" s="37"/>
      <c r="HD1470" s="37"/>
      <c r="HE1470" s="37"/>
      <c r="HF1470" s="37"/>
      <c r="HG1470" s="37"/>
      <c r="HH1470" s="37"/>
      <c r="HI1470" s="37"/>
      <c r="HJ1470" s="37"/>
      <c r="HK1470" s="37"/>
      <c r="HL1470" s="37"/>
      <c r="HM1470" s="37"/>
      <c r="HN1470" s="37"/>
      <c r="HO1470" s="37"/>
      <c r="HP1470" s="37"/>
      <c r="HQ1470" s="37"/>
      <c r="HR1470" s="37"/>
      <c r="HS1470" s="37"/>
      <c r="HT1470" s="37"/>
      <c r="HU1470" s="37"/>
      <c r="HV1470" s="37"/>
      <c r="HW1470" s="37"/>
      <c r="HX1470" s="37"/>
      <c r="HY1470" s="37"/>
      <c r="HZ1470" s="37"/>
      <c r="IA1470" s="37"/>
      <c r="IB1470" s="37"/>
      <c r="IC1470" s="37"/>
      <c r="ID1470" s="37"/>
      <c r="IE1470" s="37"/>
      <c r="IF1470" s="37"/>
      <c r="IG1470" s="37"/>
      <c r="IH1470" s="37"/>
      <c r="II1470" s="37"/>
      <c r="IJ1470" s="37"/>
      <c r="IK1470" s="37"/>
      <c r="IL1470" s="37"/>
      <c r="IM1470" s="37"/>
      <c r="IN1470" s="37"/>
      <c r="IO1470" s="37"/>
      <c r="IP1470" s="37"/>
      <c r="IQ1470" s="37"/>
      <c r="IR1470" s="37"/>
      <c r="IS1470" s="37"/>
      <c r="IT1470" s="37"/>
      <c r="IU1470" s="37"/>
      <c r="IV1470" s="37"/>
      <c r="IW1470" s="37"/>
      <c r="IX1470" s="37"/>
      <c r="IY1470" s="37"/>
      <c r="IZ1470" s="37"/>
      <c r="JA1470" s="37"/>
      <c r="JB1470" s="37"/>
      <c r="JC1470" s="37"/>
      <c r="JD1470" s="37"/>
      <c r="JE1470" s="37"/>
      <c r="JF1470" s="37"/>
      <c r="JG1470" s="37"/>
      <c r="JH1470" s="37"/>
      <c r="JI1470" s="37"/>
      <c r="JJ1470" s="37"/>
      <c r="JK1470" s="37"/>
      <c r="JL1470" s="37"/>
      <c r="JM1470" s="37"/>
    </row>
    <row r="1471" spans="2:273" ht="20.25" customHeight="1">
      <c r="B1471" s="116" t="s">
        <v>4140</v>
      </c>
      <c r="C1471" s="107">
        <v>20192</v>
      </c>
      <c r="D1471" s="108">
        <v>2019</v>
      </c>
      <c r="E1471" s="38" t="s">
        <v>4141</v>
      </c>
      <c r="F1471" s="141"/>
      <c r="G1471" s="353"/>
      <c r="H1471" s="3" t="s">
        <v>4142</v>
      </c>
      <c r="I1471" s="3" t="s">
        <v>37</v>
      </c>
      <c r="J1471" s="79">
        <v>21</v>
      </c>
      <c r="K1471" s="193">
        <v>100000</v>
      </c>
      <c r="L1471" s="3" t="s">
        <v>4143</v>
      </c>
      <c r="M1471" s="3" t="s">
        <v>39</v>
      </c>
      <c r="N1471" s="215">
        <v>9</v>
      </c>
      <c r="O1471" s="77">
        <v>2</v>
      </c>
      <c r="P1471" s="77">
        <v>51</v>
      </c>
      <c r="Q1471" s="3" t="s">
        <v>55</v>
      </c>
      <c r="R1471" s="3" t="s">
        <v>193</v>
      </c>
      <c r="S1471" s="6"/>
      <c r="T1471" s="6"/>
      <c r="Y1471" s="6"/>
      <c r="Z1471" s="6"/>
      <c r="AF1471" s="48"/>
      <c r="AG1471" s="48"/>
      <c r="AH1471" s="48"/>
      <c r="AI1471" s="48"/>
      <c r="AJ1471" s="48"/>
      <c r="AK1471" s="48"/>
      <c r="AL1471" s="48"/>
      <c r="AM1471" s="48"/>
      <c r="AN1471" s="48"/>
      <c r="AO1471" s="48"/>
      <c r="AP1471" s="48"/>
      <c r="AQ1471" s="48"/>
      <c r="AR1471" s="48"/>
      <c r="AS1471" s="48"/>
      <c r="AT1471" s="48"/>
      <c r="AU1471" s="48"/>
      <c r="AV1471" s="48"/>
      <c r="AW1471" s="48"/>
      <c r="AX1471" s="48"/>
      <c r="AY1471" s="48"/>
      <c r="AZ1471" s="48"/>
      <c r="BA1471" s="48"/>
      <c r="BB1471" s="48"/>
      <c r="BC1471" s="48"/>
      <c r="BD1471" s="48"/>
      <c r="BE1471" s="48"/>
      <c r="BF1471" s="48"/>
      <c r="BG1471" s="48"/>
      <c r="BH1471" s="48"/>
      <c r="BI1471" s="48"/>
      <c r="BJ1471" s="48"/>
      <c r="BK1471" s="48"/>
      <c r="BL1471" s="48"/>
      <c r="BM1471" s="48"/>
      <c r="BN1471" s="48"/>
      <c r="BO1471" s="48"/>
      <c r="BP1471" s="48"/>
      <c r="BQ1471" s="48"/>
      <c r="BR1471" s="48"/>
      <c r="BS1471" s="48"/>
      <c r="BT1471" s="48"/>
      <c r="BU1471" s="48"/>
      <c r="BV1471" s="48"/>
      <c r="BW1471" s="48"/>
      <c r="BX1471" s="48"/>
      <c r="BY1471" s="48"/>
      <c r="BZ1471" s="48"/>
      <c r="CA1471" s="48"/>
      <c r="CB1471" s="48"/>
      <c r="CC1471" s="48"/>
      <c r="CD1471" s="48"/>
      <c r="CE1471" s="48"/>
      <c r="CF1471" s="48"/>
      <c r="CG1471" s="48"/>
      <c r="CH1471" s="48"/>
      <c r="CI1471" s="48"/>
      <c r="CJ1471" s="48"/>
      <c r="CK1471" s="48"/>
      <c r="CL1471" s="48"/>
      <c r="CM1471" s="48"/>
      <c r="CN1471" s="48"/>
      <c r="CO1471" s="48"/>
      <c r="CP1471" s="48"/>
      <c r="CQ1471" s="48"/>
      <c r="CR1471" s="48"/>
      <c r="CS1471" s="48"/>
      <c r="CT1471" s="48"/>
      <c r="CU1471" s="48"/>
      <c r="CV1471" s="48"/>
      <c r="CW1471" s="48"/>
      <c r="CX1471" s="48"/>
      <c r="CY1471" s="48"/>
      <c r="CZ1471" s="48"/>
      <c r="DA1471" s="48"/>
      <c r="DB1471" s="48"/>
      <c r="DC1471" s="48"/>
      <c r="DD1471" s="48"/>
      <c r="DE1471" s="48"/>
      <c r="DF1471" s="48"/>
      <c r="DG1471" s="48"/>
      <c r="DH1471" s="48"/>
      <c r="DI1471" s="48"/>
      <c r="DJ1471" s="48"/>
      <c r="DK1471" s="48"/>
      <c r="DL1471" s="48"/>
      <c r="DM1471" s="48"/>
      <c r="DN1471" s="48"/>
      <c r="DO1471" s="48"/>
      <c r="DP1471" s="48"/>
      <c r="DQ1471" s="48"/>
      <c r="DR1471" s="48"/>
      <c r="DS1471" s="48"/>
      <c r="DT1471" s="48"/>
      <c r="DU1471" s="48"/>
      <c r="DV1471" s="48"/>
      <c r="DW1471" s="48"/>
      <c r="DX1471" s="48"/>
      <c r="DY1471" s="48"/>
      <c r="DZ1471" s="48"/>
      <c r="EA1471" s="48"/>
      <c r="EB1471" s="48"/>
      <c r="EC1471" s="48"/>
      <c r="ED1471" s="48"/>
      <c r="EE1471" s="48"/>
      <c r="EF1471" s="48"/>
      <c r="EG1471" s="48"/>
      <c r="EH1471" s="48"/>
      <c r="EI1471" s="48"/>
      <c r="EJ1471" s="48"/>
      <c r="EK1471" s="48"/>
      <c r="EL1471" s="48"/>
      <c r="EM1471" s="48"/>
      <c r="EN1471" s="48"/>
      <c r="EO1471" s="48"/>
      <c r="EP1471" s="48"/>
      <c r="EQ1471" s="48"/>
      <c r="ER1471" s="48"/>
      <c r="ES1471" s="48"/>
      <c r="ET1471" s="48"/>
      <c r="EU1471" s="48"/>
      <c r="EV1471" s="48"/>
      <c r="EW1471" s="48"/>
      <c r="EX1471" s="48"/>
      <c r="EY1471" s="48"/>
      <c r="EZ1471" s="48"/>
      <c r="FA1471" s="48"/>
      <c r="FB1471" s="48"/>
      <c r="FC1471" s="48"/>
      <c r="FD1471" s="48"/>
      <c r="FE1471" s="48"/>
      <c r="FF1471" s="48"/>
      <c r="FG1471" s="48"/>
      <c r="FH1471" s="48"/>
      <c r="FI1471" s="48"/>
      <c r="FJ1471" s="48"/>
      <c r="FK1471" s="48"/>
      <c r="FL1471" s="48"/>
      <c r="FM1471" s="48"/>
      <c r="FN1471" s="48"/>
      <c r="FO1471" s="48"/>
      <c r="FP1471" s="48"/>
      <c r="FQ1471" s="48"/>
      <c r="FR1471" s="48"/>
      <c r="FS1471" s="48"/>
      <c r="FT1471" s="48"/>
      <c r="FU1471" s="48"/>
      <c r="FV1471" s="48"/>
      <c r="FW1471" s="48"/>
      <c r="FX1471" s="48"/>
      <c r="FY1471" s="48"/>
      <c r="FZ1471" s="48"/>
      <c r="GA1471" s="48"/>
      <c r="GB1471" s="48"/>
      <c r="GC1471" s="48"/>
      <c r="GD1471" s="48"/>
      <c r="GE1471" s="48"/>
      <c r="GF1471" s="48"/>
      <c r="GG1471" s="48"/>
      <c r="GH1471" s="48"/>
      <c r="GI1471" s="48"/>
      <c r="GJ1471" s="48"/>
      <c r="GK1471" s="48"/>
      <c r="GL1471" s="48"/>
      <c r="GM1471" s="48"/>
      <c r="GN1471" s="48"/>
      <c r="GO1471" s="48"/>
      <c r="GP1471" s="48"/>
      <c r="GQ1471" s="48"/>
      <c r="GR1471" s="48"/>
      <c r="GS1471" s="48"/>
      <c r="GT1471" s="48"/>
      <c r="GU1471" s="48"/>
      <c r="GV1471" s="48"/>
      <c r="GW1471" s="48"/>
      <c r="GX1471" s="48"/>
      <c r="GY1471" s="48"/>
      <c r="GZ1471" s="48"/>
      <c r="HA1471" s="48"/>
      <c r="HB1471" s="48"/>
      <c r="HC1471" s="48"/>
      <c r="HD1471" s="48"/>
      <c r="HE1471" s="48"/>
      <c r="HF1471" s="48"/>
      <c r="HG1471" s="48"/>
      <c r="HH1471" s="48"/>
      <c r="HI1471" s="48"/>
      <c r="HJ1471" s="48"/>
      <c r="HK1471" s="48"/>
      <c r="HL1471" s="48"/>
      <c r="HM1471" s="48"/>
      <c r="HN1471" s="48"/>
      <c r="HO1471" s="48"/>
      <c r="HP1471" s="48"/>
      <c r="HQ1471" s="48"/>
      <c r="HR1471" s="48"/>
      <c r="HS1471" s="48"/>
      <c r="HT1471" s="48"/>
      <c r="HU1471" s="48"/>
      <c r="HV1471" s="48"/>
      <c r="HW1471" s="48"/>
      <c r="HX1471" s="48"/>
      <c r="HY1471" s="48"/>
      <c r="HZ1471" s="48"/>
      <c r="IA1471" s="48"/>
      <c r="IB1471" s="48"/>
      <c r="IC1471" s="48"/>
      <c r="ID1471" s="48"/>
      <c r="IE1471" s="48"/>
      <c r="IF1471" s="48"/>
      <c r="IG1471" s="48"/>
      <c r="IH1471" s="48"/>
      <c r="II1471" s="48"/>
      <c r="IJ1471" s="48"/>
      <c r="IK1471" s="48"/>
      <c r="IL1471" s="48"/>
      <c r="IM1471" s="48"/>
      <c r="IN1471" s="48"/>
      <c r="IO1471" s="48"/>
      <c r="IP1471" s="48"/>
      <c r="IQ1471" s="48"/>
      <c r="IR1471" s="48"/>
      <c r="IS1471" s="48"/>
      <c r="IT1471" s="48"/>
      <c r="IU1471" s="48"/>
      <c r="IV1471" s="48"/>
      <c r="IW1471" s="48"/>
      <c r="IX1471" s="48"/>
      <c r="IY1471" s="48"/>
      <c r="IZ1471" s="48"/>
      <c r="JA1471" s="48"/>
      <c r="JB1471" s="49"/>
      <c r="JC1471" s="49"/>
      <c r="JD1471" s="49"/>
      <c r="JE1471" s="49"/>
      <c r="JF1471" s="49"/>
      <c r="JG1471" s="49"/>
      <c r="JH1471" s="49"/>
      <c r="JI1471" s="49"/>
      <c r="JJ1471" s="49"/>
      <c r="JK1471" s="49"/>
      <c r="JL1471" s="49"/>
      <c r="JM1471" s="49"/>
    </row>
    <row r="1472" spans="2:273" ht="20.25" customHeight="1">
      <c r="B1472" s="111" t="s">
        <v>1446</v>
      </c>
      <c r="C1472" s="112">
        <v>20183</v>
      </c>
      <c r="D1472" s="108">
        <v>2018</v>
      </c>
      <c r="E1472" s="35" t="s">
        <v>1447</v>
      </c>
      <c r="F1472" s="142"/>
      <c r="G1472" s="353"/>
      <c r="H1472" s="36" t="s">
        <v>1448</v>
      </c>
      <c r="I1472" s="4" t="s">
        <v>29</v>
      </c>
      <c r="J1472" s="79">
        <v>12</v>
      </c>
      <c r="K1472" s="191">
        <v>200000</v>
      </c>
      <c r="L1472" s="4" t="s">
        <v>1449</v>
      </c>
      <c r="M1472" s="4" t="s">
        <v>39</v>
      </c>
      <c r="N1472" s="215">
        <v>9</v>
      </c>
      <c r="O1472" s="80">
        <v>2</v>
      </c>
      <c r="P1472" s="80">
        <v>54</v>
      </c>
      <c r="Q1472" s="36" t="s">
        <v>263</v>
      </c>
      <c r="R1472" s="4" t="s">
        <v>233</v>
      </c>
      <c r="S1472" s="37"/>
      <c r="T1472" s="37"/>
      <c r="U1472" s="37"/>
      <c r="V1472" s="37"/>
      <c r="W1472" s="37"/>
      <c r="X1472" s="37"/>
      <c r="Y1472" s="37"/>
      <c r="Z1472" s="37"/>
      <c r="AA1472" s="37"/>
      <c r="AB1472" s="37"/>
      <c r="AC1472" s="37"/>
      <c r="AD1472" s="37"/>
      <c r="AE1472" s="37"/>
    </row>
    <row r="1473" spans="2:273" ht="20.25" customHeight="1">
      <c r="B1473" s="116" t="s">
        <v>7009</v>
      </c>
      <c r="C1473" s="110">
        <v>20203</v>
      </c>
      <c r="D1473" s="109">
        <v>2020</v>
      </c>
      <c r="E1473" s="65" t="s">
        <v>1447</v>
      </c>
      <c r="F1473" s="140"/>
      <c r="G1473" s="354"/>
      <c r="H1473" s="57" t="s">
        <v>7010</v>
      </c>
      <c r="I1473" s="57" t="s">
        <v>29</v>
      </c>
      <c r="J1473" s="78">
        <v>35</v>
      </c>
      <c r="K1473" s="192">
        <v>4365000</v>
      </c>
      <c r="L1473" s="57" t="s">
        <v>7011</v>
      </c>
      <c r="M1473" s="57" t="s">
        <v>39</v>
      </c>
      <c r="N1473" s="215">
        <v>9</v>
      </c>
      <c r="O1473" s="78">
        <v>2</v>
      </c>
      <c r="P1473" s="78">
        <v>54</v>
      </c>
      <c r="Q1473" s="57" t="s">
        <v>47</v>
      </c>
      <c r="R1473" s="57" t="s">
        <v>33</v>
      </c>
      <c r="S1473" s="48"/>
      <c r="T1473" s="48"/>
      <c r="U1473" s="48"/>
      <c r="V1473" s="48"/>
      <c r="W1473" s="48"/>
      <c r="X1473" s="48"/>
      <c r="Y1473" s="48"/>
      <c r="Z1473" s="48"/>
      <c r="AA1473" s="48"/>
      <c r="AB1473" s="48"/>
      <c r="AC1473" s="48"/>
      <c r="AD1473" s="48"/>
      <c r="AE1473" s="48"/>
    </row>
    <row r="1474" spans="2:273" ht="20.25" customHeight="1">
      <c r="B1474" s="116" t="s">
        <v>4148</v>
      </c>
      <c r="C1474" s="107">
        <v>20191</v>
      </c>
      <c r="D1474" s="108">
        <v>2019</v>
      </c>
      <c r="E1474" s="38" t="s">
        <v>4145</v>
      </c>
      <c r="F1474" s="141"/>
      <c r="G1474" s="353"/>
      <c r="H1474" s="3" t="s">
        <v>4149</v>
      </c>
      <c r="I1474" s="3" t="s">
        <v>53</v>
      </c>
      <c r="J1474" s="79">
        <v>1</v>
      </c>
      <c r="K1474" s="193">
        <v>10000</v>
      </c>
      <c r="L1474" s="3" t="s">
        <v>4147</v>
      </c>
      <c r="M1474" s="3" t="s">
        <v>39</v>
      </c>
      <c r="N1474" s="215">
        <v>9</v>
      </c>
      <c r="O1474" s="77">
        <v>2</v>
      </c>
      <c r="P1474" s="77">
        <v>6</v>
      </c>
      <c r="Q1474" s="3" t="s">
        <v>47</v>
      </c>
      <c r="R1474" s="3" t="s">
        <v>111</v>
      </c>
      <c r="S1474" s="6"/>
      <c r="T1474" s="6"/>
      <c r="Y1474" s="6"/>
      <c r="Z1474" s="6"/>
      <c r="AR1474" s="7" t="s">
        <v>47</v>
      </c>
      <c r="AS1474" s="7" t="s">
        <v>53</v>
      </c>
    </row>
    <row r="1475" spans="2:273" ht="20.25" customHeight="1">
      <c r="B1475" s="116" t="s">
        <v>4144</v>
      </c>
      <c r="C1475" s="107">
        <v>20191</v>
      </c>
      <c r="D1475" s="108">
        <v>2019</v>
      </c>
      <c r="E1475" s="38" t="s">
        <v>4145</v>
      </c>
      <c r="F1475" s="141"/>
      <c r="G1475" s="353"/>
      <c r="H1475" s="3" t="s">
        <v>4146</v>
      </c>
      <c r="I1475" s="3" t="s">
        <v>53</v>
      </c>
      <c r="J1475" s="79">
        <v>18</v>
      </c>
      <c r="K1475" s="193">
        <v>100000</v>
      </c>
      <c r="L1475" s="3" t="s">
        <v>4147</v>
      </c>
      <c r="M1475" s="3" t="s">
        <v>39</v>
      </c>
      <c r="N1475" s="215">
        <v>9</v>
      </c>
      <c r="O1475" s="83">
        <v>2</v>
      </c>
      <c r="P1475" s="77">
        <v>6</v>
      </c>
      <c r="Q1475" s="3" t="s">
        <v>47</v>
      </c>
      <c r="R1475" s="3" t="s">
        <v>80</v>
      </c>
      <c r="S1475" s="6"/>
      <c r="T1475" s="6"/>
      <c r="Y1475" s="6"/>
      <c r="Z1475" s="6"/>
    </row>
    <row r="1476" spans="2:273" ht="20.25" customHeight="1">
      <c r="B1476" s="116" t="s">
        <v>7012</v>
      </c>
      <c r="C1476" s="107">
        <v>20201</v>
      </c>
      <c r="D1476" s="109">
        <v>2020</v>
      </c>
      <c r="E1476" s="65" t="s">
        <v>7013</v>
      </c>
      <c r="F1476" s="140"/>
      <c r="G1476" s="354"/>
      <c r="H1476" s="57" t="s">
        <v>7014</v>
      </c>
      <c r="I1476" s="57" t="s">
        <v>53</v>
      </c>
      <c r="J1476" s="78">
        <v>29</v>
      </c>
      <c r="K1476" s="192">
        <v>2019244</v>
      </c>
      <c r="L1476" s="57" t="s">
        <v>7015</v>
      </c>
      <c r="M1476" s="57" t="s">
        <v>296</v>
      </c>
      <c r="N1476" s="215">
        <v>2</v>
      </c>
      <c r="O1476" s="78">
        <v>4</v>
      </c>
      <c r="P1476" s="78">
        <v>8</v>
      </c>
      <c r="Q1476" s="57" t="s">
        <v>47</v>
      </c>
      <c r="R1476" s="57" t="s">
        <v>80</v>
      </c>
      <c r="S1476" s="48"/>
      <c r="T1476" s="48"/>
      <c r="U1476" s="48"/>
      <c r="V1476" s="48"/>
      <c r="W1476" s="48"/>
      <c r="X1476" s="48"/>
      <c r="Y1476" s="48"/>
      <c r="Z1476" s="48"/>
      <c r="AA1476" s="48"/>
      <c r="AB1476" s="48"/>
      <c r="AC1476" s="48"/>
      <c r="AD1476" s="48"/>
      <c r="AE1476" s="48"/>
      <c r="AF1476" s="37"/>
      <c r="AG1476" s="37"/>
      <c r="AH1476" s="37"/>
      <c r="AI1476" s="37"/>
      <c r="AJ1476" s="37"/>
      <c r="AK1476" s="37"/>
      <c r="AL1476" s="37"/>
      <c r="AM1476" s="37"/>
      <c r="AN1476" s="37"/>
      <c r="AO1476" s="37"/>
      <c r="AP1476" s="37"/>
      <c r="AQ1476" s="37"/>
      <c r="AR1476" s="37"/>
      <c r="AS1476" s="37"/>
      <c r="AT1476" s="37"/>
      <c r="AU1476" s="37"/>
      <c r="AV1476" s="37"/>
      <c r="AW1476" s="37"/>
      <c r="AX1476" s="37"/>
      <c r="AY1476" s="37"/>
      <c r="AZ1476" s="37"/>
      <c r="BA1476" s="37"/>
      <c r="BB1476" s="37"/>
      <c r="BC1476" s="37"/>
      <c r="BD1476" s="37"/>
      <c r="BE1476" s="37"/>
      <c r="BF1476" s="37"/>
      <c r="BG1476" s="37"/>
      <c r="BH1476" s="37"/>
      <c r="BI1476" s="37"/>
      <c r="BJ1476" s="37"/>
      <c r="BK1476" s="37"/>
      <c r="BL1476" s="37"/>
      <c r="BM1476" s="37"/>
      <c r="BN1476" s="37"/>
      <c r="BO1476" s="37"/>
      <c r="BP1476" s="37"/>
      <c r="BQ1476" s="37"/>
      <c r="BR1476" s="37"/>
      <c r="BS1476" s="37"/>
      <c r="BT1476" s="37"/>
      <c r="BU1476" s="37"/>
      <c r="BV1476" s="37"/>
      <c r="BW1476" s="37"/>
      <c r="BX1476" s="37"/>
      <c r="BY1476" s="37"/>
      <c r="BZ1476" s="37"/>
      <c r="CA1476" s="37"/>
      <c r="CB1476" s="37"/>
      <c r="CC1476" s="37"/>
      <c r="CD1476" s="37"/>
      <c r="CE1476" s="37"/>
      <c r="CF1476" s="37"/>
      <c r="CG1476" s="37"/>
      <c r="CH1476" s="37"/>
      <c r="CI1476" s="37"/>
      <c r="CJ1476" s="37"/>
      <c r="CK1476" s="37"/>
      <c r="CL1476" s="37"/>
      <c r="CM1476" s="37"/>
      <c r="CN1476" s="37"/>
      <c r="CO1476" s="37"/>
      <c r="CP1476" s="37"/>
      <c r="CQ1476" s="37"/>
      <c r="CR1476" s="37"/>
      <c r="CS1476" s="37"/>
      <c r="CT1476" s="37"/>
      <c r="CU1476" s="37"/>
      <c r="CV1476" s="37"/>
      <c r="CW1476" s="37"/>
      <c r="CX1476" s="37"/>
      <c r="CY1476" s="37"/>
      <c r="CZ1476" s="37"/>
      <c r="DA1476" s="37"/>
      <c r="DB1476" s="37"/>
      <c r="DC1476" s="37"/>
      <c r="DD1476" s="37"/>
      <c r="DE1476" s="37"/>
      <c r="DF1476" s="37"/>
      <c r="DG1476" s="37"/>
      <c r="DH1476" s="37"/>
      <c r="DI1476" s="37"/>
      <c r="DJ1476" s="37"/>
      <c r="DK1476" s="37"/>
      <c r="DL1476" s="37"/>
      <c r="DM1476" s="37"/>
      <c r="DN1476" s="37"/>
      <c r="DO1476" s="37"/>
      <c r="DP1476" s="37"/>
      <c r="DQ1476" s="37"/>
      <c r="DR1476" s="37"/>
      <c r="DS1476" s="37"/>
      <c r="DT1476" s="37"/>
      <c r="DU1476" s="37"/>
      <c r="DV1476" s="37"/>
      <c r="DW1476" s="37"/>
      <c r="DX1476" s="37"/>
      <c r="DY1476" s="37"/>
      <c r="DZ1476" s="37"/>
      <c r="EA1476" s="37"/>
      <c r="EB1476" s="37"/>
      <c r="EC1476" s="37"/>
      <c r="ED1476" s="37"/>
      <c r="EE1476" s="37"/>
      <c r="EF1476" s="37"/>
      <c r="EG1476" s="37"/>
      <c r="EH1476" s="37"/>
      <c r="EI1476" s="37"/>
      <c r="EJ1476" s="37"/>
      <c r="EK1476" s="37"/>
      <c r="EL1476" s="37"/>
      <c r="EM1476" s="37"/>
      <c r="EN1476" s="37"/>
      <c r="EO1476" s="37"/>
      <c r="EP1476" s="37"/>
      <c r="EQ1476" s="37"/>
      <c r="ER1476" s="37"/>
      <c r="ES1476" s="37"/>
      <c r="ET1476" s="37"/>
      <c r="EU1476" s="37"/>
      <c r="EV1476" s="37"/>
      <c r="EW1476" s="37"/>
      <c r="EX1476" s="37"/>
      <c r="EY1476" s="37"/>
      <c r="EZ1476" s="37"/>
      <c r="FA1476" s="37"/>
      <c r="FB1476" s="37"/>
      <c r="FC1476" s="37"/>
      <c r="FD1476" s="37"/>
      <c r="FE1476" s="37"/>
      <c r="FF1476" s="37"/>
      <c r="FG1476" s="37"/>
      <c r="FH1476" s="37"/>
      <c r="FI1476" s="37"/>
      <c r="FJ1476" s="37"/>
      <c r="FK1476" s="37"/>
      <c r="FL1476" s="37"/>
      <c r="FM1476" s="37"/>
      <c r="FN1476" s="37"/>
      <c r="FO1476" s="37"/>
      <c r="FP1476" s="37"/>
      <c r="FQ1476" s="37"/>
      <c r="FR1476" s="37"/>
      <c r="FS1476" s="37"/>
      <c r="FT1476" s="37"/>
      <c r="FU1476" s="37"/>
      <c r="FV1476" s="37"/>
      <c r="FW1476" s="37"/>
      <c r="FX1476" s="37"/>
      <c r="FY1476" s="37"/>
      <c r="FZ1476" s="37"/>
      <c r="GA1476" s="37"/>
      <c r="GB1476" s="37"/>
      <c r="GC1476" s="37"/>
      <c r="GD1476" s="37"/>
      <c r="GE1476" s="37"/>
      <c r="GF1476" s="37"/>
      <c r="GG1476" s="37"/>
      <c r="GH1476" s="37"/>
      <c r="GI1476" s="37"/>
      <c r="GJ1476" s="37"/>
      <c r="GK1476" s="37"/>
      <c r="GL1476" s="37"/>
      <c r="GM1476" s="37"/>
      <c r="GN1476" s="37"/>
      <c r="GO1476" s="37"/>
      <c r="GP1476" s="37"/>
      <c r="GQ1476" s="37"/>
      <c r="GR1476" s="37"/>
      <c r="GS1476" s="37"/>
      <c r="GT1476" s="37"/>
      <c r="GU1476" s="37"/>
      <c r="GV1476" s="37"/>
      <c r="GW1476" s="37"/>
      <c r="GX1476" s="37"/>
      <c r="GY1476" s="37"/>
      <c r="GZ1476" s="37"/>
      <c r="HA1476" s="37"/>
      <c r="HB1476" s="37"/>
      <c r="HC1476" s="37"/>
      <c r="HD1476" s="37"/>
      <c r="HE1476" s="37"/>
      <c r="HF1476" s="37"/>
      <c r="HG1476" s="37"/>
      <c r="HH1476" s="37"/>
      <c r="HI1476" s="37"/>
      <c r="HJ1476" s="37"/>
      <c r="HK1476" s="37"/>
      <c r="HL1476" s="37"/>
      <c r="HM1476" s="37"/>
      <c r="HN1476" s="37"/>
      <c r="HO1476" s="37"/>
      <c r="HP1476" s="37"/>
      <c r="HQ1476" s="37"/>
      <c r="HR1476" s="37"/>
      <c r="HS1476" s="37"/>
      <c r="HT1476" s="37"/>
      <c r="HU1476" s="37"/>
      <c r="HV1476" s="37"/>
      <c r="HW1476" s="37"/>
      <c r="HX1476" s="37"/>
      <c r="HY1476" s="37"/>
      <c r="HZ1476" s="37"/>
      <c r="IA1476" s="37"/>
      <c r="IB1476" s="37"/>
      <c r="IC1476" s="37"/>
      <c r="ID1476" s="37"/>
      <c r="IE1476" s="37"/>
      <c r="IF1476" s="37"/>
      <c r="IG1476" s="37"/>
      <c r="IH1476" s="37"/>
      <c r="II1476" s="37"/>
      <c r="IJ1476" s="37"/>
      <c r="IK1476" s="37"/>
      <c r="IL1476" s="37"/>
      <c r="IM1476" s="37"/>
      <c r="IN1476" s="37"/>
      <c r="IO1476" s="37"/>
      <c r="IP1476" s="37"/>
      <c r="IQ1476" s="37"/>
      <c r="IR1476" s="37"/>
      <c r="IS1476" s="37"/>
      <c r="IT1476" s="37"/>
      <c r="IU1476" s="37"/>
      <c r="IV1476" s="37"/>
      <c r="IW1476" s="37"/>
      <c r="IX1476" s="37"/>
      <c r="IY1476" s="37"/>
      <c r="IZ1476" s="37"/>
      <c r="JA1476" s="37"/>
      <c r="JB1476" s="37"/>
      <c r="JC1476" s="37"/>
      <c r="JD1476" s="37"/>
      <c r="JE1476" s="37"/>
      <c r="JF1476" s="37"/>
      <c r="JG1476" s="37"/>
      <c r="JH1476" s="37"/>
      <c r="JI1476" s="37"/>
      <c r="JJ1476" s="37"/>
      <c r="JK1476" s="37"/>
      <c r="JL1476" s="37"/>
      <c r="JM1476" s="37"/>
    </row>
    <row r="1477" spans="2:273" ht="20.25" customHeight="1">
      <c r="B1477" s="116" t="s">
        <v>4150</v>
      </c>
      <c r="C1477" s="107">
        <v>20191</v>
      </c>
      <c r="D1477" s="108">
        <v>2019</v>
      </c>
      <c r="E1477" s="38" t="s">
        <v>4151</v>
      </c>
      <c r="F1477" s="141"/>
      <c r="G1477" s="353"/>
      <c r="H1477" s="3" t="s">
        <v>4152</v>
      </c>
      <c r="I1477" s="3" t="s">
        <v>53</v>
      </c>
      <c r="J1477" s="79">
        <v>26</v>
      </c>
      <c r="K1477" s="193">
        <v>200000</v>
      </c>
      <c r="L1477" s="3" t="s">
        <v>4153</v>
      </c>
      <c r="M1477" s="3" t="s">
        <v>203</v>
      </c>
      <c r="N1477" s="215">
        <v>1</v>
      </c>
      <c r="O1477" s="77">
        <v>3</v>
      </c>
      <c r="P1477" s="77">
        <v>52</v>
      </c>
      <c r="Q1477" s="3" t="s">
        <v>47</v>
      </c>
      <c r="R1477" s="3" t="s">
        <v>80</v>
      </c>
      <c r="S1477" s="6"/>
      <c r="T1477" s="6"/>
      <c r="Y1477" s="6"/>
      <c r="Z1477" s="6"/>
      <c r="AF1477" s="48"/>
      <c r="AG1477" s="48"/>
      <c r="AH1477" s="48"/>
      <c r="AI1477" s="48"/>
      <c r="AJ1477" s="48"/>
      <c r="AK1477" s="48"/>
      <c r="AL1477" s="48"/>
      <c r="AM1477" s="48"/>
      <c r="AN1477" s="48"/>
      <c r="AO1477" s="48"/>
      <c r="AP1477" s="48"/>
      <c r="AQ1477" s="48"/>
      <c r="AR1477" s="48"/>
      <c r="AS1477" s="48"/>
      <c r="AT1477" s="48"/>
      <c r="AU1477" s="48"/>
      <c r="AV1477" s="48"/>
      <c r="AW1477" s="48"/>
      <c r="AX1477" s="48"/>
      <c r="AY1477" s="48"/>
      <c r="AZ1477" s="48"/>
      <c r="BA1477" s="48"/>
      <c r="BB1477" s="48"/>
      <c r="BC1477" s="48"/>
      <c r="BD1477" s="48"/>
      <c r="BE1477" s="48"/>
      <c r="BF1477" s="48"/>
      <c r="BG1477" s="48"/>
      <c r="BH1477" s="48"/>
      <c r="BI1477" s="48"/>
      <c r="BJ1477" s="48"/>
      <c r="BK1477" s="48"/>
      <c r="BL1477" s="48"/>
      <c r="BM1477" s="48"/>
      <c r="BN1477" s="48"/>
      <c r="BO1477" s="48"/>
      <c r="BP1477" s="48"/>
      <c r="BQ1477" s="48"/>
      <c r="BR1477" s="48"/>
      <c r="BS1477" s="48"/>
      <c r="BT1477" s="48"/>
      <c r="BU1477" s="48"/>
      <c r="BV1477" s="48"/>
      <c r="BW1477" s="48"/>
      <c r="BX1477" s="48"/>
      <c r="BY1477" s="48"/>
      <c r="BZ1477" s="48"/>
      <c r="CA1477" s="48"/>
      <c r="CB1477" s="48"/>
      <c r="CC1477" s="48"/>
      <c r="CD1477" s="48"/>
      <c r="CE1477" s="48"/>
      <c r="CF1477" s="48"/>
      <c r="CG1477" s="48"/>
      <c r="CH1477" s="48"/>
      <c r="CI1477" s="48"/>
      <c r="CJ1477" s="48"/>
      <c r="CK1477" s="48"/>
      <c r="CL1477" s="48"/>
      <c r="CM1477" s="48"/>
      <c r="CN1477" s="48"/>
      <c r="CO1477" s="48"/>
      <c r="CP1477" s="48"/>
      <c r="CQ1477" s="48"/>
      <c r="CR1477" s="48"/>
      <c r="CS1477" s="48"/>
      <c r="CT1477" s="48"/>
      <c r="CU1477" s="48"/>
      <c r="CV1477" s="48"/>
      <c r="CW1477" s="48"/>
      <c r="CX1477" s="48"/>
      <c r="CY1477" s="48"/>
      <c r="CZ1477" s="48"/>
      <c r="DA1477" s="48"/>
      <c r="DB1477" s="48"/>
      <c r="DC1477" s="48"/>
      <c r="DD1477" s="48"/>
      <c r="DE1477" s="48"/>
      <c r="DF1477" s="48"/>
      <c r="DG1477" s="48"/>
      <c r="DH1477" s="48"/>
      <c r="DI1477" s="48"/>
      <c r="DJ1477" s="48"/>
      <c r="DK1477" s="48"/>
      <c r="DL1477" s="48"/>
      <c r="DM1477" s="48"/>
      <c r="DN1477" s="48"/>
      <c r="DO1477" s="48"/>
      <c r="DP1477" s="48"/>
      <c r="DQ1477" s="48"/>
      <c r="DR1477" s="48"/>
      <c r="DS1477" s="48"/>
      <c r="DT1477" s="48"/>
      <c r="DU1477" s="48"/>
      <c r="DV1477" s="48"/>
      <c r="DW1477" s="48"/>
      <c r="DX1477" s="48"/>
      <c r="DY1477" s="48"/>
      <c r="DZ1477" s="48"/>
      <c r="EA1477" s="48"/>
      <c r="EB1477" s="48"/>
      <c r="EC1477" s="48"/>
      <c r="ED1477" s="48"/>
      <c r="EE1477" s="48"/>
      <c r="EF1477" s="48"/>
      <c r="EG1477" s="48"/>
      <c r="EH1477" s="48"/>
      <c r="EI1477" s="48"/>
      <c r="EJ1477" s="48"/>
      <c r="EK1477" s="48"/>
      <c r="EL1477" s="48"/>
      <c r="EM1477" s="48"/>
      <c r="EN1477" s="48"/>
      <c r="EO1477" s="48"/>
      <c r="EP1477" s="48"/>
      <c r="EQ1477" s="48"/>
      <c r="ER1477" s="48"/>
      <c r="ES1477" s="48"/>
      <c r="ET1477" s="48"/>
      <c r="EU1477" s="48"/>
      <c r="EV1477" s="48"/>
      <c r="EW1477" s="48"/>
      <c r="EX1477" s="48"/>
      <c r="EY1477" s="48"/>
      <c r="EZ1477" s="48"/>
      <c r="FA1477" s="48"/>
      <c r="FB1477" s="48"/>
      <c r="FC1477" s="48"/>
      <c r="FD1477" s="48"/>
      <c r="FE1477" s="48"/>
      <c r="FF1477" s="48"/>
      <c r="FG1477" s="48"/>
      <c r="FH1477" s="48"/>
      <c r="FI1477" s="48"/>
      <c r="FJ1477" s="48"/>
      <c r="FK1477" s="48"/>
      <c r="FL1477" s="48"/>
      <c r="FM1477" s="48"/>
      <c r="FN1477" s="48"/>
      <c r="FO1477" s="48"/>
      <c r="FP1477" s="48"/>
      <c r="FQ1477" s="48"/>
      <c r="FR1477" s="48"/>
      <c r="FS1477" s="48"/>
      <c r="FT1477" s="48"/>
      <c r="FU1477" s="48"/>
      <c r="FV1477" s="48"/>
      <c r="FW1477" s="48"/>
      <c r="FX1477" s="48"/>
      <c r="FY1477" s="48"/>
      <c r="FZ1477" s="48"/>
      <c r="GA1477" s="48"/>
      <c r="GB1477" s="48"/>
      <c r="GC1477" s="48"/>
      <c r="GD1477" s="48"/>
      <c r="GE1477" s="48"/>
      <c r="GF1477" s="48"/>
      <c r="GG1477" s="48"/>
      <c r="GH1477" s="48"/>
      <c r="GI1477" s="48"/>
      <c r="GJ1477" s="48"/>
      <c r="GK1477" s="48"/>
      <c r="GL1477" s="48"/>
      <c r="GM1477" s="48"/>
      <c r="GN1477" s="48"/>
      <c r="GO1477" s="48"/>
      <c r="GP1477" s="48"/>
      <c r="GQ1477" s="48"/>
      <c r="GR1477" s="48"/>
      <c r="GS1477" s="48"/>
      <c r="GT1477" s="48"/>
      <c r="GU1477" s="48"/>
      <c r="GV1477" s="48"/>
      <c r="GW1477" s="48"/>
      <c r="GX1477" s="48"/>
      <c r="GY1477" s="48"/>
      <c r="GZ1477" s="48"/>
      <c r="HA1477" s="48"/>
      <c r="HB1477" s="48"/>
      <c r="HC1477" s="48"/>
      <c r="HD1477" s="48"/>
      <c r="HE1477" s="48"/>
      <c r="HF1477" s="48"/>
      <c r="HG1477" s="48"/>
      <c r="HH1477" s="48"/>
      <c r="HI1477" s="48"/>
      <c r="HJ1477" s="48"/>
      <c r="HK1477" s="48"/>
      <c r="HL1477" s="48"/>
      <c r="HM1477" s="48"/>
      <c r="HN1477" s="48"/>
      <c r="HO1477" s="48"/>
      <c r="HP1477" s="48"/>
      <c r="HQ1477" s="48"/>
      <c r="HR1477" s="48"/>
      <c r="HS1477" s="48"/>
      <c r="HT1477" s="48"/>
      <c r="HU1477" s="48"/>
      <c r="HV1477" s="48"/>
      <c r="HW1477" s="48"/>
      <c r="HX1477" s="48"/>
      <c r="HY1477" s="48"/>
      <c r="HZ1477" s="48"/>
      <c r="IA1477" s="48"/>
      <c r="IB1477" s="48"/>
      <c r="IC1477" s="48"/>
      <c r="ID1477" s="48"/>
      <c r="IE1477" s="48"/>
      <c r="IF1477" s="48"/>
      <c r="IG1477" s="48"/>
      <c r="IH1477" s="48"/>
      <c r="II1477" s="48"/>
      <c r="IJ1477" s="48"/>
      <c r="IK1477" s="48"/>
      <c r="IL1477" s="48"/>
      <c r="IM1477" s="48"/>
      <c r="IN1477" s="48"/>
      <c r="IO1477" s="48"/>
      <c r="IP1477" s="48"/>
      <c r="IQ1477" s="48"/>
      <c r="IR1477" s="48"/>
      <c r="IS1477" s="48"/>
      <c r="IT1477" s="48"/>
      <c r="IU1477" s="48"/>
      <c r="IV1477" s="48"/>
      <c r="IW1477" s="48"/>
      <c r="IX1477" s="48"/>
      <c r="IY1477" s="48"/>
      <c r="IZ1477" s="48"/>
      <c r="JA1477" s="48"/>
      <c r="JB1477" s="49"/>
      <c r="JC1477" s="49"/>
      <c r="JD1477" s="49"/>
      <c r="JE1477" s="49"/>
      <c r="JF1477" s="49"/>
      <c r="JG1477" s="49"/>
      <c r="JH1477" s="49"/>
      <c r="JI1477" s="49"/>
      <c r="JJ1477" s="49"/>
      <c r="JK1477" s="49"/>
      <c r="JL1477" s="49"/>
      <c r="JM1477" s="49"/>
    </row>
    <row r="1478" spans="2:273" ht="20.25" customHeight="1">
      <c r="B1478" s="111" t="s">
        <v>1450</v>
      </c>
      <c r="C1478" s="112">
        <v>20182</v>
      </c>
      <c r="D1478" s="108">
        <v>2018</v>
      </c>
      <c r="E1478" s="35" t="s">
        <v>1451</v>
      </c>
      <c r="F1478" s="142"/>
      <c r="G1478" s="353"/>
      <c r="H1478" s="36" t="s">
        <v>1452</v>
      </c>
      <c r="I1478" s="4" t="s">
        <v>37</v>
      </c>
      <c r="J1478" s="79">
        <v>48</v>
      </c>
      <c r="K1478" s="191">
        <v>1848600</v>
      </c>
      <c r="L1478" s="4"/>
      <c r="M1478" s="4" t="s">
        <v>175</v>
      </c>
      <c r="N1478" s="215">
        <v>4</v>
      </c>
      <c r="O1478" s="77">
        <v>6</v>
      </c>
      <c r="P1478" s="77">
        <v>7</v>
      </c>
      <c r="Q1478" s="36" t="s">
        <v>55</v>
      </c>
      <c r="R1478" s="4" t="s">
        <v>495</v>
      </c>
      <c r="S1478" s="37"/>
      <c r="T1478" s="37"/>
      <c r="U1478" s="37"/>
      <c r="V1478" s="37"/>
      <c r="W1478" s="37"/>
      <c r="X1478" s="37"/>
      <c r="Y1478" s="37"/>
      <c r="Z1478" s="37"/>
      <c r="AA1478" s="37"/>
      <c r="AB1478" s="37"/>
      <c r="AC1478" s="37"/>
      <c r="AD1478" s="37"/>
      <c r="AE1478" s="37"/>
    </row>
    <row r="1479" spans="2:273" ht="20.25" customHeight="1">
      <c r="B1479" s="116" t="s">
        <v>7016</v>
      </c>
      <c r="C1479" s="107">
        <v>20202</v>
      </c>
      <c r="D1479" s="108">
        <v>2020</v>
      </c>
      <c r="E1479" s="65" t="s">
        <v>1454</v>
      </c>
      <c r="F1479" s="140"/>
      <c r="G1479" s="354"/>
      <c r="H1479" s="57" t="s">
        <v>7017</v>
      </c>
      <c r="I1479" s="57" t="s">
        <v>37</v>
      </c>
      <c r="J1479" s="78">
        <v>13</v>
      </c>
      <c r="K1479" s="192">
        <v>685714</v>
      </c>
      <c r="L1479" s="57" t="s">
        <v>7018</v>
      </c>
      <c r="M1479" s="57" t="s">
        <v>175</v>
      </c>
      <c r="N1479" s="215">
        <v>4</v>
      </c>
      <c r="O1479" s="78">
        <v>6</v>
      </c>
      <c r="P1479" s="78">
        <v>7</v>
      </c>
      <c r="Q1479" s="57" t="s">
        <v>55</v>
      </c>
      <c r="R1479" s="57" t="s">
        <v>145</v>
      </c>
      <c r="S1479" s="48"/>
      <c r="T1479" s="48"/>
      <c r="U1479" s="48"/>
      <c r="V1479" s="48"/>
      <c r="W1479" s="48"/>
      <c r="X1479" s="48"/>
      <c r="Y1479" s="48"/>
      <c r="Z1479" s="48"/>
      <c r="AA1479" s="48"/>
      <c r="AB1479" s="48"/>
      <c r="AC1479" s="48"/>
      <c r="AD1479" s="48"/>
      <c r="AE1479" s="48"/>
      <c r="AF1479" s="37"/>
      <c r="AG1479" s="37"/>
      <c r="AH1479" s="37"/>
      <c r="AI1479" s="37"/>
      <c r="AJ1479" s="37"/>
      <c r="AK1479" s="37"/>
      <c r="AL1479" s="37"/>
      <c r="AM1479" s="37"/>
      <c r="AN1479" s="37"/>
      <c r="AO1479" s="37"/>
      <c r="AP1479" s="37"/>
      <c r="AQ1479" s="37"/>
      <c r="AR1479" s="37"/>
      <c r="AS1479" s="37"/>
      <c r="AT1479" s="37"/>
      <c r="AU1479" s="37"/>
      <c r="AV1479" s="37"/>
      <c r="AW1479" s="37"/>
      <c r="AX1479" s="37"/>
      <c r="AY1479" s="37"/>
      <c r="AZ1479" s="37"/>
      <c r="BA1479" s="37"/>
      <c r="BB1479" s="37"/>
      <c r="BC1479" s="37"/>
      <c r="BD1479" s="37"/>
      <c r="BE1479" s="37"/>
      <c r="BF1479" s="37"/>
      <c r="BG1479" s="37"/>
      <c r="BH1479" s="37"/>
      <c r="BI1479" s="37"/>
      <c r="BJ1479" s="37"/>
      <c r="BK1479" s="37"/>
      <c r="BL1479" s="37"/>
      <c r="BM1479" s="37"/>
      <c r="BN1479" s="37"/>
      <c r="BO1479" s="37"/>
      <c r="BP1479" s="37"/>
      <c r="BQ1479" s="37"/>
      <c r="BR1479" s="37"/>
      <c r="BS1479" s="37"/>
      <c r="BT1479" s="37"/>
      <c r="BU1479" s="37"/>
      <c r="BV1479" s="37"/>
      <c r="BW1479" s="37"/>
      <c r="BX1479" s="37"/>
      <c r="BY1479" s="37"/>
      <c r="BZ1479" s="37"/>
      <c r="CA1479" s="37"/>
      <c r="CB1479" s="37"/>
      <c r="CC1479" s="37"/>
      <c r="CD1479" s="37"/>
      <c r="CE1479" s="37"/>
      <c r="CF1479" s="37"/>
      <c r="CG1479" s="37"/>
      <c r="CH1479" s="37"/>
      <c r="CI1479" s="37"/>
      <c r="CJ1479" s="37"/>
      <c r="CK1479" s="37"/>
      <c r="CL1479" s="37"/>
      <c r="CM1479" s="37"/>
      <c r="CN1479" s="37"/>
      <c r="CO1479" s="37"/>
      <c r="CP1479" s="37"/>
      <c r="CQ1479" s="37"/>
      <c r="CR1479" s="37"/>
      <c r="CS1479" s="37"/>
      <c r="CT1479" s="37"/>
      <c r="CU1479" s="37"/>
      <c r="CV1479" s="37"/>
      <c r="CW1479" s="37"/>
      <c r="CX1479" s="37"/>
      <c r="CY1479" s="37"/>
      <c r="CZ1479" s="37"/>
      <c r="DA1479" s="37"/>
      <c r="DB1479" s="37"/>
      <c r="DC1479" s="37"/>
      <c r="DD1479" s="37"/>
      <c r="DE1479" s="37"/>
      <c r="DF1479" s="37"/>
      <c r="DG1479" s="37"/>
      <c r="DH1479" s="37"/>
      <c r="DI1479" s="37"/>
      <c r="DJ1479" s="37"/>
      <c r="DK1479" s="37"/>
      <c r="DL1479" s="37"/>
      <c r="DM1479" s="37"/>
      <c r="DN1479" s="37"/>
      <c r="DO1479" s="37"/>
      <c r="DP1479" s="37"/>
      <c r="DQ1479" s="37"/>
      <c r="DR1479" s="37"/>
      <c r="DS1479" s="37"/>
      <c r="DT1479" s="37"/>
      <c r="DU1479" s="37"/>
      <c r="DV1479" s="37"/>
      <c r="DW1479" s="37"/>
      <c r="DX1479" s="37"/>
      <c r="DY1479" s="37"/>
      <c r="DZ1479" s="37"/>
      <c r="EA1479" s="37"/>
      <c r="EB1479" s="37"/>
      <c r="EC1479" s="37"/>
      <c r="ED1479" s="37"/>
      <c r="EE1479" s="37"/>
      <c r="EF1479" s="37"/>
      <c r="EG1479" s="37"/>
      <c r="EH1479" s="37"/>
      <c r="EI1479" s="37"/>
      <c r="EJ1479" s="37"/>
      <c r="EK1479" s="37"/>
      <c r="EL1479" s="37"/>
      <c r="EM1479" s="37"/>
      <c r="EN1479" s="37"/>
      <c r="EO1479" s="37"/>
      <c r="EP1479" s="37"/>
      <c r="EQ1479" s="37"/>
      <c r="ER1479" s="37"/>
      <c r="ES1479" s="37"/>
      <c r="ET1479" s="37"/>
      <c r="EU1479" s="37"/>
      <c r="EV1479" s="37"/>
      <c r="EW1479" s="37"/>
      <c r="EX1479" s="37"/>
      <c r="EY1479" s="37"/>
      <c r="EZ1479" s="37"/>
      <c r="FA1479" s="37"/>
      <c r="FB1479" s="37"/>
      <c r="FC1479" s="37"/>
      <c r="FD1479" s="37"/>
      <c r="FE1479" s="37"/>
      <c r="FF1479" s="37"/>
      <c r="FG1479" s="37"/>
      <c r="FH1479" s="37"/>
      <c r="FI1479" s="37"/>
      <c r="FJ1479" s="37"/>
      <c r="FK1479" s="37"/>
      <c r="FL1479" s="37"/>
      <c r="FM1479" s="37"/>
      <c r="FN1479" s="37"/>
      <c r="FO1479" s="37"/>
      <c r="FP1479" s="37"/>
      <c r="FQ1479" s="37"/>
      <c r="FR1479" s="37"/>
      <c r="FS1479" s="37"/>
      <c r="FT1479" s="37"/>
      <c r="FU1479" s="37"/>
      <c r="FV1479" s="37"/>
      <c r="FW1479" s="37"/>
      <c r="FX1479" s="37"/>
      <c r="FY1479" s="37"/>
      <c r="FZ1479" s="37"/>
      <c r="GA1479" s="37"/>
      <c r="GB1479" s="37"/>
      <c r="GC1479" s="37"/>
      <c r="GD1479" s="37"/>
      <c r="GE1479" s="37"/>
      <c r="GF1479" s="37"/>
      <c r="GG1479" s="37"/>
      <c r="GH1479" s="37"/>
      <c r="GI1479" s="37"/>
      <c r="GJ1479" s="37"/>
      <c r="GK1479" s="37"/>
      <c r="GL1479" s="37"/>
      <c r="GM1479" s="37"/>
      <c r="GN1479" s="37"/>
      <c r="GO1479" s="37"/>
      <c r="GP1479" s="37"/>
      <c r="GQ1479" s="37"/>
      <c r="GR1479" s="37"/>
      <c r="GS1479" s="37"/>
      <c r="GT1479" s="37"/>
      <c r="GU1479" s="37"/>
      <c r="GV1479" s="37"/>
      <c r="GW1479" s="37"/>
      <c r="GX1479" s="37"/>
      <c r="GY1479" s="37"/>
      <c r="GZ1479" s="37"/>
      <c r="HA1479" s="37"/>
      <c r="HB1479" s="37"/>
      <c r="HC1479" s="37"/>
      <c r="HD1479" s="37"/>
      <c r="HE1479" s="37"/>
      <c r="HF1479" s="37"/>
      <c r="HG1479" s="37"/>
      <c r="HH1479" s="37"/>
      <c r="HI1479" s="37"/>
      <c r="HJ1479" s="37"/>
      <c r="HK1479" s="37"/>
      <c r="HL1479" s="37"/>
      <c r="HM1479" s="37"/>
      <c r="HN1479" s="37"/>
      <c r="HO1479" s="37"/>
      <c r="HP1479" s="37"/>
      <c r="HQ1479" s="37"/>
      <c r="HR1479" s="37"/>
      <c r="HS1479" s="37"/>
      <c r="HT1479" s="37"/>
      <c r="HU1479" s="37"/>
      <c r="HV1479" s="37"/>
      <c r="HW1479" s="37"/>
      <c r="HX1479" s="37"/>
      <c r="HY1479" s="37"/>
      <c r="HZ1479" s="37"/>
      <c r="IA1479" s="37"/>
      <c r="IB1479" s="37"/>
      <c r="IC1479" s="37"/>
      <c r="ID1479" s="37"/>
      <c r="IE1479" s="37"/>
      <c r="IF1479" s="37"/>
      <c r="IG1479" s="37"/>
      <c r="IH1479" s="37"/>
      <c r="II1479" s="37"/>
      <c r="IJ1479" s="37"/>
      <c r="IK1479" s="37"/>
      <c r="IL1479" s="37"/>
      <c r="IM1479" s="37"/>
      <c r="IN1479" s="37"/>
      <c r="IO1479" s="37"/>
      <c r="IP1479" s="37"/>
      <c r="IQ1479" s="37"/>
      <c r="IR1479" s="37"/>
      <c r="IS1479" s="37"/>
      <c r="IT1479" s="37"/>
      <c r="IU1479" s="37"/>
      <c r="IV1479" s="37"/>
      <c r="IW1479" s="37"/>
      <c r="IX1479" s="37"/>
      <c r="IY1479" s="37"/>
      <c r="IZ1479" s="37"/>
      <c r="JA1479" s="37"/>
      <c r="JB1479" s="37"/>
      <c r="JC1479" s="37"/>
      <c r="JD1479" s="37"/>
      <c r="JE1479" s="37"/>
      <c r="JF1479" s="37"/>
      <c r="JG1479" s="37"/>
      <c r="JH1479" s="37"/>
      <c r="JI1479" s="37"/>
      <c r="JJ1479" s="37"/>
      <c r="JK1479" s="37"/>
      <c r="JL1479" s="37"/>
      <c r="JM1479" s="37"/>
    </row>
    <row r="1480" spans="2:273" ht="20.25" customHeight="1">
      <c r="B1480" s="111" t="s">
        <v>1453</v>
      </c>
      <c r="C1480" s="112">
        <v>20182</v>
      </c>
      <c r="D1480" s="108">
        <v>2018</v>
      </c>
      <c r="E1480" s="35" t="s">
        <v>1454</v>
      </c>
      <c r="F1480" s="142"/>
      <c r="G1480" s="353"/>
      <c r="H1480" s="36" t="s">
        <v>1455</v>
      </c>
      <c r="I1480" s="4" t="s">
        <v>37</v>
      </c>
      <c r="J1480" s="79">
        <v>24</v>
      </c>
      <c r="K1480" s="191">
        <v>977049</v>
      </c>
      <c r="L1480" s="4" t="s">
        <v>1456</v>
      </c>
      <c r="M1480" s="4" t="s">
        <v>175</v>
      </c>
      <c r="N1480" s="215">
        <v>4</v>
      </c>
      <c r="O1480" s="77">
        <v>6</v>
      </c>
      <c r="P1480" s="77">
        <v>7</v>
      </c>
      <c r="Q1480" s="36" t="s">
        <v>55</v>
      </c>
      <c r="R1480" s="4" t="s">
        <v>145</v>
      </c>
      <c r="S1480" s="37"/>
      <c r="T1480" s="37"/>
      <c r="U1480" s="37"/>
      <c r="V1480" s="37"/>
      <c r="W1480" s="37"/>
      <c r="X1480" s="37"/>
      <c r="Y1480" s="37"/>
      <c r="Z1480" s="37"/>
      <c r="AA1480" s="37"/>
      <c r="AB1480" s="37"/>
      <c r="AC1480" s="37"/>
      <c r="AD1480" s="37"/>
      <c r="AE1480" s="37"/>
      <c r="AF1480" s="48"/>
      <c r="AG1480" s="48"/>
      <c r="AH1480" s="48"/>
      <c r="AI1480" s="48"/>
      <c r="AJ1480" s="48"/>
      <c r="AK1480" s="48"/>
      <c r="AL1480" s="48"/>
      <c r="AM1480" s="48"/>
      <c r="AN1480" s="48"/>
      <c r="AO1480" s="48"/>
      <c r="AP1480" s="48"/>
      <c r="AQ1480" s="48"/>
      <c r="AR1480" s="48"/>
      <c r="AS1480" s="48"/>
      <c r="AT1480" s="48"/>
      <c r="AU1480" s="48"/>
      <c r="AV1480" s="48"/>
      <c r="AW1480" s="48"/>
      <c r="AX1480" s="48"/>
      <c r="AY1480" s="48"/>
      <c r="AZ1480" s="48"/>
      <c r="BA1480" s="48"/>
      <c r="BB1480" s="48"/>
      <c r="BC1480" s="48"/>
      <c r="BD1480" s="48"/>
      <c r="BE1480" s="48"/>
      <c r="BF1480" s="48"/>
      <c r="BG1480" s="48"/>
      <c r="BH1480" s="48"/>
      <c r="BI1480" s="48"/>
      <c r="BJ1480" s="48"/>
      <c r="BK1480" s="48"/>
      <c r="BL1480" s="48"/>
      <c r="BM1480" s="48"/>
      <c r="BN1480" s="48"/>
      <c r="BO1480" s="48"/>
      <c r="BP1480" s="48"/>
      <c r="BQ1480" s="48"/>
      <c r="BR1480" s="48"/>
      <c r="BS1480" s="48"/>
      <c r="BT1480" s="48"/>
      <c r="BU1480" s="48"/>
      <c r="BV1480" s="48"/>
      <c r="BW1480" s="48"/>
      <c r="BX1480" s="48"/>
      <c r="BY1480" s="48"/>
      <c r="BZ1480" s="48"/>
      <c r="CA1480" s="48"/>
      <c r="CB1480" s="48"/>
      <c r="CC1480" s="48"/>
      <c r="CD1480" s="48"/>
      <c r="CE1480" s="48"/>
      <c r="CF1480" s="48"/>
      <c r="CG1480" s="48"/>
      <c r="CH1480" s="48"/>
      <c r="CI1480" s="48"/>
      <c r="CJ1480" s="48"/>
      <c r="CK1480" s="48"/>
      <c r="CL1480" s="48"/>
      <c r="CM1480" s="48"/>
      <c r="CN1480" s="48"/>
      <c r="CO1480" s="48"/>
      <c r="CP1480" s="48"/>
      <c r="CQ1480" s="48"/>
      <c r="CR1480" s="48"/>
      <c r="CS1480" s="48"/>
      <c r="CT1480" s="48"/>
      <c r="CU1480" s="48"/>
      <c r="CV1480" s="48"/>
      <c r="CW1480" s="48"/>
      <c r="CX1480" s="48"/>
      <c r="CY1480" s="48"/>
      <c r="CZ1480" s="48"/>
      <c r="DA1480" s="48"/>
      <c r="DB1480" s="48"/>
      <c r="DC1480" s="48"/>
      <c r="DD1480" s="48"/>
      <c r="DE1480" s="48"/>
      <c r="DF1480" s="48"/>
      <c r="DG1480" s="48"/>
      <c r="DH1480" s="48"/>
      <c r="DI1480" s="48"/>
      <c r="DJ1480" s="48"/>
      <c r="DK1480" s="48"/>
      <c r="DL1480" s="48"/>
      <c r="DM1480" s="48"/>
      <c r="DN1480" s="48"/>
      <c r="DO1480" s="48"/>
      <c r="DP1480" s="48"/>
      <c r="DQ1480" s="48"/>
      <c r="DR1480" s="48"/>
      <c r="DS1480" s="48"/>
      <c r="DT1480" s="48"/>
      <c r="DU1480" s="48"/>
      <c r="DV1480" s="48"/>
      <c r="DW1480" s="48"/>
      <c r="DX1480" s="48"/>
      <c r="DY1480" s="48"/>
      <c r="DZ1480" s="48"/>
      <c r="EA1480" s="48"/>
      <c r="EB1480" s="48"/>
      <c r="EC1480" s="48"/>
      <c r="ED1480" s="48"/>
      <c r="EE1480" s="48"/>
      <c r="EF1480" s="48"/>
      <c r="EG1480" s="48"/>
      <c r="EH1480" s="48"/>
      <c r="EI1480" s="48"/>
      <c r="EJ1480" s="48"/>
      <c r="EK1480" s="48"/>
      <c r="EL1480" s="48"/>
      <c r="EM1480" s="48"/>
      <c r="EN1480" s="48"/>
      <c r="EO1480" s="48"/>
      <c r="EP1480" s="48"/>
      <c r="EQ1480" s="48"/>
      <c r="ER1480" s="48"/>
      <c r="ES1480" s="48"/>
      <c r="ET1480" s="48"/>
      <c r="EU1480" s="48"/>
      <c r="EV1480" s="48"/>
      <c r="EW1480" s="48"/>
      <c r="EX1480" s="48"/>
      <c r="EY1480" s="48"/>
      <c r="EZ1480" s="48"/>
      <c r="FA1480" s="48"/>
      <c r="FB1480" s="48"/>
      <c r="FC1480" s="48"/>
      <c r="FD1480" s="48"/>
      <c r="FE1480" s="48"/>
      <c r="FF1480" s="48"/>
      <c r="FG1480" s="48"/>
      <c r="FH1480" s="48"/>
      <c r="FI1480" s="48"/>
      <c r="FJ1480" s="48"/>
      <c r="FK1480" s="48"/>
      <c r="FL1480" s="48"/>
      <c r="FM1480" s="48"/>
      <c r="FN1480" s="48"/>
      <c r="FO1480" s="48"/>
      <c r="FP1480" s="48"/>
      <c r="FQ1480" s="48"/>
      <c r="FR1480" s="48"/>
      <c r="FS1480" s="48"/>
      <c r="FT1480" s="48"/>
      <c r="FU1480" s="48"/>
      <c r="FV1480" s="48"/>
      <c r="FW1480" s="48"/>
      <c r="FX1480" s="48"/>
      <c r="FY1480" s="48"/>
      <c r="FZ1480" s="48"/>
      <c r="GA1480" s="48"/>
      <c r="GB1480" s="48"/>
      <c r="GC1480" s="48"/>
      <c r="GD1480" s="48"/>
      <c r="GE1480" s="48"/>
      <c r="GF1480" s="48"/>
      <c r="GG1480" s="48"/>
      <c r="GH1480" s="48"/>
      <c r="GI1480" s="48"/>
      <c r="GJ1480" s="48"/>
      <c r="GK1480" s="48"/>
      <c r="GL1480" s="48"/>
      <c r="GM1480" s="48"/>
      <c r="GN1480" s="48"/>
      <c r="GO1480" s="48"/>
      <c r="GP1480" s="48"/>
      <c r="GQ1480" s="48"/>
      <c r="GR1480" s="48"/>
      <c r="GS1480" s="48"/>
      <c r="GT1480" s="48"/>
      <c r="GU1480" s="48"/>
      <c r="GV1480" s="48"/>
      <c r="GW1480" s="48"/>
      <c r="GX1480" s="48"/>
      <c r="GY1480" s="48"/>
      <c r="GZ1480" s="48"/>
      <c r="HA1480" s="48"/>
      <c r="HB1480" s="48"/>
      <c r="HC1480" s="48"/>
      <c r="HD1480" s="48"/>
      <c r="HE1480" s="48"/>
      <c r="HF1480" s="48"/>
      <c r="HG1480" s="48"/>
      <c r="HH1480" s="48"/>
      <c r="HI1480" s="48"/>
      <c r="HJ1480" s="48"/>
      <c r="HK1480" s="48"/>
      <c r="HL1480" s="48"/>
      <c r="HM1480" s="48"/>
      <c r="HN1480" s="48"/>
      <c r="HO1480" s="48"/>
      <c r="HP1480" s="48"/>
      <c r="HQ1480" s="48"/>
      <c r="HR1480" s="48"/>
      <c r="HS1480" s="48"/>
      <c r="HT1480" s="48"/>
      <c r="HU1480" s="48"/>
      <c r="HV1480" s="48"/>
      <c r="HW1480" s="48"/>
      <c r="HX1480" s="48"/>
      <c r="HY1480" s="48"/>
      <c r="HZ1480" s="48"/>
      <c r="IA1480" s="48"/>
      <c r="IB1480" s="48"/>
      <c r="IC1480" s="48"/>
      <c r="ID1480" s="48"/>
      <c r="IE1480" s="48"/>
      <c r="IF1480" s="48"/>
      <c r="IG1480" s="48"/>
      <c r="IH1480" s="48"/>
      <c r="II1480" s="48"/>
      <c r="IJ1480" s="48"/>
      <c r="IK1480" s="48"/>
      <c r="IL1480" s="48"/>
      <c r="IM1480" s="48"/>
      <c r="IN1480" s="48"/>
      <c r="IO1480" s="48"/>
      <c r="IP1480" s="48"/>
      <c r="IQ1480" s="48"/>
      <c r="IR1480" s="48"/>
      <c r="IS1480" s="48"/>
      <c r="IT1480" s="48"/>
      <c r="IU1480" s="48"/>
      <c r="IV1480" s="48"/>
      <c r="IW1480" s="48"/>
      <c r="IX1480" s="48"/>
      <c r="IY1480" s="48"/>
      <c r="IZ1480" s="48"/>
      <c r="JA1480" s="48"/>
      <c r="JB1480" s="49"/>
      <c r="JC1480" s="49"/>
      <c r="JD1480" s="49"/>
      <c r="JE1480" s="49"/>
      <c r="JF1480" s="49"/>
      <c r="JG1480" s="49"/>
      <c r="JH1480" s="49"/>
      <c r="JI1480" s="49"/>
      <c r="JJ1480" s="49"/>
      <c r="JK1480" s="49"/>
      <c r="JL1480" s="49"/>
      <c r="JM1480" s="49"/>
    </row>
    <row r="1481" spans="2:273" ht="20.25" customHeight="1">
      <c r="B1481" s="116" t="s">
        <v>7019</v>
      </c>
      <c r="C1481" s="107">
        <v>20202</v>
      </c>
      <c r="D1481" s="108">
        <v>2020</v>
      </c>
      <c r="E1481" s="65" t="s">
        <v>1454</v>
      </c>
      <c r="F1481" s="140"/>
      <c r="G1481" s="354"/>
      <c r="H1481" s="57" t="s">
        <v>7020</v>
      </c>
      <c r="I1481" s="57" t="s">
        <v>37</v>
      </c>
      <c r="J1481" s="78">
        <v>24</v>
      </c>
      <c r="K1481" s="192">
        <v>1138565</v>
      </c>
      <c r="L1481" s="57" t="s">
        <v>7018</v>
      </c>
      <c r="M1481" s="57" t="s">
        <v>175</v>
      </c>
      <c r="N1481" s="215">
        <v>4</v>
      </c>
      <c r="O1481" s="78">
        <v>6</v>
      </c>
      <c r="P1481" s="78">
        <v>7</v>
      </c>
      <c r="Q1481" s="57" t="s">
        <v>55</v>
      </c>
      <c r="R1481" s="57" t="s">
        <v>167</v>
      </c>
      <c r="S1481" s="48"/>
      <c r="T1481" s="48"/>
      <c r="U1481" s="48"/>
      <c r="V1481" s="48"/>
      <c r="W1481" s="48"/>
      <c r="X1481" s="48"/>
      <c r="Y1481" s="48"/>
      <c r="Z1481" s="48"/>
      <c r="AA1481" s="48"/>
      <c r="AB1481" s="48"/>
      <c r="AC1481" s="48"/>
      <c r="AD1481" s="48"/>
      <c r="AE1481" s="48"/>
      <c r="AF1481" s="48"/>
      <c r="AG1481" s="48"/>
      <c r="AH1481" s="48"/>
      <c r="AI1481" s="48"/>
      <c r="AJ1481" s="48"/>
      <c r="AK1481" s="48"/>
      <c r="AL1481" s="48"/>
      <c r="AM1481" s="48"/>
      <c r="AN1481" s="48"/>
      <c r="AO1481" s="48"/>
      <c r="AP1481" s="48"/>
      <c r="AQ1481" s="48"/>
      <c r="AR1481" s="48"/>
      <c r="AS1481" s="48"/>
      <c r="AT1481" s="48"/>
      <c r="AU1481" s="48"/>
      <c r="AV1481" s="48"/>
      <c r="AW1481" s="48"/>
      <c r="AX1481" s="48"/>
      <c r="AY1481" s="48"/>
      <c r="AZ1481" s="48"/>
      <c r="BA1481" s="48"/>
      <c r="BB1481" s="48"/>
      <c r="BC1481" s="48"/>
      <c r="BD1481" s="48"/>
      <c r="BE1481" s="48"/>
      <c r="BF1481" s="48"/>
      <c r="BG1481" s="48"/>
      <c r="BH1481" s="48"/>
      <c r="BI1481" s="48"/>
      <c r="BJ1481" s="48"/>
      <c r="BK1481" s="48"/>
      <c r="BL1481" s="48"/>
      <c r="BM1481" s="48"/>
      <c r="BN1481" s="48"/>
      <c r="BO1481" s="48"/>
      <c r="BP1481" s="48"/>
      <c r="BQ1481" s="48"/>
      <c r="BR1481" s="48"/>
      <c r="BS1481" s="48"/>
      <c r="BT1481" s="48"/>
      <c r="BU1481" s="48"/>
      <c r="BV1481" s="48"/>
      <c r="BW1481" s="48"/>
      <c r="BX1481" s="48"/>
      <c r="BY1481" s="48"/>
      <c r="BZ1481" s="48"/>
      <c r="CA1481" s="48"/>
      <c r="CB1481" s="48"/>
      <c r="CC1481" s="48"/>
      <c r="CD1481" s="48"/>
      <c r="CE1481" s="48"/>
      <c r="CF1481" s="48"/>
      <c r="CG1481" s="48"/>
      <c r="CH1481" s="48"/>
      <c r="CI1481" s="48"/>
      <c r="CJ1481" s="48"/>
      <c r="CK1481" s="48"/>
      <c r="CL1481" s="48"/>
      <c r="CM1481" s="48"/>
      <c r="CN1481" s="48"/>
      <c r="CO1481" s="48"/>
      <c r="CP1481" s="48"/>
      <c r="CQ1481" s="48"/>
      <c r="CR1481" s="48"/>
      <c r="CS1481" s="48"/>
      <c r="CT1481" s="48"/>
      <c r="CU1481" s="48"/>
      <c r="CV1481" s="48"/>
      <c r="CW1481" s="48"/>
      <c r="CX1481" s="48"/>
      <c r="CY1481" s="48"/>
      <c r="CZ1481" s="48"/>
      <c r="DA1481" s="48"/>
      <c r="DB1481" s="48"/>
      <c r="DC1481" s="48"/>
      <c r="DD1481" s="48"/>
      <c r="DE1481" s="48"/>
      <c r="DF1481" s="48"/>
      <c r="DG1481" s="48"/>
      <c r="DH1481" s="48"/>
      <c r="DI1481" s="48"/>
      <c r="DJ1481" s="48"/>
      <c r="DK1481" s="48"/>
      <c r="DL1481" s="48"/>
      <c r="DM1481" s="48"/>
      <c r="DN1481" s="48"/>
      <c r="DO1481" s="48"/>
      <c r="DP1481" s="48"/>
      <c r="DQ1481" s="48"/>
      <c r="DR1481" s="48"/>
      <c r="DS1481" s="48"/>
      <c r="DT1481" s="48"/>
      <c r="DU1481" s="48"/>
      <c r="DV1481" s="48"/>
      <c r="DW1481" s="48"/>
      <c r="DX1481" s="48"/>
      <c r="DY1481" s="48"/>
      <c r="DZ1481" s="48"/>
      <c r="EA1481" s="48"/>
      <c r="EB1481" s="48"/>
      <c r="EC1481" s="48"/>
      <c r="ED1481" s="48"/>
      <c r="EE1481" s="48"/>
      <c r="EF1481" s="48"/>
      <c r="EG1481" s="48"/>
      <c r="EH1481" s="48"/>
      <c r="EI1481" s="48"/>
      <c r="EJ1481" s="48"/>
      <c r="EK1481" s="48"/>
      <c r="EL1481" s="48"/>
      <c r="EM1481" s="48"/>
      <c r="EN1481" s="48"/>
      <c r="EO1481" s="48"/>
      <c r="EP1481" s="48"/>
      <c r="EQ1481" s="48"/>
      <c r="ER1481" s="48"/>
      <c r="ES1481" s="48"/>
      <c r="ET1481" s="48"/>
      <c r="EU1481" s="48"/>
      <c r="EV1481" s="48"/>
      <c r="EW1481" s="48"/>
      <c r="EX1481" s="48"/>
      <c r="EY1481" s="48"/>
      <c r="EZ1481" s="48"/>
      <c r="FA1481" s="48"/>
      <c r="FB1481" s="48"/>
      <c r="FC1481" s="48"/>
      <c r="FD1481" s="48"/>
      <c r="FE1481" s="48"/>
      <c r="FF1481" s="48"/>
      <c r="FG1481" s="48"/>
      <c r="FH1481" s="48"/>
      <c r="FI1481" s="48"/>
      <c r="FJ1481" s="48"/>
      <c r="FK1481" s="48"/>
      <c r="FL1481" s="48"/>
      <c r="FM1481" s="48"/>
      <c r="FN1481" s="48"/>
      <c r="FO1481" s="48"/>
      <c r="FP1481" s="48"/>
      <c r="FQ1481" s="48"/>
      <c r="FR1481" s="48"/>
      <c r="FS1481" s="48"/>
      <c r="FT1481" s="48"/>
      <c r="FU1481" s="48"/>
      <c r="FV1481" s="48"/>
      <c r="FW1481" s="48"/>
      <c r="FX1481" s="48"/>
      <c r="FY1481" s="48"/>
      <c r="FZ1481" s="48"/>
      <c r="GA1481" s="48"/>
      <c r="GB1481" s="48"/>
      <c r="GC1481" s="48"/>
      <c r="GD1481" s="48"/>
      <c r="GE1481" s="48"/>
      <c r="GF1481" s="48"/>
      <c r="GG1481" s="48"/>
      <c r="GH1481" s="48"/>
      <c r="GI1481" s="48"/>
      <c r="GJ1481" s="48"/>
      <c r="GK1481" s="48"/>
      <c r="GL1481" s="48"/>
      <c r="GM1481" s="48"/>
      <c r="GN1481" s="48"/>
      <c r="GO1481" s="48"/>
      <c r="GP1481" s="48"/>
      <c r="GQ1481" s="48"/>
      <c r="GR1481" s="48"/>
      <c r="GS1481" s="48"/>
      <c r="GT1481" s="48"/>
      <c r="GU1481" s="48"/>
      <c r="GV1481" s="48"/>
      <c r="GW1481" s="48"/>
      <c r="GX1481" s="48"/>
      <c r="GY1481" s="48"/>
      <c r="GZ1481" s="48"/>
      <c r="HA1481" s="48"/>
      <c r="HB1481" s="48"/>
      <c r="HC1481" s="48"/>
      <c r="HD1481" s="48"/>
      <c r="HE1481" s="48"/>
      <c r="HF1481" s="48"/>
      <c r="HG1481" s="48"/>
      <c r="HH1481" s="48"/>
      <c r="HI1481" s="48"/>
      <c r="HJ1481" s="48"/>
      <c r="HK1481" s="48"/>
      <c r="HL1481" s="48"/>
      <c r="HM1481" s="48"/>
      <c r="HN1481" s="48"/>
      <c r="HO1481" s="48"/>
      <c r="HP1481" s="48"/>
      <c r="HQ1481" s="48"/>
      <c r="HR1481" s="48"/>
      <c r="HS1481" s="48"/>
      <c r="HT1481" s="48"/>
      <c r="HU1481" s="48"/>
      <c r="HV1481" s="48"/>
      <c r="HW1481" s="48"/>
      <c r="HX1481" s="48"/>
      <c r="HY1481" s="48"/>
      <c r="HZ1481" s="48"/>
      <c r="IA1481" s="48"/>
      <c r="IB1481" s="48"/>
      <c r="IC1481" s="48"/>
      <c r="ID1481" s="48"/>
      <c r="IE1481" s="48"/>
      <c r="IF1481" s="48"/>
      <c r="IG1481" s="48"/>
      <c r="IH1481" s="48"/>
      <c r="II1481" s="48"/>
      <c r="IJ1481" s="48"/>
      <c r="IK1481" s="48"/>
      <c r="IL1481" s="48"/>
      <c r="IM1481" s="48"/>
      <c r="IN1481" s="48"/>
      <c r="IO1481" s="48"/>
      <c r="IP1481" s="48"/>
      <c r="IQ1481" s="48"/>
      <c r="IR1481" s="48"/>
      <c r="IS1481" s="48"/>
      <c r="IT1481" s="48"/>
      <c r="IU1481" s="48"/>
      <c r="IV1481" s="48"/>
      <c r="IW1481" s="48"/>
      <c r="IX1481" s="48"/>
      <c r="IY1481" s="48"/>
      <c r="IZ1481" s="48"/>
      <c r="JA1481" s="48"/>
      <c r="JB1481" s="49"/>
      <c r="JC1481" s="49"/>
      <c r="JD1481" s="49"/>
      <c r="JE1481" s="49"/>
      <c r="JF1481" s="49"/>
      <c r="JG1481" s="49"/>
      <c r="JH1481" s="49"/>
      <c r="JI1481" s="49"/>
      <c r="JJ1481" s="49"/>
      <c r="JK1481" s="49"/>
      <c r="JL1481" s="49"/>
      <c r="JM1481" s="49"/>
    </row>
    <row r="1482" spans="2:273" ht="20.25" customHeight="1">
      <c r="B1482" s="116" t="s">
        <v>4156</v>
      </c>
      <c r="C1482" s="107">
        <v>20192</v>
      </c>
      <c r="D1482" s="108">
        <v>2019</v>
      </c>
      <c r="E1482" s="38" t="s">
        <v>4154</v>
      </c>
      <c r="F1482" s="141"/>
      <c r="G1482" s="353"/>
      <c r="H1482" s="3" t="s">
        <v>4157</v>
      </c>
      <c r="I1482" s="3" t="s">
        <v>37</v>
      </c>
      <c r="J1482" s="79">
        <v>30</v>
      </c>
      <c r="K1482" s="193">
        <v>749879</v>
      </c>
      <c r="L1482" s="3" t="s">
        <v>4155</v>
      </c>
      <c r="M1482" s="3" t="s">
        <v>175</v>
      </c>
      <c r="N1482" s="215">
        <v>4</v>
      </c>
      <c r="O1482" s="77">
        <v>6</v>
      </c>
      <c r="P1482" s="77">
        <v>7</v>
      </c>
      <c r="Q1482" s="3" t="s">
        <v>55</v>
      </c>
      <c r="R1482" s="3" t="s">
        <v>33</v>
      </c>
      <c r="S1482" s="6"/>
      <c r="T1482" s="6"/>
      <c r="Y1482" s="6"/>
      <c r="Z1482" s="6"/>
    </row>
    <row r="1483" spans="2:273" ht="20.25" customHeight="1">
      <c r="B1483" s="116" t="s">
        <v>4158</v>
      </c>
      <c r="C1483" s="107">
        <v>20192</v>
      </c>
      <c r="D1483" s="108">
        <v>2019</v>
      </c>
      <c r="E1483" s="38" t="s">
        <v>4159</v>
      </c>
      <c r="F1483" s="141"/>
      <c r="G1483" s="353"/>
      <c r="H1483" s="3" t="s">
        <v>4160</v>
      </c>
      <c r="I1483" s="3" t="s">
        <v>294</v>
      </c>
      <c r="J1483" s="79">
        <v>36</v>
      </c>
      <c r="K1483" s="193">
        <v>3000000</v>
      </c>
      <c r="L1483" s="3" t="s">
        <v>4161</v>
      </c>
      <c r="M1483" s="3" t="s">
        <v>4162</v>
      </c>
      <c r="N1483" s="215">
        <v>4</v>
      </c>
      <c r="O1483" s="77">
        <v>6</v>
      </c>
      <c r="P1483" s="77">
        <v>53</v>
      </c>
      <c r="Q1483" s="3" t="s">
        <v>55</v>
      </c>
      <c r="R1483" s="3" t="s">
        <v>1160</v>
      </c>
      <c r="S1483" s="6"/>
      <c r="T1483" s="6"/>
      <c r="Y1483" s="6"/>
      <c r="Z1483" s="6"/>
      <c r="AF1483" s="1"/>
      <c r="AG1483" s="1"/>
      <c r="AH1483" s="1"/>
      <c r="AI1483" s="1"/>
      <c r="AJ1483" s="1"/>
      <c r="AK1483" s="1"/>
      <c r="AL1483" s="1"/>
      <c r="AM1483" s="1"/>
      <c r="AN1483" s="1"/>
      <c r="AO1483" s="1"/>
      <c r="AP1483" s="1"/>
      <c r="AQ1483" s="1"/>
      <c r="AR1483" s="1"/>
      <c r="AS1483" s="1"/>
      <c r="AT1483" s="1"/>
      <c r="AU1483" s="1"/>
      <c r="AV1483" s="1"/>
      <c r="AW1483" s="1"/>
      <c r="AX1483" s="1"/>
      <c r="AY1483" s="1"/>
      <c r="AZ1483" s="1"/>
      <c r="BA1483" s="1"/>
      <c r="BB1483" s="1"/>
      <c r="BC1483" s="1"/>
      <c r="BD1483" s="1"/>
      <c r="BE1483" s="1"/>
      <c r="BF1483" s="1"/>
      <c r="BG1483" s="1"/>
      <c r="BH1483" s="1"/>
      <c r="BI1483" s="1"/>
      <c r="BJ1483" s="1"/>
      <c r="BK1483" s="1"/>
      <c r="BL1483" s="1"/>
      <c r="BM1483" s="1"/>
      <c r="BN1483" s="1"/>
      <c r="BO1483" s="1"/>
      <c r="BP1483" s="1"/>
      <c r="BQ1483" s="1"/>
      <c r="BR1483" s="1"/>
      <c r="BS1483" s="1"/>
      <c r="BT1483" s="1"/>
      <c r="BU1483" s="1"/>
      <c r="BV1483" s="1"/>
      <c r="BW1483" s="1"/>
      <c r="BX1483" s="1"/>
      <c r="BY1483" s="1"/>
      <c r="BZ1483" s="1"/>
      <c r="CA1483" s="1"/>
      <c r="CB1483" s="1"/>
      <c r="CC1483" s="1"/>
      <c r="CD1483" s="1"/>
      <c r="CE1483" s="1"/>
      <c r="CF1483" s="1"/>
      <c r="CG1483" s="1"/>
      <c r="CH1483" s="1"/>
      <c r="CI1483" s="1"/>
      <c r="CJ1483" s="1"/>
      <c r="CK1483" s="1"/>
      <c r="CL1483" s="1"/>
      <c r="CM1483" s="1"/>
      <c r="CN1483" s="1"/>
      <c r="CO1483" s="1"/>
      <c r="CP1483" s="1"/>
      <c r="CQ1483" s="1"/>
      <c r="CR1483" s="1"/>
      <c r="CS1483" s="1"/>
      <c r="CT1483" s="1"/>
      <c r="CU1483" s="1"/>
      <c r="CV1483" s="1"/>
      <c r="CW1483" s="1"/>
      <c r="CX1483" s="1"/>
      <c r="CY1483" s="1"/>
      <c r="CZ1483" s="1"/>
      <c r="DA1483" s="1"/>
      <c r="DB1483" s="1"/>
      <c r="DC1483" s="1"/>
      <c r="DD1483" s="1"/>
      <c r="DE1483" s="1"/>
      <c r="DF1483" s="1"/>
      <c r="DG1483" s="1"/>
      <c r="DH1483" s="1"/>
      <c r="DI1483" s="1"/>
      <c r="DJ1483" s="1"/>
      <c r="DK1483" s="1"/>
      <c r="DL1483" s="1"/>
      <c r="DM1483" s="1"/>
      <c r="DN1483" s="1"/>
      <c r="DO1483" s="1"/>
      <c r="DP1483" s="1"/>
      <c r="DQ1483" s="1"/>
      <c r="DR1483" s="1"/>
      <c r="DS1483" s="1"/>
      <c r="DT1483" s="1"/>
      <c r="DU1483" s="1"/>
      <c r="DV1483" s="1"/>
      <c r="DW1483" s="1"/>
      <c r="DX1483" s="1"/>
      <c r="DY1483" s="1"/>
      <c r="DZ1483" s="1"/>
      <c r="EA1483" s="1"/>
      <c r="EB1483" s="1"/>
      <c r="EC1483" s="1"/>
      <c r="ED1483" s="1"/>
      <c r="EE1483" s="1"/>
      <c r="EF1483" s="1"/>
      <c r="EG1483" s="1"/>
      <c r="EH1483" s="1"/>
      <c r="EI1483" s="1"/>
      <c r="EJ1483" s="1"/>
      <c r="EK1483" s="1"/>
      <c r="EL1483" s="1"/>
      <c r="EM1483" s="1"/>
      <c r="EN1483" s="1"/>
      <c r="EO1483" s="1"/>
      <c r="EP1483" s="1"/>
      <c r="EQ1483" s="1"/>
      <c r="ER1483" s="1"/>
      <c r="ES1483" s="1"/>
      <c r="ET1483" s="1"/>
      <c r="EU1483" s="1"/>
      <c r="EV1483" s="1"/>
      <c r="EW1483" s="1"/>
      <c r="EX1483" s="1"/>
      <c r="EY1483" s="1"/>
      <c r="EZ1483" s="1"/>
      <c r="FA1483" s="1"/>
      <c r="FB1483" s="1"/>
      <c r="FC1483" s="1"/>
      <c r="FD1483" s="1"/>
      <c r="FE1483" s="1"/>
      <c r="FF1483" s="1"/>
      <c r="FG1483" s="1"/>
      <c r="FH1483" s="1"/>
      <c r="FI1483" s="1"/>
      <c r="FJ1483" s="1"/>
      <c r="FK1483" s="1"/>
      <c r="FL1483" s="1"/>
      <c r="FM1483" s="1"/>
      <c r="FN1483" s="1"/>
      <c r="FO1483" s="1"/>
      <c r="FP1483" s="1"/>
      <c r="FQ1483" s="1"/>
      <c r="FR1483" s="1"/>
      <c r="FS1483" s="1"/>
      <c r="FT1483" s="1"/>
      <c r="FU1483" s="1"/>
      <c r="FV1483" s="1"/>
      <c r="FW1483" s="1"/>
      <c r="FX1483" s="1"/>
      <c r="FY1483" s="1"/>
      <c r="FZ1483" s="1"/>
      <c r="GA1483" s="1"/>
      <c r="GB1483" s="1"/>
      <c r="GC1483" s="1"/>
      <c r="GD1483" s="1"/>
      <c r="GE1483" s="1"/>
      <c r="GF1483" s="1"/>
      <c r="GG1483" s="1"/>
      <c r="GH1483" s="1"/>
      <c r="GI1483" s="1"/>
      <c r="GJ1483" s="1"/>
      <c r="GK1483" s="1"/>
      <c r="GL1483" s="1"/>
      <c r="GM1483" s="1"/>
      <c r="GN1483" s="1"/>
      <c r="GO1483" s="1"/>
      <c r="GP1483" s="1"/>
      <c r="GQ1483" s="1"/>
      <c r="GR1483" s="1"/>
      <c r="GS1483" s="1"/>
      <c r="GT1483" s="1"/>
      <c r="GU1483" s="1"/>
      <c r="GV1483" s="1"/>
      <c r="GW1483" s="1"/>
      <c r="GX1483" s="1"/>
      <c r="GY1483" s="1"/>
      <c r="GZ1483" s="1"/>
      <c r="HA1483" s="1"/>
      <c r="HB1483" s="1"/>
      <c r="HC1483" s="1"/>
      <c r="HD1483" s="1"/>
      <c r="HE1483" s="1"/>
      <c r="HF1483" s="1"/>
      <c r="HG1483" s="1"/>
      <c r="HH1483" s="1"/>
      <c r="HI1483" s="1"/>
      <c r="HJ1483" s="1"/>
      <c r="HK1483" s="1"/>
      <c r="HL1483" s="1"/>
      <c r="HM1483" s="1"/>
      <c r="HN1483" s="1"/>
      <c r="HO1483" s="1"/>
      <c r="HP1483" s="1"/>
      <c r="HQ1483" s="1"/>
      <c r="HR1483" s="1"/>
      <c r="HS1483" s="1"/>
      <c r="HT1483" s="1"/>
      <c r="HU1483" s="1"/>
      <c r="HV1483" s="1"/>
      <c r="HW1483" s="1"/>
      <c r="HX1483" s="1"/>
      <c r="HY1483" s="1"/>
      <c r="HZ1483" s="1"/>
      <c r="IA1483" s="1"/>
      <c r="IB1483" s="1"/>
      <c r="IC1483" s="1"/>
      <c r="ID1483" s="1"/>
      <c r="IE1483" s="1"/>
      <c r="IF1483" s="1"/>
      <c r="IG1483" s="1"/>
      <c r="IH1483" s="1"/>
      <c r="II1483" s="1"/>
      <c r="IJ1483" s="1"/>
      <c r="IK1483" s="1"/>
      <c r="IL1483" s="1"/>
      <c r="IM1483" s="1"/>
      <c r="IN1483" s="1"/>
      <c r="IO1483" s="1"/>
      <c r="IP1483" s="1"/>
      <c r="IQ1483" s="1"/>
      <c r="IR1483" s="1"/>
      <c r="IS1483" s="1"/>
      <c r="IT1483" s="1"/>
      <c r="IU1483" s="1"/>
      <c r="IV1483" s="1"/>
      <c r="IW1483" s="1"/>
      <c r="IX1483" s="1"/>
      <c r="IY1483" s="1"/>
      <c r="IZ1483" s="1"/>
      <c r="JA1483" s="1"/>
      <c r="JB1483" s="50"/>
      <c r="JC1483" s="49"/>
      <c r="JD1483" s="49"/>
      <c r="JE1483" s="49"/>
      <c r="JF1483" s="49"/>
      <c r="JG1483" s="49"/>
      <c r="JH1483" s="49"/>
      <c r="JI1483" s="49"/>
      <c r="JJ1483" s="49"/>
      <c r="JK1483" s="49"/>
      <c r="JL1483" s="49"/>
      <c r="JM1483" s="49"/>
    </row>
    <row r="1484" spans="2:273" ht="20.25" customHeight="1">
      <c r="B1484" s="116" t="s">
        <v>7021</v>
      </c>
      <c r="C1484" s="107">
        <v>20202</v>
      </c>
      <c r="D1484" s="108">
        <v>2020</v>
      </c>
      <c r="E1484" s="65" t="s">
        <v>7022</v>
      </c>
      <c r="F1484" s="140"/>
      <c r="G1484" s="354"/>
      <c r="H1484" s="57" t="s">
        <v>7023</v>
      </c>
      <c r="I1484" s="57" t="s">
        <v>37</v>
      </c>
      <c r="J1484" s="78">
        <v>12</v>
      </c>
      <c r="K1484" s="192">
        <v>100000</v>
      </c>
      <c r="L1484" s="57" t="s">
        <v>7024</v>
      </c>
      <c r="M1484" s="57" t="s">
        <v>39</v>
      </c>
      <c r="N1484" s="215">
        <v>9</v>
      </c>
      <c r="O1484" s="78">
        <v>2</v>
      </c>
      <c r="P1484" s="366">
        <v>8</v>
      </c>
      <c r="Q1484" s="57" t="s">
        <v>47</v>
      </c>
      <c r="R1484" s="57" t="s">
        <v>156</v>
      </c>
      <c r="S1484" s="48"/>
      <c r="T1484" s="48"/>
      <c r="U1484" s="48"/>
      <c r="V1484" s="48"/>
      <c r="W1484" s="48"/>
      <c r="X1484" s="48"/>
      <c r="Y1484" s="48"/>
      <c r="Z1484" s="48"/>
      <c r="AA1484" s="48"/>
      <c r="AB1484" s="48"/>
      <c r="AC1484" s="48"/>
      <c r="AD1484" s="48"/>
      <c r="AE1484" s="48"/>
      <c r="AR1484" s="7" t="s">
        <v>47</v>
      </c>
      <c r="AS1484" s="7" t="s">
        <v>53</v>
      </c>
    </row>
    <row r="1485" spans="2:273" ht="20.25" customHeight="1">
      <c r="B1485" s="117" t="s">
        <v>1457</v>
      </c>
      <c r="C1485" s="118">
        <v>20181</v>
      </c>
      <c r="D1485" s="108">
        <v>2018</v>
      </c>
      <c r="E1485" s="38" t="s">
        <v>1458</v>
      </c>
      <c r="F1485" s="141"/>
      <c r="G1485" s="353"/>
      <c r="H1485" s="3" t="s">
        <v>1459</v>
      </c>
      <c r="I1485" s="3"/>
      <c r="J1485" s="79">
        <v>40</v>
      </c>
      <c r="K1485" s="193">
        <v>1182551</v>
      </c>
      <c r="L1485" s="3" t="s">
        <v>2700</v>
      </c>
      <c r="M1485" s="3" t="s">
        <v>59</v>
      </c>
      <c r="N1485" s="215">
        <v>4</v>
      </c>
      <c r="O1485" s="79">
        <v>6</v>
      </c>
      <c r="P1485" s="77">
        <v>8</v>
      </c>
      <c r="Q1485" s="4"/>
      <c r="R1485" s="3" t="s">
        <v>80</v>
      </c>
      <c r="S1485" s="13">
        <v>11</v>
      </c>
      <c r="U1485" s="7"/>
      <c r="V1485" s="7"/>
      <c r="W1485" s="7"/>
      <c r="X1485" s="7"/>
      <c r="Y1485" s="13">
        <v>12</v>
      </c>
      <c r="AA1485" s="7"/>
      <c r="AB1485" s="7"/>
      <c r="AC1485" s="7"/>
      <c r="AD1485" s="7"/>
      <c r="AF1485" s="48"/>
      <c r="AG1485" s="48"/>
      <c r="AH1485" s="48"/>
      <c r="AI1485" s="48"/>
      <c r="AJ1485" s="48"/>
      <c r="AK1485" s="48"/>
      <c r="AL1485" s="48"/>
      <c r="AM1485" s="48"/>
      <c r="AN1485" s="48"/>
      <c r="AO1485" s="48"/>
      <c r="AP1485" s="48"/>
      <c r="AQ1485" s="48"/>
      <c r="AR1485" s="48"/>
      <c r="AS1485" s="48"/>
      <c r="AT1485" s="48"/>
      <c r="AU1485" s="48"/>
      <c r="AV1485" s="48"/>
      <c r="AW1485" s="48"/>
      <c r="AX1485" s="48"/>
      <c r="AY1485" s="48"/>
      <c r="AZ1485" s="48"/>
      <c r="BA1485" s="48"/>
      <c r="BB1485" s="48"/>
      <c r="BC1485" s="48"/>
      <c r="BD1485" s="48"/>
      <c r="BE1485" s="48"/>
      <c r="BF1485" s="48"/>
      <c r="BG1485" s="48"/>
      <c r="BH1485" s="48"/>
      <c r="BI1485" s="48"/>
      <c r="BJ1485" s="48"/>
      <c r="BK1485" s="48"/>
      <c r="BL1485" s="48"/>
      <c r="BM1485" s="48"/>
      <c r="BN1485" s="48"/>
      <c r="BO1485" s="48"/>
      <c r="BP1485" s="48"/>
      <c r="BQ1485" s="48"/>
      <c r="BR1485" s="48"/>
      <c r="BS1485" s="48"/>
      <c r="BT1485" s="48"/>
      <c r="BU1485" s="48"/>
      <c r="BV1485" s="48"/>
      <c r="BW1485" s="48"/>
      <c r="BX1485" s="48"/>
      <c r="BY1485" s="48"/>
      <c r="BZ1485" s="48"/>
      <c r="CA1485" s="48"/>
      <c r="CB1485" s="48"/>
      <c r="CC1485" s="48"/>
      <c r="CD1485" s="48"/>
      <c r="CE1485" s="48"/>
      <c r="CF1485" s="48"/>
      <c r="CG1485" s="48"/>
      <c r="CH1485" s="48"/>
      <c r="CI1485" s="48"/>
      <c r="CJ1485" s="48"/>
      <c r="CK1485" s="48"/>
      <c r="CL1485" s="48"/>
      <c r="CM1485" s="48"/>
      <c r="CN1485" s="48"/>
      <c r="CO1485" s="48"/>
      <c r="CP1485" s="48"/>
      <c r="CQ1485" s="48"/>
      <c r="CR1485" s="48"/>
      <c r="CS1485" s="48"/>
      <c r="CT1485" s="48"/>
      <c r="CU1485" s="48"/>
      <c r="CV1485" s="48"/>
      <c r="CW1485" s="48"/>
      <c r="CX1485" s="48"/>
      <c r="CY1485" s="48"/>
      <c r="CZ1485" s="48"/>
      <c r="DA1485" s="48"/>
      <c r="DB1485" s="48"/>
      <c r="DC1485" s="48"/>
      <c r="DD1485" s="48"/>
      <c r="DE1485" s="48"/>
      <c r="DF1485" s="48"/>
      <c r="DG1485" s="48"/>
      <c r="DH1485" s="48"/>
      <c r="DI1485" s="48"/>
      <c r="DJ1485" s="48"/>
      <c r="DK1485" s="48"/>
      <c r="DL1485" s="48"/>
      <c r="DM1485" s="48"/>
      <c r="DN1485" s="48"/>
      <c r="DO1485" s="48"/>
      <c r="DP1485" s="48"/>
      <c r="DQ1485" s="48"/>
      <c r="DR1485" s="48"/>
      <c r="DS1485" s="48"/>
      <c r="DT1485" s="48"/>
      <c r="DU1485" s="48"/>
      <c r="DV1485" s="48"/>
      <c r="DW1485" s="48"/>
      <c r="DX1485" s="48"/>
      <c r="DY1485" s="48"/>
      <c r="DZ1485" s="48"/>
      <c r="EA1485" s="48"/>
      <c r="EB1485" s="48"/>
      <c r="EC1485" s="48"/>
      <c r="ED1485" s="48"/>
      <c r="EE1485" s="48"/>
      <c r="EF1485" s="48"/>
      <c r="EG1485" s="48"/>
      <c r="EH1485" s="48"/>
      <c r="EI1485" s="48"/>
      <c r="EJ1485" s="48"/>
      <c r="EK1485" s="48"/>
      <c r="EL1485" s="48"/>
      <c r="EM1485" s="48"/>
      <c r="EN1485" s="48"/>
      <c r="EO1485" s="48"/>
      <c r="EP1485" s="48"/>
      <c r="EQ1485" s="48"/>
      <c r="ER1485" s="48"/>
      <c r="ES1485" s="48"/>
      <c r="ET1485" s="48"/>
      <c r="EU1485" s="48"/>
      <c r="EV1485" s="48"/>
      <c r="EW1485" s="48"/>
      <c r="EX1485" s="48"/>
      <c r="EY1485" s="48"/>
      <c r="EZ1485" s="48"/>
      <c r="FA1485" s="48"/>
      <c r="FB1485" s="48"/>
      <c r="FC1485" s="48"/>
      <c r="FD1485" s="48"/>
      <c r="FE1485" s="48"/>
      <c r="FF1485" s="48"/>
      <c r="FG1485" s="48"/>
      <c r="FH1485" s="48"/>
      <c r="FI1485" s="48"/>
      <c r="FJ1485" s="48"/>
      <c r="FK1485" s="48"/>
      <c r="FL1485" s="48"/>
      <c r="FM1485" s="48"/>
      <c r="FN1485" s="48"/>
      <c r="FO1485" s="48"/>
      <c r="FP1485" s="48"/>
      <c r="FQ1485" s="48"/>
      <c r="FR1485" s="48"/>
      <c r="FS1485" s="48"/>
      <c r="FT1485" s="48"/>
      <c r="FU1485" s="48"/>
      <c r="FV1485" s="48"/>
      <c r="FW1485" s="48"/>
      <c r="FX1485" s="48"/>
      <c r="FY1485" s="48"/>
      <c r="FZ1485" s="48"/>
      <c r="GA1485" s="48"/>
      <c r="GB1485" s="48"/>
      <c r="GC1485" s="48"/>
      <c r="GD1485" s="48"/>
      <c r="GE1485" s="48"/>
      <c r="GF1485" s="48"/>
      <c r="GG1485" s="48"/>
      <c r="GH1485" s="48"/>
      <c r="GI1485" s="48"/>
      <c r="GJ1485" s="48"/>
      <c r="GK1485" s="48"/>
      <c r="GL1485" s="48"/>
      <c r="GM1485" s="48"/>
      <c r="GN1485" s="48"/>
      <c r="GO1485" s="48"/>
      <c r="GP1485" s="48"/>
      <c r="GQ1485" s="48"/>
      <c r="GR1485" s="48"/>
      <c r="GS1485" s="48"/>
      <c r="GT1485" s="48"/>
      <c r="GU1485" s="48"/>
      <c r="GV1485" s="48"/>
      <c r="GW1485" s="48"/>
      <c r="GX1485" s="48"/>
      <c r="GY1485" s="48"/>
      <c r="GZ1485" s="48"/>
      <c r="HA1485" s="48"/>
      <c r="HB1485" s="48"/>
      <c r="HC1485" s="48"/>
      <c r="HD1485" s="48"/>
      <c r="HE1485" s="48"/>
      <c r="HF1485" s="48"/>
      <c r="HG1485" s="48"/>
      <c r="HH1485" s="48"/>
      <c r="HI1485" s="48"/>
      <c r="HJ1485" s="48"/>
      <c r="HK1485" s="48"/>
      <c r="HL1485" s="48"/>
      <c r="HM1485" s="48"/>
      <c r="HN1485" s="48"/>
      <c r="HO1485" s="48"/>
      <c r="HP1485" s="48"/>
      <c r="HQ1485" s="48"/>
      <c r="HR1485" s="48"/>
      <c r="HS1485" s="48"/>
      <c r="HT1485" s="48"/>
      <c r="HU1485" s="48"/>
      <c r="HV1485" s="48"/>
      <c r="HW1485" s="48"/>
      <c r="HX1485" s="48"/>
      <c r="HY1485" s="48"/>
      <c r="HZ1485" s="48"/>
      <c r="IA1485" s="48"/>
      <c r="IB1485" s="48"/>
      <c r="IC1485" s="48"/>
      <c r="ID1485" s="48"/>
      <c r="IE1485" s="48"/>
      <c r="IF1485" s="48"/>
      <c r="IG1485" s="48"/>
      <c r="IH1485" s="48"/>
      <c r="II1485" s="48"/>
      <c r="IJ1485" s="48"/>
      <c r="IK1485" s="48"/>
      <c r="IL1485" s="48"/>
      <c r="IM1485" s="48"/>
      <c r="IN1485" s="48"/>
      <c r="IO1485" s="48"/>
      <c r="IP1485" s="48"/>
      <c r="IQ1485" s="48"/>
      <c r="IR1485" s="48"/>
      <c r="IS1485" s="48"/>
      <c r="IT1485" s="48"/>
      <c r="IU1485" s="48"/>
      <c r="IV1485" s="48"/>
      <c r="IW1485" s="48"/>
      <c r="IX1485" s="48"/>
      <c r="IY1485" s="48"/>
      <c r="IZ1485" s="48"/>
      <c r="JA1485" s="48"/>
      <c r="JB1485" s="49"/>
      <c r="JC1485" s="49"/>
      <c r="JD1485" s="49"/>
      <c r="JE1485" s="49"/>
      <c r="JF1485" s="49"/>
      <c r="JG1485" s="49"/>
      <c r="JH1485" s="49"/>
      <c r="JI1485" s="49"/>
      <c r="JJ1485" s="49"/>
      <c r="JK1485" s="49"/>
      <c r="JL1485" s="49"/>
      <c r="JM1485" s="49"/>
    </row>
    <row r="1486" spans="2:273" ht="20.25" customHeight="1">
      <c r="B1486" s="116" t="s">
        <v>4163</v>
      </c>
      <c r="C1486" s="107">
        <v>20191</v>
      </c>
      <c r="D1486" s="108">
        <v>2019</v>
      </c>
      <c r="E1486" s="38" t="s">
        <v>4164</v>
      </c>
      <c r="F1486" s="141"/>
      <c r="G1486" s="353"/>
      <c r="H1486" s="3" t="s">
        <v>4165</v>
      </c>
      <c r="I1486" s="3" t="s">
        <v>53</v>
      </c>
      <c r="J1486" s="79">
        <v>25</v>
      </c>
      <c r="K1486" s="193">
        <v>354529</v>
      </c>
      <c r="L1486" s="4"/>
      <c r="M1486" s="3" t="s">
        <v>203</v>
      </c>
      <c r="N1486" s="215">
        <v>1</v>
      </c>
      <c r="O1486" s="77">
        <v>3</v>
      </c>
      <c r="P1486" s="77">
        <v>8</v>
      </c>
      <c r="Q1486" s="3" t="s">
        <v>47</v>
      </c>
      <c r="R1486" s="3" t="s">
        <v>111</v>
      </c>
      <c r="S1486" s="6"/>
      <c r="T1486" s="6"/>
      <c r="Y1486" s="6"/>
      <c r="Z1486" s="6"/>
      <c r="AF1486" s="48"/>
      <c r="AG1486" s="48"/>
      <c r="AH1486" s="48"/>
      <c r="AI1486" s="48"/>
      <c r="AJ1486" s="48"/>
      <c r="AK1486" s="48"/>
      <c r="AL1486" s="48"/>
      <c r="AM1486" s="48"/>
      <c r="AN1486" s="48"/>
      <c r="AO1486" s="48"/>
      <c r="AP1486" s="48"/>
      <c r="AQ1486" s="48"/>
      <c r="AR1486" s="48"/>
      <c r="AS1486" s="48"/>
      <c r="AT1486" s="48"/>
      <c r="AU1486" s="48"/>
      <c r="AV1486" s="48"/>
      <c r="AW1486" s="48"/>
      <c r="AX1486" s="48"/>
      <c r="AY1486" s="48"/>
      <c r="AZ1486" s="48"/>
      <c r="BA1486" s="48"/>
      <c r="BB1486" s="48"/>
      <c r="BC1486" s="48"/>
      <c r="BD1486" s="48"/>
      <c r="BE1486" s="48"/>
      <c r="BF1486" s="48"/>
      <c r="BG1486" s="48"/>
      <c r="BH1486" s="48"/>
      <c r="BI1486" s="48"/>
      <c r="BJ1486" s="48"/>
      <c r="BK1486" s="48"/>
      <c r="BL1486" s="48"/>
      <c r="BM1486" s="48"/>
      <c r="BN1486" s="48"/>
      <c r="BO1486" s="48"/>
      <c r="BP1486" s="48"/>
      <c r="BQ1486" s="48"/>
      <c r="BR1486" s="48"/>
      <c r="BS1486" s="48"/>
      <c r="BT1486" s="48"/>
      <c r="BU1486" s="48"/>
      <c r="BV1486" s="48"/>
      <c r="BW1486" s="48"/>
      <c r="BX1486" s="48"/>
      <c r="BY1486" s="48"/>
      <c r="BZ1486" s="48"/>
      <c r="CA1486" s="48"/>
      <c r="CB1486" s="48"/>
      <c r="CC1486" s="48"/>
      <c r="CD1486" s="48"/>
      <c r="CE1486" s="48"/>
      <c r="CF1486" s="48"/>
      <c r="CG1486" s="48"/>
      <c r="CH1486" s="48"/>
      <c r="CI1486" s="48"/>
      <c r="CJ1486" s="48"/>
      <c r="CK1486" s="48"/>
      <c r="CL1486" s="48"/>
      <c r="CM1486" s="48"/>
      <c r="CN1486" s="48"/>
      <c r="CO1486" s="48"/>
      <c r="CP1486" s="48"/>
      <c r="CQ1486" s="48"/>
      <c r="CR1486" s="48"/>
      <c r="CS1486" s="48"/>
      <c r="CT1486" s="48"/>
      <c r="CU1486" s="48"/>
      <c r="CV1486" s="48"/>
      <c r="CW1486" s="48"/>
      <c r="CX1486" s="48"/>
      <c r="CY1486" s="48"/>
      <c r="CZ1486" s="48"/>
      <c r="DA1486" s="48"/>
      <c r="DB1486" s="48"/>
      <c r="DC1486" s="48"/>
      <c r="DD1486" s="48"/>
      <c r="DE1486" s="48"/>
      <c r="DF1486" s="48"/>
      <c r="DG1486" s="48"/>
      <c r="DH1486" s="48"/>
      <c r="DI1486" s="48"/>
      <c r="DJ1486" s="48"/>
      <c r="DK1486" s="48"/>
      <c r="DL1486" s="48"/>
      <c r="DM1486" s="48"/>
      <c r="DN1486" s="48"/>
      <c r="DO1486" s="48"/>
      <c r="DP1486" s="48"/>
      <c r="DQ1486" s="48"/>
      <c r="DR1486" s="48"/>
      <c r="DS1486" s="48"/>
      <c r="DT1486" s="48"/>
      <c r="DU1486" s="48"/>
      <c r="DV1486" s="48"/>
      <c r="DW1486" s="48"/>
      <c r="DX1486" s="48"/>
      <c r="DY1486" s="48"/>
      <c r="DZ1486" s="48"/>
      <c r="EA1486" s="48"/>
      <c r="EB1486" s="48"/>
      <c r="EC1486" s="48"/>
      <c r="ED1486" s="48"/>
      <c r="EE1486" s="48"/>
      <c r="EF1486" s="48"/>
      <c r="EG1486" s="48"/>
      <c r="EH1486" s="48"/>
      <c r="EI1486" s="48"/>
      <c r="EJ1486" s="48"/>
      <c r="EK1486" s="48"/>
      <c r="EL1486" s="48"/>
      <c r="EM1486" s="48"/>
      <c r="EN1486" s="48"/>
      <c r="EO1486" s="48"/>
      <c r="EP1486" s="48"/>
      <c r="EQ1486" s="48"/>
      <c r="ER1486" s="48"/>
      <c r="ES1486" s="48"/>
      <c r="ET1486" s="48"/>
      <c r="EU1486" s="48"/>
      <c r="EV1486" s="48"/>
      <c r="EW1486" s="48"/>
      <c r="EX1486" s="48"/>
      <c r="EY1486" s="48"/>
      <c r="EZ1486" s="48"/>
      <c r="FA1486" s="48"/>
      <c r="FB1486" s="48"/>
      <c r="FC1486" s="48"/>
      <c r="FD1486" s="48"/>
      <c r="FE1486" s="48"/>
      <c r="FF1486" s="48"/>
      <c r="FG1486" s="48"/>
      <c r="FH1486" s="48"/>
      <c r="FI1486" s="48"/>
      <c r="FJ1486" s="48"/>
      <c r="FK1486" s="48"/>
      <c r="FL1486" s="48"/>
      <c r="FM1486" s="48"/>
      <c r="FN1486" s="48"/>
      <c r="FO1486" s="48"/>
      <c r="FP1486" s="48"/>
      <c r="FQ1486" s="48"/>
      <c r="FR1486" s="48"/>
      <c r="FS1486" s="48"/>
      <c r="FT1486" s="48"/>
      <c r="FU1486" s="48"/>
      <c r="FV1486" s="48"/>
      <c r="FW1486" s="48"/>
      <c r="FX1486" s="48"/>
      <c r="FY1486" s="48"/>
      <c r="FZ1486" s="48"/>
      <c r="GA1486" s="48"/>
      <c r="GB1486" s="48"/>
      <c r="GC1486" s="48"/>
      <c r="GD1486" s="48"/>
      <c r="GE1486" s="48"/>
      <c r="GF1486" s="48"/>
      <c r="GG1486" s="48"/>
      <c r="GH1486" s="48"/>
      <c r="GI1486" s="48"/>
      <c r="GJ1486" s="48"/>
      <c r="GK1486" s="48"/>
      <c r="GL1486" s="48"/>
      <c r="GM1486" s="48"/>
      <c r="GN1486" s="48"/>
      <c r="GO1486" s="48"/>
      <c r="GP1486" s="48"/>
      <c r="GQ1486" s="48"/>
      <c r="GR1486" s="48"/>
      <c r="GS1486" s="48"/>
      <c r="GT1486" s="48"/>
      <c r="GU1486" s="48"/>
      <c r="GV1486" s="48"/>
      <c r="GW1486" s="48"/>
      <c r="GX1486" s="48"/>
      <c r="GY1486" s="48"/>
      <c r="GZ1486" s="48"/>
      <c r="HA1486" s="48"/>
      <c r="HB1486" s="48"/>
      <c r="HC1486" s="48"/>
      <c r="HD1486" s="48"/>
      <c r="HE1486" s="48"/>
      <c r="HF1486" s="48"/>
      <c r="HG1486" s="48"/>
      <c r="HH1486" s="48"/>
      <c r="HI1486" s="48"/>
      <c r="HJ1486" s="48"/>
      <c r="HK1486" s="48"/>
      <c r="HL1486" s="48"/>
      <c r="HM1486" s="48"/>
      <c r="HN1486" s="48"/>
      <c r="HO1486" s="48"/>
      <c r="HP1486" s="48"/>
      <c r="HQ1486" s="48"/>
      <c r="HR1486" s="48"/>
      <c r="HS1486" s="48"/>
      <c r="HT1486" s="48"/>
      <c r="HU1486" s="48"/>
      <c r="HV1486" s="48"/>
      <c r="HW1486" s="48"/>
      <c r="HX1486" s="48"/>
      <c r="HY1486" s="48"/>
      <c r="HZ1486" s="48"/>
      <c r="IA1486" s="48"/>
      <c r="IB1486" s="48"/>
      <c r="IC1486" s="48"/>
      <c r="ID1486" s="48"/>
      <c r="IE1486" s="48"/>
      <c r="IF1486" s="48"/>
      <c r="IG1486" s="48"/>
      <c r="IH1486" s="48"/>
      <c r="II1486" s="48"/>
      <c r="IJ1486" s="48"/>
      <c r="IK1486" s="48"/>
      <c r="IL1486" s="48"/>
      <c r="IM1486" s="48"/>
      <c r="IN1486" s="48"/>
      <c r="IO1486" s="48"/>
      <c r="IP1486" s="48"/>
      <c r="IQ1486" s="48"/>
      <c r="IR1486" s="48"/>
      <c r="IS1486" s="48"/>
      <c r="IT1486" s="48"/>
      <c r="IU1486" s="48"/>
      <c r="IV1486" s="48"/>
      <c r="IW1486" s="48"/>
      <c r="IX1486" s="48"/>
      <c r="IY1486" s="48"/>
      <c r="IZ1486" s="48"/>
      <c r="JA1486" s="48"/>
      <c r="JB1486" s="49"/>
      <c r="JC1486" s="49"/>
      <c r="JD1486" s="49"/>
      <c r="JE1486" s="49"/>
      <c r="JF1486" s="49"/>
      <c r="JG1486" s="49"/>
      <c r="JH1486" s="49"/>
      <c r="JI1486" s="49"/>
      <c r="JJ1486" s="49"/>
      <c r="JK1486" s="49"/>
      <c r="JL1486" s="49"/>
      <c r="JM1486" s="49"/>
    </row>
    <row r="1487" spans="2:273" ht="20.25" customHeight="1">
      <c r="B1487" s="116" t="s">
        <v>4166</v>
      </c>
      <c r="C1487" s="107">
        <v>20191</v>
      </c>
      <c r="D1487" s="108">
        <v>2019</v>
      </c>
      <c r="E1487" s="38" t="s">
        <v>4167</v>
      </c>
      <c r="F1487" s="141"/>
      <c r="G1487" s="353"/>
      <c r="H1487" s="3" t="s">
        <v>4168</v>
      </c>
      <c r="I1487" s="3" t="s">
        <v>53</v>
      </c>
      <c r="J1487" s="79">
        <v>12</v>
      </c>
      <c r="K1487" s="193">
        <v>173209</v>
      </c>
      <c r="L1487" s="3" t="s">
        <v>4169</v>
      </c>
      <c r="M1487" s="3" t="s">
        <v>39</v>
      </c>
      <c r="N1487" s="215">
        <v>9</v>
      </c>
      <c r="O1487" s="77">
        <v>2</v>
      </c>
      <c r="P1487" s="77">
        <v>6</v>
      </c>
      <c r="Q1487" s="3" t="s">
        <v>47</v>
      </c>
      <c r="R1487" s="3" t="s">
        <v>219</v>
      </c>
      <c r="S1487" s="6"/>
      <c r="T1487" s="6"/>
      <c r="Y1487" s="6"/>
      <c r="Z1487" s="6"/>
      <c r="AR1487" s="7" t="s">
        <v>47</v>
      </c>
      <c r="AS1487" s="7" t="s">
        <v>53</v>
      </c>
    </row>
    <row r="1488" spans="2:273" ht="20.25" customHeight="1">
      <c r="B1488" s="116" t="s">
        <v>7029</v>
      </c>
      <c r="C1488" s="107">
        <v>20201</v>
      </c>
      <c r="D1488" s="109">
        <v>2020</v>
      </c>
      <c r="E1488" s="65" t="s">
        <v>7026</v>
      </c>
      <c r="F1488" s="140"/>
      <c r="G1488" s="354">
        <v>2</v>
      </c>
      <c r="H1488" s="57" t="s">
        <v>7030</v>
      </c>
      <c r="I1488" s="57" t="s">
        <v>53</v>
      </c>
      <c r="J1488" s="78">
        <v>4</v>
      </c>
      <c r="K1488" s="192">
        <v>90000</v>
      </c>
      <c r="L1488" s="57" t="s">
        <v>7028</v>
      </c>
      <c r="M1488" s="57" t="s">
        <v>39</v>
      </c>
      <c r="N1488" s="215">
        <v>9</v>
      </c>
      <c r="O1488" s="78">
        <v>2</v>
      </c>
      <c r="P1488" s="78">
        <v>6</v>
      </c>
      <c r="Q1488" s="57" t="s">
        <v>47</v>
      </c>
      <c r="R1488" s="57" t="s">
        <v>219</v>
      </c>
      <c r="S1488" s="48"/>
      <c r="T1488" s="48"/>
      <c r="U1488" s="48"/>
      <c r="V1488" s="48"/>
      <c r="W1488" s="48"/>
      <c r="X1488" s="48"/>
      <c r="Y1488" s="48"/>
      <c r="Z1488" s="48"/>
      <c r="AA1488" s="48"/>
      <c r="AB1488" s="48"/>
      <c r="AC1488" s="48"/>
      <c r="AD1488" s="48"/>
      <c r="AE1488" s="48"/>
      <c r="AF1488" s="48"/>
      <c r="AG1488" s="48"/>
      <c r="AH1488" s="48"/>
      <c r="AI1488" s="48"/>
      <c r="AJ1488" s="48"/>
      <c r="AK1488" s="48"/>
      <c r="AL1488" s="48"/>
      <c r="AM1488" s="48"/>
      <c r="AN1488" s="48"/>
      <c r="AO1488" s="48"/>
      <c r="AP1488" s="48"/>
      <c r="AQ1488" s="48"/>
      <c r="AR1488" s="48"/>
      <c r="AS1488" s="48"/>
      <c r="AT1488" s="48"/>
      <c r="AU1488" s="48"/>
      <c r="AV1488" s="48"/>
      <c r="AW1488" s="48"/>
      <c r="AX1488" s="48"/>
      <c r="AY1488" s="48"/>
      <c r="AZ1488" s="48"/>
      <c r="BA1488" s="48"/>
      <c r="BB1488" s="48"/>
      <c r="BC1488" s="48"/>
      <c r="BD1488" s="48"/>
      <c r="BE1488" s="48"/>
      <c r="BF1488" s="48"/>
      <c r="BG1488" s="48"/>
      <c r="BH1488" s="48"/>
      <c r="BI1488" s="48"/>
      <c r="BJ1488" s="48"/>
      <c r="BK1488" s="48"/>
      <c r="BL1488" s="48"/>
      <c r="BM1488" s="48"/>
      <c r="BN1488" s="48"/>
      <c r="BO1488" s="48"/>
      <c r="BP1488" s="48"/>
      <c r="BQ1488" s="48"/>
      <c r="BR1488" s="48"/>
      <c r="BS1488" s="48"/>
      <c r="BT1488" s="48"/>
      <c r="BU1488" s="48"/>
      <c r="BV1488" s="48"/>
      <c r="BW1488" s="48"/>
      <c r="BX1488" s="48"/>
      <c r="BY1488" s="48"/>
      <c r="BZ1488" s="48"/>
      <c r="CA1488" s="48"/>
      <c r="CB1488" s="48"/>
      <c r="CC1488" s="48"/>
      <c r="CD1488" s="48"/>
      <c r="CE1488" s="48"/>
      <c r="CF1488" s="48"/>
      <c r="CG1488" s="48"/>
      <c r="CH1488" s="48"/>
      <c r="CI1488" s="48"/>
      <c r="CJ1488" s="48"/>
      <c r="CK1488" s="48"/>
      <c r="CL1488" s="48"/>
      <c r="CM1488" s="48"/>
      <c r="CN1488" s="48"/>
      <c r="CO1488" s="48"/>
      <c r="CP1488" s="48"/>
      <c r="CQ1488" s="48"/>
      <c r="CR1488" s="48"/>
      <c r="CS1488" s="48"/>
      <c r="CT1488" s="48"/>
      <c r="CU1488" s="48"/>
      <c r="CV1488" s="48"/>
      <c r="CW1488" s="48"/>
      <c r="CX1488" s="48"/>
      <c r="CY1488" s="48"/>
      <c r="CZ1488" s="48"/>
      <c r="DA1488" s="48"/>
      <c r="DB1488" s="48"/>
      <c r="DC1488" s="48"/>
      <c r="DD1488" s="48"/>
      <c r="DE1488" s="48"/>
      <c r="DF1488" s="48"/>
      <c r="DG1488" s="48"/>
      <c r="DH1488" s="48"/>
      <c r="DI1488" s="48"/>
      <c r="DJ1488" s="48"/>
      <c r="DK1488" s="48"/>
      <c r="DL1488" s="48"/>
      <c r="DM1488" s="48"/>
      <c r="DN1488" s="48"/>
      <c r="DO1488" s="48"/>
      <c r="DP1488" s="48"/>
      <c r="DQ1488" s="48"/>
      <c r="DR1488" s="48"/>
      <c r="DS1488" s="48"/>
      <c r="DT1488" s="48"/>
      <c r="DU1488" s="48"/>
      <c r="DV1488" s="48"/>
      <c r="DW1488" s="48"/>
      <c r="DX1488" s="48"/>
      <c r="DY1488" s="48"/>
      <c r="DZ1488" s="48"/>
      <c r="EA1488" s="48"/>
      <c r="EB1488" s="48"/>
      <c r="EC1488" s="48"/>
      <c r="ED1488" s="48"/>
      <c r="EE1488" s="48"/>
      <c r="EF1488" s="48"/>
      <c r="EG1488" s="48"/>
      <c r="EH1488" s="48"/>
      <c r="EI1488" s="48"/>
      <c r="EJ1488" s="48"/>
      <c r="EK1488" s="48"/>
      <c r="EL1488" s="48"/>
      <c r="EM1488" s="48"/>
      <c r="EN1488" s="48"/>
      <c r="EO1488" s="48"/>
      <c r="EP1488" s="48"/>
      <c r="EQ1488" s="48"/>
      <c r="ER1488" s="48"/>
      <c r="ES1488" s="48"/>
      <c r="ET1488" s="48"/>
      <c r="EU1488" s="48"/>
      <c r="EV1488" s="48"/>
      <c r="EW1488" s="48"/>
      <c r="EX1488" s="48"/>
      <c r="EY1488" s="48"/>
      <c r="EZ1488" s="48"/>
      <c r="FA1488" s="48"/>
      <c r="FB1488" s="48"/>
      <c r="FC1488" s="48"/>
      <c r="FD1488" s="48"/>
      <c r="FE1488" s="48"/>
      <c r="FF1488" s="48"/>
      <c r="FG1488" s="48"/>
      <c r="FH1488" s="48"/>
      <c r="FI1488" s="48"/>
      <c r="FJ1488" s="48"/>
      <c r="FK1488" s="48"/>
      <c r="FL1488" s="48"/>
      <c r="FM1488" s="48"/>
      <c r="FN1488" s="48"/>
      <c r="FO1488" s="48"/>
      <c r="FP1488" s="48"/>
      <c r="FQ1488" s="48"/>
      <c r="FR1488" s="48"/>
      <c r="FS1488" s="48"/>
      <c r="FT1488" s="48"/>
      <c r="FU1488" s="48"/>
      <c r="FV1488" s="48"/>
      <c r="FW1488" s="48"/>
      <c r="FX1488" s="48"/>
      <c r="FY1488" s="48"/>
      <c r="FZ1488" s="48"/>
      <c r="GA1488" s="48"/>
      <c r="GB1488" s="48"/>
      <c r="GC1488" s="48"/>
      <c r="GD1488" s="48"/>
      <c r="GE1488" s="48"/>
      <c r="GF1488" s="48"/>
      <c r="GG1488" s="48"/>
      <c r="GH1488" s="48"/>
      <c r="GI1488" s="48"/>
      <c r="GJ1488" s="48"/>
      <c r="GK1488" s="48"/>
      <c r="GL1488" s="48"/>
      <c r="GM1488" s="48"/>
      <c r="GN1488" s="48"/>
      <c r="GO1488" s="48"/>
      <c r="GP1488" s="48"/>
      <c r="GQ1488" s="48"/>
      <c r="GR1488" s="48"/>
      <c r="GS1488" s="48"/>
      <c r="GT1488" s="48"/>
      <c r="GU1488" s="48"/>
      <c r="GV1488" s="48"/>
      <c r="GW1488" s="48"/>
      <c r="GX1488" s="48"/>
      <c r="GY1488" s="48"/>
      <c r="GZ1488" s="48"/>
      <c r="HA1488" s="48"/>
      <c r="HB1488" s="48"/>
      <c r="HC1488" s="48"/>
      <c r="HD1488" s="48"/>
      <c r="HE1488" s="48"/>
      <c r="HF1488" s="48"/>
      <c r="HG1488" s="48"/>
      <c r="HH1488" s="48"/>
      <c r="HI1488" s="48"/>
      <c r="HJ1488" s="48"/>
      <c r="HK1488" s="48"/>
      <c r="HL1488" s="48"/>
      <c r="HM1488" s="48"/>
      <c r="HN1488" s="48"/>
      <c r="HO1488" s="48"/>
      <c r="HP1488" s="48"/>
      <c r="HQ1488" s="48"/>
      <c r="HR1488" s="48"/>
      <c r="HS1488" s="48"/>
      <c r="HT1488" s="48"/>
      <c r="HU1488" s="48"/>
      <c r="HV1488" s="48"/>
      <c r="HW1488" s="48"/>
      <c r="HX1488" s="48"/>
      <c r="HY1488" s="48"/>
      <c r="HZ1488" s="48"/>
      <c r="IA1488" s="48"/>
      <c r="IB1488" s="48"/>
      <c r="IC1488" s="48"/>
      <c r="ID1488" s="48"/>
      <c r="IE1488" s="48"/>
      <c r="IF1488" s="48"/>
      <c r="IG1488" s="48"/>
      <c r="IH1488" s="48"/>
      <c r="II1488" s="48"/>
      <c r="IJ1488" s="48"/>
      <c r="IK1488" s="48"/>
      <c r="IL1488" s="48"/>
      <c r="IM1488" s="48"/>
      <c r="IN1488" s="48"/>
      <c r="IO1488" s="48"/>
      <c r="IP1488" s="48"/>
      <c r="IQ1488" s="48"/>
      <c r="IR1488" s="48"/>
      <c r="IS1488" s="48"/>
      <c r="IT1488" s="48"/>
      <c r="IU1488" s="48"/>
      <c r="IV1488" s="48"/>
      <c r="IW1488" s="48"/>
      <c r="IX1488" s="48"/>
      <c r="IY1488" s="48"/>
      <c r="IZ1488" s="48"/>
      <c r="JA1488" s="48"/>
      <c r="JB1488" s="49"/>
      <c r="JC1488" s="49"/>
      <c r="JD1488" s="49"/>
      <c r="JE1488" s="49"/>
      <c r="JF1488" s="49"/>
      <c r="JG1488" s="49"/>
      <c r="JH1488" s="49"/>
      <c r="JI1488" s="49"/>
      <c r="JJ1488" s="49"/>
      <c r="JK1488" s="49"/>
      <c r="JL1488" s="49"/>
      <c r="JM1488" s="49"/>
    </row>
    <row r="1489" spans="2:273" ht="20.25" customHeight="1">
      <c r="B1489" s="116" t="s">
        <v>7025</v>
      </c>
      <c r="C1489" s="107">
        <v>20201</v>
      </c>
      <c r="D1489" s="109">
        <v>2020</v>
      </c>
      <c r="E1489" s="65" t="s">
        <v>7026</v>
      </c>
      <c r="F1489" s="140"/>
      <c r="G1489" s="354"/>
      <c r="H1489" s="57" t="s">
        <v>7027</v>
      </c>
      <c r="I1489" s="57" t="s">
        <v>53</v>
      </c>
      <c r="J1489" s="78">
        <v>29</v>
      </c>
      <c r="K1489" s="192">
        <v>55177</v>
      </c>
      <c r="L1489" s="57" t="s">
        <v>7028</v>
      </c>
      <c r="M1489" s="57" t="s">
        <v>39</v>
      </c>
      <c r="N1489" s="215">
        <v>9</v>
      </c>
      <c r="O1489" s="78">
        <v>2</v>
      </c>
      <c r="P1489" s="78">
        <v>6</v>
      </c>
      <c r="Q1489" s="57" t="s">
        <v>47</v>
      </c>
      <c r="R1489" s="57" t="s">
        <v>120</v>
      </c>
      <c r="S1489" s="48"/>
      <c r="T1489" s="48"/>
      <c r="U1489" s="48"/>
      <c r="V1489" s="48"/>
      <c r="W1489" s="48"/>
      <c r="X1489" s="48"/>
      <c r="Y1489" s="48"/>
      <c r="Z1489" s="48"/>
      <c r="AA1489" s="48"/>
      <c r="AB1489" s="48"/>
      <c r="AC1489" s="48"/>
      <c r="AD1489" s="48"/>
      <c r="AE1489" s="48"/>
    </row>
    <row r="1490" spans="2:273" ht="20.25" customHeight="1">
      <c r="B1490" s="116" t="s">
        <v>7031</v>
      </c>
      <c r="C1490" s="107">
        <v>20201</v>
      </c>
      <c r="D1490" s="109">
        <v>2020</v>
      </c>
      <c r="E1490" s="65" t="s">
        <v>7026</v>
      </c>
      <c r="F1490" s="140"/>
      <c r="G1490" s="354"/>
      <c r="H1490" s="57" t="s">
        <v>7032</v>
      </c>
      <c r="I1490" s="57" t="s">
        <v>53</v>
      </c>
      <c r="J1490" s="78">
        <v>23</v>
      </c>
      <c r="K1490" s="192">
        <v>292395</v>
      </c>
      <c r="L1490" s="57" t="s">
        <v>7028</v>
      </c>
      <c r="M1490" s="57" t="s">
        <v>39</v>
      </c>
      <c r="N1490" s="215">
        <v>9</v>
      </c>
      <c r="O1490" s="78">
        <v>2</v>
      </c>
      <c r="P1490" s="78">
        <v>6</v>
      </c>
      <c r="Q1490" s="57" t="s">
        <v>47</v>
      </c>
      <c r="R1490" s="57" t="s">
        <v>52</v>
      </c>
      <c r="S1490" s="48"/>
      <c r="T1490" s="48"/>
      <c r="U1490" s="48"/>
      <c r="V1490" s="48"/>
      <c r="W1490" s="48"/>
      <c r="X1490" s="48"/>
      <c r="Y1490" s="48"/>
      <c r="Z1490" s="48"/>
      <c r="AA1490" s="48"/>
      <c r="AB1490" s="48"/>
      <c r="AC1490" s="48"/>
      <c r="AD1490" s="48"/>
      <c r="AE1490" s="48"/>
      <c r="AF1490" s="48"/>
      <c r="AG1490" s="48"/>
      <c r="AH1490" s="48"/>
      <c r="AI1490" s="48"/>
      <c r="AJ1490" s="48"/>
      <c r="AK1490" s="48"/>
      <c r="AL1490" s="48"/>
      <c r="AM1490" s="48"/>
      <c r="AN1490" s="48"/>
      <c r="AO1490" s="48"/>
      <c r="AP1490" s="48"/>
      <c r="AQ1490" s="48"/>
      <c r="AR1490" s="48"/>
      <c r="AS1490" s="48"/>
      <c r="AT1490" s="48"/>
      <c r="AU1490" s="48"/>
      <c r="AV1490" s="48"/>
      <c r="AW1490" s="48"/>
      <c r="AX1490" s="48"/>
      <c r="AY1490" s="48"/>
      <c r="AZ1490" s="48"/>
      <c r="BA1490" s="48"/>
      <c r="BB1490" s="48"/>
      <c r="BC1490" s="48"/>
      <c r="BD1490" s="48"/>
      <c r="BE1490" s="48"/>
      <c r="BF1490" s="48"/>
      <c r="BG1490" s="48"/>
      <c r="BH1490" s="48"/>
      <c r="BI1490" s="48"/>
      <c r="BJ1490" s="48"/>
      <c r="BK1490" s="48"/>
      <c r="BL1490" s="48"/>
      <c r="BM1490" s="48"/>
      <c r="BN1490" s="48"/>
      <c r="BO1490" s="48"/>
      <c r="BP1490" s="48"/>
      <c r="BQ1490" s="48"/>
      <c r="BR1490" s="48"/>
      <c r="BS1490" s="48"/>
      <c r="BT1490" s="48"/>
      <c r="BU1490" s="48"/>
      <c r="BV1490" s="48"/>
      <c r="BW1490" s="48"/>
      <c r="BX1490" s="48"/>
      <c r="BY1490" s="48"/>
      <c r="BZ1490" s="48"/>
      <c r="CA1490" s="48"/>
      <c r="CB1490" s="48"/>
      <c r="CC1490" s="48"/>
      <c r="CD1490" s="48"/>
      <c r="CE1490" s="48"/>
      <c r="CF1490" s="48"/>
      <c r="CG1490" s="48"/>
      <c r="CH1490" s="48"/>
      <c r="CI1490" s="48"/>
      <c r="CJ1490" s="48"/>
      <c r="CK1490" s="48"/>
      <c r="CL1490" s="48"/>
      <c r="CM1490" s="48"/>
      <c r="CN1490" s="48"/>
      <c r="CO1490" s="48"/>
      <c r="CP1490" s="48"/>
      <c r="CQ1490" s="48"/>
      <c r="CR1490" s="48"/>
      <c r="CS1490" s="48"/>
      <c r="CT1490" s="48"/>
      <c r="CU1490" s="48"/>
      <c r="CV1490" s="48"/>
      <c r="CW1490" s="48"/>
      <c r="CX1490" s="48"/>
      <c r="CY1490" s="48"/>
      <c r="CZ1490" s="48"/>
      <c r="DA1490" s="48"/>
      <c r="DB1490" s="48"/>
      <c r="DC1490" s="48"/>
      <c r="DD1490" s="48"/>
      <c r="DE1490" s="48"/>
      <c r="DF1490" s="48"/>
      <c r="DG1490" s="48"/>
      <c r="DH1490" s="48"/>
      <c r="DI1490" s="48"/>
      <c r="DJ1490" s="48"/>
      <c r="DK1490" s="48"/>
      <c r="DL1490" s="48"/>
      <c r="DM1490" s="48"/>
      <c r="DN1490" s="48"/>
      <c r="DO1490" s="48"/>
      <c r="DP1490" s="48"/>
      <c r="DQ1490" s="48"/>
      <c r="DR1490" s="48"/>
      <c r="DS1490" s="48"/>
      <c r="DT1490" s="48"/>
      <c r="DU1490" s="48"/>
      <c r="DV1490" s="48"/>
      <c r="DW1490" s="48"/>
      <c r="DX1490" s="48"/>
      <c r="DY1490" s="48"/>
      <c r="DZ1490" s="48"/>
      <c r="EA1490" s="48"/>
      <c r="EB1490" s="48"/>
      <c r="EC1490" s="48"/>
      <c r="ED1490" s="48"/>
      <c r="EE1490" s="48"/>
      <c r="EF1490" s="48"/>
      <c r="EG1490" s="48"/>
      <c r="EH1490" s="48"/>
      <c r="EI1490" s="48"/>
      <c r="EJ1490" s="48"/>
      <c r="EK1490" s="48"/>
      <c r="EL1490" s="48"/>
      <c r="EM1490" s="48"/>
      <c r="EN1490" s="48"/>
      <c r="EO1490" s="48"/>
      <c r="EP1490" s="48"/>
      <c r="EQ1490" s="48"/>
      <c r="ER1490" s="48"/>
      <c r="ES1490" s="48"/>
      <c r="ET1490" s="48"/>
      <c r="EU1490" s="48"/>
      <c r="EV1490" s="48"/>
      <c r="EW1490" s="48"/>
      <c r="EX1490" s="48"/>
      <c r="EY1490" s="48"/>
      <c r="EZ1490" s="48"/>
      <c r="FA1490" s="48"/>
      <c r="FB1490" s="48"/>
      <c r="FC1490" s="48"/>
      <c r="FD1490" s="48"/>
      <c r="FE1490" s="48"/>
      <c r="FF1490" s="48"/>
      <c r="FG1490" s="48"/>
      <c r="FH1490" s="48"/>
      <c r="FI1490" s="48"/>
      <c r="FJ1490" s="48"/>
      <c r="FK1490" s="48"/>
      <c r="FL1490" s="48"/>
      <c r="FM1490" s="48"/>
      <c r="FN1490" s="48"/>
      <c r="FO1490" s="48"/>
      <c r="FP1490" s="48"/>
      <c r="FQ1490" s="48"/>
      <c r="FR1490" s="48"/>
      <c r="FS1490" s="48"/>
      <c r="FT1490" s="48"/>
      <c r="FU1490" s="48"/>
      <c r="FV1490" s="48"/>
      <c r="FW1490" s="48"/>
      <c r="FX1490" s="48"/>
      <c r="FY1490" s="48"/>
      <c r="FZ1490" s="48"/>
      <c r="GA1490" s="48"/>
      <c r="GB1490" s="48"/>
      <c r="GC1490" s="48"/>
      <c r="GD1490" s="48"/>
      <c r="GE1490" s="48"/>
      <c r="GF1490" s="48"/>
      <c r="GG1490" s="48"/>
      <c r="GH1490" s="48"/>
      <c r="GI1490" s="48"/>
      <c r="GJ1490" s="48"/>
      <c r="GK1490" s="48"/>
      <c r="GL1490" s="48"/>
      <c r="GM1490" s="48"/>
      <c r="GN1490" s="48"/>
      <c r="GO1490" s="48"/>
      <c r="GP1490" s="48"/>
      <c r="GQ1490" s="48"/>
      <c r="GR1490" s="48"/>
      <c r="GS1490" s="48"/>
      <c r="GT1490" s="48"/>
      <c r="GU1490" s="48"/>
      <c r="GV1490" s="48"/>
      <c r="GW1490" s="48"/>
      <c r="GX1490" s="48"/>
      <c r="GY1490" s="48"/>
      <c r="GZ1490" s="48"/>
      <c r="HA1490" s="48"/>
      <c r="HB1490" s="48"/>
      <c r="HC1490" s="48"/>
      <c r="HD1490" s="48"/>
      <c r="HE1490" s="48"/>
      <c r="HF1490" s="48"/>
      <c r="HG1490" s="48"/>
      <c r="HH1490" s="48"/>
      <c r="HI1490" s="48"/>
      <c r="HJ1490" s="48"/>
      <c r="HK1490" s="48"/>
      <c r="HL1490" s="48"/>
      <c r="HM1490" s="48"/>
      <c r="HN1490" s="48"/>
      <c r="HO1490" s="48"/>
      <c r="HP1490" s="48"/>
      <c r="HQ1490" s="48"/>
      <c r="HR1490" s="48"/>
      <c r="HS1490" s="48"/>
      <c r="HT1490" s="48"/>
      <c r="HU1490" s="48"/>
      <c r="HV1490" s="48"/>
      <c r="HW1490" s="48"/>
      <c r="HX1490" s="48"/>
      <c r="HY1490" s="48"/>
      <c r="HZ1490" s="48"/>
      <c r="IA1490" s="48"/>
      <c r="IB1490" s="48"/>
      <c r="IC1490" s="48"/>
      <c r="ID1490" s="48"/>
      <c r="IE1490" s="48"/>
      <c r="IF1490" s="48"/>
      <c r="IG1490" s="48"/>
      <c r="IH1490" s="48"/>
      <c r="II1490" s="48"/>
      <c r="IJ1490" s="48"/>
      <c r="IK1490" s="48"/>
      <c r="IL1490" s="48"/>
      <c r="IM1490" s="48"/>
      <c r="IN1490" s="48"/>
      <c r="IO1490" s="48"/>
      <c r="IP1490" s="48"/>
      <c r="IQ1490" s="48"/>
      <c r="IR1490" s="48"/>
      <c r="IS1490" s="48"/>
      <c r="IT1490" s="48"/>
      <c r="IU1490" s="48"/>
      <c r="IV1490" s="48"/>
      <c r="IW1490" s="48"/>
      <c r="IX1490" s="48"/>
      <c r="IY1490" s="48"/>
      <c r="IZ1490" s="48"/>
      <c r="JA1490" s="48"/>
      <c r="JB1490" s="49"/>
      <c r="JC1490" s="49"/>
      <c r="JD1490" s="49"/>
      <c r="JE1490" s="49"/>
      <c r="JF1490" s="49"/>
      <c r="JG1490" s="49"/>
      <c r="JH1490" s="49"/>
      <c r="JI1490" s="49"/>
      <c r="JJ1490" s="49"/>
      <c r="JK1490" s="49"/>
      <c r="JL1490" s="49"/>
      <c r="JM1490" s="49"/>
    </row>
    <row r="1491" spans="2:273" ht="20.25" customHeight="1">
      <c r="B1491" s="116" t="s">
        <v>7033</v>
      </c>
      <c r="C1491" s="107">
        <v>20201</v>
      </c>
      <c r="D1491" s="109">
        <v>2020</v>
      </c>
      <c r="E1491" s="65" t="s">
        <v>7026</v>
      </c>
      <c r="F1491" s="140"/>
      <c r="G1491" s="354"/>
      <c r="H1491" s="57" t="s">
        <v>7034</v>
      </c>
      <c r="I1491" s="57" t="s">
        <v>53</v>
      </c>
      <c r="J1491" s="78">
        <v>35</v>
      </c>
      <c r="K1491" s="192">
        <v>357929</v>
      </c>
      <c r="L1491" s="57" t="s">
        <v>7028</v>
      </c>
      <c r="M1491" s="57" t="s">
        <v>39</v>
      </c>
      <c r="N1491" s="215">
        <v>9</v>
      </c>
      <c r="O1491" s="78">
        <v>2</v>
      </c>
      <c r="P1491" s="78">
        <v>6</v>
      </c>
      <c r="Q1491" s="57" t="s">
        <v>55</v>
      </c>
      <c r="R1491" s="57" t="s">
        <v>219</v>
      </c>
      <c r="S1491" s="48"/>
      <c r="T1491" s="48"/>
      <c r="U1491" s="48"/>
      <c r="V1491" s="48"/>
      <c r="W1491" s="48"/>
      <c r="X1491" s="48"/>
      <c r="Y1491" s="48"/>
      <c r="Z1491" s="48"/>
      <c r="AA1491" s="48"/>
      <c r="AB1491" s="48"/>
      <c r="AC1491" s="48"/>
      <c r="AD1491" s="48"/>
      <c r="AE1491" s="48"/>
      <c r="AF1491" s="37"/>
      <c r="AG1491" s="37"/>
      <c r="AH1491" s="37"/>
      <c r="AI1491" s="37"/>
      <c r="AJ1491" s="37"/>
      <c r="AK1491" s="37"/>
      <c r="AL1491" s="37"/>
      <c r="AM1491" s="37"/>
      <c r="AN1491" s="37"/>
      <c r="AO1491" s="37"/>
      <c r="AP1491" s="37"/>
      <c r="AQ1491" s="37"/>
      <c r="AR1491" s="37"/>
      <c r="AS1491" s="37"/>
      <c r="AT1491" s="37"/>
      <c r="AU1491" s="37"/>
      <c r="AV1491" s="37"/>
      <c r="AW1491" s="37"/>
      <c r="AX1491" s="37"/>
      <c r="AY1491" s="37"/>
      <c r="AZ1491" s="37"/>
      <c r="BA1491" s="37"/>
      <c r="BB1491" s="37"/>
      <c r="BC1491" s="37"/>
      <c r="BD1491" s="37"/>
      <c r="BE1491" s="37"/>
      <c r="BF1491" s="37"/>
      <c r="BG1491" s="37"/>
      <c r="BH1491" s="37"/>
      <c r="BI1491" s="37"/>
      <c r="BJ1491" s="37"/>
      <c r="BK1491" s="37"/>
      <c r="BL1491" s="37"/>
      <c r="BM1491" s="37"/>
      <c r="BN1491" s="37"/>
      <c r="BO1491" s="37"/>
      <c r="BP1491" s="37"/>
      <c r="BQ1491" s="37"/>
      <c r="BR1491" s="37"/>
      <c r="BS1491" s="37"/>
      <c r="BT1491" s="37"/>
      <c r="BU1491" s="37"/>
      <c r="BV1491" s="37"/>
      <c r="BW1491" s="37"/>
      <c r="BX1491" s="37"/>
      <c r="BY1491" s="37"/>
      <c r="BZ1491" s="37"/>
      <c r="CA1491" s="37"/>
      <c r="CB1491" s="37"/>
      <c r="CC1491" s="37"/>
      <c r="CD1491" s="37"/>
      <c r="CE1491" s="37"/>
      <c r="CF1491" s="37"/>
      <c r="CG1491" s="37"/>
      <c r="CH1491" s="37"/>
      <c r="CI1491" s="37"/>
      <c r="CJ1491" s="37"/>
      <c r="CK1491" s="37"/>
      <c r="CL1491" s="37"/>
      <c r="CM1491" s="37"/>
      <c r="CN1491" s="37"/>
      <c r="CO1491" s="37"/>
      <c r="CP1491" s="37"/>
      <c r="CQ1491" s="37"/>
      <c r="CR1491" s="37"/>
      <c r="CS1491" s="37"/>
      <c r="CT1491" s="37"/>
      <c r="CU1491" s="37"/>
      <c r="CV1491" s="37"/>
      <c r="CW1491" s="37"/>
      <c r="CX1491" s="37"/>
      <c r="CY1491" s="37"/>
      <c r="CZ1491" s="37"/>
      <c r="DA1491" s="37"/>
      <c r="DB1491" s="37"/>
      <c r="DC1491" s="37"/>
      <c r="DD1491" s="37"/>
      <c r="DE1491" s="37"/>
      <c r="DF1491" s="37"/>
      <c r="DG1491" s="37"/>
      <c r="DH1491" s="37"/>
      <c r="DI1491" s="37"/>
      <c r="DJ1491" s="37"/>
      <c r="DK1491" s="37"/>
      <c r="DL1491" s="37"/>
      <c r="DM1491" s="37"/>
      <c r="DN1491" s="37"/>
      <c r="DO1491" s="37"/>
      <c r="DP1491" s="37"/>
      <c r="DQ1491" s="37"/>
      <c r="DR1491" s="37"/>
      <c r="DS1491" s="37"/>
      <c r="DT1491" s="37"/>
      <c r="DU1491" s="37"/>
      <c r="DV1491" s="37"/>
      <c r="DW1491" s="37"/>
      <c r="DX1491" s="37"/>
      <c r="DY1491" s="37"/>
      <c r="DZ1491" s="37"/>
      <c r="EA1491" s="37"/>
      <c r="EB1491" s="37"/>
      <c r="EC1491" s="37"/>
      <c r="ED1491" s="37"/>
      <c r="EE1491" s="37"/>
      <c r="EF1491" s="37"/>
      <c r="EG1491" s="37"/>
      <c r="EH1491" s="37"/>
      <c r="EI1491" s="37"/>
      <c r="EJ1491" s="37"/>
      <c r="EK1491" s="37"/>
      <c r="EL1491" s="37"/>
      <c r="EM1491" s="37"/>
      <c r="EN1491" s="37"/>
      <c r="EO1491" s="37"/>
      <c r="EP1491" s="37"/>
      <c r="EQ1491" s="37"/>
      <c r="ER1491" s="37"/>
      <c r="ES1491" s="37"/>
      <c r="ET1491" s="37"/>
      <c r="EU1491" s="37"/>
      <c r="EV1491" s="37"/>
      <c r="EW1491" s="37"/>
      <c r="EX1491" s="37"/>
      <c r="EY1491" s="37"/>
      <c r="EZ1491" s="37"/>
      <c r="FA1491" s="37"/>
      <c r="FB1491" s="37"/>
      <c r="FC1491" s="37"/>
      <c r="FD1491" s="37"/>
      <c r="FE1491" s="37"/>
      <c r="FF1491" s="37"/>
      <c r="FG1491" s="37"/>
      <c r="FH1491" s="37"/>
      <c r="FI1491" s="37"/>
      <c r="FJ1491" s="37"/>
      <c r="FK1491" s="37"/>
      <c r="FL1491" s="37"/>
      <c r="FM1491" s="37"/>
      <c r="FN1491" s="37"/>
      <c r="FO1491" s="37"/>
      <c r="FP1491" s="37"/>
      <c r="FQ1491" s="37"/>
      <c r="FR1491" s="37"/>
      <c r="FS1491" s="37"/>
      <c r="FT1491" s="37"/>
      <c r="FU1491" s="37"/>
      <c r="FV1491" s="37"/>
      <c r="FW1491" s="37"/>
      <c r="FX1491" s="37"/>
      <c r="FY1491" s="37"/>
      <c r="FZ1491" s="37"/>
      <c r="GA1491" s="37"/>
      <c r="GB1491" s="37"/>
      <c r="GC1491" s="37"/>
      <c r="GD1491" s="37"/>
      <c r="GE1491" s="37"/>
      <c r="GF1491" s="37"/>
      <c r="GG1491" s="37"/>
      <c r="GH1491" s="37"/>
      <c r="GI1491" s="37"/>
      <c r="GJ1491" s="37"/>
      <c r="GK1491" s="37"/>
      <c r="GL1491" s="37"/>
      <c r="GM1491" s="37"/>
      <c r="GN1491" s="37"/>
      <c r="GO1491" s="37"/>
      <c r="GP1491" s="37"/>
      <c r="GQ1491" s="37"/>
      <c r="GR1491" s="37"/>
      <c r="GS1491" s="37"/>
      <c r="GT1491" s="37"/>
      <c r="GU1491" s="37"/>
      <c r="GV1491" s="37"/>
      <c r="GW1491" s="37"/>
      <c r="GX1491" s="37"/>
      <c r="GY1491" s="37"/>
      <c r="GZ1491" s="37"/>
      <c r="HA1491" s="37"/>
      <c r="HB1491" s="37"/>
      <c r="HC1491" s="37"/>
      <c r="HD1491" s="37"/>
      <c r="HE1491" s="37"/>
      <c r="HF1491" s="37"/>
      <c r="HG1491" s="37"/>
      <c r="HH1491" s="37"/>
      <c r="HI1491" s="37"/>
      <c r="HJ1491" s="37"/>
      <c r="HK1491" s="37"/>
      <c r="HL1491" s="37"/>
      <c r="HM1491" s="37"/>
      <c r="HN1491" s="37"/>
      <c r="HO1491" s="37"/>
      <c r="HP1491" s="37"/>
      <c r="HQ1491" s="37"/>
      <c r="HR1491" s="37"/>
      <c r="HS1491" s="37"/>
      <c r="HT1491" s="37"/>
      <c r="HU1491" s="37"/>
      <c r="HV1491" s="37"/>
      <c r="HW1491" s="37"/>
      <c r="HX1491" s="37"/>
      <c r="HY1491" s="37"/>
      <c r="HZ1491" s="37"/>
      <c r="IA1491" s="37"/>
      <c r="IB1491" s="37"/>
      <c r="IC1491" s="37"/>
      <c r="ID1491" s="37"/>
      <c r="IE1491" s="37"/>
      <c r="IF1491" s="37"/>
      <c r="IG1491" s="37"/>
      <c r="IH1491" s="37"/>
      <c r="II1491" s="37"/>
      <c r="IJ1491" s="37"/>
      <c r="IK1491" s="37"/>
      <c r="IL1491" s="37"/>
      <c r="IM1491" s="37"/>
      <c r="IN1491" s="37"/>
      <c r="IO1491" s="37"/>
      <c r="IP1491" s="37"/>
      <c r="IQ1491" s="37"/>
      <c r="IR1491" s="37"/>
      <c r="IS1491" s="37"/>
      <c r="IT1491" s="37"/>
      <c r="IU1491" s="37"/>
      <c r="IV1491" s="37"/>
      <c r="IW1491" s="37"/>
      <c r="IX1491" s="37"/>
      <c r="IY1491" s="37"/>
      <c r="IZ1491" s="37"/>
      <c r="JA1491" s="37"/>
      <c r="JB1491" s="37"/>
      <c r="JC1491" s="37"/>
      <c r="JD1491" s="37"/>
      <c r="JE1491" s="37"/>
      <c r="JF1491" s="37"/>
      <c r="JG1491" s="37"/>
      <c r="JH1491" s="37"/>
      <c r="JI1491" s="37"/>
      <c r="JJ1491" s="37"/>
      <c r="JK1491" s="37"/>
      <c r="JL1491" s="37"/>
      <c r="JM1491" s="37"/>
    </row>
    <row r="1492" spans="2:273" ht="20.25" customHeight="1">
      <c r="B1492" s="116" t="s">
        <v>4170</v>
      </c>
      <c r="C1492" s="107">
        <v>20191</v>
      </c>
      <c r="D1492" s="108">
        <v>2019</v>
      </c>
      <c r="E1492" s="38" t="s">
        <v>1461</v>
      </c>
      <c r="F1492" s="141"/>
      <c r="G1492" s="353"/>
      <c r="H1492" s="3" t="s">
        <v>4171</v>
      </c>
      <c r="I1492" s="3" t="s">
        <v>53</v>
      </c>
      <c r="J1492" s="79">
        <v>23</v>
      </c>
      <c r="K1492" s="193">
        <v>97464</v>
      </c>
      <c r="L1492" s="3" t="s">
        <v>2701</v>
      </c>
      <c r="M1492" s="3" t="s">
        <v>39</v>
      </c>
      <c r="N1492" s="215">
        <v>9</v>
      </c>
      <c r="O1492" s="77">
        <v>2</v>
      </c>
      <c r="P1492" s="77">
        <v>6</v>
      </c>
      <c r="Q1492" s="3" t="s">
        <v>47</v>
      </c>
      <c r="R1492" s="3" t="s">
        <v>151</v>
      </c>
      <c r="S1492" s="6"/>
      <c r="T1492" s="6"/>
      <c r="Y1492" s="6"/>
      <c r="Z1492" s="6"/>
    </row>
    <row r="1493" spans="2:273" ht="20.25" customHeight="1">
      <c r="B1493" s="111" t="s">
        <v>1463</v>
      </c>
      <c r="C1493" s="112">
        <v>20182</v>
      </c>
      <c r="D1493" s="108">
        <v>2018</v>
      </c>
      <c r="E1493" s="35" t="s">
        <v>1461</v>
      </c>
      <c r="F1493" s="142"/>
      <c r="G1493" s="353"/>
      <c r="H1493" s="36" t="s">
        <v>1464</v>
      </c>
      <c r="I1493" s="4" t="s">
        <v>37</v>
      </c>
      <c r="J1493" s="79">
        <v>35</v>
      </c>
      <c r="K1493" s="191">
        <v>500216</v>
      </c>
      <c r="L1493" s="4" t="s">
        <v>1465</v>
      </c>
      <c r="M1493" s="4" t="s">
        <v>39</v>
      </c>
      <c r="N1493" s="215">
        <v>9</v>
      </c>
      <c r="O1493" s="77">
        <v>2</v>
      </c>
      <c r="P1493" s="77">
        <v>6</v>
      </c>
      <c r="Q1493" s="36" t="s">
        <v>47</v>
      </c>
      <c r="R1493" s="4" t="s">
        <v>156</v>
      </c>
      <c r="S1493" s="37"/>
      <c r="T1493" s="37"/>
      <c r="U1493" s="37"/>
      <c r="V1493" s="37"/>
      <c r="W1493" s="37"/>
      <c r="X1493" s="37"/>
      <c r="Y1493" s="37"/>
      <c r="Z1493" s="37"/>
      <c r="AA1493" s="37"/>
      <c r="AB1493" s="37"/>
      <c r="AC1493" s="37"/>
      <c r="AD1493" s="37"/>
      <c r="AE1493" s="37"/>
      <c r="AF1493" s="37"/>
      <c r="AG1493" s="37"/>
      <c r="AH1493" s="37"/>
      <c r="AI1493" s="37"/>
      <c r="AJ1493" s="37"/>
      <c r="AK1493" s="37"/>
      <c r="AL1493" s="37"/>
      <c r="AM1493" s="37"/>
      <c r="AN1493" s="37"/>
      <c r="AO1493" s="37"/>
      <c r="AP1493" s="37"/>
      <c r="AQ1493" s="37"/>
      <c r="AR1493" s="37"/>
      <c r="AS1493" s="37"/>
      <c r="AT1493" s="37"/>
      <c r="AU1493" s="37"/>
      <c r="AV1493" s="37"/>
      <c r="AW1493" s="37"/>
      <c r="AX1493" s="37"/>
      <c r="AY1493" s="37"/>
      <c r="AZ1493" s="37"/>
      <c r="BA1493" s="37"/>
      <c r="BB1493" s="37"/>
      <c r="BC1493" s="37"/>
      <c r="BD1493" s="37"/>
      <c r="BE1493" s="37"/>
      <c r="BF1493" s="37"/>
      <c r="BG1493" s="37"/>
      <c r="BH1493" s="37"/>
      <c r="BI1493" s="37"/>
      <c r="BJ1493" s="37"/>
      <c r="BK1493" s="37"/>
      <c r="BL1493" s="37"/>
      <c r="BM1493" s="37"/>
      <c r="BN1493" s="37"/>
      <c r="BO1493" s="37"/>
      <c r="BP1493" s="37"/>
      <c r="BQ1493" s="37"/>
      <c r="BR1493" s="37"/>
      <c r="BS1493" s="37"/>
      <c r="BT1493" s="37"/>
      <c r="BU1493" s="37"/>
      <c r="BV1493" s="37"/>
      <c r="BW1493" s="37"/>
      <c r="BX1493" s="37"/>
      <c r="BY1493" s="37"/>
      <c r="BZ1493" s="37"/>
      <c r="CA1493" s="37"/>
      <c r="CB1493" s="37"/>
      <c r="CC1493" s="37"/>
      <c r="CD1493" s="37"/>
      <c r="CE1493" s="37"/>
      <c r="CF1493" s="37"/>
      <c r="CG1493" s="37"/>
      <c r="CH1493" s="37"/>
      <c r="CI1493" s="37"/>
      <c r="CJ1493" s="37"/>
      <c r="CK1493" s="37"/>
      <c r="CL1493" s="37"/>
      <c r="CM1493" s="37"/>
      <c r="CN1493" s="37"/>
      <c r="CO1493" s="37"/>
      <c r="CP1493" s="37"/>
      <c r="CQ1493" s="37"/>
      <c r="CR1493" s="37"/>
      <c r="CS1493" s="37"/>
      <c r="CT1493" s="37"/>
      <c r="CU1493" s="37"/>
      <c r="CV1493" s="37"/>
      <c r="CW1493" s="37"/>
      <c r="CX1493" s="37"/>
      <c r="CY1493" s="37"/>
      <c r="CZ1493" s="37"/>
      <c r="DA1493" s="37"/>
      <c r="DB1493" s="37"/>
      <c r="DC1493" s="37"/>
      <c r="DD1493" s="37"/>
      <c r="DE1493" s="37"/>
      <c r="DF1493" s="37"/>
      <c r="DG1493" s="37"/>
      <c r="DH1493" s="37"/>
      <c r="DI1493" s="37"/>
      <c r="DJ1493" s="37"/>
      <c r="DK1493" s="37"/>
      <c r="DL1493" s="37"/>
      <c r="DM1493" s="37"/>
      <c r="DN1493" s="37"/>
      <c r="DO1493" s="37"/>
      <c r="DP1493" s="37"/>
      <c r="DQ1493" s="37"/>
      <c r="DR1493" s="37"/>
      <c r="DS1493" s="37"/>
      <c r="DT1493" s="37"/>
      <c r="DU1493" s="37"/>
      <c r="DV1493" s="37"/>
      <c r="DW1493" s="37"/>
      <c r="DX1493" s="37"/>
      <c r="DY1493" s="37"/>
      <c r="DZ1493" s="37"/>
      <c r="EA1493" s="37"/>
      <c r="EB1493" s="37"/>
      <c r="EC1493" s="37"/>
      <c r="ED1493" s="37"/>
      <c r="EE1493" s="37"/>
      <c r="EF1493" s="37"/>
      <c r="EG1493" s="37"/>
      <c r="EH1493" s="37"/>
      <c r="EI1493" s="37"/>
      <c r="EJ1493" s="37"/>
      <c r="EK1493" s="37"/>
      <c r="EL1493" s="37"/>
      <c r="EM1493" s="37"/>
      <c r="EN1493" s="37"/>
      <c r="EO1493" s="37"/>
      <c r="EP1493" s="37"/>
      <c r="EQ1493" s="37"/>
      <c r="ER1493" s="37"/>
      <c r="ES1493" s="37"/>
      <c r="ET1493" s="37"/>
      <c r="EU1493" s="37"/>
      <c r="EV1493" s="37"/>
      <c r="EW1493" s="37"/>
      <c r="EX1493" s="37"/>
      <c r="EY1493" s="37"/>
      <c r="EZ1493" s="37"/>
      <c r="FA1493" s="37"/>
      <c r="FB1493" s="37"/>
      <c r="FC1493" s="37"/>
      <c r="FD1493" s="37"/>
      <c r="FE1493" s="37"/>
      <c r="FF1493" s="37"/>
      <c r="FG1493" s="37"/>
      <c r="FH1493" s="37"/>
      <c r="FI1493" s="37"/>
      <c r="FJ1493" s="37"/>
      <c r="FK1493" s="37"/>
      <c r="FL1493" s="37"/>
      <c r="FM1493" s="37"/>
      <c r="FN1493" s="37"/>
      <c r="FO1493" s="37"/>
      <c r="FP1493" s="37"/>
      <c r="FQ1493" s="37"/>
      <c r="FR1493" s="37"/>
      <c r="FS1493" s="37"/>
      <c r="FT1493" s="37"/>
      <c r="FU1493" s="37"/>
      <c r="FV1493" s="37"/>
      <c r="FW1493" s="37"/>
      <c r="FX1493" s="37"/>
      <c r="FY1493" s="37"/>
      <c r="FZ1493" s="37"/>
      <c r="GA1493" s="37"/>
      <c r="GB1493" s="37"/>
      <c r="GC1493" s="37"/>
      <c r="GD1493" s="37"/>
      <c r="GE1493" s="37"/>
      <c r="GF1493" s="37"/>
      <c r="GG1493" s="37"/>
      <c r="GH1493" s="37"/>
      <c r="GI1493" s="37"/>
      <c r="GJ1493" s="37"/>
      <c r="GK1493" s="37"/>
      <c r="GL1493" s="37"/>
      <c r="GM1493" s="37"/>
      <c r="GN1493" s="37"/>
      <c r="GO1493" s="37"/>
      <c r="GP1493" s="37"/>
      <c r="GQ1493" s="37"/>
      <c r="GR1493" s="37"/>
      <c r="GS1493" s="37"/>
      <c r="GT1493" s="37"/>
      <c r="GU1493" s="37"/>
      <c r="GV1493" s="37"/>
      <c r="GW1493" s="37"/>
      <c r="GX1493" s="37"/>
      <c r="GY1493" s="37"/>
      <c r="GZ1493" s="37"/>
      <c r="HA1493" s="37"/>
      <c r="HB1493" s="37"/>
      <c r="HC1493" s="37"/>
      <c r="HD1493" s="37"/>
      <c r="HE1493" s="37"/>
      <c r="HF1493" s="37"/>
      <c r="HG1493" s="37"/>
      <c r="HH1493" s="37"/>
      <c r="HI1493" s="37"/>
      <c r="HJ1493" s="37"/>
      <c r="HK1493" s="37"/>
      <c r="HL1493" s="37"/>
      <c r="HM1493" s="37"/>
      <c r="HN1493" s="37"/>
      <c r="HO1493" s="37"/>
      <c r="HP1493" s="37"/>
      <c r="HQ1493" s="37"/>
      <c r="HR1493" s="37"/>
      <c r="HS1493" s="37"/>
      <c r="HT1493" s="37"/>
      <c r="HU1493" s="37"/>
      <c r="HV1493" s="37"/>
      <c r="HW1493" s="37"/>
      <c r="HX1493" s="37"/>
      <c r="HY1493" s="37"/>
      <c r="HZ1493" s="37"/>
      <c r="IA1493" s="37"/>
      <c r="IB1493" s="37"/>
      <c r="IC1493" s="37"/>
      <c r="ID1493" s="37"/>
      <c r="IE1493" s="37"/>
      <c r="IF1493" s="37"/>
      <c r="IG1493" s="37"/>
      <c r="IH1493" s="37"/>
      <c r="II1493" s="37"/>
      <c r="IJ1493" s="37"/>
      <c r="IK1493" s="37"/>
      <c r="IL1493" s="37"/>
      <c r="IM1493" s="37"/>
      <c r="IN1493" s="37"/>
      <c r="IO1493" s="37"/>
      <c r="IP1493" s="37"/>
      <c r="IQ1493" s="37"/>
      <c r="IR1493" s="37"/>
      <c r="IS1493" s="37"/>
      <c r="IT1493" s="37"/>
      <c r="IU1493" s="37"/>
      <c r="IV1493" s="37"/>
      <c r="IW1493" s="37"/>
      <c r="IX1493" s="37"/>
      <c r="IY1493" s="37"/>
      <c r="IZ1493" s="37"/>
      <c r="JA1493" s="37"/>
      <c r="JB1493" s="37"/>
      <c r="JC1493" s="37"/>
      <c r="JD1493" s="37"/>
      <c r="JE1493" s="37"/>
      <c r="JF1493" s="37"/>
      <c r="JG1493" s="37"/>
      <c r="JH1493" s="37"/>
      <c r="JI1493" s="37"/>
      <c r="JJ1493" s="37"/>
      <c r="JK1493" s="37"/>
      <c r="JL1493" s="37"/>
      <c r="JM1493" s="37"/>
    </row>
    <row r="1494" spans="2:273" ht="20.25" customHeight="1">
      <c r="B1494" s="117" t="s">
        <v>1460</v>
      </c>
      <c r="C1494" s="118">
        <v>20181</v>
      </c>
      <c r="D1494" s="108">
        <v>2018</v>
      </c>
      <c r="E1494" s="38" t="s">
        <v>1461</v>
      </c>
      <c r="F1494" s="141"/>
      <c r="G1494" s="353"/>
      <c r="H1494" s="3" t="s">
        <v>1462</v>
      </c>
      <c r="I1494" s="3"/>
      <c r="J1494" s="79">
        <v>10</v>
      </c>
      <c r="K1494" s="193">
        <v>712173</v>
      </c>
      <c r="L1494" s="3" t="s">
        <v>2701</v>
      </c>
      <c r="M1494" s="3" t="s">
        <v>39</v>
      </c>
      <c r="N1494" s="215">
        <v>9</v>
      </c>
      <c r="O1494" s="79">
        <v>2</v>
      </c>
      <c r="P1494" s="77">
        <v>6</v>
      </c>
      <c r="Q1494" s="4"/>
      <c r="R1494" s="3" t="s">
        <v>52</v>
      </c>
      <c r="S1494" s="13">
        <v>4</v>
      </c>
      <c r="U1494" s="7"/>
      <c r="V1494" s="7"/>
      <c r="W1494" s="7"/>
      <c r="X1494" s="7"/>
      <c r="Y1494" s="13">
        <v>8</v>
      </c>
      <c r="AA1494" s="7"/>
      <c r="AB1494" s="7"/>
      <c r="AC1494" s="7"/>
      <c r="AD1494" s="7"/>
    </row>
    <row r="1495" spans="2:273" ht="20.25" customHeight="1">
      <c r="B1495" s="111" t="s">
        <v>1466</v>
      </c>
      <c r="C1495" s="112">
        <v>20182</v>
      </c>
      <c r="D1495" s="108">
        <v>2018</v>
      </c>
      <c r="E1495" s="35" t="s">
        <v>1461</v>
      </c>
      <c r="F1495" s="142"/>
      <c r="G1495" s="353"/>
      <c r="H1495" s="36" t="s">
        <v>1467</v>
      </c>
      <c r="I1495" s="4" t="s">
        <v>37</v>
      </c>
      <c r="J1495" s="79">
        <v>34</v>
      </c>
      <c r="K1495" s="191">
        <v>1000000</v>
      </c>
      <c r="L1495" s="4" t="s">
        <v>1465</v>
      </c>
      <c r="M1495" s="4" t="s">
        <v>39</v>
      </c>
      <c r="N1495" s="215">
        <v>9</v>
      </c>
      <c r="O1495" s="77">
        <v>2</v>
      </c>
      <c r="P1495" s="77">
        <v>6</v>
      </c>
      <c r="Q1495" s="36" t="s">
        <v>47</v>
      </c>
      <c r="R1495" s="4" t="s">
        <v>156</v>
      </c>
      <c r="S1495" s="37"/>
      <c r="T1495" s="37"/>
      <c r="U1495" s="37"/>
      <c r="V1495" s="37"/>
      <c r="W1495" s="37"/>
      <c r="X1495" s="37"/>
      <c r="Y1495" s="37"/>
      <c r="Z1495" s="37"/>
      <c r="AA1495" s="37"/>
      <c r="AB1495" s="37"/>
      <c r="AC1495" s="37"/>
      <c r="AD1495" s="37"/>
      <c r="AE1495" s="37"/>
    </row>
    <row r="1496" spans="2:273" ht="20.25" customHeight="1">
      <c r="B1496" s="116" t="s">
        <v>4172</v>
      </c>
      <c r="C1496" s="107">
        <v>20191</v>
      </c>
      <c r="D1496" s="108">
        <v>2019</v>
      </c>
      <c r="E1496" s="38" t="s">
        <v>1461</v>
      </c>
      <c r="F1496" s="141"/>
      <c r="G1496" s="353"/>
      <c r="H1496" s="3" t="s">
        <v>4173</v>
      </c>
      <c r="I1496" s="3" t="s">
        <v>53</v>
      </c>
      <c r="J1496" s="79">
        <v>37</v>
      </c>
      <c r="K1496" s="193">
        <v>2040453</v>
      </c>
      <c r="L1496" s="3" t="s">
        <v>2701</v>
      </c>
      <c r="M1496" s="3" t="s">
        <v>39</v>
      </c>
      <c r="N1496" s="215">
        <v>9</v>
      </c>
      <c r="O1496" s="77">
        <v>2</v>
      </c>
      <c r="P1496" s="77">
        <v>6</v>
      </c>
      <c r="Q1496" s="3" t="s">
        <v>55</v>
      </c>
      <c r="R1496" s="3" t="s">
        <v>111</v>
      </c>
      <c r="S1496" s="6"/>
      <c r="T1496" s="6"/>
      <c r="Y1496" s="6"/>
      <c r="Z1496" s="6"/>
      <c r="AR1496" s="7" t="s">
        <v>47</v>
      </c>
      <c r="AS1496" s="7" t="s">
        <v>53</v>
      </c>
    </row>
    <row r="1497" spans="2:273" ht="20.25" customHeight="1">
      <c r="B1497" s="116" t="s">
        <v>7035</v>
      </c>
      <c r="C1497" s="107">
        <v>20202</v>
      </c>
      <c r="D1497" s="108">
        <v>2020</v>
      </c>
      <c r="E1497" s="65" t="s">
        <v>1461</v>
      </c>
      <c r="F1497" s="140"/>
      <c r="G1497" s="354"/>
      <c r="H1497" s="57" t="s">
        <v>7036</v>
      </c>
      <c r="I1497" s="57" t="s">
        <v>37</v>
      </c>
      <c r="J1497" s="78">
        <v>48</v>
      </c>
      <c r="K1497" s="192">
        <v>8001214</v>
      </c>
      <c r="L1497" s="57" t="s">
        <v>7037</v>
      </c>
      <c r="M1497" s="57" t="s">
        <v>39</v>
      </c>
      <c r="N1497" s="215">
        <v>9</v>
      </c>
      <c r="O1497" s="78">
        <v>2</v>
      </c>
      <c r="P1497" s="78">
        <v>6</v>
      </c>
      <c r="Q1497" s="57" t="s">
        <v>47</v>
      </c>
      <c r="R1497" s="57" t="s">
        <v>156</v>
      </c>
      <c r="S1497" s="48"/>
      <c r="T1497" s="48"/>
      <c r="U1497" s="48"/>
      <c r="V1497" s="48"/>
      <c r="W1497" s="48"/>
      <c r="X1497" s="48"/>
      <c r="Y1497" s="48"/>
      <c r="Z1497" s="48"/>
      <c r="AA1497" s="48"/>
      <c r="AB1497" s="48"/>
      <c r="AC1497" s="48"/>
      <c r="AD1497" s="48"/>
      <c r="AE1497" s="48"/>
      <c r="AF1497" s="37"/>
      <c r="AG1497" s="37"/>
      <c r="AH1497" s="37"/>
      <c r="AI1497" s="37"/>
      <c r="AJ1497" s="37"/>
      <c r="AK1497" s="37"/>
      <c r="AL1497" s="37"/>
      <c r="AM1497" s="37"/>
      <c r="AN1497" s="37"/>
      <c r="AO1497" s="37"/>
      <c r="AP1497" s="37"/>
      <c r="AQ1497" s="37"/>
      <c r="AR1497" s="37"/>
      <c r="AS1497" s="37"/>
      <c r="AT1497" s="37"/>
      <c r="AU1497" s="37"/>
      <c r="AV1497" s="37"/>
      <c r="AW1497" s="37"/>
      <c r="AX1497" s="37"/>
      <c r="AY1497" s="37"/>
      <c r="AZ1497" s="37"/>
      <c r="BA1497" s="37"/>
      <c r="BB1497" s="37"/>
      <c r="BC1497" s="37"/>
      <c r="BD1497" s="37"/>
      <c r="BE1497" s="37"/>
      <c r="BF1497" s="37"/>
      <c r="BG1497" s="37"/>
      <c r="BH1497" s="37"/>
      <c r="BI1497" s="37"/>
      <c r="BJ1497" s="37"/>
      <c r="BK1497" s="37"/>
      <c r="BL1497" s="37"/>
      <c r="BM1497" s="37"/>
      <c r="BN1497" s="37"/>
      <c r="BO1497" s="37"/>
      <c r="BP1497" s="37"/>
      <c r="BQ1497" s="37"/>
      <c r="BR1497" s="37"/>
      <c r="BS1497" s="37"/>
      <c r="BT1497" s="37"/>
      <c r="BU1497" s="37"/>
      <c r="BV1497" s="37"/>
      <c r="BW1497" s="37"/>
      <c r="BX1497" s="37"/>
      <c r="BY1497" s="37"/>
      <c r="BZ1497" s="37"/>
      <c r="CA1497" s="37"/>
      <c r="CB1497" s="37"/>
      <c r="CC1497" s="37"/>
      <c r="CD1497" s="37"/>
      <c r="CE1497" s="37"/>
      <c r="CF1497" s="37"/>
      <c r="CG1497" s="37"/>
      <c r="CH1497" s="37"/>
      <c r="CI1497" s="37"/>
      <c r="CJ1497" s="37"/>
      <c r="CK1497" s="37"/>
      <c r="CL1497" s="37"/>
      <c r="CM1497" s="37"/>
      <c r="CN1497" s="37"/>
      <c r="CO1497" s="37"/>
      <c r="CP1497" s="37"/>
      <c r="CQ1497" s="37"/>
      <c r="CR1497" s="37"/>
      <c r="CS1497" s="37"/>
      <c r="CT1497" s="37"/>
      <c r="CU1497" s="37"/>
      <c r="CV1497" s="37"/>
      <c r="CW1497" s="37"/>
      <c r="CX1497" s="37"/>
      <c r="CY1497" s="37"/>
      <c r="CZ1497" s="37"/>
      <c r="DA1497" s="37"/>
      <c r="DB1497" s="37"/>
      <c r="DC1497" s="37"/>
      <c r="DD1497" s="37"/>
      <c r="DE1497" s="37"/>
      <c r="DF1497" s="37"/>
      <c r="DG1497" s="37"/>
      <c r="DH1497" s="37"/>
      <c r="DI1497" s="37"/>
      <c r="DJ1497" s="37"/>
      <c r="DK1497" s="37"/>
      <c r="DL1497" s="37"/>
      <c r="DM1497" s="37"/>
      <c r="DN1497" s="37"/>
      <c r="DO1497" s="37"/>
      <c r="DP1497" s="37"/>
      <c r="DQ1497" s="37"/>
      <c r="DR1497" s="37"/>
      <c r="DS1497" s="37"/>
      <c r="DT1497" s="37"/>
      <c r="DU1497" s="37"/>
      <c r="DV1497" s="37"/>
      <c r="DW1497" s="37"/>
      <c r="DX1497" s="37"/>
      <c r="DY1497" s="37"/>
      <c r="DZ1497" s="37"/>
      <c r="EA1497" s="37"/>
      <c r="EB1497" s="37"/>
      <c r="EC1497" s="37"/>
      <c r="ED1497" s="37"/>
      <c r="EE1497" s="37"/>
      <c r="EF1497" s="37"/>
      <c r="EG1497" s="37"/>
      <c r="EH1497" s="37"/>
      <c r="EI1497" s="37"/>
      <c r="EJ1497" s="37"/>
      <c r="EK1497" s="37"/>
      <c r="EL1497" s="37"/>
      <c r="EM1497" s="37"/>
      <c r="EN1497" s="37"/>
      <c r="EO1497" s="37"/>
      <c r="EP1497" s="37"/>
      <c r="EQ1497" s="37"/>
      <c r="ER1497" s="37"/>
      <c r="ES1497" s="37"/>
      <c r="ET1497" s="37"/>
      <c r="EU1497" s="37"/>
      <c r="EV1497" s="37"/>
      <c r="EW1497" s="37"/>
      <c r="EX1497" s="37"/>
      <c r="EY1497" s="37"/>
      <c r="EZ1497" s="37"/>
      <c r="FA1497" s="37"/>
      <c r="FB1497" s="37"/>
      <c r="FC1497" s="37"/>
      <c r="FD1497" s="37"/>
      <c r="FE1497" s="37"/>
      <c r="FF1497" s="37"/>
      <c r="FG1497" s="37"/>
      <c r="FH1497" s="37"/>
      <c r="FI1497" s="37"/>
      <c r="FJ1497" s="37"/>
      <c r="FK1497" s="37"/>
      <c r="FL1497" s="37"/>
      <c r="FM1497" s="37"/>
      <c r="FN1497" s="37"/>
      <c r="FO1497" s="37"/>
      <c r="FP1497" s="37"/>
      <c r="FQ1497" s="37"/>
      <c r="FR1497" s="37"/>
      <c r="FS1497" s="37"/>
      <c r="FT1497" s="37"/>
      <c r="FU1497" s="37"/>
      <c r="FV1497" s="37"/>
      <c r="FW1497" s="37"/>
      <c r="FX1497" s="37"/>
      <c r="FY1497" s="37"/>
      <c r="FZ1497" s="37"/>
      <c r="GA1497" s="37"/>
      <c r="GB1497" s="37"/>
      <c r="GC1497" s="37"/>
      <c r="GD1497" s="37"/>
      <c r="GE1497" s="37"/>
      <c r="GF1497" s="37"/>
      <c r="GG1497" s="37"/>
      <c r="GH1497" s="37"/>
      <c r="GI1497" s="37"/>
      <c r="GJ1497" s="37"/>
      <c r="GK1497" s="37"/>
      <c r="GL1497" s="37"/>
      <c r="GM1497" s="37"/>
      <c r="GN1497" s="37"/>
      <c r="GO1497" s="37"/>
      <c r="GP1497" s="37"/>
      <c r="GQ1497" s="37"/>
      <c r="GR1497" s="37"/>
      <c r="GS1497" s="37"/>
      <c r="GT1497" s="37"/>
      <c r="GU1497" s="37"/>
      <c r="GV1497" s="37"/>
      <c r="GW1497" s="37"/>
      <c r="GX1497" s="37"/>
      <c r="GY1497" s="37"/>
      <c r="GZ1497" s="37"/>
      <c r="HA1497" s="37"/>
      <c r="HB1497" s="37"/>
      <c r="HC1497" s="37"/>
      <c r="HD1497" s="37"/>
      <c r="HE1497" s="37"/>
      <c r="HF1497" s="37"/>
      <c r="HG1497" s="37"/>
      <c r="HH1497" s="37"/>
      <c r="HI1497" s="37"/>
      <c r="HJ1497" s="37"/>
      <c r="HK1497" s="37"/>
      <c r="HL1497" s="37"/>
      <c r="HM1497" s="37"/>
      <c r="HN1497" s="37"/>
      <c r="HO1497" s="37"/>
      <c r="HP1497" s="37"/>
      <c r="HQ1497" s="37"/>
      <c r="HR1497" s="37"/>
      <c r="HS1497" s="37"/>
      <c r="HT1497" s="37"/>
      <c r="HU1497" s="37"/>
      <c r="HV1497" s="37"/>
      <c r="HW1497" s="37"/>
      <c r="HX1497" s="37"/>
      <c r="HY1497" s="37"/>
      <c r="HZ1497" s="37"/>
      <c r="IA1497" s="37"/>
      <c r="IB1497" s="37"/>
      <c r="IC1497" s="37"/>
      <c r="ID1497" s="37"/>
      <c r="IE1497" s="37"/>
      <c r="IF1497" s="37"/>
      <c r="IG1497" s="37"/>
      <c r="IH1497" s="37"/>
      <c r="II1497" s="37"/>
      <c r="IJ1497" s="37"/>
      <c r="IK1497" s="37"/>
      <c r="IL1497" s="37"/>
      <c r="IM1497" s="37"/>
      <c r="IN1497" s="37"/>
      <c r="IO1497" s="37"/>
      <c r="IP1497" s="37"/>
      <c r="IQ1497" s="37"/>
      <c r="IR1497" s="37"/>
      <c r="IS1497" s="37"/>
      <c r="IT1497" s="37"/>
      <c r="IU1497" s="37"/>
      <c r="IV1497" s="37"/>
      <c r="IW1497" s="37"/>
      <c r="IX1497" s="37"/>
      <c r="IY1497" s="37"/>
      <c r="IZ1497" s="37"/>
      <c r="JA1497" s="37"/>
      <c r="JB1497" s="37"/>
      <c r="JC1497" s="37"/>
      <c r="JD1497" s="37"/>
      <c r="JE1497" s="37"/>
      <c r="JF1497" s="37"/>
      <c r="JG1497" s="37"/>
      <c r="JH1497" s="37"/>
      <c r="JI1497" s="37"/>
      <c r="JJ1497" s="37"/>
      <c r="JK1497" s="37"/>
      <c r="JL1497" s="37"/>
      <c r="JM1497" s="37"/>
    </row>
    <row r="1498" spans="2:273" ht="20.25" customHeight="1">
      <c r="B1498" s="116" t="s">
        <v>7038</v>
      </c>
      <c r="C1498" s="107">
        <v>20202</v>
      </c>
      <c r="D1498" s="108">
        <v>2020</v>
      </c>
      <c r="E1498" s="65" t="s">
        <v>7039</v>
      </c>
      <c r="F1498" s="140"/>
      <c r="G1498" s="354"/>
      <c r="H1498" s="57" t="s">
        <v>7040</v>
      </c>
      <c r="I1498" s="57" t="s">
        <v>294</v>
      </c>
      <c r="J1498" s="78">
        <v>19</v>
      </c>
      <c r="K1498" s="192">
        <v>197269</v>
      </c>
      <c r="L1498" s="57" t="s">
        <v>7041</v>
      </c>
      <c r="M1498" s="57" t="s">
        <v>461</v>
      </c>
      <c r="N1498" s="215">
        <v>2</v>
      </c>
      <c r="O1498" s="78">
        <v>3</v>
      </c>
      <c r="P1498" s="78">
        <v>53</v>
      </c>
      <c r="Q1498" s="57" t="s">
        <v>47</v>
      </c>
      <c r="R1498" s="57" t="s">
        <v>390</v>
      </c>
      <c r="S1498" s="48"/>
      <c r="T1498" s="48"/>
      <c r="U1498" s="48"/>
      <c r="V1498" s="48"/>
      <c r="W1498" s="48"/>
      <c r="X1498" s="48"/>
      <c r="Y1498" s="48"/>
      <c r="Z1498" s="48"/>
      <c r="AA1498" s="48"/>
      <c r="AB1498" s="48"/>
      <c r="AC1498" s="48"/>
      <c r="AD1498" s="48"/>
      <c r="AE1498" s="48"/>
    </row>
    <row r="1499" spans="2:273" ht="20.25" customHeight="1">
      <c r="B1499" s="116" t="s">
        <v>7042</v>
      </c>
      <c r="C1499" s="107">
        <v>20202</v>
      </c>
      <c r="D1499" s="108">
        <v>2020</v>
      </c>
      <c r="E1499" s="65" t="s">
        <v>4175</v>
      </c>
      <c r="F1499" s="140"/>
      <c r="G1499" s="354"/>
      <c r="H1499" s="57" t="s">
        <v>7043</v>
      </c>
      <c r="I1499" s="57" t="s">
        <v>37</v>
      </c>
      <c r="J1499" s="78">
        <v>8</v>
      </c>
      <c r="K1499" s="192">
        <v>350000</v>
      </c>
      <c r="L1499" s="57" t="s">
        <v>7044</v>
      </c>
      <c r="M1499" s="57" t="s">
        <v>39</v>
      </c>
      <c r="N1499" s="215">
        <v>9</v>
      </c>
      <c r="O1499" s="78">
        <v>2</v>
      </c>
      <c r="P1499" s="78">
        <v>51</v>
      </c>
      <c r="Q1499" s="57" t="s">
        <v>32</v>
      </c>
      <c r="R1499" s="57" t="s">
        <v>145</v>
      </c>
      <c r="S1499" s="48"/>
      <c r="T1499" s="48"/>
      <c r="U1499" s="48"/>
      <c r="V1499" s="48"/>
      <c r="W1499" s="48"/>
      <c r="X1499" s="48"/>
      <c r="Y1499" s="48"/>
      <c r="Z1499" s="48"/>
      <c r="AA1499" s="48"/>
      <c r="AB1499" s="48"/>
      <c r="AC1499" s="48"/>
      <c r="AD1499" s="48"/>
      <c r="AE1499" s="48"/>
      <c r="AF1499" s="37"/>
      <c r="AG1499" s="37"/>
      <c r="AH1499" s="37"/>
      <c r="AI1499" s="37"/>
      <c r="AJ1499" s="37"/>
      <c r="AK1499" s="37"/>
      <c r="AL1499" s="37"/>
      <c r="AM1499" s="37"/>
      <c r="AN1499" s="37"/>
      <c r="AO1499" s="37"/>
      <c r="AP1499" s="37"/>
      <c r="AQ1499" s="37"/>
      <c r="AR1499" s="37"/>
      <c r="AS1499" s="37"/>
      <c r="AT1499" s="37"/>
      <c r="AU1499" s="37"/>
      <c r="AV1499" s="37"/>
      <c r="AW1499" s="37"/>
      <c r="AX1499" s="37"/>
      <c r="AY1499" s="37"/>
      <c r="AZ1499" s="37"/>
      <c r="BA1499" s="37"/>
      <c r="BB1499" s="37"/>
      <c r="BC1499" s="37"/>
      <c r="BD1499" s="37"/>
      <c r="BE1499" s="37"/>
      <c r="BF1499" s="37"/>
      <c r="BG1499" s="37"/>
      <c r="BH1499" s="37"/>
      <c r="BI1499" s="37"/>
      <c r="BJ1499" s="37"/>
      <c r="BK1499" s="37"/>
      <c r="BL1499" s="37"/>
      <c r="BM1499" s="37"/>
      <c r="BN1499" s="37"/>
      <c r="BO1499" s="37"/>
      <c r="BP1499" s="37"/>
      <c r="BQ1499" s="37"/>
      <c r="BR1499" s="37"/>
      <c r="BS1499" s="37"/>
      <c r="BT1499" s="37"/>
      <c r="BU1499" s="37"/>
      <c r="BV1499" s="37"/>
      <c r="BW1499" s="37"/>
      <c r="BX1499" s="37"/>
      <c r="BY1499" s="37"/>
      <c r="BZ1499" s="37"/>
      <c r="CA1499" s="37"/>
      <c r="CB1499" s="37"/>
      <c r="CC1499" s="37"/>
      <c r="CD1499" s="37"/>
      <c r="CE1499" s="37"/>
      <c r="CF1499" s="37"/>
      <c r="CG1499" s="37"/>
      <c r="CH1499" s="37"/>
      <c r="CI1499" s="37"/>
      <c r="CJ1499" s="37"/>
      <c r="CK1499" s="37"/>
      <c r="CL1499" s="37"/>
      <c r="CM1499" s="37"/>
      <c r="CN1499" s="37"/>
      <c r="CO1499" s="37"/>
      <c r="CP1499" s="37"/>
      <c r="CQ1499" s="37"/>
      <c r="CR1499" s="37"/>
      <c r="CS1499" s="37"/>
      <c r="CT1499" s="37"/>
      <c r="CU1499" s="37"/>
      <c r="CV1499" s="37"/>
      <c r="CW1499" s="37"/>
      <c r="CX1499" s="37"/>
      <c r="CY1499" s="37"/>
      <c r="CZ1499" s="37"/>
      <c r="DA1499" s="37"/>
      <c r="DB1499" s="37"/>
      <c r="DC1499" s="37"/>
      <c r="DD1499" s="37"/>
      <c r="DE1499" s="37"/>
      <c r="DF1499" s="37"/>
      <c r="DG1499" s="37"/>
      <c r="DH1499" s="37"/>
      <c r="DI1499" s="37"/>
      <c r="DJ1499" s="37"/>
      <c r="DK1499" s="37"/>
      <c r="DL1499" s="37"/>
      <c r="DM1499" s="37"/>
      <c r="DN1499" s="37"/>
      <c r="DO1499" s="37"/>
      <c r="DP1499" s="37"/>
      <c r="DQ1499" s="37"/>
      <c r="DR1499" s="37"/>
      <c r="DS1499" s="37"/>
      <c r="DT1499" s="37"/>
      <c r="DU1499" s="37"/>
      <c r="DV1499" s="37"/>
      <c r="DW1499" s="37"/>
      <c r="DX1499" s="37"/>
      <c r="DY1499" s="37"/>
      <c r="DZ1499" s="37"/>
      <c r="EA1499" s="37"/>
      <c r="EB1499" s="37"/>
      <c r="EC1499" s="37"/>
      <c r="ED1499" s="37"/>
      <c r="EE1499" s="37"/>
      <c r="EF1499" s="37"/>
      <c r="EG1499" s="37"/>
      <c r="EH1499" s="37"/>
      <c r="EI1499" s="37"/>
      <c r="EJ1499" s="37"/>
      <c r="EK1499" s="37"/>
      <c r="EL1499" s="37"/>
      <c r="EM1499" s="37"/>
      <c r="EN1499" s="37"/>
      <c r="EO1499" s="37"/>
      <c r="EP1499" s="37"/>
      <c r="EQ1499" s="37"/>
      <c r="ER1499" s="37"/>
      <c r="ES1499" s="37"/>
      <c r="ET1499" s="37"/>
      <c r="EU1499" s="37"/>
      <c r="EV1499" s="37"/>
      <c r="EW1499" s="37"/>
      <c r="EX1499" s="37"/>
      <c r="EY1499" s="37"/>
      <c r="EZ1499" s="37"/>
      <c r="FA1499" s="37"/>
      <c r="FB1499" s="37"/>
      <c r="FC1499" s="37"/>
      <c r="FD1499" s="37"/>
      <c r="FE1499" s="37"/>
      <c r="FF1499" s="37"/>
      <c r="FG1499" s="37"/>
      <c r="FH1499" s="37"/>
      <c r="FI1499" s="37"/>
      <c r="FJ1499" s="37"/>
      <c r="FK1499" s="37"/>
      <c r="FL1499" s="37"/>
      <c r="FM1499" s="37"/>
      <c r="FN1499" s="37"/>
      <c r="FO1499" s="37"/>
      <c r="FP1499" s="37"/>
      <c r="FQ1499" s="37"/>
      <c r="FR1499" s="37"/>
      <c r="FS1499" s="37"/>
      <c r="FT1499" s="37"/>
      <c r="FU1499" s="37"/>
      <c r="FV1499" s="37"/>
      <c r="FW1499" s="37"/>
      <c r="FX1499" s="37"/>
      <c r="FY1499" s="37"/>
      <c r="FZ1499" s="37"/>
      <c r="GA1499" s="37"/>
      <c r="GB1499" s="37"/>
      <c r="GC1499" s="37"/>
      <c r="GD1499" s="37"/>
      <c r="GE1499" s="37"/>
      <c r="GF1499" s="37"/>
      <c r="GG1499" s="37"/>
      <c r="GH1499" s="37"/>
      <c r="GI1499" s="37"/>
      <c r="GJ1499" s="37"/>
      <c r="GK1499" s="37"/>
      <c r="GL1499" s="37"/>
      <c r="GM1499" s="37"/>
      <c r="GN1499" s="37"/>
      <c r="GO1499" s="37"/>
      <c r="GP1499" s="37"/>
      <c r="GQ1499" s="37"/>
      <c r="GR1499" s="37"/>
      <c r="GS1499" s="37"/>
      <c r="GT1499" s="37"/>
      <c r="GU1499" s="37"/>
      <c r="GV1499" s="37"/>
      <c r="GW1499" s="37"/>
      <c r="GX1499" s="37"/>
      <c r="GY1499" s="37"/>
      <c r="GZ1499" s="37"/>
      <c r="HA1499" s="37"/>
      <c r="HB1499" s="37"/>
      <c r="HC1499" s="37"/>
      <c r="HD1499" s="37"/>
      <c r="HE1499" s="37"/>
      <c r="HF1499" s="37"/>
      <c r="HG1499" s="37"/>
      <c r="HH1499" s="37"/>
      <c r="HI1499" s="37"/>
      <c r="HJ1499" s="37"/>
      <c r="HK1499" s="37"/>
      <c r="HL1499" s="37"/>
      <c r="HM1499" s="37"/>
      <c r="HN1499" s="37"/>
      <c r="HO1499" s="37"/>
      <c r="HP1499" s="37"/>
      <c r="HQ1499" s="37"/>
      <c r="HR1499" s="37"/>
      <c r="HS1499" s="37"/>
      <c r="HT1499" s="37"/>
      <c r="HU1499" s="37"/>
      <c r="HV1499" s="37"/>
      <c r="HW1499" s="37"/>
      <c r="HX1499" s="37"/>
      <c r="HY1499" s="37"/>
      <c r="HZ1499" s="37"/>
      <c r="IA1499" s="37"/>
      <c r="IB1499" s="37"/>
      <c r="IC1499" s="37"/>
      <c r="ID1499" s="37"/>
      <c r="IE1499" s="37"/>
      <c r="IF1499" s="37"/>
      <c r="IG1499" s="37"/>
      <c r="IH1499" s="37"/>
      <c r="II1499" s="37"/>
      <c r="IJ1499" s="37"/>
      <c r="IK1499" s="37"/>
      <c r="IL1499" s="37"/>
      <c r="IM1499" s="37"/>
      <c r="IN1499" s="37"/>
      <c r="IO1499" s="37"/>
      <c r="IP1499" s="37"/>
      <c r="IQ1499" s="37"/>
      <c r="IR1499" s="37"/>
      <c r="IS1499" s="37"/>
      <c r="IT1499" s="37"/>
      <c r="IU1499" s="37"/>
      <c r="IV1499" s="37"/>
      <c r="IW1499" s="37"/>
      <c r="IX1499" s="37"/>
      <c r="IY1499" s="37"/>
      <c r="IZ1499" s="37"/>
      <c r="JA1499" s="37"/>
      <c r="JB1499" s="37"/>
      <c r="JC1499" s="37"/>
      <c r="JD1499" s="37"/>
      <c r="JE1499" s="37"/>
      <c r="JF1499" s="37"/>
      <c r="JG1499" s="37"/>
      <c r="JH1499" s="37"/>
      <c r="JI1499" s="37"/>
      <c r="JJ1499" s="37"/>
      <c r="JK1499" s="37"/>
      <c r="JL1499" s="37"/>
      <c r="JM1499" s="37"/>
    </row>
    <row r="1500" spans="2:273" ht="20.25" customHeight="1">
      <c r="B1500" s="116" t="s">
        <v>4174</v>
      </c>
      <c r="C1500" s="107">
        <v>20192</v>
      </c>
      <c r="D1500" s="108">
        <v>2019</v>
      </c>
      <c r="E1500" s="38" t="s">
        <v>4175</v>
      </c>
      <c r="F1500" s="141"/>
      <c r="G1500" s="353"/>
      <c r="H1500" s="3" t="s">
        <v>4176</v>
      </c>
      <c r="I1500" s="3" t="s">
        <v>37</v>
      </c>
      <c r="J1500" s="79">
        <v>31</v>
      </c>
      <c r="K1500" s="193">
        <v>450000</v>
      </c>
      <c r="L1500" s="3" t="s">
        <v>4177</v>
      </c>
      <c r="M1500" s="3" t="s">
        <v>461</v>
      </c>
      <c r="N1500" s="215">
        <v>2</v>
      </c>
      <c r="O1500" s="77">
        <v>3</v>
      </c>
      <c r="P1500" s="77">
        <v>51</v>
      </c>
      <c r="Q1500" s="3" t="s">
        <v>55</v>
      </c>
      <c r="R1500" s="3" t="s">
        <v>145</v>
      </c>
      <c r="S1500" s="6"/>
      <c r="T1500" s="6"/>
      <c r="Y1500" s="6"/>
      <c r="Z1500" s="6"/>
      <c r="AR1500" s="7" t="s">
        <v>47</v>
      </c>
      <c r="AS1500" s="7" t="s">
        <v>53</v>
      </c>
    </row>
    <row r="1501" spans="2:273" ht="20.25" customHeight="1">
      <c r="B1501" s="116" t="s">
        <v>4178</v>
      </c>
      <c r="C1501" s="107">
        <v>20192</v>
      </c>
      <c r="D1501" s="108">
        <v>2019</v>
      </c>
      <c r="E1501" s="38" t="s">
        <v>4179</v>
      </c>
      <c r="F1501" s="141"/>
      <c r="G1501" s="353"/>
      <c r="H1501" s="3" t="s">
        <v>4180</v>
      </c>
      <c r="I1501" s="3" t="s">
        <v>37</v>
      </c>
      <c r="J1501" s="79">
        <v>9</v>
      </c>
      <c r="K1501" s="193">
        <v>68412</v>
      </c>
      <c r="L1501" s="3" t="s">
        <v>4181</v>
      </c>
      <c r="M1501" s="3" t="s">
        <v>207</v>
      </c>
      <c r="N1501" s="215">
        <v>2</v>
      </c>
      <c r="O1501" s="77">
        <v>4</v>
      </c>
      <c r="P1501" s="77">
        <v>6</v>
      </c>
      <c r="Q1501" s="3" t="s">
        <v>32</v>
      </c>
      <c r="R1501" s="3" t="s">
        <v>33</v>
      </c>
      <c r="S1501" s="6"/>
      <c r="T1501" s="6"/>
      <c r="Y1501" s="6"/>
      <c r="Z1501" s="6"/>
    </row>
    <row r="1502" spans="2:273" ht="20.25" customHeight="1">
      <c r="B1502" s="116" t="s">
        <v>4182</v>
      </c>
      <c r="C1502" s="107">
        <v>20191</v>
      </c>
      <c r="D1502" s="108">
        <v>2019</v>
      </c>
      <c r="E1502" s="38" t="s">
        <v>1469</v>
      </c>
      <c r="F1502" s="141"/>
      <c r="G1502" s="353"/>
      <c r="H1502" s="3" t="s">
        <v>4183</v>
      </c>
      <c r="I1502" s="3" t="s">
        <v>53</v>
      </c>
      <c r="J1502" s="79">
        <v>23</v>
      </c>
      <c r="K1502" s="193">
        <v>550000</v>
      </c>
      <c r="L1502" s="3" t="s">
        <v>2702</v>
      </c>
      <c r="M1502" s="3" t="s">
        <v>39</v>
      </c>
      <c r="N1502" s="215">
        <v>9</v>
      </c>
      <c r="O1502" s="77">
        <v>2</v>
      </c>
      <c r="P1502" s="77">
        <v>8</v>
      </c>
      <c r="Q1502" s="3" t="s">
        <v>47</v>
      </c>
      <c r="R1502" s="3" t="s">
        <v>179</v>
      </c>
      <c r="S1502" s="6"/>
      <c r="T1502" s="6"/>
      <c r="Y1502" s="6"/>
      <c r="Z1502" s="6"/>
    </row>
    <row r="1503" spans="2:273" ht="20.25" customHeight="1">
      <c r="B1503" s="117" t="s">
        <v>1472</v>
      </c>
      <c r="C1503" s="118">
        <v>20181</v>
      </c>
      <c r="D1503" s="108">
        <v>2018</v>
      </c>
      <c r="E1503" s="38" t="s">
        <v>1469</v>
      </c>
      <c r="F1503" s="141"/>
      <c r="G1503" s="353"/>
      <c r="H1503" s="3" t="s">
        <v>1473</v>
      </c>
      <c r="I1503" s="3"/>
      <c r="J1503" s="79">
        <v>42</v>
      </c>
      <c r="K1503" s="193">
        <v>2000173</v>
      </c>
      <c r="L1503" s="3" t="s">
        <v>2702</v>
      </c>
      <c r="M1503" s="3" t="s">
        <v>39</v>
      </c>
      <c r="N1503" s="215">
        <v>9</v>
      </c>
      <c r="O1503" s="79">
        <v>2</v>
      </c>
      <c r="P1503" s="77">
        <v>8</v>
      </c>
      <c r="Q1503" s="4"/>
      <c r="R1503" s="3" t="s">
        <v>80</v>
      </c>
      <c r="S1503" s="13">
        <v>9</v>
      </c>
      <c r="T1503" s="13">
        <v>1</v>
      </c>
      <c r="U1503" s="7"/>
      <c r="V1503" s="7"/>
      <c r="W1503" s="7"/>
      <c r="X1503" s="7"/>
      <c r="Y1503" s="13">
        <v>4</v>
      </c>
      <c r="AA1503" s="7"/>
      <c r="AB1503" s="7"/>
      <c r="AC1503" s="7"/>
      <c r="AD1503" s="7"/>
    </row>
    <row r="1504" spans="2:273" ht="20.25" customHeight="1">
      <c r="B1504" s="117" t="s">
        <v>1468</v>
      </c>
      <c r="C1504" s="118">
        <v>20181</v>
      </c>
      <c r="D1504" s="108">
        <v>2018</v>
      </c>
      <c r="E1504" s="38" t="s">
        <v>1469</v>
      </c>
      <c r="F1504" s="141"/>
      <c r="G1504" s="353"/>
      <c r="H1504" s="3" t="s">
        <v>1470</v>
      </c>
      <c r="I1504" s="3"/>
      <c r="J1504" s="79">
        <v>69</v>
      </c>
      <c r="K1504" s="193">
        <v>5794761</v>
      </c>
      <c r="L1504" s="3" t="s">
        <v>2702</v>
      </c>
      <c r="M1504" s="3" t="s">
        <v>39</v>
      </c>
      <c r="N1504" s="215">
        <v>9</v>
      </c>
      <c r="O1504" s="79">
        <v>2</v>
      </c>
      <c r="P1504" s="77">
        <v>8</v>
      </c>
      <c r="Q1504" s="4"/>
      <c r="R1504" s="3" t="s">
        <v>80</v>
      </c>
      <c r="S1504" s="13">
        <v>1</v>
      </c>
      <c r="T1504" s="13">
        <v>18</v>
      </c>
      <c r="U1504" s="7"/>
      <c r="V1504" s="7"/>
      <c r="W1504" s="7"/>
      <c r="X1504" s="7"/>
      <c r="Y1504" s="15">
        <v>23</v>
      </c>
      <c r="Z1504" s="15">
        <v>99</v>
      </c>
      <c r="AA1504" s="7"/>
      <c r="AB1504" s="7"/>
      <c r="AC1504" s="7"/>
      <c r="AD1504" s="7"/>
      <c r="AE1504" s="9" t="s">
        <v>1471</v>
      </c>
    </row>
    <row r="1505" spans="2:273" ht="20.25" customHeight="1">
      <c r="B1505" s="116" t="s">
        <v>7045</v>
      </c>
      <c r="C1505" s="107">
        <v>20201</v>
      </c>
      <c r="D1505" s="109">
        <v>2020</v>
      </c>
      <c r="E1505" s="65" t="s">
        <v>1469</v>
      </c>
      <c r="F1505" s="140"/>
      <c r="G1505" s="354"/>
      <c r="H1505" s="57" t="s">
        <v>7046</v>
      </c>
      <c r="I1505" s="57" t="s">
        <v>53</v>
      </c>
      <c r="J1505" s="78">
        <v>35</v>
      </c>
      <c r="K1505" s="192">
        <v>8168364</v>
      </c>
      <c r="L1505" s="57" t="s">
        <v>7047</v>
      </c>
      <c r="M1505" s="57" t="s">
        <v>39</v>
      </c>
      <c r="N1505" s="215">
        <v>9</v>
      </c>
      <c r="O1505" s="78">
        <v>2</v>
      </c>
      <c r="P1505" s="78">
        <v>8</v>
      </c>
      <c r="Q1505" s="57" t="s">
        <v>47</v>
      </c>
      <c r="R1505" s="57" t="s">
        <v>5397</v>
      </c>
      <c r="S1505" s="48"/>
      <c r="T1505" s="48"/>
      <c r="U1505" s="48"/>
      <c r="V1505" s="48"/>
      <c r="W1505" s="48"/>
      <c r="X1505" s="48"/>
      <c r="Y1505" s="48"/>
      <c r="Z1505" s="48"/>
      <c r="AA1505" s="48"/>
      <c r="AB1505" s="48"/>
      <c r="AC1505" s="48"/>
      <c r="AD1505" s="48"/>
      <c r="AE1505" s="48"/>
      <c r="AF1505" s="37"/>
      <c r="AG1505" s="37"/>
      <c r="AH1505" s="37"/>
      <c r="AI1505" s="37"/>
      <c r="AJ1505" s="37"/>
      <c r="AK1505" s="37"/>
      <c r="AL1505" s="37"/>
      <c r="AM1505" s="37"/>
      <c r="AN1505" s="37"/>
      <c r="AO1505" s="37"/>
      <c r="AP1505" s="37"/>
      <c r="AQ1505" s="37"/>
      <c r="AR1505" s="37"/>
      <c r="AS1505" s="37"/>
      <c r="AT1505" s="37"/>
      <c r="AU1505" s="37"/>
      <c r="AV1505" s="37"/>
      <c r="AW1505" s="37"/>
      <c r="AX1505" s="37"/>
      <c r="AY1505" s="37"/>
      <c r="AZ1505" s="37"/>
      <c r="BA1505" s="37"/>
      <c r="BB1505" s="37"/>
      <c r="BC1505" s="37"/>
      <c r="BD1505" s="37"/>
      <c r="BE1505" s="37"/>
      <c r="BF1505" s="37"/>
      <c r="BG1505" s="37"/>
      <c r="BH1505" s="37"/>
      <c r="BI1505" s="37"/>
      <c r="BJ1505" s="37"/>
      <c r="BK1505" s="37"/>
      <c r="BL1505" s="37"/>
      <c r="BM1505" s="37"/>
      <c r="BN1505" s="37"/>
      <c r="BO1505" s="37"/>
      <c r="BP1505" s="37"/>
      <c r="BQ1505" s="37"/>
      <c r="BR1505" s="37"/>
      <c r="BS1505" s="37"/>
      <c r="BT1505" s="37"/>
      <c r="BU1505" s="37"/>
      <c r="BV1505" s="37"/>
      <c r="BW1505" s="37"/>
      <c r="BX1505" s="37"/>
      <c r="BY1505" s="37"/>
      <c r="BZ1505" s="37"/>
      <c r="CA1505" s="37"/>
      <c r="CB1505" s="37"/>
      <c r="CC1505" s="37"/>
      <c r="CD1505" s="37"/>
      <c r="CE1505" s="37"/>
      <c r="CF1505" s="37"/>
      <c r="CG1505" s="37"/>
      <c r="CH1505" s="37"/>
      <c r="CI1505" s="37"/>
      <c r="CJ1505" s="37"/>
      <c r="CK1505" s="37"/>
      <c r="CL1505" s="37"/>
      <c r="CM1505" s="37"/>
      <c r="CN1505" s="37"/>
      <c r="CO1505" s="37"/>
      <c r="CP1505" s="37"/>
      <c r="CQ1505" s="37"/>
      <c r="CR1505" s="37"/>
      <c r="CS1505" s="37"/>
      <c r="CT1505" s="37"/>
      <c r="CU1505" s="37"/>
      <c r="CV1505" s="37"/>
      <c r="CW1505" s="37"/>
      <c r="CX1505" s="37"/>
      <c r="CY1505" s="37"/>
      <c r="CZ1505" s="37"/>
      <c r="DA1505" s="37"/>
      <c r="DB1505" s="37"/>
      <c r="DC1505" s="37"/>
      <c r="DD1505" s="37"/>
      <c r="DE1505" s="37"/>
      <c r="DF1505" s="37"/>
      <c r="DG1505" s="37"/>
      <c r="DH1505" s="37"/>
      <c r="DI1505" s="37"/>
      <c r="DJ1505" s="37"/>
      <c r="DK1505" s="37"/>
      <c r="DL1505" s="37"/>
      <c r="DM1505" s="37"/>
      <c r="DN1505" s="37"/>
      <c r="DO1505" s="37"/>
      <c r="DP1505" s="37"/>
      <c r="DQ1505" s="37"/>
      <c r="DR1505" s="37"/>
      <c r="DS1505" s="37"/>
      <c r="DT1505" s="37"/>
      <c r="DU1505" s="37"/>
      <c r="DV1505" s="37"/>
      <c r="DW1505" s="37"/>
      <c r="DX1505" s="37"/>
      <c r="DY1505" s="37"/>
      <c r="DZ1505" s="37"/>
      <c r="EA1505" s="37"/>
      <c r="EB1505" s="37"/>
      <c r="EC1505" s="37"/>
      <c r="ED1505" s="37"/>
      <c r="EE1505" s="37"/>
      <c r="EF1505" s="37"/>
      <c r="EG1505" s="37"/>
      <c r="EH1505" s="37"/>
      <c r="EI1505" s="37"/>
      <c r="EJ1505" s="37"/>
      <c r="EK1505" s="37"/>
      <c r="EL1505" s="37"/>
      <c r="EM1505" s="37"/>
      <c r="EN1505" s="37"/>
      <c r="EO1505" s="37"/>
      <c r="EP1505" s="37"/>
      <c r="EQ1505" s="37"/>
      <c r="ER1505" s="37"/>
      <c r="ES1505" s="37"/>
      <c r="ET1505" s="37"/>
      <c r="EU1505" s="37"/>
      <c r="EV1505" s="37"/>
      <c r="EW1505" s="37"/>
      <c r="EX1505" s="37"/>
      <c r="EY1505" s="37"/>
      <c r="EZ1505" s="37"/>
      <c r="FA1505" s="37"/>
      <c r="FB1505" s="37"/>
      <c r="FC1505" s="37"/>
      <c r="FD1505" s="37"/>
      <c r="FE1505" s="37"/>
      <c r="FF1505" s="37"/>
      <c r="FG1505" s="37"/>
      <c r="FH1505" s="37"/>
      <c r="FI1505" s="37"/>
      <c r="FJ1505" s="37"/>
      <c r="FK1505" s="37"/>
      <c r="FL1505" s="37"/>
      <c r="FM1505" s="37"/>
      <c r="FN1505" s="37"/>
      <c r="FO1505" s="37"/>
      <c r="FP1505" s="37"/>
      <c r="FQ1505" s="37"/>
      <c r="FR1505" s="37"/>
      <c r="FS1505" s="37"/>
      <c r="FT1505" s="37"/>
      <c r="FU1505" s="37"/>
      <c r="FV1505" s="37"/>
      <c r="FW1505" s="37"/>
      <c r="FX1505" s="37"/>
      <c r="FY1505" s="37"/>
      <c r="FZ1505" s="37"/>
      <c r="GA1505" s="37"/>
      <c r="GB1505" s="37"/>
      <c r="GC1505" s="37"/>
      <c r="GD1505" s="37"/>
      <c r="GE1505" s="37"/>
      <c r="GF1505" s="37"/>
      <c r="GG1505" s="37"/>
      <c r="GH1505" s="37"/>
      <c r="GI1505" s="37"/>
      <c r="GJ1505" s="37"/>
      <c r="GK1505" s="37"/>
      <c r="GL1505" s="37"/>
      <c r="GM1505" s="37"/>
      <c r="GN1505" s="37"/>
      <c r="GO1505" s="37"/>
      <c r="GP1505" s="37"/>
      <c r="GQ1505" s="37"/>
      <c r="GR1505" s="37"/>
      <c r="GS1505" s="37"/>
      <c r="GT1505" s="37"/>
      <c r="GU1505" s="37"/>
      <c r="GV1505" s="37"/>
      <c r="GW1505" s="37"/>
      <c r="GX1505" s="37"/>
      <c r="GY1505" s="37"/>
      <c r="GZ1505" s="37"/>
      <c r="HA1505" s="37"/>
      <c r="HB1505" s="37"/>
      <c r="HC1505" s="37"/>
      <c r="HD1505" s="37"/>
      <c r="HE1505" s="37"/>
      <c r="HF1505" s="37"/>
      <c r="HG1505" s="37"/>
      <c r="HH1505" s="37"/>
      <c r="HI1505" s="37"/>
      <c r="HJ1505" s="37"/>
      <c r="HK1505" s="37"/>
      <c r="HL1505" s="37"/>
      <c r="HM1505" s="37"/>
      <c r="HN1505" s="37"/>
      <c r="HO1505" s="37"/>
      <c r="HP1505" s="37"/>
      <c r="HQ1505" s="37"/>
      <c r="HR1505" s="37"/>
      <c r="HS1505" s="37"/>
      <c r="HT1505" s="37"/>
      <c r="HU1505" s="37"/>
      <c r="HV1505" s="37"/>
      <c r="HW1505" s="37"/>
      <c r="HX1505" s="37"/>
      <c r="HY1505" s="37"/>
      <c r="HZ1505" s="37"/>
      <c r="IA1505" s="37"/>
      <c r="IB1505" s="37"/>
      <c r="IC1505" s="37"/>
      <c r="ID1505" s="37"/>
      <c r="IE1505" s="37"/>
      <c r="IF1505" s="37"/>
      <c r="IG1505" s="37"/>
      <c r="IH1505" s="37"/>
      <c r="II1505" s="37"/>
      <c r="IJ1505" s="37"/>
      <c r="IK1505" s="37"/>
      <c r="IL1505" s="37"/>
      <c r="IM1505" s="37"/>
      <c r="IN1505" s="37"/>
      <c r="IO1505" s="37"/>
      <c r="IP1505" s="37"/>
      <c r="IQ1505" s="37"/>
      <c r="IR1505" s="37"/>
      <c r="IS1505" s="37"/>
      <c r="IT1505" s="37"/>
      <c r="IU1505" s="37"/>
      <c r="IV1505" s="37"/>
      <c r="IW1505" s="37"/>
      <c r="IX1505" s="37"/>
      <c r="IY1505" s="37"/>
      <c r="IZ1505" s="37"/>
      <c r="JA1505" s="37"/>
      <c r="JB1505" s="37"/>
      <c r="JC1505" s="37"/>
      <c r="JD1505" s="37"/>
      <c r="JE1505" s="37"/>
      <c r="JF1505" s="37"/>
      <c r="JG1505" s="37"/>
      <c r="JH1505" s="37"/>
      <c r="JI1505" s="37"/>
      <c r="JJ1505" s="37"/>
      <c r="JK1505" s="37"/>
      <c r="JL1505" s="37"/>
      <c r="JM1505" s="37"/>
    </row>
    <row r="1506" spans="2:273" ht="20.25" customHeight="1">
      <c r="B1506" s="116" t="s">
        <v>7048</v>
      </c>
      <c r="C1506" s="107">
        <v>20201</v>
      </c>
      <c r="D1506" s="109">
        <v>2020</v>
      </c>
      <c r="E1506" s="65" t="s">
        <v>7049</v>
      </c>
      <c r="F1506" s="140"/>
      <c r="G1506" s="354">
        <v>2</v>
      </c>
      <c r="H1506" s="57" t="s">
        <v>7050</v>
      </c>
      <c r="I1506" s="57" t="s">
        <v>53</v>
      </c>
      <c r="J1506" s="78">
        <v>22</v>
      </c>
      <c r="K1506" s="192">
        <v>15000000</v>
      </c>
      <c r="L1506" s="57" t="s">
        <v>7051</v>
      </c>
      <c r="M1506" s="57" t="s">
        <v>39</v>
      </c>
      <c r="N1506" s="215">
        <v>9</v>
      </c>
      <c r="O1506" s="78">
        <v>2</v>
      </c>
      <c r="P1506" s="78">
        <v>8</v>
      </c>
      <c r="Q1506" s="57" t="s">
        <v>55</v>
      </c>
      <c r="R1506" s="57" t="s">
        <v>7052</v>
      </c>
      <c r="S1506" s="48"/>
      <c r="T1506" s="48"/>
      <c r="U1506" s="48"/>
      <c r="V1506" s="48"/>
      <c r="W1506" s="48"/>
      <c r="X1506" s="48"/>
      <c r="Y1506" s="48"/>
      <c r="Z1506" s="48"/>
      <c r="AA1506" s="48"/>
      <c r="AB1506" s="48"/>
      <c r="AC1506" s="48"/>
      <c r="AD1506" s="48"/>
      <c r="AE1506" s="48"/>
    </row>
    <row r="1507" spans="2:273" ht="20.25" customHeight="1">
      <c r="B1507" s="116" t="s">
        <v>7053</v>
      </c>
      <c r="C1507" s="107">
        <v>20201</v>
      </c>
      <c r="D1507" s="109">
        <v>2020</v>
      </c>
      <c r="E1507" s="65" t="s">
        <v>7054</v>
      </c>
      <c r="F1507" s="140"/>
      <c r="G1507" s="354"/>
      <c r="H1507" s="57" t="s">
        <v>7055</v>
      </c>
      <c r="I1507" s="57" t="s">
        <v>53</v>
      </c>
      <c r="J1507" s="78">
        <v>25</v>
      </c>
      <c r="K1507" s="192">
        <v>1000045</v>
      </c>
      <c r="L1507" s="57" t="s">
        <v>7056</v>
      </c>
      <c r="M1507" s="57" t="s">
        <v>39</v>
      </c>
      <c r="N1507" s="215">
        <v>9</v>
      </c>
      <c r="O1507" s="78">
        <v>2</v>
      </c>
      <c r="P1507" s="76">
        <v>53</v>
      </c>
      <c r="Q1507" s="57" t="s">
        <v>47</v>
      </c>
      <c r="R1507" s="57" t="s">
        <v>219</v>
      </c>
      <c r="S1507" s="48"/>
      <c r="T1507" s="48"/>
      <c r="U1507" s="48"/>
      <c r="V1507" s="48"/>
      <c r="W1507" s="48"/>
      <c r="X1507" s="48"/>
      <c r="Y1507" s="48"/>
      <c r="Z1507" s="48"/>
      <c r="AA1507" s="48"/>
      <c r="AB1507" s="48"/>
      <c r="AC1507" s="48"/>
      <c r="AD1507" s="48"/>
      <c r="AE1507" s="48"/>
      <c r="AF1507" s="48"/>
      <c r="AG1507" s="48"/>
      <c r="AH1507" s="48"/>
      <c r="AI1507" s="48"/>
      <c r="AJ1507" s="48"/>
      <c r="AK1507" s="48"/>
      <c r="AL1507" s="48"/>
      <c r="AM1507" s="48"/>
      <c r="AN1507" s="48"/>
      <c r="AO1507" s="48"/>
      <c r="AP1507" s="48"/>
      <c r="AQ1507" s="48"/>
      <c r="AR1507" s="48"/>
      <c r="AS1507" s="48"/>
      <c r="AT1507" s="48"/>
      <c r="AU1507" s="48"/>
      <c r="AV1507" s="48"/>
      <c r="AW1507" s="48"/>
      <c r="AX1507" s="48"/>
      <c r="AY1507" s="48"/>
      <c r="AZ1507" s="48"/>
      <c r="BA1507" s="48"/>
      <c r="BB1507" s="48"/>
      <c r="BC1507" s="48"/>
      <c r="BD1507" s="48"/>
      <c r="BE1507" s="48"/>
      <c r="BF1507" s="48"/>
      <c r="BG1507" s="48"/>
      <c r="BH1507" s="48"/>
      <c r="BI1507" s="48"/>
      <c r="BJ1507" s="48"/>
      <c r="BK1507" s="48"/>
      <c r="BL1507" s="48"/>
      <c r="BM1507" s="48"/>
      <c r="BN1507" s="48"/>
      <c r="BO1507" s="48"/>
      <c r="BP1507" s="48"/>
      <c r="BQ1507" s="48"/>
      <c r="BR1507" s="48"/>
      <c r="BS1507" s="48"/>
      <c r="BT1507" s="48"/>
      <c r="BU1507" s="48"/>
      <c r="BV1507" s="48"/>
      <c r="BW1507" s="48"/>
      <c r="BX1507" s="48"/>
      <c r="BY1507" s="48"/>
      <c r="BZ1507" s="48"/>
      <c r="CA1507" s="48"/>
      <c r="CB1507" s="48"/>
      <c r="CC1507" s="48"/>
      <c r="CD1507" s="48"/>
      <c r="CE1507" s="48"/>
      <c r="CF1507" s="48"/>
      <c r="CG1507" s="48"/>
      <c r="CH1507" s="48"/>
      <c r="CI1507" s="48"/>
      <c r="CJ1507" s="48"/>
      <c r="CK1507" s="48"/>
      <c r="CL1507" s="48"/>
      <c r="CM1507" s="48"/>
      <c r="CN1507" s="48"/>
      <c r="CO1507" s="48"/>
      <c r="CP1507" s="48"/>
      <c r="CQ1507" s="48"/>
      <c r="CR1507" s="48"/>
      <c r="CS1507" s="48"/>
      <c r="CT1507" s="48"/>
      <c r="CU1507" s="48"/>
      <c r="CV1507" s="48"/>
      <c r="CW1507" s="48"/>
      <c r="CX1507" s="48"/>
      <c r="CY1507" s="48"/>
      <c r="CZ1507" s="48"/>
      <c r="DA1507" s="48"/>
      <c r="DB1507" s="48"/>
      <c r="DC1507" s="48"/>
      <c r="DD1507" s="48"/>
      <c r="DE1507" s="48"/>
      <c r="DF1507" s="48"/>
      <c r="DG1507" s="48"/>
      <c r="DH1507" s="48"/>
      <c r="DI1507" s="48"/>
      <c r="DJ1507" s="48"/>
      <c r="DK1507" s="48"/>
      <c r="DL1507" s="48"/>
      <c r="DM1507" s="48"/>
      <c r="DN1507" s="48"/>
      <c r="DO1507" s="48"/>
      <c r="DP1507" s="48"/>
      <c r="DQ1507" s="48"/>
      <c r="DR1507" s="48"/>
      <c r="DS1507" s="48"/>
      <c r="DT1507" s="48"/>
      <c r="DU1507" s="48"/>
      <c r="DV1507" s="48"/>
      <c r="DW1507" s="48"/>
      <c r="DX1507" s="48"/>
      <c r="DY1507" s="48"/>
      <c r="DZ1507" s="48"/>
      <c r="EA1507" s="48"/>
      <c r="EB1507" s="48"/>
      <c r="EC1507" s="48"/>
      <c r="ED1507" s="48"/>
      <c r="EE1507" s="48"/>
      <c r="EF1507" s="48"/>
      <c r="EG1507" s="48"/>
      <c r="EH1507" s="48"/>
      <c r="EI1507" s="48"/>
      <c r="EJ1507" s="48"/>
      <c r="EK1507" s="48"/>
      <c r="EL1507" s="48"/>
      <c r="EM1507" s="48"/>
      <c r="EN1507" s="48"/>
      <c r="EO1507" s="48"/>
      <c r="EP1507" s="48"/>
      <c r="EQ1507" s="48"/>
      <c r="ER1507" s="48"/>
      <c r="ES1507" s="48"/>
      <c r="ET1507" s="48"/>
      <c r="EU1507" s="48"/>
      <c r="EV1507" s="48"/>
      <c r="EW1507" s="48"/>
      <c r="EX1507" s="48"/>
      <c r="EY1507" s="48"/>
      <c r="EZ1507" s="48"/>
      <c r="FA1507" s="48"/>
      <c r="FB1507" s="48"/>
      <c r="FC1507" s="48"/>
      <c r="FD1507" s="48"/>
      <c r="FE1507" s="48"/>
      <c r="FF1507" s="48"/>
      <c r="FG1507" s="48"/>
      <c r="FH1507" s="48"/>
      <c r="FI1507" s="48"/>
      <c r="FJ1507" s="48"/>
      <c r="FK1507" s="48"/>
      <c r="FL1507" s="48"/>
      <c r="FM1507" s="48"/>
      <c r="FN1507" s="48"/>
      <c r="FO1507" s="48"/>
      <c r="FP1507" s="48"/>
      <c r="FQ1507" s="48"/>
      <c r="FR1507" s="48"/>
      <c r="FS1507" s="48"/>
      <c r="FT1507" s="48"/>
      <c r="FU1507" s="48"/>
      <c r="FV1507" s="48"/>
      <c r="FW1507" s="48"/>
      <c r="FX1507" s="48"/>
      <c r="FY1507" s="48"/>
      <c r="FZ1507" s="48"/>
      <c r="GA1507" s="48"/>
      <c r="GB1507" s="48"/>
      <c r="GC1507" s="48"/>
      <c r="GD1507" s="48"/>
      <c r="GE1507" s="48"/>
      <c r="GF1507" s="48"/>
      <c r="GG1507" s="48"/>
      <c r="GH1507" s="48"/>
      <c r="GI1507" s="48"/>
      <c r="GJ1507" s="48"/>
      <c r="GK1507" s="48"/>
      <c r="GL1507" s="48"/>
      <c r="GM1507" s="48"/>
      <c r="GN1507" s="48"/>
      <c r="GO1507" s="48"/>
      <c r="GP1507" s="48"/>
      <c r="GQ1507" s="48"/>
      <c r="GR1507" s="48"/>
      <c r="GS1507" s="48"/>
      <c r="GT1507" s="48"/>
      <c r="GU1507" s="48"/>
      <c r="GV1507" s="48"/>
      <c r="GW1507" s="48"/>
      <c r="GX1507" s="48"/>
      <c r="GY1507" s="48"/>
      <c r="GZ1507" s="48"/>
      <c r="HA1507" s="48"/>
      <c r="HB1507" s="48"/>
      <c r="HC1507" s="48"/>
      <c r="HD1507" s="48"/>
      <c r="HE1507" s="48"/>
      <c r="HF1507" s="48"/>
      <c r="HG1507" s="48"/>
      <c r="HH1507" s="48"/>
      <c r="HI1507" s="48"/>
      <c r="HJ1507" s="48"/>
      <c r="HK1507" s="48"/>
      <c r="HL1507" s="48"/>
      <c r="HM1507" s="48"/>
      <c r="HN1507" s="48"/>
      <c r="HO1507" s="48"/>
      <c r="HP1507" s="48"/>
      <c r="HQ1507" s="48"/>
      <c r="HR1507" s="48"/>
      <c r="HS1507" s="48"/>
      <c r="HT1507" s="48"/>
      <c r="HU1507" s="48"/>
      <c r="HV1507" s="48"/>
      <c r="HW1507" s="48"/>
      <c r="HX1507" s="48"/>
      <c r="HY1507" s="48"/>
      <c r="HZ1507" s="48"/>
      <c r="IA1507" s="48"/>
      <c r="IB1507" s="48"/>
      <c r="IC1507" s="48"/>
      <c r="ID1507" s="48"/>
      <c r="IE1507" s="48"/>
      <c r="IF1507" s="48"/>
      <c r="IG1507" s="48"/>
      <c r="IH1507" s="48"/>
      <c r="II1507" s="48"/>
      <c r="IJ1507" s="48"/>
      <c r="IK1507" s="48"/>
      <c r="IL1507" s="48"/>
      <c r="IM1507" s="48"/>
      <c r="IN1507" s="48"/>
      <c r="IO1507" s="48"/>
      <c r="IP1507" s="48"/>
      <c r="IQ1507" s="48"/>
      <c r="IR1507" s="48"/>
      <c r="IS1507" s="48"/>
      <c r="IT1507" s="48"/>
      <c r="IU1507" s="48"/>
      <c r="IV1507" s="48"/>
      <c r="IW1507" s="48"/>
      <c r="IX1507" s="48"/>
      <c r="IY1507" s="48"/>
      <c r="IZ1507" s="48"/>
      <c r="JA1507" s="48"/>
      <c r="JB1507" s="49"/>
      <c r="JC1507" s="49"/>
      <c r="JD1507" s="49"/>
      <c r="JE1507" s="49"/>
      <c r="JF1507" s="49"/>
      <c r="JG1507" s="49"/>
      <c r="JH1507" s="49"/>
      <c r="JI1507" s="49"/>
      <c r="JJ1507" s="49"/>
      <c r="JK1507" s="49"/>
      <c r="JL1507" s="49"/>
      <c r="JM1507" s="49"/>
    </row>
    <row r="1508" spans="2:273" ht="20.25" customHeight="1">
      <c r="B1508" s="116" t="s">
        <v>7057</v>
      </c>
      <c r="C1508" s="107">
        <v>20201</v>
      </c>
      <c r="D1508" s="109">
        <v>2020</v>
      </c>
      <c r="E1508" s="65" t="s">
        <v>7058</v>
      </c>
      <c r="F1508" s="140"/>
      <c r="G1508" s="354"/>
      <c r="H1508" s="57" t="s">
        <v>7059</v>
      </c>
      <c r="I1508" s="57" t="s">
        <v>53</v>
      </c>
      <c r="J1508" s="78">
        <v>19</v>
      </c>
      <c r="K1508" s="192">
        <v>263944</v>
      </c>
      <c r="L1508" s="57" t="s">
        <v>7060</v>
      </c>
      <c r="M1508" s="57" t="s">
        <v>69</v>
      </c>
      <c r="N1508" s="215">
        <v>3</v>
      </c>
      <c r="O1508" s="78">
        <v>5</v>
      </c>
      <c r="P1508" s="78">
        <v>8</v>
      </c>
      <c r="Q1508" s="57" t="s">
        <v>55</v>
      </c>
      <c r="R1508" s="57" t="s">
        <v>120</v>
      </c>
      <c r="S1508" s="48"/>
      <c r="T1508" s="48"/>
      <c r="U1508" s="48"/>
      <c r="V1508" s="48"/>
      <c r="W1508" s="48"/>
      <c r="X1508" s="48"/>
      <c r="Y1508" s="48"/>
      <c r="Z1508" s="48"/>
      <c r="AA1508" s="48"/>
      <c r="AB1508" s="48"/>
      <c r="AC1508" s="48"/>
      <c r="AD1508" s="48"/>
      <c r="AE1508" s="48"/>
      <c r="AF1508" s="48"/>
      <c r="AG1508" s="48"/>
      <c r="AH1508" s="48"/>
      <c r="AI1508" s="48"/>
      <c r="AJ1508" s="48"/>
      <c r="AK1508" s="48"/>
      <c r="AL1508" s="48"/>
      <c r="AM1508" s="48"/>
      <c r="AN1508" s="48"/>
      <c r="AO1508" s="48"/>
      <c r="AP1508" s="48"/>
      <c r="AQ1508" s="48"/>
      <c r="AR1508" s="48"/>
      <c r="AS1508" s="48"/>
      <c r="AT1508" s="48"/>
      <c r="AU1508" s="48"/>
      <c r="AV1508" s="48"/>
      <c r="AW1508" s="48"/>
      <c r="AX1508" s="48"/>
      <c r="AY1508" s="48"/>
      <c r="AZ1508" s="48"/>
      <c r="BA1508" s="48"/>
      <c r="BB1508" s="48"/>
      <c r="BC1508" s="48"/>
      <c r="BD1508" s="48"/>
      <c r="BE1508" s="48"/>
      <c r="BF1508" s="48"/>
      <c r="BG1508" s="48"/>
      <c r="BH1508" s="48"/>
      <c r="BI1508" s="48"/>
      <c r="BJ1508" s="48"/>
      <c r="BK1508" s="48"/>
      <c r="BL1508" s="48"/>
      <c r="BM1508" s="48"/>
      <c r="BN1508" s="48"/>
      <c r="BO1508" s="48"/>
      <c r="BP1508" s="48"/>
      <c r="BQ1508" s="48"/>
      <c r="BR1508" s="48"/>
      <c r="BS1508" s="48"/>
      <c r="BT1508" s="48"/>
      <c r="BU1508" s="48"/>
      <c r="BV1508" s="48"/>
      <c r="BW1508" s="48"/>
      <c r="BX1508" s="48"/>
      <c r="BY1508" s="48"/>
      <c r="BZ1508" s="48"/>
      <c r="CA1508" s="48"/>
      <c r="CB1508" s="48"/>
      <c r="CC1508" s="48"/>
      <c r="CD1508" s="48"/>
      <c r="CE1508" s="48"/>
      <c r="CF1508" s="48"/>
      <c r="CG1508" s="48"/>
      <c r="CH1508" s="48"/>
      <c r="CI1508" s="48"/>
      <c r="CJ1508" s="48"/>
      <c r="CK1508" s="48"/>
      <c r="CL1508" s="48"/>
      <c r="CM1508" s="48"/>
      <c r="CN1508" s="48"/>
      <c r="CO1508" s="48"/>
      <c r="CP1508" s="48"/>
      <c r="CQ1508" s="48"/>
      <c r="CR1508" s="48"/>
      <c r="CS1508" s="48"/>
      <c r="CT1508" s="48"/>
      <c r="CU1508" s="48"/>
      <c r="CV1508" s="48"/>
      <c r="CW1508" s="48"/>
      <c r="CX1508" s="48"/>
      <c r="CY1508" s="48"/>
      <c r="CZ1508" s="48"/>
      <c r="DA1508" s="48"/>
      <c r="DB1508" s="48"/>
      <c r="DC1508" s="48"/>
      <c r="DD1508" s="48"/>
      <c r="DE1508" s="48"/>
      <c r="DF1508" s="48"/>
      <c r="DG1508" s="48"/>
      <c r="DH1508" s="48"/>
      <c r="DI1508" s="48"/>
      <c r="DJ1508" s="48"/>
      <c r="DK1508" s="48"/>
      <c r="DL1508" s="48"/>
      <c r="DM1508" s="48"/>
      <c r="DN1508" s="48"/>
      <c r="DO1508" s="48"/>
      <c r="DP1508" s="48"/>
      <c r="DQ1508" s="48"/>
      <c r="DR1508" s="48"/>
      <c r="DS1508" s="48"/>
      <c r="DT1508" s="48"/>
      <c r="DU1508" s="48"/>
      <c r="DV1508" s="48"/>
      <c r="DW1508" s="48"/>
      <c r="DX1508" s="48"/>
      <c r="DY1508" s="48"/>
      <c r="DZ1508" s="48"/>
      <c r="EA1508" s="48"/>
      <c r="EB1508" s="48"/>
      <c r="EC1508" s="48"/>
      <c r="ED1508" s="48"/>
      <c r="EE1508" s="48"/>
      <c r="EF1508" s="48"/>
      <c r="EG1508" s="48"/>
      <c r="EH1508" s="48"/>
      <c r="EI1508" s="48"/>
      <c r="EJ1508" s="48"/>
      <c r="EK1508" s="48"/>
      <c r="EL1508" s="48"/>
      <c r="EM1508" s="48"/>
      <c r="EN1508" s="48"/>
      <c r="EO1508" s="48"/>
      <c r="EP1508" s="48"/>
      <c r="EQ1508" s="48"/>
      <c r="ER1508" s="48"/>
      <c r="ES1508" s="48"/>
      <c r="ET1508" s="48"/>
      <c r="EU1508" s="48"/>
      <c r="EV1508" s="48"/>
      <c r="EW1508" s="48"/>
      <c r="EX1508" s="48"/>
      <c r="EY1508" s="48"/>
      <c r="EZ1508" s="48"/>
      <c r="FA1508" s="48"/>
      <c r="FB1508" s="48"/>
      <c r="FC1508" s="48"/>
      <c r="FD1508" s="48"/>
      <c r="FE1508" s="48"/>
      <c r="FF1508" s="48"/>
      <c r="FG1508" s="48"/>
      <c r="FH1508" s="48"/>
      <c r="FI1508" s="48"/>
      <c r="FJ1508" s="48"/>
      <c r="FK1508" s="48"/>
      <c r="FL1508" s="48"/>
      <c r="FM1508" s="48"/>
      <c r="FN1508" s="48"/>
      <c r="FO1508" s="48"/>
      <c r="FP1508" s="48"/>
      <c r="FQ1508" s="48"/>
      <c r="FR1508" s="48"/>
      <c r="FS1508" s="48"/>
      <c r="FT1508" s="48"/>
      <c r="FU1508" s="48"/>
      <c r="FV1508" s="48"/>
      <c r="FW1508" s="48"/>
      <c r="FX1508" s="48"/>
      <c r="FY1508" s="48"/>
      <c r="FZ1508" s="48"/>
      <c r="GA1508" s="48"/>
      <c r="GB1508" s="48"/>
      <c r="GC1508" s="48"/>
      <c r="GD1508" s="48"/>
      <c r="GE1508" s="48"/>
      <c r="GF1508" s="48"/>
      <c r="GG1508" s="48"/>
      <c r="GH1508" s="48"/>
      <c r="GI1508" s="48"/>
      <c r="GJ1508" s="48"/>
      <c r="GK1508" s="48"/>
      <c r="GL1508" s="48"/>
      <c r="GM1508" s="48"/>
      <c r="GN1508" s="48"/>
      <c r="GO1508" s="48"/>
      <c r="GP1508" s="48"/>
      <c r="GQ1508" s="48"/>
      <c r="GR1508" s="48"/>
      <c r="GS1508" s="48"/>
      <c r="GT1508" s="48"/>
      <c r="GU1508" s="48"/>
      <c r="GV1508" s="48"/>
      <c r="GW1508" s="48"/>
      <c r="GX1508" s="48"/>
      <c r="GY1508" s="48"/>
      <c r="GZ1508" s="48"/>
      <c r="HA1508" s="48"/>
      <c r="HB1508" s="48"/>
      <c r="HC1508" s="48"/>
      <c r="HD1508" s="48"/>
      <c r="HE1508" s="48"/>
      <c r="HF1508" s="48"/>
      <c r="HG1508" s="48"/>
      <c r="HH1508" s="48"/>
      <c r="HI1508" s="48"/>
      <c r="HJ1508" s="48"/>
      <c r="HK1508" s="48"/>
      <c r="HL1508" s="48"/>
      <c r="HM1508" s="48"/>
      <c r="HN1508" s="48"/>
      <c r="HO1508" s="48"/>
      <c r="HP1508" s="48"/>
      <c r="HQ1508" s="48"/>
      <c r="HR1508" s="48"/>
      <c r="HS1508" s="48"/>
      <c r="HT1508" s="48"/>
      <c r="HU1508" s="48"/>
      <c r="HV1508" s="48"/>
      <c r="HW1508" s="48"/>
      <c r="HX1508" s="48"/>
      <c r="HY1508" s="48"/>
      <c r="HZ1508" s="48"/>
      <c r="IA1508" s="48"/>
      <c r="IB1508" s="48"/>
      <c r="IC1508" s="48"/>
      <c r="ID1508" s="48"/>
      <c r="IE1508" s="48"/>
      <c r="IF1508" s="48"/>
      <c r="IG1508" s="48"/>
      <c r="IH1508" s="48"/>
      <c r="II1508" s="48"/>
      <c r="IJ1508" s="48"/>
      <c r="IK1508" s="48"/>
      <c r="IL1508" s="48"/>
      <c r="IM1508" s="48"/>
      <c r="IN1508" s="48"/>
      <c r="IO1508" s="48"/>
      <c r="IP1508" s="48"/>
      <c r="IQ1508" s="48"/>
      <c r="IR1508" s="48"/>
      <c r="IS1508" s="48"/>
      <c r="IT1508" s="48"/>
      <c r="IU1508" s="48"/>
      <c r="IV1508" s="48"/>
      <c r="IW1508" s="48"/>
      <c r="IX1508" s="48"/>
      <c r="IY1508" s="48"/>
      <c r="IZ1508" s="48"/>
      <c r="JA1508" s="48"/>
      <c r="JB1508" s="49"/>
      <c r="JC1508" s="49"/>
      <c r="JD1508" s="49"/>
      <c r="JE1508" s="49"/>
      <c r="JF1508" s="49"/>
      <c r="JG1508" s="49"/>
      <c r="JH1508" s="49"/>
      <c r="JI1508" s="49"/>
      <c r="JJ1508" s="49"/>
      <c r="JK1508" s="49"/>
      <c r="JL1508" s="49"/>
      <c r="JM1508" s="49"/>
    </row>
    <row r="1509" spans="2:273" ht="20.25" customHeight="1">
      <c r="B1509" s="111" t="s">
        <v>1474</v>
      </c>
      <c r="C1509" s="112">
        <v>20182</v>
      </c>
      <c r="D1509" s="108">
        <v>2018</v>
      </c>
      <c r="E1509" s="35" t="s">
        <v>1475</v>
      </c>
      <c r="F1509" s="142"/>
      <c r="G1509" s="353"/>
      <c r="H1509" s="36" t="s">
        <v>1476</v>
      </c>
      <c r="I1509" s="4" t="s">
        <v>37</v>
      </c>
      <c r="J1509" s="79">
        <v>29</v>
      </c>
      <c r="K1509" s="191">
        <v>403548</v>
      </c>
      <c r="L1509" s="31" t="s">
        <v>5379</v>
      </c>
      <c r="M1509" s="4" t="s">
        <v>59</v>
      </c>
      <c r="N1509" s="215">
        <v>4</v>
      </c>
      <c r="O1509" s="77">
        <v>6</v>
      </c>
      <c r="P1509" s="77">
        <v>53</v>
      </c>
      <c r="Q1509" s="36" t="s">
        <v>32</v>
      </c>
      <c r="R1509" s="4" t="s">
        <v>33</v>
      </c>
      <c r="S1509" s="37"/>
      <c r="T1509" s="37"/>
      <c r="U1509" s="37"/>
      <c r="V1509" s="37"/>
      <c r="W1509" s="37"/>
      <c r="X1509" s="37"/>
      <c r="Y1509" s="37"/>
      <c r="Z1509" s="37"/>
      <c r="AA1509" s="37"/>
      <c r="AB1509" s="37"/>
      <c r="AC1509" s="37"/>
      <c r="AD1509" s="37"/>
      <c r="AE1509" s="37"/>
      <c r="AF1509" s="48"/>
      <c r="AG1509" s="48"/>
      <c r="AH1509" s="48"/>
      <c r="AI1509" s="48"/>
      <c r="AJ1509" s="48"/>
      <c r="AK1509" s="48"/>
      <c r="AL1509" s="48"/>
      <c r="AM1509" s="48"/>
      <c r="AN1509" s="48"/>
      <c r="AO1509" s="48"/>
      <c r="AP1509" s="48"/>
      <c r="AQ1509" s="48"/>
      <c r="AR1509" s="48"/>
      <c r="AS1509" s="48"/>
      <c r="AT1509" s="48"/>
      <c r="AU1509" s="48"/>
      <c r="AV1509" s="48"/>
      <c r="AW1509" s="48"/>
      <c r="AX1509" s="48"/>
      <c r="AY1509" s="48"/>
      <c r="AZ1509" s="48"/>
      <c r="BA1509" s="48"/>
      <c r="BB1509" s="48"/>
      <c r="BC1509" s="48"/>
      <c r="BD1509" s="48"/>
      <c r="BE1509" s="48"/>
      <c r="BF1509" s="48"/>
      <c r="BG1509" s="48"/>
      <c r="BH1509" s="48"/>
      <c r="BI1509" s="48"/>
      <c r="BJ1509" s="48"/>
      <c r="BK1509" s="48"/>
      <c r="BL1509" s="48"/>
      <c r="BM1509" s="48"/>
      <c r="BN1509" s="48"/>
      <c r="BO1509" s="48"/>
      <c r="BP1509" s="48"/>
      <c r="BQ1509" s="48"/>
      <c r="BR1509" s="48"/>
      <c r="BS1509" s="48"/>
      <c r="BT1509" s="48"/>
      <c r="BU1509" s="48"/>
      <c r="BV1509" s="48"/>
      <c r="BW1509" s="48"/>
      <c r="BX1509" s="48"/>
      <c r="BY1509" s="48"/>
      <c r="BZ1509" s="48"/>
      <c r="CA1509" s="48"/>
      <c r="CB1509" s="48"/>
      <c r="CC1509" s="48"/>
      <c r="CD1509" s="48"/>
      <c r="CE1509" s="48"/>
      <c r="CF1509" s="48"/>
      <c r="CG1509" s="48"/>
      <c r="CH1509" s="48"/>
      <c r="CI1509" s="48"/>
      <c r="CJ1509" s="48"/>
      <c r="CK1509" s="48"/>
      <c r="CL1509" s="48"/>
      <c r="CM1509" s="48"/>
      <c r="CN1509" s="48"/>
      <c r="CO1509" s="48"/>
      <c r="CP1509" s="48"/>
      <c r="CQ1509" s="48"/>
      <c r="CR1509" s="48"/>
      <c r="CS1509" s="48"/>
      <c r="CT1509" s="48"/>
      <c r="CU1509" s="48"/>
      <c r="CV1509" s="48"/>
      <c r="CW1509" s="48"/>
      <c r="CX1509" s="48"/>
      <c r="CY1509" s="48"/>
      <c r="CZ1509" s="48"/>
      <c r="DA1509" s="48"/>
      <c r="DB1509" s="48"/>
      <c r="DC1509" s="48"/>
      <c r="DD1509" s="48"/>
      <c r="DE1509" s="48"/>
      <c r="DF1509" s="48"/>
      <c r="DG1509" s="48"/>
      <c r="DH1509" s="48"/>
      <c r="DI1509" s="48"/>
      <c r="DJ1509" s="48"/>
      <c r="DK1509" s="48"/>
      <c r="DL1509" s="48"/>
      <c r="DM1509" s="48"/>
      <c r="DN1509" s="48"/>
      <c r="DO1509" s="48"/>
      <c r="DP1509" s="48"/>
      <c r="DQ1509" s="48"/>
      <c r="DR1509" s="48"/>
      <c r="DS1509" s="48"/>
      <c r="DT1509" s="48"/>
      <c r="DU1509" s="48"/>
      <c r="DV1509" s="48"/>
      <c r="DW1509" s="48"/>
      <c r="DX1509" s="48"/>
      <c r="DY1509" s="48"/>
      <c r="DZ1509" s="48"/>
      <c r="EA1509" s="48"/>
      <c r="EB1509" s="48"/>
      <c r="EC1509" s="48"/>
      <c r="ED1509" s="48"/>
      <c r="EE1509" s="48"/>
      <c r="EF1509" s="48"/>
      <c r="EG1509" s="48"/>
      <c r="EH1509" s="48"/>
      <c r="EI1509" s="48"/>
      <c r="EJ1509" s="48"/>
      <c r="EK1509" s="48"/>
      <c r="EL1509" s="48"/>
      <c r="EM1509" s="48"/>
      <c r="EN1509" s="48"/>
      <c r="EO1509" s="48"/>
      <c r="EP1509" s="48"/>
      <c r="EQ1509" s="48"/>
      <c r="ER1509" s="48"/>
      <c r="ES1509" s="48"/>
      <c r="ET1509" s="48"/>
      <c r="EU1509" s="48"/>
      <c r="EV1509" s="48"/>
      <c r="EW1509" s="48"/>
      <c r="EX1509" s="48"/>
      <c r="EY1509" s="48"/>
      <c r="EZ1509" s="48"/>
      <c r="FA1509" s="48"/>
      <c r="FB1509" s="48"/>
      <c r="FC1509" s="48"/>
      <c r="FD1509" s="48"/>
      <c r="FE1509" s="48"/>
      <c r="FF1509" s="48"/>
      <c r="FG1509" s="48"/>
      <c r="FH1509" s="48"/>
      <c r="FI1509" s="48"/>
      <c r="FJ1509" s="48"/>
      <c r="FK1509" s="48"/>
      <c r="FL1509" s="48"/>
      <c r="FM1509" s="48"/>
      <c r="FN1509" s="48"/>
      <c r="FO1509" s="48"/>
      <c r="FP1509" s="48"/>
      <c r="FQ1509" s="48"/>
      <c r="FR1509" s="48"/>
      <c r="FS1509" s="48"/>
      <c r="FT1509" s="48"/>
      <c r="FU1509" s="48"/>
      <c r="FV1509" s="48"/>
      <c r="FW1509" s="48"/>
      <c r="FX1509" s="48"/>
      <c r="FY1509" s="48"/>
      <c r="FZ1509" s="48"/>
      <c r="GA1509" s="48"/>
      <c r="GB1509" s="48"/>
      <c r="GC1509" s="48"/>
      <c r="GD1509" s="48"/>
      <c r="GE1509" s="48"/>
      <c r="GF1509" s="48"/>
      <c r="GG1509" s="48"/>
      <c r="GH1509" s="48"/>
      <c r="GI1509" s="48"/>
      <c r="GJ1509" s="48"/>
      <c r="GK1509" s="48"/>
      <c r="GL1509" s="48"/>
      <c r="GM1509" s="48"/>
      <c r="GN1509" s="48"/>
      <c r="GO1509" s="48"/>
      <c r="GP1509" s="48"/>
      <c r="GQ1509" s="48"/>
      <c r="GR1509" s="48"/>
      <c r="GS1509" s="48"/>
      <c r="GT1509" s="48"/>
      <c r="GU1509" s="48"/>
      <c r="GV1509" s="48"/>
      <c r="GW1509" s="48"/>
      <c r="GX1509" s="48"/>
      <c r="GY1509" s="48"/>
      <c r="GZ1509" s="48"/>
      <c r="HA1509" s="48"/>
      <c r="HB1509" s="48"/>
      <c r="HC1509" s="48"/>
      <c r="HD1509" s="48"/>
      <c r="HE1509" s="48"/>
      <c r="HF1509" s="48"/>
      <c r="HG1509" s="48"/>
      <c r="HH1509" s="48"/>
      <c r="HI1509" s="48"/>
      <c r="HJ1509" s="48"/>
      <c r="HK1509" s="48"/>
      <c r="HL1509" s="48"/>
      <c r="HM1509" s="48"/>
      <c r="HN1509" s="48"/>
      <c r="HO1509" s="48"/>
      <c r="HP1509" s="48"/>
      <c r="HQ1509" s="48"/>
      <c r="HR1509" s="48"/>
      <c r="HS1509" s="48"/>
      <c r="HT1509" s="48"/>
      <c r="HU1509" s="48"/>
      <c r="HV1509" s="48"/>
      <c r="HW1509" s="48"/>
      <c r="HX1509" s="48"/>
      <c r="HY1509" s="48"/>
      <c r="HZ1509" s="48"/>
      <c r="IA1509" s="48"/>
      <c r="IB1509" s="48"/>
      <c r="IC1509" s="48"/>
      <c r="ID1509" s="48"/>
      <c r="IE1509" s="48"/>
      <c r="IF1509" s="48"/>
      <c r="IG1509" s="48"/>
      <c r="IH1509" s="48"/>
      <c r="II1509" s="48"/>
      <c r="IJ1509" s="48"/>
      <c r="IK1509" s="48"/>
      <c r="IL1509" s="48"/>
      <c r="IM1509" s="48"/>
      <c r="IN1509" s="48"/>
      <c r="IO1509" s="48"/>
      <c r="IP1509" s="48"/>
      <c r="IQ1509" s="48"/>
      <c r="IR1509" s="48"/>
      <c r="IS1509" s="48"/>
      <c r="IT1509" s="48"/>
      <c r="IU1509" s="48"/>
      <c r="IV1509" s="48"/>
      <c r="IW1509" s="48"/>
      <c r="IX1509" s="48"/>
      <c r="IY1509" s="48"/>
      <c r="IZ1509" s="48"/>
      <c r="JA1509" s="48"/>
      <c r="JB1509" s="49"/>
      <c r="JC1509" s="49"/>
      <c r="JD1509" s="49"/>
      <c r="JE1509" s="49"/>
      <c r="JF1509" s="49"/>
      <c r="JG1509" s="49"/>
      <c r="JH1509" s="49"/>
      <c r="JI1509" s="49"/>
      <c r="JJ1509" s="49"/>
      <c r="JK1509" s="49"/>
      <c r="JL1509" s="49"/>
      <c r="JM1509" s="49"/>
    </row>
    <row r="1510" spans="2:273" ht="20.25" customHeight="1">
      <c r="B1510" s="116" t="s">
        <v>7062</v>
      </c>
      <c r="C1510" s="110">
        <v>20203</v>
      </c>
      <c r="D1510" s="109">
        <v>2020</v>
      </c>
      <c r="E1510" s="65" t="s">
        <v>7061</v>
      </c>
      <c r="F1510" s="140"/>
      <c r="G1510" s="354" t="s">
        <v>1086</v>
      </c>
      <c r="H1510" s="57" t="s">
        <v>7063</v>
      </c>
      <c r="I1510" s="57" t="s">
        <v>29</v>
      </c>
      <c r="J1510" s="78">
        <v>25</v>
      </c>
      <c r="K1510" s="192">
        <v>1750000</v>
      </c>
      <c r="L1510" s="57" t="s">
        <v>7064</v>
      </c>
      <c r="M1510" s="57" t="s">
        <v>203</v>
      </c>
      <c r="N1510" s="215">
        <v>1</v>
      </c>
      <c r="O1510" s="78">
        <v>3</v>
      </c>
      <c r="P1510" s="78">
        <v>53</v>
      </c>
      <c r="Q1510" s="57" t="s">
        <v>47</v>
      </c>
      <c r="R1510" s="57" t="s">
        <v>33</v>
      </c>
      <c r="S1510" s="48"/>
      <c r="T1510" s="48"/>
      <c r="U1510" s="48"/>
      <c r="V1510" s="48"/>
      <c r="W1510" s="48"/>
      <c r="X1510" s="48"/>
      <c r="Y1510" s="48"/>
      <c r="Z1510" s="48"/>
      <c r="AA1510" s="48"/>
      <c r="AB1510" s="48"/>
      <c r="AC1510" s="48"/>
      <c r="AD1510" s="48"/>
      <c r="AE1510" s="48"/>
    </row>
    <row r="1511" spans="2:273" ht="20.25" customHeight="1">
      <c r="B1511" s="116" t="s">
        <v>7065</v>
      </c>
      <c r="C1511" s="110">
        <v>20203</v>
      </c>
      <c r="D1511" s="109">
        <v>2020</v>
      </c>
      <c r="E1511" s="65" t="s">
        <v>7061</v>
      </c>
      <c r="F1511" s="140"/>
      <c r="G1511" s="354"/>
      <c r="H1511" s="57" t="s">
        <v>7066</v>
      </c>
      <c r="I1511" s="57" t="s">
        <v>29</v>
      </c>
      <c r="J1511" s="78">
        <v>26</v>
      </c>
      <c r="K1511" s="192">
        <v>2000000</v>
      </c>
      <c r="L1511" s="57" t="s">
        <v>7064</v>
      </c>
      <c r="M1511" s="57" t="s">
        <v>203</v>
      </c>
      <c r="N1511" s="215">
        <v>1</v>
      </c>
      <c r="O1511" s="78">
        <v>3</v>
      </c>
      <c r="P1511" s="78">
        <v>53</v>
      </c>
      <c r="Q1511" s="57" t="s">
        <v>55</v>
      </c>
      <c r="R1511" s="57" t="s">
        <v>33</v>
      </c>
      <c r="S1511" s="48"/>
      <c r="T1511" s="48"/>
      <c r="U1511" s="48"/>
      <c r="V1511" s="48"/>
      <c r="W1511" s="48"/>
      <c r="X1511" s="48"/>
      <c r="Y1511" s="48"/>
      <c r="Z1511" s="48"/>
      <c r="AA1511" s="48"/>
      <c r="AB1511" s="48"/>
      <c r="AC1511" s="48"/>
      <c r="AD1511" s="48"/>
      <c r="AE1511" s="48"/>
      <c r="AR1511" s="7" t="s">
        <v>47</v>
      </c>
      <c r="AS1511" s="7" t="s">
        <v>53</v>
      </c>
    </row>
    <row r="1512" spans="2:273" ht="20.25" customHeight="1">
      <c r="B1512" s="111" t="s">
        <v>1478</v>
      </c>
      <c r="C1512" s="112">
        <v>20182</v>
      </c>
      <c r="D1512" s="108">
        <v>2018</v>
      </c>
      <c r="E1512" s="35" t="s">
        <v>1477</v>
      </c>
      <c r="F1512" s="142"/>
      <c r="G1512" s="353"/>
      <c r="H1512" s="36" t="s">
        <v>1479</v>
      </c>
      <c r="I1512" s="4" t="s">
        <v>37</v>
      </c>
      <c r="J1512" s="79">
        <v>46</v>
      </c>
      <c r="K1512" s="191">
        <v>1618957</v>
      </c>
      <c r="L1512" s="4" t="s">
        <v>1480</v>
      </c>
      <c r="M1512" s="4" t="s">
        <v>39</v>
      </c>
      <c r="N1512" s="215">
        <v>9</v>
      </c>
      <c r="O1512" s="77">
        <v>2</v>
      </c>
      <c r="P1512" s="77">
        <v>6</v>
      </c>
      <c r="Q1512" s="36" t="s">
        <v>55</v>
      </c>
      <c r="R1512" s="4" t="s">
        <v>156</v>
      </c>
      <c r="S1512" s="37"/>
      <c r="T1512" s="37"/>
      <c r="U1512" s="37"/>
      <c r="V1512" s="37"/>
      <c r="W1512" s="37"/>
      <c r="X1512" s="37"/>
      <c r="Y1512" s="37"/>
      <c r="Z1512" s="37"/>
      <c r="AA1512" s="37"/>
      <c r="AB1512" s="37"/>
      <c r="AC1512" s="37"/>
      <c r="AD1512" s="37"/>
      <c r="AE1512" s="37"/>
      <c r="JB1512" s="37"/>
      <c r="JC1512" s="37"/>
      <c r="JD1512" s="37"/>
      <c r="JE1512" s="37"/>
      <c r="JF1512" s="37"/>
      <c r="JG1512" s="37"/>
      <c r="JH1512" s="37"/>
      <c r="JI1512" s="37"/>
      <c r="JJ1512" s="37"/>
      <c r="JK1512" s="37"/>
      <c r="JL1512" s="37"/>
      <c r="JM1512" s="37"/>
    </row>
    <row r="1513" spans="2:273" ht="20.25" customHeight="1">
      <c r="B1513" s="117" t="s">
        <v>1485</v>
      </c>
      <c r="C1513" s="118">
        <v>20181</v>
      </c>
      <c r="D1513" s="108">
        <v>2018</v>
      </c>
      <c r="E1513" s="38" t="s">
        <v>1482</v>
      </c>
      <c r="F1513" s="141"/>
      <c r="G1513" s="353"/>
      <c r="H1513" s="3" t="s">
        <v>1486</v>
      </c>
      <c r="I1513" s="3"/>
      <c r="J1513" s="79">
        <v>30</v>
      </c>
      <c r="K1513" s="193">
        <v>100000</v>
      </c>
      <c r="L1513" s="3" t="s">
        <v>2703</v>
      </c>
      <c r="M1513" s="3" t="s">
        <v>39</v>
      </c>
      <c r="N1513" s="215">
        <v>9</v>
      </c>
      <c r="O1513" s="79">
        <v>2</v>
      </c>
      <c r="P1513" s="77">
        <v>8</v>
      </c>
      <c r="Q1513" s="4"/>
      <c r="R1513" s="3" t="s">
        <v>80</v>
      </c>
      <c r="S1513" s="13">
        <v>10</v>
      </c>
      <c r="U1513" s="7"/>
      <c r="V1513" s="7"/>
      <c r="W1513" s="7"/>
      <c r="X1513" s="7"/>
      <c r="Y1513" s="13">
        <v>21</v>
      </c>
      <c r="AA1513" s="7"/>
      <c r="AB1513" s="7"/>
      <c r="AC1513" s="7"/>
      <c r="AD1513" s="6">
        <v>1</v>
      </c>
      <c r="AF1513" s="37"/>
      <c r="AG1513" s="37"/>
      <c r="AH1513" s="37"/>
      <c r="AI1513" s="37"/>
      <c r="AJ1513" s="37"/>
      <c r="AK1513" s="37"/>
      <c r="AL1513" s="37"/>
      <c r="AM1513" s="37"/>
      <c r="AN1513" s="37"/>
      <c r="AO1513" s="37"/>
      <c r="AP1513" s="37"/>
      <c r="AQ1513" s="37"/>
      <c r="AR1513" s="37"/>
      <c r="AS1513" s="37"/>
      <c r="AT1513" s="37"/>
      <c r="AU1513" s="37"/>
      <c r="AV1513" s="37"/>
      <c r="AW1513" s="37"/>
      <c r="AX1513" s="37"/>
      <c r="AY1513" s="37"/>
      <c r="AZ1513" s="37"/>
      <c r="BA1513" s="37"/>
      <c r="BB1513" s="37"/>
      <c r="BC1513" s="37"/>
      <c r="BD1513" s="37"/>
      <c r="BE1513" s="37"/>
      <c r="BF1513" s="37"/>
      <c r="BG1513" s="37"/>
      <c r="BH1513" s="37"/>
      <c r="BI1513" s="37"/>
      <c r="BJ1513" s="37"/>
      <c r="BK1513" s="37"/>
      <c r="BL1513" s="37"/>
      <c r="BM1513" s="37"/>
      <c r="BN1513" s="37"/>
      <c r="BO1513" s="37"/>
      <c r="BP1513" s="37"/>
      <c r="BQ1513" s="37"/>
      <c r="BR1513" s="37"/>
      <c r="BS1513" s="37"/>
      <c r="BT1513" s="37"/>
      <c r="BU1513" s="37"/>
      <c r="BV1513" s="37"/>
      <c r="BW1513" s="37"/>
      <c r="BX1513" s="37"/>
      <c r="BY1513" s="37"/>
      <c r="BZ1513" s="37"/>
      <c r="CA1513" s="37"/>
      <c r="CB1513" s="37"/>
      <c r="CC1513" s="37"/>
      <c r="CD1513" s="37"/>
      <c r="CE1513" s="37"/>
      <c r="CF1513" s="37"/>
      <c r="CG1513" s="37"/>
      <c r="CH1513" s="37"/>
      <c r="CI1513" s="37"/>
      <c r="CJ1513" s="37"/>
      <c r="CK1513" s="37"/>
      <c r="CL1513" s="37"/>
      <c r="CM1513" s="37"/>
      <c r="CN1513" s="37"/>
      <c r="CO1513" s="37"/>
      <c r="CP1513" s="37"/>
      <c r="CQ1513" s="37"/>
      <c r="CR1513" s="37"/>
      <c r="CS1513" s="37"/>
      <c r="CT1513" s="37"/>
      <c r="CU1513" s="37"/>
      <c r="CV1513" s="37"/>
      <c r="CW1513" s="37"/>
      <c r="CX1513" s="37"/>
      <c r="CY1513" s="37"/>
      <c r="CZ1513" s="37"/>
      <c r="DA1513" s="37"/>
      <c r="DB1513" s="37"/>
      <c r="DC1513" s="37"/>
      <c r="DD1513" s="37"/>
      <c r="DE1513" s="37"/>
      <c r="DF1513" s="37"/>
      <c r="DG1513" s="37"/>
      <c r="DH1513" s="37"/>
      <c r="DI1513" s="37"/>
      <c r="DJ1513" s="37"/>
      <c r="DK1513" s="37"/>
      <c r="DL1513" s="37"/>
      <c r="DM1513" s="37"/>
      <c r="DN1513" s="37"/>
      <c r="DO1513" s="37"/>
      <c r="DP1513" s="37"/>
      <c r="DQ1513" s="37"/>
      <c r="DR1513" s="37"/>
      <c r="DS1513" s="37"/>
      <c r="DT1513" s="37"/>
      <c r="DU1513" s="37"/>
      <c r="DV1513" s="37"/>
      <c r="DW1513" s="37"/>
      <c r="DX1513" s="37"/>
      <c r="DY1513" s="37"/>
      <c r="DZ1513" s="37"/>
      <c r="EA1513" s="37"/>
      <c r="EB1513" s="37"/>
      <c r="EC1513" s="37"/>
      <c r="ED1513" s="37"/>
      <c r="EE1513" s="37"/>
      <c r="EF1513" s="37"/>
      <c r="EG1513" s="37"/>
      <c r="EH1513" s="37"/>
      <c r="EI1513" s="37"/>
      <c r="EJ1513" s="37"/>
      <c r="EK1513" s="37"/>
      <c r="EL1513" s="37"/>
      <c r="EM1513" s="37"/>
      <c r="EN1513" s="37"/>
      <c r="EO1513" s="37"/>
      <c r="EP1513" s="37"/>
      <c r="EQ1513" s="37"/>
      <c r="ER1513" s="37"/>
      <c r="ES1513" s="37"/>
      <c r="ET1513" s="37"/>
      <c r="EU1513" s="37"/>
      <c r="EV1513" s="37"/>
      <c r="EW1513" s="37"/>
      <c r="EX1513" s="37"/>
      <c r="EY1513" s="37"/>
      <c r="EZ1513" s="37"/>
      <c r="FA1513" s="37"/>
      <c r="FB1513" s="37"/>
      <c r="FC1513" s="37"/>
      <c r="FD1513" s="37"/>
      <c r="FE1513" s="37"/>
      <c r="FF1513" s="37"/>
      <c r="FG1513" s="37"/>
      <c r="FH1513" s="37"/>
      <c r="FI1513" s="37"/>
      <c r="FJ1513" s="37"/>
      <c r="FK1513" s="37"/>
      <c r="FL1513" s="37"/>
      <c r="FM1513" s="37"/>
      <c r="FN1513" s="37"/>
      <c r="FO1513" s="37"/>
      <c r="FP1513" s="37"/>
      <c r="FQ1513" s="37"/>
      <c r="FR1513" s="37"/>
      <c r="FS1513" s="37"/>
      <c r="FT1513" s="37"/>
      <c r="FU1513" s="37"/>
      <c r="FV1513" s="37"/>
      <c r="FW1513" s="37"/>
      <c r="FX1513" s="37"/>
      <c r="FY1513" s="37"/>
      <c r="FZ1513" s="37"/>
      <c r="GA1513" s="37"/>
      <c r="GB1513" s="37"/>
      <c r="GC1513" s="37"/>
      <c r="GD1513" s="37"/>
      <c r="GE1513" s="37"/>
      <c r="GF1513" s="37"/>
      <c r="GG1513" s="37"/>
      <c r="GH1513" s="37"/>
      <c r="GI1513" s="37"/>
      <c r="GJ1513" s="37"/>
      <c r="GK1513" s="37"/>
      <c r="GL1513" s="37"/>
      <c r="GM1513" s="37"/>
      <c r="GN1513" s="37"/>
      <c r="GO1513" s="37"/>
      <c r="GP1513" s="37"/>
      <c r="GQ1513" s="37"/>
      <c r="GR1513" s="37"/>
      <c r="GS1513" s="37"/>
      <c r="GT1513" s="37"/>
      <c r="GU1513" s="37"/>
      <c r="GV1513" s="37"/>
      <c r="GW1513" s="37"/>
      <c r="GX1513" s="37"/>
      <c r="GY1513" s="37"/>
      <c r="GZ1513" s="37"/>
      <c r="HA1513" s="37"/>
      <c r="HB1513" s="37"/>
      <c r="HC1513" s="37"/>
      <c r="HD1513" s="37"/>
      <c r="HE1513" s="37"/>
      <c r="HF1513" s="37"/>
      <c r="HG1513" s="37"/>
      <c r="HH1513" s="37"/>
      <c r="HI1513" s="37"/>
      <c r="HJ1513" s="37"/>
      <c r="HK1513" s="37"/>
      <c r="HL1513" s="37"/>
      <c r="HM1513" s="37"/>
      <c r="HN1513" s="37"/>
      <c r="HO1513" s="37"/>
      <c r="HP1513" s="37"/>
      <c r="HQ1513" s="37"/>
      <c r="HR1513" s="37"/>
      <c r="HS1513" s="37"/>
      <c r="HT1513" s="37"/>
      <c r="HU1513" s="37"/>
      <c r="HV1513" s="37"/>
      <c r="HW1513" s="37"/>
      <c r="HX1513" s="37"/>
      <c r="HY1513" s="37"/>
      <c r="HZ1513" s="37"/>
      <c r="IA1513" s="37"/>
      <c r="IB1513" s="37"/>
      <c r="IC1513" s="37"/>
      <c r="ID1513" s="37"/>
      <c r="IE1513" s="37"/>
      <c r="IF1513" s="37"/>
      <c r="IG1513" s="37"/>
      <c r="IH1513" s="37"/>
      <c r="II1513" s="37"/>
      <c r="IJ1513" s="37"/>
      <c r="IK1513" s="37"/>
      <c r="IL1513" s="37"/>
      <c r="IM1513" s="37"/>
      <c r="IN1513" s="37"/>
      <c r="IO1513" s="37"/>
      <c r="IP1513" s="37"/>
      <c r="IQ1513" s="37"/>
      <c r="IR1513" s="37"/>
      <c r="IS1513" s="37"/>
      <c r="IT1513" s="37"/>
      <c r="IU1513" s="37"/>
      <c r="IV1513" s="37"/>
      <c r="IW1513" s="37"/>
      <c r="IX1513" s="37"/>
      <c r="IY1513" s="37"/>
      <c r="IZ1513" s="37"/>
      <c r="JA1513" s="37"/>
      <c r="JB1513" s="37"/>
      <c r="JC1513" s="37"/>
      <c r="JD1513" s="37"/>
      <c r="JE1513" s="37"/>
      <c r="JF1513" s="37"/>
      <c r="JG1513" s="37"/>
      <c r="JH1513" s="37"/>
      <c r="JI1513" s="37"/>
      <c r="JJ1513" s="37"/>
      <c r="JK1513" s="37"/>
      <c r="JL1513" s="37"/>
      <c r="JM1513" s="37"/>
    </row>
    <row r="1514" spans="2:273" ht="20.25" customHeight="1">
      <c r="B1514" s="117" t="s">
        <v>1481</v>
      </c>
      <c r="C1514" s="118">
        <v>20181</v>
      </c>
      <c r="D1514" s="108">
        <v>2018</v>
      </c>
      <c r="E1514" s="38" t="s">
        <v>1482</v>
      </c>
      <c r="F1514" s="141"/>
      <c r="G1514" s="353"/>
      <c r="H1514" s="3" t="s">
        <v>1483</v>
      </c>
      <c r="I1514" s="3"/>
      <c r="J1514" s="79">
        <v>42</v>
      </c>
      <c r="K1514" s="193">
        <v>1410896</v>
      </c>
      <c r="L1514" s="3" t="s">
        <v>2703</v>
      </c>
      <c r="M1514" s="3" t="s">
        <v>39</v>
      </c>
      <c r="N1514" s="215">
        <v>9</v>
      </c>
      <c r="O1514" s="79">
        <v>2</v>
      </c>
      <c r="P1514" s="77">
        <v>8</v>
      </c>
      <c r="Q1514" s="4"/>
      <c r="R1514" s="3" t="s">
        <v>179</v>
      </c>
      <c r="S1514" s="15">
        <v>14</v>
      </c>
      <c r="T1514" s="15">
        <v>11</v>
      </c>
      <c r="U1514" s="7"/>
      <c r="V1514" s="7"/>
      <c r="W1514" s="7"/>
      <c r="X1514" s="7"/>
      <c r="Y1514" s="13">
        <v>99</v>
      </c>
      <c r="AA1514" s="7"/>
      <c r="AB1514" s="7"/>
      <c r="AC1514" s="7"/>
      <c r="AD1514" s="7"/>
      <c r="AE1514" s="9" t="s">
        <v>1484</v>
      </c>
    </row>
    <row r="1515" spans="2:273" ht="20.25" customHeight="1">
      <c r="B1515" s="116" t="s">
        <v>4184</v>
      </c>
      <c r="C1515" s="107">
        <v>20191</v>
      </c>
      <c r="D1515" s="108">
        <v>2019</v>
      </c>
      <c r="E1515" s="38" t="s">
        <v>4185</v>
      </c>
      <c r="F1515" s="141"/>
      <c r="G1515" s="353"/>
      <c r="H1515" s="3" t="s">
        <v>4186</v>
      </c>
      <c r="I1515" s="3" t="s">
        <v>53</v>
      </c>
      <c r="J1515" s="79">
        <v>24</v>
      </c>
      <c r="K1515" s="193">
        <v>100000</v>
      </c>
      <c r="L1515" s="3" t="s">
        <v>4187</v>
      </c>
      <c r="M1515" s="3" t="s">
        <v>59</v>
      </c>
      <c r="N1515" s="215">
        <v>4</v>
      </c>
      <c r="O1515" s="77">
        <v>6</v>
      </c>
      <c r="P1515" s="77">
        <v>8</v>
      </c>
      <c r="Q1515" s="3" t="s">
        <v>47</v>
      </c>
      <c r="R1515" s="3" t="s">
        <v>80</v>
      </c>
      <c r="S1515" s="6"/>
      <c r="T1515" s="6"/>
      <c r="Y1515" s="6"/>
      <c r="Z1515" s="6"/>
    </row>
    <row r="1516" spans="2:273" ht="20.25" customHeight="1">
      <c r="B1516" s="111" t="s">
        <v>1487</v>
      </c>
      <c r="C1516" s="112">
        <v>20182</v>
      </c>
      <c r="D1516" s="108">
        <v>2018</v>
      </c>
      <c r="E1516" s="35" t="s">
        <v>1488</v>
      </c>
      <c r="F1516" s="142"/>
      <c r="G1516" s="353"/>
      <c r="H1516" s="36" t="s">
        <v>1489</v>
      </c>
      <c r="I1516" s="4" t="s">
        <v>37</v>
      </c>
      <c r="J1516" s="79">
        <v>30</v>
      </c>
      <c r="K1516" s="191">
        <v>100000</v>
      </c>
      <c r="L1516" s="4" t="s">
        <v>1490</v>
      </c>
      <c r="M1516" s="4" t="s">
        <v>59</v>
      </c>
      <c r="N1516" s="215">
        <v>4</v>
      </c>
      <c r="O1516" s="77">
        <v>6</v>
      </c>
      <c r="P1516" s="77">
        <v>8</v>
      </c>
      <c r="Q1516" s="36" t="s">
        <v>47</v>
      </c>
      <c r="R1516" s="4" t="s">
        <v>193</v>
      </c>
      <c r="S1516" s="37"/>
      <c r="T1516" s="37"/>
      <c r="U1516" s="37"/>
      <c r="V1516" s="37"/>
      <c r="W1516" s="37"/>
      <c r="X1516" s="37"/>
      <c r="Y1516" s="37"/>
      <c r="Z1516" s="37"/>
      <c r="AA1516" s="37"/>
      <c r="AB1516" s="37"/>
      <c r="AC1516" s="37"/>
      <c r="AD1516" s="37"/>
      <c r="AE1516" s="37"/>
      <c r="AF1516" s="37"/>
      <c r="AG1516" s="37"/>
      <c r="AH1516" s="37"/>
      <c r="AI1516" s="37"/>
      <c r="AJ1516" s="37"/>
      <c r="AK1516" s="37"/>
      <c r="AL1516" s="37"/>
      <c r="AM1516" s="37"/>
      <c r="AN1516" s="37"/>
      <c r="AO1516" s="37"/>
      <c r="AP1516" s="37"/>
      <c r="AQ1516" s="37"/>
      <c r="AR1516" s="37"/>
      <c r="AS1516" s="37"/>
      <c r="AT1516" s="37"/>
      <c r="AU1516" s="37"/>
      <c r="AV1516" s="37"/>
      <c r="AW1516" s="37"/>
      <c r="AX1516" s="37"/>
      <c r="AY1516" s="37"/>
      <c r="AZ1516" s="37"/>
      <c r="BA1516" s="37"/>
      <c r="BB1516" s="37"/>
      <c r="BC1516" s="37"/>
      <c r="BD1516" s="37"/>
      <c r="BE1516" s="37"/>
      <c r="BF1516" s="37"/>
      <c r="BG1516" s="37"/>
      <c r="BH1516" s="37"/>
      <c r="BI1516" s="37"/>
      <c r="BJ1516" s="37"/>
      <c r="BK1516" s="37"/>
      <c r="BL1516" s="37"/>
      <c r="BM1516" s="37"/>
      <c r="BN1516" s="37"/>
      <c r="BO1516" s="37"/>
      <c r="BP1516" s="37"/>
      <c r="BQ1516" s="37"/>
      <c r="BR1516" s="37"/>
      <c r="BS1516" s="37"/>
      <c r="BT1516" s="37"/>
      <c r="BU1516" s="37"/>
      <c r="BV1516" s="37"/>
      <c r="BW1516" s="37"/>
      <c r="BX1516" s="37"/>
      <c r="BY1516" s="37"/>
      <c r="BZ1516" s="37"/>
      <c r="CA1516" s="37"/>
      <c r="CB1516" s="37"/>
      <c r="CC1516" s="37"/>
      <c r="CD1516" s="37"/>
      <c r="CE1516" s="37"/>
      <c r="CF1516" s="37"/>
      <c r="CG1516" s="37"/>
      <c r="CH1516" s="37"/>
      <c r="CI1516" s="37"/>
      <c r="CJ1516" s="37"/>
      <c r="CK1516" s="37"/>
      <c r="CL1516" s="37"/>
      <c r="CM1516" s="37"/>
      <c r="CN1516" s="37"/>
      <c r="CO1516" s="37"/>
      <c r="CP1516" s="37"/>
      <c r="CQ1516" s="37"/>
      <c r="CR1516" s="37"/>
      <c r="CS1516" s="37"/>
      <c r="CT1516" s="37"/>
      <c r="CU1516" s="37"/>
      <c r="CV1516" s="37"/>
      <c r="CW1516" s="37"/>
      <c r="CX1516" s="37"/>
      <c r="CY1516" s="37"/>
      <c r="CZ1516" s="37"/>
      <c r="DA1516" s="37"/>
      <c r="DB1516" s="37"/>
      <c r="DC1516" s="37"/>
      <c r="DD1516" s="37"/>
      <c r="DE1516" s="37"/>
      <c r="DF1516" s="37"/>
      <c r="DG1516" s="37"/>
      <c r="DH1516" s="37"/>
      <c r="DI1516" s="37"/>
      <c r="DJ1516" s="37"/>
      <c r="DK1516" s="37"/>
      <c r="DL1516" s="37"/>
      <c r="DM1516" s="37"/>
      <c r="DN1516" s="37"/>
      <c r="DO1516" s="37"/>
      <c r="DP1516" s="37"/>
      <c r="DQ1516" s="37"/>
      <c r="DR1516" s="37"/>
      <c r="DS1516" s="37"/>
      <c r="DT1516" s="37"/>
      <c r="DU1516" s="37"/>
      <c r="DV1516" s="37"/>
      <c r="DW1516" s="37"/>
      <c r="DX1516" s="37"/>
      <c r="DY1516" s="37"/>
      <c r="DZ1516" s="37"/>
      <c r="EA1516" s="37"/>
      <c r="EB1516" s="37"/>
      <c r="EC1516" s="37"/>
      <c r="ED1516" s="37"/>
      <c r="EE1516" s="37"/>
      <c r="EF1516" s="37"/>
      <c r="EG1516" s="37"/>
      <c r="EH1516" s="37"/>
      <c r="EI1516" s="37"/>
      <c r="EJ1516" s="37"/>
      <c r="EK1516" s="37"/>
      <c r="EL1516" s="37"/>
      <c r="EM1516" s="37"/>
      <c r="EN1516" s="37"/>
      <c r="EO1516" s="37"/>
      <c r="EP1516" s="37"/>
      <c r="EQ1516" s="37"/>
      <c r="ER1516" s="37"/>
      <c r="ES1516" s="37"/>
      <c r="ET1516" s="37"/>
      <c r="EU1516" s="37"/>
      <c r="EV1516" s="37"/>
      <c r="EW1516" s="37"/>
      <c r="EX1516" s="37"/>
      <c r="EY1516" s="37"/>
      <c r="EZ1516" s="37"/>
      <c r="FA1516" s="37"/>
      <c r="FB1516" s="37"/>
      <c r="FC1516" s="37"/>
      <c r="FD1516" s="37"/>
      <c r="FE1516" s="37"/>
      <c r="FF1516" s="37"/>
      <c r="FG1516" s="37"/>
      <c r="FH1516" s="37"/>
      <c r="FI1516" s="37"/>
      <c r="FJ1516" s="37"/>
      <c r="FK1516" s="37"/>
      <c r="FL1516" s="37"/>
      <c r="FM1516" s="37"/>
      <c r="FN1516" s="37"/>
      <c r="FO1516" s="37"/>
      <c r="FP1516" s="37"/>
      <c r="FQ1516" s="37"/>
      <c r="FR1516" s="37"/>
      <c r="FS1516" s="37"/>
      <c r="FT1516" s="37"/>
      <c r="FU1516" s="37"/>
      <c r="FV1516" s="37"/>
      <c r="FW1516" s="37"/>
      <c r="FX1516" s="37"/>
      <c r="FY1516" s="37"/>
      <c r="FZ1516" s="37"/>
      <c r="GA1516" s="37"/>
      <c r="GB1516" s="37"/>
      <c r="GC1516" s="37"/>
      <c r="GD1516" s="37"/>
      <c r="GE1516" s="37"/>
      <c r="GF1516" s="37"/>
      <c r="GG1516" s="37"/>
      <c r="GH1516" s="37"/>
      <c r="GI1516" s="37"/>
      <c r="GJ1516" s="37"/>
      <c r="GK1516" s="37"/>
      <c r="GL1516" s="37"/>
      <c r="GM1516" s="37"/>
      <c r="GN1516" s="37"/>
      <c r="GO1516" s="37"/>
      <c r="GP1516" s="37"/>
      <c r="GQ1516" s="37"/>
      <c r="GR1516" s="37"/>
      <c r="GS1516" s="37"/>
      <c r="GT1516" s="37"/>
      <c r="GU1516" s="37"/>
      <c r="GV1516" s="37"/>
      <c r="GW1516" s="37"/>
      <c r="GX1516" s="37"/>
      <c r="GY1516" s="37"/>
      <c r="GZ1516" s="37"/>
      <c r="HA1516" s="37"/>
      <c r="HB1516" s="37"/>
      <c r="HC1516" s="37"/>
      <c r="HD1516" s="37"/>
      <c r="HE1516" s="37"/>
      <c r="HF1516" s="37"/>
      <c r="HG1516" s="37"/>
      <c r="HH1516" s="37"/>
      <c r="HI1516" s="37"/>
      <c r="HJ1516" s="37"/>
      <c r="HK1516" s="37"/>
      <c r="HL1516" s="37"/>
      <c r="HM1516" s="37"/>
      <c r="HN1516" s="37"/>
      <c r="HO1516" s="37"/>
      <c r="HP1516" s="37"/>
      <c r="HQ1516" s="37"/>
      <c r="HR1516" s="37"/>
      <c r="HS1516" s="37"/>
      <c r="HT1516" s="37"/>
      <c r="HU1516" s="37"/>
      <c r="HV1516" s="37"/>
      <c r="HW1516" s="37"/>
      <c r="HX1516" s="37"/>
      <c r="HY1516" s="37"/>
      <c r="HZ1516" s="37"/>
      <c r="IA1516" s="37"/>
      <c r="IB1516" s="37"/>
      <c r="IC1516" s="37"/>
      <c r="ID1516" s="37"/>
      <c r="IE1516" s="37"/>
      <c r="IF1516" s="37"/>
      <c r="IG1516" s="37"/>
      <c r="IH1516" s="37"/>
      <c r="II1516" s="37"/>
      <c r="IJ1516" s="37"/>
      <c r="IK1516" s="37"/>
      <c r="IL1516" s="37"/>
      <c r="IM1516" s="37"/>
      <c r="IN1516" s="37"/>
      <c r="IO1516" s="37"/>
      <c r="IP1516" s="37"/>
      <c r="IQ1516" s="37"/>
      <c r="IR1516" s="37"/>
      <c r="IS1516" s="37"/>
      <c r="IT1516" s="37"/>
      <c r="IU1516" s="37"/>
      <c r="IV1516" s="37"/>
      <c r="IW1516" s="37"/>
      <c r="IX1516" s="37"/>
      <c r="IY1516" s="37"/>
      <c r="IZ1516" s="37"/>
      <c r="JA1516" s="37"/>
    </row>
    <row r="1517" spans="2:273" ht="20.25" customHeight="1">
      <c r="B1517" s="116" t="s">
        <v>4188</v>
      </c>
      <c r="C1517" s="107">
        <v>20192</v>
      </c>
      <c r="D1517" s="108">
        <v>2019</v>
      </c>
      <c r="E1517" s="38" t="s">
        <v>1488</v>
      </c>
      <c r="F1517" s="141"/>
      <c r="G1517" s="353"/>
      <c r="H1517" s="3" t="s">
        <v>4189</v>
      </c>
      <c r="I1517" s="3" t="s">
        <v>37</v>
      </c>
      <c r="J1517" s="79">
        <v>31</v>
      </c>
      <c r="K1517" s="193">
        <v>1221744</v>
      </c>
      <c r="L1517" s="3" t="s">
        <v>4190</v>
      </c>
      <c r="M1517" s="3" t="s">
        <v>59</v>
      </c>
      <c r="N1517" s="215">
        <v>4</v>
      </c>
      <c r="O1517" s="77">
        <v>6</v>
      </c>
      <c r="P1517" s="77">
        <v>8</v>
      </c>
      <c r="Q1517" s="3" t="s">
        <v>32</v>
      </c>
      <c r="R1517" s="3" t="s">
        <v>33</v>
      </c>
      <c r="S1517" s="6"/>
      <c r="T1517" s="6"/>
      <c r="Y1517" s="6"/>
      <c r="Z1517" s="6"/>
      <c r="AF1517" s="48"/>
      <c r="AG1517" s="48"/>
      <c r="AH1517" s="48"/>
      <c r="AI1517" s="48"/>
      <c r="AJ1517" s="48"/>
      <c r="AK1517" s="48"/>
      <c r="AL1517" s="48"/>
      <c r="AM1517" s="48"/>
      <c r="AN1517" s="48"/>
      <c r="AO1517" s="48"/>
      <c r="AP1517" s="48"/>
      <c r="AQ1517" s="48"/>
      <c r="AR1517" s="48"/>
      <c r="AS1517" s="48"/>
      <c r="AT1517" s="48"/>
      <c r="AU1517" s="48"/>
      <c r="AV1517" s="48"/>
      <c r="AW1517" s="48"/>
      <c r="AX1517" s="48"/>
      <c r="AY1517" s="48"/>
      <c r="AZ1517" s="48"/>
      <c r="BA1517" s="48"/>
      <c r="BB1517" s="48"/>
      <c r="BC1517" s="48"/>
      <c r="BD1517" s="48"/>
      <c r="BE1517" s="48"/>
      <c r="BF1517" s="48"/>
      <c r="BG1517" s="48"/>
      <c r="BH1517" s="48"/>
      <c r="BI1517" s="48"/>
      <c r="BJ1517" s="48"/>
      <c r="BK1517" s="48"/>
      <c r="BL1517" s="48"/>
      <c r="BM1517" s="48"/>
      <c r="BN1517" s="48"/>
      <c r="BO1517" s="48"/>
      <c r="BP1517" s="48"/>
      <c r="BQ1517" s="48"/>
      <c r="BR1517" s="48"/>
      <c r="BS1517" s="48"/>
      <c r="BT1517" s="48"/>
      <c r="BU1517" s="48"/>
      <c r="BV1517" s="48"/>
      <c r="BW1517" s="48"/>
      <c r="BX1517" s="48"/>
      <c r="BY1517" s="48"/>
      <c r="BZ1517" s="48"/>
      <c r="CA1517" s="48"/>
      <c r="CB1517" s="48"/>
      <c r="CC1517" s="48"/>
      <c r="CD1517" s="48"/>
      <c r="CE1517" s="48"/>
      <c r="CF1517" s="48"/>
      <c r="CG1517" s="48"/>
      <c r="CH1517" s="48"/>
      <c r="CI1517" s="48"/>
      <c r="CJ1517" s="48"/>
      <c r="CK1517" s="48"/>
      <c r="CL1517" s="48"/>
      <c r="CM1517" s="48"/>
      <c r="CN1517" s="48"/>
      <c r="CO1517" s="48"/>
      <c r="CP1517" s="48"/>
      <c r="CQ1517" s="48"/>
      <c r="CR1517" s="48"/>
      <c r="CS1517" s="48"/>
      <c r="CT1517" s="48"/>
      <c r="CU1517" s="48"/>
      <c r="CV1517" s="48"/>
      <c r="CW1517" s="48"/>
      <c r="CX1517" s="48"/>
      <c r="CY1517" s="48"/>
      <c r="CZ1517" s="48"/>
      <c r="DA1517" s="48"/>
      <c r="DB1517" s="48"/>
      <c r="DC1517" s="48"/>
      <c r="DD1517" s="48"/>
      <c r="DE1517" s="48"/>
      <c r="DF1517" s="48"/>
      <c r="DG1517" s="48"/>
      <c r="DH1517" s="48"/>
      <c r="DI1517" s="48"/>
      <c r="DJ1517" s="48"/>
      <c r="DK1517" s="48"/>
      <c r="DL1517" s="48"/>
      <c r="DM1517" s="48"/>
      <c r="DN1517" s="48"/>
      <c r="DO1517" s="48"/>
      <c r="DP1517" s="48"/>
      <c r="DQ1517" s="48"/>
      <c r="DR1517" s="48"/>
      <c r="DS1517" s="48"/>
      <c r="DT1517" s="48"/>
      <c r="DU1517" s="48"/>
      <c r="DV1517" s="48"/>
      <c r="DW1517" s="48"/>
      <c r="DX1517" s="48"/>
      <c r="DY1517" s="48"/>
      <c r="DZ1517" s="48"/>
      <c r="EA1517" s="48"/>
      <c r="EB1517" s="48"/>
      <c r="EC1517" s="48"/>
      <c r="ED1517" s="48"/>
      <c r="EE1517" s="48"/>
      <c r="EF1517" s="48"/>
      <c r="EG1517" s="48"/>
      <c r="EH1517" s="48"/>
      <c r="EI1517" s="48"/>
      <c r="EJ1517" s="48"/>
      <c r="EK1517" s="48"/>
      <c r="EL1517" s="48"/>
      <c r="EM1517" s="48"/>
      <c r="EN1517" s="48"/>
      <c r="EO1517" s="48"/>
      <c r="EP1517" s="48"/>
      <c r="EQ1517" s="48"/>
      <c r="ER1517" s="48"/>
      <c r="ES1517" s="48"/>
      <c r="ET1517" s="48"/>
      <c r="EU1517" s="48"/>
      <c r="EV1517" s="48"/>
      <c r="EW1517" s="48"/>
      <c r="EX1517" s="48"/>
      <c r="EY1517" s="48"/>
      <c r="EZ1517" s="48"/>
      <c r="FA1517" s="48"/>
      <c r="FB1517" s="48"/>
      <c r="FC1517" s="48"/>
      <c r="FD1517" s="48"/>
      <c r="FE1517" s="48"/>
      <c r="FF1517" s="48"/>
      <c r="FG1517" s="48"/>
      <c r="FH1517" s="48"/>
      <c r="FI1517" s="48"/>
      <c r="FJ1517" s="48"/>
      <c r="FK1517" s="48"/>
      <c r="FL1517" s="48"/>
      <c r="FM1517" s="48"/>
      <c r="FN1517" s="48"/>
      <c r="FO1517" s="48"/>
      <c r="FP1517" s="48"/>
      <c r="FQ1517" s="48"/>
      <c r="FR1517" s="48"/>
      <c r="FS1517" s="48"/>
      <c r="FT1517" s="48"/>
      <c r="FU1517" s="48"/>
      <c r="FV1517" s="48"/>
      <c r="FW1517" s="48"/>
      <c r="FX1517" s="48"/>
      <c r="FY1517" s="48"/>
      <c r="FZ1517" s="48"/>
      <c r="GA1517" s="48"/>
      <c r="GB1517" s="48"/>
      <c r="GC1517" s="48"/>
      <c r="GD1517" s="48"/>
      <c r="GE1517" s="48"/>
      <c r="GF1517" s="48"/>
      <c r="GG1517" s="48"/>
      <c r="GH1517" s="48"/>
      <c r="GI1517" s="48"/>
      <c r="GJ1517" s="48"/>
      <c r="GK1517" s="48"/>
      <c r="GL1517" s="48"/>
      <c r="GM1517" s="48"/>
      <c r="GN1517" s="48"/>
      <c r="GO1517" s="48"/>
      <c r="GP1517" s="48"/>
      <c r="GQ1517" s="48"/>
      <c r="GR1517" s="48"/>
      <c r="GS1517" s="48"/>
      <c r="GT1517" s="48"/>
      <c r="GU1517" s="48"/>
      <c r="GV1517" s="48"/>
      <c r="GW1517" s="48"/>
      <c r="GX1517" s="48"/>
      <c r="GY1517" s="48"/>
      <c r="GZ1517" s="48"/>
      <c r="HA1517" s="48"/>
      <c r="HB1517" s="48"/>
      <c r="HC1517" s="48"/>
      <c r="HD1517" s="48"/>
      <c r="HE1517" s="48"/>
      <c r="HF1517" s="48"/>
      <c r="HG1517" s="48"/>
      <c r="HH1517" s="48"/>
      <c r="HI1517" s="48"/>
      <c r="HJ1517" s="48"/>
      <c r="HK1517" s="48"/>
      <c r="HL1517" s="48"/>
      <c r="HM1517" s="48"/>
      <c r="HN1517" s="48"/>
      <c r="HO1517" s="48"/>
      <c r="HP1517" s="48"/>
      <c r="HQ1517" s="48"/>
      <c r="HR1517" s="48"/>
      <c r="HS1517" s="48"/>
      <c r="HT1517" s="48"/>
      <c r="HU1517" s="48"/>
      <c r="HV1517" s="48"/>
      <c r="HW1517" s="48"/>
      <c r="HX1517" s="48"/>
      <c r="HY1517" s="48"/>
      <c r="HZ1517" s="48"/>
      <c r="IA1517" s="48"/>
      <c r="IB1517" s="48"/>
      <c r="IC1517" s="48"/>
      <c r="ID1517" s="48"/>
      <c r="IE1517" s="48"/>
      <c r="IF1517" s="48"/>
      <c r="IG1517" s="48"/>
      <c r="IH1517" s="48"/>
      <c r="II1517" s="48"/>
      <c r="IJ1517" s="48"/>
      <c r="IK1517" s="48"/>
      <c r="IL1517" s="48"/>
      <c r="IM1517" s="48"/>
      <c r="IN1517" s="48"/>
      <c r="IO1517" s="48"/>
      <c r="IP1517" s="48"/>
      <c r="IQ1517" s="48"/>
      <c r="IR1517" s="48"/>
      <c r="IS1517" s="48"/>
      <c r="IT1517" s="48"/>
      <c r="IU1517" s="48"/>
      <c r="IV1517" s="48"/>
      <c r="IW1517" s="48"/>
      <c r="IX1517" s="48"/>
      <c r="IY1517" s="48"/>
      <c r="IZ1517" s="48"/>
      <c r="JA1517" s="48"/>
      <c r="JB1517" s="49"/>
      <c r="JC1517" s="49"/>
      <c r="JD1517" s="49"/>
      <c r="JE1517" s="49"/>
      <c r="JF1517" s="49"/>
      <c r="JG1517" s="49"/>
      <c r="JH1517" s="49"/>
      <c r="JI1517" s="49"/>
      <c r="JJ1517" s="49"/>
      <c r="JK1517" s="49"/>
      <c r="JL1517" s="49"/>
      <c r="JM1517" s="49"/>
    </row>
    <row r="1518" spans="2:273" ht="20.25" customHeight="1">
      <c r="B1518" s="117" t="s">
        <v>1491</v>
      </c>
      <c r="C1518" s="118">
        <v>20181</v>
      </c>
      <c r="D1518" s="108">
        <v>2018</v>
      </c>
      <c r="E1518" s="38" t="s">
        <v>1492</v>
      </c>
      <c r="F1518" s="141"/>
      <c r="G1518" s="353"/>
      <c r="H1518" s="3" t="s">
        <v>1493</v>
      </c>
      <c r="I1518" s="3"/>
      <c r="J1518" s="79">
        <v>19</v>
      </c>
      <c r="K1518" s="193">
        <v>2816063</v>
      </c>
      <c r="L1518" s="3" t="s">
        <v>2704</v>
      </c>
      <c r="M1518" s="3" t="s">
        <v>39</v>
      </c>
      <c r="N1518" s="215">
        <v>9</v>
      </c>
      <c r="O1518" s="79">
        <v>2</v>
      </c>
      <c r="P1518" s="77">
        <v>8</v>
      </c>
      <c r="Q1518" s="4"/>
      <c r="R1518" s="3" t="s">
        <v>179</v>
      </c>
      <c r="S1518" s="13">
        <v>3</v>
      </c>
      <c r="U1518" s="7"/>
      <c r="V1518" s="7"/>
      <c r="W1518" s="7"/>
      <c r="X1518" s="7"/>
      <c r="Y1518" s="13">
        <v>3</v>
      </c>
      <c r="AA1518" s="7"/>
      <c r="AB1518" s="7"/>
      <c r="AC1518" s="7"/>
      <c r="AD1518" s="7"/>
      <c r="AF1518" s="48"/>
      <c r="AG1518" s="48"/>
      <c r="AH1518" s="48"/>
      <c r="AI1518" s="48"/>
      <c r="AJ1518" s="48"/>
      <c r="AK1518" s="48"/>
      <c r="AL1518" s="48"/>
      <c r="AM1518" s="48"/>
      <c r="AN1518" s="48"/>
      <c r="AO1518" s="48"/>
      <c r="AP1518" s="48"/>
      <c r="AQ1518" s="48"/>
      <c r="AR1518" s="48"/>
      <c r="AS1518" s="48"/>
      <c r="AT1518" s="48"/>
      <c r="AU1518" s="48"/>
      <c r="AV1518" s="48"/>
      <c r="AW1518" s="48"/>
      <c r="AX1518" s="48"/>
      <c r="AY1518" s="48"/>
      <c r="AZ1518" s="48"/>
      <c r="BA1518" s="48"/>
      <c r="BB1518" s="48"/>
      <c r="BC1518" s="48"/>
      <c r="BD1518" s="48"/>
      <c r="BE1518" s="48"/>
      <c r="BF1518" s="48"/>
      <c r="BG1518" s="48"/>
      <c r="BH1518" s="48"/>
      <c r="BI1518" s="48"/>
      <c r="BJ1518" s="48"/>
      <c r="BK1518" s="48"/>
      <c r="BL1518" s="48"/>
      <c r="BM1518" s="48"/>
      <c r="BN1518" s="48"/>
      <c r="BO1518" s="48"/>
      <c r="BP1518" s="48"/>
      <c r="BQ1518" s="48"/>
      <c r="BR1518" s="48"/>
      <c r="BS1518" s="48"/>
      <c r="BT1518" s="48"/>
      <c r="BU1518" s="48"/>
      <c r="BV1518" s="48"/>
      <c r="BW1518" s="48"/>
      <c r="BX1518" s="48"/>
      <c r="BY1518" s="48"/>
      <c r="BZ1518" s="48"/>
      <c r="CA1518" s="48"/>
      <c r="CB1518" s="48"/>
      <c r="CC1518" s="48"/>
      <c r="CD1518" s="48"/>
      <c r="CE1518" s="48"/>
      <c r="CF1518" s="48"/>
      <c r="CG1518" s="48"/>
      <c r="CH1518" s="48"/>
      <c r="CI1518" s="48"/>
      <c r="CJ1518" s="48"/>
      <c r="CK1518" s="48"/>
      <c r="CL1518" s="48"/>
      <c r="CM1518" s="48"/>
      <c r="CN1518" s="48"/>
      <c r="CO1518" s="48"/>
      <c r="CP1518" s="48"/>
      <c r="CQ1518" s="48"/>
      <c r="CR1518" s="48"/>
      <c r="CS1518" s="48"/>
      <c r="CT1518" s="48"/>
      <c r="CU1518" s="48"/>
      <c r="CV1518" s="48"/>
      <c r="CW1518" s="48"/>
      <c r="CX1518" s="48"/>
      <c r="CY1518" s="48"/>
      <c r="CZ1518" s="48"/>
      <c r="DA1518" s="48"/>
      <c r="DB1518" s="48"/>
      <c r="DC1518" s="48"/>
      <c r="DD1518" s="48"/>
      <c r="DE1518" s="48"/>
      <c r="DF1518" s="48"/>
      <c r="DG1518" s="48"/>
      <c r="DH1518" s="48"/>
      <c r="DI1518" s="48"/>
      <c r="DJ1518" s="48"/>
      <c r="DK1518" s="48"/>
      <c r="DL1518" s="48"/>
      <c r="DM1518" s="48"/>
      <c r="DN1518" s="48"/>
      <c r="DO1518" s="48"/>
      <c r="DP1518" s="48"/>
      <c r="DQ1518" s="48"/>
      <c r="DR1518" s="48"/>
      <c r="DS1518" s="48"/>
      <c r="DT1518" s="48"/>
      <c r="DU1518" s="48"/>
      <c r="DV1518" s="48"/>
      <c r="DW1518" s="48"/>
      <c r="DX1518" s="48"/>
      <c r="DY1518" s="48"/>
      <c r="DZ1518" s="48"/>
      <c r="EA1518" s="48"/>
      <c r="EB1518" s="48"/>
      <c r="EC1518" s="48"/>
      <c r="ED1518" s="48"/>
      <c r="EE1518" s="48"/>
      <c r="EF1518" s="48"/>
      <c r="EG1518" s="48"/>
      <c r="EH1518" s="48"/>
      <c r="EI1518" s="48"/>
      <c r="EJ1518" s="48"/>
      <c r="EK1518" s="48"/>
      <c r="EL1518" s="48"/>
      <c r="EM1518" s="48"/>
      <c r="EN1518" s="48"/>
      <c r="EO1518" s="48"/>
      <c r="EP1518" s="48"/>
      <c r="EQ1518" s="48"/>
      <c r="ER1518" s="48"/>
      <c r="ES1518" s="48"/>
      <c r="ET1518" s="48"/>
      <c r="EU1518" s="48"/>
      <c r="EV1518" s="48"/>
      <c r="EW1518" s="48"/>
      <c r="EX1518" s="48"/>
      <c r="EY1518" s="48"/>
      <c r="EZ1518" s="48"/>
      <c r="FA1518" s="48"/>
      <c r="FB1518" s="48"/>
      <c r="FC1518" s="48"/>
      <c r="FD1518" s="48"/>
      <c r="FE1518" s="48"/>
      <c r="FF1518" s="48"/>
      <c r="FG1518" s="48"/>
      <c r="FH1518" s="48"/>
      <c r="FI1518" s="48"/>
      <c r="FJ1518" s="48"/>
      <c r="FK1518" s="48"/>
      <c r="FL1518" s="48"/>
      <c r="FM1518" s="48"/>
      <c r="FN1518" s="48"/>
      <c r="FO1518" s="48"/>
      <c r="FP1518" s="48"/>
      <c r="FQ1518" s="48"/>
      <c r="FR1518" s="48"/>
      <c r="FS1518" s="48"/>
      <c r="FT1518" s="48"/>
      <c r="FU1518" s="48"/>
      <c r="FV1518" s="48"/>
      <c r="FW1518" s="48"/>
      <c r="FX1518" s="48"/>
      <c r="FY1518" s="48"/>
      <c r="FZ1518" s="48"/>
      <c r="GA1518" s="48"/>
      <c r="GB1518" s="48"/>
      <c r="GC1518" s="48"/>
      <c r="GD1518" s="48"/>
      <c r="GE1518" s="48"/>
      <c r="GF1518" s="48"/>
      <c r="GG1518" s="48"/>
      <c r="GH1518" s="48"/>
      <c r="GI1518" s="48"/>
      <c r="GJ1518" s="48"/>
      <c r="GK1518" s="48"/>
      <c r="GL1518" s="48"/>
      <c r="GM1518" s="48"/>
      <c r="GN1518" s="48"/>
      <c r="GO1518" s="48"/>
      <c r="GP1518" s="48"/>
      <c r="GQ1518" s="48"/>
      <c r="GR1518" s="48"/>
      <c r="GS1518" s="48"/>
      <c r="GT1518" s="48"/>
      <c r="GU1518" s="48"/>
      <c r="GV1518" s="48"/>
      <c r="GW1518" s="48"/>
      <c r="GX1518" s="48"/>
      <c r="GY1518" s="48"/>
      <c r="GZ1518" s="48"/>
      <c r="HA1518" s="48"/>
      <c r="HB1518" s="48"/>
      <c r="HC1518" s="48"/>
      <c r="HD1518" s="48"/>
      <c r="HE1518" s="48"/>
      <c r="HF1518" s="48"/>
      <c r="HG1518" s="48"/>
      <c r="HH1518" s="48"/>
      <c r="HI1518" s="48"/>
      <c r="HJ1518" s="48"/>
      <c r="HK1518" s="48"/>
      <c r="HL1518" s="48"/>
      <c r="HM1518" s="48"/>
      <c r="HN1518" s="48"/>
      <c r="HO1518" s="48"/>
      <c r="HP1518" s="48"/>
      <c r="HQ1518" s="48"/>
      <c r="HR1518" s="48"/>
      <c r="HS1518" s="48"/>
      <c r="HT1518" s="48"/>
      <c r="HU1518" s="48"/>
      <c r="HV1518" s="48"/>
      <c r="HW1518" s="48"/>
      <c r="HX1518" s="48"/>
      <c r="HY1518" s="48"/>
      <c r="HZ1518" s="48"/>
      <c r="IA1518" s="48"/>
      <c r="IB1518" s="48"/>
      <c r="IC1518" s="48"/>
      <c r="ID1518" s="48"/>
      <c r="IE1518" s="48"/>
      <c r="IF1518" s="48"/>
      <c r="IG1518" s="48"/>
      <c r="IH1518" s="48"/>
      <c r="II1518" s="48"/>
      <c r="IJ1518" s="48"/>
      <c r="IK1518" s="48"/>
      <c r="IL1518" s="48"/>
      <c r="IM1518" s="48"/>
      <c r="IN1518" s="48"/>
      <c r="IO1518" s="48"/>
      <c r="IP1518" s="48"/>
      <c r="IQ1518" s="48"/>
      <c r="IR1518" s="48"/>
      <c r="IS1518" s="48"/>
      <c r="IT1518" s="48"/>
      <c r="IU1518" s="48"/>
      <c r="IV1518" s="48"/>
      <c r="IW1518" s="48"/>
      <c r="IX1518" s="48"/>
      <c r="IY1518" s="48"/>
      <c r="IZ1518" s="48"/>
      <c r="JA1518" s="48"/>
      <c r="JB1518" s="49"/>
      <c r="JC1518" s="49"/>
      <c r="JD1518" s="49"/>
      <c r="JE1518" s="49"/>
      <c r="JF1518" s="49"/>
      <c r="JG1518" s="49"/>
      <c r="JH1518" s="49"/>
      <c r="JI1518" s="49"/>
      <c r="JJ1518" s="49"/>
      <c r="JK1518" s="49"/>
      <c r="JL1518" s="49"/>
      <c r="JM1518" s="49"/>
    </row>
    <row r="1519" spans="2:273" ht="20.25" customHeight="1">
      <c r="B1519" s="116" t="s">
        <v>7067</v>
      </c>
      <c r="C1519" s="110">
        <v>20203</v>
      </c>
      <c r="D1519" s="109">
        <v>2020</v>
      </c>
      <c r="E1519" s="65" t="s">
        <v>7068</v>
      </c>
      <c r="F1519" s="140"/>
      <c r="G1519" s="354" t="s">
        <v>1086</v>
      </c>
      <c r="H1519" s="57" t="s">
        <v>7069</v>
      </c>
      <c r="I1519" s="57" t="s">
        <v>29</v>
      </c>
      <c r="J1519" s="78">
        <v>30</v>
      </c>
      <c r="K1519" s="192">
        <v>1601452</v>
      </c>
      <c r="L1519" s="57" t="s">
        <v>7070</v>
      </c>
      <c r="M1519" s="57" t="s">
        <v>69</v>
      </c>
      <c r="N1519" s="215">
        <v>3</v>
      </c>
      <c r="O1519" s="78">
        <v>5</v>
      </c>
      <c r="P1519" s="78">
        <v>53</v>
      </c>
      <c r="Q1519" s="57" t="s">
        <v>55</v>
      </c>
      <c r="R1519" s="57" t="s">
        <v>33</v>
      </c>
      <c r="S1519" s="48"/>
      <c r="T1519" s="48"/>
      <c r="U1519" s="48"/>
      <c r="V1519" s="48"/>
      <c r="W1519" s="48"/>
      <c r="X1519" s="48"/>
      <c r="Y1519" s="48"/>
      <c r="Z1519" s="48"/>
      <c r="AA1519" s="48"/>
      <c r="AB1519" s="48"/>
      <c r="AC1519" s="48"/>
      <c r="AD1519" s="48"/>
      <c r="AE1519" s="48"/>
    </row>
    <row r="1520" spans="2:273" ht="20.25" customHeight="1">
      <c r="B1520" s="116" t="s">
        <v>7071</v>
      </c>
      <c r="C1520" s="107">
        <v>20201</v>
      </c>
      <c r="D1520" s="109">
        <v>2020</v>
      </c>
      <c r="E1520" s="65" t="s">
        <v>7072</v>
      </c>
      <c r="F1520" s="140"/>
      <c r="G1520" s="354"/>
      <c r="H1520" s="57" t="s">
        <v>7073</v>
      </c>
      <c r="I1520" s="57" t="s">
        <v>53</v>
      </c>
      <c r="J1520" s="78">
        <v>24</v>
      </c>
      <c r="K1520" s="192">
        <v>200000</v>
      </c>
      <c r="L1520" s="57" t="s">
        <v>7074</v>
      </c>
      <c r="M1520" s="57" t="s">
        <v>39</v>
      </c>
      <c r="N1520" s="215">
        <v>9</v>
      </c>
      <c r="O1520" s="78">
        <v>2</v>
      </c>
      <c r="P1520" s="78">
        <v>51</v>
      </c>
      <c r="Q1520" s="57" t="s">
        <v>47</v>
      </c>
      <c r="R1520" s="57" t="s">
        <v>80</v>
      </c>
      <c r="S1520" s="48"/>
      <c r="T1520" s="48"/>
      <c r="U1520" s="48"/>
      <c r="V1520" s="48"/>
      <c r="W1520" s="48"/>
      <c r="X1520" s="48"/>
      <c r="Y1520" s="48"/>
      <c r="Z1520" s="48"/>
      <c r="AA1520" s="48"/>
      <c r="AB1520" s="48"/>
      <c r="AC1520" s="48"/>
      <c r="AD1520" s="48"/>
      <c r="AE1520" s="48"/>
      <c r="AF1520" s="48"/>
      <c r="AG1520" s="48"/>
      <c r="AH1520" s="48"/>
      <c r="AI1520" s="48"/>
      <c r="AJ1520" s="48"/>
      <c r="AK1520" s="48"/>
      <c r="AL1520" s="48"/>
      <c r="AM1520" s="48"/>
      <c r="AN1520" s="48"/>
      <c r="AO1520" s="48"/>
      <c r="AP1520" s="48"/>
      <c r="AQ1520" s="48"/>
      <c r="AR1520" s="48"/>
      <c r="AS1520" s="48"/>
      <c r="AT1520" s="48"/>
      <c r="AU1520" s="48"/>
      <c r="AV1520" s="48"/>
      <c r="AW1520" s="48"/>
      <c r="AX1520" s="48"/>
      <c r="AY1520" s="48"/>
      <c r="AZ1520" s="48"/>
      <c r="BA1520" s="48"/>
      <c r="BB1520" s="48"/>
      <c r="BC1520" s="48"/>
      <c r="BD1520" s="48"/>
      <c r="BE1520" s="48"/>
      <c r="BF1520" s="48"/>
      <c r="BG1520" s="48"/>
      <c r="BH1520" s="48"/>
      <c r="BI1520" s="48"/>
      <c r="BJ1520" s="48"/>
      <c r="BK1520" s="48"/>
      <c r="BL1520" s="48"/>
      <c r="BM1520" s="48"/>
      <c r="BN1520" s="48"/>
      <c r="BO1520" s="48"/>
      <c r="BP1520" s="48"/>
      <c r="BQ1520" s="48"/>
      <c r="BR1520" s="48"/>
      <c r="BS1520" s="48"/>
      <c r="BT1520" s="48"/>
      <c r="BU1520" s="48"/>
      <c r="BV1520" s="48"/>
      <c r="BW1520" s="48"/>
      <c r="BX1520" s="48"/>
      <c r="BY1520" s="48"/>
      <c r="BZ1520" s="48"/>
      <c r="CA1520" s="48"/>
      <c r="CB1520" s="48"/>
      <c r="CC1520" s="48"/>
      <c r="CD1520" s="48"/>
      <c r="CE1520" s="48"/>
      <c r="CF1520" s="48"/>
      <c r="CG1520" s="48"/>
      <c r="CH1520" s="48"/>
      <c r="CI1520" s="48"/>
      <c r="CJ1520" s="48"/>
      <c r="CK1520" s="48"/>
      <c r="CL1520" s="48"/>
      <c r="CM1520" s="48"/>
      <c r="CN1520" s="48"/>
      <c r="CO1520" s="48"/>
      <c r="CP1520" s="48"/>
      <c r="CQ1520" s="48"/>
      <c r="CR1520" s="48"/>
      <c r="CS1520" s="48"/>
      <c r="CT1520" s="48"/>
      <c r="CU1520" s="48"/>
      <c r="CV1520" s="48"/>
      <c r="CW1520" s="48"/>
      <c r="CX1520" s="48"/>
      <c r="CY1520" s="48"/>
      <c r="CZ1520" s="48"/>
      <c r="DA1520" s="48"/>
      <c r="DB1520" s="48"/>
      <c r="DC1520" s="48"/>
      <c r="DD1520" s="48"/>
      <c r="DE1520" s="48"/>
      <c r="DF1520" s="48"/>
      <c r="DG1520" s="48"/>
      <c r="DH1520" s="48"/>
      <c r="DI1520" s="48"/>
      <c r="DJ1520" s="48"/>
      <c r="DK1520" s="48"/>
      <c r="DL1520" s="48"/>
      <c r="DM1520" s="48"/>
      <c r="DN1520" s="48"/>
      <c r="DO1520" s="48"/>
      <c r="DP1520" s="48"/>
      <c r="DQ1520" s="48"/>
      <c r="DR1520" s="48"/>
      <c r="DS1520" s="48"/>
      <c r="DT1520" s="48"/>
      <c r="DU1520" s="48"/>
      <c r="DV1520" s="48"/>
      <c r="DW1520" s="48"/>
      <c r="DX1520" s="48"/>
      <c r="DY1520" s="48"/>
      <c r="DZ1520" s="48"/>
      <c r="EA1520" s="48"/>
      <c r="EB1520" s="48"/>
      <c r="EC1520" s="48"/>
      <c r="ED1520" s="48"/>
      <c r="EE1520" s="48"/>
      <c r="EF1520" s="48"/>
      <c r="EG1520" s="48"/>
      <c r="EH1520" s="48"/>
      <c r="EI1520" s="48"/>
      <c r="EJ1520" s="48"/>
      <c r="EK1520" s="48"/>
      <c r="EL1520" s="48"/>
      <c r="EM1520" s="48"/>
      <c r="EN1520" s="48"/>
      <c r="EO1520" s="48"/>
      <c r="EP1520" s="48"/>
      <c r="EQ1520" s="48"/>
      <c r="ER1520" s="48"/>
      <c r="ES1520" s="48"/>
      <c r="ET1520" s="48"/>
      <c r="EU1520" s="48"/>
      <c r="EV1520" s="48"/>
      <c r="EW1520" s="48"/>
      <c r="EX1520" s="48"/>
      <c r="EY1520" s="48"/>
      <c r="EZ1520" s="48"/>
      <c r="FA1520" s="48"/>
      <c r="FB1520" s="48"/>
      <c r="FC1520" s="48"/>
      <c r="FD1520" s="48"/>
      <c r="FE1520" s="48"/>
      <c r="FF1520" s="48"/>
      <c r="FG1520" s="48"/>
      <c r="FH1520" s="48"/>
      <c r="FI1520" s="48"/>
      <c r="FJ1520" s="48"/>
      <c r="FK1520" s="48"/>
      <c r="FL1520" s="48"/>
      <c r="FM1520" s="48"/>
      <c r="FN1520" s="48"/>
      <c r="FO1520" s="48"/>
      <c r="FP1520" s="48"/>
      <c r="FQ1520" s="48"/>
      <c r="FR1520" s="48"/>
      <c r="FS1520" s="48"/>
      <c r="FT1520" s="48"/>
      <c r="FU1520" s="48"/>
      <c r="FV1520" s="48"/>
      <c r="FW1520" s="48"/>
      <c r="FX1520" s="48"/>
      <c r="FY1520" s="48"/>
      <c r="FZ1520" s="48"/>
      <c r="GA1520" s="48"/>
      <c r="GB1520" s="48"/>
      <c r="GC1520" s="48"/>
      <c r="GD1520" s="48"/>
      <c r="GE1520" s="48"/>
      <c r="GF1520" s="48"/>
      <c r="GG1520" s="48"/>
      <c r="GH1520" s="48"/>
      <c r="GI1520" s="48"/>
      <c r="GJ1520" s="48"/>
      <c r="GK1520" s="48"/>
      <c r="GL1520" s="48"/>
      <c r="GM1520" s="48"/>
      <c r="GN1520" s="48"/>
      <c r="GO1520" s="48"/>
      <c r="GP1520" s="48"/>
      <c r="GQ1520" s="48"/>
      <c r="GR1520" s="48"/>
      <c r="GS1520" s="48"/>
      <c r="GT1520" s="48"/>
      <c r="GU1520" s="48"/>
      <c r="GV1520" s="48"/>
      <c r="GW1520" s="48"/>
      <c r="GX1520" s="48"/>
      <c r="GY1520" s="48"/>
      <c r="GZ1520" s="48"/>
      <c r="HA1520" s="48"/>
      <c r="HB1520" s="48"/>
      <c r="HC1520" s="48"/>
      <c r="HD1520" s="48"/>
      <c r="HE1520" s="48"/>
      <c r="HF1520" s="48"/>
      <c r="HG1520" s="48"/>
      <c r="HH1520" s="48"/>
      <c r="HI1520" s="48"/>
      <c r="HJ1520" s="48"/>
      <c r="HK1520" s="48"/>
      <c r="HL1520" s="48"/>
      <c r="HM1520" s="48"/>
      <c r="HN1520" s="48"/>
      <c r="HO1520" s="48"/>
      <c r="HP1520" s="48"/>
      <c r="HQ1520" s="48"/>
      <c r="HR1520" s="48"/>
      <c r="HS1520" s="48"/>
      <c r="HT1520" s="48"/>
      <c r="HU1520" s="48"/>
      <c r="HV1520" s="48"/>
      <c r="HW1520" s="48"/>
      <c r="HX1520" s="48"/>
      <c r="HY1520" s="48"/>
      <c r="HZ1520" s="48"/>
      <c r="IA1520" s="48"/>
      <c r="IB1520" s="48"/>
      <c r="IC1520" s="48"/>
      <c r="ID1520" s="48"/>
      <c r="IE1520" s="48"/>
      <c r="IF1520" s="48"/>
      <c r="IG1520" s="48"/>
      <c r="IH1520" s="48"/>
      <c r="II1520" s="48"/>
      <c r="IJ1520" s="48"/>
      <c r="IK1520" s="48"/>
      <c r="IL1520" s="48"/>
      <c r="IM1520" s="48"/>
      <c r="IN1520" s="48"/>
      <c r="IO1520" s="48"/>
      <c r="IP1520" s="48"/>
      <c r="IQ1520" s="48"/>
      <c r="IR1520" s="48"/>
      <c r="IS1520" s="48"/>
      <c r="IT1520" s="48"/>
      <c r="IU1520" s="48"/>
      <c r="IV1520" s="48"/>
      <c r="IW1520" s="48"/>
      <c r="IX1520" s="48"/>
      <c r="IY1520" s="48"/>
      <c r="IZ1520" s="48"/>
      <c r="JA1520" s="48"/>
      <c r="JB1520" s="49"/>
      <c r="JC1520" s="49"/>
      <c r="JD1520" s="49"/>
      <c r="JE1520" s="49"/>
      <c r="JF1520" s="49"/>
      <c r="JG1520" s="49"/>
      <c r="JH1520" s="49"/>
      <c r="JI1520" s="49"/>
      <c r="JJ1520" s="49"/>
      <c r="JK1520" s="49"/>
      <c r="JL1520" s="49"/>
      <c r="JM1520" s="49"/>
    </row>
    <row r="1521" spans="2:273" ht="20.25" customHeight="1">
      <c r="B1521" s="116" t="s">
        <v>7075</v>
      </c>
      <c r="C1521" s="107">
        <v>20201</v>
      </c>
      <c r="D1521" s="109">
        <v>2020</v>
      </c>
      <c r="E1521" s="65" t="s">
        <v>7076</v>
      </c>
      <c r="F1521" s="140"/>
      <c r="G1521" s="354"/>
      <c r="H1521" s="57" t="s">
        <v>7077</v>
      </c>
      <c r="I1521" s="57" t="s">
        <v>53</v>
      </c>
      <c r="J1521" s="78">
        <v>19</v>
      </c>
      <c r="K1521" s="192">
        <v>200000</v>
      </c>
      <c r="L1521" s="58"/>
      <c r="M1521" s="57" t="s">
        <v>39</v>
      </c>
      <c r="N1521" s="215">
        <v>9</v>
      </c>
      <c r="O1521" s="78">
        <v>2</v>
      </c>
      <c r="P1521" s="78">
        <v>51</v>
      </c>
      <c r="Q1521" s="57" t="s">
        <v>47</v>
      </c>
      <c r="R1521" s="57" t="s">
        <v>80</v>
      </c>
      <c r="S1521" s="48"/>
      <c r="T1521" s="48"/>
      <c r="U1521" s="48"/>
      <c r="V1521" s="48"/>
      <c r="W1521" s="48"/>
      <c r="X1521" s="48"/>
      <c r="Y1521" s="48"/>
      <c r="Z1521" s="48"/>
      <c r="AA1521" s="48"/>
      <c r="AB1521" s="48"/>
      <c r="AC1521" s="48"/>
      <c r="AD1521" s="48"/>
      <c r="AE1521" s="48"/>
      <c r="AF1521" s="48"/>
      <c r="AG1521" s="48"/>
      <c r="AH1521" s="48"/>
      <c r="AI1521" s="48"/>
      <c r="AJ1521" s="48"/>
      <c r="AK1521" s="48"/>
      <c r="AL1521" s="48"/>
      <c r="AM1521" s="48"/>
      <c r="AN1521" s="48"/>
      <c r="AO1521" s="48"/>
      <c r="AP1521" s="48"/>
      <c r="AQ1521" s="48"/>
      <c r="AR1521" s="48"/>
      <c r="AS1521" s="48"/>
      <c r="AT1521" s="48"/>
      <c r="AU1521" s="48"/>
      <c r="AV1521" s="48"/>
      <c r="AW1521" s="48"/>
      <c r="AX1521" s="48"/>
      <c r="AY1521" s="48"/>
      <c r="AZ1521" s="48"/>
      <c r="BA1521" s="48"/>
      <c r="BB1521" s="48"/>
      <c r="BC1521" s="48"/>
      <c r="BD1521" s="48"/>
      <c r="BE1521" s="48"/>
      <c r="BF1521" s="48"/>
      <c r="BG1521" s="48"/>
      <c r="BH1521" s="48"/>
      <c r="BI1521" s="48"/>
      <c r="BJ1521" s="48"/>
      <c r="BK1521" s="48"/>
      <c r="BL1521" s="48"/>
      <c r="BM1521" s="48"/>
      <c r="BN1521" s="48"/>
      <c r="BO1521" s="48"/>
      <c r="BP1521" s="48"/>
      <c r="BQ1521" s="48"/>
      <c r="BR1521" s="48"/>
      <c r="BS1521" s="48"/>
      <c r="BT1521" s="48"/>
      <c r="BU1521" s="48"/>
      <c r="BV1521" s="48"/>
      <c r="BW1521" s="48"/>
      <c r="BX1521" s="48"/>
      <c r="BY1521" s="48"/>
      <c r="BZ1521" s="48"/>
      <c r="CA1521" s="48"/>
      <c r="CB1521" s="48"/>
      <c r="CC1521" s="48"/>
      <c r="CD1521" s="48"/>
      <c r="CE1521" s="48"/>
      <c r="CF1521" s="48"/>
      <c r="CG1521" s="48"/>
      <c r="CH1521" s="48"/>
      <c r="CI1521" s="48"/>
      <c r="CJ1521" s="48"/>
      <c r="CK1521" s="48"/>
      <c r="CL1521" s="48"/>
      <c r="CM1521" s="48"/>
      <c r="CN1521" s="48"/>
      <c r="CO1521" s="48"/>
      <c r="CP1521" s="48"/>
      <c r="CQ1521" s="48"/>
      <c r="CR1521" s="48"/>
      <c r="CS1521" s="48"/>
      <c r="CT1521" s="48"/>
      <c r="CU1521" s="48"/>
      <c r="CV1521" s="48"/>
      <c r="CW1521" s="48"/>
      <c r="CX1521" s="48"/>
      <c r="CY1521" s="48"/>
      <c r="CZ1521" s="48"/>
      <c r="DA1521" s="48"/>
      <c r="DB1521" s="48"/>
      <c r="DC1521" s="48"/>
      <c r="DD1521" s="48"/>
      <c r="DE1521" s="48"/>
      <c r="DF1521" s="48"/>
      <c r="DG1521" s="48"/>
      <c r="DH1521" s="48"/>
      <c r="DI1521" s="48"/>
      <c r="DJ1521" s="48"/>
      <c r="DK1521" s="48"/>
      <c r="DL1521" s="48"/>
      <c r="DM1521" s="48"/>
      <c r="DN1521" s="48"/>
      <c r="DO1521" s="48"/>
      <c r="DP1521" s="48"/>
      <c r="DQ1521" s="48"/>
      <c r="DR1521" s="48"/>
      <c r="DS1521" s="48"/>
      <c r="DT1521" s="48"/>
      <c r="DU1521" s="48"/>
      <c r="DV1521" s="48"/>
      <c r="DW1521" s="48"/>
      <c r="DX1521" s="48"/>
      <c r="DY1521" s="48"/>
      <c r="DZ1521" s="48"/>
      <c r="EA1521" s="48"/>
      <c r="EB1521" s="48"/>
      <c r="EC1521" s="48"/>
      <c r="ED1521" s="48"/>
      <c r="EE1521" s="48"/>
      <c r="EF1521" s="48"/>
      <c r="EG1521" s="48"/>
      <c r="EH1521" s="48"/>
      <c r="EI1521" s="48"/>
      <c r="EJ1521" s="48"/>
      <c r="EK1521" s="48"/>
      <c r="EL1521" s="48"/>
      <c r="EM1521" s="48"/>
      <c r="EN1521" s="48"/>
      <c r="EO1521" s="48"/>
      <c r="EP1521" s="48"/>
      <c r="EQ1521" s="48"/>
      <c r="ER1521" s="48"/>
      <c r="ES1521" s="48"/>
      <c r="ET1521" s="48"/>
      <c r="EU1521" s="48"/>
      <c r="EV1521" s="48"/>
      <c r="EW1521" s="48"/>
      <c r="EX1521" s="48"/>
      <c r="EY1521" s="48"/>
      <c r="EZ1521" s="48"/>
      <c r="FA1521" s="48"/>
      <c r="FB1521" s="48"/>
      <c r="FC1521" s="48"/>
      <c r="FD1521" s="48"/>
      <c r="FE1521" s="48"/>
      <c r="FF1521" s="48"/>
      <c r="FG1521" s="48"/>
      <c r="FH1521" s="48"/>
      <c r="FI1521" s="48"/>
      <c r="FJ1521" s="48"/>
      <c r="FK1521" s="48"/>
      <c r="FL1521" s="48"/>
      <c r="FM1521" s="48"/>
      <c r="FN1521" s="48"/>
      <c r="FO1521" s="48"/>
      <c r="FP1521" s="48"/>
      <c r="FQ1521" s="48"/>
      <c r="FR1521" s="48"/>
      <c r="FS1521" s="48"/>
      <c r="FT1521" s="48"/>
      <c r="FU1521" s="48"/>
      <c r="FV1521" s="48"/>
      <c r="FW1521" s="48"/>
      <c r="FX1521" s="48"/>
      <c r="FY1521" s="48"/>
      <c r="FZ1521" s="48"/>
      <c r="GA1521" s="48"/>
      <c r="GB1521" s="48"/>
      <c r="GC1521" s="48"/>
      <c r="GD1521" s="48"/>
      <c r="GE1521" s="48"/>
      <c r="GF1521" s="48"/>
      <c r="GG1521" s="48"/>
      <c r="GH1521" s="48"/>
      <c r="GI1521" s="48"/>
      <c r="GJ1521" s="48"/>
      <c r="GK1521" s="48"/>
      <c r="GL1521" s="48"/>
      <c r="GM1521" s="48"/>
      <c r="GN1521" s="48"/>
      <c r="GO1521" s="48"/>
      <c r="GP1521" s="48"/>
      <c r="GQ1521" s="48"/>
      <c r="GR1521" s="48"/>
      <c r="GS1521" s="48"/>
      <c r="GT1521" s="48"/>
      <c r="GU1521" s="48"/>
      <c r="GV1521" s="48"/>
      <c r="GW1521" s="48"/>
      <c r="GX1521" s="48"/>
      <c r="GY1521" s="48"/>
      <c r="GZ1521" s="48"/>
      <c r="HA1521" s="48"/>
      <c r="HB1521" s="48"/>
      <c r="HC1521" s="48"/>
      <c r="HD1521" s="48"/>
      <c r="HE1521" s="48"/>
      <c r="HF1521" s="48"/>
      <c r="HG1521" s="48"/>
      <c r="HH1521" s="48"/>
      <c r="HI1521" s="48"/>
      <c r="HJ1521" s="48"/>
      <c r="HK1521" s="48"/>
      <c r="HL1521" s="48"/>
      <c r="HM1521" s="48"/>
      <c r="HN1521" s="48"/>
      <c r="HO1521" s="48"/>
      <c r="HP1521" s="48"/>
      <c r="HQ1521" s="48"/>
      <c r="HR1521" s="48"/>
      <c r="HS1521" s="48"/>
      <c r="HT1521" s="48"/>
      <c r="HU1521" s="48"/>
      <c r="HV1521" s="48"/>
      <c r="HW1521" s="48"/>
      <c r="HX1521" s="48"/>
      <c r="HY1521" s="48"/>
      <c r="HZ1521" s="48"/>
      <c r="IA1521" s="48"/>
      <c r="IB1521" s="48"/>
      <c r="IC1521" s="48"/>
      <c r="ID1521" s="48"/>
      <c r="IE1521" s="48"/>
      <c r="IF1521" s="48"/>
      <c r="IG1521" s="48"/>
      <c r="IH1521" s="48"/>
      <c r="II1521" s="48"/>
      <c r="IJ1521" s="48"/>
      <c r="IK1521" s="48"/>
      <c r="IL1521" s="48"/>
      <c r="IM1521" s="48"/>
      <c r="IN1521" s="48"/>
      <c r="IO1521" s="48"/>
      <c r="IP1521" s="48"/>
      <c r="IQ1521" s="48"/>
      <c r="IR1521" s="48"/>
      <c r="IS1521" s="48"/>
      <c r="IT1521" s="48"/>
      <c r="IU1521" s="48"/>
      <c r="IV1521" s="48"/>
      <c r="IW1521" s="48"/>
      <c r="IX1521" s="48"/>
      <c r="IY1521" s="48"/>
      <c r="IZ1521" s="48"/>
      <c r="JA1521" s="48"/>
      <c r="JB1521" s="49"/>
      <c r="JC1521" s="49"/>
      <c r="JD1521" s="49"/>
      <c r="JE1521" s="49"/>
      <c r="JF1521" s="49"/>
      <c r="JG1521" s="49"/>
      <c r="JH1521" s="49"/>
      <c r="JI1521" s="49"/>
      <c r="JJ1521" s="49"/>
      <c r="JK1521" s="49"/>
      <c r="JL1521" s="49"/>
      <c r="JM1521" s="49"/>
    </row>
    <row r="1522" spans="2:273" ht="20.25" customHeight="1">
      <c r="B1522" s="116" t="s">
        <v>4191</v>
      </c>
      <c r="C1522" s="107">
        <v>20192</v>
      </c>
      <c r="D1522" s="108">
        <v>2019</v>
      </c>
      <c r="E1522" s="38" t="s">
        <v>4192</v>
      </c>
      <c r="F1522" s="141"/>
      <c r="G1522" s="353"/>
      <c r="H1522" s="3" t="s">
        <v>4193</v>
      </c>
      <c r="I1522" s="3" t="s">
        <v>37</v>
      </c>
      <c r="J1522" s="79">
        <v>40</v>
      </c>
      <c r="K1522" s="193">
        <v>6000000</v>
      </c>
      <c r="L1522" s="3" t="s">
        <v>4194</v>
      </c>
      <c r="M1522" s="3" t="s">
        <v>203</v>
      </c>
      <c r="N1522" s="215">
        <v>1</v>
      </c>
      <c r="O1522" s="77">
        <v>3</v>
      </c>
      <c r="P1522" s="77">
        <v>57</v>
      </c>
      <c r="Q1522" s="3" t="s">
        <v>55</v>
      </c>
      <c r="R1522" s="3" t="s">
        <v>492</v>
      </c>
      <c r="S1522" s="6"/>
      <c r="T1522" s="6"/>
      <c r="Y1522" s="6"/>
      <c r="Z1522" s="6"/>
      <c r="AF1522" s="1"/>
      <c r="AG1522" s="1"/>
      <c r="AH1522" s="1"/>
      <c r="AI1522" s="1"/>
      <c r="AJ1522" s="1"/>
      <c r="AK1522" s="1"/>
      <c r="AL1522" s="1"/>
      <c r="AM1522" s="1"/>
      <c r="AN1522" s="1"/>
      <c r="AO1522" s="1"/>
      <c r="AP1522" s="1"/>
      <c r="AQ1522" s="1"/>
      <c r="AR1522" s="1"/>
      <c r="AS1522" s="1"/>
      <c r="AT1522" s="1"/>
      <c r="AU1522" s="1"/>
      <c r="AV1522" s="1"/>
      <c r="AW1522" s="1"/>
      <c r="AX1522" s="1"/>
      <c r="AY1522" s="1"/>
      <c r="AZ1522" s="1"/>
      <c r="BA1522" s="1"/>
      <c r="BB1522" s="1"/>
      <c r="BC1522" s="1"/>
      <c r="BD1522" s="1"/>
      <c r="BE1522" s="1"/>
      <c r="BF1522" s="1"/>
      <c r="BG1522" s="1"/>
      <c r="BH1522" s="1"/>
      <c r="BI1522" s="1"/>
      <c r="BJ1522" s="1"/>
      <c r="BK1522" s="1"/>
      <c r="BL1522" s="1"/>
      <c r="BM1522" s="1"/>
      <c r="BN1522" s="1"/>
      <c r="BO1522" s="1"/>
      <c r="BP1522" s="1"/>
      <c r="BQ1522" s="1"/>
      <c r="BR1522" s="1"/>
      <c r="BS1522" s="1"/>
      <c r="BT1522" s="1"/>
      <c r="BU1522" s="1"/>
      <c r="BV1522" s="1"/>
      <c r="BW1522" s="1"/>
      <c r="BX1522" s="1"/>
      <c r="BY1522" s="1"/>
      <c r="BZ1522" s="1"/>
      <c r="CA1522" s="1"/>
      <c r="CB1522" s="1"/>
      <c r="CC1522" s="1"/>
      <c r="CD1522" s="1"/>
      <c r="CE1522" s="1"/>
      <c r="CF1522" s="1"/>
      <c r="CG1522" s="1"/>
      <c r="CH1522" s="1"/>
      <c r="CI1522" s="1"/>
      <c r="CJ1522" s="1"/>
      <c r="CK1522" s="1"/>
      <c r="CL1522" s="1"/>
      <c r="CM1522" s="1"/>
      <c r="CN1522" s="1"/>
      <c r="CO1522" s="1"/>
      <c r="CP1522" s="1"/>
      <c r="CQ1522" s="1"/>
      <c r="CR1522" s="1"/>
      <c r="CS1522" s="1"/>
      <c r="CT1522" s="1"/>
      <c r="CU1522" s="1"/>
      <c r="CV1522" s="1"/>
      <c r="CW1522" s="1"/>
      <c r="CX1522" s="1"/>
      <c r="CY1522" s="1"/>
      <c r="CZ1522" s="1"/>
      <c r="DA1522" s="1"/>
      <c r="DB1522" s="1"/>
      <c r="DC1522" s="1"/>
      <c r="DD1522" s="1"/>
      <c r="DE1522" s="1"/>
      <c r="DF1522" s="1"/>
      <c r="DG1522" s="1"/>
      <c r="DH1522" s="1"/>
      <c r="DI1522" s="1"/>
      <c r="DJ1522" s="1"/>
      <c r="DK1522" s="1"/>
      <c r="DL1522" s="1"/>
      <c r="DM1522" s="1"/>
      <c r="DN1522" s="1"/>
      <c r="DO1522" s="1"/>
      <c r="DP1522" s="1"/>
      <c r="DQ1522" s="1"/>
      <c r="DR1522" s="1"/>
      <c r="DS1522" s="1"/>
      <c r="DT1522" s="1"/>
      <c r="DU1522" s="1"/>
      <c r="DV1522" s="1"/>
      <c r="DW1522" s="1"/>
      <c r="DX1522" s="1"/>
      <c r="DY1522" s="1"/>
      <c r="DZ1522" s="1"/>
      <c r="EA1522" s="1"/>
      <c r="EB1522" s="1"/>
      <c r="EC1522" s="1"/>
      <c r="ED1522" s="1"/>
      <c r="EE1522" s="1"/>
      <c r="EF1522" s="1"/>
      <c r="EG1522" s="1"/>
      <c r="EH1522" s="1"/>
      <c r="EI1522" s="1"/>
      <c r="EJ1522" s="1"/>
      <c r="EK1522" s="1"/>
      <c r="EL1522" s="1"/>
      <c r="EM1522" s="1"/>
      <c r="EN1522" s="1"/>
      <c r="EO1522" s="1"/>
      <c r="EP1522" s="1"/>
      <c r="EQ1522" s="1"/>
      <c r="ER1522" s="1"/>
      <c r="ES1522" s="1"/>
      <c r="ET1522" s="1"/>
      <c r="EU1522" s="1"/>
      <c r="EV1522" s="1"/>
      <c r="EW1522" s="1"/>
      <c r="EX1522" s="1"/>
      <c r="EY1522" s="1"/>
      <c r="EZ1522" s="1"/>
      <c r="FA1522" s="1"/>
      <c r="FB1522" s="1"/>
      <c r="FC1522" s="1"/>
      <c r="FD1522" s="1"/>
      <c r="FE1522" s="1"/>
      <c r="FF1522" s="1"/>
      <c r="FG1522" s="1"/>
      <c r="FH1522" s="1"/>
      <c r="FI1522" s="1"/>
      <c r="FJ1522" s="1"/>
      <c r="FK1522" s="1"/>
      <c r="FL1522" s="1"/>
      <c r="FM1522" s="1"/>
      <c r="FN1522" s="1"/>
      <c r="FO1522" s="1"/>
      <c r="FP1522" s="1"/>
      <c r="FQ1522" s="1"/>
      <c r="FR1522" s="1"/>
      <c r="FS1522" s="1"/>
      <c r="FT1522" s="1"/>
      <c r="FU1522" s="1"/>
      <c r="FV1522" s="1"/>
      <c r="FW1522" s="1"/>
      <c r="FX1522" s="1"/>
      <c r="FY1522" s="1"/>
      <c r="FZ1522" s="1"/>
      <c r="GA1522" s="1"/>
      <c r="GB1522" s="1"/>
      <c r="GC1522" s="1"/>
      <c r="GD1522" s="1"/>
      <c r="GE1522" s="1"/>
      <c r="GF1522" s="1"/>
      <c r="GG1522" s="1"/>
      <c r="GH1522" s="1"/>
      <c r="GI1522" s="1"/>
      <c r="GJ1522" s="1"/>
      <c r="GK1522" s="1"/>
      <c r="GL1522" s="1"/>
      <c r="GM1522" s="1"/>
      <c r="GN1522" s="1"/>
      <c r="GO1522" s="1"/>
      <c r="GP1522" s="1"/>
      <c r="GQ1522" s="1"/>
      <c r="GR1522" s="1"/>
      <c r="GS1522" s="1"/>
      <c r="GT1522" s="1"/>
      <c r="GU1522" s="1"/>
      <c r="GV1522" s="1"/>
      <c r="GW1522" s="1"/>
      <c r="GX1522" s="1"/>
      <c r="GY1522" s="1"/>
      <c r="GZ1522" s="1"/>
      <c r="HA1522" s="1"/>
      <c r="HB1522" s="1"/>
      <c r="HC1522" s="1"/>
      <c r="HD1522" s="1"/>
      <c r="HE1522" s="1"/>
      <c r="HF1522" s="1"/>
      <c r="HG1522" s="1"/>
      <c r="HH1522" s="1"/>
      <c r="HI1522" s="1"/>
      <c r="HJ1522" s="1"/>
      <c r="HK1522" s="1"/>
      <c r="HL1522" s="1"/>
      <c r="HM1522" s="1"/>
      <c r="HN1522" s="1"/>
      <c r="HO1522" s="1"/>
      <c r="HP1522" s="1"/>
      <c r="HQ1522" s="1"/>
      <c r="HR1522" s="1"/>
      <c r="HS1522" s="1"/>
      <c r="HT1522" s="1"/>
      <c r="HU1522" s="1"/>
      <c r="HV1522" s="1"/>
      <c r="HW1522" s="1"/>
      <c r="HX1522" s="1"/>
      <c r="HY1522" s="1"/>
      <c r="HZ1522" s="1"/>
      <c r="IA1522" s="1"/>
      <c r="IB1522" s="1"/>
      <c r="IC1522" s="1"/>
      <c r="ID1522" s="1"/>
      <c r="IE1522" s="1"/>
      <c r="IF1522" s="1"/>
      <c r="IG1522" s="1"/>
      <c r="IH1522" s="1"/>
      <c r="II1522" s="1"/>
      <c r="IJ1522" s="1"/>
      <c r="IK1522" s="1"/>
      <c r="IL1522" s="1"/>
      <c r="IM1522" s="1"/>
      <c r="IN1522" s="1"/>
      <c r="IO1522" s="1"/>
      <c r="IP1522" s="1"/>
      <c r="IQ1522" s="1"/>
      <c r="IR1522" s="1"/>
      <c r="IS1522" s="1"/>
      <c r="IT1522" s="1"/>
      <c r="IU1522" s="1"/>
      <c r="IV1522" s="1"/>
      <c r="IW1522" s="1"/>
      <c r="IX1522" s="1"/>
      <c r="IY1522" s="1"/>
      <c r="IZ1522" s="1"/>
      <c r="JA1522" s="1"/>
      <c r="JB1522" s="50"/>
      <c r="JC1522" s="49"/>
      <c r="JD1522" s="49"/>
      <c r="JE1522" s="49"/>
      <c r="JF1522" s="49"/>
      <c r="JG1522" s="49"/>
      <c r="JH1522" s="49"/>
      <c r="JI1522" s="49"/>
      <c r="JJ1522" s="49"/>
      <c r="JK1522" s="49"/>
      <c r="JL1522" s="49"/>
      <c r="JM1522" s="49"/>
    </row>
    <row r="1523" spans="2:273" ht="20.25" customHeight="1">
      <c r="B1523" s="117" t="s">
        <v>1499</v>
      </c>
      <c r="C1523" s="118">
        <v>20181</v>
      </c>
      <c r="D1523" s="108">
        <v>2018</v>
      </c>
      <c r="E1523" s="38" t="s">
        <v>1495</v>
      </c>
      <c r="F1523" s="141"/>
      <c r="G1523" s="353"/>
      <c r="H1523" s="3" t="s">
        <v>1500</v>
      </c>
      <c r="I1523" s="3"/>
      <c r="J1523" s="79">
        <v>15</v>
      </c>
      <c r="K1523" s="193">
        <v>98764</v>
      </c>
      <c r="L1523" s="3" t="s">
        <v>2705</v>
      </c>
      <c r="M1523" s="3" t="s">
        <v>39</v>
      </c>
      <c r="N1523" s="215">
        <v>9</v>
      </c>
      <c r="O1523" s="79">
        <v>2</v>
      </c>
      <c r="P1523" s="77">
        <v>6</v>
      </c>
      <c r="Q1523" s="4"/>
      <c r="R1523" s="3" t="s">
        <v>52</v>
      </c>
      <c r="S1523" s="13">
        <v>9</v>
      </c>
      <c r="U1523" s="7"/>
      <c r="V1523" s="7"/>
      <c r="W1523" s="7"/>
      <c r="X1523" s="7"/>
      <c r="Y1523" s="13">
        <v>8</v>
      </c>
      <c r="AA1523" s="7"/>
      <c r="AB1523" s="7"/>
      <c r="AC1523" s="7"/>
      <c r="AD1523" s="7"/>
    </row>
    <row r="1524" spans="2:273" ht="20.25" customHeight="1">
      <c r="B1524" s="117" t="s">
        <v>1497</v>
      </c>
      <c r="C1524" s="118">
        <v>20181</v>
      </c>
      <c r="D1524" s="108">
        <v>2018</v>
      </c>
      <c r="E1524" s="38" t="s">
        <v>1495</v>
      </c>
      <c r="F1524" s="141"/>
      <c r="G1524" s="353"/>
      <c r="H1524" s="3" t="s">
        <v>1498</v>
      </c>
      <c r="I1524" s="3"/>
      <c r="J1524" s="79">
        <v>14</v>
      </c>
      <c r="K1524" s="193">
        <v>100000</v>
      </c>
      <c r="L1524" s="3" t="s">
        <v>2705</v>
      </c>
      <c r="M1524" s="3" t="s">
        <v>39</v>
      </c>
      <c r="N1524" s="215">
        <v>9</v>
      </c>
      <c r="O1524" s="79">
        <v>2</v>
      </c>
      <c r="P1524" s="77">
        <v>6</v>
      </c>
      <c r="Q1524" s="4"/>
      <c r="R1524" s="3" t="s">
        <v>52</v>
      </c>
      <c r="S1524" s="13">
        <v>10</v>
      </c>
      <c r="U1524" s="7"/>
      <c r="V1524" s="7"/>
      <c r="W1524" s="7"/>
      <c r="X1524" s="7"/>
      <c r="Y1524" s="13">
        <v>8</v>
      </c>
      <c r="AA1524" s="7"/>
      <c r="AB1524" s="7"/>
      <c r="AC1524" s="7"/>
      <c r="AD1524" s="7"/>
      <c r="AF1524" s="37"/>
      <c r="AG1524" s="37"/>
      <c r="AH1524" s="37"/>
      <c r="AI1524" s="37"/>
      <c r="AJ1524" s="37"/>
      <c r="AK1524" s="37"/>
      <c r="AL1524" s="37"/>
      <c r="AM1524" s="37"/>
      <c r="AN1524" s="37"/>
      <c r="AO1524" s="37"/>
      <c r="AP1524" s="37"/>
      <c r="AQ1524" s="37"/>
      <c r="AR1524" s="37"/>
      <c r="AS1524" s="37"/>
      <c r="AT1524" s="37"/>
      <c r="AU1524" s="37"/>
      <c r="AV1524" s="37"/>
      <c r="AW1524" s="37"/>
      <c r="AX1524" s="37"/>
      <c r="AY1524" s="37"/>
      <c r="AZ1524" s="37"/>
      <c r="BA1524" s="37"/>
      <c r="BB1524" s="37"/>
      <c r="BC1524" s="37"/>
      <c r="BD1524" s="37"/>
      <c r="BE1524" s="37"/>
      <c r="BF1524" s="37"/>
      <c r="BG1524" s="37"/>
      <c r="BH1524" s="37"/>
      <c r="BI1524" s="37"/>
      <c r="BJ1524" s="37"/>
      <c r="BK1524" s="37"/>
      <c r="BL1524" s="37"/>
      <c r="BM1524" s="37"/>
      <c r="BN1524" s="37"/>
      <c r="BO1524" s="37"/>
      <c r="BP1524" s="37"/>
      <c r="BQ1524" s="37"/>
      <c r="BR1524" s="37"/>
      <c r="BS1524" s="37"/>
      <c r="BT1524" s="37"/>
      <c r="BU1524" s="37"/>
      <c r="BV1524" s="37"/>
      <c r="BW1524" s="37"/>
      <c r="BX1524" s="37"/>
      <c r="BY1524" s="37"/>
      <c r="BZ1524" s="37"/>
      <c r="CA1524" s="37"/>
      <c r="CB1524" s="37"/>
      <c r="CC1524" s="37"/>
      <c r="CD1524" s="37"/>
      <c r="CE1524" s="37"/>
      <c r="CF1524" s="37"/>
      <c r="CG1524" s="37"/>
      <c r="CH1524" s="37"/>
      <c r="CI1524" s="37"/>
      <c r="CJ1524" s="37"/>
      <c r="CK1524" s="37"/>
      <c r="CL1524" s="37"/>
      <c r="CM1524" s="37"/>
      <c r="CN1524" s="37"/>
      <c r="CO1524" s="37"/>
      <c r="CP1524" s="37"/>
      <c r="CQ1524" s="37"/>
      <c r="CR1524" s="37"/>
      <c r="CS1524" s="37"/>
      <c r="CT1524" s="37"/>
      <c r="CU1524" s="37"/>
      <c r="CV1524" s="37"/>
      <c r="CW1524" s="37"/>
      <c r="CX1524" s="37"/>
      <c r="CY1524" s="37"/>
      <c r="CZ1524" s="37"/>
      <c r="DA1524" s="37"/>
      <c r="DB1524" s="37"/>
      <c r="DC1524" s="37"/>
      <c r="DD1524" s="37"/>
      <c r="DE1524" s="37"/>
      <c r="DF1524" s="37"/>
      <c r="DG1524" s="37"/>
      <c r="DH1524" s="37"/>
      <c r="DI1524" s="37"/>
      <c r="DJ1524" s="37"/>
      <c r="DK1524" s="37"/>
      <c r="DL1524" s="37"/>
      <c r="DM1524" s="37"/>
      <c r="DN1524" s="37"/>
      <c r="DO1524" s="37"/>
      <c r="DP1524" s="37"/>
      <c r="DQ1524" s="37"/>
      <c r="DR1524" s="37"/>
      <c r="DS1524" s="37"/>
      <c r="DT1524" s="37"/>
      <c r="DU1524" s="37"/>
      <c r="DV1524" s="37"/>
      <c r="DW1524" s="37"/>
      <c r="DX1524" s="37"/>
      <c r="DY1524" s="37"/>
      <c r="DZ1524" s="37"/>
      <c r="EA1524" s="37"/>
      <c r="EB1524" s="37"/>
      <c r="EC1524" s="37"/>
      <c r="ED1524" s="37"/>
      <c r="EE1524" s="37"/>
      <c r="EF1524" s="37"/>
      <c r="EG1524" s="37"/>
      <c r="EH1524" s="37"/>
      <c r="EI1524" s="37"/>
      <c r="EJ1524" s="37"/>
      <c r="EK1524" s="37"/>
      <c r="EL1524" s="37"/>
      <c r="EM1524" s="37"/>
      <c r="EN1524" s="37"/>
      <c r="EO1524" s="37"/>
      <c r="EP1524" s="37"/>
      <c r="EQ1524" s="37"/>
      <c r="ER1524" s="37"/>
      <c r="ES1524" s="37"/>
      <c r="ET1524" s="37"/>
      <c r="EU1524" s="37"/>
      <c r="EV1524" s="37"/>
      <c r="EW1524" s="37"/>
      <c r="EX1524" s="37"/>
      <c r="EY1524" s="37"/>
      <c r="EZ1524" s="37"/>
      <c r="FA1524" s="37"/>
      <c r="FB1524" s="37"/>
      <c r="FC1524" s="37"/>
      <c r="FD1524" s="37"/>
      <c r="FE1524" s="37"/>
      <c r="FF1524" s="37"/>
      <c r="FG1524" s="37"/>
      <c r="FH1524" s="37"/>
      <c r="FI1524" s="37"/>
      <c r="FJ1524" s="37"/>
      <c r="FK1524" s="37"/>
      <c r="FL1524" s="37"/>
      <c r="FM1524" s="37"/>
      <c r="FN1524" s="37"/>
      <c r="FO1524" s="37"/>
      <c r="FP1524" s="37"/>
      <c r="FQ1524" s="37"/>
      <c r="FR1524" s="37"/>
      <c r="FS1524" s="37"/>
      <c r="FT1524" s="37"/>
      <c r="FU1524" s="37"/>
      <c r="FV1524" s="37"/>
      <c r="FW1524" s="37"/>
      <c r="FX1524" s="37"/>
      <c r="FY1524" s="37"/>
      <c r="FZ1524" s="37"/>
      <c r="GA1524" s="37"/>
      <c r="GB1524" s="37"/>
      <c r="GC1524" s="37"/>
      <c r="GD1524" s="37"/>
      <c r="GE1524" s="37"/>
      <c r="GF1524" s="37"/>
      <c r="GG1524" s="37"/>
      <c r="GH1524" s="37"/>
      <c r="GI1524" s="37"/>
      <c r="GJ1524" s="37"/>
      <c r="GK1524" s="37"/>
      <c r="GL1524" s="37"/>
      <c r="GM1524" s="37"/>
      <c r="GN1524" s="37"/>
      <c r="GO1524" s="37"/>
      <c r="GP1524" s="37"/>
      <c r="GQ1524" s="37"/>
      <c r="GR1524" s="37"/>
      <c r="GS1524" s="37"/>
      <c r="GT1524" s="37"/>
      <c r="GU1524" s="37"/>
      <c r="GV1524" s="37"/>
      <c r="GW1524" s="37"/>
      <c r="GX1524" s="37"/>
      <c r="GY1524" s="37"/>
      <c r="GZ1524" s="37"/>
      <c r="HA1524" s="37"/>
      <c r="HB1524" s="37"/>
      <c r="HC1524" s="37"/>
      <c r="HD1524" s="37"/>
      <c r="HE1524" s="37"/>
      <c r="HF1524" s="37"/>
      <c r="HG1524" s="37"/>
      <c r="HH1524" s="37"/>
      <c r="HI1524" s="37"/>
      <c r="HJ1524" s="37"/>
      <c r="HK1524" s="37"/>
      <c r="HL1524" s="37"/>
      <c r="HM1524" s="37"/>
      <c r="HN1524" s="37"/>
      <c r="HO1524" s="37"/>
      <c r="HP1524" s="37"/>
      <c r="HQ1524" s="37"/>
      <c r="HR1524" s="37"/>
      <c r="HS1524" s="37"/>
      <c r="HT1524" s="37"/>
      <c r="HU1524" s="37"/>
      <c r="HV1524" s="37"/>
      <c r="HW1524" s="37"/>
      <c r="HX1524" s="37"/>
      <c r="HY1524" s="37"/>
      <c r="HZ1524" s="37"/>
      <c r="IA1524" s="37"/>
      <c r="IB1524" s="37"/>
      <c r="IC1524" s="37"/>
      <c r="ID1524" s="37"/>
      <c r="IE1524" s="37"/>
      <c r="IF1524" s="37"/>
      <c r="IG1524" s="37"/>
      <c r="IH1524" s="37"/>
      <c r="II1524" s="37"/>
      <c r="IJ1524" s="37"/>
      <c r="IK1524" s="37"/>
      <c r="IL1524" s="37"/>
      <c r="IM1524" s="37"/>
      <c r="IN1524" s="37"/>
      <c r="IO1524" s="37"/>
      <c r="IP1524" s="37"/>
      <c r="IQ1524" s="37"/>
      <c r="IR1524" s="37"/>
      <c r="IS1524" s="37"/>
      <c r="IT1524" s="37"/>
      <c r="IU1524" s="37"/>
      <c r="IV1524" s="37"/>
      <c r="IW1524" s="37"/>
      <c r="IX1524" s="37"/>
      <c r="IY1524" s="37"/>
      <c r="IZ1524" s="37"/>
      <c r="JA1524" s="37"/>
      <c r="JB1524" s="37"/>
      <c r="JC1524" s="37"/>
      <c r="JD1524" s="37"/>
      <c r="JE1524" s="37"/>
      <c r="JF1524" s="37"/>
      <c r="JG1524" s="37"/>
      <c r="JH1524" s="37"/>
      <c r="JI1524" s="37"/>
      <c r="JJ1524" s="37"/>
      <c r="JK1524" s="37"/>
      <c r="JL1524" s="37"/>
      <c r="JM1524" s="37"/>
    </row>
    <row r="1525" spans="2:273" ht="20.25" customHeight="1">
      <c r="B1525" s="116" t="s">
        <v>7078</v>
      </c>
      <c r="C1525" s="107">
        <v>20202</v>
      </c>
      <c r="D1525" s="108">
        <v>2020</v>
      </c>
      <c r="E1525" s="65" t="s">
        <v>1495</v>
      </c>
      <c r="F1525" s="140"/>
      <c r="G1525" s="354"/>
      <c r="H1525" s="57" t="s">
        <v>7079</v>
      </c>
      <c r="I1525" s="57" t="s">
        <v>37</v>
      </c>
      <c r="J1525" s="78">
        <v>24</v>
      </c>
      <c r="K1525" s="192">
        <v>413804</v>
      </c>
      <c r="L1525" s="57" t="s">
        <v>7080</v>
      </c>
      <c r="M1525" s="57" t="s">
        <v>39</v>
      </c>
      <c r="N1525" s="215">
        <v>9</v>
      </c>
      <c r="O1525" s="78">
        <v>2</v>
      </c>
      <c r="P1525" s="78">
        <v>6</v>
      </c>
      <c r="Q1525" s="57" t="s">
        <v>47</v>
      </c>
      <c r="R1525" s="57" t="s">
        <v>156</v>
      </c>
      <c r="S1525" s="48"/>
      <c r="T1525" s="48"/>
      <c r="U1525" s="48"/>
      <c r="V1525" s="48"/>
      <c r="W1525" s="48"/>
      <c r="X1525" s="48"/>
      <c r="Y1525" s="48"/>
      <c r="Z1525" s="48"/>
      <c r="AA1525" s="48"/>
      <c r="AB1525" s="48"/>
      <c r="AC1525" s="48"/>
      <c r="AD1525" s="48"/>
      <c r="AE1525" s="48"/>
    </row>
    <row r="1526" spans="2:273" ht="20.25" customHeight="1">
      <c r="B1526" s="116" t="s">
        <v>7081</v>
      </c>
      <c r="C1526" s="107">
        <v>20202</v>
      </c>
      <c r="D1526" s="108">
        <v>2020</v>
      </c>
      <c r="E1526" s="65" t="s">
        <v>1495</v>
      </c>
      <c r="F1526" s="140"/>
      <c r="G1526" s="354"/>
      <c r="H1526" s="57" t="s">
        <v>7082</v>
      </c>
      <c r="I1526" s="57" t="s">
        <v>37</v>
      </c>
      <c r="J1526" s="78">
        <v>24</v>
      </c>
      <c r="K1526" s="192">
        <v>485767</v>
      </c>
      <c r="L1526" s="57" t="s">
        <v>7080</v>
      </c>
      <c r="M1526" s="57" t="s">
        <v>39</v>
      </c>
      <c r="N1526" s="215">
        <v>9</v>
      </c>
      <c r="O1526" s="78">
        <v>2</v>
      </c>
      <c r="P1526" s="78">
        <v>6</v>
      </c>
      <c r="Q1526" s="57" t="s">
        <v>47</v>
      </c>
      <c r="R1526" s="57" t="s">
        <v>156</v>
      </c>
      <c r="S1526" s="48"/>
      <c r="T1526" s="48"/>
      <c r="U1526" s="48"/>
      <c r="V1526" s="48"/>
      <c r="W1526" s="48"/>
      <c r="X1526" s="48"/>
      <c r="Y1526" s="48"/>
      <c r="Z1526" s="48"/>
      <c r="AA1526" s="48"/>
      <c r="AB1526" s="48"/>
      <c r="AC1526" s="48"/>
      <c r="AD1526" s="48"/>
      <c r="AE1526" s="48"/>
    </row>
    <row r="1527" spans="2:273" ht="20.25" customHeight="1">
      <c r="B1527" s="116" t="s">
        <v>4196</v>
      </c>
      <c r="C1527" s="107">
        <v>20191</v>
      </c>
      <c r="D1527" s="108">
        <v>2019</v>
      </c>
      <c r="E1527" s="38" t="s">
        <v>1495</v>
      </c>
      <c r="F1527" s="141"/>
      <c r="G1527" s="353"/>
      <c r="H1527" s="3" t="s">
        <v>4197</v>
      </c>
      <c r="I1527" s="3" t="s">
        <v>53</v>
      </c>
      <c r="J1527" s="79">
        <v>36</v>
      </c>
      <c r="K1527" s="193">
        <v>636129</v>
      </c>
      <c r="L1527" s="3" t="s">
        <v>2705</v>
      </c>
      <c r="M1527" s="3" t="s">
        <v>39</v>
      </c>
      <c r="N1527" s="215">
        <v>9</v>
      </c>
      <c r="O1527" s="77">
        <v>2</v>
      </c>
      <c r="P1527" s="77">
        <v>6</v>
      </c>
      <c r="Q1527" s="3" t="s">
        <v>161</v>
      </c>
      <c r="R1527" s="3" t="s">
        <v>139</v>
      </c>
      <c r="S1527" s="6"/>
      <c r="T1527" s="6"/>
      <c r="Y1527" s="6"/>
      <c r="Z1527" s="6"/>
      <c r="AR1527" s="7" t="s">
        <v>47</v>
      </c>
      <c r="AS1527" s="7" t="s">
        <v>53</v>
      </c>
    </row>
    <row r="1528" spans="2:273" ht="20.25" customHeight="1">
      <c r="B1528" s="116" t="s">
        <v>4198</v>
      </c>
      <c r="C1528" s="107">
        <v>20191</v>
      </c>
      <c r="D1528" s="108">
        <v>2019</v>
      </c>
      <c r="E1528" s="38" t="s">
        <v>1495</v>
      </c>
      <c r="F1528" s="141"/>
      <c r="G1528" s="353"/>
      <c r="H1528" s="3" t="s">
        <v>4199</v>
      </c>
      <c r="I1528" s="3" t="s">
        <v>53</v>
      </c>
      <c r="J1528" s="79">
        <v>36</v>
      </c>
      <c r="K1528" s="193">
        <v>903838</v>
      </c>
      <c r="L1528" s="3" t="s">
        <v>2705</v>
      </c>
      <c r="M1528" s="3" t="s">
        <v>39</v>
      </c>
      <c r="N1528" s="215">
        <v>9</v>
      </c>
      <c r="O1528" s="77">
        <v>2</v>
      </c>
      <c r="P1528" s="77">
        <v>6</v>
      </c>
      <c r="Q1528" s="3" t="s">
        <v>47</v>
      </c>
      <c r="R1528" s="3" t="s">
        <v>151</v>
      </c>
      <c r="S1528" s="6"/>
      <c r="T1528" s="6"/>
      <c r="Y1528" s="6"/>
      <c r="Z1528" s="6"/>
    </row>
    <row r="1529" spans="2:273" ht="20.25" customHeight="1">
      <c r="B1529" s="116" t="s">
        <v>7083</v>
      </c>
      <c r="C1529" s="107">
        <v>20201</v>
      </c>
      <c r="D1529" s="109">
        <v>2020</v>
      </c>
      <c r="E1529" s="65" t="s">
        <v>1495</v>
      </c>
      <c r="F1529" s="140"/>
      <c r="G1529" s="354"/>
      <c r="H1529" s="57" t="s">
        <v>7084</v>
      </c>
      <c r="I1529" s="57" t="s">
        <v>53</v>
      </c>
      <c r="J1529" s="78">
        <v>21</v>
      </c>
      <c r="K1529" s="192">
        <v>1206756</v>
      </c>
      <c r="L1529" s="57" t="s">
        <v>7080</v>
      </c>
      <c r="M1529" s="57" t="s">
        <v>39</v>
      </c>
      <c r="N1529" s="215">
        <v>9</v>
      </c>
      <c r="O1529" s="78">
        <v>2</v>
      </c>
      <c r="P1529" s="78">
        <v>6</v>
      </c>
      <c r="Q1529" s="57" t="s">
        <v>47</v>
      </c>
      <c r="R1529" s="57" t="s">
        <v>111</v>
      </c>
      <c r="S1529" s="48"/>
      <c r="T1529" s="48"/>
      <c r="U1529" s="48"/>
      <c r="V1529" s="48"/>
      <c r="W1529" s="48"/>
      <c r="X1529" s="48"/>
      <c r="Y1529" s="48"/>
      <c r="Z1529" s="48"/>
      <c r="AA1529" s="48"/>
      <c r="AB1529" s="48"/>
      <c r="AC1529" s="48"/>
      <c r="AD1529" s="48"/>
      <c r="AE1529" s="48"/>
    </row>
    <row r="1530" spans="2:273" ht="20.25" customHeight="1">
      <c r="B1530" s="116" t="s">
        <v>7085</v>
      </c>
      <c r="C1530" s="107">
        <v>20201</v>
      </c>
      <c r="D1530" s="109">
        <v>2020</v>
      </c>
      <c r="E1530" s="65" t="s">
        <v>1495</v>
      </c>
      <c r="F1530" s="140"/>
      <c r="G1530" s="354"/>
      <c r="H1530" s="57" t="s">
        <v>7086</v>
      </c>
      <c r="I1530" s="57" t="s">
        <v>53</v>
      </c>
      <c r="J1530" s="78">
        <v>36</v>
      </c>
      <c r="K1530" s="192">
        <v>4701722</v>
      </c>
      <c r="L1530" s="57" t="s">
        <v>7080</v>
      </c>
      <c r="M1530" s="57" t="s">
        <v>39</v>
      </c>
      <c r="N1530" s="215">
        <v>9</v>
      </c>
      <c r="O1530" s="78">
        <v>2</v>
      </c>
      <c r="P1530" s="78">
        <v>6</v>
      </c>
      <c r="Q1530" s="57" t="s">
        <v>47</v>
      </c>
      <c r="R1530" s="57" t="s">
        <v>139</v>
      </c>
      <c r="S1530" s="48"/>
      <c r="T1530" s="48"/>
      <c r="U1530" s="48"/>
      <c r="V1530" s="48"/>
      <c r="W1530" s="48"/>
      <c r="X1530" s="48"/>
      <c r="Y1530" s="48"/>
      <c r="Z1530" s="48"/>
      <c r="AA1530" s="48"/>
      <c r="AB1530" s="48"/>
      <c r="AC1530" s="48"/>
      <c r="AD1530" s="48"/>
      <c r="AE1530" s="48"/>
    </row>
    <row r="1531" spans="2:273" ht="20.25" customHeight="1">
      <c r="B1531" s="116" t="s">
        <v>4195</v>
      </c>
      <c r="C1531" s="107">
        <v>20191</v>
      </c>
      <c r="D1531" s="108">
        <v>2019</v>
      </c>
      <c r="E1531" s="38" t="s">
        <v>1495</v>
      </c>
      <c r="F1531" s="141"/>
      <c r="G1531" s="353"/>
      <c r="H1531" s="3" t="s">
        <v>2967</v>
      </c>
      <c r="I1531" s="3" t="s">
        <v>53</v>
      </c>
      <c r="J1531" s="79">
        <v>48</v>
      </c>
      <c r="K1531" s="193">
        <v>6800000</v>
      </c>
      <c r="L1531" s="3" t="s">
        <v>2705</v>
      </c>
      <c r="M1531" s="3" t="s">
        <v>39</v>
      </c>
      <c r="N1531" s="215">
        <v>9</v>
      </c>
      <c r="O1531" s="77">
        <v>2</v>
      </c>
      <c r="P1531" s="77">
        <v>6</v>
      </c>
      <c r="Q1531" s="3" t="s">
        <v>47</v>
      </c>
      <c r="R1531" s="3" t="s">
        <v>179</v>
      </c>
      <c r="S1531" s="6"/>
      <c r="T1531" s="6"/>
      <c r="Y1531" s="6"/>
      <c r="Z1531" s="6"/>
      <c r="JB1531" s="37"/>
      <c r="JC1531" s="37"/>
      <c r="JD1531" s="37"/>
      <c r="JE1531" s="37"/>
      <c r="JF1531" s="37"/>
      <c r="JG1531" s="37"/>
      <c r="JH1531" s="37"/>
      <c r="JI1531" s="37"/>
      <c r="JJ1531" s="37"/>
      <c r="JK1531" s="37"/>
      <c r="JL1531" s="37"/>
      <c r="JM1531" s="37"/>
    </row>
    <row r="1532" spans="2:273" ht="20.25" customHeight="1">
      <c r="B1532" s="117" t="s">
        <v>1494</v>
      </c>
      <c r="C1532" s="118">
        <v>20181</v>
      </c>
      <c r="D1532" s="108">
        <v>2018</v>
      </c>
      <c r="E1532" s="38" t="s">
        <v>1495</v>
      </c>
      <c r="F1532" s="141"/>
      <c r="G1532" s="353"/>
      <c r="H1532" s="3" t="s">
        <v>1496</v>
      </c>
      <c r="I1532" s="3"/>
      <c r="J1532" s="79">
        <v>49</v>
      </c>
      <c r="K1532" s="193">
        <v>6857004</v>
      </c>
      <c r="L1532" s="3" t="s">
        <v>2705</v>
      </c>
      <c r="M1532" s="3" t="s">
        <v>39</v>
      </c>
      <c r="N1532" s="215">
        <v>9</v>
      </c>
      <c r="O1532" s="79">
        <v>2</v>
      </c>
      <c r="P1532" s="77">
        <v>6</v>
      </c>
      <c r="Q1532" s="4"/>
      <c r="R1532" s="3" t="s">
        <v>139</v>
      </c>
      <c r="S1532" s="13">
        <v>2</v>
      </c>
      <c r="U1532" s="7"/>
      <c r="V1532" s="7"/>
      <c r="W1532" s="7"/>
      <c r="X1532" s="7"/>
      <c r="Y1532" s="13">
        <v>3</v>
      </c>
      <c r="AA1532" s="7"/>
      <c r="AB1532" s="7"/>
      <c r="AC1532" s="7"/>
      <c r="AD1532" s="6">
        <v>1</v>
      </c>
      <c r="AF1532" s="37"/>
      <c r="AG1532" s="37"/>
      <c r="AH1532" s="37"/>
      <c r="AI1532" s="37"/>
      <c r="AJ1532" s="37"/>
      <c r="AK1532" s="37"/>
      <c r="AL1532" s="37"/>
      <c r="AM1532" s="37"/>
      <c r="AN1532" s="37"/>
      <c r="AO1532" s="37"/>
      <c r="AP1532" s="37"/>
      <c r="AQ1532" s="37"/>
      <c r="AR1532" s="37"/>
      <c r="AS1532" s="37"/>
      <c r="AT1532" s="37"/>
      <c r="AU1532" s="37"/>
      <c r="AV1532" s="37"/>
      <c r="AW1532" s="37"/>
      <c r="AX1532" s="37"/>
      <c r="AY1532" s="37"/>
      <c r="AZ1532" s="37"/>
      <c r="BA1532" s="37"/>
      <c r="BB1532" s="37"/>
      <c r="BC1532" s="37"/>
      <c r="BD1532" s="37"/>
      <c r="BE1532" s="37"/>
      <c r="BF1532" s="37"/>
      <c r="BG1532" s="37"/>
      <c r="BH1532" s="37"/>
      <c r="BI1532" s="37"/>
      <c r="BJ1532" s="37"/>
      <c r="BK1532" s="37"/>
      <c r="BL1532" s="37"/>
      <c r="BM1532" s="37"/>
      <c r="BN1532" s="37"/>
      <c r="BO1532" s="37"/>
      <c r="BP1532" s="37"/>
      <c r="BQ1532" s="37"/>
      <c r="BR1532" s="37"/>
      <c r="BS1532" s="37"/>
      <c r="BT1532" s="37"/>
      <c r="BU1532" s="37"/>
      <c r="BV1532" s="37"/>
      <c r="BW1532" s="37"/>
      <c r="BX1532" s="37"/>
      <c r="BY1532" s="37"/>
      <c r="BZ1532" s="37"/>
      <c r="CA1532" s="37"/>
      <c r="CB1532" s="37"/>
      <c r="CC1532" s="37"/>
      <c r="CD1532" s="37"/>
      <c r="CE1532" s="37"/>
      <c r="CF1532" s="37"/>
      <c r="CG1532" s="37"/>
      <c r="CH1532" s="37"/>
      <c r="CI1532" s="37"/>
      <c r="CJ1532" s="37"/>
      <c r="CK1532" s="37"/>
      <c r="CL1532" s="37"/>
      <c r="CM1532" s="37"/>
      <c r="CN1532" s="37"/>
      <c r="CO1532" s="37"/>
      <c r="CP1532" s="37"/>
      <c r="CQ1532" s="37"/>
      <c r="CR1532" s="37"/>
      <c r="CS1532" s="37"/>
      <c r="CT1532" s="37"/>
      <c r="CU1532" s="37"/>
      <c r="CV1532" s="37"/>
      <c r="CW1532" s="37"/>
      <c r="CX1532" s="37"/>
      <c r="CY1532" s="37"/>
      <c r="CZ1532" s="37"/>
      <c r="DA1532" s="37"/>
      <c r="DB1532" s="37"/>
      <c r="DC1532" s="37"/>
      <c r="DD1532" s="37"/>
      <c r="DE1532" s="37"/>
      <c r="DF1532" s="37"/>
      <c r="DG1532" s="37"/>
      <c r="DH1532" s="37"/>
      <c r="DI1532" s="37"/>
      <c r="DJ1532" s="37"/>
      <c r="DK1532" s="37"/>
      <c r="DL1532" s="37"/>
      <c r="DM1532" s="37"/>
      <c r="DN1532" s="37"/>
      <c r="DO1532" s="37"/>
      <c r="DP1532" s="37"/>
      <c r="DQ1532" s="37"/>
      <c r="DR1532" s="37"/>
      <c r="DS1532" s="37"/>
      <c r="DT1532" s="37"/>
      <c r="DU1532" s="37"/>
      <c r="DV1532" s="37"/>
      <c r="DW1532" s="37"/>
      <c r="DX1532" s="37"/>
      <c r="DY1532" s="37"/>
      <c r="DZ1532" s="37"/>
      <c r="EA1532" s="37"/>
      <c r="EB1532" s="37"/>
      <c r="EC1532" s="37"/>
      <c r="ED1532" s="37"/>
      <c r="EE1532" s="37"/>
      <c r="EF1532" s="37"/>
      <c r="EG1532" s="37"/>
      <c r="EH1532" s="37"/>
      <c r="EI1532" s="37"/>
      <c r="EJ1532" s="37"/>
      <c r="EK1532" s="37"/>
      <c r="EL1532" s="37"/>
      <c r="EM1532" s="37"/>
      <c r="EN1532" s="37"/>
      <c r="EO1532" s="37"/>
      <c r="EP1532" s="37"/>
      <c r="EQ1532" s="37"/>
      <c r="ER1532" s="37"/>
      <c r="ES1532" s="37"/>
      <c r="ET1532" s="37"/>
      <c r="EU1532" s="37"/>
      <c r="EV1532" s="37"/>
      <c r="EW1532" s="37"/>
      <c r="EX1532" s="37"/>
      <c r="EY1532" s="37"/>
      <c r="EZ1532" s="37"/>
      <c r="FA1532" s="37"/>
      <c r="FB1532" s="37"/>
      <c r="FC1532" s="37"/>
      <c r="FD1532" s="37"/>
      <c r="FE1532" s="37"/>
      <c r="FF1532" s="37"/>
      <c r="FG1532" s="37"/>
      <c r="FH1532" s="37"/>
      <c r="FI1532" s="37"/>
      <c r="FJ1532" s="37"/>
      <c r="FK1532" s="37"/>
      <c r="FL1532" s="37"/>
      <c r="FM1532" s="37"/>
      <c r="FN1532" s="37"/>
      <c r="FO1532" s="37"/>
      <c r="FP1532" s="37"/>
      <c r="FQ1532" s="37"/>
      <c r="FR1532" s="37"/>
      <c r="FS1532" s="37"/>
      <c r="FT1532" s="37"/>
      <c r="FU1532" s="37"/>
      <c r="FV1532" s="37"/>
      <c r="FW1532" s="37"/>
      <c r="FX1532" s="37"/>
      <c r="FY1532" s="37"/>
      <c r="FZ1532" s="37"/>
      <c r="GA1532" s="37"/>
      <c r="GB1532" s="37"/>
      <c r="GC1532" s="37"/>
      <c r="GD1532" s="37"/>
      <c r="GE1532" s="37"/>
      <c r="GF1532" s="37"/>
      <c r="GG1532" s="37"/>
      <c r="GH1532" s="37"/>
      <c r="GI1532" s="37"/>
      <c r="GJ1532" s="37"/>
      <c r="GK1532" s="37"/>
      <c r="GL1532" s="37"/>
      <c r="GM1532" s="37"/>
      <c r="GN1532" s="37"/>
      <c r="GO1532" s="37"/>
      <c r="GP1532" s="37"/>
      <c r="GQ1532" s="37"/>
      <c r="GR1532" s="37"/>
      <c r="GS1532" s="37"/>
      <c r="GT1532" s="37"/>
      <c r="GU1532" s="37"/>
      <c r="GV1532" s="37"/>
      <c r="GW1532" s="37"/>
      <c r="GX1532" s="37"/>
      <c r="GY1532" s="37"/>
      <c r="GZ1532" s="37"/>
      <c r="HA1532" s="37"/>
      <c r="HB1532" s="37"/>
      <c r="HC1532" s="37"/>
      <c r="HD1532" s="37"/>
      <c r="HE1532" s="37"/>
      <c r="HF1532" s="37"/>
      <c r="HG1532" s="37"/>
      <c r="HH1532" s="37"/>
      <c r="HI1532" s="37"/>
      <c r="HJ1532" s="37"/>
      <c r="HK1532" s="37"/>
      <c r="HL1532" s="37"/>
      <c r="HM1532" s="37"/>
      <c r="HN1532" s="37"/>
      <c r="HO1532" s="37"/>
      <c r="HP1532" s="37"/>
      <c r="HQ1532" s="37"/>
      <c r="HR1532" s="37"/>
      <c r="HS1532" s="37"/>
      <c r="HT1532" s="37"/>
      <c r="HU1532" s="37"/>
      <c r="HV1532" s="37"/>
      <c r="HW1532" s="37"/>
      <c r="HX1532" s="37"/>
      <c r="HY1532" s="37"/>
      <c r="HZ1532" s="37"/>
      <c r="IA1532" s="37"/>
      <c r="IB1532" s="37"/>
      <c r="IC1532" s="37"/>
      <c r="ID1532" s="37"/>
      <c r="IE1532" s="37"/>
      <c r="IF1532" s="37"/>
      <c r="IG1532" s="37"/>
      <c r="IH1532" s="37"/>
      <c r="II1532" s="37"/>
      <c r="IJ1532" s="37"/>
      <c r="IK1532" s="37"/>
      <c r="IL1532" s="37"/>
      <c r="IM1532" s="37"/>
      <c r="IN1532" s="37"/>
      <c r="IO1532" s="37"/>
      <c r="IP1532" s="37"/>
      <c r="IQ1532" s="37"/>
      <c r="IR1532" s="37"/>
      <c r="IS1532" s="37"/>
      <c r="IT1532" s="37"/>
      <c r="IU1532" s="37"/>
      <c r="IV1532" s="37"/>
      <c r="IW1532" s="37"/>
      <c r="IX1532" s="37"/>
      <c r="IY1532" s="37"/>
      <c r="IZ1532" s="37"/>
      <c r="JA1532" s="37"/>
      <c r="JB1532" s="37"/>
      <c r="JC1532" s="37"/>
      <c r="JD1532" s="37"/>
      <c r="JE1532" s="37"/>
      <c r="JF1532" s="37"/>
      <c r="JG1532" s="37"/>
      <c r="JH1532" s="37"/>
      <c r="JI1532" s="37"/>
      <c r="JJ1532" s="37"/>
      <c r="JK1532" s="37"/>
      <c r="JL1532" s="37"/>
      <c r="JM1532" s="37"/>
    </row>
    <row r="1533" spans="2:273" ht="20.25" customHeight="1">
      <c r="B1533" s="111" t="s">
        <v>1501</v>
      </c>
      <c r="C1533" s="112">
        <v>20182</v>
      </c>
      <c r="D1533" s="108">
        <v>2018</v>
      </c>
      <c r="E1533" s="35" t="s">
        <v>1495</v>
      </c>
      <c r="F1533" s="142"/>
      <c r="G1533" s="353"/>
      <c r="H1533" s="36" t="s">
        <v>1502</v>
      </c>
      <c r="I1533" s="4" t="s">
        <v>37</v>
      </c>
      <c r="J1533" s="79">
        <v>44</v>
      </c>
      <c r="K1533" s="191">
        <v>8716563</v>
      </c>
      <c r="L1533" s="4" t="s">
        <v>1503</v>
      </c>
      <c r="M1533" s="4" t="s">
        <v>39</v>
      </c>
      <c r="N1533" s="215">
        <v>9</v>
      </c>
      <c r="O1533" s="77">
        <v>2</v>
      </c>
      <c r="P1533" s="77">
        <v>6</v>
      </c>
      <c r="Q1533" s="36" t="s">
        <v>47</v>
      </c>
      <c r="R1533" s="4" t="s">
        <v>156</v>
      </c>
      <c r="S1533" s="37"/>
      <c r="T1533" s="37"/>
      <c r="U1533" s="37"/>
      <c r="V1533" s="37"/>
      <c r="W1533" s="37"/>
      <c r="X1533" s="37"/>
      <c r="Y1533" s="37"/>
      <c r="Z1533" s="37"/>
      <c r="AA1533" s="37"/>
      <c r="AB1533" s="37"/>
      <c r="AC1533" s="37"/>
      <c r="AD1533" s="37"/>
      <c r="AE1533" s="37"/>
      <c r="AF1533" s="48"/>
      <c r="AG1533" s="48"/>
      <c r="AH1533" s="48"/>
      <c r="AI1533" s="48"/>
      <c r="AJ1533" s="48"/>
      <c r="AK1533" s="48"/>
      <c r="AL1533" s="48"/>
      <c r="AM1533" s="48"/>
      <c r="AN1533" s="48"/>
      <c r="AO1533" s="48"/>
      <c r="AP1533" s="48"/>
      <c r="AQ1533" s="48"/>
      <c r="AR1533" s="48"/>
      <c r="AS1533" s="48"/>
      <c r="AT1533" s="48"/>
      <c r="AU1533" s="48"/>
      <c r="AV1533" s="48"/>
      <c r="AW1533" s="48"/>
      <c r="AX1533" s="48"/>
      <c r="AY1533" s="48"/>
      <c r="AZ1533" s="48"/>
      <c r="BA1533" s="48"/>
      <c r="BB1533" s="48"/>
      <c r="BC1533" s="48"/>
      <c r="BD1533" s="48"/>
      <c r="BE1533" s="48"/>
      <c r="BF1533" s="48"/>
      <c r="BG1533" s="48"/>
      <c r="BH1533" s="48"/>
      <c r="BI1533" s="48"/>
      <c r="BJ1533" s="48"/>
      <c r="BK1533" s="48"/>
      <c r="BL1533" s="48"/>
      <c r="BM1533" s="48"/>
      <c r="BN1533" s="48"/>
      <c r="BO1533" s="48"/>
      <c r="BP1533" s="48"/>
      <c r="BQ1533" s="48"/>
      <c r="BR1533" s="48"/>
      <c r="BS1533" s="48"/>
      <c r="BT1533" s="48"/>
      <c r="BU1533" s="48"/>
      <c r="BV1533" s="48"/>
      <c r="BW1533" s="48"/>
      <c r="BX1533" s="48"/>
      <c r="BY1533" s="48"/>
      <c r="BZ1533" s="48"/>
      <c r="CA1533" s="48"/>
      <c r="CB1533" s="48"/>
      <c r="CC1533" s="48"/>
      <c r="CD1533" s="48"/>
      <c r="CE1533" s="48"/>
      <c r="CF1533" s="48"/>
      <c r="CG1533" s="48"/>
      <c r="CH1533" s="48"/>
      <c r="CI1533" s="48"/>
      <c r="CJ1533" s="48"/>
      <c r="CK1533" s="48"/>
      <c r="CL1533" s="48"/>
      <c r="CM1533" s="48"/>
      <c r="CN1533" s="48"/>
      <c r="CO1533" s="48"/>
      <c r="CP1533" s="48"/>
      <c r="CQ1533" s="48"/>
      <c r="CR1533" s="48"/>
      <c r="CS1533" s="48"/>
      <c r="CT1533" s="48"/>
      <c r="CU1533" s="48"/>
      <c r="CV1533" s="48"/>
      <c r="CW1533" s="48"/>
      <c r="CX1533" s="48"/>
      <c r="CY1533" s="48"/>
      <c r="CZ1533" s="48"/>
      <c r="DA1533" s="48"/>
      <c r="DB1533" s="48"/>
      <c r="DC1533" s="48"/>
      <c r="DD1533" s="48"/>
      <c r="DE1533" s="48"/>
      <c r="DF1533" s="48"/>
      <c r="DG1533" s="48"/>
      <c r="DH1533" s="48"/>
      <c r="DI1533" s="48"/>
      <c r="DJ1533" s="48"/>
      <c r="DK1533" s="48"/>
      <c r="DL1533" s="48"/>
      <c r="DM1533" s="48"/>
      <c r="DN1533" s="48"/>
      <c r="DO1533" s="48"/>
      <c r="DP1533" s="48"/>
      <c r="DQ1533" s="48"/>
      <c r="DR1533" s="48"/>
      <c r="DS1533" s="48"/>
      <c r="DT1533" s="48"/>
      <c r="DU1533" s="48"/>
      <c r="DV1533" s="48"/>
      <c r="DW1533" s="48"/>
      <c r="DX1533" s="48"/>
      <c r="DY1533" s="48"/>
      <c r="DZ1533" s="48"/>
      <c r="EA1533" s="48"/>
      <c r="EB1533" s="48"/>
      <c r="EC1533" s="48"/>
      <c r="ED1533" s="48"/>
      <c r="EE1533" s="48"/>
      <c r="EF1533" s="48"/>
      <c r="EG1533" s="48"/>
      <c r="EH1533" s="48"/>
      <c r="EI1533" s="48"/>
      <c r="EJ1533" s="48"/>
      <c r="EK1533" s="48"/>
      <c r="EL1533" s="48"/>
      <c r="EM1533" s="48"/>
      <c r="EN1533" s="48"/>
      <c r="EO1533" s="48"/>
      <c r="EP1533" s="48"/>
      <c r="EQ1533" s="48"/>
      <c r="ER1533" s="48"/>
      <c r="ES1533" s="48"/>
      <c r="ET1533" s="48"/>
      <c r="EU1533" s="48"/>
      <c r="EV1533" s="48"/>
      <c r="EW1533" s="48"/>
      <c r="EX1533" s="48"/>
      <c r="EY1533" s="48"/>
      <c r="EZ1533" s="48"/>
      <c r="FA1533" s="48"/>
      <c r="FB1533" s="48"/>
      <c r="FC1533" s="48"/>
      <c r="FD1533" s="48"/>
      <c r="FE1533" s="48"/>
      <c r="FF1533" s="48"/>
      <c r="FG1533" s="48"/>
      <c r="FH1533" s="48"/>
      <c r="FI1533" s="48"/>
      <c r="FJ1533" s="48"/>
      <c r="FK1533" s="48"/>
      <c r="FL1533" s="48"/>
      <c r="FM1533" s="48"/>
      <c r="FN1533" s="48"/>
      <c r="FO1533" s="48"/>
      <c r="FP1533" s="48"/>
      <c r="FQ1533" s="48"/>
      <c r="FR1533" s="48"/>
      <c r="FS1533" s="48"/>
      <c r="FT1533" s="48"/>
      <c r="FU1533" s="48"/>
      <c r="FV1533" s="48"/>
      <c r="FW1533" s="48"/>
      <c r="FX1533" s="48"/>
      <c r="FY1533" s="48"/>
      <c r="FZ1533" s="48"/>
      <c r="GA1533" s="48"/>
      <c r="GB1533" s="48"/>
      <c r="GC1533" s="48"/>
      <c r="GD1533" s="48"/>
      <c r="GE1533" s="48"/>
      <c r="GF1533" s="48"/>
      <c r="GG1533" s="48"/>
      <c r="GH1533" s="48"/>
      <c r="GI1533" s="48"/>
      <c r="GJ1533" s="48"/>
      <c r="GK1533" s="48"/>
      <c r="GL1533" s="48"/>
      <c r="GM1533" s="48"/>
      <c r="GN1533" s="48"/>
      <c r="GO1533" s="48"/>
      <c r="GP1533" s="48"/>
      <c r="GQ1533" s="48"/>
      <c r="GR1533" s="48"/>
      <c r="GS1533" s="48"/>
      <c r="GT1533" s="48"/>
      <c r="GU1533" s="48"/>
      <c r="GV1533" s="48"/>
      <c r="GW1533" s="48"/>
      <c r="GX1533" s="48"/>
      <c r="GY1533" s="48"/>
      <c r="GZ1533" s="48"/>
      <c r="HA1533" s="48"/>
      <c r="HB1533" s="48"/>
      <c r="HC1533" s="48"/>
      <c r="HD1533" s="48"/>
      <c r="HE1533" s="48"/>
      <c r="HF1533" s="48"/>
      <c r="HG1533" s="48"/>
      <c r="HH1533" s="48"/>
      <c r="HI1533" s="48"/>
      <c r="HJ1533" s="48"/>
      <c r="HK1533" s="48"/>
      <c r="HL1533" s="48"/>
      <c r="HM1533" s="48"/>
      <c r="HN1533" s="48"/>
      <c r="HO1533" s="48"/>
      <c r="HP1533" s="48"/>
      <c r="HQ1533" s="48"/>
      <c r="HR1533" s="48"/>
      <c r="HS1533" s="48"/>
      <c r="HT1533" s="48"/>
      <c r="HU1533" s="48"/>
      <c r="HV1533" s="48"/>
      <c r="HW1533" s="48"/>
      <c r="HX1533" s="48"/>
      <c r="HY1533" s="48"/>
      <c r="HZ1533" s="48"/>
      <c r="IA1533" s="48"/>
      <c r="IB1533" s="48"/>
      <c r="IC1533" s="48"/>
      <c r="ID1533" s="48"/>
      <c r="IE1533" s="48"/>
      <c r="IF1533" s="48"/>
      <c r="IG1533" s="48"/>
      <c r="IH1533" s="48"/>
      <c r="II1533" s="48"/>
      <c r="IJ1533" s="48"/>
      <c r="IK1533" s="48"/>
      <c r="IL1533" s="48"/>
      <c r="IM1533" s="48"/>
      <c r="IN1533" s="48"/>
      <c r="IO1533" s="48"/>
      <c r="IP1533" s="48"/>
      <c r="IQ1533" s="48"/>
      <c r="IR1533" s="48"/>
      <c r="IS1533" s="48"/>
      <c r="IT1533" s="48"/>
      <c r="IU1533" s="48"/>
      <c r="IV1533" s="48"/>
      <c r="IW1533" s="48"/>
      <c r="IX1533" s="48"/>
      <c r="IY1533" s="48"/>
      <c r="IZ1533" s="48"/>
      <c r="JA1533" s="48"/>
      <c r="JB1533" s="49"/>
      <c r="JC1533" s="49"/>
      <c r="JD1533" s="49"/>
      <c r="JE1533" s="49"/>
      <c r="JF1533" s="49"/>
      <c r="JG1533" s="49"/>
      <c r="JH1533" s="49"/>
      <c r="JI1533" s="49"/>
      <c r="JJ1533" s="49"/>
      <c r="JK1533" s="49"/>
      <c r="JL1533" s="49"/>
      <c r="JM1533" s="49"/>
    </row>
    <row r="1534" spans="2:273" ht="20.25" customHeight="1">
      <c r="B1534" s="116" t="s">
        <v>7087</v>
      </c>
      <c r="C1534" s="107">
        <v>20201</v>
      </c>
      <c r="D1534" s="109">
        <v>2020</v>
      </c>
      <c r="E1534" s="65" t="s">
        <v>1495</v>
      </c>
      <c r="F1534" s="140"/>
      <c r="G1534" s="354"/>
      <c r="H1534" s="57" t="s">
        <v>7088</v>
      </c>
      <c r="I1534" s="57" t="s">
        <v>53</v>
      </c>
      <c r="J1534" s="78">
        <v>32</v>
      </c>
      <c r="K1534" s="192">
        <v>9546837</v>
      </c>
      <c r="L1534" s="57" t="s">
        <v>7080</v>
      </c>
      <c r="M1534" s="57" t="s">
        <v>39</v>
      </c>
      <c r="N1534" s="215">
        <v>9</v>
      </c>
      <c r="O1534" s="78">
        <v>2</v>
      </c>
      <c r="P1534" s="78">
        <v>6</v>
      </c>
      <c r="Q1534" s="57" t="s">
        <v>263</v>
      </c>
      <c r="R1534" s="57" t="s">
        <v>133</v>
      </c>
      <c r="S1534" s="48"/>
      <c r="T1534" s="48"/>
      <c r="U1534" s="48"/>
      <c r="V1534" s="48"/>
      <c r="W1534" s="48"/>
      <c r="X1534" s="48"/>
      <c r="Y1534" s="48"/>
      <c r="Z1534" s="48"/>
      <c r="AA1534" s="48"/>
      <c r="AB1534" s="48"/>
      <c r="AC1534" s="48"/>
      <c r="AD1534" s="48"/>
      <c r="AE1534" s="48"/>
      <c r="AR1534" s="7" t="s">
        <v>47</v>
      </c>
      <c r="AS1534" s="7" t="s">
        <v>53</v>
      </c>
    </row>
    <row r="1535" spans="2:273" ht="20.25" customHeight="1">
      <c r="B1535" s="116" t="s">
        <v>4200</v>
      </c>
      <c r="C1535" s="107">
        <v>20191</v>
      </c>
      <c r="D1535" s="108">
        <v>2019</v>
      </c>
      <c r="E1535" s="38" t="s">
        <v>4201</v>
      </c>
      <c r="F1535" s="141"/>
      <c r="G1535" s="353"/>
      <c r="H1535" s="3" t="s">
        <v>3889</v>
      </c>
      <c r="I1535" s="3" t="s">
        <v>53</v>
      </c>
      <c r="J1535" s="79">
        <v>29</v>
      </c>
      <c r="K1535" s="193">
        <v>130989</v>
      </c>
      <c r="L1535" s="3" t="s">
        <v>4202</v>
      </c>
      <c r="M1535" s="3" t="s">
        <v>380</v>
      </c>
      <c r="N1535" s="215">
        <v>4</v>
      </c>
      <c r="O1535" s="77">
        <v>6</v>
      </c>
      <c r="P1535" s="77">
        <v>4</v>
      </c>
      <c r="Q1535" s="3" t="s">
        <v>55</v>
      </c>
      <c r="R1535" s="3" t="s">
        <v>111</v>
      </c>
      <c r="S1535" s="6"/>
      <c r="T1535" s="6"/>
      <c r="Y1535" s="6"/>
      <c r="Z1535" s="6"/>
      <c r="AR1535" s="7" t="s">
        <v>47</v>
      </c>
      <c r="AS1535" s="7" t="s">
        <v>53</v>
      </c>
    </row>
    <row r="1536" spans="2:273" ht="20.25" customHeight="1">
      <c r="B1536" s="116" t="s">
        <v>4203</v>
      </c>
      <c r="C1536" s="107">
        <v>20191</v>
      </c>
      <c r="D1536" s="108">
        <v>2019</v>
      </c>
      <c r="E1536" s="38" t="s">
        <v>4204</v>
      </c>
      <c r="F1536" s="141"/>
      <c r="G1536" s="353"/>
      <c r="H1536" s="3" t="s">
        <v>4205</v>
      </c>
      <c r="I1536" s="3" t="s">
        <v>53</v>
      </c>
      <c r="J1536" s="79">
        <v>25</v>
      </c>
      <c r="K1536" s="193">
        <v>100000</v>
      </c>
      <c r="L1536" s="3" t="s">
        <v>4206</v>
      </c>
      <c r="M1536" s="3" t="s">
        <v>203</v>
      </c>
      <c r="N1536" s="215">
        <v>1</v>
      </c>
      <c r="O1536" s="77">
        <v>3</v>
      </c>
      <c r="P1536" s="77">
        <v>51</v>
      </c>
      <c r="Q1536" s="3" t="s">
        <v>47</v>
      </c>
      <c r="R1536" s="3" t="s">
        <v>80</v>
      </c>
      <c r="S1536" s="6"/>
      <c r="T1536" s="6"/>
      <c r="Y1536" s="6"/>
      <c r="Z1536" s="6"/>
      <c r="AR1536" s="7" t="s">
        <v>47</v>
      </c>
      <c r="AS1536" s="7" t="s">
        <v>53</v>
      </c>
    </row>
    <row r="1537" spans="2:273" ht="20.25" customHeight="1">
      <c r="B1537" s="111" t="s">
        <v>1504</v>
      </c>
      <c r="C1537" s="112">
        <v>20182</v>
      </c>
      <c r="D1537" s="108">
        <v>2018</v>
      </c>
      <c r="E1537" s="35" t="s">
        <v>1505</v>
      </c>
      <c r="F1537" s="142"/>
      <c r="G1537" s="353">
        <v>1</v>
      </c>
      <c r="H1537" s="36" t="s">
        <v>1506</v>
      </c>
      <c r="I1537" s="4" t="s">
        <v>294</v>
      </c>
      <c r="J1537" s="79">
        <v>49</v>
      </c>
      <c r="K1537" s="191">
        <v>750000</v>
      </c>
      <c r="L1537" s="4" t="s">
        <v>1507</v>
      </c>
      <c r="M1537" s="4" t="s">
        <v>59</v>
      </c>
      <c r="N1537" s="215">
        <v>4</v>
      </c>
      <c r="O1537" s="77">
        <v>6</v>
      </c>
      <c r="P1537" s="77">
        <v>51</v>
      </c>
      <c r="Q1537" s="36" t="s">
        <v>32</v>
      </c>
      <c r="R1537" s="4" t="s">
        <v>33</v>
      </c>
      <c r="S1537" s="37"/>
      <c r="T1537" s="37"/>
      <c r="U1537" s="37"/>
      <c r="V1537" s="37"/>
      <c r="W1537" s="37"/>
      <c r="X1537" s="37"/>
      <c r="Y1537" s="37"/>
      <c r="Z1537" s="37"/>
      <c r="AA1537" s="37"/>
      <c r="AB1537" s="37"/>
      <c r="AC1537" s="37"/>
      <c r="AD1537" s="37"/>
      <c r="AE1537" s="37"/>
      <c r="AR1537" s="7" t="s">
        <v>47</v>
      </c>
      <c r="AS1537" s="7" t="s">
        <v>53</v>
      </c>
    </row>
    <row r="1538" spans="2:273" ht="20.25" customHeight="1">
      <c r="B1538" s="116" t="s">
        <v>7092</v>
      </c>
      <c r="C1538" s="107">
        <v>20202</v>
      </c>
      <c r="D1538" s="108">
        <v>2020</v>
      </c>
      <c r="E1538" s="65" t="s">
        <v>1509</v>
      </c>
      <c r="F1538" s="140"/>
      <c r="G1538" s="354"/>
      <c r="H1538" s="57" t="s">
        <v>7093</v>
      </c>
      <c r="I1538" s="57" t="s">
        <v>37</v>
      </c>
      <c r="J1538" s="78">
        <v>15</v>
      </c>
      <c r="K1538" s="192">
        <v>300000</v>
      </c>
      <c r="L1538" s="57" t="s">
        <v>7091</v>
      </c>
      <c r="M1538" s="57" t="s">
        <v>39</v>
      </c>
      <c r="N1538" s="215">
        <v>9</v>
      </c>
      <c r="O1538" s="78">
        <v>2</v>
      </c>
      <c r="P1538" s="78">
        <v>51</v>
      </c>
      <c r="Q1538" s="57" t="s">
        <v>55</v>
      </c>
      <c r="R1538" s="57" t="s">
        <v>145</v>
      </c>
      <c r="S1538" s="48"/>
      <c r="T1538" s="48"/>
      <c r="U1538" s="48"/>
      <c r="V1538" s="48"/>
      <c r="W1538" s="48"/>
      <c r="X1538" s="48"/>
      <c r="Y1538" s="48"/>
      <c r="Z1538" s="48"/>
      <c r="AA1538" s="48"/>
      <c r="AB1538" s="48"/>
      <c r="AC1538" s="48"/>
      <c r="AD1538" s="48"/>
      <c r="AE1538" s="48"/>
    </row>
    <row r="1539" spans="2:273" ht="20.25" customHeight="1">
      <c r="B1539" s="116" t="s">
        <v>4207</v>
      </c>
      <c r="C1539" s="107">
        <v>20192</v>
      </c>
      <c r="D1539" s="108">
        <v>2019</v>
      </c>
      <c r="E1539" s="38" t="s">
        <v>1509</v>
      </c>
      <c r="F1539" s="141"/>
      <c r="G1539" s="353"/>
      <c r="H1539" s="3" t="s">
        <v>4208</v>
      </c>
      <c r="I1539" s="3" t="s">
        <v>37</v>
      </c>
      <c r="J1539" s="79">
        <v>12</v>
      </c>
      <c r="K1539" s="193">
        <v>300000</v>
      </c>
      <c r="L1539" s="3" t="s">
        <v>2706</v>
      </c>
      <c r="M1539" s="3" t="s">
        <v>39</v>
      </c>
      <c r="N1539" s="215">
        <v>9</v>
      </c>
      <c r="O1539" s="77">
        <v>2</v>
      </c>
      <c r="P1539" s="77">
        <v>51</v>
      </c>
      <c r="Q1539" s="3" t="s">
        <v>55</v>
      </c>
      <c r="R1539" s="3" t="s">
        <v>145</v>
      </c>
      <c r="S1539" s="6"/>
      <c r="T1539" s="6"/>
      <c r="Y1539" s="6"/>
      <c r="Z1539" s="6"/>
    </row>
    <row r="1540" spans="2:273" ht="20.25" customHeight="1">
      <c r="B1540" s="116" t="s">
        <v>7089</v>
      </c>
      <c r="C1540" s="107">
        <v>20202</v>
      </c>
      <c r="D1540" s="108">
        <v>2020</v>
      </c>
      <c r="E1540" s="65" t="s">
        <v>1509</v>
      </c>
      <c r="F1540" s="140"/>
      <c r="G1540" s="354"/>
      <c r="H1540" s="57" t="s">
        <v>7090</v>
      </c>
      <c r="I1540" s="57" t="s">
        <v>37</v>
      </c>
      <c r="J1540" s="78">
        <v>12</v>
      </c>
      <c r="K1540" s="192">
        <v>300000</v>
      </c>
      <c r="L1540" s="57" t="s">
        <v>7091</v>
      </c>
      <c r="M1540" s="57" t="s">
        <v>39</v>
      </c>
      <c r="N1540" s="215">
        <v>9</v>
      </c>
      <c r="O1540" s="78">
        <v>2</v>
      </c>
      <c r="P1540" s="78">
        <v>51</v>
      </c>
      <c r="Q1540" s="57" t="s">
        <v>55</v>
      </c>
      <c r="R1540" s="57" t="s">
        <v>145</v>
      </c>
      <c r="S1540" s="48"/>
      <c r="T1540" s="48"/>
      <c r="U1540" s="48"/>
      <c r="V1540" s="48"/>
      <c r="W1540" s="48"/>
      <c r="X1540" s="48"/>
      <c r="Y1540" s="48"/>
      <c r="Z1540" s="48"/>
      <c r="AA1540" s="48"/>
      <c r="AB1540" s="48"/>
      <c r="AC1540" s="48"/>
      <c r="AD1540" s="48"/>
      <c r="AE1540" s="48"/>
    </row>
    <row r="1541" spans="2:273" ht="20.25" customHeight="1">
      <c r="B1541" s="111" t="s">
        <v>1513</v>
      </c>
      <c r="C1541" s="112">
        <v>20182</v>
      </c>
      <c r="D1541" s="108">
        <v>2018</v>
      </c>
      <c r="E1541" s="35" t="s">
        <v>1509</v>
      </c>
      <c r="F1541" s="142"/>
      <c r="G1541" s="353"/>
      <c r="H1541" s="36" t="s">
        <v>1514</v>
      </c>
      <c r="I1541" s="4" t="s">
        <v>37</v>
      </c>
      <c r="J1541" s="79">
        <v>13</v>
      </c>
      <c r="K1541" s="191">
        <v>350000</v>
      </c>
      <c r="L1541" s="4" t="s">
        <v>1515</v>
      </c>
      <c r="M1541" s="4" t="s">
        <v>39</v>
      </c>
      <c r="N1541" s="215">
        <v>9</v>
      </c>
      <c r="O1541" s="77">
        <v>2</v>
      </c>
      <c r="P1541" s="77">
        <v>51</v>
      </c>
      <c r="Q1541" s="36" t="s">
        <v>263</v>
      </c>
      <c r="R1541" s="4" t="s">
        <v>145</v>
      </c>
      <c r="S1541" s="37"/>
      <c r="T1541" s="37"/>
      <c r="U1541" s="37"/>
      <c r="V1541" s="37"/>
      <c r="W1541" s="37"/>
      <c r="X1541" s="37"/>
      <c r="Y1541" s="37"/>
      <c r="Z1541" s="37"/>
      <c r="AA1541" s="37"/>
      <c r="AB1541" s="37"/>
      <c r="AC1541" s="37"/>
      <c r="AD1541" s="37"/>
      <c r="AE1541" s="37"/>
    </row>
    <row r="1542" spans="2:273" ht="20.25" customHeight="1">
      <c r="B1542" s="117" t="s">
        <v>1508</v>
      </c>
      <c r="C1542" s="118">
        <v>20181</v>
      </c>
      <c r="D1542" s="108">
        <v>2018</v>
      </c>
      <c r="E1542" s="38" t="s">
        <v>1509</v>
      </c>
      <c r="F1542" s="141"/>
      <c r="G1542" s="353"/>
      <c r="H1542" s="3" t="s">
        <v>1510</v>
      </c>
      <c r="I1542" s="3"/>
      <c r="J1542" s="79">
        <v>16</v>
      </c>
      <c r="K1542" s="193">
        <v>500000</v>
      </c>
      <c r="L1542" s="3" t="s">
        <v>2706</v>
      </c>
      <c r="M1542" s="3" t="s">
        <v>39</v>
      </c>
      <c r="N1542" s="215">
        <v>9</v>
      </c>
      <c r="O1542" s="79">
        <v>2</v>
      </c>
      <c r="P1542" s="77">
        <v>51</v>
      </c>
      <c r="Q1542" s="4"/>
      <c r="R1542" s="3" t="s">
        <v>1511</v>
      </c>
      <c r="S1542" s="15">
        <v>12</v>
      </c>
      <c r="U1542" s="7"/>
      <c r="V1542" s="7"/>
      <c r="W1542" s="7"/>
      <c r="X1542" s="7"/>
      <c r="Y1542" s="13">
        <v>6</v>
      </c>
      <c r="Z1542" s="13">
        <v>19</v>
      </c>
      <c r="AA1542" s="7"/>
      <c r="AB1542" s="7"/>
      <c r="AC1542" s="7"/>
      <c r="AD1542" s="7"/>
      <c r="AE1542" s="6" t="s">
        <v>1512</v>
      </c>
      <c r="AF1542" s="37"/>
      <c r="AG1542" s="37"/>
      <c r="AH1542" s="37"/>
      <c r="AI1542" s="37"/>
      <c r="AJ1542" s="37"/>
      <c r="AK1542" s="37"/>
      <c r="AL1542" s="37"/>
      <c r="AM1542" s="37"/>
      <c r="AN1542" s="37"/>
      <c r="AO1542" s="37"/>
      <c r="AP1542" s="37"/>
      <c r="AQ1542" s="37"/>
      <c r="AR1542" s="37"/>
      <c r="AS1542" s="37"/>
      <c r="AT1542" s="37"/>
      <c r="AU1542" s="37"/>
      <c r="AV1542" s="37"/>
      <c r="AW1542" s="37"/>
      <c r="AX1542" s="37"/>
      <c r="AY1542" s="37"/>
      <c r="AZ1542" s="37"/>
      <c r="BA1542" s="37"/>
      <c r="BB1542" s="37"/>
      <c r="BC1542" s="37"/>
      <c r="BD1542" s="37"/>
      <c r="BE1542" s="37"/>
      <c r="BF1542" s="37"/>
      <c r="BG1542" s="37"/>
      <c r="BH1542" s="37"/>
      <c r="BI1542" s="37"/>
      <c r="BJ1542" s="37"/>
      <c r="BK1542" s="37"/>
      <c r="BL1542" s="37"/>
      <c r="BM1542" s="37"/>
      <c r="BN1542" s="37"/>
      <c r="BO1542" s="37"/>
      <c r="BP1542" s="37"/>
      <c r="BQ1542" s="37"/>
      <c r="BR1542" s="37"/>
      <c r="BS1542" s="37"/>
      <c r="BT1542" s="37"/>
      <c r="BU1542" s="37"/>
      <c r="BV1542" s="37"/>
      <c r="BW1542" s="37"/>
      <c r="BX1542" s="37"/>
      <c r="BY1542" s="37"/>
      <c r="BZ1542" s="37"/>
      <c r="CA1542" s="37"/>
      <c r="CB1542" s="37"/>
      <c r="CC1542" s="37"/>
      <c r="CD1542" s="37"/>
      <c r="CE1542" s="37"/>
      <c r="CF1542" s="37"/>
      <c r="CG1542" s="37"/>
      <c r="CH1542" s="37"/>
      <c r="CI1542" s="37"/>
      <c r="CJ1542" s="37"/>
      <c r="CK1542" s="37"/>
      <c r="CL1542" s="37"/>
      <c r="CM1542" s="37"/>
      <c r="CN1542" s="37"/>
      <c r="CO1542" s="37"/>
      <c r="CP1542" s="37"/>
      <c r="CQ1542" s="37"/>
      <c r="CR1542" s="37"/>
      <c r="CS1542" s="37"/>
      <c r="CT1542" s="37"/>
      <c r="CU1542" s="37"/>
      <c r="CV1542" s="37"/>
      <c r="CW1542" s="37"/>
      <c r="CX1542" s="37"/>
      <c r="CY1542" s="37"/>
      <c r="CZ1542" s="37"/>
      <c r="DA1542" s="37"/>
      <c r="DB1542" s="37"/>
      <c r="DC1542" s="37"/>
      <c r="DD1542" s="37"/>
      <c r="DE1542" s="37"/>
      <c r="DF1542" s="37"/>
      <c r="DG1542" s="37"/>
      <c r="DH1542" s="37"/>
      <c r="DI1542" s="37"/>
      <c r="DJ1542" s="37"/>
      <c r="DK1542" s="37"/>
      <c r="DL1542" s="37"/>
      <c r="DM1542" s="37"/>
      <c r="DN1542" s="37"/>
      <c r="DO1542" s="37"/>
      <c r="DP1542" s="37"/>
      <c r="DQ1542" s="37"/>
      <c r="DR1542" s="37"/>
      <c r="DS1542" s="37"/>
      <c r="DT1542" s="37"/>
      <c r="DU1542" s="37"/>
      <c r="DV1542" s="37"/>
      <c r="DW1542" s="37"/>
      <c r="DX1542" s="37"/>
      <c r="DY1542" s="37"/>
      <c r="DZ1542" s="37"/>
      <c r="EA1542" s="37"/>
      <c r="EB1542" s="37"/>
      <c r="EC1542" s="37"/>
      <c r="ED1542" s="37"/>
      <c r="EE1542" s="37"/>
      <c r="EF1542" s="37"/>
      <c r="EG1542" s="37"/>
      <c r="EH1542" s="37"/>
      <c r="EI1542" s="37"/>
      <c r="EJ1542" s="37"/>
      <c r="EK1542" s="37"/>
      <c r="EL1542" s="37"/>
      <c r="EM1542" s="37"/>
      <c r="EN1542" s="37"/>
      <c r="EO1542" s="37"/>
      <c r="EP1542" s="37"/>
      <c r="EQ1542" s="37"/>
      <c r="ER1542" s="37"/>
      <c r="ES1542" s="37"/>
      <c r="ET1542" s="37"/>
      <c r="EU1542" s="37"/>
      <c r="EV1542" s="37"/>
      <c r="EW1542" s="37"/>
      <c r="EX1542" s="37"/>
      <c r="EY1542" s="37"/>
      <c r="EZ1542" s="37"/>
      <c r="FA1542" s="37"/>
      <c r="FB1542" s="37"/>
      <c r="FC1542" s="37"/>
      <c r="FD1542" s="37"/>
      <c r="FE1542" s="37"/>
      <c r="FF1542" s="37"/>
      <c r="FG1542" s="37"/>
      <c r="FH1542" s="37"/>
      <c r="FI1542" s="37"/>
      <c r="FJ1542" s="37"/>
      <c r="FK1542" s="37"/>
      <c r="FL1542" s="37"/>
      <c r="FM1542" s="37"/>
      <c r="FN1542" s="37"/>
      <c r="FO1542" s="37"/>
      <c r="FP1542" s="37"/>
      <c r="FQ1542" s="37"/>
      <c r="FR1542" s="37"/>
      <c r="FS1542" s="37"/>
      <c r="FT1542" s="37"/>
      <c r="FU1542" s="37"/>
      <c r="FV1542" s="37"/>
      <c r="FW1542" s="37"/>
      <c r="FX1542" s="37"/>
      <c r="FY1542" s="37"/>
      <c r="FZ1542" s="37"/>
      <c r="GA1542" s="37"/>
      <c r="GB1542" s="37"/>
      <c r="GC1542" s="37"/>
      <c r="GD1542" s="37"/>
      <c r="GE1542" s="37"/>
      <c r="GF1542" s="37"/>
      <c r="GG1542" s="37"/>
      <c r="GH1542" s="37"/>
      <c r="GI1542" s="37"/>
      <c r="GJ1542" s="37"/>
      <c r="GK1542" s="37"/>
      <c r="GL1542" s="37"/>
      <c r="GM1542" s="37"/>
      <c r="GN1542" s="37"/>
      <c r="GO1542" s="37"/>
      <c r="GP1542" s="37"/>
      <c r="GQ1542" s="37"/>
      <c r="GR1542" s="37"/>
      <c r="GS1542" s="37"/>
      <c r="GT1542" s="37"/>
      <c r="GU1542" s="37"/>
      <c r="GV1542" s="37"/>
      <c r="GW1542" s="37"/>
      <c r="GX1542" s="37"/>
      <c r="GY1542" s="37"/>
      <c r="GZ1542" s="37"/>
      <c r="HA1542" s="37"/>
      <c r="HB1542" s="37"/>
      <c r="HC1542" s="37"/>
      <c r="HD1542" s="37"/>
      <c r="HE1542" s="37"/>
      <c r="HF1542" s="37"/>
      <c r="HG1542" s="37"/>
      <c r="HH1542" s="37"/>
      <c r="HI1542" s="37"/>
      <c r="HJ1542" s="37"/>
      <c r="HK1542" s="37"/>
      <c r="HL1542" s="37"/>
      <c r="HM1542" s="37"/>
      <c r="HN1542" s="37"/>
      <c r="HO1542" s="37"/>
      <c r="HP1542" s="37"/>
      <c r="HQ1542" s="37"/>
      <c r="HR1542" s="37"/>
      <c r="HS1542" s="37"/>
      <c r="HT1542" s="37"/>
      <c r="HU1542" s="37"/>
      <c r="HV1542" s="37"/>
      <c r="HW1542" s="37"/>
      <c r="HX1542" s="37"/>
      <c r="HY1542" s="37"/>
      <c r="HZ1542" s="37"/>
      <c r="IA1542" s="37"/>
      <c r="IB1542" s="37"/>
      <c r="IC1542" s="37"/>
      <c r="ID1542" s="37"/>
      <c r="IE1542" s="37"/>
      <c r="IF1542" s="37"/>
      <c r="IG1542" s="37"/>
      <c r="IH1542" s="37"/>
      <c r="II1542" s="37"/>
      <c r="IJ1542" s="37"/>
      <c r="IK1542" s="37"/>
      <c r="IL1542" s="37"/>
      <c r="IM1542" s="37"/>
      <c r="IN1542" s="37"/>
      <c r="IO1542" s="37"/>
      <c r="IP1542" s="37"/>
      <c r="IQ1542" s="37"/>
      <c r="IR1542" s="37"/>
      <c r="IS1542" s="37"/>
      <c r="IT1542" s="37"/>
      <c r="IU1542" s="37"/>
      <c r="IV1542" s="37"/>
      <c r="IW1542" s="37"/>
      <c r="IX1542" s="37"/>
      <c r="IY1542" s="37"/>
      <c r="IZ1542" s="37"/>
      <c r="JA1542" s="37"/>
    </row>
    <row r="1543" spans="2:273" ht="20.25" customHeight="1">
      <c r="B1543" s="111" t="s">
        <v>1516</v>
      </c>
      <c r="C1543" s="112">
        <v>20183</v>
      </c>
      <c r="D1543" s="108">
        <v>2018</v>
      </c>
      <c r="E1543" s="35" t="s">
        <v>1509</v>
      </c>
      <c r="F1543" s="142"/>
      <c r="G1543" s="353"/>
      <c r="H1543" s="36" t="s">
        <v>1517</v>
      </c>
      <c r="I1543" s="4" t="s">
        <v>1518</v>
      </c>
      <c r="J1543" s="79">
        <v>45</v>
      </c>
      <c r="K1543" s="191">
        <v>11380000</v>
      </c>
      <c r="L1543" s="4" t="s">
        <v>1515</v>
      </c>
      <c r="M1543" s="4" t="s">
        <v>39</v>
      </c>
      <c r="N1543" s="215">
        <v>9</v>
      </c>
      <c r="O1543" s="77">
        <v>2</v>
      </c>
      <c r="P1543" s="77">
        <v>51</v>
      </c>
      <c r="Q1543" s="36" t="s">
        <v>55</v>
      </c>
      <c r="R1543" s="4" t="s">
        <v>1519</v>
      </c>
      <c r="S1543" s="37"/>
      <c r="T1543" s="37"/>
      <c r="U1543" s="37"/>
      <c r="V1543" s="37"/>
      <c r="W1543" s="37"/>
      <c r="X1543" s="37"/>
      <c r="Y1543" s="37"/>
      <c r="Z1543" s="37"/>
      <c r="AA1543" s="37"/>
      <c r="AB1543" s="37"/>
      <c r="AC1543" s="37"/>
      <c r="AD1543" s="37"/>
      <c r="AE1543" s="37"/>
    </row>
    <row r="1544" spans="2:273" ht="20.25" customHeight="1">
      <c r="B1544" s="116" t="s">
        <v>7094</v>
      </c>
      <c r="C1544" s="107">
        <v>20202</v>
      </c>
      <c r="D1544" s="108">
        <v>2020</v>
      </c>
      <c r="E1544" s="65" t="s">
        <v>7095</v>
      </c>
      <c r="F1544" s="140"/>
      <c r="G1544" s="354"/>
      <c r="H1544" s="57" t="s">
        <v>7096</v>
      </c>
      <c r="I1544" s="57" t="s">
        <v>37</v>
      </c>
      <c r="J1544" s="78">
        <v>6</v>
      </c>
      <c r="K1544" s="192">
        <v>90604</v>
      </c>
      <c r="L1544" s="58"/>
      <c r="M1544" s="57" t="s">
        <v>59</v>
      </c>
      <c r="N1544" s="215">
        <v>4</v>
      </c>
      <c r="O1544" s="78">
        <v>6</v>
      </c>
      <c r="P1544" s="78">
        <v>57</v>
      </c>
      <c r="Q1544" s="57" t="s">
        <v>32</v>
      </c>
      <c r="R1544" s="57" t="s">
        <v>33</v>
      </c>
      <c r="S1544" s="48"/>
      <c r="T1544" s="48"/>
      <c r="U1544" s="48"/>
      <c r="V1544" s="48"/>
      <c r="W1544" s="48"/>
      <c r="X1544" s="48"/>
      <c r="Y1544" s="48"/>
      <c r="Z1544" s="48"/>
      <c r="AA1544" s="48"/>
      <c r="AB1544" s="48"/>
      <c r="AC1544" s="48"/>
      <c r="AD1544" s="48"/>
      <c r="AE1544" s="48"/>
      <c r="AF1544" s="48"/>
      <c r="AG1544" s="48"/>
      <c r="AH1544" s="48"/>
      <c r="AI1544" s="48"/>
      <c r="AJ1544" s="48"/>
      <c r="AK1544" s="48"/>
      <c r="AL1544" s="48"/>
      <c r="AM1544" s="48"/>
      <c r="AN1544" s="48"/>
      <c r="AO1544" s="48"/>
      <c r="AP1544" s="48"/>
      <c r="AQ1544" s="48"/>
      <c r="AR1544" s="48"/>
      <c r="AS1544" s="48"/>
      <c r="AT1544" s="48"/>
      <c r="AU1544" s="48"/>
      <c r="AV1544" s="48"/>
      <c r="AW1544" s="48"/>
      <c r="AX1544" s="48"/>
      <c r="AY1544" s="48"/>
      <c r="AZ1544" s="48"/>
      <c r="BA1544" s="48"/>
      <c r="BB1544" s="48"/>
      <c r="BC1544" s="48"/>
      <c r="BD1544" s="48"/>
      <c r="BE1544" s="48"/>
      <c r="BF1544" s="48"/>
      <c r="BG1544" s="48"/>
      <c r="BH1544" s="48"/>
      <c r="BI1544" s="48"/>
      <c r="BJ1544" s="48"/>
      <c r="BK1544" s="48"/>
      <c r="BL1544" s="48"/>
      <c r="BM1544" s="48"/>
      <c r="BN1544" s="48"/>
      <c r="BO1544" s="48"/>
      <c r="BP1544" s="48"/>
      <c r="BQ1544" s="48"/>
      <c r="BR1544" s="48"/>
      <c r="BS1544" s="48"/>
      <c r="BT1544" s="48"/>
      <c r="BU1544" s="48"/>
      <c r="BV1544" s="48"/>
      <c r="BW1544" s="48"/>
      <c r="BX1544" s="48"/>
      <c r="BY1544" s="48"/>
      <c r="BZ1544" s="48"/>
      <c r="CA1544" s="48"/>
      <c r="CB1544" s="48"/>
      <c r="CC1544" s="48"/>
      <c r="CD1544" s="48"/>
      <c r="CE1544" s="48"/>
      <c r="CF1544" s="48"/>
      <c r="CG1544" s="48"/>
      <c r="CH1544" s="48"/>
      <c r="CI1544" s="48"/>
      <c r="CJ1544" s="48"/>
      <c r="CK1544" s="48"/>
      <c r="CL1544" s="48"/>
      <c r="CM1544" s="48"/>
      <c r="CN1544" s="48"/>
      <c r="CO1544" s="48"/>
      <c r="CP1544" s="48"/>
      <c r="CQ1544" s="48"/>
      <c r="CR1544" s="48"/>
      <c r="CS1544" s="48"/>
      <c r="CT1544" s="48"/>
      <c r="CU1544" s="48"/>
      <c r="CV1544" s="48"/>
      <c r="CW1544" s="48"/>
      <c r="CX1544" s="48"/>
      <c r="CY1544" s="48"/>
      <c r="CZ1544" s="48"/>
      <c r="DA1544" s="48"/>
      <c r="DB1544" s="48"/>
      <c r="DC1544" s="48"/>
      <c r="DD1544" s="48"/>
      <c r="DE1544" s="48"/>
      <c r="DF1544" s="48"/>
      <c r="DG1544" s="48"/>
      <c r="DH1544" s="48"/>
      <c r="DI1544" s="48"/>
      <c r="DJ1544" s="48"/>
      <c r="DK1544" s="48"/>
      <c r="DL1544" s="48"/>
      <c r="DM1544" s="48"/>
      <c r="DN1544" s="48"/>
      <c r="DO1544" s="48"/>
      <c r="DP1544" s="48"/>
      <c r="DQ1544" s="48"/>
      <c r="DR1544" s="48"/>
      <c r="DS1544" s="48"/>
      <c r="DT1544" s="48"/>
      <c r="DU1544" s="48"/>
      <c r="DV1544" s="48"/>
      <c r="DW1544" s="48"/>
      <c r="DX1544" s="48"/>
      <c r="DY1544" s="48"/>
      <c r="DZ1544" s="48"/>
      <c r="EA1544" s="48"/>
      <c r="EB1544" s="48"/>
      <c r="EC1544" s="48"/>
      <c r="ED1544" s="48"/>
      <c r="EE1544" s="48"/>
      <c r="EF1544" s="48"/>
      <c r="EG1544" s="48"/>
      <c r="EH1544" s="48"/>
      <c r="EI1544" s="48"/>
      <c r="EJ1544" s="48"/>
      <c r="EK1544" s="48"/>
      <c r="EL1544" s="48"/>
      <c r="EM1544" s="48"/>
      <c r="EN1544" s="48"/>
      <c r="EO1544" s="48"/>
      <c r="EP1544" s="48"/>
      <c r="EQ1544" s="48"/>
      <c r="ER1544" s="48"/>
      <c r="ES1544" s="48"/>
      <c r="ET1544" s="48"/>
      <c r="EU1544" s="48"/>
      <c r="EV1544" s="48"/>
      <c r="EW1544" s="48"/>
      <c r="EX1544" s="48"/>
      <c r="EY1544" s="48"/>
      <c r="EZ1544" s="48"/>
      <c r="FA1544" s="48"/>
      <c r="FB1544" s="48"/>
      <c r="FC1544" s="48"/>
      <c r="FD1544" s="48"/>
      <c r="FE1544" s="48"/>
      <c r="FF1544" s="48"/>
      <c r="FG1544" s="48"/>
      <c r="FH1544" s="48"/>
      <c r="FI1544" s="48"/>
      <c r="FJ1544" s="48"/>
      <c r="FK1544" s="48"/>
      <c r="FL1544" s="48"/>
      <c r="FM1544" s="48"/>
      <c r="FN1544" s="48"/>
      <c r="FO1544" s="48"/>
      <c r="FP1544" s="48"/>
      <c r="FQ1544" s="48"/>
      <c r="FR1544" s="48"/>
      <c r="FS1544" s="48"/>
      <c r="FT1544" s="48"/>
      <c r="FU1544" s="48"/>
      <c r="FV1544" s="48"/>
      <c r="FW1544" s="48"/>
      <c r="FX1544" s="48"/>
      <c r="FY1544" s="48"/>
      <c r="FZ1544" s="48"/>
      <c r="GA1544" s="48"/>
      <c r="GB1544" s="48"/>
      <c r="GC1544" s="48"/>
      <c r="GD1544" s="48"/>
      <c r="GE1544" s="48"/>
      <c r="GF1544" s="48"/>
      <c r="GG1544" s="48"/>
      <c r="GH1544" s="48"/>
      <c r="GI1544" s="48"/>
      <c r="GJ1544" s="48"/>
      <c r="GK1544" s="48"/>
      <c r="GL1544" s="48"/>
      <c r="GM1544" s="48"/>
      <c r="GN1544" s="48"/>
      <c r="GO1544" s="48"/>
      <c r="GP1544" s="48"/>
      <c r="GQ1544" s="48"/>
      <c r="GR1544" s="48"/>
      <c r="GS1544" s="48"/>
      <c r="GT1544" s="48"/>
      <c r="GU1544" s="48"/>
      <c r="GV1544" s="48"/>
      <c r="GW1544" s="48"/>
      <c r="GX1544" s="48"/>
      <c r="GY1544" s="48"/>
      <c r="GZ1544" s="48"/>
      <c r="HA1544" s="48"/>
      <c r="HB1544" s="48"/>
      <c r="HC1544" s="48"/>
      <c r="HD1544" s="48"/>
      <c r="HE1544" s="48"/>
      <c r="HF1544" s="48"/>
      <c r="HG1544" s="48"/>
      <c r="HH1544" s="48"/>
      <c r="HI1544" s="48"/>
      <c r="HJ1544" s="48"/>
      <c r="HK1544" s="48"/>
      <c r="HL1544" s="48"/>
      <c r="HM1544" s="48"/>
      <c r="HN1544" s="48"/>
      <c r="HO1544" s="48"/>
      <c r="HP1544" s="48"/>
      <c r="HQ1544" s="48"/>
      <c r="HR1544" s="48"/>
      <c r="HS1544" s="48"/>
      <c r="HT1544" s="48"/>
      <c r="HU1544" s="48"/>
      <c r="HV1544" s="48"/>
      <c r="HW1544" s="48"/>
      <c r="HX1544" s="48"/>
      <c r="HY1544" s="48"/>
      <c r="HZ1544" s="48"/>
      <c r="IA1544" s="48"/>
      <c r="IB1544" s="48"/>
      <c r="IC1544" s="48"/>
      <c r="ID1544" s="48"/>
      <c r="IE1544" s="48"/>
      <c r="IF1544" s="48"/>
      <c r="IG1544" s="48"/>
      <c r="IH1544" s="48"/>
      <c r="II1544" s="48"/>
      <c r="IJ1544" s="48"/>
      <c r="IK1544" s="48"/>
      <c r="IL1544" s="48"/>
      <c r="IM1544" s="48"/>
      <c r="IN1544" s="48"/>
      <c r="IO1544" s="48"/>
      <c r="IP1544" s="48"/>
      <c r="IQ1544" s="48"/>
      <c r="IR1544" s="48"/>
      <c r="IS1544" s="48"/>
      <c r="IT1544" s="48"/>
      <c r="IU1544" s="48"/>
      <c r="IV1544" s="48"/>
      <c r="IW1544" s="48"/>
      <c r="IX1544" s="48"/>
      <c r="IY1544" s="48"/>
      <c r="IZ1544" s="48"/>
      <c r="JA1544" s="48"/>
      <c r="JB1544" s="49"/>
      <c r="JC1544" s="49"/>
      <c r="JD1544" s="49"/>
      <c r="JE1544" s="49"/>
      <c r="JF1544" s="49"/>
      <c r="JG1544" s="49"/>
      <c r="JH1544" s="49"/>
      <c r="JI1544" s="49"/>
      <c r="JJ1544" s="49"/>
      <c r="JK1544" s="49"/>
      <c r="JL1544" s="49"/>
      <c r="JM1544" s="49"/>
    </row>
    <row r="1545" spans="2:273" ht="20.25" customHeight="1">
      <c r="B1545" s="111" t="s">
        <v>1520</v>
      </c>
      <c r="C1545" s="112">
        <v>20182</v>
      </c>
      <c r="D1545" s="108">
        <v>2018</v>
      </c>
      <c r="E1545" s="35" t="s">
        <v>1521</v>
      </c>
      <c r="F1545" s="142"/>
      <c r="G1545" s="353"/>
      <c r="H1545" s="36" t="s">
        <v>1522</v>
      </c>
      <c r="I1545" s="4" t="s">
        <v>37</v>
      </c>
      <c r="J1545" s="79">
        <v>33</v>
      </c>
      <c r="K1545" s="191">
        <v>949253</v>
      </c>
      <c r="L1545" s="4" t="s">
        <v>1523</v>
      </c>
      <c r="M1545" s="4" t="s">
        <v>203</v>
      </c>
      <c r="N1545" s="215">
        <v>1</v>
      </c>
      <c r="O1545" s="77">
        <v>3</v>
      </c>
      <c r="P1545" s="77">
        <v>57</v>
      </c>
      <c r="Q1545" s="36" t="s">
        <v>32</v>
      </c>
      <c r="R1545" s="4" t="s">
        <v>33</v>
      </c>
      <c r="S1545" s="37"/>
      <c r="T1545" s="37"/>
      <c r="U1545" s="37"/>
      <c r="V1545" s="37"/>
      <c r="W1545" s="37"/>
      <c r="X1545" s="37"/>
      <c r="Y1545" s="37"/>
      <c r="Z1545" s="37"/>
      <c r="AA1545" s="37"/>
      <c r="AB1545" s="37"/>
      <c r="AC1545" s="37"/>
      <c r="AD1545" s="37"/>
      <c r="AE1545" s="37"/>
      <c r="AF1545" s="48"/>
      <c r="AG1545" s="48"/>
      <c r="AH1545" s="48"/>
      <c r="AI1545" s="48"/>
      <c r="AJ1545" s="48"/>
      <c r="AK1545" s="48"/>
      <c r="AL1545" s="48"/>
      <c r="AM1545" s="48"/>
      <c r="AN1545" s="48"/>
      <c r="AO1545" s="48"/>
      <c r="AP1545" s="48"/>
      <c r="AQ1545" s="48"/>
      <c r="AR1545" s="48"/>
      <c r="AS1545" s="48"/>
      <c r="AT1545" s="48"/>
      <c r="AU1545" s="48"/>
      <c r="AV1545" s="48"/>
      <c r="AW1545" s="48"/>
      <c r="AX1545" s="48"/>
      <c r="AY1545" s="48"/>
      <c r="AZ1545" s="48"/>
      <c r="BA1545" s="48"/>
      <c r="BB1545" s="48"/>
      <c r="BC1545" s="48"/>
      <c r="BD1545" s="48"/>
      <c r="BE1545" s="48"/>
      <c r="BF1545" s="48"/>
      <c r="BG1545" s="48"/>
      <c r="BH1545" s="48"/>
      <c r="BI1545" s="48"/>
      <c r="BJ1545" s="48"/>
      <c r="BK1545" s="48"/>
      <c r="BL1545" s="48"/>
      <c r="BM1545" s="48"/>
      <c r="BN1545" s="48"/>
      <c r="BO1545" s="48"/>
      <c r="BP1545" s="48"/>
      <c r="BQ1545" s="48"/>
      <c r="BR1545" s="48"/>
      <c r="BS1545" s="48"/>
      <c r="BT1545" s="48"/>
      <c r="BU1545" s="48"/>
      <c r="BV1545" s="48"/>
      <c r="BW1545" s="48"/>
      <c r="BX1545" s="48"/>
      <c r="BY1545" s="48"/>
      <c r="BZ1545" s="48"/>
      <c r="CA1545" s="48"/>
      <c r="CB1545" s="48"/>
      <c r="CC1545" s="48"/>
      <c r="CD1545" s="48"/>
      <c r="CE1545" s="48"/>
      <c r="CF1545" s="48"/>
      <c r="CG1545" s="48"/>
      <c r="CH1545" s="48"/>
      <c r="CI1545" s="48"/>
      <c r="CJ1545" s="48"/>
      <c r="CK1545" s="48"/>
      <c r="CL1545" s="48"/>
      <c r="CM1545" s="48"/>
      <c r="CN1545" s="48"/>
      <c r="CO1545" s="48"/>
      <c r="CP1545" s="48"/>
      <c r="CQ1545" s="48"/>
      <c r="CR1545" s="48"/>
      <c r="CS1545" s="48"/>
      <c r="CT1545" s="48"/>
      <c r="CU1545" s="48"/>
      <c r="CV1545" s="48"/>
      <c r="CW1545" s="48"/>
      <c r="CX1545" s="48"/>
      <c r="CY1545" s="48"/>
      <c r="CZ1545" s="48"/>
      <c r="DA1545" s="48"/>
      <c r="DB1545" s="48"/>
      <c r="DC1545" s="48"/>
      <c r="DD1545" s="48"/>
      <c r="DE1545" s="48"/>
      <c r="DF1545" s="48"/>
      <c r="DG1545" s="48"/>
      <c r="DH1545" s="48"/>
      <c r="DI1545" s="48"/>
      <c r="DJ1545" s="48"/>
      <c r="DK1545" s="48"/>
      <c r="DL1545" s="48"/>
      <c r="DM1545" s="48"/>
      <c r="DN1545" s="48"/>
      <c r="DO1545" s="48"/>
      <c r="DP1545" s="48"/>
      <c r="DQ1545" s="48"/>
      <c r="DR1545" s="48"/>
      <c r="DS1545" s="48"/>
      <c r="DT1545" s="48"/>
      <c r="DU1545" s="48"/>
      <c r="DV1545" s="48"/>
      <c r="DW1545" s="48"/>
      <c r="DX1545" s="48"/>
      <c r="DY1545" s="48"/>
      <c r="DZ1545" s="48"/>
      <c r="EA1545" s="48"/>
      <c r="EB1545" s="48"/>
      <c r="EC1545" s="48"/>
      <c r="ED1545" s="48"/>
      <c r="EE1545" s="48"/>
      <c r="EF1545" s="48"/>
      <c r="EG1545" s="48"/>
      <c r="EH1545" s="48"/>
      <c r="EI1545" s="48"/>
      <c r="EJ1545" s="48"/>
      <c r="EK1545" s="48"/>
      <c r="EL1545" s="48"/>
      <c r="EM1545" s="48"/>
      <c r="EN1545" s="48"/>
      <c r="EO1545" s="48"/>
      <c r="EP1545" s="48"/>
      <c r="EQ1545" s="48"/>
      <c r="ER1545" s="48"/>
      <c r="ES1545" s="48"/>
      <c r="ET1545" s="48"/>
      <c r="EU1545" s="48"/>
      <c r="EV1545" s="48"/>
      <c r="EW1545" s="48"/>
      <c r="EX1545" s="48"/>
      <c r="EY1545" s="48"/>
      <c r="EZ1545" s="48"/>
      <c r="FA1545" s="48"/>
      <c r="FB1545" s="48"/>
      <c r="FC1545" s="48"/>
      <c r="FD1545" s="48"/>
      <c r="FE1545" s="48"/>
      <c r="FF1545" s="48"/>
      <c r="FG1545" s="48"/>
      <c r="FH1545" s="48"/>
      <c r="FI1545" s="48"/>
      <c r="FJ1545" s="48"/>
      <c r="FK1545" s="48"/>
      <c r="FL1545" s="48"/>
      <c r="FM1545" s="48"/>
      <c r="FN1545" s="48"/>
      <c r="FO1545" s="48"/>
      <c r="FP1545" s="48"/>
      <c r="FQ1545" s="48"/>
      <c r="FR1545" s="48"/>
      <c r="FS1545" s="48"/>
      <c r="FT1545" s="48"/>
      <c r="FU1545" s="48"/>
      <c r="FV1545" s="48"/>
      <c r="FW1545" s="48"/>
      <c r="FX1545" s="48"/>
      <c r="FY1545" s="48"/>
      <c r="FZ1545" s="48"/>
      <c r="GA1545" s="48"/>
      <c r="GB1545" s="48"/>
      <c r="GC1545" s="48"/>
      <c r="GD1545" s="48"/>
      <c r="GE1545" s="48"/>
      <c r="GF1545" s="48"/>
      <c r="GG1545" s="48"/>
      <c r="GH1545" s="48"/>
      <c r="GI1545" s="48"/>
      <c r="GJ1545" s="48"/>
      <c r="GK1545" s="48"/>
      <c r="GL1545" s="48"/>
      <c r="GM1545" s="48"/>
      <c r="GN1545" s="48"/>
      <c r="GO1545" s="48"/>
      <c r="GP1545" s="48"/>
      <c r="GQ1545" s="48"/>
      <c r="GR1545" s="48"/>
      <c r="GS1545" s="48"/>
      <c r="GT1545" s="48"/>
      <c r="GU1545" s="48"/>
      <c r="GV1545" s="48"/>
      <c r="GW1545" s="48"/>
      <c r="GX1545" s="48"/>
      <c r="GY1545" s="48"/>
      <c r="GZ1545" s="48"/>
      <c r="HA1545" s="48"/>
      <c r="HB1545" s="48"/>
      <c r="HC1545" s="48"/>
      <c r="HD1545" s="48"/>
      <c r="HE1545" s="48"/>
      <c r="HF1545" s="48"/>
      <c r="HG1545" s="48"/>
      <c r="HH1545" s="48"/>
      <c r="HI1545" s="48"/>
      <c r="HJ1545" s="48"/>
      <c r="HK1545" s="48"/>
      <c r="HL1545" s="48"/>
      <c r="HM1545" s="48"/>
      <c r="HN1545" s="48"/>
      <c r="HO1545" s="48"/>
      <c r="HP1545" s="48"/>
      <c r="HQ1545" s="48"/>
      <c r="HR1545" s="48"/>
      <c r="HS1545" s="48"/>
      <c r="HT1545" s="48"/>
      <c r="HU1545" s="48"/>
      <c r="HV1545" s="48"/>
      <c r="HW1545" s="48"/>
      <c r="HX1545" s="48"/>
      <c r="HY1545" s="48"/>
      <c r="HZ1545" s="48"/>
      <c r="IA1545" s="48"/>
      <c r="IB1545" s="48"/>
      <c r="IC1545" s="48"/>
      <c r="ID1545" s="48"/>
      <c r="IE1545" s="48"/>
      <c r="IF1545" s="48"/>
      <c r="IG1545" s="48"/>
      <c r="IH1545" s="48"/>
      <c r="II1545" s="48"/>
      <c r="IJ1545" s="48"/>
      <c r="IK1545" s="48"/>
      <c r="IL1545" s="48"/>
      <c r="IM1545" s="48"/>
      <c r="IN1545" s="48"/>
      <c r="IO1545" s="48"/>
      <c r="IP1545" s="48"/>
      <c r="IQ1545" s="48"/>
      <c r="IR1545" s="48"/>
      <c r="IS1545" s="48"/>
      <c r="IT1545" s="48"/>
      <c r="IU1545" s="48"/>
      <c r="IV1545" s="48"/>
      <c r="IW1545" s="48"/>
      <c r="IX1545" s="48"/>
      <c r="IY1545" s="48"/>
      <c r="IZ1545" s="48"/>
      <c r="JA1545" s="48"/>
      <c r="JB1545" s="49"/>
      <c r="JC1545" s="49"/>
      <c r="JD1545" s="49"/>
      <c r="JE1545" s="49"/>
      <c r="JF1545" s="49"/>
      <c r="JG1545" s="49"/>
      <c r="JH1545" s="49"/>
      <c r="JI1545" s="49"/>
      <c r="JJ1545" s="49"/>
      <c r="JK1545" s="49"/>
      <c r="JL1545" s="49"/>
      <c r="JM1545" s="49"/>
    </row>
    <row r="1546" spans="2:273" ht="20.25" customHeight="1">
      <c r="B1546" s="116" t="s">
        <v>7097</v>
      </c>
      <c r="C1546" s="107">
        <v>20202</v>
      </c>
      <c r="D1546" s="108">
        <v>2020</v>
      </c>
      <c r="E1546" s="65" t="s">
        <v>1521</v>
      </c>
      <c r="F1546" s="140"/>
      <c r="G1546" s="354"/>
      <c r="H1546" s="57" t="s">
        <v>7098</v>
      </c>
      <c r="I1546" s="57" t="s">
        <v>37</v>
      </c>
      <c r="J1546" s="78">
        <v>22</v>
      </c>
      <c r="K1546" s="192">
        <v>2784834</v>
      </c>
      <c r="L1546" s="57" t="s">
        <v>7099</v>
      </c>
      <c r="M1546" s="57" t="s">
        <v>203</v>
      </c>
      <c r="N1546" s="215">
        <v>1</v>
      </c>
      <c r="O1546" s="78">
        <v>3</v>
      </c>
      <c r="P1546" s="78">
        <v>57</v>
      </c>
      <c r="Q1546" s="57" t="s">
        <v>32</v>
      </c>
      <c r="R1546" s="57" t="s">
        <v>33</v>
      </c>
      <c r="S1546" s="48"/>
      <c r="T1546" s="48"/>
      <c r="U1546" s="48"/>
      <c r="V1546" s="48"/>
      <c r="W1546" s="48"/>
      <c r="X1546" s="48"/>
      <c r="Y1546" s="48"/>
      <c r="Z1546" s="48"/>
      <c r="AA1546" s="48"/>
      <c r="AB1546" s="48"/>
      <c r="AC1546" s="48"/>
      <c r="AD1546" s="48"/>
      <c r="AE1546" s="48"/>
      <c r="AF1546" s="48"/>
      <c r="AG1546" s="48"/>
      <c r="AH1546" s="48"/>
      <c r="AI1546" s="48"/>
      <c r="AJ1546" s="48"/>
      <c r="AK1546" s="48"/>
      <c r="AL1546" s="48"/>
      <c r="AM1546" s="48"/>
      <c r="AN1546" s="48"/>
      <c r="AO1546" s="48"/>
      <c r="AP1546" s="48"/>
      <c r="AQ1546" s="48"/>
      <c r="AR1546" s="48"/>
      <c r="AS1546" s="48"/>
      <c r="AT1546" s="48"/>
      <c r="AU1546" s="48"/>
      <c r="AV1546" s="48"/>
      <c r="AW1546" s="48"/>
      <c r="AX1546" s="48"/>
      <c r="AY1546" s="48"/>
      <c r="AZ1546" s="48"/>
      <c r="BA1546" s="48"/>
      <c r="BB1546" s="48"/>
      <c r="BC1546" s="48"/>
      <c r="BD1546" s="48"/>
      <c r="BE1546" s="48"/>
      <c r="BF1546" s="48"/>
      <c r="BG1546" s="48"/>
      <c r="BH1546" s="48"/>
      <c r="BI1546" s="48"/>
      <c r="BJ1546" s="48"/>
      <c r="BK1546" s="48"/>
      <c r="BL1546" s="48"/>
      <c r="BM1546" s="48"/>
      <c r="BN1546" s="48"/>
      <c r="BO1546" s="48"/>
      <c r="BP1546" s="48"/>
      <c r="BQ1546" s="48"/>
      <c r="BR1546" s="48"/>
      <c r="BS1546" s="48"/>
      <c r="BT1546" s="48"/>
      <c r="BU1546" s="48"/>
      <c r="BV1546" s="48"/>
      <c r="BW1546" s="48"/>
      <c r="BX1546" s="48"/>
      <c r="BY1546" s="48"/>
      <c r="BZ1546" s="48"/>
      <c r="CA1546" s="48"/>
      <c r="CB1546" s="48"/>
      <c r="CC1546" s="48"/>
      <c r="CD1546" s="48"/>
      <c r="CE1546" s="48"/>
      <c r="CF1546" s="48"/>
      <c r="CG1546" s="48"/>
      <c r="CH1546" s="48"/>
      <c r="CI1546" s="48"/>
      <c r="CJ1546" s="48"/>
      <c r="CK1546" s="48"/>
      <c r="CL1546" s="48"/>
      <c r="CM1546" s="48"/>
      <c r="CN1546" s="48"/>
      <c r="CO1546" s="48"/>
      <c r="CP1546" s="48"/>
      <c r="CQ1546" s="48"/>
      <c r="CR1546" s="48"/>
      <c r="CS1546" s="48"/>
      <c r="CT1546" s="48"/>
      <c r="CU1546" s="48"/>
      <c r="CV1546" s="48"/>
      <c r="CW1546" s="48"/>
      <c r="CX1546" s="48"/>
      <c r="CY1546" s="48"/>
      <c r="CZ1546" s="48"/>
      <c r="DA1546" s="48"/>
      <c r="DB1546" s="48"/>
      <c r="DC1546" s="48"/>
      <c r="DD1546" s="48"/>
      <c r="DE1546" s="48"/>
      <c r="DF1546" s="48"/>
      <c r="DG1546" s="48"/>
      <c r="DH1546" s="48"/>
      <c r="DI1546" s="48"/>
      <c r="DJ1546" s="48"/>
      <c r="DK1546" s="48"/>
      <c r="DL1546" s="48"/>
      <c r="DM1546" s="48"/>
      <c r="DN1546" s="48"/>
      <c r="DO1546" s="48"/>
      <c r="DP1546" s="48"/>
      <c r="DQ1546" s="48"/>
      <c r="DR1546" s="48"/>
      <c r="DS1546" s="48"/>
      <c r="DT1546" s="48"/>
      <c r="DU1546" s="48"/>
      <c r="DV1546" s="48"/>
      <c r="DW1546" s="48"/>
      <c r="DX1546" s="48"/>
      <c r="DY1546" s="48"/>
      <c r="DZ1546" s="48"/>
      <c r="EA1546" s="48"/>
      <c r="EB1546" s="48"/>
      <c r="EC1546" s="48"/>
      <c r="ED1546" s="48"/>
      <c r="EE1546" s="48"/>
      <c r="EF1546" s="48"/>
      <c r="EG1546" s="48"/>
      <c r="EH1546" s="48"/>
      <c r="EI1546" s="48"/>
      <c r="EJ1546" s="48"/>
      <c r="EK1546" s="48"/>
      <c r="EL1546" s="48"/>
      <c r="EM1546" s="48"/>
      <c r="EN1546" s="48"/>
      <c r="EO1546" s="48"/>
      <c r="EP1546" s="48"/>
      <c r="EQ1546" s="48"/>
      <c r="ER1546" s="48"/>
      <c r="ES1546" s="48"/>
      <c r="ET1546" s="48"/>
      <c r="EU1546" s="48"/>
      <c r="EV1546" s="48"/>
      <c r="EW1546" s="48"/>
      <c r="EX1546" s="48"/>
      <c r="EY1546" s="48"/>
      <c r="EZ1546" s="48"/>
      <c r="FA1546" s="48"/>
      <c r="FB1546" s="48"/>
      <c r="FC1546" s="48"/>
      <c r="FD1546" s="48"/>
      <c r="FE1546" s="48"/>
      <c r="FF1546" s="48"/>
      <c r="FG1546" s="48"/>
      <c r="FH1546" s="48"/>
      <c r="FI1546" s="48"/>
      <c r="FJ1546" s="48"/>
      <c r="FK1546" s="48"/>
      <c r="FL1546" s="48"/>
      <c r="FM1546" s="48"/>
      <c r="FN1546" s="48"/>
      <c r="FO1546" s="48"/>
      <c r="FP1546" s="48"/>
      <c r="FQ1546" s="48"/>
      <c r="FR1546" s="48"/>
      <c r="FS1546" s="48"/>
      <c r="FT1546" s="48"/>
      <c r="FU1546" s="48"/>
      <c r="FV1546" s="48"/>
      <c r="FW1546" s="48"/>
      <c r="FX1546" s="48"/>
      <c r="FY1546" s="48"/>
      <c r="FZ1546" s="48"/>
      <c r="GA1546" s="48"/>
      <c r="GB1546" s="48"/>
      <c r="GC1546" s="48"/>
      <c r="GD1546" s="48"/>
      <c r="GE1546" s="48"/>
      <c r="GF1546" s="48"/>
      <c r="GG1546" s="48"/>
      <c r="GH1546" s="48"/>
      <c r="GI1546" s="48"/>
      <c r="GJ1546" s="48"/>
      <c r="GK1546" s="48"/>
      <c r="GL1546" s="48"/>
      <c r="GM1546" s="48"/>
      <c r="GN1546" s="48"/>
      <c r="GO1546" s="48"/>
      <c r="GP1546" s="48"/>
      <c r="GQ1546" s="48"/>
      <c r="GR1546" s="48"/>
      <c r="GS1546" s="48"/>
      <c r="GT1546" s="48"/>
      <c r="GU1546" s="48"/>
      <c r="GV1546" s="48"/>
      <c r="GW1546" s="48"/>
      <c r="GX1546" s="48"/>
      <c r="GY1546" s="48"/>
      <c r="GZ1546" s="48"/>
      <c r="HA1546" s="48"/>
      <c r="HB1546" s="48"/>
      <c r="HC1546" s="48"/>
      <c r="HD1546" s="48"/>
      <c r="HE1546" s="48"/>
      <c r="HF1546" s="48"/>
      <c r="HG1546" s="48"/>
      <c r="HH1546" s="48"/>
      <c r="HI1546" s="48"/>
      <c r="HJ1546" s="48"/>
      <c r="HK1546" s="48"/>
      <c r="HL1546" s="48"/>
      <c r="HM1546" s="48"/>
      <c r="HN1546" s="48"/>
      <c r="HO1546" s="48"/>
      <c r="HP1546" s="48"/>
      <c r="HQ1546" s="48"/>
      <c r="HR1546" s="48"/>
      <c r="HS1546" s="48"/>
      <c r="HT1546" s="48"/>
      <c r="HU1546" s="48"/>
      <c r="HV1546" s="48"/>
      <c r="HW1546" s="48"/>
      <c r="HX1546" s="48"/>
      <c r="HY1546" s="48"/>
      <c r="HZ1546" s="48"/>
      <c r="IA1546" s="48"/>
      <c r="IB1546" s="48"/>
      <c r="IC1546" s="48"/>
      <c r="ID1546" s="48"/>
      <c r="IE1546" s="48"/>
      <c r="IF1546" s="48"/>
      <c r="IG1546" s="48"/>
      <c r="IH1546" s="48"/>
      <c r="II1546" s="48"/>
      <c r="IJ1546" s="48"/>
      <c r="IK1546" s="48"/>
      <c r="IL1546" s="48"/>
      <c r="IM1546" s="48"/>
      <c r="IN1546" s="48"/>
      <c r="IO1546" s="48"/>
      <c r="IP1546" s="48"/>
      <c r="IQ1546" s="48"/>
      <c r="IR1546" s="48"/>
      <c r="IS1546" s="48"/>
      <c r="IT1546" s="48"/>
      <c r="IU1546" s="48"/>
      <c r="IV1546" s="48"/>
      <c r="IW1546" s="48"/>
      <c r="IX1546" s="48"/>
      <c r="IY1546" s="48"/>
      <c r="IZ1546" s="48"/>
      <c r="JA1546" s="48"/>
      <c r="JB1546" s="49"/>
      <c r="JC1546" s="49"/>
      <c r="JD1546" s="49"/>
      <c r="JE1546" s="49"/>
      <c r="JF1546" s="49"/>
      <c r="JG1546" s="49"/>
      <c r="JH1546" s="49"/>
      <c r="JI1546" s="49"/>
      <c r="JJ1546" s="49"/>
      <c r="JK1546" s="49"/>
      <c r="JL1546" s="49"/>
      <c r="JM1546" s="49"/>
    </row>
    <row r="1547" spans="2:273" ht="20.25" customHeight="1">
      <c r="B1547" s="111" t="s">
        <v>1526</v>
      </c>
      <c r="C1547" s="112">
        <v>20182</v>
      </c>
      <c r="D1547" s="108">
        <v>2018</v>
      </c>
      <c r="E1547" s="35" t="s">
        <v>1521</v>
      </c>
      <c r="F1547" s="142"/>
      <c r="G1547" s="353"/>
      <c r="H1547" s="36" t="s">
        <v>1527</v>
      </c>
      <c r="I1547" s="4" t="s">
        <v>37</v>
      </c>
      <c r="J1547" s="79">
        <v>30</v>
      </c>
      <c r="K1547" s="191">
        <v>3829528</v>
      </c>
      <c r="L1547" s="4" t="s">
        <v>1523</v>
      </c>
      <c r="M1547" s="4" t="s">
        <v>203</v>
      </c>
      <c r="N1547" s="215">
        <v>1</v>
      </c>
      <c r="O1547" s="77">
        <v>3</v>
      </c>
      <c r="P1547" s="77">
        <v>57</v>
      </c>
      <c r="Q1547" s="36" t="s">
        <v>32</v>
      </c>
      <c r="R1547" s="4" t="s">
        <v>33</v>
      </c>
      <c r="S1547" s="37"/>
      <c r="T1547" s="37"/>
      <c r="U1547" s="37"/>
      <c r="V1547" s="37"/>
      <c r="W1547" s="37"/>
      <c r="X1547" s="37"/>
      <c r="Y1547" s="37"/>
      <c r="Z1547" s="37"/>
      <c r="AA1547" s="37"/>
      <c r="AB1547" s="37"/>
      <c r="AC1547" s="37"/>
      <c r="AD1547" s="37"/>
      <c r="AE1547" s="37"/>
      <c r="AF1547" s="48"/>
      <c r="AG1547" s="48"/>
      <c r="AH1547" s="48"/>
      <c r="AI1547" s="48"/>
      <c r="AJ1547" s="48"/>
      <c r="AK1547" s="48"/>
      <c r="AL1547" s="48"/>
      <c r="AM1547" s="48"/>
      <c r="AN1547" s="48"/>
      <c r="AO1547" s="48"/>
      <c r="AP1547" s="48"/>
      <c r="AQ1547" s="48"/>
      <c r="AR1547" s="48"/>
      <c r="AS1547" s="48"/>
      <c r="AT1547" s="48"/>
      <c r="AU1547" s="48"/>
      <c r="AV1547" s="48"/>
      <c r="AW1547" s="48"/>
      <c r="AX1547" s="48"/>
      <c r="AY1547" s="48"/>
      <c r="AZ1547" s="48"/>
      <c r="BA1547" s="48"/>
      <c r="BB1547" s="48"/>
      <c r="BC1547" s="48"/>
      <c r="BD1547" s="48"/>
      <c r="BE1547" s="48"/>
      <c r="BF1547" s="48"/>
      <c r="BG1547" s="48"/>
      <c r="BH1547" s="48"/>
      <c r="BI1547" s="48"/>
      <c r="BJ1547" s="48"/>
      <c r="BK1547" s="48"/>
      <c r="BL1547" s="48"/>
      <c r="BM1547" s="48"/>
      <c r="BN1547" s="48"/>
      <c r="BO1547" s="48"/>
      <c r="BP1547" s="48"/>
      <c r="BQ1547" s="48"/>
      <c r="BR1547" s="48"/>
      <c r="BS1547" s="48"/>
      <c r="BT1547" s="48"/>
      <c r="BU1547" s="48"/>
      <c r="BV1547" s="48"/>
      <c r="BW1547" s="48"/>
      <c r="BX1547" s="48"/>
      <c r="BY1547" s="48"/>
      <c r="BZ1547" s="48"/>
      <c r="CA1547" s="48"/>
      <c r="CB1547" s="48"/>
      <c r="CC1547" s="48"/>
      <c r="CD1547" s="48"/>
      <c r="CE1547" s="48"/>
      <c r="CF1547" s="48"/>
      <c r="CG1547" s="48"/>
      <c r="CH1547" s="48"/>
      <c r="CI1547" s="48"/>
      <c r="CJ1547" s="48"/>
      <c r="CK1547" s="48"/>
      <c r="CL1547" s="48"/>
      <c r="CM1547" s="48"/>
      <c r="CN1547" s="48"/>
      <c r="CO1547" s="48"/>
      <c r="CP1547" s="48"/>
      <c r="CQ1547" s="48"/>
      <c r="CR1547" s="48"/>
      <c r="CS1547" s="48"/>
      <c r="CT1547" s="48"/>
      <c r="CU1547" s="48"/>
      <c r="CV1547" s="48"/>
      <c r="CW1547" s="48"/>
      <c r="CX1547" s="48"/>
      <c r="CY1547" s="48"/>
      <c r="CZ1547" s="48"/>
      <c r="DA1547" s="48"/>
      <c r="DB1547" s="48"/>
      <c r="DC1547" s="48"/>
      <c r="DD1547" s="48"/>
      <c r="DE1547" s="48"/>
      <c r="DF1547" s="48"/>
      <c r="DG1547" s="48"/>
      <c r="DH1547" s="48"/>
      <c r="DI1547" s="48"/>
      <c r="DJ1547" s="48"/>
      <c r="DK1547" s="48"/>
      <c r="DL1547" s="48"/>
      <c r="DM1547" s="48"/>
      <c r="DN1547" s="48"/>
      <c r="DO1547" s="48"/>
      <c r="DP1547" s="48"/>
      <c r="DQ1547" s="48"/>
      <c r="DR1547" s="48"/>
      <c r="DS1547" s="48"/>
      <c r="DT1547" s="48"/>
      <c r="DU1547" s="48"/>
      <c r="DV1547" s="48"/>
      <c r="DW1547" s="48"/>
      <c r="DX1547" s="48"/>
      <c r="DY1547" s="48"/>
      <c r="DZ1547" s="48"/>
      <c r="EA1547" s="48"/>
      <c r="EB1547" s="48"/>
      <c r="EC1547" s="48"/>
      <c r="ED1547" s="48"/>
      <c r="EE1547" s="48"/>
      <c r="EF1547" s="48"/>
      <c r="EG1547" s="48"/>
      <c r="EH1547" s="48"/>
      <c r="EI1547" s="48"/>
      <c r="EJ1547" s="48"/>
      <c r="EK1547" s="48"/>
      <c r="EL1547" s="48"/>
      <c r="EM1547" s="48"/>
      <c r="EN1547" s="48"/>
      <c r="EO1547" s="48"/>
      <c r="EP1547" s="48"/>
      <c r="EQ1547" s="48"/>
      <c r="ER1547" s="48"/>
      <c r="ES1547" s="48"/>
      <c r="ET1547" s="48"/>
      <c r="EU1547" s="48"/>
      <c r="EV1547" s="48"/>
      <c r="EW1547" s="48"/>
      <c r="EX1547" s="48"/>
      <c r="EY1547" s="48"/>
      <c r="EZ1547" s="48"/>
      <c r="FA1547" s="48"/>
      <c r="FB1547" s="48"/>
      <c r="FC1547" s="48"/>
      <c r="FD1547" s="48"/>
      <c r="FE1547" s="48"/>
      <c r="FF1547" s="48"/>
      <c r="FG1547" s="48"/>
      <c r="FH1547" s="48"/>
      <c r="FI1547" s="48"/>
      <c r="FJ1547" s="48"/>
      <c r="FK1547" s="48"/>
      <c r="FL1547" s="48"/>
      <c r="FM1547" s="48"/>
      <c r="FN1547" s="48"/>
      <c r="FO1547" s="48"/>
      <c r="FP1547" s="48"/>
      <c r="FQ1547" s="48"/>
      <c r="FR1547" s="48"/>
      <c r="FS1547" s="48"/>
      <c r="FT1547" s="48"/>
      <c r="FU1547" s="48"/>
      <c r="FV1547" s="48"/>
      <c r="FW1547" s="48"/>
      <c r="FX1547" s="48"/>
      <c r="FY1547" s="48"/>
      <c r="FZ1547" s="48"/>
      <c r="GA1547" s="48"/>
      <c r="GB1547" s="48"/>
      <c r="GC1547" s="48"/>
      <c r="GD1547" s="48"/>
      <c r="GE1547" s="48"/>
      <c r="GF1547" s="48"/>
      <c r="GG1547" s="48"/>
      <c r="GH1547" s="48"/>
      <c r="GI1547" s="48"/>
      <c r="GJ1547" s="48"/>
      <c r="GK1547" s="48"/>
      <c r="GL1547" s="48"/>
      <c r="GM1547" s="48"/>
      <c r="GN1547" s="48"/>
      <c r="GO1547" s="48"/>
      <c r="GP1547" s="48"/>
      <c r="GQ1547" s="48"/>
      <c r="GR1547" s="48"/>
      <c r="GS1547" s="48"/>
      <c r="GT1547" s="48"/>
      <c r="GU1547" s="48"/>
      <c r="GV1547" s="48"/>
      <c r="GW1547" s="48"/>
      <c r="GX1547" s="48"/>
      <c r="GY1547" s="48"/>
      <c r="GZ1547" s="48"/>
      <c r="HA1547" s="48"/>
      <c r="HB1547" s="48"/>
      <c r="HC1547" s="48"/>
      <c r="HD1547" s="48"/>
      <c r="HE1547" s="48"/>
      <c r="HF1547" s="48"/>
      <c r="HG1547" s="48"/>
      <c r="HH1547" s="48"/>
      <c r="HI1547" s="48"/>
      <c r="HJ1547" s="48"/>
      <c r="HK1547" s="48"/>
      <c r="HL1547" s="48"/>
      <c r="HM1547" s="48"/>
      <c r="HN1547" s="48"/>
      <c r="HO1547" s="48"/>
      <c r="HP1547" s="48"/>
      <c r="HQ1547" s="48"/>
      <c r="HR1547" s="48"/>
      <c r="HS1547" s="48"/>
      <c r="HT1547" s="48"/>
      <c r="HU1547" s="48"/>
      <c r="HV1547" s="48"/>
      <c r="HW1547" s="48"/>
      <c r="HX1547" s="48"/>
      <c r="HY1547" s="48"/>
      <c r="HZ1547" s="48"/>
      <c r="IA1547" s="48"/>
      <c r="IB1547" s="48"/>
      <c r="IC1547" s="48"/>
      <c r="ID1547" s="48"/>
      <c r="IE1547" s="48"/>
      <c r="IF1547" s="48"/>
      <c r="IG1547" s="48"/>
      <c r="IH1547" s="48"/>
      <c r="II1547" s="48"/>
      <c r="IJ1547" s="48"/>
      <c r="IK1547" s="48"/>
      <c r="IL1547" s="48"/>
      <c r="IM1547" s="48"/>
      <c r="IN1547" s="48"/>
      <c r="IO1547" s="48"/>
      <c r="IP1547" s="48"/>
      <c r="IQ1547" s="48"/>
      <c r="IR1547" s="48"/>
      <c r="IS1547" s="48"/>
      <c r="IT1547" s="48"/>
      <c r="IU1547" s="48"/>
      <c r="IV1547" s="48"/>
      <c r="IW1547" s="48"/>
      <c r="IX1547" s="48"/>
      <c r="IY1547" s="48"/>
      <c r="IZ1547" s="48"/>
      <c r="JA1547" s="48"/>
      <c r="JB1547" s="49"/>
      <c r="JC1547" s="49"/>
      <c r="JD1547" s="49"/>
      <c r="JE1547" s="49"/>
      <c r="JF1547" s="49"/>
      <c r="JG1547" s="49"/>
      <c r="JH1547" s="49"/>
      <c r="JI1547" s="49"/>
      <c r="JJ1547" s="49"/>
      <c r="JK1547" s="49"/>
      <c r="JL1547" s="49"/>
      <c r="JM1547" s="49"/>
    </row>
    <row r="1548" spans="2:273" ht="20.25" customHeight="1">
      <c r="B1548" s="111" t="s">
        <v>1524</v>
      </c>
      <c r="C1548" s="112">
        <v>20182</v>
      </c>
      <c r="D1548" s="108">
        <v>2018</v>
      </c>
      <c r="E1548" s="35" t="s">
        <v>1521</v>
      </c>
      <c r="F1548" s="142"/>
      <c r="G1548" s="353"/>
      <c r="H1548" s="36" t="s">
        <v>1525</v>
      </c>
      <c r="I1548" s="4" t="s">
        <v>37</v>
      </c>
      <c r="J1548" s="79">
        <v>43</v>
      </c>
      <c r="K1548" s="191">
        <v>4014878</v>
      </c>
      <c r="L1548" s="4" t="s">
        <v>1523</v>
      </c>
      <c r="M1548" s="4" t="s">
        <v>203</v>
      </c>
      <c r="N1548" s="215">
        <v>1</v>
      </c>
      <c r="O1548" s="77">
        <v>3</v>
      </c>
      <c r="P1548" s="77">
        <v>57</v>
      </c>
      <c r="Q1548" s="36" t="s">
        <v>32</v>
      </c>
      <c r="R1548" s="4" t="s">
        <v>33</v>
      </c>
      <c r="S1548" s="37"/>
      <c r="T1548" s="37"/>
      <c r="U1548" s="37"/>
      <c r="V1548" s="37"/>
      <c r="W1548" s="37"/>
      <c r="X1548" s="37"/>
      <c r="Y1548" s="37"/>
      <c r="Z1548" s="37"/>
      <c r="AA1548" s="37"/>
      <c r="AB1548" s="37"/>
      <c r="AC1548" s="37"/>
      <c r="AD1548" s="37"/>
      <c r="AE1548" s="37"/>
      <c r="AR1548" s="7" t="s">
        <v>47</v>
      </c>
      <c r="AS1548" s="7" t="s">
        <v>53</v>
      </c>
    </row>
    <row r="1549" spans="2:273" ht="20.25" customHeight="1">
      <c r="B1549" s="116" t="s">
        <v>7100</v>
      </c>
      <c r="C1549" s="107">
        <v>20202</v>
      </c>
      <c r="D1549" s="108">
        <v>2020</v>
      </c>
      <c r="E1549" s="65" t="s">
        <v>4210</v>
      </c>
      <c r="F1549" s="140"/>
      <c r="G1549" s="354"/>
      <c r="H1549" s="57" t="s">
        <v>7101</v>
      </c>
      <c r="I1549" s="57" t="s">
        <v>37</v>
      </c>
      <c r="J1549" s="78">
        <v>2</v>
      </c>
      <c r="K1549" s="192">
        <v>11667</v>
      </c>
      <c r="L1549" s="57" t="s">
        <v>7102</v>
      </c>
      <c r="M1549" s="57" t="s">
        <v>203</v>
      </c>
      <c r="N1549" s="215">
        <v>1</v>
      </c>
      <c r="O1549" s="78">
        <v>3</v>
      </c>
      <c r="P1549" s="78">
        <v>51</v>
      </c>
      <c r="Q1549" s="57" t="s">
        <v>47</v>
      </c>
      <c r="R1549" s="57" t="s">
        <v>156</v>
      </c>
      <c r="S1549" s="48"/>
      <c r="T1549" s="48"/>
      <c r="U1549" s="48"/>
      <c r="V1549" s="48"/>
      <c r="W1549" s="48"/>
      <c r="X1549" s="48"/>
      <c r="Y1549" s="48"/>
      <c r="Z1549" s="48"/>
      <c r="AA1549" s="48"/>
      <c r="AB1549" s="48"/>
      <c r="AC1549" s="48"/>
      <c r="AD1549" s="48"/>
      <c r="AE1549" s="48"/>
    </row>
    <row r="1550" spans="2:273" ht="20.25" customHeight="1">
      <c r="B1550" s="116" t="s">
        <v>4209</v>
      </c>
      <c r="C1550" s="107">
        <v>20192</v>
      </c>
      <c r="D1550" s="108">
        <v>2019</v>
      </c>
      <c r="E1550" s="38" t="s">
        <v>4210</v>
      </c>
      <c r="F1550" s="141"/>
      <c r="G1550" s="353"/>
      <c r="H1550" s="3" t="s">
        <v>4211</v>
      </c>
      <c r="I1550" s="3" t="s">
        <v>37</v>
      </c>
      <c r="J1550" s="79">
        <v>21</v>
      </c>
      <c r="K1550" s="193">
        <v>89830</v>
      </c>
      <c r="L1550" s="3" t="s">
        <v>4212</v>
      </c>
      <c r="M1550" s="3" t="s">
        <v>203</v>
      </c>
      <c r="N1550" s="215">
        <v>1</v>
      </c>
      <c r="O1550" s="77">
        <v>3</v>
      </c>
      <c r="P1550" s="77">
        <v>51</v>
      </c>
      <c r="Q1550" s="3" t="s">
        <v>47</v>
      </c>
      <c r="R1550" s="3" t="s">
        <v>1260</v>
      </c>
      <c r="S1550" s="6"/>
      <c r="T1550" s="6"/>
      <c r="Y1550" s="6"/>
      <c r="Z1550" s="6"/>
    </row>
    <row r="1551" spans="2:273" ht="20.25" customHeight="1">
      <c r="B1551" s="116" t="s">
        <v>7103</v>
      </c>
      <c r="C1551" s="107">
        <v>20201</v>
      </c>
      <c r="D1551" s="109">
        <v>2020</v>
      </c>
      <c r="E1551" s="65" t="s">
        <v>1529</v>
      </c>
      <c r="F1551" s="140"/>
      <c r="G1551" s="354"/>
      <c r="H1551" s="57" t="s">
        <v>7104</v>
      </c>
      <c r="I1551" s="57" t="s">
        <v>53</v>
      </c>
      <c r="J1551" s="78">
        <v>17</v>
      </c>
      <c r="K1551" s="192">
        <v>1614272</v>
      </c>
      <c r="L1551" s="57" t="s">
        <v>7105</v>
      </c>
      <c r="M1551" s="57" t="s">
        <v>203</v>
      </c>
      <c r="N1551" s="215">
        <v>1</v>
      </c>
      <c r="O1551" s="78">
        <v>3</v>
      </c>
      <c r="P1551" s="78">
        <v>8</v>
      </c>
      <c r="Q1551" s="57" t="s">
        <v>341</v>
      </c>
      <c r="R1551" s="57" t="s">
        <v>111</v>
      </c>
      <c r="S1551" s="48"/>
      <c r="T1551" s="48"/>
      <c r="U1551" s="48"/>
      <c r="V1551" s="48"/>
      <c r="W1551" s="48"/>
      <c r="X1551" s="48"/>
      <c r="Y1551" s="48"/>
      <c r="Z1551" s="48"/>
      <c r="AA1551" s="48"/>
      <c r="AB1551" s="48"/>
      <c r="AC1551" s="48"/>
      <c r="AD1551" s="48"/>
      <c r="AE1551" s="48"/>
    </row>
    <row r="1552" spans="2:273" ht="20.25" customHeight="1">
      <c r="B1552" s="117" t="s">
        <v>1528</v>
      </c>
      <c r="C1552" s="118">
        <v>20181</v>
      </c>
      <c r="D1552" s="108">
        <v>2018</v>
      </c>
      <c r="E1552" s="38" t="s">
        <v>1529</v>
      </c>
      <c r="F1552" s="141"/>
      <c r="G1552" s="353"/>
      <c r="H1552" s="3" t="s">
        <v>1530</v>
      </c>
      <c r="I1552" s="3"/>
      <c r="J1552" s="79">
        <v>43</v>
      </c>
      <c r="K1552" s="193">
        <v>5812666</v>
      </c>
      <c r="L1552" s="3" t="s">
        <v>2707</v>
      </c>
      <c r="M1552" s="3" t="s">
        <v>203</v>
      </c>
      <c r="N1552" s="215">
        <v>1</v>
      </c>
      <c r="O1552" s="79">
        <v>3</v>
      </c>
      <c r="P1552" s="77">
        <v>8</v>
      </c>
      <c r="Q1552" s="4"/>
      <c r="R1552" s="3" t="s">
        <v>111</v>
      </c>
      <c r="S1552" s="13">
        <v>9</v>
      </c>
      <c r="T1552" s="13">
        <v>10</v>
      </c>
      <c r="U1552" s="7"/>
      <c r="V1552" s="7"/>
      <c r="W1552" s="7"/>
      <c r="X1552" s="7"/>
      <c r="Y1552" s="13">
        <v>4</v>
      </c>
      <c r="AA1552" s="7"/>
      <c r="AB1552" s="7"/>
      <c r="AC1552" s="7"/>
      <c r="AD1552" s="7"/>
      <c r="AF1552" s="37"/>
      <c r="AG1552" s="37"/>
      <c r="AH1552" s="37"/>
      <c r="AI1552" s="37"/>
      <c r="AJ1552" s="37"/>
      <c r="AK1552" s="37"/>
      <c r="AL1552" s="37"/>
      <c r="AM1552" s="37"/>
      <c r="AN1552" s="37"/>
      <c r="AO1552" s="37"/>
      <c r="AP1552" s="37"/>
      <c r="AQ1552" s="37"/>
      <c r="AR1552" s="37"/>
      <c r="AS1552" s="37"/>
      <c r="AT1552" s="37"/>
      <c r="AU1552" s="37"/>
      <c r="AV1552" s="37"/>
      <c r="AW1552" s="37"/>
      <c r="AX1552" s="37"/>
      <c r="AY1552" s="37"/>
      <c r="AZ1552" s="37"/>
      <c r="BA1552" s="37"/>
      <c r="BB1552" s="37"/>
      <c r="BC1552" s="37"/>
      <c r="BD1552" s="37"/>
      <c r="BE1552" s="37"/>
      <c r="BF1552" s="37"/>
      <c r="BG1552" s="37"/>
      <c r="BH1552" s="37"/>
      <c r="BI1552" s="37"/>
      <c r="BJ1552" s="37"/>
      <c r="BK1552" s="37"/>
      <c r="BL1552" s="37"/>
      <c r="BM1552" s="37"/>
      <c r="BN1552" s="37"/>
      <c r="BO1552" s="37"/>
      <c r="BP1552" s="37"/>
      <c r="BQ1552" s="37"/>
      <c r="BR1552" s="37"/>
      <c r="BS1552" s="37"/>
      <c r="BT1552" s="37"/>
      <c r="BU1552" s="37"/>
      <c r="BV1552" s="37"/>
      <c r="BW1552" s="37"/>
      <c r="BX1552" s="37"/>
      <c r="BY1552" s="37"/>
      <c r="BZ1552" s="37"/>
      <c r="CA1552" s="37"/>
      <c r="CB1552" s="37"/>
      <c r="CC1552" s="37"/>
      <c r="CD1552" s="37"/>
      <c r="CE1552" s="37"/>
      <c r="CF1552" s="37"/>
      <c r="CG1552" s="37"/>
      <c r="CH1552" s="37"/>
      <c r="CI1552" s="37"/>
      <c r="CJ1552" s="37"/>
      <c r="CK1552" s="37"/>
      <c r="CL1552" s="37"/>
      <c r="CM1552" s="37"/>
      <c r="CN1552" s="37"/>
      <c r="CO1552" s="37"/>
      <c r="CP1552" s="37"/>
      <c r="CQ1552" s="37"/>
      <c r="CR1552" s="37"/>
      <c r="CS1552" s="37"/>
      <c r="CT1552" s="37"/>
      <c r="CU1552" s="37"/>
      <c r="CV1552" s="37"/>
      <c r="CW1552" s="37"/>
      <c r="CX1552" s="37"/>
      <c r="CY1552" s="37"/>
      <c r="CZ1552" s="37"/>
      <c r="DA1552" s="37"/>
      <c r="DB1552" s="37"/>
      <c r="DC1552" s="37"/>
      <c r="DD1552" s="37"/>
      <c r="DE1552" s="37"/>
      <c r="DF1552" s="37"/>
      <c r="DG1552" s="37"/>
      <c r="DH1552" s="37"/>
      <c r="DI1552" s="37"/>
      <c r="DJ1552" s="37"/>
      <c r="DK1552" s="37"/>
      <c r="DL1552" s="37"/>
      <c r="DM1552" s="37"/>
      <c r="DN1552" s="37"/>
      <c r="DO1552" s="37"/>
      <c r="DP1552" s="37"/>
      <c r="DQ1552" s="37"/>
      <c r="DR1552" s="37"/>
      <c r="DS1552" s="37"/>
      <c r="DT1552" s="37"/>
      <c r="DU1552" s="37"/>
      <c r="DV1552" s="37"/>
      <c r="DW1552" s="37"/>
      <c r="DX1552" s="37"/>
      <c r="DY1552" s="37"/>
      <c r="DZ1552" s="37"/>
      <c r="EA1552" s="37"/>
      <c r="EB1552" s="37"/>
      <c r="EC1552" s="37"/>
      <c r="ED1552" s="37"/>
      <c r="EE1552" s="37"/>
      <c r="EF1552" s="37"/>
      <c r="EG1552" s="37"/>
      <c r="EH1552" s="37"/>
      <c r="EI1552" s="37"/>
      <c r="EJ1552" s="37"/>
      <c r="EK1552" s="37"/>
      <c r="EL1552" s="37"/>
      <c r="EM1552" s="37"/>
      <c r="EN1552" s="37"/>
      <c r="EO1552" s="37"/>
      <c r="EP1552" s="37"/>
      <c r="EQ1552" s="37"/>
      <c r="ER1552" s="37"/>
      <c r="ES1552" s="37"/>
      <c r="ET1552" s="37"/>
      <c r="EU1552" s="37"/>
      <c r="EV1552" s="37"/>
      <c r="EW1552" s="37"/>
      <c r="EX1552" s="37"/>
      <c r="EY1552" s="37"/>
      <c r="EZ1552" s="37"/>
      <c r="FA1552" s="37"/>
      <c r="FB1552" s="37"/>
      <c r="FC1552" s="37"/>
      <c r="FD1552" s="37"/>
      <c r="FE1552" s="37"/>
      <c r="FF1552" s="37"/>
      <c r="FG1552" s="37"/>
      <c r="FH1552" s="37"/>
      <c r="FI1552" s="37"/>
      <c r="FJ1552" s="37"/>
      <c r="FK1552" s="37"/>
      <c r="FL1552" s="37"/>
      <c r="FM1552" s="37"/>
      <c r="FN1552" s="37"/>
      <c r="FO1552" s="37"/>
      <c r="FP1552" s="37"/>
      <c r="FQ1552" s="37"/>
      <c r="FR1552" s="37"/>
      <c r="FS1552" s="37"/>
      <c r="FT1552" s="37"/>
      <c r="FU1552" s="37"/>
      <c r="FV1552" s="37"/>
      <c r="FW1552" s="37"/>
      <c r="FX1552" s="37"/>
      <c r="FY1552" s="37"/>
      <c r="FZ1552" s="37"/>
      <c r="GA1552" s="37"/>
      <c r="GB1552" s="37"/>
      <c r="GC1552" s="37"/>
      <c r="GD1552" s="37"/>
      <c r="GE1552" s="37"/>
      <c r="GF1552" s="37"/>
      <c r="GG1552" s="37"/>
      <c r="GH1552" s="37"/>
      <c r="GI1552" s="37"/>
      <c r="GJ1552" s="37"/>
      <c r="GK1552" s="37"/>
      <c r="GL1552" s="37"/>
      <c r="GM1552" s="37"/>
      <c r="GN1552" s="37"/>
      <c r="GO1552" s="37"/>
      <c r="GP1552" s="37"/>
      <c r="GQ1552" s="37"/>
      <c r="GR1552" s="37"/>
      <c r="GS1552" s="37"/>
      <c r="GT1552" s="37"/>
      <c r="GU1552" s="37"/>
      <c r="GV1552" s="37"/>
      <c r="GW1552" s="37"/>
      <c r="GX1552" s="37"/>
      <c r="GY1552" s="37"/>
      <c r="GZ1552" s="37"/>
      <c r="HA1552" s="37"/>
      <c r="HB1552" s="37"/>
      <c r="HC1552" s="37"/>
      <c r="HD1552" s="37"/>
      <c r="HE1552" s="37"/>
      <c r="HF1552" s="37"/>
      <c r="HG1552" s="37"/>
      <c r="HH1552" s="37"/>
      <c r="HI1552" s="37"/>
      <c r="HJ1552" s="37"/>
      <c r="HK1552" s="37"/>
      <c r="HL1552" s="37"/>
      <c r="HM1552" s="37"/>
      <c r="HN1552" s="37"/>
      <c r="HO1552" s="37"/>
      <c r="HP1552" s="37"/>
      <c r="HQ1552" s="37"/>
      <c r="HR1552" s="37"/>
      <c r="HS1552" s="37"/>
      <c r="HT1552" s="37"/>
      <c r="HU1552" s="37"/>
      <c r="HV1552" s="37"/>
      <c r="HW1552" s="37"/>
      <c r="HX1552" s="37"/>
      <c r="HY1552" s="37"/>
      <c r="HZ1552" s="37"/>
      <c r="IA1552" s="37"/>
      <c r="IB1552" s="37"/>
      <c r="IC1552" s="37"/>
      <c r="ID1552" s="37"/>
      <c r="IE1552" s="37"/>
      <c r="IF1552" s="37"/>
      <c r="IG1552" s="37"/>
      <c r="IH1552" s="37"/>
      <c r="II1552" s="37"/>
      <c r="IJ1552" s="37"/>
      <c r="IK1552" s="37"/>
      <c r="IL1552" s="37"/>
      <c r="IM1552" s="37"/>
      <c r="IN1552" s="37"/>
      <c r="IO1552" s="37"/>
      <c r="IP1552" s="37"/>
      <c r="IQ1552" s="37"/>
      <c r="IR1552" s="37"/>
      <c r="IS1552" s="37"/>
      <c r="IT1552" s="37"/>
      <c r="IU1552" s="37"/>
      <c r="IV1552" s="37"/>
      <c r="IW1552" s="37"/>
      <c r="IX1552" s="37"/>
      <c r="IY1552" s="37"/>
      <c r="IZ1552" s="37"/>
      <c r="JA1552" s="37"/>
      <c r="JB1552" s="37"/>
      <c r="JC1552" s="37"/>
      <c r="JD1552" s="37"/>
      <c r="JE1552" s="37"/>
      <c r="JF1552" s="37"/>
      <c r="JG1552" s="37"/>
      <c r="JH1552" s="37"/>
      <c r="JI1552" s="37"/>
      <c r="JJ1552" s="37"/>
      <c r="JK1552" s="37"/>
      <c r="JL1552" s="37"/>
      <c r="JM1552" s="37"/>
    </row>
    <row r="1553" spans="2:273" ht="20.25" customHeight="1">
      <c r="B1553" s="117" t="s">
        <v>1531</v>
      </c>
      <c r="C1553" s="118">
        <v>20181</v>
      </c>
      <c r="D1553" s="108">
        <v>2018</v>
      </c>
      <c r="E1553" s="38" t="s">
        <v>1532</v>
      </c>
      <c r="F1553" s="141"/>
      <c r="G1553" s="353"/>
      <c r="H1553" s="3" t="s">
        <v>1533</v>
      </c>
      <c r="I1553" s="3"/>
      <c r="J1553" s="79">
        <v>24</v>
      </c>
      <c r="K1553" s="193">
        <v>80000</v>
      </c>
      <c r="L1553" s="3" t="s">
        <v>2708</v>
      </c>
      <c r="M1553" s="3" t="s">
        <v>39</v>
      </c>
      <c r="N1553" s="215">
        <v>9</v>
      </c>
      <c r="O1553" s="79">
        <v>2</v>
      </c>
      <c r="P1553" s="77">
        <v>51</v>
      </c>
      <c r="Q1553" s="4"/>
      <c r="R1553" s="3" t="s">
        <v>80</v>
      </c>
      <c r="S1553" s="13">
        <v>18</v>
      </c>
      <c r="U1553" s="7"/>
      <c r="V1553" s="7"/>
      <c r="W1553" s="7"/>
      <c r="X1553" s="7"/>
      <c r="Y1553" s="15">
        <v>21</v>
      </c>
      <c r="AA1553" s="7"/>
      <c r="AB1553" s="7"/>
      <c r="AC1553" s="7"/>
      <c r="AD1553" s="7"/>
      <c r="AE1553" s="6" t="s">
        <v>1534</v>
      </c>
      <c r="AF1553" s="48"/>
      <c r="AG1553" s="48"/>
      <c r="AH1553" s="48"/>
      <c r="AI1553" s="48"/>
      <c r="AJ1553" s="48"/>
      <c r="AK1553" s="48"/>
      <c r="AL1553" s="48"/>
      <c r="AM1553" s="48"/>
      <c r="AN1553" s="48"/>
      <c r="AO1553" s="48"/>
      <c r="AP1553" s="48"/>
      <c r="AQ1553" s="48"/>
      <c r="AR1553" s="48"/>
      <c r="AS1553" s="48"/>
      <c r="AT1553" s="48"/>
      <c r="AU1553" s="48"/>
      <c r="AV1553" s="48"/>
      <c r="AW1553" s="48"/>
      <c r="AX1553" s="48"/>
      <c r="AY1553" s="48"/>
      <c r="AZ1553" s="48"/>
      <c r="BA1553" s="48"/>
      <c r="BB1553" s="48"/>
      <c r="BC1553" s="48"/>
      <c r="BD1553" s="48"/>
      <c r="BE1553" s="48"/>
      <c r="BF1553" s="48"/>
      <c r="BG1553" s="48"/>
      <c r="BH1553" s="48"/>
      <c r="BI1553" s="48"/>
      <c r="BJ1553" s="48"/>
      <c r="BK1553" s="48"/>
      <c r="BL1553" s="48"/>
      <c r="BM1553" s="48"/>
      <c r="BN1553" s="48"/>
      <c r="BO1553" s="48"/>
      <c r="BP1553" s="48"/>
      <c r="BQ1553" s="48"/>
      <c r="BR1553" s="48"/>
      <c r="BS1553" s="48"/>
      <c r="BT1553" s="48"/>
      <c r="BU1553" s="48"/>
      <c r="BV1553" s="48"/>
      <c r="BW1553" s="48"/>
      <c r="BX1553" s="48"/>
      <c r="BY1553" s="48"/>
      <c r="BZ1553" s="48"/>
      <c r="CA1553" s="48"/>
      <c r="CB1553" s="48"/>
      <c r="CC1553" s="48"/>
      <c r="CD1553" s="48"/>
      <c r="CE1553" s="48"/>
      <c r="CF1553" s="48"/>
      <c r="CG1553" s="48"/>
      <c r="CH1553" s="48"/>
      <c r="CI1553" s="48"/>
      <c r="CJ1553" s="48"/>
      <c r="CK1553" s="48"/>
      <c r="CL1553" s="48"/>
      <c r="CM1553" s="48"/>
      <c r="CN1553" s="48"/>
      <c r="CO1553" s="48"/>
      <c r="CP1553" s="48"/>
      <c r="CQ1553" s="48"/>
      <c r="CR1553" s="48"/>
      <c r="CS1553" s="48"/>
      <c r="CT1553" s="48"/>
      <c r="CU1553" s="48"/>
      <c r="CV1553" s="48"/>
      <c r="CW1553" s="48"/>
      <c r="CX1553" s="48"/>
      <c r="CY1553" s="48"/>
      <c r="CZ1553" s="48"/>
      <c r="DA1553" s="48"/>
      <c r="DB1553" s="48"/>
      <c r="DC1553" s="48"/>
      <c r="DD1553" s="48"/>
      <c r="DE1553" s="48"/>
      <c r="DF1553" s="48"/>
      <c r="DG1553" s="48"/>
      <c r="DH1553" s="48"/>
      <c r="DI1553" s="48"/>
      <c r="DJ1553" s="48"/>
      <c r="DK1553" s="48"/>
      <c r="DL1553" s="48"/>
      <c r="DM1553" s="48"/>
      <c r="DN1553" s="48"/>
      <c r="DO1553" s="48"/>
      <c r="DP1553" s="48"/>
      <c r="DQ1553" s="48"/>
      <c r="DR1553" s="48"/>
      <c r="DS1553" s="48"/>
      <c r="DT1553" s="48"/>
      <c r="DU1553" s="48"/>
      <c r="DV1553" s="48"/>
      <c r="DW1553" s="48"/>
      <c r="DX1553" s="48"/>
      <c r="DY1553" s="48"/>
      <c r="DZ1553" s="48"/>
      <c r="EA1553" s="48"/>
      <c r="EB1553" s="48"/>
      <c r="EC1553" s="48"/>
      <c r="ED1553" s="48"/>
      <c r="EE1553" s="48"/>
      <c r="EF1553" s="48"/>
      <c r="EG1553" s="48"/>
      <c r="EH1553" s="48"/>
      <c r="EI1553" s="48"/>
      <c r="EJ1553" s="48"/>
      <c r="EK1553" s="48"/>
      <c r="EL1553" s="48"/>
      <c r="EM1553" s="48"/>
      <c r="EN1553" s="48"/>
      <c r="EO1553" s="48"/>
      <c r="EP1553" s="48"/>
      <c r="EQ1553" s="48"/>
      <c r="ER1553" s="48"/>
      <c r="ES1553" s="48"/>
      <c r="ET1553" s="48"/>
      <c r="EU1553" s="48"/>
      <c r="EV1553" s="48"/>
      <c r="EW1553" s="48"/>
      <c r="EX1553" s="48"/>
      <c r="EY1553" s="48"/>
      <c r="EZ1553" s="48"/>
      <c r="FA1553" s="48"/>
      <c r="FB1553" s="48"/>
      <c r="FC1553" s="48"/>
      <c r="FD1553" s="48"/>
      <c r="FE1553" s="48"/>
      <c r="FF1553" s="48"/>
      <c r="FG1553" s="48"/>
      <c r="FH1553" s="48"/>
      <c r="FI1553" s="48"/>
      <c r="FJ1553" s="48"/>
      <c r="FK1553" s="48"/>
      <c r="FL1553" s="48"/>
      <c r="FM1553" s="48"/>
      <c r="FN1553" s="48"/>
      <c r="FO1553" s="48"/>
      <c r="FP1553" s="48"/>
      <c r="FQ1553" s="48"/>
      <c r="FR1553" s="48"/>
      <c r="FS1553" s="48"/>
      <c r="FT1553" s="48"/>
      <c r="FU1553" s="48"/>
      <c r="FV1553" s="48"/>
      <c r="FW1553" s="48"/>
      <c r="FX1553" s="48"/>
      <c r="FY1553" s="48"/>
      <c r="FZ1553" s="48"/>
      <c r="GA1553" s="48"/>
      <c r="GB1553" s="48"/>
      <c r="GC1553" s="48"/>
      <c r="GD1553" s="48"/>
      <c r="GE1553" s="48"/>
      <c r="GF1553" s="48"/>
      <c r="GG1553" s="48"/>
      <c r="GH1553" s="48"/>
      <c r="GI1553" s="48"/>
      <c r="GJ1553" s="48"/>
      <c r="GK1553" s="48"/>
      <c r="GL1553" s="48"/>
      <c r="GM1553" s="48"/>
      <c r="GN1553" s="48"/>
      <c r="GO1553" s="48"/>
      <c r="GP1553" s="48"/>
      <c r="GQ1553" s="48"/>
      <c r="GR1553" s="48"/>
      <c r="GS1553" s="48"/>
      <c r="GT1553" s="48"/>
      <c r="GU1553" s="48"/>
      <c r="GV1553" s="48"/>
      <c r="GW1553" s="48"/>
      <c r="GX1553" s="48"/>
      <c r="GY1553" s="48"/>
      <c r="GZ1553" s="48"/>
      <c r="HA1553" s="48"/>
      <c r="HB1553" s="48"/>
      <c r="HC1553" s="48"/>
      <c r="HD1553" s="48"/>
      <c r="HE1553" s="48"/>
      <c r="HF1553" s="48"/>
      <c r="HG1553" s="48"/>
      <c r="HH1553" s="48"/>
      <c r="HI1553" s="48"/>
      <c r="HJ1553" s="48"/>
      <c r="HK1553" s="48"/>
      <c r="HL1553" s="48"/>
      <c r="HM1553" s="48"/>
      <c r="HN1553" s="48"/>
      <c r="HO1553" s="48"/>
      <c r="HP1553" s="48"/>
      <c r="HQ1553" s="48"/>
      <c r="HR1553" s="48"/>
      <c r="HS1553" s="48"/>
      <c r="HT1553" s="48"/>
      <c r="HU1553" s="48"/>
      <c r="HV1553" s="48"/>
      <c r="HW1553" s="48"/>
      <c r="HX1553" s="48"/>
      <c r="HY1553" s="48"/>
      <c r="HZ1553" s="48"/>
      <c r="IA1553" s="48"/>
      <c r="IB1553" s="48"/>
      <c r="IC1553" s="48"/>
      <c r="ID1553" s="48"/>
      <c r="IE1553" s="48"/>
      <c r="IF1553" s="48"/>
      <c r="IG1553" s="48"/>
      <c r="IH1553" s="48"/>
      <c r="II1553" s="48"/>
      <c r="IJ1553" s="48"/>
      <c r="IK1553" s="48"/>
      <c r="IL1553" s="48"/>
      <c r="IM1553" s="48"/>
      <c r="IN1553" s="48"/>
      <c r="IO1553" s="48"/>
      <c r="IP1553" s="48"/>
      <c r="IQ1553" s="48"/>
      <c r="IR1553" s="48"/>
      <c r="IS1553" s="48"/>
      <c r="IT1553" s="48"/>
      <c r="IU1553" s="48"/>
      <c r="IV1553" s="48"/>
      <c r="IW1553" s="48"/>
      <c r="IX1553" s="48"/>
      <c r="IY1553" s="48"/>
      <c r="IZ1553" s="48"/>
      <c r="JA1553" s="48"/>
      <c r="JB1553" s="49"/>
      <c r="JC1553" s="49"/>
      <c r="JD1553" s="49"/>
      <c r="JE1553" s="49"/>
      <c r="JF1553" s="49"/>
      <c r="JG1553" s="49"/>
      <c r="JH1553" s="49"/>
      <c r="JI1553" s="49"/>
      <c r="JJ1553" s="49"/>
      <c r="JK1553" s="49"/>
      <c r="JL1553" s="49"/>
      <c r="JM1553" s="49"/>
    </row>
    <row r="1554" spans="2:273" ht="20.25" customHeight="1">
      <c r="B1554" s="117" t="s">
        <v>1535</v>
      </c>
      <c r="C1554" s="118">
        <v>20181</v>
      </c>
      <c r="D1554" s="108">
        <v>2018</v>
      </c>
      <c r="E1554" s="38" t="s">
        <v>1536</v>
      </c>
      <c r="F1554" s="141"/>
      <c r="G1554" s="353"/>
      <c r="H1554" s="3" t="s">
        <v>1537</v>
      </c>
      <c r="I1554" s="3"/>
      <c r="J1554" s="79">
        <v>18</v>
      </c>
      <c r="K1554" s="193">
        <v>100000</v>
      </c>
      <c r="L1554" s="3" t="s">
        <v>2709</v>
      </c>
      <c r="M1554" s="3" t="s">
        <v>69</v>
      </c>
      <c r="N1554" s="215">
        <v>3</v>
      </c>
      <c r="O1554" s="79">
        <v>5</v>
      </c>
      <c r="P1554" s="77">
        <v>51</v>
      </c>
      <c r="Q1554" s="4"/>
      <c r="R1554" s="3" t="s">
        <v>80</v>
      </c>
      <c r="S1554" s="13">
        <v>13</v>
      </c>
      <c r="T1554" s="13">
        <v>10</v>
      </c>
      <c r="U1554" s="6">
        <v>12</v>
      </c>
      <c r="V1554" s="7"/>
      <c r="W1554" s="7"/>
      <c r="X1554" s="7"/>
      <c r="Y1554" s="13">
        <v>1</v>
      </c>
      <c r="Z1554" s="13">
        <v>10</v>
      </c>
      <c r="AA1554" s="9">
        <v>21</v>
      </c>
      <c r="AB1554" s="7"/>
      <c r="AC1554" s="7"/>
      <c r="AD1554" s="7"/>
      <c r="AE1554" s="6" t="s">
        <v>1538</v>
      </c>
      <c r="JB1554" s="37"/>
      <c r="JC1554" s="37"/>
      <c r="JD1554" s="37"/>
      <c r="JE1554" s="37"/>
      <c r="JF1554" s="37"/>
      <c r="JG1554" s="37"/>
      <c r="JH1554" s="37"/>
      <c r="JI1554" s="37"/>
      <c r="JJ1554" s="37"/>
      <c r="JK1554" s="37"/>
      <c r="JL1554" s="37"/>
      <c r="JM1554" s="37"/>
    </row>
    <row r="1555" spans="2:273" ht="20.25" customHeight="1">
      <c r="B1555" s="116" t="s">
        <v>7106</v>
      </c>
      <c r="C1555" s="107">
        <v>20201</v>
      </c>
      <c r="D1555" s="109">
        <v>2020</v>
      </c>
      <c r="E1555" s="65" t="s">
        <v>7107</v>
      </c>
      <c r="F1555" s="140"/>
      <c r="G1555" s="354"/>
      <c r="H1555" s="57" t="s">
        <v>7108</v>
      </c>
      <c r="I1555" s="57" t="s">
        <v>53</v>
      </c>
      <c r="J1555" s="78">
        <v>33</v>
      </c>
      <c r="K1555" s="192">
        <v>527620</v>
      </c>
      <c r="L1555" s="57" t="s">
        <v>7109</v>
      </c>
      <c r="M1555" s="57" t="s">
        <v>39</v>
      </c>
      <c r="N1555" s="215">
        <v>9</v>
      </c>
      <c r="O1555" s="78">
        <v>2</v>
      </c>
      <c r="P1555" s="78">
        <v>8</v>
      </c>
      <c r="Q1555" s="57" t="s">
        <v>55</v>
      </c>
      <c r="R1555" s="57" t="s">
        <v>381</v>
      </c>
      <c r="S1555" s="48"/>
      <c r="T1555" s="48"/>
      <c r="U1555" s="48"/>
      <c r="V1555" s="48"/>
      <c r="W1555" s="48"/>
      <c r="X1555" s="48"/>
      <c r="Y1555" s="48"/>
      <c r="Z1555" s="48"/>
      <c r="AA1555" s="48"/>
      <c r="AB1555" s="48"/>
      <c r="AC1555" s="48"/>
      <c r="AD1555" s="48"/>
      <c r="AE1555" s="48"/>
      <c r="AF1555" s="48"/>
      <c r="AG1555" s="48"/>
      <c r="AH1555" s="48"/>
      <c r="AI1555" s="48"/>
      <c r="AJ1555" s="48"/>
      <c r="AK1555" s="48"/>
      <c r="AL1555" s="48"/>
      <c r="AM1555" s="48"/>
      <c r="AN1555" s="48"/>
      <c r="AO1555" s="48"/>
      <c r="AP1555" s="48"/>
      <c r="AQ1555" s="48"/>
      <c r="AR1555" s="48"/>
      <c r="AS1555" s="48"/>
      <c r="AT1555" s="48"/>
      <c r="AU1555" s="48"/>
      <c r="AV1555" s="48"/>
      <c r="AW1555" s="48"/>
      <c r="AX1555" s="48"/>
      <c r="AY1555" s="48"/>
      <c r="AZ1555" s="48"/>
      <c r="BA1555" s="48"/>
      <c r="BB1555" s="48"/>
      <c r="BC1555" s="48"/>
      <c r="BD1555" s="48"/>
      <c r="BE1555" s="48"/>
      <c r="BF1555" s="48"/>
      <c r="BG1555" s="48"/>
      <c r="BH1555" s="48"/>
      <c r="BI1555" s="48"/>
      <c r="BJ1555" s="48"/>
      <c r="BK1555" s="48"/>
      <c r="BL1555" s="48"/>
      <c r="BM1555" s="48"/>
      <c r="BN1555" s="48"/>
      <c r="BO1555" s="48"/>
      <c r="BP1555" s="48"/>
      <c r="BQ1555" s="48"/>
      <c r="BR1555" s="48"/>
      <c r="BS1555" s="48"/>
      <c r="BT1555" s="48"/>
      <c r="BU1555" s="48"/>
      <c r="BV1555" s="48"/>
      <c r="BW1555" s="48"/>
      <c r="BX1555" s="48"/>
      <c r="BY1555" s="48"/>
      <c r="BZ1555" s="48"/>
      <c r="CA1555" s="48"/>
      <c r="CB1555" s="48"/>
      <c r="CC1555" s="48"/>
      <c r="CD1555" s="48"/>
      <c r="CE1555" s="48"/>
      <c r="CF1555" s="48"/>
      <c r="CG1555" s="48"/>
      <c r="CH1555" s="48"/>
      <c r="CI1555" s="48"/>
      <c r="CJ1555" s="48"/>
      <c r="CK1555" s="48"/>
      <c r="CL1555" s="48"/>
      <c r="CM1555" s="48"/>
      <c r="CN1555" s="48"/>
      <c r="CO1555" s="48"/>
      <c r="CP1555" s="48"/>
      <c r="CQ1555" s="48"/>
      <c r="CR1555" s="48"/>
      <c r="CS1555" s="48"/>
      <c r="CT1555" s="48"/>
      <c r="CU1555" s="48"/>
      <c r="CV1555" s="48"/>
      <c r="CW1555" s="48"/>
      <c r="CX1555" s="48"/>
      <c r="CY1555" s="48"/>
      <c r="CZ1555" s="48"/>
      <c r="DA1555" s="48"/>
      <c r="DB1555" s="48"/>
      <c r="DC1555" s="48"/>
      <c r="DD1555" s="48"/>
      <c r="DE1555" s="48"/>
      <c r="DF1555" s="48"/>
      <c r="DG1555" s="48"/>
      <c r="DH1555" s="48"/>
      <c r="DI1555" s="48"/>
      <c r="DJ1555" s="48"/>
      <c r="DK1555" s="48"/>
      <c r="DL1555" s="48"/>
      <c r="DM1555" s="48"/>
      <c r="DN1555" s="48"/>
      <c r="DO1555" s="48"/>
      <c r="DP1555" s="48"/>
      <c r="DQ1555" s="48"/>
      <c r="DR1555" s="48"/>
      <c r="DS1555" s="48"/>
      <c r="DT1555" s="48"/>
      <c r="DU1555" s="48"/>
      <c r="DV1555" s="48"/>
      <c r="DW1555" s="48"/>
      <c r="DX1555" s="48"/>
      <c r="DY1555" s="48"/>
      <c r="DZ1555" s="48"/>
      <c r="EA1555" s="48"/>
      <c r="EB1555" s="48"/>
      <c r="EC1555" s="48"/>
      <c r="ED1555" s="48"/>
      <c r="EE1555" s="48"/>
      <c r="EF1555" s="48"/>
      <c r="EG1555" s="48"/>
      <c r="EH1555" s="48"/>
      <c r="EI1555" s="48"/>
      <c r="EJ1555" s="48"/>
      <c r="EK1555" s="48"/>
      <c r="EL1555" s="48"/>
      <c r="EM1555" s="48"/>
      <c r="EN1555" s="48"/>
      <c r="EO1555" s="48"/>
      <c r="EP1555" s="48"/>
      <c r="EQ1555" s="48"/>
      <c r="ER1555" s="48"/>
      <c r="ES1555" s="48"/>
      <c r="ET1555" s="48"/>
      <c r="EU1555" s="48"/>
      <c r="EV1555" s="48"/>
      <c r="EW1555" s="48"/>
      <c r="EX1555" s="48"/>
      <c r="EY1555" s="48"/>
      <c r="EZ1555" s="48"/>
      <c r="FA1555" s="48"/>
      <c r="FB1555" s="48"/>
      <c r="FC1555" s="48"/>
      <c r="FD1555" s="48"/>
      <c r="FE1555" s="48"/>
      <c r="FF1555" s="48"/>
      <c r="FG1555" s="48"/>
      <c r="FH1555" s="48"/>
      <c r="FI1555" s="48"/>
      <c r="FJ1555" s="48"/>
      <c r="FK1555" s="48"/>
      <c r="FL1555" s="48"/>
      <c r="FM1555" s="48"/>
      <c r="FN1555" s="48"/>
      <c r="FO1555" s="48"/>
      <c r="FP1555" s="48"/>
      <c r="FQ1555" s="48"/>
      <c r="FR1555" s="48"/>
      <c r="FS1555" s="48"/>
      <c r="FT1555" s="48"/>
      <c r="FU1555" s="48"/>
      <c r="FV1555" s="48"/>
      <c r="FW1555" s="48"/>
      <c r="FX1555" s="48"/>
      <c r="FY1555" s="48"/>
      <c r="FZ1555" s="48"/>
      <c r="GA1555" s="48"/>
      <c r="GB1555" s="48"/>
      <c r="GC1555" s="48"/>
      <c r="GD1555" s="48"/>
      <c r="GE1555" s="48"/>
      <c r="GF1555" s="48"/>
      <c r="GG1555" s="48"/>
      <c r="GH1555" s="48"/>
      <c r="GI1555" s="48"/>
      <c r="GJ1555" s="48"/>
      <c r="GK1555" s="48"/>
      <c r="GL1555" s="48"/>
      <c r="GM1555" s="48"/>
      <c r="GN1555" s="48"/>
      <c r="GO1555" s="48"/>
      <c r="GP1555" s="48"/>
      <c r="GQ1555" s="48"/>
      <c r="GR1555" s="48"/>
      <c r="GS1555" s="48"/>
      <c r="GT1555" s="48"/>
      <c r="GU1555" s="48"/>
      <c r="GV1555" s="48"/>
      <c r="GW1555" s="48"/>
      <c r="GX1555" s="48"/>
      <c r="GY1555" s="48"/>
      <c r="GZ1555" s="48"/>
      <c r="HA1555" s="48"/>
      <c r="HB1555" s="48"/>
      <c r="HC1555" s="48"/>
      <c r="HD1555" s="48"/>
      <c r="HE1555" s="48"/>
      <c r="HF1555" s="48"/>
      <c r="HG1555" s="48"/>
      <c r="HH1555" s="48"/>
      <c r="HI1555" s="48"/>
      <c r="HJ1555" s="48"/>
      <c r="HK1555" s="48"/>
      <c r="HL1555" s="48"/>
      <c r="HM1555" s="48"/>
      <c r="HN1555" s="48"/>
      <c r="HO1555" s="48"/>
      <c r="HP1555" s="48"/>
      <c r="HQ1555" s="48"/>
      <c r="HR1555" s="48"/>
      <c r="HS1555" s="48"/>
      <c r="HT1555" s="48"/>
      <c r="HU1555" s="48"/>
      <c r="HV1555" s="48"/>
      <c r="HW1555" s="48"/>
      <c r="HX1555" s="48"/>
      <c r="HY1555" s="48"/>
      <c r="HZ1555" s="48"/>
      <c r="IA1555" s="48"/>
      <c r="IB1555" s="48"/>
      <c r="IC1555" s="48"/>
      <c r="ID1555" s="48"/>
      <c r="IE1555" s="48"/>
      <c r="IF1555" s="48"/>
      <c r="IG1555" s="48"/>
      <c r="IH1555" s="48"/>
      <c r="II1555" s="48"/>
      <c r="IJ1555" s="48"/>
      <c r="IK1555" s="48"/>
      <c r="IL1555" s="48"/>
      <c r="IM1555" s="48"/>
      <c r="IN1555" s="48"/>
      <c r="IO1555" s="48"/>
      <c r="IP1555" s="48"/>
      <c r="IQ1555" s="48"/>
      <c r="IR1555" s="48"/>
      <c r="IS1555" s="48"/>
      <c r="IT1555" s="48"/>
      <c r="IU1555" s="48"/>
      <c r="IV1555" s="48"/>
      <c r="IW1555" s="48"/>
      <c r="IX1555" s="48"/>
      <c r="IY1555" s="48"/>
      <c r="IZ1555" s="48"/>
      <c r="JA1555" s="48"/>
      <c r="JB1555" s="49"/>
      <c r="JC1555" s="49"/>
      <c r="JD1555" s="49"/>
      <c r="JE1555" s="49"/>
      <c r="JF1555" s="49"/>
      <c r="JG1555" s="49"/>
      <c r="JH1555" s="49"/>
      <c r="JI1555" s="49"/>
      <c r="JJ1555" s="49"/>
      <c r="JK1555" s="49"/>
      <c r="JL1555" s="49"/>
      <c r="JM1555" s="49"/>
    </row>
    <row r="1556" spans="2:273" ht="20.25" customHeight="1">
      <c r="B1556" s="111" t="s">
        <v>1543</v>
      </c>
      <c r="C1556" s="112">
        <v>20182</v>
      </c>
      <c r="D1556" s="108">
        <v>2018</v>
      </c>
      <c r="E1556" s="35" t="s">
        <v>1540</v>
      </c>
      <c r="F1556" s="142"/>
      <c r="G1556" s="353"/>
      <c r="H1556" s="36" t="s">
        <v>1544</v>
      </c>
      <c r="I1556" s="4" t="s">
        <v>37</v>
      </c>
      <c r="J1556" s="79">
        <v>30</v>
      </c>
      <c r="K1556" s="191">
        <v>3462580</v>
      </c>
      <c r="L1556" s="4" t="s">
        <v>1542</v>
      </c>
      <c r="M1556" s="4" t="s">
        <v>203</v>
      </c>
      <c r="N1556" s="215">
        <v>1</v>
      </c>
      <c r="O1556" s="77">
        <v>3</v>
      </c>
      <c r="P1556" s="77">
        <v>8</v>
      </c>
      <c r="Q1556" s="36" t="s">
        <v>55</v>
      </c>
      <c r="R1556" s="4" t="s">
        <v>390</v>
      </c>
      <c r="S1556" s="37"/>
      <c r="T1556" s="37"/>
      <c r="U1556" s="37"/>
      <c r="V1556" s="37"/>
      <c r="W1556" s="37"/>
      <c r="X1556" s="37"/>
      <c r="Y1556" s="37"/>
      <c r="Z1556" s="37"/>
      <c r="AA1556" s="37"/>
      <c r="AB1556" s="37"/>
      <c r="AC1556" s="37"/>
      <c r="AD1556" s="37"/>
      <c r="AE1556" s="37"/>
    </row>
    <row r="1557" spans="2:273" ht="20.25" customHeight="1">
      <c r="B1557" s="111" t="s">
        <v>1539</v>
      </c>
      <c r="C1557" s="112">
        <v>20182</v>
      </c>
      <c r="D1557" s="108">
        <v>2018</v>
      </c>
      <c r="E1557" s="35" t="s">
        <v>1540</v>
      </c>
      <c r="F1557" s="142"/>
      <c r="G1557" s="353"/>
      <c r="H1557" s="36" t="s">
        <v>1541</v>
      </c>
      <c r="I1557" s="4" t="s">
        <v>37</v>
      </c>
      <c r="J1557" s="79">
        <v>35</v>
      </c>
      <c r="K1557" s="191">
        <v>11168611</v>
      </c>
      <c r="L1557" s="4" t="s">
        <v>1542</v>
      </c>
      <c r="M1557" s="4" t="s">
        <v>203</v>
      </c>
      <c r="N1557" s="215">
        <v>1</v>
      </c>
      <c r="O1557" s="77">
        <v>3</v>
      </c>
      <c r="P1557" s="77">
        <v>8</v>
      </c>
      <c r="Q1557" s="36" t="s">
        <v>55</v>
      </c>
      <c r="R1557" s="4" t="s">
        <v>33</v>
      </c>
      <c r="S1557" s="37"/>
      <c r="T1557" s="37"/>
      <c r="U1557" s="37"/>
      <c r="V1557" s="37"/>
      <c r="W1557" s="37"/>
      <c r="X1557" s="37"/>
      <c r="Y1557" s="37"/>
      <c r="Z1557" s="37"/>
      <c r="AA1557" s="37"/>
      <c r="AB1557" s="37"/>
      <c r="AC1557" s="37"/>
      <c r="AD1557" s="37"/>
      <c r="AE1557" s="37"/>
    </row>
    <row r="1558" spans="2:273" ht="20.25" customHeight="1">
      <c r="B1558" s="116" t="s">
        <v>4217</v>
      </c>
      <c r="C1558" s="107">
        <v>20191</v>
      </c>
      <c r="D1558" s="108">
        <v>2019</v>
      </c>
      <c r="E1558" s="38" t="s">
        <v>4214</v>
      </c>
      <c r="F1558" s="141"/>
      <c r="G1558" s="353"/>
      <c r="H1558" s="3" t="s">
        <v>4218</v>
      </c>
      <c r="I1558" s="3" t="s">
        <v>53</v>
      </c>
      <c r="J1558" s="79">
        <v>36</v>
      </c>
      <c r="K1558" s="193">
        <v>399688</v>
      </c>
      <c r="L1558" s="3" t="s">
        <v>4216</v>
      </c>
      <c r="M1558" s="3" t="s">
        <v>39</v>
      </c>
      <c r="N1558" s="215">
        <v>10</v>
      </c>
      <c r="O1558" s="77">
        <v>1</v>
      </c>
      <c r="P1558" s="77">
        <v>2</v>
      </c>
      <c r="Q1558" s="3" t="s">
        <v>263</v>
      </c>
      <c r="R1558" s="3" t="s">
        <v>120</v>
      </c>
      <c r="S1558" s="6"/>
      <c r="T1558" s="6"/>
      <c r="Y1558" s="6"/>
      <c r="Z1558" s="6"/>
      <c r="AF1558" s="48"/>
      <c r="AG1558" s="48"/>
      <c r="AH1558" s="48"/>
      <c r="AI1558" s="48"/>
      <c r="AJ1558" s="48"/>
      <c r="AK1558" s="48"/>
      <c r="AL1558" s="48"/>
      <c r="AM1558" s="48"/>
      <c r="AN1558" s="48"/>
      <c r="AO1558" s="48"/>
      <c r="AP1558" s="48"/>
      <c r="AQ1558" s="48"/>
      <c r="AR1558" s="48"/>
      <c r="AS1558" s="48"/>
      <c r="AT1558" s="48"/>
      <c r="AU1558" s="48"/>
      <c r="AV1558" s="48"/>
      <c r="AW1558" s="48"/>
      <c r="AX1558" s="48"/>
      <c r="AY1558" s="48"/>
      <c r="AZ1558" s="48"/>
      <c r="BA1558" s="48"/>
      <c r="BB1558" s="48"/>
      <c r="BC1558" s="48"/>
      <c r="BD1558" s="48"/>
      <c r="BE1558" s="48"/>
      <c r="BF1558" s="48"/>
      <c r="BG1558" s="48"/>
      <c r="BH1558" s="48"/>
      <c r="BI1558" s="48"/>
      <c r="BJ1558" s="48"/>
      <c r="BK1558" s="48"/>
      <c r="BL1558" s="48"/>
      <c r="BM1558" s="48"/>
      <c r="BN1558" s="48"/>
      <c r="BO1558" s="48"/>
      <c r="BP1558" s="48"/>
      <c r="BQ1558" s="48"/>
      <c r="BR1558" s="48"/>
      <c r="BS1558" s="48"/>
      <c r="BT1558" s="48"/>
      <c r="BU1558" s="48"/>
      <c r="BV1558" s="48"/>
      <c r="BW1558" s="48"/>
      <c r="BX1558" s="48"/>
      <c r="BY1558" s="48"/>
      <c r="BZ1558" s="48"/>
      <c r="CA1558" s="48"/>
      <c r="CB1558" s="48"/>
      <c r="CC1558" s="48"/>
      <c r="CD1558" s="48"/>
      <c r="CE1558" s="48"/>
      <c r="CF1558" s="48"/>
      <c r="CG1558" s="48"/>
      <c r="CH1558" s="48"/>
      <c r="CI1558" s="48"/>
      <c r="CJ1558" s="48"/>
      <c r="CK1558" s="48"/>
      <c r="CL1558" s="48"/>
      <c r="CM1558" s="48"/>
      <c r="CN1558" s="48"/>
      <c r="CO1558" s="48"/>
      <c r="CP1558" s="48"/>
      <c r="CQ1558" s="48"/>
      <c r="CR1558" s="48"/>
      <c r="CS1558" s="48"/>
      <c r="CT1558" s="48"/>
      <c r="CU1558" s="48"/>
      <c r="CV1558" s="48"/>
      <c r="CW1558" s="48"/>
      <c r="CX1558" s="48"/>
      <c r="CY1558" s="48"/>
      <c r="CZ1558" s="48"/>
      <c r="DA1558" s="48"/>
      <c r="DB1558" s="48"/>
      <c r="DC1558" s="48"/>
      <c r="DD1558" s="48"/>
      <c r="DE1558" s="48"/>
      <c r="DF1558" s="48"/>
      <c r="DG1558" s="48"/>
      <c r="DH1558" s="48"/>
      <c r="DI1558" s="48"/>
      <c r="DJ1558" s="48"/>
      <c r="DK1558" s="48"/>
      <c r="DL1558" s="48"/>
      <c r="DM1558" s="48"/>
      <c r="DN1558" s="48"/>
      <c r="DO1558" s="48"/>
      <c r="DP1558" s="48"/>
      <c r="DQ1558" s="48"/>
      <c r="DR1558" s="48"/>
      <c r="DS1558" s="48"/>
      <c r="DT1558" s="48"/>
      <c r="DU1558" s="48"/>
      <c r="DV1558" s="48"/>
      <c r="DW1558" s="48"/>
      <c r="DX1558" s="48"/>
      <c r="DY1558" s="48"/>
      <c r="DZ1558" s="48"/>
      <c r="EA1558" s="48"/>
      <c r="EB1558" s="48"/>
      <c r="EC1558" s="48"/>
      <c r="ED1558" s="48"/>
      <c r="EE1558" s="48"/>
      <c r="EF1558" s="48"/>
      <c r="EG1558" s="48"/>
      <c r="EH1558" s="48"/>
      <c r="EI1558" s="48"/>
      <c r="EJ1558" s="48"/>
      <c r="EK1558" s="48"/>
      <c r="EL1558" s="48"/>
      <c r="EM1558" s="48"/>
      <c r="EN1558" s="48"/>
      <c r="EO1558" s="48"/>
      <c r="EP1558" s="48"/>
      <c r="EQ1558" s="48"/>
      <c r="ER1558" s="48"/>
      <c r="ES1558" s="48"/>
      <c r="ET1558" s="48"/>
      <c r="EU1558" s="48"/>
      <c r="EV1558" s="48"/>
      <c r="EW1558" s="48"/>
      <c r="EX1558" s="48"/>
      <c r="EY1558" s="48"/>
      <c r="EZ1558" s="48"/>
      <c r="FA1558" s="48"/>
      <c r="FB1558" s="48"/>
      <c r="FC1558" s="48"/>
      <c r="FD1558" s="48"/>
      <c r="FE1558" s="48"/>
      <c r="FF1558" s="48"/>
      <c r="FG1558" s="48"/>
      <c r="FH1558" s="48"/>
      <c r="FI1558" s="48"/>
      <c r="FJ1558" s="48"/>
      <c r="FK1558" s="48"/>
      <c r="FL1558" s="48"/>
      <c r="FM1558" s="48"/>
      <c r="FN1558" s="48"/>
      <c r="FO1558" s="48"/>
      <c r="FP1558" s="48"/>
      <c r="FQ1558" s="48"/>
      <c r="FR1558" s="48"/>
      <c r="FS1558" s="48"/>
      <c r="FT1558" s="48"/>
      <c r="FU1558" s="48"/>
      <c r="FV1558" s="48"/>
      <c r="FW1558" s="48"/>
      <c r="FX1558" s="48"/>
      <c r="FY1558" s="48"/>
      <c r="FZ1558" s="48"/>
      <c r="GA1558" s="48"/>
      <c r="GB1558" s="48"/>
      <c r="GC1558" s="48"/>
      <c r="GD1558" s="48"/>
      <c r="GE1558" s="48"/>
      <c r="GF1558" s="48"/>
      <c r="GG1558" s="48"/>
      <c r="GH1558" s="48"/>
      <c r="GI1558" s="48"/>
      <c r="GJ1558" s="48"/>
      <c r="GK1558" s="48"/>
      <c r="GL1558" s="48"/>
      <c r="GM1558" s="48"/>
      <c r="GN1558" s="48"/>
      <c r="GO1558" s="48"/>
      <c r="GP1558" s="48"/>
      <c r="GQ1558" s="48"/>
      <c r="GR1558" s="48"/>
      <c r="GS1558" s="48"/>
      <c r="GT1558" s="48"/>
      <c r="GU1558" s="48"/>
      <c r="GV1558" s="48"/>
      <c r="GW1558" s="48"/>
      <c r="GX1558" s="48"/>
      <c r="GY1558" s="48"/>
      <c r="GZ1558" s="48"/>
      <c r="HA1558" s="48"/>
      <c r="HB1558" s="48"/>
      <c r="HC1558" s="48"/>
      <c r="HD1558" s="48"/>
      <c r="HE1558" s="48"/>
      <c r="HF1558" s="48"/>
      <c r="HG1558" s="48"/>
      <c r="HH1558" s="48"/>
      <c r="HI1558" s="48"/>
      <c r="HJ1558" s="48"/>
      <c r="HK1558" s="48"/>
      <c r="HL1558" s="48"/>
      <c r="HM1558" s="48"/>
      <c r="HN1558" s="48"/>
      <c r="HO1558" s="48"/>
      <c r="HP1558" s="48"/>
      <c r="HQ1558" s="48"/>
      <c r="HR1558" s="48"/>
      <c r="HS1558" s="48"/>
      <c r="HT1558" s="48"/>
      <c r="HU1558" s="48"/>
      <c r="HV1558" s="48"/>
      <c r="HW1558" s="48"/>
      <c r="HX1558" s="48"/>
      <c r="HY1558" s="48"/>
      <c r="HZ1558" s="48"/>
      <c r="IA1558" s="48"/>
      <c r="IB1558" s="48"/>
      <c r="IC1558" s="48"/>
      <c r="ID1558" s="48"/>
      <c r="IE1558" s="48"/>
      <c r="IF1558" s="48"/>
      <c r="IG1558" s="48"/>
      <c r="IH1558" s="48"/>
      <c r="II1558" s="48"/>
      <c r="IJ1558" s="48"/>
      <c r="IK1558" s="48"/>
      <c r="IL1558" s="48"/>
      <c r="IM1558" s="48"/>
      <c r="IN1558" s="48"/>
      <c r="IO1558" s="48"/>
      <c r="IP1558" s="48"/>
      <c r="IQ1558" s="48"/>
      <c r="IR1558" s="48"/>
      <c r="IS1558" s="48"/>
      <c r="IT1558" s="48"/>
      <c r="IU1558" s="48"/>
      <c r="IV1558" s="48"/>
      <c r="IW1558" s="48"/>
      <c r="IX1558" s="48"/>
      <c r="IY1558" s="48"/>
      <c r="IZ1558" s="48"/>
      <c r="JA1558" s="48"/>
      <c r="JB1558" s="49"/>
      <c r="JC1558" s="49"/>
      <c r="JD1558" s="49"/>
      <c r="JE1558" s="49"/>
      <c r="JF1558" s="49"/>
      <c r="JG1558" s="49"/>
      <c r="JH1558" s="49"/>
      <c r="JI1558" s="49"/>
      <c r="JJ1558" s="49"/>
      <c r="JK1558" s="49"/>
      <c r="JL1558" s="49"/>
      <c r="JM1558" s="49"/>
    </row>
    <row r="1559" spans="2:273" ht="20.25" customHeight="1">
      <c r="B1559" s="116" t="s">
        <v>4219</v>
      </c>
      <c r="C1559" s="107">
        <v>20191</v>
      </c>
      <c r="D1559" s="108">
        <v>2019</v>
      </c>
      <c r="E1559" s="38" t="s">
        <v>4214</v>
      </c>
      <c r="F1559" s="141"/>
      <c r="G1559" s="353"/>
      <c r="H1559" s="3" t="s">
        <v>4220</v>
      </c>
      <c r="I1559" s="3" t="s">
        <v>53</v>
      </c>
      <c r="J1559" s="79">
        <v>46</v>
      </c>
      <c r="K1559" s="193">
        <v>457594</v>
      </c>
      <c r="L1559" s="3" t="s">
        <v>4216</v>
      </c>
      <c r="M1559" s="3" t="s">
        <v>39</v>
      </c>
      <c r="N1559" s="215">
        <v>10</v>
      </c>
      <c r="O1559" s="77">
        <v>1</v>
      </c>
      <c r="P1559" s="77">
        <v>2</v>
      </c>
      <c r="Q1559" s="3" t="s">
        <v>943</v>
      </c>
      <c r="R1559" s="3" t="s">
        <v>151</v>
      </c>
      <c r="S1559" s="6"/>
      <c r="T1559" s="6"/>
      <c r="Y1559" s="6"/>
      <c r="Z1559" s="6"/>
      <c r="AF1559" s="48"/>
      <c r="AG1559" s="48"/>
      <c r="AH1559" s="48"/>
      <c r="AI1559" s="48"/>
      <c r="AJ1559" s="48"/>
      <c r="AK1559" s="48"/>
      <c r="AL1559" s="48"/>
      <c r="AM1559" s="48"/>
      <c r="AN1559" s="48"/>
      <c r="AO1559" s="48"/>
      <c r="AP1559" s="48"/>
      <c r="AQ1559" s="48"/>
      <c r="AR1559" s="48"/>
      <c r="AS1559" s="48"/>
      <c r="AT1559" s="48"/>
      <c r="AU1559" s="48"/>
      <c r="AV1559" s="48"/>
      <c r="AW1559" s="48"/>
      <c r="AX1559" s="48"/>
      <c r="AY1559" s="48"/>
      <c r="AZ1559" s="48"/>
      <c r="BA1559" s="48"/>
      <c r="BB1559" s="48"/>
      <c r="BC1559" s="48"/>
      <c r="BD1559" s="48"/>
      <c r="BE1559" s="48"/>
      <c r="BF1559" s="48"/>
      <c r="BG1559" s="48"/>
      <c r="BH1559" s="48"/>
      <c r="BI1559" s="48"/>
      <c r="BJ1559" s="48"/>
      <c r="BK1559" s="48"/>
      <c r="BL1559" s="48"/>
      <c r="BM1559" s="48"/>
      <c r="BN1559" s="48"/>
      <c r="BO1559" s="48"/>
      <c r="BP1559" s="48"/>
      <c r="BQ1559" s="48"/>
      <c r="BR1559" s="48"/>
      <c r="BS1559" s="48"/>
      <c r="BT1559" s="48"/>
      <c r="BU1559" s="48"/>
      <c r="BV1559" s="48"/>
      <c r="BW1559" s="48"/>
      <c r="BX1559" s="48"/>
      <c r="BY1559" s="48"/>
      <c r="BZ1559" s="48"/>
      <c r="CA1559" s="48"/>
      <c r="CB1559" s="48"/>
      <c r="CC1559" s="48"/>
      <c r="CD1559" s="48"/>
      <c r="CE1559" s="48"/>
      <c r="CF1559" s="48"/>
      <c r="CG1559" s="48"/>
      <c r="CH1559" s="48"/>
      <c r="CI1559" s="48"/>
      <c r="CJ1559" s="48"/>
      <c r="CK1559" s="48"/>
      <c r="CL1559" s="48"/>
      <c r="CM1559" s="48"/>
      <c r="CN1559" s="48"/>
      <c r="CO1559" s="48"/>
      <c r="CP1559" s="48"/>
      <c r="CQ1559" s="48"/>
      <c r="CR1559" s="48"/>
      <c r="CS1559" s="48"/>
      <c r="CT1559" s="48"/>
      <c r="CU1559" s="48"/>
      <c r="CV1559" s="48"/>
      <c r="CW1559" s="48"/>
      <c r="CX1559" s="48"/>
      <c r="CY1559" s="48"/>
      <c r="CZ1559" s="48"/>
      <c r="DA1559" s="48"/>
      <c r="DB1559" s="48"/>
      <c r="DC1559" s="48"/>
      <c r="DD1559" s="48"/>
      <c r="DE1559" s="48"/>
      <c r="DF1559" s="48"/>
      <c r="DG1559" s="48"/>
      <c r="DH1559" s="48"/>
      <c r="DI1559" s="48"/>
      <c r="DJ1559" s="48"/>
      <c r="DK1559" s="48"/>
      <c r="DL1559" s="48"/>
      <c r="DM1559" s="48"/>
      <c r="DN1559" s="48"/>
      <c r="DO1559" s="48"/>
      <c r="DP1559" s="48"/>
      <c r="DQ1559" s="48"/>
      <c r="DR1559" s="48"/>
      <c r="DS1559" s="48"/>
      <c r="DT1559" s="48"/>
      <c r="DU1559" s="48"/>
      <c r="DV1559" s="48"/>
      <c r="DW1559" s="48"/>
      <c r="DX1559" s="48"/>
      <c r="DY1559" s="48"/>
      <c r="DZ1559" s="48"/>
      <c r="EA1559" s="48"/>
      <c r="EB1559" s="48"/>
      <c r="EC1559" s="48"/>
      <c r="ED1559" s="48"/>
      <c r="EE1559" s="48"/>
      <c r="EF1559" s="48"/>
      <c r="EG1559" s="48"/>
      <c r="EH1559" s="48"/>
      <c r="EI1559" s="48"/>
      <c r="EJ1559" s="48"/>
      <c r="EK1559" s="48"/>
      <c r="EL1559" s="48"/>
      <c r="EM1559" s="48"/>
      <c r="EN1559" s="48"/>
      <c r="EO1559" s="48"/>
      <c r="EP1559" s="48"/>
      <c r="EQ1559" s="48"/>
      <c r="ER1559" s="48"/>
      <c r="ES1559" s="48"/>
      <c r="ET1559" s="48"/>
      <c r="EU1559" s="48"/>
      <c r="EV1559" s="48"/>
      <c r="EW1559" s="48"/>
      <c r="EX1559" s="48"/>
      <c r="EY1559" s="48"/>
      <c r="EZ1559" s="48"/>
      <c r="FA1559" s="48"/>
      <c r="FB1559" s="48"/>
      <c r="FC1559" s="48"/>
      <c r="FD1559" s="48"/>
      <c r="FE1559" s="48"/>
      <c r="FF1559" s="48"/>
      <c r="FG1559" s="48"/>
      <c r="FH1559" s="48"/>
      <c r="FI1559" s="48"/>
      <c r="FJ1559" s="48"/>
      <c r="FK1559" s="48"/>
      <c r="FL1559" s="48"/>
      <c r="FM1559" s="48"/>
      <c r="FN1559" s="48"/>
      <c r="FO1559" s="48"/>
      <c r="FP1559" s="48"/>
      <c r="FQ1559" s="48"/>
      <c r="FR1559" s="48"/>
      <c r="FS1559" s="48"/>
      <c r="FT1559" s="48"/>
      <c r="FU1559" s="48"/>
      <c r="FV1559" s="48"/>
      <c r="FW1559" s="48"/>
      <c r="FX1559" s="48"/>
      <c r="FY1559" s="48"/>
      <c r="FZ1559" s="48"/>
      <c r="GA1559" s="48"/>
      <c r="GB1559" s="48"/>
      <c r="GC1559" s="48"/>
      <c r="GD1559" s="48"/>
      <c r="GE1559" s="48"/>
      <c r="GF1559" s="48"/>
      <c r="GG1559" s="48"/>
      <c r="GH1559" s="48"/>
      <c r="GI1559" s="48"/>
      <c r="GJ1559" s="48"/>
      <c r="GK1559" s="48"/>
      <c r="GL1559" s="48"/>
      <c r="GM1559" s="48"/>
      <c r="GN1559" s="48"/>
      <c r="GO1559" s="48"/>
      <c r="GP1559" s="48"/>
      <c r="GQ1559" s="48"/>
      <c r="GR1559" s="48"/>
      <c r="GS1559" s="48"/>
      <c r="GT1559" s="48"/>
      <c r="GU1559" s="48"/>
      <c r="GV1559" s="48"/>
      <c r="GW1559" s="48"/>
      <c r="GX1559" s="48"/>
      <c r="GY1559" s="48"/>
      <c r="GZ1559" s="48"/>
      <c r="HA1559" s="48"/>
      <c r="HB1559" s="48"/>
      <c r="HC1559" s="48"/>
      <c r="HD1559" s="48"/>
      <c r="HE1559" s="48"/>
      <c r="HF1559" s="48"/>
      <c r="HG1559" s="48"/>
      <c r="HH1559" s="48"/>
      <c r="HI1559" s="48"/>
      <c r="HJ1559" s="48"/>
      <c r="HK1559" s="48"/>
      <c r="HL1559" s="48"/>
      <c r="HM1559" s="48"/>
      <c r="HN1559" s="48"/>
      <c r="HO1559" s="48"/>
      <c r="HP1559" s="48"/>
      <c r="HQ1559" s="48"/>
      <c r="HR1559" s="48"/>
      <c r="HS1559" s="48"/>
      <c r="HT1559" s="48"/>
      <c r="HU1559" s="48"/>
      <c r="HV1559" s="48"/>
      <c r="HW1559" s="48"/>
      <c r="HX1559" s="48"/>
      <c r="HY1559" s="48"/>
      <c r="HZ1559" s="48"/>
      <c r="IA1559" s="48"/>
      <c r="IB1559" s="48"/>
      <c r="IC1559" s="48"/>
      <c r="ID1559" s="48"/>
      <c r="IE1559" s="48"/>
      <c r="IF1559" s="48"/>
      <c r="IG1559" s="48"/>
      <c r="IH1559" s="48"/>
      <c r="II1559" s="48"/>
      <c r="IJ1559" s="48"/>
      <c r="IK1559" s="48"/>
      <c r="IL1559" s="48"/>
      <c r="IM1559" s="48"/>
      <c r="IN1559" s="48"/>
      <c r="IO1559" s="48"/>
      <c r="IP1559" s="48"/>
      <c r="IQ1559" s="48"/>
      <c r="IR1559" s="48"/>
      <c r="IS1559" s="48"/>
      <c r="IT1559" s="48"/>
      <c r="IU1559" s="48"/>
      <c r="IV1559" s="48"/>
      <c r="IW1559" s="48"/>
      <c r="IX1559" s="48"/>
      <c r="IY1559" s="48"/>
      <c r="IZ1559" s="48"/>
      <c r="JA1559" s="48"/>
      <c r="JB1559" s="49"/>
      <c r="JC1559" s="49"/>
      <c r="JD1559" s="49"/>
      <c r="JE1559" s="49"/>
      <c r="JF1559" s="49"/>
      <c r="JG1559" s="49"/>
      <c r="JH1559" s="49"/>
      <c r="JI1559" s="49"/>
      <c r="JJ1559" s="49"/>
      <c r="JK1559" s="49"/>
      <c r="JL1559" s="49"/>
      <c r="JM1559" s="49"/>
    </row>
    <row r="1560" spans="2:273" ht="20.25" customHeight="1">
      <c r="B1560" s="116" t="s">
        <v>4213</v>
      </c>
      <c r="C1560" s="107">
        <v>20191</v>
      </c>
      <c r="D1560" s="108">
        <v>2019</v>
      </c>
      <c r="E1560" s="38" t="s">
        <v>4214</v>
      </c>
      <c r="F1560" s="141"/>
      <c r="G1560" s="353"/>
      <c r="H1560" s="3" t="s">
        <v>4215</v>
      </c>
      <c r="I1560" s="3" t="s">
        <v>53</v>
      </c>
      <c r="J1560" s="79">
        <v>50</v>
      </c>
      <c r="K1560" s="193">
        <v>900000</v>
      </c>
      <c r="L1560" s="3" t="s">
        <v>4216</v>
      </c>
      <c r="M1560" s="3" t="s">
        <v>39</v>
      </c>
      <c r="N1560" s="215">
        <v>10</v>
      </c>
      <c r="O1560" s="77">
        <v>1</v>
      </c>
      <c r="P1560" s="77">
        <v>2</v>
      </c>
      <c r="Q1560" s="3" t="s">
        <v>263</v>
      </c>
      <c r="R1560" s="3" t="s">
        <v>120</v>
      </c>
      <c r="S1560" s="6"/>
      <c r="T1560" s="6"/>
      <c r="Y1560" s="6"/>
      <c r="Z1560" s="6"/>
      <c r="AF1560" s="37"/>
      <c r="AG1560" s="37"/>
      <c r="AH1560" s="37"/>
      <c r="AI1560" s="37"/>
      <c r="AJ1560" s="37"/>
      <c r="AK1560" s="37"/>
      <c r="AL1560" s="37"/>
      <c r="AM1560" s="37"/>
      <c r="AN1560" s="37"/>
      <c r="AO1560" s="37"/>
      <c r="AP1560" s="37"/>
      <c r="AQ1560" s="37"/>
      <c r="AR1560" s="37"/>
      <c r="AS1560" s="37"/>
      <c r="AT1560" s="37"/>
      <c r="AU1560" s="37"/>
      <c r="AV1560" s="37"/>
      <c r="AW1560" s="37"/>
      <c r="AX1560" s="37"/>
      <c r="AY1560" s="37"/>
      <c r="AZ1560" s="37"/>
      <c r="BA1560" s="37"/>
      <c r="BB1560" s="37"/>
      <c r="BC1560" s="37"/>
      <c r="BD1560" s="37"/>
      <c r="BE1560" s="37"/>
      <c r="BF1560" s="37"/>
      <c r="BG1560" s="37"/>
      <c r="BH1560" s="37"/>
      <c r="BI1560" s="37"/>
      <c r="BJ1560" s="37"/>
      <c r="BK1560" s="37"/>
      <c r="BL1560" s="37"/>
      <c r="BM1560" s="37"/>
      <c r="BN1560" s="37"/>
      <c r="BO1560" s="37"/>
      <c r="BP1560" s="37"/>
      <c r="BQ1560" s="37"/>
      <c r="BR1560" s="37"/>
      <c r="BS1560" s="37"/>
      <c r="BT1560" s="37"/>
      <c r="BU1560" s="37"/>
      <c r="BV1560" s="37"/>
      <c r="BW1560" s="37"/>
      <c r="BX1560" s="37"/>
      <c r="BY1560" s="37"/>
      <c r="BZ1560" s="37"/>
      <c r="CA1560" s="37"/>
      <c r="CB1560" s="37"/>
      <c r="CC1560" s="37"/>
      <c r="CD1560" s="37"/>
      <c r="CE1560" s="37"/>
      <c r="CF1560" s="37"/>
      <c r="CG1560" s="37"/>
      <c r="CH1560" s="37"/>
      <c r="CI1560" s="37"/>
      <c r="CJ1560" s="37"/>
      <c r="CK1560" s="37"/>
      <c r="CL1560" s="37"/>
      <c r="CM1560" s="37"/>
      <c r="CN1560" s="37"/>
      <c r="CO1560" s="37"/>
      <c r="CP1560" s="37"/>
      <c r="CQ1560" s="37"/>
      <c r="CR1560" s="37"/>
      <c r="CS1560" s="37"/>
      <c r="CT1560" s="37"/>
      <c r="CU1560" s="37"/>
      <c r="CV1560" s="37"/>
      <c r="CW1560" s="37"/>
      <c r="CX1560" s="37"/>
      <c r="CY1560" s="37"/>
      <c r="CZ1560" s="37"/>
      <c r="DA1560" s="37"/>
      <c r="DB1560" s="37"/>
      <c r="DC1560" s="37"/>
      <c r="DD1560" s="37"/>
      <c r="DE1560" s="37"/>
      <c r="DF1560" s="37"/>
      <c r="DG1560" s="37"/>
      <c r="DH1560" s="37"/>
      <c r="DI1560" s="37"/>
      <c r="DJ1560" s="37"/>
      <c r="DK1560" s="37"/>
      <c r="DL1560" s="37"/>
      <c r="DM1560" s="37"/>
      <c r="DN1560" s="37"/>
      <c r="DO1560" s="37"/>
      <c r="DP1560" s="37"/>
      <c r="DQ1560" s="37"/>
      <c r="DR1560" s="37"/>
      <c r="DS1560" s="37"/>
      <c r="DT1560" s="37"/>
      <c r="DU1560" s="37"/>
      <c r="DV1560" s="37"/>
      <c r="DW1560" s="37"/>
      <c r="DX1560" s="37"/>
      <c r="DY1560" s="37"/>
      <c r="DZ1560" s="37"/>
      <c r="EA1560" s="37"/>
      <c r="EB1560" s="37"/>
      <c r="EC1560" s="37"/>
      <c r="ED1560" s="37"/>
      <c r="EE1560" s="37"/>
      <c r="EF1560" s="37"/>
      <c r="EG1560" s="37"/>
      <c r="EH1560" s="37"/>
      <c r="EI1560" s="37"/>
      <c r="EJ1560" s="37"/>
      <c r="EK1560" s="37"/>
      <c r="EL1560" s="37"/>
      <c r="EM1560" s="37"/>
      <c r="EN1560" s="37"/>
      <c r="EO1560" s="37"/>
      <c r="EP1560" s="37"/>
      <c r="EQ1560" s="37"/>
      <c r="ER1560" s="37"/>
      <c r="ES1560" s="37"/>
      <c r="ET1560" s="37"/>
      <c r="EU1560" s="37"/>
      <c r="EV1560" s="37"/>
      <c r="EW1560" s="37"/>
      <c r="EX1560" s="37"/>
      <c r="EY1560" s="37"/>
      <c r="EZ1560" s="37"/>
      <c r="FA1560" s="37"/>
      <c r="FB1560" s="37"/>
      <c r="FC1560" s="37"/>
      <c r="FD1560" s="37"/>
      <c r="FE1560" s="37"/>
      <c r="FF1560" s="37"/>
      <c r="FG1560" s="37"/>
      <c r="FH1560" s="37"/>
      <c r="FI1560" s="37"/>
      <c r="FJ1560" s="37"/>
      <c r="FK1560" s="37"/>
      <c r="FL1560" s="37"/>
      <c r="FM1560" s="37"/>
      <c r="FN1560" s="37"/>
      <c r="FO1560" s="37"/>
      <c r="FP1560" s="37"/>
      <c r="FQ1560" s="37"/>
      <c r="FR1560" s="37"/>
      <c r="FS1560" s="37"/>
      <c r="FT1560" s="37"/>
      <c r="FU1560" s="37"/>
      <c r="FV1560" s="37"/>
      <c r="FW1560" s="37"/>
      <c r="FX1560" s="37"/>
      <c r="FY1560" s="37"/>
      <c r="FZ1560" s="37"/>
      <c r="GA1560" s="37"/>
      <c r="GB1560" s="37"/>
      <c r="GC1560" s="37"/>
      <c r="GD1560" s="37"/>
      <c r="GE1560" s="37"/>
      <c r="GF1560" s="37"/>
      <c r="GG1560" s="37"/>
      <c r="GH1560" s="37"/>
      <c r="GI1560" s="37"/>
      <c r="GJ1560" s="37"/>
      <c r="GK1560" s="37"/>
      <c r="GL1560" s="37"/>
      <c r="GM1560" s="37"/>
      <c r="GN1560" s="37"/>
      <c r="GO1560" s="37"/>
      <c r="GP1560" s="37"/>
      <c r="GQ1560" s="37"/>
      <c r="GR1560" s="37"/>
      <c r="GS1560" s="37"/>
      <c r="GT1560" s="37"/>
      <c r="GU1560" s="37"/>
      <c r="GV1560" s="37"/>
      <c r="GW1560" s="37"/>
      <c r="GX1560" s="37"/>
      <c r="GY1560" s="37"/>
      <c r="GZ1560" s="37"/>
      <c r="HA1560" s="37"/>
      <c r="HB1560" s="37"/>
      <c r="HC1560" s="37"/>
      <c r="HD1560" s="37"/>
      <c r="HE1560" s="37"/>
      <c r="HF1560" s="37"/>
      <c r="HG1560" s="37"/>
      <c r="HH1560" s="37"/>
      <c r="HI1560" s="37"/>
      <c r="HJ1560" s="37"/>
      <c r="HK1560" s="37"/>
      <c r="HL1560" s="37"/>
      <c r="HM1560" s="37"/>
      <c r="HN1560" s="37"/>
      <c r="HO1560" s="37"/>
      <c r="HP1560" s="37"/>
      <c r="HQ1560" s="37"/>
      <c r="HR1560" s="37"/>
      <c r="HS1560" s="37"/>
      <c r="HT1560" s="37"/>
      <c r="HU1560" s="37"/>
      <c r="HV1560" s="37"/>
      <c r="HW1560" s="37"/>
      <c r="HX1560" s="37"/>
      <c r="HY1560" s="37"/>
      <c r="HZ1560" s="37"/>
      <c r="IA1560" s="37"/>
      <c r="IB1560" s="37"/>
      <c r="IC1560" s="37"/>
      <c r="ID1560" s="37"/>
      <c r="IE1560" s="37"/>
      <c r="IF1560" s="37"/>
      <c r="IG1560" s="37"/>
      <c r="IH1560" s="37"/>
      <c r="II1560" s="37"/>
      <c r="IJ1560" s="37"/>
      <c r="IK1560" s="37"/>
      <c r="IL1560" s="37"/>
      <c r="IM1560" s="37"/>
      <c r="IN1560" s="37"/>
      <c r="IO1560" s="37"/>
      <c r="IP1560" s="37"/>
      <c r="IQ1560" s="37"/>
      <c r="IR1560" s="37"/>
      <c r="IS1560" s="37"/>
      <c r="IT1560" s="37"/>
      <c r="IU1560" s="37"/>
      <c r="IV1560" s="37"/>
      <c r="IW1560" s="37"/>
      <c r="IX1560" s="37"/>
      <c r="IY1560" s="37"/>
      <c r="IZ1560" s="37"/>
      <c r="JA1560" s="37"/>
      <c r="JB1560" s="37"/>
      <c r="JC1560" s="37"/>
      <c r="JD1560" s="37"/>
      <c r="JE1560" s="37"/>
      <c r="JF1560" s="37"/>
      <c r="JG1560" s="37"/>
      <c r="JH1560" s="37"/>
      <c r="JI1560" s="37"/>
      <c r="JJ1560" s="37"/>
      <c r="JK1560" s="37"/>
      <c r="JL1560" s="37"/>
      <c r="JM1560" s="37"/>
    </row>
    <row r="1561" spans="2:273" ht="20.25" customHeight="1">
      <c r="B1561" s="116" t="s">
        <v>4224</v>
      </c>
      <c r="C1561" s="107">
        <v>20191</v>
      </c>
      <c r="D1561" s="108">
        <v>2019</v>
      </c>
      <c r="E1561" s="38" t="s">
        <v>1545</v>
      </c>
      <c r="F1561" s="141"/>
      <c r="G1561" s="353"/>
      <c r="H1561" s="3" t="s">
        <v>4225</v>
      </c>
      <c r="I1561" s="3" t="s">
        <v>53</v>
      </c>
      <c r="J1561" s="79">
        <v>8</v>
      </c>
      <c r="K1561" s="193">
        <v>71616</v>
      </c>
      <c r="L1561" s="4"/>
      <c r="M1561" s="3" t="s">
        <v>74</v>
      </c>
      <c r="N1561" s="215">
        <v>10</v>
      </c>
      <c r="O1561" s="77">
        <v>1</v>
      </c>
      <c r="P1561" s="77">
        <v>55</v>
      </c>
      <c r="Q1561" s="3" t="s">
        <v>55</v>
      </c>
      <c r="R1561" s="3" t="s">
        <v>111</v>
      </c>
      <c r="S1561" s="6"/>
      <c r="T1561" s="6"/>
      <c r="Y1561" s="6"/>
      <c r="Z1561" s="6"/>
    </row>
    <row r="1562" spans="2:273" ht="20.25" customHeight="1">
      <c r="B1562" s="116" t="s">
        <v>4223</v>
      </c>
      <c r="C1562" s="107">
        <v>20191</v>
      </c>
      <c r="D1562" s="108">
        <v>2019</v>
      </c>
      <c r="E1562" s="38" t="s">
        <v>1545</v>
      </c>
      <c r="F1562" s="141"/>
      <c r="G1562" s="353"/>
      <c r="H1562" s="3" t="s">
        <v>3889</v>
      </c>
      <c r="I1562" s="3" t="s">
        <v>53</v>
      </c>
      <c r="J1562" s="79">
        <v>24</v>
      </c>
      <c r="K1562" s="193">
        <v>134345</v>
      </c>
      <c r="L1562" s="4"/>
      <c r="M1562" s="3" t="s">
        <v>74</v>
      </c>
      <c r="N1562" s="215">
        <v>10</v>
      </c>
      <c r="O1562" s="77">
        <v>1</v>
      </c>
      <c r="P1562" s="77">
        <v>55</v>
      </c>
      <c r="Q1562" s="3" t="s">
        <v>55</v>
      </c>
      <c r="R1562" s="3" t="s">
        <v>111</v>
      </c>
      <c r="S1562" s="6"/>
      <c r="T1562" s="6"/>
      <c r="Y1562" s="6"/>
      <c r="Z1562" s="6"/>
      <c r="AF1562" s="48"/>
      <c r="AG1562" s="48"/>
      <c r="AH1562" s="48"/>
      <c r="AI1562" s="48"/>
      <c r="AJ1562" s="48"/>
      <c r="AK1562" s="48"/>
      <c r="AL1562" s="48"/>
      <c r="AM1562" s="48"/>
      <c r="AN1562" s="48"/>
      <c r="AO1562" s="48"/>
      <c r="AP1562" s="48"/>
      <c r="AQ1562" s="48"/>
      <c r="AR1562" s="48"/>
      <c r="AS1562" s="48"/>
      <c r="AT1562" s="48"/>
      <c r="AU1562" s="48"/>
      <c r="AV1562" s="48"/>
      <c r="AW1562" s="48"/>
      <c r="AX1562" s="48"/>
      <c r="AY1562" s="48"/>
      <c r="AZ1562" s="48"/>
      <c r="BA1562" s="48"/>
      <c r="BB1562" s="48"/>
      <c r="BC1562" s="48"/>
      <c r="BD1562" s="48"/>
      <c r="BE1562" s="48"/>
      <c r="BF1562" s="48"/>
      <c r="BG1562" s="48"/>
      <c r="BH1562" s="48"/>
      <c r="BI1562" s="48"/>
      <c r="BJ1562" s="48"/>
      <c r="BK1562" s="48"/>
      <c r="BL1562" s="48"/>
      <c r="BM1562" s="48"/>
      <c r="BN1562" s="48"/>
      <c r="BO1562" s="48"/>
      <c r="BP1562" s="48"/>
      <c r="BQ1562" s="48"/>
      <c r="BR1562" s="48"/>
      <c r="BS1562" s="48"/>
      <c r="BT1562" s="48"/>
      <c r="BU1562" s="48"/>
      <c r="BV1562" s="48"/>
      <c r="BW1562" s="48"/>
      <c r="BX1562" s="48"/>
      <c r="BY1562" s="48"/>
      <c r="BZ1562" s="48"/>
      <c r="CA1562" s="48"/>
      <c r="CB1562" s="48"/>
      <c r="CC1562" s="48"/>
      <c r="CD1562" s="48"/>
      <c r="CE1562" s="48"/>
      <c r="CF1562" s="48"/>
      <c r="CG1562" s="48"/>
      <c r="CH1562" s="48"/>
      <c r="CI1562" s="48"/>
      <c r="CJ1562" s="48"/>
      <c r="CK1562" s="48"/>
      <c r="CL1562" s="48"/>
      <c r="CM1562" s="48"/>
      <c r="CN1562" s="48"/>
      <c r="CO1562" s="48"/>
      <c r="CP1562" s="48"/>
      <c r="CQ1562" s="48"/>
      <c r="CR1562" s="48"/>
      <c r="CS1562" s="48"/>
      <c r="CT1562" s="48"/>
      <c r="CU1562" s="48"/>
      <c r="CV1562" s="48"/>
      <c r="CW1562" s="48"/>
      <c r="CX1562" s="48"/>
      <c r="CY1562" s="48"/>
      <c r="CZ1562" s="48"/>
      <c r="DA1562" s="48"/>
      <c r="DB1562" s="48"/>
      <c r="DC1562" s="48"/>
      <c r="DD1562" s="48"/>
      <c r="DE1562" s="48"/>
      <c r="DF1562" s="48"/>
      <c r="DG1562" s="48"/>
      <c r="DH1562" s="48"/>
      <c r="DI1562" s="48"/>
      <c r="DJ1562" s="48"/>
      <c r="DK1562" s="48"/>
      <c r="DL1562" s="48"/>
      <c r="DM1562" s="48"/>
      <c r="DN1562" s="48"/>
      <c r="DO1562" s="48"/>
      <c r="DP1562" s="48"/>
      <c r="DQ1562" s="48"/>
      <c r="DR1562" s="48"/>
      <c r="DS1562" s="48"/>
      <c r="DT1562" s="48"/>
      <c r="DU1562" s="48"/>
      <c r="DV1562" s="48"/>
      <c r="DW1562" s="48"/>
      <c r="DX1562" s="48"/>
      <c r="DY1562" s="48"/>
      <c r="DZ1562" s="48"/>
      <c r="EA1562" s="48"/>
      <c r="EB1562" s="48"/>
      <c r="EC1562" s="48"/>
      <c r="ED1562" s="48"/>
      <c r="EE1562" s="48"/>
      <c r="EF1562" s="48"/>
      <c r="EG1562" s="48"/>
      <c r="EH1562" s="48"/>
      <c r="EI1562" s="48"/>
      <c r="EJ1562" s="48"/>
      <c r="EK1562" s="48"/>
      <c r="EL1562" s="48"/>
      <c r="EM1562" s="48"/>
      <c r="EN1562" s="48"/>
      <c r="EO1562" s="48"/>
      <c r="EP1562" s="48"/>
      <c r="EQ1562" s="48"/>
      <c r="ER1562" s="48"/>
      <c r="ES1562" s="48"/>
      <c r="ET1562" s="48"/>
      <c r="EU1562" s="48"/>
      <c r="EV1562" s="48"/>
      <c r="EW1562" s="48"/>
      <c r="EX1562" s="48"/>
      <c r="EY1562" s="48"/>
      <c r="EZ1562" s="48"/>
      <c r="FA1562" s="48"/>
      <c r="FB1562" s="48"/>
      <c r="FC1562" s="48"/>
      <c r="FD1562" s="48"/>
      <c r="FE1562" s="48"/>
      <c r="FF1562" s="48"/>
      <c r="FG1562" s="48"/>
      <c r="FH1562" s="48"/>
      <c r="FI1562" s="48"/>
      <c r="FJ1562" s="48"/>
      <c r="FK1562" s="48"/>
      <c r="FL1562" s="48"/>
      <c r="FM1562" s="48"/>
      <c r="FN1562" s="48"/>
      <c r="FO1562" s="48"/>
      <c r="FP1562" s="48"/>
      <c r="FQ1562" s="48"/>
      <c r="FR1562" s="48"/>
      <c r="FS1562" s="48"/>
      <c r="FT1562" s="48"/>
      <c r="FU1562" s="48"/>
      <c r="FV1562" s="48"/>
      <c r="FW1562" s="48"/>
      <c r="FX1562" s="48"/>
      <c r="FY1562" s="48"/>
      <c r="FZ1562" s="48"/>
      <c r="GA1562" s="48"/>
      <c r="GB1562" s="48"/>
      <c r="GC1562" s="48"/>
      <c r="GD1562" s="48"/>
      <c r="GE1562" s="48"/>
      <c r="GF1562" s="48"/>
      <c r="GG1562" s="48"/>
      <c r="GH1562" s="48"/>
      <c r="GI1562" s="48"/>
      <c r="GJ1562" s="48"/>
      <c r="GK1562" s="48"/>
      <c r="GL1562" s="48"/>
      <c r="GM1562" s="48"/>
      <c r="GN1562" s="48"/>
      <c r="GO1562" s="48"/>
      <c r="GP1562" s="48"/>
      <c r="GQ1562" s="48"/>
      <c r="GR1562" s="48"/>
      <c r="GS1562" s="48"/>
      <c r="GT1562" s="48"/>
      <c r="GU1562" s="48"/>
      <c r="GV1562" s="48"/>
      <c r="GW1562" s="48"/>
      <c r="GX1562" s="48"/>
      <c r="GY1562" s="48"/>
      <c r="GZ1562" s="48"/>
      <c r="HA1562" s="48"/>
      <c r="HB1562" s="48"/>
      <c r="HC1562" s="48"/>
      <c r="HD1562" s="48"/>
      <c r="HE1562" s="48"/>
      <c r="HF1562" s="48"/>
      <c r="HG1562" s="48"/>
      <c r="HH1562" s="48"/>
      <c r="HI1562" s="48"/>
      <c r="HJ1562" s="48"/>
      <c r="HK1562" s="48"/>
      <c r="HL1562" s="48"/>
      <c r="HM1562" s="48"/>
      <c r="HN1562" s="48"/>
      <c r="HO1562" s="48"/>
      <c r="HP1562" s="48"/>
      <c r="HQ1562" s="48"/>
      <c r="HR1562" s="48"/>
      <c r="HS1562" s="48"/>
      <c r="HT1562" s="48"/>
      <c r="HU1562" s="48"/>
      <c r="HV1562" s="48"/>
      <c r="HW1562" s="48"/>
      <c r="HX1562" s="48"/>
      <c r="HY1562" s="48"/>
      <c r="HZ1562" s="48"/>
      <c r="IA1562" s="48"/>
      <c r="IB1562" s="48"/>
      <c r="IC1562" s="48"/>
      <c r="ID1562" s="48"/>
      <c r="IE1562" s="48"/>
      <c r="IF1562" s="48"/>
      <c r="IG1562" s="48"/>
      <c r="IH1562" s="48"/>
      <c r="II1562" s="48"/>
      <c r="IJ1562" s="48"/>
      <c r="IK1562" s="48"/>
      <c r="IL1562" s="48"/>
      <c r="IM1562" s="48"/>
      <c r="IN1562" s="48"/>
      <c r="IO1562" s="48"/>
      <c r="IP1562" s="48"/>
      <c r="IQ1562" s="48"/>
      <c r="IR1562" s="48"/>
      <c r="IS1562" s="48"/>
      <c r="IT1562" s="48"/>
      <c r="IU1562" s="48"/>
      <c r="IV1562" s="48"/>
      <c r="IW1562" s="48"/>
      <c r="IX1562" s="48"/>
      <c r="IY1562" s="48"/>
      <c r="IZ1562" s="48"/>
      <c r="JA1562" s="48"/>
      <c r="JB1562" s="49"/>
      <c r="JC1562" s="49"/>
      <c r="JD1562" s="49"/>
      <c r="JE1562" s="49"/>
      <c r="JF1562" s="49"/>
      <c r="JG1562" s="49"/>
      <c r="JH1562" s="49"/>
      <c r="JI1562" s="49"/>
      <c r="JJ1562" s="49"/>
      <c r="JK1562" s="49"/>
      <c r="JL1562" s="49"/>
      <c r="JM1562" s="49"/>
    </row>
    <row r="1563" spans="2:273" ht="20.25" customHeight="1">
      <c r="B1563" s="116" t="s">
        <v>4221</v>
      </c>
      <c r="C1563" s="107">
        <v>20191</v>
      </c>
      <c r="D1563" s="108">
        <v>2019</v>
      </c>
      <c r="E1563" s="38" t="s">
        <v>1545</v>
      </c>
      <c r="F1563" s="141"/>
      <c r="G1563" s="353"/>
      <c r="H1563" s="3" t="s">
        <v>4222</v>
      </c>
      <c r="I1563" s="3" t="s">
        <v>53</v>
      </c>
      <c r="J1563" s="79">
        <v>58</v>
      </c>
      <c r="K1563" s="193">
        <v>6316258</v>
      </c>
      <c r="L1563" s="4"/>
      <c r="M1563" s="3" t="s">
        <v>74</v>
      </c>
      <c r="N1563" s="215">
        <v>10</v>
      </c>
      <c r="O1563" s="77">
        <v>1</v>
      </c>
      <c r="P1563" s="77">
        <v>55</v>
      </c>
      <c r="Q1563" s="3" t="s">
        <v>55</v>
      </c>
      <c r="R1563" s="3" t="s">
        <v>111</v>
      </c>
      <c r="S1563" s="6"/>
      <c r="T1563" s="6"/>
      <c r="Y1563" s="6"/>
      <c r="Z1563" s="6"/>
      <c r="AF1563" s="48"/>
      <c r="AG1563" s="48"/>
      <c r="AH1563" s="48"/>
      <c r="AI1563" s="48"/>
      <c r="AJ1563" s="48"/>
      <c r="AK1563" s="48"/>
      <c r="AL1563" s="48"/>
      <c r="AM1563" s="48"/>
      <c r="AN1563" s="48"/>
      <c r="AO1563" s="48"/>
      <c r="AP1563" s="48"/>
      <c r="AQ1563" s="48"/>
      <c r="AR1563" s="48"/>
      <c r="AS1563" s="48"/>
      <c r="AT1563" s="48"/>
      <c r="AU1563" s="48"/>
      <c r="AV1563" s="48"/>
      <c r="AW1563" s="48"/>
      <c r="AX1563" s="48"/>
      <c r="AY1563" s="48"/>
      <c r="AZ1563" s="48"/>
      <c r="BA1563" s="48"/>
      <c r="BB1563" s="48"/>
      <c r="BC1563" s="48"/>
      <c r="BD1563" s="48"/>
      <c r="BE1563" s="48"/>
      <c r="BF1563" s="48"/>
      <c r="BG1563" s="48"/>
      <c r="BH1563" s="48"/>
      <c r="BI1563" s="48"/>
      <c r="BJ1563" s="48"/>
      <c r="BK1563" s="48"/>
      <c r="BL1563" s="48"/>
      <c r="BM1563" s="48"/>
      <c r="BN1563" s="48"/>
      <c r="BO1563" s="48"/>
      <c r="BP1563" s="48"/>
      <c r="BQ1563" s="48"/>
      <c r="BR1563" s="48"/>
      <c r="BS1563" s="48"/>
      <c r="BT1563" s="48"/>
      <c r="BU1563" s="48"/>
      <c r="BV1563" s="48"/>
      <c r="BW1563" s="48"/>
      <c r="BX1563" s="48"/>
      <c r="BY1563" s="48"/>
      <c r="BZ1563" s="48"/>
      <c r="CA1563" s="48"/>
      <c r="CB1563" s="48"/>
      <c r="CC1563" s="48"/>
      <c r="CD1563" s="48"/>
      <c r="CE1563" s="48"/>
      <c r="CF1563" s="48"/>
      <c r="CG1563" s="48"/>
      <c r="CH1563" s="48"/>
      <c r="CI1563" s="48"/>
      <c r="CJ1563" s="48"/>
      <c r="CK1563" s="48"/>
      <c r="CL1563" s="48"/>
      <c r="CM1563" s="48"/>
      <c r="CN1563" s="48"/>
      <c r="CO1563" s="48"/>
      <c r="CP1563" s="48"/>
      <c r="CQ1563" s="48"/>
      <c r="CR1563" s="48"/>
      <c r="CS1563" s="48"/>
      <c r="CT1563" s="48"/>
      <c r="CU1563" s="48"/>
      <c r="CV1563" s="48"/>
      <c r="CW1563" s="48"/>
      <c r="CX1563" s="48"/>
      <c r="CY1563" s="48"/>
      <c r="CZ1563" s="48"/>
      <c r="DA1563" s="48"/>
      <c r="DB1563" s="48"/>
      <c r="DC1563" s="48"/>
      <c r="DD1563" s="48"/>
      <c r="DE1563" s="48"/>
      <c r="DF1563" s="48"/>
      <c r="DG1563" s="48"/>
      <c r="DH1563" s="48"/>
      <c r="DI1563" s="48"/>
      <c r="DJ1563" s="48"/>
      <c r="DK1563" s="48"/>
      <c r="DL1563" s="48"/>
      <c r="DM1563" s="48"/>
      <c r="DN1563" s="48"/>
      <c r="DO1563" s="48"/>
      <c r="DP1563" s="48"/>
      <c r="DQ1563" s="48"/>
      <c r="DR1563" s="48"/>
      <c r="DS1563" s="48"/>
      <c r="DT1563" s="48"/>
      <c r="DU1563" s="48"/>
      <c r="DV1563" s="48"/>
      <c r="DW1563" s="48"/>
      <c r="DX1563" s="48"/>
      <c r="DY1563" s="48"/>
      <c r="DZ1563" s="48"/>
      <c r="EA1563" s="48"/>
      <c r="EB1563" s="48"/>
      <c r="EC1563" s="48"/>
      <c r="ED1563" s="48"/>
      <c r="EE1563" s="48"/>
      <c r="EF1563" s="48"/>
      <c r="EG1563" s="48"/>
      <c r="EH1563" s="48"/>
      <c r="EI1563" s="48"/>
      <c r="EJ1563" s="48"/>
      <c r="EK1563" s="48"/>
      <c r="EL1563" s="48"/>
      <c r="EM1563" s="48"/>
      <c r="EN1563" s="48"/>
      <c r="EO1563" s="48"/>
      <c r="EP1563" s="48"/>
      <c r="EQ1563" s="48"/>
      <c r="ER1563" s="48"/>
      <c r="ES1563" s="48"/>
      <c r="ET1563" s="48"/>
      <c r="EU1563" s="48"/>
      <c r="EV1563" s="48"/>
      <c r="EW1563" s="48"/>
      <c r="EX1563" s="48"/>
      <c r="EY1563" s="48"/>
      <c r="EZ1563" s="48"/>
      <c r="FA1563" s="48"/>
      <c r="FB1563" s="48"/>
      <c r="FC1563" s="48"/>
      <c r="FD1563" s="48"/>
      <c r="FE1563" s="48"/>
      <c r="FF1563" s="48"/>
      <c r="FG1563" s="48"/>
      <c r="FH1563" s="48"/>
      <c r="FI1563" s="48"/>
      <c r="FJ1563" s="48"/>
      <c r="FK1563" s="48"/>
      <c r="FL1563" s="48"/>
      <c r="FM1563" s="48"/>
      <c r="FN1563" s="48"/>
      <c r="FO1563" s="48"/>
      <c r="FP1563" s="48"/>
      <c r="FQ1563" s="48"/>
      <c r="FR1563" s="48"/>
      <c r="FS1563" s="48"/>
      <c r="FT1563" s="48"/>
      <c r="FU1563" s="48"/>
      <c r="FV1563" s="48"/>
      <c r="FW1563" s="48"/>
      <c r="FX1563" s="48"/>
      <c r="FY1563" s="48"/>
      <c r="FZ1563" s="48"/>
      <c r="GA1563" s="48"/>
      <c r="GB1563" s="48"/>
      <c r="GC1563" s="48"/>
      <c r="GD1563" s="48"/>
      <c r="GE1563" s="48"/>
      <c r="GF1563" s="48"/>
      <c r="GG1563" s="48"/>
      <c r="GH1563" s="48"/>
      <c r="GI1563" s="48"/>
      <c r="GJ1563" s="48"/>
      <c r="GK1563" s="48"/>
      <c r="GL1563" s="48"/>
      <c r="GM1563" s="48"/>
      <c r="GN1563" s="48"/>
      <c r="GO1563" s="48"/>
      <c r="GP1563" s="48"/>
      <c r="GQ1563" s="48"/>
      <c r="GR1563" s="48"/>
      <c r="GS1563" s="48"/>
      <c r="GT1563" s="48"/>
      <c r="GU1563" s="48"/>
      <c r="GV1563" s="48"/>
      <c r="GW1563" s="48"/>
      <c r="GX1563" s="48"/>
      <c r="GY1563" s="48"/>
      <c r="GZ1563" s="48"/>
      <c r="HA1563" s="48"/>
      <c r="HB1563" s="48"/>
      <c r="HC1563" s="48"/>
      <c r="HD1563" s="48"/>
      <c r="HE1563" s="48"/>
      <c r="HF1563" s="48"/>
      <c r="HG1563" s="48"/>
      <c r="HH1563" s="48"/>
      <c r="HI1563" s="48"/>
      <c r="HJ1563" s="48"/>
      <c r="HK1563" s="48"/>
      <c r="HL1563" s="48"/>
      <c r="HM1563" s="48"/>
      <c r="HN1563" s="48"/>
      <c r="HO1563" s="48"/>
      <c r="HP1563" s="48"/>
      <c r="HQ1563" s="48"/>
      <c r="HR1563" s="48"/>
      <c r="HS1563" s="48"/>
      <c r="HT1563" s="48"/>
      <c r="HU1563" s="48"/>
      <c r="HV1563" s="48"/>
      <c r="HW1563" s="48"/>
      <c r="HX1563" s="48"/>
      <c r="HY1563" s="48"/>
      <c r="HZ1563" s="48"/>
      <c r="IA1563" s="48"/>
      <c r="IB1563" s="48"/>
      <c r="IC1563" s="48"/>
      <c r="ID1563" s="48"/>
      <c r="IE1563" s="48"/>
      <c r="IF1563" s="48"/>
      <c r="IG1563" s="48"/>
      <c r="IH1563" s="48"/>
      <c r="II1563" s="48"/>
      <c r="IJ1563" s="48"/>
      <c r="IK1563" s="48"/>
      <c r="IL1563" s="48"/>
      <c r="IM1563" s="48"/>
      <c r="IN1563" s="48"/>
      <c r="IO1563" s="48"/>
      <c r="IP1563" s="48"/>
      <c r="IQ1563" s="48"/>
      <c r="IR1563" s="48"/>
      <c r="IS1563" s="48"/>
      <c r="IT1563" s="48"/>
      <c r="IU1563" s="48"/>
      <c r="IV1563" s="48"/>
      <c r="IW1563" s="48"/>
      <c r="IX1563" s="48"/>
      <c r="IY1563" s="48"/>
      <c r="IZ1563" s="48"/>
      <c r="JA1563" s="48"/>
      <c r="JB1563" s="49"/>
      <c r="JC1563" s="49"/>
      <c r="JD1563" s="49"/>
      <c r="JE1563" s="49"/>
      <c r="JF1563" s="49"/>
      <c r="JG1563" s="49"/>
      <c r="JH1563" s="49"/>
      <c r="JI1563" s="49"/>
      <c r="JJ1563" s="49"/>
      <c r="JK1563" s="49"/>
      <c r="JL1563" s="49"/>
      <c r="JM1563" s="49"/>
    </row>
    <row r="1564" spans="2:273" ht="20.25" customHeight="1">
      <c r="B1564" s="116" t="s">
        <v>4231</v>
      </c>
      <c r="C1564" s="107">
        <v>20191</v>
      </c>
      <c r="D1564" s="108">
        <v>2019</v>
      </c>
      <c r="E1564" s="38" t="s">
        <v>1546</v>
      </c>
      <c r="F1564" s="141"/>
      <c r="G1564" s="353"/>
      <c r="H1564" s="3" t="s">
        <v>4232</v>
      </c>
      <c r="I1564" s="3" t="s">
        <v>53</v>
      </c>
      <c r="J1564" s="79">
        <v>36</v>
      </c>
      <c r="K1564" s="193">
        <v>300000</v>
      </c>
      <c r="L1564" s="3" t="s">
        <v>4228</v>
      </c>
      <c r="M1564" s="3" t="s">
        <v>39</v>
      </c>
      <c r="N1564" s="215">
        <v>9</v>
      </c>
      <c r="O1564" s="77">
        <v>2</v>
      </c>
      <c r="P1564" s="77">
        <v>57</v>
      </c>
      <c r="Q1564" s="3" t="s">
        <v>47</v>
      </c>
      <c r="R1564" s="3" t="s">
        <v>4233</v>
      </c>
      <c r="S1564" s="6"/>
      <c r="T1564" s="6"/>
      <c r="Y1564" s="6"/>
      <c r="Z1564" s="6"/>
      <c r="AF1564" s="48"/>
      <c r="AG1564" s="48"/>
      <c r="AH1564" s="48"/>
      <c r="AI1564" s="48"/>
      <c r="AJ1564" s="48"/>
      <c r="AK1564" s="48"/>
      <c r="AL1564" s="48"/>
      <c r="AM1564" s="48"/>
      <c r="AN1564" s="48"/>
      <c r="AO1564" s="48"/>
      <c r="AP1564" s="48"/>
      <c r="AQ1564" s="48"/>
      <c r="AR1564" s="48"/>
      <c r="AS1564" s="48"/>
      <c r="AT1564" s="48"/>
      <c r="AU1564" s="48"/>
      <c r="AV1564" s="48"/>
      <c r="AW1564" s="48"/>
      <c r="AX1564" s="48"/>
      <c r="AY1564" s="48"/>
      <c r="AZ1564" s="48"/>
      <c r="BA1564" s="48"/>
      <c r="BB1564" s="48"/>
      <c r="BC1564" s="48"/>
      <c r="BD1564" s="48"/>
      <c r="BE1564" s="48"/>
      <c r="BF1564" s="48"/>
      <c r="BG1564" s="48"/>
      <c r="BH1564" s="48"/>
      <c r="BI1564" s="48"/>
      <c r="BJ1564" s="48"/>
      <c r="BK1564" s="48"/>
      <c r="BL1564" s="48"/>
      <c r="BM1564" s="48"/>
      <c r="BN1564" s="48"/>
      <c r="BO1564" s="48"/>
      <c r="BP1564" s="48"/>
      <c r="BQ1564" s="48"/>
      <c r="BR1564" s="48"/>
      <c r="BS1564" s="48"/>
      <c r="BT1564" s="48"/>
      <c r="BU1564" s="48"/>
      <c r="BV1564" s="48"/>
      <c r="BW1564" s="48"/>
      <c r="BX1564" s="48"/>
      <c r="BY1564" s="48"/>
      <c r="BZ1564" s="48"/>
      <c r="CA1564" s="48"/>
      <c r="CB1564" s="48"/>
      <c r="CC1564" s="48"/>
      <c r="CD1564" s="48"/>
      <c r="CE1564" s="48"/>
      <c r="CF1564" s="48"/>
      <c r="CG1564" s="48"/>
      <c r="CH1564" s="48"/>
      <c r="CI1564" s="48"/>
      <c r="CJ1564" s="48"/>
      <c r="CK1564" s="48"/>
      <c r="CL1564" s="48"/>
      <c r="CM1564" s="48"/>
      <c r="CN1564" s="48"/>
      <c r="CO1564" s="48"/>
      <c r="CP1564" s="48"/>
      <c r="CQ1564" s="48"/>
      <c r="CR1564" s="48"/>
      <c r="CS1564" s="48"/>
      <c r="CT1564" s="48"/>
      <c r="CU1564" s="48"/>
      <c r="CV1564" s="48"/>
      <c r="CW1564" s="48"/>
      <c r="CX1564" s="48"/>
      <c r="CY1564" s="48"/>
      <c r="CZ1564" s="48"/>
      <c r="DA1564" s="48"/>
      <c r="DB1564" s="48"/>
      <c r="DC1564" s="48"/>
      <c r="DD1564" s="48"/>
      <c r="DE1564" s="48"/>
      <c r="DF1564" s="48"/>
      <c r="DG1564" s="48"/>
      <c r="DH1564" s="48"/>
      <c r="DI1564" s="48"/>
      <c r="DJ1564" s="48"/>
      <c r="DK1564" s="48"/>
      <c r="DL1564" s="48"/>
      <c r="DM1564" s="48"/>
      <c r="DN1564" s="48"/>
      <c r="DO1564" s="48"/>
      <c r="DP1564" s="48"/>
      <c r="DQ1564" s="48"/>
      <c r="DR1564" s="48"/>
      <c r="DS1564" s="48"/>
      <c r="DT1564" s="48"/>
      <c r="DU1564" s="48"/>
      <c r="DV1564" s="48"/>
      <c r="DW1564" s="48"/>
      <c r="DX1564" s="48"/>
      <c r="DY1564" s="48"/>
      <c r="DZ1564" s="48"/>
      <c r="EA1564" s="48"/>
      <c r="EB1564" s="48"/>
      <c r="EC1564" s="48"/>
      <c r="ED1564" s="48"/>
      <c r="EE1564" s="48"/>
      <c r="EF1564" s="48"/>
      <c r="EG1564" s="48"/>
      <c r="EH1564" s="48"/>
      <c r="EI1564" s="48"/>
      <c r="EJ1564" s="48"/>
      <c r="EK1564" s="48"/>
      <c r="EL1564" s="48"/>
      <c r="EM1564" s="48"/>
      <c r="EN1564" s="48"/>
      <c r="EO1564" s="48"/>
      <c r="EP1564" s="48"/>
      <c r="EQ1564" s="48"/>
      <c r="ER1564" s="48"/>
      <c r="ES1564" s="48"/>
      <c r="ET1564" s="48"/>
      <c r="EU1564" s="48"/>
      <c r="EV1564" s="48"/>
      <c r="EW1564" s="48"/>
      <c r="EX1564" s="48"/>
      <c r="EY1564" s="48"/>
      <c r="EZ1564" s="48"/>
      <c r="FA1564" s="48"/>
      <c r="FB1564" s="48"/>
      <c r="FC1564" s="48"/>
      <c r="FD1564" s="48"/>
      <c r="FE1564" s="48"/>
      <c r="FF1564" s="48"/>
      <c r="FG1564" s="48"/>
      <c r="FH1564" s="48"/>
      <c r="FI1564" s="48"/>
      <c r="FJ1564" s="48"/>
      <c r="FK1564" s="48"/>
      <c r="FL1564" s="48"/>
      <c r="FM1564" s="48"/>
      <c r="FN1564" s="48"/>
      <c r="FO1564" s="48"/>
      <c r="FP1564" s="48"/>
      <c r="FQ1564" s="48"/>
      <c r="FR1564" s="48"/>
      <c r="FS1564" s="48"/>
      <c r="FT1564" s="48"/>
      <c r="FU1564" s="48"/>
      <c r="FV1564" s="48"/>
      <c r="FW1564" s="48"/>
      <c r="FX1564" s="48"/>
      <c r="FY1564" s="48"/>
      <c r="FZ1564" s="48"/>
      <c r="GA1564" s="48"/>
      <c r="GB1564" s="48"/>
      <c r="GC1564" s="48"/>
      <c r="GD1564" s="48"/>
      <c r="GE1564" s="48"/>
      <c r="GF1564" s="48"/>
      <c r="GG1564" s="48"/>
      <c r="GH1564" s="48"/>
      <c r="GI1564" s="48"/>
      <c r="GJ1564" s="48"/>
      <c r="GK1564" s="48"/>
      <c r="GL1564" s="48"/>
      <c r="GM1564" s="48"/>
      <c r="GN1564" s="48"/>
      <c r="GO1564" s="48"/>
      <c r="GP1564" s="48"/>
      <c r="GQ1564" s="48"/>
      <c r="GR1564" s="48"/>
      <c r="GS1564" s="48"/>
      <c r="GT1564" s="48"/>
      <c r="GU1564" s="48"/>
      <c r="GV1564" s="48"/>
      <c r="GW1564" s="48"/>
      <c r="GX1564" s="48"/>
      <c r="GY1564" s="48"/>
      <c r="GZ1564" s="48"/>
      <c r="HA1564" s="48"/>
      <c r="HB1564" s="48"/>
      <c r="HC1564" s="48"/>
      <c r="HD1564" s="48"/>
      <c r="HE1564" s="48"/>
      <c r="HF1564" s="48"/>
      <c r="HG1564" s="48"/>
      <c r="HH1564" s="48"/>
      <c r="HI1564" s="48"/>
      <c r="HJ1564" s="48"/>
      <c r="HK1564" s="48"/>
      <c r="HL1564" s="48"/>
      <c r="HM1564" s="48"/>
      <c r="HN1564" s="48"/>
      <c r="HO1564" s="48"/>
      <c r="HP1564" s="48"/>
      <c r="HQ1564" s="48"/>
      <c r="HR1564" s="48"/>
      <c r="HS1564" s="48"/>
      <c r="HT1564" s="48"/>
      <c r="HU1564" s="48"/>
      <c r="HV1564" s="48"/>
      <c r="HW1564" s="48"/>
      <c r="HX1564" s="48"/>
      <c r="HY1564" s="48"/>
      <c r="HZ1564" s="48"/>
      <c r="IA1564" s="48"/>
      <c r="IB1564" s="48"/>
      <c r="IC1564" s="48"/>
      <c r="ID1564" s="48"/>
      <c r="IE1564" s="48"/>
      <c r="IF1564" s="48"/>
      <c r="IG1564" s="48"/>
      <c r="IH1564" s="48"/>
      <c r="II1564" s="48"/>
      <c r="IJ1564" s="48"/>
      <c r="IK1564" s="48"/>
      <c r="IL1564" s="48"/>
      <c r="IM1564" s="48"/>
      <c r="IN1564" s="48"/>
      <c r="IO1564" s="48"/>
      <c r="IP1564" s="48"/>
      <c r="IQ1564" s="48"/>
      <c r="IR1564" s="48"/>
      <c r="IS1564" s="48"/>
      <c r="IT1564" s="48"/>
      <c r="IU1564" s="48"/>
      <c r="IV1564" s="48"/>
      <c r="IW1564" s="48"/>
      <c r="IX1564" s="48"/>
      <c r="IY1564" s="48"/>
      <c r="IZ1564" s="48"/>
      <c r="JA1564" s="48"/>
      <c r="JB1564" s="49"/>
      <c r="JC1564" s="49"/>
      <c r="JD1564" s="49"/>
      <c r="JE1564" s="49"/>
      <c r="JF1564" s="49"/>
      <c r="JG1564" s="49"/>
      <c r="JH1564" s="49"/>
      <c r="JI1564" s="49"/>
      <c r="JJ1564" s="49"/>
      <c r="JK1564" s="49"/>
      <c r="JL1564" s="49"/>
      <c r="JM1564" s="49"/>
    </row>
    <row r="1565" spans="2:273" ht="20.25" customHeight="1">
      <c r="B1565" s="116" t="s">
        <v>7110</v>
      </c>
      <c r="C1565" s="107">
        <v>20201</v>
      </c>
      <c r="D1565" s="109">
        <v>2020</v>
      </c>
      <c r="E1565" s="65" t="s">
        <v>1546</v>
      </c>
      <c r="F1565" s="140"/>
      <c r="G1565" s="354"/>
      <c r="H1565" s="57" t="s">
        <v>774</v>
      </c>
      <c r="I1565" s="57" t="s">
        <v>53</v>
      </c>
      <c r="J1565" s="78">
        <v>13</v>
      </c>
      <c r="K1565" s="192">
        <v>1000000</v>
      </c>
      <c r="L1565" s="57" t="s">
        <v>7111</v>
      </c>
      <c r="M1565" s="57" t="s">
        <v>39</v>
      </c>
      <c r="N1565" s="215">
        <v>9</v>
      </c>
      <c r="O1565" s="78">
        <v>2</v>
      </c>
      <c r="P1565" s="78">
        <v>57</v>
      </c>
      <c r="Q1565" s="57" t="s">
        <v>47</v>
      </c>
      <c r="R1565" s="57" t="s">
        <v>133</v>
      </c>
      <c r="S1565" s="48"/>
      <c r="T1565" s="48"/>
      <c r="U1565" s="48"/>
      <c r="V1565" s="48"/>
      <c r="W1565" s="48"/>
      <c r="X1565" s="48"/>
      <c r="Y1565" s="48"/>
      <c r="Z1565" s="48"/>
      <c r="AA1565" s="48"/>
      <c r="AB1565" s="48"/>
      <c r="AC1565" s="48"/>
      <c r="AD1565" s="48"/>
      <c r="AE1565" s="48"/>
      <c r="AR1565" s="7" t="s">
        <v>47</v>
      </c>
      <c r="AS1565" s="7" t="s">
        <v>53</v>
      </c>
    </row>
    <row r="1566" spans="2:273" ht="20.25" customHeight="1">
      <c r="B1566" s="116" t="s">
        <v>4229</v>
      </c>
      <c r="C1566" s="107">
        <v>20191</v>
      </c>
      <c r="D1566" s="108">
        <v>2019</v>
      </c>
      <c r="E1566" s="38" t="s">
        <v>1546</v>
      </c>
      <c r="F1566" s="141"/>
      <c r="G1566" s="353"/>
      <c r="H1566" s="3" t="s">
        <v>4230</v>
      </c>
      <c r="I1566" s="3" t="s">
        <v>53</v>
      </c>
      <c r="J1566" s="79">
        <v>60</v>
      </c>
      <c r="K1566" s="193">
        <v>1250000</v>
      </c>
      <c r="L1566" s="3" t="s">
        <v>4228</v>
      </c>
      <c r="M1566" s="3" t="s">
        <v>39</v>
      </c>
      <c r="N1566" s="215">
        <v>9</v>
      </c>
      <c r="O1566" s="77">
        <v>2</v>
      </c>
      <c r="P1566" s="77">
        <v>57</v>
      </c>
      <c r="Q1566" s="3" t="s">
        <v>47</v>
      </c>
      <c r="R1566" s="3" t="s">
        <v>139</v>
      </c>
      <c r="S1566" s="6"/>
      <c r="T1566" s="6"/>
      <c r="Y1566" s="6"/>
      <c r="Z1566" s="6"/>
      <c r="AF1566" s="48"/>
      <c r="AG1566" s="48"/>
      <c r="AH1566" s="48"/>
      <c r="AI1566" s="48"/>
      <c r="AJ1566" s="48"/>
      <c r="AK1566" s="48"/>
      <c r="AL1566" s="48"/>
      <c r="AM1566" s="48"/>
      <c r="AN1566" s="48"/>
      <c r="AO1566" s="48"/>
      <c r="AP1566" s="48"/>
      <c r="AQ1566" s="48"/>
      <c r="AR1566" s="48"/>
      <c r="AS1566" s="48"/>
      <c r="AT1566" s="48"/>
      <c r="AU1566" s="48"/>
      <c r="AV1566" s="48"/>
      <c r="AW1566" s="48"/>
      <c r="AX1566" s="48"/>
      <c r="AY1566" s="48"/>
      <c r="AZ1566" s="48"/>
      <c r="BA1566" s="48"/>
      <c r="BB1566" s="48"/>
      <c r="BC1566" s="48"/>
      <c r="BD1566" s="48"/>
      <c r="BE1566" s="48"/>
      <c r="BF1566" s="48"/>
      <c r="BG1566" s="48"/>
      <c r="BH1566" s="48"/>
      <c r="BI1566" s="48"/>
      <c r="BJ1566" s="48"/>
      <c r="BK1566" s="48"/>
      <c r="BL1566" s="48"/>
      <c r="BM1566" s="48"/>
      <c r="BN1566" s="48"/>
      <c r="BO1566" s="48"/>
      <c r="BP1566" s="48"/>
      <c r="BQ1566" s="48"/>
      <c r="BR1566" s="48"/>
      <c r="BS1566" s="48"/>
      <c r="BT1566" s="48"/>
      <c r="BU1566" s="48"/>
      <c r="BV1566" s="48"/>
      <c r="BW1566" s="48"/>
      <c r="BX1566" s="48"/>
      <c r="BY1566" s="48"/>
      <c r="BZ1566" s="48"/>
      <c r="CA1566" s="48"/>
      <c r="CB1566" s="48"/>
      <c r="CC1566" s="48"/>
      <c r="CD1566" s="48"/>
      <c r="CE1566" s="48"/>
      <c r="CF1566" s="48"/>
      <c r="CG1566" s="48"/>
      <c r="CH1566" s="48"/>
      <c r="CI1566" s="48"/>
      <c r="CJ1566" s="48"/>
      <c r="CK1566" s="48"/>
      <c r="CL1566" s="48"/>
      <c r="CM1566" s="48"/>
      <c r="CN1566" s="48"/>
      <c r="CO1566" s="48"/>
      <c r="CP1566" s="48"/>
      <c r="CQ1566" s="48"/>
      <c r="CR1566" s="48"/>
      <c r="CS1566" s="48"/>
      <c r="CT1566" s="48"/>
      <c r="CU1566" s="48"/>
      <c r="CV1566" s="48"/>
      <c r="CW1566" s="48"/>
      <c r="CX1566" s="48"/>
      <c r="CY1566" s="48"/>
      <c r="CZ1566" s="48"/>
      <c r="DA1566" s="48"/>
      <c r="DB1566" s="48"/>
      <c r="DC1566" s="48"/>
      <c r="DD1566" s="48"/>
      <c r="DE1566" s="48"/>
      <c r="DF1566" s="48"/>
      <c r="DG1566" s="48"/>
      <c r="DH1566" s="48"/>
      <c r="DI1566" s="48"/>
      <c r="DJ1566" s="48"/>
      <c r="DK1566" s="48"/>
      <c r="DL1566" s="48"/>
      <c r="DM1566" s="48"/>
      <c r="DN1566" s="48"/>
      <c r="DO1566" s="48"/>
      <c r="DP1566" s="48"/>
      <c r="DQ1566" s="48"/>
      <c r="DR1566" s="48"/>
      <c r="DS1566" s="48"/>
      <c r="DT1566" s="48"/>
      <c r="DU1566" s="48"/>
      <c r="DV1566" s="48"/>
      <c r="DW1566" s="48"/>
      <c r="DX1566" s="48"/>
      <c r="DY1566" s="48"/>
      <c r="DZ1566" s="48"/>
      <c r="EA1566" s="48"/>
      <c r="EB1566" s="48"/>
      <c r="EC1566" s="48"/>
      <c r="ED1566" s="48"/>
      <c r="EE1566" s="48"/>
      <c r="EF1566" s="48"/>
      <c r="EG1566" s="48"/>
      <c r="EH1566" s="48"/>
      <c r="EI1566" s="48"/>
      <c r="EJ1566" s="48"/>
      <c r="EK1566" s="48"/>
      <c r="EL1566" s="48"/>
      <c r="EM1566" s="48"/>
      <c r="EN1566" s="48"/>
      <c r="EO1566" s="48"/>
      <c r="EP1566" s="48"/>
      <c r="EQ1566" s="48"/>
      <c r="ER1566" s="48"/>
      <c r="ES1566" s="48"/>
      <c r="ET1566" s="48"/>
      <c r="EU1566" s="48"/>
      <c r="EV1566" s="48"/>
      <c r="EW1566" s="48"/>
      <c r="EX1566" s="48"/>
      <c r="EY1566" s="48"/>
      <c r="EZ1566" s="48"/>
      <c r="FA1566" s="48"/>
      <c r="FB1566" s="48"/>
      <c r="FC1566" s="48"/>
      <c r="FD1566" s="48"/>
      <c r="FE1566" s="48"/>
      <c r="FF1566" s="48"/>
      <c r="FG1566" s="48"/>
      <c r="FH1566" s="48"/>
      <c r="FI1566" s="48"/>
      <c r="FJ1566" s="48"/>
      <c r="FK1566" s="48"/>
      <c r="FL1566" s="48"/>
      <c r="FM1566" s="48"/>
      <c r="FN1566" s="48"/>
      <c r="FO1566" s="48"/>
      <c r="FP1566" s="48"/>
      <c r="FQ1566" s="48"/>
      <c r="FR1566" s="48"/>
      <c r="FS1566" s="48"/>
      <c r="FT1566" s="48"/>
      <c r="FU1566" s="48"/>
      <c r="FV1566" s="48"/>
      <c r="FW1566" s="48"/>
      <c r="FX1566" s="48"/>
      <c r="FY1566" s="48"/>
      <c r="FZ1566" s="48"/>
      <c r="GA1566" s="48"/>
      <c r="GB1566" s="48"/>
      <c r="GC1566" s="48"/>
      <c r="GD1566" s="48"/>
      <c r="GE1566" s="48"/>
      <c r="GF1566" s="48"/>
      <c r="GG1566" s="48"/>
      <c r="GH1566" s="48"/>
      <c r="GI1566" s="48"/>
      <c r="GJ1566" s="48"/>
      <c r="GK1566" s="48"/>
      <c r="GL1566" s="48"/>
      <c r="GM1566" s="48"/>
      <c r="GN1566" s="48"/>
      <c r="GO1566" s="48"/>
      <c r="GP1566" s="48"/>
      <c r="GQ1566" s="48"/>
      <c r="GR1566" s="48"/>
      <c r="GS1566" s="48"/>
      <c r="GT1566" s="48"/>
      <c r="GU1566" s="48"/>
      <c r="GV1566" s="48"/>
      <c r="GW1566" s="48"/>
      <c r="GX1566" s="48"/>
      <c r="GY1566" s="48"/>
      <c r="GZ1566" s="48"/>
      <c r="HA1566" s="48"/>
      <c r="HB1566" s="48"/>
      <c r="HC1566" s="48"/>
      <c r="HD1566" s="48"/>
      <c r="HE1566" s="48"/>
      <c r="HF1566" s="48"/>
      <c r="HG1566" s="48"/>
      <c r="HH1566" s="48"/>
      <c r="HI1566" s="48"/>
      <c r="HJ1566" s="48"/>
      <c r="HK1566" s="48"/>
      <c r="HL1566" s="48"/>
      <c r="HM1566" s="48"/>
      <c r="HN1566" s="48"/>
      <c r="HO1566" s="48"/>
      <c r="HP1566" s="48"/>
      <c r="HQ1566" s="48"/>
      <c r="HR1566" s="48"/>
      <c r="HS1566" s="48"/>
      <c r="HT1566" s="48"/>
      <c r="HU1566" s="48"/>
      <c r="HV1566" s="48"/>
      <c r="HW1566" s="48"/>
      <c r="HX1566" s="48"/>
      <c r="HY1566" s="48"/>
      <c r="HZ1566" s="48"/>
      <c r="IA1566" s="48"/>
      <c r="IB1566" s="48"/>
      <c r="IC1566" s="48"/>
      <c r="ID1566" s="48"/>
      <c r="IE1566" s="48"/>
      <c r="IF1566" s="48"/>
      <c r="IG1566" s="48"/>
      <c r="IH1566" s="48"/>
      <c r="II1566" s="48"/>
      <c r="IJ1566" s="48"/>
      <c r="IK1566" s="48"/>
      <c r="IL1566" s="48"/>
      <c r="IM1566" s="48"/>
      <c r="IN1566" s="48"/>
      <c r="IO1566" s="48"/>
      <c r="IP1566" s="48"/>
      <c r="IQ1566" s="48"/>
      <c r="IR1566" s="48"/>
      <c r="IS1566" s="48"/>
      <c r="IT1566" s="48"/>
      <c r="IU1566" s="48"/>
      <c r="IV1566" s="48"/>
      <c r="IW1566" s="48"/>
      <c r="IX1566" s="48"/>
      <c r="IY1566" s="48"/>
      <c r="IZ1566" s="48"/>
      <c r="JA1566" s="48"/>
      <c r="JB1566" s="49"/>
      <c r="JC1566" s="49"/>
      <c r="JD1566" s="49"/>
      <c r="JE1566" s="49"/>
      <c r="JF1566" s="49"/>
      <c r="JG1566" s="49"/>
      <c r="JH1566" s="49"/>
      <c r="JI1566" s="49"/>
      <c r="JJ1566" s="49"/>
      <c r="JK1566" s="49"/>
      <c r="JL1566" s="49"/>
      <c r="JM1566" s="49"/>
    </row>
    <row r="1567" spans="2:273" ht="20.25" customHeight="1">
      <c r="B1567" s="116" t="s">
        <v>4226</v>
      </c>
      <c r="C1567" s="107">
        <v>20191</v>
      </c>
      <c r="D1567" s="108">
        <v>2019</v>
      </c>
      <c r="E1567" s="38" t="s">
        <v>1546</v>
      </c>
      <c r="F1567" s="141"/>
      <c r="G1567" s="353"/>
      <c r="H1567" s="3" t="s">
        <v>4227</v>
      </c>
      <c r="I1567" s="3" t="s">
        <v>53</v>
      </c>
      <c r="J1567" s="79">
        <v>36</v>
      </c>
      <c r="K1567" s="193">
        <v>1500000</v>
      </c>
      <c r="L1567" s="3" t="s">
        <v>4228</v>
      </c>
      <c r="M1567" s="3" t="s">
        <v>39</v>
      </c>
      <c r="N1567" s="215">
        <v>9</v>
      </c>
      <c r="O1567" s="77">
        <v>2</v>
      </c>
      <c r="P1567" s="77">
        <v>57</v>
      </c>
      <c r="Q1567" s="3" t="s">
        <v>47</v>
      </c>
      <c r="R1567" s="3" t="s">
        <v>65</v>
      </c>
      <c r="S1567" s="6"/>
      <c r="T1567" s="6"/>
      <c r="Y1567" s="6"/>
      <c r="Z1567" s="6"/>
    </row>
    <row r="1568" spans="2:273" ht="20.25" customHeight="1">
      <c r="B1568" s="116" t="s">
        <v>7112</v>
      </c>
      <c r="C1568" s="107">
        <v>20201</v>
      </c>
      <c r="D1568" s="109">
        <v>2020</v>
      </c>
      <c r="E1568" s="65" t="s">
        <v>1546</v>
      </c>
      <c r="F1568" s="140"/>
      <c r="G1568" s="354"/>
      <c r="H1568" s="57" t="s">
        <v>7113</v>
      </c>
      <c r="I1568" s="57" t="s">
        <v>53</v>
      </c>
      <c r="J1568" s="78">
        <v>36</v>
      </c>
      <c r="K1568" s="192">
        <v>1755667</v>
      </c>
      <c r="L1568" s="57" t="s">
        <v>7111</v>
      </c>
      <c r="M1568" s="57" t="s">
        <v>39</v>
      </c>
      <c r="N1568" s="215">
        <v>9</v>
      </c>
      <c r="O1568" s="78">
        <v>2</v>
      </c>
      <c r="P1568" s="78">
        <v>57</v>
      </c>
      <c r="Q1568" s="57" t="s">
        <v>47</v>
      </c>
      <c r="R1568" s="57" t="s">
        <v>111</v>
      </c>
      <c r="S1568" s="48"/>
      <c r="T1568" s="48"/>
      <c r="U1568" s="48"/>
      <c r="V1568" s="48"/>
      <c r="W1568" s="48"/>
      <c r="X1568" s="48"/>
      <c r="Y1568" s="48"/>
      <c r="Z1568" s="48"/>
      <c r="AA1568" s="48"/>
      <c r="AB1568" s="48"/>
      <c r="AC1568" s="48"/>
      <c r="AD1568" s="48"/>
      <c r="AE1568" s="48"/>
      <c r="AR1568" s="7" t="s">
        <v>55</v>
      </c>
      <c r="AS1568" s="7" t="s">
        <v>53</v>
      </c>
    </row>
    <row r="1569" spans="2:273" ht="20.25" customHeight="1">
      <c r="B1569" s="116" t="s">
        <v>7114</v>
      </c>
      <c r="C1569" s="107">
        <v>20202</v>
      </c>
      <c r="D1569" s="108">
        <v>2020</v>
      </c>
      <c r="E1569" s="65" t="s">
        <v>1546</v>
      </c>
      <c r="F1569" s="140"/>
      <c r="G1569" s="354"/>
      <c r="H1569" s="57" t="s">
        <v>7115</v>
      </c>
      <c r="I1569" s="57" t="s">
        <v>37</v>
      </c>
      <c r="J1569" s="78">
        <v>23</v>
      </c>
      <c r="K1569" s="192">
        <v>2592268</v>
      </c>
      <c r="L1569" s="57" t="s">
        <v>7111</v>
      </c>
      <c r="M1569" s="57" t="s">
        <v>39</v>
      </c>
      <c r="N1569" s="215">
        <v>9</v>
      </c>
      <c r="O1569" s="78">
        <v>2</v>
      </c>
      <c r="P1569" s="78">
        <v>57</v>
      </c>
      <c r="Q1569" s="57" t="s">
        <v>47</v>
      </c>
      <c r="R1569" s="57" t="s">
        <v>193</v>
      </c>
      <c r="S1569" s="48"/>
      <c r="T1569" s="48"/>
      <c r="U1569" s="48"/>
      <c r="V1569" s="48"/>
      <c r="W1569" s="48"/>
      <c r="X1569" s="48"/>
      <c r="Y1569" s="48"/>
      <c r="Z1569" s="48"/>
      <c r="AA1569" s="48"/>
      <c r="AB1569" s="48"/>
      <c r="AC1569" s="48"/>
      <c r="AD1569" s="48"/>
      <c r="AE1569" s="48"/>
      <c r="AF1569" s="37"/>
      <c r="AG1569" s="37"/>
      <c r="AH1569" s="37"/>
      <c r="AI1569" s="37"/>
      <c r="AJ1569" s="37"/>
      <c r="AK1569" s="37"/>
      <c r="AL1569" s="37"/>
      <c r="AM1569" s="37"/>
      <c r="AN1569" s="37"/>
      <c r="AO1569" s="37"/>
      <c r="AP1569" s="37"/>
      <c r="AQ1569" s="37"/>
      <c r="AR1569" s="37"/>
      <c r="AS1569" s="37"/>
      <c r="AT1569" s="37"/>
      <c r="AU1569" s="37"/>
      <c r="AV1569" s="37"/>
      <c r="AW1569" s="37"/>
      <c r="AX1569" s="37"/>
      <c r="AY1569" s="37"/>
      <c r="AZ1569" s="37"/>
      <c r="BA1569" s="37"/>
      <c r="BB1569" s="37"/>
      <c r="BC1569" s="37"/>
      <c r="BD1569" s="37"/>
      <c r="BE1569" s="37"/>
      <c r="BF1569" s="37"/>
      <c r="BG1569" s="37"/>
      <c r="BH1569" s="37"/>
      <c r="BI1569" s="37"/>
      <c r="BJ1569" s="37"/>
      <c r="BK1569" s="37"/>
      <c r="BL1569" s="37"/>
      <c r="BM1569" s="37"/>
      <c r="BN1569" s="37"/>
      <c r="BO1569" s="37"/>
      <c r="BP1569" s="37"/>
      <c r="BQ1569" s="37"/>
      <c r="BR1569" s="37"/>
      <c r="BS1569" s="37"/>
      <c r="BT1569" s="37"/>
      <c r="BU1569" s="37"/>
      <c r="BV1569" s="37"/>
      <c r="BW1569" s="37"/>
      <c r="BX1569" s="37"/>
      <c r="BY1569" s="37"/>
      <c r="BZ1569" s="37"/>
      <c r="CA1569" s="37"/>
      <c r="CB1569" s="37"/>
      <c r="CC1569" s="37"/>
      <c r="CD1569" s="37"/>
      <c r="CE1569" s="37"/>
      <c r="CF1569" s="37"/>
      <c r="CG1569" s="37"/>
      <c r="CH1569" s="37"/>
      <c r="CI1569" s="37"/>
      <c r="CJ1569" s="37"/>
      <c r="CK1569" s="37"/>
      <c r="CL1569" s="37"/>
      <c r="CM1569" s="37"/>
      <c r="CN1569" s="37"/>
      <c r="CO1569" s="37"/>
      <c r="CP1569" s="37"/>
      <c r="CQ1569" s="37"/>
      <c r="CR1569" s="37"/>
      <c r="CS1569" s="37"/>
      <c r="CT1569" s="37"/>
      <c r="CU1569" s="37"/>
      <c r="CV1569" s="37"/>
      <c r="CW1569" s="37"/>
      <c r="CX1569" s="37"/>
      <c r="CY1569" s="37"/>
      <c r="CZ1569" s="37"/>
      <c r="DA1569" s="37"/>
      <c r="DB1569" s="37"/>
      <c r="DC1569" s="37"/>
      <c r="DD1569" s="37"/>
      <c r="DE1569" s="37"/>
      <c r="DF1569" s="37"/>
      <c r="DG1569" s="37"/>
      <c r="DH1569" s="37"/>
      <c r="DI1569" s="37"/>
      <c r="DJ1569" s="37"/>
      <c r="DK1569" s="37"/>
      <c r="DL1569" s="37"/>
      <c r="DM1569" s="37"/>
      <c r="DN1569" s="37"/>
      <c r="DO1569" s="37"/>
      <c r="DP1569" s="37"/>
      <c r="DQ1569" s="37"/>
      <c r="DR1569" s="37"/>
      <c r="DS1569" s="37"/>
      <c r="DT1569" s="37"/>
      <c r="DU1569" s="37"/>
      <c r="DV1569" s="37"/>
      <c r="DW1569" s="37"/>
      <c r="DX1569" s="37"/>
      <c r="DY1569" s="37"/>
      <c r="DZ1569" s="37"/>
      <c r="EA1569" s="37"/>
      <c r="EB1569" s="37"/>
      <c r="EC1569" s="37"/>
      <c r="ED1569" s="37"/>
      <c r="EE1569" s="37"/>
      <c r="EF1569" s="37"/>
      <c r="EG1569" s="37"/>
      <c r="EH1569" s="37"/>
      <c r="EI1569" s="37"/>
      <c r="EJ1569" s="37"/>
      <c r="EK1569" s="37"/>
      <c r="EL1569" s="37"/>
      <c r="EM1569" s="37"/>
      <c r="EN1569" s="37"/>
      <c r="EO1569" s="37"/>
      <c r="EP1569" s="37"/>
      <c r="EQ1569" s="37"/>
      <c r="ER1569" s="37"/>
      <c r="ES1569" s="37"/>
      <c r="ET1569" s="37"/>
      <c r="EU1569" s="37"/>
      <c r="EV1569" s="37"/>
      <c r="EW1569" s="37"/>
      <c r="EX1569" s="37"/>
      <c r="EY1569" s="37"/>
      <c r="EZ1569" s="37"/>
      <c r="FA1569" s="37"/>
      <c r="FB1569" s="37"/>
      <c r="FC1569" s="37"/>
      <c r="FD1569" s="37"/>
      <c r="FE1569" s="37"/>
      <c r="FF1569" s="37"/>
      <c r="FG1569" s="37"/>
      <c r="FH1569" s="37"/>
      <c r="FI1569" s="37"/>
      <c r="FJ1569" s="37"/>
      <c r="FK1569" s="37"/>
      <c r="FL1569" s="37"/>
      <c r="FM1569" s="37"/>
      <c r="FN1569" s="37"/>
      <c r="FO1569" s="37"/>
      <c r="FP1569" s="37"/>
      <c r="FQ1569" s="37"/>
      <c r="FR1569" s="37"/>
      <c r="FS1569" s="37"/>
      <c r="FT1569" s="37"/>
      <c r="FU1569" s="37"/>
      <c r="FV1569" s="37"/>
      <c r="FW1569" s="37"/>
      <c r="FX1569" s="37"/>
      <c r="FY1569" s="37"/>
      <c r="FZ1569" s="37"/>
      <c r="GA1569" s="37"/>
      <c r="GB1569" s="37"/>
      <c r="GC1569" s="37"/>
      <c r="GD1569" s="37"/>
      <c r="GE1569" s="37"/>
      <c r="GF1569" s="37"/>
      <c r="GG1569" s="37"/>
      <c r="GH1569" s="37"/>
      <c r="GI1569" s="37"/>
      <c r="GJ1569" s="37"/>
      <c r="GK1569" s="37"/>
      <c r="GL1569" s="37"/>
      <c r="GM1569" s="37"/>
      <c r="GN1569" s="37"/>
      <c r="GO1569" s="37"/>
      <c r="GP1569" s="37"/>
      <c r="GQ1569" s="37"/>
      <c r="GR1569" s="37"/>
      <c r="GS1569" s="37"/>
      <c r="GT1569" s="37"/>
      <c r="GU1569" s="37"/>
      <c r="GV1569" s="37"/>
      <c r="GW1569" s="37"/>
      <c r="GX1569" s="37"/>
      <c r="GY1569" s="37"/>
      <c r="GZ1569" s="37"/>
      <c r="HA1569" s="37"/>
      <c r="HB1569" s="37"/>
      <c r="HC1569" s="37"/>
      <c r="HD1569" s="37"/>
      <c r="HE1569" s="37"/>
      <c r="HF1569" s="37"/>
      <c r="HG1569" s="37"/>
      <c r="HH1569" s="37"/>
      <c r="HI1569" s="37"/>
      <c r="HJ1569" s="37"/>
      <c r="HK1569" s="37"/>
      <c r="HL1569" s="37"/>
      <c r="HM1569" s="37"/>
      <c r="HN1569" s="37"/>
      <c r="HO1569" s="37"/>
      <c r="HP1569" s="37"/>
      <c r="HQ1569" s="37"/>
      <c r="HR1569" s="37"/>
      <c r="HS1569" s="37"/>
      <c r="HT1569" s="37"/>
      <c r="HU1569" s="37"/>
      <c r="HV1569" s="37"/>
      <c r="HW1569" s="37"/>
      <c r="HX1569" s="37"/>
      <c r="HY1569" s="37"/>
      <c r="HZ1569" s="37"/>
      <c r="IA1569" s="37"/>
      <c r="IB1569" s="37"/>
      <c r="IC1569" s="37"/>
      <c r="ID1569" s="37"/>
      <c r="IE1569" s="37"/>
      <c r="IF1569" s="37"/>
      <c r="IG1569" s="37"/>
      <c r="IH1569" s="37"/>
      <c r="II1569" s="37"/>
      <c r="IJ1569" s="37"/>
      <c r="IK1569" s="37"/>
      <c r="IL1569" s="37"/>
      <c r="IM1569" s="37"/>
      <c r="IN1569" s="37"/>
      <c r="IO1569" s="37"/>
      <c r="IP1569" s="37"/>
      <c r="IQ1569" s="37"/>
      <c r="IR1569" s="37"/>
      <c r="IS1569" s="37"/>
      <c r="IT1569" s="37"/>
      <c r="IU1569" s="37"/>
      <c r="IV1569" s="37"/>
      <c r="IW1569" s="37"/>
      <c r="IX1569" s="37"/>
      <c r="IY1569" s="37"/>
      <c r="IZ1569" s="37"/>
      <c r="JA1569" s="37"/>
      <c r="JB1569" s="37"/>
      <c r="JC1569" s="37"/>
      <c r="JD1569" s="37"/>
      <c r="JE1569" s="37"/>
      <c r="JF1569" s="37"/>
      <c r="JG1569" s="37"/>
      <c r="JH1569" s="37"/>
      <c r="JI1569" s="37"/>
      <c r="JJ1569" s="37"/>
      <c r="JK1569" s="37"/>
      <c r="JL1569" s="37"/>
      <c r="JM1569" s="37"/>
    </row>
    <row r="1570" spans="2:273" ht="20.25" customHeight="1">
      <c r="B1570" s="116" t="s">
        <v>7116</v>
      </c>
      <c r="C1570" s="110">
        <v>20203</v>
      </c>
      <c r="D1570" s="109">
        <v>2020</v>
      </c>
      <c r="E1570" s="65" t="s">
        <v>7117</v>
      </c>
      <c r="F1570" s="140"/>
      <c r="G1570" s="354" t="s">
        <v>1086</v>
      </c>
      <c r="H1570" s="57" t="s">
        <v>7118</v>
      </c>
      <c r="I1570" s="57" t="s">
        <v>29</v>
      </c>
      <c r="J1570" s="78">
        <v>3</v>
      </c>
      <c r="K1570" s="192">
        <v>349451</v>
      </c>
      <c r="L1570" s="57" t="s">
        <v>7119</v>
      </c>
      <c r="M1570" s="57" t="s">
        <v>54</v>
      </c>
      <c r="N1570" s="215">
        <v>2</v>
      </c>
      <c r="O1570" s="78">
        <v>3</v>
      </c>
      <c r="P1570" s="78">
        <v>53</v>
      </c>
      <c r="Q1570" s="57" t="s">
        <v>47</v>
      </c>
      <c r="R1570" s="57" t="s">
        <v>33</v>
      </c>
      <c r="S1570" s="48"/>
      <c r="T1570" s="48"/>
      <c r="U1570" s="48"/>
      <c r="V1570" s="48"/>
      <c r="W1570" s="48"/>
      <c r="X1570" s="48"/>
      <c r="Y1570" s="48"/>
      <c r="Z1570" s="48"/>
      <c r="AA1570" s="48"/>
      <c r="AB1570" s="48"/>
      <c r="AC1570" s="48"/>
      <c r="AD1570" s="48"/>
      <c r="AE1570" s="48"/>
      <c r="AR1570" s="7" t="s">
        <v>47</v>
      </c>
      <c r="AS1570" s="7" t="s">
        <v>53</v>
      </c>
    </row>
    <row r="1571" spans="2:273" ht="20.25" customHeight="1">
      <c r="B1571" s="116" t="s">
        <v>7120</v>
      </c>
      <c r="C1571" s="107">
        <v>20201</v>
      </c>
      <c r="D1571" s="109">
        <v>2020</v>
      </c>
      <c r="E1571" s="65" t="s">
        <v>7121</v>
      </c>
      <c r="F1571" s="140"/>
      <c r="G1571" s="354"/>
      <c r="H1571" s="57" t="s">
        <v>7122</v>
      </c>
      <c r="I1571" s="57" t="s">
        <v>53</v>
      </c>
      <c r="J1571" s="78">
        <v>68</v>
      </c>
      <c r="K1571" s="192">
        <v>447768</v>
      </c>
      <c r="L1571" s="57" t="s">
        <v>7123</v>
      </c>
      <c r="M1571" s="57" t="s">
        <v>39</v>
      </c>
      <c r="N1571" s="215">
        <v>9</v>
      </c>
      <c r="O1571" s="78">
        <v>2</v>
      </c>
      <c r="P1571" s="78">
        <v>8</v>
      </c>
      <c r="Q1571" s="57" t="s">
        <v>47</v>
      </c>
      <c r="R1571" s="57" t="s">
        <v>120</v>
      </c>
      <c r="S1571" s="48"/>
      <c r="T1571" s="48"/>
      <c r="U1571" s="48"/>
      <c r="V1571" s="48"/>
      <c r="W1571" s="48"/>
      <c r="X1571" s="48"/>
      <c r="Y1571" s="48"/>
      <c r="Z1571" s="48"/>
      <c r="AA1571" s="48"/>
      <c r="AB1571" s="48"/>
      <c r="AC1571" s="48"/>
      <c r="AD1571" s="48"/>
      <c r="AE1571" s="48"/>
      <c r="AF1571" s="48"/>
      <c r="AG1571" s="48"/>
      <c r="AH1571" s="48"/>
      <c r="AI1571" s="48"/>
      <c r="AJ1571" s="48"/>
      <c r="AK1571" s="48"/>
      <c r="AL1571" s="48"/>
      <c r="AM1571" s="48"/>
      <c r="AN1571" s="48"/>
      <c r="AO1571" s="48"/>
      <c r="AP1571" s="48"/>
      <c r="AQ1571" s="48"/>
      <c r="AR1571" s="48"/>
      <c r="AS1571" s="48"/>
      <c r="AT1571" s="48"/>
      <c r="AU1571" s="48"/>
      <c r="AV1571" s="48"/>
      <c r="AW1571" s="48"/>
      <c r="AX1571" s="48"/>
      <c r="AY1571" s="48"/>
      <c r="AZ1571" s="48"/>
      <c r="BA1571" s="48"/>
      <c r="BB1571" s="48"/>
      <c r="BC1571" s="48"/>
      <c r="BD1571" s="48"/>
      <c r="BE1571" s="48"/>
      <c r="BF1571" s="48"/>
      <c r="BG1571" s="48"/>
      <c r="BH1571" s="48"/>
      <c r="BI1571" s="48"/>
      <c r="BJ1571" s="48"/>
      <c r="BK1571" s="48"/>
      <c r="BL1571" s="48"/>
      <c r="BM1571" s="48"/>
      <c r="BN1571" s="48"/>
      <c r="BO1571" s="48"/>
      <c r="BP1571" s="48"/>
      <c r="BQ1571" s="48"/>
      <c r="BR1571" s="48"/>
      <c r="BS1571" s="48"/>
      <c r="BT1571" s="48"/>
      <c r="BU1571" s="48"/>
      <c r="BV1571" s="48"/>
      <c r="BW1571" s="48"/>
      <c r="BX1571" s="48"/>
      <c r="BY1571" s="48"/>
      <c r="BZ1571" s="48"/>
      <c r="CA1571" s="48"/>
      <c r="CB1571" s="48"/>
      <c r="CC1571" s="48"/>
      <c r="CD1571" s="48"/>
      <c r="CE1571" s="48"/>
      <c r="CF1571" s="48"/>
      <c r="CG1571" s="48"/>
      <c r="CH1571" s="48"/>
      <c r="CI1571" s="48"/>
      <c r="CJ1571" s="48"/>
      <c r="CK1571" s="48"/>
      <c r="CL1571" s="48"/>
      <c r="CM1571" s="48"/>
      <c r="CN1571" s="48"/>
      <c r="CO1571" s="48"/>
      <c r="CP1571" s="48"/>
      <c r="CQ1571" s="48"/>
      <c r="CR1571" s="48"/>
      <c r="CS1571" s="48"/>
      <c r="CT1571" s="48"/>
      <c r="CU1571" s="48"/>
      <c r="CV1571" s="48"/>
      <c r="CW1571" s="48"/>
      <c r="CX1571" s="48"/>
      <c r="CY1571" s="48"/>
      <c r="CZ1571" s="48"/>
      <c r="DA1571" s="48"/>
      <c r="DB1571" s="48"/>
      <c r="DC1571" s="48"/>
      <c r="DD1571" s="48"/>
      <c r="DE1571" s="48"/>
      <c r="DF1571" s="48"/>
      <c r="DG1571" s="48"/>
      <c r="DH1571" s="48"/>
      <c r="DI1571" s="48"/>
      <c r="DJ1571" s="48"/>
      <c r="DK1571" s="48"/>
      <c r="DL1571" s="48"/>
      <c r="DM1571" s="48"/>
      <c r="DN1571" s="48"/>
      <c r="DO1571" s="48"/>
      <c r="DP1571" s="48"/>
      <c r="DQ1571" s="48"/>
      <c r="DR1571" s="48"/>
      <c r="DS1571" s="48"/>
      <c r="DT1571" s="48"/>
      <c r="DU1571" s="48"/>
      <c r="DV1571" s="48"/>
      <c r="DW1571" s="48"/>
      <c r="DX1571" s="48"/>
      <c r="DY1571" s="48"/>
      <c r="DZ1571" s="48"/>
      <c r="EA1571" s="48"/>
      <c r="EB1571" s="48"/>
      <c r="EC1571" s="48"/>
      <c r="ED1571" s="48"/>
      <c r="EE1571" s="48"/>
      <c r="EF1571" s="48"/>
      <c r="EG1571" s="48"/>
      <c r="EH1571" s="48"/>
      <c r="EI1571" s="48"/>
      <c r="EJ1571" s="48"/>
      <c r="EK1571" s="48"/>
      <c r="EL1571" s="48"/>
      <c r="EM1571" s="48"/>
      <c r="EN1571" s="48"/>
      <c r="EO1571" s="48"/>
      <c r="EP1571" s="48"/>
      <c r="EQ1571" s="48"/>
      <c r="ER1571" s="48"/>
      <c r="ES1571" s="48"/>
      <c r="ET1571" s="48"/>
      <c r="EU1571" s="48"/>
      <c r="EV1571" s="48"/>
      <c r="EW1571" s="48"/>
      <c r="EX1571" s="48"/>
      <c r="EY1571" s="48"/>
      <c r="EZ1571" s="48"/>
      <c r="FA1571" s="48"/>
      <c r="FB1571" s="48"/>
      <c r="FC1571" s="48"/>
      <c r="FD1571" s="48"/>
      <c r="FE1571" s="48"/>
      <c r="FF1571" s="48"/>
      <c r="FG1571" s="48"/>
      <c r="FH1571" s="48"/>
      <c r="FI1571" s="48"/>
      <c r="FJ1571" s="48"/>
      <c r="FK1571" s="48"/>
      <c r="FL1571" s="48"/>
      <c r="FM1571" s="48"/>
      <c r="FN1571" s="48"/>
      <c r="FO1571" s="48"/>
      <c r="FP1571" s="48"/>
      <c r="FQ1571" s="48"/>
      <c r="FR1571" s="48"/>
      <c r="FS1571" s="48"/>
      <c r="FT1571" s="48"/>
      <c r="FU1571" s="48"/>
      <c r="FV1571" s="48"/>
      <c r="FW1571" s="48"/>
      <c r="FX1571" s="48"/>
      <c r="FY1571" s="48"/>
      <c r="FZ1571" s="48"/>
      <c r="GA1571" s="48"/>
      <c r="GB1571" s="48"/>
      <c r="GC1571" s="48"/>
      <c r="GD1571" s="48"/>
      <c r="GE1571" s="48"/>
      <c r="GF1571" s="48"/>
      <c r="GG1571" s="48"/>
      <c r="GH1571" s="48"/>
      <c r="GI1571" s="48"/>
      <c r="GJ1571" s="48"/>
      <c r="GK1571" s="48"/>
      <c r="GL1571" s="48"/>
      <c r="GM1571" s="48"/>
      <c r="GN1571" s="48"/>
      <c r="GO1571" s="48"/>
      <c r="GP1571" s="48"/>
      <c r="GQ1571" s="48"/>
      <c r="GR1571" s="48"/>
      <c r="GS1571" s="48"/>
      <c r="GT1571" s="48"/>
      <c r="GU1571" s="48"/>
      <c r="GV1571" s="48"/>
      <c r="GW1571" s="48"/>
      <c r="GX1571" s="48"/>
      <c r="GY1571" s="48"/>
      <c r="GZ1571" s="48"/>
      <c r="HA1571" s="48"/>
      <c r="HB1571" s="48"/>
      <c r="HC1571" s="48"/>
      <c r="HD1571" s="48"/>
      <c r="HE1571" s="48"/>
      <c r="HF1571" s="48"/>
      <c r="HG1571" s="48"/>
      <c r="HH1571" s="48"/>
      <c r="HI1571" s="48"/>
      <c r="HJ1571" s="48"/>
      <c r="HK1571" s="48"/>
      <c r="HL1571" s="48"/>
      <c r="HM1571" s="48"/>
      <c r="HN1571" s="48"/>
      <c r="HO1571" s="48"/>
      <c r="HP1571" s="48"/>
      <c r="HQ1571" s="48"/>
      <c r="HR1571" s="48"/>
      <c r="HS1571" s="48"/>
      <c r="HT1571" s="48"/>
      <c r="HU1571" s="48"/>
      <c r="HV1571" s="48"/>
      <c r="HW1571" s="48"/>
      <c r="HX1571" s="48"/>
      <c r="HY1571" s="48"/>
      <c r="HZ1571" s="48"/>
      <c r="IA1571" s="48"/>
      <c r="IB1571" s="48"/>
      <c r="IC1571" s="48"/>
      <c r="ID1571" s="48"/>
      <c r="IE1571" s="48"/>
      <c r="IF1571" s="48"/>
      <c r="IG1571" s="48"/>
      <c r="IH1571" s="48"/>
      <c r="II1571" s="48"/>
      <c r="IJ1571" s="48"/>
      <c r="IK1571" s="48"/>
      <c r="IL1571" s="48"/>
      <c r="IM1571" s="48"/>
      <c r="IN1571" s="48"/>
      <c r="IO1571" s="48"/>
      <c r="IP1571" s="48"/>
      <c r="IQ1571" s="48"/>
      <c r="IR1571" s="48"/>
      <c r="IS1571" s="48"/>
      <c r="IT1571" s="48"/>
      <c r="IU1571" s="48"/>
      <c r="IV1571" s="48"/>
      <c r="IW1571" s="48"/>
      <c r="IX1571" s="48"/>
      <c r="IY1571" s="48"/>
      <c r="IZ1571" s="48"/>
      <c r="JA1571" s="48"/>
      <c r="JB1571" s="49"/>
      <c r="JC1571" s="49"/>
      <c r="JD1571" s="49"/>
      <c r="JE1571" s="49"/>
      <c r="JF1571" s="49"/>
      <c r="JG1571" s="49"/>
      <c r="JH1571" s="49"/>
      <c r="JI1571" s="49"/>
      <c r="JJ1571" s="49"/>
      <c r="JK1571" s="49"/>
      <c r="JL1571" s="49"/>
      <c r="JM1571" s="49"/>
    </row>
    <row r="1572" spans="2:273" ht="20.25" customHeight="1">
      <c r="B1572" s="116" t="s">
        <v>4234</v>
      </c>
      <c r="C1572" s="107">
        <v>20192</v>
      </c>
      <c r="D1572" s="108">
        <v>2019</v>
      </c>
      <c r="E1572" s="38" t="s">
        <v>1548</v>
      </c>
      <c r="F1572" s="141"/>
      <c r="G1572" s="353"/>
      <c r="H1572" s="3" t="s">
        <v>4235</v>
      </c>
      <c r="I1572" s="3" t="s">
        <v>37</v>
      </c>
      <c r="J1572" s="79">
        <v>13</v>
      </c>
      <c r="K1572" s="193">
        <v>1601741</v>
      </c>
      <c r="L1572" s="4"/>
      <c r="M1572" s="3" t="s">
        <v>39</v>
      </c>
      <c r="N1572" s="215">
        <v>9</v>
      </c>
      <c r="O1572" s="77">
        <v>2</v>
      </c>
      <c r="P1572" s="77">
        <v>8</v>
      </c>
      <c r="Q1572" s="3" t="s">
        <v>47</v>
      </c>
      <c r="R1572" s="3" t="s">
        <v>193</v>
      </c>
      <c r="S1572" s="6"/>
      <c r="T1572" s="6"/>
      <c r="Y1572" s="6"/>
      <c r="Z1572" s="6"/>
      <c r="AF1572" s="48"/>
      <c r="AG1572" s="48"/>
      <c r="AH1572" s="48"/>
      <c r="AI1572" s="48"/>
      <c r="AJ1572" s="48"/>
      <c r="AK1572" s="48"/>
      <c r="AL1572" s="48"/>
      <c r="AM1572" s="48"/>
      <c r="AN1572" s="48"/>
      <c r="AO1572" s="48"/>
      <c r="AP1572" s="48"/>
      <c r="AQ1572" s="48"/>
      <c r="AR1572" s="48"/>
      <c r="AS1572" s="48"/>
      <c r="AT1572" s="48"/>
      <c r="AU1572" s="48"/>
      <c r="AV1572" s="48"/>
      <c r="AW1572" s="48"/>
      <c r="AX1572" s="48"/>
      <c r="AY1572" s="48"/>
      <c r="AZ1572" s="48"/>
      <c r="BA1572" s="48"/>
      <c r="BB1572" s="48"/>
      <c r="BC1572" s="48"/>
      <c r="BD1572" s="48"/>
      <c r="BE1572" s="48"/>
      <c r="BF1572" s="48"/>
      <c r="BG1572" s="48"/>
      <c r="BH1572" s="48"/>
      <c r="BI1572" s="48"/>
      <c r="BJ1572" s="48"/>
      <c r="BK1572" s="48"/>
      <c r="BL1572" s="48"/>
      <c r="BM1572" s="48"/>
      <c r="BN1572" s="48"/>
      <c r="BO1572" s="48"/>
      <c r="BP1572" s="48"/>
      <c r="BQ1572" s="48"/>
      <c r="BR1572" s="48"/>
      <c r="BS1572" s="48"/>
      <c r="BT1572" s="48"/>
      <c r="BU1572" s="48"/>
      <c r="BV1572" s="48"/>
      <c r="BW1572" s="48"/>
      <c r="BX1572" s="48"/>
      <c r="BY1572" s="48"/>
      <c r="BZ1572" s="48"/>
      <c r="CA1572" s="48"/>
      <c r="CB1572" s="48"/>
      <c r="CC1572" s="48"/>
      <c r="CD1572" s="48"/>
      <c r="CE1572" s="48"/>
      <c r="CF1572" s="48"/>
      <c r="CG1572" s="48"/>
      <c r="CH1572" s="48"/>
      <c r="CI1572" s="48"/>
      <c r="CJ1572" s="48"/>
      <c r="CK1572" s="48"/>
      <c r="CL1572" s="48"/>
      <c r="CM1572" s="48"/>
      <c r="CN1572" s="48"/>
      <c r="CO1572" s="48"/>
      <c r="CP1572" s="48"/>
      <c r="CQ1572" s="48"/>
      <c r="CR1572" s="48"/>
      <c r="CS1572" s="48"/>
      <c r="CT1572" s="48"/>
      <c r="CU1572" s="48"/>
      <c r="CV1572" s="48"/>
      <c r="CW1572" s="48"/>
      <c r="CX1572" s="48"/>
      <c r="CY1572" s="48"/>
      <c r="CZ1572" s="48"/>
      <c r="DA1572" s="48"/>
      <c r="DB1572" s="48"/>
      <c r="DC1572" s="48"/>
      <c r="DD1572" s="48"/>
      <c r="DE1572" s="48"/>
      <c r="DF1572" s="48"/>
      <c r="DG1572" s="48"/>
      <c r="DH1572" s="48"/>
      <c r="DI1572" s="48"/>
      <c r="DJ1572" s="48"/>
      <c r="DK1572" s="48"/>
      <c r="DL1572" s="48"/>
      <c r="DM1572" s="48"/>
      <c r="DN1572" s="48"/>
      <c r="DO1572" s="48"/>
      <c r="DP1572" s="48"/>
      <c r="DQ1572" s="48"/>
      <c r="DR1572" s="48"/>
      <c r="DS1572" s="48"/>
      <c r="DT1572" s="48"/>
      <c r="DU1572" s="48"/>
      <c r="DV1572" s="48"/>
      <c r="DW1572" s="48"/>
      <c r="DX1572" s="48"/>
      <c r="DY1572" s="48"/>
      <c r="DZ1572" s="48"/>
      <c r="EA1572" s="48"/>
      <c r="EB1572" s="48"/>
      <c r="EC1572" s="48"/>
      <c r="ED1572" s="48"/>
      <c r="EE1572" s="48"/>
      <c r="EF1572" s="48"/>
      <c r="EG1572" s="48"/>
      <c r="EH1572" s="48"/>
      <c r="EI1572" s="48"/>
      <c r="EJ1572" s="48"/>
      <c r="EK1572" s="48"/>
      <c r="EL1572" s="48"/>
      <c r="EM1572" s="48"/>
      <c r="EN1572" s="48"/>
      <c r="EO1572" s="48"/>
      <c r="EP1572" s="48"/>
      <c r="EQ1572" s="48"/>
      <c r="ER1572" s="48"/>
      <c r="ES1572" s="48"/>
      <c r="ET1572" s="48"/>
      <c r="EU1572" s="48"/>
      <c r="EV1572" s="48"/>
      <c r="EW1572" s="48"/>
      <c r="EX1572" s="48"/>
      <c r="EY1572" s="48"/>
      <c r="EZ1572" s="48"/>
      <c r="FA1572" s="48"/>
      <c r="FB1572" s="48"/>
      <c r="FC1572" s="48"/>
      <c r="FD1572" s="48"/>
      <c r="FE1572" s="48"/>
      <c r="FF1572" s="48"/>
      <c r="FG1572" s="48"/>
      <c r="FH1572" s="48"/>
      <c r="FI1572" s="48"/>
      <c r="FJ1572" s="48"/>
      <c r="FK1572" s="48"/>
      <c r="FL1572" s="48"/>
      <c r="FM1572" s="48"/>
      <c r="FN1572" s="48"/>
      <c r="FO1572" s="48"/>
      <c r="FP1572" s="48"/>
      <c r="FQ1572" s="48"/>
      <c r="FR1572" s="48"/>
      <c r="FS1572" s="48"/>
      <c r="FT1572" s="48"/>
      <c r="FU1572" s="48"/>
      <c r="FV1572" s="48"/>
      <c r="FW1572" s="48"/>
      <c r="FX1572" s="48"/>
      <c r="FY1572" s="48"/>
      <c r="FZ1572" s="48"/>
      <c r="GA1572" s="48"/>
      <c r="GB1572" s="48"/>
      <c r="GC1572" s="48"/>
      <c r="GD1572" s="48"/>
      <c r="GE1572" s="48"/>
      <c r="GF1572" s="48"/>
      <c r="GG1572" s="48"/>
      <c r="GH1572" s="48"/>
      <c r="GI1572" s="48"/>
      <c r="GJ1572" s="48"/>
      <c r="GK1572" s="48"/>
      <c r="GL1572" s="48"/>
      <c r="GM1572" s="48"/>
      <c r="GN1572" s="48"/>
      <c r="GO1572" s="48"/>
      <c r="GP1572" s="48"/>
      <c r="GQ1572" s="48"/>
      <c r="GR1572" s="48"/>
      <c r="GS1572" s="48"/>
      <c r="GT1572" s="48"/>
      <c r="GU1572" s="48"/>
      <c r="GV1572" s="48"/>
      <c r="GW1572" s="48"/>
      <c r="GX1572" s="48"/>
      <c r="GY1572" s="48"/>
      <c r="GZ1572" s="48"/>
      <c r="HA1572" s="48"/>
      <c r="HB1572" s="48"/>
      <c r="HC1572" s="48"/>
      <c r="HD1572" s="48"/>
      <c r="HE1572" s="48"/>
      <c r="HF1572" s="48"/>
      <c r="HG1572" s="48"/>
      <c r="HH1572" s="48"/>
      <c r="HI1572" s="48"/>
      <c r="HJ1572" s="48"/>
      <c r="HK1572" s="48"/>
      <c r="HL1572" s="48"/>
      <c r="HM1572" s="48"/>
      <c r="HN1572" s="48"/>
      <c r="HO1572" s="48"/>
      <c r="HP1572" s="48"/>
      <c r="HQ1572" s="48"/>
      <c r="HR1572" s="48"/>
      <c r="HS1572" s="48"/>
      <c r="HT1572" s="48"/>
      <c r="HU1572" s="48"/>
      <c r="HV1572" s="48"/>
      <c r="HW1572" s="48"/>
      <c r="HX1572" s="48"/>
      <c r="HY1572" s="48"/>
      <c r="HZ1572" s="48"/>
      <c r="IA1572" s="48"/>
      <c r="IB1572" s="48"/>
      <c r="IC1572" s="48"/>
      <c r="ID1572" s="48"/>
      <c r="IE1572" s="48"/>
      <c r="IF1572" s="48"/>
      <c r="IG1572" s="48"/>
      <c r="IH1572" s="48"/>
      <c r="II1572" s="48"/>
      <c r="IJ1572" s="48"/>
      <c r="IK1572" s="48"/>
      <c r="IL1572" s="48"/>
      <c r="IM1572" s="48"/>
      <c r="IN1572" s="48"/>
      <c r="IO1572" s="48"/>
      <c r="IP1572" s="48"/>
      <c r="IQ1572" s="48"/>
      <c r="IR1572" s="48"/>
      <c r="IS1572" s="48"/>
      <c r="IT1572" s="48"/>
      <c r="IU1572" s="48"/>
      <c r="IV1572" s="48"/>
      <c r="IW1572" s="48"/>
      <c r="IX1572" s="48"/>
      <c r="IY1572" s="48"/>
      <c r="IZ1572" s="48"/>
      <c r="JA1572" s="48"/>
      <c r="JB1572" s="49"/>
      <c r="JC1572" s="49"/>
      <c r="JD1572" s="49"/>
      <c r="JE1572" s="49"/>
      <c r="JF1572" s="49"/>
      <c r="JG1572" s="49"/>
      <c r="JH1572" s="49"/>
      <c r="JI1572" s="49"/>
      <c r="JJ1572" s="49"/>
      <c r="JK1572" s="49"/>
      <c r="JL1572" s="49"/>
      <c r="JM1572" s="49"/>
    </row>
    <row r="1573" spans="2:273" ht="20.25" customHeight="1">
      <c r="B1573" s="117" t="s">
        <v>1547</v>
      </c>
      <c r="C1573" s="118">
        <v>20181</v>
      </c>
      <c r="D1573" s="108">
        <v>2018</v>
      </c>
      <c r="E1573" s="38" t="s">
        <v>1548</v>
      </c>
      <c r="F1573" s="141"/>
      <c r="G1573" s="353"/>
      <c r="H1573" s="3" t="s">
        <v>1549</v>
      </c>
      <c r="I1573" s="3"/>
      <c r="J1573" s="79">
        <v>23</v>
      </c>
      <c r="K1573" s="193">
        <v>1981632</v>
      </c>
      <c r="L1573" s="4"/>
      <c r="M1573" s="3" t="s">
        <v>39</v>
      </c>
      <c r="N1573" s="215">
        <v>9</v>
      </c>
      <c r="O1573" s="79">
        <v>2</v>
      </c>
      <c r="P1573" s="77">
        <v>8</v>
      </c>
      <c r="Q1573" s="4"/>
      <c r="R1573" s="3" t="s">
        <v>120</v>
      </c>
      <c r="S1573" s="13">
        <v>4</v>
      </c>
      <c r="T1573" s="13">
        <v>12</v>
      </c>
      <c r="U1573" s="7"/>
      <c r="V1573" s="7"/>
      <c r="W1573" s="7"/>
      <c r="X1573" s="7"/>
      <c r="Y1573" s="13">
        <v>21</v>
      </c>
      <c r="AA1573" s="7"/>
      <c r="AB1573" s="7"/>
      <c r="AC1573" s="7"/>
      <c r="AD1573" s="7" t="s">
        <v>1550</v>
      </c>
      <c r="AF1573" s="48"/>
      <c r="AG1573" s="48"/>
      <c r="AH1573" s="48"/>
      <c r="AI1573" s="48"/>
      <c r="AJ1573" s="48"/>
      <c r="AK1573" s="48"/>
      <c r="AL1573" s="48"/>
      <c r="AM1573" s="48"/>
      <c r="AN1573" s="48"/>
      <c r="AO1573" s="48"/>
      <c r="AP1573" s="48"/>
      <c r="AQ1573" s="48"/>
      <c r="AR1573" s="48"/>
      <c r="AS1573" s="48"/>
      <c r="AT1573" s="48"/>
      <c r="AU1573" s="48"/>
      <c r="AV1573" s="48"/>
      <c r="AW1573" s="48"/>
      <c r="AX1573" s="48"/>
      <c r="AY1573" s="48"/>
      <c r="AZ1573" s="48"/>
      <c r="BA1573" s="48"/>
      <c r="BB1573" s="48"/>
      <c r="BC1573" s="48"/>
      <c r="BD1573" s="48"/>
      <c r="BE1573" s="48"/>
      <c r="BF1573" s="48"/>
      <c r="BG1573" s="48"/>
      <c r="BH1573" s="48"/>
      <c r="BI1573" s="48"/>
      <c r="BJ1573" s="48"/>
      <c r="BK1573" s="48"/>
      <c r="BL1573" s="48"/>
      <c r="BM1573" s="48"/>
      <c r="BN1573" s="48"/>
      <c r="BO1573" s="48"/>
      <c r="BP1573" s="48"/>
      <c r="BQ1573" s="48"/>
      <c r="BR1573" s="48"/>
      <c r="BS1573" s="48"/>
      <c r="BT1573" s="48"/>
      <c r="BU1573" s="48"/>
      <c r="BV1573" s="48"/>
      <c r="BW1573" s="48"/>
      <c r="BX1573" s="48"/>
      <c r="BY1573" s="48"/>
      <c r="BZ1573" s="48"/>
      <c r="CA1573" s="48"/>
      <c r="CB1573" s="48"/>
      <c r="CC1573" s="48"/>
      <c r="CD1573" s="48"/>
      <c r="CE1573" s="48"/>
      <c r="CF1573" s="48"/>
      <c r="CG1573" s="48"/>
      <c r="CH1573" s="48"/>
      <c r="CI1573" s="48"/>
      <c r="CJ1573" s="48"/>
      <c r="CK1573" s="48"/>
      <c r="CL1573" s="48"/>
      <c r="CM1573" s="48"/>
      <c r="CN1573" s="48"/>
      <c r="CO1573" s="48"/>
      <c r="CP1573" s="48"/>
      <c r="CQ1573" s="48"/>
      <c r="CR1573" s="48"/>
      <c r="CS1573" s="48"/>
      <c r="CT1573" s="48"/>
      <c r="CU1573" s="48"/>
      <c r="CV1573" s="48"/>
      <c r="CW1573" s="48"/>
      <c r="CX1573" s="48"/>
      <c r="CY1573" s="48"/>
      <c r="CZ1573" s="48"/>
      <c r="DA1573" s="48"/>
      <c r="DB1573" s="48"/>
      <c r="DC1573" s="48"/>
      <c r="DD1573" s="48"/>
      <c r="DE1573" s="48"/>
      <c r="DF1573" s="48"/>
      <c r="DG1573" s="48"/>
      <c r="DH1573" s="48"/>
      <c r="DI1573" s="48"/>
      <c r="DJ1573" s="48"/>
      <c r="DK1573" s="48"/>
      <c r="DL1573" s="48"/>
      <c r="DM1573" s="48"/>
      <c r="DN1573" s="48"/>
      <c r="DO1573" s="48"/>
      <c r="DP1573" s="48"/>
      <c r="DQ1573" s="48"/>
      <c r="DR1573" s="48"/>
      <c r="DS1573" s="48"/>
      <c r="DT1573" s="48"/>
      <c r="DU1573" s="48"/>
      <c r="DV1573" s="48"/>
      <c r="DW1573" s="48"/>
      <c r="DX1573" s="48"/>
      <c r="DY1573" s="48"/>
      <c r="DZ1573" s="48"/>
      <c r="EA1573" s="48"/>
      <c r="EB1573" s="48"/>
      <c r="EC1573" s="48"/>
      <c r="ED1573" s="48"/>
      <c r="EE1573" s="48"/>
      <c r="EF1573" s="48"/>
      <c r="EG1573" s="48"/>
      <c r="EH1573" s="48"/>
      <c r="EI1573" s="48"/>
      <c r="EJ1573" s="48"/>
      <c r="EK1573" s="48"/>
      <c r="EL1573" s="48"/>
      <c r="EM1573" s="48"/>
      <c r="EN1573" s="48"/>
      <c r="EO1573" s="48"/>
      <c r="EP1573" s="48"/>
      <c r="EQ1573" s="48"/>
      <c r="ER1573" s="48"/>
      <c r="ES1573" s="48"/>
      <c r="ET1573" s="48"/>
      <c r="EU1573" s="48"/>
      <c r="EV1573" s="48"/>
      <c r="EW1573" s="48"/>
      <c r="EX1573" s="48"/>
      <c r="EY1573" s="48"/>
      <c r="EZ1573" s="48"/>
      <c r="FA1573" s="48"/>
      <c r="FB1573" s="48"/>
      <c r="FC1573" s="48"/>
      <c r="FD1573" s="48"/>
      <c r="FE1573" s="48"/>
      <c r="FF1573" s="48"/>
      <c r="FG1573" s="48"/>
      <c r="FH1573" s="48"/>
      <c r="FI1573" s="48"/>
      <c r="FJ1573" s="48"/>
      <c r="FK1573" s="48"/>
      <c r="FL1573" s="48"/>
      <c r="FM1573" s="48"/>
      <c r="FN1573" s="48"/>
      <c r="FO1573" s="48"/>
      <c r="FP1573" s="48"/>
      <c r="FQ1573" s="48"/>
      <c r="FR1573" s="48"/>
      <c r="FS1573" s="48"/>
      <c r="FT1573" s="48"/>
      <c r="FU1573" s="48"/>
      <c r="FV1573" s="48"/>
      <c r="FW1573" s="48"/>
      <c r="FX1573" s="48"/>
      <c r="FY1573" s="48"/>
      <c r="FZ1573" s="48"/>
      <c r="GA1573" s="48"/>
      <c r="GB1573" s="48"/>
      <c r="GC1573" s="48"/>
      <c r="GD1573" s="48"/>
      <c r="GE1573" s="48"/>
      <c r="GF1573" s="48"/>
      <c r="GG1573" s="48"/>
      <c r="GH1573" s="48"/>
      <c r="GI1573" s="48"/>
      <c r="GJ1573" s="48"/>
      <c r="GK1573" s="48"/>
      <c r="GL1573" s="48"/>
      <c r="GM1573" s="48"/>
      <c r="GN1573" s="48"/>
      <c r="GO1573" s="48"/>
      <c r="GP1573" s="48"/>
      <c r="GQ1573" s="48"/>
      <c r="GR1573" s="48"/>
      <c r="GS1573" s="48"/>
      <c r="GT1573" s="48"/>
      <c r="GU1573" s="48"/>
      <c r="GV1573" s="48"/>
      <c r="GW1573" s="48"/>
      <c r="GX1573" s="48"/>
      <c r="GY1573" s="48"/>
      <c r="GZ1573" s="48"/>
      <c r="HA1573" s="48"/>
      <c r="HB1573" s="48"/>
      <c r="HC1573" s="48"/>
      <c r="HD1573" s="48"/>
      <c r="HE1573" s="48"/>
      <c r="HF1573" s="48"/>
      <c r="HG1573" s="48"/>
      <c r="HH1573" s="48"/>
      <c r="HI1573" s="48"/>
      <c r="HJ1573" s="48"/>
      <c r="HK1573" s="48"/>
      <c r="HL1573" s="48"/>
      <c r="HM1573" s="48"/>
      <c r="HN1573" s="48"/>
      <c r="HO1573" s="48"/>
      <c r="HP1573" s="48"/>
      <c r="HQ1573" s="48"/>
      <c r="HR1573" s="48"/>
      <c r="HS1573" s="48"/>
      <c r="HT1573" s="48"/>
      <c r="HU1573" s="48"/>
      <c r="HV1573" s="48"/>
      <c r="HW1573" s="48"/>
      <c r="HX1573" s="48"/>
      <c r="HY1573" s="48"/>
      <c r="HZ1573" s="48"/>
      <c r="IA1573" s="48"/>
      <c r="IB1573" s="48"/>
      <c r="IC1573" s="48"/>
      <c r="ID1573" s="48"/>
      <c r="IE1573" s="48"/>
      <c r="IF1573" s="48"/>
      <c r="IG1573" s="48"/>
      <c r="IH1573" s="48"/>
      <c r="II1573" s="48"/>
      <c r="IJ1573" s="48"/>
      <c r="IK1573" s="48"/>
      <c r="IL1573" s="48"/>
      <c r="IM1573" s="48"/>
      <c r="IN1573" s="48"/>
      <c r="IO1573" s="48"/>
      <c r="IP1573" s="48"/>
      <c r="IQ1573" s="48"/>
      <c r="IR1573" s="48"/>
      <c r="IS1573" s="48"/>
      <c r="IT1573" s="48"/>
      <c r="IU1573" s="48"/>
      <c r="IV1573" s="48"/>
      <c r="IW1573" s="48"/>
      <c r="IX1573" s="48"/>
      <c r="IY1573" s="48"/>
      <c r="IZ1573" s="48"/>
      <c r="JA1573" s="48"/>
      <c r="JB1573" s="49"/>
      <c r="JC1573" s="49"/>
      <c r="JD1573" s="49"/>
      <c r="JE1573" s="49"/>
      <c r="JF1573" s="49"/>
      <c r="JG1573" s="49"/>
      <c r="JH1573" s="49"/>
      <c r="JI1573" s="49"/>
      <c r="JJ1573" s="49"/>
      <c r="JK1573" s="49"/>
      <c r="JL1573" s="49"/>
      <c r="JM1573" s="49"/>
    </row>
    <row r="1574" spans="2:273" ht="20.25" customHeight="1">
      <c r="B1574" s="116" t="s">
        <v>7124</v>
      </c>
      <c r="C1574" s="107">
        <v>20201</v>
      </c>
      <c r="D1574" s="109">
        <v>2020</v>
      </c>
      <c r="E1574" s="65" t="s">
        <v>1548</v>
      </c>
      <c r="F1574" s="140"/>
      <c r="G1574" s="354"/>
      <c r="H1574" s="57" t="s">
        <v>7125</v>
      </c>
      <c r="I1574" s="57" t="s">
        <v>103</v>
      </c>
      <c r="J1574" s="78">
        <v>21</v>
      </c>
      <c r="K1574" s="192">
        <v>3734408</v>
      </c>
      <c r="L1574" s="58"/>
      <c r="M1574" s="57" t="s">
        <v>39</v>
      </c>
      <c r="N1574" s="215">
        <v>9</v>
      </c>
      <c r="O1574" s="78">
        <v>2</v>
      </c>
      <c r="P1574" s="78">
        <v>8</v>
      </c>
      <c r="Q1574" s="57" t="s">
        <v>55</v>
      </c>
      <c r="R1574" s="57" t="s">
        <v>7126</v>
      </c>
      <c r="S1574" s="48"/>
      <c r="T1574" s="48"/>
      <c r="U1574" s="48"/>
      <c r="V1574" s="48"/>
      <c r="W1574" s="48"/>
      <c r="X1574" s="48"/>
      <c r="Y1574" s="48"/>
      <c r="Z1574" s="48"/>
      <c r="AA1574" s="48"/>
      <c r="AB1574" s="48"/>
      <c r="AC1574" s="48"/>
      <c r="AD1574" s="48"/>
      <c r="AE1574" s="48"/>
      <c r="AF1574" s="48"/>
      <c r="AG1574" s="48"/>
      <c r="AH1574" s="48"/>
      <c r="AI1574" s="48"/>
      <c r="AJ1574" s="48"/>
      <c r="AK1574" s="48"/>
      <c r="AL1574" s="48"/>
      <c r="AM1574" s="48"/>
      <c r="AN1574" s="48"/>
      <c r="AO1574" s="48"/>
      <c r="AP1574" s="48"/>
      <c r="AQ1574" s="48"/>
      <c r="AR1574" s="48"/>
      <c r="AS1574" s="48"/>
      <c r="AT1574" s="48"/>
      <c r="AU1574" s="48"/>
      <c r="AV1574" s="48"/>
      <c r="AW1574" s="48"/>
      <c r="AX1574" s="48"/>
      <c r="AY1574" s="48"/>
      <c r="AZ1574" s="48"/>
      <c r="BA1574" s="48"/>
      <c r="BB1574" s="48"/>
      <c r="BC1574" s="48"/>
      <c r="BD1574" s="48"/>
      <c r="BE1574" s="48"/>
      <c r="BF1574" s="48"/>
      <c r="BG1574" s="48"/>
      <c r="BH1574" s="48"/>
      <c r="BI1574" s="48"/>
      <c r="BJ1574" s="48"/>
      <c r="BK1574" s="48"/>
      <c r="BL1574" s="48"/>
      <c r="BM1574" s="48"/>
      <c r="BN1574" s="48"/>
      <c r="BO1574" s="48"/>
      <c r="BP1574" s="48"/>
      <c r="BQ1574" s="48"/>
      <c r="BR1574" s="48"/>
      <c r="BS1574" s="48"/>
      <c r="BT1574" s="48"/>
      <c r="BU1574" s="48"/>
      <c r="BV1574" s="48"/>
      <c r="BW1574" s="48"/>
      <c r="BX1574" s="48"/>
      <c r="BY1574" s="48"/>
      <c r="BZ1574" s="48"/>
      <c r="CA1574" s="48"/>
      <c r="CB1574" s="48"/>
      <c r="CC1574" s="48"/>
      <c r="CD1574" s="48"/>
      <c r="CE1574" s="48"/>
      <c r="CF1574" s="48"/>
      <c r="CG1574" s="48"/>
      <c r="CH1574" s="48"/>
      <c r="CI1574" s="48"/>
      <c r="CJ1574" s="48"/>
      <c r="CK1574" s="48"/>
      <c r="CL1574" s="48"/>
      <c r="CM1574" s="48"/>
      <c r="CN1574" s="48"/>
      <c r="CO1574" s="48"/>
      <c r="CP1574" s="48"/>
      <c r="CQ1574" s="48"/>
      <c r="CR1574" s="48"/>
      <c r="CS1574" s="48"/>
      <c r="CT1574" s="48"/>
      <c r="CU1574" s="48"/>
      <c r="CV1574" s="48"/>
      <c r="CW1574" s="48"/>
      <c r="CX1574" s="48"/>
      <c r="CY1574" s="48"/>
      <c r="CZ1574" s="48"/>
      <c r="DA1574" s="48"/>
      <c r="DB1574" s="48"/>
      <c r="DC1574" s="48"/>
      <c r="DD1574" s="48"/>
      <c r="DE1574" s="48"/>
      <c r="DF1574" s="48"/>
      <c r="DG1574" s="48"/>
      <c r="DH1574" s="48"/>
      <c r="DI1574" s="48"/>
      <c r="DJ1574" s="48"/>
      <c r="DK1574" s="48"/>
      <c r="DL1574" s="48"/>
      <c r="DM1574" s="48"/>
      <c r="DN1574" s="48"/>
      <c r="DO1574" s="48"/>
      <c r="DP1574" s="48"/>
      <c r="DQ1574" s="48"/>
      <c r="DR1574" s="48"/>
      <c r="DS1574" s="48"/>
      <c r="DT1574" s="48"/>
      <c r="DU1574" s="48"/>
      <c r="DV1574" s="48"/>
      <c r="DW1574" s="48"/>
      <c r="DX1574" s="48"/>
      <c r="DY1574" s="48"/>
      <c r="DZ1574" s="48"/>
      <c r="EA1574" s="48"/>
      <c r="EB1574" s="48"/>
      <c r="EC1574" s="48"/>
      <c r="ED1574" s="48"/>
      <c r="EE1574" s="48"/>
      <c r="EF1574" s="48"/>
      <c r="EG1574" s="48"/>
      <c r="EH1574" s="48"/>
      <c r="EI1574" s="48"/>
      <c r="EJ1574" s="48"/>
      <c r="EK1574" s="48"/>
      <c r="EL1574" s="48"/>
      <c r="EM1574" s="48"/>
      <c r="EN1574" s="48"/>
      <c r="EO1574" s="48"/>
      <c r="EP1574" s="48"/>
      <c r="EQ1574" s="48"/>
      <c r="ER1574" s="48"/>
      <c r="ES1574" s="48"/>
      <c r="ET1574" s="48"/>
      <c r="EU1574" s="48"/>
      <c r="EV1574" s="48"/>
      <c r="EW1574" s="48"/>
      <c r="EX1574" s="48"/>
      <c r="EY1574" s="48"/>
      <c r="EZ1574" s="48"/>
      <c r="FA1574" s="48"/>
      <c r="FB1574" s="48"/>
      <c r="FC1574" s="48"/>
      <c r="FD1574" s="48"/>
      <c r="FE1574" s="48"/>
      <c r="FF1574" s="48"/>
      <c r="FG1574" s="48"/>
      <c r="FH1574" s="48"/>
      <c r="FI1574" s="48"/>
      <c r="FJ1574" s="48"/>
      <c r="FK1574" s="48"/>
      <c r="FL1574" s="48"/>
      <c r="FM1574" s="48"/>
      <c r="FN1574" s="48"/>
      <c r="FO1574" s="48"/>
      <c r="FP1574" s="48"/>
      <c r="FQ1574" s="48"/>
      <c r="FR1574" s="48"/>
      <c r="FS1574" s="48"/>
      <c r="FT1574" s="48"/>
      <c r="FU1574" s="48"/>
      <c r="FV1574" s="48"/>
      <c r="FW1574" s="48"/>
      <c r="FX1574" s="48"/>
      <c r="FY1574" s="48"/>
      <c r="FZ1574" s="48"/>
      <c r="GA1574" s="48"/>
      <c r="GB1574" s="48"/>
      <c r="GC1574" s="48"/>
      <c r="GD1574" s="48"/>
      <c r="GE1574" s="48"/>
      <c r="GF1574" s="48"/>
      <c r="GG1574" s="48"/>
      <c r="GH1574" s="48"/>
      <c r="GI1574" s="48"/>
      <c r="GJ1574" s="48"/>
      <c r="GK1574" s="48"/>
      <c r="GL1574" s="48"/>
      <c r="GM1574" s="48"/>
      <c r="GN1574" s="48"/>
      <c r="GO1574" s="48"/>
      <c r="GP1574" s="48"/>
      <c r="GQ1574" s="48"/>
      <c r="GR1574" s="48"/>
      <c r="GS1574" s="48"/>
      <c r="GT1574" s="48"/>
      <c r="GU1574" s="48"/>
      <c r="GV1574" s="48"/>
      <c r="GW1574" s="48"/>
      <c r="GX1574" s="48"/>
      <c r="GY1574" s="48"/>
      <c r="GZ1574" s="48"/>
      <c r="HA1574" s="48"/>
      <c r="HB1574" s="48"/>
      <c r="HC1574" s="48"/>
      <c r="HD1574" s="48"/>
      <c r="HE1574" s="48"/>
      <c r="HF1574" s="48"/>
      <c r="HG1574" s="48"/>
      <c r="HH1574" s="48"/>
      <c r="HI1574" s="48"/>
      <c r="HJ1574" s="48"/>
      <c r="HK1574" s="48"/>
      <c r="HL1574" s="48"/>
      <c r="HM1574" s="48"/>
      <c r="HN1574" s="48"/>
      <c r="HO1574" s="48"/>
      <c r="HP1574" s="48"/>
      <c r="HQ1574" s="48"/>
      <c r="HR1574" s="48"/>
      <c r="HS1574" s="48"/>
      <c r="HT1574" s="48"/>
      <c r="HU1574" s="48"/>
      <c r="HV1574" s="48"/>
      <c r="HW1574" s="48"/>
      <c r="HX1574" s="48"/>
      <c r="HY1574" s="48"/>
      <c r="HZ1574" s="48"/>
      <c r="IA1574" s="48"/>
      <c r="IB1574" s="48"/>
      <c r="IC1574" s="48"/>
      <c r="ID1574" s="48"/>
      <c r="IE1574" s="48"/>
      <c r="IF1574" s="48"/>
      <c r="IG1574" s="48"/>
      <c r="IH1574" s="48"/>
      <c r="II1574" s="48"/>
      <c r="IJ1574" s="48"/>
      <c r="IK1574" s="48"/>
      <c r="IL1574" s="48"/>
      <c r="IM1574" s="48"/>
      <c r="IN1574" s="48"/>
      <c r="IO1574" s="48"/>
      <c r="IP1574" s="48"/>
      <c r="IQ1574" s="48"/>
      <c r="IR1574" s="48"/>
      <c r="IS1574" s="48"/>
      <c r="IT1574" s="48"/>
      <c r="IU1574" s="48"/>
      <c r="IV1574" s="48"/>
      <c r="IW1574" s="48"/>
      <c r="IX1574" s="48"/>
      <c r="IY1574" s="48"/>
      <c r="IZ1574" s="48"/>
      <c r="JA1574" s="48"/>
      <c r="JB1574" s="49"/>
      <c r="JC1574" s="49"/>
      <c r="JD1574" s="49"/>
      <c r="JE1574" s="49"/>
      <c r="JF1574" s="49"/>
      <c r="JG1574" s="49"/>
      <c r="JH1574" s="49"/>
      <c r="JI1574" s="49"/>
      <c r="JJ1574" s="49"/>
      <c r="JK1574" s="49"/>
      <c r="JL1574" s="49"/>
      <c r="JM1574" s="49"/>
    </row>
    <row r="1575" spans="2:273" ht="20.25" customHeight="1">
      <c r="B1575" s="116" t="s">
        <v>7127</v>
      </c>
      <c r="C1575" s="107">
        <v>20201</v>
      </c>
      <c r="D1575" s="109">
        <v>2020</v>
      </c>
      <c r="E1575" s="65" t="s">
        <v>1548</v>
      </c>
      <c r="F1575" s="140"/>
      <c r="G1575" s="354"/>
      <c r="H1575" s="57" t="s">
        <v>7128</v>
      </c>
      <c r="I1575" s="57" t="s">
        <v>53</v>
      </c>
      <c r="J1575" s="78">
        <v>25</v>
      </c>
      <c r="K1575" s="192">
        <v>4997376</v>
      </c>
      <c r="L1575" s="58"/>
      <c r="M1575" s="57" t="s">
        <v>39</v>
      </c>
      <c r="N1575" s="215">
        <v>9</v>
      </c>
      <c r="O1575" s="78">
        <v>2</v>
      </c>
      <c r="P1575" s="78">
        <v>8</v>
      </c>
      <c r="Q1575" s="57" t="s">
        <v>47</v>
      </c>
      <c r="R1575" s="57" t="s">
        <v>219</v>
      </c>
      <c r="S1575" s="48"/>
      <c r="T1575" s="48"/>
      <c r="U1575" s="48"/>
      <c r="V1575" s="48"/>
      <c r="W1575" s="48"/>
      <c r="X1575" s="48"/>
      <c r="Y1575" s="48"/>
      <c r="Z1575" s="48"/>
      <c r="AA1575" s="48"/>
      <c r="AB1575" s="48"/>
      <c r="AC1575" s="48"/>
      <c r="AD1575" s="48"/>
      <c r="AE1575" s="48"/>
      <c r="AF1575" s="48"/>
      <c r="AG1575" s="48"/>
      <c r="AH1575" s="48"/>
      <c r="AI1575" s="48"/>
      <c r="AJ1575" s="48"/>
      <c r="AK1575" s="48"/>
      <c r="AL1575" s="48"/>
      <c r="AM1575" s="48"/>
      <c r="AN1575" s="48"/>
      <c r="AO1575" s="48"/>
      <c r="AP1575" s="48"/>
      <c r="AQ1575" s="48"/>
      <c r="AR1575" s="48"/>
      <c r="AS1575" s="48"/>
      <c r="AT1575" s="48"/>
      <c r="AU1575" s="48"/>
      <c r="AV1575" s="48"/>
      <c r="AW1575" s="48"/>
      <c r="AX1575" s="48"/>
      <c r="AY1575" s="48"/>
      <c r="AZ1575" s="48"/>
      <c r="BA1575" s="48"/>
      <c r="BB1575" s="48"/>
      <c r="BC1575" s="48"/>
      <c r="BD1575" s="48"/>
      <c r="BE1575" s="48"/>
      <c r="BF1575" s="48"/>
      <c r="BG1575" s="48"/>
      <c r="BH1575" s="48"/>
      <c r="BI1575" s="48"/>
      <c r="BJ1575" s="48"/>
      <c r="BK1575" s="48"/>
      <c r="BL1575" s="48"/>
      <c r="BM1575" s="48"/>
      <c r="BN1575" s="48"/>
      <c r="BO1575" s="48"/>
      <c r="BP1575" s="48"/>
      <c r="BQ1575" s="48"/>
      <c r="BR1575" s="48"/>
      <c r="BS1575" s="48"/>
      <c r="BT1575" s="48"/>
      <c r="BU1575" s="48"/>
      <c r="BV1575" s="48"/>
      <c r="BW1575" s="48"/>
      <c r="BX1575" s="48"/>
      <c r="BY1575" s="48"/>
      <c r="BZ1575" s="48"/>
      <c r="CA1575" s="48"/>
      <c r="CB1575" s="48"/>
      <c r="CC1575" s="48"/>
      <c r="CD1575" s="48"/>
      <c r="CE1575" s="48"/>
      <c r="CF1575" s="48"/>
      <c r="CG1575" s="48"/>
      <c r="CH1575" s="48"/>
      <c r="CI1575" s="48"/>
      <c r="CJ1575" s="48"/>
      <c r="CK1575" s="48"/>
      <c r="CL1575" s="48"/>
      <c r="CM1575" s="48"/>
      <c r="CN1575" s="48"/>
      <c r="CO1575" s="48"/>
      <c r="CP1575" s="48"/>
      <c r="CQ1575" s="48"/>
      <c r="CR1575" s="48"/>
      <c r="CS1575" s="48"/>
      <c r="CT1575" s="48"/>
      <c r="CU1575" s="48"/>
      <c r="CV1575" s="48"/>
      <c r="CW1575" s="48"/>
      <c r="CX1575" s="48"/>
      <c r="CY1575" s="48"/>
      <c r="CZ1575" s="48"/>
      <c r="DA1575" s="48"/>
      <c r="DB1575" s="48"/>
      <c r="DC1575" s="48"/>
      <c r="DD1575" s="48"/>
      <c r="DE1575" s="48"/>
      <c r="DF1575" s="48"/>
      <c r="DG1575" s="48"/>
      <c r="DH1575" s="48"/>
      <c r="DI1575" s="48"/>
      <c r="DJ1575" s="48"/>
      <c r="DK1575" s="48"/>
      <c r="DL1575" s="48"/>
      <c r="DM1575" s="48"/>
      <c r="DN1575" s="48"/>
      <c r="DO1575" s="48"/>
      <c r="DP1575" s="48"/>
      <c r="DQ1575" s="48"/>
      <c r="DR1575" s="48"/>
      <c r="DS1575" s="48"/>
      <c r="DT1575" s="48"/>
      <c r="DU1575" s="48"/>
      <c r="DV1575" s="48"/>
      <c r="DW1575" s="48"/>
      <c r="DX1575" s="48"/>
      <c r="DY1575" s="48"/>
      <c r="DZ1575" s="48"/>
      <c r="EA1575" s="48"/>
      <c r="EB1575" s="48"/>
      <c r="EC1575" s="48"/>
      <c r="ED1575" s="48"/>
      <c r="EE1575" s="48"/>
      <c r="EF1575" s="48"/>
      <c r="EG1575" s="48"/>
      <c r="EH1575" s="48"/>
      <c r="EI1575" s="48"/>
      <c r="EJ1575" s="48"/>
      <c r="EK1575" s="48"/>
      <c r="EL1575" s="48"/>
      <c r="EM1575" s="48"/>
      <c r="EN1575" s="48"/>
      <c r="EO1575" s="48"/>
      <c r="EP1575" s="48"/>
      <c r="EQ1575" s="48"/>
      <c r="ER1575" s="48"/>
      <c r="ES1575" s="48"/>
      <c r="ET1575" s="48"/>
      <c r="EU1575" s="48"/>
      <c r="EV1575" s="48"/>
      <c r="EW1575" s="48"/>
      <c r="EX1575" s="48"/>
      <c r="EY1575" s="48"/>
      <c r="EZ1575" s="48"/>
      <c r="FA1575" s="48"/>
      <c r="FB1575" s="48"/>
      <c r="FC1575" s="48"/>
      <c r="FD1575" s="48"/>
      <c r="FE1575" s="48"/>
      <c r="FF1575" s="48"/>
      <c r="FG1575" s="48"/>
      <c r="FH1575" s="48"/>
      <c r="FI1575" s="48"/>
      <c r="FJ1575" s="48"/>
      <c r="FK1575" s="48"/>
      <c r="FL1575" s="48"/>
      <c r="FM1575" s="48"/>
      <c r="FN1575" s="48"/>
      <c r="FO1575" s="48"/>
      <c r="FP1575" s="48"/>
      <c r="FQ1575" s="48"/>
      <c r="FR1575" s="48"/>
      <c r="FS1575" s="48"/>
      <c r="FT1575" s="48"/>
      <c r="FU1575" s="48"/>
      <c r="FV1575" s="48"/>
      <c r="FW1575" s="48"/>
      <c r="FX1575" s="48"/>
      <c r="FY1575" s="48"/>
      <c r="FZ1575" s="48"/>
      <c r="GA1575" s="48"/>
      <c r="GB1575" s="48"/>
      <c r="GC1575" s="48"/>
      <c r="GD1575" s="48"/>
      <c r="GE1575" s="48"/>
      <c r="GF1575" s="48"/>
      <c r="GG1575" s="48"/>
      <c r="GH1575" s="48"/>
      <c r="GI1575" s="48"/>
      <c r="GJ1575" s="48"/>
      <c r="GK1575" s="48"/>
      <c r="GL1575" s="48"/>
      <c r="GM1575" s="48"/>
      <c r="GN1575" s="48"/>
      <c r="GO1575" s="48"/>
      <c r="GP1575" s="48"/>
      <c r="GQ1575" s="48"/>
      <c r="GR1575" s="48"/>
      <c r="GS1575" s="48"/>
      <c r="GT1575" s="48"/>
      <c r="GU1575" s="48"/>
      <c r="GV1575" s="48"/>
      <c r="GW1575" s="48"/>
      <c r="GX1575" s="48"/>
      <c r="GY1575" s="48"/>
      <c r="GZ1575" s="48"/>
      <c r="HA1575" s="48"/>
      <c r="HB1575" s="48"/>
      <c r="HC1575" s="48"/>
      <c r="HD1575" s="48"/>
      <c r="HE1575" s="48"/>
      <c r="HF1575" s="48"/>
      <c r="HG1575" s="48"/>
      <c r="HH1575" s="48"/>
      <c r="HI1575" s="48"/>
      <c r="HJ1575" s="48"/>
      <c r="HK1575" s="48"/>
      <c r="HL1575" s="48"/>
      <c r="HM1575" s="48"/>
      <c r="HN1575" s="48"/>
      <c r="HO1575" s="48"/>
      <c r="HP1575" s="48"/>
      <c r="HQ1575" s="48"/>
      <c r="HR1575" s="48"/>
      <c r="HS1575" s="48"/>
      <c r="HT1575" s="48"/>
      <c r="HU1575" s="48"/>
      <c r="HV1575" s="48"/>
      <c r="HW1575" s="48"/>
      <c r="HX1575" s="48"/>
      <c r="HY1575" s="48"/>
      <c r="HZ1575" s="48"/>
      <c r="IA1575" s="48"/>
      <c r="IB1575" s="48"/>
      <c r="IC1575" s="48"/>
      <c r="ID1575" s="48"/>
      <c r="IE1575" s="48"/>
      <c r="IF1575" s="48"/>
      <c r="IG1575" s="48"/>
      <c r="IH1575" s="48"/>
      <c r="II1575" s="48"/>
      <c r="IJ1575" s="48"/>
      <c r="IK1575" s="48"/>
      <c r="IL1575" s="48"/>
      <c r="IM1575" s="48"/>
      <c r="IN1575" s="48"/>
      <c r="IO1575" s="48"/>
      <c r="IP1575" s="48"/>
      <c r="IQ1575" s="48"/>
      <c r="IR1575" s="48"/>
      <c r="IS1575" s="48"/>
      <c r="IT1575" s="48"/>
      <c r="IU1575" s="48"/>
      <c r="IV1575" s="48"/>
      <c r="IW1575" s="48"/>
      <c r="IX1575" s="48"/>
      <c r="IY1575" s="48"/>
      <c r="IZ1575" s="48"/>
      <c r="JA1575" s="48"/>
      <c r="JB1575" s="49"/>
      <c r="JC1575" s="49"/>
      <c r="JD1575" s="49"/>
      <c r="JE1575" s="49"/>
      <c r="JF1575" s="49"/>
      <c r="JG1575" s="49"/>
      <c r="JH1575" s="49"/>
      <c r="JI1575" s="49"/>
      <c r="JJ1575" s="49"/>
      <c r="JK1575" s="49"/>
      <c r="JL1575" s="49"/>
      <c r="JM1575" s="49"/>
    </row>
    <row r="1576" spans="2:273" s="149" customFormat="1" ht="20.25" customHeight="1">
      <c r="B1576" s="111" t="s">
        <v>1551</v>
      </c>
      <c r="C1576" s="112">
        <v>20182</v>
      </c>
      <c r="D1576" s="108">
        <v>2018</v>
      </c>
      <c r="E1576" s="35" t="s">
        <v>1552</v>
      </c>
      <c r="F1576" s="142"/>
      <c r="G1576" s="353"/>
      <c r="H1576" s="36" t="s">
        <v>1553</v>
      </c>
      <c r="I1576" s="4" t="s">
        <v>37</v>
      </c>
      <c r="J1576" s="79">
        <v>2</v>
      </c>
      <c r="K1576" s="191">
        <v>99500</v>
      </c>
      <c r="L1576" s="4" t="s">
        <v>1554</v>
      </c>
      <c r="M1576" s="4" t="s">
        <v>39</v>
      </c>
      <c r="N1576" s="215">
        <v>9</v>
      </c>
      <c r="O1576" s="77">
        <v>2</v>
      </c>
      <c r="P1576" s="77">
        <v>57</v>
      </c>
      <c r="Q1576" s="36" t="s">
        <v>55</v>
      </c>
      <c r="R1576" s="4" t="s">
        <v>156</v>
      </c>
      <c r="S1576" s="37"/>
      <c r="T1576" s="37"/>
      <c r="U1576" s="37"/>
      <c r="V1576" s="37"/>
      <c r="W1576" s="37"/>
      <c r="X1576" s="37"/>
      <c r="Y1576" s="37"/>
      <c r="Z1576" s="37"/>
      <c r="AA1576" s="37"/>
      <c r="AB1576" s="37"/>
      <c r="AC1576" s="37"/>
      <c r="AD1576" s="37"/>
      <c r="AE1576" s="37"/>
      <c r="AF1576" s="48"/>
      <c r="AG1576" s="48"/>
      <c r="AH1576" s="48"/>
      <c r="AI1576" s="48"/>
      <c r="AJ1576" s="48"/>
      <c r="AK1576" s="48"/>
      <c r="AL1576" s="48"/>
      <c r="AM1576" s="48"/>
      <c r="AN1576" s="48"/>
      <c r="AO1576" s="48"/>
      <c r="AP1576" s="48"/>
      <c r="AQ1576" s="48"/>
      <c r="AR1576" s="48"/>
      <c r="AS1576" s="48"/>
      <c r="AT1576" s="48"/>
      <c r="AU1576" s="48"/>
      <c r="AV1576" s="48"/>
      <c r="AW1576" s="48"/>
      <c r="AX1576" s="48"/>
      <c r="AY1576" s="48"/>
      <c r="AZ1576" s="48"/>
      <c r="BA1576" s="48"/>
      <c r="BB1576" s="48"/>
      <c r="BC1576" s="48"/>
      <c r="BD1576" s="48"/>
      <c r="BE1576" s="48"/>
      <c r="BF1576" s="48"/>
      <c r="BG1576" s="48"/>
      <c r="BH1576" s="48"/>
      <c r="BI1576" s="48"/>
      <c r="BJ1576" s="48"/>
      <c r="BK1576" s="48"/>
      <c r="BL1576" s="48"/>
      <c r="BM1576" s="48"/>
      <c r="BN1576" s="48"/>
      <c r="BO1576" s="48"/>
      <c r="BP1576" s="48"/>
      <c r="BQ1576" s="48"/>
      <c r="BR1576" s="48"/>
      <c r="BS1576" s="48"/>
      <c r="BT1576" s="48"/>
      <c r="BU1576" s="48"/>
      <c r="BV1576" s="48"/>
      <c r="BW1576" s="48"/>
      <c r="BX1576" s="48"/>
      <c r="BY1576" s="48"/>
      <c r="BZ1576" s="48"/>
      <c r="CA1576" s="48"/>
      <c r="CB1576" s="48"/>
      <c r="CC1576" s="48"/>
      <c r="CD1576" s="48"/>
      <c r="CE1576" s="48"/>
      <c r="CF1576" s="48"/>
      <c r="CG1576" s="48"/>
      <c r="CH1576" s="48"/>
      <c r="CI1576" s="48"/>
      <c r="CJ1576" s="48"/>
      <c r="CK1576" s="48"/>
      <c r="CL1576" s="48"/>
      <c r="CM1576" s="48"/>
      <c r="CN1576" s="48"/>
      <c r="CO1576" s="48"/>
      <c r="CP1576" s="48"/>
      <c r="CQ1576" s="48"/>
      <c r="CR1576" s="48"/>
      <c r="CS1576" s="48"/>
      <c r="CT1576" s="48"/>
      <c r="CU1576" s="48"/>
      <c r="CV1576" s="48"/>
      <c r="CW1576" s="48"/>
      <c r="CX1576" s="48"/>
      <c r="CY1576" s="48"/>
      <c r="CZ1576" s="48"/>
      <c r="DA1576" s="48"/>
      <c r="DB1576" s="48"/>
      <c r="DC1576" s="48"/>
      <c r="DD1576" s="48"/>
      <c r="DE1576" s="48"/>
      <c r="DF1576" s="48"/>
      <c r="DG1576" s="48"/>
      <c r="DH1576" s="48"/>
      <c r="DI1576" s="48"/>
      <c r="DJ1576" s="48"/>
      <c r="DK1576" s="48"/>
      <c r="DL1576" s="48"/>
      <c r="DM1576" s="48"/>
      <c r="DN1576" s="48"/>
      <c r="DO1576" s="48"/>
      <c r="DP1576" s="48"/>
      <c r="DQ1576" s="48"/>
      <c r="DR1576" s="48"/>
      <c r="DS1576" s="48"/>
      <c r="DT1576" s="48"/>
      <c r="DU1576" s="48"/>
      <c r="DV1576" s="48"/>
      <c r="DW1576" s="48"/>
      <c r="DX1576" s="48"/>
      <c r="DY1576" s="48"/>
      <c r="DZ1576" s="48"/>
      <c r="EA1576" s="48"/>
      <c r="EB1576" s="48"/>
      <c r="EC1576" s="48"/>
      <c r="ED1576" s="48"/>
      <c r="EE1576" s="48"/>
      <c r="EF1576" s="48"/>
      <c r="EG1576" s="48"/>
      <c r="EH1576" s="48"/>
      <c r="EI1576" s="48"/>
      <c r="EJ1576" s="48"/>
      <c r="EK1576" s="48"/>
      <c r="EL1576" s="48"/>
      <c r="EM1576" s="48"/>
      <c r="EN1576" s="48"/>
      <c r="EO1576" s="48"/>
      <c r="EP1576" s="48"/>
      <c r="EQ1576" s="48"/>
      <c r="ER1576" s="48"/>
      <c r="ES1576" s="48"/>
      <c r="ET1576" s="48"/>
      <c r="EU1576" s="48"/>
      <c r="EV1576" s="48"/>
      <c r="EW1576" s="48"/>
      <c r="EX1576" s="48"/>
      <c r="EY1576" s="48"/>
      <c r="EZ1576" s="48"/>
      <c r="FA1576" s="48"/>
      <c r="FB1576" s="48"/>
      <c r="FC1576" s="48"/>
      <c r="FD1576" s="48"/>
      <c r="FE1576" s="48"/>
      <c r="FF1576" s="48"/>
      <c r="FG1576" s="48"/>
      <c r="FH1576" s="48"/>
      <c r="FI1576" s="48"/>
      <c r="FJ1576" s="48"/>
      <c r="FK1576" s="48"/>
      <c r="FL1576" s="48"/>
      <c r="FM1576" s="48"/>
      <c r="FN1576" s="48"/>
      <c r="FO1576" s="48"/>
      <c r="FP1576" s="48"/>
      <c r="FQ1576" s="48"/>
      <c r="FR1576" s="48"/>
      <c r="FS1576" s="48"/>
      <c r="FT1576" s="48"/>
      <c r="FU1576" s="48"/>
      <c r="FV1576" s="48"/>
      <c r="FW1576" s="48"/>
      <c r="FX1576" s="48"/>
      <c r="FY1576" s="48"/>
      <c r="FZ1576" s="48"/>
      <c r="GA1576" s="48"/>
      <c r="GB1576" s="48"/>
      <c r="GC1576" s="48"/>
      <c r="GD1576" s="48"/>
      <c r="GE1576" s="48"/>
      <c r="GF1576" s="48"/>
      <c r="GG1576" s="48"/>
      <c r="GH1576" s="48"/>
      <c r="GI1576" s="48"/>
      <c r="GJ1576" s="48"/>
      <c r="GK1576" s="48"/>
      <c r="GL1576" s="48"/>
      <c r="GM1576" s="48"/>
      <c r="GN1576" s="48"/>
      <c r="GO1576" s="48"/>
      <c r="GP1576" s="48"/>
      <c r="GQ1576" s="48"/>
      <c r="GR1576" s="48"/>
      <c r="GS1576" s="48"/>
      <c r="GT1576" s="48"/>
      <c r="GU1576" s="48"/>
      <c r="GV1576" s="48"/>
      <c r="GW1576" s="48"/>
      <c r="GX1576" s="48"/>
      <c r="GY1576" s="48"/>
      <c r="GZ1576" s="48"/>
      <c r="HA1576" s="48"/>
      <c r="HB1576" s="48"/>
      <c r="HC1576" s="48"/>
      <c r="HD1576" s="48"/>
      <c r="HE1576" s="48"/>
      <c r="HF1576" s="48"/>
      <c r="HG1576" s="48"/>
      <c r="HH1576" s="48"/>
      <c r="HI1576" s="48"/>
      <c r="HJ1576" s="48"/>
      <c r="HK1576" s="48"/>
      <c r="HL1576" s="48"/>
      <c r="HM1576" s="48"/>
      <c r="HN1576" s="48"/>
      <c r="HO1576" s="48"/>
      <c r="HP1576" s="48"/>
      <c r="HQ1576" s="48"/>
      <c r="HR1576" s="48"/>
      <c r="HS1576" s="48"/>
      <c r="HT1576" s="48"/>
      <c r="HU1576" s="48"/>
      <c r="HV1576" s="48"/>
      <c r="HW1576" s="48"/>
      <c r="HX1576" s="48"/>
      <c r="HY1576" s="48"/>
      <c r="HZ1576" s="48"/>
      <c r="IA1576" s="48"/>
      <c r="IB1576" s="48"/>
      <c r="IC1576" s="48"/>
      <c r="ID1576" s="48"/>
      <c r="IE1576" s="48"/>
      <c r="IF1576" s="48"/>
      <c r="IG1576" s="48"/>
      <c r="IH1576" s="48"/>
      <c r="II1576" s="48"/>
      <c r="IJ1576" s="48"/>
      <c r="IK1576" s="48"/>
      <c r="IL1576" s="48"/>
      <c r="IM1576" s="48"/>
      <c r="IN1576" s="48"/>
      <c r="IO1576" s="48"/>
      <c r="IP1576" s="48"/>
      <c r="IQ1576" s="48"/>
      <c r="IR1576" s="48"/>
      <c r="IS1576" s="48"/>
      <c r="IT1576" s="48"/>
      <c r="IU1576" s="48"/>
      <c r="IV1576" s="48"/>
      <c r="IW1576" s="48"/>
      <c r="IX1576" s="48"/>
      <c r="IY1576" s="48"/>
      <c r="IZ1576" s="48"/>
      <c r="JA1576" s="48"/>
      <c r="JB1576" s="49"/>
      <c r="JC1576" s="49"/>
      <c r="JD1576" s="49"/>
      <c r="JE1576" s="49"/>
      <c r="JF1576" s="49"/>
      <c r="JG1576" s="49"/>
      <c r="JH1576" s="49"/>
      <c r="JI1576" s="49"/>
      <c r="JJ1576" s="49"/>
      <c r="JK1576" s="49"/>
      <c r="JL1576" s="49"/>
      <c r="JM1576" s="49"/>
    </row>
    <row r="1577" spans="2:273" s="149" customFormat="1" ht="20.25" customHeight="1">
      <c r="B1577" s="116" t="s">
        <v>7129</v>
      </c>
      <c r="C1577" s="110">
        <v>20203</v>
      </c>
      <c r="D1577" s="109">
        <v>2020</v>
      </c>
      <c r="E1577" s="65" t="s">
        <v>7130</v>
      </c>
      <c r="F1577" s="140"/>
      <c r="G1577" s="354"/>
      <c r="H1577" s="57" t="s">
        <v>7131</v>
      </c>
      <c r="I1577" s="57" t="s">
        <v>29</v>
      </c>
      <c r="J1577" s="78">
        <v>22</v>
      </c>
      <c r="K1577" s="192">
        <v>596828</v>
      </c>
      <c r="L1577" s="57" t="s">
        <v>7132</v>
      </c>
      <c r="M1577" s="57" t="s">
        <v>39</v>
      </c>
      <c r="N1577" s="215">
        <v>9</v>
      </c>
      <c r="O1577" s="78">
        <v>2</v>
      </c>
      <c r="P1577" s="78">
        <v>53</v>
      </c>
      <c r="Q1577" s="57" t="s">
        <v>47</v>
      </c>
      <c r="R1577" s="57" t="s">
        <v>233</v>
      </c>
      <c r="S1577" s="48"/>
      <c r="T1577" s="48"/>
      <c r="U1577" s="48"/>
      <c r="V1577" s="48"/>
      <c r="W1577" s="48"/>
      <c r="X1577" s="48"/>
      <c r="Y1577" s="48"/>
      <c r="Z1577" s="48"/>
      <c r="AA1577" s="48"/>
      <c r="AB1577" s="48"/>
      <c r="AC1577" s="48"/>
      <c r="AD1577" s="48"/>
      <c r="AE1577" s="48"/>
      <c r="AF1577" s="6"/>
      <c r="AG1577" s="6"/>
      <c r="AH1577" s="6"/>
      <c r="AI1577" s="6"/>
      <c r="AJ1577" s="6"/>
      <c r="AK1577" s="6"/>
      <c r="AL1577" s="6"/>
      <c r="AM1577" s="6"/>
      <c r="AN1577" s="6"/>
      <c r="AO1577" s="6"/>
      <c r="AP1577" s="6"/>
      <c r="AQ1577" s="6"/>
      <c r="AR1577" s="6"/>
      <c r="AS1577" s="6"/>
      <c r="AT1577" s="6"/>
      <c r="AU1577" s="6"/>
      <c r="AV1577" s="6"/>
      <c r="AW1577" s="6"/>
      <c r="AX1577" s="6"/>
      <c r="AY1577" s="6"/>
      <c r="AZ1577" s="6"/>
      <c r="BA1577" s="6"/>
      <c r="BB1577" s="6"/>
      <c r="BC1577" s="6"/>
      <c r="BD1577" s="6"/>
      <c r="BE1577" s="6"/>
      <c r="BF1577" s="6"/>
      <c r="BG1577" s="6"/>
      <c r="BH1577" s="6"/>
      <c r="BI1577" s="6"/>
      <c r="BJ1577" s="6"/>
      <c r="BK1577" s="6"/>
      <c r="BL1577" s="6"/>
      <c r="BM1577" s="6"/>
      <c r="BN1577" s="6"/>
      <c r="BO1577" s="6"/>
      <c r="BP1577" s="6"/>
      <c r="BQ1577" s="6"/>
      <c r="BR1577" s="6"/>
      <c r="BS1577" s="6"/>
      <c r="BT1577" s="6"/>
      <c r="BU1577" s="6"/>
      <c r="BV1577" s="6"/>
      <c r="BW1577" s="6"/>
      <c r="BX1577" s="6"/>
      <c r="BY1577" s="6"/>
      <c r="BZ1577" s="6"/>
      <c r="CA1577" s="6"/>
      <c r="CB1577" s="6"/>
      <c r="CC1577" s="6"/>
      <c r="CD1577" s="6"/>
      <c r="CE1577" s="6"/>
      <c r="CF1577" s="6"/>
      <c r="CG1577" s="6"/>
      <c r="CH1577" s="6"/>
      <c r="CI1577" s="6"/>
      <c r="CJ1577" s="6"/>
      <c r="CK1577" s="6"/>
      <c r="CL1577" s="6"/>
      <c r="CM1577" s="6"/>
      <c r="CN1577" s="6"/>
      <c r="CO1577" s="6"/>
      <c r="CP1577" s="6"/>
      <c r="CQ1577" s="6"/>
      <c r="CR1577" s="6"/>
      <c r="CS1577" s="6"/>
      <c r="CT1577" s="6"/>
      <c r="CU1577" s="6"/>
      <c r="CV1577" s="6"/>
      <c r="CW1577" s="6"/>
      <c r="CX1577" s="6"/>
      <c r="CY1577" s="6"/>
      <c r="CZ1577" s="6"/>
      <c r="DA1577" s="6"/>
      <c r="DB1577" s="6"/>
      <c r="DC1577" s="6"/>
      <c r="DD1577" s="6"/>
      <c r="DE1577" s="6"/>
      <c r="DF1577" s="6"/>
      <c r="DG1577" s="6"/>
      <c r="DH1577" s="6"/>
      <c r="DI1577" s="6"/>
      <c r="DJ1577" s="6"/>
      <c r="DK1577" s="6"/>
      <c r="DL1577" s="6"/>
      <c r="DM1577" s="6"/>
      <c r="DN1577" s="6"/>
      <c r="DO1577" s="6"/>
      <c r="DP1577" s="6"/>
      <c r="DQ1577" s="6"/>
      <c r="DR1577" s="6"/>
      <c r="DS1577" s="6"/>
      <c r="DT1577" s="6"/>
      <c r="DU1577" s="6"/>
      <c r="DV1577" s="6"/>
      <c r="DW1577" s="6"/>
      <c r="DX1577" s="6"/>
      <c r="DY1577" s="6"/>
      <c r="DZ1577" s="6"/>
      <c r="EA1577" s="6"/>
      <c r="EB1577" s="6"/>
      <c r="EC1577" s="6"/>
      <c r="ED1577" s="6"/>
      <c r="EE1577" s="6"/>
      <c r="EF1577" s="6"/>
      <c r="EG1577" s="6"/>
      <c r="EH1577" s="6"/>
      <c r="EI1577" s="6"/>
      <c r="EJ1577" s="6"/>
      <c r="EK1577" s="6"/>
      <c r="EL1577" s="6"/>
      <c r="EM1577" s="6"/>
      <c r="EN1577" s="6"/>
      <c r="EO1577" s="6"/>
      <c r="EP1577" s="6"/>
      <c r="EQ1577" s="6"/>
      <c r="ER1577" s="6"/>
      <c r="ES1577" s="6"/>
      <c r="ET1577" s="6"/>
      <c r="EU1577" s="6"/>
      <c r="EV1577" s="6"/>
      <c r="EW1577" s="6"/>
      <c r="EX1577" s="6"/>
      <c r="EY1577" s="6"/>
      <c r="EZ1577" s="6"/>
      <c r="FA1577" s="6"/>
      <c r="FB1577" s="6"/>
      <c r="FC1577" s="6"/>
      <c r="FD1577" s="6"/>
      <c r="FE1577" s="6"/>
      <c r="FF1577" s="6"/>
      <c r="FG1577" s="6"/>
      <c r="FH1577" s="6"/>
      <c r="FI1577" s="6"/>
      <c r="FJ1577" s="6"/>
      <c r="FK1577" s="6"/>
      <c r="FL1577" s="6"/>
      <c r="FM1577" s="6"/>
      <c r="FN1577" s="6"/>
      <c r="FO1577" s="6"/>
      <c r="FP1577" s="6"/>
      <c r="FQ1577" s="6"/>
      <c r="FR1577" s="6"/>
      <c r="FS1577" s="6"/>
      <c r="FT1577" s="6"/>
      <c r="FU1577" s="6"/>
      <c r="FV1577" s="6"/>
      <c r="FW1577" s="6"/>
      <c r="FX1577" s="6"/>
      <c r="FY1577" s="6"/>
      <c r="FZ1577" s="6"/>
      <c r="GA1577" s="6"/>
      <c r="GB1577" s="6"/>
      <c r="GC1577" s="6"/>
      <c r="GD1577" s="6"/>
      <c r="GE1577" s="6"/>
      <c r="GF1577" s="6"/>
      <c r="GG1577" s="6"/>
      <c r="GH1577" s="6"/>
      <c r="GI1577" s="6"/>
      <c r="GJ1577" s="6"/>
      <c r="GK1577" s="6"/>
      <c r="GL1577" s="6"/>
      <c r="GM1577" s="6"/>
      <c r="GN1577" s="6"/>
      <c r="GO1577" s="6"/>
      <c r="GP1577" s="6"/>
      <c r="GQ1577" s="6"/>
      <c r="GR1577" s="6"/>
      <c r="GS1577" s="6"/>
      <c r="GT1577" s="6"/>
      <c r="GU1577" s="6"/>
      <c r="GV1577" s="6"/>
      <c r="GW1577" s="6"/>
      <c r="GX1577" s="6"/>
      <c r="GY1577" s="6"/>
      <c r="GZ1577" s="6"/>
      <c r="HA1577" s="6"/>
      <c r="HB1577" s="6"/>
      <c r="HC1577" s="6"/>
      <c r="HD1577" s="6"/>
      <c r="HE1577" s="6"/>
      <c r="HF1577" s="6"/>
      <c r="HG1577" s="6"/>
      <c r="HH1577" s="6"/>
      <c r="HI1577" s="6"/>
      <c r="HJ1577" s="6"/>
      <c r="HK1577" s="6"/>
      <c r="HL1577" s="6"/>
      <c r="HM1577" s="6"/>
      <c r="HN1577" s="6"/>
      <c r="HO1577" s="6"/>
      <c r="HP1577" s="6"/>
      <c r="HQ1577" s="6"/>
      <c r="HR1577" s="6"/>
      <c r="HS1577" s="6"/>
      <c r="HT1577" s="6"/>
      <c r="HU1577" s="6"/>
      <c r="HV1577" s="6"/>
      <c r="HW1577" s="6"/>
      <c r="HX1577" s="6"/>
      <c r="HY1577" s="6"/>
      <c r="HZ1577" s="6"/>
      <c r="IA1577" s="6"/>
      <c r="IB1577" s="6"/>
      <c r="IC1577" s="6"/>
      <c r="ID1577" s="6"/>
      <c r="IE1577" s="6"/>
      <c r="IF1577" s="6"/>
      <c r="IG1577" s="6"/>
      <c r="IH1577" s="6"/>
      <c r="II1577" s="6"/>
      <c r="IJ1577" s="6"/>
      <c r="IK1577" s="6"/>
      <c r="IL1577" s="6"/>
      <c r="IM1577" s="6"/>
      <c r="IN1577" s="6"/>
      <c r="IO1577" s="6"/>
      <c r="IP1577" s="6"/>
      <c r="IQ1577" s="6"/>
      <c r="IR1577" s="6"/>
      <c r="IS1577" s="6"/>
      <c r="IT1577" s="6"/>
      <c r="IU1577" s="6"/>
      <c r="IV1577" s="6"/>
      <c r="IW1577" s="6"/>
      <c r="IX1577" s="6"/>
      <c r="IY1577" s="6"/>
      <c r="IZ1577" s="6"/>
      <c r="JA1577" s="6"/>
      <c r="JB1577" s="6"/>
      <c r="JC1577" s="6"/>
      <c r="JD1577" s="6"/>
      <c r="JE1577" s="6"/>
      <c r="JF1577" s="6"/>
      <c r="JG1577" s="6"/>
      <c r="JH1577" s="6"/>
      <c r="JI1577" s="6"/>
      <c r="JJ1577" s="6"/>
      <c r="JK1577" s="6"/>
      <c r="JL1577" s="6"/>
      <c r="JM1577" s="6"/>
    </row>
    <row r="1578" spans="2:273" ht="20.25" customHeight="1">
      <c r="B1578" s="116" t="s">
        <v>4236</v>
      </c>
      <c r="C1578" s="107">
        <v>20192</v>
      </c>
      <c r="D1578" s="108">
        <v>2019</v>
      </c>
      <c r="E1578" s="38" t="s">
        <v>1556</v>
      </c>
      <c r="F1578" s="141"/>
      <c r="G1578" s="353"/>
      <c r="H1578" s="3" t="s">
        <v>4237</v>
      </c>
      <c r="I1578" s="3" t="s">
        <v>37</v>
      </c>
      <c r="J1578" s="79">
        <v>35</v>
      </c>
      <c r="K1578" s="193">
        <v>1067759</v>
      </c>
      <c r="L1578" s="3" t="s">
        <v>4238</v>
      </c>
      <c r="M1578" s="3" t="s">
        <v>39</v>
      </c>
      <c r="N1578" s="215">
        <v>9</v>
      </c>
      <c r="O1578" s="77">
        <v>2</v>
      </c>
      <c r="P1578" s="77">
        <v>51</v>
      </c>
      <c r="Q1578" s="3" t="s">
        <v>55</v>
      </c>
      <c r="R1578" s="3" t="s">
        <v>193</v>
      </c>
      <c r="S1578" s="6"/>
      <c r="T1578" s="6"/>
      <c r="Y1578" s="6"/>
      <c r="Z1578" s="6"/>
      <c r="AF1578" s="37"/>
      <c r="AG1578" s="37"/>
      <c r="AH1578" s="37"/>
      <c r="AI1578" s="37"/>
      <c r="AJ1578" s="37"/>
      <c r="AK1578" s="37"/>
      <c r="AL1578" s="37"/>
      <c r="AM1578" s="37"/>
      <c r="AN1578" s="37"/>
      <c r="AO1578" s="37"/>
      <c r="AP1578" s="37"/>
      <c r="AQ1578" s="37"/>
      <c r="AR1578" s="37"/>
      <c r="AS1578" s="37"/>
      <c r="AT1578" s="37"/>
      <c r="AU1578" s="37"/>
      <c r="AV1578" s="37"/>
      <c r="AW1578" s="37"/>
      <c r="AX1578" s="37"/>
      <c r="AY1578" s="37"/>
      <c r="AZ1578" s="37"/>
      <c r="BA1578" s="37"/>
      <c r="BB1578" s="37"/>
      <c r="BC1578" s="37"/>
      <c r="BD1578" s="37"/>
      <c r="BE1578" s="37"/>
      <c r="BF1578" s="37"/>
      <c r="BG1578" s="37"/>
      <c r="BH1578" s="37"/>
      <c r="BI1578" s="37"/>
      <c r="BJ1578" s="37"/>
      <c r="BK1578" s="37"/>
      <c r="BL1578" s="37"/>
      <c r="BM1578" s="37"/>
      <c r="BN1578" s="37"/>
      <c r="BO1578" s="37"/>
      <c r="BP1578" s="37"/>
      <c r="BQ1578" s="37"/>
      <c r="BR1578" s="37"/>
      <c r="BS1578" s="37"/>
      <c r="BT1578" s="37"/>
      <c r="BU1578" s="37"/>
      <c r="BV1578" s="37"/>
      <c r="BW1578" s="37"/>
      <c r="BX1578" s="37"/>
      <c r="BY1578" s="37"/>
      <c r="BZ1578" s="37"/>
      <c r="CA1578" s="37"/>
      <c r="CB1578" s="37"/>
      <c r="CC1578" s="37"/>
      <c r="CD1578" s="37"/>
      <c r="CE1578" s="37"/>
      <c r="CF1578" s="37"/>
      <c r="CG1578" s="37"/>
      <c r="CH1578" s="37"/>
      <c r="CI1578" s="37"/>
      <c r="CJ1578" s="37"/>
      <c r="CK1578" s="37"/>
      <c r="CL1578" s="37"/>
      <c r="CM1578" s="37"/>
      <c r="CN1578" s="37"/>
      <c r="CO1578" s="37"/>
      <c r="CP1578" s="37"/>
      <c r="CQ1578" s="37"/>
      <c r="CR1578" s="37"/>
      <c r="CS1578" s="37"/>
      <c r="CT1578" s="37"/>
      <c r="CU1578" s="37"/>
      <c r="CV1578" s="37"/>
      <c r="CW1578" s="37"/>
      <c r="CX1578" s="37"/>
      <c r="CY1578" s="37"/>
      <c r="CZ1578" s="37"/>
      <c r="DA1578" s="37"/>
      <c r="DB1578" s="37"/>
      <c r="DC1578" s="37"/>
      <c r="DD1578" s="37"/>
      <c r="DE1578" s="37"/>
      <c r="DF1578" s="37"/>
      <c r="DG1578" s="37"/>
      <c r="DH1578" s="37"/>
      <c r="DI1578" s="37"/>
      <c r="DJ1578" s="37"/>
      <c r="DK1578" s="37"/>
      <c r="DL1578" s="37"/>
      <c r="DM1578" s="37"/>
      <c r="DN1578" s="37"/>
      <c r="DO1578" s="37"/>
      <c r="DP1578" s="37"/>
      <c r="DQ1578" s="37"/>
      <c r="DR1578" s="37"/>
      <c r="DS1578" s="37"/>
      <c r="DT1578" s="37"/>
      <c r="DU1578" s="37"/>
      <c r="DV1578" s="37"/>
      <c r="DW1578" s="37"/>
      <c r="DX1578" s="37"/>
      <c r="DY1578" s="37"/>
      <c r="DZ1578" s="37"/>
      <c r="EA1578" s="37"/>
      <c r="EB1578" s="37"/>
      <c r="EC1578" s="37"/>
      <c r="ED1578" s="37"/>
      <c r="EE1578" s="37"/>
      <c r="EF1578" s="37"/>
      <c r="EG1578" s="37"/>
      <c r="EH1578" s="37"/>
      <c r="EI1578" s="37"/>
      <c r="EJ1578" s="37"/>
      <c r="EK1578" s="37"/>
      <c r="EL1578" s="37"/>
      <c r="EM1578" s="37"/>
      <c r="EN1578" s="37"/>
      <c r="EO1578" s="37"/>
      <c r="EP1578" s="37"/>
      <c r="EQ1578" s="37"/>
      <c r="ER1578" s="37"/>
      <c r="ES1578" s="37"/>
      <c r="ET1578" s="37"/>
      <c r="EU1578" s="37"/>
      <c r="EV1578" s="37"/>
      <c r="EW1578" s="37"/>
      <c r="EX1578" s="37"/>
      <c r="EY1578" s="37"/>
      <c r="EZ1578" s="37"/>
      <c r="FA1578" s="37"/>
      <c r="FB1578" s="37"/>
      <c r="FC1578" s="37"/>
      <c r="FD1578" s="37"/>
      <c r="FE1578" s="37"/>
      <c r="FF1578" s="37"/>
      <c r="FG1578" s="37"/>
      <c r="FH1578" s="37"/>
      <c r="FI1578" s="37"/>
      <c r="FJ1578" s="37"/>
      <c r="FK1578" s="37"/>
      <c r="FL1578" s="37"/>
      <c r="FM1578" s="37"/>
      <c r="FN1578" s="37"/>
      <c r="FO1578" s="37"/>
      <c r="FP1578" s="37"/>
      <c r="FQ1578" s="37"/>
      <c r="FR1578" s="37"/>
      <c r="FS1578" s="37"/>
      <c r="FT1578" s="37"/>
      <c r="FU1578" s="37"/>
      <c r="FV1578" s="37"/>
      <c r="FW1578" s="37"/>
      <c r="FX1578" s="37"/>
      <c r="FY1578" s="37"/>
      <c r="FZ1578" s="37"/>
      <c r="GA1578" s="37"/>
      <c r="GB1578" s="37"/>
      <c r="GC1578" s="37"/>
      <c r="GD1578" s="37"/>
      <c r="GE1578" s="37"/>
      <c r="GF1578" s="37"/>
      <c r="GG1578" s="37"/>
      <c r="GH1578" s="37"/>
      <c r="GI1578" s="37"/>
      <c r="GJ1578" s="37"/>
      <c r="GK1578" s="37"/>
      <c r="GL1578" s="37"/>
      <c r="GM1578" s="37"/>
      <c r="GN1578" s="37"/>
      <c r="GO1578" s="37"/>
      <c r="GP1578" s="37"/>
      <c r="GQ1578" s="37"/>
      <c r="GR1578" s="37"/>
      <c r="GS1578" s="37"/>
      <c r="GT1578" s="37"/>
      <c r="GU1578" s="37"/>
      <c r="GV1578" s="37"/>
      <c r="GW1578" s="37"/>
      <c r="GX1578" s="37"/>
      <c r="GY1578" s="37"/>
      <c r="GZ1578" s="37"/>
      <c r="HA1578" s="37"/>
      <c r="HB1578" s="37"/>
      <c r="HC1578" s="37"/>
      <c r="HD1578" s="37"/>
      <c r="HE1578" s="37"/>
      <c r="HF1578" s="37"/>
      <c r="HG1578" s="37"/>
      <c r="HH1578" s="37"/>
      <c r="HI1578" s="37"/>
      <c r="HJ1578" s="37"/>
      <c r="HK1578" s="37"/>
      <c r="HL1578" s="37"/>
      <c r="HM1578" s="37"/>
      <c r="HN1578" s="37"/>
      <c r="HO1578" s="37"/>
      <c r="HP1578" s="37"/>
      <c r="HQ1578" s="37"/>
      <c r="HR1578" s="37"/>
      <c r="HS1578" s="37"/>
      <c r="HT1578" s="37"/>
      <c r="HU1578" s="37"/>
      <c r="HV1578" s="37"/>
      <c r="HW1578" s="37"/>
      <c r="HX1578" s="37"/>
      <c r="HY1578" s="37"/>
      <c r="HZ1578" s="37"/>
      <c r="IA1578" s="37"/>
      <c r="IB1578" s="37"/>
      <c r="IC1578" s="37"/>
      <c r="ID1578" s="37"/>
      <c r="IE1578" s="37"/>
      <c r="IF1578" s="37"/>
      <c r="IG1578" s="37"/>
      <c r="IH1578" s="37"/>
      <c r="II1578" s="37"/>
      <c r="IJ1578" s="37"/>
      <c r="IK1578" s="37"/>
      <c r="IL1578" s="37"/>
      <c r="IM1578" s="37"/>
      <c r="IN1578" s="37"/>
      <c r="IO1578" s="37"/>
      <c r="IP1578" s="37"/>
      <c r="IQ1578" s="37"/>
      <c r="IR1578" s="37"/>
      <c r="IS1578" s="37"/>
      <c r="IT1578" s="37"/>
      <c r="IU1578" s="37"/>
      <c r="IV1578" s="37"/>
      <c r="IW1578" s="37"/>
      <c r="IX1578" s="37"/>
      <c r="IY1578" s="37"/>
      <c r="IZ1578" s="37"/>
      <c r="JA1578" s="37"/>
    </row>
    <row r="1579" spans="2:273" ht="20.25" customHeight="1">
      <c r="B1579" s="111" t="s">
        <v>1555</v>
      </c>
      <c r="C1579" s="112">
        <v>20182</v>
      </c>
      <c r="D1579" s="108">
        <v>2018</v>
      </c>
      <c r="E1579" s="35" t="s">
        <v>1556</v>
      </c>
      <c r="F1579" s="142"/>
      <c r="G1579" s="353"/>
      <c r="H1579" s="36" t="s">
        <v>1557</v>
      </c>
      <c r="I1579" s="4" t="s">
        <v>37</v>
      </c>
      <c r="J1579" s="79">
        <v>15</v>
      </c>
      <c r="K1579" s="191">
        <v>1239798</v>
      </c>
      <c r="L1579" s="4" t="s">
        <v>1558</v>
      </c>
      <c r="M1579" s="4" t="s">
        <v>39</v>
      </c>
      <c r="N1579" s="215">
        <v>9</v>
      </c>
      <c r="O1579" s="77">
        <v>2</v>
      </c>
      <c r="P1579" s="77">
        <v>51</v>
      </c>
      <c r="Q1579" s="36" t="s">
        <v>55</v>
      </c>
      <c r="R1579" s="4" t="s">
        <v>193</v>
      </c>
      <c r="S1579" s="37"/>
      <c r="T1579" s="37"/>
      <c r="U1579" s="37"/>
      <c r="V1579" s="37"/>
      <c r="W1579" s="37"/>
      <c r="X1579" s="37"/>
      <c r="Y1579" s="37"/>
      <c r="Z1579" s="37"/>
      <c r="AA1579" s="37"/>
      <c r="AB1579" s="37"/>
      <c r="AC1579" s="37"/>
      <c r="AD1579" s="37"/>
      <c r="AE1579" s="37"/>
      <c r="AR1579" s="7" t="s">
        <v>47</v>
      </c>
      <c r="AS1579" s="7" t="s">
        <v>53</v>
      </c>
    </row>
    <row r="1580" spans="2:273" ht="20.25" customHeight="1">
      <c r="B1580" s="117" t="s">
        <v>1571</v>
      </c>
      <c r="C1580" s="118">
        <v>20181</v>
      </c>
      <c r="D1580" s="108">
        <v>2018</v>
      </c>
      <c r="E1580" s="38" t="s">
        <v>1560</v>
      </c>
      <c r="F1580" s="141"/>
      <c r="G1580" s="353"/>
      <c r="H1580" s="3" t="s">
        <v>1572</v>
      </c>
      <c r="I1580" s="3"/>
      <c r="J1580" s="79">
        <v>8</v>
      </c>
      <c r="K1580" s="193">
        <v>25000</v>
      </c>
      <c r="L1580" s="3" t="s">
        <v>2710</v>
      </c>
      <c r="M1580" s="3" t="s">
        <v>54</v>
      </c>
      <c r="N1580" s="215">
        <v>2</v>
      </c>
      <c r="O1580" s="79">
        <v>3</v>
      </c>
      <c r="P1580" s="77">
        <v>52</v>
      </c>
      <c r="Q1580" s="4"/>
      <c r="R1580" s="3" t="s">
        <v>410</v>
      </c>
      <c r="S1580" s="13">
        <v>17</v>
      </c>
      <c r="U1580" s="7"/>
      <c r="V1580" s="7"/>
      <c r="W1580" s="7"/>
      <c r="X1580" s="7"/>
      <c r="Y1580" s="13">
        <v>6</v>
      </c>
      <c r="AA1580" s="7"/>
      <c r="AB1580" s="7"/>
      <c r="AC1580" s="7"/>
      <c r="AD1580" s="7"/>
    </row>
    <row r="1581" spans="2:273" ht="20.25" customHeight="1">
      <c r="B1581" s="116" t="s">
        <v>4239</v>
      </c>
      <c r="C1581" s="107">
        <v>20191</v>
      </c>
      <c r="D1581" s="108">
        <v>2019</v>
      </c>
      <c r="E1581" s="38" t="s">
        <v>1560</v>
      </c>
      <c r="F1581" s="141"/>
      <c r="G1581" s="353"/>
      <c r="H1581" s="3" t="s">
        <v>4240</v>
      </c>
      <c r="I1581" s="3" t="s">
        <v>53</v>
      </c>
      <c r="J1581" s="79">
        <v>21</v>
      </c>
      <c r="K1581" s="193">
        <v>181125</v>
      </c>
      <c r="L1581" s="3" t="s">
        <v>2710</v>
      </c>
      <c r="M1581" s="3" t="s">
        <v>54</v>
      </c>
      <c r="N1581" s="215">
        <v>2</v>
      </c>
      <c r="O1581" s="77">
        <v>3</v>
      </c>
      <c r="P1581" s="77">
        <v>52</v>
      </c>
      <c r="Q1581" s="3" t="s">
        <v>47</v>
      </c>
      <c r="R1581" s="3" t="s">
        <v>410</v>
      </c>
      <c r="S1581" s="6"/>
      <c r="T1581" s="6"/>
      <c r="Y1581" s="6"/>
      <c r="Z1581" s="6"/>
      <c r="AF1581" s="37"/>
      <c r="AG1581" s="37"/>
      <c r="AH1581" s="37"/>
      <c r="AI1581" s="37"/>
      <c r="AJ1581" s="37"/>
      <c r="AK1581" s="37"/>
      <c r="AL1581" s="37"/>
      <c r="AM1581" s="37"/>
      <c r="AN1581" s="37"/>
      <c r="AO1581" s="37"/>
      <c r="AP1581" s="37"/>
      <c r="AQ1581" s="37"/>
      <c r="AR1581" s="37"/>
      <c r="AS1581" s="37"/>
      <c r="AT1581" s="37"/>
      <c r="AU1581" s="37"/>
      <c r="AV1581" s="37"/>
      <c r="AW1581" s="37"/>
      <c r="AX1581" s="37"/>
      <c r="AY1581" s="37"/>
      <c r="AZ1581" s="37"/>
      <c r="BA1581" s="37"/>
      <c r="BB1581" s="37"/>
      <c r="BC1581" s="37"/>
      <c r="BD1581" s="37"/>
      <c r="BE1581" s="37"/>
      <c r="BF1581" s="37"/>
      <c r="BG1581" s="37"/>
      <c r="BH1581" s="37"/>
      <c r="BI1581" s="37"/>
      <c r="BJ1581" s="37"/>
      <c r="BK1581" s="37"/>
      <c r="BL1581" s="37"/>
      <c r="BM1581" s="37"/>
      <c r="BN1581" s="37"/>
      <c r="BO1581" s="37"/>
      <c r="BP1581" s="37"/>
      <c r="BQ1581" s="37"/>
      <c r="BR1581" s="37"/>
      <c r="BS1581" s="37"/>
      <c r="BT1581" s="37"/>
      <c r="BU1581" s="37"/>
      <c r="BV1581" s="37"/>
      <c r="BW1581" s="37"/>
      <c r="BX1581" s="37"/>
      <c r="BY1581" s="37"/>
      <c r="BZ1581" s="37"/>
      <c r="CA1581" s="37"/>
      <c r="CB1581" s="37"/>
      <c r="CC1581" s="37"/>
      <c r="CD1581" s="37"/>
      <c r="CE1581" s="37"/>
      <c r="CF1581" s="37"/>
      <c r="CG1581" s="37"/>
      <c r="CH1581" s="37"/>
      <c r="CI1581" s="37"/>
      <c r="CJ1581" s="37"/>
      <c r="CK1581" s="37"/>
      <c r="CL1581" s="37"/>
      <c r="CM1581" s="37"/>
      <c r="CN1581" s="37"/>
      <c r="CO1581" s="37"/>
      <c r="CP1581" s="37"/>
      <c r="CQ1581" s="37"/>
      <c r="CR1581" s="37"/>
      <c r="CS1581" s="37"/>
      <c r="CT1581" s="37"/>
      <c r="CU1581" s="37"/>
      <c r="CV1581" s="37"/>
      <c r="CW1581" s="37"/>
      <c r="CX1581" s="37"/>
      <c r="CY1581" s="37"/>
      <c r="CZ1581" s="37"/>
      <c r="DA1581" s="37"/>
      <c r="DB1581" s="37"/>
      <c r="DC1581" s="37"/>
      <c r="DD1581" s="37"/>
      <c r="DE1581" s="37"/>
      <c r="DF1581" s="37"/>
      <c r="DG1581" s="37"/>
      <c r="DH1581" s="37"/>
      <c r="DI1581" s="37"/>
      <c r="DJ1581" s="37"/>
      <c r="DK1581" s="37"/>
      <c r="DL1581" s="37"/>
      <c r="DM1581" s="37"/>
      <c r="DN1581" s="37"/>
      <c r="DO1581" s="37"/>
      <c r="DP1581" s="37"/>
      <c r="DQ1581" s="37"/>
      <c r="DR1581" s="37"/>
      <c r="DS1581" s="37"/>
      <c r="DT1581" s="37"/>
      <c r="DU1581" s="37"/>
      <c r="DV1581" s="37"/>
      <c r="DW1581" s="37"/>
      <c r="DX1581" s="37"/>
      <c r="DY1581" s="37"/>
      <c r="DZ1581" s="37"/>
      <c r="EA1581" s="37"/>
      <c r="EB1581" s="37"/>
      <c r="EC1581" s="37"/>
      <c r="ED1581" s="37"/>
      <c r="EE1581" s="37"/>
      <c r="EF1581" s="37"/>
      <c r="EG1581" s="37"/>
      <c r="EH1581" s="37"/>
      <c r="EI1581" s="37"/>
      <c r="EJ1581" s="37"/>
      <c r="EK1581" s="37"/>
      <c r="EL1581" s="37"/>
      <c r="EM1581" s="37"/>
      <c r="EN1581" s="37"/>
      <c r="EO1581" s="37"/>
      <c r="EP1581" s="37"/>
      <c r="EQ1581" s="37"/>
      <c r="ER1581" s="37"/>
      <c r="ES1581" s="37"/>
      <c r="ET1581" s="37"/>
      <c r="EU1581" s="37"/>
      <c r="EV1581" s="37"/>
      <c r="EW1581" s="37"/>
      <c r="EX1581" s="37"/>
      <c r="EY1581" s="37"/>
      <c r="EZ1581" s="37"/>
      <c r="FA1581" s="37"/>
      <c r="FB1581" s="37"/>
      <c r="FC1581" s="37"/>
      <c r="FD1581" s="37"/>
      <c r="FE1581" s="37"/>
      <c r="FF1581" s="37"/>
      <c r="FG1581" s="37"/>
      <c r="FH1581" s="37"/>
      <c r="FI1581" s="37"/>
      <c r="FJ1581" s="37"/>
      <c r="FK1581" s="37"/>
      <c r="FL1581" s="37"/>
      <c r="FM1581" s="37"/>
      <c r="FN1581" s="37"/>
      <c r="FO1581" s="37"/>
      <c r="FP1581" s="37"/>
      <c r="FQ1581" s="37"/>
      <c r="FR1581" s="37"/>
      <c r="FS1581" s="37"/>
      <c r="FT1581" s="37"/>
      <c r="FU1581" s="37"/>
      <c r="FV1581" s="37"/>
      <c r="FW1581" s="37"/>
      <c r="FX1581" s="37"/>
      <c r="FY1581" s="37"/>
      <c r="FZ1581" s="37"/>
      <c r="GA1581" s="37"/>
      <c r="GB1581" s="37"/>
      <c r="GC1581" s="37"/>
      <c r="GD1581" s="37"/>
      <c r="GE1581" s="37"/>
      <c r="GF1581" s="37"/>
      <c r="GG1581" s="37"/>
      <c r="GH1581" s="37"/>
      <c r="GI1581" s="37"/>
      <c r="GJ1581" s="37"/>
      <c r="GK1581" s="37"/>
      <c r="GL1581" s="37"/>
      <c r="GM1581" s="37"/>
      <c r="GN1581" s="37"/>
      <c r="GO1581" s="37"/>
      <c r="GP1581" s="37"/>
      <c r="GQ1581" s="37"/>
      <c r="GR1581" s="37"/>
      <c r="GS1581" s="37"/>
      <c r="GT1581" s="37"/>
      <c r="GU1581" s="37"/>
      <c r="GV1581" s="37"/>
      <c r="GW1581" s="37"/>
      <c r="GX1581" s="37"/>
      <c r="GY1581" s="37"/>
      <c r="GZ1581" s="37"/>
      <c r="HA1581" s="37"/>
      <c r="HB1581" s="37"/>
      <c r="HC1581" s="37"/>
      <c r="HD1581" s="37"/>
      <c r="HE1581" s="37"/>
      <c r="HF1581" s="37"/>
      <c r="HG1581" s="37"/>
      <c r="HH1581" s="37"/>
      <c r="HI1581" s="37"/>
      <c r="HJ1581" s="37"/>
      <c r="HK1581" s="37"/>
      <c r="HL1581" s="37"/>
      <c r="HM1581" s="37"/>
      <c r="HN1581" s="37"/>
      <c r="HO1581" s="37"/>
      <c r="HP1581" s="37"/>
      <c r="HQ1581" s="37"/>
      <c r="HR1581" s="37"/>
      <c r="HS1581" s="37"/>
      <c r="HT1581" s="37"/>
      <c r="HU1581" s="37"/>
      <c r="HV1581" s="37"/>
      <c r="HW1581" s="37"/>
      <c r="HX1581" s="37"/>
      <c r="HY1581" s="37"/>
      <c r="HZ1581" s="37"/>
      <c r="IA1581" s="37"/>
      <c r="IB1581" s="37"/>
      <c r="IC1581" s="37"/>
      <c r="ID1581" s="37"/>
      <c r="IE1581" s="37"/>
      <c r="IF1581" s="37"/>
      <c r="IG1581" s="37"/>
      <c r="IH1581" s="37"/>
      <c r="II1581" s="37"/>
      <c r="IJ1581" s="37"/>
      <c r="IK1581" s="37"/>
      <c r="IL1581" s="37"/>
      <c r="IM1581" s="37"/>
      <c r="IN1581" s="37"/>
      <c r="IO1581" s="37"/>
      <c r="IP1581" s="37"/>
      <c r="IQ1581" s="37"/>
      <c r="IR1581" s="37"/>
      <c r="IS1581" s="37"/>
      <c r="IT1581" s="37"/>
      <c r="IU1581" s="37"/>
      <c r="IV1581" s="37"/>
      <c r="IW1581" s="37"/>
      <c r="IX1581" s="37"/>
      <c r="IY1581" s="37"/>
      <c r="IZ1581" s="37"/>
      <c r="JA1581" s="37"/>
      <c r="JB1581" s="37"/>
      <c r="JC1581" s="37"/>
      <c r="JD1581" s="37"/>
      <c r="JE1581" s="37"/>
      <c r="JF1581" s="37"/>
      <c r="JG1581" s="37"/>
      <c r="JH1581" s="37"/>
      <c r="JI1581" s="37"/>
      <c r="JJ1581" s="37"/>
      <c r="JK1581" s="37"/>
      <c r="JL1581" s="37"/>
      <c r="JM1581" s="37"/>
    </row>
    <row r="1582" spans="2:273" ht="20.25" customHeight="1">
      <c r="B1582" s="117" t="s">
        <v>1569</v>
      </c>
      <c r="C1582" s="118">
        <v>20181</v>
      </c>
      <c r="D1582" s="108">
        <v>2018</v>
      </c>
      <c r="E1582" s="38" t="s">
        <v>1560</v>
      </c>
      <c r="F1582" s="141"/>
      <c r="G1582" s="353"/>
      <c r="H1582" s="3" t="s">
        <v>1570</v>
      </c>
      <c r="I1582" s="3"/>
      <c r="J1582" s="79">
        <v>13</v>
      </c>
      <c r="K1582" s="193">
        <v>196650</v>
      </c>
      <c r="L1582" s="3" t="s">
        <v>2710</v>
      </c>
      <c r="M1582" s="3" t="s">
        <v>54</v>
      </c>
      <c r="N1582" s="215">
        <v>2</v>
      </c>
      <c r="O1582" s="79">
        <v>3</v>
      </c>
      <c r="P1582" s="77">
        <v>52</v>
      </c>
      <c r="Q1582" s="4"/>
      <c r="R1582" s="3" t="s">
        <v>111</v>
      </c>
      <c r="S1582" s="13">
        <v>17</v>
      </c>
      <c r="U1582" s="7"/>
      <c r="V1582" s="7"/>
      <c r="W1582" s="7"/>
      <c r="X1582" s="7"/>
      <c r="Y1582" s="13">
        <v>4</v>
      </c>
      <c r="AA1582" s="7"/>
      <c r="AB1582" s="7"/>
      <c r="AC1582" s="7"/>
      <c r="AD1582" s="7"/>
    </row>
    <row r="1583" spans="2:273" ht="20.25" customHeight="1">
      <c r="B1583" s="117" t="s">
        <v>1567</v>
      </c>
      <c r="C1583" s="118">
        <v>20181</v>
      </c>
      <c r="D1583" s="108">
        <v>2018</v>
      </c>
      <c r="E1583" s="38" t="s">
        <v>1560</v>
      </c>
      <c r="F1583" s="141"/>
      <c r="G1583" s="353"/>
      <c r="H1583" s="3" t="s">
        <v>1568</v>
      </c>
      <c r="I1583" s="3"/>
      <c r="J1583" s="79">
        <v>21</v>
      </c>
      <c r="K1583" s="193">
        <v>285453</v>
      </c>
      <c r="L1583" s="3" t="s">
        <v>2710</v>
      </c>
      <c r="M1583" s="3" t="s">
        <v>54</v>
      </c>
      <c r="N1583" s="215">
        <v>2</v>
      </c>
      <c r="O1583" s="79">
        <v>3</v>
      </c>
      <c r="P1583" s="77">
        <v>52</v>
      </c>
      <c r="Q1583" s="4"/>
      <c r="R1583" s="3" t="s">
        <v>52</v>
      </c>
      <c r="S1583" s="13">
        <v>9</v>
      </c>
      <c r="U1583" s="7"/>
      <c r="V1583" s="7"/>
      <c r="W1583" s="7"/>
      <c r="X1583" s="7"/>
      <c r="Y1583" s="13">
        <v>8</v>
      </c>
      <c r="AA1583" s="7"/>
      <c r="AB1583" s="7"/>
      <c r="AC1583" s="7"/>
      <c r="AD1583" s="7"/>
      <c r="AF1583" s="48"/>
      <c r="AG1583" s="48"/>
      <c r="AH1583" s="48"/>
      <c r="AI1583" s="48"/>
      <c r="AJ1583" s="48"/>
      <c r="AK1583" s="48"/>
      <c r="AL1583" s="48"/>
      <c r="AM1583" s="48"/>
      <c r="AN1583" s="48"/>
      <c r="AO1583" s="48"/>
      <c r="AP1583" s="48"/>
      <c r="AQ1583" s="48"/>
      <c r="AR1583" s="48"/>
      <c r="AS1583" s="48"/>
      <c r="AT1583" s="48"/>
      <c r="AU1583" s="48"/>
      <c r="AV1583" s="48"/>
      <c r="AW1583" s="48"/>
      <c r="AX1583" s="48"/>
      <c r="AY1583" s="48"/>
      <c r="AZ1583" s="48"/>
      <c r="BA1583" s="48"/>
      <c r="BB1583" s="48"/>
      <c r="BC1583" s="48"/>
      <c r="BD1583" s="48"/>
      <c r="BE1583" s="48"/>
      <c r="BF1583" s="48"/>
      <c r="BG1583" s="48"/>
      <c r="BH1583" s="48"/>
      <c r="BI1583" s="48"/>
      <c r="BJ1583" s="48"/>
      <c r="BK1583" s="48"/>
      <c r="BL1583" s="48"/>
      <c r="BM1583" s="48"/>
      <c r="BN1583" s="48"/>
      <c r="BO1583" s="48"/>
      <c r="BP1583" s="48"/>
      <c r="BQ1583" s="48"/>
      <c r="BR1583" s="48"/>
      <c r="BS1583" s="48"/>
      <c r="BT1583" s="48"/>
      <c r="BU1583" s="48"/>
      <c r="BV1583" s="48"/>
      <c r="BW1583" s="48"/>
      <c r="BX1583" s="48"/>
      <c r="BY1583" s="48"/>
      <c r="BZ1583" s="48"/>
      <c r="CA1583" s="48"/>
      <c r="CB1583" s="48"/>
      <c r="CC1583" s="48"/>
      <c r="CD1583" s="48"/>
      <c r="CE1583" s="48"/>
      <c r="CF1583" s="48"/>
      <c r="CG1583" s="48"/>
      <c r="CH1583" s="48"/>
      <c r="CI1583" s="48"/>
      <c r="CJ1583" s="48"/>
      <c r="CK1583" s="48"/>
      <c r="CL1583" s="48"/>
      <c r="CM1583" s="48"/>
      <c r="CN1583" s="48"/>
      <c r="CO1583" s="48"/>
      <c r="CP1583" s="48"/>
      <c r="CQ1583" s="48"/>
      <c r="CR1583" s="48"/>
      <c r="CS1583" s="48"/>
      <c r="CT1583" s="48"/>
      <c r="CU1583" s="48"/>
      <c r="CV1583" s="48"/>
      <c r="CW1583" s="48"/>
      <c r="CX1583" s="48"/>
      <c r="CY1583" s="48"/>
      <c r="CZ1583" s="48"/>
      <c r="DA1583" s="48"/>
      <c r="DB1583" s="48"/>
      <c r="DC1583" s="48"/>
      <c r="DD1583" s="48"/>
      <c r="DE1583" s="48"/>
      <c r="DF1583" s="48"/>
      <c r="DG1583" s="48"/>
      <c r="DH1583" s="48"/>
      <c r="DI1583" s="48"/>
      <c r="DJ1583" s="48"/>
      <c r="DK1583" s="48"/>
      <c r="DL1583" s="48"/>
      <c r="DM1583" s="48"/>
      <c r="DN1583" s="48"/>
      <c r="DO1583" s="48"/>
      <c r="DP1583" s="48"/>
      <c r="DQ1583" s="48"/>
      <c r="DR1583" s="48"/>
      <c r="DS1583" s="48"/>
      <c r="DT1583" s="48"/>
      <c r="DU1583" s="48"/>
      <c r="DV1583" s="48"/>
      <c r="DW1583" s="48"/>
      <c r="DX1583" s="48"/>
      <c r="DY1583" s="48"/>
      <c r="DZ1583" s="48"/>
      <c r="EA1583" s="48"/>
      <c r="EB1583" s="48"/>
      <c r="EC1583" s="48"/>
      <c r="ED1583" s="48"/>
      <c r="EE1583" s="48"/>
      <c r="EF1583" s="48"/>
      <c r="EG1583" s="48"/>
      <c r="EH1583" s="48"/>
      <c r="EI1583" s="48"/>
      <c r="EJ1583" s="48"/>
      <c r="EK1583" s="48"/>
      <c r="EL1583" s="48"/>
      <c r="EM1583" s="48"/>
      <c r="EN1583" s="48"/>
      <c r="EO1583" s="48"/>
      <c r="EP1583" s="48"/>
      <c r="EQ1583" s="48"/>
      <c r="ER1583" s="48"/>
      <c r="ES1583" s="48"/>
      <c r="ET1583" s="48"/>
      <c r="EU1583" s="48"/>
      <c r="EV1583" s="48"/>
      <c r="EW1583" s="48"/>
      <c r="EX1583" s="48"/>
      <c r="EY1583" s="48"/>
      <c r="EZ1583" s="48"/>
      <c r="FA1583" s="48"/>
      <c r="FB1583" s="48"/>
      <c r="FC1583" s="48"/>
      <c r="FD1583" s="48"/>
      <c r="FE1583" s="48"/>
      <c r="FF1583" s="48"/>
      <c r="FG1583" s="48"/>
      <c r="FH1583" s="48"/>
      <c r="FI1583" s="48"/>
      <c r="FJ1583" s="48"/>
      <c r="FK1583" s="48"/>
      <c r="FL1583" s="48"/>
      <c r="FM1583" s="48"/>
      <c r="FN1583" s="48"/>
      <c r="FO1583" s="48"/>
      <c r="FP1583" s="48"/>
      <c r="FQ1583" s="48"/>
      <c r="FR1583" s="48"/>
      <c r="FS1583" s="48"/>
      <c r="FT1583" s="48"/>
      <c r="FU1583" s="48"/>
      <c r="FV1583" s="48"/>
      <c r="FW1583" s="48"/>
      <c r="FX1583" s="48"/>
      <c r="FY1583" s="48"/>
      <c r="FZ1583" s="48"/>
      <c r="GA1583" s="48"/>
      <c r="GB1583" s="48"/>
      <c r="GC1583" s="48"/>
      <c r="GD1583" s="48"/>
      <c r="GE1583" s="48"/>
      <c r="GF1583" s="48"/>
      <c r="GG1583" s="48"/>
      <c r="GH1583" s="48"/>
      <c r="GI1583" s="48"/>
      <c r="GJ1583" s="48"/>
      <c r="GK1583" s="48"/>
      <c r="GL1583" s="48"/>
      <c r="GM1583" s="48"/>
      <c r="GN1583" s="48"/>
      <c r="GO1583" s="48"/>
      <c r="GP1583" s="48"/>
      <c r="GQ1583" s="48"/>
      <c r="GR1583" s="48"/>
      <c r="GS1583" s="48"/>
      <c r="GT1583" s="48"/>
      <c r="GU1583" s="48"/>
      <c r="GV1583" s="48"/>
      <c r="GW1583" s="48"/>
      <c r="GX1583" s="48"/>
      <c r="GY1583" s="48"/>
      <c r="GZ1583" s="48"/>
      <c r="HA1583" s="48"/>
      <c r="HB1583" s="48"/>
      <c r="HC1583" s="48"/>
      <c r="HD1583" s="48"/>
      <c r="HE1583" s="48"/>
      <c r="HF1583" s="48"/>
      <c r="HG1583" s="48"/>
      <c r="HH1583" s="48"/>
      <c r="HI1583" s="48"/>
      <c r="HJ1583" s="48"/>
      <c r="HK1583" s="48"/>
      <c r="HL1583" s="48"/>
      <c r="HM1583" s="48"/>
      <c r="HN1583" s="48"/>
      <c r="HO1583" s="48"/>
      <c r="HP1583" s="48"/>
      <c r="HQ1583" s="48"/>
      <c r="HR1583" s="48"/>
      <c r="HS1583" s="48"/>
      <c r="HT1583" s="48"/>
      <c r="HU1583" s="48"/>
      <c r="HV1583" s="48"/>
      <c r="HW1583" s="48"/>
      <c r="HX1583" s="48"/>
      <c r="HY1583" s="48"/>
      <c r="HZ1583" s="48"/>
      <c r="IA1583" s="48"/>
      <c r="IB1583" s="48"/>
      <c r="IC1583" s="48"/>
      <c r="ID1583" s="48"/>
      <c r="IE1583" s="48"/>
      <c r="IF1583" s="48"/>
      <c r="IG1583" s="48"/>
      <c r="IH1583" s="48"/>
      <c r="II1583" s="48"/>
      <c r="IJ1583" s="48"/>
      <c r="IK1583" s="48"/>
      <c r="IL1583" s="48"/>
      <c r="IM1583" s="48"/>
      <c r="IN1583" s="48"/>
      <c r="IO1583" s="48"/>
      <c r="IP1583" s="48"/>
      <c r="IQ1583" s="48"/>
      <c r="IR1583" s="48"/>
      <c r="IS1583" s="48"/>
      <c r="IT1583" s="48"/>
      <c r="IU1583" s="48"/>
      <c r="IV1583" s="48"/>
      <c r="IW1583" s="48"/>
      <c r="IX1583" s="48"/>
      <c r="IY1583" s="48"/>
      <c r="IZ1583" s="48"/>
      <c r="JA1583" s="48"/>
      <c r="JB1583" s="49"/>
      <c r="JC1583" s="49"/>
      <c r="JD1583" s="49"/>
      <c r="JE1583" s="49"/>
      <c r="JF1583" s="49"/>
      <c r="JG1583" s="49"/>
      <c r="JH1583" s="49"/>
      <c r="JI1583" s="49"/>
      <c r="JJ1583" s="49"/>
      <c r="JK1583" s="49"/>
      <c r="JL1583" s="49"/>
      <c r="JM1583" s="49"/>
    </row>
    <row r="1584" spans="2:273" ht="20.25" customHeight="1">
      <c r="B1584" s="117" t="s">
        <v>1565</v>
      </c>
      <c r="C1584" s="118">
        <v>20181</v>
      </c>
      <c r="D1584" s="108">
        <v>2018</v>
      </c>
      <c r="E1584" s="38" t="s">
        <v>1560</v>
      </c>
      <c r="F1584" s="141"/>
      <c r="G1584" s="353"/>
      <c r="H1584" s="3" t="s">
        <v>1566</v>
      </c>
      <c r="I1584" s="3"/>
      <c r="J1584" s="79">
        <v>35</v>
      </c>
      <c r="K1584" s="193">
        <v>593706</v>
      </c>
      <c r="L1584" s="3" t="s">
        <v>2710</v>
      </c>
      <c r="M1584" s="3" t="s">
        <v>54</v>
      </c>
      <c r="N1584" s="215">
        <v>2</v>
      </c>
      <c r="O1584" s="79">
        <v>3</v>
      </c>
      <c r="P1584" s="77">
        <v>52</v>
      </c>
      <c r="Q1584" s="4"/>
      <c r="R1584" s="3" t="s">
        <v>410</v>
      </c>
      <c r="S1584" s="13">
        <v>2</v>
      </c>
      <c r="U1584" s="7"/>
      <c r="V1584" s="7"/>
      <c r="W1584" s="7"/>
      <c r="X1584" s="7"/>
      <c r="Y1584" s="13">
        <v>6</v>
      </c>
      <c r="Z1584" s="13">
        <v>8</v>
      </c>
      <c r="AA1584" s="7"/>
      <c r="AB1584" s="7"/>
      <c r="AC1584" s="7"/>
      <c r="AD1584" s="7" t="s">
        <v>81</v>
      </c>
      <c r="AF1584" s="48"/>
      <c r="AG1584" s="48"/>
      <c r="AH1584" s="48"/>
      <c r="AI1584" s="48"/>
      <c r="AJ1584" s="48"/>
      <c r="AK1584" s="48"/>
      <c r="AL1584" s="48"/>
      <c r="AM1584" s="48"/>
      <c r="AN1584" s="48"/>
      <c r="AO1584" s="48"/>
      <c r="AP1584" s="48"/>
      <c r="AQ1584" s="48"/>
      <c r="AR1584" s="48"/>
      <c r="AS1584" s="48"/>
      <c r="AT1584" s="48"/>
      <c r="AU1584" s="48"/>
      <c r="AV1584" s="48"/>
      <c r="AW1584" s="48"/>
      <c r="AX1584" s="48"/>
      <c r="AY1584" s="48"/>
      <c r="AZ1584" s="48"/>
      <c r="BA1584" s="48"/>
      <c r="BB1584" s="48"/>
      <c r="BC1584" s="48"/>
      <c r="BD1584" s="48"/>
      <c r="BE1584" s="48"/>
      <c r="BF1584" s="48"/>
      <c r="BG1584" s="48"/>
      <c r="BH1584" s="48"/>
      <c r="BI1584" s="48"/>
      <c r="BJ1584" s="48"/>
      <c r="BK1584" s="48"/>
      <c r="BL1584" s="48"/>
      <c r="BM1584" s="48"/>
      <c r="BN1584" s="48"/>
      <c r="BO1584" s="48"/>
      <c r="BP1584" s="48"/>
      <c r="BQ1584" s="48"/>
      <c r="BR1584" s="48"/>
      <c r="BS1584" s="48"/>
      <c r="BT1584" s="48"/>
      <c r="BU1584" s="48"/>
      <c r="BV1584" s="48"/>
      <c r="BW1584" s="48"/>
      <c r="BX1584" s="48"/>
      <c r="BY1584" s="48"/>
      <c r="BZ1584" s="48"/>
      <c r="CA1584" s="48"/>
      <c r="CB1584" s="48"/>
      <c r="CC1584" s="48"/>
      <c r="CD1584" s="48"/>
      <c r="CE1584" s="48"/>
      <c r="CF1584" s="48"/>
      <c r="CG1584" s="48"/>
      <c r="CH1584" s="48"/>
      <c r="CI1584" s="48"/>
      <c r="CJ1584" s="48"/>
      <c r="CK1584" s="48"/>
      <c r="CL1584" s="48"/>
      <c r="CM1584" s="48"/>
      <c r="CN1584" s="48"/>
      <c r="CO1584" s="48"/>
      <c r="CP1584" s="48"/>
      <c r="CQ1584" s="48"/>
      <c r="CR1584" s="48"/>
      <c r="CS1584" s="48"/>
      <c r="CT1584" s="48"/>
      <c r="CU1584" s="48"/>
      <c r="CV1584" s="48"/>
      <c r="CW1584" s="48"/>
      <c r="CX1584" s="48"/>
      <c r="CY1584" s="48"/>
      <c r="CZ1584" s="48"/>
      <c r="DA1584" s="48"/>
      <c r="DB1584" s="48"/>
      <c r="DC1584" s="48"/>
      <c r="DD1584" s="48"/>
      <c r="DE1584" s="48"/>
      <c r="DF1584" s="48"/>
      <c r="DG1584" s="48"/>
      <c r="DH1584" s="48"/>
      <c r="DI1584" s="48"/>
      <c r="DJ1584" s="48"/>
      <c r="DK1584" s="48"/>
      <c r="DL1584" s="48"/>
      <c r="DM1584" s="48"/>
      <c r="DN1584" s="48"/>
      <c r="DO1584" s="48"/>
      <c r="DP1584" s="48"/>
      <c r="DQ1584" s="48"/>
      <c r="DR1584" s="48"/>
      <c r="DS1584" s="48"/>
      <c r="DT1584" s="48"/>
      <c r="DU1584" s="48"/>
      <c r="DV1584" s="48"/>
      <c r="DW1584" s="48"/>
      <c r="DX1584" s="48"/>
      <c r="DY1584" s="48"/>
      <c r="DZ1584" s="48"/>
      <c r="EA1584" s="48"/>
      <c r="EB1584" s="48"/>
      <c r="EC1584" s="48"/>
      <c r="ED1584" s="48"/>
      <c r="EE1584" s="48"/>
      <c r="EF1584" s="48"/>
      <c r="EG1584" s="48"/>
      <c r="EH1584" s="48"/>
      <c r="EI1584" s="48"/>
      <c r="EJ1584" s="48"/>
      <c r="EK1584" s="48"/>
      <c r="EL1584" s="48"/>
      <c r="EM1584" s="48"/>
      <c r="EN1584" s="48"/>
      <c r="EO1584" s="48"/>
      <c r="EP1584" s="48"/>
      <c r="EQ1584" s="48"/>
      <c r="ER1584" s="48"/>
      <c r="ES1584" s="48"/>
      <c r="ET1584" s="48"/>
      <c r="EU1584" s="48"/>
      <c r="EV1584" s="48"/>
      <c r="EW1584" s="48"/>
      <c r="EX1584" s="48"/>
      <c r="EY1584" s="48"/>
      <c r="EZ1584" s="48"/>
      <c r="FA1584" s="48"/>
      <c r="FB1584" s="48"/>
      <c r="FC1584" s="48"/>
      <c r="FD1584" s="48"/>
      <c r="FE1584" s="48"/>
      <c r="FF1584" s="48"/>
      <c r="FG1584" s="48"/>
      <c r="FH1584" s="48"/>
      <c r="FI1584" s="48"/>
      <c r="FJ1584" s="48"/>
      <c r="FK1584" s="48"/>
      <c r="FL1584" s="48"/>
      <c r="FM1584" s="48"/>
      <c r="FN1584" s="48"/>
      <c r="FO1584" s="48"/>
      <c r="FP1584" s="48"/>
      <c r="FQ1584" s="48"/>
      <c r="FR1584" s="48"/>
      <c r="FS1584" s="48"/>
      <c r="FT1584" s="48"/>
      <c r="FU1584" s="48"/>
      <c r="FV1584" s="48"/>
      <c r="FW1584" s="48"/>
      <c r="FX1584" s="48"/>
      <c r="FY1584" s="48"/>
      <c r="FZ1584" s="48"/>
      <c r="GA1584" s="48"/>
      <c r="GB1584" s="48"/>
      <c r="GC1584" s="48"/>
      <c r="GD1584" s="48"/>
      <c r="GE1584" s="48"/>
      <c r="GF1584" s="48"/>
      <c r="GG1584" s="48"/>
      <c r="GH1584" s="48"/>
      <c r="GI1584" s="48"/>
      <c r="GJ1584" s="48"/>
      <c r="GK1584" s="48"/>
      <c r="GL1584" s="48"/>
      <c r="GM1584" s="48"/>
      <c r="GN1584" s="48"/>
      <c r="GO1584" s="48"/>
      <c r="GP1584" s="48"/>
      <c r="GQ1584" s="48"/>
      <c r="GR1584" s="48"/>
      <c r="GS1584" s="48"/>
      <c r="GT1584" s="48"/>
      <c r="GU1584" s="48"/>
      <c r="GV1584" s="48"/>
      <c r="GW1584" s="48"/>
      <c r="GX1584" s="48"/>
      <c r="GY1584" s="48"/>
      <c r="GZ1584" s="48"/>
      <c r="HA1584" s="48"/>
      <c r="HB1584" s="48"/>
      <c r="HC1584" s="48"/>
      <c r="HD1584" s="48"/>
      <c r="HE1584" s="48"/>
      <c r="HF1584" s="48"/>
      <c r="HG1584" s="48"/>
      <c r="HH1584" s="48"/>
      <c r="HI1584" s="48"/>
      <c r="HJ1584" s="48"/>
      <c r="HK1584" s="48"/>
      <c r="HL1584" s="48"/>
      <c r="HM1584" s="48"/>
      <c r="HN1584" s="48"/>
      <c r="HO1584" s="48"/>
      <c r="HP1584" s="48"/>
      <c r="HQ1584" s="48"/>
      <c r="HR1584" s="48"/>
      <c r="HS1584" s="48"/>
      <c r="HT1584" s="48"/>
      <c r="HU1584" s="48"/>
      <c r="HV1584" s="48"/>
      <c r="HW1584" s="48"/>
      <c r="HX1584" s="48"/>
      <c r="HY1584" s="48"/>
      <c r="HZ1584" s="48"/>
      <c r="IA1584" s="48"/>
      <c r="IB1584" s="48"/>
      <c r="IC1584" s="48"/>
      <c r="ID1584" s="48"/>
      <c r="IE1584" s="48"/>
      <c r="IF1584" s="48"/>
      <c r="IG1584" s="48"/>
      <c r="IH1584" s="48"/>
      <c r="II1584" s="48"/>
      <c r="IJ1584" s="48"/>
      <c r="IK1584" s="48"/>
      <c r="IL1584" s="48"/>
      <c r="IM1584" s="48"/>
      <c r="IN1584" s="48"/>
      <c r="IO1584" s="48"/>
      <c r="IP1584" s="48"/>
      <c r="IQ1584" s="48"/>
      <c r="IR1584" s="48"/>
      <c r="IS1584" s="48"/>
      <c r="IT1584" s="48"/>
      <c r="IU1584" s="48"/>
      <c r="IV1584" s="48"/>
      <c r="IW1584" s="48"/>
      <c r="IX1584" s="48"/>
      <c r="IY1584" s="48"/>
      <c r="IZ1584" s="48"/>
      <c r="JA1584" s="48"/>
      <c r="JB1584" s="49"/>
      <c r="JC1584" s="49"/>
      <c r="JD1584" s="49"/>
      <c r="JE1584" s="49"/>
      <c r="JF1584" s="49"/>
      <c r="JG1584" s="49"/>
      <c r="JH1584" s="49"/>
      <c r="JI1584" s="49"/>
      <c r="JJ1584" s="49"/>
      <c r="JK1584" s="49"/>
      <c r="JL1584" s="49"/>
      <c r="JM1584" s="49"/>
    </row>
    <row r="1585" spans="1:273" ht="20.25" customHeight="1">
      <c r="B1585" s="117" t="s">
        <v>1563</v>
      </c>
      <c r="C1585" s="118">
        <v>20181</v>
      </c>
      <c r="D1585" s="108">
        <v>2018</v>
      </c>
      <c r="E1585" s="38" t="s">
        <v>1560</v>
      </c>
      <c r="F1585" s="141"/>
      <c r="G1585" s="353"/>
      <c r="H1585" s="3" t="s">
        <v>1564</v>
      </c>
      <c r="I1585" s="3"/>
      <c r="J1585" s="79">
        <v>38</v>
      </c>
      <c r="K1585" s="193">
        <v>624623</v>
      </c>
      <c r="L1585" s="3" t="s">
        <v>2710</v>
      </c>
      <c r="M1585" s="3" t="s">
        <v>54</v>
      </c>
      <c r="N1585" s="215">
        <v>2</v>
      </c>
      <c r="O1585" s="79">
        <v>3</v>
      </c>
      <c r="P1585" s="77">
        <v>52</v>
      </c>
      <c r="Q1585" s="4"/>
      <c r="R1585" s="3" t="s">
        <v>80</v>
      </c>
      <c r="S1585" s="13">
        <v>9</v>
      </c>
      <c r="T1585" s="13">
        <v>10</v>
      </c>
      <c r="U1585" s="6">
        <v>11</v>
      </c>
      <c r="V1585" s="6">
        <v>12</v>
      </c>
      <c r="W1585" s="7"/>
      <c r="X1585" s="7"/>
      <c r="Y1585" s="13">
        <v>3</v>
      </c>
      <c r="AA1585" s="7"/>
      <c r="AB1585" s="7"/>
      <c r="AC1585" s="7"/>
      <c r="AD1585" s="7"/>
      <c r="AF1585" s="48"/>
      <c r="AG1585" s="48"/>
      <c r="AH1585" s="48"/>
      <c r="AI1585" s="48"/>
      <c r="AJ1585" s="48"/>
      <c r="AK1585" s="48"/>
      <c r="AL1585" s="48"/>
      <c r="AM1585" s="48"/>
      <c r="AN1585" s="48"/>
      <c r="AO1585" s="48"/>
      <c r="AP1585" s="48"/>
      <c r="AQ1585" s="48"/>
      <c r="AR1585" s="48"/>
      <c r="AS1585" s="48"/>
      <c r="AT1585" s="48"/>
      <c r="AU1585" s="48"/>
      <c r="AV1585" s="48"/>
      <c r="AW1585" s="48"/>
      <c r="AX1585" s="48"/>
      <c r="AY1585" s="48"/>
      <c r="AZ1585" s="48"/>
      <c r="BA1585" s="48"/>
      <c r="BB1585" s="48"/>
      <c r="BC1585" s="48"/>
      <c r="BD1585" s="48"/>
      <c r="BE1585" s="48"/>
      <c r="BF1585" s="48"/>
      <c r="BG1585" s="48"/>
      <c r="BH1585" s="48"/>
      <c r="BI1585" s="48"/>
      <c r="BJ1585" s="48"/>
      <c r="BK1585" s="48"/>
      <c r="BL1585" s="48"/>
      <c r="BM1585" s="48"/>
      <c r="BN1585" s="48"/>
      <c r="BO1585" s="48"/>
      <c r="BP1585" s="48"/>
      <c r="BQ1585" s="48"/>
      <c r="BR1585" s="48"/>
      <c r="BS1585" s="48"/>
      <c r="BT1585" s="48"/>
      <c r="BU1585" s="48"/>
      <c r="BV1585" s="48"/>
      <c r="BW1585" s="48"/>
      <c r="BX1585" s="48"/>
      <c r="BY1585" s="48"/>
      <c r="BZ1585" s="48"/>
      <c r="CA1585" s="48"/>
      <c r="CB1585" s="48"/>
      <c r="CC1585" s="48"/>
      <c r="CD1585" s="48"/>
      <c r="CE1585" s="48"/>
      <c r="CF1585" s="48"/>
      <c r="CG1585" s="48"/>
      <c r="CH1585" s="48"/>
      <c r="CI1585" s="48"/>
      <c r="CJ1585" s="48"/>
      <c r="CK1585" s="48"/>
      <c r="CL1585" s="48"/>
      <c r="CM1585" s="48"/>
      <c r="CN1585" s="48"/>
      <c r="CO1585" s="48"/>
      <c r="CP1585" s="48"/>
      <c r="CQ1585" s="48"/>
      <c r="CR1585" s="48"/>
      <c r="CS1585" s="48"/>
      <c r="CT1585" s="48"/>
      <c r="CU1585" s="48"/>
      <c r="CV1585" s="48"/>
      <c r="CW1585" s="48"/>
      <c r="CX1585" s="48"/>
      <c r="CY1585" s="48"/>
      <c r="CZ1585" s="48"/>
      <c r="DA1585" s="48"/>
      <c r="DB1585" s="48"/>
      <c r="DC1585" s="48"/>
      <c r="DD1585" s="48"/>
      <c r="DE1585" s="48"/>
      <c r="DF1585" s="48"/>
      <c r="DG1585" s="48"/>
      <c r="DH1585" s="48"/>
      <c r="DI1585" s="48"/>
      <c r="DJ1585" s="48"/>
      <c r="DK1585" s="48"/>
      <c r="DL1585" s="48"/>
      <c r="DM1585" s="48"/>
      <c r="DN1585" s="48"/>
      <c r="DO1585" s="48"/>
      <c r="DP1585" s="48"/>
      <c r="DQ1585" s="48"/>
      <c r="DR1585" s="48"/>
      <c r="DS1585" s="48"/>
      <c r="DT1585" s="48"/>
      <c r="DU1585" s="48"/>
      <c r="DV1585" s="48"/>
      <c r="DW1585" s="48"/>
      <c r="DX1585" s="48"/>
      <c r="DY1585" s="48"/>
      <c r="DZ1585" s="48"/>
      <c r="EA1585" s="48"/>
      <c r="EB1585" s="48"/>
      <c r="EC1585" s="48"/>
      <c r="ED1585" s="48"/>
      <c r="EE1585" s="48"/>
      <c r="EF1585" s="48"/>
      <c r="EG1585" s="48"/>
      <c r="EH1585" s="48"/>
      <c r="EI1585" s="48"/>
      <c r="EJ1585" s="48"/>
      <c r="EK1585" s="48"/>
      <c r="EL1585" s="48"/>
      <c r="EM1585" s="48"/>
      <c r="EN1585" s="48"/>
      <c r="EO1585" s="48"/>
      <c r="EP1585" s="48"/>
      <c r="EQ1585" s="48"/>
      <c r="ER1585" s="48"/>
      <c r="ES1585" s="48"/>
      <c r="ET1585" s="48"/>
      <c r="EU1585" s="48"/>
      <c r="EV1585" s="48"/>
      <c r="EW1585" s="48"/>
      <c r="EX1585" s="48"/>
      <c r="EY1585" s="48"/>
      <c r="EZ1585" s="48"/>
      <c r="FA1585" s="48"/>
      <c r="FB1585" s="48"/>
      <c r="FC1585" s="48"/>
      <c r="FD1585" s="48"/>
      <c r="FE1585" s="48"/>
      <c r="FF1585" s="48"/>
      <c r="FG1585" s="48"/>
      <c r="FH1585" s="48"/>
      <c r="FI1585" s="48"/>
      <c r="FJ1585" s="48"/>
      <c r="FK1585" s="48"/>
      <c r="FL1585" s="48"/>
      <c r="FM1585" s="48"/>
      <c r="FN1585" s="48"/>
      <c r="FO1585" s="48"/>
      <c r="FP1585" s="48"/>
      <c r="FQ1585" s="48"/>
      <c r="FR1585" s="48"/>
      <c r="FS1585" s="48"/>
      <c r="FT1585" s="48"/>
      <c r="FU1585" s="48"/>
      <c r="FV1585" s="48"/>
      <c r="FW1585" s="48"/>
      <c r="FX1585" s="48"/>
      <c r="FY1585" s="48"/>
      <c r="FZ1585" s="48"/>
      <c r="GA1585" s="48"/>
      <c r="GB1585" s="48"/>
      <c r="GC1585" s="48"/>
      <c r="GD1585" s="48"/>
      <c r="GE1585" s="48"/>
      <c r="GF1585" s="48"/>
      <c r="GG1585" s="48"/>
      <c r="GH1585" s="48"/>
      <c r="GI1585" s="48"/>
      <c r="GJ1585" s="48"/>
      <c r="GK1585" s="48"/>
      <c r="GL1585" s="48"/>
      <c r="GM1585" s="48"/>
      <c r="GN1585" s="48"/>
      <c r="GO1585" s="48"/>
      <c r="GP1585" s="48"/>
      <c r="GQ1585" s="48"/>
      <c r="GR1585" s="48"/>
      <c r="GS1585" s="48"/>
      <c r="GT1585" s="48"/>
      <c r="GU1585" s="48"/>
      <c r="GV1585" s="48"/>
      <c r="GW1585" s="48"/>
      <c r="GX1585" s="48"/>
      <c r="GY1585" s="48"/>
      <c r="GZ1585" s="48"/>
      <c r="HA1585" s="48"/>
      <c r="HB1585" s="48"/>
      <c r="HC1585" s="48"/>
      <c r="HD1585" s="48"/>
      <c r="HE1585" s="48"/>
      <c r="HF1585" s="48"/>
      <c r="HG1585" s="48"/>
      <c r="HH1585" s="48"/>
      <c r="HI1585" s="48"/>
      <c r="HJ1585" s="48"/>
      <c r="HK1585" s="48"/>
      <c r="HL1585" s="48"/>
      <c r="HM1585" s="48"/>
      <c r="HN1585" s="48"/>
      <c r="HO1585" s="48"/>
      <c r="HP1585" s="48"/>
      <c r="HQ1585" s="48"/>
      <c r="HR1585" s="48"/>
      <c r="HS1585" s="48"/>
      <c r="HT1585" s="48"/>
      <c r="HU1585" s="48"/>
      <c r="HV1585" s="48"/>
      <c r="HW1585" s="48"/>
      <c r="HX1585" s="48"/>
      <c r="HY1585" s="48"/>
      <c r="HZ1585" s="48"/>
      <c r="IA1585" s="48"/>
      <c r="IB1585" s="48"/>
      <c r="IC1585" s="48"/>
      <c r="ID1585" s="48"/>
      <c r="IE1585" s="48"/>
      <c r="IF1585" s="48"/>
      <c r="IG1585" s="48"/>
      <c r="IH1585" s="48"/>
      <c r="II1585" s="48"/>
      <c r="IJ1585" s="48"/>
      <c r="IK1585" s="48"/>
      <c r="IL1585" s="48"/>
      <c r="IM1585" s="48"/>
      <c r="IN1585" s="48"/>
      <c r="IO1585" s="48"/>
      <c r="IP1585" s="48"/>
      <c r="IQ1585" s="48"/>
      <c r="IR1585" s="48"/>
      <c r="IS1585" s="48"/>
      <c r="IT1585" s="48"/>
      <c r="IU1585" s="48"/>
      <c r="IV1585" s="48"/>
      <c r="IW1585" s="48"/>
      <c r="IX1585" s="48"/>
      <c r="IY1585" s="48"/>
      <c r="IZ1585" s="48"/>
      <c r="JA1585" s="48"/>
      <c r="JB1585" s="49"/>
      <c r="JC1585" s="49"/>
      <c r="JD1585" s="49"/>
      <c r="JE1585" s="49"/>
      <c r="JF1585" s="49"/>
      <c r="JG1585" s="49"/>
      <c r="JH1585" s="49"/>
      <c r="JI1585" s="49"/>
      <c r="JJ1585" s="49"/>
      <c r="JK1585" s="49"/>
      <c r="JL1585" s="49"/>
      <c r="JM1585" s="49"/>
    </row>
    <row r="1586" spans="1:273" ht="20.25" customHeight="1">
      <c r="B1586" s="116" t="s">
        <v>4241</v>
      </c>
      <c r="C1586" s="107">
        <v>20191</v>
      </c>
      <c r="D1586" s="108">
        <v>2019</v>
      </c>
      <c r="E1586" s="38" t="s">
        <v>1560</v>
      </c>
      <c r="F1586" s="141"/>
      <c r="G1586" s="353"/>
      <c r="H1586" s="3" t="s">
        <v>4242</v>
      </c>
      <c r="I1586" s="3" t="s">
        <v>53</v>
      </c>
      <c r="J1586" s="79">
        <v>51</v>
      </c>
      <c r="K1586" s="193">
        <v>1028262</v>
      </c>
      <c r="L1586" s="3" t="s">
        <v>2710</v>
      </c>
      <c r="M1586" s="3" t="s">
        <v>54</v>
      </c>
      <c r="N1586" s="215">
        <v>2</v>
      </c>
      <c r="O1586" s="77">
        <v>3</v>
      </c>
      <c r="P1586" s="77">
        <v>52</v>
      </c>
      <c r="Q1586" s="3" t="s">
        <v>47</v>
      </c>
      <c r="R1586" s="3" t="s">
        <v>410</v>
      </c>
      <c r="S1586" s="6"/>
      <c r="T1586" s="6"/>
      <c r="Y1586" s="6"/>
      <c r="Z1586" s="6"/>
      <c r="AF1586" s="37"/>
      <c r="AG1586" s="37"/>
      <c r="AH1586" s="37"/>
      <c r="AI1586" s="37"/>
      <c r="AJ1586" s="37"/>
      <c r="AK1586" s="37"/>
      <c r="AL1586" s="37"/>
      <c r="AM1586" s="37"/>
      <c r="AN1586" s="37"/>
      <c r="AO1586" s="37"/>
      <c r="AP1586" s="37"/>
      <c r="AQ1586" s="37"/>
      <c r="AR1586" s="37"/>
      <c r="AS1586" s="37"/>
      <c r="AT1586" s="37"/>
      <c r="AU1586" s="37"/>
      <c r="AV1586" s="37"/>
      <c r="AW1586" s="37"/>
      <c r="AX1586" s="37"/>
      <c r="AY1586" s="37"/>
      <c r="AZ1586" s="37"/>
      <c r="BA1586" s="37"/>
      <c r="BB1586" s="37"/>
      <c r="BC1586" s="37"/>
      <c r="BD1586" s="37"/>
      <c r="BE1586" s="37"/>
      <c r="BF1586" s="37"/>
      <c r="BG1586" s="37"/>
      <c r="BH1586" s="37"/>
      <c r="BI1586" s="37"/>
      <c r="BJ1586" s="37"/>
      <c r="BK1586" s="37"/>
      <c r="BL1586" s="37"/>
      <c r="BM1586" s="37"/>
      <c r="BN1586" s="37"/>
      <c r="BO1586" s="37"/>
      <c r="BP1586" s="37"/>
      <c r="BQ1586" s="37"/>
      <c r="BR1586" s="37"/>
      <c r="BS1586" s="37"/>
      <c r="BT1586" s="37"/>
      <c r="BU1586" s="37"/>
      <c r="BV1586" s="37"/>
      <c r="BW1586" s="37"/>
      <c r="BX1586" s="37"/>
      <c r="BY1586" s="37"/>
      <c r="BZ1586" s="37"/>
      <c r="CA1586" s="37"/>
      <c r="CB1586" s="37"/>
      <c r="CC1586" s="37"/>
      <c r="CD1586" s="37"/>
      <c r="CE1586" s="37"/>
      <c r="CF1586" s="37"/>
      <c r="CG1586" s="37"/>
      <c r="CH1586" s="37"/>
      <c r="CI1586" s="37"/>
      <c r="CJ1586" s="37"/>
      <c r="CK1586" s="37"/>
      <c r="CL1586" s="37"/>
      <c r="CM1586" s="37"/>
      <c r="CN1586" s="37"/>
      <c r="CO1586" s="37"/>
      <c r="CP1586" s="37"/>
      <c r="CQ1586" s="37"/>
      <c r="CR1586" s="37"/>
      <c r="CS1586" s="37"/>
      <c r="CT1586" s="37"/>
      <c r="CU1586" s="37"/>
      <c r="CV1586" s="37"/>
      <c r="CW1586" s="37"/>
      <c r="CX1586" s="37"/>
      <c r="CY1586" s="37"/>
      <c r="CZ1586" s="37"/>
      <c r="DA1586" s="37"/>
      <c r="DB1586" s="37"/>
      <c r="DC1586" s="37"/>
      <c r="DD1586" s="37"/>
      <c r="DE1586" s="37"/>
      <c r="DF1586" s="37"/>
      <c r="DG1586" s="37"/>
      <c r="DH1586" s="37"/>
      <c r="DI1586" s="37"/>
      <c r="DJ1586" s="37"/>
      <c r="DK1586" s="37"/>
      <c r="DL1586" s="37"/>
      <c r="DM1586" s="37"/>
      <c r="DN1586" s="37"/>
      <c r="DO1586" s="37"/>
      <c r="DP1586" s="37"/>
      <c r="DQ1586" s="37"/>
      <c r="DR1586" s="37"/>
      <c r="DS1586" s="37"/>
      <c r="DT1586" s="37"/>
      <c r="DU1586" s="37"/>
      <c r="DV1586" s="37"/>
      <c r="DW1586" s="37"/>
      <c r="DX1586" s="37"/>
      <c r="DY1586" s="37"/>
      <c r="DZ1586" s="37"/>
      <c r="EA1586" s="37"/>
      <c r="EB1586" s="37"/>
      <c r="EC1586" s="37"/>
      <c r="ED1586" s="37"/>
      <c r="EE1586" s="37"/>
      <c r="EF1586" s="37"/>
      <c r="EG1586" s="37"/>
      <c r="EH1586" s="37"/>
      <c r="EI1586" s="37"/>
      <c r="EJ1586" s="37"/>
      <c r="EK1586" s="37"/>
      <c r="EL1586" s="37"/>
      <c r="EM1586" s="37"/>
      <c r="EN1586" s="37"/>
      <c r="EO1586" s="37"/>
      <c r="EP1586" s="37"/>
      <c r="EQ1586" s="37"/>
      <c r="ER1586" s="37"/>
      <c r="ES1586" s="37"/>
      <c r="ET1586" s="37"/>
      <c r="EU1586" s="37"/>
      <c r="EV1586" s="37"/>
      <c r="EW1586" s="37"/>
      <c r="EX1586" s="37"/>
      <c r="EY1586" s="37"/>
      <c r="EZ1586" s="37"/>
      <c r="FA1586" s="37"/>
      <c r="FB1586" s="37"/>
      <c r="FC1586" s="37"/>
      <c r="FD1586" s="37"/>
      <c r="FE1586" s="37"/>
      <c r="FF1586" s="37"/>
      <c r="FG1586" s="37"/>
      <c r="FH1586" s="37"/>
      <c r="FI1586" s="37"/>
      <c r="FJ1586" s="37"/>
      <c r="FK1586" s="37"/>
      <c r="FL1586" s="37"/>
      <c r="FM1586" s="37"/>
      <c r="FN1586" s="37"/>
      <c r="FO1586" s="37"/>
      <c r="FP1586" s="37"/>
      <c r="FQ1586" s="37"/>
      <c r="FR1586" s="37"/>
      <c r="FS1586" s="37"/>
      <c r="FT1586" s="37"/>
      <c r="FU1586" s="37"/>
      <c r="FV1586" s="37"/>
      <c r="FW1586" s="37"/>
      <c r="FX1586" s="37"/>
      <c r="FY1586" s="37"/>
      <c r="FZ1586" s="37"/>
      <c r="GA1586" s="37"/>
      <c r="GB1586" s="37"/>
      <c r="GC1586" s="37"/>
      <c r="GD1586" s="37"/>
      <c r="GE1586" s="37"/>
      <c r="GF1586" s="37"/>
      <c r="GG1586" s="37"/>
      <c r="GH1586" s="37"/>
      <c r="GI1586" s="37"/>
      <c r="GJ1586" s="37"/>
      <c r="GK1586" s="37"/>
      <c r="GL1586" s="37"/>
      <c r="GM1586" s="37"/>
      <c r="GN1586" s="37"/>
      <c r="GO1586" s="37"/>
      <c r="GP1586" s="37"/>
      <c r="GQ1586" s="37"/>
      <c r="GR1586" s="37"/>
      <c r="GS1586" s="37"/>
      <c r="GT1586" s="37"/>
      <c r="GU1586" s="37"/>
      <c r="GV1586" s="37"/>
      <c r="GW1586" s="37"/>
      <c r="GX1586" s="37"/>
      <c r="GY1586" s="37"/>
      <c r="GZ1586" s="37"/>
      <c r="HA1586" s="37"/>
      <c r="HB1586" s="37"/>
      <c r="HC1586" s="37"/>
      <c r="HD1586" s="37"/>
      <c r="HE1586" s="37"/>
      <c r="HF1586" s="37"/>
      <c r="HG1586" s="37"/>
      <c r="HH1586" s="37"/>
      <c r="HI1586" s="37"/>
      <c r="HJ1586" s="37"/>
      <c r="HK1586" s="37"/>
      <c r="HL1586" s="37"/>
      <c r="HM1586" s="37"/>
      <c r="HN1586" s="37"/>
      <c r="HO1586" s="37"/>
      <c r="HP1586" s="37"/>
      <c r="HQ1586" s="37"/>
      <c r="HR1586" s="37"/>
      <c r="HS1586" s="37"/>
      <c r="HT1586" s="37"/>
      <c r="HU1586" s="37"/>
      <c r="HV1586" s="37"/>
      <c r="HW1586" s="37"/>
      <c r="HX1586" s="37"/>
      <c r="HY1586" s="37"/>
      <c r="HZ1586" s="37"/>
      <c r="IA1586" s="37"/>
      <c r="IB1586" s="37"/>
      <c r="IC1586" s="37"/>
      <c r="ID1586" s="37"/>
      <c r="IE1586" s="37"/>
      <c r="IF1586" s="37"/>
      <c r="IG1586" s="37"/>
      <c r="IH1586" s="37"/>
      <c r="II1586" s="37"/>
      <c r="IJ1586" s="37"/>
      <c r="IK1586" s="37"/>
      <c r="IL1586" s="37"/>
      <c r="IM1586" s="37"/>
      <c r="IN1586" s="37"/>
      <c r="IO1586" s="37"/>
      <c r="IP1586" s="37"/>
      <c r="IQ1586" s="37"/>
      <c r="IR1586" s="37"/>
      <c r="IS1586" s="37"/>
      <c r="IT1586" s="37"/>
      <c r="IU1586" s="37"/>
      <c r="IV1586" s="37"/>
      <c r="IW1586" s="37"/>
      <c r="IX1586" s="37"/>
      <c r="IY1586" s="37"/>
      <c r="IZ1586" s="37"/>
      <c r="JA1586" s="37"/>
      <c r="JB1586" s="37"/>
      <c r="JC1586" s="37"/>
      <c r="JD1586" s="37"/>
      <c r="JE1586" s="37"/>
      <c r="JF1586" s="37"/>
      <c r="JG1586" s="37"/>
      <c r="JH1586" s="37"/>
      <c r="JI1586" s="37"/>
      <c r="JJ1586" s="37"/>
      <c r="JK1586" s="37"/>
      <c r="JL1586" s="37"/>
      <c r="JM1586" s="37"/>
    </row>
    <row r="1587" spans="1:273" ht="20.25" customHeight="1">
      <c r="B1587" s="117" t="s">
        <v>1559</v>
      </c>
      <c r="C1587" s="118">
        <v>20181</v>
      </c>
      <c r="D1587" s="108">
        <v>2018</v>
      </c>
      <c r="E1587" s="38" t="s">
        <v>1560</v>
      </c>
      <c r="F1587" s="141"/>
      <c r="G1587" s="353"/>
      <c r="H1587" s="3" t="s">
        <v>1561</v>
      </c>
      <c r="I1587" s="3"/>
      <c r="J1587" s="79">
        <v>59</v>
      </c>
      <c r="K1587" s="193">
        <v>3730429</v>
      </c>
      <c r="L1587" s="3" t="s">
        <v>2710</v>
      </c>
      <c r="M1587" s="3" t="s">
        <v>54</v>
      </c>
      <c r="N1587" s="215">
        <v>2</v>
      </c>
      <c r="O1587" s="79">
        <v>3</v>
      </c>
      <c r="P1587" s="77">
        <v>52</v>
      </c>
      <c r="Q1587" s="4"/>
      <c r="R1587" s="3" t="s">
        <v>410</v>
      </c>
      <c r="S1587" s="13">
        <v>2</v>
      </c>
      <c r="U1587" s="7"/>
      <c r="V1587" s="7"/>
      <c r="W1587" s="7"/>
      <c r="X1587" s="7"/>
      <c r="Y1587" s="13">
        <v>6</v>
      </c>
      <c r="Z1587" s="15"/>
      <c r="AA1587" s="7"/>
      <c r="AB1587" s="7"/>
      <c r="AC1587" s="7"/>
      <c r="AD1587" s="7" t="s">
        <v>81</v>
      </c>
      <c r="AE1587" s="6" t="s">
        <v>1562</v>
      </c>
      <c r="AF1587" s="48"/>
      <c r="AG1587" s="48"/>
      <c r="AH1587" s="48"/>
      <c r="AI1587" s="48"/>
      <c r="AJ1587" s="48"/>
      <c r="AK1587" s="48"/>
      <c r="AL1587" s="48"/>
      <c r="AM1587" s="48"/>
      <c r="AN1587" s="48"/>
      <c r="AO1587" s="48"/>
      <c r="AP1587" s="48"/>
      <c r="AQ1587" s="48"/>
      <c r="AR1587" s="48"/>
      <c r="AS1587" s="48"/>
      <c r="AT1587" s="48"/>
      <c r="AU1587" s="48"/>
      <c r="AV1587" s="48"/>
      <c r="AW1587" s="48"/>
      <c r="AX1587" s="48"/>
      <c r="AY1587" s="48"/>
      <c r="AZ1587" s="48"/>
      <c r="BA1587" s="48"/>
      <c r="BB1587" s="48"/>
      <c r="BC1587" s="48"/>
      <c r="BD1587" s="48"/>
      <c r="BE1587" s="48"/>
      <c r="BF1587" s="48"/>
      <c r="BG1587" s="48"/>
      <c r="BH1587" s="48"/>
      <c r="BI1587" s="48"/>
      <c r="BJ1587" s="48"/>
      <c r="BK1587" s="48"/>
      <c r="BL1587" s="48"/>
      <c r="BM1587" s="48"/>
      <c r="BN1587" s="48"/>
      <c r="BO1587" s="48"/>
      <c r="BP1587" s="48"/>
      <c r="BQ1587" s="48"/>
      <c r="BR1587" s="48"/>
      <c r="BS1587" s="48"/>
      <c r="BT1587" s="48"/>
      <c r="BU1587" s="48"/>
      <c r="BV1587" s="48"/>
      <c r="BW1587" s="48"/>
      <c r="BX1587" s="48"/>
      <c r="BY1587" s="48"/>
      <c r="BZ1587" s="48"/>
      <c r="CA1587" s="48"/>
      <c r="CB1587" s="48"/>
      <c r="CC1587" s="48"/>
      <c r="CD1587" s="48"/>
      <c r="CE1587" s="48"/>
      <c r="CF1587" s="48"/>
      <c r="CG1587" s="48"/>
      <c r="CH1587" s="48"/>
      <c r="CI1587" s="48"/>
      <c r="CJ1587" s="48"/>
      <c r="CK1587" s="48"/>
      <c r="CL1587" s="48"/>
      <c r="CM1587" s="48"/>
      <c r="CN1587" s="48"/>
      <c r="CO1587" s="48"/>
      <c r="CP1587" s="48"/>
      <c r="CQ1587" s="48"/>
      <c r="CR1587" s="48"/>
      <c r="CS1587" s="48"/>
      <c r="CT1587" s="48"/>
      <c r="CU1587" s="48"/>
      <c r="CV1587" s="48"/>
      <c r="CW1587" s="48"/>
      <c r="CX1587" s="48"/>
      <c r="CY1587" s="48"/>
      <c r="CZ1587" s="48"/>
      <c r="DA1587" s="48"/>
      <c r="DB1587" s="48"/>
      <c r="DC1587" s="48"/>
      <c r="DD1587" s="48"/>
      <c r="DE1587" s="48"/>
      <c r="DF1587" s="48"/>
      <c r="DG1587" s="48"/>
      <c r="DH1587" s="48"/>
      <c r="DI1587" s="48"/>
      <c r="DJ1587" s="48"/>
      <c r="DK1587" s="48"/>
      <c r="DL1587" s="48"/>
      <c r="DM1587" s="48"/>
      <c r="DN1587" s="48"/>
      <c r="DO1587" s="48"/>
      <c r="DP1587" s="48"/>
      <c r="DQ1587" s="48"/>
      <c r="DR1587" s="48"/>
      <c r="DS1587" s="48"/>
      <c r="DT1587" s="48"/>
      <c r="DU1587" s="48"/>
      <c r="DV1587" s="48"/>
      <c r="DW1587" s="48"/>
      <c r="DX1587" s="48"/>
      <c r="DY1587" s="48"/>
      <c r="DZ1587" s="48"/>
      <c r="EA1587" s="48"/>
      <c r="EB1587" s="48"/>
      <c r="EC1587" s="48"/>
      <c r="ED1587" s="48"/>
      <c r="EE1587" s="48"/>
      <c r="EF1587" s="48"/>
      <c r="EG1587" s="48"/>
      <c r="EH1587" s="48"/>
      <c r="EI1587" s="48"/>
      <c r="EJ1587" s="48"/>
      <c r="EK1587" s="48"/>
      <c r="EL1587" s="48"/>
      <c r="EM1587" s="48"/>
      <c r="EN1587" s="48"/>
      <c r="EO1587" s="48"/>
      <c r="EP1587" s="48"/>
      <c r="EQ1587" s="48"/>
      <c r="ER1587" s="48"/>
      <c r="ES1587" s="48"/>
      <c r="ET1587" s="48"/>
      <c r="EU1587" s="48"/>
      <c r="EV1587" s="48"/>
      <c r="EW1587" s="48"/>
      <c r="EX1587" s="48"/>
      <c r="EY1587" s="48"/>
      <c r="EZ1587" s="48"/>
      <c r="FA1587" s="48"/>
      <c r="FB1587" s="48"/>
      <c r="FC1587" s="48"/>
      <c r="FD1587" s="48"/>
      <c r="FE1587" s="48"/>
      <c r="FF1587" s="48"/>
      <c r="FG1587" s="48"/>
      <c r="FH1587" s="48"/>
      <c r="FI1587" s="48"/>
      <c r="FJ1587" s="48"/>
      <c r="FK1587" s="48"/>
      <c r="FL1587" s="48"/>
      <c r="FM1587" s="48"/>
      <c r="FN1587" s="48"/>
      <c r="FO1587" s="48"/>
      <c r="FP1587" s="48"/>
      <c r="FQ1587" s="48"/>
      <c r="FR1587" s="48"/>
      <c r="FS1587" s="48"/>
      <c r="FT1587" s="48"/>
      <c r="FU1587" s="48"/>
      <c r="FV1587" s="48"/>
      <c r="FW1587" s="48"/>
      <c r="FX1587" s="48"/>
      <c r="FY1587" s="48"/>
      <c r="FZ1587" s="48"/>
      <c r="GA1587" s="48"/>
      <c r="GB1587" s="48"/>
      <c r="GC1587" s="48"/>
      <c r="GD1587" s="48"/>
      <c r="GE1587" s="48"/>
      <c r="GF1587" s="48"/>
      <c r="GG1587" s="48"/>
      <c r="GH1587" s="48"/>
      <c r="GI1587" s="48"/>
      <c r="GJ1587" s="48"/>
      <c r="GK1587" s="48"/>
      <c r="GL1587" s="48"/>
      <c r="GM1587" s="48"/>
      <c r="GN1587" s="48"/>
      <c r="GO1587" s="48"/>
      <c r="GP1587" s="48"/>
      <c r="GQ1587" s="48"/>
      <c r="GR1587" s="48"/>
      <c r="GS1587" s="48"/>
      <c r="GT1587" s="48"/>
      <c r="GU1587" s="48"/>
      <c r="GV1587" s="48"/>
      <c r="GW1587" s="48"/>
      <c r="GX1587" s="48"/>
      <c r="GY1587" s="48"/>
      <c r="GZ1587" s="48"/>
      <c r="HA1587" s="48"/>
      <c r="HB1587" s="48"/>
      <c r="HC1587" s="48"/>
      <c r="HD1587" s="48"/>
      <c r="HE1587" s="48"/>
      <c r="HF1587" s="48"/>
      <c r="HG1587" s="48"/>
      <c r="HH1587" s="48"/>
      <c r="HI1587" s="48"/>
      <c r="HJ1587" s="48"/>
      <c r="HK1587" s="48"/>
      <c r="HL1587" s="48"/>
      <c r="HM1587" s="48"/>
      <c r="HN1587" s="48"/>
      <c r="HO1587" s="48"/>
      <c r="HP1587" s="48"/>
      <c r="HQ1587" s="48"/>
      <c r="HR1587" s="48"/>
      <c r="HS1587" s="48"/>
      <c r="HT1587" s="48"/>
      <c r="HU1587" s="48"/>
      <c r="HV1587" s="48"/>
      <c r="HW1587" s="48"/>
      <c r="HX1587" s="48"/>
      <c r="HY1587" s="48"/>
      <c r="HZ1587" s="48"/>
      <c r="IA1587" s="48"/>
      <c r="IB1587" s="48"/>
      <c r="IC1587" s="48"/>
      <c r="ID1587" s="48"/>
      <c r="IE1587" s="48"/>
      <c r="IF1587" s="48"/>
      <c r="IG1587" s="48"/>
      <c r="IH1587" s="48"/>
      <c r="II1587" s="48"/>
      <c r="IJ1587" s="48"/>
      <c r="IK1587" s="48"/>
      <c r="IL1587" s="48"/>
      <c r="IM1587" s="48"/>
      <c r="IN1587" s="48"/>
      <c r="IO1587" s="48"/>
      <c r="IP1587" s="48"/>
      <c r="IQ1587" s="48"/>
      <c r="IR1587" s="48"/>
      <c r="IS1587" s="48"/>
      <c r="IT1587" s="48"/>
      <c r="IU1587" s="48"/>
      <c r="IV1587" s="48"/>
      <c r="IW1587" s="48"/>
      <c r="IX1587" s="48"/>
      <c r="IY1587" s="48"/>
      <c r="IZ1587" s="48"/>
      <c r="JA1587" s="48"/>
      <c r="JB1587" s="49"/>
      <c r="JC1587" s="49"/>
      <c r="JD1587" s="49"/>
      <c r="JE1587" s="49"/>
      <c r="JF1587" s="49"/>
      <c r="JG1587" s="49"/>
      <c r="JH1587" s="49"/>
      <c r="JI1587" s="49"/>
      <c r="JJ1587" s="49"/>
      <c r="JK1587" s="49"/>
      <c r="JL1587" s="49"/>
      <c r="JM1587" s="49"/>
    </row>
    <row r="1588" spans="1:273" ht="20.25" customHeight="1">
      <c r="A1588" s="37"/>
      <c r="B1588" s="116" t="s">
        <v>7166</v>
      </c>
      <c r="C1588" s="107">
        <v>20201</v>
      </c>
      <c r="D1588" s="109">
        <v>2020</v>
      </c>
      <c r="E1588" s="65" t="s">
        <v>1574</v>
      </c>
      <c r="F1588" s="140"/>
      <c r="G1588" s="354" t="s">
        <v>1086</v>
      </c>
      <c r="H1588" s="57" t="s">
        <v>7167</v>
      </c>
      <c r="I1588" s="57" t="s">
        <v>53</v>
      </c>
      <c r="J1588" s="78">
        <v>6</v>
      </c>
      <c r="K1588" s="192">
        <v>1500000</v>
      </c>
      <c r="L1588" s="57" t="s">
        <v>7135</v>
      </c>
      <c r="M1588" s="57" t="s">
        <v>39</v>
      </c>
      <c r="N1588" s="215">
        <v>9</v>
      </c>
      <c r="O1588" s="78">
        <v>2</v>
      </c>
      <c r="P1588" s="78">
        <v>52</v>
      </c>
      <c r="Q1588" s="57" t="s">
        <v>1163</v>
      </c>
      <c r="R1588" s="57" t="s">
        <v>3791</v>
      </c>
      <c r="S1588" s="48"/>
      <c r="T1588" s="48"/>
      <c r="U1588" s="48"/>
      <c r="V1588" s="48"/>
      <c r="W1588" s="48"/>
      <c r="X1588" s="48"/>
      <c r="Y1588" s="48"/>
      <c r="Z1588" s="48"/>
      <c r="AA1588" s="48"/>
      <c r="AB1588" s="48"/>
      <c r="AC1588" s="48"/>
      <c r="AD1588" s="48"/>
      <c r="AE1588" s="48"/>
      <c r="AF1588" s="48"/>
      <c r="AG1588" s="48"/>
      <c r="AH1588" s="48"/>
      <c r="AI1588" s="48"/>
      <c r="AJ1588" s="48"/>
      <c r="AK1588" s="48"/>
      <c r="AL1588" s="48"/>
      <c r="AM1588" s="48"/>
      <c r="AN1588" s="48"/>
      <c r="AO1588" s="48"/>
      <c r="AP1588" s="48"/>
      <c r="AQ1588" s="48"/>
      <c r="AR1588" s="48"/>
      <c r="AS1588" s="48"/>
      <c r="AT1588" s="48"/>
      <c r="AU1588" s="48"/>
      <c r="AV1588" s="48"/>
      <c r="AW1588" s="48"/>
      <c r="AX1588" s="48"/>
      <c r="AY1588" s="48"/>
      <c r="AZ1588" s="48"/>
      <c r="BA1588" s="48"/>
      <c r="BB1588" s="48"/>
      <c r="BC1588" s="48"/>
      <c r="BD1588" s="48"/>
      <c r="BE1588" s="48"/>
      <c r="BF1588" s="48"/>
      <c r="BG1588" s="48"/>
      <c r="BH1588" s="48"/>
      <c r="BI1588" s="48"/>
      <c r="BJ1588" s="48"/>
      <c r="BK1588" s="48"/>
      <c r="BL1588" s="48"/>
      <c r="BM1588" s="48"/>
      <c r="BN1588" s="48"/>
      <c r="BO1588" s="48"/>
      <c r="BP1588" s="48"/>
      <c r="BQ1588" s="48"/>
      <c r="BR1588" s="48"/>
      <c r="BS1588" s="48"/>
      <c r="BT1588" s="48"/>
      <c r="BU1588" s="48"/>
      <c r="BV1588" s="48"/>
      <c r="BW1588" s="48"/>
      <c r="BX1588" s="48"/>
      <c r="BY1588" s="48"/>
      <c r="BZ1588" s="48"/>
      <c r="CA1588" s="48"/>
      <c r="CB1588" s="48"/>
      <c r="CC1588" s="48"/>
      <c r="CD1588" s="48"/>
      <c r="CE1588" s="48"/>
      <c r="CF1588" s="48"/>
      <c r="CG1588" s="48"/>
      <c r="CH1588" s="48"/>
      <c r="CI1588" s="48"/>
      <c r="CJ1588" s="48"/>
      <c r="CK1588" s="48"/>
      <c r="CL1588" s="48"/>
      <c r="CM1588" s="48"/>
      <c r="CN1588" s="48"/>
      <c r="CO1588" s="48"/>
      <c r="CP1588" s="48"/>
      <c r="CQ1588" s="48"/>
      <c r="CR1588" s="48"/>
      <c r="CS1588" s="48"/>
      <c r="CT1588" s="48"/>
      <c r="CU1588" s="48"/>
      <c r="CV1588" s="48"/>
      <c r="CW1588" s="48"/>
      <c r="CX1588" s="48"/>
      <c r="CY1588" s="48"/>
      <c r="CZ1588" s="48"/>
      <c r="DA1588" s="48"/>
      <c r="DB1588" s="48"/>
      <c r="DC1588" s="48"/>
      <c r="DD1588" s="48"/>
      <c r="DE1588" s="48"/>
      <c r="DF1588" s="48"/>
      <c r="DG1588" s="48"/>
      <c r="DH1588" s="48"/>
      <c r="DI1588" s="48"/>
      <c r="DJ1588" s="48"/>
      <c r="DK1588" s="48"/>
      <c r="DL1588" s="48"/>
      <c r="DM1588" s="48"/>
      <c r="DN1588" s="48"/>
      <c r="DO1588" s="48"/>
      <c r="DP1588" s="48"/>
      <c r="DQ1588" s="48"/>
      <c r="DR1588" s="48"/>
      <c r="DS1588" s="48"/>
      <c r="DT1588" s="48"/>
      <c r="DU1588" s="48"/>
      <c r="DV1588" s="48"/>
      <c r="DW1588" s="48"/>
      <c r="DX1588" s="48"/>
      <c r="DY1588" s="48"/>
      <c r="DZ1588" s="48"/>
      <c r="EA1588" s="48"/>
      <c r="EB1588" s="48"/>
      <c r="EC1588" s="48"/>
      <c r="ED1588" s="48"/>
      <c r="EE1588" s="48"/>
      <c r="EF1588" s="48"/>
      <c r="EG1588" s="48"/>
      <c r="EH1588" s="48"/>
      <c r="EI1588" s="48"/>
      <c r="EJ1588" s="48"/>
      <c r="EK1588" s="48"/>
      <c r="EL1588" s="48"/>
      <c r="EM1588" s="48"/>
      <c r="EN1588" s="48"/>
      <c r="EO1588" s="48"/>
      <c r="EP1588" s="48"/>
      <c r="EQ1588" s="48"/>
      <c r="ER1588" s="48"/>
      <c r="ES1588" s="48"/>
      <c r="ET1588" s="48"/>
      <c r="EU1588" s="48"/>
      <c r="EV1588" s="48"/>
      <c r="EW1588" s="48"/>
      <c r="EX1588" s="48"/>
      <c r="EY1588" s="48"/>
      <c r="EZ1588" s="48"/>
      <c r="FA1588" s="48"/>
      <c r="FB1588" s="48"/>
      <c r="FC1588" s="48"/>
      <c r="FD1588" s="48"/>
      <c r="FE1588" s="48"/>
      <c r="FF1588" s="48"/>
      <c r="FG1588" s="48"/>
      <c r="FH1588" s="48"/>
      <c r="FI1588" s="48"/>
      <c r="FJ1588" s="48"/>
      <c r="FK1588" s="48"/>
      <c r="FL1588" s="48"/>
      <c r="FM1588" s="48"/>
      <c r="FN1588" s="48"/>
      <c r="FO1588" s="48"/>
      <c r="FP1588" s="48"/>
      <c r="FQ1588" s="48"/>
      <c r="FR1588" s="48"/>
      <c r="FS1588" s="48"/>
      <c r="FT1588" s="48"/>
      <c r="FU1588" s="48"/>
      <c r="FV1588" s="48"/>
      <c r="FW1588" s="48"/>
      <c r="FX1588" s="48"/>
      <c r="FY1588" s="48"/>
      <c r="FZ1588" s="48"/>
      <c r="GA1588" s="48"/>
      <c r="GB1588" s="48"/>
      <c r="GC1588" s="48"/>
      <c r="GD1588" s="48"/>
      <c r="GE1588" s="48"/>
      <c r="GF1588" s="48"/>
      <c r="GG1588" s="48"/>
      <c r="GH1588" s="48"/>
      <c r="GI1588" s="48"/>
      <c r="GJ1588" s="48"/>
      <c r="GK1588" s="48"/>
      <c r="GL1588" s="48"/>
      <c r="GM1588" s="48"/>
      <c r="GN1588" s="48"/>
      <c r="GO1588" s="48"/>
      <c r="GP1588" s="48"/>
      <c r="GQ1588" s="48"/>
      <c r="GR1588" s="48"/>
      <c r="GS1588" s="48"/>
      <c r="GT1588" s="48"/>
      <c r="GU1588" s="48"/>
      <c r="GV1588" s="48"/>
      <c r="GW1588" s="48"/>
      <c r="GX1588" s="48"/>
      <c r="GY1588" s="48"/>
      <c r="GZ1588" s="48"/>
      <c r="HA1588" s="48"/>
      <c r="HB1588" s="48"/>
      <c r="HC1588" s="48"/>
      <c r="HD1588" s="48"/>
      <c r="HE1588" s="48"/>
      <c r="HF1588" s="48"/>
      <c r="HG1588" s="48"/>
      <c r="HH1588" s="48"/>
      <c r="HI1588" s="48"/>
      <c r="HJ1588" s="48"/>
      <c r="HK1588" s="48"/>
      <c r="HL1588" s="48"/>
      <c r="HM1588" s="48"/>
      <c r="HN1588" s="48"/>
      <c r="HO1588" s="48"/>
      <c r="HP1588" s="48"/>
      <c r="HQ1588" s="48"/>
      <c r="HR1588" s="48"/>
      <c r="HS1588" s="48"/>
      <c r="HT1588" s="48"/>
      <c r="HU1588" s="48"/>
      <c r="HV1588" s="48"/>
      <c r="HW1588" s="48"/>
      <c r="HX1588" s="48"/>
      <c r="HY1588" s="48"/>
      <c r="HZ1588" s="48"/>
      <c r="IA1588" s="48"/>
      <c r="IB1588" s="48"/>
      <c r="IC1588" s="48"/>
      <c r="ID1588" s="48"/>
      <c r="IE1588" s="48"/>
      <c r="IF1588" s="48"/>
      <c r="IG1588" s="48"/>
      <c r="IH1588" s="48"/>
      <c r="II1588" s="48"/>
      <c r="IJ1588" s="48"/>
      <c r="IK1588" s="48"/>
      <c r="IL1588" s="48"/>
      <c r="IM1588" s="48"/>
      <c r="IN1588" s="48"/>
      <c r="IO1588" s="48"/>
      <c r="IP1588" s="48"/>
      <c r="IQ1588" s="48"/>
      <c r="IR1588" s="48"/>
      <c r="IS1588" s="48"/>
      <c r="IT1588" s="48"/>
      <c r="IU1588" s="48"/>
      <c r="IV1588" s="48"/>
      <c r="IW1588" s="48"/>
      <c r="IX1588" s="48"/>
      <c r="IY1588" s="48"/>
      <c r="IZ1588" s="48"/>
      <c r="JA1588" s="48"/>
      <c r="JB1588" s="49"/>
      <c r="JC1588" s="49"/>
      <c r="JD1588" s="49"/>
      <c r="JE1588" s="49"/>
      <c r="JF1588" s="49"/>
      <c r="JG1588" s="49"/>
      <c r="JH1588" s="49"/>
      <c r="JI1588" s="49"/>
      <c r="JJ1588" s="49"/>
      <c r="JK1588" s="49"/>
      <c r="JL1588" s="49"/>
      <c r="JM1588" s="49"/>
    </row>
    <row r="1589" spans="1:273" ht="20.25" customHeight="1">
      <c r="A1589" s="37"/>
      <c r="B1589" s="116" t="s">
        <v>7172</v>
      </c>
      <c r="C1589" s="107">
        <v>20201</v>
      </c>
      <c r="D1589" s="109">
        <v>2020</v>
      </c>
      <c r="E1589" s="65" t="s">
        <v>1574</v>
      </c>
      <c r="F1589" s="140"/>
      <c r="G1589" s="354" t="s">
        <v>1086</v>
      </c>
      <c r="H1589" s="57" t="s">
        <v>7173</v>
      </c>
      <c r="I1589" s="57" t="s">
        <v>53</v>
      </c>
      <c r="J1589" s="78">
        <v>16</v>
      </c>
      <c r="K1589" s="192">
        <v>1871026</v>
      </c>
      <c r="L1589" s="57" t="s">
        <v>7135</v>
      </c>
      <c r="M1589" s="57" t="s">
        <v>39</v>
      </c>
      <c r="N1589" s="215">
        <v>9</v>
      </c>
      <c r="O1589" s="78">
        <v>2</v>
      </c>
      <c r="P1589" s="78">
        <v>52</v>
      </c>
      <c r="Q1589" s="57" t="s">
        <v>55</v>
      </c>
      <c r="R1589" s="57" t="s">
        <v>111</v>
      </c>
      <c r="S1589" s="48"/>
      <c r="T1589" s="48"/>
      <c r="U1589" s="48"/>
      <c r="V1589" s="48"/>
      <c r="W1589" s="48"/>
      <c r="X1589" s="48"/>
      <c r="Y1589" s="48"/>
      <c r="Z1589" s="48"/>
      <c r="AA1589" s="48"/>
      <c r="AB1589" s="48"/>
      <c r="AC1589" s="48"/>
      <c r="AD1589" s="48"/>
      <c r="AE1589" s="48"/>
      <c r="AF1589" s="48"/>
      <c r="AG1589" s="48"/>
      <c r="AH1589" s="48"/>
      <c r="AI1589" s="48"/>
      <c r="AJ1589" s="48"/>
      <c r="AK1589" s="48"/>
      <c r="AL1589" s="48"/>
      <c r="AM1589" s="48"/>
      <c r="AN1589" s="48"/>
      <c r="AO1589" s="48"/>
      <c r="AP1589" s="48"/>
      <c r="AQ1589" s="48"/>
      <c r="AR1589" s="48"/>
      <c r="AS1589" s="48"/>
      <c r="AT1589" s="48"/>
      <c r="AU1589" s="48"/>
      <c r="AV1589" s="48"/>
      <c r="AW1589" s="48"/>
      <c r="AX1589" s="48"/>
      <c r="AY1589" s="48"/>
      <c r="AZ1589" s="48"/>
      <c r="BA1589" s="48"/>
      <c r="BB1589" s="48"/>
      <c r="BC1589" s="48"/>
      <c r="BD1589" s="48"/>
      <c r="BE1589" s="48"/>
      <c r="BF1589" s="48"/>
      <c r="BG1589" s="48"/>
      <c r="BH1589" s="48"/>
      <c r="BI1589" s="48"/>
      <c r="BJ1589" s="48"/>
      <c r="BK1589" s="48"/>
      <c r="BL1589" s="48"/>
      <c r="BM1589" s="48"/>
      <c r="BN1589" s="48"/>
      <c r="BO1589" s="48"/>
      <c r="BP1589" s="48"/>
      <c r="BQ1589" s="48"/>
      <c r="BR1589" s="48"/>
      <c r="BS1589" s="48"/>
      <c r="BT1589" s="48"/>
      <c r="BU1589" s="48"/>
      <c r="BV1589" s="48"/>
      <c r="BW1589" s="48"/>
      <c r="BX1589" s="48"/>
      <c r="BY1589" s="48"/>
      <c r="BZ1589" s="48"/>
      <c r="CA1589" s="48"/>
      <c r="CB1589" s="48"/>
      <c r="CC1589" s="48"/>
      <c r="CD1589" s="48"/>
      <c r="CE1589" s="48"/>
      <c r="CF1589" s="48"/>
      <c r="CG1589" s="48"/>
      <c r="CH1589" s="48"/>
      <c r="CI1589" s="48"/>
      <c r="CJ1589" s="48"/>
      <c r="CK1589" s="48"/>
      <c r="CL1589" s="48"/>
      <c r="CM1589" s="48"/>
      <c r="CN1589" s="48"/>
      <c r="CO1589" s="48"/>
      <c r="CP1589" s="48"/>
      <c r="CQ1589" s="48"/>
      <c r="CR1589" s="48"/>
      <c r="CS1589" s="48"/>
      <c r="CT1589" s="48"/>
      <c r="CU1589" s="48"/>
      <c r="CV1589" s="48"/>
      <c r="CW1589" s="48"/>
      <c r="CX1589" s="48"/>
      <c r="CY1589" s="48"/>
      <c r="CZ1589" s="48"/>
      <c r="DA1589" s="48"/>
      <c r="DB1589" s="48"/>
      <c r="DC1589" s="48"/>
      <c r="DD1589" s="48"/>
      <c r="DE1589" s="48"/>
      <c r="DF1589" s="48"/>
      <c r="DG1589" s="48"/>
      <c r="DH1589" s="48"/>
      <c r="DI1589" s="48"/>
      <c r="DJ1589" s="48"/>
      <c r="DK1589" s="48"/>
      <c r="DL1589" s="48"/>
      <c r="DM1589" s="48"/>
      <c r="DN1589" s="48"/>
      <c r="DO1589" s="48"/>
      <c r="DP1589" s="48"/>
      <c r="DQ1589" s="48"/>
      <c r="DR1589" s="48"/>
      <c r="DS1589" s="48"/>
      <c r="DT1589" s="48"/>
      <c r="DU1589" s="48"/>
      <c r="DV1589" s="48"/>
      <c r="DW1589" s="48"/>
      <c r="DX1589" s="48"/>
      <c r="DY1589" s="48"/>
      <c r="DZ1589" s="48"/>
      <c r="EA1589" s="48"/>
      <c r="EB1589" s="48"/>
      <c r="EC1589" s="48"/>
      <c r="ED1589" s="48"/>
      <c r="EE1589" s="48"/>
      <c r="EF1589" s="48"/>
      <c r="EG1589" s="48"/>
      <c r="EH1589" s="48"/>
      <c r="EI1589" s="48"/>
      <c r="EJ1589" s="48"/>
      <c r="EK1589" s="48"/>
      <c r="EL1589" s="48"/>
      <c r="EM1589" s="48"/>
      <c r="EN1589" s="48"/>
      <c r="EO1589" s="48"/>
      <c r="EP1589" s="48"/>
      <c r="EQ1589" s="48"/>
      <c r="ER1589" s="48"/>
      <c r="ES1589" s="48"/>
      <c r="ET1589" s="48"/>
      <c r="EU1589" s="48"/>
      <c r="EV1589" s="48"/>
      <c r="EW1589" s="48"/>
      <c r="EX1589" s="48"/>
      <c r="EY1589" s="48"/>
      <c r="EZ1589" s="48"/>
      <c r="FA1589" s="48"/>
      <c r="FB1589" s="48"/>
      <c r="FC1589" s="48"/>
      <c r="FD1589" s="48"/>
      <c r="FE1589" s="48"/>
      <c r="FF1589" s="48"/>
      <c r="FG1589" s="48"/>
      <c r="FH1589" s="48"/>
      <c r="FI1589" s="48"/>
      <c r="FJ1589" s="48"/>
      <c r="FK1589" s="48"/>
      <c r="FL1589" s="48"/>
      <c r="FM1589" s="48"/>
      <c r="FN1589" s="48"/>
      <c r="FO1589" s="48"/>
      <c r="FP1589" s="48"/>
      <c r="FQ1589" s="48"/>
      <c r="FR1589" s="48"/>
      <c r="FS1589" s="48"/>
      <c r="FT1589" s="48"/>
      <c r="FU1589" s="48"/>
      <c r="FV1589" s="48"/>
      <c r="FW1589" s="48"/>
      <c r="FX1589" s="48"/>
      <c r="FY1589" s="48"/>
      <c r="FZ1589" s="48"/>
      <c r="GA1589" s="48"/>
      <c r="GB1589" s="48"/>
      <c r="GC1589" s="48"/>
      <c r="GD1589" s="48"/>
      <c r="GE1589" s="48"/>
      <c r="GF1589" s="48"/>
      <c r="GG1589" s="48"/>
      <c r="GH1589" s="48"/>
      <c r="GI1589" s="48"/>
      <c r="GJ1589" s="48"/>
      <c r="GK1589" s="48"/>
      <c r="GL1589" s="48"/>
      <c r="GM1589" s="48"/>
      <c r="GN1589" s="48"/>
      <c r="GO1589" s="48"/>
      <c r="GP1589" s="48"/>
      <c r="GQ1589" s="48"/>
      <c r="GR1589" s="48"/>
      <c r="GS1589" s="48"/>
      <c r="GT1589" s="48"/>
      <c r="GU1589" s="48"/>
      <c r="GV1589" s="48"/>
      <c r="GW1589" s="48"/>
      <c r="GX1589" s="48"/>
      <c r="GY1589" s="48"/>
      <c r="GZ1589" s="48"/>
      <c r="HA1589" s="48"/>
      <c r="HB1589" s="48"/>
      <c r="HC1589" s="48"/>
      <c r="HD1589" s="48"/>
      <c r="HE1589" s="48"/>
      <c r="HF1589" s="48"/>
      <c r="HG1589" s="48"/>
      <c r="HH1589" s="48"/>
      <c r="HI1589" s="48"/>
      <c r="HJ1589" s="48"/>
      <c r="HK1589" s="48"/>
      <c r="HL1589" s="48"/>
      <c r="HM1589" s="48"/>
      <c r="HN1589" s="48"/>
      <c r="HO1589" s="48"/>
      <c r="HP1589" s="48"/>
      <c r="HQ1589" s="48"/>
      <c r="HR1589" s="48"/>
      <c r="HS1589" s="48"/>
      <c r="HT1589" s="48"/>
      <c r="HU1589" s="48"/>
      <c r="HV1589" s="48"/>
      <c r="HW1589" s="48"/>
      <c r="HX1589" s="48"/>
      <c r="HY1589" s="48"/>
      <c r="HZ1589" s="48"/>
      <c r="IA1589" s="48"/>
      <c r="IB1589" s="48"/>
      <c r="IC1589" s="48"/>
      <c r="ID1589" s="48"/>
      <c r="IE1589" s="48"/>
      <c r="IF1589" s="48"/>
      <c r="IG1589" s="48"/>
      <c r="IH1589" s="48"/>
      <c r="II1589" s="48"/>
      <c r="IJ1589" s="48"/>
      <c r="IK1589" s="48"/>
      <c r="IL1589" s="48"/>
      <c r="IM1589" s="48"/>
      <c r="IN1589" s="48"/>
      <c r="IO1589" s="48"/>
      <c r="IP1589" s="48"/>
      <c r="IQ1589" s="48"/>
      <c r="IR1589" s="48"/>
      <c r="IS1589" s="48"/>
      <c r="IT1589" s="48"/>
      <c r="IU1589" s="48"/>
      <c r="IV1589" s="48"/>
      <c r="IW1589" s="48"/>
      <c r="IX1589" s="48"/>
      <c r="IY1589" s="48"/>
      <c r="IZ1589" s="48"/>
      <c r="JA1589" s="48"/>
      <c r="JB1589" s="49"/>
      <c r="JC1589" s="49"/>
      <c r="JD1589" s="49"/>
      <c r="JE1589" s="49"/>
      <c r="JF1589" s="49"/>
      <c r="JG1589" s="49"/>
      <c r="JH1589" s="49"/>
      <c r="JI1589" s="49"/>
      <c r="JJ1589" s="49"/>
      <c r="JK1589" s="49"/>
      <c r="JL1589" s="49"/>
      <c r="JM1589" s="49"/>
    </row>
    <row r="1590" spans="1:273" ht="20.25" customHeight="1">
      <c r="A1590" s="37"/>
      <c r="B1590" s="116" t="s">
        <v>7179</v>
      </c>
      <c r="C1590" s="107">
        <v>20201</v>
      </c>
      <c r="D1590" s="109">
        <v>2020</v>
      </c>
      <c r="E1590" s="65" t="s">
        <v>1574</v>
      </c>
      <c r="F1590" s="140"/>
      <c r="G1590" s="354">
        <v>1</v>
      </c>
      <c r="H1590" s="57" t="s">
        <v>7180</v>
      </c>
      <c r="I1590" s="57" t="s">
        <v>225</v>
      </c>
      <c r="J1590" s="78">
        <v>23</v>
      </c>
      <c r="K1590" s="192">
        <v>2579261</v>
      </c>
      <c r="L1590" s="57" t="s">
        <v>7135</v>
      </c>
      <c r="M1590" s="57" t="s">
        <v>39</v>
      </c>
      <c r="N1590" s="215">
        <v>9</v>
      </c>
      <c r="O1590" s="78">
        <v>2</v>
      </c>
      <c r="P1590" s="78">
        <v>52</v>
      </c>
      <c r="Q1590" s="57" t="s">
        <v>161</v>
      </c>
      <c r="R1590" s="57" t="s">
        <v>7181</v>
      </c>
      <c r="S1590" s="48"/>
      <c r="T1590" s="48"/>
      <c r="U1590" s="48"/>
      <c r="V1590" s="48"/>
      <c r="W1590" s="48"/>
      <c r="X1590" s="48"/>
      <c r="Y1590" s="48"/>
      <c r="Z1590" s="48"/>
      <c r="AA1590" s="48"/>
      <c r="AB1590" s="48"/>
      <c r="AC1590" s="48"/>
      <c r="AD1590" s="48"/>
      <c r="AE1590" s="48"/>
      <c r="AF1590" s="48"/>
      <c r="AG1590" s="48"/>
      <c r="AH1590" s="48"/>
      <c r="AI1590" s="48"/>
      <c r="AJ1590" s="48"/>
      <c r="AK1590" s="48"/>
      <c r="AL1590" s="48"/>
      <c r="AM1590" s="48"/>
      <c r="AN1590" s="48"/>
      <c r="AO1590" s="48"/>
      <c r="AP1590" s="48"/>
      <c r="AQ1590" s="48"/>
      <c r="AR1590" s="48"/>
      <c r="AS1590" s="48"/>
      <c r="AT1590" s="48"/>
      <c r="AU1590" s="48"/>
      <c r="AV1590" s="48"/>
      <c r="AW1590" s="48"/>
      <c r="AX1590" s="48"/>
      <c r="AY1590" s="48"/>
      <c r="AZ1590" s="48"/>
      <c r="BA1590" s="48"/>
      <c r="BB1590" s="48"/>
      <c r="BC1590" s="48"/>
      <c r="BD1590" s="48"/>
      <c r="BE1590" s="48"/>
      <c r="BF1590" s="48"/>
      <c r="BG1590" s="48"/>
      <c r="BH1590" s="48"/>
      <c r="BI1590" s="48"/>
      <c r="BJ1590" s="48"/>
      <c r="BK1590" s="48"/>
      <c r="BL1590" s="48"/>
      <c r="BM1590" s="48"/>
      <c r="BN1590" s="48"/>
      <c r="BO1590" s="48"/>
      <c r="BP1590" s="48"/>
      <c r="BQ1590" s="48"/>
      <c r="BR1590" s="48"/>
      <c r="BS1590" s="48"/>
      <c r="BT1590" s="48"/>
      <c r="BU1590" s="48"/>
      <c r="BV1590" s="48"/>
      <c r="BW1590" s="48"/>
      <c r="BX1590" s="48"/>
      <c r="BY1590" s="48"/>
      <c r="BZ1590" s="48"/>
      <c r="CA1590" s="48"/>
      <c r="CB1590" s="48"/>
      <c r="CC1590" s="48"/>
      <c r="CD1590" s="48"/>
      <c r="CE1590" s="48"/>
      <c r="CF1590" s="48"/>
      <c r="CG1590" s="48"/>
      <c r="CH1590" s="48"/>
      <c r="CI1590" s="48"/>
      <c r="CJ1590" s="48"/>
      <c r="CK1590" s="48"/>
      <c r="CL1590" s="48"/>
      <c r="CM1590" s="48"/>
      <c r="CN1590" s="48"/>
      <c r="CO1590" s="48"/>
      <c r="CP1590" s="48"/>
      <c r="CQ1590" s="48"/>
      <c r="CR1590" s="48"/>
      <c r="CS1590" s="48"/>
      <c r="CT1590" s="48"/>
      <c r="CU1590" s="48"/>
      <c r="CV1590" s="48"/>
      <c r="CW1590" s="48"/>
      <c r="CX1590" s="48"/>
      <c r="CY1590" s="48"/>
      <c r="CZ1590" s="48"/>
      <c r="DA1590" s="48"/>
      <c r="DB1590" s="48"/>
      <c r="DC1590" s="48"/>
      <c r="DD1590" s="48"/>
      <c r="DE1590" s="48"/>
      <c r="DF1590" s="48"/>
      <c r="DG1590" s="48"/>
      <c r="DH1590" s="48"/>
      <c r="DI1590" s="48"/>
      <c r="DJ1590" s="48"/>
      <c r="DK1590" s="48"/>
      <c r="DL1590" s="48"/>
      <c r="DM1590" s="48"/>
      <c r="DN1590" s="48"/>
      <c r="DO1590" s="48"/>
      <c r="DP1590" s="48"/>
      <c r="DQ1590" s="48"/>
      <c r="DR1590" s="48"/>
      <c r="DS1590" s="48"/>
      <c r="DT1590" s="48"/>
      <c r="DU1590" s="48"/>
      <c r="DV1590" s="48"/>
      <c r="DW1590" s="48"/>
      <c r="DX1590" s="48"/>
      <c r="DY1590" s="48"/>
      <c r="DZ1590" s="48"/>
      <c r="EA1590" s="48"/>
      <c r="EB1590" s="48"/>
      <c r="EC1590" s="48"/>
      <c r="ED1590" s="48"/>
      <c r="EE1590" s="48"/>
      <c r="EF1590" s="48"/>
      <c r="EG1590" s="48"/>
      <c r="EH1590" s="48"/>
      <c r="EI1590" s="48"/>
      <c r="EJ1590" s="48"/>
      <c r="EK1590" s="48"/>
      <c r="EL1590" s="48"/>
      <c r="EM1590" s="48"/>
      <c r="EN1590" s="48"/>
      <c r="EO1590" s="48"/>
      <c r="EP1590" s="48"/>
      <c r="EQ1590" s="48"/>
      <c r="ER1590" s="48"/>
      <c r="ES1590" s="48"/>
      <c r="ET1590" s="48"/>
      <c r="EU1590" s="48"/>
      <c r="EV1590" s="48"/>
      <c r="EW1590" s="48"/>
      <c r="EX1590" s="48"/>
      <c r="EY1590" s="48"/>
      <c r="EZ1590" s="48"/>
      <c r="FA1590" s="48"/>
      <c r="FB1590" s="48"/>
      <c r="FC1590" s="48"/>
      <c r="FD1590" s="48"/>
      <c r="FE1590" s="48"/>
      <c r="FF1590" s="48"/>
      <c r="FG1590" s="48"/>
      <c r="FH1590" s="48"/>
      <c r="FI1590" s="48"/>
      <c r="FJ1590" s="48"/>
      <c r="FK1590" s="48"/>
      <c r="FL1590" s="48"/>
      <c r="FM1590" s="48"/>
      <c r="FN1590" s="48"/>
      <c r="FO1590" s="48"/>
      <c r="FP1590" s="48"/>
      <c r="FQ1590" s="48"/>
      <c r="FR1590" s="48"/>
      <c r="FS1590" s="48"/>
      <c r="FT1590" s="48"/>
      <c r="FU1590" s="48"/>
      <c r="FV1590" s="48"/>
      <c r="FW1590" s="48"/>
      <c r="FX1590" s="48"/>
      <c r="FY1590" s="48"/>
      <c r="FZ1590" s="48"/>
      <c r="GA1590" s="48"/>
      <c r="GB1590" s="48"/>
      <c r="GC1590" s="48"/>
      <c r="GD1590" s="48"/>
      <c r="GE1590" s="48"/>
      <c r="GF1590" s="48"/>
      <c r="GG1590" s="48"/>
      <c r="GH1590" s="48"/>
      <c r="GI1590" s="48"/>
      <c r="GJ1590" s="48"/>
      <c r="GK1590" s="48"/>
      <c r="GL1590" s="48"/>
      <c r="GM1590" s="48"/>
      <c r="GN1590" s="48"/>
      <c r="GO1590" s="48"/>
      <c r="GP1590" s="48"/>
      <c r="GQ1590" s="48"/>
      <c r="GR1590" s="48"/>
      <c r="GS1590" s="48"/>
      <c r="GT1590" s="48"/>
      <c r="GU1590" s="48"/>
      <c r="GV1590" s="48"/>
      <c r="GW1590" s="48"/>
      <c r="GX1590" s="48"/>
      <c r="GY1590" s="48"/>
      <c r="GZ1590" s="48"/>
      <c r="HA1590" s="48"/>
      <c r="HB1590" s="48"/>
      <c r="HC1590" s="48"/>
      <c r="HD1590" s="48"/>
      <c r="HE1590" s="48"/>
      <c r="HF1590" s="48"/>
      <c r="HG1590" s="48"/>
      <c r="HH1590" s="48"/>
      <c r="HI1590" s="48"/>
      <c r="HJ1590" s="48"/>
      <c r="HK1590" s="48"/>
      <c r="HL1590" s="48"/>
      <c r="HM1590" s="48"/>
      <c r="HN1590" s="48"/>
      <c r="HO1590" s="48"/>
      <c r="HP1590" s="48"/>
      <c r="HQ1590" s="48"/>
      <c r="HR1590" s="48"/>
      <c r="HS1590" s="48"/>
      <c r="HT1590" s="48"/>
      <c r="HU1590" s="48"/>
      <c r="HV1590" s="48"/>
      <c r="HW1590" s="48"/>
      <c r="HX1590" s="48"/>
      <c r="HY1590" s="48"/>
      <c r="HZ1590" s="48"/>
      <c r="IA1590" s="48"/>
      <c r="IB1590" s="48"/>
      <c r="IC1590" s="48"/>
      <c r="ID1590" s="48"/>
      <c r="IE1590" s="48"/>
      <c r="IF1590" s="48"/>
      <c r="IG1590" s="48"/>
      <c r="IH1590" s="48"/>
      <c r="II1590" s="48"/>
      <c r="IJ1590" s="48"/>
      <c r="IK1590" s="48"/>
      <c r="IL1590" s="48"/>
      <c r="IM1590" s="48"/>
      <c r="IN1590" s="48"/>
      <c r="IO1590" s="48"/>
      <c r="IP1590" s="48"/>
      <c r="IQ1590" s="48"/>
      <c r="IR1590" s="48"/>
      <c r="IS1590" s="48"/>
      <c r="IT1590" s="48"/>
      <c r="IU1590" s="48"/>
      <c r="IV1590" s="48"/>
      <c r="IW1590" s="48"/>
      <c r="IX1590" s="48"/>
      <c r="IY1590" s="48"/>
      <c r="IZ1590" s="48"/>
      <c r="JA1590" s="48"/>
      <c r="JB1590" s="49"/>
      <c r="JC1590" s="49"/>
      <c r="JD1590" s="49"/>
      <c r="JE1590" s="49"/>
      <c r="JF1590" s="49"/>
      <c r="JG1590" s="49"/>
      <c r="JH1590" s="49"/>
      <c r="JI1590" s="49"/>
      <c r="JJ1590" s="49"/>
      <c r="JK1590" s="49"/>
      <c r="JL1590" s="49"/>
      <c r="JM1590" s="49"/>
    </row>
    <row r="1591" spans="1:273" ht="20.25" customHeight="1">
      <c r="A1591" s="37"/>
      <c r="B1591" s="116" t="s">
        <v>7190</v>
      </c>
      <c r="C1591" s="107">
        <v>20201</v>
      </c>
      <c r="D1591" s="109">
        <v>2020</v>
      </c>
      <c r="E1591" s="65" t="s">
        <v>1574</v>
      </c>
      <c r="F1591" s="140"/>
      <c r="G1591" s="354">
        <v>1</v>
      </c>
      <c r="H1591" s="57" t="s">
        <v>7191</v>
      </c>
      <c r="I1591" s="57" t="s">
        <v>53</v>
      </c>
      <c r="J1591" s="78">
        <v>41</v>
      </c>
      <c r="K1591" s="192">
        <v>4271768</v>
      </c>
      <c r="L1591" s="57" t="s">
        <v>7135</v>
      </c>
      <c r="M1591" s="57" t="s">
        <v>39</v>
      </c>
      <c r="N1591" s="215">
        <v>9</v>
      </c>
      <c r="O1591" s="78">
        <v>2</v>
      </c>
      <c r="P1591" s="78">
        <v>52</v>
      </c>
      <c r="Q1591" s="57" t="s">
        <v>47</v>
      </c>
      <c r="R1591" s="57" t="s">
        <v>65</v>
      </c>
      <c r="S1591" s="48"/>
      <c r="T1591" s="48"/>
      <c r="U1591" s="48"/>
      <c r="V1591" s="48"/>
      <c r="W1591" s="48"/>
      <c r="X1591" s="48"/>
      <c r="Y1591" s="48"/>
      <c r="Z1591" s="48"/>
      <c r="AA1591" s="48"/>
      <c r="AB1591" s="48"/>
      <c r="AC1591" s="48"/>
      <c r="AD1591" s="48"/>
      <c r="AE1591" s="48"/>
      <c r="AF1591" s="48"/>
      <c r="AG1591" s="48"/>
      <c r="AH1591" s="48"/>
      <c r="AI1591" s="48"/>
      <c r="AJ1591" s="48"/>
      <c r="AK1591" s="48"/>
      <c r="AL1591" s="48"/>
      <c r="AM1591" s="48"/>
      <c r="AN1591" s="48"/>
      <c r="AO1591" s="48"/>
      <c r="AP1591" s="48"/>
      <c r="AQ1591" s="48"/>
      <c r="AR1591" s="48"/>
      <c r="AS1591" s="48"/>
      <c r="AT1591" s="48"/>
      <c r="AU1591" s="48"/>
      <c r="AV1591" s="48"/>
      <c r="AW1591" s="48"/>
      <c r="AX1591" s="48"/>
      <c r="AY1591" s="48"/>
      <c r="AZ1591" s="48"/>
      <c r="BA1591" s="48"/>
      <c r="BB1591" s="48"/>
      <c r="BC1591" s="48"/>
      <c r="BD1591" s="48"/>
      <c r="BE1591" s="48"/>
      <c r="BF1591" s="48"/>
      <c r="BG1591" s="48"/>
      <c r="BH1591" s="48"/>
      <c r="BI1591" s="48"/>
      <c r="BJ1591" s="48"/>
      <c r="BK1591" s="48"/>
      <c r="BL1591" s="48"/>
      <c r="BM1591" s="48"/>
      <c r="BN1591" s="48"/>
      <c r="BO1591" s="48"/>
      <c r="BP1591" s="48"/>
      <c r="BQ1591" s="48"/>
      <c r="BR1591" s="48"/>
      <c r="BS1591" s="48"/>
      <c r="BT1591" s="48"/>
      <c r="BU1591" s="48"/>
      <c r="BV1591" s="48"/>
      <c r="BW1591" s="48"/>
      <c r="BX1591" s="48"/>
      <c r="BY1591" s="48"/>
      <c r="BZ1591" s="48"/>
      <c r="CA1591" s="48"/>
      <c r="CB1591" s="48"/>
      <c r="CC1591" s="48"/>
      <c r="CD1591" s="48"/>
      <c r="CE1591" s="48"/>
      <c r="CF1591" s="48"/>
      <c r="CG1591" s="48"/>
      <c r="CH1591" s="48"/>
      <c r="CI1591" s="48"/>
      <c r="CJ1591" s="48"/>
      <c r="CK1591" s="48"/>
      <c r="CL1591" s="48"/>
      <c r="CM1591" s="48"/>
      <c r="CN1591" s="48"/>
      <c r="CO1591" s="48"/>
      <c r="CP1591" s="48"/>
      <c r="CQ1591" s="48"/>
      <c r="CR1591" s="48"/>
      <c r="CS1591" s="48"/>
      <c r="CT1591" s="48"/>
      <c r="CU1591" s="48"/>
      <c r="CV1591" s="48"/>
      <c r="CW1591" s="48"/>
      <c r="CX1591" s="48"/>
      <c r="CY1591" s="48"/>
      <c r="CZ1591" s="48"/>
      <c r="DA1591" s="48"/>
      <c r="DB1591" s="48"/>
      <c r="DC1591" s="48"/>
      <c r="DD1591" s="48"/>
      <c r="DE1591" s="48"/>
      <c r="DF1591" s="48"/>
      <c r="DG1591" s="48"/>
      <c r="DH1591" s="48"/>
      <c r="DI1591" s="48"/>
      <c r="DJ1591" s="48"/>
      <c r="DK1591" s="48"/>
      <c r="DL1591" s="48"/>
      <c r="DM1591" s="48"/>
      <c r="DN1591" s="48"/>
      <c r="DO1591" s="48"/>
      <c r="DP1591" s="48"/>
      <c r="DQ1591" s="48"/>
      <c r="DR1591" s="48"/>
      <c r="DS1591" s="48"/>
      <c r="DT1591" s="48"/>
      <c r="DU1591" s="48"/>
      <c r="DV1591" s="48"/>
      <c r="DW1591" s="48"/>
      <c r="DX1591" s="48"/>
      <c r="DY1591" s="48"/>
      <c r="DZ1591" s="48"/>
      <c r="EA1591" s="48"/>
      <c r="EB1591" s="48"/>
      <c r="EC1591" s="48"/>
      <c r="ED1591" s="48"/>
      <c r="EE1591" s="48"/>
      <c r="EF1591" s="48"/>
      <c r="EG1591" s="48"/>
      <c r="EH1591" s="48"/>
      <c r="EI1591" s="48"/>
      <c r="EJ1591" s="48"/>
      <c r="EK1591" s="48"/>
      <c r="EL1591" s="48"/>
      <c r="EM1591" s="48"/>
      <c r="EN1591" s="48"/>
      <c r="EO1591" s="48"/>
      <c r="EP1591" s="48"/>
      <c r="EQ1591" s="48"/>
      <c r="ER1591" s="48"/>
      <c r="ES1591" s="48"/>
      <c r="ET1591" s="48"/>
      <c r="EU1591" s="48"/>
      <c r="EV1591" s="48"/>
      <c r="EW1591" s="48"/>
      <c r="EX1591" s="48"/>
      <c r="EY1591" s="48"/>
      <c r="EZ1591" s="48"/>
      <c r="FA1591" s="48"/>
      <c r="FB1591" s="48"/>
      <c r="FC1591" s="48"/>
      <c r="FD1591" s="48"/>
      <c r="FE1591" s="48"/>
      <c r="FF1591" s="48"/>
      <c r="FG1591" s="48"/>
      <c r="FH1591" s="48"/>
      <c r="FI1591" s="48"/>
      <c r="FJ1591" s="48"/>
      <c r="FK1591" s="48"/>
      <c r="FL1591" s="48"/>
      <c r="FM1591" s="48"/>
      <c r="FN1591" s="48"/>
      <c r="FO1591" s="48"/>
      <c r="FP1591" s="48"/>
      <c r="FQ1591" s="48"/>
      <c r="FR1591" s="48"/>
      <c r="FS1591" s="48"/>
      <c r="FT1591" s="48"/>
      <c r="FU1591" s="48"/>
      <c r="FV1591" s="48"/>
      <c r="FW1591" s="48"/>
      <c r="FX1591" s="48"/>
      <c r="FY1591" s="48"/>
      <c r="FZ1591" s="48"/>
      <c r="GA1591" s="48"/>
      <c r="GB1591" s="48"/>
      <c r="GC1591" s="48"/>
      <c r="GD1591" s="48"/>
      <c r="GE1591" s="48"/>
      <c r="GF1591" s="48"/>
      <c r="GG1591" s="48"/>
      <c r="GH1591" s="48"/>
      <c r="GI1591" s="48"/>
      <c r="GJ1591" s="48"/>
      <c r="GK1591" s="48"/>
      <c r="GL1591" s="48"/>
      <c r="GM1591" s="48"/>
      <c r="GN1591" s="48"/>
      <c r="GO1591" s="48"/>
      <c r="GP1591" s="48"/>
      <c r="GQ1591" s="48"/>
      <c r="GR1591" s="48"/>
      <c r="GS1591" s="48"/>
      <c r="GT1591" s="48"/>
      <c r="GU1591" s="48"/>
      <c r="GV1591" s="48"/>
      <c r="GW1591" s="48"/>
      <c r="GX1591" s="48"/>
      <c r="GY1591" s="48"/>
      <c r="GZ1591" s="48"/>
      <c r="HA1591" s="48"/>
      <c r="HB1591" s="48"/>
      <c r="HC1591" s="48"/>
      <c r="HD1591" s="48"/>
      <c r="HE1591" s="48"/>
      <c r="HF1591" s="48"/>
      <c r="HG1591" s="48"/>
      <c r="HH1591" s="48"/>
      <c r="HI1591" s="48"/>
      <c r="HJ1591" s="48"/>
      <c r="HK1591" s="48"/>
      <c r="HL1591" s="48"/>
      <c r="HM1591" s="48"/>
      <c r="HN1591" s="48"/>
      <c r="HO1591" s="48"/>
      <c r="HP1591" s="48"/>
      <c r="HQ1591" s="48"/>
      <c r="HR1591" s="48"/>
      <c r="HS1591" s="48"/>
      <c r="HT1591" s="48"/>
      <c r="HU1591" s="48"/>
      <c r="HV1591" s="48"/>
      <c r="HW1591" s="48"/>
      <c r="HX1591" s="48"/>
      <c r="HY1591" s="48"/>
      <c r="HZ1591" s="48"/>
      <c r="IA1591" s="48"/>
      <c r="IB1591" s="48"/>
      <c r="IC1591" s="48"/>
      <c r="ID1591" s="48"/>
      <c r="IE1591" s="48"/>
      <c r="IF1591" s="48"/>
      <c r="IG1591" s="48"/>
      <c r="IH1591" s="48"/>
      <c r="II1591" s="48"/>
      <c r="IJ1591" s="48"/>
      <c r="IK1591" s="48"/>
      <c r="IL1591" s="48"/>
      <c r="IM1591" s="48"/>
      <c r="IN1591" s="48"/>
      <c r="IO1591" s="48"/>
      <c r="IP1591" s="48"/>
      <c r="IQ1591" s="48"/>
      <c r="IR1591" s="48"/>
      <c r="IS1591" s="48"/>
      <c r="IT1591" s="48"/>
      <c r="IU1591" s="48"/>
      <c r="IV1591" s="48"/>
      <c r="IW1591" s="48"/>
      <c r="IX1591" s="48"/>
      <c r="IY1591" s="48"/>
      <c r="IZ1591" s="48"/>
      <c r="JA1591" s="48"/>
      <c r="JB1591" s="49"/>
      <c r="JC1591" s="49"/>
      <c r="JD1591" s="49"/>
      <c r="JE1591" s="49"/>
      <c r="JF1591" s="49"/>
      <c r="JG1591" s="49"/>
      <c r="JH1591" s="49"/>
      <c r="JI1591" s="49"/>
      <c r="JJ1591" s="49"/>
      <c r="JK1591" s="49"/>
      <c r="JL1591" s="49"/>
      <c r="JM1591" s="49"/>
    </row>
    <row r="1592" spans="1:273" ht="20.25" customHeight="1">
      <c r="A1592" s="37"/>
      <c r="B1592" s="116" t="s">
        <v>7194</v>
      </c>
      <c r="C1592" s="107">
        <v>20201</v>
      </c>
      <c r="D1592" s="109">
        <v>2020</v>
      </c>
      <c r="E1592" s="65" t="s">
        <v>1574</v>
      </c>
      <c r="F1592" s="140"/>
      <c r="G1592" s="354" t="s">
        <v>1086</v>
      </c>
      <c r="H1592" s="57" t="s">
        <v>7195</v>
      </c>
      <c r="I1592" s="57" t="s">
        <v>103</v>
      </c>
      <c r="J1592" s="78">
        <v>23</v>
      </c>
      <c r="K1592" s="192">
        <v>12500000</v>
      </c>
      <c r="L1592" s="57" t="s">
        <v>7135</v>
      </c>
      <c r="M1592" s="57" t="s">
        <v>39</v>
      </c>
      <c r="N1592" s="215">
        <v>9</v>
      </c>
      <c r="O1592" s="78">
        <v>2</v>
      </c>
      <c r="P1592" s="78">
        <v>52</v>
      </c>
      <c r="Q1592" s="57" t="s">
        <v>47</v>
      </c>
      <c r="R1592" s="57" t="s">
        <v>7196</v>
      </c>
      <c r="S1592" s="48"/>
      <c r="T1592" s="48"/>
      <c r="U1592" s="48"/>
      <c r="V1592" s="48"/>
      <c r="W1592" s="48"/>
      <c r="X1592" s="48"/>
      <c r="Y1592" s="48"/>
      <c r="Z1592" s="48"/>
      <c r="AA1592" s="48"/>
      <c r="AB1592" s="48"/>
      <c r="AC1592" s="48"/>
      <c r="AD1592" s="48"/>
      <c r="AE1592" s="48"/>
    </row>
    <row r="1593" spans="1:273" ht="20.25" customHeight="1">
      <c r="B1593" s="116" t="s">
        <v>7144</v>
      </c>
      <c r="C1593" s="107">
        <v>20201</v>
      </c>
      <c r="D1593" s="109">
        <v>2020</v>
      </c>
      <c r="E1593" s="65" t="s">
        <v>1574</v>
      </c>
      <c r="F1593" s="140"/>
      <c r="G1593" s="354">
        <v>2</v>
      </c>
      <c r="H1593" s="57" t="s">
        <v>7145</v>
      </c>
      <c r="I1593" s="57" t="s">
        <v>53</v>
      </c>
      <c r="J1593" s="78">
        <v>13</v>
      </c>
      <c r="K1593" s="192">
        <v>615250</v>
      </c>
      <c r="L1593" s="57" t="s">
        <v>7135</v>
      </c>
      <c r="M1593" s="57" t="s">
        <v>39</v>
      </c>
      <c r="N1593" s="215">
        <v>9</v>
      </c>
      <c r="O1593" s="78">
        <v>2</v>
      </c>
      <c r="P1593" s="78">
        <v>52</v>
      </c>
      <c r="Q1593" s="57" t="s">
        <v>47</v>
      </c>
      <c r="R1593" s="57" t="s">
        <v>80</v>
      </c>
      <c r="S1593" s="48"/>
      <c r="T1593" s="48"/>
      <c r="U1593" s="48"/>
      <c r="V1593" s="48"/>
      <c r="W1593" s="48"/>
      <c r="X1593" s="48"/>
      <c r="Y1593" s="48"/>
      <c r="Z1593" s="48"/>
      <c r="AA1593" s="48"/>
      <c r="AB1593" s="48"/>
      <c r="AC1593" s="48"/>
      <c r="AD1593" s="48"/>
      <c r="AE1593" s="48"/>
      <c r="AF1593" s="48"/>
      <c r="AG1593" s="48"/>
      <c r="AH1593" s="48"/>
      <c r="AI1593" s="48"/>
      <c r="AJ1593" s="48"/>
      <c r="AK1593" s="48"/>
      <c r="AL1593" s="48"/>
      <c r="AM1593" s="48"/>
      <c r="AN1593" s="48"/>
      <c r="AO1593" s="48"/>
      <c r="AP1593" s="48"/>
      <c r="AQ1593" s="48"/>
      <c r="AR1593" s="48"/>
      <c r="AS1593" s="48"/>
      <c r="AT1593" s="48"/>
      <c r="AU1593" s="48"/>
      <c r="AV1593" s="48"/>
      <c r="AW1593" s="48"/>
      <c r="AX1593" s="48"/>
      <c r="AY1593" s="48"/>
      <c r="AZ1593" s="48"/>
      <c r="BA1593" s="48"/>
      <c r="BB1593" s="48"/>
      <c r="BC1593" s="48"/>
      <c r="BD1593" s="48"/>
      <c r="BE1593" s="48"/>
      <c r="BF1593" s="48"/>
      <c r="BG1593" s="48"/>
      <c r="BH1593" s="48"/>
      <c r="BI1593" s="48"/>
      <c r="BJ1593" s="48"/>
      <c r="BK1593" s="48"/>
      <c r="BL1593" s="48"/>
      <c r="BM1593" s="48"/>
      <c r="BN1593" s="48"/>
      <c r="BO1593" s="48"/>
      <c r="BP1593" s="48"/>
      <c r="BQ1593" s="48"/>
      <c r="BR1593" s="48"/>
      <c r="BS1593" s="48"/>
      <c r="BT1593" s="48"/>
      <c r="BU1593" s="48"/>
      <c r="BV1593" s="48"/>
      <c r="BW1593" s="48"/>
      <c r="BX1593" s="48"/>
      <c r="BY1593" s="48"/>
      <c r="BZ1593" s="48"/>
      <c r="CA1593" s="48"/>
      <c r="CB1593" s="48"/>
      <c r="CC1593" s="48"/>
      <c r="CD1593" s="48"/>
      <c r="CE1593" s="48"/>
      <c r="CF1593" s="48"/>
      <c r="CG1593" s="48"/>
      <c r="CH1593" s="48"/>
      <c r="CI1593" s="48"/>
      <c r="CJ1593" s="48"/>
      <c r="CK1593" s="48"/>
      <c r="CL1593" s="48"/>
      <c r="CM1593" s="48"/>
      <c r="CN1593" s="48"/>
      <c r="CO1593" s="48"/>
      <c r="CP1593" s="48"/>
      <c r="CQ1593" s="48"/>
      <c r="CR1593" s="48"/>
      <c r="CS1593" s="48"/>
      <c r="CT1593" s="48"/>
      <c r="CU1593" s="48"/>
      <c r="CV1593" s="48"/>
      <c r="CW1593" s="48"/>
      <c r="CX1593" s="48"/>
      <c r="CY1593" s="48"/>
      <c r="CZ1593" s="48"/>
      <c r="DA1593" s="48"/>
      <c r="DB1593" s="48"/>
      <c r="DC1593" s="48"/>
      <c r="DD1593" s="48"/>
      <c r="DE1593" s="48"/>
      <c r="DF1593" s="48"/>
      <c r="DG1593" s="48"/>
      <c r="DH1593" s="48"/>
      <c r="DI1593" s="48"/>
      <c r="DJ1593" s="48"/>
      <c r="DK1593" s="48"/>
      <c r="DL1593" s="48"/>
      <c r="DM1593" s="48"/>
      <c r="DN1593" s="48"/>
      <c r="DO1593" s="48"/>
      <c r="DP1593" s="48"/>
      <c r="DQ1593" s="48"/>
      <c r="DR1593" s="48"/>
      <c r="DS1593" s="48"/>
      <c r="DT1593" s="48"/>
      <c r="DU1593" s="48"/>
      <c r="DV1593" s="48"/>
      <c r="DW1593" s="48"/>
      <c r="DX1593" s="48"/>
      <c r="DY1593" s="48"/>
      <c r="DZ1593" s="48"/>
      <c r="EA1593" s="48"/>
      <c r="EB1593" s="48"/>
      <c r="EC1593" s="48"/>
      <c r="ED1593" s="48"/>
      <c r="EE1593" s="48"/>
      <c r="EF1593" s="48"/>
      <c r="EG1593" s="48"/>
      <c r="EH1593" s="48"/>
      <c r="EI1593" s="48"/>
      <c r="EJ1593" s="48"/>
      <c r="EK1593" s="48"/>
      <c r="EL1593" s="48"/>
      <c r="EM1593" s="48"/>
      <c r="EN1593" s="48"/>
      <c r="EO1593" s="48"/>
      <c r="EP1593" s="48"/>
      <c r="EQ1593" s="48"/>
      <c r="ER1593" s="48"/>
      <c r="ES1593" s="48"/>
      <c r="ET1593" s="48"/>
      <c r="EU1593" s="48"/>
      <c r="EV1593" s="48"/>
      <c r="EW1593" s="48"/>
      <c r="EX1593" s="48"/>
      <c r="EY1593" s="48"/>
      <c r="EZ1593" s="48"/>
      <c r="FA1593" s="48"/>
      <c r="FB1593" s="48"/>
      <c r="FC1593" s="48"/>
      <c r="FD1593" s="48"/>
      <c r="FE1593" s="48"/>
      <c r="FF1593" s="48"/>
      <c r="FG1593" s="48"/>
      <c r="FH1593" s="48"/>
      <c r="FI1593" s="48"/>
      <c r="FJ1593" s="48"/>
      <c r="FK1593" s="48"/>
      <c r="FL1593" s="48"/>
      <c r="FM1593" s="48"/>
      <c r="FN1593" s="48"/>
      <c r="FO1593" s="48"/>
      <c r="FP1593" s="48"/>
      <c r="FQ1593" s="48"/>
      <c r="FR1593" s="48"/>
      <c r="FS1593" s="48"/>
      <c r="FT1593" s="48"/>
      <c r="FU1593" s="48"/>
      <c r="FV1593" s="48"/>
      <c r="FW1593" s="48"/>
      <c r="FX1593" s="48"/>
      <c r="FY1593" s="48"/>
      <c r="FZ1593" s="48"/>
      <c r="GA1593" s="48"/>
      <c r="GB1593" s="48"/>
      <c r="GC1593" s="48"/>
      <c r="GD1593" s="48"/>
      <c r="GE1593" s="48"/>
      <c r="GF1593" s="48"/>
      <c r="GG1593" s="48"/>
      <c r="GH1593" s="48"/>
      <c r="GI1593" s="48"/>
      <c r="GJ1593" s="48"/>
      <c r="GK1593" s="48"/>
      <c r="GL1593" s="48"/>
      <c r="GM1593" s="48"/>
      <c r="GN1593" s="48"/>
      <c r="GO1593" s="48"/>
      <c r="GP1593" s="48"/>
      <c r="GQ1593" s="48"/>
      <c r="GR1593" s="48"/>
      <c r="GS1593" s="48"/>
      <c r="GT1593" s="48"/>
      <c r="GU1593" s="48"/>
      <c r="GV1593" s="48"/>
      <c r="GW1593" s="48"/>
      <c r="GX1593" s="48"/>
      <c r="GY1593" s="48"/>
      <c r="GZ1593" s="48"/>
      <c r="HA1593" s="48"/>
      <c r="HB1593" s="48"/>
      <c r="HC1593" s="48"/>
      <c r="HD1593" s="48"/>
      <c r="HE1593" s="48"/>
      <c r="HF1593" s="48"/>
      <c r="HG1593" s="48"/>
      <c r="HH1593" s="48"/>
      <c r="HI1593" s="48"/>
      <c r="HJ1593" s="48"/>
      <c r="HK1593" s="48"/>
      <c r="HL1593" s="48"/>
      <c r="HM1593" s="48"/>
      <c r="HN1593" s="48"/>
      <c r="HO1593" s="48"/>
      <c r="HP1593" s="48"/>
      <c r="HQ1593" s="48"/>
      <c r="HR1593" s="48"/>
      <c r="HS1593" s="48"/>
      <c r="HT1593" s="48"/>
      <c r="HU1593" s="48"/>
      <c r="HV1593" s="48"/>
      <c r="HW1593" s="48"/>
      <c r="HX1593" s="48"/>
      <c r="HY1593" s="48"/>
      <c r="HZ1593" s="48"/>
      <c r="IA1593" s="48"/>
      <c r="IB1593" s="48"/>
      <c r="IC1593" s="48"/>
      <c r="ID1593" s="48"/>
      <c r="IE1593" s="48"/>
      <c r="IF1593" s="48"/>
      <c r="IG1593" s="48"/>
      <c r="IH1593" s="48"/>
      <c r="II1593" s="48"/>
      <c r="IJ1593" s="48"/>
      <c r="IK1593" s="48"/>
      <c r="IL1593" s="48"/>
      <c r="IM1593" s="48"/>
      <c r="IN1593" s="48"/>
      <c r="IO1593" s="48"/>
      <c r="IP1593" s="48"/>
      <c r="IQ1593" s="48"/>
      <c r="IR1593" s="48"/>
      <c r="IS1593" s="48"/>
      <c r="IT1593" s="48"/>
      <c r="IU1593" s="48"/>
      <c r="IV1593" s="48"/>
      <c r="IW1593" s="48"/>
      <c r="IX1593" s="48"/>
      <c r="IY1593" s="48"/>
      <c r="IZ1593" s="48"/>
      <c r="JA1593" s="48"/>
      <c r="JB1593" s="49"/>
      <c r="JC1593" s="49"/>
      <c r="JD1593" s="49"/>
      <c r="JE1593" s="49"/>
      <c r="JF1593" s="49"/>
      <c r="JG1593" s="49"/>
      <c r="JH1593" s="49"/>
      <c r="JI1593" s="49"/>
      <c r="JJ1593" s="49"/>
      <c r="JK1593" s="49"/>
      <c r="JL1593" s="49"/>
      <c r="JM1593" s="49"/>
    </row>
    <row r="1594" spans="1:273" ht="20.25" customHeight="1">
      <c r="A1594" s="37"/>
      <c r="B1594" s="116" t="s">
        <v>7177</v>
      </c>
      <c r="C1594" s="107">
        <v>20201</v>
      </c>
      <c r="D1594" s="109">
        <v>2020</v>
      </c>
      <c r="E1594" s="65" t="s">
        <v>1574</v>
      </c>
      <c r="F1594" s="140"/>
      <c r="G1594" s="354">
        <v>2</v>
      </c>
      <c r="H1594" s="57" t="s">
        <v>7178</v>
      </c>
      <c r="I1594" s="57" t="s">
        <v>107</v>
      </c>
      <c r="J1594" s="78">
        <v>22</v>
      </c>
      <c r="K1594" s="192">
        <v>2500000</v>
      </c>
      <c r="L1594" s="57" t="s">
        <v>7135</v>
      </c>
      <c r="M1594" s="57" t="s">
        <v>39</v>
      </c>
      <c r="N1594" s="215">
        <v>9</v>
      </c>
      <c r="O1594" s="78">
        <v>2</v>
      </c>
      <c r="P1594" s="78">
        <v>52</v>
      </c>
      <c r="Q1594" s="57" t="s">
        <v>47</v>
      </c>
      <c r="R1594" s="57" t="s">
        <v>106</v>
      </c>
      <c r="S1594" s="48"/>
      <c r="T1594" s="48"/>
      <c r="U1594" s="48"/>
      <c r="V1594" s="48"/>
      <c r="W1594" s="48"/>
      <c r="X1594" s="48"/>
      <c r="Y1594" s="48"/>
      <c r="Z1594" s="48"/>
      <c r="AA1594" s="48"/>
      <c r="AB1594" s="48"/>
      <c r="AC1594" s="48"/>
      <c r="AD1594" s="48"/>
      <c r="AE1594" s="48"/>
    </row>
    <row r="1595" spans="1:273" ht="20.25" customHeight="1">
      <c r="B1595" s="117" t="s">
        <v>1603</v>
      </c>
      <c r="C1595" s="118">
        <v>20181</v>
      </c>
      <c r="D1595" s="108">
        <v>2018</v>
      </c>
      <c r="E1595" s="38" t="s">
        <v>1574</v>
      </c>
      <c r="F1595" s="141"/>
      <c r="G1595" s="353"/>
      <c r="H1595" s="3" t="s">
        <v>63</v>
      </c>
      <c r="I1595" s="3"/>
      <c r="J1595" s="79">
        <v>23</v>
      </c>
      <c r="K1595" s="193">
        <v>5000</v>
      </c>
      <c r="L1595" s="3" t="s">
        <v>2711</v>
      </c>
      <c r="M1595" s="3" t="s">
        <v>39</v>
      </c>
      <c r="N1595" s="215">
        <v>9</v>
      </c>
      <c r="O1595" s="79">
        <v>2</v>
      </c>
      <c r="P1595" s="77">
        <v>52</v>
      </c>
      <c r="Q1595" s="4"/>
      <c r="R1595" s="3" t="s">
        <v>65</v>
      </c>
      <c r="S1595" s="13">
        <v>17</v>
      </c>
      <c r="U1595" s="7"/>
      <c r="V1595" s="7"/>
      <c r="W1595" s="7"/>
      <c r="X1595" s="7"/>
      <c r="Y1595" s="13">
        <v>21</v>
      </c>
      <c r="AA1595" s="7"/>
      <c r="AB1595" s="7"/>
      <c r="AC1595" s="7"/>
      <c r="AD1595" s="7"/>
      <c r="AE1595" s="6" t="s">
        <v>1604</v>
      </c>
      <c r="AR1595" s="7" t="s">
        <v>47</v>
      </c>
      <c r="AS1595" s="29" t="s">
        <v>103</v>
      </c>
    </row>
    <row r="1596" spans="1:273" ht="20.25" customHeight="1">
      <c r="B1596" s="116" t="s">
        <v>7133</v>
      </c>
      <c r="C1596" s="107">
        <v>20201</v>
      </c>
      <c r="D1596" s="109">
        <v>2020</v>
      </c>
      <c r="E1596" s="65" t="s">
        <v>1574</v>
      </c>
      <c r="F1596" s="140"/>
      <c r="G1596" s="354"/>
      <c r="H1596" s="57" t="s">
        <v>7134</v>
      </c>
      <c r="I1596" s="57" t="s">
        <v>53</v>
      </c>
      <c r="J1596" s="78">
        <v>14</v>
      </c>
      <c r="K1596" s="192">
        <v>5000</v>
      </c>
      <c r="L1596" s="57" t="s">
        <v>7135</v>
      </c>
      <c r="M1596" s="57" t="s">
        <v>39</v>
      </c>
      <c r="N1596" s="215">
        <v>9</v>
      </c>
      <c r="O1596" s="78">
        <v>2</v>
      </c>
      <c r="P1596" s="78">
        <v>52</v>
      </c>
      <c r="Q1596" s="57" t="s">
        <v>47</v>
      </c>
      <c r="R1596" s="57" t="s">
        <v>65</v>
      </c>
      <c r="S1596" s="48"/>
      <c r="T1596" s="48"/>
      <c r="U1596" s="48"/>
      <c r="V1596" s="48"/>
      <c r="W1596" s="48"/>
      <c r="X1596" s="48"/>
      <c r="Y1596" s="48"/>
      <c r="Z1596" s="48"/>
      <c r="AA1596" s="48"/>
      <c r="AB1596" s="48"/>
      <c r="AC1596" s="48"/>
      <c r="AD1596" s="48"/>
      <c r="AE1596" s="48"/>
      <c r="AF1596" s="48"/>
      <c r="AG1596" s="48"/>
      <c r="AH1596" s="48"/>
      <c r="AI1596" s="48"/>
      <c r="AJ1596" s="48"/>
      <c r="AK1596" s="48"/>
      <c r="AL1596" s="48"/>
      <c r="AM1596" s="48"/>
      <c r="AN1596" s="48"/>
      <c r="AO1596" s="48"/>
      <c r="AP1596" s="48"/>
      <c r="AQ1596" s="48"/>
      <c r="AR1596" s="48"/>
      <c r="AS1596" s="48"/>
      <c r="AT1596" s="48"/>
      <c r="AU1596" s="48"/>
      <c r="AV1596" s="48"/>
      <c r="AW1596" s="48"/>
      <c r="AX1596" s="48"/>
      <c r="AY1596" s="48"/>
      <c r="AZ1596" s="48"/>
      <c r="BA1596" s="48"/>
      <c r="BB1596" s="48"/>
      <c r="BC1596" s="48"/>
      <c r="BD1596" s="48"/>
      <c r="BE1596" s="48"/>
      <c r="BF1596" s="48"/>
      <c r="BG1596" s="48"/>
      <c r="BH1596" s="48"/>
      <c r="BI1596" s="48"/>
      <c r="BJ1596" s="48"/>
      <c r="BK1596" s="48"/>
      <c r="BL1596" s="48"/>
      <c r="BM1596" s="48"/>
      <c r="BN1596" s="48"/>
      <c r="BO1596" s="48"/>
      <c r="BP1596" s="48"/>
      <c r="BQ1596" s="48"/>
      <c r="BR1596" s="48"/>
      <c r="BS1596" s="48"/>
      <c r="BT1596" s="48"/>
      <c r="BU1596" s="48"/>
      <c r="BV1596" s="48"/>
      <c r="BW1596" s="48"/>
      <c r="BX1596" s="48"/>
      <c r="BY1596" s="48"/>
      <c r="BZ1596" s="48"/>
      <c r="CA1596" s="48"/>
      <c r="CB1596" s="48"/>
      <c r="CC1596" s="48"/>
      <c r="CD1596" s="48"/>
      <c r="CE1596" s="48"/>
      <c r="CF1596" s="48"/>
      <c r="CG1596" s="48"/>
      <c r="CH1596" s="48"/>
      <c r="CI1596" s="48"/>
      <c r="CJ1596" s="48"/>
      <c r="CK1596" s="48"/>
      <c r="CL1596" s="48"/>
      <c r="CM1596" s="48"/>
      <c r="CN1596" s="48"/>
      <c r="CO1596" s="48"/>
      <c r="CP1596" s="48"/>
      <c r="CQ1596" s="48"/>
      <c r="CR1596" s="48"/>
      <c r="CS1596" s="48"/>
      <c r="CT1596" s="48"/>
      <c r="CU1596" s="48"/>
      <c r="CV1596" s="48"/>
      <c r="CW1596" s="48"/>
      <c r="CX1596" s="48"/>
      <c r="CY1596" s="48"/>
      <c r="CZ1596" s="48"/>
      <c r="DA1596" s="48"/>
      <c r="DB1596" s="48"/>
      <c r="DC1596" s="48"/>
      <c r="DD1596" s="48"/>
      <c r="DE1596" s="48"/>
      <c r="DF1596" s="48"/>
      <c r="DG1596" s="48"/>
      <c r="DH1596" s="48"/>
      <c r="DI1596" s="48"/>
      <c r="DJ1596" s="48"/>
      <c r="DK1596" s="48"/>
      <c r="DL1596" s="48"/>
      <c r="DM1596" s="48"/>
      <c r="DN1596" s="48"/>
      <c r="DO1596" s="48"/>
      <c r="DP1596" s="48"/>
      <c r="DQ1596" s="48"/>
      <c r="DR1596" s="48"/>
      <c r="DS1596" s="48"/>
      <c r="DT1596" s="48"/>
      <c r="DU1596" s="48"/>
      <c r="DV1596" s="48"/>
      <c r="DW1596" s="48"/>
      <c r="DX1596" s="48"/>
      <c r="DY1596" s="48"/>
      <c r="DZ1596" s="48"/>
      <c r="EA1596" s="48"/>
      <c r="EB1596" s="48"/>
      <c r="EC1596" s="48"/>
      <c r="ED1596" s="48"/>
      <c r="EE1596" s="48"/>
      <c r="EF1596" s="48"/>
      <c r="EG1596" s="48"/>
      <c r="EH1596" s="48"/>
      <c r="EI1596" s="48"/>
      <c r="EJ1596" s="48"/>
      <c r="EK1596" s="48"/>
      <c r="EL1596" s="48"/>
      <c r="EM1596" s="48"/>
      <c r="EN1596" s="48"/>
      <c r="EO1596" s="48"/>
      <c r="EP1596" s="48"/>
      <c r="EQ1596" s="48"/>
      <c r="ER1596" s="48"/>
      <c r="ES1596" s="48"/>
      <c r="ET1596" s="48"/>
      <c r="EU1596" s="48"/>
      <c r="EV1596" s="48"/>
      <c r="EW1596" s="48"/>
      <c r="EX1596" s="48"/>
      <c r="EY1596" s="48"/>
      <c r="EZ1596" s="48"/>
      <c r="FA1596" s="48"/>
      <c r="FB1596" s="48"/>
      <c r="FC1596" s="48"/>
      <c r="FD1596" s="48"/>
      <c r="FE1596" s="48"/>
      <c r="FF1596" s="48"/>
      <c r="FG1596" s="48"/>
      <c r="FH1596" s="48"/>
      <c r="FI1596" s="48"/>
      <c r="FJ1596" s="48"/>
      <c r="FK1596" s="48"/>
      <c r="FL1596" s="48"/>
      <c r="FM1596" s="48"/>
      <c r="FN1596" s="48"/>
      <c r="FO1596" s="48"/>
      <c r="FP1596" s="48"/>
      <c r="FQ1596" s="48"/>
      <c r="FR1596" s="48"/>
      <c r="FS1596" s="48"/>
      <c r="FT1596" s="48"/>
      <c r="FU1596" s="48"/>
      <c r="FV1596" s="48"/>
      <c r="FW1596" s="48"/>
      <c r="FX1596" s="48"/>
      <c r="FY1596" s="48"/>
      <c r="FZ1596" s="48"/>
      <c r="GA1596" s="48"/>
      <c r="GB1596" s="48"/>
      <c r="GC1596" s="48"/>
      <c r="GD1596" s="48"/>
      <c r="GE1596" s="48"/>
      <c r="GF1596" s="48"/>
      <c r="GG1596" s="48"/>
      <c r="GH1596" s="48"/>
      <c r="GI1596" s="48"/>
      <c r="GJ1596" s="48"/>
      <c r="GK1596" s="48"/>
      <c r="GL1596" s="48"/>
      <c r="GM1596" s="48"/>
      <c r="GN1596" s="48"/>
      <c r="GO1596" s="48"/>
      <c r="GP1596" s="48"/>
      <c r="GQ1596" s="48"/>
      <c r="GR1596" s="48"/>
      <c r="GS1596" s="48"/>
      <c r="GT1596" s="48"/>
      <c r="GU1596" s="48"/>
      <c r="GV1596" s="48"/>
      <c r="GW1596" s="48"/>
      <c r="GX1596" s="48"/>
      <c r="GY1596" s="48"/>
      <c r="GZ1596" s="48"/>
      <c r="HA1596" s="48"/>
      <c r="HB1596" s="48"/>
      <c r="HC1596" s="48"/>
      <c r="HD1596" s="48"/>
      <c r="HE1596" s="48"/>
      <c r="HF1596" s="48"/>
      <c r="HG1596" s="48"/>
      <c r="HH1596" s="48"/>
      <c r="HI1596" s="48"/>
      <c r="HJ1596" s="48"/>
      <c r="HK1596" s="48"/>
      <c r="HL1596" s="48"/>
      <c r="HM1596" s="48"/>
      <c r="HN1596" s="48"/>
      <c r="HO1596" s="48"/>
      <c r="HP1596" s="48"/>
      <c r="HQ1596" s="48"/>
      <c r="HR1596" s="48"/>
      <c r="HS1596" s="48"/>
      <c r="HT1596" s="48"/>
      <c r="HU1596" s="48"/>
      <c r="HV1596" s="48"/>
      <c r="HW1596" s="48"/>
      <c r="HX1596" s="48"/>
      <c r="HY1596" s="48"/>
      <c r="HZ1596" s="48"/>
      <c r="IA1596" s="48"/>
      <c r="IB1596" s="48"/>
      <c r="IC1596" s="48"/>
      <c r="ID1596" s="48"/>
      <c r="IE1596" s="48"/>
      <c r="IF1596" s="48"/>
      <c r="IG1596" s="48"/>
      <c r="IH1596" s="48"/>
      <c r="II1596" s="48"/>
      <c r="IJ1596" s="48"/>
      <c r="IK1596" s="48"/>
      <c r="IL1596" s="48"/>
      <c r="IM1596" s="48"/>
      <c r="IN1596" s="48"/>
      <c r="IO1596" s="48"/>
      <c r="IP1596" s="48"/>
      <c r="IQ1596" s="48"/>
      <c r="IR1596" s="48"/>
      <c r="IS1596" s="48"/>
      <c r="IT1596" s="48"/>
      <c r="IU1596" s="48"/>
      <c r="IV1596" s="48"/>
      <c r="IW1596" s="48"/>
      <c r="IX1596" s="48"/>
      <c r="IY1596" s="48"/>
      <c r="IZ1596" s="48"/>
      <c r="JA1596" s="48"/>
      <c r="JB1596" s="49"/>
      <c r="JC1596" s="49"/>
      <c r="JD1596" s="49"/>
      <c r="JE1596" s="49"/>
      <c r="JF1596" s="49"/>
      <c r="JG1596" s="49"/>
      <c r="JH1596" s="49"/>
      <c r="JI1596" s="49"/>
      <c r="JJ1596" s="49"/>
      <c r="JK1596" s="49"/>
      <c r="JL1596" s="49"/>
      <c r="JM1596" s="49"/>
    </row>
    <row r="1597" spans="1:273" ht="20.25" customHeight="1">
      <c r="B1597" s="117" t="s">
        <v>1601</v>
      </c>
      <c r="C1597" s="118">
        <v>20181</v>
      </c>
      <c r="D1597" s="108">
        <v>2018</v>
      </c>
      <c r="E1597" s="38" t="s">
        <v>1574</v>
      </c>
      <c r="F1597" s="141"/>
      <c r="G1597" s="353"/>
      <c r="H1597" s="3" t="s">
        <v>63</v>
      </c>
      <c r="I1597" s="3"/>
      <c r="J1597" s="79">
        <v>25</v>
      </c>
      <c r="K1597" s="193">
        <v>20000</v>
      </c>
      <c r="L1597" s="3" t="s">
        <v>2711</v>
      </c>
      <c r="M1597" s="3" t="s">
        <v>39</v>
      </c>
      <c r="N1597" s="215">
        <v>9</v>
      </c>
      <c r="O1597" s="79">
        <v>2</v>
      </c>
      <c r="P1597" s="77">
        <v>52</v>
      </c>
      <c r="Q1597" s="4"/>
      <c r="R1597" s="3" t="s">
        <v>65</v>
      </c>
      <c r="S1597" s="13">
        <v>17</v>
      </c>
      <c r="U1597" s="7"/>
      <c r="V1597" s="7"/>
      <c r="W1597" s="7"/>
      <c r="X1597" s="7"/>
      <c r="Y1597" s="15">
        <v>21</v>
      </c>
      <c r="AA1597" s="7"/>
      <c r="AB1597" s="7"/>
      <c r="AC1597" s="7"/>
      <c r="AD1597" s="7"/>
      <c r="AE1597" s="6" t="s">
        <v>1602</v>
      </c>
      <c r="AF1597" s="48"/>
      <c r="AG1597" s="48"/>
      <c r="AH1597" s="48"/>
      <c r="AI1597" s="48"/>
      <c r="AJ1597" s="48"/>
      <c r="AK1597" s="48"/>
      <c r="AL1597" s="48"/>
      <c r="AM1597" s="48"/>
      <c r="AN1597" s="48"/>
      <c r="AO1597" s="48"/>
      <c r="AP1597" s="48"/>
      <c r="AQ1597" s="48"/>
      <c r="AR1597" s="48"/>
      <c r="AS1597" s="48"/>
      <c r="AT1597" s="48"/>
      <c r="AU1597" s="48"/>
      <c r="AV1597" s="48"/>
      <c r="AW1597" s="48"/>
      <c r="AX1597" s="48"/>
      <c r="AY1597" s="48"/>
      <c r="AZ1597" s="48"/>
      <c r="BA1597" s="48"/>
      <c r="BB1597" s="48"/>
      <c r="BC1597" s="48"/>
      <c r="BD1597" s="48"/>
      <c r="BE1597" s="48"/>
      <c r="BF1597" s="48"/>
      <c r="BG1597" s="48"/>
      <c r="BH1597" s="48"/>
      <c r="BI1597" s="48"/>
      <c r="BJ1597" s="48"/>
      <c r="BK1597" s="48"/>
      <c r="BL1597" s="48"/>
      <c r="BM1597" s="48"/>
      <c r="BN1597" s="48"/>
      <c r="BO1597" s="48"/>
      <c r="BP1597" s="48"/>
      <c r="BQ1597" s="48"/>
      <c r="BR1597" s="48"/>
      <c r="BS1597" s="48"/>
      <c r="BT1597" s="48"/>
      <c r="BU1597" s="48"/>
      <c r="BV1597" s="48"/>
      <c r="BW1597" s="48"/>
      <c r="BX1597" s="48"/>
      <c r="BY1597" s="48"/>
      <c r="BZ1597" s="48"/>
      <c r="CA1597" s="48"/>
      <c r="CB1597" s="48"/>
      <c r="CC1597" s="48"/>
      <c r="CD1597" s="48"/>
      <c r="CE1597" s="48"/>
      <c r="CF1597" s="48"/>
      <c r="CG1597" s="48"/>
      <c r="CH1597" s="48"/>
      <c r="CI1597" s="48"/>
      <c r="CJ1597" s="48"/>
      <c r="CK1597" s="48"/>
      <c r="CL1597" s="48"/>
      <c r="CM1597" s="48"/>
      <c r="CN1597" s="48"/>
      <c r="CO1597" s="48"/>
      <c r="CP1597" s="48"/>
      <c r="CQ1597" s="48"/>
      <c r="CR1597" s="48"/>
      <c r="CS1597" s="48"/>
      <c r="CT1597" s="48"/>
      <c r="CU1597" s="48"/>
      <c r="CV1597" s="48"/>
      <c r="CW1597" s="48"/>
      <c r="CX1597" s="48"/>
      <c r="CY1597" s="48"/>
      <c r="CZ1597" s="48"/>
      <c r="DA1597" s="48"/>
      <c r="DB1597" s="48"/>
      <c r="DC1597" s="48"/>
      <c r="DD1597" s="48"/>
      <c r="DE1597" s="48"/>
      <c r="DF1597" s="48"/>
      <c r="DG1597" s="48"/>
      <c r="DH1597" s="48"/>
      <c r="DI1597" s="48"/>
      <c r="DJ1597" s="48"/>
      <c r="DK1597" s="48"/>
      <c r="DL1597" s="48"/>
      <c r="DM1597" s="48"/>
      <c r="DN1597" s="48"/>
      <c r="DO1597" s="48"/>
      <c r="DP1597" s="48"/>
      <c r="DQ1597" s="48"/>
      <c r="DR1597" s="48"/>
      <c r="DS1597" s="48"/>
      <c r="DT1597" s="48"/>
      <c r="DU1597" s="48"/>
      <c r="DV1597" s="48"/>
      <c r="DW1597" s="48"/>
      <c r="DX1597" s="48"/>
      <c r="DY1597" s="48"/>
      <c r="DZ1597" s="48"/>
      <c r="EA1597" s="48"/>
      <c r="EB1597" s="48"/>
      <c r="EC1597" s="48"/>
      <c r="ED1597" s="48"/>
      <c r="EE1597" s="48"/>
      <c r="EF1597" s="48"/>
      <c r="EG1597" s="48"/>
      <c r="EH1597" s="48"/>
      <c r="EI1597" s="48"/>
      <c r="EJ1597" s="48"/>
      <c r="EK1597" s="48"/>
      <c r="EL1597" s="48"/>
      <c r="EM1597" s="48"/>
      <c r="EN1597" s="48"/>
      <c r="EO1597" s="48"/>
      <c r="EP1597" s="48"/>
      <c r="EQ1597" s="48"/>
      <c r="ER1597" s="48"/>
      <c r="ES1597" s="48"/>
      <c r="ET1597" s="48"/>
      <c r="EU1597" s="48"/>
      <c r="EV1597" s="48"/>
      <c r="EW1597" s="48"/>
      <c r="EX1597" s="48"/>
      <c r="EY1597" s="48"/>
      <c r="EZ1597" s="48"/>
      <c r="FA1597" s="48"/>
      <c r="FB1597" s="48"/>
      <c r="FC1597" s="48"/>
      <c r="FD1597" s="48"/>
      <c r="FE1597" s="48"/>
      <c r="FF1597" s="48"/>
      <c r="FG1597" s="48"/>
      <c r="FH1597" s="48"/>
      <c r="FI1597" s="48"/>
      <c r="FJ1597" s="48"/>
      <c r="FK1597" s="48"/>
      <c r="FL1597" s="48"/>
      <c r="FM1597" s="48"/>
      <c r="FN1597" s="48"/>
      <c r="FO1597" s="48"/>
      <c r="FP1597" s="48"/>
      <c r="FQ1597" s="48"/>
      <c r="FR1597" s="48"/>
      <c r="FS1597" s="48"/>
      <c r="FT1597" s="48"/>
      <c r="FU1597" s="48"/>
      <c r="FV1597" s="48"/>
      <c r="FW1597" s="48"/>
      <c r="FX1597" s="48"/>
      <c r="FY1597" s="48"/>
      <c r="FZ1597" s="48"/>
      <c r="GA1597" s="48"/>
      <c r="GB1597" s="48"/>
      <c r="GC1597" s="48"/>
      <c r="GD1597" s="48"/>
      <c r="GE1597" s="48"/>
      <c r="GF1597" s="48"/>
      <c r="GG1597" s="48"/>
      <c r="GH1597" s="48"/>
      <c r="GI1597" s="48"/>
      <c r="GJ1597" s="48"/>
      <c r="GK1597" s="48"/>
      <c r="GL1597" s="48"/>
      <c r="GM1597" s="48"/>
      <c r="GN1597" s="48"/>
      <c r="GO1597" s="48"/>
      <c r="GP1597" s="48"/>
      <c r="GQ1597" s="48"/>
      <c r="GR1597" s="48"/>
      <c r="GS1597" s="48"/>
      <c r="GT1597" s="48"/>
      <c r="GU1597" s="48"/>
      <c r="GV1597" s="48"/>
      <c r="GW1597" s="48"/>
      <c r="GX1597" s="48"/>
      <c r="GY1597" s="48"/>
      <c r="GZ1597" s="48"/>
      <c r="HA1597" s="48"/>
      <c r="HB1597" s="48"/>
      <c r="HC1597" s="48"/>
      <c r="HD1597" s="48"/>
      <c r="HE1597" s="48"/>
      <c r="HF1597" s="48"/>
      <c r="HG1597" s="48"/>
      <c r="HH1597" s="48"/>
      <c r="HI1597" s="48"/>
      <c r="HJ1597" s="48"/>
      <c r="HK1597" s="48"/>
      <c r="HL1597" s="48"/>
      <c r="HM1597" s="48"/>
      <c r="HN1597" s="48"/>
      <c r="HO1597" s="48"/>
      <c r="HP1597" s="48"/>
      <c r="HQ1597" s="48"/>
      <c r="HR1597" s="48"/>
      <c r="HS1597" s="48"/>
      <c r="HT1597" s="48"/>
      <c r="HU1597" s="48"/>
      <c r="HV1597" s="48"/>
      <c r="HW1597" s="48"/>
      <c r="HX1597" s="48"/>
      <c r="HY1597" s="48"/>
      <c r="HZ1597" s="48"/>
      <c r="IA1597" s="48"/>
      <c r="IB1597" s="48"/>
      <c r="IC1597" s="48"/>
      <c r="ID1597" s="48"/>
      <c r="IE1597" s="48"/>
      <c r="IF1597" s="48"/>
      <c r="IG1597" s="48"/>
      <c r="IH1597" s="48"/>
      <c r="II1597" s="48"/>
      <c r="IJ1597" s="48"/>
      <c r="IK1597" s="48"/>
      <c r="IL1597" s="48"/>
      <c r="IM1597" s="48"/>
      <c r="IN1597" s="48"/>
      <c r="IO1597" s="48"/>
      <c r="IP1597" s="48"/>
      <c r="IQ1597" s="48"/>
      <c r="IR1597" s="48"/>
      <c r="IS1597" s="48"/>
      <c r="IT1597" s="48"/>
      <c r="IU1597" s="48"/>
      <c r="IV1597" s="48"/>
      <c r="IW1597" s="48"/>
      <c r="IX1597" s="48"/>
      <c r="IY1597" s="48"/>
      <c r="IZ1597" s="48"/>
      <c r="JA1597" s="48"/>
      <c r="JB1597" s="49"/>
      <c r="JC1597" s="49"/>
      <c r="JD1597" s="49"/>
      <c r="JE1597" s="49"/>
      <c r="JF1597" s="49"/>
      <c r="JG1597" s="49"/>
      <c r="JH1597" s="49"/>
      <c r="JI1597" s="49"/>
      <c r="JJ1597" s="49"/>
      <c r="JK1597" s="49"/>
      <c r="JL1597" s="49"/>
      <c r="JM1597" s="49"/>
    </row>
    <row r="1598" spans="1:273" ht="20.25" customHeight="1">
      <c r="B1598" s="116" t="s">
        <v>4245</v>
      </c>
      <c r="C1598" s="107">
        <v>20191</v>
      </c>
      <c r="D1598" s="108">
        <v>2019</v>
      </c>
      <c r="E1598" s="38" t="s">
        <v>1574</v>
      </c>
      <c r="F1598" s="141"/>
      <c r="G1598" s="353"/>
      <c r="H1598" s="3" t="s">
        <v>4246</v>
      </c>
      <c r="I1598" s="3" t="s">
        <v>53</v>
      </c>
      <c r="J1598" s="79">
        <v>7</v>
      </c>
      <c r="K1598" s="193">
        <v>27724</v>
      </c>
      <c r="L1598" s="3" t="s">
        <v>2711</v>
      </c>
      <c r="M1598" s="3" t="s">
        <v>39</v>
      </c>
      <c r="N1598" s="215">
        <v>9</v>
      </c>
      <c r="O1598" s="77">
        <v>2</v>
      </c>
      <c r="P1598" s="77">
        <v>52</v>
      </c>
      <c r="Q1598" s="3" t="s">
        <v>47</v>
      </c>
      <c r="R1598" s="3" t="s">
        <v>151</v>
      </c>
      <c r="S1598" s="6"/>
      <c r="T1598" s="6"/>
      <c r="Y1598" s="6"/>
      <c r="Z1598" s="6"/>
      <c r="AF1598" s="48"/>
      <c r="AG1598" s="48"/>
      <c r="AH1598" s="48"/>
      <c r="AI1598" s="48"/>
      <c r="AJ1598" s="48"/>
      <c r="AK1598" s="48"/>
      <c r="AL1598" s="48"/>
      <c r="AM1598" s="48"/>
      <c r="AN1598" s="48"/>
      <c r="AO1598" s="48"/>
      <c r="AP1598" s="48"/>
      <c r="AQ1598" s="48"/>
      <c r="AR1598" s="48"/>
      <c r="AS1598" s="48"/>
      <c r="AT1598" s="48"/>
      <c r="AU1598" s="48"/>
      <c r="AV1598" s="48"/>
      <c r="AW1598" s="48"/>
      <c r="AX1598" s="48"/>
      <c r="AY1598" s="48"/>
      <c r="AZ1598" s="48"/>
      <c r="BA1598" s="48"/>
      <c r="BB1598" s="48"/>
      <c r="BC1598" s="48"/>
      <c r="BD1598" s="48"/>
      <c r="BE1598" s="48"/>
      <c r="BF1598" s="48"/>
      <c r="BG1598" s="48"/>
      <c r="BH1598" s="48"/>
      <c r="BI1598" s="48"/>
      <c r="BJ1598" s="48"/>
      <c r="BK1598" s="48"/>
      <c r="BL1598" s="48"/>
      <c r="BM1598" s="48"/>
      <c r="BN1598" s="48"/>
      <c r="BO1598" s="48"/>
      <c r="BP1598" s="48"/>
      <c r="BQ1598" s="48"/>
      <c r="BR1598" s="48"/>
      <c r="BS1598" s="48"/>
      <c r="BT1598" s="48"/>
      <c r="BU1598" s="48"/>
      <c r="BV1598" s="48"/>
      <c r="BW1598" s="48"/>
      <c r="BX1598" s="48"/>
      <c r="BY1598" s="48"/>
      <c r="BZ1598" s="48"/>
      <c r="CA1598" s="48"/>
      <c r="CB1598" s="48"/>
      <c r="CC1598" s="48"/>
      <c r="CD1598" s="48"/>
      <c r="CE1598" s="48"/>
      <c r="CF1598" s="48"/>
      <c r="CG1598" s="48"/>
      <c r="CH1598" s="48"/>
      <c r="CI1598" s="48"/>
      <c r="CJ1598" s="48"/>
      <c r="CK1598" s="48"/>
      <c r="CL1598" s="48"/>
      <c r="CM1598" s="48"/>
      <c r="CN1598" s="48"/>
      <c r="CO1598" s="48"/>
      <c r="CP1598" s="48"/>
      <c r="CQ1598" s="48"/>
      <c r="CR1598" s="48"/>
      <c r="CS1598" s="48"/>
      <c r="CT1598" s="48"/>
      <c r="CU1598" s="48"/>
      <c r="CV1598" s="48"/>
      <c r="CW1598" s="48"/>
      <c r="CX1598" s="48"/>
      <c r="CY1598" s="48"/>
      <c r="CZ1598" s="48"/>
      <c r="DA1598" s="48"/>
      <c r="DB1598" s="48"/>
      <c r="DC1598" s="48"/>
      <c r="DD1598" s="48"/>
      <c r="DE1598" s="48"/>
      <c r="DF1598" s="48"/>
      <c r="DG1598" s="48"/>
      <c r="DH1598" s="48"/>
      <c r="DI1598" s="48"/>
      <c r="DJ1598" s="48"/>
      <c r="DK1598" s="48"/>
      <c r="DL1598" s="48"/>
      <c r="DM1598" s="48"/>
      <c r="DN1598" s="48"/>
      <c r="DO1598" s="48"/>
      <c r="DP1598" s="48"/>
      <c r="DQ1598" s="48"/>
      <c r="DR1598" s="48"/>
      <c r="DS1598" s="48"/>
      <c r="DT1598" s="48"/>
      <c r="DU1598" s="48"/>
      <c r="DV1598" s="48"/>
      <c r="DW1598" s="48"/>
      <c r="DX1598" s="48"/>
      <c r="DY1598" s="48"/>
      <c r="DZ1598" s="48"/>
      <c r="EA1598" s="48"/>
      <c r="EB1598" s="48"/>
      <c r="EC1598" s="48"/>
      <c r="ED1598" s="48"/>
      <c r="EE1598" s="48"/>
      <c r="EF1598" s="48"/>
      <c r="EG1598" s="48"/>
      <c r="EH1598" s="48"/>
      <c r="EI1598" s="48"/>
      <c r="EJ1598" s="48"/>
      <c r="EK1598" s="48"/>
      <c r="EL1598" s="48"/>
      <c r="EM1598" s="48"/>
      <c r="EN1598" s="48"/>
      <c r="EO1598" s="48"/>
      <c r="EP1598" s="48"/>
      <c r="EQ1598" s="48"/>
      <c r="ER1598" s="48"/>
      <c r="ES1598" s="48"/>
      <c r="ET1598" s="48"/>
      <c r="EU1598" s="48"/>
      <c r="EV1598" s="48"/>
      <c r="EW1598" s="48"/>
      <c r="EX1598" s="48"/>
      <c r="EY1598" s="48"/>
      <c r="EZ1598" s="48"/>
      <c r="FA1598" s="48"/>
      <c r="FB1598" s="48"/>
      <c r="FC1598" s="48"/>
      <c r="FD1598" s="48"/>
      <c r="FE1598" s="48"/>
      <c r="FF1598" s="48"/>
      <c r="FG1598" s="48"/>
      <c r="FH1598" s="48"/>
      <c r="FI1598" s="48"/>
      <c r="FJ1598" s="48"/>
      <c r="FK1598" s="48"/>
      <c r="FL1598" s="48"/>
      <c r="FM1598" s="48"/>
      <c r="FN1598" s="48"/>
      <c r="FO1598" s="48"/>
      <c r="FP1598" s="48"/>
      <c r="FQ1598" s="48"/>
      <c r="FR1598" s="48"/>
      <c r="FS1598" s="48"/>
      <c r="FT1598" s="48"/>
      <c r="FU1598" s="48"/>
      <c r="FV1598" s="48"/>
      <c r="FW1598" s="48"/>
      <c r="FX1598" s="48"/>
      <c r="FY1598" s="48"/>
      <c r="FZ1598" s="48"/>
      <c r="GA1598" s="48"/>
      <c r="GB1598" s="48"/>
      <c r="GC1598" s="48"/>
      <c r="GD1598" s="48"/>
      <c r="GE1598" s="48"/>
      <c r="GF1598" s="48"/>
      <c r="GG1598" s="48"/>
      <c r="GH1598" s="48"/>
      <c r="GI1598" s="48"/>
      <c r="GJ1598" s="48"/>
      <c r="GK1598" s="48"/>
      <c r="GL1598" s="48"/>
      <c r="GM1598" s="48"/>
      <c r="GN1598" s="48"/>
      <c r="GO1598" s="48"/>
      <c r="GP1598" s="48"/>
      <c r="GQ1598" s="48"/>
      <c r="GR1598" s="48"/>
      <c r="GS1598" s="48"/>
      <c r="GT1598" s="48"/>
      <c r="GU1598" s="48"/>
      <c r="GV1598" s="48"/>
      <c r="GW1598" s="48"/>
      <c r="GX1598" s="48"/>
      <c r="GY1598" s="48"/>
      <c r="GZ1598" s="48"/>
      <c r="HA1598" s="48"/>
      <c r="HB1598" s="48"/>
      <c r="HC1598" s="48"/>
      <c r="HD1598" s="48"/>
      <c r="HE1598" s="48"/>
      <c r="HF1598" s="48"/>
      <c r="HG1598" s="48"/>
      <c r="HH1598" s="48"/>
      <c r="HI1598" s="48"/>
      <c r="HJ1598" s="48"/>
      <c r="HK1598" s="48"/>
      <c r="HL1598" s="48"/>
      <c r="HM1598" s="48"/>
      <c r="HN1598" s="48"/>
      <c r="HO1598" s="48"/>
      <c r="HP1598" s="48"/>
      <c r="HQ1598" s="48"/>
      <c r="HR1598" s="48"/>
      <c r="HS1598" s="48"/>
      <c r="HT1598" s="48"/>
      <c r="HU1598" s="48"/>
      <c r="HV1598" s="48"/>
      <c r="HW1598" s="48"/>
      <c r="HX1598" s="48"/>
      <c r="HY1598" s="48"/>
      <c r="HZ1598" s="48"/>
      <c r="IA1598" s="48"/>
      <c r="IB1598" s="48"/>
      <c r="IC1598" s="48"/>
      <c r="ID1598" s="48"/>
      <c r="IE1598" s="48"/>
      <c r="IF1598" s="48"/>
      <c r="IG1598" s="48"/>
      <c r="IH1598" s="48"/>
      <c r="II1598" s="48"/>
      <c r="IJ1598" s="48"/>
      <c r="IK1598" s="48"/>
      <c r="IL1598" s="48"/>
      <c r="IM1598" s="48"/>
      <c r="IN1598" s="48"/>
      <c r="IO1598" s="48"/>
      <c r="IP1598" s="48"/>
      <c r="IQ1598" s="48"/>
      <c r="IR1598" s="48"/>
      <c r="IS1598" s="48"/>
      <c r="IT1598" s="48"/>
      <c r="IU1598" s="48"/>
      <c r="IV1598" s="48"/>
      <c r="IW1598" s="48"/>
      <c r="IX1598" s="48"/>
      <c r="IY1598" s="48"/>
      <c r="IZ1598" s="48"/>
      <c r="JA1598" s="48"/>
      <c r="JB1598" s="49"/>
      <c r="JC1598" s="49"/>
      <c r="JD1598" s="49"/>
      <c r="JE1598" s="49"/>
      <c r="JF1598" s="49"/>
      <c r="JG1598" s="49"/>
      <c r="JH1598" s="49"/>
      <c r="JI1598" s="49"/>
      <c r="JJ1598" s="49"/>
      <c r="JK1598" s="49"/>
      <c r="JL1598" s="49"/>
      <c r="JM1598" s="49"/>
    </row>
    <row r="1599" spans="1:273" ht="20.25" customHeight="1">
      <c r="B1599" s="111" t="s">
        <v>1619</v>
      </c>
      <c r="C1599" s="112">
        <v>20182</v>
      </c>
      <c r="D1599" s="108">
        <v>2018</v>
      </c>
      <c r="E1599" s="35" t="s">
        <v>1574</v>
      </c>
      <c r="F1599" s="142"/>
      <c r="G1599" s="353"/>
      <c r="H1599" s="36" t="s">
        <v>1620</v>
      </c>
      <c r="I1599" s="4" t="s">
        <v>37</v>
      </c>
      <c r="J1599" s="79">
        <v>6</v>
      </c>
      <c r="K1599" s="191">
        <v>50000</v>
      </c>
      <c r="L1599" s="4" t="s">
        <v>1607</v>
      </c>
      <c r="M1599" s="4" t="s">
        <v>39</v>
      </c>
      <c r="N1599" s="215">
        <v>9</v>
      </c>
      <c r="O1599" s="87">
        <v>2</v>
      </c>
      <c r="P1599" s="77">
        <v>52</v>
      </c>
      <c r="Q1599" s="36" t="s">
        <v>55</v>
      </c>
      <c r="R1599" s="4" t="s">
        <v>193</v>
      </c>
      <c r="S1599" s="37"/>
      <c r="T1599" s="37"/>
      <c r="U1599" s="37"/>
      <c r="V1599" s="37"/>
      <c r="W1599" s="37"/>
      <c r="X1599" s="37"/>
      <c r="Y1599" s="37"/>
      <c r="Z1599" s="37"/>
      <c r="AA1599" s="37"/>
      <c r="AB1599" s="37"/>
      <c r="AC1599" s="37"/>
      <c r="AD1599" s="37"/>
      <c r="AE1599" s="37"/>
      <c r="JB1599" s="37"/>
      <c r="JC1599" s="37"/>
      <c r="JD1599" s="37"/>
      <c r="JE1599" s="37"/>
      <c r="JF1599" s="37"/>
      <c r="JG1599" s="37"/>
      <c r="JH1599" s="37"/>
      <c r="JI1599" s="37"/>
      <c r="JJ1599" s="37"/>
      <c r="JK1599" s="37"/>
      <c r="JL1599" s="37"/>
      <c r="JM1599" s="37"/>
    </row>
    <row r="1600" spans="1:273" ht="20.25" customHeight="1">
      <c r="B1600" s="116" t="s">
        <v>4269</v>
      </c>
      <c r="C1600" s="107">
        <v>20192</v>
      </c>
      <c r="D1600" s="108">
        <v>2019</v>
      </c>
      <c r="E1600" s="38" t="s">
        <v>1574</v>
      </c>
      <c r="F1600" s="141"/>
      <c r="G1600" s="353"/>
      <c r="H1600" s="3" t="s">
        <v>4270</v>
      </c>
      <c r="I1600" s="3" t="s">
        <v>37</v>
      </c>
      <c r="J1600" s="79">
        <v>6</v>
      </c>
      <c r="K1600" s="193">
        <v>56000</v>
      </c>
      <c r="L1600" s="3" t="s">
        <v>2711</v>
      </c>
      <c r="M1600" s="3" t="s">
        <v>39</v>
      </c>
      <c r="N1600" s="215">
        <v>9</v>
      </c>
      <c r="O1600" s="77">
        <v>2</v>
      </c>
      <c r="P1600" s="77">
        <v>52</v>
      </c>
      <c r="Q1600" s="3" t="s">
        <v>161</v>
      </c>
      <c r="R1600" s="3" t="s">
        <v>193</v>
      </c>
      <c r="S1600" s="6"/>
      <c r="T1600" s="6"/>
      <c r="Y1600" s="6"/>
      <c r="Z1600" s="6"/>
      <c r="AF1600" s="48"/>
      <c r="AG1600" s="48"/>
      <c r="AH1600" s="48"/>
      <c r="AI1600" s="48"/>
      <c r="AJ1600" s="48"/>
      <c r="AK1600" s="48"/>
      <c r="AL1600" s="48"/>
      <c r="AM1600" s="48"/>
      <c r="AN1600" s="48"/>
      <c r="AO1600" s="48"/>
      <c r="AP1600" s="48"/>
      <c r="AQ1600" s="48"/>
      <c r="AR1600" s="48"/>
      <c r="AS1600" s="48"/>
      <c r="AT1600" s="48"/>
      <c r="AU1600" s="48"/>
      <c r="AV1600" s="48"/>
      <c r="AW1600" s="48"/>
      <c r="AX1600" s="48"/>
      <c r="AY1600" s="48"/>
      <c r="AZ1600" s="48"/>
      <c r="BA1600" s="48"/>
      <c r="BB1600" s="48"/>
      <c r="BC1600" s="48"/>
      <c r="BD1600" s="48"/>
      <c r="BE1600" s="48"/>
      <c r="BF1600" s="48"/>
      <c r="BG1600" s="48"/>
      <c r="BH1600" s="48"/>
      <c r="BI1600" s="48"/>
      <c r="BJ1600" s="48"/>
      <c r="BK1600" s="48"/>
      <c r="BL1600" s="48"/>
      <c r="BM1600" s="48"/>
      <c r="BN1600" s="48"/>
      <c r="BO1600" s="48"/>
      <c r="BP1600" s="48"/>
      <c r="BQ1600" s="48"/>
      <c r="BR1600" s="48"/>
      <c r="BS1600" s="48"/>
      <c r="BT1600" s="48"/>
      <c r="BU1600" s="48"/>
      <c r="BV1600" s="48"/>
      <c r="BW1600" s="48"/>
      <c r="BX1600" s="48"/>
      <c r="BY1600" s="48"/>
      <c r="BZ1600" s="48"/>
      <c r="CA1600" s="48"/>
      <c r="CB1600" s="48"/>
      <c r="CC1600" s="48"/>
      <c r="CD1600" s="48"/>
      <c r="CE1600" s="48"/>
      <c r="CF1600" s="48"/>
      <c r="CG1600" s="48"/>
      <c r="CH1600" s="48"/>
      <c r="CI1600" s="48"/>
      <c r="CJ1600" s="48"/>
      <c r="CK1600" s="48"/>
      <c r="CL1600" s="48"/>
      <c r="CM1600" s="48"/>
      <c r="CN1600" s="48"/>
      <c r="CO1600" s="48"/>
      <c r="CP1600" s="48"/>
      <c r="CQ1600" s="48"/>
      <c r="CR1600" s="48"/>
      <c r="CS1600" s="48"/>
      <c r="CT1600" s="48"/>
      <c r="CU1600" s="48"/>
      <c r="CV1600" s="48"/>
      <c r="CW1600" s="48"/>
      <c r="CX1600" s="48"/>
      <c r="CY1600" s="48"/>
      <c r="CZ1600" s="48"/>
      <c r="DA1600" s="48"/>
      <c r="DB1600" s="48"/>
      <c r="DC1600" s="48"/>
      <c r="DD1600" s="48"/>
      <c r="DE1600" s="48"/>
      <c r="DF1600" s="48"/>
      <c r="DG1600" s="48"/>
      <c r="DH1600" s="48"/>
      <c r="DI1600" s="48"/>
      <c r="DJ1600" s="48"/>
      <c r="DK1600" s="48"/>
      <c r="DL1600" s="48"/>
      <c r="DM1600" s="48"/>
      <c r="DN1600" s="48"/>
      <c r="DO1600" s="48"/>
      <c r="DP1600" s="48"/>
      <c r="DQ1600" s="48"/>
      <c r="DR1600" s="48"/>
      <c r="DS1600" s="48"/>
      <c r="DT1600" s="48"/>
      <c r="DU1600" s="48"/>
      <c r="DV1600" s="48"/>
      <c r="DW1600" s="48"/>
      <c r="DX1600" s="48"/>
      <c r="DY1600" s="48"/>
      <c r="DZ1600" s="48"/>
      <c r="EA1600" s="48"/>
      <c r="EB1600" s="48"/>
      <c r="EC1600" s="48"/>
      <c r="ED1600" s="48"/>
      <c r="EE1600" s="48"/>
      <c r="EF1600" s="48"/>
      <c r="EG1600" s="48"/>
      <c r="EH1600" s="48"/>
      <c r="EI1600" s="48"/>
      <c r="EJ1600" s="48"/>
      <c r="EK1600" s="48"/>
      <c r="EL1600" s="48"/>
      <c r="EM1600" s="48"/>
      <c r="EN1600" s="48"/>
      <c r="EO1600" s="48"/>
      <c r="EP1600" s="48"/>
      <c r="EQ1600" s="48"/>
      <c r="ER1600" s="48"/>
      <c r="ES1600" s="48"/>
      <c r="ET1600" s="48"/>
      <c r="EU1600" s="48"/>
      <c r="EV1600" s="48"/>
      <c r="EW1600" s="48"/>
      <c r="EX1600" s="48"/>
      <c r="EY1600" s="48"/>
      <c r="EZ1600" s="48"/>
      <c r="FA1600" s="48"/>
      <c r="FB1600" s="48"/>
      <c r="FC1600" s="48"/>
      <c r="FD1600" s="48"/>
      <c r="FE1600" s="48"/>
      <c r="FF1600" s="48"/>
      <c r="FG1600" s="48"/>
      <c r="FH1600" s="48"/>
      <c r="FI1600" s="48"/>
      <c r="FJ1600" s="48"/>
      <c r="FK1600" s="48"/>
      <c r="FL1600" s="48"/>
      <c r="FM1600" s="48"/>
      <c r="FN1600" s="48"/>
      <c r="FO1600" s="48"/>
      <c r="FP1600" s="48"/>
      <c r="FQ1600" s="48"/>
      <c r="FR1600" s="48"/>
      <c r="FS1600" s="48"/>
      <c r="FT1600" s="48"/>
      <c r="FU1600" s="48"/>
      <c r="FV1600" s="48"/>
      <c r="FW1600" s="48"/>
      <c r="FX1600" s="48"/>
      <c r="FY1600" s="48"/>
      <c r="FZ1600" s="48"/>
      <c r="GA1600" s="48"/>
      <c r="GB1600" s="48"/>
      <c r="GC1600" s="48"/>
      <c r="GD1600" s="48"/>
      <c r="GE1600" s="48"/>
      <c r="GF1600" s="48"/>
      <c r="GG1600" s="48"/>
      <c r="GH1600" s="48"/>
      <c r="GI1600" s="48"/>
      <c r="GJ1600" s="48"/>
      <c r="GK1600" s="48"/>
      <c r="GL1600" s="48"/>
      <c r="GM1600" s="48"/>
      <c r="GN1600" s="48"/>
      <c r="GO1600" s="48"/>
      <c r="GP1600" s="48"/>
      <c r="GQ1600" s="48"/>
      <c r="GR1600" s="48"/>
      <c r="GS1600" s="48"/>
      <c r="GT1600" s="48"/>
      <c r="GU1600" s="48"/>
      <c r="GV1600" s="48"/>
      <c r="GW1600" s="48"/>
      <c r="GX1600" s="48"/>
      <c r="GY1600" s="48"/>
      <c r="GZ1600" s="48"/>
      <c r="HA1600" s="48"/>
      <c r="HB1600" s="48"/>
      <c r="HC1600" s="48"/>
      <c r="HD1600" s="48"/>
      <c r="HE1600" s="48"/>
      <c r="HF1600" s="48"/>
      <c r="HG1600" s="48"/>
      <c r="HH1600" s="48"/>
      <c r="HI1600" s="48"/>
      <c r="HJ1600" s="48"/>
      <c r="HK1600" s="48"/>
      <c r="HL1600" s="48"/>
      <c r="HM1600" s="48"/>
      <c r="HN1600" s="48"/>
      <c r="HO1600" s="48"/>
      <c r="HP1600" s="48"/>
      <c r="HQ1600" s="48"/>
      <c r="HR1600" s="48"/>
      <c r="HS1600" s="48"/>
      <c r="HT1600" s="48"/>
      <c r="HU1600" s="48"/>
      <c r="HV1600" s="48"/>
      <c r="HW1600" s="48"/>
      <c r="HX1600" s="48"/>
      <c r="HY1600" s="48"/>
      <c r="HZ1600" s="48"/>
      <c r="IA1600" s="48"/>
      <c r="IB1600" s="48"/>
      <c r="IC1600" s="48"/>
      <c r="ID1600" s="48"/>
      <c r="IE1600" s="48"/>
      <c r="IF1600" s="48"/>
      <c r="IG1600" s="48"/>
      <c r="IH1600" s="48"/>
      <c r="II1600" s="48"/>
      <c r="IJ1600" s="48"/>
      <c r="IK1600" s="48"/>
      <c r="IL1600" s="48"/>
      <c r="IM1600" s="48"/>
      <c r="IN1600" s="48"/>
      <c r="IO1600" s="48"/>
      <c r="IP1600" s="48"/>
      <c r="IQ1600" s="48"/>
      <c r="IR1600" s="48"/>
      <c r="IS1600" s="48"/>
      <c r="IT1600" s="48"/>
      <c r="IU1600" s="48"/>
      <c r="IV1600" s="48"/>
      <c r="IW1600" s="48"/>
      <c r="IX1600" s="48"/>
      <c r="IY1600" s="48"/>
      <c r="IZ1600" s="48"/>
      <c r="JA1600" s="48"/>
      <c r="JB1600" s="49"/>
      <c r="JC1600" s="49"/>
      <c r="JD1600" s="49"/>
      <c r="JE1600" s="49"/>
      <c r="JF1600" s="49"/>
      <c r="JG1600" s="49"/>
      <c r="JH1600" s="49"/>
      <c r="JI1600" s="49"/>
      <c r="JJ1600" s="49"/>
      <c r="JK1600" s="49"/>
      <c r="JL1600" s="49"/>
      <c r="JM1600" s="49"/>
    </row>
    <row r="1601" spans="2:273" ht="20.25" customHeight="1">
      <c r="B1601" s="116" t="s">
        <v>4259</v>
      </c>
      <c r="C1601" s="107">
        <v>20191</v>
      </c>
      <c r="D1601" s="108">
        <v>2019</v>
      </c>
      <c r="E1601" s="38" t="s">
        <v>1574</v>
      </c>
      <c r="F1601" s="141"/>
      <c r="G1601" s="353"/>
      <c r="H1601" s="3" t="s">
        <v>4260</v>
      </c>
      <c r="I1601" s="3" t="s">
        <v>53</v>
      </c>
      <c r="J1601" s="79">
        <v>41</v>
      </c>
      <c r="K1601" s="193">
        <v>68000</v>
      </c>
      <c r="L1601" s="3" t="s">
        <v>2711</v>
      </c>
      <c r="M1601" s="3" t="s">
        <v>39</v>
      </c>
      <c r="N1601" s="215">
        <v>9</v>
      </c>
      <c r="O1601" s="77">
        <v>2</v>
      </c>
      <c r="P1601" s="77">
        <v>52</v>
      </c>
      <c r="Q1601" s="3" t="s">
        <v>47</v>
      </c>
      <c r="R1601" s="3" t="s">
        <v>410</v>
      </c>
      <c r="S1601" s="6"/>
      <c r="T1601" s="6"/>
      <c r="Y1601" s="6"/>
      <c r="Z1601" s="6"/>
      <c r="AF1601" s="48"/>
      <c r="AG1601" s="48"/>
      <c r="AH1601" s="48"/>
      <c r="AI1601" s="48"/>
      <c r="AJ1601" s="48"/>
      <c r="AK1601" s="48"/>
      <c r="AL1601" s="48"/>
      <c r="AM1601" s="48"/>
      <c r="AN1601" s="48"/>
      <c r="AO1601" s="48"/>
      <c r="AP1601" s="48"/>
      <c r="AQ1601" s="48"/>
      <c r="AR1601" s="48"/>
      <c r="AS1601" s="48"/>
      <c r="AT1601" s="48"/>
      <c r="AU1601" s="48"/>
      <c r="AV1601" s="48"/>
      <c r="AW1601" s="48"/>
      <c r="AX1601" s="48"/>
      <c r="AY1601" s="48"/>
      <c r="AZ1601" s="48"/>
      <c r="BA1601" s="48"/>
      <c r="BB1601" s="48"/>
      <c r="BC1601" s="48"/>
      <c r="BD1601" s="48"/>
      <c r="BE1601" s="48"/>
      <c r="BF1601" s="48"/>
      <c r="BG1601" s="48"/>
      <c r="BH1601" s="48"/>
      <c r="BI1601" s="48"/>
      <c r="BJ1601" s="48"/>
      <c r="BK1601" s="48"/>
      <c r="BL1601" s="48"/>
      <c r="BM1601" s="48"/>
      <c r="BN1601" s="48"/>
      <c r="BO1601" s="48"/>
      <c r="BP1601" s="48"/>
      <c r="BQ1601" s="48"/>
      <c r="BR1601" s="48"/>
      <c r="BS1601" s="48"/>
      <c r="BT1601" s="48"/>
      <c r="BU1601" s="48"/>
      <c r="BV1601" s="48"/>
      <c r="BW1601" s="48"/>
      <c r="BX1601" s="48"/>
      <c r="BY1601" s="48"/>
      <c r="BZ1601" s="48"/>
      <c r="CA1601" s="48"/>
      <c r="CB1601" s="48"/>
      <c r="CC1601" s="48"/>
      <c r="CD1601" s="48"/>
      <c r="CE1601" s="48"/>
      <c r="CF1601" s="48"/>
      <c r="CG1601" s="48"/>
      <c r="CH1601" s="48"/>
      <c r="CI1601" s="48"/>
      <c r="CJ1601" s="48"/>
      <c r="CK1601" s="48"/>
      <c r="CL1601" s="48"/>
      <c r="CM1601" s="48"/>
      <c r="CN1601" s="48"/>
      <c r="CO1601" s="48"/>
      <c r="CP1601" s="48"/>
      <c r="CQ1601" s="48"/>
      <c r="CR1601" s="48"/>
      <c r="CS1601" s="48"/>
      <c r="CT1601" s="48"/>
      <c r="CU1601" s="48"/>
      <c r="CV1601" s="48"/>
      <c r="CW1601" s="48"/>
      <c r="CX1601" s="48"/>
      <c r="CY1601" s="48"/>
      <c r="CZ1601" s="48"/>
      <c r="DA1601" s="48"/>
      <c r="DB1601" s="48"/>
      <c r="DC1601" s="48"/>
      <c r="DD1601" s="48"/>
      <c r="DE1601" s="48"/>
      <c r="DF1601" s="48"/>
      <c r="DG1601" s="48"/>
      <c r="DH1601" s="48"/>
      <c r="DI1601" s="48"/>
      <c r="DJ1601" s="48"/>
      <c r="DK1601" s="48"/>
      <c r="DL1601" s="48"/>
      <c r="DM1601" s="48"/>
      <c r="DN1601" s="48"/>
      <c r="DO1601" s="48"/>
      <c r="DP1601" s="48"/>
      <c r="DQ1601" s="48"/>
      <c r="DR1601" s="48"/>
      <c r="DS1601" s="48"/>
      <c r="DT1601" s="48"/>
      <c r="DU1601" s="48"/>
      <c r="DV1601" s="48"/>
      <c r="DW1601" s="48"/>
      <c r="DX1601" s="48"/>
      <c r="DY1601" s="48"/>
      <c r="DZ1601" s="48"/>
      <c r="EA1601" s="48"/>
      <c r="EB1601" s="48"/>
      <c r="EC1601" s="48"/>
      <c r="ED1601" s="48"/>
      <c r="EE1601" s="48"/>
      <c r="EF1601" s="48"/>
      <c r="EG1601" s="48"/>
      <c r="EH1601" s="48"/>
      <c r="EI1601" s="48"/>
      <c r="EJ1601" s="48"/>
      <c r="EK1601" s="48"/>
      <c r="EL1601" s="48"/>
      <c r="EM1601" s="48"/>
      <c r="EN1601" s="48"/>
      <c r="EO1601" s="48"/>
      <c r="EP1601" s="48"/>
      <c r="EQ1601" s="48"/>
      <c r="ER1601" s="48"/>
      <c r="ES1601" s="48"/>
      <c r="ET1601" s="48"/>
      <c r="EU1601" s="48"/>
      <c r="EV1601" s="48"/>
      <c r="EW1601" s="48"/>
      <c r="EX1601" s="48"/>
      <c r="EY1601" s="48"/>
      <c r="EZ1601" s="48"/>
      <c r="FA1601" s="48"/>
      <c r="FB1601" s="48"/>
      <c r="FC1601" s="48"/>
      <c r="FD1601" s="48"/>
      <c r="FE1601" s="48"/>
      <c r="FF1601" s="48"/>
      <c r="FG1601" s="48"/>
      <c r="FH1601" s="48"/>
      <c r="FI1601" s="48"/>
      <c r="FJ1601" s="48"/>
      <c r="FK1601" s="48"/>
      <c r="FL1601" s="48"/>
      <c r="FM1601" s="48"/>
      <c r="FN1601" s="48"/>
      <c r="FO1601" s="48"/>
      <c r="FP1601" s="48"/>
      <c r="FQ1601" s="48"/>
      <c r="FR1601" s="48"/>
      <c r="FS1601" s="48"/>
      <c r="FT1601" s="48"/>
      <c r="FU1601" s="48"/>
      <c r="FV1601" s="48"/>
      <c r="FW1601" s="48"/>
      <c r="FX1601" s="48"/>
      <c r="FY1601" s="48"/>
      <c r="FZ1601" s="48"/>
      <c r="GA1601" s="48"/>
      <c r="GB1601" s="48"/>
      <c r="GC1601" s="48"/>
      <c r="GD1601" s="48"/>
      <c r="GE1601" s="48"/>
      <c r="GF1601" s="48"/>
      <c r="GG1601" s="48"/>
      <c r="GH1601" s="48"/>
      <c r="GI1601" s="48"/>
      <c r="GJ1601" s="48"/>
      <c r="GK1601" s="48"/>
      <c r="GL1601" s="48"/>
      <c r="GM1601" s="48"/>
      <c r="GN1601" s="48"/>
      <c r="GO1601" s="48"/>
      <c r="GP1601" s="48"/>
      <c r="GQ1601" s="48"/>
      <c r="GR1601" s="48"/>
      <c r="GS1601" s="48"/>
      <c r="GT1601" s="48"/>
      <c r="GU1601" s="48"/>
      <c r="GV1601" s="48"/>
      <c r="GW1601" s="48"/>
      <c r="GX1601" s="48"/>
      <c r="GY1601" s="48"/>
      <c r="GZ1601" s="48"/>
      <c r="HA1601" s="48"/>
      <c r="HB1601" s="48"/>
      <c r="HC1601" s="48"/>
      <c r="HD1601" s="48"/>
      <c r="HE1601" s="48"/>
      <c r="HF1601" s="48"/>
      <c r="HG1601" s="48"/>
      <c r="HH1601" s="48"/>
      <c r="HI1601" s="48"/>
      <c r="HJ1601" s="48"/>
      <c r="HK1601" s="48"/>
      <c r="HL1601" s="48"/>
      <c r="HM1601" s="48"/>
      <c r="HN1601" s="48"/>
      <c r="HO1601" s="48"/>
      <c r="HP1601" s="48"/>
      <c r="HQ1601" s="48"/>
      <c r="HR1601" s="48"/>
      <c r="HS1601" s="48"/>
      <c r="HT1601" s="48"/>
      <c r="HU1601" s="48"/>
      <c r="HV1601" s="48"/>
      <c r="HW1601" s="48"/>
      <c r="HX1601" s="48"/>
      <c r="HY1601" s="48"/>
      <c r="HZ1601" s="48"/>
      <c r="IA1601" s="48"/>
      <c r="IB1601" s="48"/>
      <c r="IC1601" s="48"/>
      <c r="ID1601" s="48"/>
      <c r="IE1601" s="48"/>
      <c r="IF1601" s="48"/>
      <c r="IG1601" s="48"/>
      <c r="IH1601" s="48"/>
      <c r="II1601" s="48"/>
      <c r="IJ1601" s="48"/>
      <c r="IK1601" s="48"/>
      <c r="IL1601" s="48"/>
      <c r="IM1601" s="48"/>
      <c r="IN1601" s="48"/>
      <c r="IO1601" s="48"/>
      <c r="IP1601" s="48"/>
      <c r="IQ1601" s="48"/>
      <c r="IR1601" s="48"/>
      <c r="IS1601" s="48"/>
      <c r="IT1601" s="48"/>
      <c r="IU1601" s="48"/>
      <c r="IV1601" s="48"/>
      <c r="IW1601" s="48"/>
      <c r="IX1601" s="48"/>
      <c r="IY1601" s="48"/>
      <c r="IZ1601" s="48"/>
      <c r="JA1601" s="48"/>
      <c r="JB1601" s="49"/>
      <c r="JC1601" s="49"/>
      <c r="JD1601" s="49"/>
      <c r="JE1601" s="49"/>
      <c r="JF1601" s="49"/>
      <c r="JG1601" s="49"/>
      <c r="JH1601" s="49"/>
      <c r="JI1601" s="49"/>
      <c r="JJ1601" s="49"/>
      <c r="JK1601" s="49"/>
      <c r="JL1601" s="49"/>
      <c r="JM1601" s="49"/>
    </row>
    <row r="1602" spans="2:273" ht="20.25" customHeight="1">
      <c r="B1602" s="116" t="s">
        <v>4267</v>
      </c>
      <c r="C1602" s="107">
        <v>20192</v>
      </c>
      <c r="D1602" s="108">
        <v>2019</v>
      </c>
      <c r="E1602" s="38" t="s">
        <v>1574</v>
      </c>
      <c r="F1602" s="141"/>
      <c r="G1602" s="353"/>
      <c r="H1602" s="3" t="s">
        <v>4268</v>
      </c>
      <c r="I1602" s="3" t="s">
        <v>37</v>
      </c>
      <c r="J1602" s="79">
        <v>7</v>
      </c>
      <c r="K1602" s="193">
        <v>99000</v>
      </c>
      <c r="L1602" s="3" t="s">
        <v>2711</v>
      </c>
      <c r="M1602" s="3" t="s">
        <v>39</v>
      </c>
      <c r="N1602" s="215">
        <v>9</v>
      </c>
      <c r="O1602" s="77">
        <v>2</v>
      </c>
      <c r="P1602" s="77">
        <v>52</v>
      </c>
      <c r="Q1602" s="3" t="s">
        <v>47</v>
      </c>
      <c r="R1602" s="3" t="s">
        <v>48</v>
      </c>
      <c r="S1602" s="6"/>
      <c r="T1602" s="6"/>
      <c r="Y1602" s="6"/>
      <c r="Z1602" s="6"/>
      <c r="AR1602" s="7" t="s">
        <v>47</v>
      </c>
      <c r="AS1602" s="7" t="s">
        <v>53</v>
      </c>
    </row>
    <row r="1603" spans="2:273" ht="20.25" customHeight="1">
      <c r="B1603" s="116" t="s">
        <v>7136</v>
      </c>
      <c r="C1603" s="107">
        <v>20202</v>
      </c>
      <c r="D1603" s="108">
        <v>2020</v>
      </c>
      <c r="E1603" s="65" t="s">
        <v>1574</v>
      </c>
      <c r="F1603" s="140"/>
      <c r="G1603" s="354"/>
      <c r="H1603" s="57" t="s">
        <v>7137</v>
      </c>
      <c r="I1603" s="57" t="s">
        <v>37</v>
      </c>
      <c r="J1603" s="78">
        <v>6</v>
      </c>
      <c r="K1603" s="192">
        <v>99999</v>
      </c>
      <c r="L1603" s="57" t="s">
        <v>7135</v>
      </c>
      <c r="M1603" s="57" t="s">
        <v>39</v>
      </c>
      <c r="N1603" s="215">
        <v>9</v>
      </c>
      <c r="O1603" s="78">
        <v>2</v>
      </c>
      <c r="P1603" s="78">
        <v>52</v>
      </c>
      <c r="Q1603" s="57" t="s">
        <v>47</v>
      </c>
      <c r="R1603" s="57" t="s">
        <v>193</v>
      </c>
      <c r="S1603" s="48"/>
      <c r="T1603" s="48"/>
      <c r="U1603" s="48"/>
      <c r="V1603" s="48"/>
      <c r="W1603" s="48"/>
      <c r="X1603" s="48"/>
      <c r="Y1603" s="48"/>
      <c r="Z1603" s="48"/>
      <c r="AA1603" s="48"/>
      <c r="AB1603" s="48"/>
      <c r="AC1603" s="48"/>
      <c r="AD1603" s="48"/>
      <c r="AE1603" s="48"/>
      <c r="AF1603" s="48"/>
      <c r="AG1603" s="48"/>
      <c r="AH1603" s="48"/>
      <c r="AI1603" s="48"/>
      <c r="AJ1603" s="48"/>
      <c r="AK1603" s="48"/>
      <c r="AL1603" s="48"/>
      <c r="AM1603" s="48"/>
      <c r="AN1603" s="48"/>
      <c r="AO1603" s="48"/>
      <c r="AP1603" s="48"/>
      <c r="AQ1603" s="48"/>
      <c r="AR1603" s="48"/>
      <c r="AS1603" s="48"/>
      <c r="AT1603" s="48"/>
      <c r="AU1603" s="48"/>
      <c r="AV1603" s="48"/>
      <c r="AW1603" s="48"/>
      <c r="AX1603" s="48"/>
      <c r="AY1603" s="48"/>
      <c r="AZ1603" s="48"/>
      <c r="BA1603" s="48"/>
      <c r="BB1603" s="48"/>
      <c r="BC1603" s="48"/>
      <c r="BD1603" s="48"/>
      <c r="BE1603" s="48"/>
      <c r="BF1603" s="48"/>
      <c r="BG1603" s="48"/>
      <c r="BH1603" s="48"/>
      <c r="BI1603" s="48"/>
      <c r="BJ1603" s="48"/>
      <c r="BK1603" s="48"/>
      <c r="BL1603" s="48"/>
      <c r="BM1603" s="48"/>
      <c r="BN1603" s="48"/>
      <c r="BO1603" s="48"/>
      <c r="BP1603" s="48"/>
      <c r="BQ1603" s="48"/>
      <c r="BR1603" s="48"/>
      <c r="BS1603" s="48"/>
      <c r="BT1603" s="48"/>
      <c r="BU1603" s="48"/>
      <c r="BV1603" s="48"/>
      <c r="BW1603" s="48"/>
      <c r="BX1603" s="48"/>
      <c r="BY1603" s="48"/>
      <c r="BZ1603" s="48"/>
      <c r="CA1603" s="48"/>
      <c r="CB1603" s="48"/>
      <c r="CC1603" s="48"/>
      <c r="CD1603" s="48"/>
      <c r="CE1603" s="48"/>
      <c r="CF1603" s="48"/>
      <c r="CG1603" s="48"/>
      <c r="CH1603" s="48"/>
      <c r="CI1603" s="48"/>
      <c r="CJ1603" s="48"/>
      <c r="CK1603" s="48"/>
      <c r="CL1603" s="48"/>
      <c r="CM1603" s="48"/>
      <c r="CN1603" s="48"/>
      <c r="CO1603" s="48"/>
      <c r="CP1603" s="48"/>
      <c r="CQ1603" s="48"/>
      <c r="CR1603" s="48"/>
      <c r="CS1603" s="48"/>
      <c r="CT1603" s="48"/>
      <c r="CU1603" s="48"/>
      <c r="CV1603" s="48"/>
      <c r="CW1603" s="48"/>
      <c r="CX1603" s="48"/>
      <c r="CY1603" s="48"/>
      <c r="CZ1603" s="48"/>
      <c r="DA1603" s="48"/>
      <c r="DB1603" s="48"/>
      <c r="DC1603" s="48"/>
      <c r="DD1603" s="48"/>
      <c r="DE1603" s="48"/>
      <c r="DF1603" s="48"/>
      <c r="DG1603" s="48"/>
      <c r="DH1603" s="48"/>
      <c r="DI1603" s="48"/>
      <c r="DJ1603" s="48"/>
      <c r="DK1603" s="48"/>
      <c r="DL1603" s="48"/>
      <c r="DM1603" s="48"/>
      <c r="DN1603" s="48"/>
      <c r="DO1603" s="48"/>
      <c r="DP1603" s="48"/>
      <c r="DQ1603" s="48"/>
      <c r="DR1603" s="48"/>
      <c r="DS1603" s="48"/>
      <c r="DT1603" s="48"/>
      <c r="DU1603" s="48"/>
      <c r="DV1603" s="48"/>
      <c r="DW1603" s="48"/>
      <c r="DX1603" s="48"/>
      <c r="DY1603" s="48"/>
      <c r="DZ1603" s="48"/>
      <c r="EA1603" s="48"/>
      <c r="EB1603" s="48"/>
      <c r="EC1603" s="48"/>
      <c r="ED1603" s="48"/>
      <c r="EE1603" s="48"/>
      <c r="EF1603" s="48"/>
      <c r="EG1603" s="48"/>
      <c r="EH1603" s="48"/>
      <c r="EI1603" s="48"/>
      <c r="EJ1603" s="48"/>
      <c r="EK1603" s="48"/>
      <c r="EL1603" s="48"/>
      <c r="EM1603" s="48"/>
      <c r="EN1603" s="48"/>
      <c r="EO1603" s="48"/>
      <c r="EP1603" s="48"/>
      <c r="EQ1603" s="48"/>
      <c r="ER1603" s="48"/>
      <c r="ES1603" s="48"/>
      <c r="ET1603" s="48"/>
      <c r="EU1603" s="48"/>
      <c r="EV1603" s="48"/>
      <c r="EW1603" s="48"/>
      <c r="EX1603" s="48"/>
      <c r="EY1603" s="48"/>
      <c r="EZ1603" s="48"/>
      <c r="FA1603" s="48"/>
      <c r="FB1603" s="48"/>
      <c r="FC1603" s="48"/>
      <c r="FD1603" s="48"/>
      <c r="FE1603" s="48"/>
      <c r="FF1603" s="48"/>
      <c r="FG1603" s="48"/>
      <c r="FH1603" s="48"/>
      <c r="FI1603" s="48"/>
      <c r="FJ1603" s="48"/>
      <c r="FK1603" s="48"/>
      <c r="FL1603" s="48"/>
      <c r="FM1603" s="48"/>
      <c r="FN1603" s="48"/>
      <c r="FO1603" s="48"/>
      <c r="FP1603" s="48"/>
      <c r="FQ1603" s="48"/>
      <c r="FR1603" s="48"/>
      <c r="FS1603" s="48"/>
      <c r="FT1603" s="48"/>
      <c r="FU1603" s="48"/>
      <c r="FV1603" s="48"/>
      <c r="FW1603" s="48"/>
      <c r="FX1603" s="48"/>
      <c r="FY1603" s="48"/>
      <c r="FZ1603" s="48"/>
      <c r="GA1603" s="48"/>
      <c r="GB1603" s="48"/>
      <c r="GC1603" s="48"/>
      <c r="GD1603" s="48"/>
      <c r="GE1603" s="48"/>
      <c r="GF1603" s="48"/>
      <c r="GG1603" s="48"/>
      <c r="GH1603" s="48"/>
      <c r="GI1603" s="48"/>
      <c r="GJ1603" s="48"/>
      <c r="GK1603" s="48"/>
      <c r="GL1603" s="48"/>
      <c r="GM1603" s="48"/>
      <c r="GN1603" s="48"/>
      <c r="GO1603" s="48"/>
      <c r="GP1603" s="48"/>
      <c r="GQ1603" s="48"/>
      <c r="GR1603" s="48"/>
      <c r="GS1603" s="48"/>
      <c r="GT1603" s="48"/>
      <c r="GU1603" s="48"/>
      <c r="GV1603" s="48"/>
      <c r="GW1603" s="48"/>
      <c r="GX1603" s="48"/>
      <c r="GY1603" s="48"/>
      <c r="GZ1603" s="48"/>
      <c r="HA1603" s="48"/>
      <c r="HB1603" s="48"/>
      <c r="HC1603" s="48"/>
      <c r="HD1603" s="48"/>
      <c r="HE1603" s="48"/>
      <c r="HF1603" s="48"/>
      <c r="HG1603" s="48"/>
      <c r="HH1603" s="48"/>
      <c r="HI1603" s="48"/>
      <c r="HJ1603" s="48"/>
      <c r="HK1603" s="48"/>
      <c r="HL1603" s="48"/>
      <c r="HM1603" s="48"/>
      <c r="HN1603" s="48"/>
      <c r="HO1603" s="48"/>
      <c r="HP1603" s="48"/>
      <c r="HQ1603" s="48"/>
      <c r="HR1603" s="48"/>
      <c r="HS1603" s="48"/>
      <c r="HT1603" s="48"/>
      <c r="HU1603" s="48"/>
      <c r="HV1603" s="48"/>
      <c r="HW1603" s="48"/>
      <c r="HX1603" s="48"/>
      <c r="HY1603" s="48"/>
      <c r="HZ1603" s="48"/>
      <c r="IA1603" s="48"/>
      <c r="IB1603" s="48"/>
      <c r="IC1603" s="48"/>
      <c r="ID1603" s="48"/>
      <c r="IE1603" s="48"/>
      <c r="IF1603" s="48"/>
      <c r="IG1603" s="48"/>
      <c r="IH1603" s="48"/>
      <c r="II1603" s="48"/>
      <c r="IJ1603" s="48"/>
      <c r="IK1603" s="48"/>
      <c r="IL1603" s="48"/>
      <c r="IM1603" s="48"/>
      <c r="IN1603" s="48"/>
      <c r="IO1603" s="48"/>
      <c r="IP1603" s="48"/>
      <c r="IQ1603" s="48"/>
      <c r="IR1603" s="48"/>
      <c r="IS1603" s="48"/>
      <c r="IT1603" s="48"/>
      <c r="IU1603" s="48"/>
      <c r="IV1603" s="48"/>
      <c r="IW1603" s="48"/>
      <c r="IX1603" s="48"/>
      <c r="IY1603" s="48"/>
      <c r="IZ1603" s="48"/>
      <c r="JA1603" s="48"/>
      <c r="JB1603" s="49"/>
      <c r="JC1603" s="49"/>
      <c r="JD1603" s="49"/>
      <c r="JE1603" s="49"/>
      <c r="JF1603" s="49"/>
      <c r="JG1603" s="49"/>
      <c r="JH1603" s="49"/>
      <c r="JI1603" s="49"/>
      <c r="JJ1603" s="49"/>
      <c r="JK1603" s="49"/>
      <c r="JL1603" s="49"/>
      <c r="JM1603" s="49"/>
    </row>
    <row r="1604" spans="2:273" ht="20.25" customHeight="1">
      <c r="B1604" s="111" t="s">
        <v>1608</v>
      </c>
      <c r="C1604" s="112">
        <v>20182</v>
      </c>
      <c r="D1604" s="108">
        <v>2018</v>
      </c>
      <c r="E1604" s="35" t="s">
        <v>1574</v>
      </c>
      <c r="F1604" s="142"/>
      <c r="G1604" s="353"/>
      <c r="H1604" s="36" t="s">
        <v>1609</v>
      </c>
      <c r="I1604" s="4" t="s">
        <v>37</v>
      </c>
      <c r="J1604" s="79">
        <v>16</v>
      </c>
      <c r="K1604" s="191">
        <v>100000</v>
      </c>
      <c r="L1604" s="4" t="s">
        <v>1607</v>
      </c>
      <c r="M1604" s="4" t="s">
        <v>39</v>
      </c>
      <c r="N1604" s="215">
        <v>9</v>
      </c>
      <c r="O1604" s="87">
        <v>2</v>
      </c>
      <c r="P1604" s="77">
        <v>52</v>
      </c>
      <c r="Q1604" s="36" t="s">
        <v>47</v>
      </c>
      <c r="R1604" s="4" t="s">
        <v>489</v>
      </c>
      <c r="S1604" s="37"/>
      <c r="T1604" s="37"/>
      <c r="U1604" s="37"/>
      <c r="V1604" s="37"/>
      <c r="W1604" s="37"/>
      <c r="X1604" s="37"/>
      <c r="Y1604" s="37"/>
      <c r="Z1604" s="37"/>
      <c r="AA1604" s="37"/>
      <c r="AB1604" s="37"/>
      <c r="AC1604" s="37"/>
      <c r="AD1604" s="37"/>
      <c r="AE1604" s="37"/>
    </row>
    <row r="1605" spans="2:273" ht="20.25" customHeight="1">
      <c r="B1605" s="117" t="s">
        <v>1598</v>
      </c>
      <c r="C1605" s="118">
        <v>20181</v>
      </c>
      <c r="D1605" s="108">
        <v>2018</v>
      </c>
      <c r="E1605" s="38" t="s">
        <v>1574</v>
      </c>
      <c r="F1605" s="141"/>
      <c r="G1605" s="353"/>
      <c r="H1605" s="3" t="s">
        <v>1599</v>
      </c>
      <c r="I1605" s="3"/>
      <c r="J1605" s="79">
        <v>13</v>
      </c>
      <c r="K1605" s="193">
        <v>100000</v>
      </c>
      <c r="L1605" s="3" t="s">
        <v>2711</v>
      </c>
      <c r="M1605" s="3" t="s">
        <v>39</v>
      </c>
      <c r="N1605" s="215">
        <v>9</v>
      </c>
      <c r="O1605" s="79">
        <v>2</v>
      </c>
      <c r="P1605" s="77">
        <v>52</v>
      </c>
      <c r="Q1605" s="4"/>
      <c r="R1605" s="3" t="s">
        <v>1600</v>
      </c>
      <c r="S1605" s="13">
        <v>11</v>
      </c>
      <c r="T1605" s="13">
        <v>12</v>
      </c>
      <c r="U1605" s="7"/>
      <c r="V1605" s="7"/>
      <c r="W1605" s="7"/>
      <c r="X1605" s="7"/>
      <c r="Y1605" s="13">
        <v>19</v>
      </c>
      <c r="AA1605" s="7"/>
      <c r="AB1605" s="7"/>
      <c r="AC1605" s="7"/>
      <c r="AD1605" s="7"/>
      <c r="AF1605" s="37"/>
      <c r="AG1605" s="37"/>
      <c r="AH1605" s="37"/>
      <c r="AI1605" s="37"/>
      <c r="AJ1605" s="37"/>
      <c r="AK1605" s="37"/>
      <c r="AL1605" s="37"/>
      <c r="AM1605" s="37"/>
      <c r="AN1605" s="37"/>
      <c r="AO1605" s="37"/>
      <c r="AP1605" s="37"/>
      <c r="AQ1605" s="37"/>
      <c r="AR1605" s="37"/>
      <c r="AS1605" s="37"/>
      <c r="AT1605" s="37"/>
      <c r="AU1605" s="37"/>
      <c r="AV1605" s="37"/>
      <c r="AW1605" s="37"/>
      <c r="AX1605" s="37"/>
      <c r="AY1605" s="37"/>
      <c r="AZ1605" s="37"/>
      <c r="BA1605" s="37"/>
      <c r="BB1605" s="37"/>
      <c r="BC1605" s="37"/>
      <c r="BD1605" s="37"/>
      <c r="BE1605" s="37"/>
      <c r="BF1605" s="37"/>
      <c r="BG1605" s="37"/>
      <c r="BH1605" s="37"/>
      <c r="BI1605" s="37"/>
      <c r="BJ1605" s="37"/>
      <c r="BK1605" s="37"/>
      <c r="BL1605" s="37"/>
      <c r="BM1605" s="37"/>
      <c r="BN1605" s="37"/>
      <c r="BO1605" s="37"/>
      <c r="BP1605" s="37"/>
      <c r="BQ1605" s="37"/>
      <c r="BR1605" s="37"/>
      <c r="BS1605" s="37"/>
      <c r="BT1605" s="37"/>
      <c r="BU1605" s="37"/>
      <c r="BV1605" s="37"/>
      <c r="BW1605" s="37"/>
      <c r="BX1605" s="37"/>
      <c r="BY1605" s="37"/>
      <c r="BZ1605" s="37"/>
      <c r="CA1605" s="37"/>
      <c r="CB1605" s="37"/>
      <c r="CC1605" s="37"/>
      <c r="CD1605" s="37"/>
      <c r="CE1605" s="37"/>
      <c r="CF1605" s="37"/>
      <c r="CG1605" s="37"/>
      <c r="CH1605" s="37"/>
      <c r="CI1605" s="37"/>
      <c r="CJ1605" s="37"/>
      <c r="CK1605" s="37"/>
      <c r="CL1605" s="37"/>
      <c r="CM1605" s="37"/>
      <c r="CN1605" s="37"/>
      <c r="CO1605" s="37"/>
      <c r="CP1605" s="37"/>
      <c r="CQ1605" s="37"/>
      <c r="CR1605" s="37"/>
      <c r="CS1605" s="37"/>
      <c r="CT1605" s="37"/>
      <c r="CU1605" s="37"/>
      <c r="CV1605" s="37"/>
      <c r="CW1605" s="37"/>
      <c r="CX1605" s="37"/>
      <c r="CY1605" s="37"/>
      <c r="CZ1605" s="37"/>
      <c r="DA1605" s="37"/>
      <c r="DB1605" s="37"/>
      <c r="DC1605" s="37"/>
      <c r="DD1605" s="37"/>
      <c r="DE1605" s="37"/>
      <c r="DF1605" s="37"/>
      <c r="DG1605" s="37"/>
      <c r="DH1605" s="37"/>
      <c r="DI1605" s="37"/>
      <c r="DJ1605" s="37"/>
      <c r="DK1605" s="37"/>
      <c r="DL1605" s="37"/>
      <c r="DM1605" s="37"/>
      <c r="DN1605" s="37"/>
      <c r="DO1605" s="37"/>
      <c r="DP1605" s="37"/>
      <c r="DQ1605" s="37"/>
      <c r="DR1605" s="37"/>
      <c r="DS1605" s="37"/>
      <c r="DT1605" s="37"/>
      <c r="DU1605" s="37"/>
      <c r="DV1605" s="37"/>
      <c r="DW1605" s="37"/>
      <c r="DX1605" s="37"/>
      <c r="DY1605" s="37"/>
      <c r="DZ1605" s="37"/>
      <c r="EA1605" s="37"/>
      <c r="EB1605" s="37"/>
      <c r="EC1605" s="37"/>
      <c r="ED1605" s="37"/>
      <c r="EE1605" s="37"/>
      <c r="EF1605" s="37"/>
      <c r="EG1605" s="37"/>
      <c r="EH1605" s="37"/>
      <c r="EI1605" s="37"/>
      <c r="EJ1605" s="37"/>
      <c r="EK1605" s="37"/>
      <c r="EL1605" s="37"/>
      <c r="EM1605" s="37"/>
      <c r="EN1605" s="37"/>
      <c r="EO1605" s="37"/>
      <c r="EP1605" s="37"/>
      <c r="EQ1605" s="37"/>
      <c r="ER1605" s="37"/>
      <c r="ES1605" s="37"/>
      <c r="ET1605" s="37"/>
      <c r="EU1605" s="37"/>
      <c r="EV1605" s="37"/>
      <c r="EW1605" s="37"/>
      <c r="EX1605" s="37"/>
      <c r="EY1605" s="37"/>
      <c r="EZ1605" s="37"/>
      <c r="FA1605" s="37"/>
      <c r="FB1605" s="37"/>
      <c r="FC1605" s="37"/>
      <c r="FD1605" s="37"/>
      <c r="FE1605" s="37"/>
      <c r="FF1605" s="37"/>
      <c r="FG1605" s="37"/>
      <c r="FH1605" s="37"/>
      <c r="FI1605" s="37"/>
      <c r="FJ1605" s="37"/>
      <c r="FK1605" s="37"/>
      <c r="FL1605" s="37"/>
      <c r="FM1605" s="37"/>
      <c r="FN1605" s="37"/>
      <c r="FO1605" s="37"/>
      <c r="FP1605" s="37"/>
      <c r="FQ1605" s="37"/>
      <c r="FR1605" s="37"/>
      <c r="FS1605" s="37"/>
      <c r="FT1605" s="37"/>
      <c r="FU1605" s="37"/>
      <c r="FV1605" s="37"/>
      <c r="FW1605" s="37"/>
      <c r="FX1605" s="37"/>
      <c r="FY1605" s="37"/>
      <c r="FZ1605" s="37"/>
      <c r="GA1605" s="37"/>
      <c r="GB1605" s="37"/>
      <c r="GC1605" s="37"/>
      <c r="GD1605" s="37"/>
      <c r="GE1605" s="37"/>
      <c r="GF1605" s="37"/>
      <c r="GG1605" s="37"/>
      <c r="GH1605" s="37"/>
      <c r="GI1605" s="37"/>
      <c r="GJ1605" s="37"/>
      <c r="GK1605" s="37"/>
      <c r="GL1605" s="37"/>
      <c r="GM1605" s="37"/>
      <c r="GN1605" s="37"/>
      <c r="GO1605" s="37"/>
      <c r="GP1605" s="37"/>
      <c r="GQ1605" s="37"/>
      <c r="GR1605" s="37"/>
      <c r="GS1605" s="37"/>
      <c r="GT1605" s="37"/>
      <c r="GU1605" s="37"/>
      <c r="GV1605" s="37"/>
      <c r="GW1605" s="37"/>
      <c r="GX1605" s="37"/>
      <c r="GY1605" s="37"/>
      <c r="GZ1605" s="37"/>
      <c r="HA1605" s="37"/>
      <c r="HB1605" s="37"/>
      <c r="HC1605" s="37"/>
      <c r="HD1605" s="37"/>
      <c r="HE1605" s="37"/>
      <c r="HF1605" s="37"/>
      <c r="HG1605" s="37"/>
      <c r="HH1605" s="37"/>
      <c r="HI1605" s="37"/>
      <c r="HJ1605" s="37"/>
      <c r="HK1605" s="37"/>
      <c r="HL1605" s="37"/>
      <c r="HM1605" s="37"/>
      <c r="HN1605" s="37"/>
      <c r="HO1605" s="37"/>
      <c r="HP1605" s="37"/>
      <c r="HQ1605" s="37"/>
      <c r="HR1605" s="37"/>
      <c r="HS1605" s="37"/>
      <c r="HT1605" s="37"/>
      <c r="HU1605" s="37"/>
      <c r="HV1605" s="37"/>
      <c r="HW1605" s="37"/>
      <c r="HX1605" s="37"/>
      <c r="HY1605" s="37"/>
      <c r="HZ1605" s="37"/>
      <c r="IA1605" s="37"/>
      <c r="IB1605" s="37"/>
      <c r="IC1605" s="37"/>
      <c r="ID1605" s="37"/>
      <c r="IE1605" s="37"/>
      <c r="IF1605" s="37"/>
      <c r="IG1605" s="37"/>
      <c r="IH1605" s="37"/>
      <c r="II1605" s="37"/>
      <c r="IJ1605" s="37"/>
      <c r="IK1605" s="37"/>
      <c r="IL1605" s="37"/>
      <c r="IM1605" s="37"/>
      <c r="IN1605" s="37"/>
      <c r="IO1605" s="37"/>
      <c r="IP1605" s="37"/>
      <c r="IQ1605" s="37"/>
      <c r="IR1605" s="37"/>
      <c r="IS1605" s="37"/>
      <c r="IT1605" s="37"/>
      <c r="IU1605" s="37"/>
      <c r="IV1605" s="37"/>
      <c r="IW1605" s="37"/>
      <c r="IX1605" s="37"/>
      <c r="IY1605" s="37"/>
      <c r="IZ1605" s="37"/>
      <c r="JA1605" s="37"/>
      <c r="JB1605" s="37"/>
      <c r="JC1605" s="37"/>
      <c r="JD1605" s="37"/>
      <c r="JE1605" s="37"/>
      <c r="JF1605" s="37"/>
      <c r="JG1605" s="37"/>
      <c r="JH1605" s="37"/>
      <c r="JI1605" s="37"/>
      <c r="JJ1605" s="37"/>
      <c r="JK1605" s="37"/>
      <c r="JL1605" s="37"/>
      <c r="JM1605" s="37"/>
    </row>
    <row r="1606" spans="2:273" ht="20.25" customHeight="1">
      <c r="B1606" s="116" t="s">
        <v>4281</v>
      </c>
      <c r="C1606" s="107">
        <v>20192</v>
      </c>
      <c r="D1606" s="108">
        <v>2019</v>
      </c>
      <c r="E1606" s="38" t="s">
        <v>1574</v>
      </c>
      <c r="F1606" s="141"/>
      <c r="G1606" s="353"/>
      <c r="H1606" s="3" t="s">
        <v>4282</v>
      </c>
      <c r="I1606" s="3" t="s">
        <v>37</v>
      </c>
      <c r="J1606" s="79">
        <v>36</v>
      </c>
      <c r="K1606" s="193">
        <v>168148</v>
      </c>
      <c r="L1606" s="3" t="s">
        <v>2711</v>
      </c>
      <c r="M1606" s="3" t="s">
        <v>39</v>
      </c>
      <c r="N1606" s="215">
        <v>9</v>
      </c>
      <c r="O1606" s="77">
        <v>2</v>
      </c>
      <c r="P1606" s="77">
        <v>52</v>
      </c>
      <c r="Q1606" s="3" t="s">
        <v>55</v>
      </c>
      <c r="R1606" s="3" t="s">
        <v>156</v>
      </c>
      <c r="S1606" s="6"/>
      <c r="T1606" s="6"/>
      <c r="Y1606" s="6"/>
      <c r="Z1606" s="6"/>
    </row>
    <row r="1607" spans="2:273" ht="20.25" customHeight="1">
      <c r="B1607" s="111" t="s">
        <v>1614</v>
      </c>
      <c r="C1607" s="112">
        <v>20182</v>
      </c>
      <c r="D1607" s="108">
        <v>2018</v>
      </c>
      <c r="E1607" s="35" t="s">
        <v>1574</v>
      </c>
      <c r="F1607" s="142"/>
      <c r="G1607" s="353"/>
      <c r="H1607" s="36" t="s">
        <v>1615</v>
      </c>
      <c r="I1607" s="4" t="s">
        <v>37</v>
      </c>
      <c r="J1607" s="79">
        <v>10</v>
      </c>
      <c r="K1607" s="191">
        <v>202238</v>
      </c>
      <c r="L1607" s="4" t="s">
        <v>1607</v>
      </c>
      <c r="M1607" s="4" t="s">
        <v>39</v>
      </c>
      <c r="N1607" s="215">
        <v>9</v>
      </c>
      <c r="O1607" s="77">
        <v>2</v>
      </c>
      <c r="P1607" s="77">
        <v>52</v>
      </c>
      <c r="Q1607" s="36" t="s">
        <v>47</v>
      </c>
      <c r="R1607" s="4" t="s">
        <v>156</v>
      </c>
      <c r="S1607" s="37"/>
      <c r="T1607" s="37"/>
      <c r="U1607" s="37"/>
      <c r="V1607" s="37"/>
      <c r="W1607" s="37"/>
      <c r="X1607" s="37"/>
      <c r="Y1607" s="37"/>
      <c r="Z1607" s="37"/>
      <c r="AA1607" s="37"/>
      <c r="AB1607" s="37"/>
      <c r="AC1607" s="37"/>
      <c r="AD1607" s="37"/>
      <c r="AE1607" s="37"/>
      <c r="AF1607" s="48"/>
      <c r="AG1607" s="48"/>
      <c r="AH1607" s="48"/>
      <c r="AI1607" s="48"/>
      <c r="AJ1607" s="48"/>
      <c r="AK1607" s="48"/>
      <c r="AL1607" s="48"/>
      <c r="AM1607" s="48"/>
      <c r="AN1607" s="48"/>
      <c r="AO1607" s="48"/>
      <c r="AP1607" s="48"/>
      <c r="AQ1607" s="48"/>
      <c r="AR1607" s="48"/>
      <c r="AS1607" s="48"/>
      <c r="AT1607" s="48"/>
      <c r="AU1607" s="48"/>
      <c r="AV1607" s="48"/>
      <c r="AW1607" s="48"/>
      <c r="AX1607" s="48"/>
      <c r="AY1607" s="48"/>
      <c r="AZ1607" s="48"/>
      <c r="BA1607" s="48"/>
      <c r="BB1607" s="48"/>
      <c r="BC1607" s="48"/>
      <c r="BD1607" s="48"/>
      <c r="BE1607" s="48"/>
      <c r="BF1607" s="48"/>
      <c r="BG1607" s="48"/>
      <c r="BH1607" s="48"/>
      <c r="BI1607" s="48"/>
      <c r="BJ1607" s="48"/>
      <c r="BK1607" s="48"/>
      <c r="BL1607" s="48"/>
      <c r="BM1607" s="48"/>
      <c r="BN1607" s="48"/>
      <c r="BO1607" s="48"/>
      <c r="BP1607" s="48"/>
      <c r="BQ1607" s="48"/>
      <c r="BR1607" s="48"/>
      <c r="BS1607" s="48"/>
      <c r="BT1607" s="48"/>
      <c r="BU1607" s="48"/>
      <c r="BV1607" s="48"/>
      <c r="BW1607" s="48"/>
      <c r="BX1607" s="48"/>
      <c r="BY1607" s="48"/>
      <c r="BZ1607" s="48"/>
      <c r="CA1607" s="48"/>
      <c r="CB1607" s="48"/>
      <c r="CC1607" s="48"/>
      <c r="CD1607" s="48"/>
      <c r="CE1607" s="48"/>
      <c r="CF1607" s="48"/>
      <c r="CG1607" s="48"/>
      <c r="CH1607" s="48"/>
      <c r="CI1607" s="48"/>
      <c r="CJ1607" s="48"/>
      <c r="CK1607" s="48"/>
      <c r="CL1607" s="48"/>
      <c r="CM1607" s="48"/>
      <c r="CN1607" s="48"/>
      <c r="CO1607" s="48"/>
      <c r="CP1607" s="48"/>
      <c r="CQ1607" s="48"/>
      <c r="CR1607" s="48"/>
      <c r="CS1607" s="48"/>
      <c r="CT1607" s="48"/>
      <c r="CU1607" s="48"/>
      <c r="CV1607" s="48"/>
      <c r="CW1607" s="48"/>
      <c r="CX1607" s="48"/>
      <c r="CY1607" s="48"/>
      <c r="CZ1607" s="48"/>
      <c r="DA1607" s="48"/>
      <c r="DB1607" s="48"/>
      <c r="DC1607" s="48"/>
      <c r="DD1607" s="48"/>
      <c r="DE1607" s="48"/>
      <c r="DF1607" s="48"/>
      <c r="DG1607" s="48"/>
      <c r="DH1607" s="48"/>
      <c r="DI1607" s="48"/>
      <c r="DJ1607" s="48"/>
      <c r="DK1607" s="48"/>
      <c r="DL1607" s="48"/>
      <c r="DM1607" s="48"/>
      <c r="DN1607" s="48"/>
      <c r="DO1607" s="48"/>
      <c r="DP1607" s="48"/>
      <c r="DQ1607" s="48"/>
      <c r="DR1607" s="48"/>
      <c r="DS1607" s="48"/>
      <c r="DT1607" s="48"/>
      <c r="DU1607" s="48"/>
      <c r="DV1607" s="48"/>
      <c r="DW1607" s="48"/>
      <c r="DX1607" s="48"/>
      <c r="DY1607" s="48"/>
      <c r="DZ1607" s="48"/>
      <c r="EA1607" s="48"/>
      <c r="EB1607" s="48"/>
      <c r="EC1607" s="48"/>
      <c r="ED1607" s="48"/>
      <c r="EE1607" s="48"/>
      <c r="EF1607" s="48"/>
      <c r="EG1607" s="48"/>
      <c r="EH1607" s="48"/>
      <c r="EI1607" s="48"/>
      <c r="EJ1607" s="48"/>
      <c r="EK1607" s="48"/>
      <c r="EL1607" s="48"/>
      <c r="EM1607" s="48"/>
      <c r="EN1607" s="48"/>
      <c r="EO1607" s="48"/>
      <c r="EP1607" s="48"/>
      <c r="EQ1607" s="48"/>
      <c r="ER1607" s="48"/>
      <c r="ES1607" s="48"/>
      <c r="ET1607" s="48"/>
      <c r="EU1607" s="48"/>
      <c r="EV1607" s="48"/>
      <c r="EW1607" s="48"/>
      <c r="EX1607" s="48"/>
      <c r="EY1607" s="48"/>
      <c r="EZ1607" s="48"/>
      <c r="FA1607" s="48"/>
      <c r="FB1607" s="48"/>
      <c r="FC1607" s="48"/>
      <c r="FD1607" s="48"/>
      <c r="FE1607" s="48"/>
      <c r="FF1607" s="48"/>
      <c r="FG1607" s="48"/>
      <c r="FH1607" s="48"/>
      <c r="FI1607" s="48"/>
      <c r="FJ1607" s="48"/>
      <c r="FK1607" s="48"/>
      <c r="FL1607" s="48"/>
      <c r="FM1607" s="48"/>
      <c r="FN1607" s="48"/>
      <c r="FO1607" s="48"/>
      <c r="FP1607" s="48"/>
      <c r="FQ1607" s="48"/>
      <c r="FR1607" s="48"/>
      <c r="FS1607" s="48"/>
      <c r="FT1607" s="48"/>
      <c r="FU1607" s="48"/>
      <c r="FV1607" s="48"/>
      <c r="FW1607" s="48"/>
      <c r="FX1607" s="48"/>
      <c r="FY1607" s="48"/>
      <c r="FZ1607" s="48"/>
      <c r="GA1607" s="48"/>
      <c r="GB1607" s="48"/>
      <c r="GC1607" s="48"/>
      <c r="GD1607" s="48"/>
      <c r="GE1607" s="48"/>
      <c r="GF1607" s="48"/>
      <c r="GG1607" s="48"/>
      <c r="GH1607" s="48"/>
      <c r="GI1607" s="48"/>
      <c r="GJ1607" s="48"/>
      <c r="GK1607" s="48"/>
      <c r="GL1607" s="48"/>
      <c r="GM1607" s="48"/>
      <c r="GN1607" s="48"/>
      <c r="GO1607" s="48"/>
      <c r="GP1607" s="48"/>
      <c r="GQ1607" s="48"/>
      <c r="GR1607" s="48"/>
      <c r="GS1607" s="48"/>
      <c r="GT1607" s="48"/>
      <c r="GU1607" s="48"/>
      <c r="GV1607" s="48"/>
      <c r="GW1607" s="48"/>
      <c r="GX1607" s="48"/>
      <c r="GY1607" s="48"/>
      <c r="GZ1607" s="48"/>
      <c r="HA1607" s="48"/>
      <c r="HB1607" s="48"/>
      <c r="HC1607" s="48"/>
      <c r="HD1607" s="48"/>
      <c r="HE1607" s="48"/>
      <c r="HF1607" s="48"/>
      <c r="HG1607" s="48"/>
      <c r="HH1607" s="48"/>
      <c r="HI1607" s="48"/>
      <c r="HJ1607" s="48"/>
      <c r="HK1607" s="48"/>
      <c r="HL1607" s="48"/>
      <c r="HM1607" s="48"/>
      <c r="HN1607" s="48"/>
      <c r="HO1607" s="48"/>
      <c r="HP1607" s="48"/>
      <c r="HQ1607" s="48"/>
      <c r="HR1607" s="48"/>
      <c r="HS1607" s="48"/>
      <c r="HT1607" s="48"/>
      <c r="HU1607" s="48"/>
      <c r="HV1607" s="48"/>
      <c r="HW1607" s="48"/>
      <c r="HX1607" s="48"/>
      <c r="HY1607" s="48"/>
      <c r="HZ1607" s="48"/>
      <c r="IA1607" s="48"/>
      <c r="IB1607" s="48"/>
      <c r="IC1607" s="48"/>
      <c r="ID1607" s="48"/>
      <c r="IE1607" s="48"/>
      <c r="IF1607" s="48"/>
      <c r="IG1607" s="48"/>
      <c r="IH1607" s="48"/>
      <c r="II1607" s="48"/>
      <c r="IJ1607" s="48"/>
      <c r="IK1607" s="48"/>
      <c r="IL1607" s="48"/>
      <c r="IM1607" s="48"/>
      <c r="IN1607" s="48"/>
      <c r="IO1607" s="48"/>
      <c r="IP1607" s="48"/>
      <c r="IQ1607" s="48"/>
      <c r="IR1607" s="48"/>
      <c r="IS1607" s="48"/>
      <c r="IT1607" s="48"/>
      <c r="IU1607" s="48"/>
      <c r="IV1607" s="48"/>
      <c r="IW1607" s="48"/>
      <c r="IX1607" s="48"/>
      <c r="IY1607" s="48"/>
      <c r="IZ1607" s="48"/>
      <c r="JA1607" s="48"/>
      <c r="JB1607" s="49"/>
      <c r="JC1607" s="49"/>
      <c r="JD1607" s="49"/>
      <c r="JE1607" s="49"/>
      <c r="JF1607" s="49"/>
      <c r="JG1607" s="49"/>
      <c r="JH1607" s="49"/>
      <c r="JI1607" s="49"/>
      <c r="JJ1607" s="49"/>
      <c r="JK1607" s="49"/>
      <c r="JL1607" s="49"/>
      <c r="JM1607" s="49"/>
    </row>
    <row r="1608" spans="2:273" ht="20.25" customHeight="1">
      <c r="B1608" s="116" t="s">
        <v>4255</v>
      </c>
      <c r="C1608" s="107">
        <v>20191</v>
      </c>
      <c r="D1608" s="108">
        <v>2019</v>
      </c>
      <c r="E1608" s="38" t="s">
        <v>1574</v>
      </c>
      <c r="F1608" s="141"/>
      <c r="G1608" s="353"/>
      <c r="H1608" s="3" t="s">
        <v>4256</v>
      </c>
      <c r="I1608" s="3" t="s">
        <v>103</v>
      </c>
      <c r="J1608" s="79">
        <v>13</v>
      </c>
      <c r="K1608" s="193">
        <v>230225</v>
      </c>
      <c r="L1608" s="3" t="s">
        <v>2711</v>
      </c>
      <c r="M1608" s="3" t="s">
        <v>39</v>
      </c>
      <c r="N1608" s="215">
        <v>9</v>
      </c>
      <c r="O1608" s="77">
        <v>2</v>
      </c>
      <c r="P1608" s="77">
        <v>52</v>
      </c>
      <c r="Q1608" s="3" t="s">
        <v>47</v>
      </c>
      <c r="R1608" s="3" t="s">
        <v>3282</v>
      </c>
      <c r="S1608" s="6"/>
      <c r="T1608" s="6"/>
      <c r="Y1608" s="6"/>
      <c r="Z1608" s="6"/>
      <c r="AF1608" s="37"/>
      <c r="AG1608" s="37"/>
      <c r="AH1608" s="37"/>
      <c r="AI1608" s="37"/>
      <c r="AJ1608" s="37"/>
      <c r="AK1608" s="37"/>
      <c r="AL1608" s="37"/>
      <c r="AM1608" s="37"/>
      <c r="AN1608" s="37"/>
      <c r="AO1608" s="37"/>
      <c r="AP1608" s="37"/>
      <c r="AQ1608" s="37"/>
      <c r="AR1608" s="37"/>
      <c r="AS1608" s="37"/>
      <c r="AT1608" s="37"/>
      <c r="AU1608" s="37"/>
      <c r="AV1608" s="37"/>
      <c r="AW1608" s="37"/>
      <c r="AX1608" s="37"/>
      <c r="AY1608" s="37"/>
      <c r="AZ1608" s="37"/>
      <c r="BA1608" s="37"/>
      <c r="BB1608" s="37"/>
      <c r="BC1608" s="37"/>
      <c r="BD1608" s="37"/>
      <c r="BE1608" s="37"/>
      <c r="BF1608" s="37"/>
      <c r="BG1608" s="37"/>
      <c r="BH1608" s="37"/>
      <c r="BI1608" s="37"/>
      <c r="BJ1608" s="37"/>
      <c r="BK1608" s="37"/>
      <c r="BL1608" s="37"/>
      <c r="BM1608" s="37"/>
      <c r="BN1608" s="37"/>
      <c r="BO1608" s="37"/>
      <c r="BP1608" s="37"/>
      <c r="BQ1608" s="37"/>
      <c r="BR1608" s="37"/>
      <c r="BS1608" s="37"/>
      <c r="BT1608" s="37"/>
      <c r="BU1608" s="37"/>
      <c r="BV1608" s="37"/>
      <c r="BW1608" s="37"/>
      <c r="BX1608" s="37"/>
      <c r="BY1608" s="37"/>
      <c r="BZ1608" s="37"/>
      <c r="CA1608" s="37"/>
      <c r="CB1608" s="37"/>
      <c r="CC1608" s="37"/>
      <c r="CD1608" s="37"/>
      <c r="CE1608" s="37"/>
      <c r="CF1608" s="37"/>
      <c r="CG1608" s="37"/>
      <c r="CH1608" s="37"/>
      <c r="CI1608" s="37"/>
      <c r="CJ1608" s="37"/>
      <c r="CK1608" s="37"/>
      <c r="CL1608" s="37"/>
      <c r="CM1608" s="37"/>
      <c r="CN1608" s="37"/>
      <c r="CO1608" s="37"/>
      <c r="CP1608" s="37"/>
      <c r="CQ1608" s="37"/>
      <c r="CR1608" s="37"/>
      <c r="CS1608" s="37"/>
      <c r="CT1608" s="37"/>
      <c r="CU1608" s="37"/>
      <c r="CV1608" s="37"/>
      <c r="CW1608" s="37"/>
      <c r="CX1608" s="37"/>
      <c r="CY1608" s="37"/>
      <c r="CZ1608" s="37"/>
      <c r="DA1608" s="37"/>
      <c r="DB1608" s="37"/>
      <c r="DC1608" s="37"/>
      <c r="DD1608" s="37"/>
      <c r="DE1608" s="37"/>
      <c r="DF1608" s="37"/>
      <c r="DG1608" s="37"/>
      <c r="DH1608" s="37"/>
      <c r="DI1608" s="37"/>
      <c r="DJ1608" s="37"/>
      <c r="DK1608" s="37"/>
      <c r="DL1608" s="37"/>
      <c r="DM1608" s="37"/>
      <c r="DN1608" s="37"/>
      <c r="DO1608" s="37"/>
      <c r="DP1608" s="37"/>
      <c r="DQ1608" s="37"/>
      <c r="DR1608" s="37"/>
      <c r="DS1608" s="37"/>
      <c r="DT1608" s="37"/>
      <c r="DU1608" s="37"/>
      <c r="DV1608" s="37"/>
      <c r="DW1608" s="37"/>
      <c r="DX1608" s="37"/>
      <c r="DY1608" s="37"/>
      <c r="DZ1608" s="37"/>
      <c r="EA1608" s="37"/>
      <c r="EB1608" s="37"/>
      <c r="EC1608" s="37"/>
      <c r="ED1608" s="37"/>
      <c r="EE1608" s="37"/>
      <c r="EF1608" s="37"/>
      <c r="EG1608" s="37"/>
      <c r="EH1608" s="37"/>
      <c r="EI1608" s="37"/>
      <c r="EJ1608" s="37"/>
      <c r="EK1608" s="37"/>
      <c r="EL1608" s="37"/>
      <c r="EM1608" s="37"/>
      <c r="EN1608" s="37"/>
      <c r="EO1608" s="37"/>
      <c r="EP1608" s="37"/>
      <c r="EQ1608" s="37"/>
      <c r="ER1608" s="37"/>
      <c r="ES1608" s="37"/>
      <c r="ET1608" s="37"/>
      <c r="EU1608" s="37"/>
      <c r="EV1608" s="37"/>
      <c r="EW1608" s="37"/>
      <c r="EX1608" s="37"/>
      <c r="EY1608" s="37"/>
      <c r="EZ1608" s="37"/>
      <c r="FA1608" s="37"/>
      <c r="FB1608" s="37"/>
      <c r="FC1608" s="37"/>
      <c r="FD1608" s="37"/>
      <c r="FE1608" s="37"/>
      <c r="FF1608" s="37"/>
      <c r="FG1608" s="37"/>
      <c r="FH1608" s="37"/>
      <c r="FI1608" s="37"/>
      <c r="FJ1608" s="37"/>
      <c r="FK1608" s="37"/>
      <c r="FL1608" s="37"/>
      <c r="FM1608" s="37"/>
      <c r="FN1608" s="37"/>
      <c r="FO1608" s="37"/>
      <c r="FP1608" s="37"/>
      <c r="FQ1608" s="37"/>
      <c r="FR1608" s="37"/>
      <c r="FS1608" s="37"/>
      <c r="FT1608" s="37"/>
      <c r="FU1608" s="37"/>
      <c r="FV1608" s="37"/>
      <c r="FW1608" s="37"/>
      <c r="FX1608" s="37"/>
      <c r="FY1608" s="37"/>
      <c r="FZ1608" s="37"/>
      <c r="GA1608" s="37"/>
      <c r="GB1608" s="37"/>
      <c r="GC1608" s="37"/>
      <c r="GD1608" s="37"/>
      <c r="GE1608" s="37"/>
      <c r="GF1608" s="37"/>
      <c r="GG1608" s="37"/>
      <c r="GH1608" s="37"/>
      <c r="GI1608" s="37"/>
      <c r="GJ1608" s="37"/>
      <c r="GK1608" s="37"/>
      <c r="GL1608" s="37"/>
      <c r="GM1608" s="37"/>
      <c r="GN1608" s="37"/>
      <c r="GO1608" s="37"/>
      <c r="GP1608" s="37"/>
      <c r="GQ1608" s="37"/>
      <c r="GR1608" s="37"/>
      <c r="GS1608" s="37"/>
      <c r="GT1608" s="37"/>
      <c r="GU1608" s="37"/>
      <c r="GV1608" s="37"/>
      <c r="GW1608" s="37"/>
      <c r="GX1608" s="37"/>
      <c r="GY1608" s="37"/>
      <c r="GZ1608" s="37"/>
      <c r="HA1608" s="37"/>
      <c r="HB1608" s="37"/>
      <c r="HC1608" s="37"/>
      <c r="HD1608" s="37"/>
      <c r="HE1608" s="37"/>
      <c r="HF1608" s="37"/>
      <c r="HG1608" s="37"/>
      <c r="HH1608" s="37"/>
      <c r="HI1608" s="37"/>
      <c r="HJ1608" s="37"/>
      <c r="HK1608" s="37"/>
      <c r="HL1608" s="37"/>
      <c r="HM1608" s="37"/>
      <c r="HN1608" s="37"/>
      <c r="HO1608" s="37"/>
      <c r="HP1608" s="37"/>
      <c r="HQ1608" s="37"/>
      <c r="HR1608" s="37"/>
      <c r="HS1608" s="37"/>
      <c r="HT1608" s="37"/>
      <c r="HU1608" s="37"/>
      <c r="HV1608" s="37"/>
      <c r="HW1608" s="37"/>
      <c r="HX1608" s="37"/>
      <c r="HY1608" s="37"/>
      <c r="HZ1608" s="37"/>
      <c r="IA1608" s="37"/>
      <c r="IB1608" s="37"/>
      <c r="IC1608" s="37"/>
      <c r="ID1608" s="37"/>
      <c r="IE1608" s="37"/>
      <c r="IF1608" s="37"/>
      <c r="IG1608" s="37"/>
      <c r="IH1608" s="37"/>
      <c r="II1608" s="37"/>
      <c r="IJ1608" s="37"/>
      <c r="IK1608" s="37"/>
      <c r="IL1608" s="37"/>
      <c r="IM1608" s="37"/>
      <c r="IN1608" s="37"/>
      <c r="IO1608" s="37"/>
      <c r="IP1608" s="37"/>
      <c r="IQ1608" s="37"/>
      <c r="IR1608" s="37"/>
      <c r="IS1608" s="37"/>
      <c r="IT1608" s="37"/>
      <c r="IU1608" s="37"/>
      <c r="IV1608" s="37"/>
      <c r="IW1608" s="37"/>
      <c r="IX1608" s="37"/>
      <c r="IY1608" s="37"/>
      <c r="IZ1608" s="37"/>
      <c r="JA1608" s="37"/>
      <c r="JB1608" s="37"/>
      <c r="JC1608" s="37"/>
      <c r="JD1608" s="37"/>
      <c r="JE1608" s="37"/>
      <c r="JF1608" s="37"/>
      <c r="JG1608" s="37"/>
      <c r="JH1608" s="37"/>
      <c r="JI1608" s="37"/>
      <c r="JJ1608" s="37"/>
      <c r="JK1608" s="37"/>
      <c r="JL1608" s="37"/>
      <c r="JM1608" s="37"/>
    </row>
    <row r="1609" spans="2:273" ht="20.25" customHeight="1">
      <c r="B1609" s="116" t="s">
        <v>7138</v>
      </c>
      <c r="C1609" s="107">
        <v>20201</v>
      </c>
      <c r="D1609" s="109">
        <v>2020</v>
      </c>
      <c r="E1609" s="65" t="s">
        <v>1574</v>
      </c>
      <c r="F1609" s="140"/>
      <c r="G1609" s="354"/>
      <c r="H1609" s="57" t="s">
        <v>7139</v>
      </c>
      <c r="I1609" s="57" t="s">
        <v>53</v>
      </c>
      <c r="J1609" s="78">
        <v>16</v>
      </c>
      <c r="K1609" s="192">
        <v>245565</v>
      </c>
      <c r="L1609" s="57" t="s">
        <v>7135</v>
      </c>
      <c r="M1609" s="57" t="s">
        <v>39</v>
      </c>
      <c r="N1609" s="215">
        <v>9</v>
      </c>
      <c r="O1609" s="78">
        <v>2</v>
      </c>
      <c r="P1609" s="78">
        <v>52</v>
      </c>
      <c r="Q1609" s="57" t="s">
        <v>47</v>
      </c>
      <c r="R1609" s="57" t="s">
        <v>410</v>
      </c>
      <c r="S1609" s="48"/>
      <c r="T1609" s="48"/>
      <c r="U1609" s="48"/>
      <c r="V1609" s="48"/>
      <c r="W1609" s="48"/>
      <c r="X1609" s="48"/>
      <c r="Y1609" s="48"/>
      <c r="Z1609" s="48"/>
      <c r="AA1609" s="48"/>
      <c r="AB1609" s="48"/>
      <c r="AC1609" s="48"/>
      <c r="AD1609" s="48"/>
      <c r="AE1609" s="48"/>
      <c r="AF1609" s="37"/>
      <c r="AG1609" s="37"/>
      <c r="AH1609" s="37"/>
      <c r="AI1609" s="37"/>
      <c r="AJ1609" s="37"/>
      <c r="AK1609" s="37"/>
      <c r="AL1609" s="37"/>
      <c r="AM1609" s="37"/>
      <c r="AN1609" s="37"/>
      <c r="AO1609" s="37"/>
      <c r="AP1609" s="37"/>
      <c r="AQ1609" s="37"/>
      <c r="AR1609" s="37"/>
      <c r="AS1609" s="37"/>
      <c r="AT1609" s="37"/>
      <c r="AU1609" s="37"/>
      <c r="AV1609" s="37"/>
      <c r="AW1609" s="37"/>
      <c r="AX1609" s="37"/>
      <c r="AY1609" s="37"/>
      <c r="AZ1609" s="37"/>
      <c r="BA1609" s="37"/>
      <c r="BB1609" s="37"/>
      <c r="BC1609" s="37"/>
      <c r="BD1609" s="37"/>
      <c r="BE1609" s="37"/>
      <c r="BF1609" s="37"/>
      <c r="BG1609" s="37"/>
      <c r="BH1609" s="37"/>
      <c r="BI1609" s="37"/>
      <c r="BJ1609" s="37"/>
      <c r="BK1609" s="37"/>
      <c r="BL1609" s="37"/>
      <c r="BM1609" s="37"/>
      <c r="BN1609" s="37"/>
      <c r="BO1609" s="37"/>
      <c r="BP1609" s="37"/>
      <c r="BQ1609" s="37"/>
      <c r="BR1609" s="37"/>
      <c r="BS1609" s="37"/>
      <c r="BT1609" s="37"/>
      <c r="BU1609" s="37"/>
      <c r="BV1609" s="37"/>
      <c r="BW1609" s="37"/>
      <c r="BX1609" s="37"/>
      <c r="BY1609" s="37"/>
      <c r="BZ1609" s="37"/>
      <c r="CA1609" s="37"/>
      <c r="CB1609" s="37"/>
      <c r="CC1609" s="37"/>
      <c r="CD1609" s="37"/>
      <c r="CE1609" s="37"/>
      <c r="CF1609" s="37"/>
      <c r="CG1609" s="37"/>
      <c r="CH1609" s="37"/>
      <c r="CI1609" s="37"/>
      <c r="CJ1609" s="37"/>
      <c r="CK1609" s="37"/>
      <c r="CL1609" s="37"/>
      <c r="CM1609" s="37"/>
      <c r="CN1609" s="37"/>
      <c r="CO1609" s="37"/>
      <c r="CP1609" s="37"/>
      <c r="CQ1609" s="37"/>
      <c r="CR1609" s="37"/>
      <c r="CS1609" s="37"/>
      <c r="CT1609" s="37"/>
      <c r="CU1609" s="37"/>
      <c r="CV1609" s="37"/>
      <c r="CW1609" s="37"/>
      <c r="CX1609" s="37"/>
      <c r="CY1609" s="37"/>
      <c r="CZ1609" s="37"/>
      <c r="DA1609" s="37"/>
      <c r="DB1609" s="37"/>
      <c r="DC1609" s="37"/>
      <c r="DD1609" s="37"/>
      <c r="DE1609" s="37"/>
      <c r="DF1609" s="37"/>
      <c r="DG1609" s="37"/>
      <c r="DH1609" s="37"/>
      <c r="DI1609" s="37"/>
      <c r="DJ1609" s="37"/>
      <c r="DK1609" s="37"/>
      <c r="DL1609" s="37"/>
      <c r="DM1609" s="37"/>
      <c r="DN1609" s="37"/>
      <c r="DO1609" s="37"/>
      <c r="DP1609" s="37"/>
      <c r="DQ1609" s="37"/>
      <c r="DR1609" s="37"/>
      <c r="DS1609" s="37"/>
      <c r="DT1609" s="37"/>
      <c r="DU1609" s="37"/>
      <c r="DV1609" s="37"/>
      <c r="DW1609" s="37"/>
      <c r="DX1609" s="37"/>
      <c r="DY1609" s="37"/>
      <c r="DZ1609" s="37"/>
      <c r="EA1609" s="37"/>
      <c r="EB1609" s="37"/>
      <c r="EC1609" s="37"/>
      <c r="ED1609" s="37"/>
      <c r="EE1609" s="37"/>
      <c r="EF1609" s="37"/>
      <c r="EG1609" s="37"/>
      <c r="EH1609" s="37"/>
      <c r="EI1609" s="37"/>
      <c r="EJ1609" s="37"/>
      <c r="EK1609" s="37"/>
      <c r="EL1609" s="37"/>
      <c r="EM1609" s="37"/>
      <c r="EN1609" s="37"/>
      <c r="EO1609" s="37"/>
      <c r="EP1609" s="37"/>
      <c r="EQ1609" s="37"/>
      <c r="ER1609" s="37"/>
      <c r="ES1609" s="37"/>
      <c r="ET1609" s="37"/>
      <c r="EU1609" s="37"/>
      <c r="EV1609" s="37"/>
      <c r="EW1609" s="37"/>
      <c r="EX1609" s="37"/>
      <c r="EY1609" s="37"/>
      <c r="EZ1609" s="37"/>
      <c r="FA1609" s="37"/>
      <c r="FB1609" s="37"/>
      <c r="FC1609" s="37"/>
      <c r="FD1609" s="37"/>
      <c r="FE1609" s="37"/>
      <c r="FF1609" s="37"/>
      <c r="FG1609" s="37"/>
      <c r="FH1609" s="37"/>
      <c r="FI1609" s="37"/>
      <c r="FJ1609" s="37"/>
      <c r="FK1609" s="37"/>
      <c r="FL1609" s="37"/>
      <c r="FM1609" s="37"/>
      <c r="FN1609" s="37"/>
      <c r="FO1609" s="37"/>
      <c r="FP1609" s="37"/>
      <c r="FQ1609" s="37"/>
      <c r="FR1609" s="37"/>
      <c r="FS1609" s="37"/>
      <c r="FT1609" s="37"/>
      <c r="FU1609" s="37"/>
      <c r="FV1609" s="37"/>
      <c r="FW1609" s="37"/>
      <c r="FX1609" s="37"/>
      <c r="FY1609" s="37"/>
      <c r="FZ1609" s="37"/>
      <c r="GA1609" s="37"/>
      <c r="GB1609" s="37"/>
      <c r="GC1609" s="37"/>
      <c r="GD1609" s="37"/>
      <c r="GE1609" s="37"/>
      <c r="GF1609" s="37"/>
      <c r="GG1609" s="37"/>
      <c r="GH1609" s="37"/>
      <c r="GI1609" s="37"/>
      <c r="GJ1609" s="37"/>
      <c r="GK1609" s="37"/>
      <c r="GL1609" s="37"/>
      <c r="GM1609" s="37"/>
      <c r="GN1609" s="37"/>
      <c r="GO1609" s="37"/>
      <c r="GP1609" s="37"/>
      <c r="GQ1609" s="37"/>
      <c r="GR1609" s="37"/>
      <c r="GS1609" s="37"/>
      <c r="GT1609" s="37"/>
      <c r="GU1609" s="37"/>
      <c r="GV1609" s="37"/>
      <c r="GW1609" s="37"/>
      <c r="GX1609" s="37"/>
      <c r="GY1609" s="37"/>
      <c r="GZ1609" s="37"/>
      <c r="HA1609" s="37"/>
      <c r="HB1609" s="37"/>
      <c r="HC1609" s="37"/>
      <c r="HD1609" s="37"/>
      <c r="HE1609" s="37"/>
      <c r="HF1609" s="37"/>
      <c r="HG1609" s="37"/>
      <c r="HH1609" s="37"/>
      <c r="HI1609" s="37"/>
      <c r="HJ1609" s="37"/>
      <c r="HK1609" s="37"/>
      <c r="HL1609" s="37"/>
      <c r="HM1609" s="37"/>
      <c r="HN1609" s="37"/>
      <c r="HO1609" s="37"/>
      <c r="HP1609" s="37"/>
      <c r="HQ1609" s="37"/>
      <c r="HR1609" s="37"/>
      <c r="HS1609" s="37"/>
      <c r="HT1609" s="37"/>
      <c r="HU1609" s="37"/>
      <c r="HV1609" s="37"/>
      <c r="HW1609" s="37"/>
      <c r="HX1609" s="37"/>
      <c r="HY1609" s="37"/>
      <c r="HZ1609" s="37"/>
      <c r="IA1609" s="37"/>
      <c r="IB1609" s="37"/>
      <c r="IC1609" s="37"/>
      <c r="ID1609" s="37"/>
      <c r="IE1609" s="37"/>
      <c r="IF1609" s="37"/>
      <c r="IG1609" s="37"/>
      <c r="IH1609" s="37"/>
      <c r="II1609" s="37"/>
      <c r="IJ1609" s="37"/>
      <c r="IK1609" s="37"/>
      <c r="IL1609" s="37"/>
      <c r="IM1609" s="37"/>
      <c r="IN1609" s="37"/>
      <c r="IO1609" s="37"/>
      <c r="IP1609" s="37"/>
      <c r="IQ1609" s="37"/>
      <c r="IR1609" s="37"/>
      <c r="IS1609" s="37"/>
      <c r="IT1609" s="37"/>
      <c r="IU1609" s="37"/>
      <c r="IV1609" s="37"/>
      <c r="IW1609" s="37"/>
      <c r="IX1609" s="37"/>
      <c r="IY1609" s="37"/>
      <c r="IZ1609" s="37"/>
      <c r="JA1609" s="37"/>
      <c r="JB1609" s="37"/>
      <c r="JC1609" s="37"/>
      <c r="JD1609" s="37"/>
      <c r="JE1609" s="37"/>
      <c r="JF1609" s="37"/>
      <c r="JG1609" s="37"/>
      <c r="JH1609" s="37"/>
      <c r="JI1609" s="37"/>
      <c r="JJ1609" s="37"/>
      <c r="JK1609" s="37"/>
      <c r="JL1609" s="37"/>
      <c r="JM1609" s="37"/>
    </row>
    <row r="1610" spans="2:273" ht="20.25" customHeight="1">
      <c r="B1610" s="116" t="s">
        <v>4263</v>
      </c>
      <c r="C1610" s="107">
        <v>20191</v>
      </c>
      <c r="D1610" s="108">
        <v>2019</v>
      </c>
      <c r="E1610" s="38" t="s">
        <v>1574</v>
      </c>
      <c r="F1610" s="141"/>
      <c r="G1610" s="353"/>
      <c r="H1610" s="3" t="s">
        <v>4264</v>
      </c>
      <c r="I1610" s="3" t="s">
        <v>53</v>
      </c>
      <c r="J1610" s="79">
        <v>26</v>
      </c>
      <c r="K1610" s="193">
        <v>249591</v>
      </c>
      <c r="L1610" s="3" t="s">
        <v>2711</v>
      </c>
      <c r="M1610" s="3" t="s">
        <v>39</v>
      </c>
      <c r="N1610" s="215">
        <v>9</v>
      </c>
      <c r="O1610" s="77">
        <v>2</v>
      </c>
      <c r="P1610" s="77">
        <v>52</v>
      </c>
      <c r="Q1610" s="3" t="s">
        <v>47</v>
      </c>
      <c r="R1610" s="3" t="s">
        <v>52</v>
      </c>
      <c r="S1610" s="6"/>
      <c r="T1610" s="6"/>
      <c r="Y1610" s="6"/>
      <c r="Z1610" s="6"/>
      <c r="AF1610" s="48"/>
      <c r="AG1610" s="48"/>
      <c r="AH1610" s="48"/>
      <c r="AI1610" s="48"/>
      <c r="AJ1610" s="48"/>
      <c r="AK1610" s="48"/>
      <c r="AL1610" s="48"/>
      <c r="AM1610" s="48"/>
      <c r="AN1610" s="48"/>
      <c r="AO1610" s="48"/>
      <c r="AP1610" s="48"/>
      <c r="AQ1610" s="48"/>
      <c r="AR1610" s="48"/>
      <c r="AS1610" s="48"/>
      <c r="AT1610" s="48"/>
      <c r="AU1610" s="48"/>
      <c r="AV1610" s="48"/>
      <c r="AW1610" s="48"/>
      <c r="AX1610" s="48"/>
      <c r="AY1610" s="48"/>
      <c r="AZ1610" s="48"/>
      <c r="BA1610" s="48"/>
      <c r="BB1610" s="48"/>
      <c r="BC1610" s="48"/>
      <c r="BD1610" s="48"/>
      <c r="BE1610" s="48"/>
      <c r="BF1610" s="48"/>
      <c r="BG1610" s="48"/>
      <c r="BH1610" s="48"/>
      <c r="BI1610" s="48"/>
      <c r="BJ1610" s="48"/>
      <c r="BK1610" s="48"/>
      <c r="BL1610" s="48"/>
      <c r="BM1610" s="48"/>
      <c r="BN1610" s="48"/>
      <c r="BO1610" s="48"/>
      <c r="BP1610" s="48"/>
      <c r="BQ1610" s="48"/>
      <c r="BR1610" s="48"/>
      <c r="BS1610" s="48"/>
      <c r="BT1610" s="48"/>
      <c r="BU1610" s="48"/>
      <c r="BV1610" s="48"/>
      <c r="BW1610" s="48"/>
      <c r="BX1610" s="48"/>
      <c r="BY1610" s="48"/>
      <c r="BZ1610" s="48"/>
      <c r="CA1610" s="48"/>
      <c r="CB1610" s="48"/>
      <c r="CC1610" s="48"/>
      <c r="CD1610" s="48"/>
      <c r="CE1610" s="48"/>
      <c r="CF1610" s="48"/>
      <c r="CG1610" s="48"/>
      <c r="CH1610" s="48"/>
      <c r="CI1610" s="48"/>
      <c r="CJ1610" s="48"/>
      <c r="CK1610" s="48"/>
      <c r="CL1610" s="48"/>
      <c r="CM1610" s="48"/>
      <c r="CN1610" s="48"/>
      <c r="CO1610" s="48"/>
      <c r="CP1610" s="48"/>
      <c r="CQ1610" s="48"/>
      <c r="CR1610" s="48"/>
      <c r="CS1610" s="48"/>
      <c r="CT1610" s="48"/>
      <c r="CU1610" s="48"/>
      <c r="CV1610" s="48"/>
      <c r="CW1610" s="48"/>
      <c r="CX1610" s="48"/>
      <c r="CY1610" s="48"/>
      <c r="CZ1610" s="48"/>
      <c r="DA1610" s="48"/>
      <c r="DB1610" s="48"/>
      <c r="DC1610" s="48"/>
      <c r="DD1610" s="48"/>
      <c r="DE1610" s="48"/>
      <c r="DF1610" s="48"/>
      <c r="DG1610" s="48"/>
      <c r="DH1610" s="48"/>
      <c r="DI1610" s="48"/>
      <c r="DJ1610" s="48"/>
      <c r="DK1610" s="48"/>
      <c r="DL1610" s="48"/>
      <c r="DM1610" s="48"/>
      <c r="DN1610" s="48"/>
      <c r="DO1610" s="48"/>
      <c r="DP1610" s="48"/>
      <c r="DQ1610" s="48"/>
      <c r="DR1610" s="48"/>
      <c r="DS1610" s="48"/>
      <c r="DT1610" s="48"/>
      <c r="DU1610" s="48"/>
      <c r="DV1610" s="48"/>
      <c r="DW1610" s="48"/>
      <c r="DX1610" s="48"/>
      <c r="DY1610" s="48"/>
      <c r="DZ1610" s="48"/>
      <c r="EA1610" s="48"/>
      <c r="EB1610" s="48"/>
      <c r="EC1610" s="48"/>
      <c r="ED1610" s="48"/>
      <c r="EE1610" s="48"/>
      <c r="EF1610" s="48"/>
      <c r="EG1610" s="48"/>
      <c r="EH1610" s="48"/>
      <c r="EI1610" s="48"/>
      <c r="EJ1610" s="48"/>
      <c r="EK1610" s="48"/>
      <c r="EL1610" s="48"/>
      <c r="EM1610" s="48"/>
      <c r="EN1610" s="48"/>
      <c r="EO1610" s="48"/>
      <c r="EP1610" s="48"/>
      <c r="EQ1610" s="48"/>
      <c r="ER1610" s="48"/>
      <c r="ES1610" s="48"/>
      <c r="ET1610" s="48"/>
      <c r="EU1610" s="48"/>
      <c r="EV1610" s="48"/>
      <c r="EW1610" s="48"/>
      <c r="EX1610" s="48"/>
      <c r="EY1610" s="48"/>
      <c r="EZ1610" s="48"/>
      <c r="FA1610" s="48"/>
      <c r="FB1610" s="48"/>
      <c r="FC1610" s="48"/>
      <c r="FD1610" s="48"/>
      <c r="FE1610" s="48"/>
      <c r="FF1610" s="48"/>
      <c r="FG1610" s="48"/>
      <c r="FH1610" s="48"/>
      <c r="FI1610" s="48"/>
      <c r="FJ1610" s="48"/>
      <c r="FK1610" s="48"/>
      <c r="FL1610" s="48"/>
      <c r="FM1610" s="48"/>
      <c r="FN1610" s="48"/>
      <c r="FO1610" s="48"/>
      <c r="FP1610" s="48"/>
      <c r="FQ1610" s="48"/>
      <c r="FR1610" s="48"/>
      <c r="FS1610" s="48"/>
      <c r="FT1610" s="48"/>
      <c r="FU1610" s="48"/>
      <c r="FV1610" s="48"/>
      <c r="FW1610" s="48"/>
      <c r="FX1610" s="48"/>
      <c r="FY1610" s="48"/>
      <c r="FZ1610" s="48"/>
      <c r="GA1610" s="48"/>
      <c r="GB1610" s="48"/>
      <c r="GC1610" s="48"/>
      <c r="GD1610" s="48"/>
      <c r="GE1610" s="48"/>
      <c r="GF1610" s="48"/>
      <c r="GG1610" s="48"/>
      <c r="GH1610" s="48"/>
      <c r="GI1610" s="48"/>
      <c r="GJ1610" s="48"/>
      <c r="GK1610" s="48"/>
      <c r="GL1610" s="48"/>
      <c r="GM1610" s="48"/>
      <c r="GN1610" s="48"/>
      <c r="GO1610" s="48"/>
      <c r="GP1610" s="48"/>
      <c r="GQ1610" s="48"/>
      <c r="GR1610" s="48"/>
      <c r="GS1610" s="48"/>
      <c r="GT1610" s="48"/>
      <c r="GU1610" s="48"/>
      <c r="GV1610" s="48"/>
      <c r="GW1610" s="48"/>
      <c r="GX1610" s="48"/>
      <c r="GY1610" s="48"/>
      <c r="GZ1610" s="48"/>
      <c r="HA1610" s="48"/>
      <c r="HB1610" s="48"/>
      <c r="HC1610" s="48"/>
      <c r="HD1610" s="48"/>
      <c r="HE1610" s="48"/>
      <c r="HF1610" s="48"/>
      <c r="HG1610" s="48"/>
      <c r="HH1610" s="48"/>
      <c r="HI1610" s="48"/>
      <c r="HJ1610" s="48"/>
      <c r="HK1610" s="48"/>
      <c r="HL1610" s="48"/>
      <c r="HM1610" s="48"/>
      <c r="HN1610" s="48"/>
      <c r="HO1610" s="48"/>
      <c r="HP1610" s="48"/>
      <c r="HQ1610" s="48"/>
      <c r="HR1610" s="48"/>
      <c r="HS1610" s="48"/>
      <c r="HT1610" s="48"/>
      <c r="HU1610" s="48"/>
      <c r="HV1610" s="48"/>
      <c r="HW1610" s="48"/>
      <c r="HX1610" s="48"/>
      <c r="HY1610" s="48"/>
      <c r="HZ1610" s="48"/>
      <c r="IA1610" s="48"/>
      <c r="IB1610" s="48"/>
      <c r="IC1610" s="48"/>
      <c r="ID1610" s="48"/>
      <c r="IE1610" s="48"/>
      <c r="IF1610" s="48"/>
      <c r="IG1610" s="48"/>
      <c r="IH1610" s="48"/>
      <c r="II1610" s="48"/>
      <c r="IJ1610" s="48"/>
      <c r="IK1610" s="48"/>
      <c r="IL1610" s="48"/>
      <c r="IM1610" s="48"/>
      <c r="IN1610" s="48"/>
      <c r="IO1610" s="48"/>
      <c r="IP1610" s="48"/>
      <c r="IQ1610" s="48"/>
      <c r="IR1610" s="48"/>
      <c r="IS1610" s="48"/>
      <c r="IT1610" s="48"/>
      <c r="IU1610" s="48"/>
      <c r="IV1610" s="48"/>
      <c r="IW1610" s="48"/>
      <c r="IX1610" s="48"/>
      <c r="IY1610" s="48"/>
      <c r="IZ1610" s="48"/>
      <c r="JA1610" s="48"/>
      <c r="JB1610" s="49"/>
      <c r="JC1610" s="49"/>
      <c r="JD1610" s="49"/>
      <c r="JE1610" s="49"/>
      <c r="JF1610" s="49"/>
      <c r="JG1610" s="49"/>
      <c r="JH1610" s="49"/>
      <c r="JI1610" s="49"/>
      <c r="JJ1610" s="49"/>
      <c r="JK1610" s="49"/>
      <c r="JL1610" s="49"/>
      <c r="JM1610" s="49"/>
    </row>
    <row r="1611" spans="2:273" ht="20.25" customHeight="1">
      <c r="B1611" s="111" t="s">
        <v>1623</v>
      </c>
      <c r="C1611" s="112">
        <v>20182</v>
      </c>
      <c r="D1611" s="108">
        <v>2018</v>
      </c>
      <c r="E1611" s="35" t="s">
        <v>1574</v>
      </c>
      <c r="F1611" s="142"/>
      <c r="G1611" s="353"/>
      <c r="H1611" s="36" t="s">
        <v>1624</v>
      </c>
      <c r="I1611" s="4" t="s">
        <v>37</v>
      </c>
      <c r="J1611" s="79">
        <v>4</v>
      </c>
      <c r="K1611" s="191">
        <v>272927</v>
      </c>
      <c r="L1611" s="4" t="s">
        <v>1607</v>
      </c>
      <c r="M1611" s="4" t="s">
        <v>39</v>
      </c>
      <c r="N1611" s="215">
        <v>9</v>
      </c>
      <c r="O1611" s="87">
        <v>2</v>
      </c>
      <c r="P1611" s="77">
        <v>52</v>
      </c>
      <c r="Q1611" s="36" t="s">
        <v>47</v>
      </c>
      <c r="R1611" s="4" t="s">
        <v>489</v>
      </c>
      <c r="S1611" s="37"/>
      <c r="T1611" s="37"/>
      <c r="U1611" s="37"/>
      <c r="V1611" s="37"/>
      <c r="W1611" s="37"/>
      <c r="X1611" s="37"/>
      <c r="Y1611" s="37"/>
      <c r="Z1611" s="37"/>
      <c r="AA1611" s="37"/>
      <c r="AB1611" s="37"/>
      <c r="AC1611" s="37"/>
      <c r="AD1611" s="37"/>
      <c r="AE1611" s="37"/>
      <c r="AF1611" s="48"/>
      <c r="AG1611" s="48"/>
      <c r="AH1611" s="48"/>
      <c r="AI1611" s="48"/>
      <c r="AJ1611" s="48"/>
      <c r="AK1611" s="48"/>
      <c r="AL1611" s="48"/>
      <c r="AM1611" s="48"/>
      <c r="AN1611" s="48"/>
      <c r="AO1611" s="48"/>
      <c r="AP1611" s="48"/>
      <c r="AQ1611" s="48"/>
      <c r="AR1611" s="48"/>
      <c r="AS1611" s="48"/>
      <c r="AT1611" s="48"/>
      <c r="AU1611" s="48"/>
      <c r="AV1611" s="48"/>
      <c r="AW1611" s="48"/>
      <c r="AX1611" s="48"/>
      <c r="AY1611" s="48"/>
      <c r="AZ1611" s="48"/>
      <c r="BA1611" s="48"/>
      <c r="BB1611" s="48"/>
      <c r="BC1611" s="48"/>
      <c r="BD1611" s="48"/>
      <c r="BE1611" s="48"/>
      <c r="BF1611" s="48"/>
      <c r="BG1611" s="48"/>
      <c r="BH1611" s="48"/>
      <c r="BI1611" s="48"/>
      <c r="BJ1611" s="48"/>
      <c r="BK1611" s="48"/>
      <c r="BL1611" s="48"/>
      <c r="BM1611" s="48"/>
      <c r="BN1611" s="48"/>
      <c r="BO1611" s="48"/>
      <c r="BP1611" s="48"/>
      <c r="BQ1611" s="48"/>
      <c r="BR1611" s="48"/>
      <c r="BS1611" s="48"/>
      <c r="BT1611" s="48"/>
      <c r="BU1611" s="48"/>
      <c r="BV1611" s="48"/>
      <c r="BW1611" s="48"/>
      <c r="BX1611" s="48"/>
      <c r="BY1611" s="48"/>
      <c r="BZ1611" s="48"/>
      <c r="CA1611" s="48"/>
      <c r="CB1611" s="48"/>
      <c r="CC1611" s="48"/>
      <c r="CD1611" s="48"/>
      <c r="CE1611" s="48"/>
      <c r="CF1611" s="48"/>
      <c r="CG1611" s="48"/>
      <c r="CH1611" s="48"/>
      <c r="CI1611" s="48"/>
      <c r="CJ1611" s="48"/>
      <c r="CK1611" s="48"/>
      <c r="CL1611" s="48"/>
      <c r="CM1611" s="48"/>
      <c r="CN1611" s="48"/>
      <c r="CO1611" s="48"/>
      <c r="CP1611" s="48"/>
      <c r="CQ1611" s="48"/>
      <c r="CR1611" s="48"/>
      <c r="CS1611" s="48"/>
      <c r="CT1611" s="48"/>
      <c r="CU1611" s="48"/>
      <c r="CV1611" s="48"/>
      <c r="CW1611" s="48"/>
      <c r="CX1611" s="48"/>
      <c r="CY1611" s="48"/>
      <c r="CZ1611" s="48"/>
      <c r="DA1611" s="48"/>
      <c r="DB1611" s="48"/>
      <c r="DC1611" s="48"/>
      <c r="DD1611" s="48"/>
      <c r="DE1611" s="48"/>
      <c r="DF1611" s="48"/>
      <c r="DG1611" s="48"/>
      <c r="DH1611" s="48"/>
      <c r="DI1611" s="48"/>
      <c r="DJ1611" s="48"/>
      <c r="DK1611" s="48"/>
      <c r="DL1611" s="48"/>
      <c r="DM1611" s="48"/>
      <c r="DN1611" s="48"/>
      <c r="DO1611" s="48"/>
      <c r="DP1611" s="48"/>
      <c r="DQ1611" s="48"/>
      <c r="DR1611" s="48"/>
      <c r="DS1611" s="48"/>
      <c r="DT1611" s="48"/>
      <c r="DU1611" s="48"/>
      <c r="DV1611" s="48"/>
      <c r="DW1611" s="48"/>
      <c r="DX1611" s="48"/>
      <c r="DY1611" s="48"/>
      <c r="DZ1611" s="48"/>
      <c r="EA1611" s="48"/>
      <c r="EB1611" s="48"/>
      <c r="EC1611" s="48"/>
      <c r="ED1611" s="48"/>
      <c r="EE1611" s="48"/>
      <c r="EF1611" s="48"/>
      <c r="EG1611" s="48"/>
      <c r="EH1611" s="48"/>
      <c r="EI1611" s="48"/>
      <c r="EJ1611" s="48"/>
      <c r="EK1611" s="48"/>
      <c r="EL1611" s="48"/>
      <c r="EM1611" s="48"/>
      <c r="EN1611" s="48"/>
      <c r="EO1611" s="48"/>
      <c r="EP1611" s="48"/>
      <c r="EQ1611" s="48"/>
      <c r="ER1611" s="48"/>
      <c r="ES1611" s="48"/>
      <c r="ET1611" s="48"/>
      <c r="EU1611" s="48"/>
      <c r="EV1611" s="48"/>
      <c r="EW1611" s="48"/>
      <c r="EX1611" s="48"/>
      <c r="EY1611" s="48"/>
      <c r="EZ1611" s="48"/>
      <c r="FA1611" s="48"/>
      <c r="FB1611" s="48"/>
      <c r="FC1611" s="48"/>
      <c r="FD1611" s="48"/>
      <c r="FE1611" s="48"/>
      <c r="FF1611" s="48"/>
      <c r="FG1611" s="48"/>
      <c r="FH1611" s="48"/>
      <c r="FI1611" s="48"/>
      <c r="FJ1611" s="48"/>
      <c r="FK1611" s="48"/>
      <c r="FL1611" s="48"/>
      <c r="FM1611" s="48"/>
      <c r="FN1611" s="48"/>
      <c r="FO1611" s="48"/>
      <c r="FP1611" s="48"/>
      <c r="FQ1611" s="48"/>
      <c r="FR1611" s="48"/>
      <c r="FS1611" s="48"/>
      <c r="FT1611" s="48"/>
      <c r="FU1611" s="48"/>
      <c r="FV1611" s="48"/>
      <c r="FW1611" s="48"/>
      <c r="FX1611" s="48"/>
      <c r="FY1611" s="48"/>
      <c r="FZ1611" s="48"/>
      <c r="GA1611" s="48"/>
      <c r="GB1611" s="48"/>
      <c r="GC1611" s="48"/>
      <c r="GD1611" s="48"/>
      <c r="GE1611" s="48"/>
      <c r="GF1611" s="48"/>
      <c r="GG1611" s="48"/>
      <c r="GH1611" s="48"/>
      <c r="GI1611" s="48"/>
      <c r="GJ1611" s="48"/>
      <c r="GK1611" s="48"/>
      <c r="GL1611" s="48"/>
      <c r="GM1611" s="48"/>
      <c r="GN1611" s="48"/>
      <c r="GO1611" s="48"/>
      <c r="GP1611" s="48"/>
      <c r="GQ1611" s="48"/>
      <c r="GR1611" s="48"/>
      <c r="GS1611" s="48"/>
      <c r="GT1611" s="48"/>
      <c r="GU1611" s="48"/>
      <c r="GV1611" s="48"/>
      <c r="GW1611" s="48"/>
      <c r="GX1611" s="48"/>
      <c r="GY1611" s="48"/>
      <c r="GZ1611" s="48"/>
      <c r="HA1611" s="48"/>
      <c r="HB1611" s="48"/>
      <c r="HC1611" s="48"/>
      <c r="HD1611" s="48"/>
      <c r="HE1611" s="48"/>
      <c r="HF1611" s="48"/>
      <c r="HG1611" s="48"/>
      <c r="HH1611" s="48"/>
      <c r="HI1611" s="48"/>
      <c r="HJ1611" s="48"/>
      <c r="HK1611" s="48"/>
      <c r="HL1611" s="48"/>
      <c r="HM1611" s="48"/>
      <c r="HN1611" s="48"/>
      <c r="HO1611" s="48"/>
      <c r="HP1611" s="48"/>
      <c r="HQ1611" s="48"/>
      <c r="HR1611" s="48"/>
      <c r="HS1611" s="48"/>
      <c r="HT1611" s="48"/>
      <c r="HU1611" s="48"/>
      <c r="HV1611" s="48"/>
      <c r="HW1611" s="48"/>
      <c r="HX1611" s="48"/>
      <c r="HY1611" s="48"/>
      <c r="HZ1611" s="48"/>
      <c r="IA1611" s="48"/>
      <c r="IB1611" s="48"/>
      <c r="IC1611" s="48"/>
      <c r="ID1611" s="48"/>
      <c r="IE1611" s="48"/>
      <c r="IF1611" s="48"/>
      <c r="IG1611" s="48"/>
      <c r="IH1611" s="48"/>
      <c r="II1611" s="48"/>
      <c r="IJ1611" s="48"/>
      <c r="IK1611" s="48"/>
      <c r="IL1611" s="48"/>
      <c r="IM1611" s="48"/>
      <c r="IN1611" s="48"/>
      <c r="IO1611" s="48"/>
      <c r="IP1611" s="48"/>
      <c r="IQ1611" s="48"/>
      <c r="IR1611" s="48"/>
      <c r="IS1611" s="48"/>
      <c r="IT1611" s="48"/>
      <c r="IU1611" s="48"/>
      <c r="IV1611" s="48"/>
      <c r="IW1611" s="48"/>
      <c r="IX1611" s="48"/>
      <c r="IY1611" s="48"/>
      <c r="IZ1611" s="48"/>
      <c r="JA1611" s="48"/>
      <c r="JB1611" s="49"/>
      <c r="JC1611" s="49"/>
      <c r="JD1611" s="49"/>
      <c r="JE1611" s="49"/>
      <c r="JF1611" s="49"/>
      <c r="JG1611" s="49"/>
      <c r="JH1611" s="49"/>
      <c r="JI1611" s="49"/>
      <c r="JJ1611" s="49"/>
      <c r="JK1611" s="49"/>
      <c r="JL1611" s="49"/>
      <c r="JM1611" s="49"/>
    </row>
    <row r="1612" spans="2:273" ht="20.25" customHeight="1">
      <c r="B1612" s="116" t="s">
        <v>7140</v>
      </c>
      <c r="C1612" s="107">
        <v>20201</v>
      </c>
      <c r="D1612" s="109">
        <v>2020</v>
      </c>
      <c r="E1612" s="65" t="s">
        <v>1574</v>
      </c>
      <c r="F1612" s="140"/>
      <c r="G1612" s="354"/>
      <c r="H1612" s="57" t="s">
        <v>7141</v>
      </c>
      <c r="I1612" s="57" t="s">
        <v>53</v>
      </c>
      <c r="J1612" s="78">
        <v>25</v>
      </c>
      <c r="K1612" s="192">
        <v>301372</v>
      </c>
      <c r="L1612" s="57" t="s">
        <v>7135</v>
      </c>
      <c r="M1612" s="57" t="s">
        <v>39</v>
      </c>
      <c r="N1612" s="215">
        <v>9</v>
      </c>
      <c r="O1612" s="78">
        <v>2</v>
      </c>
      <c r="P1612" s="78">
        <v>52</v>
      </c>
      <c r="Q1612" s="57" t="s">
        <v>55</v>
      </c>
      <c r="R1612" s="57" t="s">
        <v>410</v>
      </c>
      <c r="S1612" s="48"/>
      <c r="T1612" s="48"/>
      <c r="U1612" s="48"/>
      <c r="V1612" s="48"/>
      <c r="W1612" s="48"/>
      <c r="X1612" s="48"/>
      <c r="Y1612" s="48"/>
      <c r="Z1612" s="48"/>
      <c r="AA1612" s="48"/>
      <c r="AB1612" s="48"/>
      <c r="AC1612" s="48"/>
      <c r="AD1612" s="48"/>
      <c r="AE1612" s="48"/>
    </row>
    <row r="1613" spans="2:273" ht="20.25" customHeight="1">
      <c r="B1613" s="117" t="s">
        <v>1596</v>
      </c>
      <c r="C1613" s="118">
        <v>20181</v>
      </c>
      <c r="D1613" s="108">
        <v>2018</v>
      </c>
      <c r="E1613" s="38" t="s">
        <v>1574</v>
      </c>
      <c r="F1613" s="141"/>
      <c r="G1613" s="353"/>
      <c r="H1613" s="3" t="s">
        <v>1597</v>
      </c>
      <c r="I1613" s="3"/>
      <c r="J1613" s="79">
        <v>16</v>
      </c>
      <c r="K1613" s="193">
        <v>340223</v>
      </c>
      <c r="L1613" s="3" t="s">
        <v>2711</v>
      </c>
      <c r="M1613" s="3" t="s">
        <v>39</v>
      </c>
      <c r="N1613" s="215">
        <v>9</v>
      </c>
      <c r="O1613" s="79">
        <v>2</v>
      </c>
      <c r="P1613" s="77">
        <v>52</v>
      </c>
      <c r="Q1613" s="4"/>
      <c r="R1613" s="3" t="s">
        <v>139</v>
      </c>
      <c r="S1613" s="13">
        <v>9</v>
      </c>
      <c r="T1613" s="13">
        <v>10</v>
      </c>
      <c r="U1613" s="6">
        <v>11</v>
      </c>
      <c r="V1613" s="6">
        <v>12</v>
      </c>
      <c r="W1613" s="7"/>
      <c r="X1613" s="7"/>
      <c r="Y1613" s="13">
        <v>3</v>
      </c>
      <c r="AA1613" s="7"/>
      <c r="AB1613" s="7"/>
      <c r="AC1613" s="7"/>
      <c r="AD1613" s="7"/>
      <c r="AR1613" s="7" t="s">
        <v>55</v>
      </c>
      <c r="AS1613" s="7" t="s">
        <v>53</v>
      </c>
    </row>
    <row r="1614" spans="2:273" ht="20.25" customHeight="1">
      <c r="B1614" s="116" t="s">
        <v>7142</v>
      </c>
      <c r="C1614" s="107">
        <v>20202</v>
      </c>
      <c r="D1614" s="108">
        <v>2020</v>
      </c>
      <c r="E1614" s="65" t="s">
        <v>1574</v>
      </c>
      <c r="F1614" s="140"/>
      <c r="G1614" s="354"/>
      <c r="H1614" s="57" t="s">
        <v>7143</v>
      </c>
      <c r="I1614" s="57" t="s">
        <v>37</v>
      </c>
      <c r="J1614" s="78">
        <v>19</v>
      </c>
      <c r="K1614" s="192">
        <v>349474</v>
      </c>
      <c r="L1614" s="57" t="s">
        <v>7135</v>
      </c>
      <c r="M1614" s="57" t="s">
        <v>39</v>
      </c>
      <c r="N1614" s="215">
        <v>9</v>
      </c>
      <c r="O1614" s="78">
        <v>2</v>
      </c>
      <c r="P1614" s="78">
        <v>52</v>
      </c>
      <c r="Q1614" s="57" t="s">
        <v>55</v>
      </c>
      <c r="R1614" s="57" t="s">
        <v>353</v>
      </c>
      <c r="S1614" s="48"/>
      <c r="T1614" s="48"/>
      <c r="U1614" s="48"/>
      <c r="V1614" s="48"/>
      <c r="W1614" s="48"/>
      <c r="X1614" s="48"/>
      <c r="Y1614" s="48"/>
      <c r="Z1614" s="48"/>
      <c r="AA1614" s="48"/>
      <c r="AB1614" s="48"/>
      <c r="AC1614" s="48"/>
      <c r="AD1614" s="48"/>
      <c r="AE1614" s="48"/>
      <c r="AF1614" s="37"/>
      <c r="AG1614" s="37"/>
      <c r="AH1614" s="37"/>
      <c r="AI1614" s="37"/>
      <c r="AJ1614" s="37"/>
      <c r="AK1614" s="37"/>
      <c r="AL1614" s="37"/>
      <c r="AM1614" s="37"/>
      <c r="AN1614" s="37"/>
      <c r="AO1614" s="37"/>
      <c r="AP1614" s="37"/>
      <c r="AQ1614" s="37"/>
      <c r="AR1614" s="37"/>
      <c r="AS1614" s="37"/>
      <c r="AT1614" s="37"/>
      <c r="AU1614" s="37"/>
      <c r="AV1614" s="37"/>
      <c r="AW1614" s="37"/>
      <c r="AX1614" s="37"/>
      <c r="AY1614" s="37"/>
      <c r="AZ1614" s="37"/>
      <c r="BA1614" s="37"/>
      <c r="BB1614" s="37"/>
      <c r="BC1614" s="37"/>
      <c r="BD1614" s="37"/>
      <c r="BE1614" s="37"/>
      <c r="BF1614" s="37"/>
      <c r="BG1614" s="37"/>
      <c r="BH1614" s="37"/>
      <c r="BI1614" s="37"/>
      <c r="BJ1614" s="37"/>
      <c r="BK1614" s="37"/>
      <c r="BL1614" s="37"/>
      <c r="BM1614" s="37"/>
      <c r="BN1614" s="37"/>
      <c r="BO1614" s="37"/>
      <c r="BP1614" s="37"/>
      <c r="BQ1614" s="37"/>
      <c r="BR1614" s="37"/>
      <c r="BS1614" s="37"/>
      <c r="BT1614" s="37"/>
      <c r="BU1614" s="37"/>
      <c r="BV1614" s="37"/>
      <c r="BW1614" s="37"/>
      <c r="BX1614" s="37"/>
      <c r="BY1614" s="37"/>
      <c r="BZ1614" s="37"/>
      <c r="CA1614" s="37"/>
      <c r="CB1614" s="37"/>
      <c r="CC1614" s="37"/>
      <c r="CD1614" s="37"/>
      <c r="CE1614" s="37"/>
      <c r="CF1614" s="37"/>
      <c r="CG1614" s="37"/>
      <c r="CH1614" s="37"/>
      <c r="CI1614" s="37"/>
      <c r="CJ1614" s="37"/>
      <c r="CK1614" s="37"/>
      <c r="CL1614" s="37"/>
      <c r="CM1614" s="37"/>
      <c r="CN1614" s="37"/>
      <c r="CO1614" s="37"/>
      <c r="CP1614" s="37"/>
      <c r="CQ1614" s="37"/>
      <c r="CR1614" s="37"/>
      <c r="CS1614" s="37"/>
      <c r="CT1614" s="37"/>
      <c r="CU1614" s="37"/>
      <c r="CV1614" s="37"/>
      <c r="CW1614" s="37"/>
      <c r="CX1614" s="37"/>
      <c r="CY1614" s="37"/>
      <c r="CZ1614" s="37"/>
      <c r="DA1614" s="37"/>
      <c r="DB1614" s="37"/>
      <c r="DC1614" s="37"/>
      <c r="DD1614" s="37"/>
      <c r="DE1614" s="37"/>
      <c r="DF1614" s="37"/>
      <c r="DG1614" s="37"/>
      <c r="DH1614" s="37"/>
      <c r="DI1614" s="37"/>
      <c r="DJ1614" s="37"/>
      <c r="DK1614" s="37"/>
      <c r="DL1614" s="37"/>
      <c r="DM1614" s="37"/>
      <c r="DN1614" s="37"/>
      <c r="DO1614" s="37"/>
      <c r="DP1614" s="37"/>
      <c r="DQ1614" s="37"/>
      <c r="DR1614" s="37"/>
      <c r="DS1614" s="37"/>
      <c r="DT1614" s="37"/>
      <c r="DU1614" s="37"/>
      <c r="DV1614" s="37"/>
      <c r="DW1614" s="37"/>
      <c r="DX1614" s="37"/>
      <c r="DY1614" s="37"/>
      <c r="DZ1614" s="37"/>
      <c r="EA1614" s="37"/>
      <c r="EB1614" s="37"/>
      <c r="EC1614" s="37"/>
      <c r="ED1614" s="37"/>
      <c r="EE1614" s="37"/>
      <c r="EF1614" s="37"/>
      <c r="EG1614" s="37"/>
      <c r="EH1614" s="37"/>
      <c r="EI1614" s="37"/>
      <c r="EJ1614" s="37"/>
      <c r="EK1614" s="37"/>
      <c r="EL1614" s="37"/>
      <c r="EM1614" s="37"/>
      <c r="EN1614" s="37"/>
      <c r="EO1614" s="37"/>
      <c r="EP1614" s="37"/>
      <c r="EQ1614" s="37"/>
      <c r="ER1614" s="37"/>
      <c r="ES1614" s="37"/>
      <c r="ET1614" s="37"/>
      <c r="EU1614" s="37"/>
      <c r="EV1614" s="37"/>
      <c r="EW1614" s="37"/>
      <c r="EX1614" s="37"/>
      <c r="EY1614" s="37"/>
      <c r="EZ1614" s="37"/>
      <c r="FA1614" s="37"/>
      <c r="FB1614" s="37"/>
      <c r="FC1614" s="37"/>
      <c r="FD1614" s="37"/>
      <c r="FE1614" s="37"/>
      <c r="FF1614" s="37"/>
      <c r="FG1614" s="37"/>
      <c r="FH1614" s="37"/>
      <c r="FI1614" s="37"/>
      <c r="FJ1614" s="37"/>
      <c r="FK1614" s="37"/>
      <c r="FL1614" s="37"/>
      <c r="FM1614" s="37"/>
      <c r="FN1614" s="37"/>
      <c r="FO1614" s="37"/>
      <c r="FP1614" s="37"/>
      <c r="FQ1614" s="37"/>
      <c r="FR1614" s="37"/>
      <c r="FS1614" s="37"/>
      <c r="FT1614" s="37"/>
      <c r="FU1614" s="37"/>
      <c r="FV1614" s="37"/>
      <c r="FW1614" s="37"/>
      <c r="FX1614" s="37"/>
      <c r="FY1614" s="37"/>
      <c r="FZ1614" s="37"/>
      <c r="GA1614" s="37"/>
      <c r="GB1614" s="37"/>
      <c r="GC1614" s="37"/>
      <c r="GD1614" s="37"/>
      <c r="GE1614" s="37"/>
      <c r="GF1614" s="37"/>
      <c r="GG1614" s="37"/>
      <c r="GH1614" s="37"/>
      <c r="GI1614" s="37"/>
      <c r="GJ1614" s="37"/>
      <c r="GK1614" s="37"/>
      <c r="GL1614" s="37"/>
      <c r="GM1614" s="37"/>
      <c r="GN1614" s="37"/>
      <c r="GO1614" s="37"/>
      <c r="GP1614" s="37"/>
      <c r="GQ1614" s="37"/>
      <c r="GR1614" s="37"/>
      <c r="GS1614" s="37"/>
      <c r="GT1614" s="37"/>
      <c r="GU1614" s="37"/>
      <c r="GV1614" s="37"/>
      <c r="GW1614" s="37"/>
      <c r="GX1614" s="37"/>
      <c r="GY1614" s="37"/>
      <c r="GZ1614" s="37"/>
      <c r="HA1614" s="37"/>
      <c r="HB1614" s="37"/>
      <c r="HC1614" s="37"/>
      <c r="HD1614" s="37"/>
      <c r="HE1614" s="37"/>
      <c r="HF1614" s="37"/>
      <c r="HG1614" s="37"/>
      <c r="HH1614" s="37"/>
      <c r="HI1614" s="37"/>
      <c r="HJ1614" s="37"/>
      <c r="HK1614" s="37"/>
      <c r="HL1614" s="37"/>
      <c r="HM1614" s="37"/>
      <c r="HN1614" s="37"/>
      <c r="HO1614" s="37"/>
      <c r="HP1614" s="37"/>
      <c r="HQ1614" s="37"/>
      <c r="HR1614" s="37"/>
      <c r="HS1614" s="37"/>
      <c r="HT1614" s="37"/>
      <c r="HU1614" s="37"/>
      <c r="HV1614" s="37"/>
      <c r="HW1614" s="37"/>
      <c r="HX1614" s="37"/>
      <c r="HY1614" s="37"/>
      <c r="HZ1614" s="37"/>
      <c r="IA1614" s="37"/>
      <c r="IB1614" s="37"/>
      <c r="IC1614" s="37"/>
      <c r="ID1614" s="37"/>
      <c r="IE1614" s="37"/>
      <c r="IF1614" s="37"/>
      <c r="IG1614" s="37"/>
      <c r="IH1614" s="37"/>
      <c r="II1614" s="37"/>
      <c r="IJ1614" s="37"/>
      <c r="IK1614" s="37"/>
      <c r="IL1614" s="37"/>
      <c r="IM1614" s="37"/>
      <c r="IN1614" s="37"/>
      <c r="IO1614" s="37"/>
      <c r="IP1614" s="37"/>
      <c r="IQ1614" s="37"/>
      <c r="IR1614" s="37"/>
      <c r="IS1614" s="37"/>
      <c r="IT1614" s="37"/>
      <c r="IU1614" s="37"/>
      <c r="IV1614" s="37"/>
      <c r="IW1614" s="37"/>
      <c r="IX1614" s="37"/>
      <c r="IY1614" s="37"/>
      <c r="IZ1614" s="37"/>
      <c r="JA1614" s="37"/>
      <c r="JB1614" s="37"/>
      <c r="JC1614" s="37"/>
      <c r="JD1614" s="37"/>
      <c r="JE1614" s="37"/>
      <c r="JF1614" s="37"/>
      <c r="JG1614" s="37"/>
      <c r="JH1614" s="37"/>
      <c r="JI1614" s="37"/>
      <c r="JJ1614" s="37"/>
      <c r="JK1614" s="37"/>
      <c r="JL1614" s="37"/>
      <c r="JM1614" s="37"/>
    </row>
    <row r="1615" spans="2:273" ht="20.25" customHeight="1">
      <c r="B1615" s="116" t="s">
        <v>4277</v>
      </c>
      <c r="C1615" s="107">
        <v>20192</v>
      </c>
      <c r="D1615" s="108">
        <v>2019</v>
      </c>
      <c r="E1615" s="38" t="s">
        <v>1574</v>
      </c>
      <c r="F1615" s="141"/>
      <c r="G1615" s="353"/>
      <c r="H1615" s="3" t="s">
        <v>4278</v>
      </c>
      <c r="I1615" s="3" t="s">
        <v>37</v>
      </c>
      <c r="J1615" s="79">
        <v>22</v>
      </c>
      <c r="K1615" s="193">
        <v>468946</v>
      </c>
      <c r="L1615" s="3" t="s">
        <v>2711</v>
      </c>
      <c r="M1615" s="3" t="s">
        <v>39</v>
      </c>
      <c r="N1615" s="215">
        <v>9</v>
      </c>
      <c r="O1615" s="77">
        <v>2</v>
      </c>
      <c r="P1615" s="77">
        <v>52</v>
      </c>
      <c r="Q1615" s="3" t="s">
        <v>55</v>
      </c>
      <c r="R1615" s="3" t="s">
        <v>193</v>
      </c>
      <c r="S1615" s="6"/>
      <c r="T1615" s="6"/>
      <c r="Y1615" s="6"/>
      <c r="Z1615" s="6"/>
      <c r="AF1615" s="48"/>
      <c r="AG1615" s="48"/>
      <c r="AH1615" s="48"/>
      <c r="AI1615" s="48"/>
      <c r="AJ1615" s="48"/>
      <c r="AK1615" s="48"/>
      <c r="AL1615" s="48"/>
      <c r="AM1615" s="48"/>
      <c r="AN1615" s="48"/>
      <c r="AO1615" s="48"/>
      <c r="AP1615" s="48"/>
      <c r="AQ1615" s="48"/>
      <c r="AR1615" s="48"/>
      <c r="AS1615" s="48"/>
      <c r="AT1615" s="48"/>
      <c r="AU1615" s="48"/>
      <c r="AV1615" s="48"/>
      <c r="AW1615" s="48"/>
      <c r="AX1615" s="48"/>
      <c r="AY1615" s="48"/>
      <c r="AZ1615" s="48"/>
      <c r="BA1615" s="48"/>
      <c r="BB1615" s="48"/>
      <c r="BC1615" s="48"/>
      <c r="BD1615" s="48"/>
      <c r="BE1615" s="48"/>
      <c r="BF1615" s="48"/>
      <c r="BG1615" s="48"/>
      <c r="BH1615" s="48"/>
      <c r="BI1615" s="48"/>
      <c r="BJ1615" s="48"/>
      <c r="BK1615" s="48"/>
      <c r="BL1615" s="48"/>
      <c r="BM1615" s="48"/>
      <c r="BN1615" s="48"/>
      <c r="BO1615" s="48"/>
      <c r="BP1615" s="48"/>
      <c r="BQ1615" s="48"/>
      <c r="BR1615" s="48"/>
      <c r="BS1615" s="48"/>
      <c r="BT1615" s="48"/>
      <c r="BU1615" s="48"/>
      <c r="BV1615" s="48"/>
      <c r="BW1615" s="48"/>
      <c r="BX1615" s="48"/>
      <c r="BY1615" s="48"/>
      <c r="BZ1615" s="48"/>
      <c r="CA1615" s="48"/>
      <c r="CB1615" s="48"/>
      <c r="CC1615" s="48"/>
      <c r="CD1615" s="48"/>
      <c r="CE1615" s="48"/>
      <c r="CF1615" s="48"/>
      <c r="CG1615" s="48"/>
      <c r="CH1615" s="48"/>
      <c r="CI1615" s="48"/>
      <c r="CJ1615" s="48"/>
      <c r="CK1615" s="48"/>
      <c r="CL1615" s="48"/>
      <c r="CM1615" s="48"/>
      <c r="CN1615" s="48"/>
      <c r="CO1615" s="48"/>
      <c r="CP1615" s="48"/>
      <c r="CQ1615" s="48"/>
      <c r="CR1615" s="48"/>
      <c r="CS1615" s="48"/>
      <c r="CT1615" s="48"/>
      <c r="CU1615" s="48"/>
      <c r="CV1615" s="48"/>
      <c r="CW1615" s="48"/>
      <c r="CX1615" s="48"/>
      <c r="CY1615" s="48"/>
      <c r="CZ1615" s="48"/>
      <c r="DA1615" s="48"/>
      <c r="DB1615" s="48"/>
      <c r="DC1615" s="48"/>
      <c r="DD1615" s="48"/>
      <c r="DE1615" s="48"/>
      <c r="DF1615" s="48"/>
      <c r="DG1615" s="48"/>
      <c r="DH1615" s="48"/>
      <c r="DI1615" s="48"/>
      <c r="DJ1615" s="48"/>
      <c r="DK1615" s="48"/>
      <c r="DL1615" s="48"/>
      <c r="DM1615" s="48"/>
      <c r="DN1615" s="48"/>
      <c r="DO1615" s="48"/>
      <c r="DP1615" s="48"/>
      <c r="DQ1615" s="48"/>
      <c r="DR1615" s="48"/>
      <c r="DS1615" s="48"/>
      <c r="DT1615" s="48"/>
      <c r="DU1615" s="48"/>
      <c r="DV1615" s="48"/>
      <c r="DW1615" s="48"/>
      <c r="DX1615" s="48"/>
      <c r="DY1615" s="48"/>
      <c r="DZ1615" s="48"/>
      <c r="EA1615" s="48"/>
      <c r="EB1615" s="48"/>
      <c r="EC1615" s="48"/>
      <c r="ED1615" s="48"/>
      <c r="EE1615" s="48"/>
      <c r="EF1615" s="48"/>
      <c r="EG1615" s="48"/>
      <c r="EH1615" s="48"/>
      <c r="EI1615" s="48"/>
      <c r="EJ1615" s="48"/>
      <c r="EK1615" s="48"/>
      <c r="EL1615" s="48"/>
      <c r="EM1615" s="48"/>
      <c r="EN1615" s="48"/>
      <c r="EO1615" s="48"/>
      <c r="EP1615" s="48"/>
      <c r="EQ1615" s="48"/>
      <c r="ER1615" s="48"/>
      <c r="ES1615" s="48"/>
      <c r="ET1615" s="48"/>
      <c r="EU1615" s="48"/>
      <c r="EV1615" s="48"/>
      <c r="EW1615" s="48"/>
      <c r="EX1615" s="48"/>
      <c r="EY1615" s="48"/>
      <c r="EZ1615" s="48"/>
      <c r="FA1615" s="48"/>
      <c r="FB1615" s="48"/>
      <c r="FC1615" s="48"/>
      <c r="FD1615" s="48"/>
      <c r="FE1615" s="48"/>
      <c r="FF1615" s="48"/>
      <c r="FG1615" s="48"/>
      <c r="FH1615" s="48"/>
      <c r="FI1615" s="48"/>
      <c r="FJ1615" s="48"/>
      <c r="FK1615" s="48"/>
      <c r="FL1615" s="48"/>
      <c r="FM1615" s="48"/>
      <c r="FN1615" s="48"/>
      <c r="FO1615" s="48"/>
      <c r="FP1615" s="48"/>
      <c r="FQ1615" s="48"/>
      <c r="FR1615" s="48"/>
      <c r="FS1615" s="48"/>
      <c r="FT1615" s="48"/>
      <c r="FU1615" s="48"/>
      <c r="FV1615" s="48"/>
      <c r="FW1615" s="48"/>
      <c r="FX1615" s="48"/>
      <c r="FY1615" s="48"/>
      <c r="FZ1615" s="48"/>
      <c r="GA1615" s="48"/>
      <c r="GB1615" s="48"/>
      <c r="GC1615" s="48"/>
      <c r="GD1615" s="48"/>
      <c r="GE1615" s="48"/>
      <c r="GF1615" s="48"/>
      <c r="GG1615" s="48"/>
      <c r="GH1615" s="48"/>
      <c r="GI1615" s="48"/>
      <c r="GJ1615" s="48"/>
      <c r="GK1615" s="48"/>
      <c r="GL1615" s="48"/>
      <c r="GM1615" s="48"/>
      <c r="GN1615" s="48"/>
      <c r="GO1615" s="48"/>
      <c r="GP1615" s="48"/>
      <c r="GQ1615" s="48"/>
      <c r="GR1615" s="48"/>
      <c r="GS1615" s="48"/>
      <c r="GT1615" s="48"/>
      <c r="GU1615" s="48"/>
      <c r="GV1615" s="48"/>
      <c r="GW1615" s="48"/>
      <c r="GX1615" s="48"/>
      <c r="GY1615" s="48"/>
      <c r="GZ1615" s="48"/>
      <c r="HA1615" s="48"/>
      <c r="HB1615" s="48"/>
      <c r="HC1615" s="48"/>
      <c r="HD1615" s="48"/>
      <c r="HE1615" s="48"/>
      <c r="HF1615" s="48"/>
      <c r="HG1615" s="48"/>
      <c r="HH1615" s="48"/>
      <c r="HI1615" s="48"/>
      <c r="HJ1615" s="48"/>
      <c r="HK1615" s="48"/>
      <c r="HL1615" s="48"/>
      <c r="HM1615" s="48"/>
      <c r="HN1615" s="48"/>
      <c r="HO1615" s="48"/>
      <c r="HP1615" s="48"/>
      <c r="HQ1615" s="48"/>
      <c r="HR1615" s="48"/>
      <c r="HS1615" s="48"/>
      <c r="HT1615" s="48"/>
      <c r="HU1615" s="48"/>
      <c r="HV1615" s="48"/>
      <c r="HW1615" s="48"/>
      <c r="HX1615" s="48"/>
      <c r="HY1615" s="48"/>
      <c r="HZ1615" s="48"/>
      <c r="IA1615" s="48"/>
      <c r="IB1615" s="48"/>
      <c r="IC1615" s="48"/>
      <c r="ID1615" s="48"/>
      <c r="IE1615" s="48"/>
      <c r="IF1615" s="48"/>
      <c r="IG1615" s="48"/>
      <c r="IH1615" s="48"/>
      <c r="II1615" s="48"/>
      <c r="IJ1615" s="48"/>
      <c r="IK1615" s="48"/>
      <c r="IL1615" s="48"/>
      <c r="IM1615" s="48"/>
      <c r="IN1615" s="48"/>
      <c r="IO1615" s="48"/>
      <c r="IP1615" s="48"/>
      <c r="IQ1615" s="48"/>
      <c r="IR1615" s="48"/>
      <c r="IS1615" s="48"/>
      <c r="IT1615" s="48"/>
      <c r="IU1615" s="48"/>
      <c r="IV1615" s="48"/>
      <c r="IW1615" s="48"/>
      <c r="IX1615" s="48"/>
      <c r="IY1615" s="48"/>
      <c r="IZ1615" s="48"/>
      <c r="JA1615" s="48"/>
      <c r="JB1615" s="49"/>
      <c r="JC1615" s="49"/>
      <c r="JD1615" s="49"/>
      <c r="JE1615" s="49"/>
      <c r="JF1615" s="49"/>
      <c r="JG1615" s="49"/>
      <c r="JH1615" s="49"/>
      <c r="JI1615" s="49"/>
      <c r="JJ1615" s="49"/>
      <c r="JK1615" s="49"/>
      <c r="JL1615" s="49"/>
      <c r="JM1615" s="49"/>
    </row>
    <row r="1616" spans="2:273" ht="20.25" customHeight="1">
      <c r="B1616" s="117" t="s">
        <v>1594</v>
      </c>
      <c r="C1616" s="118">
        <v>20181</v>
      </c>
      <c r="D1616" s="108">
        <v>2018</v>
      </c>
      <c r="E1616" s="38" t="s">
        <v>1574</v>
      </c>
      <c r="F1616" s="141"/>
      <c r="G1616" s="353"/>
      <c r="H1616" s="3" t="s">
        <v>1595</v>
      </c>
      <c r="I1616" s="3"/>
      <c r="J1616" s="79">
        <v>36</v>
      </c>
      <c r="K1616" s="193">
        <v>487704</v>
      </c>
      <c r="L1616" s="3" t="s">
        <v>2711</v>
      </c>
      <c r="M1616" s="3" t="s">
        <v>39</v>
      </c>
      <c r="N1616" s="215">
        <v>9</v>
      </c>
      <c r="O1616" s="79">
        <v>2</v>
      </c>
      <c r="P1616" s="77">
        <v>52</v>
      </c>
      <c r="Q1616" s="4"/>
      <c r="R1616" s="3" t="s">
        <v>410</v>
      </c>
      <c r="S1616" s="13">
        <v>6</v>
      </c>
      <c r="T1616" s="15">
        <v>14</v>
      </c>
      <c r="U1616" s="7"/>
      <c r="V1616" s="7"/>
      <c r="W1616" s="7"/>
      <c r="X1616" s="7"/>
      <c r="Y1616" s="13">
        <v>6</v>
      </c>
      <c r="AA1616" s="7"/>
      <c r="AB1616" s="7"/>
      <c r="AC1616" s="7"/>
      <c r="AD1616" s="7" t="s">
        <v>81</v>
      </c>
      <c r="AR1616" s="7" t="s">
        <v>55</v>
      </c>
      <c r="AS1616" s="7" t="s">
        <v>53</v>
      </c>
    </row>
    <row r="1617" spans="2:273" ht="20.25" customHeight="1">
      <c r="B1617" s="116" t="s">
        <v>4251</v>
      </c>
      <c r="C1617" s="107">
        <v>20191</v>
      </c>
      <c r="D1617" s="108">
        <v>2019</v>
      </c>
      <c r="E1617" s="38" t="s">
        <v>1574</v>
      </c>
      <c r="F1617" s="141"/>
      <c r="G1617" s="353"/>
      <c r="H1617" s="3" t="s">
        <v>4252</v>
      </c>
      <c r="I1617" s="3" t="s">
        <v>53</v>
      </c>
      <c r="J1617" s="79">
        <v>29</v>
      </c>
      <c r="K1617" s="193">
        <v>493177</v>
      </c>
      <c r="L1617" s="3" t="s">
        <v>2711</v>
      </c>
      <c r="M1617" s="3" t="s">
        <v>39</v>
      </c>
      <c r="N1617" s="215">
        <v>9</v>
      </c>
      <c r="O1617" s="77">
        <v>2</v>
      </c>
      <c r="P1617" s="77">
        <v>52</v>
      </c>
      <c r="Q1617" s="3" t="s">
        <v>55</v>
      </c>
      <c r="R1617" s="3" t="s">
        <v>111</v>
      </c>
      <c r="S1617" s="6"/>
      <c r="T1617" s="6"/>
      <c r="Y1617" s="6"/>
      <c r="Z1617" s="6"/>
      <c r="AR1617" s="7" t="s">
        <v>32</v>
      </c>
      <c r="AS1617" s="7" t="s">
        <v>53</v>
      </c>
    </row>
    <row r="1618" spans="2:273" ht="20.25" customHeight="1">
      <c r="B1618" s="111" t="s">
        <v>1625</v>
      </c>
      <c r="C1618" s="112">
        <v>20182</v>
      </c>
      <c r="D1618" s="108">
        <v>2018</v>
      </c>
      <c r="E1618" s="35" t="s">
        <v>1574</v>
      </c>
      <c r="F1618" s="142"/>
      <c r="G1618" s="353"/>
      <c r="H1618" s="36" t="s">
        <v>1626</v>
      </c>
      <c r="I1618" s="4" t="s">
        <v>37</v>
      </c>
      <c r="J1618" s="79">
        <v>15</v>
      </c>
      <c r="K1618" s="191">
        <v>499976</v>
      </c>
      <c r="L1618" s="4" t="s">
        <v>1607</v>
      </c>
      <c r="M1618" s="4" t="s">
        <v>39</v>
      </c>
      <c r="N1618" s="215">
        <v>9</v>
      </c>
      <c r="O1618" s="87">
        <v>2</v>
      </c>
      <c r="P1618" s="77">
        <v>52</v>
      </c>
      <c r="Q1618" s="36" t="s">
        <v>47</v>
      </c>
      <c r="R1618" s="4" t="s">
        <v>193</v>
      </c>
      <c r="S1618" s="37"/>
      <c r="T1618" s="37"/>
      <c r="U1618" s="37"/>
      <c r="V1618" s="37"/>
      <c r="W1618" s="37"/>
      <c r="X1618" s="37"/>
      <c r="Y1618" s="37"/>
      <c r="Z1618" s="37"/>
      <c r="AA1618" s="37"/>
      <c r="AB1618" s="37"/>
      <c r="AC1618" s="37"/>
      <c r="AD1618" s="37"/>
      <c r="AE1618" s="37"/>
    </row>
    <row r="1619" spans="2:273" ht="30.5" customHeight="1">
      <c r="B1619" s="116" t="s">
        <v>4279</v>
      </c>
      <c r="C1619" s="107">
        <v>20192</v>
      </c>
      <c r="D1619" s="108">
        <v>2019</v>
      </c>
      <c r="E1619" s="38" t="s">
        <v>1574</v>
      </c>
      <c r="F1619" s="141"/>
      <c r="G1619" s="353"/>
      <c r="H1619" s="3" t="s">
        <v>4280</v>
      </c>
      <c r="I1619" s="3" t="s">
        <v>37</v>
      </c>
      <c r="J1619" s="79">
        <v>14</v>
      </c>
      <c r="K1619" s="193">
        <v>515000</v>
      </c>
      <c r="L1619" s="3" t="s">
        <v>2711</v>
      </c>
      <c r="M1619" s="3" t="s">
        <v>39</v>
      </c>
      <c r="N1619" s="215">
        <v>9</v>
      </c>
      <c r="O1619" s="77">
        <v>2</v>
      </c>
      <c r="P1619" s="77">
        <v>52</v>
      </c>
      <c r="Q1619" s="3" t="s">
        <v>341</v>
      </c>
      <c r="R1619" s="3" t="s">
        <v>3255</v>
      </c>
      <c r="S1619" s="6"/>
      <c r="T1619" s="6"/>
      <c r="Y1619" s="6"/>
      <c r="Z1619" s="6"/>
      <c r="AR1619" s="7" t="s">
        <v>47</v>
      </c>
      <c r="AS1619" s="7" t="s">
        <v>53</v>
      </c>
    </row>
    <row r="1620" spans="2:273" ht="20.25" customHeight="1">
      <c r="B1620" s="116" t="s">
        <v>4283</v>
      </c>
      <c r="C1620" s="107">
        <v>20192</v>
      </c>
      <c r="D1620" s="108">
        <v>2019</v>
      </c>
      <c r="E1620" s="38" t="s">
        <v>1574</v>
      </c>
      <c r="F1620" s="141"/>
      <c r="G1620" s="353"/>
      <c r="H1620" s="3" t="s">
        <v>4284</v>
      </c>
      <c r="I1620" s="3" t="s">
        <v>37</v>
      </c>
      <c r="J1620" s="79">
        <v>14</v>
      </c>
      <c r="K1620" s="193">
        <v>554000</v>
      </c>
      <c r="L1620" s="3" t="s">
        <v>2711</v>
      </c>
      <c r="M1620" s="3" t="s">
        <v>39</v>
      </c>
      <c r="N1620" s="215">
        <v>9</v>
      </c>
      <c r="O1620" s="77">
        <v>2</v>
      </c>
      <c r="P1620" s="77">
        <v>52</v>
      </c>
      <c r="Q1620" s="3" t="s">
        <v>47</v>
      </c>
      <c r="R1620" s="3" t="s">
        <v>353</v>
      </c>
      <c r="S1620" s="6"/>
      <c r="T1620" s="6"/>
      <c r="Y1620" s="6"/>
      <c r="Z1620" s="6"/>
      <c r="AF1620" s="48"/>
      <c r="AG1620" s="48"/>
      <c r="AH1620" s="48"/>
      <c r="AI1620" s="48"/>
      <c r="AJ1620" s="48"/>
      <c r="AK1620" s="48"/>
      <c r="AL1620" s="48"/>
      <c r="AM1620" s="48"/>
      <c r="AN1620" s="48"/>
      <c r="AO1620" s="48"/>
      <c r="AP1620" s="48"/>
      <c r="AQ1620" s="48"/>
      <c r="AR1620" s="48"/>
      <c r="AS1620" s="48"/>
      <c r="AT1620" s="48"/>
      <c r="AU1620" s="48"/>
      <c r="AV1620" s="48"/>
      <c r="AW1620" s="48"/>
      <c r="AX1620" s="48"/>
      <c r="AY1620" s="48"/>
      <c r="AZ1620" s="48"/>
      <c r="BA1620" s="48"/>
      <c r="BB1620" s="48"/>
      <c r="BC1620" s="48"/>
      <c r="BD1620" s="48"/>
      <c r="BE1620" s="48"/>
      <c r="BF1620" s="48"/>
      <c r="BG1620" s="48"/>
      <c r="BH1620" s="48"/>
      <c r="BI1620" s="48"/>
      <c r="BJ1620" s="48"/>
      <c r="BK1620" s="48"/>
      <c r="BL1620" s="48"/>
      <c r="BM1620" s="48"/>
      <c r="BN1620" s="48"/>
      <c r="BO1620" s="48"/>
      <c r="BP1620" s="48"/>
      <c r="BQ1620" s="48"/>
      <c r="BR1620" s="48"/>
      <c r="BS1620" s="48"/>
      <c r="BT1620" s="48"/>
      <c r="BU1620" s="48"/>
      <c r="BV1620" s="48"/>
      <c r="BW1620" s="48"/>
      <c r="BX1620" s="48"/>
      <c r="BY1620" s="48"/>
      <c r="BZ1620" s="48"/>
      <c r="CA1620" s="48"/>
      <c r="CB1620" s="48"/>
      <c r="CC1620" s="48"/>
      <c r="CD1620" s="48"/>
      <c r="CE1620" s="48"/>
      <c r="CF1620" s="48"/>
      <c r="CG1620" s="48"/>
      <c r="CH1620" s="48"/>
      <c r="CI1620" s="48"/>
      <c r="CJ1620" s="48"/>
      <c r="CK1620" s="48"/>
      <c r="CL1620" s="48"/>
      <c r="CM1620" s="48"/>
      <c r="CN1620" s="48"/>
      <c r="CO1620" s="48"/>
      <c r="CP1620" s="48"/>
      <c r="CQ1620" s="48"/>
      <c r="CR1620" s="48"/>
      <c r="CS1620" s="48"/>
      <c r="CT1620" s="48"/>
      <c r="CU1620" s="48"/>
      <c r="CV1620" s="48"/>
      <c r="CW1620" s="48"/>
      <c r="CX1620" s="48"/>
      <c r="CY1620" s="48"/>
      <c r="CZ1620" s="48"/>
      <c r="DA1620" s="48"/>
      <c r="DB1620" s="48"/>
      <c r="DC1620" s="48"/>
      <c r="DD1620" s="48"/>
      <c r="DE1620" s="48"/>
      <c r="DF1620" s="48"/>
      <c r="DG1620" s="48"/>
      <c r="DH1620" s="48"/>
      <c r="DI1620" s="48"/>
      <c r="DJ1620" s="48"/>
      <c r="DK1620" s="48"/>
      <c r="DL1620" s="48"/>
      <c r="DM1620" s="48"/>
      <c r="DN1620" s="48"/>
      <c r="DO1620" s="48"/>
      <c r="DP1620" s="48"/>
      <c r="DQ1620" s="48"/>
      <c r="DR1620" s="48"/>
      <c r="DS1620" s="48"/>
      <c r="DT1620" s="48"/>
      <c r="DU1620" s="48"/>
      <c r="DV1620" s="48"/>
      <c r="DW1620" s="48"/>
      <c r="DX1620" s="48"/>
      <c r="DY1620" s="48"/>
      <c r="DZ1620" s="48"/>
      <c r="EA1620" s="48"/>
      <c r="EB1620" s="48"/>
      <c r="EC1620" s="48"/>
      <c r="ED1620" s="48"/>
      <c r="EE1620" s="48"/>
      <c r="EF1620" s="48"/>
      <c r="EG1620" s="48"/>
      <c r="EH1620" s="48"/>
      <c r="EI1620" s="48"/>
      <c r="EJ1620" s="48"/>
      <c r="EK1620" s="48"/>
      <c r="EL1620" s="48"/>
      <c r="EM1620" s="48"/>
      <c r="EN1620" s="48"/>
      <c r="EO1620" s="48"/>
      <c r="EP1620" s="48"/>
      <c r="EQ1620" s="48"/>
      <c r="ER1620" s="48"/>
      <c r="ES1620" s="48"/>
      <c r="ET1620" s="48"/>
      <c r="EU1620" s="48"/>
      <c r="EV1620" s="48"/>
      <c r="EW1620" s="48"/>
      <c r="EX1620" s="48"/>
      <c r="EY1620" s="48"/>
      <c r="EZ1620" s="48"/>
      <c r="FA1620" s="48"/>
      <c r="FB1620" s="48"/>
      <c r="FC1620" s="48"/>
      <c r="FD1620" s="48"/>
      <c r="FE1620" s="48"/>
      <c r="FF1620" s="48"/>
      <c r="FG1620" s="48"/>
      <c r="FH1620" s="48"/>
      <c r="FI1620" s="48"/>
      <c r="FJ1620" s="48"/>
      <c r="FK1620" s="48"/>
      <c r="FL1620" s="48"/>
      <c r="FM1620" s="48"/>
      <c r="FN1620" s="48"/>
      <c r="FO1620" s="48"/>
      <c r="FP1620" s="48"/>
      <c r="FQ1620" s="48"/>
      <c r="FR1620" s="48"/>
      <c r="FS1620" s="48"/>
      <c r="FT1620" s="48"/>
      <c r="FU1620" s="48"/>
      <c r="FV1620" s="48"/>
      <c r="FW1620" s="48"/>
      <c r="FX1620" s="48"/>
      <c r="FY1620" s="48"/>
      <c r="FZ1620" s="48"/>
      <c r="GA1620" s="48"/>
      <c r="GB1620" s="48"/>
      <c r="GC1620" s="48"/>
      <c r="GD1620" s="48"/>
      <c r="GE1620" s="48"/>
      <c r="GF1620" s="48"/>
      <c r="GG1620" s="48"/>
      <c r="GH1620" s="48"/>
      <c r="GI1620" s="48"/>
      <c r="GJ1620" s="48"/>
      <c r="GK1620" s="48"/>
      <c r="GL1620" s="48"/>
      <c r="GM1620" s="48"/>
      <c r="GN1620" s="48"/>
      <c r="GO1620" s="48"/>
      <c r="GP1620" s="48"/>
      <c r="GQ1620" s="48"/>
      <c r="GR1620" s="48"/>
      <c r="GS1620" s="48"/>
      <c r="GT1620" s="48"/>
      <c r="GU1620" s="48"/>
      <c r="GV1620" s="48"/>
      <c r="GW1620" s="48"/>
      <c r="GX1620" s="48"/>
      <c r="GY1620" s="48"/>
      <c r="GZ1620" s="48"/>
      <c r="HA1620" s="48"/>
      <c r="HB1620" s="48"/>
      <c r="HC1620" s="48"/>
      <c r="HD1620" s="48"/>
      <c r="HE1620" s="48"/>
      <c r="HF1620" s="48"/>
      <c r="HG1620" s="48"/>
      <c r="HH1620" s="48"/>
      <c r="HI1620" s="48"/>
      <c r="HJ1620" s="48"/>
      <c r="HK1620" s="48"/>
      <c r="HL1620" s="48"/>
      <c r="HM1620" s="48"/>
      <c r="HN1620" s="48"/>
      <c r="HO1620" s="48"/>
      <c r="HP1620" s="48"/>
      <c r="HQ1620" s="48"/>
      <c r="HR1620" s="48"/>
      <c r="HS1620" s="48"/>
      <c r="HT1620" s="48"/>
      <c r="HU1620" s="48"/>
      <c r="HV1620" s="48"/>
      <c r="HW1620" s="48"/>
      <c r="HX1620" s="48"/>
      <c r="HY1620" s="48"/>
      <c r="HZ1620" s="48"/>
      <c r="IA1620" s="48"/>
      <c r="IB1620" s="48"/>
      <c r="IC1620" s="48"/>
      <c r="ID1620" s="48"/>
      <c r="IE1620" s="48"/>
      <c r="IF1620" s="48"/>
      <c r="IG1620" s="48"/>
      <c r="IH1620" s="48"/>
      <c r="II1620" s="48"/>
      <c r="IJ1620" s="48"/>
      <c r="IK1620" s="48"/>
      <c r="IL1620" s="48"/>
      <c r="IM1620" s="48"/>
      <c r="IN1620" s="48"/>
      <c r="IO1620" s="48"/>
      <c r="IP1620" s="48"/>
      <c r="IQ1620" s="48"/>
      <c r="IR1620" s="48"/>
      <c r="IS1620" s="48"/>
      <c r="IT1620" s="48"/>
      <c r="IU1620" s="48"/>
      <c r="IV1620" s="48"/>
      <c r="IW1620" s="48"/>
      <c r="IX1620" s="48"/>
      <c r="IY1620" s="48"/>
      <c r="IZ1620" s="48"/>
      <c r="JA1620" s="48"/>
      <c r="JB1620" s="49"/>
      <c r="JC1620" s="49"/>
      <c r="JD1620" s="49"/>
      <c r="JE1620" s="49"/>
      <c r="JF1620" s="49"/>
      <c r="JG1620" s="49"/>
      <c r="JH1620" s="49"/>
      <c r="JI1620" s="49"/>
      <c r="JJ1620" s="49"/>
      <c r="JK1620" s="49"/>
      <c r="JL1620" s="49"/>
      <c r="JM1620" s="49"/>
    </row>
    <row r="1621" spans="2:273" ht="20.25" customHeight="1">
      <c r="B1621" s="117" t="s">
        <v>1592</v>
      </c>
      <c r="C1621" s="118">
        <v>20181</v>
      </c>
      <c r="D1621" s="108">
        <v>2018</v>
      </c>
      <c r="E1621" s="38" t="s">
        <v>1574</v>
      </c>
      <c r="F1621" s="141"/>
      <c r="G1621" s="353"/>
      <c r="H1621" s="3" t="s">
        <v>1593</v>
      </c>
      <c r="I1621" s="3"/>
      <c r="J1621" s="79">
        <v>39</v>
      </c>
      <c r="K1621" s="193">
        <v>632184</v>
      </c>
      <c r="L1621" s="3" t="s">
        <v>2711</v>
      </c>
      <c r="M1621" s="3" t="s">
        <v>39</v>
      </c>
      <c r="N1621" s="215">
        <v>9</v>
      </c>
      <c r="O1621" s="79">
        <v>2</v>
      </c>
      <c r="P1621" s="77">
        <v>52</v>
      </c>
      <c r="Q1621" s="4"/>
      <c r="R1621" s="3" t="s">
        <v>410</v>
      </c>
      <c r="S1621" s="13">
        <v>16</v>
      </c>
      <c r="U1621" s="7"/>
      <c r="V1621" s="7"/>
      <c r="W1621" s="7"/>
      <c r="X1621" s="7"/>
      <c r="Y1621" s="13">
        <v>6</v>
      </c>
      <c r="AA1621" s="7"/>
      <c r="AB1621" s="7"/>
      <c r="AC1621" s="7"/>
      <c r="AD1621" s="7"/>
    </row>
    <row r="1622" spans="2:273" ht="20.25" customHeight="1">
      <c r="B1622" s="116" t="s">
        <v>4249</v>
      </c>
      <c r="C1622" s="107">
        <v>20191</v>
      </c>
      <c r="D1622" s="108">
        <v>2019</v>
      </c>
      <c r="E1622" s="38" t="s">
        <v>1574</v>
      </c>
      <c r="F1622" s="141"/>
      <c r="G1622" s="353"/>
      <c r="H1622" s="3" t="s">
        <v>4250</v>
      </c>
      <c r="I1622" s="3" t="s">
        <v>53</v>
      </c>
      <c r="J1622" s="79">
        <v>29</v>
      </c>
      <c r="K1622" s="193">
        <v>643103</v>
      </c>
      <c r="L1622" s="3" t="s">
        <v>2711</v>
      </c>
      <c r="M1622" s="3" t="s">
        <v>39</v>
      </c>
      <c r="N1622" s="215">
        <v>9</v>
      </c>
      <c r="O1622" s="77">
        <v>2</v>
      </c>
      <c r="P1622" s="77">
        <v>52</v>
      </c>
      <c r="Q1622" s="3" t="s">
        <v>47</v>
      </c>
      <c r="R1622" s="3" t="s">
        <v>410</v>
      </c>
      <c r="S1622" s="6"/>
      <c r="T1622" s="6"/>
      <c r="Y1622" s="6"/>
      <c r="Z1622" s="6"/>
      <c r="AF1622" s="48"/>
      <c r="AG1622" s="48"/>
      <c r="AH1622" s="48"/>
      <c r="AI1622" s="48"/>
      <c r="AJ1622" s="48"/>
      <c r="AK1622" s="48"/>
      <c r="AL1622" s="48"/>
      <c r="AM1622" s="48"/>
      <c r="AN1622" s="48"/>
      <c r="AO1622" s="48"/>
      <c r="AP1622" s="48"/>
      <c r="AQ1622" s="48"/>
      <c r="AR1622" s="48"/>
      <c r="AS1622" s="48"/>
      <c r="AT1622" s="48"/>
      <c r="AU1622" s="48"/>
      <c r="AV1622" s="48"/>
      <c r="AW1622" s="48"/>
      <c r="AX1622" s="48"/>
      <c r="AY1622" s="48"/>
      <c r="AZ1622" s="48"/>
      <c r="BA1622" s="48"/>
      <c r="BB1622" s="48"/>
      <c r="BC1622" s="48"/>
      <c r="BD1622" s="48"/>
      <c r="BE1622" s="48"/>
      <c r="BF1622" s="48"/>
      <c r="BG1622" s="48"/>
      <c r="BH1622" s="48"/>
      <c r="BI1622" s="48"/>
      <c r="BJ1622" s="48"/>
      <c r="BK1622" s="48"/>
      <c r="BL1622" s="48"/>
      <c r="BM1622" s="48"/>
      <c r="BN1622" s="48"/>
      <c r="BO1622" s="48"/>
      <c r="BP1622" s="48"/>
      <c r="BQ1622" s="48"/>
      <c r="BR1622" s="48"/>
      <c r="BS1622" s="48"/>
      <c r="BT1622" s="48"/>
      <c r="BU1622" s="48"/>
      <c r="BV1622" s="48"/>
      <c r="BW1622" s="48"/>
      <c r="BX1622" s="48"/>
      <c r="BY1622" s="48"/>
      <c r="BZ1622" s="48"/>
      <c r="CA1622" s="48"/>
      <c r="CB1622" s="48"/>
      <c r="CC1622" s="48"/>
      <c r="CD1622" s="48"/>
      <c r="CE1622" s="48"/>
      <c r="CF1622" s="48"/>
      <c r="CG1622" s="48"/>
      <c r="CH1622" s="48"/>
      <c r="CI1622" s="48"/>
      <c r="CJ1622" s="48"/>
      <c r="CK1622" s="48"/>
      <c r="CL1622" s="48"/>
      <c r="CM1622" s="48"/>
      <c r="CN1622" s="48"/>
      <c r="CO1622" s="48"/>
      <c r="CP1622" s="48"/>
      <c r="CQ1622" s="48"/>
      <c r="CR1622" s="48"/>
      <c r="CS1622" s="48"/>
      <c r="CT1622" s="48"/>
      <c r="CU1622" s="48"/>
      <c r="CV1622" s="48"/>
      <c r="CW1622" s="48"/>
      <c r="CX1622" s="48"/>
      <c r="CY1622" s="48"/>
      <c r="CZ1622" s="48"/>
      <c r="DA1622" s="48"/>
      <c r="DB1622" s="48"/>
      <c r="DC1622" s="48"/>
      <c r="DD1622" s="48"/>
      <c r="DE1622" s="48"/>
      <c r="DF1622" s="48"/>
      <c r="DG1622" s="48"/>
      <c r="DH1622" s="48"/>
      <c r="DI1622" s="48"/>
      <c r="DJ1622" s="48"/>
      <c r="DK1622" s="48"/>
      <c r="DL1622" s="48"/>
      <c r="DM1622" s="48"/>
      <c r="DN1622" s="48"/>
      <c r="DO1622" s="48"/>
      <c r="DP1622" s="48"/>
      <c r="DQ1622" s="48"/>
      <c r="DR1622" s="48"/>
      <c r="DS1622" s="48"/>
      <c r="DT1622" s="48"/>
      <c r="DU1622" s="48"/>
      <c r="DV1622" s="48"/>
      <c r="DW1622" s="48"/>
      <c r="DX1622" s="48"/>
      <c r="DY1622" s="48"/>
      <c r="DZ1622" s="48"/>
      <c r="EA1622" s="48"/>
      <c r="EB1622" s="48"/>
      <c r="EC1622" s="48"/>
      <c r="ED1622" s="48"/>
      <c r="EE1622" s="48"/>
      <c r="EF1622" s="48"/>
      <c r="EG1622" s="48"/>
      <c r="EH1622" s="48"/>
      <c r="EI1622" s="48"/>
      <c r="EJ1622" s="48"/>
      <c r="EK1622" s="48"/>
      <c r="EL1622" s="48"/>
      <c r="EM1622" s="48"/>
      <c r="EN1622" s="48"/>
      <c r="EO1622" s="48"/>
      <c r="EP1622" s="48"/>
      <c r="EQ1622" s="48"/>
      <c r="ER1622" s="48"/>
      <c r="ES1622" s="48"/>
      <c r="ET1622" s="48"/>
      <c r="EU1622" s="48"/>
      <c r="EV1622" s="48"/>
      <c r="EW1622" s="48"/>
      <c r="EX1622" s="48"/>
      <c r="EY1622" s="48"/>
      <c r="EZ1622" s="48"/>
      <c r="FA1622" s="48"/>
      <c r="FB1622" s="48"/>
      <c r="FC1622" s="48"/>
      <c r="FD1622" s="48"/>
      <c r="FE1622" s="48"/>
      <c r="FF1622" s="48"/>
      <c r="FG1622" s="48"/>
      <c r="FH1622" s="48"/>
      <c r="FI1622" s="48"/>
      <c r="FJ1622" s="48"/>
      <c r="FK1622" s="48"/>
      <c r="FL1622" s="48"/>
      <c r="FM1622" s="48"/>
      <c r="FN1622" s="48"/>
      <c r="FO1622" s="48"/>
      <c r="FP1622" s="48"/>
      <c r="FQ1622" s="48"/>
      <c r="FR1622" s="48"/>
      <c r="FS1622" s="48"/>
      <c r="FT1622" s="48"/>
      <c r="FU1622" s="48"/>
      <c r="FV1622" s="48"/>
      <c r="FW1622" s="48"/>
      <c r="FX1622" s="48"/>
      <c r="FY1622" s="48"/>
      <c r="FZ1622" s="48"/>
      <c r="GA1622" s="48"/>
      <c r="GB1622" s="48"/>
      <c r="GC1622" s="48"/>
      <c r="GD1622" s="48"/>
      <c r="GE1622" s="48"/>
      <c r="GF1622" s="48"/>
      <c r="GG1622" s="48"/>
      <c r="GH1622" s="48"/>
      <c r="GI1622" s="48"/>
      <c r="GJ1622" s="48"/>
      <c r="GK1622" s="48"/>
      <c r="GL1622" s="48"/>
      <c r="GM1622" s="48"/>
      <c r="GN1622" s="48"/>
      <c r="GO1622" s="48"/>
      <c r="GP1622" s="48"/>
      <c r="GQ1622" s="48"/>
      <c r="GR1622" s="48"/>
      <c r="GS1622" s="48"/>
      <c r="GT1622" s="48"/>
      <c r="GU1622" s="48"/>
      <c r="GV1622" s="48"/>
      <c r="GW1622" s="48"/>
      <c r="GX1622" s="48"/>
      <c r="GY1622" s="48"/>
      <c r="GZ1622" s="48"/>
      <c r="HA1622" s="48"/>
      <c r="HB1622" s="48"/>
      <c r="HC1622" s="48"/>
      <c r="HD1622" s="48"/>
      <c r="HE1622" s="48"/>
      <c r="HF1622" s="48"/>
      <c r="HG1622" s="48"/>
      <c r="HH1622" s="48"/>
      <c r="HI1622" s="48"/>
      <c r="HJ1622" s="48"/>
      <c r="HK1622" s="48"/>
      <c r="HL1622" s="48"/>
      <c r="HM1622" s="48"/>
      <c r="HN1622" s="48"/>
      <c r="HO1622" s="48"/>
      <c r="HP1622" s="48"/>
      <c r="HQ1622" s="48"/>
      <c r="HR1622" s="48"/>
      <c r="HS1622" s="48"/>
      <c r="HT1622" s="48"/>
      <c r="HU1622" s="48"/>
      <c r="HV1622" s="48"/>
      <c r="HW1622" s="48"/>
      <c r="HX1622" s="48"/>
      <c r="HY1622" s="48"/>
      <c r="HZ1622" s="48"/>
      <c r="IA1622" s="48"/>
      <c r="IB1622" s="48"/>
      <c r="IC1622" s="48"/>
      <c r="ID1622" s="48"/>
      <c r="IE1622" s="48"/>
      <c r="IF1622" s="48"/>
      <c r="IG1622" s="48"/>
      <c r="IH1622" s="48"/>
      <c r="II1622" s="48"/>
      <c r="IJ1622" s="48"/>
      <c r="IK1622" s="48"/>
      <c r="IL1622" s="48"/>
      <c r="IM1622" s="48"/>
      <c r="IN1622" s="48"/>
      <c r="IO1622" s="48"/>
      <c r="IP1622" s="48"/>
      <c r="IQ1622" s="48"/>
      <c r="IR1622" s="48"/>
      <c r="IS1622" s="48"/>
      <c r="IT1622" s="48"/>
      <c r="IU1622" s="48"/>
      <c r="IV1622" s="48"/>
      <c r="IW1622" s="48"/>
      <c r="IX1622" s="48"/>
      <c r="IY1622" s="48"/>
      <c r="IZ1622" s="48"/>
      <c r="JA1622" s="48"/>
      <c r="JB1622" s="49"/>
      <c r="JC1622" s="49"/>
      <c r="JD1622" s="49"/>
      <c r="JE1622" s="49"/>
      <c r="JF1622" s="49"/>
      <c r="JG1622" s="49"/>
      <c r="JH1622" s="49"/>
      <c r="JI1622" s="49"/>
      <c r="JJ1622" s="49"/>
      <c r="JK1622" s="49"/>
      <c r="JL1622" s="49"/>
      <c r="JM1622" s="49"/>
    </row>
    <row r="1623" spans="2:273" ht="20.25" customHeight="1">
      <c r="B1623" s="117" t="s">
        <v>1590</v>
      </c>
      <c r="C1623" s="118">
        <v>20181</v>
      </c>
      <c r="D1623" s="108">
        <v>2018</v>
      </c>
      <c r="E1623" s="38" t="s">
        <v>1574</v>
      </c>
      <c r="F1623" s="141"/>
      <c r="G1623" s="353"/>
      <c r="H1623" s="3" t="s">
        <v>1591</v>
      </c>
      <c r="I1623" s="3"/>
      <c r="J1623" s="79">
        <v>45</v>
      </c>
      <c r="K1623" s="193">
        <v>644119</v>
      </c>
      <c r="L1623" s="3" t="s">
        <v>2711</v>
      </c>
      <c r="M1623" s="3" t="s">
        <v>39</v>
      </c>
      <c r="N1623" s="215">
        <v>9</v>
      </c>
      <c r="O1623" s="79">
        <v>2</v>
      </c>
      <c r="P1623" s="77">
        <v>52</v>
      </c>
      <c r="Q1623" s="4"/>
      <c r="R1623" s="3" t="s">
        <v>410</v>
      </c>
      <c r="S1623" s="13">
        <v>10</v>
      </c>
      <c r="T1623" s="13">
        <v>14</v>
      </c>
      <c r="U1623" s="7"/>
      <c r="V1623" s="7"/>
      <c r="W1623" s="7"/>
      <c r="X1623" s="7"/>
      <c r="Y1623" s="13">
        <v>6</v>
      </c>
      <c r="AA1623" s="7"/>
      <c r="AB1623" s="7"/>
      <c r="AC1623" s="7"/>
      <c r="AD1623" s="7" t="s">
        <v>81</v>
      </c>
    </row>
    <row r="1624" spans="2:273" ht="20.25" customHeight="1">
      <c r="B1624" s="116" t="s">
        <v>7146</v>
      </c>
      <c r="C1624" s="107">
        <v>20202</v>
      </c>
      <c r="D1624" s="108">
        <v>2020</v>
      </c>
      <c r="E1624" s="65" t="s">
        <v>1574</v>
      </c>
      <c r="F1624" s="140"/>
      <c r="G1624" s="354"/>
      <c r="H1624" s="57" t="s">
        <v>7147</v>
      </c>
      <c r="I1624" s="57" t="s">
        <v>37</v>
      </c>
      <c r="J1624" s="78">
        <v>25</v>
      </c>
      <c r="K1624" s="192">
        <v>649475</v>
      </c>
      <c r="L1624" s="57" t="s">
        <v>7135</v>
      </c>
      <c r="M1624" s="57" t="s">
        <v>39</v>
      </c>
      <c r="N1624" s="215">
        <v>9</v>
      </c>
      <c r="O1624" s="78">
        <v>2</v>
      </c>
      <c r="P1624" s="78">
        <v>52</v>
      </c>
      <c r="Q1624" s="57" t="s">
        <v>47</v>
      </c>
      <c r="R1624" s="57" t="s">
        <v>193</v>
      </c>
      <c r="S1624" s="48"/>
      <c r="T1624" s="48"/>
      <c r="U1624" s="48"/>
      <c r="V1624" s="48"/>
      <c r="W1624" s="48"/>
      <c r="X1624" s="48"/>
      <c r="Y1624" s="48"/>
      <c r="Z1624" s="48"/>
      <c r="AA1624" s="48"/>
      <c r="AB1624" s="48"/>
      <c r="AC1624" s="48"/>
      <c r="AD1624" s="48"/>
      <c r="AE1624" s="48"/>
    </row>
    <row r="1625" spans="2:273" ht="20.25" customHeight="1">
      <c r="B1625" s="116" t="s">
        <v>7148</v>
      </c>
      <c r="C1625" s="107">
        <v>20202</v>
      </c>
      <c r="D1625" s="108">
        <v>2020</v>
      </c>
      <c r="E1625" s="65" t="s">
        <v>1574</v>
      </c>
      <c r="F1625" s="140"/>
      <c r="G1625" s="354"/>
      <c r="H1625" s="57" t="s">
        <v>7149</v>
      </c>
      <c r="I1625" s="57" t="s">
        <v>37</v>
      </c>
      <c r="J1625" s="78">
        <v>19</v>
      </c>
      <c r="K1625" s="192">
        <v>724584</v>
      </c>
      <c r="L1625" s="57" t="s">
        <v>7135</v>
      </c>
      <c r="M1625" s="57" t="s">
        <v>39</v>
      </c>
      <c r="N1625" s="215">
        <v>9</v>
      </c>
      <c r="O1625" s="78">
        <v>2</v>
      </c>
      <c r="P1625" s="78">
        <v>52</v>
      </c>
      <c r="Q1625" s="57" t="s">
        <v>161</v>
      </c>
      <c r="R1625" s="57" t="s">
        <v>489</v>
      </c>
      <c r="S1625" s="48"/>
      <c r="T1625" s="48"/>
      <c r="U1625" s="48"/>
      <c r="V1625" s="48"/>
      <c r="W1625" s="48"/>
      <c r="X1625" s="48"/>
      <c r="Y1625" s="48"/>
      <c r="Z1625" s="48"/>
      <c r="AA1625" s="48"/>
      <c r="AB1625" s="48"/>
      <c r="AC1625" s="48"/>
      <c r="AD1625" s="48"/>
      <c r="AE1625" s="48"/>
      <c r="AF1625" s="37"/>
      <c r="AG1625" s="37"/>
      <c r="AH1625" s="37"/>
      <c r="AI1625" s="37"/>
      <c r="AJ1625" s="37"/>
      <c r="AK1625" s="37"/>
      <c r="AL1625" s="37"/>
      <c r="AM1625" s="37"/>
      <c r="AN1625" s="37"/>
      <c r="AO1625" s="37"/>
      <c r="AP1625" s="37"/>
      <c r="AQ1625" s="37"/>
      <c r="AR1625" s="37"/>
      <c r="AS1625" s="37"/>
      <c r="AT1625" s="37"/>
      <c r="AU1625" s="37"/>
      <c r="AV1625" s="37"/>
      <c r="AW1625" s="37"/>
      <c r="AX1625" s="37"/>
      <c r="AY1625" s="37"/>
      <c r="AZ1625" s="37"/>
      <c r="BA1625" s="37"/>
      <c r="BB1625" s="37"/>
      <c r="BC1625" s="37"/>
      <c r="BD1625" s="37"/>
      <c r="BE1625" s="37"/>
      <c r="BF1625" s="37"/>
      <c r="BG1625" s="37"/>
      <c r="BH1625" s="37"/>
      <c r="BI1625" s="37"/>
      <c r="BJ1625" s="37"/>
      <c r="BK1625" s="37"/>
      <c r="BL1625" s="37"/>
      <c r="BM1625" s="37"/>
      <c r="BN1625" s="37"/>
      <c r="BO1625" s="37"/>
      <c r="BP1625" s="37"/>
      <c r="BQ1625" s="37"/>
      <c r="BR1625" s="37"/>
      <c r="BS1625" s="37"/>
      <c r="BT1625" s="37"/>
      <c r="BU1625" s="37"/>
      <c r="BV1625" s="37"/>
      <c r="BW1625" s="37"/>
      <c r="BX1625" s="37"/>
      <c r="BY1625" s="37"/>
      <c r="BZ1625" s="37"/>
      <c r="CA1625" s="37"/>
      <c r="CB1625" s="37"/>
      <c r="CC1625" s="37"/>
      <c r="CD1625" s="37"/>
      <c r="CE1625" s="37"/>
      <c r="CF1625" s="37"/>
      <c r="CG1625" s="37"/>
      <c r="CH1625" s="37"/>
      <c r="CI1625" s="37"/>
      <c r="CJ1625" s="37"/>
      <c r="CK1625" s="37"/>
      <c r="CL1625" s="37"/>
      <c r="CM1625" s="37"/>
      <c r="CN1625" s="37"/>
      <c r="CO1625" s="37"/>
      <c r="CP1625" s="37"/>
      <c r="CQ1625" s="37"/>
      <c r="CR1625" s="37"/>
      <c r="CS1625" s="37"/>
      <c r="CT1625" s="37"/>
      <c r="CU1625" s="37"/>
      <c r="CV1625" s="37"/>
      <c r="CW1625" s="37"/>
      <c r="CX1625" s="37"/>
      <c r="CY1625" s="37"/>
      <c r="CZ1625" s="37"/>
      <c r="DA1625" s="37"/>
      <c r="DB1625" s="37"/>
      <c r="DC1625" s="37"/>
      <c r="DD1625" s="37"/>
      <c r="DE1625" s="37"/>
      <c r="DF1625" s="37"/>
      <c r="DG1625" s="37"/>
      <c r="DH1625" s="37"/>
      <c r="DI1625" s="37"/>
      <c r="DJ1625" s="37"/>
      <c r="DK1625" s="37"/>
      <c r="DL1625" s="37"/>
      <c r="DM1625" s="37"/>
      <c r="DN1625" s="37"/>
      <c r="DO1625" s="37"/>
      <c r="DP1625" s="37"/>
      <c r="DQ1625" s="37"/>
      <c r="DR1625" s="37"/>
      <c r="DS1625" s="37"/>
      <c r="DT1625" s="37"/>
      <c r="DU1625" s="37"/>
      <c r="DV1625" s="37"/>
      <c r="DW1625" s="37"/>
      <c r="DX1625" s="37"/>
      <c r="DY1625" s="37"/>
      <c r="DZ1625" s="37"/>
      <c r="EA1625" s="37"/>
      <c r="EB1625" s="37"/>
      <c r="EC1625" s="37"/>
      <c r="ED1625" s="37"/>
      <c r="EE1625" s="37"/>
      <c r="EF1625" s="37"/>
      <c r="EG1625" s="37"/>
      <c r="EH1625" s="37"/>
      <c r="EI1625" s="37"/>
      <c r="EJ1625" s="37"/>
      <c r="EK1625" s="37"/>
      <c r="EL1625" s="37"/>
      <c r="EM1625" s="37"/>
      <c r="EN1625" s="37"/>
      <c r="EO1625" s="37"/>
      <c r="EP1625" s="37"/>
      <c r="EQ1625" s="37"/>
      <c r="ER1625" s="37"/>
      <c r="ES1625" s="37"/>
      <c r="ET1625" s="37"/>
      <c r="EU1625" s="37"/>
      <c r="EV1625" s="37"/>
      <c r="EW1625" s="37"/>
      <c r="EX1625" s="37"/>
      <c r="EY1625" s="37"/>
      <c r="EZ1625" s="37"/>
      <c r="FA1625" s="37"/>
      <c r="FB1625" s="37"/>
      <c r="FC1625" s="37"/>
      <c r="FD1625" s="37"/>
      <c r="FE1625" s="37"/>
      <c r="FF1625" s="37"/>
      <c r="FG1625" s="37"/>
      <c r="FH1625" s="37"/>
      <c r="FI1625" s="37"/>
      <c r="FJ1625" s="37"/>
      <c r="FK1625" s="37"/>
      <c r="FL1625" s="37"/>
      <c r="FM1625" s="37"/>
      <c r="FN1625" s="37"/>
      <c r="FO1625" s="37"/>
      <c r="FP1625" s="37"/>
      <c r="FQ1625" s="37"/>
      <c r="FR1625" s="37"/>
      <c r="FS1625" s="37"/>
      <c r="FT1625" s="37"/>
      <c r="FU1625" s="37"/>
      <c r="FV1625" s="37"/>
      <c r="FW1625" s="37"/>
      <c r="FX1625" s="37"/>
      <c r="FY1625" s="37"/>
      <c r="FZ1625" s="37"/>
      <c r="GA1625" s="37"/>
      <c r="GB1625" s="37"/>
      <c r="GC1625" s="37"/>
      <c r="GD1625" s="37"/>
      <c r="GE1625" s="37"/>
      <c r="GF1625" s="37"/>
      <c r="GG1625" s="37"/>
      <c r="GH1625" s="37"/>
      <c r="GI1625" s="37"/>
      <c r="GJ1625" s="37"/>
      <c r="GK1625" s="37"/>
      <c r="GL1625" s="37"/>
      <c r="GM1625" s="37"/>
      <c r="GN1625" s="37"/>
      <c r="GO1625" s="37"/>
      <c r="GP1625" s="37"/>
      <c r="GQ1625" s="37"/>
      <c r="GR1625" s="37"/>
      <c r="GS1625" s="37"/>
      <c r="GT1625" s="37"/>
      <c r="GU1625" s="37"/>
      <c r="GV1625" s="37"/>
      <c r="GW1625" s="37"/>
      <c r="GX1625" s="37"/>
      <c r="GY1625" s="37"/>
      <c r="GZ1625" s="37"/>
      <c r="HA1625" s="37"/>
      <c r="HB1625" s="37"/>
      <c r="HC1625" s="37"/>
      <c r="HD1625" s="37"/>
      <c r="HE1625" s="37"/>
      <c r="HF1625" s="37"/>
      <c r="HG1625" s="37"/>
      <c r="HH1625" s="37"/>
      <c r="HI1625" s="37"/>
      <c r="HJ1625" s="37"/>
      <c r="HK1625" s="37"/>
      <c r="HL1625" s="37"/>
      <c r="HM1625" s="37"/>
      <c r="HN1625" s="37"/>
      <c r="HO1625" s="37"/>
      <c r="HP1625" s="37"/>
      <c r="HQ1625" s="37"/>
      <c r="HR1625" s="37"/>
      <c r="HS1625" s="37"/>
      <c r="HT1625" s="37"/>
      <c r="HU1625" s="37"/>
      <c r="HV1625" s="37"/>
      <c r="HW1625" s="37"/>
      <c r="HX1625" s="37"/>
      <c r="HY1625" s="37"/>
      <c r="HZ1625" s="37"/>
      <c r="IA1625" s="37"/>
      <c r="IB1625" s="37"/>
      <c r="IC1625" s="37"/>
      <c r="ID1625" s="37"/>
      <c r="IE1625" s="37"/>
      <c r="IF1625" s="37"/>
      <c r="IG1625" s="37"/>
      <c r="IH1625" s="37"/>
      <c r="II1625" s="37"/>
      <c r="IJ1625" s="37"/>
      <c r="IK1625" s="37"/>
      <c r="IL1625" s="37"/>
      <c r="IM1625" s="37"/>
      <c r="IN1625" s="37"/>
      <c r="IO1625" s="37"/>
      <c r="IP1625" s="37"/>
      <c r="IQ1625" s="37"/>
      <c r="IR1625" s="37"/>
      <c r="IS1625" s="37"/>
      <c r="IT1625" s="37"/>
      <c r="IU1625" s="37"/>
      <c r="IV1625" s="37"/>
      <c r="IW1625" s="37"/>
      <c r="IX1625" s="37"/>
      <c r="IY1625" s="37"/>
      <c r="IZ1625" s="37"/>
      <c r="JA1625" s="37"/>
      <c r="JB1625" s="37"/>
      <c r="JC1625" s="37"/>
      <c r="JD1625" s="37"/>
      <c r="JE1625" s="37"/>
      <c r="JF1625" s="37"/>
      <c r="JG1625" s="37"/>
      <c r="JH1625" s="37"/>
      <c r="JI1625" s="37"/>
      <c r="JJ1625" s="37"/>
      <c r="JK1625" s="37"/>
      <c r="JL1625" s="37"/>
      <c r="JM1625" s="37"/>
    </row>
    <row r="1626" spans="2:273" ht="20.25" customHeight="1">
      <c r="B1626" s="116" t="s">
        <v>4273</v>
      </c>
      <c r="C1626" s="107">
        <v>20192</v>
      </c>
      <c r="D1626" s="108">
        <v>2019</v>
      </c>
      <c r="E1626" s="38" t="s">
        <v>1574</v>
      </c>
      <c r="F1626" s="141"/>
      <c r="G1626" s="353"/>
      <c r="H1626" s="3" t="s">
        <v>4274</v>
      </c>
      <c r="I1626" s="3" t="s">
        <v>37</v>
      </c>
      <c r="J1626" s="79">
        <v>12</v>
      </c>
      <c r="K1626" s="193">
        <v>750000</v>
      </c>
      <c r="L1626" s="3" t="s">
        <v>2711</v>
      </c>
      <c r="M1626" s="3" t="s">
        <v>39</v>
      </c>
      <c r="N1626" s="215">
        <v>9</v>
      </c>
      <c r="O1626" s="77">
        <v>2</v>
      </c>
      <c r="P1626" s="77">
        <v>52</v>
      </c>
      <c r="Q1626" s="3" t="s">
        <v>55</v>
      </c>
      <c r="R1626" s="3" t="s">
        <v>193</v>
      </c>
      <c r="S1626" s="6"/>
      <c r="T1626" s="6"/>
      <c r="Y1626" s="6"/>
      <c r="Z1626" s="6"/>
      <c r="AF1626" s="48"/>
      <c r="AG1626" s="48"/>
      <c r="AH1626" s="48"/>
      <c r="AI1626" s="48"/>
      <c r="AJ1626" s="48"/>
      <c r="AK1626" s="48"/>
      <c r="AL1626" s="48"/>
      <c r="AM1626" s="48"/>
      <c r="AN1626" s="48"/>
      <c r="AO1626" s="48"/>
      <c r="AP1626" s="48"/>
      <c r="AQ1626" s="48"/>
      <c r="AR1626" s="48"/>
      <c r="AS1626" s="48"/>
      <c r="AT1626" s="48"/>
      <c r="AU1626" s="48"/>
      <c r="AV1626" s="48"/>
      <c r="AW1626" s="48"/>
      <c r="AX1626" s="48"/>
      <c r="AY1626" s="48"/>
      <c r="AZ1626" s="48"/>
      <c r="BA1626" s="48"/>
      <c r="BB1626" s="48"/>
      <c r="BC1626" s="48"/>
      <c r="BD1626" s="48"/>
      <c r="BE1626" s="48"/>
      <c r="BF1626" s="48"/>
      <c r="BG1626" s="48"/>
      <c r="BH1626" s="48"/>
      <c r="BI1626" s="48"/>
      <c r="BJ1626" s="48"/>
      <c r="BK1626" s="48"/>
      <c r="BL1626" s="48"/>
      <c r="BM1626" s="48"/>
      <c r="BN1626" s="48"/>
      <c r="BO1626" s="48"/>
      <c r="BP1626" s="48"/>
      <c r="BQ1626" s="48"/>
      <c r="BR1626" s="48"/>
      <c r="BS1626" s="48"/>
      <c r="BT1626" s="48"/>
      <c r="BU1626" s="48"/>
      <c r="BV1626" s="48"/>
      <c r="BW1626" s="48"/>
      <c r="BX1626" s="48"/>
      <c r="BY1626" s="48"/>
      <c r="BZ1626" s="48"/>
      <c r="CA1626" s="48"/>
      <c r="CB1626" s="48"/>
      <c r="CC1626" s="48"/>
      <c r="CD1626" s="48"/>
      <c r="CE1626" s="48"/>
      <c r="CF1626" s="48"/>
      <c r="CG1626" s="48"/>
      <c r="CH1626" s="48"/>
      <c r="CI1626" s="48"/>
      <c r="CJ1626" s="48"/>
      <c r="CK1626" s="48"/>
      <c r="CL1626" s="48"/>
      <c r="CM1626" s="48"/>
      <c r="CN1626" s="48"/>
      <c r="CO1626" s="48"/>
      <c r="CP1626" s="48"/>
      <c r="CQ1626" s="48"/>
      <c r="CR1626" s="48"/>
      <c r="CS1626" s="48"/>
      <c r="CT1626" s="48"/>
      <c r="CU1626" s="48"/>
      <c r="CV1626" s="48"/>
      <c r="CW1626" s="48"/>
      <c r="CX1626" s="48"/>
      <c r="CY1626" s="48"/>
      <c r="CZ1626" s="48"/>
      <c r="DA1626" s="48"/>
      <c r="DB1626" s="48"/>
      <c r="DC1626" s="48"/>
      <c r="DD1626" s="48"/>
      <c r="DE1626" s="48"/>
      <c r="DF1626" s="48"/>
      <c r="DG1626" s="48"/>
      <c r="DH1626" s="48"/>
      <c r="DI1626" s="48"/>
      <c r="DJ1626" s="48"/>
      <c r="DK1626" s="48"/>
      <c r="DL1626" s="48"/>
      <c r="DM1626" s="48"/>
      <c r="DN1626" s="48"/>
      <c r="DO1626" s="48"/>
      <c r="DP1626" s="48"/>
      <c r="DQ1626" s="48"/>
      <c r="DR1626" s="48"/>
      <c r="DS1626" s="48"/>
      <c r="DT1626" s="48"/>
      <c r="DU1626" s="48"/>
      <c r="DV1626" s="48"/>
      <c r="DW1626" s="48"/>
      <c r="DX1626" s="48"/>
      <c r="DY1626" s="48"/>
      <c r="DZ1626" s="48"/>
      <c r="EA1626" s="48"/>
      <c r="EB1626" s="48"/>
      <c r="EC1626" s="48"/>
      <c r="ED1626" s="48"/>
      <c r="EE1626" s="48"/>
      <c r="EF1626" s="48"/>
      <c r="EG1626" s="48"/>
      <c r="EH1626" s="48"/>
      <c r="EI1626" s="48"/>
      <c r="EJ1626" s="48"/>
      <c r="EK1626" s="48"/>
      <c r="EL1626" s="48"/>
      <c r="EM1626" s="48"/>
      <c r="EN1626" s="48"/>
      <c r="EO1626" s="48"/>
      <c r="EP1626" s="48"/>
      <c r="EQ1626" s="48"/>
      <c r="ER1626" s="48"/>
      <c r="ES1626" s="48"/>
      <c r="ET1626" s="48"/>
      <c r="EU1626" s="48"/>
      <c r="EV1626" s="48"/>
      <c r="EW1626" s="48"/>
      <c r="EX1626" s="48"/>
      <c r="EY1626" s="48"/>
      <c r="EZ1626" s="48"/>
      <c r="FA1626" s="48"/>
      <c r="FB1626" s="48"/>
      <c r="FC1626" s="48"/>
      <c r="FD1626" s="48"/>
      <c r="FE1626" s="48"/>
      <c r="FF1626" s="48"/>
      <c r="FG1626" s="48"/>
      <c r="FH1626" s="48"/>
      <c r="FI1626" s="48"/>
      <c r="FJ1626" s="48"/>
      <c r="FK1626" s="48"/>
      <c r="FL1626" s="48"/>
      <c r="FM1626" s="48"/>
      <c r="FN1626" s="48"/>
      <c r="FO1626" s="48"/>
      <c r="FP1626" s="48"/>
      <c r="FQ1626" s="48"/>
      <c r="FR1626" s="48"/>
      <c r="FS1626" s="48"/>
      <c r="FT1626" s="48"/>
      <c r="FU1626" s="48"/>
      <c r="FV1626" s="48"/>
      <c r="FW1626" s="48"/>
      <c r="FX1626" s="48"/>
      <c r="FY1626" s="48"/>
      <c r="FZ1626" s="48"/>
      <c r="GA1626" s="48"/>
      <c r="GB1626" s="48"/>
      <c r="GC1626" s="48"/>
      <c r="GD1626" s="48"/>
      <c r="GE1626" s="48"/>
      <c r="GF1626" s="48"/>
      <c r="GG1626" s="48"/>
      <c r="GH1626" s="48"/>
      <c r="GI1626" s="48"/>
      <c r="GJ1626" s="48"/>
      <c r="GK1626" s="48"/>
      <c r="GL1626" s="48"/>
      <c r="GM1626" s="48"/>
      <c r="GN1626" s="48"/>
      <c r="GO1626" s="48"/>
      <c r="GP1626" s="48"/>
      <c r="GQ1626" s="48"/>
      <c r="GR1626" s="48"/>
      <c r="GS1626" s="48"/>
      <c r="GT1626" s="48"/>
      <c r="GU1626" s="48"/>
      <c r="GV1626" s="48"/>
      <c r="GW1626" s="48"/>
      <c r="GX1626" s="48"/>
      <c r="GY1626" s="48"/>
      <c r="GZ1626" s="48"/>
      <c r="HA1626" s="48"/>
      <c r="HB1626" s="48"/>
      <c r="HC1626" s="48"/>
      <c r="HD1626" s="48"/>
      <c r="HE1626" s="48"/>
      <c r="HF1626" s="48"/>
      <c r="HG1626" s="48"/>
      <c r="HH1626" s="48"/>
      <c r="HI1626" s="48"/>
      <c r="HJ1626" s="48"/>
      <c r="HK1626" s="48"/>
      <c r="HL1626" s="48"/>
      <c r="HM1626" s="48"/>
      <c r="HN1626" s="48"/>
      <c r="HO1626" s="48"/>
      <c r="HP1626" s="48"/>
      <c r="HQ1626" s="48"/>
      <c r="HR1626" s="48"/>
      <c r="HS1626" s="48"/>
      <c r="HT1626" s="48"/>
      <c r="HU1626" s="48"/>
      <c r="HV1626" s="48"/>
      <c r="HW1626" s="48"/>
      <c r="HX1626" s="48"/>
      <c r="HY1626" s="48"/>
      <c r="HZ1626" s="48"/>
      <c r="IA1626" s="48"/>
      <c r="IB1626" s="48"/>
      <c r="IC1626" s="48"/>
      <c r="ID1626" s="48"/>
      <c r="IE1626" s="48"/>
      <c r="IF1626" s="48"/>
      <c r="IG1626" s="48"/>
      <c r="IH1626" s="48"/>
      <c r="II1626" s="48"/>
      <c r="IJ1626" s="48"/>
      <c r="IK1626" s="48"/>
      <c r="IL1626" s="48"/>
      <c r="IM1626" s="48"/>
      <c r="IN1626" s="48"/>
      <c r="IO1626" s="48"/>
      <c r="IP1626" s="48"/>
      <c r="IQ1626" s="48"/>
      <c r="IR1626" s="48"/>
      <c r="IS1626" s="48"/>
      <c r="IT1626" s="48"/>
      <c r="IU1626" s="48"/>
      <c r="IV1626" s="48"/>
      <c r="IW1626" s="48"/>
      <c r="IX1626" s="48"/>
      <c r="IY1626" s="48"/>
      <c r="IZ1626" s="48"/>
      <c r="JA1626" s="48"/>
      <c r="JB1626" s="49"/>
      <c r="JC1626" s="49"/>
      <c r="JD1626" s="49"/>
      <c r="JE1626" s="49"/>
      <c r="JF1626" s="49"/>
      <c r="JG1626" s="49"/>
      <c r="JH1626" s="49"/>
      <c r="JI1626" s="49"/>
      <c r="JJ1626" s="49"/>
      <c r="JK1626" s="49"/>
      <c r="JL1626" s="49"/>
      <c r="JM1626" s="49"/>
    </row>
    <row r="1627" spans="2:273" ht="20.25" customHeight="1">
      <c r="B1627" s="116" t="s">
        <v>4253</v>
      </c>
      <c r="C1627" s="107">
        <v>20191</v>
      </c>
      <c r="D1627" s="108">
        <v>2019</v>
      </c>
      <c r="E1627" s="38" t="s">
        <v>1574</v>
      </c>
      <c r="F1627" s="141"/>
      <c r="G1627" s="353"/>
      <c r="H1627" s="3" t="s">
        <v>4254</v>
      </c>
      <c r="I1627" s="3" t="s">
        <v>53</v>
      </c>
      <c r="J1627" s="79">
        <v>46</v>
      </c>
      <c r="K1627" s="193">
        <v>767361</v>
      </c>
      <c r="L1627" s="3" t="s">
        <v>2711</v>
      </c>
      <c r="M1627" s="3" t="s">
        <v>39</v>
      </c>
      <c r="N1627" s="215">
        <v>9</v>
      </c>
      <c r="O1627" s="77">
        <v>2</v>
      </c>
      <c r="P1627" s="77">
        <v>52</v>
      </c>
      <c r="Q1627" s="3" t="s">
        <v>47</v>
      </c>
      <c r="R1627" s="3" t="s">
        <v>410</v>
      </c>
      <c r="S1627" s="6"/>
      <c r="T1627" s="6"/>
      <c r="Y1627" s="6"/>
      <c r="Z1627" s="6"/>
      <c r="AF1627" s="48"/>
      <c r="AG1627" s="48"/>
      <c r="AH1627" s="48"/>
      <c r="AI1627" s="48"/>
      <c r="AJ1627" s="48"/>
      <c r="AK1627" s="48"/>
      <c r="AL1627" s="48"/>
      <c r="AM1627" s="48"/>
      <c r="AN1627" s="48"/>
      <c r="AO1627" s="48"/>
      <c r="AP1627" s="48"/>
      <c r="AQ1627" s="48"/>
      <c r="AR1627" s="48"/>
      <c r="AS1627" s="48"/>
      <c r="AT1627" s="48"/>
      <c r="AU1627" s="48"/>
      <c r="AV1627" s="48"/>
      <c r="AW1627" s="48"/>
      <c r="AX1627" s="48"/>
      <c r="AY1627" s="48"/>
      <c r="AZ1627" s="48"/>
      <c r="BA1627" s="48"/>
      <c r="BB1627" s="48"/>
      <c r="BC1627" s="48"/>
      <c r="BD1627" s="48"/>
      <c r="BE1627" s="48"/>
      <c r="BF1627" s="48"/>
      <c r="BG1627" s="48"/>
      <c r="BH1627" s="48"/>
      <c r="BI1627" s="48"/>
      <c r="BJ1627" s="48"/>
      <c r="BK1627" s="48"/>
      <c r="BL1627" s="48"/>
      <c r="BM1627" s="48"/>
      <c r="BN1627" s="48"/>
      <c r="BO1627" s="48"/>
      <c r="BP1627" s="48"/>
      <c r="BQ1627" s="48"/>
      <c r="BR1627" s="48"/>
      <c r="BS1627" s="48"/>
      <c r="BT1627" s="48"/>
      <c r="BU1627" s="48"/>
      <c r="BV1627" s="48"/>
      <c r="BW1627" s="48"/>
      <c r="BX1627" s="48"/>
      <c r="BY1627" s="48"/>
      <c r="BZ1627" s="48"/>
      <c r="CA1627" s="48"/>
      <c r="CB1627" s="48"/>
      <c r="CC1627" s="48"/>
      <c r="CD1627" s="48"/>
      <c r="CE1627" s="48"/>
      <c r="CF1627" s="48"/>
      <c r="CG1627" s="48"/>
      <c r="CH1627" s="48"/>
      <c r="CI1627" s="48"/>
      <c r="CJ1627" s="48"/>
      <c r="CK1627" s="48"/>
      <c r="CL1627" s="48"/>
      <c r="CM1627" s="48"/>
      <c r="CN1627" s="48"/>
      <c r="CO1627" s="48"/>
      <c r="CP1627" s="48"/>
      <c r="CQ1627" s="48"/>
      <c r="CR1627" s="48"/>
      <c r="CS1627" s="48"/>
      <c r="CT1627" s="48"/>
      <c r="CU1627" s="48"/>
      <c r="CV1627" s="48"/>
      <c r="CW1627" s="48"/>
      <c r="CX1627" s="48"/>
      <c r="CY1627" s="48"/>
      <c r="CZ1627" s="48"/>
      <c r="DA1627" s="48"/>
      <c r="DB1627" s="48"/>
      <c r="DC1627" s="48"/>
      <c r="DD1627" s="48"/>
      <c r="DE1627" s="48"/>
      <c r="DF1627" s="48"/>
      <c r="DG1627" s="48"/>
      <c r="DH1627" s="48"/>
      <c r="DI1627" s="48"/>
      <c r="DJ1627" s="48"/>
      <c r="DK1627" s="48"/>
      <c r="DL1627" s="48"/>
      <c r="DM1627" s="48"/>
      <c r="DN1627" s="48"/>
      <c r="DO1627" s="48"/>
      <c r="DP1627" s="48"/>
      <c r="DQ1627" s="48"/>
      <c r="DR1627" s="48"/>
      <c r="DS1627" s="48"/>
      <c r="DT1627" s="48"/>
      <c r="DU1627" s="48"/>
      <c r="DV1627" s="48"/>
      <c r="DW1627" s="48"/>
      <c r="DX1627" s="48"/>
      <c r="DY1627" s="48"/>
      <c r="DZ1627" s="48"/>
      <c r="EA1627" s="48"/>
      <c r="EB1627" s="48"/>
      <c r="EC1627" s="48"/>
      <c r="ED1627" s="48"/>
      <c r="EE1627" s="48"/>
      <c r="EF1627" s="48"/>
      <c r="EG1627" s="48"/>
      <c r="EH1627" s="48"/>
      <c r="EI1627" s="48"/>
      <c r="EJ1627" s="48"/>
      <c r="EK1627" s="48"/>
      <c r="EL1627" s="48"/>
      <c r="EM1627" s="48"/>
      <c r="EN1627" s="48"/>
      <c r="EO1627" s="48"/>
      <c r="EP1627" s="48"/>
      <c r="EQ1627" s="48"/>
      <c r="ER1627" s="48"/>
      <c r="ES1627" s="48"/>
      <c r="ET1627" s="48"/>
      <c r="EU1627" s="48"/>
      <c r="EV1627" s="48"/>
      <c r="EW1627" s="48"/>
      <c r="EX1627" s="48"/>
      <c r="EY1627" s="48"/>
      <c r="EZ1627" s="48"/>
      <c r="FA1627" s="48"/>
      <c r="FB1627" s="48"/>
      <c r="FC1627" s="48"/>
      <c r="FD1627" s="48"/>
      <c r="FE1627" s="48"/>
      <c r="FF1627" s="48"/>
      <c r="FG1627" s="48"/>
      <c r="FH1627" s="48"/>
      <c r="FI1627" s="48"/>
      <c r="FJ1627" s="48"/>
      <c r="FK1627" s="48"/>
      <c r="FL1627" s="48"/>
      <c r="FM1627" s="48"/>
      <c r="FN1627" s="48"/>
      <c r="FO1627" s="48"/>
      <c r="FP1627" s="48"/>
      <c r="FQ1627" s="48"/>
      <c r="FR1627" s="48"/>
      <c r="FS1627" s="48"/>
      <c r="FT1627" s="48"/>
      <c r="FU1627" s="48"/>
      <c r="FV1627" s="48"/>
      <c r="FW1627" s="48"/>
      <c r="FX1627" s="48"/>
      <c r="FY1627" s="48"/>
      <c r="FZ1627" s="48"/>
      <c r="GA1627" s="48"/>
      <c r="GB1627" s="48"/>
      <c r="GC1627" s="48"/>
      <c r="GD1627" s="48"/>
      <c r="GE1627" s="48"/>
      <c r="GF1627" s="48"/>
      <c r="GG1627" s="48"/>
      <c r="GH1627" s="48"/>
      <c r="GI1627" s="48"/>
      <c r="GJ1627" s="48"/>
      <c r="GK1627" s="48"/>
      <c r="GL1627" s="48"/>
      <c r="GM1627" s="48"/>
      <c r="GN1627" s="48"/>
      <c r="GO1627" s="48"/>
      <c r="GP1627" s="48"/>
      <c r="GQ1627" s="48"/>
      <c r="GR1627" s="48"/>
      <c r="GS1627" s="48"/>
      <c r="GT1627" s="48"/>
      <c r="GU1627" s="48"/>
      <c r="GV1627" s="48"/>
      <c r="GW1627" s="48"/>
      <c r="GX1627" s="48"/>
      <c r="GY1627" s="48"/>
      <c r="GZ1627" s="48"/>
      <c r="HA1627" s="48"/>
      <c r="HB1627" s="48"/>
      <c r="HC1627" s="48"/>
      <c r="HD1627" s="48"/>
      <c r="HE1627" s="48"/>
      <c r="HF1627" s="48"/>
      <c r="HG1627" s="48"/>
      <c r="HH1627" s="48"/>
      <c r="HI1627" s="48"/>
      <c r="HJ1627" s="48"/>
      <c r="HK1627" s="48"/>
      <c r="HL1627" s="48"/>
      <c r="HM1627" s="48"/>
      <c r="HN1627" s="48"/>
      <c r="HO1627" s="48"/>
      <c r="HP1627" s="48"/>
      <c r="HQ1627" s="48"/>
      <c r="HR1627" s="48"/>
      <c r="HS1627" s="48"/>
      <c r="HT1627" s="48"/>
      <c r="HU1627" s="48"/>
      <c r="HV1627" s="48"/>
      <c r="HW1627" s="48"/>
      <c r="HX1627" s="48"/>
      <c r="HY1627" s="48"/>
      <c r="HZ1627" s="48"/>
      <c r="IA1627" s="48"/>
      <c r="IB1627" s="48"/>
      <c r="IC1627" s="48"/>
      <c r="ID1627" s="48"/>
      <c r="IE1627" s="48"/>
      <c r="IF1627" s="48"/>
      <c r="IG1627" s="48"/>
      <c r="IH1627" s="48"/>
      <c r="II1627" s="48"/>
      <c r="IJ1627" s="48"/>
      <c r="IK1627" s="48"/>
      <c r="IL1627" s="48"/>
      <c r="IM1627" s="48"/>
      <c r="IN1627" s="48"/>
      <c r="IO1627" s="48"/>
      <c r="IP1627" s="48"/>
      <c r="IQ1627" s="48"/>
      <c r="IR1627" s="48"/>
      <c r="IS1627" s="48"/>
      <c r="IT1627" s="48"/>
      <c r="IU1627" s="48"/>
      <c r="IV1627" s="48"/>
      <c r="IW1627" s="48"/>
      <c r="IX1627" s="48"/>
      <c r="IY1627" s="48"/>
      <c r="IZ1627" s="48"/>
      <c r="JA1627" s="48"/>
      <c r="JB1627" s="49"/>
      <c r="JC1627" s="49"/>
      <c r="JD1627" s="49"/>
      <c r="JE1627" s="49"/>
      <c r="JF1627" s="49"/>
      <c r="JG1627" s="49"/>
      <c r="JH1627" s="49"/>
      <c r="JI1627" s="49"/>
      <c r="JJ1627" s="49"/>
      <c r="JK1627" s="49"/>
      <c r="JL1627" s="49"/>
      <c r="JM1627" s="49"/>
    </row>
    <row r="1628" spans="2:273" ht="20.25" customHeight="1">
      <c r="B1628" s="116" t="s">
        <v>7150</v>
      </c>
      <c r="C1628" s="107">
        <v>20201</v>
      </c>
      <c r="D1628" s="109">
        <v>2020</v>
      </c>
      <c r="E1628" s="65" t="s">
        <v>1574</v>
      </c>
      <c r="F1628" s="140"/>
      <c r="G1628" s="354"/>
      <c r="H1628" s="57" t="s">
        <v>7151</v>
      </c>
      <c r="I1628" s="57" t="s">
        <v>53</v>
      </c>
      <c r="J1628" s="78">
        <v>28</v>
      </c>
      <c r="K1628" s="192">
        <v>789639</v>
      </c>
      <c r="L1628" s="57" t="s">
        <v>7135</v>
      </c>
      <c r="M1628" s="57" t="s">
        <v>39</v>
      </c>
      <c r="N1628" s="215">
        <v>9</v>
      </c>
      <c r="O1628" s="78">
        <v>2</v>
      </c>
      <c r="P1628" s="78">
        <v>52</v>
      </c>
      <c r="Q1628" s="57" t="s">
        <v>55</v>
      </c>
      <c r="R1628" s="57" t="s">
        <v>111</v>
      </c>
      <c r="S1628" s="48"/>
      <c r="T1628" s="48"/>
      <c r="U1628" s="48"/>
      <c r="V1628" s="48"/>
      <c r="W1628" s="48"/>
      <c r="X1628" s="48"/>
      <c r="Y1628" s="48"/>
      <c r="Z1628" s="48"/>
      <c r="AA1628" s="48"/>
      <c r="AB1628" s="48"/>
      <c r="AC1628" s="48"/>
      <c r="AD1628" s="48"/>
      <c r="AE1628" s="48"/>
      <c r="AF1628" s="37"/>
      <c r="AG1628" s="37"/>
      <c r="AH1628" s="37"/>
      <c r="AI1628" s="37"/>
      <c r="AJ1628" s="37"/>
      <c r="AK1628" s="37"/>
      <c r="AL1628" s="37"/>
      <c r="AM1628" s="37"/>
      <c r="AN1628" s="37"/>
      <c r="AO1628" s="37"/>
      <c r="AP1628" s="37"/>
      <c r="AQ1628" s="37"/>
      <c r="AR1628" s="37"/>
      <c r="AS1628" s="37"/>
      <c r="AT1628" s="37"/>
      <c r="AU1628" s="37"/>
      <c r="AV1628" s="37"/>
      <c r="AW1628" s="37"/>
      <c r="AX1628" s="37"/>
      <c r="AY1628" s="37"/>
      <c r="AZ1628" s="37"/>
      <c r="BA1628" s="37"/>
      <c r="BB1628" s="37"/>
      <c r="BC1628" s="37"/>
      <c r="BD1628" s="37"/>
      <c r="BE1628" s="37"/>
      <c r="BF1628" s="37"/>
      <c r="BG1628" s="37"/>
      <c r="BH1628" s="37"/>
      <c r="BI1628" s="37"/>
      <c r="BJ1628" s="37"/>
      <c r="BK1628" s="37"/>
      <c r="BL1628" s="37"/>
      <c r="BM1628" s="37"/>
      <c r="BN1628" s="37"/>
      <c r="BO1628" s="37"/>
      <c r="BP1628" s="37"/>
      <c r="BQ1628" s="37"/>
      <c r="BR1628" s="37"/>
      <c r="BS1628" s="37"/>
      <c r="BT1628" s="37"/>
      <c r="BU1628" s="37"/>
      <c r="BV1628" s="37"/>
      <c r="BW1628" s="37"/>
      <c r="BX1628" s="37"/>
      <c r="BY1628" s="37"/>
      <c r="BZ1628" s="37"/>
      <c r="CA1628" s="37"/>
      <c r="CB1628" s="37"/>
      <c r="CC1628" s="37"/>
      <c r="CD1628" s="37"/>
      <c r="CE1628" s="37"/>
      <c r="CF1628" s="37"/>
      <c r="CG1628" s="37"/>
      <c r="CH1628" s="37"/>
      <c r="CI1628" s="37"/>
      <c r="CJ1628" s="37"/>
      <c r="CK1628" s="37"/>
      <c r="CL1628" s="37"/>
      <c r="CM1628" s="37"/>
      <c r="CN1628" s="37"/>
      <c r="CO1628" s="37"/>
      <c r="CP1628" s="37"/>
      <c r="CQ1628" s="37"/>
      <c r="CR1628" s="37"/>
      <c r="CS1628" s="37"/>
      <c r="CT1628" s="37"/>
      <c r="CU1628" s="37"/>
      <c r="CV1628" s="37"/>
      <c r="CW1628" s="37"/>
      <c r="CX1628" s="37"/>
      <c r="CY1628" s="37"/>
      <c r="CZ1628" s="37"/>
      <c r="DA1628" s="37"/>
      <c r="DB1628" s="37"/>
      <c r="DC1628" s="37"/>
      <c r="DD1628" s="37"/>
      <c r="DE1628" s="37"/>
      <c r="DF1628" s="37"/>
      <c r="DG1628" s="37"/>
      <c r="DH1628" s="37"/>
      <c r="DI1628" s="37"/>
      <c r="DJ1628" s="37"/>
      <c r="DK1628" s="37"/>
      <c r="DL1628" s="37"/>
      <c r="DM1628" s="37"/>
      <c r="DN1628" s="37"/>
      <c r="DO1628" s="37"/>
      <c r="DP1628" s="37"/>
      <c r="DQ1628" s="37"/>
      <c r="DR1628" s="37"/>
      <c r="DS1628" s="37"/>
      <c r="DT1628" s="37"/>
      <c r="DU1628" s="37"/>
      <c r="DV1628" s="37"/>
      <c r="DW1628" s="37"/>
      <c r="DX1628" s="37"/>
      <c r="DY1628" s="37"/>
      <c r="DZ1628" s="37"/>
      <c r="EA1628" s="37"/>
      <c r="EB1628" s="37"/>
      <c r="EC1628" s="37"/>
      <c r="ED1628" s="37"/>
      <c r="EE1628" s="37"/>
      <c r="EF1628" s="37"/>
      <c r="EG1628" s="37"/>
      <c r="EH1628" s="37"/>
      <c r="EI1628" s="37"/>
      <c r="EJ1628" s="37"/>
      <c r="EK1628" s="37"/>
      <c r="EL1628" s="37"/>
      <c r="EM1628" s="37"/>
      <c r="EN1628" s="37"/>
      <c r="EO1628" s="37"/>
      <c r="EP1628" s="37"/>
      <c r="EQ1628" s="37"/>
      <c r="ER1628" s="37"/>
      <c r="ES1628" s="37"/>
      <c r="ET1628" s="37"/>
      <c r="EU1628" s="37"/>
      <c r="EV1628" s="37"/>
      <c r="EW1628" s="37"/>
      <c r="EX1628" s="37"/>
      <c r="EY1628" s="37"/>
      <c r="EZ1628" s="37"/>
      <c r="FA1628" s="37"/>
      <c r="FB1628" s="37"/>
      <c r="FC1628" s="37"/>
      <c r="FD1628" s="37"/>
      <c r="FE1628" s="37"/>
      <c r="FF1628" s="37"/>
      <c r="FG1628" s="37"/>
      <c r="FH1628" s="37"/>
      <c r="FI1628" s="37"/>
      <c r="FJ1628" s="37"/>
      <c r="FK1628" s="37"/>
      <c r="FL1628" s="37"/>
      <c r="FM1628" s="37"/>
      <c r="FN1628" s="37"/>
      <c r="FO1628" s="37"/>
      <c r="FP1628" s="37"/>
      <c r="FQ1628" s="37"/>
      <c r="FR1628" s="37"/>
      <c r="FS1628" s="37"/>
      <c r="FT1628" s="37"/>
      <c r="FU1628" s="37"/>
      <c r="FV1628" s="37"/>
      <c r="FW1628" s="37"/>
      <c r="FX1628" s="37"/>
      <c r="FY1628" s="37"/>
      <c r="FZ1628" s="37"/>
      <c r="GA1628" s="37"/>
      <c r="GB1628" s="37"/>
      <c r="GC1628" s="37"/>
      <c r="GD1628" s="37"/>
      <c r="GE1628" s="37"/>
      <c r="GF1628" s="37"/>
      <c r="GG1628" s="37"/>
      <c r="GH1628" s="37"/>
      <c r="GI1628" s="37"/>
      <c r="GJ1628" s="37"/>
      <c r="GK1628" s="37"/>
      <c r="GL1628" s="37"/>
      <c r="GM1628" s="37"/>
      <c r="GN1628" s="37"/>
      <c r="GO1628" s="37"/>
      <c r="GP1628" s="37"/>
      <c r="GQ1628" s="37"/>
      <c r="GR1628" s="37"/>
      <c r="GS1628" s="37"/>
      <c r="GT1628" s="37"/>
      <c r="GU1628" s="37"/>
      <c r="GV1628" s="37"/>
      <c r="GW1628" s="37"/>
      <c r="GX1628" s="37"/>
      <c r="GY1628" s="37"/>
      <c r="GZ1628" s="37"/>
      <c r="HA1628" s="37"/>
      <c r="HB1628" s="37"/>
      <c r="HC1628" s="37"/>
      <c r="HD1628" s="37"/>
      <c r="HE1628" s="37"/>
      <c r="HF1628" s="37"/>
      <c r="HG1628" s="37"/>
      <c r="HH1628" s="37"/>
      <c r="HI1628" s="37"/>
      <c r="HJ1628" s="37"/>
      <c r="HK1628" s="37"/>
      <c r="HL1628" s="37"/>
      <c r="HM1628" s="37"/>
      <c r="HN1628" s="37"/>
      <c r="HO1628" s="37"/>
      <c r="HP1628" s="37"/>
      <c r="HQ1628" s="37"/>
      <c r="HR1628" s="37"/>
      <c r="HS1628" s="37"/>
      <c r="HT1628" s="37"/>
      <c r="HU1628" s="37"/>
      <c r="HV1628" s="37"/>
      <c r="HW1628" s="37"/>
      <c r="HX1628" s="37"/>
      <c r="HY1628" s="37"/>
      <c r="HZ1628" s="37"/>
      <c r="IA1628" s="37"/>
      <c r="IB1628" s="37"/>
      <c r="IC1628" s="37"/>
      <c r="ID1628" s="37"/>
      <c r="IE1628" s="37"/>
      <c r="IF1628" s="37"/>
      <c r="IG1628" s="37"/>
      <c r="IH1628" s="37"/>
      <c r="II1628" s="37"/>
      <c r="IJ1628" s="37"/>
      <c r="IK1628" s="37"/>
      <c r="IL1628" s="37"/>
      <c r="IM1628" s="37"/>
      <c r="IN1628" s="37"/>
      <c r="IO1628" s="37"/>
      <c r="IP1628" s="37"/>
      <c r="IQ1628" s="37"/>
      <c r="IR1628" s="37"/>
      <c r="IS1628" s="37"/>
      <c r="IT1628" s="37"/>
      <c r="IU1628" s="37"/>
      <c r="IV1628" s="37"/>
      <c r="IW1628" s="37"/>
      <c r="IX1628" s="37"/>
      <c r="IY1628" s="37"/>
      <c r="IZ1628" s="37"/>
      <c r="JA1628" s="37"/>
      <c r="JB1628" s="37"/>
      <c r="JC1628" s="37"/>
      <c r="JD1628" s="37"/>
      <c r="JE1628" s="37"/>
      <c r="JF1628" s="37"/>
      <c r="JG1628" s="37"/>
      <c r="JH1628" s="37"/>
      <c r="JI1628" s="37"/>
      <c r="JJ1628" s="37"/>
      <c r="JK1628" s="37"/>
      <c r="JL1628" s="37"/>
      <c r="JM1628" s="37"/>
    </row>
    <row r="1629" spans="2:273" ht="20.25" customHeight="1">
      <c r="B1629" s="116" t="s">
        <v>4243</v>
      </c>
      <c r="C1629" s="107">
        <v>20191</v>
      </c>
      <c r="D1629" s="108">
        <v>2019</v>
      </c>
      <c r="E1629" s="38" t="s">
        <v>1574</v>
      </c>
      <c r="F1629" s="141"/>
      <c r="G1629" s="353"/>
      <c r="H1629" s="3" t="s">
        <v>4244</v>
      </c>
      <c r="I1629" s="3" t="s">
        <v>53</v>
      </c>
      <c r="J1629" s="79">
        <v>31</v>
      </c>
      <c r="K1629" s="193">
        <v>794197</v>
      </c>
      <c r="L1629" s="3" t="s">
        <v>2711</v>
      </c>
      <c r="M1629" s="3" t="s">
        <v>39</v>
      </c>
      <c r="N1629" s="215">
        <v>9</v>
      </c>
      <c r="O1629" s="77">
        <v>2</v>
      </c>
      <c r="P1629" s="77">
        <v>52</v>
      </c>
      <c r="Q1629" s="3" t="s">
        <v>47</v>
      </c>
      <c r="R1629" s="3" t="s">
        <v>151</v>
      </c>
      <c r="S1629" s="6"/>
      <c r="T1629" s="6"/>
      <c r="Y1629" s="6"/>
      <c r="Z1629" s="6"/>
      <c r="AF1629" s="37"/>
      <c r="AG1629" s="37"/>
      <c r="AH1629" s="37"/>
      <c r="AI1629" s="37"/>
      <c r="AJ1629" s="37"/>
      <c r="AK1629" s="37"/>
      <c r="AL1629" s="37"/>
      <c r="AM1629" s="37"/>
      <c r="AN1629" s="37"/>
      <c r="AO1629" s="37"/>
      <c r="AP1629" s="37"/>
      <c r="AQ1629" s="37"/>
      <c r="AR1629" s="37"/>
      <c r="AS1629" s="37"/>
      <c r="AT1629" s="37"/>
      <c r="AU1629" s="37"/>
      <c r="AV1629" s="37"/>
      <c r="AW1629" s="37"/>
      <c r="AX1629" s="37"/>
      <c r="AY1629" s="37"/>
      <c r="AZ1629" s="37"/>
      <c r="BA1629" s="37"/>
      <c r="BB1629" s="37"/>
      <c r="BC1629" s="37"/>
      <c r="BD1629" s="37"/>
      <c r="BE1629" s="37"/>
      <c r="BF1629" s="37"/>
      <c r="BG1629" s="37"/>
      <c r="BH1629" s="37"/>
      <c r="BI1629" s="37"/>
      <c r="BJ1629" s="37"/>
      <c r="BK1629" s="37"/>
      <c r="BL1629" s="37"/>
      <c r="BM1629" s="37"/>
      <c r="BN1629" s="37"/>
      <c r="BO1629" s="37"/>
      <c r="BP1629" s="37"/>
      <c r="BQ1629" s="37"/>
      <c r="BR1629" s="37"/>
      <c r="BS1629" s="37"/>
      <c r="BT1629" s="37"/>
      <c r="BU1629" s="37"/>
      <c r="BV1629" s="37"/>
      <c r="BW1629" s="37"/>
      <c r="BX1629" s="37"/>
      <c r="BY1629" s="37"/>
      <c r="BZ1629" s="37"/>
      <c r="CA1629" s="37"/>
      <c r="CB1629" s="37"/>
      <c r="CC1629" s="37"/>
      <c r="CD1629" s="37"/>
      <c r="CE1629" s="37"/>
      <c r="CF1629" s="37"/>
      <c r="CG1629" s="37"/>
      <c r="CH1629" s="37"/>
      <c r="CI1629" s="37"/>
      <c r="CJ1629" s="37"/>
      <c r="CK1629" s="37"/>
      <c r="CL1629" s="37"/>
      <c r="CM1629" s="37"/>
      <c r="CN1629" s="37"/>
      <c r="CO1629" s="37"/>
      <c r="CP1629" s="37"/>
      <c r="CQ1629" s="37"/>
      <c r="CR1629" s="37"/>
      <c r="CS1629" s="37"/>
      <c r="CT1629" s="37"/>
      <c r="CU1629" s="37"/>
      <c r="CV1629" s="37"/>
      <c r="CW1629" s="37"/>
      <c r="CX1629" s="37"/>
      <c r="CY1629" s="37"/>
      <c r="CZ1629" s="37"/>
      <c r="DA1629" s="37"/>
      <c r="DB1629" s="37"/>
      <c r="DC1629" s="37"/>
      <c r="DD1629" s="37"/>
      <c r="DE1629" s="37"/>
      <c r="DF1629" s="37"/>
      <c r="DG1629" s="37"/>
      <c r="DH1629" s="37"/>
      <c r="DI1629" s="37"/>
      <c r="DJ1629" s="37"/>
      <c r="DK1629" s="37"/>
      <c r="DL1629" s="37"/>
      <c r="DM1629" s="37"/>
      <c r="DN1629" s="37"/>
      <c r="DO1629" s="37"/>
      <c r="DP1629" s="37"/>
      <c r="DQ1629" s="37"/>
      <c r="DR1629" s="37"/>
      <c r="DS1629" s="37"/>
      <c r="DT1629" s="37"/>
      <c r="DU1629" s="37"/>
      <c r="DV1629" s="37"/>
      <c r="DW1629" s="37"/>
      <c r="DX1629" s="37"/>
      <c r="DY1629" s="37"/>
      <c r="DZ1629" s="37"/>
      <c r="EA1629" s="37"/>
      <c r="EB1629" s="37"/>
      <c r="EC1629" s="37"/>
      <c r="ED1629" s="37"/>
      <c r="EE1629" s="37"/>
      <c r="EF1629" s="37"/>
      <c r="EG1629" s="37"/>
      <c r="EH1629" s="37"/>
      <c r="EI1629" s="37"/>
      <c r="EJ1629" s="37"/>
      <c r="EK1629" s="37"/>
      <c r="EL1629" s="37"/>
      <c r="EM1629" s="37"/>
      <c r="EN1629" s="37"/>
      <c r="EO1629" s="37"/>
      <c r="EP1629" s="37"/>
      <c r="EQ1629" s="37"/>
      <c r="ER1629" s="37"/>
      <c r="ES1629" s="37"/>
      <c r="ET1629" s="37"/>
      <c r="EU1629" s="37"/>
      <c r="EV1629" s="37"/>
      <c r="EW1629" s="37"/>
      <c r="EX1629" s="37"/>
      <c r="EY1629" s="37"/>
      <c r="EZ1629" s="37"/>
      <c r="FA1629" s="37"/>
      <c r="FB1629" s="37"/>
      <c r="FC1629" s="37"/>
      <c r="FD1629" s="37"/>
      <c r="FE1629" s="37"/>
      <c r="FF1629" s="37"/>
      <c r="FG1629" s="37"/>
      <c r="FH1629" s="37"/>
      <c r="FI1629" s="37"/>
      <c r="FJ1629" s="37"/>
      <c r="FK1629" s="37"/>
      <c r="FL1629" s="37"/>
      <c r="FM1629" s="37"/>
      <c r="FN1629" s="37"/>
      <c r="FO1629" s="37"/>
      <c r="FP1629" s="37"/>
      <c r="FQ1629" s="37"/>
      <c r="FR1629" s="37"/>
      <c r="FS1629" s="37"/>
      <c r="FT1629" s="37"/>
      <c r="FU1629" s="37"/>
      <c r="FV1629" s="37"/>
      <c r="FW1629" s="37"/>
      <c r="FX1629" s="37"/>
      <c r="FY1629" s="37"/>
      <c r="FZ1629" s="37"/>
      <c r="GA1629" s="37"/>
      <c r="GB1629" s="37"/>
      <c r="GC1629" s="37"/>
      <c r="GD1629" s="37"/>
      <c r="GE1629" s="37"/>
      <c r="GF1629" s="37"/>
      <c r="GG1629" s="37"/>
      <c r="GH1629" s="37"/>
      <c r="GI1629" s="37"/>
      <c r="GJ1629" s="37"/>
      <c r="GK1629" s="37"/>
      <c r="GL1629" s="37"/>
      <c r="GM1629" s="37"/>
      <c r="GN1629" s="37"/>
      <c r="GO1629" s="37"/>
      <c r="GP1629" s="37"/>
      <c r="GQ1629" s="37"/>
      <c r="GR1629" s="37"/>
      <c r="GS1629" s="37"/>
      <c r="GT1629" s="37"/>
      <c r="GU1629" s="37"/>
      <c r="GV1629" s="37"/>
      <c r="GW1629" s="37"/>
      <c r="GX1629" s="37"/>
      <c r="GY1629" s="37"/>
      <c r="GZ1629" s="37"/>
      <c r="HA1629" s="37"/>
      <c r="HB1629" s="37"/>
      <c r="HC1629" s="37"/>
      <c r="HD1629" s="37"/>
      <c r="HE1629" s="37"/>
      <c r="HF1629" s="37"/>
      <c r="HG1629" s="37"/>
      <c r="HH1629" s="37"/>
      <c r="HI1629" s="37"/>
      <c r="HJ1629" s="37"/>
      <c r="HK1629" s="37"/>
      <c r="HL1629" s="37"/>
      <c r="HM1629" s="37"/>
      <c r="HN1629" s="37"/>
      <c r="HO1629" s="37"/>
      <c r="HP1629" s="37"/>
      <c r="HQ1629" s="37"/>
      <c r="HR1629" s="37"/>
      <c r="HS1629" s="37"/>
      <c r="HT1629" s="37"/>
      <c r="HU1629" s="37"/>
      <c r="HV1629" s="37"/>
      <c r="HW1629" s="37"/>
      <c r="HX1629" s="37"/>
      <c r="HY1629" s="37"/>
      <c r="HZ1629" s="37"/>
      <c r="IA1629" s="37"/>
      <c r="IB1629" s="37"/>
      <c r="IC1629" s="37"/>
      <c r="ID1629" s="37"/>
      <c r="IE1629" s="37"/>
      <c r="IF1629" s="37"/>
      <c r="IG1629" s="37"/>
      <c r="IH1629" s="37"/>
      <c r="II1629" s="37"/>
      <c r="IJ1629" s="37"/>
      <c r="IK1629" s="37"/>
      <c r="IL1629" s="37"/>
      <c r="IM1629" s="37"/>
      <c r="IN1629" s="37"/>
      <c r="IO1629" s="37"/>
      <c r="IP1629" s="37"/>
      <c r="IQ1629" s="37"/>
      <c r="IR1629" s="37"/>
      <c r="IS1629" s="37"/>
      <c r="IT1629" s="37"/>
      <c r="IU1629" s="37"/>
      <c r="IV1629" s="37"/>
      <c r="IW1629" s="37"/>
      <c r="IX1629" s="37"/>
      <c r="IY1629" s="37"/>
      <c r="IZ1629" s="37"/>
      <c r="JA1629" s="37"/>
      <c r="JB1629" s="37"/>
      <c r="JC1629" s="37"/>
      <c r="JD1629" s="37"/>
      <c r="JE1629" s="37"/>
      <c r="JF1629" s="37"/>
      <c r="JG1629" s="37"/>
      <c r="JH1629" s="37"/>
      <c r="JI1629" s="37"/>
      <c r="JJ1629" s="37"/>
      <c r="JK1629" s="37"/>
      <c r="JL1629" s="37"/>
      <c r="JM1629" s="37"/>
    </row>
    <row r="1630" spans="2:273" ht="20.25" customHeight="1">
      <c r="B1630" s="116" t="s">
        <v>7152</v>
      </c>
      <c r="C1630" s="107">
        <v>20202</v>
      </c>
      <c r="D1630" s="108">
        <v>2020</v>
      </c>
      <c r="E1630" s="65" t="s">
        <v>1574</v>
      </c>
      <c r="F1630" s="140"/>
      <c r="G1630" s="354"/>
      <c r="H1630" s="57" t="s">
        <v>7153</v>
      </c>
      <c r="I1630" s="57" t="s">
        <v>37</v>
      </c>
      <c r="J1630" s="78">
        <v>14</v>
      </c>
      <c r="K1630" s="192">
        <v>807578</v>
      </c>
      <c r="L1630" s="57" t="s">
        <v>7135</v>
      </c>
      <c r="M1630" s="57" t="s">
        <v>39</v>
      </c>
      <c r="N1630" s="215">
        <v>9</v>
      </c>
      <c r="O1630" s="78">
        <v>2</v>
      </c>
      <c r="P1630" s="78">
        <v>52</v>
      </c>
      <c r="Q1630" s="57" t="s">
        <v>47</v>
      </c>
      <c r="R1630" s="57" t="s">
        <v>193</v>
      </c>
      <c r="S1630" s="48"/>
      <c r="T1630" s="48"/>
      <c r="U1630" s="48"/>
      <c r="V1630" s="48"/>
      <c r="W1630" s="48"/>
      <c r="X1630" s="48"/>
      <c r="Y1630" s="48"/>
      <c r="Z1630" s="48"/>
      <c r="AA1630" s="48"/>
      <c r="AB1630" s="48"/>
      <c r="AC1630" s="48"/>
      <c r="AD1630" s="48"/>
      <c r="AE1630" s="48"/>
    </row>
    <row r="1631" spans="2:273" ht="32" customHeight="1">
      <c r="B1631" s="116" t="s">
        <v>7154</v>
      </c>
      <c r="C1631" s="107">
        <v>20202</v>
      </c>
      <c r="D1631" s="108">
        <v>2020</v>
      </c>
      <c r="E1631" s="65" t="s">
        <v>1574</v>
      </c>
      <c r="F1631" s="140"/>
      <c r="G1631" s="354"/>
      <c r="H1631" s="57" t="s">
        <v>7155</v>
      </c>
      <c r="I1631" s="57" t="s">
        <v>37</v>
      </c>
      <c r="J1631" s="78">
        <v>20</v>
      </c>
      <c r="K1631" s="192">
        <v>948890</v>
      </c>
      <c r="L1631" s="57" t="s">
        <v>7135</v>
      </c>
      <c r="M1631" s="57" t="s">
        <v>39</v>
      </c>
      <c r="N1631" s="215">
        <v>9</v>
      </c>
      <c r="O1631" s="78">
        <v>2</v>
      </c>
      <c r="P1631" s="78">
        <v>52</v>
      </c>
      <c r="Q1631" s="57" t="s">
        <v>55</v>
      </c>
      <c r="R1631" s="57" t="s">
        <v>193</v>
      </c>
      <c r="S1631" s="48"/>
      <c r="T1631" s="48"/>
      <c r="U1631" s="48"/>
      <c r="V1631" s="48"/>
      <c r="W1631" s="48"/>
      <c r="X1631" s="48"/>
      <c r="Y1631" s="48"/>
      <c r="Z1631" s="48"/>
      <c r="AA1631" s="48"/>
      <c r="AB1631" s="48"/>
      <c r="AC1631" s="48"/>
      <c r="AD1631" s="48"/>
      <c r="AE1631" s="48"/>
    </row>
    <row r="1632" spans="2:273" ht="20.25" customHeight="1">
      <c r="B1632" s="116" t="s">
        <v>7156</v>
      </c>
      <c r="C1632" s="107">
        <v>20201</v>
      </c>
      <c r="D1632" s="109">
        <v>2020</v>
      </c>
      <c r="E1632" s="65" t="s">
        <v>1574</v>
      </c>
      <c r="F1632" s="140"/>
      <c r="G1632" s="354"/>
      <c r="H1632" s="57" t="s">
        <v>7157</v>
      </c>
      <c r="I1632" s="57" t="s">
        <v>53</v>
      </c>
      <c r="J1632" s="78">
        <v>20</v>
      </c>
      <c r="K1632" s="192">
        <v>977500</v>
      </c>
      <c r="L1632" s="57" t="s">
        <v>7135</v>
      </c>
      <c r="M1632" s="57" t="s">
        <v>39</v>
      </c>
      <c r="N1632" s="215">
        <v>9</v>
      </c>
      <c r="O1632" s="78">
        <v>2</v>
      </c>
      <c r="P1632" s="78">
        <v>52</v>
      </c>
      <c r="Q1632" s="57" t="s">
        <v>47</v>
      </c>
      <c r="R1632" s="57" t="s">
        <v>219</v>
      </c>
      <c r="S1632" s="48"/>
      <c r="T1632" s="48"/>
      <c r="U1632" s="48"/>
      <c r="V1632" s="48"/>
      <c r="W1632" s="48"/>
      <c r="X1632" s="48"/>
      <c r="Y1632" s="48"/>
      <c r="Z1632" s="48"/>
      <c r="AA1632" s="48"/>
      <c r="AB1632" s="48"/>
      <c r="AC1632" s="48"/>
      <c r="AD1632" s="48"/>
      <c r="AE1632" s="48"/>
      <c r="AF1632" s="48"/>
      <c r="AG1632" s="48"/>
      <c r="AH1632" s="48"/>
      <c r="AI1632" s="48"/>
      <c r="AJ1632" s="48"/>
      <c r="AK1632" s="48"/>
      <c r="AL1632" s="48"/>
      <c r="AM1632" s="48"/>
      <c r="AN1632" s="48"/>
      <c r="AO1632" s="48"/>
      <c r="AP1632" s="48"/>
      <c r="AQ1632" s="48"/>
      <c r="AR1632" s="48"/>
      <c r="AS1632" s="48"/>
      <c r="AT1632" s="48"/>
      <c r="AU1632" s="48"/>
      <c r="AV1632" s="48"/>
      <c r="AW1632" s="48"/>
      <c r="AX1632" s="48"/>
      <c r="AY1632" s="48"/>
      <c r="AZ1632" s="48"/>
      <c r="BA1632" s="48"/>
      <c r="BB1632" s="48"/>
      <c r="BC1632" s="48"/>
      <c r="BD1632" s="48"/>
      <c r="BE1632" s="48"/>
      <c r="BF1632" s="48"/>
      <c r="BG1632" s="48"/>
      <c r="BH1632" s="48"/>
      <c r="BI1632" s="48"/>
      <c r="BJ1632" s="48"/>
      <c r="BK1632" s="48"/>
      <c r="BL1632" s="48"/>
      <c r="BM1632" s="48"/>
      <c r="BN1632" s="48"/>
      <c r="BO1632" s="48"/>
      <c r="BP1632" s="48"/>
      <c r="BQ1632" s="48"/>
      <c r="BR1632" s="48"/>
      <c r="BS1632" s="48"/>
      <c r="BT1632" s="48"/>
      <c r="BU1632" s="48"/>
      <c r="BV1632" s="48"/>
      <c r="BW1632" s="48"/>
      <c r="BX1632" s="48"/>
      <c r="BY1632" s="48"/>
      <c r="BZ1632" s="48"/>
      <c r="CA1632" s="48"/>
      <c r="CB1632" s="48"/>
      <c r="CC1632" s="48"/>
      <c r="CD1632" s="48"/>
      <c r="CE1632" s="48"/>
      <c r="CF1632" s="48"/>
      <c r="CG1632" s="48"/>
      <c r="CH1632" s="48"/>
      <c r="CI1632" s="48"/>
      <c r="CJ1632" s="48"/>
      <c r="CK1632" s="48"/>
      <c r="CL1632" s="48"/>
      <c r="CM1632" s="48"/>
      <c r="CN1632" s="48"/>
      <c r="CO1632" s="48"/>
      <c r="CP1632" s="48"/>
      <c r="CQ1632" s="48"/>
      <c r="CR1632" s="48"/>
      <c r="CS1632" s="48"/>
      <c r="CT1632" s="48"/>
      <c r="CU1632" s="48"/>
      <c r="CV1632" s="48"/>
      <c r="CW1632" s="48"/>
      <c r="CX1632" s="48"/>
      <c r="CY1632" s="48"/>
      <c r="CZ1632" s="48"/>
      <c r="DA1632" s="48"/>
      <c r="DB1632" s="48"/>
      <c r="DC1632" s="48"/>
      <c r="DD1632" s="48"/>
      <c r="DE1632" s="48"/>
      <c r="DF1632" s="48"/>
      <c r="DG1632" s="48"/>
      <c r="DH1632" s="48"/>
      <c r="DI1632" s="48"/>
      <c r="DJ1632" s="48"/>
      <c r="DK1632" s="48"/>
      <c r="DL1632" s="48"/>
      <c r="DM1632" s="48"/>
      <c r="DN1632" s="48"/>
      <c r="DO1632" s="48"/>
      <c r="DP1632" s="48"/>
      <c r="DQ1632" s="48"/>
      <c r="DR1632" s="48"/>
      <c r="DS1632" s="48"/>
      <c r="DT1632" s="48"/>
      <c r="DU1632" s="48"/>
      <c r="DV1632" s="48"/>
      <c r="DW1632" s="48"/>
      <c r="DX1632" s="48"/>
      <c r="DY1632" s="48"/>
      <c r="DZ1632" s="48"/>
      <c r="EA1632" s="48"/>
      <c r="EB1632" s="48"/>
      <c r="EC1632" s="48"/>
      <c r="ED1632" s="48"/>
      <c r="EE1632" s="48"/>
      <c r="EF1632" s="48"/>
      <c r="EG1632" s="48"/>
      <c r="EH1632" s="48"/>
      <c r="EI1632" s="48"/>
      <c r="EJ1632" s="48"/>
      <c r="EK1632" s="48"/>
      <c r="EL1632" s="48"/>
      <c r="EM1632" s="48"/>
      <c r="EN1632" s="48"/>
      <c r="EO1632" s="48"/>
      <c r="EP1632" s="48"/>
      <c r="EQ1632" s="48"/>
      <c r="ER1632" s="48"/>
      <c r="ES1632" s="48"/>
      <c r="ET1632" s="48"/>
      <c r="EU1632" s="48"/>
      <c r="EV1632" s="48"/>
      <c r="EW1632" s="48"/>
      <c r="EX1632" s="48"/>
      <c r="EY1632" s="48"/>
      <c r="EZ1632" s="48"/>
      <c r="FA1632" s="48"/>
      <c r="FB1632" s="48"/>
      <c r="FC1632" s="48"/>
      <c r="FD1632" s="48"/>
      <c r="FE1632" s="48"/>
      <c r="FF1632" s="48"/>
      <c r="FG1632" s="48"/>
      <c r="FH1632" s="48"/>
      <c r="FI1632" s="48"/>
      <c r="FJ1632" s="48"/>
      <c r="FK1632" s="48"/>
      <c r="FL1632" s="48"/>
      <c r="FM1632" s="48"/>
      <c r="FN1632" s="48"/>
      <c r="FO1632" s="48"/>
      <c r="FP1632" s="48"/>
      <c r="FQ1632" s="48"/>
      <c r="FR1632" s="48"/>
      <c r="FS1632" s="48"/>
      <c r="FT1632" s="48"/>
      <c r="FU1632" s="48"/>
      <c r="FV1632" s="48"/>
      <c r="FW1632" s="48"/>
      <c r="FX1632" s="48"/>
      <c r="FY1632" s="48"/>
      <c r="FZ1632" s="48"/>
      <c r="GA1632" s="48"/>
      <c r="GB1632" s="48"/>
      <c r="GC1632" s="48"/>
      <c r="GD1632" s="48"/>
      <c r="GE1632" s="48"/>
      <c r="GF1632" s="48"/>
      <c r="GG1632" s="48"/>
      <c r="GH1632" s="48"/>
      <c r="GI1632" s="48"/>
      <c r="GJ1632" s="48"/>
      <c r="GK1632" s="48"/>
      <c r="GL1632" s="48"/>
      <c r="GM1632" s="48"/>
      <c r="GN1632" s="48"/>
      <c r="GO1632" s="48"/>
      <c r="GP1632" s="48"/>
      <c r="GQ1632" s="48"/>
      <c r="GR1632" s="48"/>
      <c r="GS1632" s="48"/>
      <c r="GT1632" s="48"/>
      <c r="GU1632" s="48"/>
      <c r="GV1632" s="48"/>
      <c r="GW1632" s="48"/>
      <c r="GX1632" s="48"/>
      <c r="GY1632" s="48"/>
      <c r="GZ1632" s="48"/>
      <c r="HA1632" s="48"/>
      <c r="HB1632" s="48"/>
      <c r="HC1632" s="48"/>
      <c r="HD1632" s="48"/>
      <c r="HE1632" s="48"/>
      <c r="HF1632" s="48"/>
      <c r="HG1632" s="48"/>
      <c r="HH1632" s="48"/>
      <c r="HI1632" s="48"/>
      <c r="HJ1632" s="48"/>
      <c r="HK1632" s="48"/>
      <c r="HL1632" s="48"/>
      <c r="HM1632" s="48"/>
      <c r="HN1632" s="48"/>
      <c r="HO1632" s="48"/>
      <c r="HP1632" s="48"/>
      <c r="HQ1632" s="48"/>
      <c r="HR1632" s="48"/>
      <c r="HS1632" s="48"/>
      <c r="HT1632" s="48"/>
      <c r="HU1632" s="48"/>
      <c r="HV1632" s="48"/>
      <c r="HW1632" s="48"/>
      <c r="HX1632" s="48"/>
      <c r="HY1632" s="48"/>
      <c r="HZ1632" s="48"/>
      <c r="IA1632" s="48"/>
      <c r="IB1632" s="48"/>
      <c r="IC1632" s="48"/>
      <c r="ID1632" s="48"/>
      <c r="IE1632" s="48"/>
      <c r="IF1632" s="48"/>
      <c r="IG1632" s="48"/>
      <c r="IH1632" s="48"/>
      <c r="II1632" s="48"/>
      <c r="IJ1632" s="48"/>
      <c r="IK1632" s="48"/>
      <c r="IL1632" s="48"/>
      <c r="IM1632" s="48"/>
      <c r="IN1632" s="48"/>
      <c r="IO1632" s="48"/>
      <c r="IP1632" s="48"/>
      <c r="IQ1632" s="48"/>
      <c r="IR1632" s="48"/>
      <c r="IS1632" s="48"/>
      <c r="IT1632" s="48"/>
      <c r="IU1632" s="48"/>
      <c r="IV1632" s="48"/>
      <c r="IW1632" s="48"/>
      <c r="IX1632" s="48"/>
      <c r="IY1632" s="48"/>
      <c r="IZ1632" s="48"/>
      <c r="JA1632" s="48"/>
      <c r="JB1632" s="49"/>
      <c r="JC1632" s="49"/>
      <c r="JD1632" s="49"/>
      <c r="JE1632" s="49"/>
      <c r="JF1632" s="49"/>
      <c r="JG1632" s="49"/>
      <c r="JH1632" s="49"/>
      <c r="JI1632" s="49"/>
      <c r="JJ1632" s="49"/>
      <c r="JK1632" s="49"/>
      <c r="JL1632" s="49"/>
      <c r="JM1632" s="49"/>
    </row>
    <row r="1633" spans="1:273" ht="20.25" customHeight="1">
      <c r="B1633" s="116" t="s">
        <v>7158</v>
      </c>
      <c r="C1633" s="107">
        <v>20201</v>
      </c>
      <c r="D1633" s="109">
        <v>2020</v>
      </c>
      <c r="E1633" s="65" t="s">
        <v>1574</v>
      </c>
      <c r="F1633" s="140"/>
      <c r="G1633" s="354"/>
      <c r="H1633" s="57" t="s">
        <v>7159</v>
      </c>
      <c r="I1633" s="57" t="s">
        <v>53</v>
      </c>
      <c r="J1633" s="78">
        <v>35</v>
      </c>
      <c r="K1633" s="192">
        <v>1099293</v>
      </c>
      <c r="L1633" s="57" t="s">
        <v>7135</v>
      </c>
      <c r="M1633" s="57" t="s">
        <v>39</v>
      </c>
      <c r="N1633" s="215">
        <v>9</v>
      </c>
      <c r="O1633" s="78">
        <v>2</v>
      </c>
      <c r="P1633" s="78">
        <v>52</v>
      </c>
      <c r="Q1633" s="57" t="s">
        <v>55</v>
      </c>
      <c r="R1633" s="57" t="s">
        <v>111</v>
      </c>
      <c r="S1633" s="48"/>
      <c r="T1633" s="48"/>
      <c r="U1633" s="48"/>
      <c r="V1633" s="48"/>
      <c r="W1633" s="48"/>
      <c r="X1633" s="48"/>
      <c r="Y1633" s="48"/>
      <c r="Z1633" s="48"/>
      <c r="AA1633" s="48"/>
      <c r="AB1633" s="48"/>
      <c r="AC1633" s="48"/>
      <c r="AD1633" s="48"/>
      <c r="AE1633" s="48"/>
      <c r="JB1633" s="14"/>
      <c r="JC1633" s="14"/>
      <c r="JD1633" s="14"/>
      <c r="JE1633" s="14"/>
      <c r="JF1633" s="14"/>
      <c r="JG1633" s="14"/>
      <c r="JH1633" s="14"/>
      <c r="JI1633" s="14"/>
      <c r="JJ1633" s="14"/>
      <c r="JK1633" s="14"/>
      <c r="JL1633" s="14"/>
      <c r="JM1633" s="14"/>
    </row>
    <row r="1634" spans="1:273" s="37" customFormat="1">
      <c r="A1634" s="6"/>
      <c r="B1634" s="18" t="s">
        <v>7160</v>
      </c>
      <c r="C1634" s="2">
        <v>20202</v>
      </c>
      <c r="D1634" s="108">
        <v>2020</v>
      </c>
      <c r="E1634" s="56" t="s">
        <v>1574</v>
      </c>
      <c r="F1634" s="56"/>
      <c r="G1634" s="356"/>
      <c r="H1634" s="56" t="s">
        <v>7161</v>
      </c>
      <c r="I1634" s="56" t="s">
        <v>37</v>
      </c>
      <c r="J1634" s="84">
        <v>24</v>
      </c>
      <c r="K1634" s="195">
        <v>1100345</v>
      </c>
      <c r="L1634" s="56" t="s">
        <v>7135</v>
      </c>
      <c r="M1634" s="56" t="s">
        <v>39</v>
      </c>
      <c r="N1634" s="215">
        <v>9</v>
      </c>
      <c r="O1634" s="84">
        <v>2</v>
      </c>
      <c r="P1634" s="84">
        <v>52</v>
      </c>
      <c r="Q1634" s="56" t="s">
        <v>55</v>
      </c>
      <c r="R1634" s="56" t="s">
        <v>353</v>
      </c>
      <c r="S1634" s="48"/>
      <c r="T1634" s="48"/>
      <c r="U1634" s="48"/>
      <c r="V1634" s="48"/>
      <c r="W1634" s="48"/>
      <c r="X1634" s="48"/>
      <c r="Y1634" s="48"/>
      <c r="Z1634" s="48"/>
      <c r="AA1634" s="48"/>
      <c r="AB1634" s="48"/>
      <c r="AC1634" s="48"/>
      <c r="AD1634" s="48"/>
      <c r="AE1634" s="48"/>
      <c r="AF1634" s="48"/>
      <c r="AG1634" s="48"/>
      <c r="AH1634" s="48"/>
      <c r="AI1634" s="48"/>
      <c r="AJ1634" s="48"/>
      <c r="AK1634" s="48"/>
      <c r="AL1634" s="48"/>
      <c r="AM1634" s="48"/>
      <c r="AN1634" s="48"/>
      <c r="AO1634" s="48"/>
      <c r="AP1634" s="48"/>
      <c r="AQ1634" s="48"/>
      <c r="AR1634" s="48"/>
      <c r="AS1634" s="48"/>
      <c r="AT1634" s="48"/>
      <c r="AU1634" s="48"/>
      <c r="AV1634" s="48"/>
      <c r="AW1634" s="48"/>
      <c r="AX1634" s="48"/>
      <c r="AY1634" s="48"/>
      <c r="AZ1634" s="48"/>
      <c r="BA1634" s="48"/>
      <c r="BB1634" s="48"/>
      <c r="BC1634" s="48"/>
      <c r="BD1634" s="48"/>
      <c r="BE1634" s="48"/>
      <c r="BF1634" s="48"/>
      <c r="BG1634" s="48"/>
      <c r="BH1634" s="48"/>
      <c r="BI1634" s="48"/>
      <c r="BJ1634" s="48"/>
      <c r="BK1634" s="48"/>
      <c r="BL1634" s="48"/>
      <c r="BM1634" s="48"/>
      <c r="BN1634" s="48"/>
      <c r="BO1634" s="48"/>
      <c r="BP1634" s="48"/>
      <c r="BQ1634" s="48"/>
      <c r="BR1634" s="48"/>
      <c r="BS1634" s="48"/>
      <c r="BT1634" s="48"/>
      <c r="BU1634" s="48"/>
      <c r="BV1634" s="48"/>
      <c r="BW1634" s="48"/>
      <c r="BX1634" s="48"/>
      <c r="BY1634" s="48"/>
      <c r="BZ1634" s="48"/>
      <c r="CA1634" s="48"/>
      <c r="CB1634" s="48"/>
      <c r="CC1634" s="48"/>
      <c r="CD1634" s="48"/>
      <c r="CE1634" s="48"/>
      <c r="CF1634" s="48"/>
      <c r="CG1634" s="48"/>
      <c r="CH1634" s="48"/>
      <c r="CI1634" s="48"/>
      <c r="CJ1634" s="48"/>
      <c r="CK1634" s="48"/>
      <c r="CL1634" s="48"/>
      <c r="CM1634" s="48"/>
      <c r="CN1634" s="48"/>
      <c r="CO1634" s="48"/>
      <c r="CP1634" s="48"/>
      <c r="CQ1634" s="48"/>
      <c r="CR1634" s="48"/>
      <c r="CS1634" s="48"/>
      <c r="CT1634" s="48"/>
      <c r="CU1634" s="48"/>
      <c r="CV1634" s="48"/>
      <c r="CW1634" s="48"/>
      <c r="CX1634" s="48"/>
      <c r="CY1634" s="48"/>
      <c r="CZ1634" s="48"/>
      <c r="DA1634" s="48"/>
      <c r="DB1634" s="48"/>
      <c r="DC1634" s="48"/>
      <c r="DD1634" s="48"/>
      <c r="DE1634" s="48"/>
      <c r="DF1634" s="48"/>
      <c r="DG1634" s="48"/>
      <c r="DH1634" s="48"/>
      <c r="DI1634" s="48"/>
      <c r="DJ1634" s="48"/>
      <c r="DK1634" s="48"/>
      <c r="DL1634" s="48"/>
      <c r="DM1634" s="48"/>
      <c r="DN1634" s="48"/>
      <c r="DO1634" s="48"/>
      <c r="DP1634" s="48"/>
      <c r="DQ1634" s="48"/>
      <c r="DR1634" s="48"/>
      <c r="DS1634" s="48"/>
      <c r="DT1634" s="48"/>
      <c r="DU1634" s="48"/>
      <c r="DV1634" s="48"/>
      <c r="DW1634" s="48"/>
      <c r="DX1634" s="48"/>
      <c r="DY1634" s="48"/>
      <c r="DZ1634" s="48"/>
      <c r="EA1634" s="48"/>
      <c r="EB1634" s="48"/>
      <c r="EC1634" s="48"/>
      <c r="ED1634" s="48"/>
      <c r="EE1634" s="48"/>
      <c r="EF1634" s="48"/>
      <c r="EG1634" s="48"/>
      <c r="EH1634" s="48"/>
      <c r="EI1634" s="48"/>
      <c r="EJ1634" s="48"/>
      <c r="EK1634" s="48"/>
      <c r="EL1634" s="48"/>
      <c r="EM1634" s="48"/>
      <c r="EN1634" s="48"/>
      <c r="EO1634" s="48"/>
      <c r="EP1634" s="48"/>
      <c r="EQ1634" s="48"/>
      <c r="ER1634" s="48"/>
      <c r="ES1634" s="48"/>
      <c r="ET1634" s="48"/>
      <c r="EU1634" s="48"/>
      <c r="EV1634" s="48"/>
      <c r="EW1634" s="48"/>
      <c r="EX1634" s="48"/>
      <c r="EY1634" s="48"/>
      <c r="EZ1634" s="48"/>
      <c r="FA1634" s="48"/>
      <c r="FB1634" s="48"/>
      <c r="FC1634" s="48"/>
      <c r="FD1634" s="48"/>
      <c r="FE1634" s="48"/>
      <c r="FF1634" s="48"/>
      <c r="FG1634" s="48"/>
      <c r="FH1634" s="48"/>
      <c r="FI1634" s="48"/>
      <c r="FJ1634" s="48"/>
      <c r="FK1634" s="48"/>
      <c r="FL1634" s="48"/>
      <c r="FM1634" s="48"/>
      <c r="FN1634" s="48"/>
      <c r="FO1634" s="48"/>
      <c r="FP1634" s="48"/>
      <c r="FQ1634" s="48"/>
      <c r="FR1634" s="48"/>
      <c r="FS1634" s="48"/>
      <c r="FT1634" s="48"/>
      <c r="FU1634" s="48"/>
      <c r="FV1634" s="48"/>
      <c r="FW1634" s="48"/>
      <c r="FX1634" s="48"/>
      <c r="FY1634" s="48"/>
      <c r="FZ1634" s="48"/>
      <c r="GA1634" s="48"/>
      <c r="GB1634" s="48"/>
      <c r="GC1634" s="48"/>
      <c r="GD1634" s="48"/>
      <c r="GE1634" s="48"/>
      <c r="GF1634" s="48"/>
      <c r="GG1634" s="48"/>
      <c r="GH1634" s="48"/>
      <c r="GI1634" s="48"/>
      <c r="GJ1634" s="48"/>
      <c r="GK1634" s="48"/>
      <c r="GL1634" s="48"/>
      <c r="GM1634" s="48"/>
      <c r="GN1634" s="48"/>
      <c r="GO1634" s="48"/>
      <c r="GP1634" s="48"/>
      <c r="GQ1634" s="48"/>
      <c r="GR1634" s="48"/>
      <c r="GS1634" s="48"/>
      <c r="GT1634" s="48"/>
      <c r="GU1634" s="48"/>
      <c r="GV1634" s="48"/>
      <c r="GW1634" s="48"/>
      <c r="GX1634" s="48"/>
      <c r="GY1634" s="48"/>
      <c r="GZ1634" s="48"/>
      <c r="HA1634" s="48"/>
      <c r="HB1634" s="48"/>
      <c r="HC1634" s="48"/>
      <c r="HD1634" s="48"/>
      <c r="HE1634" s="48"/>
      <c r="HF1634" s="48"/>
      <c r="HG1634" s="48"/>
      <c r="HH1634" s="48"/>
      <c r="HI1634" s="48"/>
      <c r="HJ1634" s="48"/>
      <c r="HK1634" s="48"/>
      <c r="HL1634" s="48"/>
      <c r="HM1634" s="48"/>
      <c r="HN1634" s="48"/>
      <c r="HO1634" s="48"/>
      <c r="HP1634" s="48"/>
      <c r="HQ1634" s="48"/>
      <c r="HR1634" s="48"/>
      <c r="HS1634" s="48"/>
      <c r="HT1634" s="48"/>
      <c r="HU1634" s="48"/>
      <c r="HV1634" s="48"/>
      <c r="HW1634" s="48"/>
      <c r="HX1634" s="48"/>
      <c r="HY1634" s="48"/>
      <c r="HZ1634" s="48"/>
      <c r="IA1634" s="48"/>
      <c r="IB1634" s="48"/>
      <c r="IC1634" s="48"/>
      <c r="ID1634" s="48"/>
      <c r="IE1634" s="48"/>
      <c r="IF1634" s="48"/>
      <c r="IG1634" s="48"/>
      <c r="IH1634" s="48"/>
      <c r="II1634" s="48"/>
      <c r="IJ1634" s="48"/>
      <c r="IK1634" s="48"/>
      <c r="IL1634" s="48"/>
      <c r="IM1634" s="48"/>
      <c r="IN1634" s="48"/>
      <c r="IO1634" s="48"/>
      <c r="IP1634" s="48"/>
      <c r="IQ1634" s="48"/>
      <c r="IR1634" s="48"/>
      <c r="IS1634" s="48"/>
      <c r="IT1634" s="48"/>
      <c r="IU1634" s="48"/>
      <c r="IV1634" s="48"/>
      <c r="IW1634" s="48"/>
      <c r="IX1634" s="48"/>
      <c r="IY1634" s="48"/>
      <c r="IZ1634" s="48"/>
      <c r="JA1634" s="48"/>
      <c r="JB1634" s="49"/>
      <c r="JC1634" s="49"/>
      <c r="JD1634" s="49"/>
      <c r="JE1634" s="49"/>
      <c r="JF1634" s="49"/>
      <c r="JG1634" s="49"/>
      <c r="JH1634" s="49"/>
      <c r="JI1634" s="49"/>
      <c r="JJ1634" s="49"/>
      <c r="JK1634" s="49"/>
      <c r="JL1634" s="49"/>
      <c r="JM1634" s="49"/>
    </row>
    <row r="1635" spans="1:273" s="37" customFormat="1">
      <c r="A1635" s="6"/>
      <c r="B1635" s="119" t="s">
        <v>1588</v>
      </c>
      <c r="C1635" s="114">
        <v>20181</v>
      </c>
      <c r="D1635" s="108">
        <v>2018</v>
      </c>
      <c r="E1635" s="7" t="s">
        <v>1574</v>
      </c>
      <c r="F1635" s="7"/>
      <c r="G1635" s="13"/>
      <c r="H1635" s="7" t="s">
        <v>1589</v>
      </c>
      <c r="I1635" s="7"/>
      <c r="J1635" s="85">
        <v>26</v>
      </c>
      <c r="K1635" s="196">
        <v>1227949</v>
      </c>
      <c r="L1635" s="7" t="s">
        <v>2711</v>
      </c>
      <c r="M1635" s="7" t="s">
        <v>39</v>
      </c>
      <c r="N1635" s="215">
        <v>9</v>
      </c>
      <c r="O1635" s="85">
        <v>2</v>
      </c>
      <c r="P1635" s="83">
        <v>52</v>
      </c>
      <c r="Q1635" s="6"/>
      <c r="R1635" s="7" t="s">
        <v>410</v>
      </c>
      <c r="S1635" s="13">
        <v>3</v>
      </c>
      <c r="T1635" s="13">
        <v>9</v>
      </c>
      <c r="U1635" s="6">
        <v>10</v>
      </c>
      <c r="V1635" s="6">
        <v>14</v>
      </c>
      <c r="W1635" s="7"/>
      <c r="X1635" s="7"/>
      <c r="Y1635" s="13">
        <v>6</v>
      </c>
      <c r="Z1635" s="13"/>
      <c r="AA1635" s="7"/>
      <c r="AB1635" s="7"/>
      <c r="AC1635" s="7"/>
      <c r="AD1635" s="7" t="s">
        <v>81</v>
      </c>
      <c r="AE1635" s="6"/>
      <c r="AF1635" s="6"/>
      <c r="AG1635" s="6"/>
      <c r="AH1635" s="6"/>
      <c r="AI1635" s="6"/>
      <c r="AJ1635" s="6"/>
      <c r="AK1635" s="6"/>
      <c r="AL1635" s="6"/>
      <c r="AM1635" s="6"/>
      <c r="AN1635" s="6"/>
      <c r="AO1635" s="6"/>
      <c r="AP1635" s="6"/>
      <c r="AQ1635" s="6"/>
      <c r="AR1635" s="6"/>
      <c r="AS1635" s="6"/>
      <c r="AT1635" s="6"/>
      <c r="AU1635" s="6"/>
      <c r="AV1635" s="6"/>
      <c r="AW1635" s="6"/>
      <c r="AX1635" s="6"/>
      <c r="AY1635" s="6"/>
      <c r="AZ1635" s="6"/>
      <c r="BA1635" s="6"/>
      <c r="BB1635" s="6"/>
      <c r="BC1635" s="6"/>
      <c r="BD1635" s="6"/>
      <c r="BE1635" s="6"/>
      <c r="BF1635" s="6"/>
      <c r="BG1635" s="6"/>
      <c r="BH1635" s="6"/>
      <c r="BI1635" s="6"/>
      <c r="BJ1635" s="6"/>
      <c r="BK1635" s="6"/>
      <c r="BL1635" s="6"/>
      <c r="BM1635" s="6"/>
      <c r="BN1635" s="6"/>
      <c r="BO1635" s="6"/>
      <c r="BP1635" s="6"/>
      <c r="BQ1635" s="6"/>
      <c r="BR1635" s="6"/>
      <c r="BS1635" s="6"/>
      <c r="BT1635" s="6"/>
      <c r="BU1635" s="6"/>
      <c r="BV1635" s="6"/>
      <c r="BW1635" s="6"/>
      <c r="BX1635" s="6"/>
      <c r="BY1635" s="6"/>
      <c r="BZ1635" s="6"/>
      <c r="CA1635" s="6"/>
      <c r="CB1635" s="6"/>
      <c r="CC1635" s="6"/>
      <c r="CD1635" s="6"/>
      <c r="CE1635" s="6"/>
      <c r="CF1635" s="6"/>
      <c r="CG1635" s="6"/>
      <c r="CH1635" s="6"/>
      <c r="CI1635" s="6"/>
      <c r="CJ1635" s="6"/>
      <c r="CK1635" s="6"/>
      <c r="CL1635" s="6"/>
      <c r="CM1635" s="6"/>
      <c r="CN1635" s="6"/>
      <c r="CO1635" s="6"/>
      <c r="CP1635" s="6"/>
      <c r="CQ1635" s="6"/>
      <c r="CR1635" s="6"/>
      <c r="CS1635" s="6"/>
      <c r="CT1635" s="6"/>
      <c r="CU1635" s="6"/>
      <c r="CV1635" s="6"/>
      <c r="CW1635" s="6"/>
      <c r="CX1635" s="6"/>
      <c r="CY1635" s="6"/>
      <c r="CZ1635" s="6"/>
      <c r="DA1635" s="6"/>
      <c r="DB1635" s="6"/>
      <c r="DC1635" s="6"/>
      <c r="DD1635" s="6"/>
      <c r="DE1635" s="6"/>
      <c r="DF1635" s="6"/>
      <c r="DG1635" s="6"/>
      <c r="DH1635" s="6"/>
      <c r="DI1635" s="6"/>
      <c r="DJ1635" s="6"/>
      <c r="DK1635" s="6"/>
      <c r="DL1635" s="6"/>
      <c r="DM1635" s="6"/>
      <c r="DN1635" s="6"/>
      <c r="DO1635" s="6"/>
      <c r="DP1635" s="6"/>
      <c r="DQ1635" s="6"/>
      <c r="DR1635" s="6"/>
      <c r="DS1635" s="6"/>
      <c r="DT1635" s="6"/>
      <c r="DU1635" s="6"/>
      <c r="DV1635" s="6"/>
      <c r="DW1635" s="6"/>
      <c r="DX1635" s="6"/>
      <c r="DY1635" s="6"/>
      <c r="DZ1635" s="6"/>
      <c r="EA1635" s="6"/>
      <c r="EB1635" s="6"/>
      <c r="EC1635" s="6"/>
      <c r="ED1635" s="6"/>
      <c r="EE1635" s="6"/>
      <c r="EF1635" s="6"/>
      <c r="EG1635" s="6"/>
      <c r="EH1635" s="6"/>
      <c r="EI1635" s="6"/>
      <c r="EJ1635" s="6"/>
      <c r="EK1635" s="6"/>
      <c r="EL1635" s="6"/>
      <c r="EM1635" s="6"/>
      <c r="EN1635" s="6"/>
      <c r="EO1635" s="6"/>
      <c r="EP1635" s="6"/>
      <c r="EQ1635" s="6"/>
      <c r="ER1635" s="6"/>
      <c r="ES1635" s="6"/>
      <c r="ET1635" s="6"/>
      <c r="EU1635" s="6"/>
      <c r="EV1635" s="6"/>
      <c r="EW1635" s="6"/>
      <c r="EX1635" s="6"/>
      <c r="EY1635" s="6"/>
      <c r="EZ1635" s="6"/>
      <c r="FA1635" s="6"/>
      <c r="FB1635" s="6"/>
      <c r="FC1635" s="6"/>
      <c r="FD1635" s="6"/>
      <c r="FE1635" s="6"/>
      <c r="FF1635" s="6"/>
      <c r="FG1635" s="6"/>
      <c r="FH1635" s="6"/>
      <c r="FI1635" s="6"/>
      <c r="FJ1635" s="6"/>
      <c r="FK1635" s="6"/>
      <c r="FL1635" s="6"/>
      <c r="FM1635" s="6"/>
      <c r="FN1635" s="6"/>
      <c r="FO1635" s="6"/>
      <c r="FP1635" s="6"/>
      <c r="FQ1635" s="6"/>
      <c r="FR1635" s="6"/>
      <c r="FS1635" s="6"/>
      <c r="FT1635" s="6"/>
      <c r="FU1635" s="6"/>
      <c r="FV1635" s="6"/>
      <c r="FW1635" s="6"/>
      <c r="FX1635" s="6"/>
      <c r="FY1635" s="6"/>
      <c r="FZ1635" s="6"/>
      <c r="GA1635" s="6"/>
      <c r="GB1635" s="6"/>
      <c r="GC1635" s="6"/>
      <c r="GD1635" s="6"/>
      <c r="GE1635" s="6"/>
      <c r="GF1635" s="6"/>
      <c r="GG1635" s="6"/>
      <c r="GH1635" s="6"/>
      <c r="GI1635" s="6"/>
      <c r="GJ1635" s="6"/>
      <c r="GK1635" s="6"/>
      <c r="GL1635" s="6"/>
      <c r="GM1635" s="6"/>
      <c r="GN1635" s="6"/>
      <c r="GO1635" s="6"/>
      <c r="GP1635" s="6"/>
      <c r="GQ1635" s="6"/>
      <c r="GR1635" s="6"/>
      <c r="GS1635" s="6"/>
      <c r="GT1635" s="6"/>
      <c r="GU1635" s="6"/>
      <c r="GV1635" s="6"/>
      <c r="GW1635" s="6"/>
      <c r="GX1635" s="6"/>
      <c r="GY1635" s="6"/>
      <c r="GZ1635" s="6"/>
      <c r="HA1635" s="6"/>
      <c r="HB1635" s="6"/>
      <c r="HC1635" s="6"/>
      <c r="HD1635" s="6"/>
      <c r="HE1635" s="6"/>
      <c r="HF1635" s="6"/>
      <c r="HG1635" s="6"/>
      <c r="HH1635" s="6"/>
      <c r="HI1635" s="6"/>
      <c r="HJ1635" s="6"/>
      <c r="HK1635" s="6"/>
      <c r="HL1635" s="6"/>
      <c r="HM1635" s="6"/>
      <c r="HN1635" s="6"/>
      <c r="HO1635" s="6"/>
      <c r="HP1635" s="6"/>
      <c r="HQ1635" s="6"/>
      <c r="HR1635" s="6"/>
      <c r="HS1635" s="6"/>
      <c r="HT1635" s="6"/>
      <c r="HU1635" s="6"/>
      <c r="HV1635" s="6"/>
      <c r="HW1635" s="6"/>
      <c r="HX1635" s="6"/>
      <c r="HY1635" s="6"/>
      <c r="HZ1635" s="6"/>
      <c r="IA1635" s="6"/>
      <c r="IB1635" s="6"/>
      <c r="IC1635" s="6"/>
      <c r="ID1635" s="6"/>
      <c r="IE1635" s="6"/>
      <c r="IF1635" s="6"/>
      <c r="IG1635" s="6"/>
      <c r="IH1635" s="6"/>
      <c r="II1635" s="6"/>
      <c r="IJ1635" s="6"/>
      <c r="IK1635" s="6"/>
      <c r="IL1635" s="6"/>
      <c r="IM1635" s="6"/>
      <c r="IN1635" s="6"/>
      <c r="IO1635" s="6"/>
      <c r="IP1635" s="6"/>
      <c r="IQ1635" s="6"/>
      <c r="IR1635" s="6"/>
      <c r="IS1635" s="6"/>
      <c r="IT1635" s="6"/>
      <c r="IU1635" s="6"/>
      <c r="IV1635" s="6"/>
      <c r="IW1635" s="6"/>
      <c r="IX1635" s="6"/>
      <c r="IY1635" s="6"/>
      <c r="IZ1635" s="6"/>
      <c r="JA1635" s="6"/>
      <c r="JB1635" s="6"/>
      <c r="JC1635" s="6"/>
      <c r="JD1635" s="6"/>
      <c r="JE1635" s="6"/>
      <c r="JF1635" s="6"/>
      <c r="JG1635" s="6"/>
      <c r="JH1635" s="6"/>
      <c r="JI1635" s="6"/>
      <c r="JJ1635" s="6"/>
      <c r="JK1635" s="6"/>
      <c r="JL1635" s="6"/>
      <c r="JM1635" s="6"/>
    </row>
    <row r="1636" spans="1:273" s="37" customFormat="1" ht="16" customHeight="1">
      <c r="A1636" s="6"/>
      <c r="B1636" s="18" t="s">
        <v>7162</v>
      </c>
      <c r="C1636" s="2">
        <v>20202</v>
      </c>
      <c r="D1636" s="108">
        <v>2020</v>
      </c>
      <c r="E1636" s="56" t="s">
        <v>1574</v>
      </c>
      <c r="F1636" s="56"/>
      <c r="G1636" s="356"/>
      <c r="H1636" s="56" t="s">
        <v>7163</v>
      </c>
      <c r="I1636" s="56" t="s">
        <v>37</v>
      </c>
      <c r="J1636" s="84">
        <v>31</v>
      </c>
      <c r="K1636" s="195">
        <v>1248223</v>
      </c>
      <c r="L1636" s="56" t="s">
        <v>7135</v>
      </c>
      <c r="M1636" s="56" t="s">
        <v>39</v>
      </c>
      <c r="N1636" s="215">
        <v>9</v>
      </c>
      <c r="O1636" s="84">
        <v>2</v>
      </c>
      <c r="P1636" s="84">
        <v>52</v>
      </c>
      <c r="Q1636" s="56" t="s">
        <v>55</v>
      </c>
      <c r="R1636" s="56" t="s">
        <v>353</v>
      </c>
      <c r="S1636" s="48"/>
      <c r="T1636" s="48"/>
      <c r="U1636" s="48"/>
      <c r="V1636" s="48"/>
      <c r="W1636" s="48"/>
      <c r="X1636" s="48"/>
      <c r="Y1636" s="48"/>
      <c r="Z1636" s="48"/>
      <c r="AA1636" s="48"/>
      <c r="AB1636" s="48"/>
      <c r="AC1636" s="48"/>
      <c r="AD1636" s="48"/>
      <c r="AE1636" s="48"/>
      <c r="AF1636" s="6"/>
      <c r="AG1636" s="6"/>
      <c r="AH1636" s="6"/>
      <c r="AI1636" s="6"/>
      <c r="AJ1636" s="6"/>
      <c r="AK1636" s="6"/>
      <c r="AL1636" s="6"/>
      <c r="AM1636" s="6"/>
      <c r="AN1636" s="6"/>
      <c r="AO1636" s="6"/>
      <c r="AP1636" s="6"/>
      <c r="AQ1636" s="6"/>
      <c r="AR1636" s="6"/>
      <c r="AS1636" s="6"/>
      <c r="AT1636" s="6"/>
      <c r="AU1636" s="6"/>
      <c r="AV1636" s="6"/>
      <c r="AW1636" s="6"/>
      <c r="AX1636" s="6"/>
      <c r="AY1636" s="6"/>
      <c r="AZ1636" s="6"/>
      <c r="BA1636" s="6"/>
      <c r="BB1636" s="6"/>
      <c r="BC1636" s="6"/>
      <c r="BD1636" s="6"/>
      <c r="BE1636" s="6"/>
      <c r="BF1636" s="6"/>
      <c r="BG1636" s="6"/>
      <c r="BH1636" s="6"/>
      <c r="BI1636" s="6"/>
      <c r="BJ1636" s="6"/>
      <c r="BK1636" s="6"/>
      <c r="BL1636" s="6"/>
      <c r="BM1636" s="6"/>
      <c r="BN1636" s="6"/>
      <c r="BO1636" s="6"/>
      <c r="BP1636" s="6"/>
      <c r="BQ1636" s="6"/>
      <c r="BR1636" s="6"/>
      <c r="BS1636" s="6"/>
      <c r="BT1636" s="6"/>
      <c r="BU1636" s="6"/>
      <c r="BV1636" s="6"/>
      <c r="BW1636" s="6"/>
      <c r="BX1636" s="6"/>
      <c r="BY1636" s="6"/>
      <c r="BZ1636" s="6"/>
      <c r="CA1636" s="6"/>
      <c r="CB1636" s="6"/>
      <c r="CC1636" s="6"/>
      <c r="CD1636" s="6"/>
      <c r="CE1636" s="6"/>
      <c r="CF1636" s="6"/>
      <c r="CG1636" s="6"/>
      <c r="CH1636" s="6"/>
      <c r="CI1636" s="6"/>
      <c r="CJ1636" s="6"/>
      <c r="CK1636" s="6"/>
      <c r="CL1636" s="6"/>
      <c r="CM1636" s="6"/>
      <c r="CN1636" s="6"/>
      <c r="CO1636" s="6"/>
      <c r="CP1636" s="6"/>
      <c r="CQ1636" s="6"/>
      <c r="CR1636" s="6"/>
      <c r="CS1636" s="6"/>
      <c r="CT1636" s="6"/>
      <c r="CU1636" s="6"/>
      <c r="CV1636" s="6"/>
      <c r="CW1636" s="6"/>
      <c r="CX1636" s="6"/>
      <c r="CY1636" s="6"/>
      <c r="CZ1636" s="6"/>
      <c r="DA1636" s="6"/>
      <c r="DB1636" s="6"/>
      <c r="DC1636" s="6"/>
      <c r="DD1636" s="6"/>
      <c r="DE1636" s="6"/>
      <c r="DF1636" s="6"/>
      <c r="DG1636" s="6"/>
      <c r="DH1636" s="6"/>
      <c r="DI1636" s="6"/>
      <c r="DJ1636" s="6"/>
      <c r="DK1636" s="6"/>
      <c r="DL1636" s="6"/>
      <c r="DM1636" s="6"/>
      <c r="DN1636" s="6"/>
      <c r="DO1636" s="6"/>
      <c r="DP1636" s="6"/>
      <c r="DQ1636" s="6"/>
      <c r="DR1636" s="6"/>
      <c r="DS1636" s="6"/>
      <c r="DT1636" s="6"/>
      <c r="DU1636" s="6"/>
      <c r="DV1636" s="6"/>
      <c r="DW1636" s="6"/>
      <c r="DX1636" s="6"/>
      <c r="DY1636" s="6"/>
      <c r="DZ1636" s="6"/>
      <c r="EA1636" s="6"/>
      <c r="EB1636" s="6"/>
      <c r="EC1636" s="6"/>
      <c r="ED1636" s="6"/>
      <c r="EE1636" s="6"/>
      <c r="EF1636" s="6"/>
      <c r="EG1636" s="6"/>
      <c r="EH1636" s="6"/>
      <c r="EI1636" s="6"/>
      <c r="EJ1636" s="6"/>
      <c r="EK1636" s="6"/>
      <c r="EL1636" s="6"/>
      <c r="EM1636" s="6"/>
      <c r="EN1636" s="6"/>
      <c r="EO1636" s="6"/>
      <c r="EP1636" s="6"/>
      <c r="EQ1636" s="6"/>
      <c r="ER1636" s="6"/>
      <c r="ES1636" s="6"/>
      <c r="ET1636" s="6"/>
      <c r="EU1636" s="6"/>
      <c r="EV1636" s="6"/>
      <c r="EW1636" s="6"/>
      <c r="EX1636" s="6"/>
      <c r="EY1636" s="6"/>
      <c r="EZ1636" s="6"/>
      <c r="FA1636" s="6"/>
      <c r="FB1636" s="6"/>
      <c r="FC1636" s="6"/>
      <c r="FD1636" s="6"/>
      <c r="FE1636" s="6"/>
      <c r="FF1636" s="6"/>
      <c r="FG1636" s="6"/>
      <c r="FH1636" s="6"/>
      <c r="FI1636" s="6"/>
      <c r="FJ1636" s="6"/>
      <c r="FK1636" s="6"/>
      <c r="FL1636" s="6"/>
      <c r="FM1636" s="6"/>
      <c r="FN1636" s="6"/>
      <c r="FO1636" s="6"/>
      <c r="FP1636" s="6"/>
      <c r="FQ1636" s="6"/>
      <c r="FR1636" s="6"/>
      <c r="FS1636" s="6"/>
      <c r="FT1636" s="6"/>
      <c r="FU1636" s="6"/>
      <c r="FV1636" s="6"/>
      <c r="FW1636" s="6"/>
      <c r="FX1636" s="6"/>
      <c r="FY1636" s="6"/>
      <c r="FZ1636" s="6"/>
      <c r="GA1636" s="6"/>
      <c r="GB1636" s="6"/>
      <c r="GC1636" s="6"/>
      <c r="GD1636" s="6"/>
      <c r="GE1636" s="6"/>
      <c r="GF1636" s="6"/>
      <c r="GG1636" s="6"/>
      <c r="GH1636" s="6"/>
      <c r="GI1636" s="6"/>
      <c r="GJ1636" s="6"/>
      <c r="GK1636" s="6"/>
      <c r="GL1636" s="6"/>
      <c r="GM1636" s="6"/>
      <c r="GN1636" s="6"/>
      <c r="GO1636" s="6"/>
      <c r="GP1636" s="6"/>
      <c r="GQ1636" s="6"/>
      <c r="GR1636" s="6"/>
      <c r="GS1636" s="6"/>
      <c r="GT1636" s="6"/>
      <c r="GU1636" s="6"/>
      <c r="GV1636" s="6"/>
      <c r="GW1636" s="6"/>
      <c r="GX1636" s="6"/>
      <c r="GY1636" s="6"/>
      <c r="GZ1636" s="6"/>
      <c r="HA1636" s="6"/>
      <c r="HB1636" s="6"/>
      <c r="HC1636" s="6"/>
      <c r="HD1636" s="6"/>
      <c r="HE1636" s="6"/>
      <c r="HF1636" s="6"/>
      <c r="HG1636" s="6"/>
      <c r="HH1636" s="6"/>
      <c r="HI1636" s="6"/>
      <c r="HJ1636" s="6"/>
      <c r="HK1636" s="6"/>
      <c r="HL1636" s="6"/>
      <c r="HM1636" s="6"/>
      <c r="HN1636" s="6"/>
      <c r="HO1636" s="6"/>
      <c r="HP1636" s="6"/>
      <c r="HQ1636" s="6"/>
      <c r="HR1636" s="6"/>
      <c r="HS1636" s="6"/>
      <c r="HT1636" s="6"/>
      <c r="HU1636" s="6"/>
      <c r="HV1636" s="6"/>
      <c r="HW1636" s="6"/>
      <c r="HX1636" s="6"/>
      <c r="HY1636" s="6"/>
      <c r="HZ1636" s="6"/>
      <c r="IA1636" s="6"/>
      <c r="IB1636" s="6"/>
      <c r="IC1636" s="6"/>
      <c r="ID1636" s="6"/>
      <c r="IE1636" s="6"/>
      <c r="IF1636" s="6"/>
      <c r="IG1636" s="6"/>
      <c r="IH1636" s="6"/>
      <c r="II1636" s="6"/>
      <c r="IJ1636" s="6"/>
      <c r="IK1636" s="6"/>
      <c r="IL1636" s="6"/>
      <c r="IM1636" s="6"/>
      <c r="IN1636" s="6"/>
      <c r="IO1636" s="6"/>
      <c r="IP1636" s="6"/>
      <c r="IQ1636" s="6"/>
      <c r="IR1636" s="6"/>
      <c r="IS1636" s="6"/>
      <c r="IT1636" s="6"/>
      <c r="IU1636" s="6"/>
      <c r="IV1636" s="6"/>
      <c r="IW1636" s="6"/>
      <c r="IX1636" s="6"/>
      <c r="IY1636" s="6"/>
      <c r="IZ1636" s="6"/>
      <c r="JA1636" s="6"/>
      <c r="JB1636" s="6"/>
      <c r="JC1636" s="6"/>
      <c r="JD1636" s="6"/>
      <c r="JE1636" s="6"/>
      <c r="JF1636" s="6"/>
      <c r="JG1636" s="6"/>
      <c r="JH1636" s="6"/>
      <c r="JI1636" s="6"/>
      <c r="JJ1636" s="6"/>
      <c r="JK1636" s="6"/>
      <c r="JL1636" s="6"/>
      <c r="JM1636" s="6"/>
    </row>
    <row r="1637" spans="1:273" s="37" customFormat="1">
      <c r="A1637" s="6"/>
      <c r="B1637" s="18" t="s">
        <v>4275</v>
      </c>
      <c r="C1637" s="2">
        <v>20192</v>
      </c>
      <c r="D1637" s="108">
        <v>2019</v>
      </c>
      <c r="E1637" s="7" t="s">
        <v>1574</v>
      </c>
      <c r="F1637" s="7"/>
      <c r="G1637" s="13"/>
      <c r="H1637" s="7" t="s">
        <v>4276</v>
      </c>
      <c r="I1637" s="7" t="s">
        <v>37</v>
      </c>
      <c r="J1637" s="85">
        <v>38</v>
      </c>
      <c r="K1637" s="196">
        <v>1354472</v>
      </c>
      <c r="L1637" s="7" t="s">
        <v>2711</v>
      </c>
      <c r="M1637" s="7" t="s">
        <v>39</v>
      </c>
      <c r="N1637" s="215">
        <v>9</v>
      </c>
      <c r="O1637" s="83">
        <v>2</v>
      </c>
      <c r="P1637" s="83">
        <v>52</v>
      </c>
      <c r="Q1637" s="7" t="s">
        <v>32</v>
      </c>
      <c r="R1637" s="7" t="s">
        <v>33</v>
      </c>
      <c r="S1637" s="6"/>
      <c r="T1637" s="6"/>
      <c r="U1637" s="6"/>
      <c r="V1637" s="6"/>
      <c r="W1637" s="6"/>
      <c r="X1637" s="6"/>
      <c r="Y1637" s="6"/>
      <c r="Z1637" s="6"/>
      <c r="AA1637" s="6"/>
      <c r="AB1637" s="6"/>
      <c r="AC1637" s="6"/>
      <c r="AD1637" s="6"/>
      <c r="AE1637" s="6"/>
    </row>
    <row r="1638" spans="1:273" s="37" customFormat="1">
      <c r="A1638" s="6"/>
      <c r="B1638" s="18" t="s">
        <v>7164</v>
      </c>
      <c r="C1638" s="2">
        <v>20202</v>
      </c>
      <c r="D1638" s="108">
        <v>2020</v>
      </c>
      <c r="E1638" s="56" t="s">
        <v>1574</v>
      </c>
      <c r="F1638" s="56"/>
      <c r="G1638" s="356"/>
      <c r="H1638" s="56" t="s">
        <v>7165</v>
      </c>
      <c r="I1638" s="56" t="s">
        <v>37</v>
      </c>
      <c r="J1638" s="84">
        <v>37</v>
      </c>
      <c r="K1638" s="195">
        <v>1478343</v>
      </c>
      <c r="L1638" s="56" t="s">
        <v>7135</v>
      </c>
      <c r="M1638" s="56" t="s">
        <v>39</v>
      </c>
      <c r="N1638" s="215">
        <v>9</v>
      </c>
      <c r="O1638" s="84">
        <v>2</v>
      </c>
      <c r="P1638" s="84">
        <v>52</v>
      </c>
      <c r="Q1638" s="56" t="s">
        <v>1389</v>
      </c>
      <c r="R1638" s="56" t="s">
        <v>193</v>
      </c>
      <c r="S1638" s="48"/>
      <c r="T1638" s="48"/>
      <c r="U1638" s="48"/>
      <c r="V1638" s="48"/>
      <c r="W1638" s="48"/>
      <c r="X1638" s="48"/>
      <c r="Y1638" s="48"/>
      <c r="Z1638" s="48"/>
      <c r="AA1638" s="48"/>
      <c r="AB1638" s="48"/>
      <c r="AC1638" s="48"/>
      <c r="AD1638" s="48"/>
      <c r="AE1638" s="48"/>
    </row>
    <row r="1639" spans="1:273" s="37" customFormat="1">
      <c r="A1639" s="6"/>
      <c r="B1639" s="105" t="s">
        <v>1605</v>
      </c>
      <c r="C1639" s="105">
        <v>20182</v>
      </c>
      <c r="D1639" s="108">
        <v>2018</v>
      </c>
      <c r="E1639" s="6" t="s">
        <v>1574</v>
      </c>
      <c r="F1639" s="6"/>
      <c r="G1639" s="13"/>
      <c r="H1639" s="37" t="s">
        <v>1606</v>
      </c>
      <c r="I1639" s="6" t="s">
        <v>37</v>
      </c>
      <c r="J1639" s="85">
        <v>44</v>
      </c>
      <c r="K1639" s="197">
        <v>1498231</v>
      </c>
      <c r="L1639" s="6" t="s">
        <v>1607</v>
      </c>
      <c r="M1639" s="6" t="s">
        <v>39</v>
      </c>
      <c r="N1639" s="215">
        <v>9</v>
      </c>
      <c r="O1639" s="83">
        <v>2</v>
      </c>
      <c r="P1639" s="83">
        <v>52</v>
      </c>
      <c r="Q1639" s="37" t="s">
        <v>32</v>
      </c>
      <c r="R1639" s="6" t="s">
        <v>193</v>
      </c>
      <c r="AF1639" s="48"/>
      <c r="AG1639" s="48"/>
      <c r="AH1639" s="48"/>
      <c r="AI1639" s="48"/>
      <c r="AJ1639" s="48"/>
      <c r="AK1639" s="48"/>
      <c r="AL1639" s="48"/>
      <c r="AM1639" s="48"/>
      <c r="AN1639" s="48"/>
      <c r="AO1639" s="48"/>
      <c r="AP1639" s="48"/>
      <c r="AQ1639" s="48"/>
      <c r="AR1639" s="48"/>
      <c r="AS1639" s="48"/>
      <c r="AT1639" s="48"/>
      <c r="AU1639" s="48"/>
      <c r="AV1639" s="48"/>
      <c r="AW1639" s="48"/>
      <c r="AX1639" s="48"/>
      <c r="AY1639" s="48"/>
      <c r="AZ1639" s="48"/>
      <c r="BA1639" s="48"/>
      <c r="BB1639" s="48"/>
      <c r="BC1639" s="48"/>
      <c r="BD1639" s="48"/>
      <c r="BE1639" s="48"/>
      <c r="BF1639" s="48"/>
      <c r="BG1639" s="48"/>
      <c r="BH1639" s="48"/>
      <c r="BI1639" s="48"/>
      <c r="BJ1639" s="48"/>
      <c r="BK1639" s="48"/>
      <c r="BL1639" s="48"/>
      <c r="BM1639" s="48"/>
      <c r="BN1639" s="48"/>
      <c r="BO1639" s="48"/>
      <c r="BP1639" s="48"/>
      <c r="BQ1639" s="48"/>
      <c r="BR1639" s="48"/>
      <c r="BS1639" s="48"/>
      <c r="BT1639" s="48"/>
      <c r="BU1639" s="48"/>
      <c r="BV1639" s="48"/>
      <c r="BW1639" s="48"/>
      <c r="BX1639" s="48"/>
      <c r="BY1639" s="48"/>
      <c r="BZ1639" s="48"/>
      <c r="CA1639" s="48"/>
      <c r="CB1639" s="48"/>
      <c r="CC1639" s="48"/>
      <c r="CD1639" s="48"/>
      <c r="CE1639" s="48"/>
      <c r="CF1639" s="48"/>
      <c r="CG1639" s="48"/>
      <c r="CH1639" s="48"/>
      <c r="CI1639" s="48"/>
      <c r="CJ1639" s="48"/>
      <c r="CK1639" s="48"/>
      <c r="CL1639" s="48"/>
      <c r="CM1639" s="48"/>
      <c r="CN1639" s="48"/>
      <c r="CO1639" s="48"/>
      <c r="CP1639" s="48"/>
      <c r="CQ1639" s="48"/>
      <c r="CR1639" s="48"/>
      <c r="CS1639" s="48"/>
      <c r="CT1639" s="48"/>
      <c r="CU1639" s="48"/>
      <c r="CV1639" s="48"/>
      <c r="CW1639" s="48"/>
      <c r="CX1639" s="48"/>
      <c r="CY1639" s="48"/>
      <c r="CZ1639" s="48"/>
      <c r="DA1639" s="48"/>
      <c r="DB1639" s="48"/>
      <c r="DC1639" s="48"/>
      <c r="DD1639" s="48"/>
      <c r="DE1639" s="48"/>
      <c r="DF1639" s="48"/>
      <c r="DG1639" s="48"/>
      <c r="DH1639" s="48"/>
      <c r="DI1639" s="48"/>
      <c r="DJ1639" s="48"/>
      <c r="DK1639" s="48"/>
      <c r="DL1639" s="48"/>
      <c r="DM1639" s="48"/>
      <c r="DN1639" s="48"/>
      <c r="DO1639" s="48"/>
      <c r="DP1639" s="48"/>
      <c r="DQ1639" s="48"/>
      <c r="DR1639" s="48"/>
      <c r="DS1639" s="48"/>
      <c r="DT1639" s="48"/>
      <c r="DU1639" s="48"/>
      <c r="DV1639" s="48"/>
      <c r="DW1639" s="48"/>
      <c r="DX1639" s="48"/>
      <c r="DY1639" s="48"/>
      <c r="DZ1639" s="48"/>
      <c r="EA1639" s="48"/>
      <c r="EB1639" s="48"/>
      <c r="EC1639" s="48"/>
      <c r="ED1639" s="48"/>
      <c r="EE1639" s="48"/>
      <c r="EF1639" s="48"/>
      <c r="EG1639" s="48"/>
      <c r="EH1639" s="48"/>
      <c r="EI1639" s="48"/>
      <c r="EJ1639" s="48"/>
      <c r="EK1639" s="48"/>
      <c r="EL1639" s="48"/>
      <c r="EM1639" s="48"/>
      <c r="EN1639" s="48"/>
      <c r="EO1639" s="48"/>
      <c r="EP1639" s="48"/>
      <c r="EQ1639" s="48"/>
      <c r="ER1639" s="48"/>
      <c r="ES1639" s="48"/>
      <c r="ET1639" s="48"/>
      <c r="EU1639" s="48"/>
      <c r="EV1639" s="48"/>
      <c r="EW1639" s="48"/>
      <c r="EX1639" s="48"/>
      <c r="EY1639" s="48"/>
      <c r="EZ1639" s="48"/>
      <c r="FA1639" s="48"/>
      <c r="FB1639" s="48"/>
      <c r="FC1639" s="48"/>
      <c r="FD1639" s="48"/>
      <c r="FE1639" s="48"/>
      <c r="FF1639" s="48"/>
      <c r="FG1639" s="48"/>
      <c r="FH1639" s="48"/>
      <c r="FI1639" s="48"/>
      <c r="FJ1639" s="48"/>
      <c r="FK1639" s="48"/>
      <c r="FL1639" s="48"/>
      <c r="FM1639" s="48"/>
      <c r="FN1639" s="48"/>
      <c r="FO1639" s="48"/>
      <c r="FP1639" s="48"/>
      <c r="FQ1639" s="48"/>
      <c r="FR1639" s="48"/>
      <c r="FS1639" s="48"/>
      <c r="FT1639" s="48"/>
      <c r="FU1639" s="48"/>
      <c r="FV1639" s="48"/>
      <c r="FW1639" s="48"/>
      <c r="FX1639" s="48"/>
      <c r="FY1639" s="48"/>
      <c r="FZ1639" s="48"/>
      <c r="GA1639" s="48"/>
      <c r="GB1639" s="48"/>
      <c r="GC1639" s="48"/>
      <c r="GD1639" s="48"/>
      <c r="GE1639" s="48"/>
      <c r="GF1639" s="48"/>
      <c r="GG1639" s="48"/>
      <c r="GH1639" s="48"/>
      <c r="GI1639" s="48"/>
      <c r="GJ1639" s="48"/>
      <c r="GK1639" s="48"/>
      <c r="GL1639" s="48"/>
      <c r="GM1639" s="48"/>
      <c r="GN1639" s="48"/>
      <c r="GO1639" s="48"/>
      <c r="GP1639" s="48"/>
      <c r="GQ1639" s="48"/>
      <c r="GR1639" s="48"/>
      <c r="GS1639" s="48"/>
      <c r="GT1639" s="48"/>
      <c r="GU1639" s="48"/>
      <c r="GV1639" s="48"/>
      <c r="GW1639" s="48"/>
      <c r="GX1639" s="48"/>
      <c r="GY1639" s="48"/>
      <c r="GZ1639" s="48"/>
      <c r="HA1639" s="48"/>
      <c r="HB1639" s="48"/>
      <c r="HC1639" s="48"/>
      <c r="HD1639" s="48"/>
      <c r="HE1639" s="48"/>
      <c r="HF1639" s="48"/>
      <c r="HG1639" s="48"/>
      <c r="HH1639" s="48"/>
      <c r="HI1639" s="48"/>
      <c r="HJ1639" s="48"/>
      <c r="HK1639" s="48"/>
      <c r="HL1639" s="48"/>
      <c r="HM1639" s="48"/>
      <c r="HN1639" s="48"/>
      <c r="HO1639" s="48"/>
      <c r="HP1639" s="48"/>
      <c r="HQ1639" s="48"/>
      <c r="HR1639" s="48"/>
      <c r="HS1639" s="48"/>
      <c r="HT1639" s="48"/>
      <c r="HU1639" s="48"/>
      <c r="HV1639" s="48"/>
      <c r="HW1639" s="48"/>
      <c r="HX1639" s="48"/>
      <c r="HY1639" s="48"/>
      <c r="HZ1639" s="48"/>
      <c r="IA1639" s="48"/>
      <c r="IB1639" s="48"/>
      <c r="IC1639" s="48"/>
      <c r="ID1639" s="48"/>
      <c r="IE1639" s="48"/>
      <c r="IF1639" s="48"/>
      <c r="IG1639" s="48"/>
      <c r="IH1639" s="48"/>
      <c r="II1639" s="48"/>
      <c r="IJ1639" s="48"/>
      <c r="IK1639" s="48"/>
      <c r="IL1639" s="48"/>
      <c r="IM1639" s="48"/>
      <c r="IN1639" s="48"/>
      <c r="IO1639" s="48"/>
      <c r="IP1639" s="48"/>
      <c r="IQ1639" s="48"/>
      <c r="IR1639" s="48"/>
      <c r="IS1639" s="48"/>
      <c r="IT1639" s="48"/>
      <c r="IU1639" s="48"/>
      <c r="IV1639" s="48"/>
      <c r="IW1639" s="48"/>
      <c r="IX1639" s="48"/>
      <c r="IY1639" s="48"/>
      <c r="IZ1639" s="48"/>
      <c r="JA1639" s="48"/>
      <c r="JB1639" s="49"/>
      <c r="JC1639" s="49"/>
      <c r="JD1639" s="49"/>
      <c r="JE1639" s="49"/>
      <c r="JF1639" s="49"/>
      <c r="JG1639" s="49"/>
      <c r="JH1639" s="49"/>
      <c r="JI1639" s="49"/>
      <c r="JJ1639" s="49"/>
      <c r="JK1639" s="49"/>
      <c r="JL1639" s="49"/>
      <c r="JM1639" s="49"/>
    </row>
    <row r="1640" spans="1:273" s="37" customFormat="1">
      <c r="B1640" s="18" t="s">
        <v>7168</v>
      </c>
      <c r="C1640" s="2">
        <v>20201</v>
      </c>
      <c r="D1640" s="109">
        <v>2020</v>
      </c>
      <c r="E1640" s="56" t="s">
        <v>1574</v>
      </c>
      <c r="F1640" s="56"/>
      <c r="G1640" s="356"/>
      <c r="H1640" s="56" t="s">
        <v>7169</v>
      </c>
      <c r="I1640" s="56" t="s">
        <v>53</v>
      </c>
      <c r="J1640" s="84">
        <v>49</v>
      </c>
      <c r="K1640" s="195">
        <v>1548829</v>
      </c>
      <c r="L1640" s="56" t="s">
        <v>7135</v>
      </c>
      <c r="M1640" s="56" t="s">
        <v>39</v>
      </c>
      <c r="N1640" s="215">
        <v>9</v>
      </c>
      <c r="O1640" s="84">
        <v>2</v>
      </c>
      <c r="P1640" s="84">
        <v>52</v>
      </c>
      <c r="Q1640" s="56" t="s">
        <v>47</v>
      </c>
      <c r="R1640" s="56" t="s">
        <v>219</v>
      </c>
      <c r="S1640" s="48"/>
      <c r="T1640" s="48"/>
      <c r="U1640" s="48"/>
      <c r="V1640" s="48"/>
      <c r="W1640" s="48"/>
      <c r="X1640" s="48"/>
      <c r="Y1640" s="48"/>
      <c r="Z1640" s="48"/>
      <c r="AA1640" s="48"/>
      <c r="AB1640" s="48"/>
      <c r="AC1640" s="48"/>
      <c r="AD1640" s="48"/>
      <c r="AE1640" s="48"/>
      <c r="AF1640" s="48"/>
      <c r="AG1640" s="48"/>
      <c r="AH1640" s="48"/>
      <c r="AI1640" s="48"/>
      <c r="AJ1640" s="48"/>
      <c r="AK1640" s="48"/>
      <c r="AL1640" s="48"/>
      <c r="AM1640" s="48"/>
      <c r="AN1640" s="48"/>
      <c r="AO1640" s="48"/>
      <c r="AP1640" s="48"/>
      <c r="AQ1640" s="48"/>
      <c r="AR1640" s="48"/>
      <c r="AS1640" s="48"/>
      <c r="AT1640" s="48"/>
      <c r="AU1640" s="48"/>
      <c r="AV1640" s="48"/>
      <c r="AW1640" s="48"/>
      <c r="AX1640" s="48"/>
      <c r="AY1640" s="48"/>
      <c r="AZ1640" s="48"/>
      <c r="BA1640" s="48"/>
      <c r="BB1640" s="48"/>
      <c r="BC1640" s="48"/>
      <c r="BD1640" s="48"/>
      <c r="BE1640" s="48"/>
      <c r="BF1640" s="48"/>
      <c r="BG1640" s="48"/>
      <c r="BH1640" s="48"/>
      <c r="BI1640" s="48"/>
      <c r="BJ1640" s="48"/>
      <c r="BK1640" s="48"/>
      <c r="BL1640" s="48"/>
      <c r="BM1640" s="48"/>
      <c r="BN1640" s="48"/>
      <c r="BO1640" s="48"/>
      <c r="BP1640" s="48"/>
      <c r="BQ1640" s="48"/>
      <c r="BR1640" s="48"/>
      <c r="BS1640" s="48"/>
      <c r="BT1640" s="48"/>
      <c r="BU1640" s="48"/>
      <c r="BV1640" s="48"/>
      <c r="BW1640" s="48"/>
      <c r="BX1640" s="48"/>
      <c r="BY1640" s="48"/>
      <c r="BZ1640" s="48"/>
      <c r="CA1640" s="48"/>
      <c r="CB1640" s="48"/>
      <c r="CC1640" s="48"/>
      <c r="CD1640" s="48"/>
      <c r="CE1640" s="48"/>
      <c r="CF1640" s="48"/>
      <c r="CG1640" s="48"/>
      <c r="CH1640" s="48"/>
      <c r="CI1640" s="48"/>
      <c r="CJ1640" s="48"/>
      <c r="CK1640" s="48"/>
      <c r="CL1640" s="48"/>
      <c r="CM1640" s="48"/>
      <c r="CN1640" s="48"/>
      <c r="CO1640" s="48"/>
      <c r="CP1640" s="48"/>
      <c r="CQ1640" s="48"/>
      <c r="CR1640" s="48"/>
      <c r="CS1640" s="48"/>
      <c r="CT1640" s="48"/>
      <c r="CU1640" s="48"/>
      <c r="CV1640" s="48"/>
      <c r="CW1640" s="48"/>
      <c r="CX1640" s="48"/>
      <c r="CY1640" s="48"/>
      <c r="CZ1640" s="48"/>
      <c r="DA1640" s="48"/>
      <c r="DB1640" s="48"/>
      <c r="DC1640" s="48"/>
      <c r="DD1640" s="48"/>
      <c r="DE1640" s="48"/>
      <c r="DF1640" s="48"/>
      <c r="DG1640" s="48"/>
      <c r="DH1640" s="48"/>
      <c r="DI1640" s="48"/>
      <c r="DJ1640" s="48"/>
      <c r="DK1640" s="48"/>
      <c r="DL1640" s="48"/>
      <c r="DM1640" s="48"/>
      <c r="DN1640" s="48"/>
      <c r="DO1640" s="48"/>
      <c r="DP1640" s="48"/>
      <c r="DQ1640" s="48"/>
      <c r="DR1640" s="48"/>
      <c r="DS1640" s="48"/>
      <c r="DT1640" s="48"/>
      <c r="DU1640" s="48"/>
      <c r="DV1640" s="48"/>
      <c r="DW1640" s="48"/>
      <c r="DX1640" s="48"/>
      <c r="DY1640" s="48"/>
      <c r="DZ1640" s="48"/>
      <c r="EA1640" s="48"/>
      <c r="EB1640" s="48"/>
      <c r="EC1640" s="48"/>
      <c r="ED1640" s="48"/>
      <c r="EE1640" s="48"/>
      <c r="EF1640" s="48"/>
      <c r="EG1640" s="48"/>
      <c r="EH1640" s="48"/>
      <c r="EI1640" s="48"/>
      <c r="EJ1640" s="48"/>
      <c r="EK1640" s="48"/>
      <c r="EL1640" s="48"/>
      <c r="EM1640" s="48"/>
      <c r="EN1640" s="48"/>
      <c r="EO1640" s="48"/>
      <c r="EP1640" s="48"/>
      <c r="EQ1640" s="48"/>
      <c r="ER1640" s="48"/>
      <c r="ES1640" s="48"/>
      <c r="ET1640" s="48"/>
      <c r="EU1640" s="48"/>
      <c r="EV1640" s="48"/>
      <c r="EW1640" s="48"/>
      <c r="EX1640" s="48"/>
      <c r="EY1640" s="48"/>
      <c r="EZ1640" s="48"/>
      <c r="FA1640" s="48"/>
      <c r="FB1640" s="48"/>
      <c r="FC1640" s="48"/>
      <c r="FD1640" s="48"/>
      <c r="FE1640" s="48"/>
      <c r="FF1640" s="48"/>
      <c r="FG1640" s="48"/>
      <c r="FH1640" s="48"/>
      <c r="FI1640" s="48"/>
      <c r="FJ1640" s="48"/>
      <c r="FK1640" s="48"/>
      <c r="FL1640" s="48"/>
      <c r="FM1640" s="48"/>
      <c r="FN1640" s="48"/>
      <c r="FO1640" s="48"/>
      <c r="FP1640" s="48"/>
      <c r="FQ1640" s="48"/>
      <c r="FR1640" s="48"/>
      <c r="FS1640" s="48"/>
      <c r="FT1640" s="48"/>
      <c r="FU1640" s="48"/>
      <c r="FV1640" s="48"/>
      <c r="FW1640" s="48"/>
      <c r="FX1640" s="48"/>
      <c r="FY1640" s="48"/>
      <c r="FZ1640" s="48"/>
      <c r="GA1640" s="48"/>
      <c r="GB1640" s="48"/>
      <c r="GC1640" s="48"/>
      <c r="GD1640" s="48"/>
      <c r="GE1640" s="48"/>
      <c r="GF1640" s="48"/>
      <c r="GG1640" s="48"/>
      <c r="GH1640" s="48"/>
      <c r="GI1640" s="48"/>
      <c r="GJ1640" s="48"/>
      <c r="GK1640" s="48"/>
      <c r="GL1640" s="48"/>
      <c r="GM1640" s="48"/>
      <c r="GN1640" s="48"/>
      <c r="GO1640" s="48"/>
      <c r="GP1640" s="48"/>
      <c r="GQ1640" s="48"/>
      <c r="GR1640" s="48"/>
      <c r="GS1640" s="48"/>
      <c r="GT1640" s="48"/>
      <c r="GU1640" s="48"/>
      <c r="GV1640" s="48"/>
      <c r="GW1640" s="48"/>
      <c r="GX1640" s="48"/>
      <c r="GY1640" s="48"/>
      <c r="GZ1640" s="48"/>
      <c r="HA1640" s="48"/>
      <c r="HB1640" s="48"/>
      <c r="HC1640" s="48"/>
      <c r="HD1640" s="48"/>
      <c r="HE1640" s="48"/>
      <c r="HF1640" s="48"/>
      <c r="HG1640" s="48"/>
      <c r="HH1640" s="48"/>
      <c r="HI1640" s="48"/>
      <c r="HJ1640" s="48"/>
      <c r="HK1640" s="48"/>
      <c r="HL1640" s="48"/>
      <c r="HM1640" s="48"/>
      <c r="HN1640" s="48"/>
      <c r="HO1640" s="48"/>
      <c r="HP1640" s="48"/>
      <c r="HQ1640" s="48"/>
      <c r="HR1640" s="48"/>
      <c r="HS1640" s="48"/>
      <c r="HT1640" s="48"/>
      <c r="HU1640" s="48"/>
      <c r="HV1640" s="48"/>
      <c r="HW1640" s="48"/>
      <c r="HX1640" s="48"/>
      <c r="HY1640" s="48"/>
      <c r="HZ1640" s="48"/>
      <c r="IA1640" s="48"/>
      <c r="IB1640" s="48"/>
      <c r="IC1640" s="48"/>
      <c r="ID1640" s="48"/>
      <c r="IE1640" s="48"/>
      <c r="IF1640" s="48"/>
      <c r="IG1640" s="48"/>
      <c r="IH1640" s="48"/>
      <c r="II1640" s="48"/>
      <c r="IJ1640" s="48"/>
      <c r="IK1640" s="48"/>
      <c r="IL1640" s="48"/>
      <c r="IM1640" s="48"/>
      <c r="IN1640" s="48"/>
      <c r="IO1640" s="48"/>
      <c r="IP1640" s="48"/>
      <c r="IQ1640" s="48"/>
      <c r="IR1640" s="48"/>
      <c r="IS1640" s="48"/>
      <c r="IT1640" s="48"/>
      <c r="IU1640" s="48"/>
      <c r="IV1640" s="48"/>
      <c r="IW1640" s="48"/>
      <c r="IX1640" s="48"/>
      <c r="IY1640" s="48"/>
      <c r="IZ1640" s="48"/>
      <c r="JA1640" s="48"/>
      <c r="JB1640" s="49"/>
      <c r="JC1640" s="49"/>
      <c r="JD1640" s="49"/>
      <c r="JE1640" s="49"/>
      <c r="JF1640" s="49"/>
      <c r="JG1640" s="49"/>
      <c r="JH1640" s="49"/>
      <c r="JI1640" s="49"/>
      <c r="JJ1640" s="49"/>
      <c r="JK1640" s="49"/>
      <c r="JL1640" s="49"/>
      <c r="JM1640" s="49"/>
    </row>
    <row r="1641" spans="1:273" s="37" customFormat="1">
      <c r="B1641" s="18" t="s">
        <v>7170</v>
      </c>
      <c r="C1641" s="2">
        <v>20201</v>
      </c>
      <c r="D1641" s="109">
        <v>2020</v>
      </c>
      <c r="E1641" s="56" t="s">
        <v>1574</v>
      </c>
      <c r="F1641" s="56"/>
      <c r="G1641" s="356"/>
      <c r="H1641" s="56" t="s">
        <v>4246</v>
      </c>
      <c r="I1641" s="56" t="s">
        <v>53</v>
      </c>
      <c r="J1641" s="84">
        <v>32</v>
      </c>
      <c r="K1641" s="195">
        <v>1571377</v>
      </c>
      <c r="L1641" s="56" t="s">
        <v>7135</v>
      </c>
      <c r="M1641" s="56" t="s">
        <v>39</v>
      </c>
      <c r="N1641" s="215">
        <v>9</v>
      </c>
      <c r="O1641" s="84">
        <v>2</v>
      </c>
      <c r="P1641" s="84">
        <v>52</v>
      </c>
      <c r="Q1641" s="56" t="s">
        <v>1163</v>
      </c>
      <c r="R1641" s="56" t="s">
        <v>151</v>
      </c>
      <c r="S1641" s="48"/>
      <c r="T1641" s="48"/>
      <c r="U1641" s="48"/>
      <c r="V1641" s="48"/>
      <c r="W1641" s="48"/>
      <c r="X1641" s="48"/>
      <c r="Y1641" s="48"/>
      <c r="Z1641" s="48"/>
      <c r="AA1641" s="48"/>
      <c r="AB1641" s="48"/>
      <c r="AC1641" s="48"/>
      <c r="AD1641" s="48"/>
      <c r="AE1641" s="48"/>
      <c r="AF1641" s="48"/>
      <c r="AG1641" s="48"/>
      <c r="AH1641" s="48"/>
      <c r="AI1641" s="48"/>
      <c r="AJ1641" s="48"/>
      <c r="AK1641" s="48"/>
      <c r="AL1641" s="48"/>
      <c r="AM1641" s="48"/>
      <c r="AN1641" s="48"/>
      <c r="AO1641" s="48"/>
      <c r="AP1641" s="48"/>
      <c r="AQ1641" s="48"/>
      <c r="AR1641" s="48"/>
      <c r="AS1641" s="48"/>
      <c r="AT1641" s="48"/>
      <c r="AU1641" s="48"/>
      <c r="AV1641" s="48"/>
      <c r="AW1641" s="48"/>
      <c r="AX1641" s="48"/>
      <c r="AY1641" s="48"/>
      <c r="AZ1641" s="48"/>
      <c r="BA1641" s="48"/>
      <c r="BB1641" s="48"/>
      <c r="BC1641" s="48"/>
      <c r="BD1641" s="48"/>
      <c r="BE1641" s="48"/>
      <c r="BF1641" s="48"/>
      <c r="BG1641" s="48"/>
      <c r="BH1641" s="48"/>
      <c r="BI1641" s="48"/>
      <c r="BJ1641" s="48"/>
      <c r="BK1641" s="48"/>
      <c r="BL1641" s="48"/>
      <c r="BM1641" s="48"/>
      <c r="BN1641" s="48"/>
      <c r="BO1641" s="48"/>
      <c r="BP1641" s="48"/>
      <c r="BQ1641" s="48"/>
      <c r="BR1641" s="48"/>
      <c r="BS1641" s="48"/>
      <c r="BT1641" s="48"/>
      <c r="BU1641" s="48"/>
      <c r="BV1641" s="48"/>
      <c r="BW1641" s="48"/>
      <c r="BX1641" s="48"/>
      <c r="BY1641" s="48"/>
      <c r="BZ1641" s="48"/>
      <c r="CA1641" s="48"/>
      <c r="CB1641" s="48"/>
      <c r="CC1641" s="48"/>
      <c r="CD1641" s="48"/>
      <c r="CE1641" s="48"/>
      <c r="CF1641" s="48"/>
      <c r="CG1641" s="48"/>
      <c r="CH1641" s="48"/>
      <c r="CI1641" s="48"/>
      <c r="CJ1641" s="48"/>
      <c r="CK1641" s="48"/>
      <c r="CL1641" s="48"/>
      <c r="CM1641" s="48"/>
      <c r="CN1641" s="48"/>
      <c r="CO1641" s="48"/>
      <c r="CP1641" s="48"/>
      <c r="CQ1641" s="48"/>
      <c r="CR1641" s="48"/>
      <c r="CS1641" s="48"/>
      <c r="CT1641" s="48"/>
      <c r="CU1641" s="48"/>
      <c r="CV1641" s="48"/>
      <c r="CW1641" s="48"/>
      <c r="CX1641" s="48"/>
      <c r="CY1641" s="48"/>
      <c r="CZ1641" s="48"/>
      <c r="DA1641" s="48"/>
      <c r="DB1641" s="48"/>
      <c r="DC1641" s="48"/>
      <c r="DD1641" s="48"/>
      <c r="DE1641" s="48"/>
      <c r="DF1641" s="48"/>
      <c r="DG1641" s="48"/>
      <c r="DH1641" s="48"/>
      <c r="DI1641" s="48"/>
      <c r="DJ1641" s="48"/>
      <c r="DK1641" s="48"/>
      <c r="DL1641" s="48"/>
      <c r="DM1641" s="48"/>
      <c r="DN1641" s="48"/>
      <c r="DO1641" s="48"/>
      <c r="DP1641" s="48"/>
      <c r="DQ1641" s="48"/>
      <c r="DR1641" s="48"/>
      <c r="DS1641" s="48"/>
      <c r="DT1641" s="48"/>
      <c r="DU1641" s="48"/>
      <c r="DV1641" s="48"/>
      <c r="DW1641" s="48"/>
      <c r="DX1641" s="48"/>
      <c r="DY1641" s="48"/>
      <c r="DZ1641" s="48"/>
      <c r="EA1641" s="48"/>
      <c r="EB1641" s="48"/>
      <c r="EC1641" s="48"/>
      <c r="ED1641" s="48"/>
      <c r="EE1641" s="48"/>
      <c r="EF1641" s="48"/>
      <c r="EG1641" s="48"/>
      <c r="EH1641" s="48"/>
      <c r="EI1641" s="48"/>
      <c r="EJ1641" s="48"/>
      <c r="EK1641" s="48"/>
      <c r="EL1641" s="48"/>
      <c r="EM1641" s="48"/>
      <c r="EN1641" s="48"/>
      <c r="EO1641" s="48"/>
      <c r="EP1641" s="48"/>
      <c r="EQ1641" s="48"/>
      <c r="ER1641" s="48"/>
      <c r="ES1641" s="48"/>
      <c r="ET1641" s="48"/>
      <c r="EU1641" s="48"/>
      <c r="EV1641" s="48"/>
      <c r="EW1641" s="48"/>
      <c r="EX1641" s="48"/>
      <c r="EY1641" s="48"/>
      <c r="EZ1641" s="48"/>
      <c r="FA1641" s="48"/>
      <c r="FB1641" s="48"/>
      <c r="FC1641" s="48"/>
      <c r="FD1641" s="48"/>
      <c r="FE1641" s="48"/>
      <c r="FF1641" s="48"/>
      <c r="FG1641" s="48"/>
      <c r="FH1641" s="48"/>
      <c r="FI1641" s="48"/>
      <c r="FJ1641" s="48"/>
      <c r="FK1641" s="48"/>
      <c r="FL1641" s="48"/>
      <c r="FM1641" s="48"/>
      <c r="FN1641" s="48"/>
      <c r="FO1641" s="48"/>
      <c r="FP1641" s="48"/>
      <c r="FQ1641" s="48"/>
      <c r="FR1641" s="48"/>
      <c r="FS1641" s="48"/>
      <c r="FT1641" s="48"/>
      <c r="FU1641" s="48"/>
      <c r="FV1641" s="48"/>
      <c r="FW1641" s="48"/>
      <c r="FX1641" s="48"/>
      <c r="FY1641" s="48"/>
      <c r="FZ1641" s="48"/>
      <c r="GA1641" s="48"/>
      <c r="GB1641" s="48"/>
      <c r="GC1641" s="48"/>
      <c r="GD1641" s="48"/>
      <c r="GE1641" s="48"/>
      <c r="GF1641" s="48"/>
      <c r="GG1641" s="48"/>
      <c r="GH1641" s="48"/>
      <c r="GI1641" s="48"/>
      <c r="GJ1641" s="48"/>
      <c r="GK1641" s="48"/>
      <c r="GL1641" s="48"/>
      <c r="GM1641" s="48"/>
      <c r="GN1641" s="48"/>
      <c r="GO1641" s="48"/>
      <c r="GP1641" s="48"/>
      <c r="GQ1641" s="48"/>
      <c r="GR1641" s="48"/>
      <c r="GS1641" s="48"/>
      <c r="GT1641" s="48"/>
      <c r="GU1641" s="48"/>
      <c r="GV1641" s="48"/>
      <c r="GW1641" s="48"/>
      <c r="GX1641" s="48"/>
      <c r="GY1641" s="48"/>
      <c r="GZ1641" s="48"/>
      <c r="HA1641" s="48"/>
      <c r="HB1641" s="48"/>
      <c r="HC1641" s="48"/>
      <c r="HD1641" s="48"/>
      <c r="HE1641" s="48"/>
      <c r="HF1641" s="48"/>
      <c r="HG1641" s="48"/>
      <c r="HH1641" s="48"/>
      <c r="HI1641" s="48"/>
      <c r="HJ1641" s="48"/>
      <c r="HK1641" s="48"/>
      <c r="HL1641" s="48"/>
      <c r="HM1641" s="48"/>
      <c r="HN1641" s="48"/>
      <c r="HO1641" s="48"/>
      <c r="HP1641" s="48"/>
      <c r="HQ1641" s="48"/>
      <c r="HR1641" s="48"/>
      <c r="HS1641" s="48"/>
      <c r="HT1641" s="48"/>
      <c r="HU1641" s="48"/>
      <c r="HV1641" s="48"/>
      <c r="HW1641" s="48"/>
      <c r="HX1641" s="48"/>
      <c r="HY1641" s="48"/>
      <c r="HZ1641" s="48"/>
      <c r="IA1641" s="48"/>
      <c r="IB1641" s="48"/>
      <c r="IC1641" s="48"/>
      <c r="ID1641" s="48"/>
      <c r="IE1641" s="48"/>
      <c r="IF1641" s="48"/>
      <c r="IG1641" s="48"/>
      <c r="IH1641" s="48"/>
      <c r="II1641" s="48"/>
      <c r="IJ1641" s="48"/>
      <c r="IK1641" s="48"/>
      <c r="IL1641" s="48"/>
      <c r="IM1641" s="48"/>
      <c r="IN1641" s="48"/>
      <c r="IO1641" s="48"/>
      <c r="IP1641" s="48"/>
      <c r="IQ1641" s="48"/>
      <c r="IR1641" s="48"/>
      <c r="IS1641" s="48"/>
      <c r="IT1641" s="48"/>
      <c r="IU1641" s="48"/>
      <c r="IV1641" s="48"/>
      <c r="IW1641" s="48"/>
      <c r="IX1641" s="48"/>
      <c r="IY1641" s="48"/>
      <c r="IZ1641" s="48"/>
      <c r="JA1641" s="48"/>
      <c r="JB1641" s="49"/>
      <c r="JC1641" s="49"/>
      <c r="JD1641" s="49"/>
      <c r="JE1641" s="49"/>
      <c r="JF1641" s="49"/>
      <c r="JG1641" s="49"/>
      <c r="JH1641" s="49"/>
      <c r="JI1641" s="49"/>
      <c r="JJ1641" s="49"/>
      <c r="JK1641" s="49"/>
      <c r="JL1641" s="49"/>
      <c r="JM1641" s="49"/>
    </row>
    <row r="1642" spans="1:273" s="37" customFormat="1">
      <c r="B1642" s="18" t="s">
        <v>7171</v>
      </c>
      <c r="C1642" s="2">
        <v>20201</v>
      </c>
      <c r="D1642" s="109">
        <v>2020</v>
      </c>
      <c r="E1642" s="56" t="s">
        <v>1574</v>
      </c>
      <c r="F1642" s="56"/>
      <c r="G1642" s="356"/>
      <c r="H1642" s="56" t="s">
        <v>6350</v>
      </c>
      <c r="I1642" s="56" t="s">
        <v>53</v>
      </c>
      <c r="J1642" s="84">
        <v>31</v>
      </c>
      <c r="K1642" s="195">
        <v>1722046</v>
      </c>
      <c r="L1642" s="56" t="s">
        <v>7135</v>
      </c>
      <c r="M1642" s="56" t="s">
        <v>39</v>
      </c>
      <c r="N1642" s="215">
        <v>9</v>
      </c>
      <c r="O1642" s="84">
        <v>2</v>
      </c>
      <c r="P1642" s="84">
        <v>52</v>
      </c>
      <c r="Q1642" s="56" t="s">
        <v>47</v>
      </c>
      <c r="R1642" s="56" t="s">
        <v>52</v>
      </c>
      <c r="S1642" s="48"/>
      <c r="T1642" s="48"/>
      <c r="U1642" s="48"/>
      <c r="V1642" s="48"/>
      <c r="W1642" s="48"/>
      <c r="X1642" s="48"/>
      <c r="Y1642" s="48"/>
      <c r="Z1642" s="48"/>
      <c r="AA1642" s="48"/>
      <c r="AB1642" s="48"/>
      <c r="AC1642" s="48"/>
      <c r="AD1642" s="48"/>
      <c r="AE1642" s="48"/>
      <c r="AF1642" s="48"/>
      <c r="AG1642" s="48"/>
      <c r="AH1642" s="48"/>
      <c r="AI1642" s="48"/>
      <c r="AJ1642" s="48"/>
      <c r="AK1642" s="48"/>
      <c r="AL1642" s="48"/>
      <c r="AM1642" s="48"/>
      <c r="AN1642" s="48"/>
      <c r="AO1642" s="48"/>
      <c r="AP1642" s="48"/>
      <c r="AQ1642" s="48"/>
      <c r="AR1642" s="48"/>
      <c r="AS1642" s="48"/>
      <c r="AT1642" s="48"/>
      <c r="AU1642" s="48"/>
      <c r="AV1642" s="48"/>
      <c r="AW1642" s="48"/>
      <c r="AX1642" s="48"/>
      <c r="AY1642" s="48"/>
      <c r="AZ1642" s="48"/>
      <c r="BA1642" s="48"/>
      <c r="BB1642" s="48"/>
      <c r="BC1642" s="48"/>
      <c r="BD1642" s="48"/>
      <c r="BE1642" s="48"/>
      <c r="BF1642" s="48"/>
      <c r="BG1642" s="48"/>
      <c r="BH1642" s="48"/>
      <c r="BI1642" s="48"/>
      <c r="BJ1642" s="48"/>
      <c r="BK1642" s="48"/>
      <c r="BL1642" s="48"/>
      <c r="BM1642" s="48"/>
      <c r="BN1642" s="48"/>
      <c r="BO1642" s="48"/>
      <c r="BP1642" s="48"/>
      <c r="BQ1642" s="48"/>
      <c r="BR1642" s="48"/>
      <c r="BS1642" s="48"/>
      <c r="BT1642" s="48"/>
      <c r="BU1642" s="48"/>
      <c r="BV1642" s="48"/>
      <c r="BW1642" s="48"/>
      <c r="BX1642" s="48"/>
      <c r="BY1642" s="48"/>
      <c r="BZ1642" s="48"/>
      <c r="CA1642" s="48"/>
      <c r="CB1642" s="48"/>
      <c r="CC1642" s="48"/>
      <c r="CD1642" s="48"/>
      <c r="CE1642" s="48"/>
      <c r="CF1642" s="48"/>
      <c r="CG1642" s="48"/>
      <c r="CH1642" s="48"/>
      <c r="CI1642" s="48"/>
      <c r="CJ1642" s="48"/>
      <c r="CK1642" s="48"/>
      <c r="CL1642" s="48"/>
      <c r="CM1642" s="48"/>
      <c r="CN1642" s="48"/>
      <c r="CO1642" s="48"/>
      <c r="CP1642" s="48"/>
      <c r="CQ1642" s="48"/>
      <c r="CR1642" s="48"/>
      <c r="CS1642" s="48"/>
      <c r="CT1642" s="48"/>
      <c r="CU1642" s="48"/>
      <c r="CV1642" s="48"/>
      <c r="CW1642" s="48"/>
      <c r="CX1642" s="48"/>
      <c r="CY1642" s="48"/>
      <c r="CZ1642" s="48"/>
      <c r="DA1642" s="48"/>
      <c r="DB1642" s="48"/>
      <c r="DC1642" s="48"/>
      <c r="DD1642" s="48"/>
      <c r="DE1642" s="48"/>
      <c r="DF1642" s="48"/>
      <c r="DG1642" s="48"/>
      <c r="DH1642" s="48"/>
      <c r="DI1642" s="48"/>
      <c r="DJ1642" s="48"/>
      <c r="DK1642" s="48"/>
      <c r="DL1642" s="48"/>
      <c r="DM1642" s="48"/>
      <c r="DN1642" s="48"/>
      <c r="DO1642" s="48"/>
      <c r="DP1642" s="48"/>
      <c r="DQ1642" s="48"/>
      <c r="DR1642" s="48"/>
      <c r="DS1642" s="48"/>
      <c r="DT1642" s="48"/>
      <c r="DU1642" s="48"/>
      <c r="DV1642" s="48"/>
      <c r="DW1642" s="48"/>
      <c r="DX1642" s="48"/>
      <c r="DY1642" s="48"/>
      <c r="DZ1642" s="48"/>
      <c r="EA1642" s="48"/>
      <c r="EB1642" s="48"/>
      <c r="EC1642" s="48"/>
      <c r="ED1642" s="48"/>
      <c r="EE1642" s="48"/>
      <c r="EF1642" s="48"/>
      <c r="EG1642" s="48"/>
      <c r="EH1642" s="48"/>
      <c r="EI1642" s="48"/>
      <c r="EJ1642" s="48"/>
      <c r="EK1642" s="48"/>
      <c r="EL1642" s="48"/>
      <c r="EM1642" s="48"/>
      <c r="EN1642" s="48"/>
      <c r="EO1642" s="48"/>
      <c r="EP1642" s="48"/>
      <c r="EQ1642" s="48"/>
      <c r="ER1642" s="48"/>
      <c r="ES1642" s="48"/>
      <c r="ET1642" s="48"/>
      <c r="EU1642" s="48"/>
      <c r="EV1642" s="48"/>
      <c r="EW1642" s="48"/>
      <c r="EX1642" s="48"/>
      <c r="EY1642" s="48"/>
      <c r="EZ1642" s="48"/>
      <c r="FA1642" s="48"/>
      <c r="FB1642" s="48"/>
      <c r="FC1642" s="48"/>
      <c r="FD1642" s="48"/>
      <c r="FE1642" s="48"/>
      <c r="FF1642" s="48"/>
      <c r="FG1642" s="48"/>
      <c r="FH1642" s="48"/>
      <c r="FI1642" s="48"/>
      <c r="FJ1642" s="48"/>
      <c r="FK1642" s="48"/>
      <c r="FL1642" s="48"/>
      <c r="FM1642" s="48"/>
      <c r="FN1642" s="48"/>
      <c r="FO1642" s="48"/>
      <c r="FP1642" s="48"/>
      <c r="FQ1642" s="48"/>
      <c r="FR1642" s="48"/>
      <c r="FS1642" s="48"/>
      <c r="FT1642" s="48"/>
      <c r="FU1642" s="48"/>
      <c r="FV1642" s="48"/>
      <c r="FW1642" s="48"/>
      <c r="FX1642" s="48"/>
      <c r="FY1642" s="48"/>
      <c r="FZ1642" s="48"/>
      <c r="GA1642" s="48"/>
      <c r="GB1642" s="48"/>
      <c r="GC1642" s="48"/>
      <c r="GD1642" s="48"/>
      <c r="GE1642" s="48"/>
      <c r="GF1642" s="48"/>
      <c r="GG1642" s="48"/>
      <c r="GH1642" s="48"/>
      <c r="GI1642" s="48"/>
      <c r="GJ1642" s="48"/>
      <c r="GK1642" s="48"/>
      <c r="GL1642" s="48"/>
      <c r="GM1642" s="48"/>
      <c r="GN1642" s="48"/>
      <c r="GO1642" s="48"/>
      <c r="GP1642" s="48"/>
      <c r="GQ1642" s="48"/>
      <c r="GR1642" s="48"/>
      <c r="GS1642" s="48"/>
      <c r="GT1642" s="48"/>
      <c r="GU1642" s="48"/>
      <c r="GV1642" s="48"/>
      <c r="GW1642" s="48"/>
      <c r="GX1642" s="48"/>
      <c r="GY1642" s="48"/>
      <c r="GZ1642" s="48"/>
      <c r="HA1642" s="48"/>
      <c r="HB1642" s="48"/>
      <c r="HC1642" s="48"/>
      <c r="HD1642" s="48"/>
      <c r="HE1642" s="48"/>
      <c r="HF1642" s="48"/>
      <c r="HG1642" s="48"/>
      <c r="HH1642" s="48"/>
      <c r="HI1642" s="48"/>
      <c r="HJ1642" s="48"/>
      <c r="HK1642" s="48"/>
      <c r="HL1642" s="48"/>
      <c r="HM1642" s="48"/>
      <c r="HN1642" s="48"/>
      <c r="HO1642" s="48"/>
      <c r="HP1642" s="48"/>
      <c r="HQ1642" s="48"/>
      <c r="HR1642" s="48"/>
      <c r="HS1642" s="48"/>
      <c r="HT1642" s="48"/>
      <c r="HU1642" s="48"/>
      <c r="HV1642" s="48"/>
      <c r="HW1642" s="48"/>
      <c r="HX1642" s="48"/>
      <c r="HY1642" s="48"/>
      <c r="HZ1642" s="48"/>
      <c r="IA1642" s="48"/>
      <c r="IB1642" s="48"/>
      <c r="IC1642" s="48"/>
      <c r="ID1642" s="48"/>
      <c r="IE1642" s="48"/>
      <c r="IF1642" s="48"/>
      <c r="IG1642" s="48"/>
      <c r="IH1642" s="48"/>
      <c r="II1642" s="48"/>
      <c r="IJ1642" s="48"/>
      <c r="IK1642" s="48"/>
      <c r="IL1642" s="48"/>
      <c r="IM1642" s="48"/>
      <c r="IN1642" s="48"/>
      <c r="IO1642" s="48"/>
      <c r="IP1642" s="48"/>
      <c r="IQ1642" s="48"/>
      <c r="IR1642" s="48"/>
      <c r="IS1642" s="48"/>
      <c r="IT1642" s="48"/>
      <c r="IU1642" s="48"/>
      <c r="IV1642" s="48"/>
      <c r="IW1642" s="48"/>
      <c r="IX1642" s="48"/>
      <c r="IY1642" s="48"/>
      <c r="IZ1642" s="48"/>
      <c r="JA1642" s="48"/>
      <c r="JB1642" s="49"/>
      <c r="JC1642" s="49"/>
      <c r="JD1642" s="49"/>
      <c r="JE1642" s="49"/>
      <c r="JF1642" s="49"/>
      <c r="JG1642" s="49"/>
      <c r="JH1642" s="49"/>
      <c r="JI1642" s="49"/>
      <c r="JJ1642" s="49"/>
      <c r="JK1642" s="49"/>
      <c r="JL1642" s="49"/>
      <c r="JM1642" s="49"/>
    </row>
    <row r="1643" spans="1:273" s="37" customFormat="1">
      <c r="B1643" s="105" t="s">
        <v>1627</v>
      </c>
      <c r="C1643" s="105">
        <v>20182</v>
      </c>
      <c r="D1643" s="108">
        <v>2018</v>
      </c>
      <c r="E1643" s="6" t="s">
        <v>1574</v>
      </c>
      <c r="F1643" s="6"/>
      <c r="G1643" s="13"/>
      <c r="H1643" s="37" t="s">
        <v>1628</v>
      </c>
      <c r="I1643" s="6" t="s">
        <v>37</v>
      </c>
      <c r="J1643" s="85">
        <v>26</v>
      </c>
      <c r="K1643" s="197">
        <v>1750000</v>
      </c>
      <c r="L1643" s="6" t="s">
        <v>1607</v>
      </c>
      <c r="M1643" s="6" t="s">
        <v>39</v>
      </c>
      <c r="N1643" s="215">
        <v>9</v>
      </c>
      <c r="O1643" s="88">
        <v>2</v>
      </c>
      <c r="P1643" s="83">
        <v>52</v>
      </c>
      <c r="Q1643" s="37" t="s">
        <v>47</v>
      </c>
      <c r="R1643" s="6" t="s">
        <v>489</v>
      </c>
      <c r="AF1643" s="48"/>
      <c r="AG1643" s="48"/>
      <c r="AH1643" s="48"/>
      <c r="AI1643" s="48"/>
      <c r="AJ1643" s="48"/>
      <c r="AK1643" s="48"/>
      <c r="AL1643" s="48"/>
      <c r="AM1643" s="48"/>
      <c r="AN1643" s="48"/>
      <c r="AO1643" s="48"/>
      <c r="AP1643" s="48"/>
      <c r="AQ1643" s="48"/>
      <c r="AR1643" s="48"/>
      <c r="AS1643" s="48"/>
      <c r="AT1643" s="48"/>
      <c r="AU1643" s="48"/>
      <c r="AV1643" s="48"/>
      <c r="AW1643" s="48"/>
      <c r="AX1643" s="48"/>
      <c r="AY1643" s="48"/>
      <c r="AZ1643" s="48"/>
      <c r="BA1643" s="48"/>
      <c r="BB1643" s="48"/>
      <c r="BC1643" s="48"/>
      <c r="BD1643" s="48"/>
      <c r="BE1643" s="48"/>
      <c r="BF1643" s="48"/>
      <c r="BG1643" s="48"/>
      <c r="BH1643" s="48"/>
      <c r="BI1643" s="48"/>
      <c r="BJ1643" s="48"/>
      <c r="BK1643" s="48"/>
      <c r="BL1643" s="48"/>
      <c r="BM1643" s="48"/>
      <c r="BN1643" s="48"/>
      <c r="BO1643" s="48"/>
      <c r="BP1643" s="48"/>
      <c r="BQ1643" s="48"/>
      <c r="BR1643" s="48"/>
      <c r="BS1643" s="48"/>
      <c r="BT1643" s="48"/>
      <c r="BU1643" s="48"/>
      <c r="BV1643" s="48"/>
      <c r="BW1643" s="48"/>
      <c r="BX1643" s="48"/>
      <c r="BY1643" s="48"/>
      <c r="BZ1643" s="48"/>
      <c r="CA1643" s="48"/>
      <c r="CB1643" s="48"/>
      <c r="CC1643" s="48"/>
      <c r="CD1643" s="48"/>
      <c r="CE1643" s="48"/>
      <c r="CF1643" s="48"/>
      <c r="CG1643" s="48"/>
      <c r="CH1643" s="48"/>
      <c r="CI1643" s="48"/>
      <c r="CJ1643" s="48"/>
      <c r="CK1643" s="48"/>
      <c r="CL1643" s="48"/>
      <c r="CM1643" s="48"/>
      <c r="CN1643" s="48"/>
      <c r="CO1643" s="48"/>
      <c r="CP1643" s="48"/>
      <c r="CQ1643" s="48"/>
      <c r="CR1643" s="48"/>
      <c r="CS1643" s="48"/>
      <c r="CT1643" s="48"/>
      <c r="CU1643" s="48"/>
      <c r="CV1643" s="48"/>
      <c r="CW1643" s="48"/>
      <c r="CX1643" s="48"/>
      <c r="CY1643" s="48"/>
      <c r="CZ1643" s="48"/>
      <c r="DA1643" s="48"/>
      <c r="DB1643" s="48"/>
      <c r="DC1643" s="48"/>
      <c r="DD1643" s="48"/>
      <c r="DE1643" s="48"/>
      <c r="DF1643" s="48"/>
      <c r="DG1643" s="48"/>
      <c r="DH1643" s="48"/>
      <c r="DI1643" s="48"/>
      <c r="DJ1643" s="48"/>
      <c r="DK1643" s="48"/>
      <c r="DL1643" s="48"/>
      <c r="DM1643" s="48"/>
      <c r="DN1643" s="48"/>
      <c r="DO1643" s="48"/>
      <c r="DP1643" s="48"/>
      <c r="DQ1643" s="48"/>
      <c r="DR1643" s="48"/>
      <c r="DS1643" s="48"/>
      <c r="DT1643" s="48"/>
      <c r="DU1643" s="48"/>
      <c r="DV1643" s="48"/>
      <c r="DW1643" s="48"/>
      <c r="DX1643" s="48"/>
      <c r="DY1643" s="48"/>
      <c r="DZ1643" s="48"/>
      <c r="EA1643" s="48"/>
      <c r="EB1643" s="48"/>
      <c r="EC1643" s="48"/>
      <c r="ED1643" s="48"/>
      <c r="EE1643" s="48"/>
      <c r="EF1643" s="48"/>
      <c r="EG1643" s="48"/>
      <c r="EH1643" s="48"/>
      <c r="EI1643" s="48"/>
      <c r="EJ1643" s="48"/>
      <c r="EK1643" s="48"/>
      <c r="EL1643" s="48"/>
      <c r="EM1643" s="48"/>
      <c r="EN1643" s="48"/>
      <c r="EO1643" s="48"/>
      <c r="EP1643" s="48"/>
      <c r="EQ1643" s="48"/>
      <c r="ER1643" s="48"/>
      <c r="ES1643" s="48"/>
      <c r="ET1643" s="48"/>
      <c r="EU1643" s="48"/>
      <c r="EV1643" s="48"/>
      <c r="EW1643" s="48"/>
      <c r="EX1643" s="48"/>
      <c r="EY1643" s="48"/>
      <c r="EZ1643" s="48"/>
      <c r="FA1643" s="48"/>
      <c r="FB1643" s="48"/>
      <c r="FC1643" s="48"/>
      <c r="FD1643" s="48"/>
      <c r="FE1643" s="48"/>
      <c r="FF1643" s="48"/>
      <c r="FG1643" s="48"/>
      <c r="FH1643" s="48"/>
      <c r="FI1643" s="48"/>
      <c r="FJ1643" s="48"/>
      <c r="FK1643" s="48"/>
      <c r="FL1643" s="48"/>
      <c r="FM1643" s="48"/>
      <c r="FN1643" s="48"/>
      <c r="FO1643" s="48"/>
      <c r="FP1643" s="48"/>
      <c r="FQ1643" s="48"/>
      <c r="FR1643" s="48"/>
      <c r="FS1643" s="48"/>
      <c r="FT1643" s="48"/>
      <c r="FU1643" s="48"/>
      <c r="FV1643" s="48"/>
      <c r="FW1643" s="48"/>
      <c r="FX1643" s="48"/>
      <c r="FY1643" s="48"/>
      <c r="FZ1643" s="48"/>
      <c r="GA1643" s="48"/>
      <c r="GB1643" s="48"/>
      <c r="GC1643" s="48"/>
      <c r="GD1643" s="48"/>
      <c r="GE1643" s="48"/>
      <c r="GF1643" s="48"/>
      <c r="GG1643" s="48"/>
      <c r="GH1643" s="48"/>
      <c r="GI1643" s="48"/>
      <c r="GJ1643" s="48"/>
      <c r="GK1643" s="48"/>
      <c r="GL1643" s="48"/>
      <c r="GM1643" s="48"/>
      <c r="GN1643" s="48"/>
      <c r="GO1643" s="48"/>
      <c r="GP1643" s="48"/>
      <c r="GQ1643" s="48"/>
      <c r="GR1643" s="48"/>
      <c r="GS1643" s="48"/>
      <c r="GT1643" s="48"/>
      <c r="GU1643" s="48"/>
      <c r="GV1643" s="48"/>
      <c r="GW1643" s="48"/>
      <c r="GX1643" s="48"/>
      <c r="GY1643" s="48"/>
      <c r="GZ1643" s="48"/>
      <c r="HA1643" s="48"/>
      <c r="HB1643" s="48"/>
      <c r="HC1643" s="48"/>
      <c r="HD1643" s="48"/>
      <c r="HE1643" s="48"/>
      <c r="HF1643" s="48"/>
      <c r="HG1643" s="48"/>
      <c r="HH1643" s="48"/>
      <c r="HI1643" s="48"/>
      <c r="HJ1643" s="48"/>
      <c r="HK1643" s="48"/>
      <c r="HL1643" s="48"/>
      <c r="HM1643" s="48"/>
      <c r="HN1643" s="48"/>
      <c r="HO1643" s="48"/>
      <c r="HP1643" s="48"/>
      <c r="HQ1643" s="48"/>
      <c r="HR1643" s="48"/>
      <c r="HS1643" s="48"/>
      <c r="HT1643" s="48"/>
      <c r="HU1643" s="48"/>
      <c r="HV1643" s="48"/>
      <c r="HW1643" s="48"/>
      <c r="HX1643" s="48"/>
      <c r="HY1643" s="48"/>
      <c r="HZ1643" s="48"/>
      <c r="IA1643" s="48"/>
      <c r="IB1643" s="48"/>
      <c r="IC1643" s="48"/>
      <c r="ID1643" s="48"/>
      <c r="IE1643" s="48"/>
      <c r="IF1643" s="48"/>
      <c r="IG1643" s="48"/>
      <c r="IH1643" s="48"/>
      <c r="II1643" s="48"/>
      <c r="IJ1643" s="48"/>
      <c r="IK1643" s="48"/>
      <c r="IL1643" s="48"/>
      <c r="IM1643" s="48"/>
      <c r="IN1643" s="48"/>
      <c r="IO1643" s="48"/>
      <c r="IP1643" s="48"/>
      <c r="IQ1643" s="48"/>
      <c r="IR1643" s="48"/>
      <c r="IS1643" s="48"/>
      <c r="IT1643" s="48"/>
      <c r="IU1643" s="48"/>
      <c r="IV1643" s="48"/>
      <c r="IW1643" s="48"/>
      <c r="IX1643" s="48"/>
      <c r="IY1643" s="48"/>
      <c r="IZ1643" s="48"/>
      <c r="JA1643" s="48"/>
      <c r="JB1643" s="49"/>
      <c r="JC1643" s="49"/>
      <c r="JD1643" s="49"/>
      <c r="JE1643" s="49"/>
      <c r="JF1643" s="49"/>
      <c r="JG1643" s="49"/>
      <c r="JH1643" s="49"/>
      <c r="JI1643" s="49"/>
      <c r="JJ1643" s="49"/>
      <c r="JK1643" s="49"/>
      <c r="JL1643" s="49"/>
      <c r="JM1643" s="49"/>
    </row>
    <row r="1644" spans="1:273" s="37" customFormat="1">
      <c r="B1644" s="119" t="s">
        <v>1586</v>
      </c>
      <c r="C1644" s="114">
        <v>20181</v>
      </c>
      <c r="D1644" s="108">
        <v>2018</v>
      </c>
      <c r="E1644" s="7" t="s">
        <v>1574</v>
      </c>
      <c r="F1644" s="7"/>
      <c r="G1644" s="13"/>
      <c r="H1644" s="7" t="s">
        <v>1587</v>
      </c>
      <c r="I1644" s="7"/>
      <c r="J1644" s="85">
        <v>49</v>
      </c>
      <c r="K1644" s="196">
        <v>1767573</v>
      </c>
      <c r="L1644" s="7" t="s">
        <v>2711</v>
      </c>
      <c r="M1644" s="7" t="s">
        <v>39</v>
      </c>
      <c r="N1644" s="215">
        <v>9</v>
      </c>
      <c r="O1644" s="85">
        <v>2</v>
      </c>
      <c r="P1644" s="83">
        <v>52</v>
      </c>
      <c r="Q1644" s="6"/>
      <c r="R1644" s="7" t="s">
        <v>151</v>
      </c>
      <c r="S1644" s="13">
        <v>9</v>
      </c>
      <c r="T1644" s="13">
        <v>2</v>
      </c>
      <c r="U1644" s="7"/>
      <c r="V1644" s="7"/>
      <c r="W1644" s="7"/>
      <c r="X1644" s="7"/>
      <c r="Y1644" s="13">
        <v>7</v>
      </c>
      <c r="Z1644" s="13"/>
      <c r="AA1644" s="7"/>
      <c r="AB1644" s="7"/>
      <c r="AC1644" s="7"/>
      <c r="AD1644" s="7" t="s">
        <v>81</v>
      </c>
      <c r="AE1644" s="6"/>
      <c r="AF1644" s="6"/>
      <c r="AG1644" s="6"/>
      <c r="AH1644" s="6"/>
      <c r="AI1644" s="6"/>
      <c r="AJ1644" s="6"/>
      <c r="AK1644" s="6"/>
      <c r="AL1644" s="6"/>
      <c r="AM1644" s="6"/>
      <c r="AN1644" s="6"/>
      <c r="AO1644" s="6"/>
      <c r="AP1644" s="6"/>
      <c r="AQ1644" s="6"/>
      <c r="AR1644" s="6"/>
      <c r="AS1644" s="6"/>
      <c r="AT1644" s="6"/>
      <c r="AU1644" s="6"/>
      <c r="AV1644" s="6"/>
      <c r="AW1644" s="6"/>
      <c r="AX1644" s="6"/>
      <c r="AY1644" s="6"/>
      <c r="AZ1644" s="6"/>
      <c r="BA1644" s="6"/>
      <c r="BB1644" s="6"/>
      <c r="BC1644" s="6"/>
      <c r="BD1644" s="6"/>
      <c r="BE1644" s="6"/>
      <c r="BF1644" s="6"/>
      <c r="BG1644" s="6"/>
      <c r="BH1644" s="6"/>
      <c r="BI1644" s="6"/>
      <c r="BJ1644" s="6"/>
      <c r="BK1644" s="6"/>
      <c r="BL1644" s="6"/>
      <c r="BM1644" s="6"/>
      <c r="BN1644" s="6"/>
      <c r="BO1644" s="6"/>
      <c r="BP1644" s="6"/>
      <c r="BQ1644" s="6"/>
      <c r="BR1644" s="6"/>
      <c r="BS1644" s="6"/>
      <c r="BT1644" s="6"/>
      <c r="BU1644" s="6"/>
      <c r="BV1644" s="6"/>
      <c r="BW1644" s="6"/>
      <c r="BX1644" s="6"/>
      <c r="BY1644" s="6"/>
      <c r="BZ1644" s="6"/>
      <c r="CA1644" s="6"/>
      <c r="CB1644" s="6"/>
      <c r="CC1644" s="6"/>
      <c r="CD1644" s="6"/>
      <c r="CE1644" s="6"/>
      <c r="CF1644" s="6"/>
      <c r="CG1644" s="6"/>
      <c r="CH1644" s="6"/>
      <c r="CI1644" s="6"/>
      <c r="CJ1644" s="6"/>
      <c r="CK1644" s="6"/>
      <c r="CL1644" s="6"/>
      <c r="CM1644" s="6"/>
      <c r="CN1644" s="6"/>
      <c r="CO1644" s="6"/>
      <c r="CP1644" s="6"/>
      <c r="CQ1644" s="6"/>
      <c r="CR1644" s="6"/>
      <c r="CS1644" s="6"/>
      <c r="CT1644" s="6"/>
      <c r="CU1644" s="6"/>
      <c r="CV1644" s="6"/>
      <c r="CW1644" s="6"/>
      <c r="CX1644" s="6"/>
      <c r="CY1644" s="6"/>
      <c r="CZ1644" s="6"/>
      <c r="DA1644" s="6"/>
      <c r="DB1644" s="6"/>
      <c r="DC1644" s="6"/>
      <c r="DD1644" s="6"/>
      <c r="DE1644" s="6"/>
      <c r="DF1644" s="6"/>
      <c r="DG1644" s="6"/>
      <c r="DH1644" s="6"/>
      <c r="DI1644" s="6"/>
      <c r="DJ1644" s="6"/>
      <c r="DK1644" s="6"/>
      <c r="DL1644" s="6"/>
      <c r="DM1644" s="6"/>
      <c r="DN1644" s="6"/>
      <c r="DO1644" s="6"/>
      <c r="DP1644" s="6"/>
      <c r="DQ1644" s="6"/>
      <c r="DR1644" s="6"/>
      <c r="DS1644" s="6"/>
      <c r="DT1644" s="6"/>
      <c r="DU1644" s="6"/>
      <c r="DV1644" s="6"/>
      <c r="DW1644" s="6"/>
      <c r="DX1644" s="6"/>
      <c r="DY1644" s="6"/>
      <c r="DZ1644" s="6"/>
      <c r="EA1644" s="6"/>
      <c r="EB1644" s="6"/>
      <c r="EC1644" s="6"/>
      <c r="ED1644" s="6"/>
      <c r="EE1644" s="6"/>
      <c r="EF1644" s="6"/>
      <c r="EG1644" s="6"/>
      <c r="EH1644" s="6"/>
      <c r="EI1644" s="6"/>
      <c r="EJ1644" s="6"/>
      <c r="EK1644" s="6"/>
      <c r="EL1644" s="6"/>
      <c r="EM1644" s="6"/>
      <c r="EN1644" s="6"/>
      <c r="EO1644" s="6"/>
      <c r="EP1644" s="6"/>
      <c r="EQ1644" s="6"/>
      <c r="ER1644" s="6"/>
      <c r="ES1644" s="6"/>
      <c r="ET1644" s="6"/>
      <c r="EU1644" s="6"/>
      <c r="EV1644" s="6"/>
      <c r="EW1644" s="6"/>
      <c r="EX1644" s="6"/>
      <c r="EY1644" s="6"/>
      <c r="EZ1644" s="6"/>
      <c r="FA1644" s="6"/>
      <c r="FB1644" s="6"/>
      <c r="FC1644" s="6"/>
      <c r="FD1644" s="6"/>
      <c r="FE1644" s="6"/>
      <c r="FF1644" s="6"/>
      <c r="FG1644" s="6"/>
      <c r="FH1644" s="6"/>
      <c r="FI1644" s="6"/>
      <c r="FJ1644" s="6"/>
      <c r="FK1644" s="6"/>
      <c r="FL1644" s="6"/>
      <c r="FM1644" s="6"/>
      <c r="FN1644" s="6"/>
      <c r="FO1644" s="6"/>
      <c r="FP1644" s="6"/>
      <c r="FQ1644" s="6"/>
      <c r="FR1644" s="6"/>
      <c r="FS1644" s="6"/>
      <c r="FT1644" s="6"/>
      <c r="FU1644" s="6"/>
      <c r="FV1644" s="6"/>
      <c r="FW1644" s="6"/>
      <c r="FX1644" s="6"/>
      <c r="FY1644" s="6"/>
      <c r="FZ1644" s="6"/>
      <c r="GA1644" s="6"/>
      <c r="GB1644" s="6"/>
      <c r="GC1644" s="6"/>
      <c r="GD1644" s="6"/>
      <c r="GE1644" s="6"/>
      <c r="GF1644" s="6"/>
      <c r="GG1644" s="6"/>
      <c r="GH1644" s="6"/>
      <c r="GI1644" s="6"/>
      <c r="GJ1644" s="6"/>
      <c r="GK1644" s="6"/>
      <c r="GL1644" s="6"/>
      <c r="GM1644" s="6"/>
      <c r="GN1644" s="6"/>
      <c r="GO1644" s="6"/>
      <c r="GP1644" s="6"/>
      <c r="GQ1644" s="6"/>
      <c r="GR1644" s="6"/>
      <c r="GS1644" s="6"/>
      <c r="GT1644" s="6"/>
      <c r="GU1644" s="6"/>
      <c r="GV1644" s="6"/>
      <c r="GW1644" s="6"/>
      <c r="GX1644" s="6"/>
      <c r="GY1644" s="6"/>
      <c r="GZ1644" s="6"/>
      <c r="HA1644" s="6"/>
      <c r="HB1644" s="6"/>
      <c r="HC1644" s="6"/>
      <c r="HD1644" s="6"/>
      <c r="HE1644" s="6"/>
      <c r="HF1644" s="6"/>
      <c r="HG1644" s="6"/>
      <c r="HH1644" s="6"/>
      <c r="HI1644" s="6"/>
      <c r="HJ1644" s="6"/>
      <c r="HK1644" s="6"/>
      <c r="HL1644" s="6"/>
      <c r="HM1644" s="6"/>
      <c r="HN1644" s="6"/>
      <c r="HO1644" s="6"/>
      <c r="HP1644" s="6"/>
      <c r="HQ1644" s="6"/>
      <c r="HR1644" s="6"/>
      <c r="HS1644" s="6"/>
      <c r="HT1644" s="6"/>
      <c r="HU1644" s="6"/>
      <c r="HV1644" s="6"/>
      <c r="HW1644" s="6"/>
      <c r="HX1644" s="6"/>
      <c r="HY1644" s="6"/>
      <c r="HZ1644" s="6"/>
      <c r="IA1644" s="6"/>
      <c r="IB1644" s="6"/>
      <c r="IC1644" s="6"/>
      <c r="ID1644" s="6"/>
      <c r="IE1644" s="6"/>
      <c r="IF1644" s="6"/>
      <c r="IG1644" s="6"/>
      <c r="IH1644" s="6"/>
      <c r="II1644" s="6"/>
      <c r="IJ1644" s="6"/>
      <c r="IK1644" s="6"/>
      <c r="IL1644" s="6"/>
      <c r="IM1644" s="6"/>
      <c r="IN1644" s="6"/>
      <c r="IO1644" s="6"/>
      <c r="IP1644" s="6"/>
      <c r="IQ1644" s="6"/>
      <c r="IR1644" s="6"/>
      <c r="IS1644" s="6"/>
      <c r="IT1644" s="6"/>
      <c r="IU1644" s="6"/>
      <c r="IV1644" s="6"/>
      <c r="IW1644" s="6"/>
      <c r="IX1644" s="6"/>
      <c r="IY1644" s="6"/>
      <c r="IZ1644" s="6"/>
      <c r="JA1644" s="6"/>
      <c r="JB1644" s="6"/>
      <c r="JC1644" s="6"/>
      <c r="JD1644" s="6"/>
      <c r="JE1644" s="6"/>
      <c r="JF1644" s="6"/>
      <c r="JG1644" s="6"/>
      <c r="JH1644" s="6"/>
      <c r="JI1644" s="6"/>
      <c r="JJ1644" s="6"/>
      <c r="JK1644" s="6"/>
      <c r="JL1644" s="6"/>
      <c r="JM1644" s="6"/>
    </row>
    <row r="1645" spans="1:273" s="37" customFormat="1">
      <c r="B1645" s="18" t="s">
        <v>7174</v>
      </c>
      <c r="C1645" s="2">
        <v>20201</v>
      </c>
      <c r="D1645" s="109">
        <v>2020</v>
      </c>
      <c r="E1645" s="56" t="s">
        <v>1574</v>
      </c>
      <c r="F1645" s="56"/>
      <c r="G1645" s="356"/>
      <c r="H1645" s="56" t="s">
        <v>7175</v>
      </c>
      <c r="I1645" s="56" t="s">
        <v>103</v>
      </c>
      <c r="J1645" s="84">
        <v>24</v>
      </c>
      <c r="K1645" s="195">
        <v>2305345</v>
      </c>
      <c r="L1645" s="56" t="s">
        <v>7135</v>
      </c>
      <c r="M1645" s="56" t="s">
        <v>39</v>
      </c>
      <c r="N1645" s="215">
        <v>9</v>
      </c>
      <c r="O1645" s="84">
        <v>2</v>
      </c>
      <c r="P1645" s="84">
        <v>52</v>
      </c>
      <c r="Q1645" s="56" t="s">
        <v>47</v>
      </c>
      <c r="R1645" s="56" t="s">
        <v>7176</v>
      </c>
      <c r="S1645" s="48"/>
      <c r="T1645" s="48"/>
      <c r="U1645" s="48"/>
      <c r="V1645" s="48"/>
      <c r="W1645" s="48"/>
      <c r="X1645" s="48"/>
      <c r="Y1645" s="48"/>
      <c r="Z1645" s="48"/>
      <c r="AA1645" s="48"/>
      <c r="AB1645" s="48"/>
      <c r="AC1645" s="48"/>
      <c r="AD1645" s="48"/>
      <c r="AE1645" s="48"/>
      <c r="AF1645" s="6"/>
      <c r="AG1645" s="6"/>
      <c r="AH1645" s="6"/>
      <c r="AI1645" s="6"/>
      <c r="AJ1645" s="6"/>
      <c r="AK1645" s="6"/>
      <c r="AL1645" s="6"/>
      <c r="AM1645" s="6"/>
      <c r="AN1645" s="6"/>
      <c r="AO1645" s="6"/>
      <c r="AP1645" s="6"/>
      <c r="AQ1645" s="6"/>
      <c r="AR1645" s="6"/>
      <c r="AS1645" s="6"/>
      <c r="AT1645" s="6"/>
      <c r="AU1645" s="6"/>
      <c r="AV1645" s="6"/>
      <c r="AW1645" s="6"/>
      <c r="AX1645" s="6"/>
      <c r="AY1645" s="6"/>
      <c r="AZ1645" s="6"/>
      <c r="BA1645" s="6"/>
      <c r="BB1645" s="6"/>
      <c r="BC1645" s="6"/>
      <c r="BD1645" s="6"/>
      <c r="BE1645" s="6"/>
      <c r="BF1645" s="6"/>
      <c r="BG1645" s="6"/>
      <c r="BH1645" s="6"/>
      <c r="BI1645" s="6"/>
      <c r="BJ1645" s="6"/>
      <c r="BK1645" s="6"/>
      <c r="BL1645" s="6"/>
      <c r="BM1645" s="6"/>
      <c r="BN1645" s="6"/>
      <c r="BO1645" s="6"/>
      <c r="BP1645" s="6"/>
      <c r="BQ1645" s="6"/>
      <c r="BR1645" s="6"/>
      <c r="BS1645" s="6"/>
      <c r="BT1645" s="6"/>
      <c r="BU1645" s="6"/>
      <c r="BV1645" s="6"/>
      <c r="BW1645" s="6"/>
      <c r="BX1645" s="6"/>
      <c r="BY1645" s="6"/>
      <c r="BZ1645" s="6"/>
      <c r="CA1645" s="6"/>
      <c r="CB1645" s="6"/>
      <c r="CC1645" s="6"/>
      <c r="CD1645" s="6"/>
      <c r="CE1645" s="6"/>
      <c r="CF1645" s="6"/>
      <c r="CG1645" s="6"/>
      <c r="CH1645" s="6"/>
      <c r="CI1645" s="6"/>
      <c r="CJ1645" s="6"/>
      <c r="CK1645" s="6"/>
      <c r="CL1645" s="6"/>
      <c r="CM1645" s="6"/>
      <c r="CN1645" s="6"/>
      <c r="CO1645" s="6"/>
      <c r="CP1645" s="6"/>
      <c r="CQ1645" s="6"/>
      <c r="CR1645" s="6"/>
      <c r="CS1645" s="6"/>
      <c r="CT1645" s="6"/>
      <c r="CU1645" s="6"/>
      <c r="CV1645" s="6"/>
      <c r="CW1645" s="6"/>
      <c r="CX1645" s="6"/>
      <c r="CY1645" s="6"/>
      <c r="CZ1645" s="6"/>
      <c r="DA1645" s="6"/>
      <c r="DB1645" s="6"/>
      <c r="DC1645" s="6"/>
      <c r="DD1645" s="6"/>
      <c r="DE1645" s="6"/>
      <c r="DF1645" s="6"/>
      <c r="DG1645" s="6"/>
      <c r="DH1645" s="6"/>
      <c r="DI1645" s="6"/>
      <c r="DJ1645" s="6"/>
      <c r="DK1645" s="6"/>
      <c r="DL1645" s="6"/>
      <c r="DM1645" s="6"/>
      <c r="DN1645" s="6"/>
      <c r="DO1645" s="6"/>
      <c r="DP1645" s="6"/>
      <c r="DQ1645" s="6"/>
      <c r="DR1645" s="6"/>
      <c r="DS1645" s="6"/>
      <c r="DT1645" s="6"/>
      <c r="DU1645" s="6"/>
      <c r="DV1645" s="6"/>
      <c r="DW1645" s="6"/>
      <c r="DX1645" s="6"/>
      <c r="DY1645" s="6"/>
      <c r="DZ1645" s="6"/>
      <c r="EA1645" s="6"/>
      <c r="EB1645" s="6"/>
      <c r="EC1645" s="6"/>
      <c r="ED1645" s="6"/>
      <c r="EE1645" s="6"/>
      <c r="EF1645" s="6"/>
      <c r="EG1645" s="6"/>
      <c r="EH1645" s="6"/>
      <c r="EI1645" s="6"/>
      <c r="EJ1645" s="6"/>
      <c r="EK1645" s="6"/>
      <c r="EL1645" s="6"/>
      <c r="EM1645" s="6"/>
      <c r="EN1645" s="6"/>
      <c r="EO1645" s="6"/>
      <c r="EP1645" s="6"/>
      <c r="EQ1645" s="6"/>
      <c r="ER1645" s="6"/>
      <c r="ES1645" s="6"/>
      <c r="ET1645" s="6"/>
      <c r="EU1645" s="6"/>
      <c r="EV1645" s="6"/>
      <c r="EW1645" s="6"/>
      <c r="EX1645" s="6"/>
      <c r="EY1645" s="6"/>
      <c r="EZ1645" s="6"/>
      <c r="FA1645" s="6"/>
      <c r="FB1645" s="6"/>
      <c r="FC1645" s="6"/>
      <c r="FD1645" s="6"/>
      <c r="FE1645" s="6"/>
      <c r="FF1645" s="6"/>
      <c r="FG1645" s="6"/>
      <c r="FH1645" s="6"/>
      <c r="FI1645" s="6"/>
      <c r="FJ1645" s="6"/>
      <c r="FK1645" s="6"/>
      <c r="FL1645" s="6"/>
      <c r="FM1645" s="6"/>
      <c r="FN1645" s="6"/>
      <c r="FO1645" s="6"/>
      <c r="FP1645" s="6"/>
      <c r="FQ1645" s="6"/>
      <c r="FR1645" s="6"/>
      <c r="FS1645" s="6"/>
      <c r="FT1645" s="6"/>
      <c r="FU1645" s="6"/>
      <c r="FV1645" s="6"/>
      <c r="FW1645" s="6"/>
      <c r="FX1645" s="6"/>
      <c r="FY1645" s="6"/>
      <c r="FZ1645" s="6"/>
      <c r="GA1645" s="6"/>
      <c r="GB1645" s="6"/>
      <c r="GC1645" s="6"/>
      <c r="GD1645" s="6"/>
      <c r="GE1645" s="6"/>
      <c r="GF1645" s="6"/>
      <c r="GG1645" s="6"/>
      <c r="GH1645" s="6"/>
      <c r="GI1645" s="6"/>
      <c r="GJ1645" s="6"/>
      <c r="GK1645" s="6"/>
      <c r="GL1645" s="6"/>
      <c r="GM1645" s="6"/>
      <c r="GN1645" s="6"/>
      <c r="GO1645" s="6"/>
      <c r="GP1645" s="6"/>
      <c r="GQ1645" s="6"/>
      <c r="GR1645" s="6"/>
      <c r="GS1645" s="6"/>
      <c r="GT1645" s="6"/>
      <c r="GU1645" s="6"/>
      <c r="GV1645" s="6"/>
      <c r="GW1645" s="6"/>
      <c r="GX1645" s="6"/>
      <c r="GY1645" s="6"/>
      <c r="GZ1645" s="6"/>
      <c r="HA1645" s="6"/>
      <c r="HB1645" s="6"/>
      <c r="HC1645" s="6"/>
      <c r="HD1645" s="6"/>
      <c r="HE1645" s="6"/>
      <c r="HF1645" s="6"/>
      <c r="HG1645" s="6"/>
      <c r="HH1645" s="6"/>
      <c r="HI1645" s="6"/>
      <c r="HJ1645" s="6"/>
      <c r="HK1645" s="6"/>
      <c r="HL1645" s="6"/>
      <c r="HM1645" s="6"/>
      <c r="HN1645" s="6"/>
      <c r="HO1645" s="6"/>
      <c r="HP1645" s="6"/>
      <c r="HQ1645" s="6"/>
      <c r="HR1645" s="6"/>
      <c r="HS1645" s="6"/>
      <c r="HT1645" s="6"/>
      <c r="HU1645" s="6"/>
      <c r="HV1645" s="6"/>
      <c r="HW1645" s="6"/>
      <c r="HX1645" s="6"/>
      <c r="HY1645" s="6"/>
      <c r="HZ1645" s="6"/>
      <c r="IA1645" s="6"/>
      <c r="IB1645" s="6"/>
      <c r="IC1645" s="6"/>
      <c r="ID1645" s="6"/>
      <c r="IE1645" s="6"/>
      <c r="IF1645" s="6"/>
      <c r="IG1645" s="6"/>
      <c r="IH1645" s="6"/>
      <c r="II1645" s="6"/>
      <c r="IJ1645" s="6"/>
      <c r="IK1645" s="6"/>
      <c r="IL1645" s="6"/>
      <c r="IM1645" s="6"/>
      <c r="IN1645" s="6"/>
      <c r="IO1645" s="6"/>
      <c r="IP1645" s="6"/>
      <c r="IQ1645" s="6"/>
      <c r="IR1645" s="6"/>
      <c r="IS1645" s="6"/>
      <c r="IT1645" s="6"/>
      <c r="IU1645" s="6"/>
      <c r="IV1645" s="6"/>
      <c r="IW1645" s="6"/>
      <c r="IX1645" s="6"/>
      <c r="IY1645" s="6"/>
      <c r="IZ1645" s="6"/>
      <c r="JA1645" s="6"/>
      <c r="JB1645" s="6"/>
      <c r="JC1645" s="6"/>
      <c r="JD1645" s="6"/>
      <c r="JE1645" s="6"/>
      <c r="JF1645" s="6"/>
      <c r="JG1645" s="6"/>
      <c r="JH1645" s="6"/>
      <c r="JI1645" s="6"/>
      <c r="JJ1645" s="6"/>
      <c r="JK1645" s="6"/>
      <c r="JL1645" s="6"/>
      <c r="JM1645" s="6"/>
    </row>
    <row r="1646" spans="1:273" s="37" customFormat="1">
      <c r="B1646" s="105" t="s">
        <v>1612</v>
      </c>
      <c r="C1646" s="105">
        <v>20182</v>
      </c>
      <c r="D1646" s="108">
        <v>2018</v>
      </c>
      <c r="E1646" s="6" t="s">
        <v>1574</v>
      </c>
      <c r="F1646" s="6"/>
      <c r="G1646" s="13"/>
      <c r="H1646" s="37" t="s">
        <v>1613</v>
      </c>
      <c r="I1646" s="6" t="s">
        <v>37</v>
      </c>
      <c r="J1646" s="85">
        <v>48</v>
      </c>
      <c r="K1646" s="197">
        <v>2482686</v>
      </c>
      <c r="L1646" s="6" t="s">
        <v>1607</v>
      </c>
      <c r="M1646" s="6" t="s">
        <v>39</v>
      </c>
      <c r="N1646" s="215">
        <v>9</v>
      </c>
      <c r="O1646" s="88">
        <v>2</v>
      </c>
      <c r="P1646" s="83">
        <v>52</v>
      </c>
      <c r="Q1646" s="37" t="s">
        <v>47</v>
      </c>
      <c r="R1646" s="6" t="s">
        <v>193</v>
      </c>
      <c r="AF1646" s="48"/>
      <c r="AG1646" s="48"/>
      <c r="AH1646" s="48"/>
      <c r="AI1646" s="48"/>
      <c r="AJ1646" s="48"/>
      <c r="AK1646" s="48"/>
      <c r="AL1646" s="48"/>
      <c r="AM1646" s="48"/>
      <c r="AN1646" s="48"/>
      <c r="AO1646" s="48"/>
      <c r="AP1646" s="48"/>
      <c r="AQ1646" s="48"/>
      <c r="AR1646" s="48"/>
      <c r="AS1646" s="48"/>
      <c r="AT1646" s="48"/>
      <c r="AU1646" s="48"/>
      <c r="AV1646" s="48"/>
      <c r="AW1646" s="48"/>
      <c r="AX1646" s="48"/>
      <c r="AY1646" s="48"/>
      <c r="AZ1646" s="48"/>
      <c r="BA1646" s="48"/>
      <c r="BB1646" s="48"/>
      <c r="BC1646" s="48"/>
      <c r="BD1646" s="48"/>
      <c r="BE1646" s="48"/>
      <c r="BF1646" s="48"/>
      <c r="BG1646" s="48"/>
      <c r="BH1646" s="48"/>
      <c r="BI1646" s="48"/>
      <c r="BJ1646" s="48"/>
      <c r="BK1646" s="48"/>
      <c r="BL1646" s="48"/>
      <c r="BM1646" s="48"/>
      <c r="BN1646" s="48"/>
      <c r="BO1646" s="48"/>
      <c r="BP1646" s="48"/>
      <c r="BQ1646" s="48"/>
      <c r="BR1646" s="48"/>
      <c r="BS1646" s="48"/>
      <c r="BT1646" s="48"/>
      <c r="BU1646" s="48"/>
      <c r="BV1646" s="48"/>
      <c r="BW1646" s="48"/>
      <c r="BX1646" s="48"/>
      <c r="BY1646" s="48"/>
      <c r="BZ1646" s="48"/>
      <c r="CA1646" s="48"/>
      <c r="CB1646" s="48"/>
      <c r="CC1646" s="48"/>
      <c r="CD1646" s="48"/>
      <c r="CE1646" s="48"/>
      <c r="CF1646" s="48"/>
      <c r="CG1646" s="48"/>
      <c r="CH1646" s="48"/>
      <c r="CI1646" s="48"/>
      <c r="CJ1646" s="48"/>
      <c r="CK1646" s="48"/>
      <c r="CL1646" s="48"/>
      <c r="CM1646" s="48"/>
      <c r="CN1646" s="48"/>
      <c r="CO1646" s="48"/>
      <c r="CP1646" s="48"/>
      <c r="CQ1646" s="48"/>
      <c r="CR1646" s="48"/>
      <c r="CS1646" s="48"/>
      <c r="CT1646" s="48"/>
      <c r="CU1646" s="48"/>
      <c r="CV1646" s="48"/>
      <c r="CW1646" s="48"/>
      <c r="CX1646" s="48"/>
      <c r="CY1646" s="48"/>
      <c r="CZ1646" s="48"/>
      <c r="DA1646" s="48"/>
      <c r="DB1646" s="48"/>
      <c r="DC1646" s="48"/>
      <c r="DD1646" s="48"/>
      <c r="DE1646" s="48"/>
      <c r="DF1646" s="48"/>
      <c r="DG1646" s="48"/>
      <c r="DH1646" s="48"/>
      <c r="DI1646" s="48"/>
      <c r="DJ1646" s="48"/>
      <c r="DK1646" s="48"/>
      <c r="DL1646" s="48"/>
      <c r="DM1646" s="48"/>
      <c r="DN1646" s="48"/>
      <c r="DO1646" s="48"/>
      <c r="DP1646" s="48"/>
      <c r="DQ1646" s="48"/>
      <c r="DR1646" s="48"/>
      <c r="DS1646" s="48"/>
      <c r="DT1646" s="48"/>
      <c r="DU1646" s="48"/>
      <c r="DV1646" s="48"/>
      <c r="DW1646" s="48"/>
      <c r="DX1646" s="48"/>
      <c r="DY1646" s="48"/>
      <c r="DZ1646" s="48"/>
      <c r="EA1646" s="48"/>
      <c r="EB1646" s="48"/>
      <c r="EC1646" s="48"/>
      <c r="ED1646" s="48"/>
      <c r="EE1646" s="48"/>
      <c r="EF1646" s="48"/>
      <c r="EG1646" s="48"/>
      <c r="EH1646" s="48"/>
      <c r="EI1646" s="48"/>
      <c r="EJ1646" s="48"/>
      <c r="EK1646" s="48"/>
      <c r="EL1646" s="48"/>
      <c r="EM1646" s="48"/>
      <c r="EN1646" s="48"/>
      <c r="EO1646" s="48"/>
      <c r="EP1646" s="48"/>
      <c r="EQ1646" s="48"/>
      <c r="ER1646" s="48"/>
      <c r="ES1646" s="48"/>
      <c r="ET1646" s="48"/>
      <c r="EU1646" s="48"/>
      <c r="EV1646" s="48"/>
      <c r="EW1646" s="48"/>
      <c r="EX1646" s="48"/>
      <c r="EY1646" s="48"/>
      <c r="EZ1646" s="48"/>
      <c r="FA1646" s="48"/>
      <c r="FB1646" s="48"/>
      <c r="FC1646" s="48"/>
      <c r="FD1646" s="48"/>
      <c r="FE1646" s="48"/>
      <c r="FF1646" s="48"/>
      <c r="FG1646" s="48"/>
      <c r="FH1646" s="48"/>
      <c r="FI1646" s="48"/>
      <c r="FJ1646" s="48"/>
      <c r="FK1646" s="48"/>
      <c r="FL1646" s="48"/>
      <c r="FM1646" s="48"/>
      <c r="FN1646" s="48"/>
      <c r="FO1646" s="48"/>
      <c r="FP1646" s="48"/>
      <c r="FQ1646" s="48"/>
      <c r="FR1646" s="48"/>
      <c r="FS1646" s="48"/>
      <c r="FT1646" s="48"/>
      <c r="FU1646" s="48"/>
      <c r="FV1646" s="48"/>
      <c r="FW1646" s="48"/>
      <c r="FX1646" s="48"/>
      <c r="FY1646" s="48"/>
      <c r="FZ1646" s="48"/>
      <c r="GA1646" s="48"/>
      <c r="GB1646" s="48"/>
      <c r="GC1646" s="48"/>
      <c r="GD1646" s="48"/>
      <c r="GE1646" s="48"/>
      <c r="GF1646" s="48"/>
      <c r="GG1646" s="48"/>
      <c r="GH1646" s="48"/>
      <c r="GI1646" s="48"/>
      <c r="GJ1646" s="48"/>
      <c r="GK1646" s="48"/>
      <c r="GL1646" s="48"/>
      <c r="GM1646" s="48"/>
      <c r="GN1646" s="48"/>
      <c r="GO1646" s="48"/>
      <c r="GP1646" s="48"/>
      <c r="GQ1646" s="48"/>
      <c r="GR1646" s="48"/>
      <c r="GS1646" s="48"/>
      <c r="GT1646" s="48"/>
      <c r="GU1646" s="48"/>
      <c r="GV1646" s="48"/>
      <c r="GW1646" s="48"/>
      <c r="GX1646" s="48"/>
      <c r="GY1646" s="48"/>
      <c r="GZ1646" s="48"/>
      <c r="HA1646" s="48"/>
      <c r="HB1646" s="48"/>
      <c r="HC1646" s="48"/>
      <c r="HD1646" s="48"/>
      <c r="HE1646" s="48"/>
      <c r="HF1646" s="48"/>
      <c r="HG1646" s="48"/>
      <c r="HH1646" s="48"/>
      <c r="HI1646" s="48"/>
      <c r="HJ1646" s="48"/>
      <c r="HK1646" s="48"/>
      <c r="HL1646" s="48"/>
      <c r="HM1646" s="48"/>
      <c r="HN1646" s="48"/>
      <c r="HO1646" s="48"/>
      <c r="HP1646" s="48"/>
      <c r="HQ1646" s="48"/>
      <c r="HR1646" s="48"/>
      <c r="HS1646" s="48"/>
      <c r="HT1646" s="48"/>
      <c r="HU1646" s="48"/>
      <c r="HV1646" s="48"/>
      <c r="HW1646" s="48"/>
      <c r="HX1646" s="48"/>
      <c r="HY1646" s="48"/>
      <c r="HZ1646" s="48"/>
      <c r="IA1646" s="48"/>
      <c r="IB1646" s="48"/>
      <c r="IC1646" s="48"/>
      <c r="ID1646" s="48"/>
      <c r="IE1646" s="48"/>
      <c r="IF1646" s="48"/>
      <c r="IG1646" s="48"/>
      <c r="IH1646" s="48"/>
      <c r="II1646" s="48"/>
      <c r="IJ1646" s="48"/>
      <c r="IK1646" s="48"/>
      <c r="IL1646" s="48"/>
      <c r="IM1646" s="48"/>
      <c r="IN1646" s="48"/>
      <c r="IO1646" s="48"/>
      <c r="IP1646" s="48"/>
      <c r="IQ1646" s="48"/>
      <c r="IR1646" s="48"/>
      <c r="IS1646" s="48"/>
      <c r="IT1646" s="48"/>
      <c r="IU1646" s="48"/>
      <c r="IV1646" s="48"/>
      <c r="IW1646" s="48"/>
      <c r="IX1646" s="48"/>
      <c r="IY1646" s="48"/>
      <c r="IZ1646" s="48"/>
      <c r="JA1646" s="48"/>
      <c r="JB1646" s="49"/>
      <c r="JC1646" s="49"/>
      <c r="JD1646" s="49"/>
      <c r="JE1646" s="49"/>
      <c r="JF1646" s="49"/>
      <c r="JG1646" s="49"/>
      <c r="JH1646" s="49"/>
      <c r="JI1646" s="49"/>
      <c r="JJ1646" s="49"/>
      <c r="JK1646" s="49"/>
      <c r="JL1646" s="49"/>
      <c r="JM1646" s="49"/>
    </row>
    <row r="1647" spans="1:273" s="37" customFormat="1">
      <c r="B1647" s="18" t="s">
        <v>4265</v>
      </c>
      <c r="C1647" s="2">
        <v>20191</v>
      </c>
      <c r="D1647" s="108">
        <v>2019</v>
      </c>
      <c r="E1647" s="7" t="s">
        <v>1574</v>
      </c>
      <c r="F1647" s="7"/>
      <c r="G1647" s="13"/>
      <c r="H1647" s="7" t="s">
        <v>4266</v>
      </c>
      <c r="I1647" s="7" t="s">
        <v>53</v>
      </c>
      <c r="J1647" s="85">
        <v>52</v>
      </c>
      <c r="K1647" s="196">
        <v>2888369</v>
      </c>
      <c r="L1647" s="7" t="s">
        <v>2711</v>
      </c>
      <c r="M1647" s="7" t="s">
        <v>39</v>
      </c>
      <c r="N1647" s="215">
        <v>9</v>
      </c>
      <c r="O1647" s="83">
        <v>2</v>
      </c>
      <c r="P1647" s="83">
        <v>52</v>
      </c>
      <c r="Q1647" s="7" t="s">
        <v>47</v>
      </c>
      <c r="R1647" s="7" t="s">
        <v>139</v>
      </c>
      <c r="S1647" s="6"/>
      <c r="T1647" s="6"/>
      <c r="U1647" s="6"/>
      <c r="V1647" s="6"/>
      <c r="W1647" s="6"/>
      <c r="X1647" s="6"/>
      <c r="Y1647" s="6"/>
      <c r="Z1647" s="6"/>
      <c r="AA1647" s="6"/>
      <c r="AB1647" s="6"/>
      <c r="AC1647" s="6"/>
      <c r="AD1647" s="6"/>
      <c r="AE1647" s="6"/>
      <c r="AF1647" s="6"/>
      <c r="AG1647" s="6"/>
      <c r="AH1647" s="6"/>
      <c r="AI1647" s="6"/>
      <c r="AJ1647" s="6"/>
      <c r="AK1647" s="6"/>
      <c r="AL1647" s="6"/>
      <c r="AM1647" s="6"/>
      <c r="AN1647" s="6"/>
      <c r="AO1647" s="6"/>
      <c r="AP1647" s="6"/>
      <c r="AQ1647" s="6"/>
      <c r="AR1647" s="6"/>
      <c r="AS1647" s="6"/>
      <c r="AT1647" s="6"/>
      <c r="AU1647" s="6"/>
      <c r="AV1647" s="6"/>
      <c r="AW1647" s="6"/>
      <c r="AX1647" s="6"/>
      <c r="AY1647" s="6"/>
      <c r="AZ1647" s="6"/>
      <c r="BA1647" s="6"/>
      <c r="BB1647" s="6"/>
      <c r="BC1647" s="6"/>
      <c r="BD1647" s="6"/>
      <c r="BE1647" s="6"/>
      <c r="BF1647" s="6"/>
      <c r="BG1647" s="6"/>
      <c r="BH1647" s="6"/>
      <c r="BI1647" s="6"/>
      <c r="BJ1647" s="6"/>
      <c r="BK1647" s="6"/>
      <c r="BL1647" s="6"/>
      <c r="BM1647" s="6"/>
      <c r="BN1647" s="6"/>
      <c r="BO1647" s="6"/>
      <c r="BP1647" s="6"/>
      <c r="BQ1647" s="6"/>
      <c r="BR1647" s="6"/>
      <c r="BS1647" s="6"/>
      <c r="BT1647" s="6"/>
      <c r="BU1647" s="6"/>
      <c r="BV1647" s="6"/>
      <c r="BW1647" s="6"/>
      <c r="BX1647" s="6"/>
      <c r="BY1647" s="6"/>
      <c r="BZ1647" s="6"/>
      <c r="CA1647" s="6"/>
      <c r="CB1647" s="6"/>
      <c r="CC1647" s="6"/>
      <c r="CD1647" s="6"/>
      <c r="CE1647" s="6"/>
      <c r="CF1647" s="6"/>
      <c r="CG1647" s="6"/>
      <c r="CH1647" s="6"/>
      <c r="CI1647" s="6"/>
      <c r="CJ1647" s="6"/>
      <c r="CK1647" s="6"/>
      <c r="CL1647" s="6"/>
      <c r="CM1647" s="6"/>
      <c r="CN1647" s="6"/>
      <c r="CO1647" s="6"/>
      <c r="CP1647" s="6"/>
      <c r="CQ1647" s="6"/>
      <c r="CR1647" s="6"/>
      <c r="CS1647" s="6"/>
      <c r="CT1647" s="6"/>
      <c r="CU1647" s="6"/>
      <c r="CV1647" s="6"/>
      <c r="CW1647" s="6"/>
      <c r="CX1647" s="6"/>
      <c r="CY1647" s="6"/>
      <c r="CZ1647" s="6"/>
      <c r="DA1647" s="6"/>
      <c r="DB1647" s="6"/>
      <c r="DC1647" s="6"/>
      <c r="DD1647" s="6"/>
      <c r="DE1647" s="6"/>
      <c r="DF1647" s="6"/>
      <c r="DG1647" s="6"/>
      <c r="DH1647" s="6"/>
      <c r="DI1647" s="6"/>
      <c r="DJ1647" s="6"/>
      <c r="DK1647" s="6"/>
      <c r="DL1647" s="6"/>
      <c r="DM1647" s="6"/>
      <c r="DN1647" s="6"/>
      <c r="DO1647" s="6"/>
      <c r="DP1647" s="6"/>
      <c r="DQ1647" s="6"/>
      <c r="DR1647" s="6"/>
      <c r="DS1647" s="6"/>
      <c r="DT1647" s="6"/>
      <c r="DU1647" s="6"/>
      <c r="DV1647" s="6"/>
      <c r="DW1647" s="6"/>
      <c r="DX1647" s="6"/>
      <c r="DY1647" s="6"/>
      <c r="DZ1647" s="6"/>
      <c r="EA1647" s="6"/>
      <c r="EB1647" s="6"/>
      <c r="EC1647" s="6"/>
      <c r="ED1647" s="6"/>
      <c r="EE1647" s="6"/>
      <c r="EF1647" s="6"/>
      <c r="EG1647" s="6"/>
      <c r="EH1647" s="6"/>
      <c r="EI1647" s="6"/>
      <c r="EJ1647" s="6"/>
      <c r="EK1647" s="6"/>
      <c r="EL1647" s="6"/>
      <c r="EM1647" s="6"/>
      <c r="EN1647" s="6"/>
      <c r="EO1647" s="6"/>
      <c r="EP1647" s="6"/>
      <c r="EQ1647" s="6"/>
      <c r="ER1647" s="6"/>
      <c r="ES1647" s="6"/>
      <c r="ET1647" s="6"/>
      <c r="EU1647" s="6"/>
      <c r="EV1647" s="6"/>
      <c r="EW1647" s="6"/>
      <c r="EX1647" s="6"/>
      <c r="EY1647" s="6"/>
      <c r="EZ1647" s="6"/>
      <c r="FA1647" s="6"/>
      <c r="FB1647" s="6"/>
      <c r="FC1647" s="6"/>
      <c r="FD1647" s="6"/>
      <c r="FE1647" s="6"/>
      <c r="FF1647" s="6"/>
      <c r="FG1647" s="6"/>
      <c r="FH1647" s="6"/>
      <c r="FI1647" s="6"/>
      <c r="FJ1647" s="6"/>
      <c r="FK1647" s="6"/>
      <c r="FL1647" s="6"/>
      <c r="FM1647" s="6"/>
      <c r="FN1647" s="6"/>
      <c r="FO1647" s="6"/>
      <c r="FP1647" s="6"/>
      <c r="FQ1647" s="6"/>
      <c r="FR1647" s="6"/>
      <c r="FS1647" s="6"/>
      <c r="FT1647" s="6"/>
      <c r="FU1647" s="6"/>
      <c r="FV1647" s="6"/>
      <c r="FW1647" s="6"/>
      <c r="FX1647" s="6"/>
      <c r="FY1647" s="6"/>
      <c r="FZ1647" s="6"/>
      <c r="GA1647" s="6"/>
      <c r="GB1647" s="6"/>
      <c r="GC1647" s="6"/>
      <c r="GD1647" s="6"/>
      <c r="GE1647" s="6"/>
      <c r="GF1647" s="6"/>
      <c r="GG1647" s="6"/>
      <c r="GH1647" s="6"/>
      <c r="GI1647" s="6"/>
      <c r="GJ1647" s="6"/>
      <c r="GK1647" s="6"/>
      <c r="GL1647" s="6"/>
      <c r="GM1647" s="6"/>
      <c r="GN1647" s="6"/>
      <c r="GO1647" s="6"/>
      <c r="GP1647" s="6"/>
      <c r="GQ1647" s="6"/>
      <c r="GR1647" s="6"/>
      <c r="GS1647" s="6"/>
      <c r="GT1647" s="6"/>
      <c r="GU1647" s="6"/>
      <c r="GV1647" s="6"/>
      <c r="GW1647" s="6"/>
      <c r="GX1647" s="6"/>
      <c r="GY1647" s="6"/>
      <c r="GZ1647" s="6"/>
      <c r="HA1647" s="6"/>
      <c r="HB1647" s="6"/>
      <c r="HC1647" s="6"/>
      <c r="HD1647" s="6"/>
      <c r="HE1647" s="6"/>
      <c r="HF1647" s="6"/>
      <c r="HG1647" s="6"/>
      <c r="HH1647" s="6"/>
      <c r="HI1647" s="6"/>
      <c r="HJ1647" s="6"/>
      <c r="HK1647" s="6"/>
      <c r="HL1647" s="6"/>
      <c r="HM1647" s="6"/>
      <c r="HN1647" s="6"/>
      <c r="HO1647" s="6"/>
      <c r="HP1647" s="6"/>
      <c r="HQ1647" s="6"/>
      <c r="HR1647" s="6"/>
      <c r="HS1647" s="6"/>
      <c r="HT1647" s="6"/>
      <c r="HU1647" s="6"/>
      <c r="HV1647" s="6"/>
      <c r="HW1647" s="6"/>
      <c r="HX1647" s="6"/>
      <c r="HY1647" s="6"/>
      <c r="HZ1647" s="6"/>
      <c r="IA1647" s="6"/>
      <c r="IB1647" s="6"/>
      <c r="IC1647" s="6"/>
      <c r="ID1647" s="6"/>
      <c r="IE1647" s="6"/>
      <c r="IF1647" s="6"/>
      <c r="IG1647" s="6"/>
      <c r="IH1647" s="6"/>
      <c r="II1647" s="6"/>
      <c r="IJ1647" s="6"/>
      <c r="IK1647" s="6"/>
      <c r="IL1647" s="6"/>
      <c r="IM1647" s="6"/>
      <c r="IN1647" s="6"/>
      <c r="IO1647" s="6"/>
      <c r="IP1647" s="6"/>
      <c r="IQ1647" s="6"/>
      <c r="IR1647" s="6"/>
      <c r="IS1647" s="6"/>
      <c r="IT1647" s="6"/>
      <c r="IU1647" s="6"/>
      <c r="IV1647" s="6"/>
      <c r="IW1647" s="6"/>
      <c r="IX1647" s="6"/>
      <c r="IY1647" s="6"/>
      <c r="IZ1647" s="6"/>
      <c r="JA1647" s="6"/>
      <c r="JB1647" s="6"/>
      <c r="JC1647" s="6"/>
      <c r="JD1647" s="6"/>
      <c r="JE1647" s="6"/>
      <c r="JF1647" s="6"/>
      <c r="JG1647" s="6"/>
      <c r="JH1647" s="6"/>
      <c r="JI1647" s="6"/>
      <c r="JJ1647" s="6"/>
      <c r="JK1647" s="6"/>
      <c r="JL1647" s="6"/>
      <c r="JM1647" s="6"/>
    </row>
    <row r="1648" spans="1:273" s="37" customFormat="1">
      <c r="B1648" s="18" t="s">
        <v>7182</v>
      </c>
      <c r="C1648" s="2">
        <v>20201</v>
      </c>
      <c r="D1648" s="109">
        <v>2020</v>
      </c>
      <c r="E1648" s="56" t="s">
        <v>1574</v>
      </c>
      <c r="F1648" s="56"/>
      <c r="G1648" s="356"/>
      <c r="H1648" s="56" t="s">
        <v>7183</v>
      </c>
      <c r="I1648" s="56" t="s">
        <v>53</v>
      </c>
      <c r="J1648" s="84">
        <v>36</v>
      </c>
      <c r="K1648" s="195">
        <v>3315815</v>
      </c>
      <c r="L1648" s="56" t="s">
        <v>7135</v>
      </c>
      <c r="M1648" s="56" t="s">
        <v>39</v>
      </c>
      <c r="N1648" s="215">
        <v>9</v>
      </c>
      <c r="O1648" s="84">
        <v>2</v>
      </c>
      <c r="P1648" s="84">
        <v>52</v>
      </c>
      <c r="Q1648" s="56" t="s">
        <v>341</v>
      </c>
      <c r="R1648" s="56" t="s">
        <v>111</v>
      </c>
      <c r="S1648" s="48"/>
      <c r="T1648" s="48"/>
      <c r="U1648" s="48"/>
      <c r="V1648" s="48"/>
      <c r="W1648" s="48"/>
      <c r="X1648" s="48"/>
      <c r="Y1648" s="48"/>
      <c r="Z1648" s="48"/>
      <c r="AA1648" s="48"/>
      <c r="AB1648" s="48"/>
      <c r="AC1648" s="48"/>
      <c r="AD1648" s="48"/>
      <c r="AE1648" s="48"/>
    </row>
    <row r="1649" spans="2:273" s="37" customFormat="1">
      <c r="B1649" s="105" t="s">
        <v>1621</v>
      </c>
      <c r="C1649" s="105">
        <v>20182</v>
      </c>
      <c r="D1649" s="108">
        <v>2018</v>
      </c>
      <c r="E1649" s="6" t="s">
        <v>1574</v>
      </c>
      <c r="F1649" s="6"/>
      <c r="G1649" s="13"/>
      <c r="H1649" s="37" t="s">
        <v>1622</v>
      </c>
      <c r="I1649" s="6" t="s">
        <v>37</v>
      </c>
      <c r="J1649" s="85">
        <v>45</v>
      </c>
      <c r="K1649" s="197">
        <v>3350747</v>
      </c>
      <c r="L1649" s="6" t="s">
        <v>1607</v>
      </c>
      <c r="M1649" s="6" t="s">
        <v>39</v>
      </c>
      <c r="N1649" s="215">
        <v>9</v>
      </c>
      <c r="O1649" s="88">
        <v>2</v>
      </c>
      <c r="P1649" s="83">
        <v>52</v>
      </c>
      <c r="Q1649" s="37" t="s">
        <v>32</v>
      </c>
      <c r="R1649" s="6" t="s">
        <v>33</v>
      </c>
      <c r="AF1649" s="6"/>
      <c r="AG1649" s="6"/>
      <c r="AH1649" s="6"/>
      <c r="AI1649" s="6"/>
      <c r="AJ1649" s="6"/>
      <c r="AK1649" s="6"/>
      <c r="AL1649" s="6"/>
      <c r="AM1649" s="6"/>
      <c r="AN1649" s="6"/>
      <c r="AO1649" s="6"/>
      <c r="AP1649" s="6"/>
      <c r="AQ1649" s="6"/>
      <c r="AR1649" s="6"/>
      <c r="AS1649" s="6"/>
      <c r="AT1649" s="6"/>
      <c r="AU1649" s="6"/>
      <c r="AV1649" s="6"/>
      <c r="AW1649" s="6"/>
      <c r="AX1649" s="6"/>
      <c r="AY1649" s="6"/>
      <c r="AZ1649" s="6"/>
      <c r="BA1649" s="6"/>
      <c r="BB1649" s="6"/>
      <c r="BC1649" s="6"/>
      <c r="BD1649" s="6"/>
      <c r="BE1649" s="6"/>
      <c r="BF1649" s="6"/>
      <c r="BG1649" s="6"/>
      <c r="BH1649" s="6"/>
      <c r="BI1649" s="6"/>
      <c r="BJ1649" s="6"/>
      <c r="BK1649" s="6"/>
      <c r="BL1649" s="6"/>
      <c r="BM1649" s="6"/>
      <c r="BN1649" s="6"/>
      <c r="BO1649" s="6"/>
      <c r="BP1649" s="6"/>
      <c r="BQ1649" s="6"/>
      <c r="BR1649" s="6"/>
      <c r="BS1649" s="6"/>
      <c r="BT1649" s="6"/>
      <c r="BU1649" s="6"/>
      <c r="BV1649" s="6"/>
      <c r="BW1649" s="6"/>
      <c r="BX1649" s="6"/>
      <c r="BY1649" s="6"/>
      <c r="BZ1649" s="6"/>
      <c r="CA1649" s="6"/>
      <c r="CB1649" s="6"/>
      <c r="CC1649" s="6"/>
      <c r="CD1649" s="6"/>
      <c r="CE1649" s="6"/>
      <c r="CF1649" s="6"/>
      <c r="CG1649" s="6"/>
      <c r="CH1649" s="6"/>
      <c r="CI1649" s="6"/>
      <c r="CJ1649" s="6"/>
      <c r="CK1649" s="6"/>
      <c r="CL1649" s="6"/>
      <c r="CM1649" s="6"/>
      <c r="CN1649" s="6"/>
      <c r="CO1649" s="6"/>
      <c r="CP1649" s="6"/>
      <c r="CQ1649" s="6"/>
      <c r="CR1649" s="6"/>
      <c r="CS1649" s="6"/>
      <c r="CT1649" s="6"/>
      <c r="CU1649" s="6"/>
      <c r="CV1649" s="6"/>
      <c r="CW1649" s="6"/>
      <c r="CX1649" s="6"/>
      <c r="CY1649" s="6"/>
      <c r="CZ1649" s="6"/>
      <c r="DA1649" s="6"/>
      <c r="DB1649" s="6"/>
      <c r="DC1649" s="6"/>
      <c r="DD1649" s="6"/>
      <c r="DE1649" s="6"/>
      <c r="DF1649" s="6"/>
      <c r="DG1649" s="6"/>
      <c r="DH1649" s="6"/>
      <c r="DI1649" s="6"/>
      <c r="DJ1649" s="6"/>
      <c r="DK1649" s="6"/>
      <c r="DL1649" s="6"/>
      <c r="DM1649" s="6"/>
      <c r="DN1649" s="6"/>
      <c r="DO1649" s="6"/>
      <c r="DP1649" s="6"/>
      <c r="DQ1649" s="6"/>
      <c r="DR1649" s="6"/>
      <c r="DS1649" s="6"/>
      <c r="DT1649" s="6"/>
      <c r="DU1649" s="6"/>
      <c r="DV1649" s="6"/>
      <c r="DW1649" s="6"/>
      <c r="DX1649" s="6"/>
      <c r="DY1649" s="6"/>
      <c r="DZ1649" s="6"/>
      <c r="EA1649" s="6"/>
      <c r="EB1649" s="6"/>
      <c r="EC1649" s="6"/>
      <c r="ED1649" s="6"/>
      <c r="EE1649" s="6"/>
      <c r="EF1649" s="6"/>
      <c r="EG1649" s="6"/>
      <c r="EH1649" s="6"/>
      <c r="EI1649" s="6"/>
      <c r="EJ1649" s="6"/>
      <c r="EK1649" s="6"/>
      <c r="EL1649" s="6"/>
      <c r="EM1649" s="6"/>
      <c r="EN1649" s="6"/>
      <c r="EO1649" s="6"/>
      <c r="EP1649" s="6"/>
      <c r="EQ1649" s="6"/>
      <c r="ER1649" s="6"/>
      <c r="ES1649" s="6"/>
      <c r="ET1649" s="6"/>
      <c r="EU1649" s="6"/>
      <c r="EV1649" s="6"/>
      <c r="EW1649" s="6"/>
      <c r="EX1649" s="6"/>
      <c r="EY1649" s="6"/>
      <c r="EZ1649" s="6"/>
      <c r="FA1649" s="6"/>
      <c r="FB1649" s="6"/>
      <c r="FC1649" s="6"/>
      <c r="FD1649" s="6"/>
      <c r="FE1649" s="6"/>
      <c r="FF1649" s="6"/>
      <c r="FG1649" s="6"/>
      <c r="FH1649" s="6"/>
      <c r="FI1649" s="6"/>
      <c r="FJ1649" s="6"/>
      <c r="FK1649" s="6"/>
      <c r="FL1649" s="6"/>
      <c r="FM1649" s="6"/>
      <c r="FN1649" s="6"/>
      <c r="FO1649" s="6"/>
      <c r="FP1649" s="6"/>
      <c r="FQ1649" s="6"/>
      <c r="FR1649" s="6"/>
      <c r="FS1649" s="6"/>
      <c r="FT1649" s="6"/>
      <c r="FU1649" s="6"/>
      <c r="FV1649" s="6"/>
      <c r="FW1649" s="6"/>
      <c r="FX1649" s="6"/>
      <c r="FY1649" s="6"/>
      <c r="FZ1649" s="6"/>
      <c r="GA1649" s="6"/>
      <c r="GB1649" s="6"/>
      <c r="GC1649" s="6"/>
      <c r="GD1649" s="6"/>
      <c r="GE1649" s="6"/>
      <c r="GF1649" s="6"/>
      <c r="GG1649" s="6"/>
      <c r="GH1649" s="6"/>
      <c r="GI1649" s="6"/>
      <c r="GJ1649" s="6"/>
      <c r="GK1649" s="6"/>
      <c r="GL1649" s="6"/>
      <c r="GM1649" s="6"/>
      <c r="GN1649" s="6"/>
      <c r="GO1649" s="6"/>
      <c r="GP1649" s="6"/>
      <c r="GQ1649" s="6"/>
      <c r="GR1649" s="6"/>
      <c r="GS1649" s="6"/>
      <c r="GT1649" s="6"/>
      <c r="GU1649" s="6"/>
      <c r="GV1649" s="6"/>
      <c r="GW1649" s="6"/>
      <c r="GX1649" s="6"/>
      <c r="GY1649" s="6"/>
      <c r="GZ1649" s="6"/>
      <c r="HA1649" s="6"/>
      <c r="HB1649" s="6"/>
      <c r="HC1649" s="6"/>
      <c r="HD1649" s="6"/>
      <c r="HE1649" s="6"/>
      <c r="HF1649" s="6"/>
      <c r="HG1649" s="6"/>
      <c r="HH1649" s="6"/>
      <c r="HI1649" s="6"/>
      <c r="HJ1649" s="6"/>
      <c r="HK1649" s="6"/>
      <c r="HL1649" s="6"/>
      <c r="HM1649" s="6"/>
      <c r="HN1649" s="6"/>
      <c r="HO1649" s="6"/>
      <c r="HP1649" s="6"/>
      <c r="HQ1649" s="6"/>
      <c r="HR1649" s="6"/>
      <c r="HS1649" s="6"/>
      <c r="HT1649" s="6"/>
      <c r="HU1649" s="6"/>
      <c r="HV1649" s="6"/>
      <c r="HW1649" s="6"/>
      <c r="HX1649" s="6"/>
      <c r="HY1649" s="6"/>
      <c r="HZ1649" s="6"/>
      <c r="IA1649" s="6"/>
      <c r="IB1649" s="6"/>
      <c r="IC1649" s="6"/>
      <c r="ID1649" s="6"/>
      <c r="IE1649" s="6"/>
      <c r="IF1649" s="6"/>
      <c r="IG1649" s="6"/>
      <c r="IH1649" s="6"/>
      <c r="II1649" s="6"/>
      <c r="IJ1649" s="6"/>
      <c r="IK1649" s="6"/>
      <c r="IL1649" s="6"/>
      <c r="IM1649" s="6"/>
      <c r="IN1649" s="6"/>
      <c r="IO1649" s="6"/>
      <c r="IP1649" s="6"/>
      <c r="IQ1649" s="6"/>
      <c r="IR1649" s="6"/>
      <c r="IS1649" s="6"/>
      <c r="IT1649" s="6"/>
      <c r="IU1649" s="6"/>
      <c r="IV1649" s="6"/>
      <c r="IW1649" s="6"/>
      <c r="IX1649" s="6"/>
      <c r="IY1649" s="6"/>
      <c r="IZ1649" s="6"/>
      <c r="JA1649" s="6"/>
      <c r="JB1649" s="6"/>
      <c r="JC1649" s="6"/>
      <c r="JD1649" s="6"/>
      <c r="JE1649" s="6"/>
      <c r="JF1649" s="6"/>
      <c r="JG1649" s="6"/>
      <c r="JH1649" s="6"/>
      <c r="JI1649" s="6"/>
      <c r="JJ1649" s="6"/>
      <c r="JK1649" s="6"/>
      <c r="JL1649" s="6"/>
      <c r="JM1649" s="6"/>
    </row>
    <row r="1650" spans="2:273" s="37" customFormat="1">
      <c r="B1650" s="105" t="s">
        <v>1610</v>
      </c>
      <c r="C1650" s="105">
        <v>20182</v>
      </c>
      <c r="D1650" s="108">
        <v>2018</v>
      </c>
      <c r="E1650" s="6" t="s">
        <v>1574</v>
      </c>
      <c r="F1650" s="6"/>
      <c r="G1650" s="13"/>
      <c r="H1650" s="37" t="s">
        <v>1611</v>
      </c>
      <c r="I1650" s="6" t="s">
        <v>37</v>
      </c>
      <c r="J1650" s="85">
        <v>42</v>
      </c>
      <c r="K1650" s="197">
        <v>3375625</v>
      </c>
      <c r="L1650" s="6" t="s">
        <v>1607</v>
      </c>
      <c r="M1650" s="6" t="s">
        <v>39</v>
      </c>
      <c r="N1650" s="215">
        <v>9</v>
      </c>
      <c r="O1650" s="86">
        <v>2</v>
      </c>
      <c r="P1650" s="83">
        <v>52</v>
      </c>
      <c r="Q1650" s="37" t="s">
        <v>32</v>
      </c>
      <c r="R1650" s="6" t="s">
        <v>156</v>
      </c>
      <c r="AF1650" s="48"/>
      <c r="AG1650" s="48"/>
      <c r="AH1650" s="48"/>
      <c r="AI1650" s="48"/>
      <c r="AJ1650" s="48"/>
      <c r="AK1650" s="48"/>
      <c r="AL1650" s="48"/>
      <c r="AM1650" s="48"/>
      <c r="AN1650" s="48"/>
      <c r="AO1650" s="48"/>
      <c r="AP1650" s="48"/>
      <c r="AQ1650" s="48"/>
      <c r="AR1650" s="48"/>
      <c r="AS1650" s="48"/>
      <c r="AT1650" s="48"/>
      <c r="AU1650" s="48"/>
      <c r="AV1650" s="48"/>
      <c r="AW1650" s="48"/>
      <c r="AX1650" s="48"/>
      <c r="AY1650" s="48"/>
      <c r="AZ1650" s="48"/>
      <c r="BA1650" s="48"/>
      <c r="BB1650" s="48"/>
      <c r="BC1650" s="48"/>
      <c r="BD1650" s="48"/>
      <c r="BE1650" s="48"/>
      <c r="BF1650" s="48"/>
      <c r="BG1650" s="48"/>
      <c r="BH1650" s="48"/>
      <c r="BI1650" s="48"/>
      <c r="BJ1650" s="48"/>
      <c r="BK1650" s="48"/>
      <c r="BL1650" s="48"/>
      <c r="BM1650" s="48"/>
      <c r="BN1650" s="48"/>
      <c r="BO1650" s="48"/>
      <c r="BP1650" s="48"/>
      <c r="BQ1650" s="48"/>
      <c r="BR1650" s="48"/>
      <c r="BS1650" s="48"/>
      <c r="BT1650" s="48"/>
      <c r="BU1650" s="48"/>
      <c r="BV1650" s="48"/>
      <c r="BW1650" s="48"/>
      <c r="BX1650" s="48"/>
      <c r="BY1650" s="48"/>
      <c r="BZ1650" s="48"/>
      <c r="CA1650" s="48"/>
      <c r="CB1650" s="48"/>
      <c r="CC1650" s="48"/>
      <c r="CD1650" s="48"/>
      <c r="CE1650" s="48"/>
      <c r="CF1650" s="48"/>
      <c r="CG1650" s="48"/>
      <c r="CH1650" s="48"/>
      <c r="CI1650" s="48"/>
      <c r="CJ1650" s="48"/>
      <c r="CK1650" s="48"/>
      <c r="CL1650" s="48"/>
      <c r="CM1650" s="48"/>
      <c r="CN1650" s="48"/>
      <c r="CO1650" s="48"/>
      <c r="CP1650" s="48"/>
      <c r="CQ1650" s="48"/>
      <c r="CR1650" s="48"/>
      <c r="CS1650" s="48"/>
      <c r="CT1650" s="48"/>
      <c r="CU1650" s="48"/>
      <c r="CV1650" s="48"/>
      <c r="CW1650" s="48"/>
      <c r="CX1650" s="48"/>
      <c r="CY1650" s="48"/>
      <c r="CZ1650" s="48"/>
      <c r="DA1650" s="48"/>
      <c r="DB1650" s="48"/>
      <c r="DC1650" s="48"/>
      <c r="DD1650" s="48"/>
      <c r="DE1650" s="48"/>
      <c r="DF1650" s="48"/>
      <c r="DG1650" s="48"/>
      <c r="DH1650" s="48"/>
      <c r="DI1650" s="48"/>
      <c r="DJ1650" s="48"/>
      <c r="DK1650" s="48"/>
      <c r="DL1650" s="48"/>
      <c r="DM1650" s="48"/>
      <c r="DN1650" s="48"/>
      <c r="DO1650" s="48"/>
      <c r="DP1650" s="48"/>
      <c r="DQ1650" s="48"/>
      <c r="DR1650" s="48"/>
      <c r="DS1650" s="48"/>
      <c r="DT1650" s="48"/>
      <c r="DU1650" s="48"/>
      <c r="DV1650" s="48"/>
      <c r="DW1650" s="48"/>
      <c r="DX1650" s="48"/>
      <c r="DY1650" s="48"/>
      <c r="DZ1650" s="48"/>
      <c r="EA1650" s="48"/>
      <c r="EB1650" s="48"/>
      <c r="EC1650" s="48"/>
      <c r="ED1650" s="48"/>
      <c r="EE1650" s="48"/>
      <c r="EF1650" s="48"/>
      <c r="EG1650" s="48"/>
      <c r="EH1650" s="48"/>
      <c r="EI1650" s="48"/>
      <c r="EJ1650" s="48"/>
      <c r="EK1650" s="48"/>
      <c r="EL1650" s="48"/>
      <c r="EM1650" s="48"/>
      <c r="EN1650" s="48"/>
      <c r="EO1650" s="48"/>
      <c r="EP1650" s="48"/>
      <c r="EQ1650" s="48"/>
      <c r="ER1650" s="48"/>
      <c r="ES1650" s="48"/>
      <c r="ET1650" s="48"/>
      <c r="EU1650" s="48"/>
      <c r="EV1650" s="48"/>
      <c r="EW1650" s="48"/>
      <c r="EX1650" s="48"/>
      <c r="EY1650" s="48"/>
      <c r="EZ1650" s="48"/>
      <c r="FA1650" s="48"/>
      <c r="FB1650" s="48"/>
      <c r="FC1650" s="48"/>
      <c r="FD1650" s="48"/>
      <c r="FE1650" s="48"/>
      <c r="FF1650" s="48"/>
      <c r="FG1650" s="48"/>
      <c r="FH1650" s="48"/>
      <c r="FI1650" s="48"/>
      <c r="FJ1650" s="48"/>
      <c r="FK1650" s="48"/>
      <c r="FL1650" s="48"/>
      <c r="FM1650" s="48"/>
      <c r="FN1650" s="48"/>
      <c r="FO1650" s="48"/>
      <c r="FP1650" s="48"/>
      <c r="FQ1650" s="48"/>
      <c r="FR1650" s="48"/>
      <c r="FS1650" s="48"/>
      <c r="FT1650" s="48"/>
      <c r="FU1650" s="48"/>
      <c r="FV1650" s="48"/>
      <c r="FW1650" s="48"/>
      <c r="FX1650" s="48"/>
      <c r="FY1650" s="48"/>
      <c r="FZ1650" s="48"/>
      <c r="GA1650" s="48"/>
      <c r="GB1650" s="48"/>
      <c r="GC1650" s="48"/>
      <c r="GD1650" s="48"/>
      <c r="GE1650" s="48"/>
      <c r="GF1650" s="48"/>
      <c r="GG1650" s="48"/>
      <c r="GH1650" s="48"/>
      <c r="GI1650" s="48"/>
      <c r="GJ1650" s="48"/>
      <c r="GK1650" s="48"/>
      <c r="GL1650" s="48"/>
      <c r="GM1650" s="48"/>
      <c r="GN1650" s="48"/>
      <c r="GO1650" s="48"/>
      <c r="GP1650" s="48"/>
      <c r="GQ1650" s="48"/>
      <c r="GR1650" s="48"/>
      <c r="GS1650" s="48"/>
      <c r="GT1650" s="48"/>
      <c r="GU1650" s="48"/>
      <c r="GV1650" s="48"/>
      <c r="GW1650" s="48"/>
      <c r="GX1650" s="48"/>
      <c r="GY1650" s="48"/>
      <c r="GZ1650" s="48"/>
      <c r="HA1650" s="48"/>
      <c r="HB1650" s="48"/>
      <c r="HC1650" s="48"/>
      <c r="HD1650" s="48"/>
      <c r="HE1650" s="48"/>
      <c r="HF1650" s="48"/>
      <c r="HG1650" s="48"/>
      <c r="HH1650" s="48"/>
      <c r="HI1650" s="48"/>
      <c r="HJ1650" s="48"/>
      <c r="HK1650" s="48"/>
      <c r="HL1650" s="48"/>
      <c r="HM1650" s="48"/>
      <c r="HN1650" s="48"/>
      <c r="HO1650" s="48"/>
      <c r="HP1650" s="48"/>
      <c r="HQ1650" s="48"/>
      <c r="HR1650" s="48"/>
      <c r="HS1650" s="48"/>
      <c r="HT1650" s="48"/>
      <c r="HU1650" s="48"/>
      <c r="HV1650" s="48"/>
      <c r="HW1650" s="48"/>
      <c r="HX1650" s="48"/>
      <c r="HY1650" s="48"/>
      <c r="HZ1650" s="48"/>
      <c r="IA1650" s="48"/>
      <c r="IB1650" s="48"/>
      <c r="IC1650" s="48"/>
      <c r="ID1650" s="48"/>
      <c r="IE1650" s="48"/>
      <c r="IF1650" s="48"/>
      <c r="IG1650" s="48"/>
      <c r="IH1650" s="48"/>
      <c r="II1650" s="48"/>
      <c r="IJ1650" s="48"/>
      <c r="IK1650" s="48"/>
      <c r="IL1650" s="48"/>
      <c r="IM1650" s="48"/>
      <c r="IN1650" s="48"/>
      <c r="IO1650" s="48"/>
      <c r="IP1650" s="48"/>
      <c r="IQ1650" s="48"/>
      <c r="IR1650" s="48"/>
      <c r="IS1650" s="48"/>
      <c r="IT1650" s="48"/>
      <c r="IU1650" s="48"/>
      <c r="IV1650" s="48"/>
      <c r="IW1650" s="48"/>
      <c r="IX1650" s="48"/>
      <c r="IY1650" s="48"/>
      <c r="IZ1650" s="48"/>
      <c r="JA1650" s="48"/>
      <c r="JB1650" s="49"/>
      <c r="JC1650" s="49"/>
      <c r="JD1650" s="49"/>
      <c r="JE1650" s="49"/>
      <c r="JF1650" s="49"/>
      <c r="JG1650" s="49"/>
      <c r="JH1650" s="49"/>
      <c r="JI1650" s="49"/>
      <c r="JJ1650" s="49"/>
      <c r="JK1650" s="49"/>
      <c r="JL1650" s="49"/>
      <c r="JM1650" s="49"/>
    </row>
    <row r="1651" spans="2:273" s="37" customFormat="1">
      <c r="B1651" s="18" t="s">
        <v>4271</v>
      </c>
      <c r="C1651" s="2">
        <v>20192</v>
      </c>
      <c r="D1651" s="108">
        <v>2019</v>
      </c>
      <c r="E1651" s="7" t="s">
        <v>1574</v>
      </c>
      <c r="F1651" s="7"/>
      <c r="G1651" s="13"/>
      <c r="H1651" s="7" t="s">
        <v>4272</v>
      </c>
      <c r="I1651" s="7" t="s">
        <v>37</v>
      </c>
      <c r="J1651" s="85">
        <v>33</v>
      </c>
      <c r="K1651" s="196">
        <v>3648495</v>
      </c>
      <c r="L1651" s="7" t="s">
        <v>2711</v>
      </c>
      <c r="M1651" s="7" t="s">
        <v>39</v>
      </c>
      <c r="N1651" s="215">
        <v>9</v>
      </c>
      <c r="O1651" s="83">
        <v>2</v>
      </c>
      <c r="P1651" s="83">
        <v>52</v>
      </c>
      <c r="Q1651" s="7" t="s">
        <v>161</v>
      </c>
      <c r="R1651" s="7" t="s">
        <v>489</v>
      </c>
      <c r="S1651" s="6"/>
      <c r="T1651" s="6"/>
      <c r="U1651" s="6"/>
      <c r="V1651" s="6"/>
      <c r="W1651" s="6"/>
      <c r="X1651" s="6"/>
      <c r="Y1651" s="6"/>
      <c r="Z1651" s="6"/>
      <c r="AA1651" s="6"/>
      <c r="AB1651" s="6"/>
      <c r="AC1651" s="6"/>
      <c r="AD1651" s="6"/>
      <c r="AE1651" s="6"/>
      <c r="AF1651" s="6"/>
      <c r="AG1651" s="6"/>
      <c r="AH1651" s="6"/>
      <c r="AI1651" s="6"/>
      <c r="AJ1651" s="6"/>
      <c r="AK1651" s="6"/>
      <c r="AL1651" s="6"/>
      <c r="AM1651" s="6"/>
      <c r="AN1651" s="6"/>
      <c r="AO1651" s="6"/>
      <c r="AP1651" s="6"/>
      <c r="AQ1651" s="6"/>
      <c r="AR1651" s="6"/>
      <c r="AS1651" s="6"/>
      <c r="AT1651" s="6"/>
      <c r="AU1651" s="6"/>
      <c r="AV1651" s="6"/>
      <c r="AW1651" s="6"/>
      <c r="AX1651" s="6"/>
      <c r="AY1651" s="6"/>
      <c r="AZ1651" s="6"/>
      <c r="BA1651" s="6"/>
      <c r="BB1651" s="6"/>
      <c r="BC1651" s="6"/>
      <c r="BD1651" s="6"/>
      <c r="BE1651" s="6"/>
      <c r="BF1651" s="6"/>
      <c r="BG1651" s="6"/>
      <c r="BH1651" s="6"/>
      <c r="BI1651" s="6"/>
      <c r="BJ1651" s="6"/>
      <c r="BK1651" s="6"/>
      <c r="BL1651" s="6"/>
      <c r="BM1651" s="6"/>
      <c r="BN1651" s="6"/>
      <c r="BO1651" s="6"/>
      <c r="BP1651" s="6"/>
      <c r="BQ1651" s="6"/>
      <c r="BR1651" s="6"/>
      <c r="BS1651" s="6"/>
      <c r="BT1651" s="6"/>
      <c r="BU1651" s="6"/>
      <c r="BV1651" s="6"/>
      <c r="BW1651" s="6"/>
      <c r="BX1651" s="6"/>
      <c r="BY1651" s="6"/>
      <c r="BZ1651" s="6"/>
      <c r="CA1651" s="6"/>
      <c r="CB1651" s="6"/>
      <c r="CC1651" s="6"/>
      <c r="CD1651" s="6"/>
      <c r="CE1651" s="6"/>
      <c r="CF1651" s="6"/>
      <c r="CG1651" s="6"/>
      <c r="CH1651" s="6"/>
      <c r="CI1651" s="6"/>
      <c r="CJ1651" s="6"/>
      <c r="CK1651" s="6"/>
      <c r="CL1651" s="6"/>
      <c r="CM1651" s="6"/>
      <c r="CN1651" s="6"/>
      <c r="CO1651" s="6"/>
      <c r="CP1651" s="6"/>
      <c r="CQ1651" s="6"/>
      <c r="CR1651" s="6"/>
      <c r="CS1651" s="6"/>
      <c r="CT1651" s="6"/>
      <c r="CU1651" s="6"/>
      <c r="CV1651" s="6"/>
      <c r="CW1651" s="6"/>
      <c r="CX1651" s="6"/>
      <c r="CY1651" s="6"/>
      <c r="CZ1651" s="6"/>
      <c r="DA1651" s="6"/>
      <c r="DB1651" s="6"/>
      <c r="DC1651" s="6"/>
      <c r="DD1651" s="6"/>
      <c r="DE1651" s="6"/>
      <c r="DF1651" s="6"/>
      <c r="DG1651" s="6"/>
      <c r="DH1651" s="6"/>
      <c r="DI1651" s="6"/>
      <c r="DJ1651" s="6"/>
      <c r="DK1651" s="6"/>
      <c r="DL1651" s="6"/>
      <c r="DM1651" s="6"/>
      <c r="DN1651" s="6"/>
      <c r="DO1651" s="6"/>
      <c r="DP1651" s="6"/>
      <c r="DQ1651" s="6"/>
      <c r="DR1651" s="6"/>
      <c r="DS1651" s="6"/>
      <c r="DT1651" s="6"/>
      <c r="DU1651" s="6"/>
      <c r="DV1651" s="6"/>
      <c r="DW1651" s="6"/>
      <c r="DX1651" s="6"/>
      <c r="DY1651" s="6"/>
      <c r="DZ1651" s="6"/>
      <c r="EA1651" s="6"/>
      <c r="EB1651" s="6"/>
      <c r="EC1651" s="6"/>
      <c r="ED1651" s="6"/>
      <c r="EE1651" s="6"/>
      <c r="EF1651" s="6"/>
      <c r="EG1651" s="6"/>
      <c r="EH1651" s="6"/>
      <c r="EI1651" s="6"/>
      <c r="EJ1651" s="6"/>
      <c r="EK1651" s="6"/>
      <c r="EL1651" s="6"/>
      <c r="EM1651" s="6"/>
      <c r="EN1651" s="6"/>
      <c r="EO1651" s="6"/>
      <c r="EP1651" s="6"/>
      <c r="EQ1651" s="6"/>
      <c r="ER1651" s="6"/>
      <c r="ES1651" s="6"/>
      <c r="ET1651" s="6"/>
      <c r="EU1651" s="6"/>
      <c r="EV1651" s="6"/>
      <c r="EW1651" s="6"/>
      <c r="EX1651" s="6"/>
      <c r="EY1651" s="6"/>
      <c r="EZ1651" s="6"/>
      <c r="FA1651" s="6"/>
      <c r="FB1651" s="6"/>
      <c r="FC1651" s="6"/>
      <c r="FD1651" s="6"/>
      <c r="FE1651" s="6"/>
      <c r="FF1651" s="6"/>
      <c r="FG1651" s="6"/>
      <c r="FH1651" s="6"/>
      <c r="FI1651" s="6"/>
      <c r="FJ1651" s="6"/>
      <c r="FK1651" s="6"/>
      <c r="FL1651" s="6"/>
      <c r="FM1651" s="6"/>
      <c r="FN1651" s="6"/>
      <c r="FO1651" s="6"/>
      <c r="FP1651" s="6"/>
      <c r="FQ1651" s="6"/>
      <c r="FR1651" s="6"/>
      <c r="FS1651" s="6"/>
      <c r="FT1651" s="6"/>
      <c r="FU1651" s="6"/>
      <c r="FV1651" s="6"/>
      <c r="FW1651" s="6"/>
      <c r="FX1651" s="6"/>
      <c r="FY1651" s="6"/>
      <c r="FZ1651" s="6"/>
      <c r="GA1651" s="6"/>
      <c r="GB1651" s="6"/>
      <c r="GC1651" s="6"/>
      <c r="GD1651" s="6"/>
      <c r="GE1651" s="6"/>
      <c r="GF1651" s="6"/>
      <c r="GG1651" s="6"/>
      <c r="GH1651" s="6"/>
      <c r="GI1651" s="6"/>
      <c r="GJ1651" s="6"/>
      <c r="GK1651" s="6"/>
      <c r="GL1651" s="6"/>
      <c r="GM1651" s="6"/>
      <c r="GN1651" s="6"/>
      <c r="GO1651" s="6"/>
      <c r="GP1651" s="6"/>
      <c r="GQ1651" s="6"/>
      <c r="GR1651" s="6"/>
      <c r="GS1651" s="6"/>
      <c r="GT1651" s="6"/>
      <c r="GU1651" s="6"/>
      <c r="GV1651" s="6"/>
      <c r="GW1651" s="6"/>
      <c r="GX1651" s="6"/>
      <c r="GY1651" s="6"/>
      <c r="GZ1651" s="6"/>
      <c r="HA1651" s="6"/>
      <c r="HB1651" s="6"/>
      <c r="HC1651" s="6"/>
      <c r="HD1651" s="6"/>
      <c r="HE1651" s="6"/>
      <c r="HF1651" s="6"/>
      <c r="HG1651" s="6"/>
      <c r="HH1651" s="6"/>
      <c r="HI1651" s="6"/>
      <c r="HJ1651" s="6"/>
      <c r="HK1651" s="6"/>
      <c r="HL1651" s="6"/>
      <c r="HM1651" s="6"/>
      <c r="HN1651" s="6"/>
      <c r="HO1651" s="6"/>
      <c r="HP1651" s="6"/>
      <c r="HQ1651" s="6"/>
      <c r="HR1651" s="6"/>
      <c r="HS1651" s="6"/>
      <c r="HT1651" s="6"/>
      <c r="HU1651" s="6"/>
      <c r="HV1651" s="6"/>
      <c r="HW1651" s="6"/>
      <c r="HX1651" s="6"/>
      <c r="HY1651" s="6"/>
      <c r="HZ1651" s="6"/>
      <c r="IA1651" s="6"/>
      <c r="IB1651" s="6"/>
      <c r="IC1651" s="6"/>
      <c r="ID1651" s="6"/>
      <c r="IE1651" s="6"/>
      <c r="IF1651" s="6"/>
      <c r="IG1651" s="6"/>
      <c r="IH1651" s="6"/>
      <c r="II1651" s="6"/>
      <c r="IJ1651" s="6"/>
      <c r="IK1651" s="6"/>
      <c r="IL1651" s="6"/>
      <c r="IM1651" s="6"/>
      <c r="IN1651" s="6"/>
      <c r="IO1651" s="6"/>
      <c r="IP1651" s="6"/>
      <c r="IQ1651" s="6"/>
      <c r="IR1651" s="6"/>
      <c r="IS1651" s="6"/>
      <c r="IT1651" s="6"/>
      <c r="IU1651" s="6"/>
      <c r="IV1651" s="6"/>
      <c r="IW1651" s="6"/>
      <c r="IX1651" s="6"/>
      <c r="IY1651" s="6"/>
      <c r="IZ1651" s="6"/>
      <c r="JA1651" s="6"/>
      <c r="JB1651" s="6"/>
      <c r="JC1651" s="6"/>
      <c r="JD1651" s="6"/>
      <c r="JE1651" s="6"/>
      <c r="JF1651" s="6"/>
      <c r="JG1651" s="6"/>
      <c r="JH1651" s="6"/>
      <c r="JI1651" s="6"/>
      <c r="JJ1651" s="6"/>
      <c r="JK1651" s="6"/>
      <c r="JL1651" s="6"/>
      <c r="JM1651" s="6"/>
    </row>
    <row r="1652" spans="2:273" s="37" customFormat="1">
      <c r="B1652" s="18" t="s">
        <v>7184</v>
      </c>
      <c r="C1652" s="2">
        <v>20202</v>
      </c>
      <c r="D1652" s="108">
        <v>2020</v>
      </c>
      <c r="E1652" s="56" t="s">
        <v>1574</v>
      </c>
      <c r="F1652" s="56"/>
      <c r="G1652" s="356"/>
      <c r="H1652" s="56" t="s">
        <v>7185</v>
      </c>
      <c r="I1652" s="56" t="s">
        <v>37</v>
      </c>
      <c r="J1652" s="84">
        <v>25</v>
      </c>
      <c r="K1652" s="195">
        <v>3648723</v>
      </c>
      <c r="L1652" s="56" t="s">
        <v>7135</v>
      </c>
      <c r="M1652" s="56" t="s">
        <v>39</v>
      </c>
      <c r="N1652" s="215">
        <v>9</v>
      </c>
      <c r="O1652" s="84">
        <v>2</v>
      </c>
      <c r="P1652" s="84">
        <v>52</v>
      </c>
      <c r="Q1652" s="56" t="s">
        <v>47</v>
      </c>
      <c r="R1652" s="56" t="s">
        <v>193</v>
      </c>
      <c r="S1652" s="48"/>
      <c r="T1652" s="48"/>
      <c r="U1652" s="48"/>
      <c r="V1652" s="48"/>
      <c r="W1652" s="48"/>
      <c r="X1652" s="48"/>
      <c r="Y1652" s="48"/>
      <c r="Z1652" s="48"/>
      <c r="AA1652" s="48"/>
      <c r="AB1652" s="48"/>
      <c r="AC1652" s="48"/>
      <c r="AD1652" s="48"/>
      <c r="AE1652" s="48"/>
      <c r="AF1652" s="48"/>
      <c r="AG1652" s="48"/>
      <c r="AH1652" s="48"/>
      <c r="AI1652" s="48"/>
      <c r="AJ1652" s="48"/>
      <c r="AK1652" s="48"/>
      <c r="AL1652" s="48"/>
      <c r="AM1652" s="48"/>
      <c r="AN1652" s="48"/>
      <c r="AO1652" s="48"/>
      <c r="AP1652" s="48"/>
      <c r="AQ1652" s="48"/>
      <c r="AR1652" s="48"/>
      <c r="AS1652" s="48"/>
      <c r="AT1652" s="48"/>
      <c r="AU1652" s="48"/>
      <c r="AV1652" s="48"/>
      <c r="AW1652" s="48"/>
      <c r="AX1652" s="48"/>
      <c r="AY1652" s="48"/>
      <c r="AZ1652" s="48"/>
      <c r="BA1652" s="48"/>
      <c r="BB1652" s="48"/>
      <c r="BC1652" s="48"/>
      <c r="BD1652" s="48"/>
      <c r="BE1652" s="48"/>
      <c r="BF1652" s="48"/>
      <c r="BG1652" s="48"/>
      <c r="BH1652" s="48"/>
      <c r="BI1652" s="48"/>
      <c r="BJ1652" s="48"/>
      <c r="BK1652" s="48"/>
      <c r="BL1652" s="48"/>
      <c r="BM1652" s="48"/>
      <c r="BN1652" s="48"/>
      <c r="BO1652" s="48"/>
      <c r="BP1652" s="48"/>
      <c r="BQ1652" s="48"/>
      <c r="BR1652" s="48"/>
      <c r="BS1652" s="48"/>
      <c r="BT1652" s="48"/>
      <c r="BU1652" s="48"/>
      <c r="BV1652" s="48"/>
      <c r="BW1652" s="48"/>
      <c r="BX1652" s="48"/>
      <c r="BY1652" s="48"/>
      <c r="BZ1652" s="48"/>
      <c r="CA1652" s="48"/>
      <c r="CB1652" s="48"/>
      <c r="CC1652" s="48"/>
      <c r="CD1652" s="48"/>
      <c r="CE1652" s="48"/>
      <c r="CF1652" s="48"/>
      <c r="CG1652" s="48"/>
      <c r="CH1652" s="48"/>
      <c r="CI1652" s="48"/>
      <c r="CJ1652" s="48"/>
      <c r="CK1652" s="48"/>
      <c r="CL1652" s="48"/>
      <c r="CM1652" s="48"/>
      <c r="CN1652" s="48"/>
      <c r="CO1652" s="48"/>
      <c r="CP1652" s="48"/>
      <c r="CQ1652" s="48"/>
      <c r="CR1652" s="48"/>
      <c r="CS1652" s="48"/>
      <c r="CT1652" s="48"/>
      <c r="CU1652" s="48"/>
      <c r="CV1652" s="48"/>
      <c r="CW1652" s="48"/>
      <c r="CX1652" s="48"/>
      <c r="CY1652" s="48"/>
      <c r="CZ1652" s="48"/>
      <c r="DA1652" s="48"/>
      <c r="DB1652" s="48"/>
      <c r="DC1652" s="48"/>
      <c r="DD1652" s="48"/>
      <c r="DE1652" s="48"/>
      <c r="DF1652" s="48"/>
      <c r="DG1652" s="48"/>
      <c r="DH1652" s="48"/>
      <c r="DI1652" s="48"/>
      <c r="DJ1652" s="48"/>
      <c r="DK1652" s="48"/>
      <c r="DL1652" s="48"/>
      <c r="DM1652" s="48"/>
      <c r="DN1652" s="48"/>
      <c r="DO1652" s="48"/>
      <c r="DP1652" s="48"/>
      <c r="DQ1652" s="48"/>
      <c r="DR1652" s="48"/>
      <c r="DS1652" s="48"/>
      <c r="DT1652" s="48"/>
      <c r="DU1652" s="48"/>
      <c r="DV1652" s="48"/>
      <c r="DW1652" s="48"/>
      <c r="DX1652" s="48"/>
      <c r="DY1652" s="48"/>
      <c r="DZ1652" s="48"/>
      <c r="EA1652" s="48"/>
      <c r="EB1652" s="48"/>
      <c r="EC1652" s="48"/>
      <c r="ED1652" s="48"/>
      <c r="EE1652" s="48"/>
      <c r="EF1652" s="48"/>
      <c r="EG1652" s="48"/>
      <c r="EH1652" s="48"/>
      <c r="EI1652" s="48"/>
      <c r="EJ1652" s="48"/>
      <c r="EK1652" s="48"/>
      <c r="EL1652" s="48"/>
      <c r="EM1652" s="48"/>
      <c r="EN1652" s="48"/>
      <c r="EO1652" s="48"/>
      <c r="EP1652" s="48"/>
      <c r="EQ1652" s="48"/>
      <c r="ER1652" s="48"/>
      <c r="ES1652" s="48"/>
      <c r="ET1652" s="48"/>
      <c r="EU1652" s="48"/>
      <c r="EV1652" s="48"/>
      <c r="EW1652" s="48"/>
      <c r="EX1652" s="48"/>
      <c r="EY1652" s="48"/>
      <c r="EZ1652" s="48"/>
      <c r="FA1652" s="48"/>
      <c r="FB1652" s="48"/>
      <c r="FC1652" s="48"/>
      <c r="FD1652" s="48"/>
      <c r="FE1652" s="48"/>
      <c r="FF1652" s="48"/>
      <c r="FG1652" s="48"/>
      <c r="FH1652" s="48"/>
      <c r="FI1652" s="48"/>
      <c r="FJ1652" s="48"/>
      <c r="FK1652" s="48"/>
      <c r="FL1652" s="48"/>
      <c r="FM1652" s="48"/>
      <c r="FN1652" s="48"/>
      <c r="FO1652" s="48"/>
      <c r="FP1652" s="48"/>
      <c r="FQ1652" s="48"/>
      <c r="FR1652" s="48"/>
      <c r="FS1652" s="48"/>
      <c r="FT1652" s="48"/>
      <c r="FU1652" s="48"/>
      <c r="FV1652" s="48"/>
      <c r="FW1652" s="48"/>
      <c r="FX1652" s="48"/>
      <c r="FY1652" s="48"/>
      <c r="FZ1652" s="48"/>
      <c r="GA1652" s="48"/>
      <c r="GB1652" s="48"/>
      <c r="GC1652" s="48"/>
      <c r="GD1652" s="48"/>
      <c r="GE1652" s="48"/>
      <c r="GF1652" s="48"/>
      <c r="GG1652" s="48"/>
      <c r="GH1652" s="48"/>
      <c r="GI1652" s="48"/>
      <c r="GJ1652" s="48"/>
      <c r="GK1652" s="48"/>
      <c r="GL1652" s="48"/>
      <c r="GM1652" s="48"/>
      <c r="GN1652" s="48"/>
      <c r="GO1652" s="48"/>
      <c r="GP1652" s="48"/>
      <c r="GQ1652" s="48"/>
      <c r="GR1652" s="48"/>
      <c r="GS1652" s="48"/>
      <c r="GT1652" s="48"/>
      <c r="GU1652" s="48"/>
      <c r="GV1652" s="48"/>
      <c r="GW1652" s="48"/>
      <c r="GX1652" s="48"/>
      <c r="GY1652" s="48"/>
      <c r="GZ1652" s="48"/>
      <c r="HA1652" s="48"/>
      <c r="HB1652" s="48"/>
      <c r="HC1652" s="48"/>
      <c r="HD1652" s="48"/>
      <c r="HE1652" s="48"/>
      <c r="HF1652" s="48"/>
      <c r="HG1652" s="48"/>
      <c r="HH1652" s="48"/>
      <c r="HI1652" s="48"/>
      <c r="HJ1652" s="48"/>
      <c r="HK1652" s="48"/>
      <c r="HL1652" s="48"/>
      <c r="HM1652" s="48"/>
      <c r="HN1652" s="48"/>
      <c r="HO1652" s="48"/>
      <c r="HP1652" s="48"/>
      <c r="HQ1652" s="48"/>
      <c r="HR1652" s="48"/>
      <c r="HS1652" s="48"/>
      <c r="HT1652" s="48"/>
      <c r="HU1652" s="48"/>
      <c r="HV1652" s="48"/>
      <c r="HW1652" s="48"/>
      <c r="HX1652" s="48"/>
      <c r="HY1652" s="48"/>
      <c r="HZ1652" s="48"/>
      <c r="IA1652" s="48"/>
      <c r="IB1652" s="48"/>
      <c r="IC1652" s="48"/>
      <c r="ID1652" s="48"/>
      <c r="IE1652" s="48"/>
      <c r="IF1652" s="48"/>
      <c r="IG1652" s="48"/>
      <c r="IH1652" s="48"/>
      <c r="II1652" s="48"/>
      <c r="IJ1652" s="48"/>
      <c r="IK1652" s="48"/>
      <c r="IL1652" s="48"/>
      <c r="IM1652" s="48"/>
      <c r="IN1652" s="48"/>
      <c r="IO1652" s="48"/>
      <c r="IP1652" s="48"/>
      <c r="IQ1652" s="48"/>
      <c r="IR1652" s="48"/>
      <c r="IS1652" s="48"/>
      <c r="IT1652" s="48"/>
      <c r="IU1652" s="48"/>
      <c r="IV1652" s="48"/>
      <c r="IW1652" s="48"/>
      <c r="IX1652" s="48"/>
      <c r="IY1652" s="48"/>
      <c r="IZ1652" s="48"/>
      <c r="JA1652" s="48"/>
      <c r="JB1652" s="49"/>
      <c r="JC1652" s="49"/>
      <c r="JD1652" s="49"/>
      <c r="JE1652" s="49"/>
      <c r="JF1652" s="49"/>
      <c r="JG1652" s="49"/>
      <c r="JH1652" s="49"/>
      <c r="JI1652" s="49"/>
      <c r="JJ1652" s="49"/>
      <c r="JK1652" s="49"/>
      <c r="JL1652" s="49"/>
      <c r="JM1652" s="49"/>
    </row>
    <row r="1653" spans="2:273" s="37" customFormat="1">
      <c r="B1653" s="105" t="s">
        <v>1629</v>
      </c>
      <c r="C1653" s="105">
        <v>20182</v>
      </c>
      <c r="D1653" s="108">
        <v>2018</v>
      </c>
      <c r="E1653" s="6" t="s">
        <v>1574</v>
      </c>
      <c r="F1653" s="6"/>
      <c r="G1653" s="13"/>
      <c r="H1653" s="37" t="s">
        <v>1630</v>
      </c>
      <c r="I1653" s="6" t="s">
        <v>37</v>
      </c>
      <c r="J1653" s="85">
        <v>60</v>
      </c>
      <c r="K1653" s="197">
        <v>3672332</v>
      </c>
      <c r="L1653" s="6" t="s">
        <v>1607</v>
      </c>
      <c r="M1653" s="6" t="s">
        <v>39</v>
      </c>
      <c r="N1653" s="215">
        <v>9</v>
      </c>
      <c r="O1653" s="88">
        <v>2</v>
      </c>
      <c r="P1653" s="83">
        <v>52</v>
      </c>
      <c r="Q1653" s="37" t="s">
        <v>47</v>
      </c>
      <c r="R1653" s="6" t="s">
        <v>353</v>
      </c>
    </row>
    <row r="1654" spans="2:273" s="37" customFormat="1">
      <c r="B1654" s="18" t="s">
        <v>7186</v>
      </c>
      <c r="C1654" s="2">
        <v>20201</v>
      </c>
      <c r="D1654" s="109">
        <v>2020</v>
      </c>
      <c r="E1654" s="56" t="s">
        <v>1574</v>
      </c>
      <c r="F1654" s="56"/>
      <c r="G1654" s="356"/>
      <c r="H1654" s="56" t="s">
        <v>7187</v>
      </c>
      <c r="I1654" s="56" t="s">
        <v>103</v>
      </c>
      <c r="J1654" s="84">
        <v>37</v>
      </c>
      <c r="K1654" s="195">
        <v>3859595</v>
      </c>
      <c r="L1654" s="56" t="s">
        <v>7135</v>
      </c>
      <c r="M1654" s="56" t="s">
        <v>39</v>
      </c>
      <c r="N1654" s="215">
        <v>9</v>
      </c>
      <c r="O1654" s="84">
        <v>2</v>
      </c>
      <c r="P1654" s="84">
        <v>52</v>
      </c>
      <c r="Q1654" s="56" t="s">
        <v>55</v>
      </c>
      <c r="R1654" s="56" t="s">
        <v>6162</v>
      </c>
      <c r="S1654" s="48"/>
      <c r="T1654" s="48"/>
      <c r="U1654" s="48"/>
      <c r="V1654" s="48"/>
      <c r="W1654" s="48"/>
      <c r="X1654" s="48"/>
      <c r="Y1654" s="48"/>
      <c r="Z1654" s="48"/>
      <c r="AA1654" s="48"/>
      <c r="AB1654" s="48"/>
      <c r="AC1654" s="48"/>
      <c r="AD1654" s="48"/>
      <c r="AE1654" s="48"/>
      <c r="AF1654" s="48"/>
      <c r="AG1654" s="48"/>
      <c r="AH1654" s="48"/>
      <c r="AI1654" s="48"/>
      <c r="AJ1654" s="48"/>
      <c r="AK1654" s="48"/>
      <c r="AL1654" s="48"/>
      <c r="AM1654" s="48"/>
      <c r="AN1654" s="48"/>
      <c r="AO1654" s="48"/>
      <c r="AP1654" s="48"/>
      <c r="AQ1654" s="48"/>
      <c r="AR1654" s="48"/>
      <c r="AS1654" s="48"/>
      <c r="AT1654" s="48"/>
      <c r="AU1654" s="48"/>
      <c r="AV1654" s="48"/>
      <c r="AW1654" s="48"/>
      <c r="AX1654" s="48"/>
      <c r="AY1654" s="48"/>
      <c r="AZ1654" s="48"/>
      <c r="BA1654" s="48"/>
      <c r="BB1654" s="48"/>
      <c r="BC1654" s="48"/>
      <c r="BD1654" s="48"/>
      <c r="BE1654" s="48"/>
      <c r="BF1654" s="48"/>
      <c r="BG1654" s="48"/>
      <c r="BH1654" s="48"/>
      <c r="BI1654" s="48"/>
      <c r="BJ1654" s="48"/>
      <c r="BK1654" s="48"/>
      <c r="BL1654" s="48"/>
      <c r="BM1654" s="48"/>
      <c r="BN1654" s="48"/>
      <c r="BO1654" s="48"/>
      <c r="BP1654" s="48"/>
      <c r="BQ1654" s="48"/>
      <c r="BR1654" s="48"/>
      <c r="BS1654" s="48"/>
      <c r="BT1654" s="48"/>
      <c r="BU1654" s="48"/>
      <c r="BV1654" s="48"/>
      <c r="BW1654" s="48"/>
      <c r="BX1654" s="48"/>
      <c r="BY1654" s="48"/>
      <c r="BZ1654" s="48"/>
      <c r="CA1654" s="48"/>
      <c r="CB1654" s="48"/>
      <c r="CC1654" s="48"/>
      <c r="CD1654" s="48"/>
      <c r="CE1654" s="48"/>
      <c r="CF1654" s="48"/>
      <c r="CG1654" s="48"/>
      <c r="CH1654" s="48"/>
      <c r="CI1654" s="48"/>
      <c r="CJ1654" s="48"/>
      <c r="CK1654" s="48"/>
      <c r="CL1654" s="48"/>
      <c r="CM1654" s="48"/>
      <c r="CN1654" s="48"/>
      <c r="CO1654" s="48"/>
      <c r="CP1654" s="48"/>
      <c r="CQ1654" s="48"/>
      <c r="CR1654" s="48"/>
      <c r="CS1654" s="48"/>
      <c r="CT1654" s="48"/>
      <c r="CU1654" s="48"/>
      <c r="CV1654" s="48"/>
      <c r="CW1654" s="48"/>
      <c r="CX1654" s="48"/>
      <c r="CY1654" s="48"/>
      <c r="CZ1654" s="48"/>
      <c r="DA1654" s="48"/>
      <c r="DB1654" s="48"/>
      <c r="DC1654" s="48"/>
      <c r="DD1654" s="48"/>
      <c r="DE1654" s="48"/>
      <c r="DF1654" s="48"/>
      <c r="DG1654" s="48"/>
      <c r="DH1654" s="48"/>
      <c r="DI1654" s="48"/>
      <c r="DJ1654" s="48"/>
      <c r="DK1654" s="48"/>
      <c r="DL1654" s="48"/>
      <c r="DM1654" s="48"/>
      <c r="DN1654" s="48"/>
      <c r="DO1654" s="48"/>
      <c r="DP1654" s="48"/>
      <c r="DQ1654" s="48"/>
      <c r="DR1654" s="48"/>
      <c r="DS1654" s="48"/>
      <c r="DT1654" s="48"/>
      <c r="DU1654" s="48"/>
      <c r="DV1654" s="48"/>
      <c r="DW1654" s="48"/>
      <c r="DX1654" s="48"/>
      <c r="DY1654" s="48"/>
      <c r="DZ1654" s="48"/>
      <c r="EA1654" s="48"/>
      <c r="EB1654" s="48"/>
      <c r="EC1654" s="48"/>
      <c r="ED1654" s="48"/>
      <c r="EE1654" s="48"/>
      <c r="EF1654" s="48"/>
      <c r="EG1654" s="48"/>
      <c r="EH1654" s="48"/>
      <c r="EI1654" s="48"/>
      <c r="EJ1654" s="48"/>
      <c r="EK1654" s="48"/>
      <c r="EL1654" s="48"/>
      <c r="EM1654" s="48"/>
      <c r="EN1654" s="48"/>
      <c r="EO1654" s="48"/>
      <c r="EP1654" s="48"/>
      <c r="EQ1654" s="48"/>
      <c r="ER1654" s="48"/>
      <c r="ES1654" s="48"/>
      <c r="ET1654" s="48"/>
      <c r="EU1654" s="48"/>
      <c r="EV1654" s="48"/>
      <c r="EW1654" s="48"/>
      <c r="EX1654" s="48"/>
      <c r="EY1654" s="48"/>
      <c r="EZ1654" s="48"/>
      <c r="FA1654" s="48"/>
      <c r="FB1654" s="48"/>
      <c r="FC1654" s="48"/>
      <c r="FD1654" s="48"/>
      <c r="FE1654" s="48"/>
      <c r="FF1654" s="48"/>
      <c r="FG1654" s="48"/>
      <c r="FH1654" s="48"/>
      <c r="FI1654" s="48"/>
      <c r="FJ1654" s="48"/>
      <c r="FK1654" s="48"/>
      <c r="FL1654" s="48"/>
      <c r="FM1654" s="48"/>
      <c r="FN1654" s="48"/>
      <c r="FO1654" s="48"/>
      <c r="FP1654" s="48"/>
      <c r="FQ1654" s="48"/>
      <c r="FR1654" s="48"/>
      <c r="FS1654" s="48"/>
      <c r="FT1654" s="48"/>
      <c r="FU1654" s="48"/>
      <c r="FV1654" s="48"/>
      <c r="FW1654" s="48"/>
      <c r="FX1654" s="48"/>
      <c r="FY1654" s="48"/>
      <c r="FZ1654" s="48"/>
      <c r="GA1654" s="48"/>
      <c r="GB1654" s="48"/>
      <c r="GC1654" s="48"/>
      <c r="GD1654" s="48"/>
      <c r="GE1654" s="48"/>
      <c r="GF1654" s="48"/>
      <c r="GG1654" s="48"/>
      <c r="GH1654" s="48"/>
      <c r="GI1654" s="48"/>
      <c r="GJ1654" s="48"/>
      <c r="GK1654" s="48"/>
      <c r="GL1654" s="48"/>
      <c r="GM1654" s="48"/>
      <c r="GN1654" s="48"/>
      <c r="GO1654" s="48"/>
      <c r="GP1654" s="48"/>
      <c r="GQ1654" s="48"/>
      <c r="GR1654" s="48"/>
      <c r="GS1654" s="48"/>
      <c r="GT1654" s="48"/>
      <c r="GU1654" s="48"/>
      <c r="GV1654" s="48"/>
      <c r="GW1654" s="48"/>
      <c r="GX1654" s="48"/>
      <c r="GY1654" s="48"/>
      <c r="GZ1654" s="48"/>
      <c r="HA1654" s="48"/>
      <c r="HB1654" s="48"/>
      <c r="HC1654" s="48"/>
      <c r="HD1654" s="48"/>
      <c r="HE1654" s="48"/>
      <c r="HF1654" s="48"/>
      <c r="HG1654" s="48"/>
      <c r="HH1654" s="48"/>
      <c r="HI1654" s="48"/>
      <c r="HJ1654" s="48"/>
      <c r="HK1654" s="48"/>
      <c r="HL1654" s="48"/>
      <c r="HM1654" s="48"/>
      <c r="HN1654" s="48"/>
      <c r="HO1654" s="48"/>
      <c r="HP1654" s="48"/>
      <c r="HQ1654" s="48"/>
      <c r="HR1654" s="48"/>
      <c r="HS1654" s="48"/>
      <c r="HT1654" s="48"/>
      <c r="HU1654" s="48"/>
      <c r="HV1654" s="48"/>
      <c r="HW1654" s="48"/>
      <c r="HX1654" s="48"/>
      <c r="HY1654" s="48"/>
      <c r="HZ1654" s="48"/>
      <c r="IA1654" s="48"/>
      <c r="IB1654" s="48"/>
      <c r="IC1654" s="48"/>
      <c r="ID1654" s="48"/>
      <c r="IE1654" s="48"/>
      <c r="IF1654" s="48"/>
      <c r="IG1654" s="48"/>
      <c r="IH1654" s="48"/>
      <c r="II1654" s="48"/>
      <c r="IJ1654" s="48"/>
      <c r="IK1654" s="48"/>
      <c r="IL1654" s="48"/>
      <c r="IM1654" s="48"/>
      <c r="IN1654" s="48"/>
      <c r="IO1654" s="48"/>
      <c r="IP1654" s="48"/>
      <c r="IQ1654" s="48"/>
      <c r="IR1654" s="48"/>
      <c r="IS1654" s="48"/>
      <c r="IT1654" s="48"/>
      <c r="IU1654" s="48"/>
      <c r="IV1654" s="48"/>
      <c r="IW1654" s="48"/>
      <c r="IX1654" s="48"/>
      <c r="IY1654" s="48"/>
      <c r="IZ1654" s="48"/>
      <c r="JA1654" s="48"/>
      <c r="JB1654" s="49"/>
      <c r="JC1654" s="49"/>
      <c r="JD1654" s="49"/>
      <c r="JE1654" s="49"/>
      <c r="JF1654" s="49"/>
      <c r="JG1654" s="49"/>
      <c r="JH1654" s="49"/>
      <c r="JI1654" s="49"/>
      <c r="JJ1654" s="49"/>
      <c r="JK1654" s="49"/>
      <c r="JL1654" s="49"/>
      <c r="JM1654" s="49"/>
    </row>
    <row r="1655" spans="2:273" s="37" customFormat="1">
      <c r="B1655" s="18" t="s">
        <v>4285</v>
      </c>
      <c r="C1655" s="2">
        <v>20192</v>
      </c>
      <c r="D1655" s="108">
        <v>2019</v>
      </c>
      <c r="E1655" s="7" t="s">
        <v>1574</v>
      </c>
      <c r="F1655" s="7"/>
      <c r="G1655" s="13"/>
      <c r="H1655" s="7" t="s">
        <v>4286</v>
      </c>
      <c r="I1655" s="7" t="s">
        <v>37</v>
      </c>
      <c r="J1655" s="85">
        <v>38</v>
      </c>
      <c r="K1655" s="196">
        <v>3999074</v>
      </c>
      <c r="L1655" s="7" t="s">
        <v>2711</v>
      </c>
      <c r="M1655" s="7" t="s">
        <v>39</v>
      </c>
      <c r="N1655" s="215">
        <v>9</v>
      </c>
      <c r="O1655" s="83">
        <v>2</v>
      </c>
      <c r="P1655" s="83">
        <v>52</v>
      </c>
      <c r="Q1655" s="7" t="s">
        <v>55</v>
      </c>
      <c r="R1655" s="7" t="s">
        <v>193</v>
      </c>
      <c r="S1655" s="6"/>
      <c r="T1655" s="6"/>
      <c r="U1655" s="6"/>
      <c r="V1655" s="6"/>
      <c r="W1655" s="6"/>
      <c r="X1655" s="6"/>
      <c r="Y1655" s="6"/>
      <c r="Z1655" s="6"/>
      <c r="AA1655" s="6"/>
      <c r="AB1655" s="6"/>
      <c r="AC1655" s="6"/>
      <c r="AD1655" s="6"/>
      <c r="AE1655" s="6"/>
      <c r="AF1655" s="6"/>
      <c r="AG1655" s="6"/>
      <c r="AH1655" s="6"/>
      <c r="AI1655" s="6"/>
      <c r="AJ1655" s="6"/>
      <c r="AK1655" s="6"/>
      <c r="AL1655" s="6"/>
      <c r="AM1655" s="6"/>
      <c r="AN1655" s="6"/>
      <c r="AO1655" s="6"/>
      <c r="AP1655" s="6"/>
      <c r="AQ1655" s="6"/>
      <c r="AR1655" s="6"/>
      <c r="AS1655" s="6"/>
      <c r="AT1655" s="6"/>
      <c r="AU1655" s="6"/>
      <c r="AV1655" s="6"/>
      <c r="AW1655" s="6"/>
      <c r="AX1655" s="6"/>
      <c r="AY1655" s="6"/>
      <c r="AZ1655" s="6"/>
      <c r="BA1655" s="6"/>
      <c r="BB1655" s="6"/>
      <c r="BC1655" s="6"/>
      <c r="BD1655" s="6"/>
      <c r="BE1655" s="6"/>
      <c r="BF1655" s="6"/>
      <c r="BG1655" s="6"/>
      <c r="BH1655" s="6"/>
      <c r="BI1655" s="6"/>
      <c r="BJ1655" s="6"/>
      <c r="BK1655" s="6"/>
      <c r="BL1655" s="6"/>
      <c r="BM1655" s="6"/>
      <c r="BN1655" s="6"/>
      <c r="BO1655" s="6"/>
      <c r="BP1655" s="6"/>
      <c r="BQ1655" s="6"/>
      <c r="BR1655" s="6"/>
      <c r="BS1655" s="6"/>
      <c r="BT1655" s="6"/>
      <c r="BU1655" s="6"/>
      <c r="BV1655" s="6"/>
      <c r="BW1655" s="6"/>
      <c r="BX1655" s="6"/>
      <c r="BY1655" s="6"/>
      <c r="BZ1655" s="6"/>
      <c r="CA1655" s="6"/>
      <c r="CB1655" s="6"/>
      <c r="CC1655" s="6"/>
      <c r="CD1655" s="6"/>
      <c r="CE1655" s="6"/>
      <c r="CF1655" s="6"/>
      <c r="CG1655" s="6"/>
      <c r="CH1655" s="6"/>
      <c r="CI1655" s="6"/>
      <c r="CJ1655" s="6"/>
      <c r="CK1655" s="6"/>
      <c r="CL1655" s="6"/>
      <c r="CM1655" s="6"/>
      <c r="CN1655" s="6"/>
      <c r="CO1655" s="6"/>
      <c r="CP1655" s="6"/>
      <c r="CQ1655" s="6"/>
      <c r="CR1655" s="6"/>
      <c r="CS1655" s="6"/>
      <c r="CT1655" s="6"/>
      <c r="CU1655" s="6"/>
      <c r="CV1655" s="6"/>
      <c r="CW1655" s="6"/>
      <c r="CX1655" s="6"/>
      <c r="CY1655" s="6"/>
      <c r="CZ1655" s="6"/>
      <c r="DA1655" s="6"/>
      <c r="DB1655" s="6"/>
      <c r="DC1655" s="6"/>
      <c r="DD1655" s="6"/>
      <c r="DE1655" s="6"/>
      <c r="DF1655" s="6"/>
      <c r="DG1655" s="6"/>
      <c r="DH1655" s="6"/>
      <c r="DI1655" s="6"/>
      <c r="DJ1655" s="6"/>
      <c r="DK1655" s="6"/>
      <c r="DL1655" s="6"/>
      <c r="DM1655" s="6"/>
      <c r="DN1655" s="6"/>
      <c r="DO1655" s="6"/>
      <c r="DP1655" s="6"/>
      <c r="DQ1655" s="6"/>
      <c r="DR1655" s="6"/>
      <c r="DS1655" s="6"/>
      <c r="DT1655" s="6"/>
      <c r="DU1655" s="6"/>
      <c r="DV1655" s="6"/>
      <c r="DW1655" s="6"/>
      <c r="DX1655" s="6"/>
      <c r="DY1655" s="6"/>
      <c r="DZ1655" s="6"/>
      <c r="EA1655" s="6"/>
      <c r="EB1655" s="6"/>
      <c r="EC1655" s="6"/>
      <c r="ED1655" s="6"/>
      <c r="EE1655" s="6"/>
      <c r="EF1655" s="6"/>
      <c r="EG1655" s="6"/>
      <c r="EH1655" s="6"/>
      <c r="EI1655" s="6"/>
      <c r="EJ1655" s="6"/>
      <c r="EK1655" s="6"/>
      <c r="EL1655" s="6"/>
      <c r="EM1655" s="6"/>
      <c r="EN1655" s="6"/>
      <c r="EO1655" s="6"/>
      <c r="EP1655" s="6"/>
      <c r="EQ1655" s="6"/>
      <c r="ER1655" s="6"/>
      <c r="ES1655" s="6"/>
      <c r="ET1655" s="6"/>
      <c r="EU1655" s="6"/>
      <c r="EV1655" s="6"/>
      <c r="EW1655" s="6"/>
      <c r="EX1655" s="6"/>
      <c r="EY1655" s="6"/>
      <c r="EZ1655" s="6"/>
      <c r="FA1655" s="6"/>
      <c r="FB1655" s="6"/>
      <c r="FC1655" s="6"/>
      <c r="FD1655" s="6"/>
      <c r="FE1655" s="6"/>
      <c r="FF1655" s="6"/>
      <c r="FG1655" s="6"/>
      <c r="FH1655" s="6"/>
      <c r="FI1655" s="6"/>
      <c r="FJ1655" s="6"/>
      <c r="FK1655" s="6"/>
      <c r="FL1655" s="6"/>
      <c r="FM1655" s="6"/>
      <c r="FN1655" s="6"/>
      <c r="FO1655" s="6"/>
      <c r="FP1655" s="6"/>
      <c r="FQ1655" s="6"/>
      <c r="FR1655" s="6"/>
      <c r="FS1655" s="6"/>
      <c r="FT1655" s="6"/>
      <c r="FU1655" s="6"/>
      <c r="FV1655" s="6"/>
      <c r="FW1655" s="6"/>
      <c r="FX1655" s="6"/>
      <c r="FY1655" s="6"/>
      <c r="FZ1655" s="6"/>
      <c r="GA1655" s="6"/>
      <c r="GB1655" s="6"/>
      <c r="GC1655" s="6"/>
      <c r="GD1655" s="6"/>
      <c r="GE1655" s="6"/>
      <c r="GF1655" s="6"/>
      <c r="GG1655" s="6"/>
      <c r="GH1655" s="6"/>
      <c r="GI1655" s="6"/>
      <c r="GJ1655" s="6"/>
      <c r="GK1655" s="6"/>
      <c r="GL1655" s="6"/>
      <c r="GM1655" s="6"/>
      <c r="GN1655" s="6"/>
      <c r="GO1655" s="6"/>
      <c r="GP1655" s="6"/>
      <c r="GQ1655" s="6"/>
      <c r="GR1655" s="6"/>
      <c r="GS1655" s="6"/>
      <c r="GT1655" s="6"/>
      <c r="GU1655" s="6"/>
      <c r="GV1655" s="6"/>
      <c r="GW1655" s="6"/>
      <c r="GX1655" s="6"/>
      <c r="GY1655" s="6"/>
      <c r="GZ1655" s="6"/>
      <c r="HA1655" s="6"/>
      <c r="HB1655" s="6"/>
      <c r="HC1655" s="6"/>
      <c r="HD1655" s="6"/>
      <c r="HE1655" s="6"/>
      <c r="HF1655" s="6"/>
      <c r="HG1655" s="6"/>
      <c r="HH1655" s="6"/>
      <c r="HI1655" s="6"/>
      <c r="HJ1655" s="6"/>
      <c r="HK1655" s="6"/>
      <c r="HL1655" s="6"/>
      <c r="HM1655" s="6"/>
      <c r="HN1655" s="6"/>
      <c r="HO1655" s="6"/>
      <c r="HP1655" s="6"/>
      <c r="HQ1655" s="6"/>
      <c r="HR1655" s="6"/>
      <c r="HS1655" s="6"/>
      <c r="HT1655" s="6"/>
      <c r="HU1655" s="6"/>
      <c r="HV1655" s="6"/>
      <c r="HW1655" s="6"/>
      <c r="HX1655" s="6"/>
      <c r="HY1655" s="6"/>
      <c r="HZ1655" s="6"/>
      <c r="IA1655" s="6"/>
      <c r="IB1655" s="6"/>
      <c r="IC1655" s="6"/>
      <c r="ID1655" s="6"/>
      <c r="IE1655" s="6"/>
      <c r="IF1655" s="6"/>
      <c r="IG1655" s="6"/>
      <c r="IH1655" s="6"/>
      <c r="II1655" s="6"/>
      <c r="IJ1655" s="6"/>
      <c r="IK1655" s="6"/>
      <c r="IL1655" s="6"/>
      <c r="IM1655" s="6"/>
      <c r="IN1655" s="6"/>
      <c r="IO1655" s="6"/>
      <c r="IP1655" s="6"/>
      <c r="IQ1655" s="6"/>
      <c r="IR1655" s="6"/>
      <c r="IS1655" s="6"/>
      <c r="IT1655" s="6"/>
      <c r="IU1655" s="6"/>
      <c r="IV1655" s="6"/>
      <c r="IW1655" s="6"/>
      <c r="IX1655" s="6"/>
      <c r="IY1655" s="6"/>
      <c r="IZ1655" s="6"/>
      <c r="JA1655" s="6"/>
      <c r="JB1655" s="6"/>
      <c r="JC1655" s="6"/>
      <c r="JD1655" s="6"/>
      <c r="JE1655" s="6"/>
      <c r="JF1655" s="6"/>
      <c r="JG1655" s="6"/>
      <c r="JH1655" s="6"/>
      <c r="JI1655" s="6"/>
      <c r="JJ1655" s="6"/>
      <c r="JK1655" s="6"/>
      <c r="JL1655" s="6"/>
      <c r="JM1655" s="6"/>
    </row>
    <row r="1656" spans="2:273" s="37" customFormat="1">
      <c r="B1656" s="18" t="s">
        <v>7188</v>
      </c>
      <c r="C1656" s="2">
        <v>20201</v>
      </c>
      <c r="D1656" s="109">
        <v>2020</v>
      </c>
      <c r="E1656" s="56" t="s">
        <v>1574</v>
      </c>
      <c r="F1656" s="56"/>
      <c r="G1656" s="356"/>
      <c r="H1656" s="56" t="s">
        <v>7189</v>
      </c>
      <c r="I1656" s="56" t="s">
        <v>103</v>
      </c>
      <c r="J1656" s="84">
        <v>48</v>
      </c>
      <c r="K1656" s="195">
        <v>4000000</v>
      </c>
      <c r="L1656" s="56" t="s">
        <v>7135</v>
      </c>
      <c r="M1656" s="56" t="s">
        <v>39</v>
      </c>
      <c r="N1656" s="215">
        <v>9</v>
      </c>
      <c r="O1656" s="84">
        <v>2</v>
      </c>
      <c r="P1656" s="84">
        <v>52</v>
      </c>
      <c r="Q1656" s="56" t="s">
        <v>32</v>
      </c>
      <c r="R1656" s="56" t="s">
        <v>3079</v>
      </c>
      <c r="S1656" s="48"/>
      <c r="T1656" s="48"/>
      <c r="U1656" s="48"/>
      <c r="V1656" s="48"/>
      <c r="W1656" s="48"/>
      <c r="X1656" s="48"/>
      <c r="Y1656" s="48"/>
      <c r="Z1656" s="48"/>
      <c r="AA1656" s="48"/>
      <c r="AB1656" s="48"/>
      <c r="AC1656" s="48"/>
      <c r="AD1656" s="48"/>
      <c r="AE1656" s="48"/>
      <c r="AF1656" s="48"/>
      <c r="AG1656" s="48"/>
      <c r="AH1656" s="48"/>
      <c r="AI1656" s="48"/>
      <c r="AJ1656" s="48"/>
      <c r="AK1656" s="48"/>
      <c r="AL1656" s="48"/>
      <c r="AM1656" s="48"/>
      <c r="AN1656" s="48"/>
      <c r="AO1656" s="48"/>
      <c r="AP1656" s="48"/>
      <c r="AQ1656" s="48"/>
      <c r="AR1656" s="48"/>
      <c r="AS1656" s="48"/>
      <c r="AT1656" s="48"/>
      <c r="AU1656" s="48"/>
      <c r="AV1656" s="48"/>
      <c r="AW1656" s="48"/>
      <c r="AX1656" s="48"/>
      <c r="AY1656" s="48"/>
      <c r="AZ1656" s="48"/>
      <c r="BA1656" s="48"/>
      <c r="BB1656" s="48"/>
      <c r="BC1656" s="48"/>
      <c r="BD1656" s="48"/>
      <c r="BE1656" s="48"/>
      <c r="BF1656" s="48"/>
      <c r="BG1656" s="48"/>
      <c r="BH1656" s="48"/>
      <c r="BI1656" s="48"/>
      <c r="BJ1656" s="48"/>
      <c r="BK1656" s="48"/>
      <c r="BL1656" s="48"/>
      <c r="BM1656" s="48"/>
      <c r="BN1656" s="48"/>
      <c r="BO1656" s="48"/>
      <c r="BP1656" s="48"/>
      <c r="BQ1656" s="48"/>
      <c r="BR1656" s="48"/>
      <c r="BS1656" s="48"/>
      <c r="BT1656" s="48"/>
      <c r="BU1656" s="48"/>
      <c r="BV1656" s="48"/>
      <c r="BW1656" s="48"/>
      <c r="BX1656" s="48"/>
      <c r="BY1656" s="48"/>
      <c r="BZ1656" s="48"/>
      <c r="CA1656" s="48"/>
      <c r="CB1656" s="48"/>
      <c r="CC1656" s="48"/>
      <c r="CD1656" s="48"/>
      <c r="CE1656" s="48"/>
      <c r="CF1656" s="48"/>
      <c r="CG1656" s="48"/>
      <c r="CH1656" s="48"/>
      <c r="CI1656" s="48"/>
      <c r="CJ1656" s="48"/>
      <c r="CK1656" s="48"/>
      <c r="CL1656" s="48"/>
      <c r="CM1656" s="48"/>
      <c r="CN1656" s="48"/>
      <c r="CO1656" s="48"/>
      <c r="CP1656" s="48"/>
      <c r="CQ1656" s="48"/>
      <c r="CR1656" s="48"/>
      <c r="CS1656" s="48"/>
      <c r="CT1656" s="48"/>
      <c r="CU1656" s="48"/>
      <c r="CV1656" s="48"/>
      <c r="CW1656" s="48"/>
      <c r="CX1656" s="48"/>
      <c r="CY1656" s="48"/>
      <c r="CZ1656" s="48"/>
      <c r="DA1656" s="48"/>
      <c r="DB1656" s="48"/>
      <c r="DC1656" s="48"/>
      <c r="DD1656" s="48"/>
      <c r="DE1656" s="48"/>
      <c r="DF1656" s="48"/>
      <c r="DG1656" s="48"/>
      <c r="DH1656" s="48"/>
      <c r="DI1656" s="48"/>
      <c r="DJ1656" s="48"/>
      <c r="DK1656" s="48"/>
      <c r="DL1656" s="48"/>
      <c r="DM1656" s="48"/>
      <c r="DN1656" s="48"/>
      <c r="DO1656" s="48"/>
      <c r="DP1656" s="48"/>
      <c r="DQ1656" s="48"/>
      <c r="DR1656" s="48"/>
      <c r="DS1656" s="48"/>
      <c r="DT1656" s="48"/>
      <c r="DU1656" s="48"/>
      <c r="DV1656" s="48"/>
      <c r="DW1656" s="48"/>
      <c r="DX1656" s="48"/>
      <c r="DY1656" s="48"/>
      <c r="DZ1656" s="48"/>
      <c r="EA1656" s="48"/>
      <c r="EB1656" s="48"/>
      <c r="EC1656" s="48"/>
      <c r="ED1656" s="48"/>
      <c r="EE1656" s="48"/>
      <c r="EF1656" s="48"/>
      <c r="EG1656" s="48"/>
      <c r="EH1656" s="48"/>
      <c r="EI1656" s="48"/>
      <c r="EJ1656" s="48"/>
      <c r="EK1656" s="48"/>
      <c r="EL1656" s="48"/>
      <c r="EM1656" s="48"/>
      <c r="EN1656" s="48"/>
      <c r="EO1656" s="48"/>
      <c r="EP1656" s="48"/>
      <c r="EQ1656" s="48"/>
      <c r="ER1656" s="48"/>
      <c r="ES1656" s="48"/>
      <c r="ET1656" s="48"/>
      <c r="EU1656" s="48"/>
      <c r="EV1656" s="48"/>
      <c r="EW1656" s="48"/>
      <c r="EX1656" s="48"/>
      <c r="EY1656" s="48"/>
      <c r="EZ1656" s="48"/>
      <c r="FA1656" s="48"/>
      <c r="FB1656" s="48"/>
      <c r="FC1656" s="48"/>
      <c r="FD1656" s="48"/>
      <c r="FE1656" s="48"/>
      <c r="FF1656" s="48"/>
      <c r="FG1656" s="48"/>
      <c r="FH1656" s="48"/>
      <c r="FI1656" s="48"/>
      <c r="FJ1656" s="48"/>
      <c r="FK1656" s="48"/>
      <c r="FL1656" s="48"/>
      <c r="FM1656" s="48"/>
      <c r="FN1656" s="48"/>
      <c r="FO1656" s="48"/>
      <c r="FP1656" s="48"/>
      <c r="FQ1656" s="48"/>
      <c r="FR1656" s="48"/>
      <c r="FS1656" s="48"/>
      <c r="FT1656" s="48"/>
      <c r="FU1656" s="48"/>
      <c r="FV1656" s="48"/>
      <c r="FW1656" s="48"/>
      <c r="FX1656" s="48"/>
      <c r="FY1656" s="48"/>
      <c r="FZ1656" s="48"/>
      <c r="GA1656" s="48"/>
      <c r="GB1656" s="48"/>
      <c r="GC1656" s="48"/>
      <c r="GD1656" s="48"/>
      <c r="GE1656" s="48"/>
      <c r="GF1656" s="48"/>
      <c r="GG1656" s="48"/>
      <c r="GH1656" s="48"/>
      <c r="GI1656" s="48"/>
      <c r="GJ1656" s="48"/>
      <c r="GK1656" s="48"/>
      <c r="GL1656" s="48"/>
      <c r="GM1656" s="48"/>
      <c r="GN1656" s="48"/>
      <c r="GO1656" s="48"/>
      <c r="GP1656" s="48"/>
      <c r="GQ1656" s="48"/>
      <c r="GR1656" s="48"/>
      <c r="GS1656" s="48"/>
      <c r="GT1656" s="48"/>
      <c r="GU1656" s="48"/>
      <c r="GV1656" s="48"/>
      <c r="GW1656" s="48"/>
      <c r="GX1656" s="48"/>
      <c r="GY1656" s="48"/>
      <c r="GZ1656" s="48"/>
      <c r="HA1656" s="48"/>
      <c r="HB1656" s="48"/>
      <c r="HC1656" s="48"/>
      <c r="HD1656" s="48"/>
      <c r="HE1656" s="48"/>
      <c r="HF1656" s="48"/>
      <c r="HG1656" s="48"/>
      <c r="HH1656" s="48"/>
      <c r="HI1656" s="48"/>
      <c r="HJ1656" s="48"/>
      <c r="HK1656" s="48"/>
      <c r="HL1656" s="48"/>
      <c r="HM1656" s="48"/>
      <c r="HN1656" s="48"/>
      <c r="HO1656" s="48"/>
      <c r="HP1656" s="48"/>
      <c r="HQ1656" s="48"/>
      <c r="HR1656" s="48"/>
      <c r="HS1656" s="48"/>
      <c r="HT1656" s="48"/>
      <c r="HU1656" s="48"/>
      <c r="HV1656" s="48"/>
      <c r="HW1656" s="48"/>
      <c r="HX1656" s="48"/>
      <c r="HY1656" s="48"/>
      <c r="HZ1656" s="48"/>
      <c r="IA1656" s="48"/>
      <c r="IB1656" s="48"/>
      <c r="IC1656" s="48"/>
      <c r="ID1656" s="48"/>
      <c r="IE1656" s="48"/>
      <c r="IF1656" s="48"/>
      <c r="IG1656" s="48"/>
      <c r="IH1656" s="48"/>
      <c r="II1656" s="48"/>
      <c r="IJ1656" s="48"/>
      <c r="IK1656" s="48"/>
      <c r="IL1656" s="48"/>
      <c r="IM1656" s="48"/>
      <c r="IN1656" s="48"/>
      <c r="IO1656" s="48"/>
      <c r="IP1656" s="48"/>
      <c r="IQ1656" s="48"/>
      <c r="IR1656" s="48"/>
      <c r="IS1656" s="48"/>
      <c r="IT1656" s="48"/>
      <c r="IU1656" s="48"/>
      <c r="IV1656" s="48"/>
      <c r="IW1656" s="48"/>
      <c r="IX1656" s="48"/>
      <c r="IY1656" s="48"/>
      <c r="IZ1656" s="48"/>
      <c r="JA1656" s="48"/>
      <c r="JB1656" s="49"/>
      <c r="JC1656" s="49"/>
      <c r="JD1656" s="49"/>
      <c r="JE1656" s="49"/>
      <c r="JF1656" s="49"/>
      <c r="JG1656" s="49"/>
      <c r="JH1656" s="49"/>
      <c r="JI1656" s="49"/>
      <c r="JJ1656" s="49"/>
      <c r="JK1656" s="49"/>
      <c r="JL1656" s="49"/>
      <c r="JM1656" s="49"/>
    </row>
    <row r="1657" spans="2:273" s="37" customFormat="1">
      <c r="B1657" s="119" t="s">
        <v>1583</v>
      </c>
      <c r="C1657" s="114">
        <v>20181</v>
      </c>
      <c r="D1657" s="108">
        <v>2018</v>
      </c>
      <c r="E1657" s="7" t="s">
        <v>1574</v>
      </c>
      <c r="F1657" s="7"/>
      <c r="G1657" s="13"/>
      <c r="H1657" s="7" t="s">
        <v>1584</v>
      </c>
      <c r="I1657" s="7"/>
      <c r="J1657" s="85">
        <v>39</v>
      </c>
      <c r="K1657" s="196">
        <v>4091322</v>
      </c>
      <c r="L1657" s="7" t="s">
        <v>2711</v>
      </c>
      <c r="M1657" s="7" t="s">
        <v>39</v>
      </c>
      <c r="N1657" s="215">
        <v>9</v>
      </c>
      <c r="O1657" s="85">
        <v>2</v>
      </c>
      <c r="P1657" s="83">
        <v>52</v>
      </c>
      <c r="Q1657" s="6"/>
      <c r="R1657" s="7" t="s">
        <v>1585</v>
      </c>
      <c r="S1657" s="13">
        <v>4</v>
      </c>
      <c r="T1657" s="13"/>
      <c r="U1657" s="7"/>
      <c r="V1657" s="7"/>
      <c r="W1657" s="7"/>
      <c r="X1657" s="7"/>
      <c r="Y1657" s="13">
        <v>7</v>
      </c>
      <c r="Z1657" s="13">
        <v>11</v>
      </c>
      <c r="AA1657" s="7"/>
      <c r="AB1657" s="7"/>
      <c r="AC1657" s="7"/>
      <c r="AD1657" s="7" t="s">
        <v>81</v>
      </c>
      <c r="AE1657" s="6"/>
    </row>
    <row r="1658" spans="2:273" s="37" customFormat="1">
      <c r="B1658" s="119" t="s">
        <v>1581</v>
      </c>
      <c r="C1658" s="114">
        <v>20181</v>
      </c>
      <c r="D1658" s="108">
        <v>2018</v>
      </c>
      <c r="E1658" s="7" t="s">
        <v>1574</v>
      </c>
      <c r="F1658" s="7"/>
      <c r="G1658" s="13"/>
      <c r="H1658" s="7" t="s">
        <v>1582</v>
      </c>
      <c r="I1658" s="7"/>
      <c r="J1658" s="85">
        <v>42</v>
      </c>
      <c r="K1658" s="196">
        <v>4200000</v>
      </c>
      <c r="L1658" s="7" t="s">
        <v>2711</v>
      </c>
      <c r="M1658" s="7" t="s">
        <v>39</v>
      </c>
      <c r="N1658" s="215">
        <v>9</v>
      </c>
      <c r="O1658" s="85">
        <v>2</v>
      </c>
      <c r="P1658" s="83">
        <v>52</v>
      </c>
      <c r="Q1658" s="6"/>
      <c r="R1658" s="7" t="s">
        <v>139</v>
      </c>
      <c r="S1658" s="15">
        <v>14</v>
      </c>
      <c r="T1658" s="13"/>
      <c r="U1658" s="7"/>
      <c r="V1658" s="7"/>
      <c r="W1658" s="7"/>
      <c r="X1658" s="7"/>
      <c r="Y1658" s="13">
        <v>3</v>
      </c>
      <c r="Z1658" s="13"/>
      <c r="AA1658" s="7"/>
      <c r="AB1658" s="7"/>
      <c r="AC1658" s="7"/>
      <c r="AD1658" s="7"/>
      <c r="AE1658" s="6"/>
      <c r="AF1658" s="48"/>
      <c r="AG1658" s="48"/>
      <c r="AH1658" s="48"/>
      <c r="AI1658" s="48"/>
      <c r="AJ1658" s="48"/>
      <c r="AK1658" s="48"/>
      <c r="AL1658" s="48"/>
      <c r="AM1658" s="48"/>
      <c r="AN1658" s="48"/>
      <c r="AO1658" s="48"/>
      <c r="AP1658" s="48"/>
      <c r="AQ1658" s="48"/>
      <c r="AR1658" s="48"/>
      <c r="AS1658" s="48"/>
      <c r="AT1658" s="48"/>
      <c r="AU1658" s="48"/>
      <c r="AV1658" s="48"/>
      <c r="AW1658" s="48"/>
      <c r="AX1658" s="48"/>
      <c r="AY1658" s="48"/>
      <c r="AZ1658" s="48"/>
      <c r="BA1658" s="48"/>
      <c r="BB1658" s="48"/>
      <c r="BC1658" s="48"/>
      <c r="BD1658" s="48"/>
      <c r="BE1658" s="48"/>
      <c r="BF1658" s="48"/>
      <c r="BG1658" s="48"/>
      <c r="BH1658" s="48"/>
      <c r="BI1658" s="48"/>
      <c r="BJ1658" s="48"/>
      <c r="BK1658" s="48"/>
      <c r="BL1658" s="48"/>
      <c r="BM1658" s="48"/>
      <c r="BN1658" s="48"/>
      <c r="BO1658" s="48"/>
      <c r="BP1658" s="48"/>
      <c r="BQ1658" s="48"/>
      <c r="BR1658" s="48"/>
      <c r="BS1658" s="48"/>
      <c r="BT1658" s="48"/>
      <c r="BU1658" s="48"/>
      <c r="BV1658" s="48"/>
      <c r="BW1658" s="48"/>
      <c r="BX1658" s="48"/>
      <c r="BY1658" s="48"/>
      <c r="BZ1658" s="48"/>
      <c r="CA1658" s="48"/>
      <c r="CB1658" s="48"/>
      <c r="CC1658" s="48"/>
      <c r="CD1658" s="48"/>
      <c r="CE1658" s="48"/>
      <c r="CF1658" s="48"/>
      <c r="CG1658" s="48"/>
      <c r="CH1658" s="48"/>
      <c r="CI1658" s="48"/>
      <c r="CJ1658" s="48"/>
      <c r="CK1658" s="48"/>
      <c r="CL1658" s="48"/>
      <c r="CM1658" s="48"/>
      <c r="CN1658" s="48"/>
      <c r="CO1658" s="48"/>
      <c r="CP1658" s="48"/>
      <c r="CQ1658" s="48"/>
      <c r="CR1658" s="48"/>
      <c r="CS1658" s="48"/>
      <c r="CT1658" s="48"/>
      <c r="CU1658" s="48"/>
      <c r="CV1658" s="48"/>
      <c r="CW1658" s="48"/>
      <c r="CX1658" s="48"/>
      <c r="CY1658" s="48"/>
      <c r="CZ1658" s="48"/>
      <c r="DA1658" s="48"/>
      <c r="DB1658" s="48"/>
      <c r="DC1658" s="48"/>
      <c r="DD1658" s="48"/>
      <c r="DE1658" s="48"/>
      <c r="DF1658" s="48"/>
      <c r="DG1658" s="48"/>
      <c r="DH1658" s="48"/>
      <c r="DI1658" s="48"/>
      <c r="DJ1658" s="48"/>
      <c r="DK1658" s="48"/>
      <c r="DL1658" s="48"/>
      <c r="DM1658" s="48"/>
      <c r="DN1658" s="48"/>
      <c r="DO1658" s="48"/>
      <c r="DP1658" s="48"/>
      <c r="DQ1658" s="48"/>
      <c r="DR1658" s="48"/>
      <c r="DS1658" s="48"/>
      <c r="DT1658" s="48"/>
      <c r="DU1658" s="48"/>
      <c r="DV1658" s="48"/>
      <c r="DW1658" s="48"/>
      <c r="DX1658" s="48"/>
      <c r="DY1658" s="48"/>
      <c r="DZ1658" s="48"/>
      <c r="EA1658" s="48"/>
      <c r="EB1658" s="48"/>
      <c r="EC1658" s="48"/>
      <c r="ED1658" s="48"/>
      <c r="EE1658" s="48"/>
      <c r="EF1658" s="48"/>
      <c r="EG1658" s="48"/>
      <c r="EH1658" s="48"/>
      <c r="EI1658" s="48"/>
      <c r="EJ1658" s="48"/>
      <c r="EK1658" s="48"/>
      <c r="EL1658" s="48"/>
      <c r="EM1658" s="48"/>
      <c r="EN1658" s="48"/>
      <c r="EO1658" s="48"/>
      <c r="EP1658" s="48"/>
      <c r="EQ1658" s="48"/>
      <c r="ER1658" s="48"/>
      <c r="ES1658" s="48"/>
      <c r="ET1658" s="48"/>
      <c r="EU1658" s="48"/>
      <c r="EV1658" s="48"/>
      <c r="EW1658" s="48"/>
      <c r="EX1658" s="48"/>
      <c r="EY1658" s="48"/>
      <c r="EZ1658" s="48"/>
      <c r="FA1658" s="48"/>
      <c r="FB1658" s="48"/>
      <c r="FC1658" s="48"/>
      <c r="FD1658" s="48"/>
      <c r="FE1658" s="48"/>
      <c r="FF1658" s="48"/>
      <c r="FG1658" s="48"/>
      <c r="FH1658" s="48"/>
      <c r="FI1658" s="48"/>
      <c r="FJ1658" s="48"/>
      <c r="FK1658" s="48"/>
      <c r="FL1658" s="48"/>
      <c r="FM1658" s="48"/>
      <c r="FN1658" s="48"/>
      <c r="FO1658" s="48"/>
      <c r="FP1658" s="48"/>
      <c r="FQ1658" s="48"/>
      <c r="FR1658" s="48"/>
      <c r="FS1658" s="48"/>
      <c r="FT1658" s="48"/>
      <c r="FU1658" s="48"/>
      <c r="FV1658" s="48"/>
      <c r="FW1658" s="48"/>
      <c r="FX1658" s="48"/>
      <c r="FY1658" s="48"/>
      <c r="FZ1658" s="48"/>
      <c r="GA1658" s="48"/>
      <c r="GB1658" s="48"/>
      <c r="GC1658" s="48"/>
      <c r="GD1658" s="48"/>
      <c r="GE1658" s="48"/>
      <c r="GF1658" s="48"/>
      <c r="GG1658" s="48"/>
      <c r="GH1658" s="48"/>
      <c r="GI1658" s="48"/>
      <c r="GJ1658" s="48"/>
      <c r="GK1658" s="48"/>
      <c r="GL1658" s="48"/>
      <c r="GM1658" s="48"/>
      <c r="GN1658" s="48"/>
      <c r="GO1658" s="48"/>
      <c r="GP1658" s="48"/>
      <c r="GQ1658" s="48"/>
      <c r="GR1658" s="48"/>
      <c r="GS1658" s="48"/>
      <c r="GT1658" s="48"/>
      <c r="GU1658" s="48"/>
      <c r="GV1658" s="48"/>
      <c r="GW1658" s="48"/>
      <c r="GX1658" s="48"/>
      <c r="GY1658" s="48"/>
      <c r="GZ1658" s="48"/>
      <c r="HA1658" s="48"/>
      <c r="HB1658" s="48"/>
      <c r="HC1658" s="48"/>
      <c r="HD1658" s="48"/>
      <c r="HE1658" s="48"/>
      <c r="HF1658" s="48"/>
      <c r="HG1658" s="48"/>
      <c r="HH1658" s="48"/>
      <c r="HI1658" s="48"/>
      <c r="HJ1658" s="48"/>
      <c r="HK1658" s="48"/>
      <c r="HL1658" s="48"/>
      <c r="HM1658" s="48"/>
      <c r="HN1658" s="48"/>
      <c r="HO1658" s="48"/>
      <c r="HP1658" s="48"/>
      <c r="HQ1658" s="48"/>
      <c r="HR1658" s="48"/>
      <c r="HS1658" s="48"/>
      <c r="HT1658" s="48"/>
      <c r="HU1658" s="48"/>
      <c r="HV1658" s="48"/>
      <c r="HW1658" s="48"/>
      <c r="HX1658" s="48"/>
      <c r="HY1658" s="48"/>
      <c r="HZ1658" s="48"/>
      <c r="IA1658" s="48"/>
      <c r="IB1658" s="48"/>
      <c r="IC1658" s="48"/>
      <c r="ID1658" s="48"/>
      <c r="IE1658" s="48"/>
      <c r="IF1658" s="48"/>
      <c r="IG1658" s="48"/>
      <c r="IH1658" s="48"/>
      <c r="II1658" s="48"/>
      <c r="IJ1658" s="48"/>
      <c r="IK1658" s="48"/>
      <c r="IL1658" s="48"/>
      <c r="IM1658" s="48"/>
      <c r="IN1658" s="48"/>
      <c r="IO1658" s="48"/>
      <c r="IP1658" s="48"/>
      <c r="IQ1658" s="48"/>
      <c r="IR1658" s="48"/>
      <c r="IS1658" s="48"/>
      <c r="IT1658" s="48"/>
      <c r="IU1658" s="48"/>
      <c r="IV1658" s="48"/>
      <c r="IW1658" s="48"/>
      <c r="IX1658" s="48"/>
      <c r="IY1658" s="48"/>
      <c r="IZ1658" s="48"/>
      <c r="JA1658" s="48"/>
      <c r="JB1658" s="49"/>
      <c r="JC1658" s="49"/>
      <c r="JD1658" s="49"/>
      <c r="JE1658" s="49"/>
      <c r="JF1658" s="49"/>
      <c r="JG1658" s="49"/>
      <c r="JH1658" s="49"/>
      <c r="JI1658" s="49"/>
      <c r="JJ1658" s="49"/>
      <c r="JK1658" s="49"/>
      <c r="JL1658" s="49"/>
      <c r="JM1658" s="49"/>
    </row>
    <row r="1659" spans="2:273" s="37" customFormat="1">
      <c r="B1659" s="18" t="s">
        <v>7192</v>
      </c>
      <c r="C1659" s="2">
        <v>20201</v>
      </c>
      <c r="D1659" s="109">
        <v>2020</v>
      </c>
      <c r="E1659" s="56" t="s">
        <v>1574</v>
      </c>
      <c r="F1659" s="56"/>
      <c r="G1659" s="356"/>
      <c r="H1659" s="56" t="s">
        <v>7193</v>
      </c>
      <c r="I1659" s="56" t="s">
        <v>53</v>
      </c>
      <c r="J1659" s="84">
        <v>53</v>
      </c>
      <c r="K1659" s="195">
        <v>4670681</v>
      </c>
      <c r="L1659" s="56" t="s">
        <v>7135</v>
      </c>
      <c r="M1659" s="56" t="s">
        <v>39</v>
      </c>
      <c r="N1659" s="215">
        <v>9</v>
      </c>
      <c r="O1659" s="84">
        <v>2</v>
      </c>
      <c r="P1659" s="84">
        <v>52</v>
      </c>
      <c r="Q1659" s="56" t="s">
        <v>47</v>
      </c>
      <c r="R1659" s="56" t="s">
        <v>219</v>
      </c>
      <c r="S1659" s="48"/>
      <c r="T1659" s="48"/>
      <c r="U1659" s="48"/>
      <c r="V1659" s="48"/>
      <c r="W1659" s="48"/>
      <c r="X1659" s="48"/>
      <c r="Y1659" s="48"/>
      <c r="Z1659" s="48"/>
      <c r="AA1659" s="48"/>
      <c r="AB1659" s="48"/>
      <c r="AC1659" s="48"/>
      <c r="AD1659" s="48"/>
      <c r="AE1659" s="48"/>
      <c r="AF1659" s="6"/>
      <c r="AG1659" s="6"/>
      <c r="AH1659" s="6"/>
      <c r="AI1659" s="6"/>
      <c r="AJ1659" s="6"/>
      <c r="AK1659" s="6"/>
      <c r="AL1659" s="6"/>
      <c r="AM1659" s="6"/>
      <c r="AN1659" s="6"/>
      <c r="AO1659" s="6"/>
      <c r="AP1659" s="6"/>
      <c r="AQ1659" s="6"/>
      <c r="AR1659" s="6"/>
      <c r="AS1659" s="6"/>
      <c r="AT1659" s="6"/>
      <c r="AU1659" s="6"/>
      <c r="AV1659" s="6"/>
      <c r="AW1659" s="6"/>
      <c r="AX1659" s="6"/>
      <c r="AY1659" s="6"/>
      <c r="AZ1659" s="6"/>
      <c r="BA1659" s="6"/>
      <c r="BB1659" s="6"/>
      <c r="BC1659" s="6"/>
      <c r="BD1659" s="6"/>
      <c r="BE1659" s="6"/>
      <c r="BF1659" s="6"/>
      <c r="BG1659" s="6"/>
      <c r="BH1659" s="6"/>
      <c r="BI1659" s="6"/>
      <c r="BJ1659" s="6"/>
      <c r="BK1659" s="6"/>
      <c r="BL1659" s="6"/>
      <c r="BM1659" s="6"/>
      <c r="BN1659" s="6"/>
      <c r="BO1659" s="6"/>
      <c r="BP1659" s="6"/>
      <c r="BQ1659" s="6"/>
      <c r="BR1659" s="6"/>
      <c r="BS1659" s="6"/>
      <c r="BT1659" s="6"/>
      <c r="BU1659" s="6"/>
      <c r="BV1659" s="6"/>
      <c r="BW1659" s="6"/>
      <c r="BX1659" s="6"/>
      <c r="BY1659" s="6"/>
      <c r="BZ1659" s="6"/>
      <c r="CA1659" s="6"/>
      <c r="CB1659" s="6"/>
      <c r="CC1659" s="6"/>
      <c r="CD1659" s="6"/>
      <c r="CE1659" s="6"/>
      <c r="CF1659" s="6"/>
      <c r="CG1659" s="6"/>
      <c r="CH1659" s="6"/>
      <c r="CI1659" s="6"/>
      <c r="CJ1659" s="6"/>
      <c r="CK1659" s="6"/>
      <c r="CL1659" s="6"/>
      <c r="CM1659" s="6"/>
      <c r="CN1659" s="6"/>
      <c r="CO1659" s="6"/>
      <c r="CP1659" s="6"/>
      <c r="CQ1659" s="6"/>
      <c r="CR1659" s="6"/>
      <c r="CS1659" s="6"/>
      <c r="CT1659" s="6"/>
      <c r="CU1659" s="6"/>
      <c r="CV1659" s="6"/>
      <c r="CW1659" s="6"/>
      <c r="CX1659" s="6"/>
      <c r="CY1659" s="6"/>
      <c r="CZ1659" s="6"/>
      <c r="DA1659" s="6"/>
      <c r="DB1659" s="6"/>
      <c r="DC1659" s="6"/>
      <c r="DD1659" s="6"/>
      <c r="DE1659" s="6"/>
      <c r="DF1659" s="6"/>
      <c r="DG1659" s="6"/>
      <c r="DH1659" s="6"/>
      <c r="DI1659" s="6"/>
      <c r="DJ1659" s="6"/>
      <c r="DK1659" s="6"/>
      <c r="DL1659" s="6"/>
      <c r="DM1659" s="6"/>
      <c r="DN1659" s="6"/>
      <c r="DO1659" s="6"/>
      <c r="DP1659" s="6"/>
      <c r="DQ1659" s="6"/>
      <c r="DR1659" s="6"/>
      <c r="DS1659" s="6"/>
      <c r="DT1659" s="6"/>
      <c r="DU1659" s="6"/>
      <c r="DV1659" s="6"/>
      <c r="DW1659" s="6"/>
      <c r="DX1659" s="6"/>
      <c r="DY1659" s="6"/>
      <c r="DZ1659" s="6"/>
      <c r="EA1659" s="6"/>
      <c r="EB1659" s="6"/>
      <c r="EC1659" s="6"/>
      <c r="ED1659" s="6"/>
      <c r="EE1659" s="6"/>
      <c r="EF1659" s="6"/>
      <c r="EG1659" s="6"/>
      <c r="EH1659" s="6"/>
      <c r="EI1659" s="6"/>
      <c r="EJ1659" s="6"/>
      <c r="EK1659" s="6"/>
      <c r="EL1659" s="6"/>
      <c r="EM1659" s="6"/>
      <c r="EN1659" s="6"/>
      <c r="EO1659" s="6"/>
      <c r="EP1659" s="6"/>
      <c r="EQ1659" s="6"/>
      <c r="ER1659" s="6"/>
      <c r="ES1659" s="6"/>
      <c r="ET1659" s="6"/>
      <c r="EU1659" s="6"/>
      <c r="EV1659" s="6"/>
      <c r="EW1659" s="6"/>
      <c r="EX1659" s="6"/>
      <c r="EY1659" s="6"/>
      <c r="EZ1659" s="6"/>
      <c r="FA1659" s="6"/>
      <c r="FB1659" s="6"/>
      <c r="FC1659" s="6"/>
      <c r="FD1659" s="6"/>
      <c r="FE1659" s="6"/>
      <c r="FF1659" s="6"/>
      <c r="FG1659" s="6"/>
      <c r="FH1659" s="6"/>
      <c r="FI1659" s="6"/>
      <c r="FJ1659" s="6"/>
      <c r="FK1659" s="6"/>
      <c r="FL1659" s="6"/>
      <c r="FM1659" s="6"/>
      <c r="FN1659" s="6"/>
      <c r="FO1659" s="6"/>
      <c r="FP1659" s="6"/>
      <c r="FQ1659" s="6"/>
      <c r="FR1659" s="6"/>
      <c r="FS1659" s="6"/>
      <c r="FT1659" s="6"/>
      <c r="FU1659" s="6"/>
      <c r="FV1659" s="6"/>
      <c r="FW1659" s="6"/>
      <c r="FX1659" s="6"/>
      <c r="FY1659" s="6"/>
      <c r="FZ1659" s="6"/>
      <c r="GA1659" s="6"/>
      <c r="GB1659" s="6"/>
      <c r="GC1659" s="6"/>
      <c r="GD1659" s="6"/>
      <c r="GE1659" s="6"/>
      <c r="GF1659" s="6"/>
      <c r="GG1659" s="6"/>
      <c r="GH1659" s="6"/>
      <c r="GI1659" s="6"/>
      <c r="GJ1659" s="6"/>
      <c r="GK1659" s="6"/>
      <c r="GL1659" s="6"/>
      <c r="GM1659" s="6"/>
      <c r="GN1659" s="6"/>
      <c r="GO1659" s="6"/>
      <c r="GP1659" s="6"/>
      <c r="GQ1659" s="6"/>
      <c r="GR1659" s="6"/>
      <c r="GS1659" s="6"/>
      <c r="GT1659" s="6"/>
      <c r="GU1659" s="6"/>
      <c r="GV1659" s="6"/>
      <c r="GW1659" s="6"/>
      <c r="GX1659" s="6"/>
      <c r="GY1659" s="6"/>
      <c r="GZ1659" s="6"/>
      <c r="HA1659" s="6"/>
      <c r="HB1659" s="6"/>
      <c r="HC1659" s="6"/>
      <c r="HD1659" s="6"/>
      <c r="HE1659" s="6"/>
      <c r="HF1659" s="6"/>
      <c r="HG1659" s="6"/>
      <c r="HH1659" s="6"/>
      <c r="HI1659" s="6"/>
      <c r="HJ1659" s="6"/>
      <c r="HK1659" s="6"/>
      <c r="HL1659" s="6"/>
      <c r="HM1659" s="6"/>
      <c r="HN1659" s="6"/>
      <c r="HO1659" s="6"/>
      <c r="HP1659" s="6"/>
      <c r="HQ1659" s="6"/>
      <c r="HR1659" s="6"/>
      <c r="HS1659" s="6"/>
      <c r="HT1659" s="6"/>
      <c r="HU1659" s="6"/>
      <c r="HV1659" s="6"/>
      <c r="HW1659" s="6"/>
      <c r="HX1659" s="6"/>
      <c r="HY1659" s="6"/>
      <c r="HZ1659" s="6"/>
      <c r="IA1659" s="6"/>
      <c r="IB1659" s="6"/>
      <c r="IC1659" s="6"/>
      <c r="ID1659" s="6"/>
      <c r="IE1659" s="6"/>
      <c r="IF1659" s="6"/>
      <c r="IG1659" s="6"/>
      <c r="IH1659" s="6"/>
      <c r="II1659" s="6"/>
      <c r="IJ1659" s="6"/>
      <c r="IK1659" s="6"/>
      <c r="IL1659" s="6"/>
      <c r="IM1659" s="6"/>
      <c r="IN1659" s="6"/>
      <c r="IO1659" s="6"/>
      <c r="IP1659" s="6"/>
      <c r="IQ1659" s="6"/>
      <c r="IR1659" s="6"/>
      <c r="IS1659" s="6"/>
      <c r="IT1659" s="6"/>
      <c r="IU1659" s="6"/>
      <c r="IV1659" s="6"/>
      <c r="IW1659" s="6"/>
      <c r="IX1659" s="6"/>
      <c r="IY1659" s="6"/>
      <c r="IZ1659" s="6"/>
      <c r="JA1659" s="6"/>
      <c r="JB1659" s="6"/>
      <c r="JC1659" s="6"/>
      <c r="JD1659" s="6"/>
      <c r="JE1659" s="6"/>
      <c r="JF1659" s="6"/>
      <c r="JG1659" s="6"/>
      <c r="JH1659" s="6"/>
      <c r="JI1659" s="6"/>
      <c r="JJ1659" s="6"/>
      <c r="JK1659" s="6"/>
      <c r="JL1659" s="6"/>
      <c r="JM1659" s="6"/>
    </row>
    <row r="1660" spans="2:273" s="37" customFormat="1">
      <c r="B1660" s="119" t="s">
        <v>1578</v>
      </c>
      <c r="C1660" s="114">
        <v>20181</v>
      </c>
      <c r="D1660" s="108">
        <v>2018</v>
      </c>
      <c r="E1660" s="18" t="s">
        <v>1574</v>
      </c>
      <c r="F1660" s="18"/>
      <c r="G1660" s="20"/>
      <c r="H1660" s="18" t="s">
        <v>1579</v>
      </c>
      <c r="I1660" s="18"/>
      <c r="J1660" s="226">
        <v>52</v>
      </c>
      <c r="K1660" s="241">
        <v>4782751</v>
      </c>
      <c r="L1660" s="18" t="s">
        <v>5349</v>
      </c>
      <c r="M1660" s="18" t="s">
        <v>39</v>
      </c>
      <c r="N1660" s="215">
        <v>9</v>
      </c>
      <c r="O1660" s="226">
        <v>2</v>
      </c>
      <c r="P1660" s="86">
        <v>52</v>
      </c>
      <c r="Q1660" s="2"/>
      <c r="R1660" s="18" t="s">
        <v>817</v>
      </c>
      <c r="S1660" s="20">
        <v>3</v>
      </c>
      <c r="T1660" s="60">
        <v>12</v>
      </c>
      <c r="U1660" s="18"/>
      <c r="V1660" s="18"/>
      <c r="W1660" s="18"/>
      <c r="X1660" s="18"/>
      <c r="Y1660" s="20">
        <v>4</v>
      </c>
      <c r="Z1660" s="20"/>
      <c r="AA1660" s="18"/>
      <c r="AB1660" s="18"/>
      <c r="AC1660" s="18"/>
      <c r="AD1660" s="18"/>
      <c r="AE1660" s="2" t="s">
        <v>1580</v>
      </c>
    </row>
    <row r="1661" spans="2:273" s="37" customFormat="1">
      <c r="B1661" s="18" t="s">
        <v>4247</v>
      </c>
      <c r="C1661" s="2">
        <v>20191</v>
      </c>
      <c r="D1661" s="108">
        <v>2019</v>
      </c>
      <c r="E1661" s="7" t="s">
        <v>1574</v>
      </c>
      <c r="F1661" s="7"/>
      <c r="G1661" s="13"/>
      <c r="H1661" s="7" t="s">
        <v>4248</v>
      </c>
      <c r="I1661" s="7" t="s">
        <v>53</v>
      </c>
      <c r="J1661" s="85">
        <v>47</v>
      </c>
      <c r="K1661" s="196">
        <v>6086531</v>
      </c>
      <c r="L1661" s="7" t="s">
        <v>2711</v>
      </c>
      <c r="M1661" s="7" t="s">
        <v>39</v>
      </c>
      <c r="N1661" s="215">
        <v>9</v>
      </c>
      <c r="O1661" s="83">
        <v>2</v>
      </c>
      <c r="P1661" s="83">
        <v>52</v>
      </c>
      <c r="Q1661" s="7" t="s">
        <v>47</v>
      </c>
      <c r="R1661" s="7" t="s">
        <v>410</v>
      </c>
      <c r="S1661" s="6"/>
      <c r="T1661" s="6"/>
      <c r="U1661" s="6"/>
      <c r="V1661" s="6"/>
      <c r="W1661" s="6"/>
      <c r="X1661" s="6"/>
      <c r="Y1661" s="6"/>
      <c r="Z1661" s="6"/>
      <c r="AA1661" s="6"/>
      <c r="AB1661" s="6"/>
      <c r="AC1661" s="6"/>
      <c r="AD1661" s="6"/>
      <c r="AE1661" s="6"/>
      <c r="AF1661" s="6"/>
      <c r="AG1661" s="6"/>
      <c r="AH1661" s="6"/>
      <c r="AI1661" s="6"/>
      <c r="AJ1661" s="6"/>
      <c r="AK1661" s="6"/>
      <c r="AL1661" s="6"/>
      <c r="AM1661" s="6"/>
      <c r="AN1661" s="6"/>
      <c r="AO1661" s="6"/>
      <c r="AP1661" s="6"/>
      <c r="AQ1661" s="6"/>
      <c r="AR1661" s="7" t="s">
        <v>47</v>
      </c>
      <c r="AS1661" s="29" t="s">
        <v>103</v>
      </c>
      <c r="AT1661" s="6"/>
      <c r="AU1661" s="6"/>
      <c r="AV1661" s="6"/>
      <c r="AW1661" s="6"/>
      <c r="AX1661" s="6"/>
      <c r="AY1661" s="6"/>
      <c r="AZ1661" s="6"/>
      <c r="BA1661" s="6"/>
      <c r="BB1661" s="6"/>
      <c r="BC1661" s="6"/>
      <c r="BD1661" s="6"/>
      <c r="BE1661" s="6"/>
      <c r="BF1661" s="6"/>
      <c r="BG1661" s="6"/>
      <c r="BH1661" s="6"/>
      <c r="BI1661" s="6"/>
      <c r="BJ1661" s="6"/>
      <c r="BK1661" s="6"/>
      <c r="BL1661" s="6"/>
      <c r="BM1661" s="6"/>
      <c r="BN1661" s="6"/>
      <c r="BO1661" s="6"/>
      <c r="BP1661" s="6"/>
      <c r="BQ1661" s="6"/>
      <c r="BR1661" s="6"/>
      <c r="BS1661" s="6"/>
      <c r="BT1661" s="6"/>
      <c r="BU1661" s="6"/>
      <c r="BV1661" s="6"/>
      <c r="BW1661" s="6"/>
      <c r="BX1661" s="6"/>
      <c r="BY1661" s="6"/>
      <c r="BZ1661" s="6"/>
      <c r="CA1661" s="6"/>
      <c r="CB1661" s="6"/>
      <c r="CC1661" s="6"/>
      <c r="CD1661" s="6"/>
      <c r="CE1661" s="6"/>
      <c r="CF1661" s="6"/>
      <c r="CG1661" s="6"/>
      <c r="CH1661" s="6"/>
      <c r="CI1661" s="6"/>
      <c r="CJ1661" s="6"/>
      <c r="CK1661" s="6"/>
      <c r="CL1661" s="6"/>
      <c r="CM1661" s="6"/>
      <c r="CN1661" s="6"/>
      <c r="CO1661" s="6"/>
      <c r="CP1661" s="6"/>
      <c r="CQ1661" s="6"/>
      <c r="CR1661" s="6"/>
      <c r="CS1661" s="6"/>
      <c r="CT1661" s="6"/>
      <c r="CU1661" s="6"/>
      <c r="CV1661" s="6"/>
      <c r="CW1661" s="6"/>
      <c r="CX1661" s="6"/>
      <c r="CY1661" s="6"/>
      <c r="CZ1661" s="6"/>
      <c r="DA1661" s="6"/>
      <c r="DB1661" s="6"/>
      <c r="DC1661" s="6"/>
      <c r="DD1661" s="6"/>
      <c r="DE1661" s="6"/>
      <c r="DF1661" s="6"/>
      <c r="DG1661" s="6"/>
      <c r="DH1661" s="6"/>
      <c r="DI1661" s="6"/>
      <c r="DJ1661" s="6"/>
      <c r="DK1661" s="6"/>
      <c r="DL1661" s="6"/>
      <c r="DM1661" s="6"/>
      <c r="DN1661" s="6"/>
      <c r="DO1661" s="6"/>
      <c r="DP1661" s="6"/>
      <c r="DQ1661" s="6"/>
      <c r="DR1661" s="6"/>
      <c r="DS1661" s="6"/>
      <c r="DT1661" s="6"/>
      <c r="DU1661" s="6"/>
      <c r="DV1661" s="6"/>
      <c r="DW1661" s="6"/>
      <c r="DX1661" s="6"/>
      <c r="DY1661" s="6"/>
      <c r="DZ1661" s="6"/>
      <c r="EA1661" s="6"/>
      <c r="EB1661" s="6"/>
      <c r="EC1661" s="6"/>
      <c r="ED1661" s="6"/>
      <c r="EE1661" s="6"/>
      <c r="EF1661" s="6"/>
      <c r="EG1661" s="6"/>
      <c r="EH1661" s="6"/>
      <c r="EI1661" s="6"/>
      <c r="EJ1661" s="6"/>
      <c r="EK1661" s="6"/>
      <c r="EL1661" s="6"/>
      <c r="EM1661" s="6"/>
      <c r="EN1661" s="6"/>
      <c r="EO1661" s="6"/>
      <c r="EP1661" s="6"/>
      <c r="EQ1661" s="6"/>
      <c r="ER1661" s="6"/>
      <c r="ES1661" s="6"/>
      <c r="ET1661" s="6"/>
      <c r="EU1661" s="6"/>
      <c r="EV1661" s="6"/>
      <c r="EW1661" s="6"/>
      <c r="EX1661" s="6"/>
      <c r="EY1661" s="6"/>
      <c r="EZ1661" s="6"/>
      <c r="FA1661" s="6"/>
      <c r="FB1661" s="6"/>
      <c r="FC1661" s="6"/>
      <c r="FD1661" s="6"/>
      <c r="FE1661" s="6"/>
      <c r="FF1661" s="6"/>
      <c r="FG1661" s="6"/>
      <c r="FH1661" s="6"/>
      <c r="FI1661" s="6"/>
      <c r="FJ1661" s="6"/>
      <c r="FK1661" s="6"/>
      <c r="FL1661" s="6"/>
      <c r="FM1661" s="6"/>
      <c r="FN1661" s="6"/>
      <c r="FO1661" s="6"/>
      <c r="FP1661" s="6"/>
      <c r="FQ1661" s="6"/>
      <c r="FR1661" s="6"/>
      <c r="FS1661" s="6"/>
      <c r="FT1661" s="6"/>
      <c r="FU1661" s="6"/>
      <c r="FV1661" s="6"/>
      <c r="FW1661" s="6"/>
      <c r="FX1661" s="6"/>
      <c r="FY1661" s="6"/>
      <c r="FZ1661" s="6"/>
      <c r="GA1661" s="6"/>
      <c r="GB1661" s="6"/>
      <c r="GC1661" s="6"/>
      <c r="GD1661" s="6"/>
      <c r="GE1661" s="6"/>
      <c r="GF1661" s="6"/>
      <c r="GG1661" s="6"/>
      <c r="GH1661" s="6"/>
      <c r="GI1661" s="6"/>
      <c r="GJ1661" s="6"/>
      <c r="GK1661" s="6"/>
      <c r="GL1661" s="6"/>
      <c r="GM1661" s="6"/>
      <c r="GN1661" s="6"/>
      <c r="GO1661" s="6"/>
      <c r="GP1661" s="6"/>
      <c r="GQ1661" s="6"/>
      <c r="GR1661" s="6"/>
      <c r="GS1661" s="6"/>
      <c r="GT1661" s="6"/>
      <c r="GU1661" s="6"/>
      <c r="GV1661" s="6"/>
      <c r="GW1661" s="6"/>
      <c r="GX1661" s="6"/>
      <c r="GY1661" s="6"/>
      <c r="GZ1661" s="6"/>
      <c r="HA1661" s="6"/>
      <c r="HB1661" s="6"/>
      <c r="HC1661" s="6"/>
      <c r="HD1661" s="6"/>
      <c r="HE1661" s="6"/>
      <c r="HF1661" s="6"/>
      <c r="HG1661" s="6"/>
      <c r="HH1661" s="6"/>
      <c r="HI1661" s="6"/>
      <c r="HJ1661" s="6"/>
      <c r="HK1661" s="6"/>
      <c r="HL1661" s="6"/>
      <c r="HM1661" s="6"/>
      <c r="HN1661" s="6"/>
      <c r="HO1661" s="6"/>
      <c r="HP1661" s="6"/>
      <c r="HQ1661" s="6"/>
      <c r="HR1661" s="6"/>
      <c r="HS1661" s="6"/>
      <c r="HT1661" s="6"/>
      <c r="HU1661" s="6"/>
      <c r="HV1661" s="6"/>
      <c r="HW1661" s="6"/>
      <c r="HX1661" s="6"/>
      <c r="HY1661" s="6"/>
      <c r="HZ1661" s="6"/>
      <c r="IA1661" s="6"/>
      <c r="IB1661" s="6"/>
      <c r="IC1661" s="6"/>
      <c r="ID1661" s="6"/>
      <c r="IE1661" s="6"/>
      <c r="IF1661" s="6"/>
      <c r="IG1661" s="6"/>
      <c r="IH1661" s="6"/>
      <c r="II1661" s="6"/>
      <c r="IJ1661" s="6"/>
      <c r="IK1661" s="6"/>
      <c r="IL1661" s="6"/>
      <c r="IM1661" s="6"/>
      <c r="IN1661" s="6"/>
      <c r="IO1661" s="6"/>
      <c r="IP1661" s="6"/>
      <c r="IQ1661" s="6"/>
      <c r="IR1661" s="6"/>
      <c r="IS1661" s="6"/>
      <c r="IT1661" s="6"/>
      <c r="IU1661" s="6"/>
      <c r="IV1661" s="6"/>
      <c r="IW1661" s="6"/>
      <c r="IX1661" s="6"/>
      <c r="IY1661" s="6"/>
      <c r="IZ1661" s="6"/>
      <c r="JA1661" s="6"/>
      <c r="JB1661" s="6"/>
      <c r="JC1661" s="6"/>
      <c r="JD1661" s="6"/>
      <c r="JE1661" s="6"/>
      <c r="JF1661" s="6"/>
      <c r="JG1661" s="6"/>
      <c r="JH1661" s="6"/>
      <c r="JI1661" s="6"/>
      <c r="JJ1661" s="6"/>
      <c r="JK1661" s="6"/>
      <c r="JL1661" s="6"/>
      <c r="JM1661" s="6"/>
    </row>
    <row r="1662" spans="2:273" s="37" customFormat="1">
      <c r="B1662" s="105" t="s">
        <v>1616</v>
      </c>
      <c r="C1662" s="105">
        <v>20182</v>
      </c>
      <c r="D1662" s="108">
        <v>2018</v>
      </c>
      <c r="E1662" s="6" t="s">
        <v>1574</v>
      </c>
      <c r="F1662" s="6"/>
      <c r="G1662" s="13"/>
      <c r="H1662" s="37" t="s">
        <v>1617</v>
      </c>
      <c r="I1662" s="6" t="s">
        <v>37</v>
      </c>
      <c r="J1662" s="85">
        <v>34</v>
      </c>
      <c r="K1662" s="197">
        <v>6945736</v>
      </c>
      <c r="L1662" s="6" t="s">
        <v>1607</v>
      </c>
      <c r="M1662" s="6" t="s">
        <v>39</v>
      </c>
      <c r="N1662" s="215">
        <v>9</v>
      </c>
      <c r="O1662" s="88">
        <v>2</v>
      </c>
      <c r="P1662" s="83">
        <v>52</v>
      </c>
      <c r="Q1662" s="37" t="s">
        <v>55</v>
      </c>
      <c r="R1662" s="6" t="s">
        <v>1618</v>
      </c>
      <c r="AF1662" s="6"/>
      <c r="AG1662" s="6"/>
      <c r="AH1662" s="6"/>
      <c r="AI1662" s="6"/>
      <c r="AJ1662" s="6"/>
      <c r="AK1662" s="6"/>
      <c r="AL1662" s="6"/>
      <c r="AM1662" s="6"/>
      <c r="AN1662" s="6"/>
      <c r="AO1662" s="6"/>
      <c r="AP1662" s="6"/>
      <c r="AQ1662" s="6"/>
      <c r="AR1662" s="6"/>
      <c r="AS1662" s="6"/>
      <c r="AT1662" s="6"/>
      <c r="AU1662" s="6"/>
      <c r="AV1662" s="6"/>
      <c r="AW1662" s="6"/>
      <c r="AX1662" s="6"/>
      <c r="AY1662" s="6"/>
      <c r="AZ1662" s="6"/>
      <c r="BA1662" s="6"/>
      <c r="BB1662" s="6"/>
      <c r="BC1662" s="6"/>
      <c r="BD1662" s="6"/>
      <c r="BE1662" s="6"/>
      <c r="BF1662" s="6"/>
      <c r="BG1662" s="6"/>
      <c r="BH1662" s="6"/>
      <c r="BI1662" s="6"/>
      <c r="BJ1662" s="6"/>
      <c r="BK1662" s="6"/>
      <c r="BL1662" s="6"/>
      <c r="BM1662" s="6"/>
      <c r="BN1662" s="6"/>
      <c r="BO1662" s="6"/>
      <c r="BP1662" s="6"/>
      <c r="BQ1662" s="6"/>
      <c r="BR1662" s="6"/>
      <c r="BS1662" s="6"/>
      <c r="BT1662" s="6"/>
      <c r="BU1662" s="6"/>
      <c r="BV1662" s="6"/>
      <c r="BW1662" s="6"/>
      <c r="BX1662" s="6"/>
      <c r="BY1662" s="6"/>
      <c r="BZ1662" s="6"/>
      <c r="CA1662" s="6"/>
      <c r="CB1662" s="6"/>
      <c r="CC1662" s="6"/>
      <c r="CD1662" s="6"/>
      <c r="CE1662" s="6"/>
      <c r="CF1662" s="6"/>
      <c r="CG1662" s="6"/>
      <c r="CH1662" s="6"/>
      <c r="CI1662" s="6"/>
      <c r="CJ1662" s="6"/>
      <c r="CK1662" s="6"/>
      <c r="CL1662" s="6"/>
      <c r="CM1662" s="6"/>
      <c r="CN1662" s="6"/>
      <c r="CO1662" s="6"/>
      <c r="CP1662" s="6"/>
      <c r="CQ1662" s="6"/>
      <c r="CR1662" s="6"/>
      <c r="CS1662" s="6"/>
      <c r="CT1662" s="6"/>
      <c r="CU1662" s="6"/>
      <c r="CV1662" s="6"/>
      <c r="CW1662" s="6"/>
      <c r="CX1662" s="6"/>
      <c r="CY1662" s="6"/>
      <c r="CZ1662" s="6"/>
      <c r="DA1662" s="6"/>
      <c r="DB1662" s="6"/>
      <c r="DC1662" s="6"/>
      <c r="DD1662" s="6"/>
      <c r="DE1662" s="6"/>
      <c r="DF1662" s="6"/>
      <c r="DG1662" s="6"/>
      <c r="DH1662" s="6"/>
      <c r="DI1662" s="6"/>
      <c r="DJ1662" s="6"/>
      <c r="DK1662" s="6"/>
      <c r="DL1662" s="6"/>
      <c r="DM1662" s="6"/>
      <c r="DN1662" s="6"/>
      <c r="DO1662" s="6"/>
      <c r="DP1662" s="6"/>
      <c r="DQ1662" s="6"/>
      <c r="DR1662" s="6"/>
      <c r="DS1662" s="6"/>
      <c r="DT1662" s="6"/>
      <c r="DU1662" s="6"/>
      <c r="DV1662" s="6"/>
      <c r="DW1662" s="6"/>
      <c r="DX1662" s="6"/>
      <c r="DY1662" s="6"/>
      <c r="DZ1662" s="6"/>
      <c r="EA1662" s="6"/>
      <c r="EB1662" s="6"/>
      <c r="EC1662" s="6"/>
      <c r="ED1662" s="6"/>
      <c r="EE1662" s="6"/>
      <c r="EF1662" s="6"/>
      <c r="EG1662" s="6"/>
      <c r="EH1662" s="6"/>
      <c r="EI1662" s="6"/>
      <c r="EJ1662" s="6"/>
      <c r="EK1662" s="6"/>
      <c r="EL1662" s="6"/>
      <c r="EM1662" s="6"/>
      <c r="EN1662" s="6"/>
      <c r="EO1662" s="6"/>
      <c r="EP1662" s="6"/>
      <c r="EQ1662" s="6"/>
      <c r="ER1662" s="6"/>
      <c r="ES1662" s="6"/>
      <c r="ET1662" s="6"/>
      <c r="EU1662" s="6"/>
      <c r="EV1662" s="6"/>
      <c r="EW1662" s="6"/>
      <c r="EX1662" s="6"/>
      <c r="EY1662" s="6"/>
      <c r="EZ1662" s="6"/>
      <c r="FA1662" s="6"/>
      <c r="FB1662" s="6"/>
      <c r="FC1662" s="6"/>
      <c r="FD1662" s="6"/>
      <c r="FE1662" s="6"/>
      <c r="FF1662" s="6"/>
      <c r="FG1662" s="6"/>
      <c r="FH1662" s="6"/>
      <c r="FI1662" s="6"/>
      <c r="FJ1662" s="6"/>
      <c r="FK1662" s="6"/>
      <c r="FL1662" s="6"/>
      <c r="FM1662" s="6"/>
      <c r="FN1662" s="6"/>
      <c r="FO1662" s="6"/>
      <c r="FP1662" s="6"/>
      <c r="FQ1662" s="6"/>
      <c r="FR1662" s="6"/>
      <c r="FS1662" s="6"/>
      <c r="FT1662" s="6"/>
      <c r="FU1662" s="6"/>
      <c r="FV1662" s="6"/>
      <c r="FW1662" s="6"/>
      <c r="FX1662" s="6"/>
      <c r="FY1662" s="6"/>
      <c r="FZ1662" s="6"/>
      <c r="GA1662" s="6"/>
      <c r="GB1662" s="6"/>
      <c r="GC1662" s="6"/>
      <c r="GD1662" s="6"/>
      <c r="GE1662" s="6"/>
      <c r="GF1662" s="6"/>
      <c r="GG1662" s="6"/>
      <c r="GH1662" s="6"/>
      <c r="GI1662" s="6"/>
      <c r="GJ1662" s="6"/>
      <c r="GK1662" s="6"/>
      <c r="GL1662" s="6"/>
      <c r="GM1662" s="6"/>
      <c r="GN1662" s="6"/>
      <c r="GO1662" s="6"/>
      <c r="GP1662" s="6"/>
      <c r="GQ1662" s="6"/>
      <c r="GR1662" s="6"/>
      <c r="GS1662" s="6"/>
      <c r="GT1662" s="6"/>
      <c r="GU1662" s="6"/>
      <c r="GV1662" s="6"/>
      <c r="GW1662" s="6"/>
      <c r="GX1662" s="6"/>
      <c r="GY1662" s="6"/>
      <c r="GZ1662" s="6"/>
      <c r="HA1662" s="6"/>
      <c r="HB1662" s="6"/>
      <c r="HC1662" s="6"/>
      <c r="HD1662" s="6"/>
      <c r="HE1662" s="6"/>
      <c r="HF1662" s="6"/>
      <c r="HG1662" s="6"/>
      <c r="HH1662" s="6"/>
      <c r="HI1662" s="6"/>
      <c r="HJ1662" s="6"/>
      <c r="HK1662" s="6"/>
      <c r="HL1662" s="6"/>
      <c r="HM1662" s="6"/>
      <c r="HN1662" s="6"/>
      <c r="HO1662" s="6"/>
      <c r="HP1662" s="6"/>
      <c r="HQ1662" s="6"/>
      <c r="HR1662" s="6"/>
      <c r="HS1662" s="6"/>
      <c r="HT1662" s="6"/>
      <c r="HU1662" s="6"/>
      <c r="HV1662" s="6"/>
      <c r="HW1662" s="6"/>
      <c r="HX1662" s="6"/>
      <c r="HY1662" s="6"/>
      <c r="HZ1662" s="6"/>
      <c r="IA1662" s="6"/>
      <c r="IB1662" s="6"/>
      <c r="IC1662" s="6"/>
      <c r="ID1662" s="6"/>
      <c r="IE1662" s="6"/>
      <c r="IF1662" s="6"/>
      <c r="IG1662" s="6"/>
      <c r="IH1662" s="6"/>
      <c r="II1662" s="6"/>
      <c r="IJ1662" s="6"/>
      <c r="IK1662" s="6"/>
      <c r="IL1662" s="6"/>
      <c r="IM1662" s="6"/>
      <c r="IN1662" s="6"/>
      <c r="IO1662" s="6"/>
      <c r="IP1662" s="6"/>
      <c r="IQ1662" s="6"/>
      <c r="IR1662" s="6"/>
      <c r="IS1662" s="6"/>
      <c r="IT1662" s="6"/>
      <c r="IU1662" s="6"/>
      <c r="IV1662" s="6"/>
      <c r="IW1662" s="6"/>
      <c r="IX1662" s="6"/>
      <c r="IY1662" s="6"/>
      <c r="IZ1662" s="6"/>
      <c r="JA1662" s="6"/>
      <c r="JB1662" s="6"/>
      <c r="JC1662" s="6"/>
      <c r="JD1662" s="6"/>
      <c r="JE1662" s="6"/>
      <c r="JF1662" s="6"/>
      <c r="JG1662" s="6"/>
      <c r="JH1662" s="6"/>
      <c r="JI1662" s="6"/>
      <c r="JJ1662" s="6"/>
      <c r="JK1662" s="6"/>
      <c r="JL1662" s="6"/>
      <c r="JM1662" s="6"/>
    </row>
    <row r="1663" spans="2:273" s="37" customFormat="1">
      <c r="B1663" s="18" t="s">
        <v>4257</v>
      </c>
      <c r="C1663" s="2">
        <v>20191</v>
      </c>
      <c r="D1663" s="108">
        <v>2019</v>
      </c>
      <c r="E1663" s="7" t="s">
        <v>1574</v>
      </c>
      <c r="F1663" s="7"/>
      <c r="G1663" s="13"/>
      <c r="H1663" s="7" t="s">
        <v>4258</v>
      </c>
      <c r="I1663" s="7" t="s">
        <v>53</v>
      </c>
      <c r="J1663" s="85">
        <v>64</v>
      </c>
      <c r="K1663" s="196">
        <v>9269368</v>
      </c>
      <c r="L1663" s="7" t="s">
        <v>2711</v>
      </c>
      <c r="M1663" s="7" t="s">
        <v>39</v>
      </c>
      <c r="N1663" s="215">
        <v>9</v>
      </c>
      <c r="O1663" s="83">
        <v>2</v>
      </c>
      <c r="P1663" s="83">
        <v>52</v>
      </c>
      <c r="Q1663" s="7" t="s">
        <v>32</v>
      </c>
      <c r="R1663" s="7" t="s">
        <v>410</v>
      </c>
      <c r="S1663" s="6"/>
      <c r="T1663" s="6"/>
      <c r="U1663" s="6"/>
      <c r="V1663" s="6"/>
      <c r="W1663" s="6"/>
      <c r="X1663" s="6"/>
      <c r="Y1663" s="6"/>
      <c r="Z1663" s="6"/>
      <c r="AA1663" s="6"/>
      <c r="AB1663" s="6"/>
      <c r="AC1663" s="6"/>
      <c r="AD1663" s="6"/>
      <c r="AE1663" s="6"/>
      <c r="AF1663" s="6"/>
      <c r="AG1663" s="6"/>
      <c r="AH1663" s="6"/>
      <c r="AI1663" s="6"/>
      <c r="AJ1663" s="6"/>
      <c r="AK1663" s="6"/>
      <c r="AL1663" s="6"/>
      <c r="AM1663" s="6"/>
      <c r="AN1663" s="6"/>
      <c r="AO1663" s="6"/>
      <c r="AP1663" s="6"/>
      <c r="AQ1663" s="6"/>
      <c r="AR1663" s="6"/>
      <c r="AS1663" s="6"/>
      <c r="AT1663" s="6"/>
      <c r="AU1663" s="6"/>
      <c r="AV1663" s="6"/>
      <c r="AW1663" s="6"/>
      <c r="AX1663" s="6"/>
      <c r="AY1663" s="6"/>
      <c r="AZ1663" s="6"/>
      <c r="BA1663" s="6"/>
      <c r="BB1663" s="6"/>
      <c r="BC1663" s="6"/>
      <c r="BD1663" s="6"/>
      <c r="BE1663" s="6"/>
      <c r="BF1663" s="6"/>
      <c r="BG1663" s="6"/>
      <c r="BH1663" s="6"/>
      <c r="BI1663" s="6"/>
      <c r="BJ1663" s="6"/>
      <c r="BK1663" s="6"/>
      <c r="BL1663" s="6"/>
      <c r="BM1663" s="6"/>
      <c r="BN1663" s="6"/>
      <c r="BO1663" s="6"/>
      <c r="BP1663" s="6"/>
      <c r="BQ1663" s="6"/>
      <c r="BR1663" s="6"/>
      <c r="BS1663" s="6"/>
      <c r="BT1663" s="6"/>
      <c r="BU1663" s="6"/>
      <c r="BV1663" s="6"/>
      <c r="BW1663" s="6"/>
      <c r="BX1663" s="6"/>
      <c r="BY1663" s="6"/>
      <c r="BZ1663" s="6"/>
      <c r="CA1663" s="6"/>
      <c r="CB1663" s="6"/>
      <c r="CC1663" s="6"/>
      <c r="CD1663" s="6"/>
      <c r="CE1663" s="6"/>
      <c r="CF1663" s="6"/>
      <c r="CG1663" s="6"/>
      <c r="CH1663" s="6"/>
      <c r="CI1663" s="6"/>
      <c r="CJ1663" s="6"/>
      <c r="CK1663" s="6"/>
      <c r="CL1663" s="6"/>
      <c r="CM1663" s="6"/>
      <c r="CN1663" s="6"/>
      <c r="CO1663" s="6"/>
      <c r="CP1663" s="6"/>
      <c r="CQ1663" s="6"/>
      <c r="CR1663" s="6"/>
      <c r="CS1663" s="6"/>
      <c r="CT1663" s="6"/>
      <c r="CU1663" s="6"/>
      <c r="CV1663" s="6"/>
      <c r="CW1663" s="6"/>
      <c r="CX1663" s="6"/>
      <c r="CY1663" s="6"/>
      <c r="CZ1663" s="6"/>
      <c r="DA1663" s="6"/>
      <c r="DB1663" s="6"/>
      <c r="DC1663" s="6"/>
      <c r="DD1663" s="6"/>
      <c r="DE1663" s="6"/>
      <c r="DF1663" s="6"/>
      <c r="DG1663" s="6"/>
      <c r="DH1663" s="6"/>
      <c r="DI1663" s="6"/>
      <c r="DJ1663" s="6"/>
      <c r="DK1663" s="6"/>
      <c r="DL1663" s="6"/>
      <c r="DM1663" s="6"/>
      <c r="DN1663" s="6"/>
      <c r="DO1663" s="6"/>
      <c r="DP1663" s="6"/>
      <c r="DQ1663" s="6"/>
      <c r="DR1663" s="6"/>
      <c r="DS1663" s="6"/>
      <c r="DT1663" s="6"/>
      <c r="DU1663" s="6"/>
      <c r="DV1663" s="6"/>
      <c r="DW1663" s="6"/>
      <c r="DX1663" s="6"/>
      <c r="DY1663" s="6"/>
      <c r="DZ1663" s="6"/>
      <c r="EA1663" s="6"/>
      <c r="EB1663" s="6"/>
      <c r="EC1663" s="6"/>
      <c r="ED1663" s="6"/>
      <c r="EE1663" s="6"/>
      <c r="EF1663" s="6"/>
      <c r="EG1663" s="6"/>
      <c r="EH1663" s="6"/>
      <c r="EI1663" s="6"/>
      <c r="EJ1663" s="6"/>
      <c r="EK1663" s="6"/>
      <c r="EL1663" s="6"/>
      <c r="EM1663" s="6"/>
      <c r="EN1663" s="6"/>
      <c r="EO1663" s="6"/>
      <c r="EP1663" s="6"/>
      <c r="EQ1663" s="6"/>
      <c r="ER1663" s="6"/>
      <c r="ES1663" s="6"/>
      <c r="ET1663" s="6"/>
      <c r="EU1663" s="6"/>
      <c r="EV1663" s="6"/>
      <c r="EW1663" s="6"/>
      <c r="EX1663" s="6"/>
      <c r="EY1663" s="6"/>
      <c r="EZ1663" s="6"/>
      <c r="FA1663" s="6"/>
      <c r="FB1663" s="6"/>
      <c r="FC1663" s="6"/>
      <c r="FD1663" s="6"/>
      <c r="FE1663" s="6"/>
      <c r="FF1663" s="6"/>
      <c r="FG1663" s="6"/>
      <c r="FH1663" s="6"/>
      <c r="FI1663" s="6"/>
      <c r="FJ1663" s="6"/>
      <c r="FK1663" s="6"/>
      <c r="FL1663" s="6"/>
      <c r="FM1663" s="6"/>
      <c r="FN1663" s="6"/>
      <c r="FO1663" s="6"/>
      <c r="FP1663" s="6"/>
      <c r="FQ1663" s="6"/>
      <c r="FR1663" s="6"/>
      <c r="FS1663" s="6"/>
      <c r="FT1663" s="6"/>
      <c r="FU1663" s="6"/>
      <c r="FV1663" s="6"/>
      <c r="FW1663" s="6"/>
      <c r="FX1663" s="6"/>
      <c r="FY1663" s="6"/>
      <c r="FZ1663" s="6"/>
      <c r="GA1663" s="6"/>
      <c r="GB1663" s="6"/>
      <c r="GC1663" s="6"/>
      <c r="GD1663" s="6"/>
      <c r="GE1663" s="6"/>
      <c r="GF1663" s="6"/>
      <c r="GG1663" s="6"/>
      <c r="GH1663" s="6"/>
      <c r="GI1663" s="6"/>
      <c r="GJ1663" s="6"/>
      <c r="GK1663" s="6"/>
      <c r="GL1663" s="6"/>
      <c r="GM1663" s="6"/>
      <c r="GN1663" s="6"/>
      <c r="GO1663" s="6"/>
      <c r="GP1663" s="6"/>
      <c r="GQ1663" s="6"/>
      <c r="GR1663" s="6"/>
      <c r="GS1663" s="6"/>
      <c r="GT1663" s="6"/>
      <c r="GU1663" s="6"/>
      <c r="GV1663" s="6"/>
      <c r="GW1663" s="6"/>
      <c r="GX1663" s="6"/>
      <c r="GY1663" s="6"/>
      <c r="GZ1663" s="6"/>
      <c r="HA1663" s="6"/>
      <c r="HB1663" s="6"/>
      <c r="HC1663" s="6"/>
      <c r="HD1663" s="6"/>
      <c r="HE1663" s="6"/>
      <c r="HF1663" s="6"/>
      <c r="HG1663" s="6"/>
      <c r="HH1663" s="6"/>
      <c r="HI1663" s="6"/>
      <c r="HJ1663" s="6"/>
      <c r="HK1663" s="6"/>
      <c r="HL1663" s="6"/>
      <c r="HM1663" s="6"/>
      <c r="HN1663" s="6"/>
      <c r="HO1663" s="6"/>
      <c r="HP1663" s="6"/>
      <c r="HQ1663" s="6"/>
      <c r="HR1663" s="6"/>
      <c r="HS1663" s="6"/>
      <c r="HT1663" s="6"/>
      <c r="HU1663" s="6"/>
      <c r="HV1663" s="6"/>
      <c r="HW1663" s="6"/>
      <c r="HX1663" s="6"/>
      <c r="HY1663" s="6"/>
      <c r="HZ1663" s="6"/>
      <c r="IA1663" s="6"/>
      <c r="IB1663" s="6"/>
      <c r="IC1663" s="6"/>
      <c r="ID1663" s="6"/>
      <c r="IE1663" s="6"/>
      <c r="IF1663" s="6"/>
      <c r="IG1663" s="6"/>
      <c r="IH1663" s="6"/>
      <c r="II1663" s="6"/>
      <c r="IJ1663" s="6"/>
      <c r="IK1663" s="6"/>
      <c r="IL1663" s="6"/>
      <c r="IM1663" s="6"/>
      <c r="IN1663" s="6"/>
      <c r="IO1663" s="6"/>
      <c r="IP1663" s="6"/>
      <c r="IQ1663" s="6"/>
      <c r="IR1663" s="6"/>
      <c r="IS1663" s="6"/>
      <c r="IT1663" s="6"/>
      <c r="IU1663" s="6"/>
      <c r="IV1663" s="6"/>
      <c r="IW1663" s="6"/>
      <c r="IX1663" s="6"/>
      <c r="IY1663" s="6"/>
      <c r="IZ1663" s="6"/>
      <c r="JA1663" s="6"/>
      <c r="JB1663" s="6"/>
      <c r="JC1663" s="6"/>
      <c r="JD1663" s="6"/>
      <c r="JE1663" s="6"/>
      <c r="JF1663" s="6"/>
      <c r="JG1663" s="6"/>
      <c r="JH1663" s="6"/>
      <c r="JI1663" s="6"/>
      <c r="JJ1663" s="6"/>
      <c r="JK1663" s="6"/>
      <c r="JL1663" s="6"/>
      <c r="JM1663" s="6"/>
    </row>
    <row r="1664" spans="2:273" s="37" customFormat="1">
      <c r="B1664" s="119" t="s">
        <v>1576</v>
      </c>
      <c r="C1664" s="114">
        <v>20181</v>
      </c>
      <c r="D1664" s="108">
        <v>2018</v>
      </c>
      <c r="E1664" s="7" t="s">
        <v>1574</v>
      </c>
      <c r="F1664" s="7"/>
      <c r="G1664" s="13"/>
      <c r="H1664" s="7" t="s">
        <v>1577</v>
      </c>
      <c r="I1664" s="7"/>
      <c r="J1664" s="85">
        <v>62</v>
      </c>
      <c r="K1664" s="196">
        <v>14999998</v>
      </c>
      <c r="L1664" s="7" t="s">
        <v>2711</v>
      </c>
      <c r="M1664" s="7" t="s">
        <v>39</v>
      </c>
      <c r="N1664" s="215">
        <v>9</v>
      </c>
      <c r="O1664" s="85">
        <v>2</v>
      </c>
      <c r="P1664" s="83">
        <v>52</v>
      </c>
      <c r="Q1664" s="6"/>
      <c r="R1664" s="7" t="s">
        <v>111</v>
      </c>
      <c r="S1664" s="13">
        <v>5</v>
      </c>
      <c r="T1664" s="13"/>
      <c r="U1664" s="7"/>
      <c r="V1664" s="7"/>
      <c r="W1664" s="7"/>
      <c r="X1664" s="7"/>
      <c r="Y1664" s="13">
        <v>4</v>
      </c>
      <c r="Z1664" s="15">
        <v>11</v>
      </c>
      <c r="AA1664" s="9">
        <v>12</v>
      </c>
      <c r="AB1664" s="7"/>
      <c r="AC1664" s="7"/>
      <c r="AD1664" s="7"/>
      <c r="AE1664" s="6"/>
      <c r="AF1664" s="48"/>
      <c r="AG1664" s="48"/>
      <c r="AH1664" s="48"/>
      <c r="AI1664" s="48"/>
      <c r="AJ1664" s="48"/>
      <c r="AK1664" s="48"/>
      <c r="AL1664" s="48"/>
      <c r="AM1664" s="48"/>
      <c r="AN1664" s="48"/>
      <c r="AO1664" s="48"/>
      <c r="AP1664" s="48"/>
      <c r="AQ1664" s="48"/>
      <c r="AR1664" s="48"/>
      <c r="AS1664" s="48"/>
      <c r="AT1664" s="48"/>
      <c r="AU1664" s="48"/>
      <c r="AV1664" s="48"/>
      <c r="AW1664" s="48"/>
      <c r="AX1664" s="48"/>
      <c r="AY1664" s="48"/>
      <c r="AZ1664" s="48"/>
      <c r="BA1664" s="48"/>
      <c r="BB1664" s="48"/>
      <c r="BC1664" s="48"/>
      <c r="BD1664" s="48"/>
      <c r="BE1664" s="48"/>
      <c r="BF1664" s="48"/>
      <c r="BG1664" s="48"/>
      <c r="BH1664" s="48"/>
      <c r="BI1664" s="48"/>
      <c r="BJ1664" s="48"/>
      <c r="BK1664" s="48"/>
      <c r="BL1664" s="48"/>
      <c r="BM1664" s="48"/>
      <c r="BN1664" s="48"/>
      <c r="BO1664" s="48"/>
      <c r="BP1664" s="48"/>
      <c r="BQ1664" s="48"/>
      <c r="BR1664" s="48"/>
      <c r="BS1664" s="48"/>
      <c r="BT1664" s="48"/>
      <c r="BU1664" s="48"/>
      <c r="BV1664" s="48"/>
      <c r="BW1664" s="48"/>
      <c r="BX1664" s="48"/>
      <c r="BY1664" s="48"/>
      <c r="BZ1664" s="48"/>
      <c r="CA1664" s="48"/>
      <c r="CB1664" s="48"/>
      <c r="CC1664" s="48"/>
      <c r="CD1664" s="48"/>
      <c r="CE1664" s="48"/>
      <c r="CF1664" s="48"/>
      <c r="CG1664" s="48"/>
      <c r="CH1664" s="48"/>
      <c r="CI1664" s="48"/>
      <c r="CJ1664" s="48"/>
      <c r="CK1664" s="48"/>
      <c r="CL1664" s="48"/>
      <c r="CM1664" s="48"/>
      <c r="CN1664" s="48"/>
      <c r="CO1664" s="48"/>
      <c r="CP1664" s="48"/>
      <c r="CQ1664" s="48"/>
      <c r="CR1664" s="48"/>
      <c r="CS1664" s="48"/>
      <c r="CT1664" s="48"/>
      <c r="CU1664" s="48"/>
      <c r="CV1664" s="48"/>
      <c r="CW1664" s="48"/>
      <c r="CX1664" s="48"/>
      <c r="CY1664" s="48"/>
      <c r="CZ1664" s="48"/>
      <c r="DA1664" s="48"/>
      <c r="DB1664" s="48"/>
      <c r="DC1664" s="48"/>
      <c r="DD1664" s="48"/>
      <c r="DE1664" s="48"/>
      <c r="DF1664" s="48"/>
      <c r="DG1664" s="48"/>
      <c r="DH1664" s="48"/>
      <c r="DI1664" s="48"/>
      <c r="DJ1664" s="48"/>
      <c r="DK1664" s="48"/>
      <c r="DL1664" s="48"/>
      <c r="DM1664" s="48"/>
      <c r="DN1664" s="48"/>
      <c r="DO1664" s="48"/>
      <c r="DP1664" s="48"/>
      <c r="DQ1664" s="48"/>
      <c r="DR1664" s="48"/>
      <c r="DS1664" s="48"/>
      <c r="DT1664" s="48"/>
      <c r="DU1664" s="48"/>
      <c r="DV1664" s="48"/>
      <c r="DW1664" s="48"/>
      <c r="DX1664" s="48"/>
      <c r="DY1664" s="48"/>
      <c r="DZ1664" s="48"/>
      <c r="EA1664" s="48"/>
      <c r="EB1664" s="48"/>
      <c r="EC1664" s="48"/>
      <c r="ED1664" s="48"/>
      <c r="EE1664" s="48"/>
      <c r="EF1664" s="48"/>
      <c r="EG1664" s="48"/>
      <c r="EH1664" s="48"/>
      <c r="EI1664" s="48"/>
      <c r="EJ1664" s="48"/>
      <c r="EK1664" s="48"/>
      <c r="EL1664" s="48"/>
      <c r="EM1664" s="48"/>
      <c r="EN1664" s="48"/>
      <c r="EO1664" s="48"/>
      <c r="EP1664" s="48"/>
      <c r="EQ1664" s="48"/>
      <c r="ER1664" s="48"/>
      <c r="ES1664" s="48"/>
      <c r="ET1664" s="48"/>
      <c r="EU1664" s="48"/>
      <c r="EV1664" s="48"/>
      <c r="EW1664" s="48"/>
      <c r="EX1664" s="48"/>
      <c r="EY1664" s="48"/>
      <c r="EZ1664" s="48"/>
      <c r="FA1664" s="48"/>
      <c r="FB1664" s="48"/>
      <c r="FC1664" s="48"/>
      <c r="FD1664" s="48"/>
      <c r="FE1664" s="48"/>
      <c r="FF1664" s="48"/>
      <c r="FG1664" s="48"/>
      <c r="FH1664" s="48"/>
      <c r="FI1664" s="48"/>
      <c r="FJ1664" s="48"/>
      <c r="FK1664" s="48"/>
      <c r="FL1664" s="48"/>
      <c r="FM1664" s="48"/>
      <c r="FN1664" s="48"/>
      <c r="FO1664" s="48"/>
      <c r="FP1664" s="48"/>
      <c r="FQ1664" s="48"/>
      <c r="FR1664" s="48"/>
      <c r="FS1664" s="48"/>
      <c r="FT1664" s="48"/>
      <c r="FU1664" s="48"/>
      <c r="FV1664" s="48"/>
      <c r="FW1664" s="48"/>
      <c r="FX1664" s="48"/>
      <c r="FY1664" s="48"/>
      <c r="FZ1664" s="48"/>
      <c r="GA1664" s="48"/>
      <c r="GB1664" s="48"/>
      <c r="GC1664" s="48"/>
      <c r="GD1664" s="48"/>
      <c r="GE1664" s="48"/>
      <c r="GF1664" s="48"/>
      <c r="GG1664" s="48"/>
      <c r="GH1664" s="48"/>
      <c r="GI1664" s="48"/>
      <c r="GJ1664" s="48"/>
      <c r="GK1664" s="48"/>
      <c r="GL1664" s="48"/>
      <c r="GM1664" s="48"/>
      <c r="GN1664" s="48"/>
      <c r="GO1664" s="48"/>
      <c r="GP1664" s="48"/>
      <c r="GQ1664" s="48"/>
      <c r="GR1664" s="48"/>
      <c r="GS1664" s="48"/>
      <c r="GT1664" s="48"/>
      <c r="GU1664" s="48"/>
      <c r="GV1664" s="48"/>
      <c r="GW1664" s="48"/>
      <c r="GX1664" s="48"/>
      <c r="GY1664" s="48"/>
      <c r="GZ1664" s="48"/>
      <c r="HA1664" s="48"/>
      <c r="HB1664" s="48"/>
      <c r="HC1664" s="48"/>
      <c r="HD1664" s="48"/>
      <c r="HE1664" s="48"/>
      <c r="HF1664" s="48"/>
      <c r="HG1664" s="48"/>
      <c r="HH1664" s="48"/>
      <c r="HI1664" s="48"/>
      <c r="HJ1664" s="48"/>
      <c r="HK1664" s="48"/>
      <c r="HL1664" s="48"/>
      <c r="HM1664" s="48"/>
      <c r="HN1664" s="48"/>
      <c r="HO1664" s="48"/>
      <c r="HP1664" s="48"/>
      <c r="HQ1664" s="48"/>
      <c r="HR1664" s="48"/>
      <c r="HS1664" s="48"/>
      <c r="HT1664" s="48"/>
      <c r="HU1664" s="48"/>
      <c r="HV1664" s="48"/>
      <c r="HW1664" s="48"/>
      <c r="HX1664" s="48"/>
      <c r="HY1664" s="48"/>
      <c r="HZ1664" s="48"/>
      <c r="IA1664" s="48"/>
      <c r="IB1664" s="48"/>
      <c r="IC1664" s="48"/>
      <c r="ID1664" s="48"/>
      <c r="IE1664" s="48"/>
      <c r="IF1664" s="48"/>
      <c r="IG1664" s="48"/>
      <c r="IH1664" s="48"/>
      <c r="II1664" s="48"/>
      <c r="IJ1664" s="48"/>
      <c r="IK1664" s="48"/>
      <c r="IL1664" s="48"/>
      <c r="IM1664" s="48"/>
      <c r="IN1664" s="48"/>
      <c r="IO1664" s="48"/>
      <c r="IP1664" s="48"/>
      <c r="IQ1664" s="48"/>
      <c r="IR1664" s="48"/>
      <c r="IS1664" s="48"/>
      <c r="IT1664" s="48"/>
      <c r="IU1664" s="48"/>
      <c r="IV1664" s="48"/>
      <c r="IW1664" s="48"/>
      <c r="IX1664" s="48"/>
      <c r="IY1664" s="48"/>
      <c r="IZ1664" s="48"/>
      <c r="JA1664" s="48"/>
      <c r="JB1664" s="49"/>
      <c r="JC1664" s="49"/>
      <c r="JD1664" s="49"/>
      <c r="JE1664" s="49"/>
      <c r="JF1664" s="49"/>
      <c r="JG1664" s="49"/>
      <c r="JH1664" s="49"/>
      <c r="JI1664" s="49"/>
      <c r="JJ1664" s="49"/>
      <c r="JK1664" s="49"/>
      <c r="JL1664" s="49"/>
      <c r="JM1664" s="49"/>
    </row>
    <row r="1665" spans="2:273" s="37" customFormat="1">
      <c r="B1665" s="18" t="s">
        <v>4261</v>
      </c>
      <c r="C1665" s="2">
        <v>20191</v>
      </c>
      <c r="D1665" s="108">
        <v>2019</v>
      </c>
      <c r="E1665" s="7" t="s">
        <v>1574</v>
      </c>
      <c r="F1665" s="7"/>
      <c r="G1665" s="13"/>
      <c r="H1665" s="7" t="s">
        <v>4262</v>
      </c>
      <c r="I1665" s="7" t="s">
        <v>53</v>
      </c>
      <c r="J1665" s="85">
        <v>65</v>
      </c>
      <c r="K1665" s="196">
        <v>30848536</v>
      </c>
      <c r="L1665" s="7" t="s">
        <v>2711</v>
      </c>
      <c r="M1665" s="7" t="s">
        <v>39</v>
      </c>
      <c r="N1665" s="215">
        <v>9</v>
      </c>
      <c r="O1665" s="83">
        <v>2</v>
      </c>
      <c r="P1665" s="83">
        <v>52</v>
      </c>
      <c r="Q1665" s="7" t="s">
        <v>47</v>
      </c>
      <c r="R1665" s="7" t="s">
        <v>410</v>
      </c>
      <c r="S1665" s="6"/>
      <c r="T1665" s="6"/>
      <c r="U1665" s="6"/>
      <c r="V1665" s="6"/>
      <c r="W1665" s="6"/>
      <c r="X1665" s="6"/>
      <c r="Y1665" s="6"/>
      <c r="Z1665" s="6"/>
      <c r="AA1665" s="6"/>
      <c r="AB1665" s="6"/>
      <c r="AC1665" s="6"/>
      <c r="AD1665" s="6"/>
      <c r="AE1665" s="6"/>
    </row>
    <row r="1666" spans="2:273" s="37" customFormat="1">
      <c r="B1666" s="18" t="s">
        <v>7197</v>
      </c>
      <c r="C1666" s="2">
        <v>20201</v>
      </c>
      <c r="D1666" s="109">
        <v>2020</v>
      </c>
      <c r="E1666" s="56" t="s">
        <v>1574</v>
      </c>
      <c r="F1666" s="56"/>
      <c r="G1666" s="356"/>
      <c r="H1666" s="56" t="s">
        <v>7198</v>
      </c>
      <c r="I1666" s="56" t="s">
        <v>53</v>
      </c>
      <c r="J1666" s="84">
        <v>47</v>
      </c>
      <c r="K1666" s="195">
        <v>36305538</v>
      </c>
      <c r="L1666" s="56" t="s">
        <v>7135</v>
      </c>
      <c r="M1666" s="56" t="s">
        <v>39</v>
      </c>
      <c r="N1666" s="215">
        <v>9</v>
      </c>
      <c r="O1666" s="84">
        <v>2</v>
      </c>
      <c r="P1666" s="84">
        <v>52</v>
      </c>
      <c r="Q1666" s="56" t="s">
        <v>55</v>
      </c>
      <c r="R1666" s="56" t="s">
        <v>111</v>
      </c>
      <c r="S1666" s="48"/>
      <c r="T1666" s="48"/>
      <c r="U1666" s="48"/>
      <c r="V1666" s="48"/>
      <c r="W1666" s="48"/>
      <c r="X1666" s="48"/>
      <c r="Y1666" s="48"/>
      <c r="Z1666" s="48"/>
      <c r="AA1666" s="48"/>
      <c r="AB1666" s="48"/>
      <c r="AC1666" s="48"/>
      <c r="AD1666" s="48"/>
      <c r="AE1666" s="48"/>
      <c r="AF1666" s="48"/>
      <c r="AG1666" s="48"/>
      <c r="AH1666" s="48"/>
      <c r="AI1666" s="48"/>
      <c r="AJ1666" s="48"/>
      <c r="AK1666" s="48"/>
      <c r="AL1666" s="48"/>
      <c r="AM1666" s="48"/>
      <c r="AN1666" s="48"/>
      <c r="AO1666" s="48"/>
      <c r="AP1666" s="48"/>
      <c r="AQ1666" s="48"/>
      <c r="AR1666" s="48"/>
      <c r="AS1666" s="48"/>
      <c r="AT1666" s="48"/>
      <c r="AU1666" s="48"/>
      <c r="AV1666" s="48"/>
      <c r="AW1666" s="48"/>
      <c r="AX1666" s="48"/>
      <c r="AY1666" s="48"/>
      <c r="AZ1666" s="48"/>
      <c r="BA1666" s="48"/>
      <c r="BB1666" s="48"/>
      <c r="BC1666" s="48"/>
      <c r="BD1666" s="48"/>
      <c r="BE1666" s="48"/>
      <c r="BF1666" s="48"/>
      <c r="BG1666" s="48"/>
      <c r="BH1666" s="48"/>
      <c r="BI1666" s="48"/>
      <c r="BJ1666" s="48"/>
      <c r="BK1666" s="48"/>
      <c r="BL1666" s="48"/>
      <c r="BM1666" s="48"/>
      <c r="BN1666" s="48"/>
      <c r="BO1666" s="48"/>
      <c r="BP1666" s="48"/>
      <c r="BQ1666" s="48"/>
      <c r="BR1666" s="48"/>
      <c r="BS1666" s="48"/>
      <c r="BT1666" s="48"/>
      <c r="BU1666" s="48"/>
      <c r="BV1666" s="48"/>
      <c r="BW1666" s="48"/>
      <c r="BX1666" s="48"/>
      <c r="BY1666" s="48"/>
      <c r="BZ1666" s="48"/>
      <c r="CA1666" s="48"/>
      <c r="CB1666" s="48"/>
      <c r="CC1666" s="48"/>
      <c r="CD1666" s="48"/>
      <c r="CE1666" s="48"/>
      <c r="CF1666" s="48"/>
      <c r="CG1666" s="48"/>
      <c r="CH1666" s="48"/>
      <c r="CI1666" s="48"/>
      <c r="CJ1666" s="48"/>
      <c r="CK1666" s="48"/>
      <c r="CL1666" s="48"/>
      <c r="CM1666" s="48"/>
      <c r="CN1666" s="48"/>
      <c r="CO1666" s="48"/>
      <c r="CP1666" s="48"/>
      <c r="CQ1666" s="48"/>
      <c r="CR1666" s="48"/>
      <c r="CS1666" s="48"/>
      <c r="CT1666" s="48"/>
      <c r="CU1666" s="48"/>
      <c r="CV1666" s="48"/>
      <c r="CW1666" s="48"/>
      <c r="CX1666" s="48"/>
      <c r="CY1666" s="48"/>
      <c r="CZ1666" s="48"/>
      <c r="DA1666" s="48"/>
      <c r="DB1666" s="48"/>
      <c r="DC1666" s="48"/>
      <c r="DD1666" s="48"/>
      <c r="DE1666" s="48"/>
      <c r="DF1666" s="48"/>
      <c r="DG1666" s="48"/>
      <c r="DH1666" s="48"/>
      <c r="DI1666" s="48"/>
      <c r="DJ1666" s="48"/>
      <c r="DK1666" s="48"/>
      <c r="DL1666" s="48"/>
      <c r="DM1666" s="48"/>
      <c r="DN1666" s="48"/>
      <c r="DO1666" s="48"/>
      <c r="DP1666" s="48"/>
      <c r="DQ1666" s="48"/>
      <c r="DR1666" s="48"/>
      <c r="DS1666" s="48"/>
      <c r="DT1666" s="48"/>
      <c r="DU1666" s="48"/>
      <c r="DV1666" s="48"/>
      <c r="DW1666" s="48"/>
      <c r="DX1666" s="48"/>
      <c r="DY1666" s="48"/>
      <c r="DZ1666" s="48"/>
      <c r="EA1666" s="48"/>
      <c r="EB1666" s="48"/>
      <c r="EC1666" s="48"/>
      <c r="ED1666" s="48"/>
      <c r="EE1666" s="48"/>
      <c r="EF1666" s="48"/>
      <c r="EG1666" s="48"/>
      <c r="EH1666" s="48"/>
      <c r="EI1666" s="48"/>
      <c r="EJ1666" s="48"/>
      <c r="EK1666" s="48"/>
      <c r="EL1666" s="48"/>
      <c r="EM1666" s="48"/>
      <c r="EN1666" s="48"/>
      <c r="EO1666" s="48"/>
      <c r="EP1666" s="48"/>
      <c r="EQ1666" s="48"/>
      <c r="ER1666" s="48"/>
      <c r="ES1666" s="48"/>
      <c r="ET1666" s="48"/>
      <c r="EU1666" s="48"/>
      <c r="EV1666" s="48"/>
      <c r="EW1666" s="48"/>
      <c r="EX1666" s="48"/>
      <c r="EY1666" s="48"/>
      <c r="EZ1666" s="48"/>
      <c r="FA1666" s="48"/>
      <c r="FB1666" s="48"/>
      <c r="FC1666" s="48"/>
      <c r="FD1666" s="48"/>
      <c r="FE1666" s="48"/>
      <c r="FF1666" s="48"/>
      <c r="FG1666" s="48"/>
      <c r="FH1666" s="48"/>
      <c r="FI1666" s="48"/>
      <c r="FJ1666" s="48"/>
      <c r="FK1666" s="48"/>
      <c r="FL1666" s="48"/>
      <c r="FM1666" s="48"/>
      <c r="FN1666" s="48"/>
      <c r="FO1666" s="48"/>
      <c r="FP1666" s="48"/>
      <c r="FQ1666" s="48"/>
      <c r="FR1666" s="48"/>
      <c r="FS1666" s="48"/>
      <c r="FT1666" s="48"/>
      <c r="FU1666" s="48"/>
      <c r="FV1666" s="48"/>
      <c r="FW1666" s="48"/>
      <c r="FX1666" s="48"/>
      <c r="FY1666" s="48"/>
      <c r="FZ1666" s="48"/>
      <c r="GA1666" s="48"/>
      <c r="GB1666" s="48"/>
      <c r="GC1666" s="48"/>
      <c r="GD1666" s="48"/>
      <c r="GE1666" s="48"/>
      <c r="GF1666" s="48"/>
      <c r="GG1666" s="48"/>
      <c r="GH1666" s="48"/>
      <c r="GI1666" s="48"/>
      <c r="GJ1666" s="48"/>
      <c r="GK1666" s="48"/>
      <c r="GL1666" s="48"/>
      <c r="GM1666" s="48"/>
      <c r="GN1666" s="48"/>
      <c r="GO1666" s="48"/>
      <c r="GP1666" s="48"/>
      <c r="GQ1666" s="48"/>
      <c r="GR1666" s="48"/>
      <c r="GS1666" s="48"/>
      <c r="GT1666" s="48"/>
      <c r="GU1666" s="48"/>
      <c r="GV1666" s="48"/>
      <c r="GW1666" s="48"/>
      <c r="GX1666" s="48"/>
      <c r="GY1666" s="48"/>
      <c r="GZ1666" s="48"/>
      <c r="HA1666" s="48"/>
      <c r="HB1666" s="48"/>
      <c r="HC1666" s="48"/>
      <c r="HD1666" s="48"/>
      <c r="HE1666" s="48"/>
      <c r="HF1666" s="48"/>
      <c r="HG1666" s="48"/>
      <c r="HH1666" s="48"/>
      <c r="HI1666" s="48"/>
      <c r="HJ1666" s="48"/>
      <c r="HK1666" s="48"/>
      <c r="HL1666" s="48"/>
      <c r="HM1666" s="48"/>
      <c r="HN1666" s="48"/>
      <c r="HO1666" s="48"/>
      <c r="HP1666" s="48"/>
      <c r="HQ1666" s="48"/>
      <c r="HR1666" s="48"/>
      <c r="HS1666" s="48"/>
      <c r="HT1666" s="48"/>
      <c r="HU1666" s="48"/>
      <c r="HV1666" s="48"/>
      <c r="HW1666" s="48"/>
      <c r="HX1666" s="48"/>
      <c r="HY1666" s="48"/>
      <c r="HZ1666" s="48"/>
      <c r="IA1666" s="48"/>
      <c r="IB1666" s="48"/>
      <c r="IC1666" s="48"/>
      <c r="ID1666" s="48"/>
      <c r="IE1666" s="48"/>
      <c r="IF1666" s="48"/>
      <c r="IG1666" s="48"/>
      <c r="IH1666" s="48"/>
      <c r="II1666" s="48"/>
      <c r="IJ1666" s="48"/>
      <c r="IK1666" s="48"/>
      <c r="IL1666" s="48"/>
      <c r="IM1666" s="48"/>
      <c r="IN1666" s="48"/>
      <c r="IO1666" s="48"/>
      <c r="IP1666" s="48"/>
      <c r="IQ1666" s="48"/>
      <c r="IR1666" s="48"/>
      <c r="IS1666" s="48"/>
      <c r="IT1666" s="48"/>
      <c r="IU1666" s="48"/>
      <c r="IV1666" s="48"/>
      <c r="IW1666" s="48"/>
      <c r="IX1666" s="48"/>
      <c r="IY1666" s="48"/>
      <c r="IZ1666" s="48"/>
      <c r="JA1666" s="48"/>
      <c r="JB1666" s="49"/>
      <c r="JC1666" s="49"/>
      <c r="JD1666" s="49"/>
      <c r="JE1666" s="49"/>
      <c r="JF1666" s="49"/>
      <c r="JG1666" s="49"/>
      <c r="JH1666" s="49"/>
      <c r="JI1666" s="49"/>
      <c r="JJ1666" s="49"/>
      <c r="JK1666" s="49"/>
      <c r="JL1666" s="49"/>
      <c r="JM1666" s="49"/>
    </row>
    <row r="1667" spans="2:273" s="37" customFormat="1" ht="16" customHeight="1">
      <c r="B1667" s="119" t="s">
        <v>1573</v>
      </c>
      <c r="C1667" s="114">
        <v>20181</v>
      </c>
      <c r="D1667" s="108">
        <v>2018</v>
      </c>
      <c r="E1667" s="7" t="s">
        <v>1574</v>
      </c>
      <c r="F1667" s="7"/>
      <c r="G1667" s="13"/>
      <c r="H1667" s="7" t="s">
        <v>1575</v>
      </c>
      <c r="I1667" s="7"/>
      <c r="J1667" s="85">
        <v>56</v>
      </c>
      <c r="K1667" s="196">
        <v>55272694</v>
      </c>
      <c r="L1667" s="7" t="s">
        <v>2711</v>
      </c>
      <c r="M1667" s="7" t="s">
        <v>39</v>
      </c>
      <c r="N1667" s="215">
        <v>9</v>
      </c>
      <c r="O1667" s="85">
        <v>2</v>
      </c>
      <c r="P1667" s="83">
        <v>52</v>
      </c>
      <c r="Q1667" s="6"/>
      <c r="R1667" s="7" t="s">
        <v>111</v>
      </c>
      <c r="S1667" s="13">
        <v>2</v>
      </c>
      <c r="T1667" s="13"/>
      <c r="U1667" s="7"/>
      <c r="V1667" s="7"/>
      <c r="W1667" s="7"/>
      <c r="X1667" s="7"/>
      <c r="Y1667" s="13">
        <v>4</v>
      </c>
      <c r="Z1667" s="13"/>
      <c r="AA1667" s="7"/>
      <c r="AB1667" s="7"/>
      <c r="AC1667" s="7"/>
      <c r="AD1667" s="7"/>
      <c r="AE1667" s="6"/>
      <c r="JB1667" s="6"/>
      <c r="JC1667" s="6"/>
      <c r="JD1667" s="6"/>
      <c r="JE1667" s="6"/>
      <c r="JF1667" s="6"/>
      <c r="JG1667" s="6"/>
      <c r="JH1667" s="6"/>
      <c r="JI1667" s="6"/>
      <c r="JJ1667" s="6"/>
      <c r="JK1667" s="6"/>
      <c r="JL1667" s="6"/>
      <c r="JM1667" s="6"/>
    </row>
    <row r="1668" spans="2:273" s="37" customFormat="1">
      <c r="B1668" s="18" t="s">
        <v>7201</v>
      </c>
      <c r="C1668" s="20">
        <v>20203</v>
      </c>
      <c r="D1668" s="109">
        <v>2020</v>
      </c>
      <c r="E1668" s="56" t="s">
        <v>4288</v>
      </c>
      <c r="F1668" s="56"/>
      <c r="G1668" s="356"/>
      <c r="H1668" s="56" t="s">
        <v>7202</v>
      </c>
      <c r="I1668" s="56" t="s">
        <v>29</v>
      </c>
      <c r="J1668" s="84">
        <v>22</v>
      </c>
      <c r="K1668" s="195">
        <v>150000</v>
      </c>
      <c r="L1668" s="48"/>
      <c r="M1668" s="56" t="s">
        <v>31</v>
      </c>
      <c r="N1668" s="215">
        <v>3</v>
      </c>
      <c r="O1668" s="84">
        <v>5</v>
      </c>
      <c r="P1668" s="84">
        <v>52</v>
      </c>
      <c r="Q1668" s="56" t="s">
        <v>32</v>
      </c>
      <c r="R1668" s="56" t="s">
        <v>33</v>
      </c>
      <c r="S1668" s="48"/>
      <c r="T1668" s="48"/>
      <c r="U1668" s="48"/>
      <c r="V1668" s="48"/>
      <c r="W1668" s="48"/>
      <c r="X1668" s="48"/>
      <c r="Y1668" s="48"/>
      <c r="Z1668" s="48"/>
      <c r="AA1668" s="48"/>
      <c r="AB1668" s="48"/>
      <c r="AC1668" s="48"/>
      <c r="AD1668" s="48"/>
      <c r="AE1668" s="48"/>
    </row>
    <row r="1669" spans="2:273" s="37" customFormat="1">
      <c r="B1669" s="18" t="s">
        <v>7199</v>
      </c>
      <c r="C1669" s="20">
        <v>20203</v>
      </c>
      <c r="D1669" s="109">
        <v>2020</v>
      </c>
      <c r="E1669" s="56" t="s">
        <v>4288</v>
      </c>
      <c r="F1669" s="56"/>
      <c r="G1669" s="356"/>
      <c r="H1669" s="56" t="s">
        <v>7200</v>
      </c>
      <c r="I1669" s="56" t="s">
        <v>29</v>
      </c>
      <c r="J1669" s="84">
        <v>19</v>
      </c>
      <c r="K1669" s="195">
        <v>300000</v>
      </c>
      <c r="L1669" s="48"/>
      <c r="M1669" s="56" t="s">
        <v>31</v>
      </c>
      <c r="N1669" s="215">
        <v>3</v>
      </c>
      <c r="O1669" s="84">
        <v>5</v>
      </c>
      <c r="P1669" s="84">
        <v>52</v>
      </c>
      <c r="Q1669" s="56" t="s">
        <v>32</v>
      </c>
      <c r="R1669" s="56" t="s">
        <v>33</v>
      </c>
      <c r="S1669" s="48"/>
      <c r="T1669" s="48"/>
      <c r="U1669" s="48"/>
      <c r="V1669" s="48"/>
      <c r="W1669" s="48"/>
      <c r="X1669" s="48"/>
      <c r="Y1669" s="48"/>
      <c r="Z1669" s="48"/>
      <c r="AA1669" s="48"/>
      <c r="AB1669" s="48"/>
      <c r="AC1669" s="48"/>
      <c r="AD1669" s="48"/>
      <c r="AE1669" s="48"/>
      <c r="AF1669" s="48"/>
      <c r="AG1669" s="48"/>
      <c r="AH1669" s="48"/>
      <c r="AI1669" s="48"/>
      <c r="AJ1669" s="48"/>
      <c r="AK1669" s="48"/>
      <c r="AL1669" s="48"/>
      <c r="AM1669" s="48"/>
      <c r="AN1669" s="48"/>
      <c r="AO1669" s="48"/>
      <c r="AP1669" s="48"/>
      <c r="AQ1669" s="48"/>
      <c r="AR1669" s="48"/>
      <c r="AS1669" s="48"/>
      <c r="AT1669" s="48"/>
      <c r="AU1669" s="48"/>
      <c r="AV1669" s="48"/>
      <c r="AW1669" s="48"/>
      <c r="AX1669" s="48"/>
      <c r="AY1669" s="48"/>
      <c r="AZ1669" s="48"/>
      <c r="BA1669" s="48"/>
      <c r="BB1669" s="48"/>
      <c r="BC1669" s="48"/>
      <c r="BD1669" s="48"/>
      <c r="BE1669" s="48"/>
      <c r="BF1669" s="48"/>
      <c r="BG1669" s="48"/>
      <c r="BH1669" s="48"/>
      <c r="BI1669" s="48"/>
      <c r="BJ1669" s="48"/>
      <c r="BK1669" s="48"/>
      <c r="BL1669" s="48"/>
      <c r="BM1669" s="48"/>
      <c r="BN1669" s="48"/>
      <c r="BO1669" s="48"/>
      <c r="BP1669" s="48"/>
      <c r="BQ1669" s="48"/>
      <c r="BR1669" s="48"/>
      <c r="BS1669" s="48"/>
      <c r="BT1669" s="48"/>
      <c r="BU1669" s="48"/>
      <c r="BV1669" s="48"/>
      <c r="BW1669" s="48"/>
      <c r="BX1669" s="48"/>
      <c r="BY1669" s="48"/>
      <c r="BZ1669" s="48"/>
      <c r="CA1669" s="48"/>
      <c r="CB1669" s="48"/>
      <c r="CC1669" s="48"/>
      <c r="CD1669" s="48"/>
      <c r="CE1669" s="48"/>
      <c r="CF1669" s="48"/>
      <c r="CG1669" s="48"/>
      <c r="CH1669" s="48"/>
      <c r="CI1669" s="48"/>
      <c r="CJ1669" s="48"/>
      <c r="CK1669" s="48"/>
      <c r="CL1669" s="48"/>
      <c r="CM1669" s="48"/>
      <c r="CN1669" s="48"/>
      <c r="CO1669" s="48"/>
      <c r="CP1669" s="48"/>
      <c r="CQ1669" s="48"/>
      <c r="CR1669" s="48"/>
      <c r="CS1669" s="48"/>
      <c r="CT1669" s="48"/>
      <c r="CU1669" s="48"/>
      <c r="CV1669" s="48"/>
      <c r="CW1669" s="48"/>
      <c r="CX1669" s="48"/>
      <c r="CY1669" s="48"/>
      <c r="CZ1669" s="48"/>
      <c r="DA1669" s="48"/>
      <c r="DB1669" s="48"/>
      <c r="DC1669" s="48"/>
      <c r="DD1669" s="48"/>
      <c r="DE1669" s="48"/>
      <c r="DF1669" s="48"/>
      <c r="DG1669" s="48"/>
      <c r="DH1669" s="48"/>
      <c r="DI1669" s="48"/>
      <c r="DJ1669" s="48"/>
      <c r="DK1669" s="48"/>
      <c r="DL1669" s="48"/>
      <c r="DM1669" s="48"/>
      <c r="DN1669" s="48"/>
      <c r="DO1669" s="48"/>
      <c r="DP1669" s="48"/>
      <c r="DQ1669" s="48"/>
      <c r="DR1669" s="48"/>
      <c r="DS1669" s="48"/>
      <c r="DT1669" s="48"/>
      <c r="DU1669" s="48"/>
      <c r="DV1669" s="48"/>
      <c r="DW1669" s="48"/>
      <c r="DX1669" s="48"/>
      <c r="DY1669" s="48"/>
      <c r="DZ1669" s="48"/>
      <c r="EA1669" s="48"/>
      <c r="EB1669" s="48"/>
      <c r="EC1669" s="48"/>
      <c r="ED1669" s="48"/>
      <c r="EE1669" s="48"/>
      <c r="EF1669" s="48"/>
      <c r="EG1669" s="48"/>
      <c r="EH1669" s="48"/>
      <c r="EI1669" s="48"/>
      <c r="EJ1669" s="48"/>
      <c r="EK1669" s="48"/>
      <c r="EL1669" s="48"/>
      <c r="EM1669" s="48"/>
      <c r="EN1669" s="48"/>
      <c r="EO1669" s="48"/>
      <c r="EP1669" s="48"/>
      <c r="EQ1669" s="48"/>
      <c r="ER1669" s="48"/>
      <c r="ES1669" s="48"/>
      <c r="ET1669" s="48"/>
      <c r="EU1669" s="48"/>
      <c r="EV1669" s="48"/>
      <c r="EW1669" s="48"/>
      <c r="EX1669" s="48"/>
      <c r="EY1669" s="48"/>
      <c r="EZ1669" s="48"/>
      <c r="FA1669" s="48"/>
      <c r="FB1669" s="48"/>
      <c r="FC1669" s="48"/>
      <c r="FD1669" s="48"/>
      <c r="FE1669" s="48"/>
      <c r="FF1669" s="48"/>
      <c r="FG1669" s="48"/>
      <c r="FH1669" s="48"/>
      <c r="FI1669" s="48"/>
      <c r="FJ1669" s="48"/>
      <c r="FK1669" s="48"/>
      <c r="FL1669" s="48"/>
      <c r="FM1669" s="48"/>
      <c r="FN1669" s="48"/>
      <c r="FO1669" s="48"/>
      <c r="FP1669" s="48"/>
      <c r="FQ1669" s="48"/>
      <c r="FR1669" s="48"/>
      <c r="FS1669" s="48"/>
      <c r="FT1669" s="48"/>
      <c r="FU1669" s="48"/>
      <c r="FV1669" s="48"/>
      <c r="FW1669" s="48"/>
      <c r="FX1669" s="48"/>
      <c r="FY1669" s="48"/>
      <c r="FZ1669" s="48"/>
      <c r="GA1669" s="48"/>
      <c r="GB1669" s="48"/>
      <c r="GC1669" s="48"/>
      <c r="GD1669" s="48"/>
      <c r="GE1669" s="48"/>
      <c r="GF1669" s="48"/>
      <c r="GG1669" s="48"/>
      <c r="GH1669" s="48"/>
      <c r="GI1669" s="48"/>
      <c r="GJ1669" s="48"/>
      <c r="GK1669" s="48"/>
      <c r="GL1669" s="48"/>
      <c r="GM1669" s="48"/>
      <c r="GN1669" s="48"/>
      <c r="GO1669" s="48"/>
      <c r="GP1669" s="48"/>
      <c r="GQ1669" s="48"/>
      <c r="GR1669" s="48"/>
      <c r="GS1669" s="48"/>
      <c r="GT1669" s="48"/>
      <c r="GU1669" s="48"/>
      <c r="GV1669" s="48"/>
      <c r="GW1669" s="48"/>
      <c r="GX1669" s="48"/>
      <c r="GY1669" s="48"/>
      <c r="GZ1669" s="48"/>
      <c r="HA1669" s="48"/>
      <c r="HB1669" s="48"/>
      <c r="HC1669" s="48"/>
      <c r="HD1669" s="48"/>
      <c r="HE1669" s="48"/>
      <c r="HF1669" s="48"/>
      <c r="HG1669" s="48"/>
      <c r="HH1669" s="48"/>
      <c r="HI1669" s="48"/>
      <c r="HJ1669" s="48"/>
      <c r="HK1669" s="48"/>
      <c r="HL1669" s="48"/>
      <c r="HM1669" s="48"/>
      <c r="HN1669" s="48"/>
      <c r="HO1669" s="48"/>
      <c r="HP1669" s="48"/>
      <c r="HQ1669" s="48"/>
      <c r="HR1669" s="48"/>
      <c r="HS1669" s="48"/>
      <c r="HT1669" s="48"/>
      <c r="HU1669" s="48"/>
      <c r="HV1669" s="48"/>
      <c r="HW1669" s="48"/>
      <c r="HX1669" s="48"/>
      <c r="HY1669" s="48"/>
      <c r="HZ1669" s="48"/>
      <c r="IA1669" s="48"/>
      <c r="IB1669" s="48"/>
      <c r="IC1669" s="48"/>
      <c r="ID1669" s="48"/>
      <c r="IE1669" s="48"/>
      <c r="IF1669" s="48"/>
      <c r="IG1669" s="48"/>
      <c r="IH1669" s="48"/>
      <c r="II1669" s="48"/>
      <c r="IJ1669" s="48"/>
      <c r="IK1669" s="48"/>
      <c r="IL1669" s="48"/>
      <c r="IM1669" s="48"/>
      <c r="IN1669" s="48"/>
      <c r="IO1669" s="48"/>
      <c r="IP1669" s="48"/>
      <c r="IQ1669" s="48"/>
      <c r="IR1669" s="48"/>
      <c r="IS1669" s="48"/>
      <c r="IT1669" s="48"/>
      <c r="IU1669" s="48"/>
      <c r="IV1669" s="48"/>
      <c r="IW1669" s="48"/>
      <c r="IX1669" s="48"/>
      <c r="IY1669" s="48"/>
      <c r="IZ1669" s="48"/>
      <c r="JA1669" s="48"/>
      <c r="JB1669" s="49"/>
      <c r="JC1669" s="49"/>
      <c r="JD1669" s="49"/>
      <c r="JE1669" s="49"/>
      <c r="JF1669" s="49"/>
      <c r="JG1669" s="49"/>
      <c r="JH1669" s="49"/>
      <c r="JI1669" s="49"/>
      <c r="JJ1669" s="49"/>
      <c r="JK1669" s="49"/>
      <c r="JL1669" s="49"/>
      <c r="JM1669" s="49"/>
    </row>
    <row r="1670" spans="2:273" s="37" customFormat="1">
      <c r="B1670" s="18" t="s">
        <v>4287</v>
      </c>
      <c r="C1670" s="2">
        <v>20191</v>
      </c>
      <c r="D1670" s="108">
        <v>2019</v>
      </c>
      <c r="E1670" s="7" t="s">
        <v>4288</v>
      </c>
      <c r="F1670" s="7"/>
      <c r="G1670" s="13"/>
      <c r="H1670" s="7" t="s">
        <v>4289</v>
      </c>
      <c r="I1670" s="7" t="s">
        <v>53</v>
      </c>
      <c r="J1670" s="85">
        <v>48</v>
      </c>
      <c r="K1670" s="196">
        <v>1370000</v>
      </c>
      <c r="L1670" s="6"/>
      <c r="M1670" s="7" t="s">
        <v>31</v>
      </c>
      <c r="N1670" s="215">
        <v>3</v>
      </c>
      <c r="O1670" s="83">
        <v>5</v>
      </c>
      <c r="P1670" s="83">
        <v>52</v>
      </c>
      <c r="Q1670" s="7" t="s">
        <v>161</v>
      </c>
      <c r="R1670" s="7" t="s">
        <v>111</v>
      </c>
      <c r="S1670" s="6"/>
      <c r="T1670" s="6"/>
      <c r="U1670" s="6"/>
      <c r="V1670" s="6"/>
      <c r="W1670" s="6"/>
      <c r="X1670" s="6"/>
      <c r="Y1670" s="6"/>
      <c r="Z1670" s="6"/>
      <c r="AA1670" s="6"/>
      <c r="AB1670" s="6"/>
      <c r="AC1670" s="6"/>
      <c r="AD1670" s="6"/>
      <c r="AE1670" s="6"/>
    </row>
    <row r="1671" spans="2:273" s="37" customFormat="1">
      <c r="B1671" s="18" t="s">
        <v>7203</v>
      </c>
      <c r="C1671" s="20">
        <v>20203</v>
      </c>
      <c r="D1671" s="109">
        <v>2020</v>
      </c>
      <c r="E1671" s="56" t="s">
        <v>4288</v>
      </c>
      <c r="F1671" s="56"/>
      <c r="G1671" s="356"/>
      <c r="H1671" s="56" t="s">
        <v>7204</v>
      </c>
      <c r="I1671" s="56" t="s">
        <v>29</v>
      </c>
      <c r="J1671" s="84">
        <v>49</v>
      </c>
      <c r="K1671" s="195">
        <v>2400000</v>
      </c>
      <c r="L1671" s="48"/>
      <c r="M1671" s="56" t="s">
        <v>31</v>
      </c>
      <c r="N1671" s="215">
        <v>3</v>
      </c>
      <c r="O1671" s="84">
        <v>5</v>
      </c>
      <c r="P1671" s="84">
        <v>52</v>
      </c>
      <c r="Q1671" s="56" t="s">
        <v>32</v>
      </c>
      <c r="R1671" s="56" t="s">
        <v>33</v>
      </c>
      <c r="S1671" s="48"/>
      <c r="T1671" s="48"/>
      <c r="U1671" s="48"/>
      <c r="V1671" s="48"/>
      <c r="W1671" s="48"/>
      <c r="X1671" s="48"/>
      <c r="Y1671" s="48"/>
      <c r="Z1671" s="48"/>
      <c r="AA1671" s="48"/>
      <c r="AB1671" s="48"/>
      <c r="AC1671" s="48"/>
      <c r="AD1671" s="48"/>
      <c r="AE1671" s="48"/>
      <c r="AF1671" s="6"/>
      <c r="AG1671" s="6"/>
      <c r="AH1671" s="6"/>
      <c r="AI1671" s="6"/>
      <c r="AJ1671" s="6"/>
      <c r="AK1671" s="6"/>
      <c r="AL1671" s="6"/>
      <c r="AM1671" s="6"/>
      <c r="AN1671" s="6"/>
      <c r="AO1671" s="6"/>
      <c r="AP1671" s="6"/>
      <c r="AQ1671" s="6"/>
      <c r="AR1671" s="7" t="s">
        <v>47</v>
      </c>
      <c r="AS1671" s="7" t="s">
        <v>53</v>
      </c>
      <c r="AT1671" s="6"/>
      <c r="AU1671" s="6"/>
      <c r="AV1671" s="6"/>
      <c r="AW1671" s="6"/>
      <c r="AX1671" s="6"/>
      <c r="AY1671" s="6"/>
      <c r="AZ1671" s="6"/>
      <c r="BA1671" s="6"/>
      <c r="BB1671" s="6"/>
      <c r="BC1671" s="6"/>
      <c r="BD1671" s="6"/>
      <c r="BE1671" s="6"/>
      <c r="BF1671" s="6"/>
      <c r="BG1671" s="6"/>
      <c r="BH1671" s="6"/>
      <c r="BI1671" s="6"/>
      <c r="BJ1671" s="6"/>
      <c r="BK1671" s="6"/>
      <c r="BL1671" s="6"/>
      <c r="BM1671" s="6"/>
      <c r="BN1671" s="6"/>
      <c r="BO1671" s="6"/>
      <c r="BP1671" s="6"/>
      <c r="BQ1671" s="6"/>
      <c r="BR1671" s="6"/>
      <c r="BS1671" s="6"/>
      <c r="BT1671" s="6"/>
      <c r="BU1671" s="6"/>
      <c r="BV1671" s="6"/>
      <c r="BW1671" s="6"/>
      <c r="BX1671" s="6"/>
      <c r="BY1671" s="6"/>
      <c r="BZ1671" s="6"/>
      <c r="CA1671" s="6"/>
      <c r="CB1671" s="6"/>
      <c r="CC1671" s="6"/>
      <c r="CD1671" s="6"/>
      <c r="CE1671" s="6"/>
      <c r="CF1671" s="6"/>
      <c r="CG1671" s="6"/>
      <c r="CH1671" s="6"/>
      <c r="CI1671" s="6"/>
      <c r="CJ1671" s="6"/>
      <c r="CK1671" s="6"/>
      <c r="CL1671" s="6"/>
      <c r="CM1671" s="6"/>
      <c r="CN1671" s="6"/>
      <c r="CO1671" s="6"/>
      <c r="CP1671" s="6"/>
      <c r="CQ1671" s="6"/>
      <c r="CR1671" s="6"/>
      <c r="CS1671" s="6"/>
      <c r="CT1671" s="6"/>
      <c r="CU1671" s="6"/>
      <c r="CV1671" s="6"/>
      <c r="CW1671" s="6"/>
      <c r="CX1671" s="6"/>
      <c r="CY1671" s="6"/>
      <c r="CZ1671" s="6"/>
      <c r="DA1671" s="6"/>
      <c r="DB1671" s="6"/>
      <c r="DC1671" s="6"/>
      <c r="DD1671" s="6"/>
      <c r="DE1671" s="6"/>
      <c r="DF1671" s="6"/>
      <c r="DG1671" s="6"/>
      <c r="DH1671" s="6"/>
      <c r="DI1671" s="6"/>
      <c r="DJ1671" s="6"/>
      <c r="DK1671" s="6"/>
      <c r="DL1671" s="6"/>
      <c r="DM1671" s="6"/>
      <c r="DN1671" s="6"/>
      <c r="DO1671" s="6"/>
      <c r="DP1671" s="6"/>
      <c r="DQ1671" s="6"/>
      <c r="DR1671" s="6"/>
      <c r="DS1671" s="6"/>
      <c r="DT1671" s="6"/>
      <c r="DU1671" s="6"/>
      <c r="DV1671" s="6"/>
      <c r="DW1671" s="6"/>
      <c r="DX1671" s="6"/>
      <c r="DY1671" s="6"/>
      <c r="DZ1671" s="6"/>
      <c r="EA1671" s="6"/>
      <c r="EB1671" s="6"/>
      <c r="EC1671" s="6"/>
      <c r="ED1671" s="6"/>
      <c r="EE1671" s="6"/>
      <c r="EF1671" s="6"/>
      <c r="EG1671" s="6"/>
      <c r="EH1671" s="6"/>
      <c r="EI1671" s="6"/>
      <c r="EJ1671" s="6"/>
      <c r="EK1671" s="6"/>
      <c r="EL1671" s="6"/>
      <c r="EM1671" s="6"/>
      <c r="EN1671" s="6"/>
      <c r="EO1671" s="6"/>
      <c r="EP1671" s="6"/>
      <c r="EQ1671" s="6"/>
      <c r="ER1671" s="6"/>
      <c r="ES1671" s="6"/>
      <c r="ET1671" s="6"/>
      <c r="EU1671" s="6"/>
      <c r="EV1671" s="6"/>
      <c r="EW1671" s="6"/>
      <c r="EX1671" s="6"/>
      <c r="EY1671" s="6"/>
      <c r="EZ1671" s="6"/>
      <c r="FA1671" s="6"/>
      <c r="FB1671" s="6"/>
      <c r="FC1671" s="6"/>
      <c r="FD1671" s="6"/>
      <c r="FE1671" s="6"/>
      <c r="FF1671" s="6"/>
      <c r="FG1671" s="6"/>
      <c r="FH1671" s="6"/>
      <c r="FI1671" s="6"/>
      <c r="FJ1671" s="6"/>
      <c r="FK1671" s="6"/>
      <c r="FL1671" s="6"/>
      <c r="FM1671" s="6"/>
      <c r="FN1671" s="6"/>
      <c r="FO1671" s="6"/>
      <c r="FP1671" s="6"/>
      <c r="FQ1671" s="6"/>
      <c r="FR1671" s="6"/>
      <c r="FS1671" s="6"/>
      <c r="FT1671" s="6"/>
      <c r="FU1671" s="6"/>
      <c r="FV1671" s="6"/>
      <c r="FW1671" s="6"/>
      <c r="FX1671" s="6"/>
      <c r="FY1671" s="6"/>
      <c r="FZ1671" s="6"/>
      <c r="GA1671" s="6"/>
      <c r="GB1671" s="6"/>
      <c r="GC1671" s="6"/>
      <c r="GD1671" s="6"/>
      <c r="GE1671" s="6"/>
      <c r="GF1671" s="6"/>
      <c r="GG1671" s="6"/>
      <c r="GH1671" s="6"/>
      <c r="GI1671" s="6"/>
      <c r="GJ1671" s="6"/>
      <c r="GK1671" s="6"/>
      <c r="GL1671" s="6"/>
      <c r="GM1671" s="6"/>
      <c r="GN1671" s="6"/>
      <c r="GO1671" s="6"/>
      <c r="GP1671" s="6"/>
      <c r="GQ1671" s="6"/>
      <c r="GR1671" s="6"/>
      <c r="GS1671" s="6"/>
      <c r="GT1671" s="6"/>
      <c r="GU1671" s="6"/>
      <c r="GV1671" s="6"/>
      <c r="GW1671" s="6"/>
      <c r="GX1671" s="6"/>
      <c r="GY1671" s="6"/>
      <c r="GZ1671" s="6"/>
      <c r="HA1671" s="6"/>
      <c r="HB1671" s="6"/>
      <c r="HC1671" s="6"/>
      <c r="HD1671" s="6"/>
      <c r="HE1671" s="6"/>
      <c r="HF1671" s="6"/>
      <c r="HG1671" s="6"/>
      <c r="HH1671" s="6"/>
      <c r="HI1671" s="6"/>
      <c r="HJ1671" s="6"/>
      <c r="HK1671" s="6"/>
      <c r="HL1671" s="6"/>
      <c r="HM1671" s="6"/>
      <c r="HN1671" s="6"/>
      <c r="HO1671" s="6"/>
      <c r="HP1671" s="6"/>
      <c r="HQ1671" s="6"/>
      <c r="HR1671" s="6"/>
      <c r="HS1671" s="6"/>
      <c r="HT1671" s="6"/>
      <c r="HU1671" s="6"/>
      <c r="HV1671" s="6"/>
      <c r="HW1671" s="6"/>
      <c r="HX1671" s="6"/>
      <c r="HY1671" s="6"/>
      <c r="HZ1671" s="6"/>
      <c r="IA1671" s="6"/>
      <c r="IB1671" s="6"/>
      <c r="IC1671" s="6"/>
      <c r="ID1671" s="6"/>
      <c r="IE1671" s="6"/>
      <c r="IF1671" s="6"/>
      <c r="IG1671" s="6"/>
      <c r="IH1671" s="6"/>
      <c r="II1671" s="6"/>
      <c r="IJ1671" s="6"/>
      <c r="IK1671" s="6"/>
      <c r="IL1671" s="6"/>
      <c r="IM1671" s="6"/>
      <c r="IN1671" s="6"/>
      <c r="IO1671" s="6"/>
      <c r="IP1671" s="6"/>
      <c r="IQ1671" s="6"/>
      <c r="IR1671" s="6"/>
      <c r="IS1671" s="6"/>
      <c r="IT1671" s="6"/>
      <c r="IU1671" s="6"/>
      <c r="IV1671" s="6"/>
      <c r="IW1671" s="6"/>
      <c r="IX1671" s="6"/>
      <c r="IY1671" s="6"/>
      <c r="IZ1671" s="6"/>
      <c r="JA1671" s="6"/>
      <c r="JB1671" s="6"/>
      <c r="JC1671" s="6"/>
      <c r="JD1671" s="6"/>
      <c r="JE1671" s="6"/>
      <c r="JF1671" s="6"/>
      <c r="JG1671" s="6"/>
      <c r="JH1671" s="6"/>
      <c r="JI1671" s="6"/>
      <c r="JJ1671" s="6"/>
      <c r="JK1671" s="6"/>
      <c r="JL1671" s="6"/>
      <c r="JM1671" s="6"/>
    </row>
    <row r="1672" spans="2:273" s="37" customFormat="1">
      <c r="B1672" s="105" t="s">
        <v>1635</v>
      </c>
      <c r="C1672" s="105">
        <v>20182</v>
      </c>
      <c r="D1672" s="108">
        <v>2018</v>
      </c>
      <c r="E1672" s="6" t="s">
        <v>1632</v>
      </c>
      <c r="F1672" s="6"/>
      <c r="G1672" s="13"/>
      <c r="H1672" s="37" t="s">
        <v>1636</v>
      </c>
      <c r="I1672" s="6" t="s">
        <v>37</v>
      </c>
      <c r="J1672" s="85">
        <v>49</v>
      </c>
      <c r="K1672" s="197">
        <v>12000000</v>
      </c>
      <c r="L1672" s="6" t="s">
        <v>1634</v>
      </c>
      <c r="M1672" s="6" t="s">
        <v>39</v>
      </c>
      <c r="N1672" s="215">
        <v>9</v>
      </c>
      <c r="O1672" s="88">
        <v>2</v>
      </c>
      <c r="P1672" s="83">
        <v>51</v>
      </c>
      <c r="Q1672" s="37" t="s">
        <v>32</v>
      </c>
      <c r="R1672" s="6" t="s">
        <v>156</v>
      </c>
      <c r="AF1672" s="6"/>
      <c r="AG1672" s="6"/>
      <c r="AH1672" s="6"/>
      <c r="AI1672" s="6"/>
      <c r="AJ1672" s="6"/>
      <c r="AK1672" s="6"/>
      <c r="AL1672" s="6"/>
      <c r="AM1672" s="6"/>
      <c r="AN1672" s="6"/>
      <c r="AO1672" s="6"/>
      <c r="AP1672" s="6"/>
      <c r="AQ1672" s="6"/>
      <c r="AR1672" s="6"/>
      <c r="AS1672" s="6"/>
      <c r="AT1672" s="6"/>
      <c r="AU1672" s="6"/>
      <c r="AV1672" s="6"/>
      <c r="AW1672" s="6"/>
      <c r="AX1672" s="6"/>
      <c r="AY1672" s="6"/>
      <c r="AZ1672" s="6"/>
      <c r="BA1672" s="6"/>
      <c r="BB1672" s="6"/>
      <c r="BC1672" s="6"/>
      <c r="BD1672" s="6"/>
      <c r="BE1672" s="6"/>
      <c r="BF1672" s="6"/>
      <c r="BG1672" s="6"/>
      <c r="BH1672" s="6"/>
      <c r="BI1672" s="6"/>
      <c r="BJ1672" s="6"/>
      <c r="BK1672" s="6"/>
      <c r="BL1672" s="6"/>
      <c r="BM1672" s="6"/>
      <c r="BN1672" s="6"/>
      <c r="BO1672" s="6"/>
      <c r="BP1672" s="6"/>
      <c r="BQ1672" s="6"/>
      <c r="BR1672" s="6"/>
      <c r="BS1672" s="6"/>
      <c r="BT1672" s="6"/>
      <c r="BU1672" s="6"/>
      <c r="BV1672" s="6"/>
      <c r="BW1672" s="6"/>
      <c r="BX1672" s="6"/>
      <c r="BY1672" s="6"/>
      <c r="BZ1672" s="6"/>
      <c r="CA1672" s="6"/>
      <c r="CB1672" s="6"/>
      <c r="CC1672" s="6"/>
      <c r="CD1672" s="6"/>
      <c r="CE1672" s="6"/>
      <c r="CF1672" s="6"/>
      <c r="CG1672" s="6"/>
      <c r="CH1672" s="6"/>
      <c r="CI1672" s="6"/>
      <c r="CJ1672" s="6"/>
      <c r="CK1672" s="6"/>
      <c r="CL1672" s="6"/>
      <c r="CM1672" s="6"/>
      <c r="CN1672" s="6"/>
      <c r="CO1672" s="6"/>
      <c r="CP1672" s="6"/>
      <c r="CQ1672" s="6"/>
      <c r="CR1672" s="6"/>
      <c r="CS1672" s="6"/>
      <c r="CT1672" s="6"/>
      <c r="CU1672" s="6"/>
      <c r="CV1672" s="6"/>
      <c r="CW1672" s="6"/>
      <c r="CX1672" s="6"/>
      <c r="CY1672" s="6"/>
      <c r="CZ1672" s="6"/>
      <c r="DA1672" s="6"/>
      <c r="DB1672" s="6"/>
      <c r="DC1672" s="6"/>
      <c r="DD1672" s="6"/>
      <c r="DE1672" s="6"/>
      <c r="DF1672" s="6"/>
      <c r="DG1672" s="6"/>
      <c r="DH1672" s="6"/>
      <c r="DI1672" s="6"/>
      <c r="DJ1672" s="6"/>
      <c r="DK1672" s="6"/>
      <c r="DL1672" s="6"/>
      <c r="DM1672" s="6"/>
      <c r="DN1672" s="6"/>
      <c r="DO1672" s="6"/>
      <c r="DP1672" s="6"/>
      <c r="DQ1672" s="6"/>
      <c r="DR1672" s="6"/>
      <c r="DS1672" s="6"/>
      <c r="DT1672" s="6"/>
      <c r="DU1672" s="6"/>
      <c r="DV1672" s="6"/>
      <c r="DW1672" s="6"/>
      <c r="DX1672" s="6"/>
      <c r="DY1672" s="6"/>
      <c r="DZ1672" s="6"/>
      <c r="EA1672" s="6"/>
      <c r="EB1672" s="6"/>
      <c r="EC1672" s="6"/>
      <c r="ED1672" s="6"/>
      <c r="EE1672" s="6"/>
      <c r="EF1672" s="6"/>
      <c r="EG1672" s="6"/>
      <c r="EH1672" s="6"/>
      <c r="EI1672" s="6"/>
      <c r="EJ1672" s="6"/>
      <c r="EK1672" s="6"/>
      <c r="EL1672" s="6"/>
      <c r="EM1672" s="6"/>
      <c r="EN1672" s="6"/>
      <c r="EO1672" s="6"/>
      <c r="EP1672" s="6"/>
      <c r="EQ1672" s="6"/>
      <c r="ER1672" s="6"/>
      <c r="ES1672" s="6"/>
      <c r="ET1672" s="6"/>
      <c r="EU1672" s="6"/>
      <c r="EV1672" s="6"/>
      <c r="EW1672" s="6"/>
      <c r="EX1672" s="6"/>
      <c r="EY1672" s="6"/>
      <c r="EZ1672" s="6"/>
      <c r="FA1672" s="6"/>
      <c r="FB1672" s="6"/>
      <c r="FC1672" s="6"/>
      <c r="FD1672" s="6"/>
      <c r="FE1672" s="6"/>
      <c r="FF1672" s="6"/>
      <c r="FG1672" s="6"/>
      <c r="FH1672" s="6"/>
      <c r="FI1672" s="6"/>
      <c r="FJ1672" s="6"/>
      <c r="FK1672" s="6"/>
      <c r="FL1672" s="6"/>
      <c r="FM1672" s="6"/>
      <c r="FN1672" s="6"/>
      <c r="FO1672" s="6"/>
      <c r="FP1672" s="6"/>
      <c r="FQ1672" s="6"/>
      <c r="FR1672" s="6"/>
      <c r="FS1672" s="6"/>
      <c r="FT1672" s="6"/>
      <c r="FU1672" s="6"/>
      <c r="FV1672" s="6"/>
      <c r="FW1672" s="6"/>
      <c r="FX1672" s="6"/>
      <c r="FY1672" s="6"/>
      <c r="FZ1672" s="6"/>
      <c r="GA1672" s="6"/>
      <c r="GB1672" s="6"/>
      <c r="GC1672" s="6"/>
      <c r="GD1672" s="6"/>
      <c r="GE1672" s="6"/>
      <c r="GF1672" s="6"/>
      <c r="GG1672" s="6"/>
      <c r="GH1672" s="6"/>
      <c r="GI1672" s="6"/>
      <c r="GJ1672" s="6"/>
      <c r="GK1672" s="6"/>
      <c r="GL1672" s="6"/>
      <c r="GM1672" s="6"/>
      <c r="GN1672" s="6"/>
      <c r="GO1672" s="6"/>
      <c r="GP1672" s="6"/>
      <c r="GQ1672" s="6"/>
      <c r="GR1672" s="6"/>
      <c r="GS1672" s="6"/>
      <c r="GT1672" s="6"/>
      <c r="GU1672" s="6"/>
      <c r="GV1672" s="6"/>
      <c r="GW1672" s="6"/>
      <c r="GX1672" s="6"/>
      <c r="GY1672" s="6"/>
      <c r="GZ1672" s="6"/>
      <c r="HA1672" s="6"/>
      <c r="HB1672" s="6"/>
      <c r="HC1672" s="6"/>
      <c r="HD1672" s="6"/>
      <c r="HE1672" s="6"/>
      <c r="HF1672" s="6"/>
      <c r="HG1672" s="6"/>
      <c r="HH1672" s="6"/>
      <c r="HI1672" s="6"/>
      <c r="HJ1672" s="6"/>
      <c r="HK1672" s="6"/>
      <c r="HL1672" s="6"/>
      <c r="HM1672" s="6"/>
      <c r="HN1672" s="6"/>
      <c r="HO1672" s="6"/>
      <c r="HP1672" s="6"/>
      <c r="HQ1672" s="6"/>
      <c r="HR1672" s="6"/>
      <c r="HS1672" s="6"/>
      <c r="HT1672" s="6"/>
      <c r="HU1672" s="6"/>
      <c r="HV1672" s="6"/>
      <c r="HW1672" s="6"/>
      <c r="HX1672" s="6"/>
      <c r="HY1672" s="6"/>
      <c r="HZ1672" s="6"/>
      <c r="IA1672" s="6"/>
      <c r="IB1672" s="6"/>
      <c r="IC1672" s="6"/>
      <c r="ID1672" s="6"/>
      <c r="IE1672" s="6"/>
      <c r="IF1672" s="6"/>
      <c r="IG1672" s="6"/>
      <c r="IH1672" s="6"/>
      <c r="II1672" s="6"/>
      <c r="IJ1672" s="6"/>
      <c r="IK1672" s="6"/>
      <c r="IL1672" s="6"/>
      <c r="IM1672" s="6"/>
      <c r="IN1672" s="6"/>
      <c r="IO1672" s="6"/>
      <c r="IP1672" s="6"/>
      <c r="IQ1672" s="6"/>
      <c r="IR1672" s="6"/>
      <c r="IS1672" s="6"/>
      <c r="IT1672" s="6"/>
      <c r="IU1672" s="6"/>
      <c r="IV1672" s="6"/>
      <c r="IW1672" s="6"/>
      <c r="IX1672" s="6"/>
      <c r="IY1672" s="6"/>
      <c r="IZ1672" s="6"/>
      <c r="JA1672" s="6"/>
      <c r="JB1672" s="6"/>
      <c r="JC1672" s="6"/>
      <c r="JD1672" s="6"/>
      <c r="JE1672" s="6"/>
      <c r="JF1672" s="6"/>
      <c r="JG1672" s="6"/>
      <c r="JH1672" s="6"/>
      <c r="JI1672" s="6"/>
      <c r="JJ1672" s="6"/>
      <c r="JK1672" s="6"/>
      <c r="JL1672" s="6"/>
      <c r="JM1672" s="6"/>
    </row>
    <row r="1673" spans="2:273" s="37" customFormat="1">
      <c r="B1673" s="105" t="s">
        <v>1631</v>
      </c>
      <c r="C1673" s="105">
        <v>20182</v>
      </c>
      <c r="D1673" s="108">
        <v>2018</v>
      </c>
      <c r="E1673" s="6" t="s">
        <v>1632</v>
      </c>
      <c r="F1673" s="6"/>
      <c r="G1673" s="13"/>
      <c r="H1673" s="37" t="s">
        <v>1633</v>
      </c>
      <c r="I1673" s="6" t="s">
        <v>37</v>
      </c>
      <c r="J1673" s="85">
        <v>48</v>
      </c>
      <c r="K1673" s="197">
        <v>14946956</v>
      </c>
      <c r="L1673" s="6" t="s">
        <v>1634</v>
      </c>
      <c r="M1673" s="6" t="s">
        <v>39</v>
      </c>
      <c r="N1673" s="215">
        <v>9</v>
      </c>
      <c r="O1673" s="88">
        <v>2</v>
      </c>
      <c r="P1673" s="83">
        <v>51</v>
      </c>
      <c r="Q1673" s="37" t="s">
        <v>55</v>
      </c>
      <c r="R1673" s="6" t="s">
        <v>156</v>
      </c>
      <c r="AF1673" s="48"/>
      <c r="AG1673" s="48"/>
      <c r="AH1673" s="48"/>
      <c r="AI1673" s="48"/>
      <c r="AJ1673" s="48"/>
      <c r="AK1673" s="48"/>
      <c r="AL1673" s="48"/>
      <c r="AM1673" s="48"/>
      <c r="AN1673" s="48"/>
      <c r="AO1673" s="48"/>
      <c r="AP1673" s="48"/>
      <c r="AQ1673" s="48"/>
      <c r="AR1673" s="48"/>
      <c r="AS1673" s="48"/>
      <c r="AT1673" s="48"/>
      <c r="AU1673" s="48"/>
      <c r="AV1673" s="48"/>
      <c r="AW1673" s="48"/>
      <c r="AX1673" s="48"/>
      <c r="AY1673" s="48"/>
      <c r="AZ1673" s="48"/>
      <c r="BA1673" s="48"/>
      <c r="BB1673" s="48"/>
      <c r="BC1673" s="48"/>
      <c r="BD1673" s="48"/>
      <c r="BE1673" s="48"/>
      <c r="BF1673" s="48"/>
      <c r="BG1673" s="48"/>
      <c r="BH1673" s="48"/>
      <c r="BI1673" s="48"/>
      <c r="BJ1673" s="48"/>
      <c r="BK1673" s="48"/>
      <c r="BL1673" s="48"/>
      <c r="BM1673" s="48"/>
      <c r="BN1673" s="48"/>
      <c r="BO1673" s="48"/>
      <c r="BP1673" s="48"/>
      <c r="BQ1673" s="48"/>
      <c r="BR1673" s="48"/>
      <c r="BS1673" s="48"/>
      <c r="BT1673" s="48"/>
      <c r="BU1673" s="48"/>
      <c r="BV1673" s="48"/>
      <c r="BW1673" s="48"/>
      <c r="BX1673" s="48"/>
      <c r="BY1673" s="48"/>
      <c r="BZ1673" s="48"/>
      <c r="CA1673" s="48"/>
      <c r="CB1673" s="48"/>
      <c r="CC1673" s="48"/>
      <c r="CD1673" s="48"/>
      <c r="CE1673" s="48"/>
      <c r="CF1673" s="48"/>
      <c r="CG1673" s="48"/>
      <c r="CH1673" s="48"/>
      <c r="CI1673" s="48"/>
      <c r="CJ1673" s="48"/>
      <c r="CK1673" s="48"/>
      <c r="CL1673" s="48"/>
      <c r="CM1673" s="48"/>
      <c r="CN1673" s="48"/>
      <c r="CO1673" s="48"/>
      <c r="CP1673" s="48"/>
      <c r="CQ1673" s="48"/>
      <c r="CR1673" s="48"/>
      <c r="CS1673" s="48"/>
      <c r="CT1673" s="48"/>
      <c r="CU1673" s="48"/>
      <c r="CV1673" s="48"/>
      <c r="CW1673" s="48"/>
      <c r="CX1673" s="48"/>
      <c r="CY1673" s="48"/>
      <c r="CZ1673" s="48"/>
      <c r="DA1673" s="48"/>
      <c r="DB1673" s="48"/>
      <c r="DC1673" s="48"/>
      <c r="DD1673" s="48"/>
      <c r="DE1673" s="48"/>
      <c r="DF1673" s="48"/>
      <c r="DG1673" s="48"/>
      <c r="DH1673" s="48"/>
      <c r="DI1673" s="48"/>
      <c r="DJ1673" s="48"/>
      <c r="DK1673" s="48"/>
      <c r="DL1673" s="48"/>
      <c r="DM1673" s="48"/>
      <c r="DN1673" s="48"/>
      <c r="DO1673" s="48"/>
      <c r="DP1673" s="48"/>
      <c r="DQ1673" s="48"/>
      <c r="DR1673" s="48"/>
      <c r="DS1673" s="48"/>
      <c r="DT1673" s="48"/>
      <c r="DU1673" s="48"/>
      <c r="DV1673" s="48"/>
      <c r="DW1673" s="48"/>
      <c r="DX1673" s="48"/>
      <c r="DY1673" s="48"/>
      <c r="DZ1673" s="48"/>
      <c r="EA1673" s="48"/>
      <c r="EB1673" s="48"/>
      <c r="EC1673" s="48"/>
      <c r="ED1673" s="48"/>
      <c r="EE1673" s="48"/>
      <c r="EF1673" s="48"/>
      <c r="EG1673" s="48"/>
      <c r="EH1673" s="48"/>
      <c r="EI1673" s="48"/>
      <c r="EJ1673" s="48"/>
      <c r="EK1673" s="48"/>
      <c r="EL1673" s="48"/>
      <c r="EM1673" s="48"/>
      <c r="EN1673" s="48"/>
      <c r="EO1673" s="48"/>
      <c r="EP1673" s="48"/>
      <c r="EQ1673" s="48"/>
      <c r="ER1673" s="48"/>
      <c r="ES1673" s="48"/>
      <c r="ET1673" s="48"/>
      <c r="EU1673" s="48"/>
      <c r="EV1673" s="48"/>
      <c r="EW1673" s="48"/>
      <c r="EX1673" s="48"/>
      <c r="EY1673" s="48"/>
      <c r="EZ1673" s="48"/>
      <c r="FA1673" s="48"/>
      <c r="FB1673" s="48"/>
      <c r="FC1673" s="48"/>
      <c r="FD1673" s="48"/>
      <c r="FE1673" s="48"/>
      <c r="FF1673" s="48"/>
      <c r="FG1673" s="48"/>
      <c r="FH1673" s="48"/>
      <c r="FI1673" s="48"/>
      <c r="FJ1673" s="48"/>
      <c r="FK1673" s="48"/>
      <c r="FL1673" s="48"/>
      <c r="FM1673" s="48"/>
      <c r="FN1673" s="48"/>
      <c r="FO1673" s="48"/>
      <c r="FP1673" s="48"/>
      <c r="FQ1673" s="48"/>
      <c r="FR1673" s="48"/>
      <c r="FS1673" s="48"/>
      <c r="FT1673" s="48"/>
      <c r="FU1673" s="48"/>
      <c r="FV1673" s="48"/>
      <c r="FW1673" s="48"/>
      <c r="FX1673" s="48"/>
      <c r="FY1673" s="48"/>
      <c r="FZ1673" s="48"/>
      <c r="GA1673" s="48"/>
      <c r="GB1673" s="48"/>
      <c r="GC1673" s="48"/>
      <c r="GD1673" s="48"/>
      <c r="GE1673" s="48"/>
      <c r="GF1673" s="48"/>
      <c r="GG1673" s="48"/>
      <c r="GH1673" s="48"/>
      <c r="GI1673" s="48"/>
      <c r="GJ1673" s="48"/>
      <c r="GK1673" s="48"/>
      <c r="GL1673" s="48"/>
      <c r="GM1673" s="48"/>
      <c r="GN1673" s="48"/>
      <c r="GO1673" s="48"/>
      <c r="GP1673" s="48"/>
      <c r="GQ1673" s="48"/>
      <c r="GR1673" s="48"/>
      <c r="GS1673" s="48"/>
      <c r="GT1673" s="48"/>
      <c r="GU1673" s="48"/>
      <c r="GV1673" s="48"/>
      <c r="GW1673" s="48"/>
      <c r="GX1673" s="48"/>
      <c r="GY1673" s="48"/>
      <c r="GZ1673" s="48"/>
      <c r="HA1673" s="48"/>
      <c r="HB1673" s="48"/>
      <c r="HC1673" s="48"/>
      <c r="HD1673" s="48"/>
      <c r="HE1673" s="48"/>
      <c r="HF1673" s="48"/>
      <c r="HG1673" s="48"/>
      <c r="HH1673" s="48"/>
      <c r="HI1673" s="48"/>
      <c r="HJ1673" s="48"/>
      <c r="HK1673" s="48"/>
      <c r="HL1673" s="48"/>
      <c r="HM1673" s="48"/>
      <c r="HN1673" s="48"/>
      <c r="HO1673" s="48"/>
      <c r="HP1673" s="48"/>
      <c r="HQ1673" s="48"/>
      <c r="HR1673" s="48"/>
      <c r="HS1673" s="48"/>
      <c r="HT1673" s="48"/>
      <c r="HU1673" s="48"/>
      <c r="HV1673" s="48"/>
      <c r="HW1673" s="48"/>
      <c r="HX1673" s="48"/>
      <c r="HY1673" s="48"/>
      <c r="HZ1673" s="48"/>
      <c r="IA1673" s="48"/>
      <c r="IB1673" s="48"/>
      <c r="IC1673" s="48"/>
      <c r="ID1673" s="48"/>
      <c r="IE1673" s="48"/>
      <c r="IF1673" s="48"/>
      <c r="IG1673" s="48"/>
      <c r="IH1673" s="48"/>
      <c r="II1673" s="48"/>
      <c r="IJ1673" s="48"/>
      <c r="IK1673" s="48"/>
      <c r="IL1673" s="48"/>
      <c r="IM1673" s="48"/>
      <c r="IN1673" s="48"/>
      <c r="IO1673" s="48"/>
      <c r="IP1673" s="48"/>
      <c r="IQ1673" s="48"/>
      <c r="IR1673" s="48"/>
      <c r="IS1673" s="48"/>
      <c r="IT1673" s="48"/>
      <c r="IU1673" s="48"/>
      <c r="IV1673" s="48"/>
      <c r="IW1673" s="48"/>
      <c r="IX1673" s="48"/>
      <c r="IY1673" s="48"/>
      <c r="IZ1673" s="48"/>
      <c r="JA1673" s="48"/>
      <c r="JB1673" s="49"/>
      <c r="JC1673" s="49"/>
      <c r="JD1673" s="49"/>
      <c r="JE1673" s="49"/>
      <c r="JF1673" s="49"/>
      <c r="JG1673" s="49"/>
      <c r="JH1673" s="49"/>
      <c r="JI1673" s="49"/>
      <c r="JJ1673" s="49"/>
      <c r="JK1673" s="49"/>
      <c r="JL1673" s="49"/>
      <c r="JM1673" s="49"/>
    </row>
    <row r="1674" spans="2:273" s="37" customFormat="1">
      <c r="B1674" s="105" t="s">
        <v>1637</v>
      </c>
      <c r="C1674" s="105">
        <v>20182</v>
      </c>
      <c r="D1674" s="108">
        <v>2018</v>
      </c>
      <c r="E1674" s="6" t="s">
        <v>1638</v>
      </c>
      <c r="F1674" s="6"/>
      <c r="G1674" s="13"/>
      <c r="H1674" s="37" t="s">
        <v>1639</v>
      </c>
      <c r="I1674" s="6" t="s">
        <v>37</v>
      </c>
      <c r="J1674" s="85">
        <v>12</v>
      </c>
      <c r="K1674" s="197">
        <v>149992</v>
      </c>
      <c r="L1674" s="243" t="s">
        <v>1640</v>
      </c>
      <c r="M1674" s="6" t="s">
        <v>954</v>
      </c>
      <c r="N1674" s="215">
        <v>2</v>
      </c>
      <c r="O1674" s="88">
        <v>4</v>
      </c>
      <c r="P1674" s="83">
        <v>51</v>
      </c>
      <c r="Q1674" s="37" t="s">
        <v>32</v>
      </c>
      <c r="R1674" s="6" t="s">
        <v>1260</v>
      </c>
    </row>
    <row r="1675" spans="2:273" s="37" customFormat="1">
      <c r="B1675" s="105" t="s">
        <v>4290</v>
      </c>
      <c r="C1675" s="105">
        <v>20193</v>
      </c>
      <c r="D1675" s="108">
        <v>2019</v>
      </c>
      <c r="E1675" s="6" t="s">
        <v>4291</v>
      </c>
      <c r="F1675" s="6"/>
      <c r="G1675" s="13"/>
      <c r="H1675" s="37" t="s">
        <v>4292</v>
      </c>
      <c r="I1675" s="6" t="s">
        <v>29</v>
      </c>
      <c r="J1675" s="85">
        <v>37</v>
      </c>
      <c r="K1675" s="197">
        <v>548955</v>
      </c>
      <c r="L1675" s="6" t="s">
        <v>4293</v>
      </c>
      <c r="M1675" s="6" t="s">
        <v>31</v>
      </c>
      <c r="N1675" s="215">
        <v>3</v>
      </c>
      <c r="O1675" s="83">
        <v>5</v>
      </c>
      <c r="P1675" s="83">
        <v>6</v>
      </c>
      <c r="Q1675" s="37" t="s">
        <v>32</v>
      </c>
      <c r="R1675" s="6" t="s">
        <v>33</v>
      </c>
      <c r="AF1675" s="48"/>
      <c r="AG1675" s="48"/>
      <c r="AH1675" s="48"/>
      <c r="AI1675" s="48"/>
      <c r="AJ1675" s="48"/>
      <c r="AK1675" s="48"/>
      <c r="AL1675" s="48"/>
      <c r="AM1675" s="48"/>
      <c r="AN1675" s="48"/>
      <c r="AO1675" s="48"/>
      <c r="AP1675" s="48"/>
      <c r="AQ1675" s="48"/>
      <c r="AR1675" s="48"/>
      <c r="AS1675" s="48"/>
      <c r="AT1675" s="48"/>
      <c r="AU1675" s="48"/>
      <c r="AV1675" s="48"/>
      <c r="AW1675" s="48"/>
      <c r="AX1675" s="48"/>
      <c r="AY1675" s="48"/>
      <c r="AZ1675" s="48"/>
      <c r="BA1675" s="48"/>
      <c r="BB1675" s="48"/>
      <c r="BC1675" s="48"/>
      <c r="BD1675" s="48"/>
      <c r="BE1675" s="48"/>
      <c r="BF1675" s="48"/>
      <c r="BG1675" s="48"/>
      <c r="BH1675" s="48"/>
      <c r="BI1675" s="48"/>
      <c r="BJ1675" s="48"/>
      <c r="BK1675" s="48"/>
      <c r="BL1675" s="48"/>
      <c r="BM1675" s="48"/>
      <c r="BN1675" s="48"/>
      <c r="BO1675" s="48"/>
      <c r="BP1675" s="48"/>
      <c r="BQ1675" s="48"/>
      <c r="BR1675" s="48"/>
      <c r="BS1675" s="48"/>
      <c r="BT1675" s="48"/>
      <c r="BU1675" s="48"/>
      <c r="BV1675" s="48"/>
      <c r="BW1675" s="48"/>
      <c r="BX1675" s="48"/>
      <c r="BY1675" s="48"/>
      <c r="BZ1675" s="48"/>
      <c r="CA1675" s="48"/>
      <c r="CB1675" s="48"/>
      <c r="CC1675" s="48"/>
      <c r="CD1675" s="48"/>
      <c r="CE1675" s="48"/>
      <c r="CF1675" s="48"/>
      <c r="CG1675" s="48"/>
      <c r="CH1675" s="48"/>
      <c r="CI1675" s="48"/>
      <c r="CJ1675" s="48"/>
      <c r="CK1675" s="48"/>
      <c r="CL1675" s="48"/>
      <c r="CM1675" s="48"/>
      <c r="CN1675" s="48"/>
      <c r="CO1675" s="48"/>
      <c r="CP1675" s="48"/>
      <c r="CQ1675" s="48"/>
      <c r="CR1675" s="48"/>
      <c r="CS1675" s="48"/>
      <c r="CT1675" s="48"/>
      <c r="CU1675" s="48"/>
      <c r="CV1675" s="48"/>
      <c r="CW1675" s="48"/>
      <c r="CX1675" s="48"/>
      <c r="CY1675" s="48"/>
      <c r="CZ1675" s="48"/>
      <c r="DA1675" s="48"/>
      <c r="DB1675" s="48"/>
      <c r="DC1675" s="48"/>
      <c r="DD1675" s="48"/>
      <c r="DE1675" s="48"/>
      <c r="DF1675" s="48"/>
      <c r="DG1675" s="48"/>
      <c r="DH1675" s="48"/>
      <c r="DI1675" s="48"/>
      <c r="DJ1675" s="48"/>
      <c r="DK1675" s="48"/>
      <c r="DL1675" s="48"/>
      <c r="DM1675" s="48"/>
      <c r="DN1675" s="48"/>
      <c r="DO1675" s="48"/>
      <c r="DP1675" s="48"/>
      <c r="DQ1675" s="48"/>
      <c r="DR1675" s="48"/>
      <c r="DS1675" s="48"/>
      <c r="DT1675" s="48"/>
      <c r="DU1675" s="48"/>
      <c r="DV1675" s="48"/>
      <c r="DW1675" s="48"/>
      <c r="DX1675" s="48"/>
      <c r="DY1675" s="48"/>
      <c r="DZ1675" s="48"/>
      <c r="EA1675" s="48"/>
      <c r="EB1675" s="48"/>
      <c r="EC1675" s="48"/>
      <c r="ED1675" s="48"/>
      <c r="EE1675" s="48"/>
      <c r="EF1675" s="48"/>
      <c r="EG1675" s="48"/>
      <c r="EH1675" s="48"/>
      <c r="EI1675" s="48"/>
      <c r="EJ1675" s="48"/>
      <c r="EK1675" s="48"/>
      <c r="EL1675" s="48"/>
      <c r="EM1675" s="48"/>
      <c r="EN1675" s="48"/>
      <c r="EO1675" s="48"/>
      <c r="EP1675" s="48"/>
      <c r="EQ1675" s="48"/>
      <c r="ER1675" s="48"/>
      <c r="ES1675" s="48"/>
      <c r="ET1675" s="48"/>
      <c r="EU1675" s="48"/>
      <c r="EV1675" s="48"/>
      <c r="EW1675" s="48"/>
      <c r="EX1675" s="48"/>
      <c r="EY1675" s="48"/>
      <c r="EZ1675" s="48"/>
      <c r="FA1675" s="48"/>
      <c r="FB1675" s="48"/>
      <c r="FC1675" s="48"/>
      <c r="FD1675" s="48"/>
      <c r="FE1675" s="48"/>
      <c r="FF1675" s="48"/>
      <c r="FG1675" s="48"/>
      <c r="FH1675" s="48"/>
      <c r="FI1675" s="48"/>
      <c r="FJ1675" s="48"/>
      <c r="FK1675" s="48"/>
      <c r="FL1675" s="48"/>
      <c r="FM1675" s="48"/>
      <c r="FN1675" s="48"/>
      <c r="FO1675" s="48"/>
      <c r="FP1675" s="48"/>
      <c r="FQ1675" s="48"/>
      <c r="FR1675" s="48"/>
      <c r="FS1675" s="48"/>
      <c r="FT1675" s="48"/>
      <c r="FU1675" s="48"/>
      <c r="FV1675" s="48"/>
      <c r="FW1675" s="48"/>
      <c r="FX1675" s="48"/>
      <c r="FY1675" s="48"/>
      <c r="FZ1675" s="48"/>
      <c r="GA1675" s="48"/>
      <c r="GB1675" s="48"/>
      <c r="GC1675" s="48"/>
      <c r="GD1675" s="48"/>
      <c r="GE1675" s="48"/>
      <c r="GF1675" s="48"/>
      <c r="GG1675" s="48"/>
      <c r="GH1675" s="48"/>
      <c r="GI1675" s="48"/>
      <c r="GJ1675" s="48"/>
      <c r="GK1675" s="48"/>
      <c r="GL1675" s="48"/>
      <c r="GM1675" s="48"/>
      <c r="GN1675" s="48"/>
      <c r="GO1675" s="48"/>
      <c r="GP1675" s="48"/>
      <c r="GQ1675" s="48"/>
      <c r="GR1675" s="48"/>
      <c r="GS1675" s="48"/>
      <c r="GT1675" s="48"/>
      <c r="GU1675" s="48"/>
      <c r="GV1675" s="48"/>
      <c r="GW1675" s="48"/>
      <c r="GX1675" s="48"/>
      <c r="GY1675" s="48"/>
      <c r="GZ1675" s="48"/>
      <c r="HA1675" s="48"/>
      <c r="HB1675" s="48"/>
      <c r="HC1675" s="48"/>
      <c r="HD1675" s="48"/>
      <c r="HE1675" s="48"/>
      <c r="HF1675" s="48"/>
      <c r="HG1675" s="48"/>
      <c r="HH1675" s="48"/>
      <c r="HI1675" s="48"/>
      <c r="HJ1675" s="48"/>
      <c r="HK1675" s="48"/>
      <c r="HL1675" s="48"/>
      <c r="HM1675" s="48"/>
      <c r="HN1675" s="48"/>
      <c r="HO1675" s="48"/>
      <c r="HP1675" s="48"/>
      <c r="HQ1675" s="48"/>
      <c r="HR1675" s="48"/>
      <c r="HS1675" s="48"/>
      <c r="HT1675" s="48"/>
      <c r="HU1675" s="48"/>
      <c r="HV1675" s="48"/>
      <c r="HW1675" s="48"/>
      <c r="HX1675" s="48"/>
      <c r="HY1675" s="48"/>
      <c r="HZ1675" s="48"/>
      <c r="IA1675" s="48"/>
      <c r="IB1675" s="48"/>
      <c r="IC1675" s="48"/>
      <c r="ID1675" s="48"/>
      <c r="IE1675" s="48"/>
      <c r="IF1675" s="48"/>
      <c r="IG1675" s="48"/>
      <c r="IH1675" s="48"/>
      <c r="II1675" s="48"/>
      <c r="IJ1675" s="48"/>
      <c r="IK1675" s="48"/>
      <c r="IL1675" s="48"/>
      <c r="IM1675" s="48"/>
      <c r="IN1675" s="48"/>
      <c r="IO1675" s="48"/>
      <c r="IP1675" s="48"/>
      <c r="IQ1675" s="48"/>
      <c r="IR1675" s="48"/>
      <c r="IS1675" s="48"/>
      <c r="IT1675" s="48"/>
      <c r="IU1675" s="48"/>
      <c r="IV1675" s="48"/>
      <c r="IW1675" s="48"/>
      <c r="IX1675" s="48"/>
      <c r="IY1675" s="48"/>
      <c r="IZ1675" s="48"/>
      <c r="JA1675" s="48"/>
      <c r="JB1675" s="49"/>
      <c r="JC1675" s="49"/>
      <c r="JD1675" s="49"/>
      <c r="JE1675" s="49"/>
      <c r="JF1675" s="49"/>
      <c r="JG1675" s="49"/>
      <c r="JH1675" s="49"/>
      <c r="JI1675" s="49"/>
      <c r="JJ1675" s="49"/>
      <c r="JK1675" s="49"/>
      <c r="JL1675" s="49"/>
      <c r="JM1675" s="49"/>
    </row>
    <row r="1676" spans="2:273" s="37" customFormat="1">
      <c r="B1676" s="18" t="s">
        <v>7205</v>
      </c>
      <c r="C1676" s="20">
        <v>20203</v>
      </c>
      <c r="D1676" s="109">
        <v>2020</v>
      </c>
      <c r="E1676" s="56" t="s">
        <v>4291</v>
      </c>
      <c r="F1676" s="56"/>
      <c r="G1676" s="356"/>
      <c r="H1676" s="56" t="s">
        <v>7206</v>
      </c>
      <c r="I1676" s="56" t="s">
        <v>29</v>
      </c>
      <c r="J1676" s="84">
        <v>37</v>
      </c>
      <c r="K1676" s="195">
        <v>594000</v>
      </c>
      <c r="L1676" s="56" t="s">
        <v>7207</v>
      </c>
      <c r="M1676" s="56" t="s">
        <v>31</v>
      </c>
      <c r="N1676" s="215">
        <v>3</v>
      </c>
      <c r="O1676" s="84">
        <v>5</v>
      </c>
      <c r="P1676" s="84">
        <v>6</v>
      </c>
      <c r="Q1676" s="56" t="s">
        <v>32</v>
      </c>
      <c r="R1676" s="56" t="s">
        <v>33</v>
      </c>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48"/>
      <c r="AZ1676" s="48"/>
      <c r="BA1676" s="48"/>
      <c r="BB1676" s="48"/>
      <c r="BC1676" s="48"/>
      <c r="BD1676" s="48"/>
      <c r="BE1676" s="48"/>
      <c r="BF1676" s="48"/>
      <c r="BG1676" s="48"/>
      <c r="BH1676" s="48"/>
      <c r="BI1676" s="48"/>
      <c r="BJ1676" s="48"/>
      <c r="BK1676" s="48"/>
      <c r="BL1676" s="48"/>
      <c r="BM1676" s="48"/>
      <c r="BN1676" s="48"/>
      <c r="BO1676" s="48"/>
      <c r="BP1676" s="48"/>
      <c r="BQ1676" s="48"/>
      <c r="BR1676" s="48"/>
      <c r="BS1676" s="48"/>
      <c r="BT1676" s="48"/>
      <c r="BU1676" s="48"/>
      <c r="BV1676" s="48"/>
      <c r="BW1676" s="48"/>
      <c r="BX1676" s="48"/>
      <c r="BY1676" s="48"/>
      <c r="BZ1676" s="48"/>
      <c r="CA1676" s="48"/>
      <c r="CB1676" s="48"/>
      <c r="CC1676" s="48"/>
      <c r="CD1676" s="48"/>
      <c r="CE1676" s="48"/>
      <c r="CF1676" s="48"/>
      <c r="CG1676" s="48"/>
      <c r="CH1676" s="48"/>
      <c r="CI1676" s="48"/>
      <c r="CJ1676" s="48"/>
      <c r="CK1676" s="48"/>
      <c r="CL1676" s="48"/>
      <c r="CM1676" s="48"/>
      <c r="CN1676" s="48"/>
      <c r="CO1676" s="48"/>
      <c r="CP1676" s="48"/>
      <c r="CQ1676" s="48"/>
      <c r="CR1676" s="48"/>
      <c r="CS1676" s="48"/>
      <c r="CT1676" s="48"/>
      <c r="CU1676" s="48"/>
      <c r="CV1676" s="48"/>
      <c r="CW1676" s="48"/>
      <c r="CX1676" s="48"/>
      <c r="CY1676" s="48"/>
      <c r="CZ1676" s="48"/>
      <c r="DA1676" s="48"/>
      <c r="DB1676" s="48"/>
      <c r="DC1676" s="48"/>
      <c r="DD1676" s="48"/>
      <c r="DE1676" s="48"/>
      <c r="DF1676" s="48"/>
      <c r="DG1676" s="48"/>
      <c r="DH1676" s="48"/>
      <c r="DI1676" s="48"/>
      <c r="DJ1676" s="48"/>
      <c r="DK1676" s="48"/>
      <c r="DL1676" s="48"/>
      <c r="DM1676" s="48"/>
      <c r="DN1676" s="48"/>
      <c r="DO1676" s="48"/>
      <c r="DP1676" s="48"/>
      <c r="DQ1676" s="48"/>
      <c r="DR1676" s="48"/>
      <c r="DS1676" s="48"/>
      <c r="DT1676" s="48"/>
      <c r="DU1676" s="48"/>
      <c r="DV1676" s="48"/>
      <c r="DW1676" s="48"/>
      <c r="DX1676" s="48"/>
      <c r="DY1676" s="48"/>
      <c r="DZ1676" s="48"/>
      <c r="EA1676" s="48"/>
      <c r="EB1676" s="48"/>
      <c r="EC1676" s="48"/>
      <c r="ED1676" s="48"/>
      <c r="EE1676" s="48"/>
      <c r="EF1676" s="48"/>
      <c r="EG1676" s="48"/>
      <c r="EH1676" s="48"/>
      <c r="EI1676" s="48"/>
      <c r="EJ1676" s="48"/>
      <c r="EK1676" s="48"/>
      <c r="EL1676" s="48"/>
      <c r="EM1676" s="48"/>
      <c r="EN1676" s="48"/>
      <c r="EO1676" s="48"/>
      <c r="EP1676" s="48"/>
      <c r="EQ1676" s="48"/>
      <c r="ER1676" s="48"/>
      <c r="ES1676" s="48"/>
      <c r="ET1676" s="48"/>
      <c r="EU1676" s="48"/>
      <c r="EV1676" s="48"/>
      <c r="EW1676" s="48"/>
      <c r="EX1676" s="48"/>
      <c r="EY1676" s="48"/>
      <c r="EZ1676" s="48"/>
      <c r="FA1676" s="48"/>
      <c r="FB1676" s="48"/>
      <c r="FC1676" s="48"/>
      <c r="FD1676" s="48"/>
      <c r="FE1676" s="48"/>
      <c r="FF1676" s="48"/>
      <c r="FG1676" s="48"/>
      <c r="FH1676" s="48"/>
      <c r="FI1676" s="48"/>
      <c r="FJ1676" s="48"/>
      <c r="FK1676" s="48"/>
      <c r="FL1676" s="48"/>
      <c r="FM1676" s="48"/>
      <c r="FN1676" s="48"/>
      <c r="FO1676" s="48"/>
      <c r="FP1676" s="48"/>
      <c r="FQ1676" s="48"/>
      <c r="FR1676" s="48"/>
      <c r="FS1676" s="48"/>
      <c r="FT1676" s="48"/>
      <c r="FU1676" s="48"/>
      <c r="FV1676" s="48"/>
      <c r="FW1676" s="48"/>
      <c r="FX1676" s="48"/>
      <c r="FY1676" s="48"/>
      <c r="FZ1676" s="48"/>
      <c r="GA1676" s="48"/>
      <c r="GB1676" s="48"/>
      <c r="GC1676" s="48"/>
      <c r="GD1676" s="48"/>
      <c r="GE1676" s="48"/>
      <c r="GF1676" s="48"/>
      <c r="GG1676" s="48"/>
      <c r="GH1676" s="48"/>
      <c r="GI1676" s="48"/>
      <c r="GJ1676" s="48"/>
      <c r="GK1676" s="48"/>
      <c r="GL1676" s="48"/>
      <c r="GM1676" s="48"/>
      <c r="GN1676" s="48"/>
      <c r="GO1676" s="48"/>
      <c r="GP1676" s="48"/>
      <c r="GQ1676" s="48"/>
      <c r="GR1676" s="48"/>
      <c r="GS1676" s="48"/>
      <c r="GT1676" s="48"/>
      <c r="GU1676" s="48"/>
      <c r="GV1676" s="48"/>
      <c r="GW1676" s="48"/>
      <c r="GX1676" s="48"/>
      <c r="GY1676" s="48"/>
      <c r="GZ1676" s="48"/>
      <c r="HA1676" s="48"/>
      <c r="HB1676" s="48"/>
      <c r="HC1676" s="48"/>
      <c r="HD1676" s="48"/>
      <c r="HE1676" s="48"/>
      <c r="HF1676" s="48"/>
      <c r="HG1676" s="48"/>
      <c r="HH1676" s="48"/>
      <c r="HI1676" s="48"/>
      <c r="HJ1676" s="48"/>
      <c r="HK1676" s="48"/>
      <c r="HL1676" s="48"/>
      <c r="HM1676" s="48"/>
      <c r="HN1676" s="48"/>
      <c r="HO1676" s="48"/>
      <c r="HP1676" s="48"/>
      <c r="HQ1676" s="48"/>
      <c r="HR1676" s="48"/>
      <c r="HS1676" s="48"/>
      <c r="HT1676" s="48"/>
      <c r="HU1676" s="48"/>
      <c r="HV1676" s="48"/>
      <c r="HW1676" s="48"/>
      <c r="HX1676" s="48"/>
      <c r="HY1676" s="48"/>
      <c r="HZ1676" s="48"/>
      <c r="IA1676" s="48"/>
      <c r="IB1676" s="48"/>
      <c r="IC1676" s="48"/>
      <c r="ID1676" s="48"/>
      <c r="IE1676" s="48"/>
      <c r="IF1676" s="48"/>
      <c r="IG1676" s="48"/>
      <c r="IH1676" s="48"/>
      <c r="II1676" s="48"/>
      <c r="IJ1676" s="48"/>
      <c r="IK1676" s="48"/>
      <c r="IL1676" s="48"/>
      <c r="IM1676" s="48"/>
      <c r="IN1676" s="48"/>
      <c r="IO1676" s="48"/>
      <c r="IP1676" s="48"/>
      <c r="IQ1676" s="48"/>
      <c r="IR1676" s="48"/>
      <c r="IS1676" s="48"/>
      <c r="IT1676" s="48"/>
      <c r="IU1676" s="48"/>
      <c r="IV1676" s="48"/>
      <c r="IW1676" s="48"/>
      <c r="IX1676" s="48"/>
      <c r="IY1676" s="48"/>
      <c r="IZ1676" s="48"/>
      <c r="JA1676" s="48"/>
      <c r="JB1676" s="49"/>
      <c r="JC1676" s="49"/>
      <c r="JD1676" s="49"/>
      <c r="JE1676" s="49"/>
      <c r="JF1676" s="49"/>
      <c r="JG1676" s="49"/>
      <c r="JH1676" s="49"/>
      <c r="JI1676" s="49"/>
      <c r="JJ1676" s="49"/>
      <c r="JK1676" s="49"/>
      <c r="JL1676" s="49"/>
      <c r="JM1676" s="49"/>
    </row>
    <row r="1677" spans="2:273" s="37" customFormat="1">
      <c r="B1677" s="105" t="s">
        <v>4298</v>
      </c>
      <c r="C1677" s="105">
        <v>20193</v>
      </c>
      <c r="D1677" s="108">
        <v>2019</v>
      </c>
      <c r="E1677" s="6" t="s">
        <v>1642</v>
      </c>
      <c r="F1677" s="6"/>
      <c r="G1677" s="13"/>
      <c r="H1677" s="37" t="s">
        <v>4299</v>
      </c>
      <c r="I1677" s="6" t="s">
        <v>29</v>
      </c>
      <c r="J1677" s="85">
        <v>12</v>
      </c>
      <c r="K1677" s="197">
        <v>15000</v>
      </c>
      <c r="L1677" s="6" t="s">
        <v>1644</v>
      </c>
      <c r="M1677" s="6" t="s">
        <v>31</v>
      </c>
      <c r="N1677" s="215">
        <v>3</v>
      </c>
      <c r="O1677" s="83">
        <v>5</v>
      </c>
      <c r="P1677" s="83">
        <v>6</v>
      </c>
      <c r="Q1677" s="37" t="s">
        <v>47</v>
      </c>
      <c r="R1677" s="6" t="s">
        <v>33</v>
      </c>
      <c r="JB1677" s="6"/>
      <c r="JC1677" s="6"/>
      <c r="JD1677" s="6"/>
      <c r="JE1677" s="6"/>
      <c r="JF1677" s="6"/>
      <c r="JG1677" s="6"/>
      <c r="JH1677" s="6"/>
      <c r="JI1677" s="6"/>
      <c r="JJ1677" s="6"/>
      <c r="JK1677" s="6"/>
      <c r="JL1677" s="6"/>
      <c r="JM1677" s="6"/>
    </row>
    <row r="1678" spans="2:273" s="37" customFormat="1">
      <c r="B1678" s="105" t="s">
        <v>4302</v>
      </c>
      <c r="C1678" s="105">
        <v>20193</v>
      </c>
      <c r="D1678" s="108">
        <v>2019</v>
      </c>
      <c r="E1678" s="6" t="s">
        <v>1642</v>
      </c>
      <c r="F1678" s="6"/>
      <c r="G1678" s="13"/>
      <c r="H1678" s="37" t="s">
        <v>4303</v>
      </c>
      <c r="I1678" s="6" t="s">
        <v>29</v>
      </c>
      <c r="J1678" s="85">
        <v>12</v>
      </c>
      <c r="K1678" s="197">
        <v>100019</v>
      </c>
      <c r="L1678" s="6" t="s">
        <v>1644</v>
      </c>
      <c r="M1678" s="6" t="s">
        <v>31</v>
      </c>
      <c r="N1678" s="215">
        <v>3</v>
      </c>
      <c r="O1678" s="83">
        <v>5</v>
      </c>
      <c r="P1678" s="83">
        <v>6</v>
      </c>
      <c r="Q1678" s="37" t="s">
        <v>47</v>
      </c>
      <c r="R1678" s="6" t="s">
        <v>33</v>
      </c>
      <c r="AF1678" s="6"/>
      <c r="AG1678" s="6"/>
      <c r="AH1678" s="6"/>
      <c r="AI1678" s="6"/>
      <c r="AJ1678" s="6"/>
      <c r="AK1678" s="6"/>
      <c r="AL1678" s="6"/>
      <c r="AM1678" s="6"/>
      <c r="AN1678" s="6"/>
      <c r="AO1678" s="6"/>
      <c r="AP1678" s="6"/>
      <c r="AQ1678" s="6"/>
      <c r="AR1678" s="6"/>
      <c r="AS1678" s="6"/>
      <c r="AT1678" s="6"/>
      <c r="AU1678" s="6"/>
      <c r="AV1678" s="6"/>
      <c r="AW1678" s="6"/>
      <c r="AX1678" s="6"/>
      <c r="AY1678" s="6"/>
      <c r="AZ1678" s="6"/>
      <c r="BA1678" s="6"/>
      <c r="BB1678" s="6"/>
      <c r="BC1678" s="6"/>
      <c r="BD1678" s="6"/>
      <c r="BE1678" s="6"/>
      <c r="BF1678" s="6"/>
      <c r="BG1678" s="6"/>
      <c r="BH1678" s="6"/>
      <c r="BI1678" s="6"/>
      <c r="BJ1678" s="6"/>
      <c r="BK1678" s="6"/>
      <c r="BL1678" s="6"/>
      <c r="BM1678" s="6"/>
      <c r="BN1678" s="6"/>
      <c r="BO1678" s="6"/>
      <c r="BP1678" s="6"/>
      <c r="BQ1678" s="6"/>
      <c r="BR1678" s="6"/>
      <c r="BS1678" s="6"/>
      <c r="BT1678" s="6"/>
      <c r="BU1678" s="6"/>
      <c r="BV1678" s="6"/>
      <c r="BW1678" s="6"/>
      <c r="BX1678" s="6"/>
      <c r="BY1678" s="6"/>
      <c r="BZ1678" s="6"/>
      <c r="CA1678" s="6"/>
      <c r="CB1678" s="6"/>
      <c r="CC1678" s="6"/>
      <c r="CD1678" s="6"/>
      <c r="CE1678" s="6"/>
      <c r="CF1678" s="6"/>
      <c r="CG1678" s="6"/>
      <c r="CH1678" s="6"/>
      <c r="CI1678" s="6"/>
      <c r="CJ1678" s="6"/>
      <c r="CK1678" s="6"/>
      <c r="CL1678" s="6"/>
      <c r="CM1678" s="6"/>
      <c r="CN1678" s="6"/>
      <c r="CO1678" s="6"/>
      <c r="CP1678" s="6"/>
      <c r="CQ1678" s="6"/>
      <c r="CR1678" s="6"/>
      <c r="CS1678" s="6"/>
      <c r="CT1678" s="6"/>
      <c r="CU1678" s="6"/>
      <c r="CV1678" s="6"/>
      <c r="CW1678" s="6"/>
      <c r="CX1678" s="6"/>
      <c r="CY1678" s="6"/>
      <c r="CZ1678" s="6"/>
      <c r="DA1678" s="6"/>
      <c r="DB1678" s="6"/>
      <c r="DC1678" s="6"/>
      <c r="DD1678" s="6"/>
      <c r="DE1678" s="6"/>
      <c r="DF1678" s="6"/>
      <c r="DG1678" s="6"/>
      <c r="DH1678" s="6"/>
      <c r="DI1678" s="6"/>
      <c r="DJ1678" s="6"/>
      <c r="DK1678" s="6"/>
      <c r="DL1678" s="6"/>
      <c r="DM1678" s="6"/>
      <c r="DN1678" s="6"/>
      <c r="DO1678" s="6"/>
      <c r="DP1678" s="6"/>
      <c r="DQ1678" s="6"/>
      <c r="DR1678" s="6"/>
      <c r="DS1678" s="6"/>
      <c r="DT1678" s="6"/>
      <c r="DU1678" s="6"/>
      <c r="DV1678" s="6"/>
      <c r="DW1678" s="6"/>
      <c r="DX1678" s="6"/>
      <c r="DY1678" s="6"/>
      <c r="DZ1678" s="6"/>
      <c r="EA1678" s="6"/>
      <c r="EB1678" s="6"/>
      <c r="EC1678" s="6"/>
      <c r="ED1678" s="6"/>
      <c r="EE1678" s="6"/>
      <c r="EF1678" s="6"/>
      <c r="EG1678" s="6"/>
      <c r="EH1678" s="6"/>
      <c r="EI1678" s="6"/>
      <c r="EJ1678" s="6"/>
      <c r="EK1678" s="6"/>
      <c r="EL1678" s="6"/>
      <c r="EM1678" s="6"/>
      <c r="EN1678" s="6"/>
      <c r="EO1678" s="6"/>
      <c r="EP1678" s="6"/>
      <c r="EQ1678" s="6"/>
      <c r="ER1678" s="6"/>
      <c r="ES1678" s="6"/>
      <c r="ET1678" s="6"/>
      <c r="EU1678" s="6"/>
      <c r="EV1678" s="6"/>
      <c r="EW1678" s="6"/>
      <c r="EX1678" s="6"/>
      <c r="EY1678" s="6"/>
      <c r="EZ1678" s="6"/>
      <c r="FA1678" s="6"/>
      <c r="FB1678" s="6"/>
      <c r="FC1678" s="6"/>
      <c r="FD1678" s="6"/>
      <c r="FE1678" s="6"/>
      <c r="FF1678" s="6"/>
      <c r="FG1678" s="6"/>
      <c r="FH1678" s="6"/>
      <c r="FI1678" s="6"/>
      <c r="FJ1678" s="6"/>
      <c r="FK1678" s="6"/>
      <c r="FL1678" s="6"/>
      <c r="FM1678" s="6"/>
      <c r="FN1678" s="6"/>
      <c r="FO1678" s="6"/>
      <c r="FP1678" s="6"/>
      <c r="FQ1678" s="6"/>
      <c r="FR1678" s="6"/>
      <c r="FS1678" s="6"/>
      <c r="FT1678" s="6"/>
      <c r="FU1678" s="6"/>
      <c r="FV1678" s="6"/>
      <c r="FW1678" s="6"/>
      <c r="FX1678" s="6"/>
      <c r="FY1678" s="6"/>
      <c r="FZ1678" s="6"/>
      <c r="GA1678" s="6"/>
      <c r="GB1678" s="6"/>
      <c r="GC1678" s="6"/>
      <c r="GD1678" s="6"/>
      <c r="GE1678" s="6"/>
      <c r="GF1678" s="6"/>
      <c r="GG1678" s="6"/>
      <c r="GH1678" s="6"/>
      <c r="GI1678" s="6"/>
      <c r="GJ1678" s="6"/>
      <c r="GK1678" s="6"/>
      <c r="GL1678" s="6"/>
      <c r="GM1678" s="6"/>
      <c r="GN1678" s="6"/>
      <c r="GO1678" s="6"/>
      <c r="GP1678" s="6"/>
      <c r="GQ1678" s="6"/>
      <c r="GR1678" s="6"/>
      <c r="GS1678" s="6"/>
      <c r="GT1678" s="6"/>
      <c r="GU1678" s="6"/>
      <c r="GV1678" s="6"/>
      <c r="GW1678" s="6"/>
      <c r="GX1678" s="6"/>
      <c r="GY1678" s="6"/>
      <c r="GZ1678" s="6"/>
      <c r="HA1678" s="6"/>
      <c r="HB1678" s="6"/>
      <c r="HC1678" s="6"/>
      <c r="HD1678" s="6"/>
      <c r="HE1678" s="6"/>
      <c r="HF1678" s="6"/>
      <c r="HG1678" s="6"/>
      <c r="HH1678" s="6"/>
      <c r="HI1678" s="6"/>
      <c r="HJ1678" s="6"/>
      <c r="HK1678" s="6"/>
      <c r="HL1678" s="6"/>
      <c r="HM1678" s="6"/>
      <c r="HN1678" s="6"/>
      <c r="HO1678" s="6"/>
      <c r="HP1678" s="6"/>
      <c r="HQ1678" s="6"/>
      <c r="HR1678" s="6"/>
      <c r="HS1678" s="6"/>
      <c r="HT1678" s="6"/>
      <c r="HU1678" s="6"/>
      <c r="HV1678" s="6"/>
      <c r="HW1678" s="6"/>
      <c r="HX1678" s="6"/>
      <c r="HY1678" s="6"/>
      <c r="HZ1678" s="6"/>
      <c r="IA1678" s="6"/>
      <c r="IB1678" s="6"/>
      <c r="IC1678" s="6"/>
      <c r="ID1678" s="6"/>
      <c r="IE1678" s="6"/>
      <c r="IF1678" s="6"/>
      <c r="IG1678" s="6"/>
      <c r="IH1678" s="6"/>
      <c r="II1678" s="6"/>
      <c r="IJ1678" s="6"/>
      <c r="IK1678" s="6"/>
      <c r="IL1678" s="6"/>
      <c r="IM1678" s="6"/>
      <c r="IN1678" s="6"/>
      <c r="IO1678" s="6"/>
      <c r="IP1678" s="6"/>
      <c r="IQ1678" s="6"/>
      <c r="IR1678" s="6"/>
      <c r="IS1678" s="6"/>
      <c r="IT1678" s="6"/>
      <c r="IU1678" s="6"/>
      <c r="IV1678" s="6"/>
      <c r="IW1678" s="6"/>
      <c r="IX1678" s="6"/>
      <c r="IY1678" s="6"/>
      <c r="IZ1678" s="6"/>
      <c r="JA1678" s="6"/>
      <c r="JB1678" s="6"/>
      <c r="JC1678" s="6"/>
      <c r="JD1678" s="6"/>
      <c r="JE1678" s="6"/>
      <c r="JF1678" s="6"/>
      <c r="JG1678" s="6"/>
      <c r="JH1678" s="6"/>
      <c r="JI1678" s="6"/>
      <c r="JJ1678" s="6"/>
      <c r="JK1678" s="6"/>
      <c r="JL1678" s="6"/>
      <c r="JM1678" s="6"/>
    </row>
    <row r="1679" spans="2:273" s="37" customFormat="1">
      <c r="B1679" s="105" t="s">
        <v>4300</v>
      </c>
      <c r="C1679" s="105">
        <v>20193</v>
      </c>
      <c r="D1679" s="108">
        <v>2019</v>
      </c>
      <c r="E1679" s="6" t="s">
        <v>1642</v>
      </c>
      <c r="F1679" s="6"/>
      <c r="G1679" s="13"/>
      <c r="H1679" s="37" t="s">
        <v>4301</v>
      </c>
      <c r="I1679" s="6" t="s">
        <v>29</v>
      </c>
      <c r="J1679" s="85">
        <v>11</v>
      </c>
      <c r="K1679" s="197">
        <v>189011</v>
      </c>
      <c r="L1679" s="6" t="s">
        <v>1644</v>
      </c>
      <c r="M1679" s="6" t="s">
        <v>31</v>
      </c>
      <c r="N1679" s="215">
        <v>3</v>
      </c>
      <c r="O1679" s="83">
        <v>5</v>
      </c>
      <c r="P1679" s="83">
        <v>6</v>
      </c>
      <c r="Q1679" s="37" t="s">
        <v>32</v>
      </c>
      <c r="R1679" s="6" t="s">
        <v>33</v>
      </c>
      <c r="AF1679" s="6"/>
      <c r="AG1679" s="6"/>
      <c r="AH1679" s="6"/>
      <c r="AI1679" s="6"/>
      <c r="AJ1679" s="6"/>
      <c r="AK1679" s="6"/>
      <c r="AL1679" s="6"/>
      <c r="AM1679" s="6"/>
      <c r="AN1679" s="6"/>
      <c r="AO1679" s="6"/>
      <c r="AP1679" s="6"/>
      <c r="AQ1679" s="6"/>
      <c r="AR1679" s="7" t="s">
        <v>47</v>
      </c>
      <c r="AS1679" s="7" t="s">
        <v>53</v>
      </c>
      <c r="AT1679" s="6"/>
      <c r="AU1679" s="6"/>
      <c r="AV1679" s="6"/>
      <c r="AW1679" s="6"/>
      <c r="AX1679" s="6"/>
      <c r="AY1679" s="6"/>
      <c r="AZ1679" s="6"/>
      <c r="BA1679" s="6"/>
      <c r="BB1679" s="6"/>
      <c r="BC1679" s="6"/>
      <c r="BD1679" s="6"/>
      <c r="BE1679" s="6"/>
      <c r="BF1679" s="6"/>
      <c r="BG1679" s="6"/>
      <c r="BH1679" s="6"/>
      <c r="BI1679" s="6"/>
      <c r="BJ1679" s="6"/>
      <c r="BK1679" s="6"/>
      <c r="BL1679" s="6"/>
      <c r="BM1679" s="6"/>
      <c r="BN1679" s="6"/>
      <c r="BO1679" s="6"/>
      <c r="BP1679" s="6"/>
      <c r="BQ1679" s="6"/>
      <c r="BR1679" s="6"/>
      <c r="BS1679" s="6"/>
      <c r="BT1679" s="6"/>
      <c r="BU1679" s="6"/>
      <c r="BV1679" s="6"/>
      <c r="BW1679" s="6"/>
      <c r="BX1679" s="6"/>
      <c r="BY1679" s="6"/>
      <c r="BZ1679" s="6"/>
      <c r="CA1679" s="6"/>
      <c r="CB1679" s="6"/>
      <c r="CC1679" s="6"/>
      <c r="CD1679" s="6"/>
      <c r="CE1679" s="6"/>
      <c r="CF1679" s="6"/>
      <c r="CG1679" s="6"/>
      <c r="CH1679" s="6"/>
      <c r="CI1679" s="6"/>
      <c r="CJ1679" s="6"/>
      <c r="CK1679" s="6"/>
      <c r="CL1679" s="6"/>
      <c r="CM1679" s="6"/>
      <c r="CN1679" s="6"/>
      <c r="CO1679" s="6"/>
      <c r="CP1679" s="6"/>
      <c r="CQ1679" s="6"/>
      <c r="CR1679" s="6"/>
      <c r="CS1679" s="6"/>
      <c r="CT1679" s="6"/>
      <c r="CU1679" s="6"/>
      <c r="CV1679" s="6"/>
      <c r="CW1679" s="6"/>
      <c r="CX1679" s="6"/>
      <c r="CY1679" s="6"/>
      <c r="CZ1679" s="6"/>
      <c r="DA1679" s="6"/>
      <c r="DB1679" s="6"/>
      <c r="DC1679" s="6"/>
      <c r="DD1679" s="6"/>
      <c r="DE1679" s="6"/>
      <c r="DF1679" s="6"/>
      <c r="DG1679" s="6"/>
      <c r="DH1679" s="6"/>
      <c r="DI1679" s="6"/>
      <c r="DJ1679" s="6"/>
      <c r="DK1679" s="6"/>
      <c r="DL1679" s="6"/>
      <c r="DM1679" s="6"/>
      <c r="DN1679" s="6"/>
      <c r="DO1679" s="6"/>
      <c r="DP1679" s="6"/>
      <c r="DQ1679" s="6"/>
      <c r="DR1679" s="6"/>
      <c r="DS1679" s="6"/>
      <c r="DT1679" s="6"/>
      <c r="DU1679" s="6"/>
      <c r="DV1679" s="6"/>
      <c r="DW1679" s="6"/>
      <c r="DX1679" s="6"/>
      <c r="DY1679" s="6"/>
      <c r="DZ1679" s="6"/>
      <c r="EA1679" s="6"/>
      <c r="EB1679" s="6"/>
      <c r="EC1679" s="6"/>
      <c r="ED1679" s="6"/>
      <c r="EE1679" s="6"/>
      <c r="EF1679" s="6"/>
      <c r="EG1679" s="6"/>
      <c r="EH1679" s="6"/>
      <c r="EI1679" s="6"/>
      <c r="EJ1679" s="6"/>
      <c r="EK1679" s="6"/>
      <c r="EL1679" s="6"/>
      <c r="EM1679" s="6"/>
      <c r="EN1679" s="6"/>
      <c r="EO1679" s="6"/>
      <c r="EP1679" s="6"/>
      <c r="EQ1679" s="6"/>
      <c r="ER1679" s="6"/>
      <c r="ES1679" s="6"/>
      <c r="ET1679" s="6"/>
      <c r="EU1679" s="6"/>
      <c r="EV1679" s="6"/>
      <c r="EW1679" s="6"/>
      <c r="EX1679" s="6"/>
      <c r="EY1679" s="6"/>
      <c r="EZ1679" s="6"/>
      <c r="FA1679" s="6"/>
      <c r="FB1679" s="6"/>
      <c r="FC1679" s="6"/>
      <c r="FD1679" s="6"/>
      <c r="FE1679" s="6"/>
      <c r="FF1679" s="6"/>
      <c r="FG1679" s="6"/>
      <c r="FH1679" s="6"/>
      <c r="FI1679" s="6"/>
      <c r="FJ1679" s="6"/>
      <c r="FK1679" s="6"/>
      <c r="FL1679" s="6"/>
      <c r="FM1679" s="6"/>
      <c r="FN1679" s="6"/>
      <c r="FO1679" s="6"/>
      <c r="FP1679" s="6"/>
      <c r="FQ1679" s="6"/>
      <c r="FR1679" s="6"/>
      <c r="FS1679" s="6"/>
      <c r="FT1679" s="6"/>
      <c r="FU1679" s="6"/>
      <c r="FV1679" s="6"/>
      <c r="FW1679" s="6"/>
      <c r="FX1679" s="6"/>
      <c r="FY1679" s="6"/>
      <c r="FZ1679" s="6"/>
      <c r="GA1679" s="6"/>
      <c r="GB1679" s="6"/>
      <c r="GC1679" s="6"/>
      <c r="GD1679" s="6"/>
      <c r="GE1679" s="6"/>
      <c r="GF1679" s="6"/>
      <c r="GG1679" s="6"/>
      <c r="GH1679" s="6"/>
      <c r="GI1679" s="6"/>
      <c r="GJ1679" s="6"/>
      <c r="GK1679" s="6"/>
      <c r="GL1679" s="6"/>
      <c r="GM1679" s="6"/>
      <c r="GN1679" s="6"/>
      <c r="GO1679" s="6"/>
      <c r="GP1679" s="6"/>
      <c r="GQ1679" s="6"/>
      <c r="GR1679" s="6"/>
      <c r="GS1679" s="6"/>
      <c r="GT1679" s="6"/>
      <c r="GU1679" s="6"/>
      <c r="GV1679" s="6"/>
      <c r="GW1679" s="6"/>
      <c r="GX1679" s="6"/>
      <c r="GY1679" s="6"/>
      <c r="GZ1679" s="6"/>
      <c r="HA1679" s="6"/>
      <c r="HB1679" s="6"/>
      <c r="HC1679" s="6"/>
      <c r="HD1679" s="6"/>
      <c r="HE1679" s="6"/>
      <c r="HF1679" s="6"/>
      <c r="HG1679" s="6"/>
      <c r="HH1679" s="6"/>
      <c r="HI1679" s="6"/>
      <c r="HJ1679" s="6"/>
      <c r="HK1679" s="6"/>
      <c r="HL1679" s="6"/>
      <c r="HM1679" s="6"/>
      <c r="HN1679" s="6"/>
      <c r="HO1679" s="6"/>
      <c r="HP1679" s="6"/>
      <c r="HQ1679" s="6"/>
      <c r="HR1679" s="6"/>
      <c r="HS1679" s="6"/>
      <c r="HT1679" s="6"/>
      <c r="HU1679" s="6"/>
      <c r="HV1679" s="6"/>
      <c r="HW1679" s="6"/>
      <c r="HX1679" s="6"/>
      <c r="HY1679" s="6"/>
      <c r="HZ1679" s="6"/>
      <c r="IA1679" s="6"/>
      <c r="IB1679" s="6"/>
      <c r="IC1679" s="6"/>
      <c r="ID1679" s="6"/>
      <c r="IE1679" s="6"/>
      <c r="IF1679" s="6"/>
      <c r="IG1679" s="6"/>
      <c r="IH1679" s="6"/>
      <c r="II1679" s="6"/>
      <c r="IJ1679" s="6"/>
      <c r="IK1679" s="6"/>
      <c r="IL1679" s="6"/>
      <c r="IM1679" s="6"/>
      <c r="IN1679" s="6"/>
      <c r="IO1679" s="6"/>
      <c r="IP1679" s="6"/>
      <c r="IQ1679" s="6"/>
      <c r="IR1679" s="6"/>
      <c r="IS1679" s="6"/>
      <c r="IT1679" s="6"/>
      <c r="IU1679" s="6"/>
      <c r="IV1679" s="6"/>
      <c r="IW1679" s="6"/>
      <c r="IX1679" s="6"/>
      <c r="IY1679" s="6"/>
      <c r="IZ1679" s="6"/>
      <c r="JA1679" s="6"/>
      <c r="JB1679" s="6"/>
      <c r="JC1679" s="6"/>
      <c r="JD1679" s="6"/>
      <c r="JE1679" s="6"/>
      <c r="JF1679" s="6"/>
      <c r="JG1679" s="6"/>
      <c r="JH1679" s="6"/>
      <c r="JI1679" s="6"/>
      <c r="JJ1679" s="6"/>
      <c r="JK1679" s="6"/>
      <c r="JL1679" s="6"/>
      <c r="JM1679" s="6"/>
    </row>
    <row r="1680" spans="2:273" s="37" customFormat="1">
      <c r="B1680" s="18" t="s">
        <v>7208</v>
      </c>
      <c r="C1680" s="20">
        <v>20203</v>
      </c>
      <c r="D1680" s="109">
        <v>2020</v>
      </c>
      <c r="E1680" s="56" t="s">
        <v>1642</v>
      </c>
      <c r="F1680" s="56"/>
      <c r="G1680" s="356"/>
      <c r="H1680" s="56" t="s">
        <v>7209</v>
      </c>
      <c r="I1680" s="56" t="s">
        <v>29</v>
      </c>
      <c r="J1680" s="84">
        <v>5</v>
      </c>
      <c r="K1680" s="195">
        <v>200000</v>
      </c>
      <c r="L1680" s="56" t="s">
        <v>7210</v>
      </c>
      <c r="M1680" s="56" t="s">
        <v>31</v>
      </c>
      <c r="N1680" s="215">
        <v>3</v>
      </c>
      <c r="O1680" s="84">
        <v>5</v>
      </c>
      <c r="P1680" s="84">
        <v>6</v>
      </c>
      <c r="Q1680" s="56" t="s">
        <v>32</v>
      </c>
      <c r="R1680" s="56" t="s">
        <v>33</v>
      </c>
      <c r="S1680" s="48"/>
      <c r="T1680" s="48"/>
      <c r="U1680" s="48"/>
      <c r="V1680" s="48"/>
      <c r="W1680" s="48"/>
      <c r="X1680" s="48"/>
      <c r="Y1680" s="48"/>
      <c r="Z1680" s="48"/>
      <c r="AA1680" s="48"/>
      <c r="AB1680" s="48"/>
      <c r="AC1680" s="48"/>
      <c r="AD1680" s="48"/>
      <c r="AE1680" s="48"/>
      <c r="AF1680" s="6"/>
      <c r="AG1680" s="6"/>
      <c r="AH1680" s="6"/>
      <c r="AI1680" s="6"/>
      <c r="AJ1680" s="6"/>
      <c r="AK1680" s="6"/>
      <c r="AL1680" s="6"/>
      <c r="AM1680" s="6"/>
      <c r="AN1680" s="6"/>
      <c r="AO1680" s="6"/>
      <c r="AP1680" s="6"/>
      <c r="AQ1680" s="6"/>
      <c r="AR1680" s="6"/>
      <c r="AS1680" s="6"/>
      <c r="AT1680" s="6"/>
      <c r="AU1680" s="6"/>
      <c r="AV1680" s="6"/>
      <c r="AW1680" s="6"/>
      <c r="AX1680" s="6"/>
      <c r="AY1680" s="6"/>
      <c r="AZ1680" s="6"/>
      <c r="BA1680" s="6"/>
      <c r="BB1680" s="6"/>
      <c r="BC1680" s="6"/>
      <c r="BD1680" s="6"/>
      <c r="BE1680" s="6"/>
      <c r="BF1680" s="6"/>
      <c r="BG1680" s="6"/>
      <c r="BH1680" s="6"/>
      <c r="BI1680" s="6"/>
      <c r="BJ1680" s="6"/>
      <c r="BK1680" s="6"/>
      <c r="BL1680" s="6"/>
      <c r="BM1680" s="6"/>
      <c r="BN1680" s="6"/>
      <c r="BO1680" s="6"/>
      <c r="BP1680" s="6"/>
      <c r="BQ1680" s="6"/>
      <c r="BR1680" s="6"/>
      <c r="BS1680" s="6"/>
      <c r="BT1680" s="6"/>
      <c r="BU1680" s="6"/>
      <c r="BV1680" s="6"/>
      <c r="BW1680" s="6"/>
      <c r="BX1680" s="6"/>
      <c r="BY1680" s="6"/>
      <c r="BZ1680" s="6"/>
      <c r="CA1680" s="6"/>
      <c r="CB1680" s="6"/>
      <c r="CC1680" s="6"/>
      <c r="CD1680" s="6"/>
      <c r="CE1680" s="6"/>
      <c r="CF1680" s="6"/>
      <c r="CG1680" s="6"/>
      <c r="CH1680" s="6"/>
      <c r="CI1680" s="6"/>
      <c r="CJ1680" s="6"/>
      <c r="CK1680" s="6"/>
      <c r="CL1680" s="6"/>
      <c r="CM1680" s="6"/>
      <c r="CN1680" s="6"/>
      <c r="CO1680" s="6"/>
      <c r="CP1680" s="6"/>
      <c r="CQ1680" s="6"/>
      <c r="CR1680" s="6"/>
      <c r="CS1680" s="6"/>
      <c r="CT1680" s="6"/>
      <c r="CU1680" s="6"/>
      <c r="CV1680" s="6"/>
      <c r="CW1680" s="6"/>
      <c r="CX1680" s="6"/>
      <c r="CY1680" s="6"/>
      <c r="CZ1680" s="6"/>
      <c r="DA1680" s="6"/>
      <c r="DB1680" s="6"/>
      <c r="DC1680" s="6"/>
      <c r="DD1680" s="6"/>
      <c r="DE1680" s="6"/>
      <c r="DF1680" s="6"/>
      <c r="DG1680" s="6"/>
      <c r="DH1680" s="6"/>
      <c r="DI1680" s="6"/>
      <c r="DJ1680" s="6"/>
      <c r="DK1680" s="6"/>
      <c r="DL1680" s="6"/>
      <c r="DM1680" s="6"/>
      <c r="DN1680" s="6"/>
      <c r="DO1680" s="6"/>
      <c r="DP1680" s="6"/>
      <c r="DQ1680" s="6"/>
      <c r="DR1680" s="6"/>
      <c r="DS1680" s="6"/>
      <c r="DT1680" s="6"/>
      <c r="DU1680" s="6"/>
      <c r="DV1680" s="6"/>
      <c r="DW1680" s="6"/>
      <c r="DX1680" s="6"/>
      <c r="DY1680" s="6"/>
      <c r="DZ1680" s="6"/>
      <c r="EA1680" s="6"/>
      <c r="EB1680" s="6"/>
      <c r="EC1680" s="6"/>
      <c r="ED1680" s="6"/>
      <c r="EE1680" s="6"/>
      <c r="EF1680" s="6"/>
      <c r="EG1680" s="6"/>
      <c r="EH1680" s="6"/>
      <c r="EI1680" s="6"/>
      <c r="EJ1680" s="6"/>
      <c r="EK1680" s="6"/>
      <c r="EL1680" s="6"/>
      <c r="EM1680" s="6"/>
      <c r="EN1680" s="6"/>
      <c r="EO1680" s="6"/>
      <c r="EP1680" s="6"/>
      <c r="EQ1680" s="6"/>
      <c r="ER1680" s="6"/>
      <c r="ES1680" s="6"/>
      <c r="ET1680" s="6"/>
      <c r="EU1680" s="6"/>
      <c r="EV1680" s="6"/>
      <c r="EW1680" s="6"/>
      <c r="EX1680" s="6"/>
      <c r="EY1680" s="6"/>
      <c r="EZ1680" s="6"/>
      <c r="FA1680" s="6"/>
      <c r="FB1680" s="6"/>
      <c r="FC1680" s="6"/>
      <c r="FD1680" s="6"/>
      <c r="FE1680" s="6"/>
      <c r="FF1680" s="6"/>
      <c r="FG1680" s="6"/>
      <c r="FH1680" s="6"/>
      <c r="FI1680" s="6"/>
      <c r="FJ1680" s="6"/>
      <c r="FK1680" s="6"/>
      <c r="FL1680" s="6"/>
      <c r="FM1680" s="6"/>
      <c r="FN1680" s="6"/>
      <c r="FO1680" s="6"/>
      <c r="FP1680" s="6"/>
      <c r="FQ1680" s="6"/>
      <c r="FR1680" s="6"/>
      <c r="FS1680" s="6"/>
      <c r="FT1680" s="6"/>
      <c r="FU1680" s="6"/>
      <c r="FV1680" s="6"/>
      <c r="FW1680" s="6"/>
      <c r="FX1680" s="6"/>
      <c r="FY1680" s="6"/>
      <c r="FZ1680" s="6"/>
      <c r="GA1680" s="6"/>
      <c r="GB1680" s="6"/>
      <c r="GC1680" s="6"/>
      <c r="GD1680" s="6"/>
      <c r="GE1680" s="6"/>
      <c r="GF1680" s="6"/>
      <c r="GG1680" s="6"/>
      <c r="GH1680" s="6"/>
      <c r="GI1680" s="6"/>
      <c r="GJ1680" s="6"/>
      <c r="GK1680" s="6"/>
      <c r="GL1680" s="6"/>
      <c r="GM1680" s="6"/>
      <c r="GN1680" s="6"/>
      <c r="GO1680" s="6"/>
      <c r="GP1680" s="6"/>
      <c r="GQ1680" s="6"/>
      <c r="GR1680" s="6"/>
      <c r="GS1680" s="6"/>
      <c r="GT1680" s="6"/>
      <c r="GU1680" s="6"/>
      <c r="GV1680" s="6"/>
      <c r="GW1680" s="6"/>
      <c r="GX1680" s="6"/>
      <c r="GY1680" s="6"/>
      <c r="GZ1680" s="6"/>
      <c r="HA1680" s="6"/>
      <c r="HB1680" s="6"/>
      <c r="HC1680" s="6"/>
      <c r="HD1680" s="6"/>
      <c r="HE1680" s="6"/>
      <c r="HF1680" s="6"/>
      <c r="HG1680" s="6"/>
      <c r="HH1680" s="6"/>
      <c r="HI1680" s="6"/>
      <c r="HJ1680" s="6"/>
      <c r="HK1680" s="6"/>
      <c r="HL1680" s="6"/>
      <c r="HM1680" s="6"/>
      <c r="HN1680" s="6"/>
      <c r="HO1680" s="6"/>
      <c r="HP1680" s="6"/>
      <c r="HQ1680" s="6"/>
      <c r="HR1680" s="6"/>
      <c r="HS1680" s="6"/>
      <c r="HT1680" s="6"/>
      <c r="HU1680" s="6"/>
      <c r="HV1680" s="6"/>
      <c r="HW1680" s="6"/>
      <c r="HX1680" s="6"/>
      <c r="HY1680" s="6"/>
      <c r="HZ1680" s="6"/>
      <c r="IA1680" s="6"/>
      <c r="IB1680" s="6"/>
      <c r="IC1680" s="6"/>
      <c r="ID1680" s="6"/>
      <c r="IE1680" s="6"/>
      <c r="IF1680" s="6"/>
      <c r="IG1680" s="6"/>
      <c r="IH1680" s="6"/>
      <c r="II1680" s="6"/>
      <c r="IJ1680" s="6"/>
      <c r="IK1680" s="6"/>
      <c r="IL1680" s="6"/>
      <c r="IM1680" s="6"/>
      <c r="IN1680" s="6"/>
      <c r="IO1680" s="6"/>
      <c r="IP1680" s="6"/>
      <c r="IQ1680" s="6"/>
      <c r="IR1680" s="6"/>
      <c r="IS1680" s="6"/>
      <c r="IT1680" s="6"/>
      <c r="IU1680" s="6"/>
      <c r="IV1680" s="6"/>
      <c r="IW1680" s="6"/>
      <c r="IX1680" s="6"/>
      <c r="IY1680" s="6"/>
      <c r="IZ1680" s="6"/>
      <c r="JA1680" s="6"/>
      <c r="JB1680" s="6"/>
      <c r="JC1680" s="6"/>
      <c r="JD1680" s="6"/>
      <c r="JE1680" s="6"/>
      <c r="JF1680" s="6"/>
      <c r="JG1680" s="6"/>
      <c r="JH1680" s="6"/>
      <c r="JI1680" s="6"/>
      <c r="JJ1680" s="6"/>
      <c r="JK1680" s="6"/>
      <c r="JL1680" s="6"/>
      <c r="JM1680" s="6"/>
    </row>
    <row r="1681" spans="2:273" s="37" customFormat="1">
      <c r="B1681" s="18" t="s">
        <v>7211</v>
      </c>
      <c r="C1681" s="2">
        <v>20201</v>
      </c>
      <c r="D1681" s="109">
        <v>2020</v>
      </c>
      <c r="E1681" s="56" t="s">
        <v>1642</v>
      </c>
      <c r="F1681" s="56"/>
      <c r="G1681" s="356"/>
      <c r="H1681" s="56" t="s">
        <v>7212</v>
      </c>
      <c r="I1681" s="56" t="s">
        <v>53</v>
      </c>
      <c r="J1681" s="84">
        <v>37</v>
      </c>
      <c r="K1681" s="195">
        <v>300000</v>
      </c>
      <c r="L1681" s="56" t="s">
        <v>7210</v>
      </c>
      <c r="M1681" s="56" t="s">
        <v>31</v>
      </c>
      <c r="N1681" s="215">
        <v>3</v>
      </c>
      <c r="O1681" s="84">
        <v>5</v>
      </c>
      <c r="P1681" s="84">
        <v>6</v>
      </c>
      <c r="Q1681" s="56" t="s">
        <v>55</v>
      </c>
      <c r="R1681" s="56" t="s">
        <v>111</v>
      </c>
      <c r="S1681" s="48"/>
      <c r="T1681" s="48"/>
      <c r="U1681" s="48"/>
      <c r="V1681" s="48"/>
      <c r="W1681" s="48"/>
      <c r="X1681" s="48"/>
      <c r="Y1681" s="48"/>
      <c r="Z1681" s="48"/>
      <c r="AA1681" s="48"/>
      <c r="AB1681" s="48"/>
      <c r="AC1681" s="48"/>
      <c r="AD1681" s="48"/>
      <c r="AE1681" s="48"/>
      <c r="JB1681" s="6"/>
      <c r="JC1681" s="6"/>
      <c r="JD1681" s="6"/>
      <c r="JE1681" s="6"/>
      <c r="JF1681" s="6"/>
      <c r="JG1681" s="6"/>
      <c r="JH1681" s="6"/>
      <c r="JI1681" s="6"/>
      <c r="JJ1681" s="6"/>
      <c r="JK1681" s="6"/>
      <c r="JL1681" s="6"/>
      <c r="JM1681" s="6"/>
    </row>
    <row r="1682" spans="2:273" s="37" customFormat="1">
      <c r="B1682" s="105" t="s">
        <v>1641</v>
      </c>
      <c r="C1682" s="105">
        <v>20183</v>
      </c>
      <c r="D1682" s="108">
        <v>2018</v>
      </c>
      <c r="E1682" s="6" t="s">
        <v>1642</v>
      </c>
      <c r="F1682" s="6"/>
      <c r="G1682" s="13"/>
      <c r="H1682" s="37" t="s">
        <v>1643</v>
      </c>
      <c r="I1682" s="6" t="s">
        <v>29</v>
      </c>
      <c r="J1682" s="85">
        <v>20</v>
      </c>
      <c r="K1682" s="197">
        <v>350000</v>
      </c>
      <c r="L1682" s="6" t="s">
        <v>1644</v>
      </c>
      <c r="M1682" s="6" t="s">
        <v>31</v>
      </c>
      <c r="N1682" s="215">
        <v>3</v>
      </c>
      <c r="O1682" s="83">
        <v>5</v>
      </c>
      <c r="P1682" s="83">
        <v>6</v>
      </c>
      <c r="Q1682" s="37" t="s">
        <v>55</v>
      </c>
      <c r="R1682" s="6" t="s">
        <v>33</v>
      </c>
      <c r="AF1682" s="6"/>
      <c r="AG1682" s="6"/>
      <c r="AH1682" s="6"/>
      <c r="AI1682" s="6"/>
      <c r="AJ1682" s="6"/>
      <c r="AK1682" s="6"/>
      <c r="AL1682" s="6"/>
      <c r="AM1682" s="6"/>
      <c r="AN1682" s="6"/>
      <c r="AO1682" s="6"/>
      <c r="AP1682" s="6"/>
      <c r="AQ1682" s="6"/>
      <c r="AR1682" s="6"/>
      <c r="AS1682" s="6"/>
      <c r="AT1682" s="6"/>
      <c r="AU1682" s="6"/>
      <c r="AV1682" s="6"/>
      <c r="AW1682" s="6"/>
      <c r="AX1682" s="6"/>
      <c r="AY1682" s="6"/>
      <c r="AZ1682" s="6"/>
      <c r="BA1682" s="6"/>
      <c r="BB1682" s="6"/>
      <c r="BC1682" s="6"/>
      <c r="BD1682" s="6"/>
      <c r="BE1682" s="6"/>
      <c r="BF1682" s="6"/>
      <c r="BG1682" s="6"/>
      <c r="BH1682" s="6"/>
      <c r="BI1682" s="6"/>
      <c r="BJ1682" s="6"/>
      <c r="BK1682" s="6"/>
      <c r="BL1682" s="6"/>
      <c r="BM1682" s="6"/>
      <c r="BN1682" s="6"/>
      <c r="BO1682" s="6"/>
      <c r="BP1682" s="6"/>
      <c r="BQ1682" s="6"/>
      <c r="BR1682" s="6"/>
      <c r="BS1682" s="6"/>
      <c r="BT1682" s="6"/>
      <c r="BU1682" s="6"/>
      <c r="BV1682" s="6"/>
      <c r="BW1682" s="6"/>
      <c r="BX1682" s="6"/>
      <c r="BY1682" s="6"/>
      <c r="BZ1682" s="6"/>
      <c r="CA1682" s="6"/>
      <c r="CB1682" s="6"/>
      <c r="CC1682" s="6"/>
      <c r="CD1682" s="6"/>
      <c r="CE1682" s="6"/>
      <c r="CF1682" s="6"/>
      <c r="CG1682" s="6"/>
      <c r="CH1682" s="6"/>
      <c r="CI1682" s="6"/>
      <c r="CJ1682" s="6"/>
      <c r="CK1682" s="6"/>
      <c r="CL1682" s="6"/>
      <c r="CM1682" s="6"/>
      <c r="CN1682" s="6"/>
      <c r="CO1682" s="6"/>
      <c r="CP1682" s="6"/>
      <c r="CQ1682" s="6"/>
      <c r="CR1682" s="6"/>
      <c r="CS1682" s="6"/>
      <c r="CT1682" s="6"/>
      <c r="CU1682" s="6"/>
      <c r="CV1682" s="6"/>
      <c r="CW1682" s="6"/>
      <c r="CX1682" s="6"/>
      <c r="CY1682" s="6"/>
      <c r="CZ1682" s="6"/>
      <c r="DA1682" s="6"/>
      <c r="DB1682" s="6"/>
      <c r="DC1682" s="6"/>
      <c r="DD1682" s="6"/>
      <c r="DE1682" s="6"/>
      <c r="DF1682" s="6"/>
      <c r="DG1682" s="6"/>
      <c r="DH1682" s="6"/>
      <c r="DI1682" s="6"/>
      <c r="DJ1682" s="6"/>
      <c r="DK1682" s="6"/>
      <c r="DL1682" s="6"/>
      <c r="DM1682" s="6"/>
      <c r="DN1682" s="6"/>
      <c r="DO1682" s="6"/>
      <c r="DP1682" s="6"/>
      <c r="DQ1682" s="6"/>
      <c r="DR1682" s="6"/>
      <c r="DS1682" s="6"/>
      <c r="DT1682" s="6"/>
      <c r="DU1682" s="6"/>
      <c r="DV1682" s="6"/>
      <c r="DW1682" s="6"/>
      <c r="DX1682" s="6"/>
      <c r="DY1682" s="6"/>
      <c r="DZ1682" s="6"/>
      <c r="EA1682" s="6"/>
      <c r="EB1682" s="6"/>
      <c r="EC1682" s="6"/>
      <c r="ED1682" s="6"/>
      <c r="EE1682" s="6"/>
      <c r="EF1682" s="6"/>
      <c r="EG1682" s="6"/>
      <c r="EH1682" s="6"/>
      <c r="EI1682" s="6"/>
      <c r="EJ1682" s="6"/>
      <c r="EK1682" s="6"/>
      <c r="EL1682" s="6"/>
      <c r="EM1682" s="6"/>
      <c r="EN1682" s="6"/>
      <c r="EO1682" s="6"/>
      <c r="EP1682" s="6"/>
      <c r="EQ1682" s="6"/>
      <c r="ER1682" s="6"/>
      <c r="ES1682" s="6"/>
      <c r="ET1682" s="6"/>
      <c r="EU1682" s="6"/>
      <c r="EV1682" s="6"/>
      <c r="EW1682" s="6"/>
      <c r="EX1682" s="6"/>
      <c r="EY1682" s="6"/>
      <c r="EZ1682" s="6"/>
      <c r="FA1682" s="6"/>
      <c r="FB1682" s="6"/>
      <c r="FC1682" s="6"/>
      <c r="FD1682" s="6"/>
      <c r="FE1682" s="6"/>
      <c r="FF1682" s="6"/>
      <c r="FG1682" s="6"/>
      <c r="FH1682" s="6"/>
      <c r="FI1682" s="6"/>
      <c r="FJ1682" s="6"/>
      <c r="FK1682" s="6"/>
      <c r="FL1682" s="6"/>
      <c r="FM1682" s="6"/>
      <c r="FN1682" s="6"/>
      <c r="FO1682" s="6"/>
      <c r="FP1682" s="6"/>
      <c r="FQ1682" s="6"/>
      <c r="FR1682" s="6"/>
      <c r="FS1682" s="6"/>
      <c r="FT1682" s="6"/>
      <c r="FU1682" s="6"/>
      <c r="FV1682" s="6"/>
      <c r="FW1682" s="6"/>
      <c r="FX1682" s="6"/>
      <c r="FY1682" s="6"/>
      <c r="FZ1682" s="6"/>
      <c r="GA1682" s="6"/>
      <c r="GB1682" s="6"/>
      <c r="GC1682" s="6"/>
      <c r="GD1682" s="6"/>
      <c r="GE1682" s="6"/>
      <c r="GF1682" s="6"/>
      <c r="GG1682" s="6"/>
      <c r="GH1682" s="6"/>
      <c r="GI1682" s="6"/>
      <c r="GJ1682" s="6"/>
      <c r="GK1682" s="6"/>
      <c r="GL1682" s="6"/>
      <c r="GM1682" s="6"/>
      <c r="GN1682" s="6"/>
      <c r="GO1682" s="6"/>
      <c r="GP1682" s="6"/>
      <c r="GQ1682" s="6"/>
      <c r="GR1682" s="6"/>
      <c r="GS1682" s="6"/>
      <c r="GT1682" s="6"/>
      <c r="GU1682" s="6"/>
      <c r="GV1682" s="6"/>
      <c r="GW1682" s="6"/>
      <c r="GX1682" s="6"/>
      <c r="GY1682" s="6"/>
      <c r="GZ1682" s="6"/>
      <c r="HA1682" s="6"/>
      <c r="HB1682" s="6"/>
      <c r="HC1682" s="6"/>
      <c r="HD1682" s="6"/>
      <c r="HE1682" s="6"/>
      <c r="HF1682" s="6"/>
      <c r="HG1682" s="6"/>
      <c r="HH1682" s="6"/>
      <c r="HI1682" s="6"/>
      <c r="HJ1682" s="6"/>
      <c r="HK1682" s="6"/>
      <c r="HL1682" s="6"/>
      <c r="HM1682" s="6"/>
      <c r="HN1682" s="6"/>
      <c r="HO1682" s="6"/>
      <c r="HP1682" s="6"/>
      <c r="HQ1682" s="6"/>
      <c r="HR1682" s="6"/>
      <c r="HS1682" s="6"/>
      <c r="HT1682" s="6"/>
      <c r="HU1682" s="6"/>
      <c r="HV1682" s="6"/>
      <c r="HW1682" s="6"/>
      <c r="HX1682" s="6"/>
      <c r="HY1682" s="6"/>
      <c r="HZ1682" s="6"/>
      <c r="IA1682" s="6"/>
      <c r="IB1682" s="6"/>
      <c r="IC1682" s="6"/>
      <c r="ID1682" s="6"/>
      <c r="IE1682" s="6"/>
      <c r="IF1682" s="6"/>
      <c r="IG1682" s="6"/>
      <c r="IH1682" s="6"/>
      <c r="II1682" s="6"/>
      <c r="IJ1682" s="6"/>
      <c r="IK1682" s="6"/>
      <c r="IL1682" s="6"/>
      <c r="IM1682" s="6"/>
      <c r="IN1682" s="6"/>
      <c r="IO1682" s="6"/>
      <c r="IP1682" s="6"/>
      <c r="IQ1682" s="6"/>
      <c r="IR1682" s="6"/>
      <c r="IS1682" s="6"/>
      <c r="IT1682" s="6"/>
      <c r="IU1682" s="6"/>
      <c r="IV1682" s="6"/>
      <c r="IW1682" s="6"/>
      <c r="IX1682" s="6"/>
      <c r="IY1682" s="6"/>
      <c r="IZ1682" s="6"/>
      <c r="JA1682" s="6"/>
      <c r="JB1682" s="6"/>
      <c r="JC1682" s="6"/>
      <c r="JD1682" s="6"/>
      <c r="JE1682" s="6"/>
      <c r="JF1682" s="6"/>
      <c r="JG1682" s="6"/>
      <c r="JH1682" s="6"/>
      <c r="JI1682" s="6"/>
      <c r="JJ1682" s="6"/>
      <c r="JK1682" s="6"/>
      <c r="JL1682" s="6"/>
      <c r="JM1682" s="6"/>
    </row>
    <row r="1683" spans="2:273" s="37" customFormat="1">
      <c r="B1683" s="18" t="s">
        <v>4294</v>
      </c>
      <c r="C1683" s="2">
        <v>20191</v>
      </c>
      <c r="D1683" s="108">
        <v>2019</v>
      </c>
      <c r="E1683" s="7" t="s">
        <v>1642</v>
      </c>
      <c r="F1683" s="7"/>
      <c r="G1683" s="13"/>
      <c r="H1683" s="7" t="s">
        <v>4295</v>
      </c>
      <c r="I1683" s="7" t="s">
        <v>107</v>
      </c>
      <c r="J1683" s="85">
        <v>37</v>
      </c>
      <c r="K1683" s="196">
        <v>1600000</v>
      </c>
      <c r="L1683" s="7" t="s">
        <v>4296</v>
      </c>
      <c r="M1683" s="7" t="s">
        <v>31</v>
      </c>
      <c r="N1683" s="215">
        <v>3</v>
      </c>
      <c r="O1683" s="83">
        <v>5</v>
      </c>
      <c r="P1683" s="83">
        <v>6</v>
      </c>
      <c r="Q1683" s="7" t="s">
        <v>161</v>
      </c>
      <c r="R1683" s="7" t="s">
        <v>4297</v>
      </c>
      <c r="S1683" s="6"/>
      <c r="T1683" s="6"/>
      <c r="U1683" s="6"/>
      <c r="V1683" s="6"/>
      <c r="W1683" s="6"/>
      <c r="X1683" s="6"/>
      <c r="Y1683" s="6"/>
      <c r="Z1683" s="6"/>
      <c r="AA1683" s="6"/>
      <c r="AB1683" s="6"/>
      <c r="AC1683" s="6"/>
      <c r="AD1683" s="6"/>
      <c r="AE1683" s="6"/>
      <c r="AF1683" s="6"/>
      <c r="AG1683" s="6"/>
      <c r="AH1683" s="6"/>
      <c r="AI1683" s="6"/>
      <c r="AJ1683" s="6"/>
      <c r="AK1683" s="6"/>
      <c r="AL1683" s="6"/>
      <c r="AM1683" s="6"/>
      <c r="AN1683" s="6"/>
      <c r="AO1683" s="6"/>
      <c r="AP1683" s="6"/>
      <c r="AQ1683" s="6"/>
      <c r="AR1683" s="6"/>
      <c r="AS1683" s="6"/>
      <c r="AT1683" s="6"/>
      <c r="AU1683" s="6"/>
      <c r="AV1683" s="6"/>
      <c r="AW1683" s="6"/>
      <c r="AX1683" s="6"/>
      <c r="AY1683" s="6"/>
      <c r="AZ1683" s="6"/>
      <c r="BA1683" s="6"/>
      <c r="BB1683" s="6"/>
      <c r="BC1683" s="6"/>
      <c r="BD1683" s="6"/>
      <c r="BE1683" s="6"/>
      <c r="BF1683" s="6"/>
      <c r="BG1683" s="6"/>
      <c r="BH1683" s="6"/>
      <c r="BI1683" s="6"/>
      <c r="BJ1683" s="6"/>
      <c r="BK1683" s="6"/>
      <c r="BL1683" s="6"/>
      <c r="BM1683" s="6"/>
      <c r="BN1683" s="6"/>
      <c r="BO1683" s="6"/>
      <c r="BP1683" s="6"/>
      <c r="BQ1683" s="6"/>
      <c r="BR1683" s="6"/>
      <c r="BS1683" s="6"/>
      <c r="BT1683" s="6"/>
      <c r="BU1683" s="6"/>
      <c r="BV1683" s="6"/>
      <c r="BW1683" s="6"/>
      <c r="BX1683" s="6"/>
      <c r="BY1683" s="6"/>
      <c r="BZ1683" s="6"/>
      <c r="CA1683" s="6"/>
      <c r="CB1683" s="6"/>
      <c r="CC1683" s="6"/>
      <c r="CD1683" s="6"/>
      <c r="CE1683" s="6"/>
      <c r="CF1683" s="6"/>
      <c r="CG1683" s="6"/>
      <c r="CH1683" s="6"/>
      <c r="CI1683" s="6"/>
      <c r="CJ1683" s="6"/>
      <c r="CK1683" s="6"/>
      <c r="CL1683" s="6"/>
      <c r="CM1683" s="6"/>
      <c r="CN1683" s="6"/>
      <c r="CO1683" s="6"/>
      <c r="CP1683" s="6"/>
      <c r="CQ1683" s="6"/>
      <c r="CR1683" s="6"/>
      <c r="CS1683" s="6"/>
      <c r="CT1683" s="6"/>
      <c r="CU1683" s="6"/>
      <c r="CV1683" s="6"/>
      <c r="CW1683" s="6"/>
      <c r="CX1683" s="6"/>
      <c r="CY1683" s="6"/>
      <c r="CZ1683" s="6"/>
      <c r="DA1683" s="6"/>
      <c r="DB1683" s="6"/>
      <c r="DC1683" s="6"/>
      <c r="DD1683" s="6"/>
      <c r="DE1683" s="6"/>
      <c r="DF1683" s="6"/>
      <c r="DG1683" s="6"/>
      <c r="DH1683" s="6"/>
      <c r="DI1683" s="6"/>
      <c r="DJ1683" s="6"/>
      <c r="DK1683" s="6"/>
      <c r="DL1683" s="6"/>
      <c r="DM1683" s="6"/>
      <c r="DN1683" s="6"/>
      <c r="DO1683" s="6"/>
      <c r="DP1683" s="6"/>
      <c r="DQ1683" s="6"/>
      <c r="DR1683" s="6"/>
      <c r="DS1683" s="6"/>
      <c r="DT1683" s="6"/>
      <c r="DU1683" s="6"/>
      <c r="DV1683" s="6"/>
      <c r="DW1683" s="6"/>
      <c r="DX1683" s="6"/>
      <c r="DY1683" s="6"/>
      <c r="DZ1683" s="6"/>
      <c r="EA1683" s="6"/>
      <c r="EB1683" s="6"/>
      <c r="EC1683" s="6"/>
      <c r="ED1683" s="6"/>
      <c r="EE1683" s="6"/>
      <c r="EF1683" s="6"/>
      <c r="EG1683" s="6"/>
      <c r="EH1683" s="6"/>
      <c r="EI1683" s="6"/>
      <c r="EJ1683" s="6"/>
      <c r="EK1683" s="6"/>
      <c r="EL1683" s="6"/>
      <c r="EM1683" s="6"/>
      <c r="EN1683" s="6"/>
      <c r="EO1683" s="6"/>
      <c r="EP1683" s="6"/>
      <c r="EQ1683" s="6"/>
      <c r="ER1683" s="6"/>
      <c r="ES1683" s="6"/>
      <c r="ET1683" s="6"/>
      <c r="EU1683" s="6"/>
      <c r="EV1683" s="6"/>
      <c r="EW1683" s="6"/>
      <c r="EX1683" s="6"/>
      <c r="EY1683" s="6"/>
      <c r="EZ1683" s="6"/>
      <c r="FA1683" s="6"/>
      <c r="FB1683" s="6"/>
      <c r="FC1683" s="6"/>
      <c r="FD1683" s="6"/>
      <c r="FE1683" s="6"/>
      <c r="FF1683" s="6"/>
      <c r="FG1683" s="6"/>
      <c r="FH1683" s="6"/>
      <c r="FI1683" s="6"/>
      <c r="FJ1683" s="6"/>
      <c r="FK1683" s="6"/>
      <c r="FL1683" s="6"/>
      <c r="FM1683" s="6"/>
      <c r="FN1683" s="6"/>
      <c r="FO1683" s="6"/>
      <c r="FP1683" s="6"/>
      <c r="FQ1683" s="6"/>
      <c r="FR1683" s="6"/>
      <c r="FS1683" s="6"/>
      <c r="FT1683" s="6"/>
      <c r="FU1683" s="6"/>
      <c r="FV1683" s="6"/>
      <c r="FW1683" s="6"/>
      <c r="FX1683" s="6"/>
      <c r="FY1683" s="6"/>
      <c r="FZ1683" s="6"/>
      <c r="GA1683" s="6"/>
      <c r="GB1683" s="6"/>
      <c r="GC1683" s="6"/>
      <c r="GD1683" s="6"/>
      <c r="GE1683" s="6"/>
      <c r="GF1683" s="6"/>
      <c r="GG1683" s="6"/>
      <c r="GH1683" s="6"/>
      <c r="GI1683" s="6"/>
      <c r="GJ1683" s="6"/>
      <c r="GK1683" s="6"/>
      <c r="GL1683" s="6"/>
      <c r="GM1683" s="6"/>
      <c r="GN1683" s="6"/>
      <c r="GO1683" s="6"/>
      <c r="GP1683" s="6"/>
      <c r="GQ1683" s="6"/>
      <c r="GR1683" s="6"/>
      <c r="GS1683" s="6"/>
      <c r="GT1683" s="6"/>
      <c r="GU1683" s="6"/>
      <c r="GV1683" s="6"/>
      <c r="GW1683" s="6"/>
      <c r="GX1683" s="6"/>
      <c r="GY1683" s="6"/>
      <c r="GZ1683" s="6"/>
      <c r="HA1683" s="6"/>
      <c r="HB1683" s="6"/>
      <c r="HC1683" s="6"/>
      <c r="HD1683" s="6"/>
      <c r="HE1683" s="6"/>
      <c r="HF1683" s="6"/>
      <c r="HG1683" s="6"/>
      <c r="HH1683" s="6"/>
      <c r="HI1683" s="6"/>
      <c r="HJ1683" s="6"/>
      <c r="HK1683" s="6"/>
      <c r="HL1683" s="6"/>
      <c r="HM1683" s="6"/>
      <c r="HN1683" s="6"/>
      <c r="HO1683" s="6"/>
      <c r="HP1683" s="6"/>
      <c r="HQ1683" s="6"/>
      <c r="HR1683" s="6"/>
      <c r="HS1683" s="6"/>
      <c r="HT1683" s="6"/>
      <c r="HU1683" s="6"/>
      <c r="HV1683" s="6"/>
      <c r="HW1683" s="6"/>
      <c r="HX1683" s="6"/>
      <c r="HY1683" s="6"/>
      <c r="HZ1683" s="6"/>
      <c r="IA1683" s="6"/>
      <c r="IB1683" s="6"/>
      <c r="IC1683" s="6"/>
      <c r="ID1683" s="6"/>
      <c r="IE1683" s="6"/>
      <c r="IF1683" s="6"/>
      <c r="IG1683" s="6"/>
      <c r="IH1683" s="6"/>
      <c r="II1683" s="6"/>
      <c r="IJ1683" s="6"/>
      <c r="IK1683" s="6"/>
      <c r="IL1683" s="6"/>
      <c r="IM1683" s="6"/>
      <c r="IN1683" s="6"/>
      <c r="IO1683" s="6"/>
      <c r="IP1683" s="6"/>
      <c r="IQ1683" s="6"/>
      <c r="IR1683" s="6"/>
      <c r="IS1683" s="6"/>
      <c r="IT1683" s="6"/>
      <c r="IU1683" s="6"/>
      <c r="IV1683" s="6"/>
      <c r="IW1683" s="6"/>
      <c r="IX1683" s="6"/>
      <c r="IY1683" s="6"/>
      <c r="IZ1683" s="6"/>
      <c r="JA1683" s="6"/>
      <c r="JB1683" s="6"/>
      <c r="JC1683" s="6"/>
      <c r="JD1683" s="6"/>
      <c r="JE1683" s="6"/>
      <c r="JF1683" s="6"/>
      <c r="JG1683" s="6"/>
      <c r="JH1683" s="6"/>
      <c r="JI1683" s="6"/>
      <c r="JJ1683" s="6"/>
      <c r="JK1683" s="6"/>
      <c r="JL1683" s="6"/>
      <c r="JM1683" s="6"/>
    </row>
    <row r="1684" spans="2:273" s="37" customFormat="1">
      <c r="B1684" s="18" t="s">
        <v>7213</v>
      </c>
      <c r="C1684" s="2">
        <v>20202</v>
      </c>
      <c r="D1684" s="108">
        <v>2020</v>
      </c>
      <c r="E1684" s="56" t="s">
        <v>1646</v>
      </c>
      <c r="F1684" s="56"/>
      <c r="G1684" s="356" t="s">
        <v>1086</v>
      </c>
      <c r="H1684" s="56" t="s">
        <v>7214</v>
      </c>
      <c r="I1684" s="56" t="s">
        <v>37</v>
      </c>
      <c r="J1684" s="84">
        <v>12</v>
      </c>
      <c r="K1684" s="195">
        <v>83619</v>
      </c>
      <c r="L1684" s="56" t="s">
        <v>7215</v>
      </c>
      <c r="M1684" s="56" t="s">
        <v>39</v>
      </c>
      <c r="N1684" s="215">
        <v>9</v>
      </c>
      <c r="O1684" s="84">
        <v>2</v>
      </c>
      <c r="P1684" s="84">
        <v>6</v>
      </c>
      <c r="Q1684" s="56" t="s">
        <v>161</v>
      </c>
      <c r="R1684" s="56" t="s">
        <v>193</v>
      </c>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48"/>
      <c r="AZ1684" s="48"/>
      <c r="BA1684" s="48"/>
      <c r="BB1684" s="48"/>
      <c r="BC1684" s="48"/>
      <c r="BD1684" s="48"/>
      <c r="BE1684" s="48"/>
      <c r="BF1684" s="48"/>
      <c r="BG1684" s="48"/>
      <c r="BH1684" s="48"/>
      <c r="BI1684" s="48"/>
      <c r="BJ1684" s="48"/>
      <c r="BK1684" s="48"/>
      <c r="BL1684" s="48"/>
      <c r="BM1684" s="48"/>
      <c r="BN1684" s="48"/>
      <c r="BO1684" s="48"/>
      <c r="BP1684" s="48"/>
      <c r="BQ1684" s="48"/>
      <c r="BR1684" s="48"/>
      <c r="BS1684" s="48"/>
      <c r="BT1684" s="48"/>
      <c r="BU1684" s="48"/>
      <c r="BV1684" s="48"/>
      <c r="BW1684" s="48"/>
      <c r="BX1684" s="48"/>
      <c r="BY1684" s="48"/>
      <c r="BZ1684" s="48"/>
      <c r="CA1684" s="48"/>
      <c r="CB1684" s="48"/>
      <c r="CC1684" s="48"/>
      <c r="CD1684" s="48"/>
      <c r="CE1684" s="48"/>
      <c r="CF1684" s="48"/>
      <c r="CG1684" s="48"/>
      <c r="CH1684" s="48"/>
      <c r="CI1684" s="48"/>
      <c r="CJ1684" s="48"/>
      <c r="CK1684" s="48"/>
      <c r="CL1684" s="48"/>
      <c r="CM1684" s="48"/>
      <c r="CN1684" s="48"/>
      <c r="CO1684" s="48"/>
      <c r="CP1684" s="48"/>
      <c r="CQ1684" s="48"/>
      <c r="CR1684" s="48"/>
      <c r="CS1684" s="48"/>
      <c r="CT1684" s="48"/>
      <c r="CU1684" s="48"/>
      <c r="CV1684" s="48"/>
      <c r="CW1684" s="48"/>
      <c r="CX1684" s="48"/>
      <c r="CY1684" s="48"/>
      <c r="CZ1684" s="48"/>
      <c r="DA1684" s="48"/>
      <c r="DB1684" s="48"/>
      <c r="DC1684" s="48"/>
      <c r="DD1684" s="48"/>
      <c r="DE1684" s="48"/>
      <c r="DF1684" s="48"/>
      <c r="DG1684" s="48"/>
      <c r="DH1684" s="48"/>
      <c r="DI1684" s="48"/>
      <c r="DJ1684" s="48"/>
      <c r="DK1684" s="48"/>
      <c r="DL1684" s="48"/>
      <c r="DM1684" s="48"/>
      <c r="DN1684" s="48"/>
      <c r="DO1684" s="48"/>
      <c r="DP1684" s="48"/>
      <c r="DQ1684" s="48"/>
      <c r="DR1684" s="48"/>
      <c r="DS1684" s="48"/>
      <c r="DT1684" s="48"/>
      <c r="DU1684" s="48"/>
      <c r="DV1684" s="48"/>
      <c r="DW1684" s="48"/>
      <c r="DX1684" s="48"/>
      <c r="DY1684" s="48"/>
      <c r="DZ1684" s="48"/>
      <c r="EA1684" s="48"/>
      <c r="EB1684" s="48"/>
      <c r="EC1684" s="48"/>
      <c r="ED1684" s="48"/>
      <c r="EE1684" s="48"/>
      <c r="EF1684" s="48"/>
      <c r="EG1684" s="48"/>
      <c r="EH1684" s="48"/>
      <c r="EI1684" s="48"/>
      <c r="EJ1684" s="48"/>
      <c r="EK1684" s="48"/>
      <c r="EL1684" s="48"/>
      <c r="EM1684" s="48"/>
      <c r="EN1684" s="48"/>
      <c r="EO1684" s="48"/>
      <c r="EP1684" s="48"/>
      <c r="EQ1684" s="48"/>
      <c r="ER1684" s="48"/>
      <c r="ES1684" s="48"/>
      <c r="ET1684" s="48"/>
      <c r="EU1684" s="48"/>
      <c r="EV1684" s="48"/>
      <c r="EW1684" s="48"/>
      <c r="EX1684" s="48"/>
      <c r="EY1684" s="48"/>
      <c r="EZ1684" s="48"/>
      <c r="FA1684" s="48"/>
      <c r="FB1684" s="48"/>
      <c r="FC1684" s="48"/>
      <c r="FD1684" s="48"/>
      <c r="FE1684" s="48"/>
      <c r="FF1684" s="48"/>
      <c r="FG1684" s="48"/>
      <c r="FH1684" s="48"/>
      <c r="FI1684" s="48"/>
      <c r="FJ1684" s="48"/>
      <c r="FK1684" s="48"/>
      <c r="FL1684" s="48"/>
      <c r="FM1684" s="48"/>
      <c r="FN1684" s="48"/>
      <c r="FO1684" s="48"/>
      <c r="FP1684" s="48"/>
      <c r="FQ1684" s="48"/>
      <c r="FR1684" s="48"/>
      <c r="FS1684" s="48"/>
      <c r="FT1684" s="48"/>
      <c r="FU1684" s="48"/>
      <c r="FV1684" s="48"/>
      <c r="FW1684" s="48"/>
      <c r="FX1684" s="48"/>
      <c r="FY1684" s="48"/>
      <c r="FZ1684" s="48"/>
      <c r="GA1684" s="48"/>
      <c r="GB1684" s="48"/>
      <c r="GC1684" s="48"/>
      <c r="GD1684" s="48"/>
      <c r="GE1684" s="48"/>
      <c r="GF1684" s="48"/>
      <c r="GG1684" s="48"/>
      <c r="GH1684" s="48"/>
      <c r="GI1684" s="48"/>
      <c r="GJ1684" s="48"/>
      <c r="GK1684" s="48"/>
      <c r="GL1684" s="48"/>
      <c r="GM1684" s="48"/>
      <c r="GN1684" s="48"/>
      <c r="GO1684" s="48"/>
      <c r="GP1684" s="48"/>
      <c r="GQ1684" s="48"/>
      <c r="GR1684" s="48"/>
      <c r="GS1684" s="48"/>
      <c r="GT1684" s="48"/>
      <c r="GU1684" s="48"/>
      <c r="GV1684" s="48"/>
      <c r="GW1684" s="48"/>
      <c r="GX1684" s="48"/>
      <c r="GY1684" s="48"/>
      <c r="GZ1684" s="48"/>
      <c r="HA1684" s="48"/>
      <c r="HB1684" s="48"/>
      <c r="HC1684" s="48"/>
      <c r="HD1684" s="48"/>
      <c r="HE1684" s="48"/>
      <c r="HF1684" s="48"/>
      <c r="HG1684" s="48"/>
      <c r="HH1684" s="48"/>
      <c r="HI1684" s="48"/>
      <c r="HJ1684" s="48"/>
      <c r="HK1684" s="48"/>
      <c r="HL1684" s="48"/>
      <c r="HM1684" s="48"/>
      <c r="HN1684" s="48"/>
      <c r="HO1684" s="48"/>
      <c r="HP1684" s="48"/>
      <c r="HQ1684" s="48"/>
      <c r="HR1684" s="48"/>
      <c r="HS1684" s="48"/>
      <c r="HT1684" s="48"/>
      <c r="HU1684" s="48"/>
      <c r="HV1684" s="48"/>
      <c r="HW1684" s="48"/>
      <c r="HX1684" s="48"/>
      <c r="HY1684" s="48"/>
      <c r="HZ1684" s="48"/>
      <c r="IA1684" s="48"/>
      <c r="IB1684" s="48"/>
      <c r="IC1684" s="48"/>
      <c r="ID1684" s="48"/>
      <c r="IE1684" s="48"/>
      <c r="IF1684" s="48"/>
      <c r="IG1684" s="48"/>
      <c r="IH1684" s="48"/>
      <c r="II1684" s="48"/>
      <c r="IJ1684" s="48"/>
      <c r="IK1684" s="48"/>
      <c r="IL1684" s="48"/>
      <c r="IM1684" s="48"/>
      <c r="IN1684" s="48"/>
      <c r="IO1684" s="48"/>
      <c r="IP1684" s="48"/>
      <c r="IQ1684" s="48"/>
      <c r="IR1684" s="48"/>
      <c r="IS1684" s="48"/>
      <c r="IT1684" s="48"/>
      <c r="IU1684" s="48"/>
      <c r="IV1684" s="48"/>
      <c r="IW1684" s="48"/>
      <c r="IX1684" s="48"/>
      <c r="IY1684" s="48"/>
      <c r="IZ1684" s="48"/>
      <c r="JA1684" s="48"/>
      <c r="JB1684" s="49"/>
      <c r="JC1684" s="49"/>
      <c r="JD1684" s="49"/>
      <c r="JE1684" s="49"/>
      <c r="JF1684" s="49"/>
      <c r="JG1684" s="49"/>
      <c r="JH1684" s="49"/>
      <c r="JI1684" s="49"/>
      <c r="JJ1684" s="49"/>
      <c r="JK1684" s="49"/>
      <c r="JL1684" s="49"/>
      <c r="JM1684" s="49"/>
    </row>
    <row r="1685" spans="2:273" s="37" customFormat="1">
      <c r="B1685" s="18" t="s">
        <v>7216</v>
      </c>
      <c r="C1685" s="2">
        <v>20201</v>
      </c>
      <c r="D1685" s="109">
        <v>2020</v>
      </c>
      <c r="E1685" s="56" t="s">
        <v>1646</v>
      </c>
      <c r="F1685" s="56"/>
      <c r="G1685" s="356"/>
      <c r="H1685" s="56" t="s">
        <v>7217</v>
      </c>
      <c r="I1685" s="56" t="s">
        <v>53</v>
      </c>
      <c r="J1685" s="84">
        <v>18</v>
      </c>
      <c r="K1685" s="195">
        <v>88469</v>
      </c>
      <c r="L1685" s="56" t="s">
        <v>7215</v>
      </c>
      <c r="M1685" s="56" t="s">
        <v>39</v>
      </c>
      <c r="N1685" s="215">
        <v>9</v>
      </c>
      <c r="O1685" s="84">
        <v>2</v>
      </c>
      <c r="P1685" s="84">
        <v>6</v>
      </c>
      <c r="Q1685" s="56" t="s">
        <v>47</v>
      </c>
      <c r="R1685" s="56" t="s">
        <v>52</v>
      </c>
      <c r="S1685" s="48"/>
      <c r="T1685" s="48"/>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48"/>
      <c r="AZ1685" s="48"/>
      <c r="BA1685" s="48"/>
      <c r="BB1685" s="48"/>
      <c r="BC1685" s="48"/>
      <c r="BD1685" s="48"/>
      <c r="BE1685" s="48"/>
      <c r="BF1685" s="48"/>
      <c r="BG1685" s="48"/>
      <c r="BH1685" s="48"/>
      <c r="BI1685" s="48"/>
      <c r="BJ1685" s="48"/>
      <c r="BK1685" s="48"/>
      <c r="BL1685" s="48"/>
      <c r="BM1685" s="48"/>
      <c r="BN1685" s="48"/>
      <c r="BO1685" s="48"/>
      <c r="BP1685" s="48"/>
      <c r="BQ1685" s="48"/>
      <c r="BR1685" s="48"/>
      <c r="BS1685" s="48"/>
      <c r="BT1685" s="48"/>
      <c r="BU1685" s="48"/>
      <c r="BV1685" s="48"/>
      <c r="BW1685" s="48"/>
      <c r="BX1685" s="48"/>
      <c r="BY1685" s="48"/>
      <c r="BZ1685" s="48"/>
      <c r="CA1685" s="48"/>
      <c r="CB1685" s="48"/>
      <c r="CC1685" s="48"/>
      <c r="CD1685" s="48"/>
      <c r="CE1685" s="48"/>
      <c r="CF1685" s="48"/>
      <c r="CG1685" s="48"/>
      <c r="CH1685" s="48"/>
      <c r="CI1685" s="48"/>
      <c r="CJ1685" s="48"/>
      <c r="CK1685" s="48"/>
      <c r="CL1685" s="48"/>
      <c r="CM1685" s="48"/>
      <c r="CN1685" s="48"/>
      <c r="CO1685" s="48"/>
      <c r="CP1685" s="48"/>
      <c r="CQ1685" s="48"/>
      <c r="CR1685" s="48"/>
      <c r="CS1685" s="48"/>
      <c r="CT1685" s="48"/>
      <c r="CU1685" s="48"/>
      <c r="CV1685" s="48"/>
      <c r="CW1685" s="48"/>
      <c r="CX1685" s="48"/>
      <c r="CY1685" s="48"/>
      <c r="CZ1685" s="48"/>
      <c r="DA1685" s="48"/>
      <c r="DB1685" s="48"/>
      <c r="DC1685" s="48"/>
      <c r="DD1685" s="48"/>
      <c r="DE1685" s="48"/>
      <c r="DF1685" s="48"/>
      <c r="DG1685" s="48"/>
      <c r="DH1685" s="48"/>
      <c r="DI1685" s="48"/>
      <c r="DJ1685" s="48"/>
      <c r="DK1685" s="48"/>
      <c r="DL1685" s="48"/>
      <c r="DM1685" s="48"/>
      <c r="DN1685" s="48"/>
      <c r="DO1685" s="48"/>
      <c r="DP1685" s="48"/>
      <c r="DQ1685" s="48"/>
      <c r="DR1685" s="48"/>
      <c r="DS1685" s="48"/>
      <c r="DT1685" s="48"/>
      <c r="DU1685" s="48"/>
      <c r="DV1685" s="48"/>
      <c r="DW1685" s="48"/>
      <c r="DX1685" s="48"/>
      <c r="DY1685" s="48"/>
      <c r="DZ1685" s="48"/>
      <c r="EA1685" s="48"/>
      <c r="EB1685" s="48"/>
      <c r="EC1685" s="48"/>
      <c r="ED1685" s="48"/>
      <c r="EE1685" s="48"/>
      <c r="EF1685" s="48"/>
      <c r="EG1685" s="48"/>
      <c r="EH1685" s="48"/>
      <c r="EI1685" s="48"/>
      <c r="EJ1685" s="48"/>
      <c r="EK1685" s="48"/>
      <c r="EL1685" s="48"/>
      <c r="EM1685" s="48"/>
      <c r="EN1685" s="48"/>
      <c r="EO1685" s="48"/>
      <c r="EP1685" s="48"/>
      <c r="EQ1685" s="48"/>
      <c r="ER1685" s="48"/>
      <c r="ES1685" s="48"/>
      <c r="ET1685" s="48"/>
      <c r="EU1685" s="48"/>
      <c r="EV1685" s="48"/>
      <c r="EW1685" s="48"/>
      <c r="EX1685" s="48"/>
      <c r="EY1685" s="48"/>
      <c r="EZ1685" s="48"/>
      <c r="FA1685" s="48"/>
      <c r="FB1685" s="48"/>
      <c r="FC1685" s="48"/>
      <c r="FD1685" s="48"/>
      <c r="FE1685" s="48"/>
      <c r="FF1685" s="48"/>
      <c r="FG1685" s="48"/>
      <c r="FH1685" s="48"/>
      <c r="FI1685" s="48"/>
      <c r="FJ1685" s="48"/>
      <c r="FK1685" s="48"/>
      <c r="FL1685" s="48"/>
      <c r="FM1685" s="48"/>
      <c r="FN1685" s="48"/>
      <c r="FO1685" s="48"/>
      <c r="FP1685" s="48"/>
      <c r="FQ1685" s="48"/>
      <c r="FR1685" s="48"/>
      <c r="FS1685" s="48"/>
      <c r="FT1685" s="48"/>
      <c r="FU1685" s="48"/>
      <c r="FV1685" s="48"/>
      <c r="FW1685" s="48"/>
      <c r="FX1685" s="48"/>
      <c r="FY1685" s="48"/>
      <c r="FZ1685" s="48"/>
      <c r="GA1685" s="48"/>
      <c r="GB1685" s="48"/>
      <c r="GC1685" s="48"/>
      <c r="GD1685" s="48"/>
      <c r="GE1685" s="48"/>
      <c r="GF1685" s="48"/>
      <c r="GG1685" s="48"/>
      <c r="GH1685" s="48"/>
      <c r="GI1685" s="48"/>
      <c r="GJ1685" s="48"/>
      <c r="GK1685" s="48"/>
      <c r="GL1685" s="48"/>
      <c r="GM1685" s="48"/>
      <c r="GN1685" s="48"/>
      <c r="GO1685" s="48"/>
      <c r="GP1685" s="48"/>
      <c r="GQ1685" s="48"/>
      <c r="GR1685" s="48"/>
      <c r="GS1685" s="48"/>
      <c r="GT1685" s="48"/>
      <c r="GU1685" s="48"/>
      <c r="GV1685" s="48"/>
      <c r="GW1685" s="48"/>
      <c r="GX1685" s="48"/>
      <c r="GY1685" s="48"/>
      <c r="GZ1685" s="48"/>
      <c r="HA1685" s="48"/>
      <c r="HB1685" s="48"/>
      <c r="HC1685" s="48"/>
      <c r="HD1685" s="48"/>
      <c r="HE1685" s="48"/>
      <c r="HF1685" s="48"/>
      <c r="HG1685" s="48"/>
      <c r="HH1685" s="48"/>
      <c r="HI1685" s="48"/>
      <c r="HJ1685" s="48"/>
      <c r="HK1685" s="48"/>
      <c r="HL1685" s="48"/>
      <c r="HM1685" s="48"/>
      <c r="HN1685" s="48"/>
      <c r="HO1685" s="48"/>
      <c r="HP1685" s="48"/>
      <c r="HQ1685" s="48"/>
      <c r="HR1685" s="48"/>
      <c r="HS1685" s="48"/>
      <c r="HT1685" s="48"/>
      <c r="HU1685" s="48"/>
      <c r="HV1685" s="48"/>
      <c r="HW1685" s="48"/>
      <c r="HX1685" s="48"/>
      <c r="HY1685" s="48"/>
      <c r="HZ1685" s="48"/>
      <c r="IA1685" s="48"/>
      <c r="IB1685" s="48"/>
      <c r="IC1685" s="48"/>
      <c r="ID1685" s="48"/>
      <c r="IE1685" s="48"/>
      <c r="IF1685" s="48"/>
      <c r="IG1685" s="48"/>
      <c r="IH1685" s="48"/>
      <c r="II1685" s="48"/>
      <c r="IJ1685" s="48"/>
      <c r="IK1685" s="48"/>
      <c r="IL1685" s="48"/>
      <c r="IM1685" s="48"/>
      <c r="IN1685" s="48"/>
      <c r="IO1685" s="48"/>
      <c r="IP1685" s="48"/>
      <c r="IQ1685" s="48"/>
      <c r="IR1685" s="48"/>
      <c r="IS1685" s="48"/>
      <c r="IT1685" s="48"/>
      <c r="IU1685" s="48"/>
      <c r="IV1685" s="48"/>
      <c r="IW1685" s="48"/>
      <c r="IX1685" s="48"/>
      <c r="IY1685" s="48"/>
      <c r="IZ1685" s="48"/>
      <c r="JA1685" s="48"/>
      <c r="JB1685" s="49"/>
      <c r="JC1685" s="49"/>
      <c r="JD1685" s="49"/>
      <c r="JE1685" s="49"/>
      <c r="JF1685" s="49"/>
      <c r="JG1685" s="49"/>
      <c r="JH1685" s="49"/>
      <c r="JI1685" s="49"/>
      <c r="JJ1685" s="49"/>
      <c r="JK1685" s="49"/>
      <c r="JL1685" s="49"/>
      <c r="JM1685" s="49"/>
    </row>
    <row r="1686" spans="2:273" s="37" customFormat="1">
      <c r="B1686" s="119" t="s">
        <v>1648</v>
      </c>
      <c r="C1686" s="114">
        <v>20181</v>
      </c>
      <c r="D1686" s="108">
        <v>2018</v>
      </c>
      <c r="E1686" s="7" t="s">
        <v>1646</v>
      </c>
      <c r="F1686" s="7"/>
      <c r="G1686" s="13"/>
      <c r="H1686" s="7" t="s">
        <v>1649</v>
      </c>
      <c r="I1686" s="7"/>
      <c r="J1686" s="85">
        <v>14</v>
      </c>
      <c r="K1686" s="196">
        <v>100000</v>
      </c>
      <c r="L1686" s="7" t="s">
        <v>2712</v>
      </c>
      <c r="M1686" s="7" t="s">
        <v>39</v>
      </c>
      <c r="N1686" s="215">
        <v>9</v>
      </c>
      <c r="O1686" s="85">
        <v>2</v>
      </c>
      <c r="P1686" s="83">
        <v>6</v>
      </c>
      <c r="Q1686" s="6"/>
      <c r="R1686" s="7" t="s">
        <v>179</v>
      </c>
      <c r="S1686" s="13">
        <v>9</v>
      </c>
      <c r="T1686" s="13">
        <v>10</v>
      </c>
      <c r="U1686" s="6">
        <v>11</v>
      </c>
      <c r="V1686" s="6">
        <v>12</v>
      </c>
      <c r="W1686" s="7"/>
      <c r="X1686" s="7"/>
      <c r="Y1686" s="13">
        <v>21</v>
      </c>
      <c r="Z1686" s="13"/>
      <c r="AA1686" s="7"/>
      <c r="AB1686" s="7"/>
      <c r="AC1686" s="7"/>
      <c r="AD1686" s="7"/>
      <c r="AE1686" s="6"/>
      <c r="AF1686" s="48"/>
      <c r="AG1686" s="48"/>
      <c r="AH1686" s="48"/>
      <c r="AI1686" s="48"/>
      <c r="AJ1686" s="48"/>
      <c r="AK1686" s="48"/>
      <c r="AL1686" s="48"/>
      <c r="AM1686" s="48"/>
      <c r="AN1686" s="48"/>
      <c r="AO1686" s="48"/>
      <c r="AP1686" s="48"/>
      <c r="AQ1686" s="48"/>
      <c r="AR1686" s="48"/>
      <c r="AS1686" s="48"/>
      <c r="AT1686" s="48"/>
      <c r="AU1686" s="48"/>
      <c r="AV1686" s="48"/>
      <c r="AW1686" s="48"/>
      <c r="AX1686" s="48"/>
      <c r="AY1686" s="48"/>
      <c r="AZ1686" s="48"/>
      <c r="BA1686" s="48"/>
      <c r="BB1686" s="48"/>
      <c r="BC1686" s="48"/>
      <c r="BD1686" s="48"/>
      <c r="BE1686" s="48"/>
      <c r="BF1686" s="48"/>
      <c r="BG1686" s="48"/>
      <c r="BH1686" s="48"/>
      <c r="BI1686" s="48"/>
      <c r="BJ1686" s="48"/>
      <c r="BK1686" s="48"/>
      <c r="BL1686" s="48"/>
      <c r="BM1686" s="48"/>
      <c r="BN1686" s="48"/>
      <c r="BO1686" s="48"/>
      <c r="BP1686" s="48"/>
      <c r="BQ1686" s="48"/>
      <c r="BR1686" s="48"/>
      <c r="BS1686" s="48"/>
      <c r="BT1686" s="48"/>
      <c r="BU1686" s="48"/>
      <c r="BV1686" s="48"/>
      <c r="BW1686" s="48"/>
      <c r="BX1686" s="48"/>
      <c r="BY1686" s="48"/>
      <c r="BZ1686" s="48"/>
      <c r="CA1686" s="48"/>
      <c r="CB1686" s="48"/>
      <c r="CC1686" s="48"/>
      <c r="CD1686" s="48"/>
      <c r="CE1686" s="48"/>
      <c r="CF1686" s="48"/>
      <c r="CG1686" s="48"/>
      <c r="CH1686" s="48"/>
      <c r="CI1686" s="48"/>
      <c r="CJ1686" s="48"/>
      <c r="CK1686" s="48"/>
      <c r="CL1686" s="48"/>
      <c r="CM1686" s="48"/>
      <c r="CN1686" s="48"/>
      <c r="CO1686" s="48"/>
      <c r="CP1686" s="48"/>
      <c r="CQ1686" s="48"/>
      <c r="CR1686" s="48"/>
      <c r="CS1686" s="48"/>
      <c r="CT1686" s="48"/>
      <c r="CU1686" s="48"/>
      <c r="CV1686" s="48"/>
      <c r="CW1686" s="48"/>
      <c r="CX1686" s="48"/>
      <c r="CY1686" s="48"/>
      <c r="CZ1686" s="48"/>
      <c r="DA1686" s="48"/>
      <c r="DB1686" s="48"/>
      <c r="DC1686" s="48"/>
      <c r="DD1686" s="48"/>
      <c r="DE1686" s="48"/>
      <c r="DF1686" s="48"/>
      <c r="DG1686" s="48"/>
      <c r="DH1686" s="48"/>
      <c r="DI1686" s="48"/>
      <c r="DJ1686" s="48"/>
      <c r="DK1686" s="48"/>
      <c r="DL1686" s="48"/>
      <c r="DM1686" s="48"/>
      <c r="DN1686" s="48"/>
      <c r="DO1686" s="48"/>
      <c r="DP1686" s="48"/>
      <c r="DQ1686" s="48"/>
      <c r="DR1686" s="48"/>
      <c r="DS1686" s="48"/>
      <c r="DT1686" s="48"/>
      <c r="DU1686" s="48"/>
      <c r="DV1686" s="48"/>
      <c r="DW1686" s="48"/>
      <c r="DX1686" s="48"/>
      <c r="DY1686" s="48"/>
      <c r="DZ1686" s="48"/>
      <c r="EA1686" s="48"/>
      <c r="EB1686" s="48"/>
      <c r="EC1686" s="48"/>
      <c r="ED1686" s="48"/>
      <c r="EE1686" s="48"/>
      <c r="EF1686" s="48"/>
      <c r="EG1686" s="48"/>
      <c r="EH1686" s="48"/>
      <c r="EI1686" s="48"/>
      <c r="EJ1686" s="48"/>
      <c r="EK1686" s="48"/>
      <c r="EL1686" s="48"/>
      <c r="EM1686" s="48"/>
      <c r="EN1686" s="48"/>
      <c r="EO1686" s="48"/>
      <c r="EP1686" s="48"/>
      <c r="EQ1686" s="48"/>
      <c r="ER1686" s="48"/>
      <c r="ES1686" s="48"/>
      <c r="ET1686" s="48"/>
      <c r="EU1686" s="48"/>
      <c r="EV1686" s="48"/>
      <c r="EW1686" s="48"/>
      <c r="EX1686" s="48"/>
      <c r="EY1686" s="48"/>
      <c r="EZ1686" s="48"/>
      <c r="FA1686" s="48"/>
      <c r="FB1686" s="48"/>
      <c r="FC1686" s="48"/>
      <c r="FD1686" s="48"/>
      <c r="FE1686" s="48"/>
      <c r="FF1686" s="48"/>
      <c r="FG1686" s="48"/>
      <c r="FH1686" s="48"/>
      <c r="FI1686" s="48"/>
      <c r="FJ1686" s="48"/>
      <c r="FK1686" s="48"/>
      <c r="FL1686" s="48"/>
      <c r="FM1686" s="48"/>
      <c r="FN1686" s="48"/>
      <c r="FO1686" s="48"/>
      <c r="FP1686" s="48"/>
      <c r="FQ1686" s="48"/>
      <c r="FR1686" s="48"/>
      <c r="FS1686" s="48"/>
      <c r="FT1686" s="48"/>
      <c r="FU1686" s="48"/>
      <c r="FV1686" s="48"/>
      <c r="FW1686" s="48"/>
      <c r="FX1686" s="48"/>
      <c r="FY1686" s="48"/>
      <c r="FZ1686" s="48"/>
      <c r="GA1686" s="48"/>
      <c r="GB1686" s="48"/>
      <c r="GC1686" s="48"/>
      <c r="GD1686" s="48"/>
      <c r="GE1686" s="48"/>
      <c r="GF1686" s="48"/>
      <c r="GG1686" s="48"/>
      <c r="GH1686" s="48"/>
      <c r="GI1686" s="48"/>
      <c r="GJ1686" s="48"/>
      <c r="GK1686" s="48"/>
      <c r="GL1686" s="48"/>
      <c r="GM1686" s="48"/>
      <c r="GN1686" s="48"/>
      <c r="GO1686" s="48"/>
      <c r="GP1686" s="48"/>
      <c r="GQ1686" s="48"/>
      <c r="GR1686" s="48"/>
      <c r="GS1686" s="48"/>
      <c r="GT1686" s="48"/>
      <c r="GU1686" s="48"/>
      <c r="GV1686" s="48"/>
      <c r="GW1686" s="48"/>
      <c r="GX1686" s="48"/>
      <c r="GY1686" s="48"/>
      <c r="GZ1686" s="48"/>
      <c r="HA1686" s="48"/>
      <c r="HB1686" s="48"/>
      <c r="HC1686" s="48"/>
      <c r="HD1686" s="48"/>
      <c r="HE1686" s="48"/>
      <c r="HF1686" s="48"/>
      <c r="HG1686" s="48"/>
      <c r="HH1686" s="48"/>
      <c r="HI1686" s="48"/>
      <c r="HJ1686" s="48"/>
      <c r="HK1686" s="48"/>
      <c r="HL1686" s="48"/>
      <c r="HM1686" s="48"/>
      <c r="HN1686" s="48"/>
      <c r="HO1686" s="48"/>
      <c r="HP1686" s="48"/>
      <c r="HQ1686" s="48"/>
      <c r="HR1686" s="48"/>
      <c r="HS1686" s="48"/>
      <c r="HT1686" s="48"/>
      <c r="HU1686" s="48"/>
      <c r="HV1686" s="48"/>
      <c r="HW1686" s="48"/>
      <c r="HX1686" s="48"/>
      <c r="HY1686" s="48"/>
      <c r="HZ1686" s="48"/>
      <c r="IA1686" s="48"/>
      <c r="IB1686" s="48"/>
      <c r="IC1686" s="48"/>
      <c r="ID1686" s="48"/>
      <c r="IE1686" s="48"/>
      <c r="IF1686" s="48"/>
      <c r="IG1686" s="48"/>
      <c r="IH1686" s="48"/>
      <c r="II1686" s="48"/>
      <c r="IJ1686" s="48"/>
      <c r="IK1686" s="48"/>
      <c r="IL1686" s="48"/>
      <c r="IM1686" s="48"/>
      <c r="IN1686" s="48"/>
      <c r="IO1686" s="48"/>
      <c r="IP1686" s="48"/>
      <c r="IQ1686" s="48"/>
      <c r="IR1686" s="48"/>
      <c r="IS1686" s="48"/>
      <c r="IT1686" s="48"/>
      <c r="IU1686" s="48"/>
      <c r="IV1686" s="48"/>
      <c r="IW1686" s="48"/>
      <c r="IX1686" s="48"/>
      <c r="IY1686" s="48"/>
      <c r="IZ1686" s="48"/>
      <c r="JA1686" s="48"/>
      <c r="JB1686" s="49"/>
      <c r="JC1686" s="49"/>
      <c r="JD1686" s="49"/>
      <c r="JE1686" s="49"/>
      <c r="JF1686" s="49"/>
      <c r="JG1686" s="49"/>
      <c r="JH1686" s="49"/>
      <c r="JI1686" s="49"/>
      <c r="JJ1686" s="49"/>
      <c r="JK1686" s="49"/>
      <c r="JL1686" s="49"/>
      <c r="JM1686" s="49"/>
    </row>
    <row r="1687" spans="2:273" s="37" customFormat="1">
      <c r="B1687" s="18" t="s">
        <v>4304</v>
      </c>
      <c r="C1687" s="2">
        <v>20191</v>
      </c>
      <c r="D1687" s="108">
        <v>2019</v>
      </c>
      <c r="E1687" s="7" t="s">
        <v>1646</v>
      </c>
      <c r="F1687" s="7"/>
      <c r="G1687" s="13"/>
      <c r="H1687" s="7" t="s">
        <v>4305</v>
      </c>
      <c r="I1687" s="7" t="s">
        <v>53</v>
      </c>
      <c r="J1687" s="85">
        <v>21</v>
      </c>
      <c r="K1687" s="196">
        <v>200000</v>
      </c>
      <c r="L1687" s="7" t="s">
        <v>2712</v>
      </c>
      <c r="M1687" s="7" t="s">
        <v>39</v>
      </c>
      <c r="N1687" s="215">
        <v>9</v>
      </c>
      <c r="O1687" s="83">
        <v>2</v>
      </c>
      <c r="P1687" s="83">
        <v>6</v>
      </c>
      <c r="Q1687" s="7" t="s">
        <v>47</v>
      </c>
      <c r="R1687" s="7" t="s">
        <v>80</v>
      </c>
      <c r="S1687" s="6"/>
      <c r="T1687" s="6"/>
      <c r="U1687" s="6"/>
      <c r="V1687" s="6"/>
      <c r="W1687" s="6"/>
      <c r="X1687" s="6"/>
      <c r="Y1687" s="6"/>
      <c r="Z1687" s="6"/>
      <c r="AA1687" s="6"/>
      <c r="AB1687" s="6"/>
      <c r="AC1687" s="6"/>
      <c r="AD1687" s="6"/>
      <c r="AE1687" s="6"/>
    </row>
    <row r="1688" spans="2:273" s="37" customFormat="1">
      <c r="B1688" s="18" t="s">
        <v>7218</v>
      </c>
      <c r="C1688" s="2">
        <v>20201</v>
      </c>
      <c r="D1688" s="109">
        <v>2020</v>
      </c>
      <c r="E1688" s="56" t="s">
        <v>1646</v>
      </c>
      <c r="F1688" s="56"/>
      <c r="G1688" s="356"/>
      <c r="H1688" s="56" t="s">
        <v>7219</v>
      </c>
      <c r="I1688" s="56" t="s">
        <v>53</v>
      </c>
      <c r="J1688" s="84">
        <v>29</v>
      </c>
      <c r="K1688" s="195">
        <v>339896</v>
      </c>
      <c r="L1688" s="56" t="s">
        <v>7215</v>
      </c>
      <c r="M1688" s="56" t="s">
        <v>39</v>
      </c>
      <c r="N1688" s="215">
        <v>9</v>
      </c>
      <c r="O1688" s="84">
        <v>2</v>
      </c>
      <c r="P1688" s="84">
        <v>6</v>
      </c>
      <c r="Q1688" s="56" t="s">
        <v>47</v>
      </c>
      <c r="R1688" s="56" t="s">
        <v>52</v>
      </c>
      <c r="S1688" s="48"/>
      <c r="T1688" s="48"/>
      <c r="U1688" s="48"/>
      <c r="V1688" s="48"/>
      <c r="W1688" s="48"/>
      <c r="X1688" s="48"/>
      <c r="Y1688" s="48"/>
      <c r="Z1688" s="48"/>
      <c r="AA1688" s="48"/>
      <c r="AB1688" s="48"/>
      <c r="AC1688" s="48"/>
      <c r="AD1688" s="48"/>
      <c r="AE1688" s="48"/>
      <c r="AF1688" s="6"/>
      <c r="AG1688" s="6"/>
      <c r="AH1688" s="6"/>
      <c r="AI1688" s="6"/>
      <c r="AJ1688" s="6"/>
      <c r="AK1688" s="6"/>
      <c r="AL1688" s="6"/>
      <c r="AM1688" s="6"/>
      <c r="AN1688" s="6"/>
      <c r="AO1688" s="6"/>
      <c r="AP1688" s="6"/>
      <c r="AQ1688" s="6"/>
      <c r="AR1688" s="7" t="s">
        <v>47</v>
      </c>
      <c r="AS1688" s="7" t="s">
        <v>53</v>
      </c>
      <c r="AT1688" s="6"/>
      <c r="AU1688" s="6"/>
      <c r="AV1688" s="6"/>
      <c r="AW1688" s="6"/>
      <c r="AX1688" s="6"/>
      <c r="AY1688" s="6"/>
      <c r="AZ1688" s="6"/>
      <c r="BA1688" s="6"/>
      <c r="BB1688" s="6"/>
      <c r="BC1688" s="6"/>
      <c r="BD1688" s="6"/>
      <c r="BE1688" s="6"/>
      <c r="BF1688" s="6"/>
      <c r="BG1688" s="6"/>
      <c r="BH1688" s="6"/>
      <c r="BI1688" s="6"/>
      <c r="BJ1688" s="6"/>
      <c r="BK1688" s="6"/>
      <c r="BL1688" s="6"/>
      <c r="BM1688" s="6"/>
      <c r="BN1688" s="6"/>
      <c r="BO1688" s="6"/>
      <c r="BP1688" s="6"/>
      <c r="BQ1688" s="6"/>
      <c r="BR1688" s="6"/>
      <c r="BS1688" s="6"/>
      <c r="BT1688" s="6"/>
      <c r="BU1688" s="6"/>
      <c r="BV1688" s="6"/>
      <c r="BW1688" s="6"/>
      <c r="BX1688" s="6"/>
      <c r="BY1688" s="6"/>
      <c r="BZ1688" s="6"/>
      <c r="CA1688" s="6"/>
      <c r="CB1688" s="6"/>
      <c r="CC1688" s="6"/>
      <c r="CD1688" s="6"/>
      <c r="CE1688" s="6"/>
      <c r="CF1688" s="6"/>
      <c r="CG1688" s="6"/>
      <c r="CH1688" s="6"/>
      <c r="CI1688" s="6"/>
      <c r="CJ1688" s="6"/>
      <c r="CK1688" s="6"/>
      <c r="CL1688" s="6"/>
      <c r="CM1688" s="6"/>
      <c r="CN1688" s="6"/>
      <c r="CO1688" s="6"/>
      <c r="CP1688" s="6"/>
      <c r="CQ1688" s="6"/>
      <c r="CR1688" s="6"/>
      <c r="CS1688" s="6"/>
      <c r="CT1688" s="6"/>
      <c r="CU1688" s="6"/>
      <c r="CV1688" s="6"/>
      <c r="CW1688" s="6"/>
      <c r="CX1688" s="6"/>
      <c r="CY1688" s="6"/>
      <c r="CZ1688" s="6"/>
      <c r="DA1688" s="6"/>
      <c r="DB1688" s="6"/>
      <c r="DC1688" s="6"/>
      <c r="DD1688" s="6"/>
      <c r="DE1688" s="6"/>
      <c r="DF1688" s="6"/>
      <c r="DG1688" s="6"/>
      <c r="DH1688" s="6"/>
      <c r="DI1688" s="6"/>
      <c r="DJ1688" s="6"/>
      <c r="DK1688" s="6"/>
      <c r="DL1688" s="6"/>
      <c r="DM1688" s="6"/>
      <c r="DN1688" s="6"/>
      <c r="DO1688" s="6"/>
      <c r="DP1688" s="6"/>
      <c r="DQ1688" s="6"/>
      <c r="DR1688" s="6"/>
      <c r="DS1688" s="6"/>
      <c r="DT1688" s="6"/>
      <c r="DU1688" s="6"/>
      <c r="DV1688" s="6"/>
      <c r="DW1688" s="6"/>
      <c r="DX1688" s="6"/>
      <c r="DY1688" s="6"/>
      <c r="DZ1688" s="6"/>
      <c r="EA1688" s="6"/>
      <c r="EB1688" s="6"/>
      <c r="EC1688" s="6"/>
      <c r="ED1688" s="6"/>
      <c r="EE1688" s="6"/>
      <c r="EF1688" s="6"/>
      <c r="EG1688" s="6"/>
      <c r="EH1688" s="6"/>
      <c r="EI1688" s="6"/>
      <c r="EJ1688" s="6"/>
      <c r="EK1688" s="6"/>
      <c r="EL1688" s="6"/>
      <c r="EM1688" s="6"/>
      <c r="EN1688" s="6"/>
      <c r="EO1688" s="6"/>
      <c r="EP1688" s="6"/>
      <c r="EQ1688" s="6"/>
      <c r="ER1688" s="6"/>
      <c r="ES1688" s="6"/>
      <c r="ET1688" s="6"/>
      <c r="EU1688" s="6"/>
      <c r="EV1688" s="6"/>
      <c r="EW1688" s="6"/>
      <c r="EX1688" s="6"/>
      <c r="EY1688" s="6"/>
      <c r="EZ1688" s="6"/>
      <c r="FA1688" s="6"/>
      <c r="FB1688" s="6"/>
      <c r="FC1688" s="6"/>
      <c r="FD1688" s="6"/>
      <c r="FE1688" s="6"/>
      <c r="FF1688" s="6"/>
      <c r="FG1688" s="6"/>
      <c r="FH1688" s="6"/>
      <c r="FI1688" s="6"/>
      <c r="FJ1688" s="6"/>
      <c r="FK1688" s="6"/>
      <c r="FL1688" s="6"/>
      <c r="FM1688" s="6"/>
      <c r="FN1688" s="6"/>
      <c r="FO1688" s="6"/>
      <c r="FP1688" s="6"/>
      <c r="FQ1688" s="6"/>
      <c r="FR1688" s="6"/>
      <c r="FS1688" s="6"/>
      <c r="FT1688" s="6"/>
      <c r="FU1688" s="6"/>
      <c r="FV1688" s="6"/>
      <c r="FW1688" s="6"/>
      <c r="FX1688" s="6"/>
      <c r="FY1688" s="6"/>
      <c r="FZ1688" s="6"/>
      <c r="GA1688" s="6"/>
      <c r="GB1688" s="6"/>
      <c r="GC1688" s="6"/>
      <c r="GD1688" s="6"/>
      <c r="GE1688" s="6"/>
      <c r="GF1688" s="6"/>
      <c r="GG1688" s="6"/>
      <c r="GH1688" s="6"/>
      <c r="GI1688" s="6"/>
      <c r="GJ1688" s="6"/>
      <c r="GK1688" s="6"/>
      <c r="GL1688" s="6"/>
      <c r="GM1688" s="6"/>
      <c r="GN1688" s="6"/>
      <c r="GO1688" s="6"/>
      <c r="GP1688" s="6"/>
      <c r="GQ1688" s="6"/>
      <c r="GR1688" s="6"/>
      <c r="GS1688" s="6"/>
      <c r="GT1688" s="6"/>
      <c r="GU1688" s="6"/>
      <c r="GV1688" s="6"/>
      <c r="GW1688" s="6"/>
      <c r="GX1688" s="6"/>
      <c r="GY1688" s="6"/>
      <c r="GZ1688" s="6"/>
      <c r="HA1688" s="6"/>
      <c r="HB1688" s="6"/>
      <c r="HC1688" s="6"/>
      <c r="HD1688" s="6"/>
      <c r="HE1688" s="6"/>
      <c r="HF1688" s="6"/>
      <c r="HG1688" s="6"/>
      <c r="HH1688" s="6"/>
      <c r="HI1688" s="6"/>
      <c r="HJ1688" s="6"/>
      <c r="HK1688" s="6"/>
      <c r="HL1688" s="6"/>
      <c r="HM1688" s="6"/>
      <c r="HN1688" s="6"/>
      <c r="HO1688" s="6"/>
      <c r="HP1688" s="6"/>
      <c r="HQ1688" s="6"/>
      <c r="HR1688" s="6"/>
      <c r="HS1688" s="6"/>
      <c r="HT1688" s="6"/>
      <c r="HU1688" s="6"/>
      <c r="HV1688" s="6"/>
      <c r="HW1688" s="6"/>
      <c r="HX1688" s="6"/>
      <c r="HY1688" s="6"/>
      <c r="HZ1688" s="6"/>
      <c r="IA1688" s="6"/>
      <c r="IB1688" s="6"/>
      <c r="IC1688" s="6"/>
      <c r="ID1688" s="6"/>
      <c r="IE1688" s="6"/>
      <c r="IF1688" s="6"/>
      <c r="IG1688" s="6"/>
      <c r="IH1688" s="6"/>
      <c r="II1688" s="6"/>
      <c r="IJ1688" s="6"/>
      <c r="IK1688" s="6"/>
      <c r="IL1688" s="6"/>
      <c r="IM1688" s="6"/>
      <c r="IN1688" s="6"/>
      <c r="IO1688" s="6"/>
      <c r="IP1688" s="6"/>
      <c r="IQ1688" s="6"/>
      <c r="IR1688" s="6"/>
      <c r="IS1688" s="6"/>
      <c r="IT1688" s="6"/>
      <c r="IU1688" s="6"/>
      <c r="IV1688" s="6"/>
      <c r="IW1688" s="6"/>
      <c r="IX1688" s="6"/>
      <c r="IY1688" s="6"/>
      <c r="IZ1688" s="6"/>
      <c r="JA1688" s="6"/>
      <c r="JB1688" s="6"/>
      <c r="JC1688" s="6"/>
      <c r="JD1688" s="6"/>
      <c r="JE1688" s="6"/>
      <c r="JF1688" s="6"/>
      <c r="JG1688" s="6"/>
      <c r="JH1688" s="6"/>
      <c r="JI1688" s="6"/>
      <c r="JJ1688" s="6"/>
      <c r="JK1688" s="6"/>
      <c r="JL1688" s="6"/>
      <c r="JM1688" s="6"/>
    </row>
    <row r="1689" spans="2:273" s="37" customFormat="1">
      <c r="B1689" s="119" t="s">
        <v>1645</v>
      </c>
      <c r="C1689" s="114">
        <v>20181</v>
      </c>
      <c r="D1689" s="108">
        <v>2018</v>
      </c>
      <c r="E1689" s="7" t="s">
        <v>1646</v>
      </c>
      <c r="F1689" s="7"/>
      <c r="G1689" s="13"/>
      <c r="H1689" s="7" t="s">
        <v>1647</v>
      </c>
      <c r="I1689" s="7"/>
      <c r="J1689" s="85">
        <v>19</v>
      </c>
      <c r="K1689" s="196">
        <v>340967</v>
      </c>
      <c r="L1689" s="7" t="s">
        <v>2712</v>
      </c>
      <c r="M1689" s="7" t="s">
        <v>39</v>
      </c>
      <c r="N1689" s="215">
        <v>9</v>
      </c>
      <c r="O1689" s="85">
        <v>2</v>
      </c>
      <c r="P1689" s="83">
        <v>6</v>
      </c>
      <c r="Q1689" s="6"/>
      <c r="R1689" s="7" t="s">
        <v>52</v>
      </c>
      <c r="S1689" s="13">
        <v>3</v>
      </c>
      <c r="T1689" s="13"/>
      <c r="U1689" s="7"/>
      <c r="V1689" s="7"/>
      <c r="W1689" s="7"/>
      <c r="X1689" s="7"/>
      <c r="Y1689" s="13">
        <v>8</v>
      </c>
      <c r="Z1689" s="13">
        <v>10</v>
      </c>
      <c r="AA1689" s="7"/>
      <c r="AB1689" s="7"/>
      <c r="AC1689" s="7"/>
      <c r="AD1689" s="7"/>
      <c r="AE1689" s="6"/>
      <c r="AF1689" s="6"/>
      <c r="AG1689" s="6"/>
      <c r="AH1689" s="6"/>
      <c r="AI1689" s="6"/>
      <c r="AJ1689" s="6"/>
      <c r="AK1689" s="6"/>
      <c r="AL1689" s="6"/>
      <c r="AM1689" s="6"/>
      <c r="AN1689" s="6"/>
      <c r="AO1689" s="6"/>
      <c r="AP1689" s="6"/>
      <c r="AQ1689" s="6"/>
      <c r="AR1689" s="7" t="s">
        <v>47</v>
      </c>
      <c r="AS1689" s="7" t="s">
        <v>53</v>
      </c>
      <c r="AT1689" s="6"/>
      <c r="AU1689" s="6"/>
      <c r="AV1689" s="6"/>
      <c r="AW1689" s="6"/>
      <c r="AX1689" s="6"/>
      <c r="AY1689" s="6"/>
      <c r="AZ1689" s="6"/>
      <c r="BA1689" s="6"/>
      <c r="BB1689" s="6"/>
      <c r="BC1689" s="6"/>
      <c r="BD1689" s="6"/>
      <c r="BE1689" s="6"/>
      <c r="BF1689" s="6"/>
      <c r="BG1689" s="6"/>
      <c r="BH1689" s="6"/>
      <c r="BI1689" s="6"/>
      <c r="BJ1689" s="6"/>
      <c r="BK1689" s="6"/>
      <c r="BL1689" s="6"/>
      <c r="BM1689" s="6"/>
      <c r="BN1689" s="6"/>
      <c r="BO1689" s="6"/>
      <c r="BP1689" s="6"/>
      <c r="BQ1689" s="6"/>
      <c r="BR1689" s="6"/>
      <c r="BS1689" s="6"/>
      <c r="BT1689" s="6"/>
      <c r="BU1689" s="6"/>
      <c r="BV1689" s="6"/>
      <c r="BW1689" s="6"/>
      <c r="BX1689" s="6"/>
      <c r="BY1689" s="6"/>
      <c r="BZ1689" s="6"/>
      <c r="CA1689" s="6"/>
      <c r="CB1689" s="6"/>
      <c r="CC1689" s="6"/>
      <c r="CD1689" s="6"/>
      <c r="CE1689" s="6"/>
      <c r="CF1689" s="6"/>
      <c r="CG1689" s="6"/>
      <c r="CH1689" s="6"/>
      <c r="CI1689" s="6"/>
      <c r="CJ1689" s="6"/>
      <c r="CK1689" s="6"/>
      <c r="CL1689" s="6"/>
      <c r="CM1689" s="6"/>
      <c r="CN1689" s="6"/>
      <c r="CO1689" s="6"/>
      <c r="CP1689" s="6"/>
      <c r="CQ1689" s="6"/>
      <c r="CR1689" s="6"/>
      <c r="CS1689" s="6"/>
      <c r="CT1689" s="6"/>
      <c r="CU1689" s="6"/>
      <c r="CV1689" s="6"/>
      <c r="CW1689" s="6"/>
      <c r="CX1689" s="6"/>
      <c r="CY1689" s="6"/>
      <c r="CZ1689" s="6"/>
      <c r="DA1689" s="6"/>
      <c r="DB1689" s="6"/>
      <c r="DC1689" s="6"/>
      <c r="DD1689" s="6"/>
      <c r="DE1689" s="6"/>
      <c r="DF1689" s="6"/>
      <c r="DG1689" s="6"/>
      <c r="DH1689" s="6"/>
      <c r="DI1689" s="6"/>
      <c r="DJ1689" s="6"/>
      <c r="DK1689" s="6"/>
      <c r="DL1689" s="6"/>
      <c r="DM1689" s="6"/>
      <c r="DN1689" s="6"/>
      <c r="DO1689" s="6"/>
      <c r="DP1689" s="6"/>
      <c r="DQ1689" s="6"/>
      <c r="DR1689" s="6"/>
      <c r="DS1689" s="6"/>
      <c r="DT1689" s="6"/>
      <c r="DU1689" s="6"/>
      <c r="DV1689" s="6"/>
      <c r="DW1689" s="6"/>
      <c r="DX1689" s="6"/>
      <c r="DY1689" s="6"/>
      <c r="DZ1689" s="6"/>
      <c r="EA1689" s="6"/>
      <c r="EB1689" s="6"/>
      <c r="EC1689" s="6"/>
      <c r="ED1689" s="6"/>
      <c r="EE1689" s="6"/>
      <c r="EF1689" s="6"/>
      <c r="EG1689" s="6"/>
      <c r="EH1689" s="6"/>
      <c r="EI1689" s="6"/>
      <c r="EJ1689" s="6"/>
      <c r="EK1689" s="6"/>
      <c r="EL1689" s="6"/>
      <c r="EM1689" s="6"/>
      <c r="EN1689" s="6"/>
      <c r="EO1689" s="6"/>
      <c r="EP1689" s="6"/>
      <c r="EQ1689" s="6"/>
      <c r="ER1689" s="6"/>
      <c r="ES1689" s="6"/>
      <c r="ET1689" s="6"/>
      <c r="EU1689" s="6"/>
      <c r="EV1689" s="6"/>
      <c r="EW1689" s="6"/>
      <c r="EX1689" s="6"/>
      <c r="EY1689" s="6"/>
      <c r="EZ1689" s="6"/>
      <c r="FA1689" s="6"/>
      <c r="FB1689" s="6"/>
      <c r="FC1689" s="6"/>
      <c r="FD1689" s="6"/>
      <c r="FE1689" s="6"/>
      <c r="FF1689" s="6"/>
      <c r="FG1689" s="6"/>
      <c r="FH1689" s="6"/>
      <c r="FI1689" s="6"/>
      <c r="FJ1689" s="6"/>
      <c r="FK1689" s="6"/>
      <c r="FL1689" s="6"/>
      <c r="FM1689" s="6"/>
      <c r="FN1689" s="6"/>
      <c r="FO1689" s="6"/>
      <c r="FP1689" s="6"/>
      <c r="FQ1689" s="6"/>
      <c r="FR1689" s="6"/>
      <c r="FS1689" s="6"/>
      <c r="FT1689" s="6"/>
      <c r="FU1689" s="6"/>
      <c r="FV1689" s="6"/>
      <c r="FW1689" s="6"/>
      <c r="FX1689" s="6"/>
      <c r="FY1689" s="6"/>
      <c r="FZ1689" s="6"/>
      <c r="GA1689" s="6"/>
      <c r="GB1689" s="6"/>
      <c r="GC1689" s="6"/>
      <c r="GD1689" s="6"/>
      <c r="GE1689" s="6"/>
      <c r="GF1689" s="6"/>
      <c r="GG1689" s="6"/>
      <c r="GH1689" s="6"/>
      <c r="GI1689" s="6"/>
      <c r="GJ1689" s="6"/>
      <c r="GK1689" s="6"/>
      <c r="GL1689" s="6"/>
      <c r="GM1689" s="6"/>
      <c r="GN1689" s="6"/>
      <c r="GO1689" s="6"/>
      <c r="GP1689" s="6"/>
      <c r="GQ1689" s="6"/>
      <c r="GR1689" s="6"/>
      <c r="GS1689" s="6"/>
      <c r="GT1689" s="6"/>
      <c r="GU1689" s="6"/>
      <c r="GV1689" s="6"/>
      <c r="GW1689" s="6"/>
      <c r="GX1689" s="6"/>
      <c r="GY1689" s="6"/>
      <c r="GZ1689" s="6"/>
      <c r="HA1689" s="6"/>
      <c r="HB1689" s="6"/>
      <c r="HC1689" s="6"/>
      <c r="HD1689" s="6"/>
      <c r="HE1689" s="6"/>
      <c r="HF1689" s="6"/>
      <c r="HG1689" s="6"/>
      <c r="HH1689" s="6"/>
      <c r="HI1689" s="6"/>
      <c r="HJ1689" s="6"/>
      <c r="HK1689" s="6"/>
      <c r="HL1689" s="6"/>
      <c r="HM1689" s="6"/>
      <c r="HN1689" s="6"/>
      <c r="HO1689" s="6"/>
      <c r="HP1689" s="6"/>
      <c r="HQ1689" s="6"/>
      <c r="HR1689" s="6"/>
      <c r="HS1689" s="6"/>
      <c r="HT1689" s="6"/>
      <c r="HU1689" s="6"/>
      <c r="HV1689" s="6"/>
      <c r="HW1689" s="6"/>
      <c r="HX1689" s="6"/>
      <c r="HY1689" s="6"/>
      <c r="HZ1689" s="6"/>
      <c r="IA1689" s="6"/>
      <c r="IB1689" s="6"/>
      <c r="IC1689" s="6"/>
      <c r="ID1689" s="6"/>
      <c r="IE1689" s="6"/>
      <c r="IF1689" s="6"/>
      <c r="IG1689" s="6"/>
      <c r="IH1689" s="6"/>
      <c r="II1689" s="6"/>
      <c r="IJ1689" s="6"/>
      <c r="IK1689" s="6"/>
      <c r="IL1689" s="6"/>
      <c r="IM1689" s="6"/>
      <c r="IN1689" s="6"/>
      <c r="IO1689" s="6"/>
      <c r="IP1689" s="6"/>
      <c r="IQ1689" s="6"/>
      <c r="IR1689" s="6"/>
      <c r="IS1689" s="6"/>
      <c r="IT1689" s="6"/>
      <c r="IU1689" s="6"/>
      <c r="IV1689" s="6"/>
      <c r="IW1689" s="6"/>
      <c r="IX1689" s="6"/>
      <c r="IY1689" s="6"/>
      <c r="IZ1689" s="6"/>
      <c r="JA1689" s="6"/>
      <c r="JB1689" s="6"/>
      <c r="JC1689" s="6"/>
      <c r="JD1689" s="6"/>
      <c r="JE1689" s="6"/>
      <c r="JF1689" s="6"/>
      <c r="JG1689" s="6"/>
      <c r="JH1689" s="6"/>
      <c r="JI1689" s="6"/>
      <c r="JJ1689" s="6"/>
      <c r="JK1689" s="6"/>
      <c r="JL1689" s="6"/>
      <c r="JM1689" s="6"/>
    </row>
    <row r="1690" spans="2:273" s="37" customFormat="1" ht="13" customHeight="1">
      <c r="B1690" s="18" t="s">
        <v>7220</v>
      </c>
      <c r="C1690" s="2">
        <v>20201</v>
      </c>
      <c r="D1690" s="109">
        <v>2020</v>
      </c>
      <c r="E1690" s="56" t="s">
        <v>1646</v>
      </c>
      <c r="F1690" s="56"/>
      <c r="G1690" s="356"/>
      <c r="H1690" s="56" t="s">
        <v>7221</v>
      </c>
      <c r="I1690" s="56" t="s">
        <v>53</v>
      </c>
      <c r="J1690" s="84">
        <v>36</v>
      </c>
      <c r="K1690" s="195">
        <v>750000</v>
      </c>
      <c r="L1690" s="56" t="s">
        <v>7215</v>
      </c>
      <c r="M1690" s="56" t="s">
        <v>39</v>
      </c>
      <c r="N1690" s="215">
        <v>9</v>
      </c>
      <c r="O1690" s="84">
        <v>2</v>
      </c>
      <c r="P1690" s="84">
        <v>6</v>
      </c>
      <c r="Q1690" s="56" t="s">
        <v>161</v>
      </c>
      <c r="R1690" s="56" t="s">
        <v>111</v>
      </c>
      <c r="S1690" s="48"/>
      <c r="T1690" s="48"/>
      <c r="U1690" s="48"/>
      <c r="V1690" s="48"/>
      <c r="W1690" s="48"/>
      <c r="X1690" s="48"/>
      <c r="Y1690" s="48"/>
      <c r="Z1690" s="48"/>
      <c r="AA1690" s="48"/>
      <c r="AB1690" s="48"/>
      <c r="AC1690" s="48"/>
      <c r="AD1690" s="48"/>
      <c r="AE1690" s="48"/>
      <c r="AF1690" s="6"/>
      <c r="AG1690" s="6"/>
      <c r="AH1690" s="6"/>
      <c r="AI1690" s="6"/>
      <c r="AJ1690" s="6"/>
      <c r="AK1690" s="6"/>
      <c r="AL1690" s="6"/>
      <c r="AM1690" s="6"/>
      <c r="AN1690" s="6"/>
      <c r="AO1690" s="6"/>
      <c r="AP1690" s="6"/>
      <c r="AQ1690" s="6"/>
      <c r="AR1690" s="6"/>
      <c r="AS1690" s="6"/>
      <c r="AT1690" s="6"/>
      <c r="AU1690" s="6"/>
      <c r="AV1690" s="6"/>
      <c r="AW1690" s="6"/>
      <c r="AX1690" s="6"/>
      <c r="AY1690" s="6"/>
      <c r="AZ1690" s="6"/>
      <c r="BA1690" s="6"/>
      <c r="BB1690" s="6"/>
      <c r="BC1690" s="6"/>
      <c r="BD1690" s="6"/>
      <c r="BE1690" s="6"/>
      <c r="BF1690" s="6"/>
      <c r="BG1690" s="6"/>
      <c r="BH1690" s="6"/>
      <c r="BI1690" s="6"/>
      <c r="BJ1690" s="6"/>
      <c r="BK1690" s="6"/>
      <c r="BL1690" s="6"/>
      <c r="BM1690" s="6"/>
      <c r="BN1690" s="6"/>
      <c r="BO1690" s="6"/>
      <c r="BP1690" s="6"/>
      <c r="BQ1690" s="6"/>
      <c r="BR1690" s="6"/>
      <c r="BS1690" s="6"/>
      <c r="BT1690" s="6"/>
      <c r="BU1690" s="6"/>
      <c r="BV1690" s="6"/>
      <c r="BW1690" s="6"/>
      <c r="BX1690" s="6"/>
      <c r="BY1690" s="6"/>
      <c r="BZ1690" s="6"/>
      <c r="CA1690" s="6"/>
      <c r="CB1690" s="6"/>
      <c r="CC1690" s="6"/>
      <c r="CD1690" s="6"/>
      <c r="CE1690" s="6"/>
      <c r="CF1690" s="6"/>
      <c r="CG1690" s="6"/>
      <c r="CH1690" s="6"/>
      <c r="CI1690" s="6"/>
      <c r="CJ1690" s="6"/>
      <c r="CK1690" s="6"/>
      <c r="CL1690" s="6"/>
      <c r="CM1690" s="6"/>
      <c r="CN1690" s="6"/>
      <c r="CO1690" s="6"/>
      <c r="CP1690" s="6"/>
      <c r="CQ1690" s="6"/>
      <c r="CR1690" s="6"/>
      <c r="CS1690" s="6"/>
      <c r="CT1690" s="6"/>
      <c r="CU1690" s="6"/>
      <c r="CV1690" s="6"/>
      <c r="CW1690" s="6"/>
      <c r="CX1690" s="6"/>
      <c r="CY1690" s="6"/>
      <c r="CZ1690" s="6"/>
      <c r="DA1690" s="6"/>
      <c r="DB1690" s="6"/>
      <c r="DC1690" s="6"/>
      <c r="DD1690" s="6"/>
      <c r="DE1690" s="6"/>
      <c r="DF1690" s="6"/>
      <c r="DG1690" s="6"/>
      <c r="DH1690" s="6"/>
      <c r="DI1690" s="6"/>
      <c r="DJ1690" s="6"/>
      <c r="DK1690" s="6"/>
      <c r="DL1690" s="6"/>
      <c r="DM1690" s="6"/>
      <c r="DN1690" s="6"/>
      <c r="DO1690" s="6"/>
      <c r="DP1690" s="6"/>
      <c r="DQ1690" s="6"/>
      <c r="DR1690" s="6"/>
      <c r="DS1690" s="6"/>
      <c r="DT1690" s="6"/>
      <c r="DU1690" s="6"/>
      <c r="DV1690" s="6"/>
      <c r="DW1690" s="6"/>
      <c r="DX1690" s="6"/>
      <c r="DY1690" s="6"/>
      <c r="DZ1690" s="6"/>
      <c r="EA1690" s="6"/>
      <c r="EB1690" s="6"/>
      <c r="EC1690" s="6"/>
      <c r="ED1690" s="6"/>
      <c r="EE1690" s="6"/>
      <c r="EF1690" s="6"/>
      <c r="EG1690" s="6"/>
      <c r="EH1690" s="6"/>
      <c r="EI1690" s="6"/>
      <c r="EJ1690" s="6"/>
      <c r="EK1690" s="6"/>
      <c r="EL1690" s="6"/>
      <c r="EM1690" s="6"/>
      <c r="EN1690" s="6"/>
      <c r="EO1690" s="6"/>
      <c r="EP1690" s="6"/>
      <c r="EQ1690" s="6"/>
      <c r="ER1690" s="6"/>
      <c r="ES1690" s="6"/>
      <c r="ET1690" s="6"/>
      <c r="EU1690" s="6"/>
      <c r="EV1690" s="6"/>
      <c r="EW1690" s="6"/>
      <c r="EX1690" s="6"/>
      <c r="EY1690" s="6"/>
      <c r="EZ1690" s="6"/>
      <c r="FA1690" s="6"/>
      <c r="FB1690" s="6"/>
      <c r="FC1690" s="6"/>
      <c r="FD1690" s="6"/>
      <c r="FE1690" s="6"/>
      <c r="FF1690" s="6"/>
      <c r="FG1690" s="6"/>
      <c r="FH1690" s="6"/>
      <c r="FI1690" s="6"/>
      <c r="FJ1690" s="6"/>
      <c r="FK1690" s="6"/>
      <c r="FL1690" s="6"/>
      <c r="FM1690" s="6"/>
      <c r="FN1690" s="6"/>
      <c r="FO1690" s="6"/>
      <c r="FP1690" s="6"/>
      <c r="FQ1690" s="6"/>
      <c r="FR1690" s="6"/>
      <c r="FS1690" s="6"/>
      <c r="FT1690" s="6"/>
      <c r="FU1690" s="6"/>
      <c r="FV1690" s="6"/>
      <c r="FW1690" s="6"/>
      <c r="FX1690" s="6"/>
      <c r="FY1690" s="6"/>
      <c r="FZ1690" s="6"/>
      <c r="GA1690" s="6"/>
      <c r="GB1690" s="6"/>
      <c r="GC1690" s="6"/>
      <c r="GD1690" s="6"/>
      <c r="GE1690" s="6"/>
      <c r="GF1690" s="6"/>
      <c r="GG1690" s="6"/>
      <c r="GH1690" s="6"/>
      <c r="GI1690" s="6"/>
      <c r="GJ1690" s="6"/>
      <c r="GK1690" s="6"/>
      <c r="GL1690" s="6"/>
      <c r="GM1690" s="6"/>
      <c r="GN1690" s="6"/>
      <c r="GO1690" s="6"/>
      <c r="GP1690" s="6"/>
      <c r="GQ1690" s="6"/>
      <c r="GR1690" s="6"/>
      <c r="GS1690" s="6"/>
      <c r="GT1690" s="6"/>
      <c r="GU1690" s="6"/>
      <c r="GV1690" s="6"/>
      <c r="GW1690" s="6"/>
      <c r="GX1690" s="6"/>
      <c r="GY1690" s="6"/>
      <c r="GZ1690" s="6"/>
      <c r="HA1690" s="6"/>
      <c r="HB1690" s="6"/>
      <c r="HC1690" s="6"/>
      <c r="HD1690" s="6"/>
      <c r="HE1690" s="6"/>
      <c r="HF1690" s="6"/>
      <c r="HG1690" s="6"/>
      <c r="HH1690" s="6"/>
      <c r="HI1690" s="6"/>
      <c r="HJ1690" s="6"/>
      <c r="HK1690" s="6"/>
      <c r="HL1690" s="6"/>
      <c r="HM1690" s="6"/>
      <c r="HN1690" s="6"/>
      <c r="HO1690" s="6"/>
      <c r="HP1690" s="6"/>
      <c r="HQ1690" s="6"/>
      <c r="HR1690" s="6"/>
      <c r="HS1690" s="6"/>
      <c r="HT1690" s="6"/>
      <c r="HU1690" s="6"/>
      <c r="HV1690" s="6"/>
      <c r="HW1690" s="6"/>
      <c r="HX1690" s="6"/>
      <c r="HY1690" s="6"/>
      <c r="HZ1690" s="6"/>
      <c r="IA1690" s="6"/>
      <c r="IB1690" s="6"/>
      <c r="IC1690" s="6"/>
      <c r="ID1690" s="6"/>
      <c r="IE1690" s="6"/>
      <c r="IF1690" s="6"/>
      <c r="IG1690" s="6"/>
      <c r="IH1690" s="6"/>
      <c r="II1690" s="6"/>
      <c r="IJ1690" s="6"/>
      <c r="IK1690" s="6"/>
      <c r="IL1690" s="6"/>
      <c r="IM1690" s="6"/>
      <c r="IN1690" s="6"/>
      <c r="IO1690" s="6"/>
      <c r="IP1690" s="6"/>
      <c r="IQ1690" s="6"/>
      <c r="IR1690" s="6"/>
      <c r="IS1690" s="6"/>
      <c r="IT1690" s="6"/>
      <c r="IU1690" s="6"/>
      <c r="IV1690" s="6"/>
      <c r="IW1690" s="6"/>
      <c r="IX1690" s="6"/>
      <c r="IY1690" s="6"/>
      <c r="IZ1690" s="6"/>
      <c r="JA1690" s="6"/>
      <c r="JB1690" s="6"/>
      <c r="JC1690" s="6"/>
      <c r="JD1690" s="6"/>
      <c r="JE1690" s="6"/>
      <c r="JF1690" s="6"/>
      <c r="JG1690" s="6"/>
      <c r="JH1690" s="6"/>
      <c r="JI1690" s="6"/>
      <c r="JJ1690" s="6"/>
      <c r="JK1690" s="6"/>
      <c r="JL1690" s="6"/>
      <c r="JM1690" s="6"/>
    </row>
    <row r="1691" spans="2:273" s="37" customFormat="1">
      <c r="B1691" s="18" t="s">
        <v>4306</v>
      </c>
      <c r="C1691" s="2">
        <v>20192</v>
      </c>
      <c r="D1691" s="108">
        <v>2019</v>
      </c>
      <c r="E1691" s="7" t="s">
        <v>1646</v>
      </c>
      <c r="F1691" s="7"/>
      <c r="G1691" s="13"/>
      <c r="H1691" s="7" t="s">
        <v>4307</v>
      </c>
      <c r="I1691" s="7" t="s">
        <v>37</v>
      </c>
      <c r="J1691" s="85">
        <v>33</v>
      </c>
      <c r="K1691" s="196">
        <v>856855</v>
      </c>
      <c r="L1691" s="7" t="s">
        <v>2712</v>
      </c>
      <c r="M1691" s="7" t="s">
        <v>39</v>
      </c>
      <c r="N1691" s="215">
        <v>9</v>
      </c>
      <c r="O1691" s="83">
        <v>2</v>
      </c>
      <c r="P1691" s="83">
        <v>6</v>
      </c>
      <c r="Q1691" s="7" t="s">
        <v>47</v>
      </c>
      <c r="R1691" s="7" t="s">
        <v>156</v>
      </c>
      <c r="S1691" s="6"/>
      <c r="T1691" s="6"/>
      <c r="U1691" s="6"/>
      <c r="V1691" s="6"/>
      <c r="W1691" s="6"/>
      <c r="X1691" s="6"/>
      <c r="Y1691" s="6"/>
      <c r="Z1691" s="6"/>
      <c r="AA1691" s="6"/>
      <c r="AB1691" s="6"/>
      <c r="AC1691" s="6"/>
      <c r="AD1691" s="6"/>
      <c r="AE1691" s="6"/>
      <c r="AF1691" s="48"/>
      <c r="AG1691" s="48"/>
      <c r="AH1691" s="48"/>
      <c r="AI1691" s="48"/>
      <c r="AJ1691" s="48"/>
      <c r="AK1691" s="48"/>
      <c r="AL1691" s="48"/>
      <c r="AM1691" s="48"/>
      <c r="AN1691" s="48"/>
      <c r="AO1691" s="48"/>
      <c r="AP1691" s="48"/>
      <c r="AQ1691" s="48"/>
      <c r="AR1691" s="48"/>
      <c r="AS1691" s="48"/>
      <c r="AT1691" s="48"/>
      <c r="AU1691" s="48"/>
      <c r="AV1691" s="48"/>
      <c r="AW1691" s="48"/>
      <c r="AX1691" s="48"/>
      <c r="AY1691" s="48"/>
      <c r="AZ1691" s="48"/>
      <c r="BA1691" s="48"/>
      <c r="BB1691" s="48"/>
      <c r="BC1691" s="48"/>
      <c r="BD1691" s="48"/>
      <c r="BE1691" s="48"/>
      <c r="BF1691" s="48"/>
      <c r="BG1691" s="48"/>
      <c r="BH1691" s="48"/>
      <c r="BI1691" s="48"/>
      <c r="BJ1691" s="48"/>
      <c r="BK1691" s="48"/>
      <c r="BL1691" s="48"/>
      <c r="BM1691" s="48"/>
      <c r="BN1691" s="48"/>
      <c r="BO1691" s="48"/>
      <c r="BP1691" s="48"/>
      <c r="BQ1691" s="48"/>
      <c r="BR1691" s="48"/>
      <c r="BS1691" s="48"/>
      <c r="BT1691" s="48"/>
      <c r="BU1691" s="48"/>
      <c r="BV1691" s="48"/>
      <c r="BW1691" s="48"/>
      <c r="BX1691" s="48"/>
      <c r="BY1691" s="48"/>
      <c r="BZ1691" s="48"/>
      <c r="CA1691" s="48"/>
      <c r="CB1691" s="48"/>
      <c r="CC1691" s="48"/>
      <c r="CD1691" s="48"/>
      <c r="CE1691" s="48"/>
      <c r="CF1691" s="48"/>
      <c r="CG1691" s="48"/>
      <c r="CH1691" s="48"/>
      <c r="CI1691" s="48"/>
      <c r="CJ1691" s="48"/>
      <c r="CK1691" s="48"/>
      <c r="CL1691" s="48"/>
      <c r="CM1691" s="48"/>
      <c r="CN1691" s="48"/>
      <c r="CO1691" s="48"/>
      <c r="CP1691" s="48"/>
      <c r="CQ1691" s="48"/>
      <c r="CR1691" s="48"/>
      <c r="CS1691" s="48"/>
      <c r="CT1691" s="48"/>
      <c r="CU1691" s="48"/>
      <c r="CV1691" s="48"/>
      <c r="CW1691" s="48"/>
      <c r="CX1691" s="48"/>
      <c r="CY1691" s="48"/>
      <c r="CZ1691" s="48"/>
      <c r="DA1691" s="48"/>
      <c r="DB1691" s="48"/>
      <c r="DC1691" s="48"/>
      <c r="DD1691" s="48"/>
      <c r="DE1691" s="48"/>
      <c r="DF1691" s="48"/>
      <c r="DG1691" s="48"/>
      <c r="DH1691" s="48"/>
      <c r="DI1691" s="48"/>
      <c r="DJ1691" s="48"/>
      <c r="DK1691" s="48"/>
      <c r="DL1691" s="48"/>
      <c r="DM1691" s="48"/>
      <c r="DN1691" s="48"/>
      <c r="DO1691" s="48"/>
      <c r="DP1691" s="48"/>
      <c r="DQ1691" s="48"/>
      <c r="DR1691" s="48"/>
      <c r="DS1691" s="48"/>
      <c r="DT1691" s="48"/>
      <c r="DU1691" s="48"/>
      <c r="DV1691" s="48"/>
      <c r="DW1691" s="48"/>
      <c r="DX1691" s="48"/>
      <c r="DY1691" s="48"/>
      <c r="DZ1691" s="48"/>
      <c r="EA1691" s="48"/>
      <c r="EB1691" s="48"/>
      <c r="EC1691" s="48"/>
      <c r="ED1691" s="48"/>
      <c r="EE1691" s="48"/>
      <c r="EF1691" s="48"/>
      <c r="EG1691" s="48"/>
      <c r="EH1691" s="48"/>
      <c r="EI1691" s="48"/>
      <c r="EJ1691" s="48"/>
      <c r="EK1691" s="48"/>
      <c r="EL1691" s="48"/>
      <c r="EM1691" s="48"/>
      <c r="EN1691" s="48"/>
      <c r="EO1691" s="48"/>
      <c r="EP1691" s="48"/>
      <c r="EQ1691" s="48"/>
      <c r="ER1691" s="48"/>
      <c r="ES1691" s="48"/>
      <c r="ET1691" s="48"/>
      <c r="EU1691" s="48"/>
      <c r="EV1691" s="48"/>
      <c r="EW1691" s="48"/>
      <c r="EX1691" s="48"/>
      <c r="EY1691" s="48"/>
      <c r="EZ1691" s="48"/>
      <c r="FA1691" s="48"/>
      <c r="FB1691" s="48"/>
      <c r="FC1691" s="48"/>
      <c r="FD1691" s="48"/>
      <c r="FE1691" s="48"/>
      <c r="FF1691" s="48"/>
      <c r="FG1691" s="48"/>
      <c r="FH1691" s="48"/>
      <c r="FI1691" s="48"/>
      <c r="FJ1691" s="48"/>
      <c r="FK1691" s="48"/>
      <c r="FL1691" s="48"/>
      <c r="FM1691" s="48"/>
      <c r="FN1691" s="48"/>
      <c r="FO1691" s="48"/>
      <c r="FP1691" s="48"/>
      <c r="FQ1691" s="48"/>
      <c r="FR1691" s="48"/>
      <c r="FS1691" s="48"/>
      <c r="FT1691" s="48"/>
      <c r="FU1691" s="48"/>
      <c r="FV1691" s="48"/>
      <c r="FW1691" s="48"/>
      <c r="FX1691" s="48"/>
      <c r="FY1691" s="48"/>
      <c r="FZ1691" s="48"/>
      <c r="GA1691" s="48"/>
      <c r="GB1691" s="48"/>
      <c r="GC1691" s="48"/>
      <c r="GD1691" s="48"/>
      <c r="GE1691" s="48"/>
      <c r="GF1691" s="48"/>
      <c r="GG1691" s="48"/>
      <c r="GH1691" s="48"/>
      <c r="GI1691" s="48"/>
      <c r="GJ1691" s="48"/>
      <c r="GK1691" s="48"/>
      <c r="GL1691" s="48"/>
      <c r="GM1691" s="48"/>
      <c r="GN1691" s="48"/>
      <c r="GO1691" s="48"/>
      <c r="GP1691" s="48"/>
      <c r="GQ1691" s="48"/>
      <c r="GR1691" s="48"/>
      <c r="GS1691" s="48"/>
      <c r="GT1691" s="48"/>
      <c r="GU1691" s="48"/>
      <c r="GV1691" s="48"/>
      <c r="GW1691" s="48"/>
      <c r="GX1691" s="48"/>
      <c r="GY1691" s="48"/>
      <c r="GZ1691" s="48"/>
      <c r="HA1691" s="48"/>
      <c r="HB1691" s="48"/>
      <c r="HC1691" s="48"/>
      <c r="HD1691" s="48"/>
      <c r="HE1691" s="48"/>
      <c r="HF1691" s="48"/>
      <c r="HG1691" s="48"/>
      <c r="HH1691" s="48"/>
      <c r="HI1691" s="48"/>
      <c r="HJ1691" s="48"/>
      <c r="HK1691" s="48"/>
      <c r="HL1691" s="48"/>
      <c r="HM1691" s="48"/>
      <c r="HN1691" s="48"/>
      <c r="HO1691" s="48"/>
      <c r="HP1691" s="48"/>
      <c r="HQ1691" s="48"/>
      <c r="HR1691" s="48"/>
      <c r="HS1691" s="48"/>
      <c r="HT1691" s="48"/>
      <c r="HU1691" s="48"/>
      <c r="HV1691" s="48"/>
      <c r="HW1691" s="48"/>
      <c r="HX1691" s="48"/>
      <c r="HY1691" s="48"/>
      <c r="HZ1691" s="48"/>
      <c r="IA1691" s="48"/>
      <c r="IB1691" s="48"/>
      <c r="IC1691" s="48"/>
      <c r="ID1691" s="48"/>
      <c r="IE1691" s="48"/>
      <c r="IF1691" s="48"/>
      <c r="IG1691" s="48"/>
      <c r="IH1691" s="48"/>
      <c r="II1691" s="48"/>
      <c r="IJ1691" s="48"/>
      <c r="IK1691" s="48"/>
      <c r="IL1691" s="48"/>
      <c r="IM1691" s="48"/>
      <c r="IN1691" s="48"/>
      <c r="IO1691" s="48"/>
      <c r="IP1691" s="48"/>
      <c r="IQ1691" s="48"/>
      <c r="IR1691" s="48"/>
      <c r="IS1691" s="48"/>
      <c r="IT1691" s="48"/>
      <c r="IU1691" s="48"/>
      <c r="IV1691" s="48"/>
      <c r="IW1691" s="48"/>
      <c r="IX1691" s="48"/>
      <c r="IY1691" s="48"/>
      <c r="IZ1691" s="48"/>
      <c r="JA1691" s="48"/>
      <c r="JB1691" s="49"/>
      <c r="JC1691" s="49"/>
      <c r="JD1691" s="49"/>
      <c r="JE1691" s="49"/>
      <c r="JF1691" s="49"/>
      <c r="JG1691" s="49"/>
      <c r="JH1691" s="49"/>
      <c r="JI1691" s="49"/>
      <c r="JJ1691" s="49"/>
      <c r="JK1691" s="49"/>
      <c r="JL1691" s="49"/>
      <c r="JM1691" s="49"/>
    </row>
    <row r="1692" spans="2:273" s="37" customFormat="1">
      <c r="B1692" s="119" t="s">
        <v>1650</v>
      </c>
      <c r="C1692" s="114">
        <v>20181</v>
      </c>
      <c r="D1692" s="108">
        <v>2018</v>
      </c>
      <c r="E1692" s="7" t="s">
        <v>1651</v>
      </c>
      <c r="F1692" s="7"/>
      <c r="G1692" s="13"/>
      <c r="H1692" s="7" t="s">
        <v>1652</v>
      </c>
      <c r="I1692" s="7"/>
      <c r="J1692" s="85">
        <v>18</v>
      </c>
      <c r="K1692" s="196">
        <v>100000</v>
      </c>
      <c r="L1692" s="7" t="s">
        <v>2713</v>
      </c>
      <c r="M1692" s="7" t="s">
        <v>1653</v>
      </c>
      <c r="N1692" s="215">
        <v>2</v>
      </c>
      <c r="O1692" s="85">
        <v>3</v>
      </c>
      <c r="P1692" s="83">
        <v>51</v>
      </c>
      <c r="Q1692" s="6"/>
      <c r="R1692" s="7" t="s">
        <v>80</v>
      </c>
      <c r="S1692" s="13">
        <v>13</v>
      </c>
      <c r="T1692" s="13">
        <v>12</v>
      </c>
      <c r="U1692" s="6">
        <v>11</v>
      </c>
      <c r="V1692" s="7"/>
      <c r="W1692" s="7"/>
      <c r="X1692" s="7"/>
      <c r="Y1692" s="13">
        <v>10</v>
      </c>
      <c r="Z1692" s="13">
        <v>21</v>
      </c>
      <c r="AA1692" s="7"/>
      <c r="AB1692" s="7"/>
      <c r="AC1692" s="7"/>
      <c r="AD1692" s="7"/>
      <c r="AE1692" s="6"/>
      <c r="AF1692" s="6"/>
      <c r="AG1692" s="6"/>
      <c r="AH1692" s="6"/>
      <c r="AI1692" s="6"/>
      <c r="AJ1692" s="6"/>
      <c r="AK1692" s="6"/>
      <c r="AL1692" s="6"/>
      <c r="AM1692" s="6"/>
      <c r="AN1692" s="6"/>
      <c r="AO1692" s="6"/>
      <c r="AP1692" s="6"/>
      <c r="AQ1692" s="6"/>
      <c r="AR1692" s="7" t="s">
        <v>47</v>
      </c>
      <c r="AS1692" s="7" t="s">
        <v>53</v>
      </c>
      <c r="AT1692" s="6"/>
      <c r="AU1692" s="6"/>
      <c r="AV1692" s="6"/>
      <c r="AW1692" s="6"/>
      <c r="AX1692" s="6"/>
      <c r="AY1692" s="6"/>
      <c r="AZ1692" s="6"/>
      <c r="BA1692" s="6"/>
      <c r="BB1692" s="6"/>
      <c r="BC1692" s="6"/>
      <c r="BD1692" s="6"/>
      <c r="BE1692" s="6"/>
      <c r="BF1692" s="6"/>
      <c r="BG1692" s="6"/>
      <c r="BH1692" s="6"/>
      <c r="BI1692" s="6"/>
      <c r="BJ1692" s="6"/>
      <c r="BK1692" s="6"/>
      <c r="BL1692" s="6"/>
      <c r="BM1692" s="6"/>
      <c r="BN1692" s="6"/>
      <c r="BO1692" s="6"/>
      <c r="BP1692" s="6"/>
      <c r="BQ1692" s="6"/>
      <c r="BR1692" s="6"/>
      <c r="BS1692" s="6"/>
      <c r="BT1692" s="6"/>
      <c r="BU1692" s="6"/>
      <c r="BV1692" s="6"/>
      <c r="BW1692" s="6"/>
      <c r="BX1692" s="6"/>
      <c r="BY1692" s="6"/>
      <c r="BZ1692" s="6"/>
      <c r="CA1692" s="6"/>
      <c r="CB1692" s="6"/>
      <c r="CC1692" s="6"/>
      <c r="CD1692" s="6"/>
      <c r="CE1692" s="6"/>
      <c r="CF1692" s="6"/>
      <c r="CG1692" s="6"/>
      <c r="CH1692" s="6"/>
      <c r="CI1692" s="6"/>
      <c r="CJ1692" s="6"/>
      <c r="CK1692" s="6"/>
      <c r="CL1692" s="6"/>
      <c r="CM1692" s="6"/>
      <c r="CN1692" s="6"/>
      <c r="CO1692" s="6"/>
      <c r="CP1692" s="6"/>
      <c r="CQ1692" s="6"/>
      <c r="CR1692" s="6"/>
      <c r="CS1692" s="6"/>
      <c r="CT1692" s="6"/>
      <c r="CU1692" s="6"/>
      <c r="CV1692" s="6"/>
      <c r="CW1692" s="6"/>
      <c r="CX1692" s="6"/>
      <c r="CY1692" s="6"/>
      <c r="CZ1692" s="6"/>
      <c r="DA1692" s="6"/>
      <c r="DB1692" s="6"/>
      <c r="DC1692" s="6"/>
      <c r="DD1692" s="6"/>
      <c r="DE1692" s="6"/>
      <c r="DF1692" s="6"/>
      <c r="DG1692" s="6"/>
      <c r="DH1692" s="6"/>
      <c r="DI1692" s="6"/>
      <c r="DJ1692" s="6"/>
      <c r="DK1692" s="6"/>
      <c r="DL1692" s="6"/>
      <c r="DM1692" s="6"/>
      <c r="DN1692" s="6"/>
      <c r="DO1692" s="6"/>
      <c r="DP1692" s="6"/>
      <c r="DQ1692" s="6"/>
      <c r="DR1692" s="6"/>
      <c r="DS1692" s="6"/>
      <c r="DT1692" s="6"/>
      <c r="DU1692" s="6"/>
      <c r="DV1692" s="6"/>
      <c r="DW1692" s="6"/>
      <c r="DX1692" s="6"/>
      <c r="DY1692" s="6"/>
      <c r="DZ1692" s="6"/>
      <c r="EA1692" s="6"/>
      <c r="EB1692" s="6"/>
      <c r="EC1692" s="6"/>
      <c r="ED1692" s="6"/>
      <c r="EE1692" s="6"/>
      <c r="EF1692" s="6"/>
      <c r="EG1692" s="6"/>
      <c r="EH1692" s="6"/>
      <c r="EI1692" s="6"/>
      <c r="EJ1692" s="6"/>
      <c r="EK1692" s="6"/>
      <c r="EL1692" s="6"/>
      <c r="EM1692" s="6"/>
      <c r="EN1692" s="6"/>
      <c r="EO1692" s="6"/>
      <c r="EP1692" s="6"/>
      <c r="EQ1692" s="6"/>
      <c r="ER1692" s="6"/>
      <c r="ES1692" s="6"/>
      <c r="ET1692" s="6"/>
      <c r="EU1692" s="6"/>
      <c r="EV1692" s="6"/>
      <c r="EW1692" s="6"/>
      <c r="EX1692" s="6"/>
      <c r="EY1692" s="6"/>
      <c r="EZ1692" s="6"/>
      <c r="FA1692" s="6"/>
      <c r="FB1692" s="6"/>
      <c r="FC1692" s="6"/>
      <c r="FD1692" s="6"/>
      <c r="FE1692" s="6"/>
      <c r="FF1692" s="6"/>
      <c r="FG1692" s="6"/>
      <c r="FH1692" s="6"/>
      <c r="FI1692" s="6"/>
      <c r="FJ1692" s="6"/>
      <c r="FK1692" s="6"/>
      <c r="FL1692" s="6"/>
      <c r="FM1692" s="6"/>
      <c r="FN1692" s="6"/>
      <c r="FO1692" s="6"/>
      <c r="FP1692" s="6"/>
      <c r="FQ1692" s="6"/>
      <c r="FR1692" s="6"/>
      <c r="FS1692" s="6"/>
      <c r="FT1692" s="6"/>
      <c r="FU1692" s="6"/>
      <c r="FV1692" s="6"/>
      <c r="FW1692" s="6"/>
      <c r="FX1692" s="6"/>
      <c r="FY1692" s="6"/>
      <c r="FZ1692" s="6"/>
      <c r="GA1692" s="6"/>
      <c r="GB1692" s="6"/>
      <c r="GC1692" s="6"/>
      <c r="GD1692" s="6"/>
      <c r="GE1692" s="6"/>
      <c r="GF1692" s="6"/>
      <c r="GG1692" s="6"/>
      <c r="GH1692" s="6"/>
      <c r="GI1692" s="6"/>
      <c r="GJ1692" s="6"/>
      <c r="GK1692" s="6"/>
      <c r="GL1692" s="6"/>
      <c r="GM1692" s="6"/>
      <c r="GN1692" s="6"/>
      <c r="GO1692" s="6"/>
      <c r="GP1692" s="6"/>
      <c r="GQ1692" s="6"/>
      <c r="GR1692" s="6"/>
      <c r="GS1692" s="6"/>
      <c r="GT1692" s="6"/>
      <c r="GU1692" s="6"/>
      <c r="GV1692" s="6"/>
      <c r="GW1692" s="6"/>
      <c r="GX1692" s="6"/>
      <c r="GY1692" s="6"/>
      <c r="GZ1692" s="6"/>
      <c r="HA1692" s="6"/>
      <c r="HB1692" s="6"/>
      <c r="HC1692" s="6"/>
      <c r="HD1692" s="6"/>
      <c r="HE1692" s="6"/>
      <c r="HF1692" s="6"/>
      <c r="HG1692" s="6"/>
      <c r="HH1692" s="6"/>
      <c r="HI1692" s="6"/>
      <c r="HJ1692" s="6"/>
      <c r="HK1692" s="6"/>
      <c r="HL1692" s="6"/>
      <c r="HM1692" s="6"/>
      <c r="HN1692" s="6"/>
      <c r="HO1692" s="6"/>
      <c r="HP1692" s="6"/>
      <c r="HQ1692" s="6"/>
      <c r="HR1692" s="6"/>
      <c r="HS1692" s="6"/>
      <c r="HT1692" s="6"/>
      <c r="HU1692" s="6"/>
      <c r="HV1692" s="6"/>
      <c r="HW1692" s="6"/>
      <c r="HX1692" s="6"/>
      <c r="HY1692" s="6"/>
      <c r="HZ1692" s="6"/>
      <c r="IA1692" s="6"/>
      <c r="IB1692" s="6"/>
      <c r="IC1692" s="6"/>
      <c r="ID1692" s="6"/>
      <c r="IE1692" s="6"/>
      <c r="IF1692" s="6"/>
      <c r="IG1692" s="6"/>
      <c r="IH1692" s="6"/>
      <c r="II1692" s="6"/>
      <c r="IJ1692" s="6"/>
      <c r="IK1692" s="6"/>
      <c r="IL1692" s="6"/>
      <c r="IM1692" s="6"/>
      <c r="IN1692" s="6"/>
      <c r="IO1692" s="6"/>
      <c r="IP1692" s="6"/>
      <c r="IQ1692" s="6"/>
      <c r="IR1692" s="6"/>
      <c r="IS1692" s="6"/>
      <c r="IT1692" s="6"/>
      <c r="IU1692" s="6"/>
      <c r="IV1692" s="6"/>
      <c r="IW1692" s="6"/>
      <c r="IX1692" s="6"/>
      <c r="IY1692" s="6"/>
      <c r="IZ1692" s="6"/>
      <c r="JA1692" s="6"/>
      <c r="JB1692" s="6"/>
      <c r="JC1692" s="6"/>
      <c r="JD1692" s="6"/>
      <c r="JE1692" s="6"/>
      <c r="JF1692" s="6"/>
      <c r="JG1692" s="6"/>
      <c r="JH1692" s="6"/>
      <c r="JI1692" s="6"/>
      <c r="JJ1692" s="6"/>
      <c r="JK1692" s="6"/>
      <c r="JL1692" s="6"/>
      <c r="JM1692" s="6"/>
    </row>
    <row r="1693" spans="2:273" s="37" customFormat="1">
      <c r="B1693" s="18" t="s">
        <v>4308</v>
      </c>
      <c r="C1693" s="2">
        <v>20192</v>
      </c>
      <c r="D1693" s="108">
        <v>2019</v>
      </c>
      <c r="E1693" s="7" t="s">
        <v>4309</v>
      </c>
      <c r="F1693" s="7"/>
      <c r="G1693" s="13"/>
      <c r="H1693" s="7" t="s">
        <v>4310</v>
      </c>
      <c r="I1693" s="7" t="s">
        <v>37</v>
      </c>
      <c r="J1693" s="85">
        <v>28</v>
      </c>
      <c r="K1693" s="196">
        <v>633681</v>
      </c>
      <c r="L1693" s="7" t="s">
        <v>4311</v>
      </c>
      <c r="M1693" s="7" t="s">
        <v>175</v>
      </c>
      <c r="N1693" s="215">
        <v>4</v>
      </c>
      <c r="O1693" s="83">
        <v>6</v>
      </c>
      <c r="P1693" s="83">
        <v>8</v>
      </c>
      <c r="Q1693" s="7" t="s">
        <v>55</v>
      </c>
      <c r="R1693" s="7" t="s">
        <v>48</v>
      </c>
      <c r="S1693" s="6"/>
      <c r="T1693" s="6"/>
      <c r="U1693" s="6"/>
      <c r="V1693" s="6"/>
      <c r="W1693" s="6"/>
      <c r="X1693" s="6"/>
      <c r="Y1693" s="6"/>
      <c r="Z1693" s="6"/>
      <c r="AA1693" s="6"/>
      <c r="AB1693" s="6"/>
      <c r="AC1693" s="6"/>
      <c r="AD1693" s="6"/>
      <c r="AE1693" s="6"/>
      <c r="AF1693" s="6"/>
      <c r="AG1693" s="6"/>
      <c r="AH1693" s="6"/>
      <c r="AI1693" s="6"/>
      <c r="AJ1693" s="6"/>
      <c r="AK1693" s="6"/>
      <c r="AL1693" s="6"/>
      <c r="AM1693" s="6"/>
      <c r="AN1693" s="6"/>
      <c r="AO1693" s="6"/>
      <c r="AP1693" s="6"/>
      <c r="AQ1693" s="6"/>
      <c r="AR1693" s="6"/>
      <c r="AS1693" s="6"/>
      <c r="AT1693" s="6"/>
      <c r="AU1693" s="6"/>
      <c r="AV1693" s="6"/>
      <c r="AW1693" s="6"/>
      <c r="AX1693" s="6"/>
      <c r="AY1693" s="6"/>
      <c r="AZ1693" s="6"/>
      <c r="BA1693" s="6"/>
      <c r="BB1693" s="6"/>
      <c r="BC1693" s="6"/>
      <c r="BD1693" s="6"/>
      <c r="BE1693" s="6"/>
      <c r="BF1693" s="6"/>
      <c r="BG1693" s="6"/>
      <c r="BH1693" s="6"/>
      <c r="BI1693" s="6"/>
      <c r="BJ1693" s="6"/>
      <c r="BK1693" s="6"/>
      <c r="BL1693" s="6"/>
      <c r="BM1693" s="6"/>
      <c r="BN1693" s="6"/>
      <c r="BO1693" s="6"/>
      <c r="BP1693" s="6"/>
      <c r="BQ1693" s="6"/>
      <c r="BR1693" s="6"/>
      <c r="BS1693" s="6"/>
      <c r="BT1693" s="6"/>
      <c r="BU1693" s="6"/>
      <c r="BV1693" s="6"/>
      <c r="BW1693" s="6"/>
      <c r="BX1693" s="6"/>
      <c r="BY1693" s="6"/>
      <c r="BZ1693" s="6"/>
      <c r="CA1693" s="6"/>
      <c r="CB1693" s="6"/>
      <c r="CC1693" s="6"/>
      <c r="CD1693" s="6"/>
      <c r="CE1693" s="6"/>
      <c r="CF1693" s="6"/>
      <c r="CG1693" s="6"/>
      <c r="CH1693" s="6"/>
      <c r="CI1693" s="6"/>
      <c r="CJ1693" s="6"/>
      <c r="CK1693" s="6"/>
      <c r="CL1693" s="6"/>
      <c r="CM1693" s="6"/>
      <c r="CN1693" s="6"/>
      <c r="CO1693" s="6"/>
      <c r="CP1693" s="6"/>
      <c r="CQ1693" s="6"/>
      <c r="CR1693" s="6"/>
      <c r="CS1693" s="6"/>
      <c r="CT1693" s="6"/>
      <c r="CU1693" s="6"/>
      <c r="CV1693" s="6"/>
      <c r="CW1693" s="6"/>
      <c r="CX1693" s="6"/>
      <c r="CY1693" s="6"/>
      <c r="CZ1693" s="6"/>
      <c r="DA1693" s="6"/>
      <c r="DB1693" s="6"/>
      <c r="DC1693" s="6"/>
      <c r="DD1693" s="6"/>
      <c r="DE1693" s="6"/>
      <c r="DF1693" s="6"/>
      <c r="DG1693" s="6"/>
      <c r="DH1693" s="6"/>
      <c r="DI1693" s="6"/>
      <c r="DJ1693" s="6"/>
      <c r="DK1693" s="6"/>
      <c r="DL1693" s="6"/>
      <c r="DM1693" s="6"/>
      <c r="DN1693" s="6"/>
      <c r="DO1693" s="6"/>
      <c r="DP1693" s="6"/>
      <c r="DQ1693" s="6"/>
      <c r="DR1693" s="6"/>
      <c r="DS1693" s="6"/>
      <c r="DT1693" s="6"/>
      <c r="DU1693" s="6"/>
      <c r="DV1693" s="6"/>
      <c r="DW1693" s="6"/>
      <c r="DX1693" s="6"/>
      <c r="DY1693" s="6"/>
      <c r="DZ1693" s="6"/>
      <c r="EA1693" s="6"/>
      <c r="EB1693" s="6"/>
      <c r="EC1693" s="6"/>
      <c r="ED1693" s="6"/>
      <c r="EE1693" s="6"/>
      <c r="EF1693" s="6"/>
      <c r="EG1693" s="6"/>
      <c r="EH1693" s="6"/>
      <c r="EI1693" s="6"/>
      <c r="EJ1693" s="6"/>
      <c r="EK1693" s="6"/>
      <c r="EL1693" s="6"/>
      <c r="EM1693" s="6"/>
      <c r="EN1693" s="6"/>
      <c r="EO1693" s="6"/>
      <c r="EP1693" s="6"/>
      <c r="EQ1693" s="6"/>
      <c r="ER1693" s="6"/>
      <c r="ES1693" s="6"/>
      <c r="ET1693" s="6"/>
      <c r="EU1693" s="6"/>
      <c r="EV1693" s="6"/>
      <c r="EW1693" s="6"/>
      <c r="EX1693" s="6"/>
      <c r="EY1693" s="6"/>
      <c r="EZ1693" s="6"/>
      <c r="FA1693" s="6"/>
      <c r="FB1693" s="6"/>
      <c r="FC1693" s="6"/>
      <c r="FD1693" s="6"/>
      <c r="FE1693" s="6"/>
      <c r="FF1693" s="6"/>
      <c r="FG1693" s="6"/>
      <c r="FH1693" s="6"/>
      <c r="FI1693" s="6"/>
      <c r="FJ1693" s="6"/>
      <c r="FK1693" s="6"/>
      <c r="FL1693" s="6"/>
      <c r="FM1693" s="6"/>
      <c r="FN1693" s="6"/>
      <c r="FO1693" s="6"/>
      <c r="FP1693" s="6"/>
      <c r="FQ1693" s="6"/>
      <c r="FR1693" s="6"/>
      <c r="FS1693" s="6"/>
      <c r="FT1693" s="6"/>
      <c r="FU1693" s="6"/>
      <c r="FV1693" s="6"/>
      <c r="FW1693" s="6"/>
      <c r="FX1693" s="6"/>
      <c r="FY1693" s="6"/>
      <c r="FZ1693" s="6"/>
      <c r="GA1693" s="6"/>
      <c r="GB1693" s="6"/>
      <c r="GC1693" s="6"/>
      <c r="GD1693" s="6"/>
      <c r="GE1693" s="6"/>
      <c r="GF1693" s="6"/>
      <c r="GG1693" s="6"/>
      <c r="GH1693" s="6"/>
      <c r="GI1693" s="6"/>
      <c r="GJ1693" s="6"/>
      <c r="GK1693" s="6"/>
      <c r="GL1693" s="6"/>
      <c r="GM1693" s="6"/>
      <c r="GN1693" s="6"/>
      <c r="GO1693" s="6"/>
      <c r="GP1693" s="6"/>
      <c r="GQ1693" s="6"/>
      <c r="GR1693" s="6"/>
      <c r="GS1693" s="6"/>
      <c r="GT1693" s="6"/>
      <c r="GU1693" s="6"/>
      <c r="GV1693" s="6"/>
      <c r="GW1693" s="6"/>
      <c r="GX1693" s="6"/>
      <c r="GY1693" s="6"/>
      <c r="GZ1693" s="6"/>
      <c r="HA1693" s="6"/>
      <c r="HB1693" s="6"/>
      <c r="HC1693" s="6"/>
      <c r="HD1693" s="6"/>
      <c r="HE1693" s="6"/>
      <c r="HF1693" s="6"/>
      <c r="HG1693" s="6"/>
      <c r="HH1693" s="6"/>
      <c r="HI1693" s="6"/>
      <c r="HJ1693" s="6"/>
      <c r="HK1693" s="6"/>
      <c r="HL1693" s="6"/>
      <c r="HM1693" s="6"/>
      <c r="HN1693" s="6"/>
      <c r="HO1693" s="6"/>
      <c r="HP1693" s="6"/>
      <c r="HQ1693" s="6"/>
      <c r="HR1693" s="6"/>
      <c r="HS1693" s="6"/>
      <c r="HT1693" s="6"/>
      <c r="HU1693" s="6"/>
      <c r="HV1693" s="6"/>
      <c r="HW1693" s="6"/>
      <c r="HX1693" s="6"/>
      <c r="HY1693" s="6"/>
      <c r="HZ1693" s="6"/>
      <c r="IA1693" s="6"/>
      <c r="IB1693" s="6"/>
      <c r="IC1693" s="6"/>
      <c r="ID1693" s="6"/>
      <c r="IE1693" s="6"/>
      <c r="IF1693" s="6"/>
      <c r="IG1693" s="6"/>
      <c r="IH1693" s="6"/>
      <c r="II1693" s="6"/>
      <c r="IJ1693" s="6"/>
      <c r="IK1693" s="6"/>
      <c r="IL1693" s="6"/>
      <c r="IM1693" s="6"/>
      <c r="IN1693" s="6"/>
      <c r="IO1693" s="6"/>
      <c r="IP1693" s="6"/>
      <c r="IQ1693" s="6"/>
      <c r="IR1693" s="6"/>
      <c r="IS1693" s="6"/>
      <c r="IT1693" s="6"/>
      <c r="IU1693" s="6"/>
      <c r="IV1693" s="6"/>
      <c r="IW1693" s="6"/>
      <c r="IX1693" s="6"/>
      <c r="IY1693" s="6"/>
      <c r="IZ1693" s="6"/>
      <c r="JA1693" s="6"/>
      <c r="JB1693" s="6"/>
      <c r="JC1693" s="6"/>
      <c r="JD1693" s="6"/>
      <c r="JE1693" s="6"/>
      <c r="JF1693" s="6"/>
      <c r="JG1693" s="6"/>
      <c r="JH1693" s="6"/>
      <c r="JI1693" s="6"/>
      <c r="JJ1693" s="6"/>
      <c r="JK1693" s="6"/>
      <c r="JL1693" s="6"/>
      <c r="JM1693" s="6"/>
    </row>
    <row r="1694" spans="2:273" s="37" customFormat="1">
      <c r="B1694" s="18" t="s">
        <v>4312</v>
      </c>
      <c r="C1694" s="2">
        <v>20191</v>
      </c>
      <c r="D1694" s="108">
        <v>2019</v>
      </c>
      <c r="E1694" s="7" t="s">
        <v>4313</v>
      </c>
      <c r="F1694" s="7"/>
      <c r="G1694" s="13"/>
      <c r="H1694" s="7" t="s">
        <v>4314</v>
      </c>
      <c r="I1694" s="7" t="s">
        <v>53</v>
      </c>
      <c r="J1694" s="85">
        <v>24</v>
      </c>
      <c r="K1694" s="196">
        <v>1397555</v>
      </c>
      <c r="L1694" s="7" t="s">
        <v>4315</v>
      </c>
      <c r="M1694" s="7" t="s">
        <v>954</v>
      </c>
      <c r="N1694" s="215">
        <v>2</v>
      </c>
      <c r="O1694" s="83">
        <v>4</v>
      </c>
      <c r="P1694" s="83">
        <v>8</v>
      </c>
      <c r="Q1694" s="7" t="s">
        <v>47</v>
      </c>
      <c r="R1694" s="7" t="s">
        <v>80</v>
      </c>
      <c r="S1694" s="6"/>
      <c r="T1694" s="6"/>
      <c r="U1694" s="6"/>
      <c r="V1694" s="6"/>
      <c r="W1694" s="6"/>
      <c r="X1694" s="6"/>
      <c r="Y1694" s="6"/>
      <c r="Z1694" s="6"/>
      <c r="AA1694" s="6"/>
      <c r="AB1694" s="6"/>
      <c r="AC1694" s="6"/>
      <c r="AD1694" s="6"/>
      <c r="AE1694" s="6"/>
      <c r="AF1694" s="6"/>
      <c r="AG1694" s="6"/>
      <c r="AH1694" s="6"/>
      <c r="AI1694" s="6"/>
      <c r="AJ1694" s="6"/>
      <c r="AK1694" s="6"/>
      <c r="AL1694" s="6"/>
      <c r="AM1694" s="6"/>
      <c r="AN1694" s="6"/>
      <c r="AO1694" s="6"/>
      <c r="AP1694" s="6"/>
      <c r="AQ1694" s="6"/>
      <c r="AR1694" s="7" t="s">
        <v>47</v>
      </c>
      <c r="AS1694" s="7" t="s">
        <v>53</v>
      </c>
      <c r="AT1694" s="6"/>
      <c r="AU1694" s="6"/>
      <c r="AV1694" s="6"/>
      <c r="AW1694" s="6"/>
      <c r="AX1694" s="6"/>
      <c r="AY1694" s="6"/>
      <c r="AZ1694" s="6"/>
      <c r="BA1694" s="6"/>
      <c r="BB1694" s="6"/>
      <c r="BC1694" s="6"/>
      <c r="BD1694" s="6"/>
      <c r="BE1694" s="6"/>
      <c r="BF1694" s="6"/>
      <c r="BG1694" s="6"/>
      <c r="BH1694" s="6"/>
      <c r="BI1694" s="6"/>
      <c r="BJ1694" s="6"/>
      <c r="BK1694" s="6"/>
      <c r="BL1694" s="6"/>
      <c r="BM1694" s="6"/>
      <c r="BN1694" s="6"/>
      <c r="BO1694" s="6"/>
      <c r="BP1694" s="6"/>
      <c r="BQ1694" s="6"/>
      <c r="BR1694" s="6"/>
      <c r="BS1694" s="6"/>
      <c r="BT1694" s="6"/>
      <c r="BU1694" s="6"/>
      <c r="BV1694" s="6"/>
      <c r="BW1694" s="6"/>
      <c r="BX1694" s="6"/>
      <c r="BY1694" s="6"/>
      <c r="BZ1694" s="6"/>
      <c r="CA1694" s="6"/>
      <c r="CB1694" s="6"/>
      <c r="CC1694" s="6"/>
      <c r="CD1694" s="6"/>
      <c r="CE1694" s="6"/>
      <c r="CF1694" s="6"/>
      <c r="CG1694" s="6"/>
      <c r="CH1694" s="6"/>
      <c r="CI1694" s="6"/>
      <c r="CJ1694" s="6"/>
      <c r="CK1694" s="6"/>
      <c r="CL1694" s="6"/>
      <c r="CM1694" s="6"/>
      <c r="CN1694" s="6"/>
      <c r="CO1694" s="6"/>
      <c r="CP1694" s="6"/>
      <c r="CQ1694" s="6"/>
      <c r="CR1694" s="6"/>
      <c r="CS1694" s="6"/>
      <c r="CT1694" s="6"/>
      <c r="CU1694" s="6"/>
      <c r="CV1694" s="6"/>
      <c r="CW1694" s="6"/>
      <c r="CX1694" s="6"/>
      <c r="CY1694" s="6"/>
      <c r="CZ1694" s="6"/>
      <c r="DA1694" s="6"/>
      <c r="DB1694" s="6"/>
      <c r="DC1694" s="6"/>
      <c r="DD1694" s="6"/>
      <c r="DE1694" s="6"/>
      <c r="DF1694" s="6"/>
      <c r="DG1694" s="6"/>
      <c r="DH1694" s="6"/>
      <c r="DI1694" s="6"/>
      <c r="DJ1694" s="6"/>
      <c r="DK1694" s="6"/>
      <c r="DL1694" s="6"/>
      <c r="DM1694" s="6"/>
      <c r="DN1694" s="6"/>
      <c r="DO1694" s="6"/>
      <c r="DP1694" s="6"/>
      <c r="DQ1694" s="6"/>
      <c r="DR1694" s="6"/>
      <c r="DS1694" s="6"/>
      <c r="DT1694" s="6"/>
      <c r="DU1694" s="6"/>
      <c r="DV1694" s="6"/>
      <c r="DW1694" s="6"/>
      <c r="DX1694" s="6"/>
      <c r="DY1694" s="6"/>
      <c r="DZ1694" s="6"/>
      <c r="EA1694" s="6"/>
      <c r="EB1694" s="6"/>
      <c r="EC1694" s="6"/>
      <c r="ED1694" s="6"/>
      <c r="EE1694" s="6"/>
      <c r="EF1694" s="6"/>
      <c r="EG1694" s="6"/>
      <c r="EH1694" s="6"/>
      <c r="EI1694" s="6"/>
      <c r="EJ1694" s="6"/>
      <c r="EK1694" s="6"/>
      <c r="EL1694" s="6"/>
      <c r="EM1694" s="6"/>
      <c r="EN1694" s="6"/>
      <c r="EO1694" s="6"/>
      <c r="EP1694" s="6"/>
      <c r="EQ1694" s="6"/>
      <c r="ER1694" s="6"/>
      <c r="ES1694" s="6"/>
      <c r="ET1694" s="6"/>
      <c r="EU1694" s="6"/>
      <c r="EV1694" s="6"/>
      <c r="EW1694" s="6"/>
      <c r="EX1694" s="6"/>
      <c r="EY1694" s="6"/>
      <c r="EZ1694" s="6"/>
      <c r="FA1694" s="6"/>
      <c r="FB1694" s="6"/>
      <c r="FC1694" s="6"/>
      <c r="FD1694" s="6"/>
      <c r="FE1694" s="6"/>
      <c r="FF1694" s="6"/>
      <c r="FG1694" s="6"/>
      <c r="FH1694" s="6"/>
      <c r="FI1694" s="6"/>
      <c r="FJ1694" s="6"/>
      <c r="FK1694" s="6"/>
      <c r="FL1694" s="6"/>
      <c r="FM1694" s="6"/>
      <c r="FN1694" s="6"/>
      <c r="FO1694" s="6"/>
      <c r="FP1694" s="6"/>
      <c r="FQ1694" s="6"/>
      <c r="FR1694" s="6"/>
      <c r="FS1694" s="6"/>
      <c r="FT1694" s="6"/>
      <c r="FU1694" s="6"/>
      <c r="FV1694" s="6"/>
      <c r="FW1694" s="6"/>
      <c r="FX1694" s="6"/>
      <c r="FY1694" s="6"/>
      <c r="FZ1694" s="6"/>
      <c r="GA1694" s="6"/>
      <c r="GB1694" s="6"/>
      <c r="GC1694" s="6"/>
      <c r="GD1694" s="6"/>
      <c r="GE1694" s="6"/>
      <c r="GF1694" s="6"/>
      <c r="GG1694" s="6"/>
      <c r="GH1694" s="6"/>
      <c r="GI1694" s="6"/>
      <c r="GJ1694" s="6"/>
      <c r="GK1694" s="6"/>
      <c r="GL1694" s="6"/>
      <c r="GM1694" s="6"/>
      <c r="GN1694" s="6"/>
      <c r="GO1694" s="6"/>
      <c r="GP1694" s="6"/>
      <c r="GQ1694" s="6"/>
      <c r="GR1694" s="6"/>
      <c r="GS1694" s="6"/>
      <c r="GT1694" s="6"/>
      <c r="GU1694" s="6"/>
      <c r="GV1694" s="6"/>
      <c r="GW1694" s="6"/>
      <c r="GX1694" s="6"/>
      <c r="GY1694" s="6"/>
      <c r="GZ1694" s="6"/>
      <c r="HA1694" s="6"/>
      <c r="HB1694" s="6"/>
      <c r="HC1694" s="6"/>
      <c r="HD1694" s="6"/>
      <c r="HE1694" s="6"/>
      <c r="HF1694" s="6"/>
      <c r="HG1694" s="6"/>
      <c r="HH1694" s="6"/>
      <c r="HI1694" s="6"/>
      <c r="HJ1694" s="6"/>
      <c r="HK1694" s="6"/>
      <c r="HL1694" s="6"/>
      <c r="HM1694" s="6"/>
      <c r="HN1694" s="6"/>
      <c r="HO1694" s="6"/>
      <c r="HP1694" s="6"/>
      <c r="HQ1694" s="6"/>
      <c r="HR1694" s="6"/>
      <c r="HS1694" s="6"/>
      <c r="HT1694" s="6"/>
      <c r="HU1694" s="6"/>
      <c r="HV1694" s="6"/>
      <c r="HW1694" s="6"/>
      <c r="HX1694" s="6"/>
      <c r="HY1694" s="6"/>
      <c r="HZ1694" s="6"/>
      <c r="IA1694" s="6"/>
      <c r="IB1694" s="6"/>
      <c r="IC1694" s="6"/>
      <c r="ID1694" s="6"/>
      <c r="IE1694" s="6"/>
      <c r="IF1694" s="6"/>
      <c r="IG1694" s="6"/>
      <c r="IH1694" s="6"/>
      <c r="II1694" s="6"/>
      <c r="IJ1694" s="6"/>
      <c r="IK1694" s="6"/>
      <c r="IL1694" s="6"/>
      <c r="IM1694" s="6"/>
      <c r="IN1694" s="6"/>
      <c r="IO1694" s="6"/>
      <c r="IP1694" s="6"/>
      <c r="IQ1694" s="6"/>
      <c r="IR1694" s="6"/>
      <c r="IS1694" s="6"/>
      <c r="IT1694" s="6"/>
      <c r="IU1694" s="6"/>
      <c r="IV1694" s="6"/>
      <c r="IW1694" s="6"/>
      <c r="IX1694" s="6"/>
      <c r="IY1694" s="6"/>
      <c r="IZ1694" s="6"/>
      <c r="JA1694" s="6"/>
      <c r="JB1694" s="6"/>
      <c r="JC1694" s="6"/>
      <c r="JD1694" s="6"/>
      <c r="JE1694" s="6"/>
      <c r="JF1694" s="6"/>
      <c r="JG1694" s="6"/>
      <c r="JH1694" s="6"/>
      <c r="JI1694" s="6"/>
      <c r="JJ1694" s="6"/>
      <c r="JK1694" s="6"/>
      <c r="JL1694" s="6"/>
      <c r="JM1694" s="6"/>
    </row>
    <row r="1695" spans="2:273" s="37" customFormat="1">
      <c r="B1695" s="18" t="s">
        <v>7222</v>
      </c>
      <c r="C1695" s="2">
        <v>20202</v>
      </c>
      <c r="D1695" s="108">
        <v>2020</v>
      </c>
      <c r="E1695" s="56" t="s">
        <v>4317</v>
      </c>
      <c r="F1695" s="56"/>
      <c r="G1695" s="356" t="s">
        <v>1086</v>
      </c>
      <c r="H1695" s="56" t="s">
        <v>7223</v>
      </c>
      <c r="I1695" s="56" t="s">
        <v>37</v>
      </c>
      <c r="J1695" s="84">
        <v>15</v>
      </c>
      <c r="K1695" s="195">
        <v>634296</v>
      </c>
      <c r="L1695" s="56" t="s">
        <v>7224</v>
      </c>
      <c r="M1695" s="56" t="s">
        <v>69</v>
      </c>
      <c r="N1695" s="215">
        <v>3</v>
      </c>
      <c r="O1695" s="84">
        <v>5</v>
      </c>
      <c r="P1695" s="84">
        <v>57</v>
      </c>
      <c r="Q1695" s="56" t="s">
        <v>55</v>
      </c>
      <c r="R1695" s="56" t="s">
        <v>33</v>
      </c>
      <c r="S1695" s="48"/>
      <c r="T1695" s="48"/>
      <c r="U1695" s="48"/>
      <c r="V1695" s="48"/>
      <c r="W1695" s="48"/>
      <c r="X1695" s="48"/>
      <c r="Y1695" s="48"/>
      <c r="Z1695" s="48"/>
      <c r="AA1695" s="48"/>
      <c r="AB1695" s="48"/>
      <c r="AC1695" s="48"/>
      <c r="AD1695" s="48"/>
      <c r="AE1695" s="48"/>
      <c r="AF1695" s="6"/>
      <c r="AG1695" s="6"/>
      <c r="AH1695" s="6"/>
      <c r="AI1695" s="6"/>
      <c r="AJ1695" s="6"/>
      <c r="AK1695" s="6"/>
      <c r="AL1695" s="6"/>
      <c r="AM1695" s="6"/>
      <c r="AN1695" s="6"/>
      <c r="AO1695" s="6"/>
      <c r="AP1695" s="6"/>
      <c r="AQ1695" s="6"/>
      <c r="AR1695" s="6"/>
      <c r="AS1695" s="6"/>
      <c r="AT1695" s="6"/>
      <c r="AU1695" s="6"/>
      <c r="AV1695" s="6"/>
      <c r="AW1695" s="6"/>
      <c r="AX1695" s="6"/>
      <c r="AY1695" s="6"/>
      <c r="AZ1695" s="6"/>
      <c r="BA1695" s="6"/>
      <c r="BB1695" s="6"/>
      <c r="BC1695" s="6"/>
      <c r="BD1695" s="6"/>
      <c r="BE1695" s="6"/>
      <c r="BF1695" s="6"/>
      <c r="BG1695" s="6"/>
      <c r="BH1695" s="6"/>
      <c r="BI1695" s="6"/>
      <c r="BJ1695" s="6"/>
      <c r="BK1695" s="6"/>
      <c r="BL1695" s="6"/>
      <c r="BM1695" s="6"/>
      <c r="BN1695" s="6"/>
      <c r="BO1695" s="6"/>
      <c r="BP1695" s="6"/>
      <c r="BQ1695" s="6"/>
      <c r="BR1695" s="6"/>
      <c r="BS1695" s="6"/>
      <c r="BT1695" s="6"/>
      <c r="BU1695" s="6"/>
      <c r="BV1695" s="6"/>
      <c r="BW1695" s="6"/>
      <c r="BX1695" s="6"/>
      <c r="BY1695" s="6"/>
      <c r="BZ1695" s="6"/>
      <c r="CA1695" s="6"/>
      <c r="CB1695" s="6"/>
      <c r="CC1695" s="6"/>
      <c r="CD1695" s="6"/>
      <c r="CE1695" s="6"/>
      <c r="CF1695" s="6"/>
      <c r="CG1695" s="6"/>
      <c r="CH1695" s="6"/>
      <c r="CI1695" s="6"/>
      <c r="CJ1695" s="6"/>
      <c r="CK1695" s="6"/>
      <c r="CL1695" s="6"/>
      <c r="CM1695" s="6"/>
      <c r="CN1695" s="6"/>
      <c r="CO1695" s="6"/>
      <c r="CP1695" s="6"/>
      <c r="CQ1695" s="6"/>
      <c r="CR1695" s="6"/>
      <c r="CS1695" s="6"/>
      <c r="CT1695" s="6"/>
      <c r="CU1695" s="6"/>
      <c r="CV1695" s="6"/>
      <c r="CW1695" s="6"/>
      <c r="CX1695" s="6"/>
      <c r="CY1695" s="6"/>
      <c r="CZ1695" s="6"/>
      <c r="DA1695" s="6"/>
      <c r="DB1695" s="6"/>
      <c r="DC1695" s="6"/>
      <c r="DD1695" s="6"/>
      <c r="DE1695" s="6"/>
      <c r="DF1695" s="6"/>
      <c r="DG1695" s="6"/>
      <c r="DH1695" s="6"/>
      <c r="DI1695" s="6"/>
      <c r="DJ1695" s="6"/>
      <c r="DK1695" s="6"/>
      <c r="DL1695" s="6"/>
      <c r="DM1695" s="6"/>
      <c r="DN1695" s="6"/>
      <c r="DO1695" s="6"/>
      <c r="DP1695" s="6"/>
      <c r="DQ1695" s="6"/>
      <c r="DR1695" s="6"/>
      <c r="DS1695" s="6"/>
      <c r="DT1695" s="6"/>
      <c r="DU1695" s="6"/>
      <c r="DV1695" s="6"/>
      <c r="DW1695" s="6"/>
      <c r="DX1695" s="6"/>
      <c r="DY1695" s="6"/>
      <c r="DZ1695" s="6"/>
      <c r="EA1695" s="6"/>
      <c r="EB1695" s="6"/>
      <c r="EC1695" s="6"/>
      <c r="ED1695" s="6"/>
      <c r="EE1695" s="6"/>
      <c r="EF1695" s="6"/>
      <c r="EG1695" s="6"/>
      <c r="EH1695" s="6"/>
      <c r="EI1695" s="6"/>
      <c r="EJ1695" s="6"/>
      <c r="EK1695" s="6"/>
      <c r="EL1695" s="6"/>
      <c r="EM1695" s="6"/>
      <c r="EN1695" s="6"/>
      <c r="EO1695" s="6"/>
      <c r="EP1695" s="6"/>
      <c r="EQ1695" s="6"/>
      <c r="ER1695" s="6"/>
      <c r="ES1695" s="6"/>
      <c r="ET1695" s="6"/>
      <c r="EU1695" s="6"/>
      <c r="EV1695" s="6"/>
      <c r="EW1695" s="6"/>
      <c r="EX1695" s="6"/>
      <c r="EY1695" s="6"/>
      <c r="EZ1695" s="6"/>
      <c r="FA1695" s="6"/>
      <c r="FB1695" s="6"/>
      <c r="FC1695" s="6"/>
      <c r="FD1695" s="6"/>
      <c r="FE1695" s="6"/>
      <c r="FF1695" s="6"/>
      <c r="FG1695" s="6"/>
      <c r="FH1695" s="6"/>
      <c r="FI1695" s="6"/>
      <c r="FJ1695" s="6"/>
      <c r="FK1695" s="6"/>
      <c r="FL1695" s="6"/>
      <c r="FM1695" s="6"/>
      <c r="FN1695" s="6"/>
      <c r="FO1695" s="6"/>
      <c r="FP1695" s="6"/>
      <c r="FQ1695" s="6"/>
      <c r="FR1695" s="6"/>
      <c r="FS1695" s="6"/>
      <c r="FT1695" s="6"/>
      <c r="FU1695" s="6"/>
      <c r="FV1695" s="6"/>
      <c r="FW1695" s="6"/>
      <c r="FX1695" s="6"/>
      <c r="FY1695" s="6"/>
      <c r="FZ1695" s="6"/>
      <c r="GA1695" s="6"/>
      <c r="GB1695" s="6"/>
      <c r="GC1695" s="6"/>
      <c r="GD1695" s="6"/>
      <c r="GE1695" s="6"/>
      <c r="GF1695" s="6"/>
      <c r="GG1695" s="6"/>
      <c r="GH1695" s="6"/>
      <c r="GI1695" s="6"/>
      <c r="GJ1695" s="6"/>
      <c r="GK1695" s="6"/>
      <c r="GL1695" s="6"/>
      <c r="GM1695" s="6"/>
      <c r="GN1695" s="6"/>
      <c r="GO1695" s="6"/>
      <c r="GP1695" s="6"/>
      <c r="GQ1695" s="6"/>
      <c r="GR1695" s="6"/>
      <c r="GS1695" s="6"/>
      <c r="GT1695" s="6"/>
      <c r="GU1695" s="6"/>
      <c r="GV1695" s="6"/>
      <c r="GW1695" s="6"/>
      <c r="GX1695" s="6"/>
      <c r="GY1695" s="6"/>
      <c r="GZ1695" s="6"/>
      <c r="HA1695" s="6"/>
      <c r="HB1695" s="6"/>
      <c r="HC1695" s="6"/>
      <c r="HD1695" s="6"/>
      <c r="HE1695" s="6"/>
      <c r="HF1695" s="6"/>
      <c r="HG1695" s="6"/>
      <c r="HH1695" s="6"/>
      <c r="HI1695" s="6"/>
      <c r="HJ1695" s="6"/>
      <c r="HK1695" s="6"/>
      <c r="HL1695" s="6"/>
      <c r="HM1695" s="6"/>
      <c r="HN1695" s="6"/>
      <c r="HO1695" s="6"/>
      <c r="HP1695" s="6"/>
      <c r="HQ1695" s="6"/>
      <c r="HR1695" s="6"/>
      <c r="HS1695" s="6"/>
      <c r="HT1695" s="6"/>
      <c r="HU1695" s="6"/>
      <c r="HV1695" s="6"/>
      <c r="HW1695" s="6"/>
      <c r="HX1695" s="6"/>
      <c r="HY1695" s="6"/>
      <c r="HZ1695" s="6"/>
      <c r="IA1695" s="6"/>
      <c r="IB1695" s="6"/>
      <c r="IC1695" s="6"/>
      <c r="ID1695" s="6"/>
      <c r="IE1695" s="6"/>
      <c r="IF1695" s="6"/>
      <c r="IG1695" s="6"/>
      <c r="IH1695" s="6"/>
      <c r="II1695" s="6"/>
      <c r="IJ1695" s="6"/>
      <c r="IK1695" s="6"/>
      <c r="IL1695" s="6"/>
      <c r="IM1695" s="6"/>
      <c r="IN1695" s="6"/>
      <c r="IO1695" s="6"/>
      <c r="IP1695" s="6"/>
      <c r="IQ1695" s="6"/>
      <c r="IR1695" s="6"/>
      <c r="IS1695" s="6"/>
      <c r="IT1695" s="6"/>
      <c r="IU1695" s="6"/>
      <c r="IV1695" s="6"/>
      <c r="IW1695" s="6"/>
      <c r="IX1695" s="6"/>
      <c r="IY1695" s="6"/>
      <c r="IZ1695" s="6"/>
      <c r="JA1695" s="6"/>
      <c r="JB1695" s="6"/>
      <c r="JC1695" s="6"/>
      <c r="JD1695" s="6"/>
      <c r="JE1695" s="6"/>
      <c r="JF1695" s="6"/>
      <c r="JG1695" s="6"/>
      <c r="JH1695" s="6"/>
      <c r="JI1695" s="6"/>
      <c r="JJ1695" s="6"/>
      <c r="JK1695" s="6"/>
      <c r="JL1695" s="6"/>
      <c r="JM1695" s="6"/>
    </row>
    <row r="1696" spans="2:273" s="37" customFormat="1">
      <c r="B1696" s="18" t="s">
        <v>4316</v>
      </c>
      <c r="C1696" s="2">
        <v>20191</v>
      </c>
      <c r="D1696" s="108">
        <v>2019</v>
      </c>
      <c r="E1696" s="7" t="s">
        <v>4317</v>
      </c>
      <c r="F1696" s="7"/>
      <c r="G1696" s="13"/>
      <c r="H1696" s="7" t="s">
        <v>4318</v>
      </c>
      <c r="I1696" s="7" t="s">
        <v>103</v>
      </c>
      <c r="J1696" s="85">
        <v>42</v>
      </c>
      <c r="K1696" s="196">
        <v>1296117</v>
      </c>
      <c r="L1696" s="7" t="s">
        <v>4319</v>
      </c>
      <c r="M1696" s="7" t="s">
        <v>69</v>
      </c>
      <c r="N1696" s="215">
        <v>3</v>
      </c>
      <c r="O1696" s="83">
        <v>5</v>
      </c>
      <c r="P1696" s="83">
        <v>57</v>
      </c>
      <c r="Q1696" s="7" t="s">
        <v>55</v>
      </c>
      <c r="R1696" s="7" t="s">
        <v>4320</v>
      </c>
      <c r="S1696" s="6"/>
      <c r="T1696" s="6"/>
      <c r="U1696" s="6"/>
      <c r="V1696" s="6"/>
      <c r="W1696" s="6"/>
      <c r="X1696" s="6"/>
      <c r="Y1696" s="6"/>
      <c r="Z1696" s="6"/>
      <c r="AA1696" s="6"/>
      <c r="AB1696" s="6"/>
      <c r="AC1696" s="6"/>
      <c r="AD1696" s="6"/>
      <c r="AE1696" s="6"/>
      <c r="AF1696" s="6"/>
      <c r="AG1696" s="6"/>
      <c r="AH1696" s="6"/>
      <c r="AI1696" s="6"/>
      <c r="AJ1696" s="6"/>
      <c r="AK1696" s="6"/>
      <c r="AL1696" s="6"/>
      <c r="AM1696" s="6"/>
      <c r="AN1696" s="6"/>
      <c r="AO1696" s="6"/>
      <c r="AP1696" s="6"/>
      <c r="AQ1696" s="6"/>
      <c r="AR1696" s="6"/>
      <c r="AS1696" s="6"/>
      <c r="AT1696" s="6"/>
      <c r="AU1696" s="6"/>
      <c r="AV1696" s="6"/>
      <c r="AW1696" s="6"/>
      <c r="AX1696" s="6"/>
      <c r="AY1696" s="6"/>
      <c r="AZ1696" s="6"/>
      <c r="BA1696" s="6"/>
      <c r="BB1696" s="6"/>
      <c r="BC1696" s="6"/>
      <c r="BD1696" s="6"/>
      <c r="BE1696" s="6"/>
      <c r="BF1696" s="6"/>
      <c r="BG1696" s="6"/>
      <c r="BH1696" s="6"/>
      <c r="BI1696" s="6"/>
      <c r="BJ1696" s="6"/>
      <c r="BK1696" s="6"/>
      <c r="BL1696" s="6"/>
      <c r="BM1696" s="6"/>
      <c r="BN1696" s="6"/>
      <c r="BO1696" s="6"/>
      <c r="BP1696" s="6"/>
      <c r="BQ1696" s="6"/>
      <c r="BR1696" s="6"/>
      <c r="BS1696" s="6"/>
      <c r="BT1696" s="6"/>
      <c r="BU1696" s="6"/>
      <c r="BV1696" s="6"/>
      <c r="BW1696" s="6"/>
      <c r="BX1696" s="6"/>
      <c r="BY1696" s="6"/>
      <c r="BZ1696" s="6"/>
      <c r="CA1696" s="6"/>
      <c r="CB1696" s="6"/>
      <c r="CC1696" s="6"/>
      <c r="CD1696" s="6"/>
      <c r="CE1696" s="6"/>
      <c r="CF1696" s="6"/>
      <c r="CG1696" s="6"/>
      <c r="CH1696" s="6"/>
      <c r="CI1696" s="6"/>
      <c r="CJ1696" s="6"/>
      <c r="CK1696" s="6"/>
      <c r="CL1696" s="6"/>
      <c r="CM1696" s="6"/>
      <c r="CN1696" s="6"/>
      <c r="CO1696" s="6"/>
      <c r="CP1696" s="6"/>
      <c r="CQ1696" s="6"/>
      <c r="CR1696" s="6"/>
      <c r="CS1696" s="6"/>
      <c r="CT1696" s="6"/>
      <c r="CU1696" s="6"/>
      <c r="CV1696" s="6"/>
      <c r="CW1696" s="6"/>
      <c r="CX1696" s="6"/>
      <c r="CY1696" s="6"/>
      <c r="CZ1696" s="6"/>
      <c r="DA1696" s="6"/>
      <c r="DB1696" s="6"/>
      <c r="DC1696" s="6"/>
      <c r="DD1696" s="6"/>
      <c r="DE1696" s="6"/>
      <c r="DF1696" s="6"/>
      <c r="DG1696" s="6"/>
      <c r="DH1696" s="6"/>
      <c r="DI1696" s="6"/>
      <c r="DJ1696" s="6"/>
      <c r="DK1696" s="6"/>
      <c r="DL1696" s="6"/>
      <c r="DM1696" s="6"/>
      <c r="DN1696" s="6"/>
      <c r="DO1696" s="6"/>
      <c r="DP1696" s="6"/>
      <c r="DQ1696" s="6"/>
      <c r="DR1696" s="6"/>
      <c r="DS1696" s="6"/>
      <c r="DT1696" s="6"/>
      <c r="DU1696" s="6"/>
      <c r="DV1696" s="6"/>
      <c r="DW1696" s="6"/>
      <c r="DX1696" s="6"/>
      <c r="DY1696" s="6"/>
      <c r="DZ1696" s="6"/>
      <c r="EA1696" s="6"/>
      <c r="EB1696" s="6"/>
      <c r="EC1696" s="6"/>
      <c r="ED1696" s="6"/>
      <c r="EE1696" s="6"/>
      <c r="EF1696" s="6"/>
      <c r="EG1696" s="6"/>
      <c r="EH1696" s="6"/>
      <c r="EI1696" s="6"/>
      <c r="EJ1696" s="6"/>
      <c r="EK1696" s="6"/>
      <c r="EL1696" s="6"/>
      <c r="EM1696" s="6"/>
      <c r="EN1696" s="6"/>
      <c r="EO1696" s="6"/>
      <c r="EP1696" s="6"/>
      <c r="EQ1696" s="6"/>
      <c r="ER1696" s="6"/>
      <c r="ES1696" s="6"/>
      <c r="ET1696" s="6"/>
      <c r="EU1696" s="6"/>
      <c r="EV1696" s="6"/>
      <c r="EW1696" s="6"/>
      <c r="EX1696" s="6"/>
      <c r="EY1696" s="6"/>
      <c r="EZ1696" s="6"/>
      <c r="FA1696" s="6"/>
      <c r="FB1696" s="6"/>
      <c r="FC1696" s="6"/>
      <c r="FD1696" s="6"/>
      <c r="FE1696" s="6"/>
      <c r="FF1696" s="6"/>
      <c r="FG1696" s="6"/>
      <c r="FH1696" s="6"/>
      <c r="FI1696" s="6"/>
      <c r="FJ1696" s="6"/>
      <c r="FK1696" s="6"/>
      <c r="FL1696" s="6"/>
      <c r="FM1696" s="6"/>
      <c r="FN1696" s="6"/>
      <c r="FO1696" s="6"/>
      <c r="FP1696" s="6"/>
      <c r="FQ1696" s="6"/>
      <c r="FR1696" s="6"/>
      <c r="FS1696" s="6"/>
      <c r="FT1696" s="6"/>
      <c r="FU1696" s="6"/>
      <c r="FV1696" s="6"/>
      <c r="FW1696" s="6"/>
      <c r="FX1696" s="6"/>
      <c r="FY1696" s="6"/>
      <c r="FZ1696" s="6"/>
      <c r="GA1696" s="6"/>
      <c r="GB1696" s="6"/>
      <c r="GC1696" s="6"/>
      <c r="GD1696" s="6"/>
      <c r="GE1696" s="6"/>
      <c r="GF1696" s="6"/>
      <c r="GG1696" s="6"/>
      <c r="GH1696" s="6"/>
      <c r="GI1696" s="6"/>
      <c r="GJ1696" s="6"/>
      <c r="GK1696" s="6"/>
      <c r="GL1696" s="6"/>
      <c r="GM1696" s="6"/>
      <c r="GN1696" s="6"/>
      <c r="GO1696" s="6"/>
      <c r="GP1696" s="6"/>
      <c r="GQ1696" s="6"/>
      <c r="GR1696" s="6"/>
      <c r="GS1696" s="6"/>
      <c r="GT1696" s="6"/>
      <c r="GU1696" s="6"/>
      <c r="GV1696" s="6"/>
      <c r="GW1696" s="6"/>
      <c r="GX1696" s="6"/>
      <c r="GY1696" s="6"/>
      <c r="GZ1696" s="6"/>
      <c r="HA1696" s="6"/>
      <c r="HB1696" s="6"/>
      <c r="HC1696" s="6"/>
      <c r="HD1696" s="6"/>
      <c r="HE1696" s="6"/>
      <c r="HF1696" s="6"/>
      <c r="HG1696" s="6"/>
      <c r="HH1696" s="6"/>
      <c r="HI1696" s="6"/>
      <c r="HJ1696" s="6"/>
      <c r="HK1696" s="6"/>
      <c r="HL1696" s="6"/>
      <c r="HM1696" s="6"/>
      <c r="HN1696" s="6"/>
      <c r="HO1696" s="6"/>
      <c r="HP1696" s="6"/>
      <c r="HQ1696" s="6"/>
      <c r="HR1696" s="6"/>
      <c r="HS1696" s="6"/>
      <c r="HT1696" s="6"/>
      <c r="HU1696" s="6"/>
      <c r="HV1696" s="6"/>
      <c r="HW1696" s="6"/>
      <c r="HX1696" s="6"/>
      <c r="HY1696" s="6"/>
      <c r="HZ1696" s="6"/>
      <c r="IA1696" s="6"/>
      <c r="IB1696" s="6"/>
      <c r="IC1696" s="6"/>
      <c r="ID1696" s="6"/>
      <c r="IE1696" s="6"/>
      <c r="IF1696" s="6"/>
      <c r="IG1696" s="6"/>
      <c r="IH1696" s="6"/>
      <c r="II1696" s="6"/>
      <c r="IJ1696" s="6"/>
      <c r="IK1696" s="6"/>
      <c r="IL1696" s="6"/>
      <c r="IM1696" s="6"/>
      <c r="IN1696" s="6"/>
      <c r="IO1696" s="6"/>
      <c r="IP1696" s="6"/>
      <c r="IQ1696" s="6"/>
      <c r="IR1696" s="6"/>
      <c r="IS1696" s="6"/>
      <c r="IT1696" s="6"/>
      <c r="IU1696" s="6"/>
      <c r="IV1696" s="6"/>
      <c r="IW1696" s="6"/>
      <c r="IX1696" s="6"/>
      <c r="IY1696" s="6"/>
      <c r="IZ1696" s="6"/>
      <c r="JA1696" s="6"/>
      <c r="JB1696" s="6"/>
      <c r="JC1696" s="6"/>
      <c r="JD1696" s="6"/>
      <c r="JE1696" s="6"/>
      <c r="JF1696" s="6"/>
      <c r="JG1696" s="6"/>
      <c r="JH1696" s="6"/>
      <c r="JI1696" s="6"/>
      <c r="JJ1696" s="6"/>
      <c r="JK1696" s="6"/>
      <c r="JL1696" s="6"/>
      <c r="JM1696" s="6"/>
    </row>
    <row r="1697" spans="2:273" s="37" customFormat="1">
      <c r="B1697" s="18" t="s">
        <v>7225</v>
      </c>
      <c r="C1697" s="2">
        <v>20201</v>
      </c>
      <c r="D1697" s="109">
        <v>2020</v>
      </c>
      <c r="E1697" s="56" t="s">
        <v>7226</v>
      </c>
      <c r="F1697" s="56"/>
      <c r="G1697" s="356" t="s">
        <v>1086</v>
      </c>
      <c r="H1697" s="56" t="s">
        <v>7227</v>
      </c>
      <c r="I1697" s="56" t="s">
        <v>53</v>
      </c>
      <c r="J1697" s="84">
        <v>5</v>
      </c>
      <c r="K1697" s="195">
        <v>542321</v>
      </c>
      <c r="L1697" s="56" t="s">
        <v>7228</v>
      </c>
      <c r="M1697" s="56" t="s">
        <v>39</v>
      </c>
      <c r="N1697" s="215">
        <v>9</v>
      </c>
      <c r="O1697" s="231">
        <v>2</v>
      </c>
      <c r="P1697" s="84">
        <v>8</v>
      </c>
      <c r="Q1697" s="56" t="s">
        <v>47</v>
      </c>
      <c r="R1697" s="56" t="s">
        <v>65</v>
      </c>
      <c r="S1697" s="48"/>
      <c r="T1697" s="48"/>
      <c r="U1697" s="48"/>
      <c r="V1697" s="48"/>
      <c r="W1697" s="48"/>
      <c r="X1697" s="48"/>
      <c r="Y1697" s="48"/>
      <c r="Z1697" s="48"/>
      <c r="AA1697" s="48"/>
      <c r="AB1697" s="48"/>
      <c r="AC1697" s="48"/>
      <c r="AD1697" s="48"/>
      <c r="AE1697" s="48"/>
      <c r="AF1697" s="6"/>
      <c r="AG1697" s="6"/>
      <c r="AH1697" s="6"/>
      <c r="AI1697" s="6"/>
      <c r="AJ1697" s="6"/>
      <c r="AK1697" s="6"/>
      <c r="AL1697" s="6"/>
      <c r="AM1697" s="6"/>
      <c r="AN1697" s="6"/>
      <c r="AO1697" s="6"/>
      <c r="AP1697" s="6"/>
      <c r="AQ1697" s="6"/>
      <c r="AR1697" s="6"/>
      <c r="AS1697" s="6"/>
      <c r="AT1697" s="6"/>
      <c r="AU1697" s="6"/>
      <c r="AV1697" s="6"/>
      <c r="AW1697" s="6"/>
      <c r="AX1697" s="6"/>
      <c r="AY1697" s="6"/>
      <c r="AZ1697" s="6"/>
      <c r="BA1697" s="6"/>
      <c r="BB1697" s="6"/>
      <c r="BC1697" s="6"/>
      <c r="BD1697" s="6"/>
      <c r="BE1697" s="6"/>
      <c r="BF1697" s="6"/>
      <c r="BG1697" s="6"/>
      <c r="BH1697" s="6"/>
      <c r="BI1697" s="6"/>
      <c r="BJ1697" s="6"/>
      <c r="BK1697" s="6"/>
      <c r="BL1697" s="6"/>
      <c r="BM1697" s="6"/>
      <c r="BN1697" s="6"/>
      <c r="BO1697" s="6"/>
      <c r="BP1697" s="6"/>
      <c r="BQ1697" s="6"/>
      <c r="BR1697" s="6"/>
      <c r="BS1697" s="6"/>
      <c r="BT1697" s="6"/>
      <c r="BU1697" s="6"/>
      <c r="BV1697" s="6"/>
      <c r="BW1697" s="6"/>
      <c r="BX1697" s="6"/>
      <c r="BY1697" s="6"/>
      <c r="BZ1697" s="6"/>
      <c r="CA1697" s="6"/>
      <c r="CB1697" s="6"/>
      <c r="CC1697" s="6"/>
      <c r="CD1697" s="6"/>
      <c r="CE1697" s="6"/>
      <c r="CF1697" s="6"/>
      <c r="CG1697" s="6"/>
      <c r="CH1697" s="6"/>
      <c r="CI1697" s="6"/>
      <c r="CJ1697" s="6"/>
      <c r="CK1697" s="6"/>
      <c r="CL1697" s="6"/>
      <c r="CM1697" s="6"/>
      <c r="CN1697" s="6"/>
      <c r="CO1697" s="6"/>
      <c r="CP1697" s="6"/>
      <c r="CQ1697" s="6"/>
      <c r="CR1697" s="6"/>
      <c r="CS1697" s="6"/>
      <c r="CT1697" s="6"/>
      <c r="CU1697" s="6"/>
      <c r="CV1697" s="6"/>
      <c r="CW1697" s="6"/>
      <c r="CX1697" s="6"/>
      <c r="CY1697" s="6"/>
      <c r="CZ1697" s="6"/>
      <c r="DA1697" s="6"/>
      <c r="DB1697" s="6"/>
      <c r="DC1697" s="6"/>
      <c r="DD1697" s="6"/>
      <c r="DE1697" s="6"/>
      <c r="DF1697" s="6"/>
      <c r="DG1697" s="6"/>
      <c r="DH1697" s="6"/>
      <c r="DI1697" s="6"/>
      <c r="DJ1697" s="6"/>
      <c r="DK1697" s="6"/>
      <c r="DL1697" s="6"/>
      <c r="DM1697" s="6"/>
      <c r="DN1697" s="6"/>
      <c r="DO1697" s="6"/>
      <c r="DP1697" s="6"/>
      <c r="DQ1697" s="6"/>
      <c r="DR1697" s="6"/>
      <c r="DS1697" s="6"/>
      <c r="DT1697" s="6"/>
      <c r="DU1697" s="6"/>
      <c r="DV1697" s="6"/>
      <c r="DW1697" s="6"/>
      <c r="DX1697" s="6"/>
      <c r="DY1697" s="6"/>
      <c r="DZ1697" s="6"/>
      <c r="EA1697" s="6"/>
      <c r="EB1697" s="6"/>
      <c r="EC1697" s="6"/>
      <c r="ED1697" s="6"/>
      <c r="EE1697" s="6"/>
      <c r="EF1697" s="6"/>
      <c r="EG1697" s="6"/>
      <c r="EH1697" s="6"/>
      <c r="EI1697" s="6"/>
      <c r="EJ1697" s="6"/>
      <c r="EK1697" s="6"/>
      <c r="EL1697" s="6"/>
      <c r="EM1697" s="6"/>
      <c r="EN1697" s="6"/>
      <c r="EO1697" s="6"/>
      <c r="EP1697" s="6"/>
      <c r="EQ1697" s="6"/>
      <c r="ER1697" s="6"/>
      <c r="ES1697" s="6"/>
      <c r="ET1697" s="6"/>
      <c r="EU1697" s="6"/>
      <c r="EV1697" s="6"/>
      <c r="EW1697" s="6"/>
      <c r="EX1697" s="6"/>
      <c r="EY1697" s="6"/>
      <c r="EZ1697" s="6"/>
      <c r="FA1697" s="6"/>
      <c r="FB1697" s="6"/>
      <c r="FC1697" s="6"/>
      <c r="FD1697" s="6"/>
      <c r="FE1697" s="6"/>
      <c r="FF1697" s="6"/>
      <c r="FG1697" s="6"/>
      <c r="FH1697" s="6"/>
      <c r="FI1697" s="6"/>
      <c r="FJ1697" s="6"/>
      <c r="FK1697" s="6"/>
      <c r="FL1697" s="6"/>
      <c r="FM1697" s="6"/>
      <c r="FN1697" s="6"/>
      <c r="FO1697" s="6"/>
      <c r="FP1697" s="6"/>
      <c r="FQ1697" s="6"/>
      <c r="FR1697" s="6"/>
      <c r="FS1697" s="6"/>
      <c r="FT1697" s="6"/>
      <c r="FU1697" s="6"/>
      <c r="FV1697" s="6"/>
      <c r="FW1697" s="6"/>
      <c r="FX1697" s="6"/>
      <c r="FY1697" s="6"/>
      <c r="FZ1697" s="6"/>
      <c r="GA1697" s="6"/>
      <c r="GB1697" s="6"/>
      <c r="GC1697" s="6"/>
      <c r="GD1697" s="6"/>
      <c r="GE1697" s="6"/>
      <c r="GF1697" s="6"/>
      <c r="GG1697" s="6"/>
      <c r="GH1697" s="6"/>
      <c r="GI1697" s="6"/>
      <c r="GJ1697" s="6"/>
      <c r="GK1697" s="6"/>
      <c r="GL1697" s="6"/>
      <c r="GM1697" s="6"/>
      <c r="GN1697" s="6"/>
      <c r="GO1697" s="6"/>
      <c r="GP1697" s="6"/>
      <c r="GQ1697" s="6"/>
      <c r="GR1697" s="6"/>
      <c r="GS1697" s="6"/>
      <c r="GT1697" s="6"/>
      <c r="GU1697" s="6"/>
      <c r="GV1697" s="6"/>
      <c r="GW1697" s="6"/>
      <c r="GX1697" s="6"/>
      <c r="GY1697" s="6"/>
      <c r="GZ1697" s="6"/>
      <c r="HA1697" s="6"/>
      <c r="HB1697" s="6"/>
      <c r="HC1697" s="6"/>
      <c r="HD1697" s="6"/>
      <c r="HE1697" s="6"/>
      <c r="HF1697" s="6"/>
      <c r="HG1697" s="6"/>
      <c r="HH1697" s="6"/>
      <c r="HI1697" s="6"/>
      <c r="HJ1697" s="6"/>
      <c r="HK1697" s="6"/>
      <c r="HL1697" s="6"/>
      <c r="HM1697" s="6"/>
      <c r="HN1697" s="6"/>
      <c r="HO1697" s="6"/>
      <c r="HP1697" s="6"/>
      <c r="HQ1697" s="6"/>
      <c r="HR1697" s="6"/>
      <c r="HS1697" s="6"/>
      <c r="HT1697" s="6"/>
      <c r="HU1697" s="6"/>
      <c r="HV1697" s="6"/>
      <c r="HW1697" s="6"/>
      <c r="HX1697" s="6"/>
      <c r="HY1697" s="6"/>
      <c r="HZ1697" s="6"/>
      <c r="IA1697" s="6"/>
      <c r="IB1697" s="6"/>
      <c r="IC1697" s="6"/>
      <c r="ID1697" s="6"/>
      <c r="IE1697" s="6"/>
      <c r="IF1697" s="6"/>
      <c r="IG1697" s="6"/>
      <c r="IH1697" s="6"/>
      <c r="II1697" s="6"/>
      <c r="IJ1697" s="6"/>
      <c r="IK1697" s="6"/>
      <c r="IL1697" s="6"/>
      <c r="IM1697" s="6"/>
      <c r="IN1697" s="6"/>
      <c r="IO1697" s="6"/>
      <c r="IP1697" s="6"/>
      <c r="IQ1697" s="6"/>
      <c r="IR1697" s="6"/>
      <c r="IS1697" s="6"/>
      <c r="IT1697" s="6"/>
      <c r="IU1697" s="6"/>
      <c r="IV1697" s="6"/>
      <c r="IW1697" s="6"/>
      <c r="IX1697" s="6"/>
      <c r="IY1697" s="6"/>
      <c r="IZ1697" s="6"/>
      <c r="JA1697" s="6"/>
      <c r="JB1697" s="6"/>
      <c r="JC1697" s="6"/>
      <c r="JD1697" s="6"/>
      <c r="JE1697" s="6"/>
      <c r="JF1697" s="6"/>
      <c r="JG1697" s="6"/>
      <c r="JH1697" s="6"/>
      <c r="JI1697" s="6"/>
      <c r="JJ1697" s="6"/>
      <c r="JK1697" s="6"/>
      <c r="JL1697" s="6"/>
      <c r="JM1697" s="6"/>
    </row>
    <row r="1698" spans="2:273" s="37" customFormat="1">
      <c r="B1698" s="119" t="s">
        <v>1654</v>
      </c>
      <c r="C1698" s="114">
        <v>20181</v>
      </c>
      <c r="D1698" s="108">
        <v>2018</v>
      </c>
      <c r="E1698" s="7" t="s">
        <v>1655</v>
      </c>
      <c r="F1698" s="7"/>
      <c r="G1698" s="13"/>
      <c r="H1698" s="7" t="s">
        <v>1656</v>
      </c>
      <c r="I1698" s="7"/>
      <c r="J1698" s="85">
        <v>55</v>
      </c>
      <c r="K1698" s="196">
        <v>1035925</v>
      </c>
      <c r="L1698" s="7" t="s">
        <v>2714</v>
      </c>
      <c r="M1698" s="7" t="s">
        <v>69</v>
      </c>
      <c r="N1698" s="215">
        <v>3</v>
      </c>
      <c r="O1698" s="85">
        <v>5</v>
      </c>
      <c r="P1698" s="83">
        <v>51</v>
      </c>
      <c r="Q1698" s="6"/>
      <c r="R1698" s="7" t="s">
        <v>120</v>
      </c>
      <c r="S1698" s="13">
        <v>18</v>
      </c>
      <c r="T1698" s="13"/>
      <c r="U1698" s="7"/>
      <c r="V1698" s="7"/>
      <c r="W1698" s="7"/>
      <c r="X1698" s="7"/>
      <c r="Y1698" s="13">
        <v>99</v>
      </c>
      <c r="Z1698" s="13"/>
      <c r="AA1698" s="7"/>
      <c r="AB1698" s="7"/>
      <c r="AC1698" s="7"/>
      <c r="AD1698" s="7"/>
      <c r="AE1698" s="6" t="s">
        <v>1657</v>
      </c>
    </row>
    <row r="1699" spans="2:273" s="37" customFormat="1">
      <c r="B1699" s="119" t="s">
        <v>1658</v>
      </c>
      <c r="C1699" s="114">
        <v>20181</v>
      </c>
      <c r="D1699" s="108">
        <v>2018</v>
      </c>
      <c r="E1699" s="7" t="s">
        <v>1659</v>
      </c>
      <c r="F1699" s="7"/>
      <c r="G1699" s="13"/>
      <c r="H1699" s="7" t="s">
        <v>1660</v>
      </c>
      <c r="I1699" s="7"/>
      <c r="J1699" s="85">
        <v>13</v>
      </c>
      <c r="K1699" s="196">
        <v>198200</v>
      </c>
      <c r="L1699" s="7" t="s">
        <v>2715</v>
      </c>
      <c r="M1699" s="7" t="s">
        <v>39</v>
      </c>
      <c r="N1699" s="215">
        <v>9</v>
      </c>
      <c r="O1699" s="85">
        <v>2</v>
      </c>
      <c r="P1699" s="83">
        <v>8</v>
      </c>
      <c r="Q1699" s="6"/>
      <c r="R1699" s="7" t="s">
        <v>179</v>
      </c>
      <c r="S1699" s="13">
        <v>3</v>
      </c>
      <c r="T1699" s="13"/>
      <c r="U1699" s="7"/>
      <c r="V1699" s="7"/>
      <c r="W1699" s="7"/>
      <c r="X1699" s="7"/>
      <c r="Y1699" s="13">
        <v>21</v>
      </c>
      <c r="Z1699" s="13"/>
      <c r="AA1699" s="7"/>
      <c r="AB1699" s="7"/>
      <c r="AC1699" s="7"/>
      <c r="AD1699" s="7"/>
      <c r="AE1699" s="6"/>
      <c r="AF1699" s="6"/>
      <c r="AG1699" s="6"/>
      <c r="AH1699" s="6"/>
      <c r="AI1699" s="6"/>
      <c r="AJ1699" s="6"/>
      <c r="AK1699" s="6"/>
      <c r="AL1699" s="6"/>
      <c r="AM1699" s="6"/>
      <c r="AN1699" s="6"/>
      <c r="AO1699" s="6"/>
      <c r="AP1699" s="6"/>
      <c r="AQ1699" s="6"/>
      <c r="AR1699" s="6"/>
      <c r="AS1699" s="6"/>
      <c r="AT1699" s="6"/>
      <c r="AU1699" s="6"/>
      <c r="AV1699" s="6"/>
      <c r="AW1699" s="6"/>
      <c r="AX1699" s="6"/>
      <c r="AY1699" s="6"/>
      <c r="AZ1699" s="6"/>
      <c r="BA1699" s="6"/>
      <c r="BB1699" s="6"/>
      <c r="BC1699" s="6"/>
      <c r="BD1699" s="6"/>
      <c r="BE1699" s="6"/>
      <c r="BF1699" s="6"/>
      <c r="BG1699" s="6"/>
      <c r="BH1699" s="6"/>
      <c r="BI1699" s="6"/>
      <c r="BJ1699" s="6"/>
      <c r="BK1699" s="6"/>
      <c r="BL1699" s="6"/>
      <c r="BM1699" s="6"/>
      <c r="BN1699" s="6"/>
      <c r="BO1699" s="6"/>
      <c r="BP1699" s="6"/>
      <c r="BQ1699" s="6"/>
      <c r="BR1699" s="6"/>
      <c r="BS1699" s="6"/>
      <c r="BT1699" s="6"/>
      <c r="BU1699" s="6"/>
      <c r="BV1699" s="6"/>
      <c r="BW1699" s="6"/>
      <c r="BX1699" s="6"/>
      <c r="BY1699" s="6"/>
      <c r="BZ1699" s="6"/>
      <c r="CA1699" s="6"/>
      <c r="CB1699" s="6"/>
      <c r="CC1699" s="6"/>
      <c r="CD1699" s="6"/>
      <c r="CE1699" s="6"/>
      <c r="CF1699" s="6"/>
      <c r="CG1699" s="6"/>
      <c r="CH1699" s="6"/>
      <c r="CI1699" s="6"/>
      <c r="CJ1699" s="6"/>
      <c r="CK1699" s="6"/>
      <c r="CL1699" s="6"/>
      <c r="CM1699" s="6"/>
      <c r="CN1699" s="6"/>
      <c r="CO1699" s="6"/>
      <c r="CP1699" s="6"/>
      <c r="CQ1699" s="6"/>
      <c r="CR1699" s="6"/>
      <c r="CS1699" s="6"/>
      <c r="CT1699" s="6"/>
      <c r="CU1699" s="6"/>
      <c r="CV1699" s="6"/>
      <c r="CW1699" s="6"/>
      <c r="CX1699" s="6"/>
      <c r="CY1699" s="6"/>
      <c r="CZ1699" s="6"/>
      <c r="DA1699" s="6"/>
      <c r="DB1699" s="6"/>
      <c r="DC1699" s="6"/>
      <c r="DD1699" s="6"/>
      <c r="DE1699" s="6"/>
      <c r="DF1699" s="6"/>
      <c r="DG1699" s="6"/>
      <c r="DH1699" s="6"/>
      <c r="DI1699" s="6"/>
      <c r="DJ1699" s="6"/>
      <c r="DK1699" s="6"/>
      <c r="DL1699" s="6"/>
      <c r="DM1699" s="6"/>
      <c r="DN1699" s="6"/>
      <c r="DO1699" s="6"/>
      <c r="DP1699" s="6"/>
      <c r="DQ1699" s="6"/>
      <c r="DR1699" s="6"/>
      <c r="DS1699" s="6"/>
      <c r="DT1699" s="6"/>
      <c r="DU1699" s="6"/>
      <c r="DV1699" s="6"/>
      <c r="DW1699" s="6"/>
      <c r="DX1699" s="6"/>
      <c r="DY1699" s="6"/>
      <c r="DZ1699" s="6"/>
      <c r="EA1699" s="6"/>
      <c r="EB1699" s="6"/>
      <c r="EC1699" s="6"/>
      <c r="ED1699" s="6"/>
      <c r="EE1699" s="6"/>
      <c r="EF1699" s="6"/>
      <c r="EG1699" s="6"/>
      <c r="EH1699" s="6"/>
      <c r="EI1699" s="6"/>
      <c r="EJ1699" s="6"/>
      <c r="EK1699" s="6"/>
      <c r="EL1699" s="6"/>
      <c r="EM1699" s="6"/>
      <c r="EN1699" s="6"/>
      <c r="EO1699" s="6"/>
      <c r="EP1699" s="6"/>
      <c r="EQ1699" s="6"/>
      <c r="ER1699" s="6"/>
      <c r="ES1699" s="6"/>
      <c r="ET1699" s="6"/>
      <c r="EU1699" s="6"/>
      <c r="EV1699" s="6"/>
      <c r="EW1699" s="6"/>
      <c r="EX1699" s="6"/>
      <c r="EY1699" s="6"/>
      <c r="EZ1699" s="6"/>
      <c r="FA1699" s="6"/>
      <c r="FB1699" s="6"/>
      <c r="FC1699" s="6"/>
      <c r="FD1699" s="6"/>
      <c r="FE1699" s="6"/>
      <c r="FF1699" s="6"/>
      <c r="FG1699" s="6"/>
      <c r="FH1699" s="6"/>
      <c r="FI1699" s="6"/>
      <c r="FJ1699" s="6"/>
      <c r="FK1699" s="6"/>
      <c r="FL1699" s="6"/>
      <c r="FM1699" s="6"/>
      <c r="FN1699" s="6"/>
      <c r="FO1699" s="6"/>
      <c r="FP1699" s="6"/>
      <c r="FQ1699" s="6"/>
      <c r="FR1699" s="6"/>
      <c r="FS1699" s="6"/>
      <c r="FT1699" s="6"/>
      <c r="FU1699" s="6"/>
      <c r="FV1699" s="6"/>
      <c r="FW1699" s="6"/>
      <c r="FX1699" s="6"/>
      <c r="FY1699" s="6"/>
      <c r="FZ1699" s="6"/>
      <c r="GA1699" s="6"/>
      <c r="GB1699" s="6"/>
      <c r="GC1699" s="6"/>
      <c r="GD1699" s="6"/>
      <c r="GE1699" s="6"/>
      <c r="GF1699" s="6"/>
      <c r="GG1699" s="6"/>
      <c r="GH1699" s="6"/>
      <c r="GI1699" s="6"/>
      <c r="GJ1699" s="6"/>
      <c r="GK1699" s="6"/>
      <c r="GL1699" s="6"/>
      <c r="GM1699" s="6"/>
      <c r="GN1699" s="6"/>
      <c r="GO1699" s="6"/>
      <c r="GP1699" s="6"/>
      <c r="GQ1699" s="6"/>
      <c r="GR1699" s="6"/>
      <c r="GS1699" s="6"/>
      <c r="GT1699" s="6"/>
      <c r="GU1699" s="6"/>
      <c r="GV1699" s="6"/>
      <c r="GW1699" s="6"/>
      <c r="GX1699" s="6"/>
      <c r="GY1699" s="6"/>
      <c r="GZ1699" s="6"/>
      <c r="HA1699" s="6"/>
      <c r="HB1699" s="6"/>
      <c r="HC1699" s="6"/>
      <c r="HD1699" s="6"/>
      <c r="HE1699" s="6"/>
      <c r="HF1699" s="6"/>
      <c r="HG1699" s="6"/>
      <c r="HH1699" s="6"/>
      <c r="HI1699" s="6"/>
      <c r="HJ1699" s="6"/>
      <c r="HK1699" s="6"/>
      <c r="HL1699" s="6"/>
      <c r="HM1699" s="6"/>
      <c r="HN1699" s="6"/>
      <c r="HO1699" s="6"/>
      <c r="HP1699" s="6"/>
      <c r="HQ1699" s="6"/>
      <c r="HR1699" s="6"/>
      <c r="HS1699" s="6"/>
      <c r="HT1699" s="6"/>
      <c r="HU1699" s="6"/>
      <c r="HV1699" s="6"/>
      <c r="HW1699" s="6"/>
      <c r="HX1699" s="6"/>
      <c r="HY1699" s="6"/>
      <c r="HZ1699" s="6"/>
      <c r="IA1699" s="6"/>
      <c r="IB1699" s="6"/>
      <c r="IC1699" s="6"/>
      <c r="ID1699" s="6"/>
      <c r="IE1699" s="6"/>
      <c r="IF1699" s="6"/>
      <c r="IG1699" s="6"/>
      <c r="IH1699" s="6"/>
      <c r="II1699" s="6"/>
      <c r="IJ1699" s="6"/>
      <c r="IK1699" s="6"/>
      <c r="IL1699" s="6"/>
      <c r="IM1699" s="6"/>
      <c r="IN1699" s="6"/>
      <c r="IO1699" s="6"/>
      <c r="IP1699" s="6"/>
      <c r="IQ1699" s="6"/>
      <c r="IR1699" s="6"/>
      <c r="IS1699" s="6"/>
      <c r="IT1699" s="6"/>
      <c r="IU1699" s="6"/>
      <c r="IV1699" s="6"/>
      <c r="IW1699" s="6"/>
      <c r="IX1699" s="6"/>
      <c r="IY1699" s="6"/>
      <c r="IZ1699" s="6"/>
      <c r="JA1699" s="6"/>
      <c r="JB1699" s="6"/>
      <c r="JC1699" s="6"/>
      <c r="JD1699" s="6"/>
      <c r="JE1699" s="6"/>
      <c r="JF1699" s="6"/>
      <c r="JG1699" s="6"/>
      <c r="JH1699" s="6"/>
      <c r="JI1699" s="6"/>
      <c r="JJ1699" s="6"/>
      <c r="JK1699" s="6"/>
      <c r="JL1699" s="6"/>
      <c r="JM1699" s="6"/>
    </row>
    <row r="1700" spans="2:273" s="37" customFormat="1">
      <c r="B1700" s="18" t="s">
        <v>7229</v>
      </c>
      <c r="C1700" s="2">
        <v>20201</v>
      </c>
      <c r="D1700" s="109">
        <v>2020</v>
      </c>
      <c r="E1700" s="56" t="s">
        <v>7230</v>
      </c>
      <c r="F1700" s="56"/>
      <c r="G1700" s="356" t="s">
        <v>1086</v>
      </c>
      <c r="H1700" s="56" t="s">
        <v>6070</v>
      </c>
      <c r="I1700" s="56" t="s">
        <v>53</v>
      </c>
      <c r="J1700" s="84">
        <v>5</v>
      </c>
      <c r="K1700" s="195">
        <v>499968</v>
      </c>
      <c r="L1700" s="48"/>
      <c r="M1700" s="56" t="s">
        <v>39</v>
      </c>
      <c r="N1700" s="215">
        <v>9</v>
      </c>
      <c r="O1700" s="84">
        <v>2</v>
      </c>
      <c r="P1700" s="84">
        <v>8</v>
      </c>
      <c r="Q1700" s="56" t="s">
        <v>47</v>
      </c>
      <c r="R1700" s="56" t="s">
        <v>65</v>
      </c>
      <c r="S1700" s="48"/>
      <c r="T1700" s="48"/>
      <c r="U1700" s="48"/>
      <c r="V1700" s="48"/>
      <c r="W1700" s="48"/>
      <c r="X1700" s="48"/>
      <c r="Y1700" s="48"/>
      <c r="Z1700" s="48"/>
      <c r="AA1700" s="48"/>
      <c r="AB1700" s="48"/>
      <c r="AC1700" s="48"/>
      <c r="AD1700" s="48"/>
      <c r="AE1700" s="48"/>
      <c r="AF1700" s="6"/>
      <c r="AG1700" s="6"/>
      <c r="AH1700" s="6"/>
      <c r="AI1700" s="6"/>
      <c r="AJ1700" s="6"/>
      <c r="AK1700" s="6"/>
      <c r="AL1700" s="6"/>
      <c r="AM1700" s="6"/>
      <c r="AN1700" s="6"/>
      <c r="AO1700" s="6"/>
      <c r="AP1700" s="6"/>
      <c r="AQ1700" s="6"/>
      <c r="AR1700" s="6"/>
      <c r="AS1700" s="6"/>
      <c r="AT1700" s="6"/>
      <c r="AU1700" s="6"/>
      <c r="AV1700" s="6"/>
      <c r="AW1700" s="6"/>
      <c r="AX1700" s="6"/>
      <c r="AY1700" s="6"/>
      <c r="AZ1700" s="6"/>
      <c r="BA1700" s="6"/>
      <c r="BB1700" s="6"/>
      <c r="BC1700" s="6"/>
      <c r="BD1700" s="6"/>
      <c r="BE1700" s="6"/>
      <c r="BF1700" s="6"/>
      <c r="BG1700" s="6"/>
      <c r="BH1700" s="6"/>
      <c r="BI1700" s="6"/>
      <c r="BJ1700" s="6"/>
      <c r="BK1700" s="6"/>
      <c r="BL1700" s="6"/>
      <c r="BM1700" s="6"/>
      <c r="BN1700" s="6"/>
      <c r="BO1700" s="6"/>
      <c r="BP1700" s="6"/>
      <c r="BQ1700" s="6"/>
      <c r="BR1700" s="6"/>
      <c r="BS1700" s="6"/>
      <c r="BT1700" s="6"/>
      <c r="BU1700" s="6"/>
      <c r="BV1700" s="6"/>
      <c r="BW1700" s="6"/>
      <c r="BX1700" s="6"/>
      <c r="BY1700" s="6"/>
      <c r="BZ1700" s="6"/>
      <c r="CA1700" s="6"/>
      <c r="CB1700" s="6"/>
      <c r="CC1700" s="6"/>
      <c r="CD1700" s="6"/>
      <c r="CE1700" s="6"/>
      <c r="CF1700" s="6"/>
      <c r="CG1700" s="6"/>
      <c r="CH1700" s="6"/>
      <c r="CI1700" s="6"/>
      <c r="CJ1700" s="6"/>
      <c r="CK1700" s="6"/>
      <c r="CL1700" s="6"/>
      <c r="CM1700" s="6"/>
      <c r="CN1700" s="6"/>
      <c r="CO1700" s="6"/>
      <c r="CP1700" s="6"/>
      <c r="CQ1700" s="6"/>
      <c r="CR1700" s="6"/>
      <c r="CS1700" s="6"/>
      <c r="CT1700" s="6"/>
      <c r="CU1700" s="6"/>
      <c r="CV1700" s="6"/>
      <c r="CW1700" s="6"/>
      <c r="CX1700" s="6"/>
      <c r="CY1700" s="6"/>
      <c r="CZ1700" s="6"/>
      <c r="DA1700" s="6"/>
      <c r="DB1700" s="6"/>
      <c r="DC1700" s="6"/>
      <c r="DD1700" s="6"/>
      <c r="DE1700" s="6"/>
      <c r="DF1700" s="6"/>
      <c r="DG1700" s="6"/>
      <c r="DH1700" s="6"/>
      <c r="DI1700" s="6"/>
      <c r="DJ1700" s="6"/>
      <c r="DK1700" s="6"/>
      <c r="DL1700" s="6"/>
      <c r="DM1700" s="6"/>
      <c r="DN1700" s="6"/>
      <c r="DO1700" s="6"/>
      <c r="DP1700" s="6"/>
      <c r="DQ1700" s="6"/>
      <c r="DR1700" s="6"/>
      <c r="DS1700" s="6"/>
      <c r="DT1700" s="6"/>
      <c r="DU1700" s="6"/>
      <c r="DV1700" s="6"/>
      <c r="DW1700" s="6"/>
      <c r="DX1700" s="6"/>
      <c r="DY1700" s="6"/>
      <c r="DZ1700" s="6"/>
      <c r="EA1700" s="6"/>
      <c r="EB1700" s="6"/>
      <c r="EC1700" s="6"/>
      <c r="ED1700" s="6"/>
      <c r="EE1700" s="6"/>
      <c r="EF1700" s="6"/>
      <c r="EG1700" s="6"/>
      <c r="EH1700" s="6"/>
      <c r="EI1700" s="6"/>
      <c r="EJ1700" s="6"/>
      <c r="EK1700" s="6"/>
      <c r="EL1700" s="6"/>
      <c r="EM1700" s="6"/>
      <c r="EN1700" s="6"/>
      <c r="EO1700" s="6"/>
      <c r="EP1700" s="6"/>
      <c r="EQ1700" s="6"/>
      <c r="ER1700" s="6"/>
      <c r="ES1700" s="6"/>
      <c r="ET1700" s="6"/>
      <c r="EU1700" s="6"/>
      <c r="EV1700" s="6"/>
      <c r="EW1700" s="6"/>
      <c r="EX1700" s="6"/>
      <c r="EY1700" s="6"/>
      <c r="EZ1700" s="6"/>
      <c r="FA1700" s="6"/>
      <c r="FB1700" s="6"/>
      <c r="FC1700" s="6"/>
      <c r="FD1700" s="6"/>
      <c r="FE1700" s="6"/>
      <c r="FF1700" s="6"/>
      <c r="FG1700" s="6"/>
      <c r="FH1700" s="6"/>
      <c r="FI1700" s="6"/>
      <c r="FJ1700" s="6"/>
      <c r="FK1700" s="6"/>
      <c r="FL1700" s="6"/>
      <c r="FM1700" s="6"/>
      <c r="FN1700" s="6"/>
      <c r="FO1700" s="6"/>
      <c r="FP1700" s="6"/>
      <c r="FQ1700" s="6"/>
      <c r="FR1700" s="6"/>
      <c r="FS1700" s="6"/>
      <c r="FT1700" s="6"/>
      <c r="FU1700" s="6"/>
      <c r="FV1700" s="6"/>
      <c r="FW1700" s="6"/>
      <c r="FX1700" s="6"/>
      <c r="FY1700" s="6"/>
      <c r="FZ1700" s="6"/>
      <c r="GA1700" s="6"/>
      <c r="GB1700" s="6"/>
      <c r="GC1700" s="6"/>
      <c r="GD1700" s="6"/>
      <c r="GE1700" s="6"/>
      <c r="GF1700" s="6"/>
      <c r="GG1700" s="6"/>
      <c r="GH1700" s="6"/>
      <c r="GI1700" s="6"/>
      <c r="GJ1700" s="6"/>
      <c r="GK1700" s="6"/>
      <c r="GL1700" s="6"/>
      <c r="GM1700" s="6"/>
      <c r="GN1700" s="6"/>
      <c r="GO1700" s="6"/>
      <c r="GP1700" s="6"/>
      <c r="GQ1700" s="6"/>
      <c r="GR1700" s="6"/>
      <c r="GS1700" s="6"/>
      <c r="GT1700" s="6"/>
      <c r="GU1700" s="6"/>
      <c r="GV1700" s="6"/>
      <c r="GW1700" s="6"/>
      <c r="GX1700" s="6"/>
      <c r="GY1700" s="6"/>
      <c r="GZ1700" s="6"/>
      <c r="HA1700" s="6"/>
      <c r="HB1700" s="6"/>
      <c r="HC1700" s="6"/>
      <c r="HD1700" s="6"/>
      <c r="HE1700" s="6"/>
      <c r="HF1700" s="6"/>
      <c r="HG1700" s="6"/>
      <c r="HH1700" s="6"/>
      <c r="HI1700" s="6"/>
      <c r="HJ1700" s="6"/>
      <c r="HK1700" s="6"/>
      <c r="HL1700" s="6"/>
      <c r="HM1700" s="6"/>
      <c r="HN1700" s="6"/>
      <c r="HO1700" s="6"/>
      <c r="HP1700" s="6"/>
      <c r="HQ1700" s="6"/>
      <c r="HR1700" s="6"/>
      <c r="HS1700" s="6"/>
      <c r="HT1700" s="6"/>
      <c r="HU1700" s="6"/>
      <c r="HV1700" s="6"/>
      <c r="HW1700" s="6"/>
      <c r="HX1700" s="6"/>
      <c r="HY1700" s="6"/>
      <c r="HZ1700" s="6"/>
      <c r="IA1700" s="6"/>
      <c r="IB1700" s="6"/>
      <c r="IC1700" s="6"/>
      <c r="ID1700" s="6"/>
      <c r="IE1700" s="6"/>
      <c r="IF1700" s="6"/>
      <c r="IG1700" s="6"/>
      <c r="IH1700" s="6"/>
      <c r="II1700" s="6"/>
      <c r="IJ1700" s="6"/>
      <c r="IK1700" s="6"/>
      <c r="IL1700" s="6"/>
      <c r="IM1700" s="6"/>
      <c r="IN1700" s="6"/>
      <c r="IO1700" s="6"/>
      <c r="IP1700" s="6"/>
      <c r="IQ1700" s="6"/>
      <c r="IR1700" s="6"/>
      <c r="IS1700" s="6"/>
      <c r="IT1700" s="6"/>
      <c r="IU1700" s="6"/>
      <c r="IV1700" s="6"/>
      <c r="IW1700" s="6"/>
      <c r="IX1700" s="6"/>
      <c r="IY1700" s="6"/>
      <c r="IZ1700" s="6"/>
      <c r="JA1700" s="6"/>
      <c r="JB1700" s="6"/>
      <c r="JC1700" s="6"/>
      <c r="JD1700" s="6"/>
      <c r="JE1700" s="6"/>
      <c r="JF1700" s="6"/>
      <c r="JG1700" s="6"/>
      <c r="JH1700" s="6"/>
      <c r="JI1700" s="6"/>
      <c r="JJ1700" s="6"/>
      <c r="JK1700" s="6"/>
      <c r="JL1700" s="6"/>
      <c r="JM1700" s="6"/>
    </row>
    <row r="1701" spans="2:273" s="37" customFormat="1" ht="13" customHeight="1">
      <c r="B1701" s="18" t="s">
        <v>7231</v>
      </c>
      <c r="C1701" s="2">
        <v>20201</v>
      </c>
      <c r="D1701" s="109">
        <v>2020</v>
      </c>
      <c r="E1701" s="56" t="s">
        <v>7232</v>
      </c>
      <c r="F1701" s="56"/>
      <c r="G1701" s="356"/>
      <c r="H1701" s="56" t="s">
        <v>7233</v>
      </c>
      <c r="I1701" s="56" t="s">
        <v>53</v>
      </c>
      <c r="J1701" s="84">
        <v>17</v>
      </c>
      <c r="K1701" s="195">
        <v>12355112</v>
      </c>
      <c r="L1701" s="56" t="s">
        <v>7234</v>
      </c>
      <c r="M1701" s="56" t="s">
        <v>39</v>
      </c>
      <c r="N1701" s="215">
        <v>9</v>
      </c>
      <c r="O1701" s="84">
        <v>2</v>
      </c>
      <c r="P1701" s="84">
        <v>8</v>
      </c>
      <c r="Q1701" s="56" t="s">
        <v>263</v>
      </c>
      <c r="R1701" s="56" t="s">
        <v>65</v>
      </c>
      <c r="S1701" s="48"/>
      <c r="T1701" s="48"/>
      <c r="U1701" s="48"/>
      <c r="V1701" s="48"/>
      <c r="W1701" s="48"/>
      <c r="X1701" s="48"/>
      <c r="Y1701" s="48"/>
      <c r="Z1701" s="48"/>
      <c r="AA1701" s="48"/>
      <c r="AB1701" s="48"/>
      <c r="AC1701" s="48"/>
      <c r="AD1701" s="48"/>
      <c r="AE1701" s="48"/>
      <c r="AF1701" s="6"/>
      <c r="AG1701" s="6"/>
      <c r="AH1701" s="6"/>
      <c r="AI1701" s="6"/>
      <c r="AJ1701" s="6"/>
      <c r="AK1701" s="6"/>
      <c r="AL1701" s="6"/>
      <c r="AM1701" s="6"/>
      <c r="AN1701" s="6"/>
      <c r="AO1701" s="6"/>
      <c r="AP1701" s="6"/>
      <c r="AQ1701" s="6"/>
      <c r="AR1701" s="6"/>
      <c r="AS1701" s="6"/>
      <c r="AT1701" s="6"/>
      <c r="AU1701" s="6"/>
      <c r="AV1701" s="6"/>
      <c r="AW1701" s="6"/>
      <c r="AX1701" s="6"/>
      <c r="AY1701" s="6"/>
      <c r="AZ1701" s="6"/>
      <c r="BA1701" s="6"/>
      <c r="BB1701" s="6"/>
      <c r="BC1701" s="6"/>
      <c r="BD1701" s="6"/>
      <c r="BE1701" s="6"/>
      <c r="BF1701" s="6"/>
      <c r="BG1701" s="6"/>
      <c r="BH1701" s="6"/>
      <c r="BI1701" s="6"/>
      <c r="BJ1701" s="6"/>
      <c r="BK1701" s="6"/>
      <c r="BL1701" s="6"/>
      <c r="BM1701" s="6"/>
      <c r="BN1701" s="6"/>
      <c r="BO1701" s="6"/>
      <c r="BP1701" s="6"/>
      <c r="BQ1701" s="6"/>
      <c r="BR1701" s="6"/>
      <c r="BS1701" s="6"/>
      <c r="BT1701" s="6"/>
      <c r="BU1701" s="6"/>
      <c r="BV1701" s="6"/>
      <c r="BW1701" s="6"/>
      <c r="BX1701" s="6"/>
      <c r="BY1701" s="6"/>
      <c r="BZ1701" s="6"/>
      <c r="CA1701" s="6"/>
      <c r="CB1701" s="6"/>
      <c r="CC1701" s="6"/>
      <c r="CD1701" s="6"/>
      <c r="CE1701" s="6"/>
      <c r="CF1701" s="6"/>
      <c r="CG1701" s="6"/>
      <c r="CH1701" s="6"/>
      <c r="CI1701" s="6"/>
      <c r="CJ1701" s="6"/>
      <c r="CK1701" s="6"/>
      <c r="CL1701" s="6"/>
      <c r="CM1701" s="6"/>
      <c r="CN1701" s="6"/>
      <c r="CO1701" s="6"/>
      <c r="CP1701" s="6"/>
      <c r="CQ1701" s="6"/>
      <c r="CR1701" s="6"/>
      <c r="CS1701" s="6"/>
      <c r="CT1701" s="6"/>
      <c r="CU1701" s="6"/>
      <c r="CV1701" s="6"/>
      <c r="CW1701" s="6"/>
      <c r="CX1701" s="6"/>
      <c r="CY1701" s="6"/>
      <c r="CZ1701" s="6"/>
      <c r="DA1701" s="6"/>
      <c r="DB1701" s="6"/>
      <c r="DC1701" s="6"/>
      <c r="DD1701" s="6"/>
      <c r="DE1701" s="6"/>
      <c r="DF1701" s="6"/>
      <c r="DG1701" s="6"/>
      <c r="DH1701" s="6"/>
      <c r="DI1701" s="6"/>
      <c r="DJ1701" s="6"/>
      <c r="DK1701" s="6"/>
      <c r="DL1701" s="6"/>
      <c r="DM1701" s="6"/>
      <c r="DN1701" s="6"/>
      <c r="DO1701" s="6"/>
      <c r="DP1701" s="6"/>
      <c r="DQ1701" s="6"/>
      <c r="DR1701" s="6"/>
      <c r="DS1701" s="6"/>
      <c r="DT1701" s="6"/>
      <c r="DU1701" s="6"/>
      <c r="DV1701" s="6"/>
      <c r="DW1701" s="6"/>
      <c r="DX1701" s="6"/>
      <c r="DY1701" s="6"/>
      <c r="DZ1701" s="6"/>
      <c r="EA1701" s="6"/>
      <c r="EB1701" s="6"/>
      <c r="EC1701" s="6"/>
      <c r="ED1701" s="6"/>
      <c r="EE1701" s="6"/>
      <c r="EF1701" s="6"/>
      <c r="EG1701" s="6"/>
      <c r="EH1701" s="6"/>
      <c r="EI1701" s="6"/>
      <c r="EJ1701" s="6"/>
      <c r="EK1701" s="6"/>
      <c r="EL1701" s="6"/>
      <c r="EM1701" s="6"/>
      <c r="EN1701" s="6"/>
      <c r="EO1701" s="6"/>
      <c r="EP1701" s="6"/>
      <c r="EQ1701" s="6"/>
      <c r="ER1701" s="6"/>
      <c r="ES1701" s="6"/>
      <c r="ET1701" s="6"/>
      <c r="EU1701" s="6"/>
      <c r="EV1701" s="6"/>
      <c r="EW1701" s="6"/>
      <c r="EX1701" s="6"/>
      <c r="EY1701" s="6"/>
      <c r="EZ1701" s="6"/>
      <c r="FA1701" s="6"/>
      <c r="FB1701" s="6"/>
      <c r="FC1701" s="6"/>
      <c r="FD1701" s="6"/>
      <c r="FE1701" s="6"/>
      <c r="FF1701" s="6"/>
      <c r="FG1701" s="6"/>
      <c r="FH1701" s="6"/>
      <c r="FI1701" s="6"/>
      <c r="FJ1701" s="6"/>
      <c r="FK1701" s="6"/>
      <c r="FL1701" s="6"/>
      <c r="FM1701" s="6"/>
      <c r="FN1701" s="6"/>
      <c r="FO1701" s="6"/>
      <c r="FP1701" s="6"/>
      <c r="FQ1701" s="6"/>
      <c r="FR1701" s="6"/>
      <c r="FS1701" s="6"/>
      <c r="FT1701" s="6"/>
      <c r="FU1701" s="6"/>
      <c r="FV1701" s="6"/>
      <c r="FW1701" s="6"/>
      <c r="FX1701" s="6"/>
      <c r="FY1701" s="6"/>
      <c r="FZ1701" s="6"/>
      <c r="GA1701" s="6"/>
      <c r="GB1701" s="6"/>
      <c r="GC1701" s="6"/>
      <c r="GD1701" s="6"/>
      <c r="GE1701" s="6"/>
      <c r="GF1701" s="6"/>
      <c r="GG1701" s="6"/>
      <c r="GH1701" s="6"/>
      <c r="GI1701" s="6"/>
      <c r="GJ1701" s="6"/>
      <c r="GK1701" s="6"/>
      <c r="GL1701" s="6"/>
      <c r="GM1701" s="6"/>
      <c r="GN1701" s="6"/>
      <c r="GO1701" s="6"/>
      <c r="GP1701" s="6"/>
      <c r="GQ1701" s="6"/>
      <c r="GR1701" s="6"/>
      <c r="GS1701" s="6"/>
      <c r="GT1701" s="6"/>
      <c r="GU1701" s="6"/>
      <c r="GV1701" s="6"/>
      <c r="GW1701" s="6"/>
      <c r="GX1701" s="6"/>
      <c r="GY1701" s="6"/>
      <c r="GZ1701" s="6"/>
      <c r="HA1701" s="6"/>
      <c r="HB1701" s="6"/>
      <c r="HC1701" s="6"/>
      <c r="HD1701" s="6"/>
      <c r="HE1701" s="6"/>
      <c r="HF1701" s="6"/>
      <c r="HG1701" s="6"/>
      <c r="HH1701" s="6"/>
      <c r="HI1701" s="6"/>
      <c r="HJ1701" s="6"/>
      <c r="HK1701" s="6"/>
      <c r="HL1701" s="6"/>
      <c r="HM1701" s="6"/>
      <c r="HN1701" s="6"/>
      <c r="HO1701" s="6"/>
      <c r="HP1701" s="6"/>
      <c r="HQ1701" s="6"/>
      <c r="HR1701" s="6"/>
      <c r="HS1701" s="6"/>
      <c r="HT1701" s="6"/>
      <c r="HU1701" s="6"/>
      <c r="HV1701" s="6"/>
      <c r="HW1701" s="6"/>
      <c r="HX1701" s="6"/>
      <c r="HY1701" s="6"/>
      <c r="HZ1701" s="6"/>
      <c r="IA1701" s="6"/>
      <c r="IB1701" s="6"/>
      <c r="IC1701" s="6"/>
      <c r="ID1701" s="6"/>
      <c r="IE1701" s="6"/>
      <c r="IF1701" s="6"/>
      <c r="IG1701" s="6"/>
      <c r="IH1701" s="6"/>
      <c r="II1701" s="6"/>
      <c r="IJ1701" s="6"/>
      <c r="IK1701" s="6"/>
      <c r="IL1701" s="6"/>
      <c r="IM1701" s="6"/>
      <c r="IN1701" s="6"/>
      <c r="IO1701" s="6"/>
      <c r="IP1701" s="6"/>
      <c r="IQ1701" s="6"/>
      <c r="IR1701" s="6"/>
      <c r="IS1701" s="6"/>
      <c r="IT1701" s="6"/>
      <c r="IU1701" s="6"/>
      <c r="IV1701" s="6"/>
      <c r="IW1701" s="6"/>
      <c r="IX1701" s="6"/>
      <c r="IY1701" s="6"/>
      <c r="IZ1701" s="6"/>
      <c r="JA1701" s="6"/>
      <c r="JB1701" s="6"/>
      <c r="JC1701" s="6"/>
      <c r="JD1701" s="6"/>
      <c r="JE1701" s="6"/>
      <c r="JF1701" s="6"/>
      <c r="JG1701" s="6"/>
      <c r="JH1701" s="6"/>
      <c r="JI1701" s="6"/>
      <c r="JJ1701" s="6"/>
      <c r="JK1701" s="6"/>
      <c r="JL1701" s="6"/>
      <c r="JM1701" s="6"/>
    </row>
    <row r="1702" spans="2:273" s="37" customFormat="1">
      <c r="B1702" s="264" t="s">
        <v>4321</v>
      </c>
      <c r="C1702" s="266">
        <v>20191</v>
      </c>
      <c r="D1702" s="225">
        <v>2019</v>
      </c>
      <c r="E1702" s="250" t="s">
        <v>4322</v>
      </c>
      <c r="F1702" s="250"/>
      <c r="G1702" s="13"/>
      <c r="H1702" s="250" t="s">
        <v>4323</v>
      </c>
      <c r="I1702" s="250" t="s">
        <v>53</v>
      </c>
      <c r="J1702" s="280">
        <v>18</v>
      </c>
      <c r="K1702" s="282">
        <v>100000</v>
      </c>
      <c r="L1702" s="250" t="s">
        <v>4324</v>
      </c>
      <c r="M1702" s="250" t="s">
        <v>1072</v>
      </c>
      <c r="N1702" s="215">
        <v>2</v>
      </c>
      <c r="O1702" s="249">
        <v>4</v>
      </c>
      <c r="P1702" s="83">
        <v>8</v>
      </c>
      <c r="Q1702" s="250" t="s">
        <v>47</v>
      </c>
      <c r="R1702" s="250" t="s">
        <v>80</v>
      </c>
      <c r="S1702" s="149"/>
      <c r="T1702" s="149"/>
      <c r="U1702" s="149"/>
      <c r="V1702" s="149"/>
      <c r="W1702" s="149"/>
      <c r="X1702" s="149"/>
      <c r="Y1702" s="149"/>
      <c r="Z1702" s="149"/>
      <c r="AA1702" s="149"/>
      <c r="AB1702" s="149"/>
      <c r="AC1702" s="149"/>
      <c r="AD1702" s="149"/>
      <c r="AE1702" s="149"/>
      <c r="AF1702" s="149"/>
      <c r="AG1702" s="149"/>
      <c r="AH1702" s="149"/>
      <c r="AI1702" s="149"/>
      <c r="AJ1702" s="149"/>
      <c r="AK1702" s="149"/>
      <c r="AL1702" s="149"/>
      <c r="AM1702" s="149"/>
      <c r="AN1702" s="149"/>
      <c r="AO1702" s="149"/>
      <c r="AP1702" s="149"/>
      <c r="AQ1702" s="149"/>
      <c r="AR1702" s="149"/>
      <c r="AS1702" s="149"/>
      <c r="AT1702" s="149"/>
      <c r="AU1702" s="149"/>
      <c r="AV1702" s="149"/>
      <c r="AW1702" s="149"/>
      <c r="AX1702" s="149"/>
      <c r="AY1702" s="149"/>
      <c r="AZ1702" s="149"/>
      <c r="BA1702" s="149"/>
      <c r="BB1702" s="149"/>
      <c r="BC1702" s="149"/>
      <c r="BD1702" s="149"/>
      <c r="BE1702" s="149"/>
      <c r="BF1702" s="149"/>
      <c r="BG1702" s="149"/>
      <c r="BH1702" s="149"/>
      <c r="BI1702" s="149"/>
      <c r="BJ1702" s="149"/>
      <c r="BK1702" s="149"/>
      <c r="BL1702" s="149"/>
      <c r="BM1702" s="149"/>
      <c r="BN1702" s="149"/>
      <c r="BO1702" s="149"/>
      <c r="BP1702" s="149"/>
      <c r="BQ1702" s="149"/>
      <c r="BR1702" s="149"/>
      <c r="BS1702" s="149"/>
      <c r="BT1702" s="149"/>
      <c r="BU1702" s="149"/>
      <c r="BV1702" s="149"/>
      <c r="BW1702" s="149"/>
      <c r="BX1702" s="149"/>
      <c r="BY1702" s="149"/>
      <c r="BZ1702" s="149"/>
      <c r="CA1702" s="149"/>
      <c r="CB1702" s="149"/>
      <c r="CC1702" s="149"/>
      <c r="CD1702" s="149"/>
      <c r="CE1702" s="149"/>
      <c r="CF1702" s="149"/>
      <c r="CG1702" s="149"/>
      <c r="CH1702" s="149"/>
      <c r="CI1702" s="149"/>
      <c r="CJ1702" s="149"/>
      <c r="CK1702" s="149"/>
      <c r="CL1702" s="149"/>
      <c r="CM1702" s="149"/>
      <c r="CN1702" s="149"/>
      <c r="CO1702" s="149"/>
      <c r="CP1702" s="149"/>
      <c r="CQ1702" s="149"/>
      <c r="CR1702" s="149"/>
      <c r="CS1702" s="149"/>
      <c r="CT1702" s="149"/>
      <c r="CU1702" s="149"/>
      <c r="CV1702" s="149"/>
      <c r="CW1702" s="149"/>
      <c r="CX1702" s="149"/>
      <c r="CY1702" s="149"/>
      <c r="CZ1702" s="149"/>
      <c r="DA1702" s="149"/>
      <c r="DB1702" s="149"/>
      <c r="DC1702" s="149"/>
      <c r="DD1702" s="149"/>
      <c r="DE1702" s="149"/>
      <c r="DF1702" s="149"/>
      <c r="DG1702" s="149"/>
      <c r="DH1702" s="149"/>
      <c r="DI1702" s="149"/>
      <c r="DJ1702" s="149"/>
      <c r="DK1702" s="149"/>
      <c r="DL1702" s="149"/>
      <c r="DM1702" s="149"/>
      <c r="DN1702" s="149"/>
      <c r="DO1702" s="149"/>
      <c r="DP1702" s="149"/>
      <c r="DQ1702" s="149"/>
      <c r="DR1702" s="149"/>
      <c r="DS1702" s="149"/>
      <c r="DT1702" s="149"/>
      <c r="DU1702" s="149"/>
      <c r="DV1702" s="149"/>
      <c r="DW1702" s="149"/>
      <c r="DX1702" s="149"/>
      <c r="DY1702" s="149"/>
      <c r="DZ1702" s="149"/>
      <c r="EA1702" s="149"/>
      <c r="EB1702" s="149"/>
      <c r="EC1702" s="149"/>
      <c r="ED1702" s="149"/>
      <c r="EE1702" s="149"/>
      <c r="EF1702" s="149"/>
      <c r="EG1702" s="149"/>
      <c r="EH1702" s="149"/>
      <c r="EI1702" s="149"/>
      <c r="EJ1702" s="149"/>
      <c r="EK1702" s="149"/>
      <c r="EL1702" s="149"/>
      <c r="EM1702" s="149"/>
      <c r="EN1702" s="149"/>
      <c r="EO1702" s="149"/>
      <c r="EP1702" s="149"/>
      <c r="EQ1702" s="149"/>
      <c r="ER1702" s="149"/>
      <c r="ES1702" s="149"/>
      <c r="ET1702" s="149"/>
      <c r="EU1702" s="149"/>
      <c r="EV1702" s="149"/>
      <c r="EW1702" s="149"/>
      <c r="EX1702" s="149"/>
      <c r="EY1702" s="149"/>
      <c r="EZ1702" s="149"/>
      <c r="FA1702" s="149"/>
      <c r="FB1702" s="149"/>
      <c r="FC1702" s="149"/>
      <c r="FD1702" s="149"/>
      <c r="FE1702" s="149"/>
      <c r="FF1702" s="149"/>
      <c r="FG1702" s="149"/>
      <c r="FH1702" s="149"/>
      <c r="FI1702" s="149"/>
      <c r="FJ1702" s="149"/>
      <c r="FK1702" s="149"/>
      <c r="FL1702" s="149"/>
      <c r="FM1702" s="149"/>
      <c r="FN1702" s="149"/>
      <c r="FO1702" s="149"/>
      <c r="FP1702" s="149"/>
      <c r="FQ1702" s="149"/>
      <c r="FR1702" s="149"/>
      <c r="FS1702" s="149"/>
      <c r="FT1702" s="149"/>
      <c r="FU1702" s="149"/>
      <c r="FV1702" s="149"/>
      <c r="FW1702" s="149"/>
      <c r="FX1702" s="149"/>
      <c r="FY1702" s="149"/>
      <c r="FZ1702" s="149"/>
      <c r="GA1702" s="149"/>
      <c r="GB1702" s="149"/>
      <c r="GC1702" s="149"/>
      <c r="GD1702" s="149"/>
      <c r="GE1702" s="149"/>
      <c r="GF1702" s="149"/>
      <c r="GG1702" s="149"/>
      <c r="GH1702" s="149"/>
      <c r="GI1702" s="149"/>
      <c r="GJ1702" s="149"/>
      <c r="GK1702" s="149"/>
      <c r="GL1702" s="149"/>
      <c r="GM1702" s="149"/>
      <c r="GN1702" s="149"/>
      <c r="GO1702" s="149"/>
      <c r="GP1702" s="149"/>
      <c r="GQ1702" s="149"/>
      <c r="GR1702" s="149"/>
      <c r="GS1702" s="149"/>
      <c r="GT1702" s="149"/>
      <c r="GU1702" s="149"/>
      <c r="GV1702" s="149"/>
      <c r="GW1702" s="149"/>
      <c r="GX1702" s="149"/>
      <c r="GY1702" s="149"/>
      <c r="GZ1702" s="149"/>
      <c r="HA1702" s="149"/>
      <c r="HB1702" s="149"/>
      <c r="HC1702" s="149"/>
      <c r="HD1702" s="149"/>
      <c r="HE1702" s="149"/>
      <c r="HF1702" s="149"/>
      <c r="HG1702" s="149"/>
      <c r="HH1702" s="149"/>
      <c r="HI1702" s="149"/>
      <c r="HJ1702" s="149"/>
      <c r="HK1702" s="149"/>
      <c r="HL1702" s="149"/>
      <c r="HM1702" s="149"/>
      <c r="HN1702" s="149"/>
      <c r="HO1702" s="149"/>
      <c r="HP1702" s="149"/>
      <c r="HQ1702" s="149"/>
      <c r="HR1702" s="149"/>
      <c r="HS1702" s="149"/>
      <c r="HT1702" s="149"/>
      <c r="HU1702" s="149"/>
      <c r="HV1702" s="149"/>
      <c r="HW1702" s="149"/>
      <c r="HX1702" s="149"/>
      <c r="HY1702" s="149"/>
      <c r="HZ1702" s="149"/>
      <c r="IA1702" s="149"/>
      <c r="IB1702" s="149"/>
      <c r="IC1702" s="149"/>
      <c r="ID1702" s="149"/>
      <c r="IE1702" s="149"/>
      <c r="IF1702" s="149"/>
      <c r="IG1702" s="149"/>
      <c r="IH1702" s="149"/>
      <c r="II1702" s="149"/>
      <c r="IJ1702" s="149"/>
      <c r="IK1702" s="149"/>
      <c r="IL1702" s="149"/>
      <c r="IM1702" s="149"/>
      <c r="IN1702" s="149"/>
      <c r="IO1702" s="149"/>
      <c r="IP1702" s="149"/>
      <c r="IQ1702" s="149"/>
      <c r="IR1702" s="149"/>
      <c r="IS1702" s="149"/>
      <c r="IT1702" s="149"/>
      <c r="IU1702" s="149"/>
      <c r="IV1702" s="149"/>
      <c r="IW1702" s="149"/>
      <c r="IX1702" s="149"/>
      <c r="IY1702" s="149"/>
      <c r="IZ1702" s="149"/>
      <c r="JA1702" s="149"/>
      <c r="JB1702" s="149"/>
      <c r="JC1702" s="149"/>
      <c r="JD1702" s="149"/>
      <c r="JE1702" s="149"/>
      <c r="JF1702" s="149"/>
      <c r="JG1702" s="149"/>
      <c r="JH1702" s="149"/>
      <c r="JI1702" s="149"/>
      <c r="JJ1702" s="149"/>
      <c r="JK1702" s="149"/>
      <c r="JL1702" s="149"/>
      <c r="JM1702" s="149"/>
    </row>
    <row r="1703" spans="2:273" s="37" customFormat="1">
      <c r="B1703" s="18" t="s">
        <v>7235</v>
      </c>
      <c r="C1703" s="2">
        <v>20202</v>
      </c>
      <c r="D1703" s="108">
        <v>2020</v>
      </c>
      <c r="E1703" s="56" t="s">
        <v>7236</v>
      </c>
      <c r="F1703" s="56"/>
      <c r="G1703" s="356" t="s">
        <v>1086</v>
      </c>
      <c r="H1703" s="56" t="s">
        <v>7237</v>
      </c>
      <c r="I1703" s="56" t="s">
        <v>37</v>
      </c>
      <c r="J1703" s="84">
        <v>6</v>
      </c>
      <c r="K1703" s="195">
        <v>2000000</v>
      </c>
      <c r="L1703" s="56" t="s">
        <v>7238</v>
      </c>
      <c r="M1703" s="56" t="s">
        <v>59</v>
      </c>
      <c r="N1703" s="215">
        <v>4</v>
      </c>
      <c r="O1703" s="84">
        <v>6</v>
      </c>
      <c r="P1703" s="84">
        <v>51</v>
      </c>
      <c r="Q1703" s="56" t="s">
        <v>32</v>
      </c>
      <c r="R1703" s="56" t="s">
        <v>33</v>
      </c>
      <c r="S1703" s="48"/>
      <c r="T1703" s="48"/>
      <c r="U1703" s="48"/>
      <c r="V1703" s="48"/>
      <c r="W1703" s="48"/>
      <c r="X1703" s="48"/>
      <c r="Y1703" s="48"/>
      <c r="Z1703" s="48"/>
      <c r="AA1703" s="48"/>
      <c r="AB1703" s="48"/>
      <c r="AC1703" s="48"/>
      <c r="AD1703" s="48"/>
      <c r="AE1703" s="48"/>
      <c r="AF1703" s="6"/>
      <c r="AG1703" s="6"/>
      <c r="AH1703" s="6"/>
      <c r="AI1703" s="6"/>
      <c r="AJ1703" s="6"/>
      <c r="AK1703" s="6"/>
      <c r="AL1703" s="6"/>
      <c r="AM1703" s="6"/>
      <c r="AN1703" s="6"/>
      <c r="AO1703" s="6"/>
      <c r="AP1703" s="6"/>
      <c r="AQ1703" s="6"/>
      <c r="AR1703" s="6"/>
      <c r="AS1703" s="6"/>
      <c r="AT1703" s="6"/>
      <c r="AU1703" s="6"/>
      <c r="AV1703" s="6"/>
      <c r="AW1703" s="6"/>
      <c r="AX1703" s="6"/>
      <c r="AY1703" s="6"/>
      <c r="AZ1703" s="6"/>
      <c r="BA1703" s="6"/>
      <c r="BB1703" s="6"/>
      <c r="BC1703" s="6"/>
      <c r="BD1703" s="6"/>
      <c r="BE1703" s="6"/>
      <c r="BF1703" s="6"/>
      <c r="BG1703" s="6"/>
      <c r="BH1703" s="6"/>
      <c r="BI1703" s="6"/>
      <c r="BJ1703" s="6"/>
      <c r="BK1703" s="6"/>
      <c r="BL1703" s="6"/>
      <c r="BM1703" s="6"/>
      <c r="BN1703" s="6"/>
      <c r="BO1703" s="6"/>
      <c r="BP1703" s="6"/>
      <c r="BQ1703" s="6"/>
      <c r="BR1703" s="6"/>
      <c r="BS1703" s="6"/>
      <c r="BT1703" s="6"/>
      <c r="BU1703" s="6"/>
      <c r="BV1703" s="6"/>
      <c r="BW1703" s="6"/>
      <c r="BX1703" s="6"/>
      <c r="BY1703" s="6"/>
      <c r="BZ1703" s="6"/>
      <c r="CA1703" s="6"/>
      <c r="CB1703" s="6"/>
      <c r="CC1703" s="6"/>
      <c r="CD1703" s="6"/>
      <c r="CE1703" s="6"/>
      <c r="CF1703" s="6"/>
      <c r="CG1703" s="6"/>
      <c r="CH1703" s="6"/>
      <c r="CI1703" s="6"/>
      <c r="CJ1703" s="6"/>
      <c r="CK1703" s="6"/>
      <c r="CL1703" s="6"/>
      <c r="CM1703" s="6"/>
      <c r="CN1703" s="6"/>
      <c r="CO1703" s="6"/>
      <c r="CP1703" s="6"/>
      <c r="CQ1703" s="6"/>
      <c r="CR1703" s="6"/>
      <c r="CS1703" s="6"/>
      <c r="CT1703" s="6"/>
      <c r="CU1703" s="6"/>
      <c r="CV1703" s="6"/>
      <c r="CW1703" s="6"/>
      <c r="CX1703" s="6"/>
      <c r="CY1703" s="6"/>
      <c r="CZ1703" s="6"/>
      <c r="DA1703" s="6"/>
      <c r="DB1703" s="6"/>
      <c r="DC1703" s="6"/>
      <c r="DD1703" s="6"/>
      <c r="DE1703" s="6"/>
      <c r="DF1703" s="6"/>
      <c r="DG1703" s="6"/>
      <c r="DH1703" s="6"/>
      <c r="DI1703" s="6"/>
      <c r="DJ1703" s="6"/>
      <c r="DK1703" s="6"/>
      <c r="DL1703" s="6"/>
      <c r="DM1703" s="6"/>
      <c r="DN1703" s="6"/>
      <c r="DO1703" s="6"/>
      <c r="DP1703" s="6"/>
      <c r="DQ1703" s="6"/>
      <c r="DR1703" s="6"/>
      <c r="DS1703" s="6"/>
      <c r="DT1703" s="6"/>
      <c r="DU1703" s="6"/>
      <c r="DV1703" s="6"/>
      <c r="DW1703" s="6"/>
      <c r="DX1703" s="6"/>
      <c r="DY1703" s="6"/>
      <c r="DZ1703" s="6"/>
      <c r="EA1703" s="6"/>
      <c r="EB1703" s="6"/>
      <c r="EC1703" s="6"/>
      <c r="ED1703" s="6"/>
      <c r="EE1703" s="6"/>
      <c r="EF1703" s="6"/>
      <c r="EG1703" s="6"/>
      <c r="EH1703" s="6"/>
      <c r="EI1703" s="6"/>
      <c r="EJ1703" s="6"/>
      <c r="EK1703" s="6"/>
      <c r="EL1703" s="6"/>
      <c r="EM1703" s="6"/>
      <c r="EN1703" s="6"/>
      <c r="EO1703" s="6"/>
      <c r="EP1703" s="6"/>
      <c r="EQ1703" s="6"/>
      <c r="ER1703" s="6"/>
      <c r="ES1703" s="6"/>
      <c r="ET1703" s="6"/>
      <c r="EU1703" s="6"/>
      <c r="EV1703" s="6"/>
      <c r="EW1703" s="6"/>
      <c r="EX1703" s="6"/>
      <c r="EY1703" s="6"/>
      <c r="EZ1703" s="6"/>
      <c r="FA1703" s="6"/>
      <c r="FB1703" s="6"/>
      <c r="FC1703" s="6"/>
      <c r="FD1703" s="6"/>
      <c r="FE1703" s="6"/>
      <c r="FF1703" s="6"/>
      <c r="FG1703" s="6"/>
      <c r="FH1703" s="6"/>
      <c r="FI1703" s="6"/>
      <c r="FJ1703" s="6"/>
      <c r="FK1703" s="6"/>
      <c r="FL1703" s="6"/>
      <c r="FM1703" s="6"/>
      <c r="FN1703" s="6"/>
      <c r="FO1703" s="6"/>
      <c r="FP1703" s="6"/>
      <c r="FQ1703" s="6"/>
      <c r="FR1703" s="6"/>
      <c r="FS1703" s="6"/>
      <c r="FT1703" s="6"/>
      <c r="FU1703" s="6"/>
      <c r="FV1703" s="6"/>
      <c r="FW1703" s="6"/>
      <c r="FX1703" s="6"/>
      <c r="FY1703" s="6"/>
      <c r="FZ1703" s="6"/>
      <c r="GA1703" s="6"/>
      <c r="GB1703" s="6"/>
      <c r="GC1703" s="6"/>
      <c r="GD1703" s="6"/>
      <c r="GE1703" s="6"/>
      <c r="GF1703" s="6"/>
      <c r="GG1703" s="6"/>
      <c r="GH1703" s="6"/>
      <c r="GI1703" s="6"/>
      <c r="GJ1703" s="6"/>
      <c r="GK1703" s="6"/>
      <c r="GL1703" s="6"/>
      <c r="GM1703" s="6"/>
      <c r="GN1703" s="6"/>
      <c r="GO1703" s="6"/>
      <c r="GP1703" s="6"/>
      <c r="GQ1703" s="6"/>
      <c r="GR1703" s="6"/>
      <c r="GS1703" s="6"/>
      <c r="GT1703" s="6"/>
      <c r="GU1703" s="6"/>
      <c r="GV1703" s="6"/>
      <c r="GW1703" s="6"/>
      <c r="GX1703" s="6"/>
      <c r="GY1703" s="6"/>
      <c r="GZ1703" s="6"/>
      <c r="HA1703" s="6"/>
      <c r="HB1703" s="6"/>
      <c r="HC1703" s="6"/>
      <c r="HD1703" s="6"/>
      <c r="HE1703" s="6"/>
      <c r="HF1703" s="6"/>
      <c r="HG1703" s="6"/>
      <c r="HH1703" s="6"/>
      <c r="HI1703" s="6"/>
      <c r="HJ1703" s="6"/>
      <c r="HK1703" s="6"/>
      <c r="HL1703" s="6"/>
      <c r="HM1703" s="6"/>
      <c r="HN1703" s="6"/>
      <c r="HO1703" s="6"/>
      <c r="HP1703" s="6"/>
      <c r="HQ1703" s="6"/>
      <c r="HR1703" s="6"/>
      <c r="HS1703" s="6"/>
      <c r="HT1703" s="6"/>
      <c r="HU1703" s="6"/>
      <c r="HV1703" s="6"/>
      <c r="HW1703" s="6"/>
      <c r="HX1703" s="6"/>
      <c r="HY1703" s="6"/>
      <c r="HZ1703" s="6"/>
      <c r="IA1703" s="6"/>
      <c r="IB1703" s="6"/>
      <c r="IC1703" s="6"/>
      <c r="ID1703" s="6"/>
      <c r="IE1703" s="6"/>
      <c r="IF1703" s="6"/>
      <c r="IG1703" s="6"/>
      <c r="IH1703" s="6"/>
      <c r="II1703" s="6"/>
      <c r="IJ1703" s="6"/>
      <c r="IK1703" s="6"/>
      <c r="IL1703" s="6"/>
      <c r="IM1703" s="6"/>
      <c r="IN1703" s="6"/>
      <c r="IO1703" s="6"/>
      <c r="IP1703" s="6"/>
      <c r="IQ1703" s="6"/>
      <c r="IR1703" s="6"/>
      <c r="IS1703" s="6"/>
      <c r="IT1703" s="6"/>
      <c r="IU1703" s="6"/>
      <c r="IV1703" s="6"/>
      <c r="IW1703" s="6"/>
      <c r="IX1703" s="6"/>
      <c r="IY1703" s="6"/>
      <c r="IZ1703" s="6"/>
      <c r="JA1703" s="6"/>
      <c r="JB1703" s="6"/>
      <c r="JC1703" s="6"/>
      <c r="JD1703" s="6"/>
      <c r="JE1703" s="6"/>
      <c r="JF1703" s="6"/>
      <c r="JG1703" s="6"/>
      <c r="JH1703" s="6"/>
      <c r="JI1703" s="6"/>
      <c r="JJ1703" s="6"/>
      <c r="JK1703" s="6"/>
      <c r="JL1703" s="6"/>
      <c r="JM1703" s="6"/>
    </row>
    <row r="1704" spans="2:273" s="37" customFormat="1">
      <c r="B1704" s="264" t="s">
        <v>4325</v>
      </c>
      <c r="C1704" s="266">
        <v>20191</v>
      </c>
      <c r="D1704" s="225">
        <v>2019</v>
      </c>
      <c r="E1704" s="250" t="s">
        <v>4326</v>
      </c>
      <c r="F1704" s="250"/>
      <c r="G1704" s="13"/>
      <c r="H1704" s="250" t="s">
        <v>4327</v>
      </c>
      <c r="I1704" s="250" t="s">
        <v>53</v>
      </c>
      <c r="J1704" s="280">
        <v>24</v>
      </c>
      <c r="K1704" s="282">
        <v>100000</v>
      </c>
      <c r="L1704" s="250" t="s">
        <v>4328</v>
      </c>
      <c r="M1704" s="250" t="s">
        <v>1772</v>
      </c>
      <c r="N1704" s="215">
        <v>5</v>
      </c>
      <c r="O1704" s="249">
        <v>6</v>
      </c>
      <c r="P1704" s="83">
        <v>8</v>
      </c>
      <c r="Q1704" s="250" t="s">
        <v>47</v>
      </c>
      <c r="R1704" s="250" t="s">
        <v>80</v>
      </c>
      <c r="S1704" s="149"/>
      <c r="T1704" s="149"/>
      <c r="U1704" s="149"/>
      <c r="V1704" s="149"/>
      <c r="W1704" s="149"/>
      <c r="X1704" s="149"/>
      <c r="Y1704" s="149"/>
      <c r="Z1704" s="149"/>
      <c r="AA1704" s="149"/>
      <c r="AB1704" s="149"/>
      <c r="AC1704" s="149"/>
      <c r="AD1704" s="149"/>
      <c r="AE1704" s="149"/>
      <c r="AF1704" s="150"/>
      <c r="AG1704" s="150"/>
      <c r="AH1704" s="150"/>
      <c r="AI1704" s="150"/>
      <c r="AJ1704" s="150"/>
      <c r="AK1704" s="150"/>
      <c r="AL1704" s="150"/>
      <c r="AM1704" s="150"/>
      <c r="AN1704" s="150"/>
      <c r="AO1704" s="150"/>
      <c r="AP1704" s="150"/>
      <c r="AQ1704" s="150"/>
      <c r="AR1704" s="150"/>
      <c r="AS1704" s="150"/>
      <c r="AT1704" s="150"/>
      <c r="AU1704" s="150"/>
      <c r="AV1704" s="150"/>
      <c r="AW1704" s="150"/>
      <c r="AX1704" s="150"/>
      <c r="AY1704" s="150"/>
      <c r="AZ1704" s="150"/>
      <c r="BA1704" s="150"/>
      <c r="BB1704" s="150"/>
      <c r="BC1704" s="150"/>
      <c r="BD1704" s="150"/>
      <c r="BE1704" s="150"/>
      <c r="BF1704" s="150"/>
      <c r="BG1704" s="150"/>
      <c r="BH1704" s="150"/>
      <c r="BI1704" s="150"/>
      <c r="BJ1704" s="150"/>
      <c r="BK1704" s="150"/>
      <c r="BL1704" s="150"/>
      <c r="BM1704" s="150"/>
      <c r="BN1704" s="150"/>
      <c r="BO1704" s="150"/>
      <c r="BP1704" s="150"/>
      <c r="BQ1704" s="150"/>
      <c r="BR1704" s="150"/>
      <c r="BS1704" s="150"/>
      <c r="BT1704" s="150"/>
      <c r="BU1704" s="150"/>
      <c r="BV1704" s="150"/>
      <c r="BW1704" s="150"/>
      <c r="BX1704" s="150"/>
      <c r="BY1704" s="150"/>
      <c r="BZ1704" s="150"/>
      <c r="CA1704" s="150"/>
      <c r="CB1704" s="150"/>
      <c r="CC1704" s="150"/>
      <c r="CD1704" s="150"/>
      <c r="CE1704" s="150"/>
      <c r="CF1704" s="150"/>
      <c r="CG1704" s="150"/>
      <c r="CH1704" s="150"/>
      <c r="CI1704" s="150"/>
      <c r="CJ1704" s="150"/>
      <c r="CK1704" s="150"/>
      <c r="CL1704" s="150"/>
      <c r="CM1704" s="150"/>
      <c r="CN1704" s="150"/>
      <c r="CO1704" s="150"/>
      <c r="CP1704" s="150"/>
      <c r="CQ1704" s="150"/>
      <c r="CR1704" s="150"/>
      <c r="CS1704" s="150"/>
      <c r="CT1704" s="150"/>
      <c r="CU1704" s="150"/>
      <c r="CV1704" s="150"/>
      <c r="CW1704" s="150"/>
      <c r="CX1704" s="150"/>
      <c r="CY1704" s="150"/>
      <c r="CZ1704" s="150"/>
      <c r="DA1704" s="150"/>
      <c r="DB1704" s="150"/>
      <c r="DC1704" s="150"/>
      <c r="DD1704" s="150"/>
      <c r="DE1704" s="150"/>
      <c r="DF1704" s="150"/>
      <c r="DG1704" s="150"/>
      <c r="DH1704" s="150"/>
      <c r="DI1704" s="150"/>
      <c r="DJ1704" s="150"/>
      <c r="DK1704" s="150"/>
      <c r="DL1704" s="150"/>
      <c r="DM1704" s="150"/>
      <c r="DN1704" s="150"/>
      <c r="DO1704" s="150"/>
      <c r="DP1704" s="150"/>
      <c r="DQ1704" s="150"/>
      <c r="DR1704" s="150"/>
      <c r="DS1704" s="150"/>
      <c r="DT1704" s="150"/>
      <c r="DU1704" s="150"/>
      <c r="DV1704" s="150"/>
      <c r="DW1704" s="150"/>
      <c r="DX1704" s="150"/>
      <c r="DY1704" s="150"/>
      <c r="DZ1704" s="150"/>
      <c r="EA1704" s="150"/>
      <c r="EB1704" s="150"/>
      <c r="EC1704" s="150"/>
      <c r="ED1704" s="150"/>
      <c r="EE1704" s="150"/>
      <c r="EF1704" s="150"/>
      <c r="EG1704" s="150"/>
      <c r="EH1704" s="150"/>
      <c r="EI1704" s="150"/>
      <c r="EJ1704" s="150"/>
      <c r="EK1704" s="150"/>
      <c r="EL1704" s="150"/>
      <c r="EM1704" s="150"/>
      <c r="EN1704" s="150"/>
      <c r="EO1704" s="150"/>
      <c r="EP1704" s="150"/>
      <c r="EQ1704" s="150"/>
      <c r="ER1704" s="150"/>
      <c r="ES1704" s="150"/>
      <c r="ET1704" s="150"/>
      <c r="EU1704" s="150"/>
      <c r="EV1704" s="150"/>
      <c r="EW1704" s="150"/>
      <c r="EX1704" s="150"/>
      <c r="EY1704" s="150"/>
      <c r="EZ1704" s="150"/>
      <c r="FA1704" s="150"/>
      <c r="FB1704" s="150"/>
      <c r="FC1704" s="150"/>
      <c r="FD1704" s="150"/>
      <c r="FE1704" s="150"/>
      <c r="FF1704" s="150"/>
      <c r="FG1704" s="150"/>
      <c r="FH1704" s="150"/>
      <c r="FI1704" s="150"/>
      <c r="FJ1704" s="150"/>
      <c r="FK1704" s="150"/>
      <c r="FL1704" s="150"/>
      <c r="FM1704" s="150"/>
      <c r="FN1704" s="150"/>
      <c r="FO1704" s="150"/>
      <c r="FP1704" s="150"/>
      <c r="FQ1704" s="150"/>
      <c r="FR1704" s="150"/>
      <c r="FS1704" s="150"/>
      <c r="FT1704" s="150"/>
      <c r="FU1704" s="150"/>
      <c r="FV1704" s="150"/>
      <c r="FW1704" s="150"/>
      <c r="FX1704" s="150"/>
      <c r="FY1704" s="150"/>
      <c r="FZ1704" s="150"/>
      <c r="GA1704" s="150"/>
      <c r="GB1704" s="150"/>
      <c r="GC1704" s="150"/>
      <c r="GD1704" s="150"/>
      <c r="GE1704" s="150"/>
      <c r="GF1704" s="150"/>
      <c r="GG1704" s="150"/>
      <c r="GH1704" s="150"/>
      <c r="GI1704" s="150"/>
      <c r="GJ1704" s="150"/>
      <c r="GK1704" s="150"/>
      <c r="GL1704" s="150"/>
      <c r="GM1704" s="150"/>
      <c r="GN1704" s="150"/>
      <c r="GO1704" s="150"/>
      <c r="GP1704" s="150"/>
      <c r="GQ1704" s="150"/>
      <c r="GR1704" s="150"/>
      <c r="GS1704" s="150"/>
      <c r="GT1704" s="150"/>
      <c r="GU1704" s="150"/>
      <c r="GV1704" s="150"/>
      <c r="GW1704" s="150"/>
      <c r="GX1704" s="150"/>
      <c r="GY1704" s="150"/>
      <c r="GZ1704" s="150"/>
      <c r="HA1704" s="150"/>
      <c r="HB1704" s="150"/>
      <c r="HC1704" s="150"/>
      <c r="HD1704" s="150"/>
      <c r="HE1704" s="150"/>
      <c r="HF1704" s="150"/>
      <c r="HG1704" s="150"/>
      <c r="HH1704" s="150"/>
      <c r="HI1704" s="150"/>
      <c r="HJ1704" s="150"/>
      <c r="HK1704" s="150"/>
      <c r="HL1704" s="150"/>
      <c r="HM1704" s="150"/>
      <c r="HN1704" s="150"/>
      <c r="HO1704" s="150"/>
      <c r="HP1704" s="150"/>
      <c r="HQ1704" s="150"/>
      <c r="HR1704" s="150"/>
      <c r="HS1704" s="150"/>
      <c r="HT1704" s="150"/>
      <c r="HU1704" s="150"/>
      <c r="HV1704" s="150"/>
      <c r="HW1704" s="150"/>
      <c r="HX1704" s="150"/>
      <c r="HY1704" s="150"/>
      <c r="HZ1704" s="150"/>
      <c r="IA1704" s="150"/>
      <c r="IB1704" s="150"/>
      <c r="IC1704" s="150"/>
      <c r="ID1704" s="150"/>
      <c r="IE1704" s="150"/>
      <c r="IF1704" s="150"/>
      <c r="IG1704" s="150"/>
      <c r="IH1704" s="150"/>
      <c r="II1704" s="150"/>
      <c r="IJ1704" s="150"/>
      <c r="IK1704" s="150"/>
      <c r="IL1704" s="150"/>
      <c r="IM1704" s="150"/>
      <c r="IN1704" s="150"/>
      <c r="IO1704" s="150"/>
      <c r="IP1704" s="150"/>
      <c r="IQ1704" s="150"/>
      <c r="IR1704" s="150"/>
      <c r="IS1704" s="150"/>
      <c r="IT1704" s="150"/>
      <c r="IU1704" s="150"/>
      <c r="IV1704" s="150"/>
      <c r="IW1704" s="150"/>
      <c r="IX1704" s="150"/>
      <c r="IY1704" s="150"/>
      <c r="IZ1704" s="150"/>
      <c r="JA1704" s="150"/>
      <c r="JB1704" s="150"/>
      <c r="JC1704" s="150"/>
      <c r="JD1704" s="150"/>
      <c r="JE1704" s="150"/>
      <c r="JF1704" s="150"/>
      <c r="JG1704" s="150"/>
      <c r="JH1704" s="150"/>
      <c r="JI1704" s="150"/>
      <c r="JJ1704" s="150"/>
      <c r="JK1704" s="150"/>
      <c r="JL1704" s="150"/>
      <c r="JM1704" s="150"/>
    </row>
    <row r="1705" spans="2:273" s="37" customFormat="1">
      <c r="B1705" s="18" t="s">
        <v>4329</v>
      </c>
      <c r="C1705" s="2">
        <v>20192</v>
      </c>
      <c r="D1705" s="108">
        <v>2019</v>
      </c>
      <c r="E1705" s="7" t="s">
        <v>4330</v>
      </c>
      <c r="F1705" s="7"/>
      <c r="G1705" s="13"/>
      <c r="H1705" s="7" t="s">
        <v>4331</v>
      </c>
      <c r="I1705" s="7" t="s">
        <v>37</v>
      </c>
      <c r="J1705" s="85">
        <v>15</v>
      </c>
      <c r="K1705" s="196">
        <v>257237</v>
      </c>
      <c r="L1705" s="7" t="s">
        <v>4332</v>
      </c>
      <c r="M1705" s="7" t="s">
        <v>59</v>
      </c>
      <c r="N1705" s="215">
        <v>4</v>
      </c>
      <c r="O1705" s="83">
        <v>6</v>
      </c>
      <c r="P1705" s="83">
        <v>51</v>
      </c>
      <c r="Q1705" s="7" t="s">
        <v>32</v>
      </c>
      <c r="R1705" s="7" t="s">
        <v>33</v>
      </c>
      <c r="S1705" s="6"/>
      <c r="T1705" s="6"/>
      <c r="U1705" s="6"/>
      <c r="V1705" s="6"/>
      <c r="W1705" s="6"/>
      <c r="X1705" s="6"/>
      <c r="Y1705" s="6"/>
      <c r="Z1705" s="6"/>
      <c r="AA1705" s="6"/>
      <c r="AB1705" s="6"/>
      <c r="AC1705" s="6"/>
      <c r="AD1705" s="6"/>
      <c r="AE1705" s="6"/>
      <c r="AF1705" s="48"/>
      <c r="AG1705" s="48"/>
      <c r="AH1705" s="48"/>
      <c r="AI1705" s="48"/>
      <c r="AJ1705" s="48"/>
      <c r="AK1705" s="48"/>
      <c r="AL1705" s="48"/>
      <c r="AM1705" s="48"/>
      <c r="AN1705" s="48"/>
      <c r="AO1705" s="48"/>
      <c r="AP1705" s="48"/>
      <c r="AQ1705" s="48"/>
      <c r="AR1705" s="48"/>
      <c r="AS1705" s="48"/>
      <c r="AT1705" s="48"/>
      <c r="AU1705" s="48"/>
      <c r="AV1705" s="48"/>
      <c r="AW1705" s="48"/>
      <c r="AX1705" s="48"/>
      <c r="AY1705" s="48"/>
      <c r="AZ1705" s="48"/>
      <c r="BA1705" s="48"/>
      <c r="BB1705" s="48"/>
      <c r="BC1705" s="48"/>
      <c r="BD1705" s="48"/>
      <c r="BE1705" s="48"/>
      <c r="BF1705" s="48"/>
      <c r="BG1705" s="48"/>
      <c r="BH1705" s="48"/>
      <c r="BI1705" s="48"/>
      <c r="BJ1705" s="48"/>
      <c r="BK1705" s="48"/>
      <c r="BL1705" s="48"/>
      <c r="BM1705" s="48"/>
      <c r="BN1705" s="48"/>
      <c r="BO1705" s="48"/>
      <c r="BP1705" s="48"/>
      <c r="BQ1705" s="48"/>
      <c r="BR1705" s="48"/>
      <c r="BS1705" s="48"/>
      <c r="BT1705" s="48"/>
      <c r="BU1705" s="48"/>
      <c r="BV1705" s="48"/>
      <c r="BW1705" s="48"/>
      <c r="BX1705" s="48"/>
      <c r="BY1705" s="48"/>
      <c r="BZ1705" s="48"/>
      <c r="CA1705" s="48"/>
      <c r="CB1705" s="48"/>
      <c r="CC1705" s="48"/>
      <c r="CD1705" s="48"/>
      <c r="CE1705" s="48"/>
      <c r="CF1705" s="48"/>
      <c r="CG1705" s="48"/>
      <c r="CH1705" s="48"/>
      <c r="CI1705" s="48"/>
      <c r="CJ1705" s="48"/>
      <c r="CK1705" s="48"/>
      <c r="CL1705" s="48"/>
      <c r="CM1705" s="48"/>
      <c r="CN1705" s="48"/>
      <c r="CO1705" s="48"/>
      <c r="CP1705" s="48"/>
      <c r="CQ1705" s="48"/>
      <c r="CR1705" s="48"/>
      <c r="CS1705" s="48"/>
      <c r="CT1705" s="48"/>
      <c r="CU1705" s="48"/>
      <c r="CV1705" s="48"/>
      <c r="CW1705" s="48"/>
      <c r="CX1705" s="48"/>
      <c r="CY1705" s="48"/>
      <c r="CZ1705" s="48"/>
      <c r="DA1705" s="48"/>
      <c r="DB1705" s="48"/>
      <c r="DC1705" s="48"/>
      <c r="DD1705" s="48"/>
      <c r="DE1705" s="48"/>
      <c r="DF1705" s="48"/>
      <c r="DG1705" s="48"/>
      <c r="DH1705" s="48"/>
      <c r="DI1705" s="48"/>
      <c r="DJ1705" s="48"/>
      <c r="DK1705" s="48"/>
      <c r="DL1705" s="48"/>
      <c r="DM1705" s="48"/>
      <c r="DN1705" s="48"/>
      <c r="DO1705" s="48"/>
      <c r="DP1705" s="48"/>
      <c r="DQ1705" s="48"/>
      <c r="DR1705" s="48"/>
      <c r="DS1705" s="48"/>
      <c r="DT1705" s="48"/>
      <c r="DU1705" s="48"/>
      <c r="DV1705" s="48"/>
      <c r="DW1705" s="48"/>
      <c r="DX1705" s="48"/>
      <c r="DY1705" s="48"/>
      <c r="DZ1705" s="48"/>
      <c r="EA1705" s="48"/>
      <c r="EB1705" s="48"/>
      <c r="EC1705" s="48"/>
      <c r="ED1705" s="48"/>
      <c r="EE1705" s="48"/>
      <c r="EF1705" s="48"/>
      <c r="EG1705" s="48"/>
      <c r="EH1705" s="48"/>
      <c r="EI1705" s="48"/>
      <c r="EJ1705" s="48"/>
      <c r="EK1705" s="48"/>
      <c r="EL1705" s="48"/>
      <c r="EM1705" s="48"/>
      <c r="EN1705" s="48"/>
      <c r="EO1705" s="48"/>
      <c r="EP1705" s="48"/>
      <c r="EQ1705" s="48"/>
      <c r="ER1705" s="48"/>
      <c r="ES1705" s="48"/>
      <c r="ET1705" s="48"/>
      <c r="EU1705" s="48"/>
      <c r="EV1705" s="48"/>
      <c r="EW1705" s="48"/>
      <c r="EX1705" s="48"/>
      <c r="EY1705" s="48"/>
      <c r="EZ1705" s="48"/>
      <c r="FA1705" s="48"/>
      <c r="FB1705" s="48"/>
      <c r="FC1705" s="48"/>
      <c r="FD1705" s="48"/>
      <c r="FE1705" s="48"/>
      <c r="FF1705" s="48"/>
      <c r="FG1705" s="48"/>
      <c r="FH1705" s="48"/>
      <c r="FI1705" s="48"/>
      <c r="FJ1705" s="48"/>
      <c r="FK1705" s="48"/>
      <c r="FL1705" s="48"/>
      <c r="FM1705" s="48"/>
      <c r="FN1705" s="48"/>
      <c r="FO1705" s="48"/>
      <c r="FP1705" s="48"/>
      <c r="FQ1705" s="48"/>
      <c r="FR1705" s="48"/>
      <c r="FS1705" s="48"/>
      <c r="FT1705" s="48"/>
      <c r="FU1705" s="48"/>
      <c r="FV1705" s="48"/>
      <c r="FW1705" s="48"/>
      <c r="FX1705" s="48"/>
      <c r="FY1705" s="48"/>
      <c r="FZ1705" s="48"/>
      <c r="GA1705" s="48"/>
      <c r="GB1705" s="48"/>
      <c r="GC1705" s="48"/>
      <c r="GD1705" s="48"/>
      <c r="GE1705" s="48"/>
      <c r="GF1705" s="48"/>
      <c r="GG1705" s="48"/>
      <c r="GH1705" s="48"/>
      <c r="GI1705" s="48"/>
      <c r="GJ1705" s="48"/>
      <c r="GK1705" s="48"/>
      <c r="GL1705" s="48"/>
      <c r="GM1705" s="48"/>
      <c r="GN1705" s="48"/>
      <c r="GO1705" s="48"/>
      <c r="GP1705" s="48"/>
      <c r="GQ1705" s="48"/>
      <c r="GR1705" s="48"/>
      <c r="GS1705" s="48"/>
      <c r="GT1705" s="48"/>
      <c r="GU1705" s="48"/>
      <c r="GV1705" s="48"/>
      <c r="GW1705" s="48"/>
      <c r="GX1705" s="48"/>
      <c r="GY1705" s="48"/>
      <c r="GZ1705" s="48"/>
      <c r="HA1705" s="48"/>
      <c r="HB1705" s="48"/>
      <c r="HC1705" s="48"/>
      <c r="HD1705" s="48"/>
      <c r="HE1705" s="48"/>
      <c r="HF1705" s="48"/>
      <c r="HG1705" s="48"/>
      <c r="HH1705" s="48"/>
      <c r="HI1705" s="48"/>
      <c r="HJ1705" s="48"/>
      <c r="HK1705" s="48"/>
      <c r="HL1705" s="48"/>
      <c r="HM1705" s="48"/>
      <c r="HN1705" s="48"/>
      <c r="HO1705" s="48"/>
      <c r="HP1705" s="48"/>
      <c r="HQ1705" s="48"/>
      <c r="HR1705" s="48"/>
      <c r="HS1705" s="48"/>
      <c r="HT1705" s="48"/>
      <c r="HU1705" s="48"/>
      <c r="HV1705" s="48"/>
      <c r="HW1705" s="48"/>
      <c r="HX1705" s="48"/>
      <c r="HY1705" s="48"/>
      <c r="HZ1705" s="48"/>
      <c r="IA1705" s="48"/>
      <c r="IB1705" s="48"/>
      <c r="IC1705" s="48"/>
      <c r="ID1705" s="48"/>
      <c r="IE1705" s="48"/>
      <c r="IF1705" s="48"/>
      <c r="IG1705" s="48"/>
      <c r="IH1705" s="48"/>
      <c r="II1705" s="48"/>
      <c r="IJ1705" s="48"/>
      <c r="IK1705" s="48"/>
      <c r="IL1705" s="48"/>
      <c r="IM1705" s="48"/>
      <c r="IN1705" s="48"/>
      <c r="IO1705" s="48"/>
      <c r="IP1705" s="48"/>
      <c r="IQ1705" s="48"/>
      <c r="IR1705" s="48"/>
      <c r="IS1705" s="48"/>
      <c r="IT1705" s="48"/>
      <c r="IU1705" s="48"/>
      <c r="IV1705" s="48"/>
      <c r="IW1705" s="48"/>
      <c r="IX1705" s="48"/>
      <c r="IY1705" s="48"/>
      <c r="IZ1705" s="48"/>
      <c r="JA1705" s="48"/>
      <c r="JB1705" s="49"/>
      <c r="JC1705" s="49"/>
      <c r="JD1705" s="49"/>
      <c r="JE1705" s="49"/>
      <c r="JF1705" s="49"/>
      <c r="JG1705" s="49"/>
      <c r="JH1705" s="49"/>
      <c r="JI1705" s="49"/>
      <c r="JJ1705" s="49"/>
      <c r="JK1705" s="49"/>
      <c r="JL1705" s="49"/>
      <c r="JM1705" s="49"/>
    </row>
    <row r="1706" spans="2:273" s="37" customFormat="1">
      <c r="B1706" s="105" t="s">
        <v>4333</v>
      </c>
      <c r="C1706" s="105">
        <v>20193</v>
      </c>
      <c r="D1706" s="108">
        <v>2019</v>
      </c>
      <c r="E1706" s="6" t="s">
        <v>4334</v>
      </c>
      <c r="F1706" s="6"/>
      <c r="G1706" s="13"/>
      <c r="H1706" s="37" t="s">
        <v>4335</v>
      </c>
      <c r="I1706" s="6" t="s">
        <v>29</v>
      </c>
      <c r="J1706" s="85">
        <v>12</v>
      </c>
      <c r="K1706" s="197">
        <v>566000</v>
      </c>
      <c r="L1706" s="6" t="s">
        <v>4336</v>
      </c>
      <c r="M1706" s="6" t="s">
        <v>207</v>
      </c>
      <c r="N1706" s="215">
        <v>2</v>
      </c>
      <c r="O1706" s="83">
        <v>4</v>
      </c>
      <c r="P1706" s="83">
        <v>52</v>
      </c>
      <c r="Q1706" s="37" t="s">
        <v>47</v>
      </c>
      <c r="R1706" s="6" t="s">
        <v>33</v>
      </c>
      <c r="AF1706" s="6"/>
      <c r="AG1706" s="6"/>
      <c r="AH1706" s="6"/>
      <c r="AI1706" s="6"/>
      <c r="AJ1706" s="6"/>
      <c r="AK1706" s="6"/>
      <c r="AL1706" s="6"/>
      <c r="AM1706" s="6"/>
      <c r="AN1706" s="6"/>
      <c r="AO1706" s="6"/>
      <c r="AP1706" s="6"/>
      <c r="AQ1706" s="6"/>
      <c r="AR1706" s="6"/>
      <c r="AS1706" s="6"/>
      <c r="AT1706" s="6"/>
      <c r="AU1706" s="6"/>
      <c r="AV1706" s="6"/>
      <c r="AW1706" s="6"/>
      <c r="AX1706" s="6"/>
      <c r="AY1706" s="6"/>
      <c r="AZ1706" s="6"/>
      <c r="BA1706" s="6"/>
      <c r="BB1706" s="6"/>
      <c r="BC1706" s="6"/>
      <c r="BD1706" s="6"/>
      <c r="BE1706" s="6"/>
      <c r="BF1706" s="6"/>
      <c r="BG1706" s="6"/>
      <c r="BH1706" s="6"/>
      <c r="BI1706" s="6"/>
      <c r="BJ1706" s="6"/>
      <c r="BK1706" s="6"/>
      <c r="BL1706" s="6"/>
      <c r="BM1706" s="6"/>
      <c r="BN1706" s="6"/>
      <c r="BO1706" s="6"/>
      <c r="BP1706" s="6"/>
      <c r="BQ1706" s="6"/>
      <c r="BR1706" s="6"/>
      <c r="BS1706" s="6"/>
      <c r="BT1706" s="6"/>
      <c r="BU1706" s="6"/>
      <c r="BV1706" s="6"/>
      <c r="BW1706" s="6"/>
      <c r="BX1706" s="6"/>
      <c r="BY1706" s="6"/>
      <c r="BZ1706" s="6"/>
      <c r="CA1706" s="6"/>
      <c r="CB1706" s="6"/>
      <c r="CC1706" s="6"/>
      <c r="CD1706" s="6"/>
      <c r="CE1706" s="6"/>
      <c r="CF1706" s="6"/>
      <c r="CG1706" s="6"/>
      <c r="CH1706" s="6"/>
      <c r="CI1706" s="6"/>
      <c r="CJ1706" s="6"/>
      <c r="CK1706" s="6"/>
      <c r="CL1706" s="6"/>
      <c r="CM1706" s="6"/>
      <c r="CN1706" s="6"/>
      <c r="CO1706" s="6"/>
      <c r="CP1706" s="6"/>
      <c r="CQ1706" s="6"/>
      <c r="CR1706" s="6"/>
      <c r="CS1706" s="6"/>
      <c r="CT1706" s="6"/>
      <c r="CU1706" s="6"/>
      <c r="CV1706" s="6"/>
      <c r="CW1706" s="6"/>
      <c r="CX1706" s="6"/>
      <c r="CY1706" s="6"/>
      <c r="CZ1706" s="6"/>
      <c r="DA1706" s="6"/>
      <c r="DB1706" s="6"/>
      <c r="DC1706" s="6"/>
      <c r="DD1706" s="6"/>
      <c r="DE1706" s="6"/>
      <c r="DF1706" s="6"/>
      <c r="DG1706" s="6"/>
      <c r="DH1706" s="6"/>
      <c r="DI1706" s="6"/>
      <c r="DJ1706" s="6"/>
      <c r="DK1706" s="6"/>
      <c r="DL1706" s="6"/>
      <c r="DM1706" s="6"/>
      <c r="DN1706" s="6"/>
      <c r="DO1706" s="6"/>
      <c r="DP1706" s="6"/>
      <c r="DQ1706" s="6"/>
      <c r="DR1706" s="6"/>
      <c r="DS1706" s="6"/>
      <c r="DT1706" s="6"/>
      <c r="DU1706" s="6"/>
      <c r="DV1706" s="6"/>
      <c r="DW1706" s="6"/>
      <c r="DX1706" s="6"/>
      <c r="DY1706" s="6"/>
      <c r="DZ1706" s="6"/>
      <c r="EA1706" s="6"/>
      <c r="EB1706" s="6"/>
      <c r="EC1706" s="6"/>
      <c r="ED1706" s="6"/>
      <c r="EE1706" s="6"/>
      <c r="EF1706" s="6"/>
      <c r="EG1706" s="6"/>
      <c r="EH1706" s="6"/>
      <c r="EI1706" s="6"/>
      <c r="EJ1706" s="6"/>
      <c r="EK1706" s="6"/>
      <c r="EL1706" s="6"/>
      <c r="EM1706" s="6"/>
      <c r="EN1706" s="6"/>
      <c r="EO1706" s="6"/>
      <c r="EP1706" s="6"/>
      <c r="EQ1706" s="6"/>
      <c r="ER1706" s="6"/>
      <c r="ES1706" s="6"/>
      <c r="ET1706" s="6"/>
      <c r="EU1706" s="6"/>
      <c r="EV1706" s="6"/>
      <c r="EW1706" s="6"/>
      <c r="EX1706" s="6"/>
      <c r="EY1706" s="6"/>
      <c r="EZ1706" s="6"/>
      <c r="FA1706" s="6"/>
      <c r="FB1706" s="6"/>
      <c r="FC1706" s="6"/>
      <c r="FD1706" s="6"/>
      <c r="FE1706" s="6"/>
      <c r="FF1706" s="6"/>
      <c r="FG1706" s="6"/>
      <c r="FH1706" s="6"/>
      <c r="FI1706" s="6"/>
      <c r="FJ1706" s="6"/>
      <c r="FK1706" s="6"/>
      <c r="FL1706" s="6"/>
      <c r="FM1706" s="6"/>
      <c r="FN1706" s="6"/>
      <c r="FO1706" s="6"/>
      <c r="FP1706" s="6"/>
      <c r="FQ1706" s="6"/>
      <c r="FR1706" s="6"/>
      <c r="FS1706" s="6"/>
      <c r="FT1706" s="6"/>
      <c r="FU1706" s="6"/>
      <c r="FV1706" s="6"/>
      <c r="FW1706" s="6"/>
      <c r="FX1706" s="6"/>
      <c r="FY1706" s="6"/>
      <c r="FZ1706" s="6"/>
      <c r="GA1706" s="6"/>
      <c r="GB1706" s="6"/>
      <c r="GC1706" s="6"/>
      <c r="GD1706" s="6"/>
      <c r="GE1706" s="6"/>
      <c r="GF1706" s="6"/>
      <c r="GG1706" s="6"/>
      <c r="GH1706" s="6"/>
      <c r="GI1706" s="6"/>
      <c r="GJ1706" s="6"/>
      <c r="GK1706" s="6"/>
      <c r="GL1706" s="6"/>
      <c r="GM1706" s="6"/>
      <c r="GN1706" s="6"/>
      <c r="GO1706" s="6"/>
      <c r="GP1706" s="6"/>
      <c r="GQ1706" s="6"/>
      <c r="GR1706" s="6"/>
      <c r="GS1706" s="6"/>
      <c r="GT1706" s="6"/>
      <c r="GU1706" s="6"/>
      <c r="GV1706" s="6"/>
      <c r="GW1706" s="6"/>
      <c r="GX1706" s="6"/>
      <c r="GY1706" s="6"/>
      <c r="GZ1706" s="6"/>
      <c r="HA1706" s="6"/>
      <c r="HB1706" s="6"/>
      <c r="HC1706" s="6"/>
      <c r="HD1706" s="6"/>
      <c r="HE1706" s="6"/>
      <c r="HF1706" s="6"/>
      <c r="HG1706" s="6"/>
      <c r="HH1706" s="6"/>
      <c r="HI1706" s="6"/>
      <c r="HJ1706" s="6"/>
      <c r="HK1706" s="6"/>
      <c r="HL1706" s="6"/>
      <c r="HM1706" s="6"/>
      <c r="HN1706" s="6"/>
      <c r="HO1706" s="6"/>
      <c r="HP1706" s="6"/>
      <c r="HQ1706" s="6"/>
      <c r="HR1706" s="6"/>
      <c r="HS1706" s="6"/>
      <c r="HT1706" s="6"/>
      <c r="HU1706" s="6"/>
      <c r="HV1706" s="6"/>
      <c r="HW1706" s="6"/>
      <c r="HX1706" s="6"/>
      <c r="HY1706" s="6"/>
      <c r="HZ1706" s="6"/>
      <c r="IA1706" s="6"/>
      <c r="IB1706" s="6"/>
      <c r="IC1706" s="6"/>
      <c r="ID1706" s="6"/>
      <c r="IE1706" s="6"/>
      <c r="IF1706" s="6"/>
      <c r="IG1706" s="6"/>
      <c r="IH1706" s="6"/>
      <c r="II1706" s="6"/>
      <c r="IJ1706" s="6"/>
      <c r="IK1706" s="6"/>
      <c r="IL1706" s="6"/>
      <c r="IM1706" s="6"/>
      <c r="IN1706" s="6"/>
      <c r="IO1706" s="6"/>
      <c r="IP1706" s="6"/>
      <c r="IQ1706" s="6"/>
      <c r="IR1706" s="6"/>
      <c r="IS1706" s="6"/>
      <c r="IT1706" s="6"/>
      <c r="IU1706" s="6"/>
      <c r="IV1706" s="6"/>
      <c r="IW1706" s="6"/>
      <c r="IX1706" s="6"/>
      <c r="IY1706" s="6"/>
      <c r="IZ1706" s="6"/>
      <c r="JA1706" s="6"/>
    </row>
    <row r="1707" spans="2:273" s="37" customFormat="1">
      <c r="B1707" s="18" t="s">
        <v>4337</v>
      </c>
      <c r="C1707" s="2">
        <v>20192</v>
      </c>
      <c r="D1707" s="108">
        <v>2019</v>
      </c>
      <c r="E1707" s="7" t="s">
        <v>4338</v>
      </c>
      <c r="F1707" s="7"/>
      <c r="G1707" s="13"/>
      <c r="H1707" s="7" t="s">
        <v>4339</v>
      </c>
      <c r="I1707" s="7" t="s">
        <v>294</v>
      </c>
      <c r="J1707" s="85">
        <v>36</v>
      </c>
      <c r="K1707" s="196">
        <v>4994544</v>
      </c>
      <c r="L1707" s="7" t="s">
        <v>4340</v>
      </c>
      <c r="M1707" s="7" t="s">
        <v>207</v>
      </c>
      <c r="N1707" s="215">
        <v>2</v>
      </c>
      <c r="O1707" s="83">
        <v>4</v>
      </c>
      <c r="P1707" s="83">
        <v>52</v>
      </c>
      <c r="Q1707" s="7" t="s">
        <v>47</v>
      </c>
      <c r="R1707" s="7" t="s">
        <v>1160</v>
      </c>
      <c r="S1707" s="6"/>
      <c r="T1707" s="6"/>
      <c r="U1707" s="6"/>
      <c r="V1707" s="6"/>
      <c r="W1707" s="6"/>
      <c r="X1707" s="6"/>
      <c r="Y1707" s="6"/>
      <c r="Z1707" s="6"/>
      <c r="AA1707" s="6"/>
      <c r="AB1707" s="6"/>
      <c r="AC1707" s="6"/>
      <c r="AD1707" s="6"/>
      <c r="AE1707" s="6"/>
      <c r="AF1707" s="6"/>
      <c r="AG1707" s="6"/>
      <c r="AH1707" s="6"/>
      <c r="AI1707" s="6"/>
      <c r="AJ1707" s="6"/>
      <c r="AK1707" s="6"/>
      <c r="AL1707" s="6"/>
      <c r="AM1707" s="6"/>
      <c r="AN1707" s="6"/>
      <c r="AO1707" s="6"/>
      <c r="AP1707" s="6"/>
      <c r="AQ1707" s="6"/>
      <c r="AR1707" s="7" t="s">
        <v>47</v>
      </c>
      <c r="AS1707" s="7" t="s">
        <v>53</v>
      </c>
      <c r="AT1707" s="6"/>
      <c r="AU1707" s="6"/>
      <c r="AV1707" s="6"/>
      <c r="AW1707" s="6"/>
      <c r="AX1707" s="6"/>
      <c r="AY1707" s="6"/>
      <c r="AZ1707" s="6"/>
      <c r="BA1707" s="6"/>
      <c r="BB1707" s="6"/>
      <c r="BC1707" s="6"/>
      <c r="BD1707" s="6"/>
      <c r="BE1707" s="6"/>
      <c r="BF1707" s="6"/>
      <c r="BG1707" s="6"/>
      <c r="BH1707" s="6"/>
      <c r="BI1707" s="6"/>
      <c r="BJ1707" s="6"/>
      <c r="BK1707" s="6"/>
      <c r="BL1707" s="6"/>
      <c r="BM1707" s="6"/>
      <c r="BN1707" s="6"/>
      <c r="BO1707" s="6"/>
      <c r="BP1707" s="6"/>
      <c r="BQ1707" s="6"/>
      <c r="BR1707" s="6"/>
      <c r="BS1707" s="6"/>
      <c r="BT1707" s="6"/>
      <c r="BU1707" s="6"/>
      <c r="BV1707" s="6"/>
      <c r="BW1707" s="6"/>
      <c r="BX1707" s="6"/>
      <c r="BY1707" s="6"/>
      <c r="BZ1707" s="6"/>
      <c r="CA1707" s="6"/>
      <c r="CB1707" s="6"/>
      <c r="CC1707" s="6"/>
      <c r="CD1707" s="6"/>
      <c r="CE1707" s="6"/>
      <c r="CF1707" s="6"/>
      <c r="CG1707" s="6"/>
      <c r="CH1707" s="6"/>
      <c r="CI1707" s="6"/>
      <c r="CJ1707" s="6"/>
      <c r="CK1707" s="6"/>
      <c r="CL1707" s="6"/>
      <c r="CM1707" s="6"/>
      <c r="CN1707" s="6"/>
      <c r="CO1707" s="6"/>
      <c r="CP1707" s="6"/>
      <c r="CQ1707" s="6"/>
      <c r="CR1707" s="6"/>
      <c r="CS1707" s="6"/>
      <c r="CT1707" s="6"/>
      <c r="CU1707" s="6"/>
      <c r="CV1707" s="6"/>
      <c r="CW1707" s="6"/>
      <c r="CX1707" s="6"/>
      <c r="CY1707" s="6"/>
      <c r="CZ1707" s="6"/>
      <c r="DA1707" s="6"/>
      <c r="DB1707" s="6"/>
      <c r="DC1707" s="6"/>
      <c r="DD1707" s="6"/>
      <c r="DE1707" s="6"/>
      <c r="DF1707" s="6"/>
      <c r="DG1707" s="6"/>
      <c r="DH1707" s="6"/>
      <c r="DI1707" s="6"/>
      <c r="DJ1707" s="6"/>
      <c r="DK1707" s="6"/>
      <c r="DL1707" s="6"/>
      <c r="DM1707" s="6"/>
      <c r="DN1707" s="6"/>
      <c r="DO1707" s="6"/>
      <c r="DP1707" s="6"/>
      <c r="DQ1707" s="6"/>
      <c r="DR1707" s="6"/>
      <c r="DS1707" s="6"/>
      <c r="DT1707" s="6"/>
      <c r="DU1707" s="6"/>
      <c r="DV1707" s="6"/>
      <c r="DW1707" s="6"/>
      <c r="DX1707" s="6"/>
      <c r="DY1707" s="6"/>
      <c r="DZ1707" s="6"/>
      <c r="EA1707" s="6"/>
      <c r="EB1707" s="6"/>
      <c r="EC1707" s="6"/>
      <c r="ED1707" s="6"/>
      <c r="EE1707" s="6"/>
      <c r="EF1707" s="6"/>
      <c r="EG1707" s="6"/>
      <c r="EH1707" s="6"/>
      <c r="EI1707" s="6"/>
      <c r="EJ1707" s="6"/>
      <c r="EK1707" s="6"/>
      <c r="EL1707" s="6"/>
      <c r="EM1707" s="6"/>
      <c r="EN1707" s="6"/>
      <c r="EO1707" s="6"/>
      <c r="EP1707" s="6"/>
      <c r="EQ1707" s="6"/>
      <c r="ER1707" s="6"/>
      <c r="ES1707" s="6"/>
      <c r="ET1707" s="6"/>
      <c r="EU1707" s="6"/>
      <c r="EV1707" s="6"/>
      <c r="EW1707" s="6"/>
      <c r="EX1707" s="6"/>
      <c r="EY1707" s="6"/>
      <c r="EZ1707" s="6"/>
      <c r="FA1707" s="6"/>
      <c r="FB1707" s="6"/>
      <c r="FC1707" s="6"/>
      <c r="FD1707" s="6"/>
      <c r="FE1707" s="6"/>
      <c r="FF1707" s="6"/>
      <c r="FG1707" s="6"/>
      <c r="FH1707" s="6"/>
      <c r="FI1707" s="6"/>
      <c r="FJ1707" s="6"/>
      <c r="FK1707" s="6"/>
      <c r="FL1707" s="6"/>
      <c r="FM1707" s="6"/>
      <c r="FN1707" s="6"/>
      <c r="FO1707" s="6"/>
      <c r="FP1707" s="6"/>
      <c r="FQ1707" s="6"/>
      <c r="FR1707" s="6"/>
      <c r="FS1707" s="6"/>
      <c r="FT1707" s="6"/>
      <c r="FU1707" s="6"/>
      <c r="FV1707" s="6"/>
      <c r="FW1707" s="6"/>
      <c r="FX1707" s="6"/>
      <c r="FY1707" s="6"/>
      <c r="FZ1707" s="6"/>
      <c r="GA1707" s="6"/>
      <c r="GB1707" s="6"/>
      <c r="GC1707" s="6"/>
      <c r="GD1707" s="6"/>
      <c r="GE1707" s="6"/>
      <c r="GF1707" s="6"/>
      <c r="GG1707" s="6"/>
      <c r="GH1707" s="6"/>
      <c r="GI1707" s="6"/>
      <c r="GJ1707" s="6"/>
      <c r="GK1707" s="6"/>
      <c r="GL1707" s="6"/>
      <c r="GM1707" s="6"/>
      <c r="GN1707" s="6"/>
      <c r="GO1707" s="6"/>
      <c r="GP1707" s="6"/>
      <c r="GQ1707" s="6"/>
      <c r="GR1707" s="6"/>
      <c r="GS1707" s="6"/>
      <c r="GT1707" s="6"/>
      <c r="GU1707" s="6"/>
      <c r="GV1707" s="6"/>
      <c r="GW1707" s="6"/>
      <c r="GX1707" s="6"/>
      <c r="GY1707" s="6"/>
      <c r="GZ1707" s="6"/>
      <c r="HA1707" s="6"/>
      <c r="HB1707" s="6"/>
      <c r="HC1707" s="6"/>
      <c r="HD1707" s="6"/>
      <c r="HE1707" s="6"/>
      <c r="HF1707" s="6"/>
      <c r="HG1707" s="6"/>
      <c r="HH1707" s="6"/>
      <c r="HI1707" s="6"/>
      <c r="HJ1707" s="6"/>
      <c r="HK1707" s="6"/>
      <c r="HL1707" s="6"/>
      <c r="HM1707" s="6"/>
      <c r="HN1707" s="6"/>
      <c r="HO1707" s="6"/>
      <c r="HP1707" s="6"/>
      <c r="HQ1707" s="6"/>
      <c r="HR1707" s="6"/>
      <c r="HS1707" s="6"/>
      <c r="HT1707" s="6"/>
      <c r="HU1707" s="6"/>
      <c r="HV1707" s="6"/>
      <c r="HW1707" s="6"/>
      <c r="HX1707" s="6"/>
      <c r="HY1707" s="6"/>
      <c r="HZ1707" s="6"/>
      <c r="IA1707" s="6"/>
      <c r="IB1707" s="6"/>
      <c r="IC1707" s="6"/>
      <c r="ID1707" s="6"/>
      <c r="IE1707" s="6"/>
      <c r="IF1707" s="6"/>
      <c r="IG1707" s="6"/>
      <c r="IH1707" s="6"/>
      <c r="II1707" s="6"/>
      <c r="IJ1707" s="6"/>
      <c r="IK1707" s="6"/>
      <c r="IL1707" s="6"/>
      <c r="IM1707" s="6"/>
      <c r="IN1707" s="6"/>
      <c r="IO1707" s="6"/>
      <c r="IP1707" s="6"/>
      <c r="IQ1707" s="6"/>
      <c r="IR1707" s="6"/>
      <c r="IS1707" s="6"/>
      <c r="IT1707" s="6"/>
      <c r="IU1707" s="6"/>
      <c r="IV1707" s="6"/>
      <c r="IW1707" s="6"/>
      <c r="IX1707" s="6"/>
      <c r="IY1707" s="6"/>
      <c r="IZ1707" s="6"/>
      <c r="JA1707" s="6"/>
      <c r="JB1707" s="6"/>
      <c r="JC1707" s="6"/>
      <c r="JD1707" s="6"/>
      <c r="JE1707" s="6"/>
      <c r="JF1707" s="6"/>
      <c r="JG1707" s="6"/>
      <c r="JH1707" s="6"/>
      <c r="JI1707" s="6"/>
      <c r="JJ1707" s="6"/>
      <c r="JK1707" s="6"/>
      <c r="JL1707" s="6"/>
      <c r="JM1707" s="6"/>
    </row>
    <row r="1708" spans="2:273" s="37" customFormat="1" ht="16" customHeight="1">
      <c r="B1708" s="18" t="s">
        <v>4341</v>
      </c>
      <c r="C1708" s="2">
        <v>20191</v>
      </c>
      <c r="D1708" s="108">
        <v>2019</v>
      </c>
      <c r="E1708" s="7" t="s">
        <v>4342</v>
      </c>
      <c r="F1708" s="7"/>
      <c r="G1708" s="13"/>
      <c r="H1708" s="7" t="s">
        <v>4343</v>
      </c>
      <c r="I1708" s="7" t="s">
        <v>53</v>
      </c>
      <c r="J1708" s="85">
        <v>36</v>
      </c>
      <c r="K1708" s="196">
        <v>1590427</v>
      </c>
      <c r="L1708" s="7" t="s">
        <v>4344</v>
      </c>
      <c r="M1708" s="7" t="s">
        <v>703</v>
      </c>
      <c r="N1708" s="215">
        <v>2</v>
      </c>
      <c r="O1708" s="83">
        <v>3</v>
      </c>
      <c r="P1708" s="83">
        <v>8</v>
      </c>
      <c r="Q1708" s="7" t="s">
        <v>55</v>
      </c>
      <c r="R1708" s="7" t="s">
        <v>111</v>
      </c>
      <c r="S1708" s="6"/>
      <c r="T1708" s="6"/>
      <c r="U1708" s="6"/>
      <c r="V1708" s="6"/>
      <c r="W1708" s="6"/>
      <c r="X1708" s="6"/>
      <c r="Y1708" s="6"/>
      <c r="Z1708" s="6"/>
      <c r="AA1708" s="6"/>
      <c r="AB1708" s="6"/>
      <c r="AC1708" s="6"/>
      <c r="AD1708" s="6"/>
      <c r="AE1708" s="6"/>
      <c r="AF1708" s="48"/>
      <c r="AG1708" s="48"/>
      <c r="AH1708" s="48"/>
      <c r="AI1708" s="48"/>
      <c r="AJ1708" s="48"/>
      <c r="AK1708" s="48"/>
      <c r="AL1708" s="48"/>
      <c r="AM1708" s="48"/>
      <c r="AN1708" s="48"/>
      <c r="AO1708" s="48"/>
      <c r="AP1708" s="48"/>
      <c r="AQ1708" s="48"/>
      <c r="AR1708" s="48"/>
      <c r="AS1708" s="48"/>
      <c r="AT1708" s="48"/>
      <c r="AU1708" s="48"/>
      <c r="AV1708" s="48"/>
      <c r="AW1708" s="48"/>
      <c r="AX1708" s="48"/>
      <c r="AY1708" s="48"/>
      <c r="AZ1708" s="48"/>
      <c r="BA1708" s="48"/>
      <c r="BB1708" s="48"/>
      <c r="BC1708" s="48"/>
      <c r="BD1708" s="48"/>
      <c r="BE1708" s="48"/>
      <c r="BF1708" s="48"/>
      <c r="BG1708" s="48"/>
      <c r="BH1708" s="48"/>
      <c r="BI1708" s="48"/>
      <c r="BJ1708" s="48"/>
      <c r="BK1708" s="48"/>
      <c r="BL1708" s="48"/>
      <c r="BM1708" s="48"/>
      <c r="BN1708" s="48"/>
      <c r="BO1708" s="48"/>
      <c r="BP1708" s="48"/>
      <c r="BQ1708" s="48"/>
      <c r="BR1708" s="48"/>
      <c r="BS1708" s="48"/>
      <c r="BT1708" s="48"/>
      <c r="BU1708" s="48"/>
      <c r="BV1708" s="48"/>
      <c r="BW1708" s="48"/>
      <c r="BX1708" s="48"/>
      <c r="BY1708" s="48"/>
      <c r="BZ1708" s="48"/>
      <c r="CA1708" s="48"/>
      <c r="CB1708" s="48"/>
      <c r="CC1708" s="48"/>
      <c r="CD1708" s="48"/>
      <c r="CE1708" s="48"/>
      <c r="CF1708" s="48"/>
      <c r="CG1708" s="48"/>
      <c r="CH1708" s="48"/>
      <c r="CI1708" s="48"/>
      <c r="CJ1708" s="48"/>
      <c r="CK1708" s="48"/>
      <c r="CL1708" s="48"/>
      <c r="CM1708" s="48"/>
      <c r="CN1708" s="48"/>
      <c r="CO1708" s="48"/>
      <c r="CP1708" s="48"/>
      <c r="CQ1708" s="48"/>
      <c r="CR1708" s="48"/>
      <c r="CS1708" s="48"/>
      <c r="CT1708" s="48"/>
      <c r="CU1708" s="48"/>
      <c r="CV1708" s="48"/>
      <c r="CW1708" s="48"/>
      <c r="CX1708" s="48"/>
      <c r="CY1708" s="48"/>
      <c r="CZ1708" s="48"/>
      <c r="DA1708" s="48"/>
      <c r="DB1708" s="48"/>
      <c r="DC1708" s="48"/>
      <c r="DD1708" s="48"/>
      <c r="DE1708" s="48"/>
      <c r="DF1708" s="48"/>
      <c r="DG1708" s="48"/>
      <c r="DH1708" s="48"/>
      <c r="DI1708" s="48"/>
      <c r="DJ1708" s="48"/>
      <c r="DK1708" s="48"/>
      <c r="DL1708" s="48"/>
      <c r="DM1708" s="48"/>
      <c r="DN1708" s="48"/>
      <c r="DO1708" s="48"/>
      <c r="DP1708" s="48"/>
      <c r="DQ1708" s="48"/>
      <c r="DR1708" s="48"/>
      <c r="DS1708" s="48"/>
      <c r="DT1708" s="48"/>
      <c r="DU1708" s="48"/>
      <c r="DV1708" s="48"/>
      <c r="DW1708" s="48"/>
      <c r="DX1708" s="48"/>
      <c r="DY1708" s="48"/>
      <c r="DZ1708" s="48"/>
      <c r="EA1708" s="48"/>
      <c r="EB1708" s="48"/>
      <c r="EC1708" s="48"/>
      <c r="ED1708" s="48"/>
      <c r="EE1708" s="48"/>
      <c r="EF1708" s="48"/>
      <c r="EG1708" s="48"/>
      <c r="EH1708" s="48"/>
      <c r="EI1708" s="48"/>
      <c r="EJ1708" s="48"/>
      <c r="EK1708" s="48"/>
      <c r="EL1708" s="48"/>
      <c r="EM1708" s="48"/>
      <c r="EN1708" s="48"/>
      <c r="EO1708" s="48"/>
      <c r="EP1708" s="48"/>
      <c r="EQ1708" s="48"/>
      <c r="ER1708" s="48"/>
      <c r="ES1708" s="48"/>
      <c r="ET1708" s="48"/>
      <c r="EU1708" s="48"/>
      <c r="EV1708" s="48"/>
      <c r="EW1708" s="48"/>
      <c r="EX1708" s="48"/>
      <c r="EY1708" s="48"/>
      <c r="EZ1708" s="48"/>
      <c r="FA1708" s="48"/>
      <c r="FB1708" s="48"/>
      <c r="FC1708" s="48"/>
      <c r="FD1708" s="48"/>
      <c r="FE1708" s="48"/>
      <c r="FF1708" s="48"/>
      <c r="FG1708" s="48"/>
      <c r="FH1708" s="48"/>
      <c r="FI1708" s="48"/>
      <c r="FJ1708" s="48"/>
      <c r="FK1708" s="48"/>
      <c r="FL1708" s="48"/>
      <c r="FM1708" s="48"/>
      <c r="FN1708" s="48"/>
      <c r="FO1708" s="48"/>
      <c r="FP1708" s="48"/>
      <c r="FQ1708" s="48"/>
      <c r="FR1708" s="48"/>
      <c r="FS1708" s="48"/>
      <c r="FT1708" s="48"/>
      <c r="FU1708" s="48"/>
      <c r="FV1708" s="48"/>
      <c r="FW1708" s="48"/>
      <c r="FX1708" s="48"/>
      <c r="FY1708" s="48"/>
      <c r="FZ1708" s="48"/>
      <c r="GA1708" s="48"/>
      <c r="GB1708" s="48"/>
      <c r="GC1708" s="48"/>
      <c r="GD1708" s="48"/>
      <c r="GE1708" s="48"/>
      <c r="GF1708" s="48"/>
      <c r="GG1708" s="48"/>
      <c r="GH1708" s="48"/>
      <c r="GI1708" s="48"/>
      <c r="GJ1708" s="48"/>
      <c r="GK1708" s="48"/>
      <c r="GL1708" s="48"/>
      <c r="GM1708" s="48"/>
      <c r="GN1708" s="48"/>
      <c r="GO1708" s="48"/>
      <c r="GP1708" s="48"/>
      <c r="GQ1708" s="48"/>
      <c r="GR1708" s="48"/>
      <c r="GS1708" s="48"/>
      <c r="GT1708" s="48"/>
      <c r="GU1708" s="48"/>
      <c r="GV1708" s="48"/>
      <c r="GW1708" s="48"/>
      <c r="GX1708" s="48"/>
      <c r="GY1708" s="48"/>
      <c r="GZ1708" s="48"/>
      <c r="HA1708" s="48"/>
      <c r="HB1708" s="48"/>
      <c r="HC1708" s="48"/>
      <c r="HD1708" s="48"/>
      <c r="HE1708" s="48"/>
      <c r="HF1708" s="48"/>
      <c r="HG1708" s="48"/>
      <c r="HH1708" s="48"/>
      <c r="HI1708" s="48"/>
      <c r="HJ1708" s="48"/>
      <c r="HK1708" s="48"/>
      <c r="HL1708" s="48"/>
      <c r="HM1708" s="48"/>
      <c r="HN1708" s="48"/>
      <c r="HO1708" s="48"/>
      <c r="HP1708" s="48"/>
      <c r="HQ1708" s="48"/>
      <c r="HR1708" s="48"/>
      <c r="HS1708" s="48"/>
      <c r="HT1708" s="48"/>
      <c r="HU1708" s="48"/>
      <c r="HV1708" s="48"/>
      <c r="HW1708" s="48"/>
      <c r="HX1708" s="48"/>
      <c r="HY1708" s="48"/>
      <c r="HZ1708" s="48"/>
      <c r="IA1708" s="48"/>
      <c r="IB1708" s="48"/>
      <c r="IC1708" s="48"/>
      <c r="ID1708" s="48"/>
      <c r="IE1708" s="48"/>
      <c r="IF1708" s="48"/>
      <c r="IG1708" s="48"/>
      <c r="IH1708" s="48"/>
      <c r="II1708" s="48"/>
      <c r="IJ1708" s="48"/>
      <c r="IK1708" s="48"/>
      <c r="IL1708" s="48"/>
      <c r="IM1708" s="48"/>
      <c r="IN1708" s="48"/>
      <c r="IO1708" s="48"/>
      <c r="IP1708" s="48"/>
      <c r="IQ1708" s="48"/>
      <c r="IR1708" s="48"/>
      <c r="IS1708" s="48"/>
      <c r="IT1708" s="48"/>
      <c r="IU1708" s="48"/>
      <c r="IV1708" s="48"/>
      <c r="IW1708" s="48"/>
      <c r="IX1708" s="48"/>
      <c r="IY1708" s="48"/>
      <c r="IZ1708" s="48"/>
      <c r="JA1708" s="48"/>
      <c r="JB1708" s="49"/>
      <c r="JC1708" s="49"/>
      <c r="JD1708" s="49"/>
      <c r="JE1708" s="49"/>
      <c r="JF1708" s="49"/>
      <c r="JG1708" s="49"/>
      <c r="JH1708" s="49"/>
      <c r="JI1708" s="49"/>
      <c r="JJ1708" s="49"/>
      <c r="JK1708" s="49"/>
      <c r="JL1708" s="49"/>
      <c r="JM1708" s="49"/>
    </row>
    <row r="1709" spans="2:273" s="37" customFormat="1">
      <c r="B1709" s="105" t="s">
        <v>1667</v>
      </c>
      <c r="C1709" s="105">
        <v>20182</v>
      </c>
      <c r="D1709" s="108">
        <v>2018</v>
      </c>
      <c r="E1709" s="6" t="s">
        <v>1662</v>
      </c>
      <c r="F1709" s="6"/>
      <c r="G1709" s="13"/>
      <c r="H1709" s="37" t="s">
        <v>1668</v>
      </c>
      <c r="I1709" s="6" t="s">
        <v>37</v>
      </c>
      <c r="J1709" s="85">
        <v>24</v>
      </c>
      <c r="K1709" s="197">
        <v>1650000</v>
      </c>
      <c r="L1709" s="6" t="s">
        <v>1664</v>
      </c>
      <c r="M1709" s="6" t="s">
        <v>39</v>
      </c>
      <c r="N1709" s="215">
        <v>9</v>
      </c>
      <c r="O1709" s="88">
        <v>2</v>
      </c>
      <c r="P1709" s="83">
        <v>51</v>
      </c>
      <c r="Q1709" s="37" t="s">
        <v>161</v>
      </c>
      <c r="R1709" s="6" t="s">
        <v>156</v>
      </c>
      <c r="AF1709" s="48"/>
      <c r="AG1709" s="48"/>
      <c r="AH1709" s="48"/>
      <c r="AI1709" s="48"/>
      <c r="AJ1709" s="48"/>
      <c r="AK1709" s="48"/>
      <c r="AL1709" s="48"/>
      <c r="AM1709" s="48"/>
      <c r="AN1709" s="48"/>
      <c r="AO1709" s="48"/>
      <c r="AP1709" s="48"/>
      <c r="AQ1709" s="48"/>
      <c r="AR1709" s="48"/>
      <c r="AS1709" s="48"/>
      <c r="AT1709" s="48"/>
      <c r="AU1709" s="48"/>
      <c r="AV1709" s="48"/>
      <c r="AW1709" s="48"/>
      <c r="AX1709" s="48"/>
      <c r="AY1709" s="48"/>
      <c r="AZ1709" s="48"/>
      <c r="BA1709" s="48"/>
      <c r="BB1709" s="48"/>
      <c r="BC1709" s="48"/>
      <c r="BD1709" s="48"/>
      <c r="BE1709" s="48"/>
      <c r="BF1709" s="48"/>
      <c r="BG1709" s="48"/>
      <c r="BH1709" s="48"/>
      <c r="BI1709" s="48"/>
      <c r="BJ1709" s="48"/>
      <c r="BK1709" s="48"/>
      <c r="BL1709" s="48"/>
      <c r="BM1709" s="48"/>
      <c r="BN1709" s="48"/>
      <c r="BO1709" s="48"/>
      <c r="BP1709" s="48"/>
      <c r="BQ1709" s="48"/>
      <c r="BR1709" s="48"/>
      <c r="BS1709" s="48"/>
      <c r="BT1709" s="48"/>
      <c r="BU1709" s="48"/>
      <c r="BV1709" s="48"/>
      <c r="BW1709" s="48"/>
      <c r="BX1709" s="48"/>
      <c r="BY1709" s="48"/>
      <c r="BZ1709" s="48"/>
      <c r="CA1709" s="48"/>
      <c r="CB1709" s="48"/>
      <c r="CC1709" s="48"/>
      <c r="CD1709" s="48"/>
      <c r="CE1709" s="48"/>
      <c r="CF1709" s="48"/>
      <c r="CG1709" s="48"/>
      <c r="CH1709" s="48"/>
      <c r="CI1709" s="48"/>
      <c r="CJ1709" s="48"/>
      <c r="CK1709" s="48"/>
      <c r="CL1709" s="48"/>
      <c r="CM1709" s="48"/>
      <c r="CN1709" s="48"/>
      <c r="CO1709" s="48"/>
      <c r="CP1709" s="48"/>
      <c r="CQ1709" s="48"/>
      <c r="CR1709" s="48"/>
      <c r="CS1709" s="48"/>
      <c r="CT1709" s="48"/>
      <c r="CU1709" s="48"/>
      <c r="CV1709" s="48"/>
      <c r="CW1709" s="48"/>
      <c r="CX1709" s="48"/>
      <c r="CY1709" s="48"/>
      <c r="CZ1709" s="48"/>
      <c r="DA1709" s="48"/>
      <c r="DB1709" s="48"/>
      <c r="DC1709" s="48"/>
      <c r="DD1709" s="48"/>
      <c r="DE1709" s="48"/>
      <c r="DF1709" s="48"/>
      <c r="DG1709" s="48"/>
      <c r="DH1709" s="48"/>
      <c r="DI1709" s="48"/>
      <c r="DJ1709" s="48"/>
      <c r="DK1709" s="48"/>
      <c r="DL1709" s="48"/>
      <c r="DM1709" s="48"/>
      <c r="DN1709" s="48"/>
      <c r="DO1709" s="48"/>
      <c r="DP1709" s="48"/>
      <c r="DQ1709" s="48"/>
      <c r="DR1709" s="48"/>
      <c r="DS1709" s="48"/>
      <c r="DT1709" s="48"/>
      <c r="DU1709" s="48"/>
      <c r="DV1709" s="48"/>
      <c r="DW1709" s="48"/>
      <c r="DX1709" s="48"/>
      <c r="DY1709" s="48"/>
      <c r="DZ1709" s="48"/>
      <c r="EA1709" s="48"/>
      <c r="EB1709" s="48"/>
      <c r="EC1709" s="48"/>
      <c r="ED1709" s="48"/>
      <c r="EE1709" s="48"/>
      <c r="EF1709" s="48"/>
      <c r="EG1709" s="48"/>
      <c r="EH1709" s="48"/>
      <c r="EI1709" s="48"/>
      <c r="EJ1709" s="48"/>
      <c r="EK1709" s="48"/>
      <c r="EL1709" s="48"/>
      <c r="EM1709" s="48"/>
      <c r="EN1709" s="48"/>
      <c r="EO1709" s="48"/>
      <c r="EP1709" s="48"/>
      <c r="EQ1709" s="48"/>
      <c r="ER1709" s="48"/>
      <c r="ES1709" s="48"/>
      <c r="ET1709" s="48"/>
      <c r="EU1709" s="48"/>
      <c r="EV1709" s="48"/>
      <c r="EW1709" s="48"/>
      <c r="EX1709" s="48"/>
      <c r="EY1709" s="48"/>
      <c r="EZ1709" s="48"/>
      <c r="FA1709" s="48"/>
      <c r="FB1709" s="48"/>
      <c r="FC1709" s="48"/>
      <c r="FD1709" s="48"/>
      <c r="FE1709" s="48"/>
      <c r="FF1709" s="48"/>
      <c r="FG1709" s="48"/>
      <c r="FH1709" s="48"/>
      <c r="FI1709" s="48"/>
      <c r="FJ1709" s="48"/>
      <c r="FK1709" s="48"/>
      <c r="FL1709" s="48"/>
      <c r="FM1709" s="48"/>
      <c r="FN1709" s="48"/>
      <c r="FO1709" s="48"/>
      <c r="FP1709" s="48"/>
      <c r="FQ1709" s="48"/>
      <c r="FR1709" s="48"/>
      <c r="FS1709" s="48"/>
      <c r="FT1709" s="48"/>
      <c r="FU1709" s="48"/>
      <c r="FV1709" s="48"/>
      <c r="FW1709" s="48"/>
      <c r="FX1709" s="48"/>
      <c r="FY1709" s="48"/>
      <c r="FZ1709" s="48"/>
      <c r="GA1709" s="48"/>
      <c r="GB1709" s="48"/>
      <c r="GC1709" s="48"/>
      <c r="GD1709" s="48"/>
      <c r="GE1709" s="48"/>
      <c r="GF1709" s="48"/>
      <c r="GG1709" s="48"/>
      <c r="GH1709" s="48"/>
      <c r="GI1709" s="48"/>
      <c r="GJ1709" s="48"/>
      <c r="GK1709" s="48"/>
      <c r="GL1709" s="48"/>
      <c r="GM1709" s="48"/>
      <c r="GN1709" s="48"/>
      <c r="GO1709" s="48"/>
      <c r="GP1709" s="48"/>
      <c r="GQ1709" s="48"/>
      <c r="GR1709" s="48"/>
      <c r="GS1709" s="48"/>
      <c r="GT1709" s="48"/>
      <c r="GU1709" s="48"/>
      <c r="GV1709" s="48"/>
      <c r="GW1709" s="48"/>
      <c r="GX1709" s="48"/>
      <c r="GY1709" s="48"/>
      <c r="GZ1709" s="48"/>
      <c r="HA1709" s="48"/>
      <c r="HB1709" s="48"/>
      <c r="HC1709" s="48"/>
      <c r="HD1709" s="48"/>
      <c r="HE1709" s="48"/>
      <c r="HF1709" s="48"/>
      <c r="HG1709" s="48"/>
      <c r="HH1709" s="48"/>
      <c r="HI1709" s="48"/>
      <c r="HJ1709" s="48"/>
      <c r="HK1709" s="48"/>
      <c r="HL1709" s="48"/>
      <c r="HM1709" s="48"/>
      <c r="HN1709" s="48"/>
      <c r="HO1709" s="48"/>
      <c r="HP1709" s="48"/>
      <c r="HQ1709" s="48"/>
      <c r="HR1709" s="48"/>
      <c r="HS1709" s="48"/>
      <c r="HT1709" s="48"/>
      <c r="HU1709" s="48"/>
      <c r="HV1709" s="48"/>
      <c r="HW1709" s="48"/>
      <c r="HX1709" s="48"/>
      <c r="HY1709" s="48"/>
      <c r="HZ1709" s="48"/>
      <c r="IA1709" s="48"/>
      <c r="IB1709" s="48"/>
      <c r="IC1709" s="48"/>
      <c r="ID1709" s="48"/>
      <c r="IE1709" s="48"/>
      <c r="IF1709" s="48"/>
      <c r="IG1709" s="48"/>
      <c r="IH1709" s="48"/>
      <c r="II1709" s="48"/>
      <c r="IJ1709" s="48"/>
      <c r="IK1709" s="48"/>
      <c r="IL1709" s="48"/>
      <c r="IM1709" s="48"/>
      <c r="IN1709" s="48"/>
      <c r="IO1709" s="48"/>
      <c r="IP1709" s="48"/>
      <c r="IQ1709" s="48"/>
      <c r="IR1709" s="48"/>
      <c r="IS1709" s="48"/>
      <c r="IT1709" s="48"/>
      <c r="IU1709" s="48"/>
      <c r="IV1709" s="48"/>
      <c r="IW1709" s="48"/>
      <c r="IX1709" s="48"/>
      <c r="IY1709" s="48"/>
      <c r="IZ1709" s="48"/>
      <c r="JA1709" s="48"/>
      <c r="JB1709" s="49"/>
      <c r="JC1709" s="49"/>
      <c r="JD1709" s="49"/>
      <c r="JE1709" s="49"/>
      <c r="JF1709" s="49"/>
      <c r="JG1709" s="49"/>
      <c r="JH1709" s="49"/>
      <c r="JI1709" s="49"/>
      <c r="JJ1709" s="49"/>
      <c r="JK1709" s="49"/>
      <c r="JL1709" s="49"/>
      <c r="JM1709" s="49"/>
    </row>
    <row r="1710" spans="2:273" s="37" customFormat="1">
      <c r="B1710" s="18" t="s">
        <v>7239</v>
      </c>
      <c r="C1710" s="2">
        <v>20202</v>
      </c>
      <c r="D1710" s="108">
        <v>2020</v>
      </c>
      <c r="E1710" s="56" t="s">
        <v>1662</v>
      </c>
      <c r="F1710" s="56"/>
      <c r="G1710" s="356"/>
      <c r="H1710" s="56" t="s">
        <v>7240</v>
      </c>
      <c r="I1710" s="56" t="s">
        <v>37</v>
      </c>
      <c r="J1710" s="84">
        <v>15</v>
      </c>
      <c r="K1710" s="195">
        <v>2000482</v>
      </c>
      <c r="L1710" s="56" t="s">
        <v>7241</v>
      </c>
      <c r="M1710" s="56" t="s">
        <v>39</v>
      </c>
      <c r="N1710" s="215">
        <v>9</v>
      </c>
      <c r="O1710" s="84">
        <v>2</v>
      </c>
      <c r="P1710" s="84">
        <v>51</v>
      </c>
      <c r="Q1710" s="56" t="s">
        <v>55</v>
      </c>
      <c r="R1710" s="56" t="s">
        <v>156</v>
      </c>
      <c r="S1710" s="48"/>
      <c r="T1710" s="48"/>
      <c r="U1710" s="48"/>
      <c r="V1710" s="48"/>
      <c r="W1710" s="48"/>
      <c r="X1710" s="48"/>
      <c r="Y1710" s="48"/>
      <c r="Z1710" s="48"/>
      <c r="AA1710" s="48"/>
      <c r="AB1710" s="48"/>
      <c r="AC1710" s="48"/>
      <c r="AD1710" s="48"/>
      <c r="AE1710" s="48"/>
      <c r="AF1710" s="6"/>
      <c r="AG1710" s="6"/>
      <c r="AH1710" s="6"/>
      <c r="AI1710" s="6"/>
      <c r="AJ1710" s="6"/>
      <c r="AK1710" s="6"/>
      <c r="AL1710" s="6"/>
      <c r="AM1710" s="6"/>
      <c r="AN1710" s="6"/>
      <c r="AO1710" s="6"/>
      <c r="AP1710" s="6"/>
      <c r="AQ1710" s="6"/>
      <c r="AR1710" s="6"/>
      <c r="AS1710" s="6"/>
      <c r="AT1710" s="6"/>
      <c r="AU1710" s="6"/>
      <c r="AV1710" s="6"/>
      <c r="AW1710" s="6"/>
      <c r="AX1710" s="6"/>
      <c r="AY1710" s="6"/>
      <c r="AZ1710" s="6"/>
      <c r="BA1710" s="6"/>
      <c r="BB1710" s="6"/>
      <c r="BC1710" s="6"/>
      <c r="BD1710" s="6"/>
      <c r="BE1710" s="6"/>
      <c r="BF1710" s="6"/>
      <c r="BG1710" s="6"/>
      <c r="BH1710" s="6"/>
      <c r="BI1710" s="6"/>
      <c r="BJ1710" s="6"/>
      <c r="BK1710" s="6"/>
      <c r="BL1710" s="6"/>
      <c r="BM1710" s="6"/>
      <c r="BN1710" s="6"/>
      <c r="BO1710" s="6"/>
      <c r="BP1710" s="6"/>
      <c r="BQ1710" s="6"/>
      <c r="BR1710" s="6"/>
      <c r="BS1710" s="6"/>
      <c r="BT1710" s="6"/>
      <c r="BU1710" s="6"/>
      <c r="BV1710" s="6"/>
      <c r="BW1710" s="6"/>
      <c r="BX1710" s="6"/>
      <c r="BY1710" s="6"/>
      <c r="BZ1710" s="6"/>
      <c r="CA1710" s="6"/>
      <c r="CB1710" s="6"/>
      <c r="CC1710" s="6"/>
      <c r="CD1710" s="6"/>
      <c r="CE1710" s="6"/>
      <c r="CF1710" s="6"/>
      <c r="CG1710" s="6"/>
      <c r="CH1710" s="6"/>
      <c r="CI1710" s="6"/>
      <c r="CJ1710" s="6"/>
      <c r="CK1710" s="6"/>
      <c r="CL1710" s="6"/>
      <c r="CM1710" s="6"/>
      <c r="CN1710" s="6"/>
      <c r="CO1710" s="6"/>
      <c r="CP1710" s="6"/>
      <c r="CQ1710" s="6"/>
      <c r="CR1710" s="6"/>
      <c r="CS1710" s="6"/>
      <c r="CT1710" s="6"/>
      <c r="CU1710" s="6"/>
      <c r="CV1710" s="6"/>
      <c r="CW1710" s="6"/>
      <c r="CX1710" s="6"/>
      <c r="CY1710" s="6"/>
      <c r="CZ1710" s="6"/>
      <c r="DA1710" s="6"/>
      <c r="DB1710" s="6"/>
      <c r="DC1710" s="6"/>
      <c r="DD1710" s="6"/>
      <c r="DE1710" s="6"/>
      <c r="DF1710" s="6"/>
      <c r="DG1710" s="6"/>
      <c r="DH1710" s="6"/>
      <c r="DI1710" s="6"/>
      <c r="DJ1710" s="6"/>
      <c r="DK1710" s="6"/>
      <c r="DL1710" s="6"/>
      <c r="DM1710" s="6"/>
      <c r="DN1710" s="6"/>
      <c r="DO1710" s="6"/>
      <c r="DP1710" s="6"/>
      <c r="DQ1710" s="6"/>
      <c r="DR1710" s="6"/>
      <c r="DS1710" s="6"/>
      <c r="DT1710" s="6"/>
      <c r="DU1710" s="6"/>
      <c r="DV1710" s="6"/>
      <c r="DW1710" s="6"/>
      <c r="DX1710" s="6"/>
      <c r="DY1710" s="6"/>
      <c r="DZ1710" s="6"/>
      <c r="EA1710" s="6"/>
      <c r="EB1710" s="6"/>
      <c r="EC1710" s="6"/>
      <c r="ED1710" s="6"/>
      <c r="EE1710" s="6"/>
      <c r="EF1710" s="6"/>
      <c r="EG1710" s="6"/>
      <c r="EH1710" s="6"/>
      <c r="EI1710" s="6"/>
      <c r="EJ1710" s="6"/>
      <c r="EK1710" s="6"/>
      <c r="EL1710" s="6"/>
      <c r="EM1710" s="6"/>
      <c r="EN1710" s="6"/>
      <c r="EO1710" s="6"/>
      <c r="EP1710" s="6"/>
      <c r="EQ1710" s="6"/>
      <c r="ER1710" s="6"/>
      <c r="ES1710" s="6"/>
      <c r="ET1710" s="6"/>
      <c r="EU1710" s="6"/>
      <c r="EV1710" s="6"/>
      <c r="EW1710" s="6"/>
      <c r="EX1710" s="6"/>
      <c r="EY1710" s="6"/>
      <c r="EZ1710" s="6"/>
      <c r="FA1710" s="6"/>
      <c r="FB1710" s="6"/>
      <c r="FC1710" s="6"/>
      <c r="FD1710" s="6"/>
      <c r="FE1710" s="6"/>
      <c r="FF1710" s="6"/>
      <c r="FG1710" s="6"/>
      <c r="FH1710" s="6"/>
      <c r="FI1710" s="6"/>
      <c r="FJ1710" s="6"/>
      <c r="FK1710" s="6"/>
      <c r="FL1710" s="6"/>
      <c r="FM1710" s="6"/>
      <c r="FN1710" s="6"/>
      <c r="FO1710" s="6"/>
      <c r="FP1710" s="6"/>
      <c r="FQ1710" s="6"/>
      <c r="FR1710" s="6"/>
      <c r="FS1710" s="6"/>
      <c r="FT1710" s="6"/>
      <c r="FU1710" s="6"/>
      <c r="FV1710" s="6"/>
      <c r="FW1710" s="6"/>
      <c r="FX1710" s="6"/>
      <c r="FY1710" s="6"/>
      <c r="FZ1710" s="6"/>
      <c r="GA1710" s="6"/>
      <c r="GB1710" s="6"/>
      <c r="GC1710" s="6"/>
      <c r="GD1710" s="6"/>
      <c r="GE1710" s="6"/>
      <c r="GF1710" s="6"/>
      <c r="GG1710" s="6"/>
      <c r="GH1710" s="6"/>
      <c r="GI1710" s="6"/>
      <c r="GJ1710" s="6"/>
      <c r="GK1710" s="6"/>
      <c r="GL1710" s="6"/>
      <c r="GM1710" s="6"/>
      <c r="GN1710" s="6"/>
      <c r="GO1710" s="6"/>
      <c r="GP1710" s="6"/>
      <c r="GQ1710" s="6"/>
      <c r="GR1710" s="6"/>
      <c r="GS1710" s="6"/>
      <c r="GT1710" s="6"/>
      <c r="GU1710" s="6"/>
      <c r="GV1710" s="6"/>
      <c r="GW1710" s="6"/>
      <c r="GX1710" s="6"/>
      <c r="GY1710" s="6"/>
      <c r="GZ1710" s="6"/>
      <c r="HA1710" s="6"/>
      <c r="HB1710" s="6"/>
      <c r="HC1710" s="6"/>
      <c r="HD1710" s="6"/>
      <c r="HE1710" s="6"/>
      <c r="HF1710" s="6"/>
      <c r="HG1710" s="6"/>
      <c r="HH1710" s="6"/>
      <c r="HI1710" s="6"/>
      <c r="HJ1710" s="6"/>
      <c r="HK1710" s="6"/>
      <c r="HL1710" s="6"/>
      <c r="HM1710" s="6"/>
      <c r="HN1710" s="6"/>
      <c r="HO1710" s="6"/>
      <c r="HP1710" s="6"/>
      <c r="HQ1710" s="6"/>
      <c r="HR1710" s="6"/>
      <c r="HS1710" s="6"/>
      <c r="HT1710" s="6"/>
      <c r="HU1710" s="6"/>
      <c r="HV1710" s="6"/>
      <c r="HW1710" s="6"/>
      <c r="HX1710" s="6"/>
      <c r="HY1710" s="6"/>
      <c r="HZ1710" s="6"/>
      <c r="IA1710" s="6"/>
      <c r="IB1710" s="6"/>
      <c r="IC1710" s="6"/>
      <c r="ID1710" s="6"/>
      <c r="IE1710" s="6"/>
      <c r="IF1710" s="6"/>
      <c r="IG1710" s="6"/>
      <c r="IH1710" s="6"/>
      <c r="II1710" s="6"/>
      <c r="IJ1710" s="6"/>
      <c r="IK1710" s="6"/>
      <c r="IL1710" s="6"/>
      <c r="IM1710" s="6"/>
      <c r="IN1710" s="6"/>
      <c r="IO1710" s="6"/>
      <c r="IP1710" s="6"/>
      <c r="IQ1710" s="6"/>
      <c r="IR1710" s="6"/>
      <c r="IS1710" s="6"/>
      <c r="IT1710" s="6"/>
      <c r="IU1710" s="6"/>
      <c r="IV1710" s="6"/>
      <c r="IW1710" s="6"/>
      <c r="IX1710" s="6"/>
      <c r="IY1710" s="6"/>
      <c r="IZ1710" s="6"/>
      <c r="JA1710" s="6"/>
      <c r="JB1710" s="6"/>
      <c r="JC1710" s="6"/>
      <c r="JD1710" s="6"/>
      <c r="JE1710" s="6"/>
      <c r="JF1710" s="6"/>
      <c r="JG1710" s="6"/>
      <c r="JH1710" s="6"/>
      <c r="JI1710" s="6"/>
      <c r="JJ1710" s="6"/>
      <c r="JK1710" s="6"/>
      <c r="JL1710" s="6"/>
      <c r="JM1710" s="6"/>
    </row>
    <row r="1711" spans="2:273" s="37" customFormat="1">
      <c r="B1711" s="105" t="s">
        <v>1661</v>
      </c>
      <c r="C1711" s="105">
        <v>20182</v>
      </c>
      <c r="D1711" s="108">
        <v>2018</v>
      </c>
      <c r="E1711" s="6" t="s">
        <v>1662</v>
      </c>
      <c r="F1711" s="6"/>
      <c r="G1711" s="13"/>
      <c r="H1711" s="37" t="s">
        <v>1663</v>
      </c>
      <c r="I1711" s="6" t="s">
        <v>37</v>
      </c>
      <c r="J1711" s="85">
        <v>38</v>
      </c>
      <c r="K1711" s="197">
        <v>2500000</v>
      </c>
      <c r="L1711" s="6" t="s">
        <v>1664</v>
      </c>
      <c r="M1711" s="6" t="s">
        <v>39</v>
      </c>
      <c r="N1711" s="215">
        <v>9</v>
      </c>
      <c r="O1711" s="88">
        <v>2</v>
      </c>
      <c r="P1711" s="83">
        <v>51</v>
      </c>
      <c r="Q1711" s="37" t="s">
        <v>161</v>
      </c>
      <c r="R1711" s="6" t="s">
        <v>156</v>
      </c>
      <c r="AF1711" s="48"/>
      <c r="AG1711" s="48"/>
      <c r="AH1711" s="48"/>
      <c r="AI1711" s="48"/>
      <c r="AJ1711" s="48"/>
      <c r="AK1711" s="48"/>
      <c r="AL1711" s="48"/>
      <c r="AM1711" s="48"/>
      <c r="AN1711" s="48"/>
      <c r="AO1711" s="48"/>
      <c r="AP1711" s="48"/>
      <c r="AQ1711" s="48"/>
      <c r="AR1711" s="48"/>
      <c r="AS1711" s="48"/>
      <c r="AT1711" s="48"/>
      <c r="AU1711" s="48"/>
      <c r="AV1711" s="48"/>
      <c r="AW1711" s="48"/>
      <c r="AX1711" s="48"/>
      <c r="AY1711" s="48"/>
      <c r="AZ1711" s="48"/>
      <c r="BA1711" s="48"/>
      <c r="BB1711" s="48"/>
      <c r="BC1711" s="48"/>
      <c r="BD1711" s="48"/>
      <c r="BE1711" s="48"/>
      <c r="BF1711" s="48"/>
      <c r="BG1711" s="48"/>
      <c r="BH1711" s="48"/>
      <c r="BI1711" s="48"/>
      <c r="BJ1711" s="48"/>
      <c r="BK1711" s="48"/>
      <c r="BL1711" s="48"/>
      <c r="BM1711" s="48"/>
      <c r="BN1711" s="48"/>
      <c r="BO1711" s="48"/>
      <c r="BP1711" s="48"/>
      <c r="BQ1711" s="48"/>
      <c r="BR1711" s="48"/>
      <c r="BS1711" s="48"/>
      <c r="BT1711" s="48"/>
      <c r="BU1711" s="48"/>
      <c r="BV1711" s="48"/>
      <c r="BW1711" s="48"/>
      <c r="BX1711" s="48"/>
      <c r="BY1711" s="48"/>
      <c r="BZ1711" s="48"/>
      <c r="CA1711" s="48"/>
      <c r="CB1711" s="48"/>
      <c r="CC1711" s="48"/>
      <c r="CD1711" s="48"/>
      <c r="CE1711" s="48"/>
      <c r="CF1711" s="48"/>
      <c r="CG1711" s="48"/>
      <c r="CH1711" s="48"/>
      <c r="CI1711" s="48"/>
      <c r="CJ1711" s="48"/>
      <c r="CK1711" s="48"/>
      <c r="CL1711" s="48"/>
      <c r="CM1711" s="48"/>
      <c r="CN1711" s="48"/>
      <c r="CO1711" s="48"/>
      <c r="CP1711" s="48"/>
      <c r="CQ1711" s="48"/>
      <c r="CR1711" s="48"/>
      <c r="CS1711" s="48"/>
      <c r="CT1711" s="48"/>
      <c r="CU1711" s="48"/>
      <c r="CV1711" s="48"/>
      <c r="CW1711" s="48"/>
      <c r="CX1711" s="48"/>
      <c r="CY1711" s="48"/>
      <c r="CZ1711" s="48"/>
      <c r="DA1711" s="48"/>
      <c r="DB1711" s="48"/>
      <c r="DC1711" s="48"/>
      <c r="DD1711" s="48"/>
      <c r="DE1711" s="48"/>
      <c r="DF1711" s="48"/>
      <c r="DG1711" s="48"/>
      <c r="DH1711" s="48"/>
      <c r="DI1711" s="48"/>
      <c r="DJ1711" s="48"/>
      <c r="DK1711" s="48"/>
      <c r="DL1711" s="48"/>
      <c r="DM1711" s="48"/>
      <c r="DN1711" s="48"/>
      <c r="DO1711" s="48"/>
      <c r="DP1711" s="48"/>
      <c r="DQ1711" s="48"/>
      <c r="DR1711" s="48"/>
      <c r="DS1711" s="48"/>
      <c r="DT1711" s="48"/>
      <c r="DU1711" s="48"/>
      <c r="DV1711" s="48"/>
      <c r="DW1711" s="48"/>
      <c r="DX1711" s="48"/>
      <c r="DY1711" s="48"/>
      <c r="DZ1711" s="48"/>
      <c r="EA1711" s="48"/>
      <c r="EB1711" s="48"/>
      <c r="EC1711" s="48"/>
      <c r="ED1711" s="48"/>
      <c r="EE1711" s="48"/>
      <c r="EF1711" s="48"/>
      <c r="EG1711" s="48"/>
      <c r="EH1711" s="48"/>
      <c r="EI1711" s="48"/>
      <c r="EJ1711" s="48"/>
      <c r="EK1711" s="48"/>
      <c r="EL1711" s="48"/>
      <c r="EM1711" s="48"/>
      <c r="EN1711" s="48"/>
      <c r="EO1711" s="48"/>
      <c r="EP1711" s="48"/>
      <c r="EQ1711" s="48"/>
      <c r="ER1711" s="48"/>
      <c r="ES1711" s="48"/>
      <c r="ET1711" s="48"/>
      <c r="EU1711" s="48"/>
      <c r="EV1711" s="48"/>
      <c r="EW1711" s="48"/>
      <c r="EX1711" s="48"/>
      <c r="EY1711" s="48"/>
      <c r="EZ1711" s="48"/>
      <c r="FA1711" s="48"/>
      <c r="FB1711" s="48"/>
      <c r="FC1711" s="48"/>
      <c r="FD1711" s="48"/>
      <c r="FE1711" s="48"/>
      <c r="FF1711" s="48"/>
      <c r="FG1711" s="48"/>
      <c r="FH1711" s="48"/>
      <c r="FI1711" s="48"/>
      <c r="FJ1711" s="48"/>
      <c r="FK1711" s="48"/>
      <c r="FL1711" s="48"/>
      <c r="FM1711" s="48"/>
      <c r="FN1711" s="48"/>
      <c r="FO1711" s="48"/>
      <c r="FP1711" s="48"/>
      <c r="FQ1711" s="48"/>
      <c r="FR1711" s="48"/>
      <c r="FS1711" s="48"/>
      <c r="FT1711" s="48"/>
      <c r="FU1711" s="48"/>
      <c r="FV1711" s="48"/>
      <c r="FW1711" s="48"/>
      <c r="FX1711" s="48"/>
      <c r="FY1711" s="48"/>
      <c r="FZ1711" s="48"/>
      <c r="GA1711" s="48"/>
      <c r="GB1711" s="48"/>
      <c r="GC1711" s="48"/>
      <c r="GD1711" s="48"/>
      <c r="GE1711" s="48"/>
      <c r="GF1711" s="48"/>
      <c r="GG1711" s="48"/>
      <c r="GH1711" s="48"/>
      <c r="GI1711" s="48"/>
      <c r="GJ1711" s="48"/>
      <c r="GK1711" s="48"/>
      <c r="GL1711" s="48"/>
      <c r="GM1711" s="48"/>
      <c r="GN1711" s="48"/>
      <c r="GO1711" s="48"/>
      <c r="GP1711" s="48"/>
      <c r="GQ1711" s="48"/>
      <c r="GR1711" s="48"/>
      <c r="GS1711" s="48"/>
      <c r="GT1711" s="48"/>
      <c r="GU1711" s="48"/>
      <c r="GV1711" s="48"/>
      <c r="GW1711" s="48"/>
      <c r="GX1711" s="48"/>
      <c r="GY1711" s="48"/>
      <c r="GZ1711" s="48"/>
      <c r="HA1711" s="48"/>
      <c r="HB1711" s="48"/>
      <c r="HC1711" s="48"/>
      <c r="HD1711" s="48"/>
      <c r="HE1711" s="48"/>
      <c r="HF1711" s="48"/>
      <c r="HG1711" s="48"/>
      <c r="HH1711" s="48"/>
      <c r="HI1711" s="48"/>
      <c r="HJ1711" s="48"/>
      <c r="HK1711" s="48"/>
      <c r="HL1711" s="48"/>
      <c r="HM1711" s="48"/>
      <c r="HN1711" s="48"/>
      <c r="HO1711" s="48"/>
      <c r="HP1711" s="48"/>
      <c r="HQ1711" s="48"/>
      <c r="HR1711" s="48"/>
      <c r="HS1711" s="48"/>
      <c r="HT1711" s="48"/>
      <c r="HU1711" s="48"/>
      <c r="HV1711" s="48"/>
      <c r="HW1711" s="48"/>
      <c r="HX1711" s="48"/>
      <c r="HY1711" s="48"/>
      <c r="HZ1711" s="48"/>
      <c r="IA1711" s="48"/>
      <c r="IB1711" s="48"/>
      <c r="IC1711" s="48"/>
      <c r="ID1711" s="48"/>
      <c r="IE1711" s="48"/>
      <c r="IF1711" s="48"/>
      <c r="IG1711" s="48"/>
      <c r="IH1711" s="48"/>
      <c r="II1711" s="48"/>
      <c r="IJ1711" s="48"/>
      <c r="IK1711" s="48"/>
      <c r="IL1711" s="48"/>
      <c r="IM1711" s="48"/>
      <c r="IN1711" s="48"/>
      <c r="IO1711" s="48"/>
      <c r="IP1711" s="48"/>
      <c r="IQ1711" s="48"/>
      <c r="IR1711" s="48"/>
      <c r="IS1711" s="48"/>
      <c r="IT1711" s="48"/>
      <c r="IU1711" s="48"/>
      <c r="IV1711" s="48"/>
      <c r="IW1711" s="48"/>
      <c r="IX1711" s="48"/>
      <c r="IY1711" s="48"/>
      <c r="IZ1711" s="48"/>
      <c r="JA1711" s="48"/>
      <c r="JB1711" s="49"/>
      <c r="JC1711" s="49"/>
      <c r="JD1711" s="49"/>
      <c r="JE1711" s="49"/>
      <c r="JF1711" s="49"/>
      <c r="JG1711" s="49"/>
      <c r="JH1711" s="49"/>
      <c r="JI1711" s="49"/>
      <c r="JJ1711" s="49"/>
      <c r="JK1711" s="49"/>
      <c r="JL1711" s="49"/>
      <c r="JM1711" s="49"/>
    </row>
    <row r="1712" spans="2:273" s="37" customFormat="1">
      <c r="B1712" s="105" t="s">
        <v>1665</v>
      </c>
      <c r="C1712" s="105">
        <v>20182</v>
      </c>
      <c r="D1712" s="108">
        <v>2018</v>
      </c>
      <c r="E1712" s="6" t="s">
        <v>1662</v>
      </c>
      <c r="F1712" s="6"/>
      <c r="G1712" s="13"/>
      <c r="H1712" s="37" t="s">
        <v>1666</v>
      </c>
      <c r="I1712" s="6" t="s">
        <v>37</v>
      </c>
      <c r="J1712" s="85">
        <v>35</v>
      </c>
      <c r="K1712" s="197">
        <v>3300000</v>
      </c>
      <c r="L1712" s="6" t="s">
        <v>1664</v>
      </c>
      <c r="M1712" s="6" t="s">
        <v>39</v>
      </c>
      <c r="N1712" s="215">
        <v>9</v>
      </c>
      <c r="O1712" s="88">
        <v>2</v>
      </c>
      <c r="P1712" s="83">
        <v>51</v>
      </c>
      <c r="Q1712" s="37" t="s">
        <v>47</v>
      </c>
      <c r="R1712" s="6" t="s">
        <v>1166</v>
      </c>
      <c r="AF1712" s="6"/>
      <c r="AG1712" s="6"/>
      <c r="AH1712" s="6"/>
      <c r="AI1712" s="6"/>
      <c r="AJ1712" s="6"/>
      <c r="AK1712" s="6"/>
      <c r="AL1712" s="6"/>
      <c r="AM1712" s="6"/>
      <c r="AN1712" s="6"/>
      <c r="AO1712" s="6"/>
      <c r="AP1712" s="6"/>
      <c r="AQ1712" s="6"/>
      <c r="AR1712" s="6"/>
      <c r="AS1712" s="6"/>
      <c r="AT1712" s="6"/>
      <c r="AU1712" s="6"/>
      <c r="AV1712" s="6"/>
      <c r="AW1712" s="6"/>
      <c r="AX1712" s="6"/>
      <c r="AY1712" s="6"/>
      <c r="AZ1712" s="6"/>
      <c r="BA1712" s="6"/>
      <c r="BB1712" s="6"/>
      <c r="BC1712" s="6"/>
      <c r="BD1712" s="6"/>
      <c r="BE1712" s="6"/>
      <c r="BF1712" s="6"/>
      <c r="BG1712" s="6"/>
      <c r="BH1712" s="6"/>
      <c r="BI1712" s="6"/>
      <c r="BJ1712" s="6"/>
      <c r="BK1712" s="6"/>
      <c r="BL1712" s="6"/>
      <c r="BM1712" s="6"/>
      <c r="BN1712" s="6"/>
      <c r="BO1712" s="6"/>
      <c r="BP1712" s="6"/>
      <c r="BQ1712" s="6"/>
      <c r="BR1712" s="6"/>
      <c r="BS1712" s="6"/>
      <c r="BT1712" s="6"/>
      <c r="BU1712" s="6"/>
      <c r="BV1712" s="6"/>
      <c r="BW1712" s="6"/>
      <c r="BX1712" s="6"/>
      <c r="BY1712" s="6"/>
      <c r="BZ1712" s="6"/>
      <c r="CA1712" s="6"/>
      <c r="CB1712" s="6"/>
      <c r="CC1712" s="6"/>
      <c r="CD1712" s="6"/>
      <c r="CE1712" s="6"/>
      <c r="CF1712" s="6"/>
      <c r="CG1712" s="6"/>
      <c r="CH1712" s="6"/>
      <c r="CI1712" s="6"/>
      <c r="CJ1712" s="6"/>
      <c r="CK1712" s="6"/>
      <c r="CL1712" s="6"/>
      <c r="CM1712" s="6"/>
      <c r="CN1712" s="6"/>
      <c r="CO1712" s="6"/>
      <c r="CP1712" s="6"/>
      <c r="CQ1712" s="6"/>
      <c r="CR1712" s="6"/>
      <c r="CS1712" s="6"/>
      <c r="CT1712" s="6"/>
      <c r="CU1712" s="6"/>
      <c r="CV1712" s="6"/>
      <c r="CW1712" s="6"/>
      <c r="CX1712" s="6"/>
      <c r="CY1712" s="6"/>
      <c r="CZ1712" s="6"/>
      <c r="DA1712" s="6"/>
      <c r="DB1712" s="6"/>
      <c r="DC1712" s="6"/>
      <c r="DD1712" s="6"/>
      <c r="DE1712" s="6"/>
      <c r="DF1712" s="6"/>
      <c r="DG1712" s="6"/>
      <c r="DH1712" s="6"/>
      <c r="DI1712" s="6"/>
      <c r="DJ1712" s="6"/>
      <c r="DK1712" s="6"/>
      <c r="DL1712" s="6"/>
      <c r="DM1712" s="6"/>
      <c r="DN1712" s="6"/>
      <c r="DO1712" s="6"/>
      <c r="DP1712" s="6"/>
      <c r="DQ1712" s="6"/>
      <c r="DR1712" s="6"/>
      <c r="DS1712" s="6"/>
      <c r="DT1712" s="6"/>
      <c r="DU1712" s="6"/>
      <c r="DV1712" s="6"/>
      <c r="DW1712" s="6"/>
      <c r="DX1712" s="6"/>
      <c r="DY1712" s="6"/>
      <c r="DZ1712" s="6"/>
      <c r="EA1712" s="6"/>
      <c r="EB1712" s="6"/>
      <c r="EC1712" s="6"/>
      <c r="ED1712" s="6"/>
      <c r="EE1712" s="6"/>
      <c r="EF1712" s="6"/>
      <c r="EG1712" s="6"/>
      <c r="EH1712" s="6"/>
      <c r="EI1712" s="6"/>
      <c r="EJ1712" s="6"/>
      <c r="EK1712" s="6"/>
      <c r="EL1712" s="6"/>
      <c r="EM1712" s="6"/>
      <c r="EN1712" s="6"/>
      <c r="EO1712" s="6"/>
      <c r="EP1712" s="6"/>
      <c r="EQ1712" s="6"/>
      <c r="ER1712" s="6"/>
      <c r="ES1712" s="6"/>
      <c r="ET1712" s="6"/>
      <c r="EU1712" s="6"/>
      <c r="EV1712" s="6"/>
      <c r="EW1712" s="6"/>
      <c r="EX1712" s="6"/>
      <c r="EY1712" s="6"/>
      <c r="EZ1712" s="6"/>
      <c r="FA1712" s="6"/>
      <c r="FB1712" s="6"/>
      <c r="FC1712" s="6"/>
      <c r="FD1712" s="6"/>
      <c r="FE1712" s="6"/>
      <c r="FF1712" s="6"/>
      <c r="FG1712" s="6"/>
      <c r="FH1712" s="6"/>
      <c r="FI1712" s="6"/>
      <c r="FJ1712" s="6"/>
      <c r="FK1712" s="6"/>
      <c r="FL1712" s="6"/>
      <c r="FM1712" s="6"/>
      <c r="FN1712" s="6"/>
      <c r="FO1712" s="6"/>
      <c r="FP1712" s="6"/>
      <c r="FQ1712" s="6"/>
      <c r="FR1712" s="6"/>
      <c r="FS1712" s="6"/>
      <c r="FT1712" s="6"/>
      <c r="FU1712" s="6"/>
      <c r="FV1712" s="6"/>
      <c r="FW1712" s="6"/>
      <c r="FX1712" s="6"/>
      <c r="FY1712" s="6"/>
      <c r="FZ1712" s="6"/>
      <c r="GA1712" s="6"/>
      <c r="GB1712" s="6"/>
      <c r="GC1712" s="6"/>
      <c r="GD1712" s="6"/>
      <c r="GE1712" s="6"/>
      <c r="GF1712" s="6"/>
      <c r="GG1712" s="6"/>
      <c r="GH1712" s="6"/>
      <c r="GI1712" s="6"/>
      <c r="GJ1712" s="6"/>
      <c r="GK1712" s="6"/>
      <c r="GL1712" s="6"/>
      <c r="GM1712" s="6"/>
      <c r="GN1712" s="6"/>
      <c r="GO1712" s="6"/>
      <c r="GP1712" s="6"/>
      <c r="GQ1712" s="6"/>
      <c r="GR1712" s="6"/>
      <c r="GS1712" s="6"/>
      <c r="GT1712" s="6"/>
      <c r="GU1712" s="6"/>
      <c r="GV1712" s="6"/>
      <c r="GW1712" s="6"/>
      <c r="GX1712" s="6"/>
      <c r="GY1712" s="6"/>
      <c r="GZ1712" s="6"/>
      <c r="HA1712" s="6"/>
      <c r="HB1712" s="6"/>
      <c r="HC1712" s="6"/>
      <c r="HD1712" s="6"/>
      <c r="HE1712" s="6"/>
      <c r="HF1712" s="6"/>
      <c r="HG1712" s="6"/>
      <c r="HH1712" s="6"/>
      <c r="HI1712" s="6"/>
      <c r="HJ1712" s="6"/>
      <c r="HK1712" s="6"/>
      <c r="HL1712" s="6"/>
      <c r="HM1712" s="6"/>
      <c r="HN1712" s="6"/>
      <c r="HO1712" s="6"/>
      <c r="HP1712" s="6"/>
      <c r="HQ1712" s="6"/>
      <c r="HR1712" s="6"/>
      <c r="HS1712" s="6"/>
      <c r="HT1712" s="6"/>
      <c r="HU1712" s="6"/>
      <c r="HV1712" s="6"/>
      <c r="HW1712" s="6"/>
      <c r="HX1712" s="6"/>
      <c r="HY1712" s="6"/>
      <c r="HZ1712" s="6"/>
      <c r="IA1712" s="6"/>
      <c r="IB1712" s="6"/>
      <c r="IC1712" s="6"/>
      <c r="ID1712" s="6"/>
      <c r="IE1712" s="6"/>
      <c r="IF1712" s="6"/>
      <c r="IG1712" s="6"/>
      <c r="IH1712" s="6"/>
      <c r="II1712" s="6"/>
      <c r="IJ1712" s="6"/>
      <c r="IK1712" s="6"/>
      <c r="IL1712" s="6"/>
      <c r="IM1712" s="6"/>
      <c r="IN1712" s="6"/>
      <c r="IO1712" s="6"/>
      <c r="IP1712" s="6"/>
      <c r="IQ1712" s="6"/>
      <c r="IR1712" s="6"/>
      <c r="IS1712" s="6"/>
      <c r="IT1712" s="6"/>
      <c r="IU1712" s="6"/>
      <c r="IV1712" s="6"/>
      <c r="IW1712" s="6"/>
      <c r="IX1712" s="6"/>
      <c r="IY1712" s="6"/>
      <c r="IZ1712" s="6"/>
      <c r="JA1712" s="6"/>
      <c r="JB1712" s="6"/>
      <c r="JC1712" s="6"/>
      <c r="JD1712" s="6"/>
      <c r="JE1712" s="6"/>
      <c r="JF1712" s="6"/>
      <c r="JG1712" s="6"/>
      <c r="JH1712" s="6"/>
      <c r="JI1712" s="6"/>
      <c r="JJ1712" s="6"/>
      <c r="JK1712" s="6"/>
      <c r="JL1712" s="6"/>
      <c r="JM1712" s="6"/>
    </row>
    <row r="1713" spans="2:273" s="37" customFormat="1">
      <c r="B1713" s="18" t="s">
        <v>4345</v>
      </c>
      <c r="C1713" s="2">
        <v>20192</v>
      </c>
      <c r="D1713" s="108">
        <v>2019</v>
      </c>
      <c r="E1713" s="7" t="s">
        <v>1662</v>
      </c>
      <c r="F1713" s="7"/>
      <c r="G1713" s="13"/>
      <c r="H1713" s="7" t="s">
        <v>3704</v>
      </c>
      <c r="I1713" s="7" t="s">
        <v>37</v>
      </c>
      <c r="J1713" s="85">
        <v>38</v>
      </c>
      <c r="K1713" s="196">
        <v>12883446</v>
      </c>
      <c r="L1713" s="7" t="s">
        <v>4346</v>
      </c>
      <c r="M1713" s="7" t="s">
        <v>39</v>
      </c>
      <c r="N1713" s="215">
        <v>9</v>
      </c>
      <c r="O1713" s="83">
        <v>2</v>
      </c>
      <c r="P1713" s="83">
        <v>51</v>
      </c>
      <c r="Q1713" s="7" t="s">
        <v>47</v>
      </c>
      <c r="R1713" s="7" t="s">
        <v>193</v>
      </c>
      <c r="S1713" s="6"/>
      <c r="T1713" s="6"/>
      <c r="U1713" s="6"/>
      <c r="V1713" s="6"/>
      <c r="W1713" s="6"/>
      <c r="X1713" s="6"/>
      <c r="Y1713" s="6"/>
      <c r="Z1713" s="6"/>
      <c r="AA1713" s="6"/>
      <c r="AB1713" s="6"/>
      <c r="AC1713" s="6"/>
      <c r="AD1713" s="6"/>
      <c r="AE1713" s="6"/>
      <c r="AF1713" s="6"/>
      <c r="AG1713" s="6"/>
      <c r="AH1713" s="6"/>
      <c r="AI1713" s="6"/>
      <c r="AJ1713" s="6"/>
      <c r="AK1713" s="6"/>
      <c r="AL1713" s="6"/>
      <c r="AM1713" s="6"/>
      <c r="AN1713" s="6"/>
      <c r="AO1713" s="6"/>
      <c r="AP1713" s="6"/>
      <c r="AQ1713" s="6"/>
      <c r="AR1713" s="7" t="s">
        <v>55</v>
      </c>
      <c r="AS1713" s="7" t="s">
        <v>53</v>
      </c>
      <c r="AT1713" s="6"/>
      <c r="AU1713" s="6"/>
      <c r="AV1713" s="6"/>
      <c r="AW1713" s="6"/>
      <c r="AX1713" s="6"/>
      <c r="AY1713" s="6"/>
      <c r="AZ1713" s="6"/>
      <c r="BA1713" s="6"/>
      <c r="BB1713" s="6"/>
      <c r="BC1713" s="6"/>
      <c r="BD1713" s="6"/>
      <c r="BE1713" s="6"/>
      <c r="BF1713" s="6"/>
      <c r="BG1713" s="6"/>
      <c r="BH1713" s="6"/>
      <c r="BI1713" s="6"/>
      <c r="BJ1713" s="6"/>
      <c r="BK1713" s="6"/>
      <c r="BL1713" s="6"/>
      <c r="BM1713" s="6"/>
      <c r="BN1713" s="6"/>
      <c r="BO1713" s="6"/>
      <c r="BP1713" s="6"/>
      <c r="BQ1713" s="6"/>
      <c r="BR1713" s="6"/>
      <c r="BS1713" s="6"/>
      <c r="BT1713" s="6"/>
      <c r="BU1713" s="6"/>
      <c r="BV1713" s="6"/>
      <c r="BW1713" s="6"/>
      <c r="BX1713" s="6"/>
      <c r="BY1713" s="6"/>
      <c r="BZ1713" s="6"/>
      <c r="CA1713" s="6"/>
      <c r="CB1713" s="6"/>
      <c r="CC1713" s="6"/>
      <c r="CD1713" s="6"/>
      <c r="CE1713" s="6"/>
      <c r="CF1713" s="6"/>
      <c r="CG1713" s="6"/>
      <c r="CH1713" s="6"/>
      <c r="CI1713" s="6"/>
      <c r="CJ1713" s="6"/>
      <c r="CK1713" s="6"/>
      <c r="CL1713" s="6"/>
      <c r="CM1713" s="6"/>
      <c r="CN1713" s="6"/>
      <c r="CO1713" s="6"/>
      <c r="CP1713" s="6"/>
      <c r="CQ1713" s="6"/>
      <c r="CR1713" s="6"/>
      <c r="CS1713" s="6"/>
      <c r="CT1713" s="6"/>
      <c r="CU1713" s="6"/>
      <c r="CV1713" s="6"/>
      <c r="CW1713" s="6"/>
      <c r="CX1713" s="6"/>
      <c r="CY1713" s="6"/>
      <c r="CZ1713" s="6"/>
      <c r="DA1713" s="6"/>
      <c r="DB1713" s="6"/>
      <c r="DC1713" s="6"/>
      <c r="DD1713" s="6"/>
      <c r="DE1713" s="6"/>
      <c r="DF1713" s="6"/>
      <c r="DG1713" s="6"/>
      <c r="DH1713" s="6"/>
      <c r="DI1713" s="6"/>
      <c r="DJ1713" s="6"/>
      <c r="DK1713" s="6"/>
      <c r="DL1713" s="6"/>
      <c r="DM1713" s="6"/>
      <c r="DN1713" s="6"/>
      <c r="DO1713" s="6"/>
      <c r="DP1713" s="6"/>
      <c r="DQ1713" s="6"/>
      <c r="DR1713" s="6"/>
      <c r="DS1713" s="6"/>
      <c r="DT1713" s="6"/>
      <c r="DU1713" s="6"/>
      <c r="DV1713" s="6"/>
      <c r="DW1713" s="6"/>
      <c r="DX1713" s="6"/>
      <c r="DY1713" s="6"/>
      <c r="DZ1713" s="6"/>
      <c r="EA1713" s="6"/>
      <c r="EB1713" s="6"/>
      <c r="EC1713" s="6"/>
      <c r="ED1713" s="6"/>
      <c r="EE1713" s="6"/>
      <c r="EF1713" s="6"/>
      <c r="EG1713" s="6"/>
      <c r="EH1713" s="6"/>
      <c r="EI1713" s="6"/>
      <c r="EJ1713" s="6"/>
      <c r="EK1713" s="6"/>
      <c r="EL1713" s="6"/>
      <c r="EM1713" s="6"/>
      <c r="EN1713" s="6"/>
      <c r="EO1713" s="6"/>
      <c r="EP1713" s="6"/>
      <c r="EQ1713" s="6"/>
      <c r="ER1713" s="6"/>
      <c r="ES1713" s="6"/>
      <c r="ET1713" s="6"/>
      <c r="EU1713" s="6"/>
      <c r="EV1713" s="6"/>
      <c r="EW1713" s="6"/>
      <c r="EX1713" s="6"/>
      <c r="EY1713" s="6"/>
      <c r="EZ1713" s="6"/>
      <c r="FA1713" s="6"/>
      <c r="FB1713" s="6"/>
      <c r="FC1713" s="6"/>
      <c r="FD1713" s="6"/>
      <c r="FE1713" s="6"/>
      <c r="FF1713" s="6"/>
      <c r="FG1713" s="6"/>
      <c r="FH1713" s="6"/>
      <c r="FI1713" s="6"/>
      <c r="FJ1713" s="6"/>
      <c r="FK1713" s="6"/>
      <c r="FL1713" s="6"/>
      <c r="FM1713" s="6"/>
      <c r="FN1713" s="6"/>
      <c r="FO1713" s="6"/>
      <c r="FP1713" s="6"/>
      <c r="FQ1713" s="6"/>
      <c r="FR1713" s="6"/>
      <c r="FS1713" s="6"/>
      <c r="FT1713" s="6"/>
      <c r="FU1713" s="6"/>
      <c r="FV1713" s="6"/>
      <c r="FW1713" s="6"/>
      <c r="FX1713" s="6"/>
      <c r="FY1713" s="6"/>
      <c r="FZ1713" s="6"/>
      <c r="GA1713" s="6"/>
      <c r="GB1713" s="6"/>
      <c r="GC1713" s="6"/>
      <c r="GD1713" s="6"/>
      <c r="GE1713" s="6"/>
      <c r="GF1713" s="6"/>
      <c r="GG1713" s="6"/>
      <c r="GH1713" s="6"/>
      <c r="GI1713" s="6"/>
      <c r="GJ1713" s="6"/>
      <c r="GK1713" s="6"/>
      <c r="GL1713" s="6"/>
      <c r="GM1713" s="6"/>
      <c r="GN1713" s="6"/>
      <c r="GO1713" s="6"/>
      <c r="GP1713" s="6"/>
      <c r="GQ1713" s="6"/>
      <c r="GR1713" s="6"/>
      <c r="GS1713" s="6"/>
      <c r="GT1713" s="6"/>
      <c r="GU1713" s="6"/>
      <c r="GV1713" s="6"/>
      <c r="GW1713" s="6"/>
      <c r="GX1713" s="6"/>
      <c r="GY1713" s="6"/>
      <c r="GZ1713" s="6"/>
      <c r="HA1713" s="6"/>
      <c r="HB1713" s="6"/>
      <c r="HC1713" s="6"/>
      <c r="HD1713" s="6"/>
      <c r="HE1713" s="6"/>
      <c r="HF1713" s="6"/>
      <c r="HG1713" s="6"/>
      <c r="HH1713" s="6"/>
      <c r="HI1713" s="6"/>
      <c r="HJ1713" s="6"/>
      <c r="HK1713" s="6"/>
      <c r="HL1713" s="6"/>
      <c r="HM1713" s="6"/>
      <c r="HN1713" s="6"/>
      <c r="HO1713" s="6"/>
      <c r="HP1713" s="6"/>
      <c r="HQ1713" s="6"/>
      <c r="HR1713" s="6"/>
      <c r="HS1713" s="6"/>
      <c r="HT1713" s="6"/>
      <c r="HU1713" s="6"/>
      <c r="HV1713" s="6"/>
      <c r="HW1713" s="6"/>
      <c r="HX1713" s="6"/>
      <c r="HY1713" s="6"/>
      <c r="HZ1713" s="6"/>
      <c r="IA1713" s="6"/>
      <c r="IB1713" s="6"/>
      <c r="IC1713" s="6"/>
      <c r="ID1713" s="6"/>
      <c r="IE1713" s="6"/>
      <c r="IF1713" s="6"/>
      <c r="IG1713" s="6"/>
      <c r="IH1713" s="6"/>
      <c r="II1713" s="6"/>
      <c r="IJ1713" s="6"/>
      <c r="IK1713" s="6"/>
      <c r="IL1713" s="6"/>
      <c r="IM1713" s="6"/>
      <c r="IN1713" s="6"/>
      <c r="IO1713" s="6"/>
      <c r="IP1713" s="6"/>
      <c r="IQ1713" s="6"/>
      <c r="IR1713" s="6"/>
      <c r="IS1713" s="6"/>
      <c r="IT1713" s="6"/>
      <c r="IU1713" s="6"/>
      <c r="IV1713" s="6"/>
      <c r="IW1713" s="6"/>
      <c r="IX1713" s="6"/>
      <c r="IY1713" s="6"/>
      <c r="IZ1713" s="6"/>
      <c r="JA1713" s="6"/>
      <c r="JB1713" s="6"/>
      <c r="JC1713" s="6"/>
      <c r="JD1713" s="6"/>
      <c r="JE1713" s="6"/>
      <c r="JF1713" s="6"/>
      <c r="JG1713" s="6"/>
      <c r="JH1713" s="6"/>
      <c r="JI1713" s="6"/>
      <c r="JJ1713" s="6"/>
      <c r="JK1713" s="6"/>
      <c r="JL1713" s="6"/>
      <c r="JM1713" s="6"/>
    </row>
    <row r="1714" spans="2:273" s="37" customFormat="1">
      <c r="B1714" s="18" t="s">
        <v>4347</v>
      </c>
      <c r="C1714" s="2">
        <v>20192</v>
      </c>
      <c r="D1714" s="108">
        <v>2019</v>
      </c>
      <c r="E1714" s="7" t="s">
        <v>1670</v>
      </c>
      <c r="F1714" s="7"/>
      <c r="G1714" s="13"/>
      <c r="H1714" s="7" t="s">
        <v>4348</v>
      </c>
      <c r="I1714" s="7" t="s">
        <v>37</v>
      </c>
      <c r="J1714" s="85">
        <v>6</v>
      </c>
      <c r="K1714" s="196">
        <v>82266</v>
      </c>
      <c r="L1714" s="7" t="s">
        <v>4349</v>
      </c>
      <c r="M1714" s="7" t="s">
        <v>39</v>
      </c>
      <c r="N1714" s="215">
        <v>9</v>
      </c>
      <c r="O1714" s="83">
        <v>2</v>
      </c>
      <c r="P1714" s="83">
        <v>52</v>
      </c>
      <c r="Q1714" s="7" t="s">
        <v>263</v>
      </c>
      <c r="R1714" s="7" t="s">
        <v>156</v>
      </c>
      <c r="S1714" s="6"/>
      <c r="T1714" s="6"/>
      <c r="U1714" s="6"/>
      <c r="V1714" s="6"/>
      <c r="W1714" s="6"/>
      <c r="X1714" s="6"/>
      <c r="Y1714" s="6"/>
      <c r="Z1714" s="6"/>
      <c r="AA1714" s="6"/>
      <c r="AB1714" s="6"/>
      <c r="AC1714" s="6"/>
      <c r="AD1714" s="6"/>
      <c r="AE1714" s="6"/>
      <c r="AF1714" s="6"/>
      <c r="AG1714" s="6"/>
      <c r="AH1714" s="6"/>
      <c r="AI1714" s="6"/>
      <c r="AJ1714" s="6"/>
      <c r="AK1714" s="6"/>
      <c r="AL1714" s="6"/>
      <c r="AM1714" s="6"/>
      <c r="AN1714" s="6"/>
      <c r="AO1714" s="6"/>
      <c r="AP1714" s="6"/>
      <c r="AQ1714" s="6"/>
      <c r="AR1714" s="7" t="s">
        <v>47</v>
      </c>
      <c r="AS1714" s="7" t="s">
        <v>53</v>
      </c>
      <c r="AT1714" s="6"/>
      <c r="AU1714" s="6"/>
      <c r="AV1714" s="6"/>
      <c r="AW1714" s="6"/>
      <c r="AX1714" s="6"/>
      <c r="AY1714" s="6"/>
      <c r="AZ1714" s="6"/>
      <c r="BA1714" s="6"/>
      <c r="BB1714" s="6"/>
      <c r="BC1714" s="6"/>
      <c r="BD1714" s="6"/>
      <c r="BE1714" s="6"/>
      <c r="BF1714" s="6"/>
      <c r="BG1714" s="6"/>
      <c r="BH1714" s="6"/>
      <c r="BI1714" s="6"/>
      <c r="BJ1714" s="6"/>
      <c r="BK1714" s="6"/>
      <c r="BL1714" s="6"/>
      <c r="BM1714" s="6"/>
      <c r="BN1714" s="6"/>
      <c r="BO1714" s="6"/>
      <c r="BP1714" s="6"/>
      <c r="BQ1714" s="6"/>
      <c r="BR1714" s="6"/>
      <c r="BS1714" s="6"/>
      <c r="BT1714" s="6"/>
      <c r="BU1714" s="6"/>
      <c r="BV1714" s="6"/>
      <c r="BW1714" s="6"/>
      <c r="BX1714" s="6"/>
      <c r="BY1714" s="6"/>
      <c r="BZ1714" s="6"/>
      <c r="CA1714" s="6"/>
      <c r="CB1714" s="6"/>
      <c r="CC1714" s="6"/>
      <c r="CD1714" s="6"/>
      <c r="CE1714" s="6"/>
      <c r="CF1714" s="6"/>
      <c r="CG1714" s="6"/>
      <c r="CH1714" s="6"/>
      <c r="CI1714" s="6"/>
      <c r="CJ1714" s="6"/>
      <c r="CK1714" s="6"/>
      <c r="CL1714" s="6"/>
      <c r="CM1714" s="6"/>
      <c r="CN1714" s="6"/>
      <c r="CO1714" s="6"/>
      <c r="CP1714" s="6"/>
      <c r="CQ1714" s="6"/>
      <c r="CR1714" s="6"/>
      <c r="CS1714" s="6"/>
      <c r="CT1714" s="6"/>
      <c r="CU1714" s="6"/>
      <c r="CV1714" s="6"/>
      <c r="CW1714" s="6"/>
      <c r="CX1714" s="6"/>
      <c r="CY1714" s="6"/>
      <c r="CZ1714" s="6"/>
      <c r="DA1714" s="6"/>
      <c r="DB1714" s="6"/>
      <c r="DC1714" s="6"/>
      <c r="DD1714" s="6"/>
      <c r="DE1714" s="6"/>
      <c r="DF1714" s="6"/>
      <c r="DG1714" s="6"/>
      <c r="DH1714" s="6"/>
      <c r="DI1714" s="6"/>
      <c r="DJ1714" s="6"/>
      <c r="DK1714" s="6"/>
      <c r="DL1714" s="6"/>
      <c r="DM1714" s="6"/>
      <c r="DN1714" s="6"/>
      <c r="DO1714" s="6"/>
      <c r="DP1714" s="6"/>
      <c r="DQ1714" s="6"/>
      <c r="DR1714" s="6"/>
      <c r="DS1714" s="6"/>
      <c r="DT1714" s="6"/>
      <c r="DU1714" s="6"/>
      <c r="DV1714" s="6"/>
      <c r="DW1714" s="6"/>
      <c r="DX1714" s="6"/>
      <c r="DY1714" s="6"/>
      <c r="DZ1714" s="6"/>
      <c r="EA1714" s="6"/>
      <c r="EB1714" s="6"/>
      <c r="EC1714" s="6"/>
      <c r="ED1714" s="6"/>
      <c r="EE1714" s="6"/>
      <c r="EF1714" s="6"/>
      <c r="EG1714" s="6"/>
      <c r="EH1714" s="6"/>
      <c r="EI1714" s="6"/>
      <c r="EJ1714" s="6"/>
      <c r="EK1714" s="6"/>
      <c r="EL1714" s="6"/>
      <c r="EM1714" s="6"/>
      <c r="EN1714" s="6"/>
      <c r="EO1714" s="6"/>
      <c r="EP1714" s="6"/>
      <c r="EQ1714" s="6"/>
      <c r="ER1714" s="6"/>
      <c r="ES1714" s="6"/>
      <c r="ET1714" s="6"/>
      <c r="EU1714" s="6"/>
      <c r="EV1714" s="6"/>
      <c r="EW1714" s="6"/>
      <c r="EX1714" s="6"/>
      <c r="EY1714" s="6"/>
      <c r="EZ1714" s="6"/>
      <c r="FA1714" s="6"/>
      <c r="FB1714" s="6"/>
      <c r="FC1714" s="6"/>
      <c r="FD1714" s="6"/>
      <c r="FE1714" s="6"/>
      <c r="FF1714" s="6"/>
      <c r="FG1714" s="6"/>
      <c r="FH1714" s="6"/>
      <c r="FI1714" s="6"/>
      <c r="FJ1714" s="6"/>
      <c r="FK1714" s="6"/>
      <c r="FL1714" s="6"/>
      <c r="FM1714" s="6"/>
      <c r="FN1714" s="6"/>
      <c r="FO1714" s="6"/>
      <c r="FP1714" s="6"/>
      <c r="FQ1714" s="6"/>
      <c r="FR1714" s="6"/>
      <c r="FS1714" s="6"/>
      <c r="FT1714" s="6"/>
      <c r="FU1714" s="6"/>
      <c r="FV1714" s="6"/>
      <c r="FW1714" s="6"/>
      <c r="FX1714" s="6"/>
      <c r="FY1714" s="6"/>
      <c r="FZ1714" s="6"/>
      <c r="GA1714" s="6"/>
      <c r="GB1714" s="6"/>
      <c r="GC1714" s="6"/>
      <c r="GD1714" s="6"/>
      <c r="GE1714" s="6"/>
      <c r="GF1714" s="6"/>
      <c r="GG1714" s="6"/>
      <c r="GH1714" s="6"/>
      <c r="GI1714" s="6"/>
      <c r="GJ1714" s="6"/>
      <c r="GK1714" s="6"/>
      <c r="GL1714" s="6"/>
      <c r="GM1714" s="6"/>
      <c r="GN1714" s="6"/>
      <c r="GO1714" s="6"/>
      <c r="GP1714" s="6"/>
      <c r="GQ1714" s="6"/>
      <c r="GR1714" s="6"/>
      <c r="GS1714" s="6"/>
      <c r="GT1714" s="6"/>
      <c r="GU1714" s="6"/>
      <c r="GV1714" s="6"/>
      <c r="GW1714" s="6"/>
      <c r="GX1714" s="6"/>
      <c r="GY1714" s="6"/>
      <c r="GZ1714" s="6"/>
      <c r="HA1714" s="6"/>
      <c r="HB1714" s="6"/>
      <c r="HC1714" s="6"/>
      <c r="HD1714" s="6"/>
      <c r="HE1714" s="6"/>
      <c r="HF1714" s="6"/>
      <c r="HG1714" s="6"/>
      <c r="HH1714" s="6"/>
      <c r="HI1714" s="6"/>
      <c r="HJ1714" s="6"/>
      <c r="HK1714" s="6"/>
      <c r="HL1714" s="6"/>
      <c r="HM1714" s="6"/>
      <c r="HN1714" s="6"/>
      <c r="HO1714" s="6"/>
      <c r="HP1714" s="6"/>
      <c r="HQ1714" s="6"/>
      <c r="HR1714" s="6"/>
      <c r="HS1714" s="6"/>
      <c r="HT1714" s="6"/>
      <c r="HU1714" s="6"/>
      <c r="HV1714" s="6"/>
      <c r="HW1714" s="6"/>
      <c r="HX1714" s="6"/>
      <c r="HY1714" s="6"/>
      <c r="HZ1714" s="6"/>
      <c r="IA1714" s="6"/>
      <c r="IB1714" s="6"/>
      <c r="IC1714" s="6"/>
      <c r="ID1714" s="6"/>
      <c r="IE1714" s="6"/>
      <c r="IF1714" s="6"/>
      <c r="IG1714" s="6"/>
      <c r="IH1714" s="6"/>
      <c r="II1714" s="6"/>
      <c r="IJ1714" s="6"/>
      <c r="IK1714" s="6"/>
      <c r="IL1714" s="6"/>
      <c r="IM1714" s="6"/>
      <c r="IN1714" s="6"/>
      <c r="IO1714" s="6"/>
      <c r="IP1714" s="6"/>
      <c r="IQ1714" s="6"/>
      <c r="IR1714" s="6"/>
      <c r="IS1714" s="6"/>
      <c r="IT1714" s="6"/>
      <c r="IU1714" s="6"/>
      <c r="IV1714" s="6"/>
      <c r="IW1714" s="6"/>
      <c r="IX1714" s="6"/>
      <c r="IY1714" s="6"/>
      <c r="IZ1714" s="6"/>
      <c r="JA1714" s="6"/>
      <c r="JB1714" s="6"/>
      <c r="JC1714" s="6"/>
      <c r="JD1714" s="6"/>
      <c r="JE1714" s="6"/>
      <c r="JF1714" s="6"/>
      <c r="JG1714" s="6"/>
      <c r="JH1714" s="6"/>
      <c r="JI1714" s="6"/>
      <c r="JJ1714" s="6"/>
      <c r="JK1714" s="6"/>
      <c r="JL1714" s="6"/>
      <c r="JM1714" s="6"/>
    </row>
    <row r="1715" spans="2:273" s="37" customFormat="1">
      <c r="B1715" s="18" t="s">
        <v>4360</v>
      </c>
      <c r="C1715" s="2">
        <v>20192</v>
      </c>
      <c r="D1715" s="108">
        <v>2019</v>
      </c>
      <c r="E1715" s="7" t="s">
        <v>1670</v>
      </c>
      <c r="F1715" s="7"/>
      <c r="G1715" s="13"/>
      <c r="H1715" s="7" t="s">
        <v>4361</v>
      </c>
      <c r="I1715" s="7" t="s">
        <v>37</v>
      </c>
      <c r="J1715" s="85">
        <v>5</v>
      </c>
      <c r="K1715" s="196">
        <v>99000</v>
      </c>
      <c r="L1715" s="7" t="s">
        <v>4349</v>
      </c>
      <c r="M1715" s="7" t="s">
        <v>39</v>
      </c>
      <c r="N1715" s="215">
        <v>9</v>
      </c>
      <c r="O1715" s="83">
        <v>2</v>
      </c>
      <c r="P1715" s="83">
        <v>52</v>
      </c>
      <c r="Q1715" s="7" t="s">
        <v>47</v>
      </c>
      <c r="R1715" s="7" t="s">
        <v>156</v>
      </c>
      <c r="S1715" s="6"/>
      <c r="T1715" s="6"/>
      <c r="U1715" s="6"/>
      <c r="V1715" s="6"/>
      <c r="W1715" s="6"/>
      <c r="X1715" s="6"/>
      <c r="Y1715" s="6"/>
      <c r="Z1715" s="6"/>
      <c r="AA1715" s="6"/>
      <c r="AB1715" s="6"/>
      <c r="AC1715" s="6"/>
      <c r="AD1715" s="6"/>
      <c r="AE1715" s="6"/>
      <c r="AF1715" s="6"/>
      <c r="AG1715" s="6"/>
      <c r="AH1715" s="6"/>
      <c r="AI1715" s="6"/>
      <c r="AJ1715" s="6"/>
      <c r="AK1715" s="6"/>
      <c r="AL1715" s="6"/>
      <c r="AM1715" s="6"/>
      <c r="AN1715" s="6"/>
      <c r="AO1715" s="6"/>
      <c r="AP1715" s="6"/>
      <c r="AQ1715" s="6"/>
      <c r="AR1715" s="7" t="s">
        <v>47</v>
      </c>
      <c r="AS1715" s="7" t="s">
        <v>53</v>
      </c>
      <c r="AT1715" s="6"/>
      <c r="AU1715" s="6"/>
      <c r="AV1715" s="6"/>
      <c r="AW1715" s="6"/>
      <c r="AX1715" s="6"/>
      <c r="AY1715" s="6"/>
      <c r="AZ1715" s="6"/>
      <c r="BA1715" s="6"/>
      <c r="BB1715" s="6"/>
      <c r="BC1715" s="6"/>
      <c r="BD1715" s="6"/>
      <c r="BE1715" s="6"/>
      <c r="BF1715" s="6"/>
      <c r="BG1715" s="6"/>
      <c r="BH1715" s="6"/>
      <c r="BI1715" s="6"/>
      <c r="BJ1715" s="6"/>
      <c r="BK1715" s="6"/>
      <c r="BL1715" s="6"/>
      <c r="BM1715" s="6"/>
      <c r="BN1715" s="6"/>
      <c r="BO1715" s="6"/>
      <c r="BP1715" s="6"/>
      <c r="BQ1715" s="6"/>
      <c r="BR1715" s="6"/>
      <c r="BS1715" s="6"/>
      <c r="BT1715" s="6"/>
      <c r="BU1715" s="6"/>
      <c r="BV1715" s="6"/>
      <c r="BW1715" s="6"/>
      <c r="BX1715" s="6"/>
      <c r="BY1715" s="6"/>
      <c r="BZ1715" s="6"/>
      <c r="CA1715" s="6"/>
      <c r="CB1715" s="6"/>
      <c r="CC1715" s="6"/>
      <c r="CD1715" s="6"/>
      <c r="CE1715" s="6"/>
      <c r="CF1715" s="6"/>
      <c r="CG1715" s="6"/>
      <c r="CH1715" s="6"/>
      <c r="CI1715" s="6"/>
      <c r="CJ1715" s="6"/>
      <c r="CK1715" s="6"/>
      <c r="CL1715" s="6"/>
      <c r="CM1715" s="6"/>
      <c r="CN1715" s="6"/>
      <c r="CO1715" s="6"/>
      <c r="CP1715" s="6"/>
      <c r="CQ1715" s="6"/>
      <c r="CR1715" s="6"/>
      <c r="CS1715" s="6"/>
      <c r="CT1715" s="6"/>
      <c r="CU1715" s="6"/>
      <c r="CV1715" s="6"/>
      <c r="CW1715" s="6"/>
      <c r="CX1715" s="6"/>
      <c r="CY1715" s="6"/>
      <c r="CZ1715" s="6"/>
      <c r="DA1715" s="6"/>
      <c r="DB1715" s="6"/>
      <c r="DC1715" s="6"/>
      <c r="DD1715" s="6"/>
      <c r="DE1715" s="6"/>
      <c r="DF1715" s="6"/>
      <c r="DG1715" s="6"/>
      <c r="DH1715" s="6"/>
      <c r="DI1715" s="6"/>
      <c r="DJ1715" s="6"/>
      <c r="DK1715" s="6"/>
      <c r="DL1715" s="6"/>
      <c r="DM1715" s="6"/>
      <c r="DN1715" s="6"/>
      <c r="DO1715" s="6"/>
      <c r="DP1715" s="6"/>
      <c r="DQ1715" s="6"/>
      <c r="DR1715" s="6"/>
      <c r="DS1715" s="6"/>
      <c r="DT1715" s="6"/>
      <c r="DU1715" s="6"/>
      <c r="DV1715" s="6"/>
      <c r="DW1715" s="6"/>
      <c r="DX1715" s="6"/>
      <c r="DY1715" s="6"/>
      <c r="DZ1715" s="6"/>
      <c r="EA1715" s="6"/>
      <c r="EB1715" s="6"/>
      <c r="EC1715" s="6"/>
      <c r="ED1715" s="6"/>
      <c r="EE1715" s="6"/>
      <c r="EF1715" s="6"/>
      <c r="EG1715" s="6"/>
      <c r="EH1715" s="6"/>
      <c r="EI1715" s="6"/>
      <c r="EJ1715" s="6"/>
      <c r="EK1715" s="6"/>
      <c r="EL1715" s="6"/>
      <c r="EM1715" s="6"/>
      <c r="EN1715" s="6"/>
      <c r="EO1715" s="6"/>
      <c r="EP1715" s="6"/>
      <c r="EQ1715" s="6"/>
      <c r="ER1715" s="6"/>
      <c r="ES1715" s="6"/>
      <c r="ET1715" s="6"/>
      <c r="EU1715" s="6"/>
      <c r="EV1715" s="6"/>
      <c r="EW1715" s="6"/>
      <c r="EX1715" s="6"/>
      <c r="EY1715" s="6"/>
      <c r="EZ1715" s="6"/>
      <c r="FA1715" s="6"/>
      <c r="FB1715" s="6"/>
      <c r="FC1715" s="6"/>
      <c r="FD1715" s="6"/>
      <c r="FE1715" s="6"/>
      <c r="FF1715" s="6"/>
      <c r="FG1715" s="6"/>
      <c r="FH1715" s="6"/>
      <c r="FI1715" s="6"/>
      <c r="FJ1715" s="6"/>
      <c r="FK1715" s="6"/>
      <c r="FL1715" s="6"/>
      <c r="FM1715" s="6"/>
      <c r="FN1715" s="6"/>
      <c r="FO1715" s="6"/>
      <c r="FP1715" s="6"/>
      <c r="FQ1715" s="6"/>
      <c r="FR1715" s="6"/>
      <c r="FS1715" s="6"/>
      <c r="FT1715" s="6"/>
      <c r="FU1715" s="6"/>
      <c r="FV1715" s="6"/>
      <c r="FW1715" s="6"/>
      <c r="FX1715" s="6"/>
      <c r="FY1715" s="6"/>
      <c r="FZ1715" s="6"/>
      <c r="GA1715" s="6"/>
      <c r="GB1715" s="6"/>
      <c r="GC1715" s="6"/>
      <c r="GD1715" s="6"/>
      <c r="GE1715" s="6"/>
      <c r="GF1715" s="6"/>
      <c r="GG1715" s="6"/>
      <c r="GH1715" s="6"/>
      <c r="GI1715" s="6"/>
      <c r="GJ1715" s="6"/>
      <c r="GK1715" s="6"/>
      <c r="GL1715" s="6"/>
      <c r="GM1715" s="6"/>
      <c r="GN1715" s="6"/>
      <c r="GO1715" s="6"/>
      <c r="GP1715" s="6"/>
      <c r="GQ1715" s="6"/>
      <c r="GR1715" s="6"/>
      <c r="GS1715" s="6"/>
      <c r="GT1715" s="6"/>
      <c r="GU1715" s="6"/>
      <c r="GV1715" s="6"/>
      <c r="GW1715" s="6"/>
      <c r="GX1715" s="6"/>
      <c r="GY1715" s="6"/>
      <c r="GZ1715" s="6"/>
      <c r="HA1715" s="6"/>
      <c r="HB1715" s="6"/>
      <c r="HC1715" s="6"/>
      <c r="HD1715" s="6"/>
      <c r="HE1715" s="6"/>
      <c r="HF1715" s="6"/>
      <c r="HG1715" s="6"/>
      <c r="HH1715" s="6"/>
      <c r="HI1715" s="6"/>
      <c r="HJ1715" s="6"/>
      <c r="HK1715" s="6"/>
      <c r="HL1715" s="6"/>
      <c r="HM1715" s="6"/>
      <c r="HN1715" s="6"/>
      <c r="HO1715" s="6"/>
      <c r="HP1715" s="6"/>
      <c r="HQ1715" s="6"/>
      <c r="HR1715" s="6"/>
      <c r="HS1715" s="6"/>
      <c r="HT1715" s="6"/>
      <c r="HU1715" s="6"/>
      <c r="HV1715" s="6"/>
      <c r="HW1715" s="6"/>
      <c r="HX1715" s="6"/>
      <c r="HY1715" s="6"/>
      <c r="HZ1715" s="6"/>
      <c r="IA1715" s="6"/>
      <c r="IB1715" s="6"/>
      <c r="IC1715" s="6"/>
      <c r="ID1715" s="6"/>
      <c r="IE1715" s="6"/>
      <c r="IF1715" s="6"/>
      <c r="IG1715" s="6"/>
      <c r="IH1715" s="6"/>
      <c r="II1715" s="6"/>
      <c r="IJ1715" s="6"/>
      <c r="IK1715" s="6"/>
      <c r="IL1715" s="6"/>
      <c r="IM1715" s="6"/>
      <c r="IN1715" s="6"/>
      <c r="IO1715" s="6"/>
      <c r="IP1715" s="6"/>
      <c r="IQ1715" s="6"/>
      <c r="IR1715" s="6"/>
      <c r="IS1715" s="6"/>
      <c r="IT1715" s="6"/>
      <c r="IU1715" s="6"/>
      <c r="IV1715" s="6"/>
      <c r="IW1715" s="6"/>
      <c r="IX1715" s="6"/>
      <c r="IY1715" s="6"/>
      <c r="IZ1715" s="6"/>
      <c r="JA1715" s="6"/>
      <c r="JB1715" s="6"/>
      <c r="JC1715" s="6"/>
      <c r="JD1715" s="6"/>
      <c r="JE1715" s="6"/>
      <c r="JF1715" s="6"/>
      <c r="JG1715" s="6"/>
      <c r="JH1715" s="6"/>
      <c r="JI1715" s="6"/>
      <c r="JJ1715" s="6"/>
      <c r="JK1715" s="6"/>
      <c r="JL1715" s="6"/>
      <c r="JM1715" s="6"/>
    </row>
    <row r="1716" spans="2:273" s="37" customFormat="1">
      <c r="B1716" s="18" t="s">
        <v>4350</v>
      </c>
      <c r="C1716" s="2">
        <v>20192</v>
      </c>
      <c r="D1716" s="108">
        <v>2019</v>
      </c>
      <c r="E1716" s="7" t="s">
        <v>1670</v>
      </c>
      <c r="F1716" s="7"/>
      <c r="G1716" s="13"/>
      <c r="H1716" s="7" t="s">
        <v>4351</v>
      </c>
      <c r="I1716" s="7" t="s">
        <v>37</v>
      </c>
      <c r="J1716" s="85">
        <v>4</v>
      </c>
      <c r="K1716" s="196">
        <v>100000</v>
      </c>
      <c r="L1716" s="7" t="s">
        <v>4349</v>
      </c>
      <c r="M1716" s="7" t="s">
        <v>39</v>
      </c>
      <c r="N1716" s="215">
        <v>9</v>
      </c>
      <c r="O1716" s="83">
        <v>2</v>
      </c>
      <c r="P1716" s="83">
        <v>52</v>
      </c>
      <c r="Q1716" s="7" t="s">
        <v>32</v>
      </c>
      <c r="R1716" s="7" t="s">
        <v>156</v>
      </c>
      <c r="S1716" s="6"/>
      <c r="T1716" s="6"/>
      <c r="U1716" s="6"/>
      <c r="V1716" s="6"/>
      <c r="W1716" s="6"/>
      <c r="X1716" s="6"/>
      <c r="Y1716" s="6"/>
      <c r="Z1716" s="6"/>
      <c r="AA1716" s="6"/>
      <c r="AB1716" s="6"/>
      <c r="AC1716" s="6"/>
      <c r="AD1716" s="6"/>
      <c r="AE1716" s="6"/>
      <c r="AF1716" s="48"/>
      <c r="AG1716" s="48"/>
      <c r="AH1716" s="48"/>
      <c r="AI1716" s="48"/>
      <c r="AJ1716" s="48"/>
      <c r="AK1716" s="48"/>
      <c r="AL1716" s="48"/>
      <c r="AM1716" s="48"/>
      <c r="AN1716" s="48"/>
      <c r="AO1716" s="48"/>
      <c r="AP1716" s="48"/>
      <c r="AQ1716" s="48"/>
      <c r="AR1716" s="48"/>
      <c r="AS1716" s="48"/>
      <c r="AT1716" s="48"/>
      <c r="AU1716" s="48"/>
      <c r="AV1716" s="48"/>
      <c r="AW1716" s="48"/>
      <c r="AX1716" s="48"/>
      <c r="AY1716" s="48"/>
      <c r="AZ1716" s="48"/>
      <c r="BA1716" s="48"/>
      <c r="BB1716" s="48"/>
      <c r="BC1716" s="48"/>
      <c r="BD1716" s="48"/>
      <c r="BE1716" s="48"/>
      <c r="BF1716" s="48"/>
      <c r="BG1716" s="48"/>
      <c r="BH1716" s="48"/>
      <c r="BI1716" s="48"/>
      <c r="BJ1716" s="48"/>
      <c r="BK1716" s="48"/>
      <c r="BL1716" s="48"/>
      <c r="BM1716" s="48"/>
      <c r="BN1716" s="48"/>
      <c r="BO1716" s="48"/>
      <c r="BP1716" s="48"/>
      <c r="BQ1716" s="48"/>
      <c r="BR1716" s="48"/>
      <c r="BS1716" s="48"/>
      <c r="BT1716" s="48"/>
      <c r="BU1716" s="48"/>
      <c r="BV1716" s="48"/>
      <c r="BW1716" s="48"/>
      <c r="BX1716" s="48"/>
      <c r="BY1716" s="48"/>
      <c r="BZ1716" s="48"/>
      <c r="CA1716" s="48"/>
      <c r="CB1716" s="48"/>
      <c r="CC1716" s="48"/>
      <c r="CD1716" s="48"/>
      <c r="CE1716" s="48"/>
      <c r="CF1716" s="48"/>
      <c r="CG1716" s="48"/>
      <c r="CH1716" s="48"/>
      <c r="CI1716" s="48"/>
      <c r="CJ1716" s="48"/>
      <c r="CK1716" s="48"/>
      <c r="CL1716" s="48"/>
      <c r="CM1716" s="48"/>
      <c r="CN1716" s="48"/>
      <c r="CO1716" s="48"/>
      <c r="CP1716" s="48"/>
      <c r="CQ1716" s="48"/>
      <c r="CR1716" s="48"/>
      <c r="CS1716" s="48"/>
      <c r="CT1716" s="48"/>
      <c r="CU1716" s="48"/>
      <c r="CV1716" s="48"/>
      <c r="CW1716" s="48"/>
      <c r="CX1716" s="48"/>
      <c r="CY1716" s="48"/>
      <c r="CZ1716" s="48"/>
      <c r="DA1716" s="48"/>
      <c r="DB1716" s="48"/>
      <c r="DC1716" s="48"/>
      <c r="DD1716" s="48"/>
      <c r="DE1716" s="48"/>
      <c r="DF1716" s="48"/>
      <c r="DG1716" s="48"/>
      <c r="DH1716" s="48"/>
      <c r="DI1716" s="48"/>
      <c r="DJ1716" s="48"/>
      <c r="DK1716" s="48"/>
      <c r="DL1716" s="48"/>
      <c r="DM1716" s="48"/>
      <c r="DN1716" s="48"/>
      <c r="DO1716" s="48"/>
      <c r="DP1716" s="48"/>
      <c r="DQ1716" s="48"/>
      <c r="DR1716" s="48"/>
      <c r="DS1716" s="48"/>
      <c r="DT1716" s="48"/>
      <c r="DU1716" s="48"/>
      <c r="DV1716" s="48"/>
      <c r="DW1716" s="48"/>
      <c r="DX1716" s="48"/>
      <c r="DY1716" s="48"/>
      <c r="DZ1716" s="48"/>
      <c r="EA1716" s="48"/>
      <c r="EB1716" s="48"/>
      <c r="EC1716" s="48"/>
      <c r="ED1716" s="48"/>
      <c r="EE1716" s="48"/>
      <c r="EF1716" s="48"/>
      <c r="EG1716" s="48"/>
      <c r="EH1716" s="48"/>
      <c r="EI1716" s="48"/>
      <c r="EJ1716" s="48"/>
      <c r="EK1716" s="48"/>
      <c r="EL1716" s="48"/>
      <c r="EM1716" s="48"/>
      <c r="EN1716" s="48"/>
      <c r="EO1716" s="48"/>
      <c r="EP1716" s="48"/>
      <c r="EQ1716" s="48"/>
      <c r="ER1716" s="48"/>
      <c r="ES1716" s="48"/>
      <c r="ET1716" s="48"/>
      <c r="EU1716" s="48"/>
      <c r="EV1716" s="48"/>
      <c r="EW1716" s="48"/>
      <c r="EX1716" s="48"/>
      <c r="EY1716" s="48"/>
      <c r="EZ1716" s="48"/>
      <c r="FA1716" s="48"/>
      <c r="FB1716" s="48"/>
      <c r="FC1716" s="48"/>
      <c r="FD1716" s="48"/>
      <c r="FE1716" s="48"/>
      <c r="FF1716" s="48"/>
      <c r="FG1716" s="48"/>
      <c r="FH1716" s="48"/>
      <c r="FI1716" s="48"/>
      <c r="FJ1716" s="48"/>
      <c r="FK1716" s="48"/>
      <c r="FL1716" s="48"/>
      <c r="FM1716" s="48"/>
      <c r="FN1716" s="48"/>
      <c r="FO1716" s="48"/>
      <c r="FP1716" s="48"/>
      <c r="FQ1716" s="48"/>
      <c r="FR1716" s="48"/>
      <c r="FS1716" s="48"/>
      <c r="FT1716" s="48"/>
      <c r="FU1716" s="48"/>
      <c r="FV1716" s="48"/>
      <c r="FW1716" s="48"/>
      <c r="FX1716" s="48"/>
      <c r="FY1716" s="48"/>
      <c r="FZ1716" s="48"/>
      <c r="GA1716" s="48"/>
      <c r="GB1716" s="48"/>
      <c r="GC1716" s="48"/>
      <c r="GD1716" s="48"/>
      <c r="GE1716" s="48"/>
      <c r="GF1716" s="48"/>
      <c r="GG1716" s="48"/>
      <c r="GH1716" s="48"/>
      <c r="GI1716" s="48"/>
      <c r="GJ1716" s="48"/>
      <c r="GK1716" s="48"/>
      <c r="GL1716" s="48"/>
      <c r="GM1716" s="48"/>
      <c r="GN1716" s="48"/>
      <c r="GO1716" s="48"/>
      <c r="GP1716" s="48"/>
      <c r="GQ1716" s="48"/>
      <c r="GR1716" s="48"/>
      <c r="GS1716" s="48"/>
      <c r="GT1716" s="48"/>
      <c r="GU1716" s="48"/>
      <c r="GV1716" s="48"/>
      <c r="GW1716" s="48"/>
      <c r="GX1716" s="48"/>
      <c r="GY1716" s="48"/>
      <c r="GZ1716" s="48"/>
      <c r="HA1716" s="48"/>
      <c r="HB1716" s="48"/>
      <c r="HC1716" s="48"/>
      <c r="HD1716" s="48"/>
      <c r="HE1716" s="48"/>
      <c r="HF1716" s="48"/>
      <c r="HG1716" s="48"/>
      <c r="HH1716" s="48"/>
      <c r="HI1716" s="48"/>
      <c r="HJ1716" s="48"/>
      <c r="HK1716" s="48"/>
      <c r="HL1716" s="48"/>
      <c r="HM1716" s="48"/>
      <c r="HN1716" s="48"/>
      <c r="HO1716" s="48"/>
      <c r="HP1716" s="48"/>
      <c r="HQ1716" s="48"/>
      <c r="HR1716" s="48"/>
      <c r="HS1716" s="48"/>
      <c r="HT1716" s="48"/>
      <c r="HU1716" s="48"/>
      <c r="HV1716" s="48"/>
      <c r="HW1716" s="48"/>
      <c r="HX1716" s="48"/>
      <c r="HY1716" s="48"/>
      <c r="HZ1716" s="48"/>
      <c r="IA1716" s="48"/>
      <c r="IB1716" s="48"/>
      <c r="IC1716" s="48"/>
      <c r="ID1716" s="48"/>
      <c r="IE1716" s="48"/>
      <c r="IF1716" s="48"/>
      <c r="IG1716" s="48"/>
      <c r="IH1716" s="48"/>
      <c r="II1716" s="48"/>
      <c r="IJ1716" s="48"/>
      <c r="IK1716" s="48"/>
      <c r="IL1716" s="48"/>
      <c r="IM1716" s="48"/>
      <c r="IN1716" s="48"/>
      <c r="IO1716" s="48"/>
      <c r="IP1716" s="48"/>
      <c r="IQ1716" s="48"/>
      <c r="IR1716" s="48"/>
      <c r="IS1716" s="48"/>
      <c r="IT1716" s="48"/>
      <c r="IU1716" s="48"/>
      <c r="IV1716" s="48"/>
      <c r="IW1716" s="48"/>
      <c r="IX1716" s="48"/>
      <c r="IY1716" s="48"/>
      <c r="IZ1716" s="48"/>
      <c r="JA1716" s="48"/>
      <c r="JB1716" s="49"/>
      <c r="JC1716" s="49"/>
      <c r="JD1716" s="49"/>
      <c r="JE1716" s="49"/>
      <c r="JF1716" s="49"/>
      <c r="JG1716" s="49"/>
      <c r="JH1716" s="49"/>
      <c r="JI1716" s="49"/>
      <c r="JJ1716" s="49"/>
      <c r="JK1716" s="49"/>
      <c r="JL1716" s="49"/>
      <c r="JM1716" s="49"/>
    </row>
    <row r="1717" spans="2:273" ht="20.25" customHeight="1">
      <c r="B1717" s="116" t="s">
        <v>7245</v>
      </c>
      <c r="C1717" s="107">
        <v>20201</v>
      </c>
      <c r="D1717" s="109">
        <v>2020</v>
      </c>
      <c r="E1717" s="65" t="s">
        <v>1670</v>
      </c>
      <c r="F1717" s="140"/>
      <c r="G1717" s="354"/>
      <c r="H1717" s="57" t="s">
        <v>7246</v>
      </c>
      <c r="I1717" s="57" t="s">
        <v>53</v>
      </c>
      <c r="J1717" s="78">
        <v>3</v>
      </c>
      <c r="K1717" s="192">
        <v>220000</v>
      </c>
      <c r="L1717" s="57" t="s">
        <v>7244</v>
      </c>
      <c r="M1717" s="57" t="s">
        <v>39</v>
      </c>
      <c r="N1717" s="215">
        <v>9</v>
      </c>
      <c r="O1717" s="78">
        <v>2</v>
      </c>
      <c r="P1717" s="78">
        <v>52</v>
      </c>
      <c r="Q1717" s="57" t="s">
        <v>32</v>
      </c>
      <c r="R1717" s="57" t="s">
        <v>139</v>
      </c>
      <c r="S1717" s="48"/>
      <c r="T1717" s="48"/>
      <c r="U1717" s="48"/>
      <c r="V1717" s="48"/>
      <c r="W1717" s="48"/>
      <c r="X1717" s="48"/>
      <c r="Y1717" s="48"/>
      <c r="Z1717" s="48"/>
      <c r="AA1717" s="48"/>
      <c r="AB1717" s="48"/>
      <c r="AC1717" s="48"/>
      <c r="AD1717" s="48"/>
      <c r="AE1717" s="48"/>
      <c r="AR1717" s="7" t="s">
        <v>47</v>
      </c>
      <c r="AS1717" s="7" t="s">
        <v>53</v>
      </c>
    </row>
    <row r="1718" spans="2:273" ht="20.25" customHeight="1">
      <c r="B1718" s="111" t="s">
        <v>1675</v>
      </c>
      <c r="C1718" s="112">
        <v>20182</v>
      </c>
      <c r="D1718" s="108">
        <v>2018</v>
      </c>
      <c r="E1718" s="35" t="s">
        <v>1670</v>
      </c>
      <c r="F1718" s="142"/>
      <c r="G1718" s="353"/>
      <c r="H1718" s="36" t="s">
        <v>1676</v>
      </c>
      <c r="I1718" s="4" t="s">
        <v>37</v>
      </c>
      <c r="J1718" s="79">
        <v>14</v>
      </c>
      <c r="K1718" s="191">
        <v>250000</v>
      </c>
      <c r="L1718" s="4" t="s">
        <v>1672</v>
      </c>
      <c r="M1718" s="4" t="s">
        <v>39</v>
      </c>
      <c r="N1718" s="215">
        <v>9</v>
      </c>
      <c r="O1718" s="87">
        <v>2</v>
      </c>
      <c r="P1718" s="77">
        <v>52</v>
      </c>
      <c r="Q1718" s="36" t="s">
        <v>32</v>
      </c>
      <c r="R1718" s="4" t="s">
        <v>33</v>
      </c>
      <c r="S1718" s="37"/>
      <c r="T1718" s="37"/>
      <c r="U1718" s="37"/>
      <c r="V1718" s="37"/>
      <c r="W1718" s="37"/>
      <c r="X1718" s="37"/>
      <c r="Y1718" s="37"/>
      <c r="Z1718" s="37"/>
      <c r="AA1718" s="37"/>
      <c r="AB1718" s="37"/>
      <c r="AC1718" s="37"/>
      <c r="AD1718" s="37"/>
      <c r="AE1718" s="37"/>
      <c r="AF1718" s="37"/>
      <c r="AG1718" s="37"/>
      <c r="AH1718" s="37"/>
      <c r="AI1718" s="37"/>
      <c r="AJ1718" s="37"/>
      <c r="AK1718" s="37"/>
      <c r="AL1718" s="37"/>
      <c r="AM1718" s="37"/>
      <c r="AN1718" s="37"/>
      <c r="AO1718" s="37"/>
      <c r="AP1718" s="37"/>
      <c r="AQ1718" s="37"/>
      <c r="AR1718" s="37"/>
      <c r="AS1718" s="37"/>
      <c r="AT1718" s="37"/>
      <c r="AU1718" s="37"/>
      <c r="AV1718" s="37"/>
      <c r="AW1718" s="37"/>
      <c r="AX1718" s="37"/>
      <c r="AY1718" s="37"/>
      <c r="AZ1718" s="37"/>
      <c r="BA1718" s="37"/>
      <c r="BB1718" s="37"/>
      <c r="BC1718" s="37"/>
      <c r="BD1718" s="37"/>
      <c r="BE1718" s="37"/>
      <c r="BF1718" s="37"/>
      <c r="BG1718" s="37"/>
      <c r="BH1718" s="37"/>
      <c r="BI1718" s="37"/>
      <c r="BJ1718" s="37"/>
      <c r="BK1718" s="37"/>
      <c r="BL1718" s="37"/>
      <c r="BM1718" s="37"/>
      <c r="BN1718" s="37"/>
      <c r="BO1718" s="37"/>
      <c r="BP1718" s="37"/>
      <c r="BQ1718" s="37"/>
      <c r="BR1718" s="37"/>
      <c r="BS1718" s="37"/>
      <c r="BT1718" s="37"/>
      <c r="BU1718" s="37"/>
      <c r="BV1718" s="37"/>
      <c r="BW1718" s="37"/>
      <c r="BX1718" s="37"/>
      <c r="BY1718" s="37"/>
      <c r="BZ1718" s="37"/>
      <c r="CA1718" s="37"/>
      <c r="CB1718" s="37"/>
      <c r="CC1718" s="37"/>
      <c r="CD1718" s="37"/>
      <c r="CE1718" s="37"/>
      <c r="CF1718" s="37"/>
      <c r="CG1718" s="37"/>
      <c r="CH1718" s="37"/>
      <c r="CI1718" s="37"/>
      <c r="CJ1718" s="37"/>
      <c r="CK1718" s="37"/>
      <c r="CL1718" s="37"/>
      <c r="CM1718" s="37"/>
      <c r="CN1718" s="37"/>
      <c r="CO1718" s="37"/>
      <c r="CP1718" s="37"/>
      <c r="CQ1718" s="37"/>
      <c r="CR1718" s="37"/>
      <c r="CS1718" s="37"/>
      <c r="CT1718" s="37"/>
      <c r="CU1718" s="37"/>
      <c r="CV1718" s="37"/>
      <c r="CW1718" s="37"/>
      <c r="CX1718" s="37"/>
      <c r="CY1718" s="37"/>
      <c r="CZ1718" s="37"/>
      <c r="DA1718" s="37"/>
      <c r="DB1718" s="37"/>
      <c r="DC1718" s="37"/>
      <c r="DD1718" s="37"/>
      <c r="DE1718" s="37"/>
      <c r="DF1718" s="37"/>
      <c r="DG1718" s="37"/>
      <c r="DH1718" s="37"/>
      <c r="DI1718" s="37"/>
      <c r="DJ1718" s="37"/>
      <c r="DK1718" s="37"/>
      <c r="DL1718" s="37"/>
      <c r="DM1718" s="37"/>
      <c r="DN1718" s="37"/>
      <c r="DO1718" s="37"/>
      <c r="DP1718" s="37"/>
      <c r="DQ1718" s="37"/>
      <c r="DR1718" s="37"/>
      <c r="DS1718" s="37"/>
      <c r="DT1718" s="37"/>
      <c r="DU1718" s="37"/>
      <c r="DV1718" s="37"/>
      <c r="DW1718" s="37"/>
      <c r="DX1718" s="37"/>
      <c r="DY1718" s="37"/>
      <c r="DZ1718" s="37"/>
      <c r="EA1718" s="37"/>
      <c r="EB1718" s="37"/>
      <c r="EC1718" s="37"/>
      <c r="ED1718" s="37"/>
      <c r="EE1718" s="37"/>
      <c r="EF1718" s="37"/>
      <c r="EG1718" s="37"/>
      <c r="EH1718" s="37"/>
      <c r="EI1718" s="37"/>
      <c r="EJ1718" s="37"/>
      <c r="EK1718" s="37"/>
      <c r="EL1718" s="37"/>
      <c r="EM1718" s="37"/>
      <c r="EN1718" s="37"/>
      <c r="EO1718" s="37"/>
      <c r="EP1718" s="37"/>
      <c r="EQ1718" s="37"/>
      <c r="ER1718" s="37"/>
      <c r="ES1718" s="37"/>
      <c r="ET1718" s="37"/>
      <c r="EU1718" s="37"/>
      <c r="EV1718" s="37"/>
      <c r="EW1718" s="37"/>
      <c r="EX1718" s="37"/>
      <c r="EY1718" s="37"/>
      <c r="EZ1718" s="37"/>
      <c r="FA1718" s="37"/>
      <c r="FB1718" s="37"/>
      <c r="FC1718" s="37"/>
      <c r="FD1718" s="37"/>
      <c r="FE1718" s="37"/>
      <c r="FF1718" s="37"/>
      <c r="FG1718" s="37"/>
      <c r="FH1718" s="37"/>
      <c r="FI1718" s="37"/>
      <c r="FJ1718" s="37"/>
      <c r="FK1718" s="37"/>
      <c r="FL1718" s="37"/>
      <c r="FM1718" s="37"/>
      <c r="FN1718" s="37"/>
      <c r="FO1718" s="37"/>
      <c r="FP1718" s="37"/>
      <c r="FQ1718" s="37"/>
      <c r="FR1718" s="37"/>
      <c r="FS1718" s="37"/>
      <c r="FT1718" s="37"/>
      <c r="FU1718" s="37"/>
      <c r="FV1718" s="37"/>
      <c r="FW1718" s="37"/>
      <c r="FX1718" s="37"/>
      <c r="FY1718" s="37"/>
      <c r="FZ1718" s="37"/>
      <c r="GA1718" s="37"/>
      <c r="GB1718" s="37"/>
      <c r="GC1718" s="37"/>
      <c r="GD1718" s="37"/>
      <c r="GE1718" s="37"/>
      <c r="GF1718" s="37"/>
      <c r="GG1718" s="37"/>
      <c r="GH1718" s="37"/>
      <c r="GI1718" s="37"/>
      <c r="GJ1718" s="37"/>
      <c r="GK1718" s="37"/>
      <c r="GL1718" s="37"/>
      <c r="GM1718" s="37"/>
      <c r="GN1718" s="37"/>
      <c r="GO1718" s="37"/>
      <c r="GP1718" s="37"/>
      <c r="GQ1718" s="37"/>
      <c r="GR1718" s="37"/>
      <c r="GS1718" s="37"/>
      <c r="GT1718" s="37"/>
      <c r="GU1718" s="37"/>
      <c r="GV1718" s="37"/>
      <c r="GW1718" s="37"/>
      <c r="GX1718" s="37"/>
      <c r="GY1718" s="37"/>
      <c r="GZ1718" s="37"/>
      <c r="HA1718" s="37"/>
      <c r="HB1718" s="37"/>
      <c r="HC1718" s="37"/>
      <c r="HD1718" s="37"/>
      <c r="HE1718" s="37"/>
      <c r="HF1718" s="37"/>
      <c r="HG1718" s="37"/>
      <c r="HH1718" s="37"/>
      <c r="HI1718" s="37"/>
      <c r="HJ1718" s="37"/>
      <c r="HK1718" s="37"/>
      <c r="HL1718" s="37"/>
      <c r="HM1718" s="37"/>
      <c r="HN1718" s="37"/>
      <c r="HO1718" s="37"/>
      <c r="HP1718" s="37"/>
      <c r="HQ1718" s="37"/>
      <c r="HR1718" s="37"/>
      <c r="HS1718" s="37"/>
      <c r="HT1718" s="37"/>
      <c r="HU1718" s="37"/>
      <c r="HV1718" s="37"/>
      <c r="HW1718" s="37"/>
      <c r="HX1718" s="37"/>
      <c r="HY1718" s="37"/>
      <c r="HZ1718" s="37"/>
      <c r="IA1718" s="37"/>
      <c r="IB1718" s="37"/>
      <c r="IC1718" s="37"/>
      <c r="ID1718" s="37"/>
      <c r="IE1718" s="37"/>
      <c r="IF1718" s="37"/>
      <c r="IG1718" s="37"/>
      <c r="IH1718" s="37"/>
      <c r="II1718" s="37"/>
      <c r="IJ1718" s="37"/>
      <c r="IK1718" s="37"/>
      <c r="IL1718" s="37"/>
      <c r="IM1718" s="37"/>
      <c r="IN1718" s="37"/>
      <c r="IO1718" s="37"/>
      <c r="IP1718" s="37"/>
      <c r="IQ1718" s="37"/>
      <c r="IR1718" s="37"/>
      <c r="IS1718" s="37"/>
      <c r="IT1718" s="37"/>
      <c r="IU1718" s="37"/>
      <c r="IV1718" s="37"/>
      <c r="IW1718" s="37"/>
      <c r="IX1718" s="37"/>
      <c r="IY1718" s="37"/>
      <c r="IZ1718" s="37"/>
      <c r="JA1718" s="37"/>
    </row>
    <row r="1719" spans="2:273" ht="20.25" customHeight="1">
      <c r="B1719" s="116" t="s">
        <v>4356</v>
      </c>
      <c r="C1719" s="107">
        <v>20192</v>
      </c>
      <c r="D1719" s="108">
        <v>2019</v>
      </c>
      <c r="E1719" s="38" t="s">
        <v>1670</v>
      </c>
      <c r="F1719" s="141"/>
      <c r="G1719" s="353"/>
      <c r="H1719" s="3" t="s">
        <v>4357</v>
      </c>
      <c r="I1719" s="3" t="s">
        <v>37</v>
      </c>
      <c r="J1719" s="79">
        <v>24</v>
      </c>
      <c r="K1719" s="193">
        <v>400000</v>
      </c>
      <c r="L1719" s="3" t="s">
        <v>4349</v>
      </c>
      <c r="M1719" s="3" t="s">
        <v>39</v>
      </c>
      <c r="N1719" s="215">
        <v>9</v>
      </c>
      <c r="O1719" s="77">
        <v>2</v>
      </c>
      <c r="P1719" s="77">
        <v>52</v>
      </c>
      <c r="Q1719" s="3" t="s">
        <v>55</v>
      </c>
      <c r="R1719" s="3" t="s">
        <v>70</v>
      </c>
      <c r="S1719" s="6"/>
      <c r="T1719" s="6"/>
      <c r="Y1719" s="6"/>
      <c r="Z1719" s="6"/>
    </row>
    <row r="1720" spans="2:273" ht="20.25" customHeight="1">
      <c r="B1720" s="116" t="s">
        <v>4358</v>
      </c>
      <c r="C1720" s="107">
        <v>20192</v>
      </c>
      <c r="D1720" s="108">
        <v>2019</v>
      </c>
      <c r="E1720" s="38" t="s">
        <v>1670</v>
      </c>
      <c r="F1720" s="141"/>
      <c r="G1720" s="353"/>
      <c r="H1720" s="3" t="s">
        <v>4359</v>
      </c>
      <c r="I1720" s="3" t="s">
        <v>37</v>
      </c>
      <c r="J1720" s="79">
        <v>25</v>
      </c>
      <c r="K1720" s="193">
        <v>500000</v>
      </c>
      <c r="L1720" s="3" t="s">
        <v>4349</v>
      </c>
      <c r="M1720" s="3" t="s">
        <v>39</v>
      </c>
      <c r="N1720" s="215">
        <v>9</v>
      </c>
      <c r="O1720" s="77">
        <v>2</v>
      </c>
      <c r="P1720" s="77">
        <v>52</v>
      </c>
      <c r="Q1720" s="3" t="s">
        <v>47</v>
      </c>
      <c r="R1720" s="3" t="s">
        <v>156</v>
      </c>
      <c r="S1720" s="6"/>
      <c r="T1720" s="6"/>
      <c r="Y1720" s="6"/>
      <c r="Z1720" s="6"/>
      <c r="AR1720" s="7" t="s">
        <v>55</v>
      </c>
      <c r="AS1720" s="7" t="s">
        <v>53</v>
      </c>
    </row>
    <row r="1721" spans="2:273" ht="20.25" customHeight="1">
      <c r="B1721" s="116" t="s">
        <v>4354</v>
      </c>
      <c r="C1721" s="107">
        <v>20192</v>
      </c>
      <c r="D1721" s="108">
        <v>2019</v>
      </c>
      <c r="E1721" s="38" t="s">
        <v>1670</v>
      </c>
      <c r="F1721" s="141"/>
      <c r="G1721" s="353"/>
      <c r="H1721" s="3" t="s">
        <v>4355</v>
      </c>
      <c r="I1721" s="3" t="s">
        <v>37</v>
      </c>
      <c r="J1721" s="79">
        <v>25</v>
      </c>
      <c r="K1721" s="193">
        <v>770000</v>
      </c>
      <c r="L1721" s="3" t="s">
        <v>4349</v>
      </c>
      <c r="M1721" s="3" t="s">
        <v>39</v>
      </c>
      <c r="N1721" s="215">
        <v>9</v>
      </c>
      <c r="O1721" s="77">
        <v>2</v>
      </c>
      <c r="P1721" s="77">
        <v>52</v>
      </c>
      <c r="Q1721" s="3" t="s">
        <v>32</v>
      </c>
      <c r="R1721" s="3" t="s">
        <v>156</v>
      </c>
      <c r="S1721" s="6"/>
      <c r="T1721" s="6"/>
      <c r="Y1721" s="6"/>
      <c r="Z1721" s="6"/>
      <c r="AF1721" s="37"/>
      <c r="AG1721" s="37"/>
      <c r="AH1721" s="37"/>
      <c r="AI1721" s="37"/>
      <c r="AJ1721" s="37"/>
      <c r="AK1721" s="37"/>
      <c r="AL1721" s="37"/>
      <c r="AM1721" s="37"/>
      <c r="AN1721" s="37"/>
      <c r="AO1721" s="37"/>
      <c r="AP1721" s="37"/>
      <c r="AQ1721" s="37"/>
      <c r="AR1721" s="37"/>
      <c r="AS1721" s="37"/>
      <c r="AT1721" s="37"/>
      <c r="AU1721" s="37"/>
      <c r="AV1721" s="37"/>
      <c r="AW1721" s="37"/>
      <c r="AX1721" s="37"/>
      <c r="AY1721" s="37"/>
      <c r="AZ1721" s="37"/>
      <c r="BA1721" s="37"/>
      <c r="BB1721" s="37"/>
      <c r="BC1721" s="37"/>
      <c r="BD1721" s="37"/>
      <c r="BE1721" s="37"/>
      <c r="BF1721" s="37"/>
      <c r="BG1721" s="37"/>
      <c r="BH1721" s="37"/>
      <c r="BI1721" s="37"/>
      <c r="BJ1721" s="37"/>
      <c r="BK1721" s="37"/>
      <c r="BL1721" s="37"/>
      <c r="BM1721" s="37"/>
      <c r="BN1721" s="37"/>
      <c r="BO1721" s="37"/>
      <c r="BP1721" s="37"/>
      <c r="BQ1721" s="37"/>
      <c r="BR1721" s="37"/>
      <c r="BS1721" s="37"/>
      <c r="BT1721" s="37"/>
      <c r="BU1721" s="37"/>
      <c r="BV1721" s="37"/>
      <c r="BW1721" s="37"/>
      <c r="BX1721" s="37"/>
      <c r="BY1721" s="37"/>
      <c r="BZ1721" s="37"/>
      <c r="CA1721" s="37"/>
      <c r="CB1721" s="37"/>
      <c r="CC1721" s="37"/>
      <c r="CD1721" s="37"/>
      <c r="CE1721" s="37"/>
      <c r="CF1721" s="37"/>
      <c r="CG1721" s="37"/>
      <c r="CH1721" s="37"/>
      <c r="CI1721" s="37"/>
      <c r="CJ1721" s="37"/>
      <c r="CK1721" s="37"/>
      <c r="CL1721" s="37"/>
      <c r="CM1721" s="37"/>
      <c r="CN1721" s="37"/>
      <c r="CO1721" s="37"/>
      <c r="CP1721" s="37"/>
      <c r="CQ1721" s="37"/>
      <c r="CR1721" s="37"/>
      <c r="CS1721" s="37"/>
      <c r="CT1721" s="37"/>
      <c r="CU1721" s="37"/>
      <c r="CV1721" s="37"/>
      <c r="CW1721" s="37"/>
      <c r="CX1721" s="37"/>
      <c r="CY1721" s="37"/>
      <c r="CZ1721" s="37"/>
      <c r="DA1721" s="37"/>
      <c r="DB1721" s="37"/>
      <c r="DC1721" s="37"/>
      <c r="DD1721" s="37"/>
      <c r="DE1721" s="37"/>
      <c r="DF1721" s="37"/>
      <c r="DG1721" s="37"/>
      <c r="DH1721" s="37"/>
      <c r="DI1721" s="37"/>
      <c r="DJ1721" s="37"/>
      <c r="DK1721" s="37"/>
      <c r="DL1721" s="37"/>
      <c r="DM1721" s="37"/>
      <c r="DN1721" s="37"/>
      <c r="DO1721" s="37"/>
      <c r="DP1721" s="37"/>
      <c r="DQ1721" s="37"/>
      <c r="DR1721" s="37"/>
      <c r="DS1721" s="37"/>
      <c r="DT1721" s="37"/>
      <c r="DU1721" s="37"/>
      <c r="DV1721" s="37"/>
      <c r="DW1721" s="37"/>
      <c r="DX1721" s="37"/>
      <c r="DY1721" s="37"/>
      <c r="DZ1721" s="37"/>
      <c r="EA1721" s="37"/>
      <c r="EB1721" s="37"/>
      <c r="EC1721" s="37"/>
      <c r="ED1721" s="37"/>
      <c r="EE1721" s="37"/>
      <c r="EF1721" s="37"/>
      <c r="EG1721" s="37"/>
      <c r="EH1721" s="37"/>
      <c r="EI1721" s="37"/>
      <c r="EJ1721" s="37"/>
      <c r="EK1721" s="37"/>
      <c r="EL1721" s="37"/>
      <c r="EM1721" s="37"/>
      <c r="EN1721" s="37"/>
      <c r="EO1721" s="37"/>
      <c r="EP1721" s="37"/>
      <c r="EQ1721" s="37"/>
      <c r="ER1721" s="37"/>
      <c r="ES1721" s="37"/>
      <c r="ET1721" s="37"/>
      <c r="EU1721" s="37"/>
      <c r="EV1721" s="37"/>
      <c r="EW1721" s="37"/>
      <c r="EX1721" s="37"/>
      <c r="EY1721" s="37"/>
      <c r="EZ1721" s="37"/>
      <c r="FA1721" s="37"/>
      <c r="FB1721" s="37"/>
      <c r="FC1721" s="37"/>
      <c r="FD1721" s="37"/>
      <c r="FE1721" s="37"/>
      <c r="FF1721" s="37"/>
      <c r="FG1721" s="37"/>
      <c r="FH1721" s="37"/>
      <c r="FI1721" s="37"/>
      <c r="FJ1721" s="37"/>
      <c r="FK1721" s="37"/>
      <c r="FL1721" s="37"/>
      <c r="FM1721" s="37"/>
      <c r="FN1721" s="37"/>
      <c r="FO1721" s="37"/>
      <c r="FP1721" s="37"/>
      <c r="FQ1721" s="37"/>
      <c r="FR1721" s="37"/>
      <c r="FS1721" s="37"/>
      <c r="FT1721" s="37"/>
      <c r="FU1721" s="37"/>
      <c r="FV1721" s="37"/>
      <c r="FW1721" s="37"/>
      <c r="FX1721" s="37"/>
      <c r="FY1721" s="37"/>
      <c r="FZ1721" s="37"/>
      <c r="GA1721" s="37"/>
      <c r="GB1721" s="37"/>
      <c r="GC1721" s="37"/>
      <c r="GD1721" s="37"/>
      <c r="GE1721" s="37"/>
      <c r="GF1721" s="37"/>
      <c r="GG1721" s="37"/>
      <c r="GH1721" s="37"/>
      <c r="GI1721" s="37"/>
      <c r="GJ1721" s="37"/>
      <c r="GK1721" s="37"/>
      <c r="GL1721" s="37"/>
      <c r="GM1721" s="37"/>
      <c r="GN1721" s="37"/>
      <c r="GO1721" s="37"/>
      <c r="GP1721" s="37"/>
      <c r="GQ1721" s="37"/>
      <c r="GR1721" s="37"/>
      <c r="GS1721" s="37"/>
      <c r="GT1721" s="37"/>
      <c r="GU1721" s="37"/>
      <c r="GV1721" s="37"/>
      <c r="GW1721" s="37"/>
      <c r="GX1721" s="37"/>
      <c r="GY1721" s="37"/>
      <c r="GZ1721" s="37"/>
      <c r="HA1721" s="37"/>
      <c r="HB1721" s="37"/>
      <c r="HC1721" s="37"/>
      <c r="HD1721" s="37"/>
      <c r="HE1721" s="37"/>
      <c r="HF1721" s="37"/>
      <c r="HG1721" s="37"/>
      <c r="HH1721" s="37"/>
      <c r="HI1721" s="37"/>
      <c r="HJ1721" s="37"/>
      <c r="HK1721" s="37"/>
      <c r="HL1721" s="37"/>
      <c r="HM1721" s="37"/>
      <c r="HN1721" s="37"/>
      <c r="HO1721" s="37"/>
      <c r="HP1721" s="37"/>
      <c r="HQ1721" s="37"/>
      <c r="HR1721" s="37"/>
      <c r="HS1721" s="37"/>
      <c r="HT1721" s="37"/>
      <c r="HU1721" s="37"/>
      <c r="HV1721" s="37"/>
      <c r="HW1721" s="37"/>
      <c r="HX1721" s="37"/>
      <c r="HY1721" s="37"/>
      <c r="HZ1721" s="37"/>
      <c r="IA1721" s="37"/>
      <c r="IB1721" s="37"/>
      <c r="IC1721" s="37"/>
      <c r="ID1721" s="37"/>
      <c r="IE1721" s="37"/>
      <c r="IF1721" s="37"/>
      <c r="IG1721" s="37"/>
      <c r="IH1721" s="37"/>
      <c r="II1721" s="37"/>
      <c r="IJ1721" s="37"/>
      <c r="IK1721" s="37"/>
      <c r="IL1721" s="37"/>
      <c r="IM1721" s="37"/>
      <c r="IN1721" s="37"/>
      <c r="IO1721" s="37"/>
      <c r="IP1721" s="37"/>
      <c r="IQ1721" s="37"/>
      <c r="IR1721" s="37"/>
      <c r="IS1721" s="37"/>
      <c r="IT1721" s="37"/>
      <c r="IU1721" s="37"/>
      <c r="IV1721" s="37"/>
      <c r="IW1721" s="37"/>
      <c r="IX1721" s="37"/>
      <c r="IY1721" s="37"/>
      <c r="IZ1721" s="37"/>
      <c r="JA1721" s="37"/>
      <c r="JB1721" s="37"/>
      <c r="JC1721" s="37"/>
      <c r="JD1721" s="37"/>
      <c r="JE1721" s="37"/>
      <c r="JF1721" s="37"/>
      <c r="JG1721" s="37"/>
      <c r="JH1721" s="37"/>
      <c r="JI1721" s="37"/>
      <c r="JJ1721" s="37"/>
      <c r="JK1721" s="37"/>
      <c r="JL1721" s="37"/>
      <c r="JM1721" s="37"/>
    </row>
    <row r="1722" spans="2:273" ht="20.25" customHeight="1">
      <c r="B1722" s="116" t="s">
        <v>7242</v>
      </c>
      <c r="C1722" s="110">
        <v>20204</v>
      </c>
      <c r="D1722" s="109">
        <v>2020</v>
      </c>
      <c r="E1722" s="65" t="s">
        <v>1670</v>
      </c>
      <c r="F1722" s="140"/>
      <c r="G1722" s="354"/>
      <c r="H1722" s="57" t="s">
        <v>7243</v>
      </c>
      <c r="I1722" s="57" t="s">
        <v>58</v>
      </c>
      <c r="J1722" s="78">
        <v>47</v>
      </c>
      <c r="K1722" s="192">
        <v>783070</v>
      </c>
      <c r="L1722" s="57" t="s">
        <v>7244</v>
      </c>
      <c r="M1722" s="57" t="s">
        <v>39</v>
      </c>
      <c r="N1722" s="215">
        <v>9</v>
      </c>
      <c r="O1722" s="78">
        <v>2</v>
      </c>
      <c r="P1722" s="78">
        <v>52</v>
      </c>
      <c r="Q1722" s="57" t="s">
        <v>55</v>
      </c>
      <c r="R1722" s="57" t="s">
        <v>5544</v>
      </c>
      <c r="S1722" s="48"/>
      <c r="T1722" s="48"/>
      <c r="U1722" s="48"/>
      <c r="V1722" s="48"/>
      <c r="W1722" s="48"/>
      <c r="X1722" s="48"/>
      <c r="Y1722" s="48"/>
      <c r="Z1722" s="48"/>
      <c r="AA1722" s="48"/>
      <c r="AB1722" s="48"/>
      <c r="AC1722" s="48"/>
      <c r="AD1722" s="48"/>
      <c r="AE1722" s="48"/>
    </row>
    <row r="1723" spans="2:273" ht="20.25" customHeight="1">
      <c r="B1723" s="111" t="s">
        <v>1669</v>
      </c>
      <c r="C1723" s="112">
        <v>20182</v>
      </c>
      <c r="D1723" s="108">
        <v>2018</v>
      </c>
      <c r="E1723" s="35" t="s">
        <v>1670</v>
      </c>
      <c r="F1723" s="142"/>
      <c r="G1723" s="353"/>
      <c r="H1723" s="36" t="s">
        <v>1671</v>
      </c>
      <c r="I1723" s="4" t="s">
        <v>37</v>
      </c>
      <c r="J1723" s="79">
        <v>43</v>
      </c>
      <c r="K1723" s="191">
        <v>1494700</v>
      </c>
      <c r="L1723" s="4" t="s">
        <v>1672</v>
      </c>
      <c r="M1723" s="4" t="s">
        <v>39</v>
      </c>
      <c r="N1723" s="215">
        <v>9</v>
      </c>
      <c r="O1723" s="87">
        <v>2</v>
      </c>
      <c r="P1723" s="77">
        <v>52</v>
      </c>
      <c r="Q1723" s="36" t="s">
        <v>32</v>
      </c>
      <c r="R1723" s="4" t="s">
        <v>33</v>
      </c>
      <c r="S1723" s="37"/>
      <c r="T1723" s="37"/>
      <c r="U1723" s="37"/>
      <c r="V1723" s="37"/>
      <c r="W1723" s="37"/>
      <c r="X1723" s="37"/>
      <c r="Y1723" s="37"/>
      <c r="Z1723" s="37"/>
      <c r="AA1723" s="37"/>
      <c r="AB1723" s="37"/>
      <c r="AC1723" s="37"/>
      <c r="AD1723" s="37"/>
      <c r="AE1723" s="37"/>
      <c r="AF1723" s="37"/>
      <c r="AG1723" s="37"/>
      <c r="AH1723" s="37"/>
      <c r="AI1723" s="37"/>
      <c r="AJ1723" s="37"/>
      <c r="AK1723" s="37"/>
      <c r="AL1723" s="37"/>
      <c r="AM1723" s="37"/>
      <c r="AN1723" s="37"/>
      <c r="AO1723" s="37"/>
      <c r="AP1723" s="37"/>
      <c r="AQ1723" s="37"/>
      <c r="AR1723" s="37"/>
      <c r="AS1723" s="37"/>
      <c r="AT1723" s="37"/>
      <c r="AU1723" s="37"/>
      <c r="AV1723" s="37"/>
      <c r="AW1723" s="37"/>
      <c r="AX1723" s="37"/>
      <c r="AY1723" s="37"/>
      <c r="AZ1723" s="37"/>
      <c r="BA1723" s="37"/>
      <c r="BB1723" s="37"/>
      <c r="BC1723" s="37"/>
      <c r="BD1723" s="37"/>
      <c r="BE1723" s="37"/>
      <c r="BF1723" s="37"/>
      <c r="BG1723" s="37"/>
      <c r="BH1723" s="37"/>
      <c r="BI1723" s="37"/>
      <c r="BJ1723" s="37"/>
      <c r="BK1723" s="37"/>
      <c r="BL1723" s="37"/>
      <c r="BM1723" s="37"/>
      <c r="BN1723" s="37"/>
      <c r="BO1723" s="37"/>
      <c r="BP1723" s="37"/>
      <c r="BQ1723" s="37"/>
      <c r="BR1723" s="37"/>
      <c r="BS1723" s="37"/>
      <c r="BT1723" s="37"/>
      <c r="BU1723" s="37"/>
      <c r="BV1723" s="37"/>
      <c r="BW1723" s="37"/>
      <c r="BX1723" s="37"/>
      <c r="BY1723" s="37"/>
      <c r="BZ1723" s="37"/>
      <c r="CA1723" s="37"/>
      <c r="CB1723" s="37"/>
      <c r="CC1723" s="37"/>
      <c r="CD1723" s="37"/>
      <c r="CE1723" s="37"/>
      <c r="CF1723" s="37"/>
      <c r="CG1723" s="37"/>
      <c r="CH1723" s="37"/>
      <c r="CI1723" s="37"/>
      <c r="CJ1723" s="37"/>
      <c r="CK1723" s="37"/>
      <c r="CL1723" s="37"/>
      <c r="CM1723" s="37"/>
      <c r="CN1723" s="37"/>
      <c r="CO1723" s="37"/>
      <c r="CP1723" s="37"/>
      <c r="CQ1723" s="37"/>
      <c r="CR1723" s="37"/>
      <c r="CS1723" s="37"/>
      <c r="CT1723" s="37"/>
      <c r="CU1723" s="37"/>
      <c r="CV1723" s="37"/>
      <c r="CW1723" s="37"/>
      <c r="CX1723" s="37"/>
      <c r="CY1723" s="37"/>
      <c r="CZ1723" s="37"/>
      <c r="DA1723" s="37"/>
      <c r="DB1723" s="37"/>
      <c r="DC1723" s="37"/>
      <c r="DD1723" s="37"/>
      <c r="DE1723" s="37"/>
      <c r="DF1723" s="37"/>
      <c r="DG1723" s="37"/>
      <c r="DH1723" s="37"/>
      <c r="DI1723" s="37"/>
      <c r="DJ1723" s="37"/>
      <c r="DK1723" s="37"/>
      <c r="DL1723" s="37"/>
      <c r="DM1723" s="37"/>
      <c r="DN1723" s="37"/>
      <c r="DO1723" s="37"/>
      <c r="DP1723" s="37"/>
      <c r="DQ1723" s="37"/>
      <c r="DR1723" s="37"/>
      <c r="DS1723" s="37"/>
      <c r="DT1723" s="37"/>
      <c r="DU1723" s="37"/>
      <c r="DV1723" s="37"/>
      <c r="DW1723" s="37"/>
      <c r="DX1723" s="37"/>
      <c r="DY1723" s="37"/>
      <c r="DZ1723" s="37"/>
      <c r="EA1723" s="37"/>
      <c r="EB1723" s="37"/>
      <c r="EC1723" s="37"/>
      <c r="ED1723" s="37"/>
      <c r="EE1723" s="37"/>
      <c r="EF1723" s="37"/>
      <c r="EG1723" s="37"/>
      <c r="EH1723" s="37"/>
      <c r="EI1723" s="37"/>
      <c r="EJ1723" s="37"/>
      <c r="EK1723" s="37"/>
      <c r="EL1723" s="37"/>
      <c r="EM1723" s="37"/>
      <c r="EN1723" s="37"/>
      <c r="EO1723" s="37"/>
      <c r="EP1723" s="37"/>
      <c r="EQ1723" s="37"/>
      <c r="ER1723" s="37"/>
      <c r="ES1723" s="37"/>
      <c r="ET1723" s="37"/>
      <c r="EU1723" s="37"/>
      <c r="EV1723" s="37"/>
      <c r="EW1723" s="37"/>
      <c r="EX1723" s="37"/>
      <c r="EY1723" s="37"/>
      <c r="EZ1723" s="37"/>
      <c r="FA1723" s="37"/>
      <c r="FB1723" s="37"/>
      <c r="FC1723" s="37"/>
      <c r="FD1723" s="37"/>
      <c r="FE1723" s="37"/>
      <c r="FF1723" s="37"/>
      <c r="FG1723" s="37"/>
      <c r="FH1723" s="37"/>
      <c r="FI1723" s="37"/>
      <c r="FJ1723" s="37"/>
      <c r="FK1723" s="37"/>
      <c r="FL1723" s="37"/>
      <c r="FM1723" s="37"/>
      <c r="FN1723" s="37"/>
      <c r="FO1723" s="37"/>
      <c r="FP1723" s="37"/>
      <c r="FQ1723" s="37"/>
      <c r="FR1723" s="37"/>
      <c r="FS1723" s="37"/>
      <c r="FT1723" s="37"/>
      <c r="FU1723" s="37"/>
      <c r="FV1723" s="37"/>
      <c r="FW1723" s="37"/>
      <c r="FX1723" s="37"/>
      <c r="FY1723" s="37"/>
      <c r="FZ1723" s="37"/>
      <c r="GA1723" s="37"/>
      <c r="GB1723" s="37"/>
      <c r="GC1723" s="37"/>
      <c r="GD1723" s="37"/>
      <c r="GE1723" s="37"/>
      <c r="GF1723" s="37"/>
      <c r="GG1723" s="37"/>
      <c r="GH1723" s="37"/>
      <c r="GI1723" s="37"/>
      <c r="GJ1723" s="37"/>
      <c r="GK1723" s="37"/>
      <c r="GL1723" s="37"/>
      <c r="GM1723" s="37"/>
      <c r="GN1723" s="37"/>
      <c r="GO1723" s="37"/>
      <c r="GP1723" s="37"/>
      <c r="GQ1723" s="37"/>
      <c r="GR1723" s="37"/>
      <c r="GS1723" s="37"/>
      <c r="GT1723" s="37"/>
      <c r="GU1723" s="37"/>
      <c r="GV1723" s="37"/>
      <c r="GW1723" s="37"/>
      <c r="GX1723" s="37"/>
      <c r="GY1723" s="37"/>
      <c r="GZ1723" s="37"/>
      <c r="HA1723" s="37"/>
      <c r="HB1723" s="37"/>
      <c r="HC1723" s="37"/>
      <c r="HD1723" s="37"/>
      <c r="HE1723" s="37"/>
      <c r="HF1723" s="37"/>
      <c r="HG1723" s="37"/>
      <c r="HH1723" s="37"/>
      <c r="HI1723" s="37"/>
      <c r="HJ1723" s="37"/>
      <c r="HK1723" s="37"/>
      <c r="HL1723" s="37"/>
      <c r="HM1723" s="37"/>
      <c r="HN1723" s="37"/>
      <c r="HO1723" s="37"/>
      <c r="HP1723" s="37"/>
      <c r="HQ1723" s="37"/>
      <c r="HR1723" s="37"/>
      <c r="HS1723" s="37"/>
      <c r="HT1723" s="37"/>
      <c r="HU1723" s="37"/>
      <c r="HV1723" s="37"/>
      <c r="HW1723" s="37"/>
      <c r="HX1723" s="37"/>
      <c r="HY1723" s="37"/>
      <c r="HZ1723" s="37"/>
      <c r="IA1723" s="37"/>
      <c r="IB1723" s="37"/>
      <c r="IC1723" s="37"/>
      <c r="ID1723" s="37"/>
      <c r="IE1723" s="37"/>
      <c r="IF1723" s="37"/>
      <c r="IG1723" s="37"/>
      <c r="IH1723" s="37"/>
      <c r="II1723" s="37"/>
      <c r="IJ1723" s="37"/>
      <c r="IK1723" s="37"/>
      <c r="IL1723" s="37"/>
      <c r="IM1723" s="37"/>
      <c r="IN1723" s="37"/>
      <c r="IO1723" s="37"/>
      <c r="IP1723" s="37"/>
      <c r="IQ1723" s="37"/>
      <c r="IR1723" s="37"/>
      <c r="IS1723" s="37"/>
      <c r="IT1723" s="37"/>
      <c r="IU1723" s="37"/>
      <c r="IV1723" s="37"/>
      <c r="IW1723" s="37"/>
      <c r="IX1723" s="37"/>
      <c r="IY1723" s="37"/>
      <c r="IZ1723" s="37"/>
      <c r="JA1723" s="37"/>
    </row>
    <row r="1724" spans="2:273" ht="20.25" customHeight="1">
      <c r="B1724" s="116" t="s">
        <v>4352</v>
      </c>
      <c r="C1724" s="107">
        <v>20192</v>
      </c>
      <c r="D1724" s="108">
        <v>2019</v>
      </c>
      <c r="E1724" s="38" t="s">
        <v>1670</v>
      </c>
      <c r="F1724" s="141"/>
      <c r="G1724" s="353"/>
      <c r="H1724" s="3" t="s">
        <v>4353</v>
      </c>
      <c r="I1724" s="3" t="s">
        <v>37</v>
      </c>
      <c r="J1724" s="79">
        <v>36</v>
      </c>
      <c r="K1724" s="193">
        <v>1650000</v>
      </c>
      <c r="L1724" s="3" t="s">
        <v>4349</v>
      </c>
      <c r="M1724" s="3" t="s">
        <v>39</v>
      </c>
      <c r="N1724" s="215">
        <v>9</v>
      </c>
      <c r="O1724" s="77">
        <v>2</v>
      </c>
      <c r="P1724" s="77">
        <v>52</v>
      </c>
      <c r="Q1724" s="3" t="s">
        <v>32</v>
      </c>
      <c r="R1724" s="3" t="s">
        <v>156</v>
      </c>
      <c r="S1724" s="6"/>
      <c r="T1724" s="6"/>
      <c r="Y1724" s="6"/>
      <c r="Z1724" s="6"/>
      <c r="AF1724" s="48"/>
      <c r="AG1724" s="48"/>
      <c r="AH1724" s="48"/>
      <c r="AI1724" s="48"/>
      <c r="AJ1724" s="48"/>
      <c r="AK1724" s="48"/>
      <c r="AL1724" s="48"/>
      <c r="AM1724" s="48"/>
      <c r="AN1724" s="48"/>
      <c r="AO1724" s="48"/>
      <c r="AP1724" s="48"/>
      <c r="AQ1724" s="48"/>
      <c r="AR1724" s="48"/>
      <c r="AS1724" s="48"/>
      <c r="AT1724" s="48"/>
      <c r="AU1724" s="48"/>
      <c r="AV1724" s="48"/>
      <c r="AW1724" s="48"/>
      <c r="AX1724" s="48"/>
      <c r="AY1724" s="48"/>
      <c r="AZ1724" s="48"/>
      <c r="BA1724" s="48"/>
      <c r="BB1724" s="48"/>
      <c r="BC1724" s="48"/>
      <c r="BD1724" s="48"/>
      <c r="BE1724" s="48"/>
      <c r="BF1724" s="48"/>
      <c r="BG1724" s="48"/>
      <c r="BH1724" s="48"/>
      <c r="BI1724" s="48"/>
      <c r="BJ1724" s="48"/>
      <c r="BK1724" s="48"/>
      <c r="BL1724" s="48"/>
      <c r="BM1724" s="48"/>
      <c r="BN1724" s="48"/>
      <c r="BO1724" s="48"/>
      <c r="BP1724" s="48"/>
      <c r="BQ1724" s="48"/>
      <c r="BR1724" s="48"/>
      <c r="BS1724" s="48"/>
      <c r="BT1724" s="48"/>
      <c r="BU1724" s="48"/>
      <c r="BV1724" s="48"/>
      <c r="BW1724" s="48"/>
      <c r="BX1724" s="48"/>
      <c r="BY1724" s="48"/>
      <c r="BZ1724" s="48"/>
      <c r="CA1724" s="48"/>
      <c r="CB1724" s="48"/>
      <c r="CC1724" s="48"/>
      <c r="CD1724" s="48"/>
      <c r="CE1724" s="48"/>
      <c r="CF1724" s="48"/>
      <c r="CG1724" s="48"/>
      <c r="CH1724" s="48"/>
      <c r="CI1724" s="48"/>
      <c r="CJ1724" s="48"/>
      <c r="CK1724" s="48"/>
      <c r="CL1724" s="48"/>
      <c r="CM1724" s="48"/>
      <c r="CN1724" s="48"/>
      <c r="CO1724" s="48"/>
      <c r="CP1724" s="48"/>
      <c r="CQ1724" s="48"/>
      <c r="CR1724" s="48"/>
      <c r="CS1724" s="48"/>
      <c r="CT1724" s="48"/>
      <c r="CU1724" s="48"/>
      <c r="CV1724" s="48"/>
      <c r="CW1724" s="48"/>
      <c r="CX1724" s="48"/>
      <c r="CY1724" s="48"/>
      <c r="CZ1724" s="48"/>
      <c r="DA1724" s="48"/>
      <c r="DB1724" s="48"/>
      <c r="DC1724" s="48"/>
      <c r="DD1724" s="48"/>
      <c r="DE1724" s="48"/>
      <c r="DF1724" s="48"/>
      <c r="DG1724" s="48"/>
      <c r="DH1724" s="48"/>
      <c r="DI1724" s="48"/>
      <c r="DJ1724" s="48"/>
      <c r="DK1724" s="48"/>
      <c r="DL1724" s="48"/>
      <c r="DM1724" s="48"/>
      <c r="DN1724" s="48"/>
      <c r="DO1724" s="48"/>
      <c r="DP1724" s="48"/>
      <c r="DQ1724" s="48"/>
      <c r="DR1724" s="48"/>
      <c r="DS1724" s="48"/>
      <c r="DT1724" s="48"/>
      <c r="DU1724" s="48"/>
      <c r="DV1724" s="48"/>
      <c r="DW1724" s="48"/>
      <c r="DX1724" s="48"/>
      <c r="DY1724" s="48"/>
      <c r="DZ1724" s="48"/>
      <c r="EA1724" s="48"/>
      <c r="EB1724" s="48"/>
      <c r="EC1724" s="48"/>
      <c r="ED1724" s="48"/>
      <c r="EE1724" s="48"/>
      <c r="EF1724" s="48"/>
      <c r="EG1724" s="48"/>
      <c r="EH1724" s="48"/>
      <c r="EI1724" s="48"/>
      <c r="EJ1724" s="48"/>
      <c r="EK1724" s="48"/>
      <c r="EL1724" s="48"/>
      <c r="EM1724" s="48"/>
      <c r="EN1724" s="48"/>
      <c r="EO1724" s="48"/>
      <c r="EP1724" s="48"/>
      <c r="EQ1724" s="48"/>
      <c r="ER1724" s="48"/>
      <c r="ES1724" s="48"/>
      <c r="ET1724" s="48"/>
      <c r="EU1724" s="48"/>
      <c r="EV1724" s="48"/>
      <c r="EW1724" s="48"/>
      <c r="EX1724" s="48"/>
      <c r="EY1724" s="48"/>
      <c r="EZ1724" s="48"/>
      <c r="FA1724" s="48"/>
      <c r="FB1724" s="48"/>
      <c r="FC1724" s="48"/>
      <c r="FD1724" s="48"/>
      <c r="FE1724" s="48"/>
      <c r="FF1724" s="48"/>
      <c r="FG1724" s="48"/>
      <c r="FH1724" s="48"/>
      <c r="FI1724" s="48"/>
      <c r="FJ1724" s="48"/>
      <c r="FK1724" s="48"/>
      <c r="FL1724" s="48"/>
      <c r="FM1724" s="48"/>
      <c r="FN1724" s="48"/>
      <c r="FO1724" s="48"/>
      <c r="FP1724" s="48"/>
      <c r="FQ1724" s="48"/>
      <c r="FR1724" s="48"/>
      <c r="FS1724" s="48"/>
      <c r="FT1724" s="48"/>
      <c r="FU1724" s="48"/>
      <c r="FV1724" s="48"/>
      <c r="FW1724" s="48"/>
      <c r="FX1724" s="48"/>
      <c r="FY1724" s="48"/>
      <c r="FZ1724" s="48"/>
      <c r="GA1724" s="48"/>
      <c r="GB1724" s="48"/>
      <c r="GC1724" s="48"/>
      <c r="GD1724" s="48"/>
      <c r="GE1724" s="48"/>
      <c r="GF1724" s="48"/>
      <c r="GG1724" s="48"/>
      <c r="GH1724" s="48"/>
      <c r="GI1724" s="48"/>
      <c r="GJ1724" s="48"/>
      <c r="GK1724" s="48"/>
      <c r="GL1724" s="48"/>
      <c r="GM1724" s="48"/>
      <c r="GN1724" s="48"/>
      <c r="GO1724" s="48"/>
      <c r="GP1724" s="48"/>
      <c r="GQ1724" s="48"/>
      <c r="GR1724" s="48"/>
      <c r="GS1724" s="48"/>
      <c r="GT1724" s="48"/>
      <c r="GU1724" s="48"/>
      <c r="GV1724" s="48"/>
      <c r="GW1724" s="48"/>
      <c r="GX1724" s="48"/>
      <c r="GY1724" s="48"/>
      <c r="GZ1724" s="48"/>
      <c r="HA1724" s="48"/>
      <c r="HB1724" s="48"/>
      <c r="HC1724" s="48"/>
      <c r="HD1724" s="48"/>
      <c r="HE1724" s="48"/>
      <c r="HF1724" s="48"/>
      <c r="HG1724" s="48"/>
      <c r="HH1724" s="48"/>
      <c r="HI1724" s="48"/>
      <c r="HJ1724" s="48"/>
      <c r="HK1724" s="48"/>
      <c r="HL1724" s="48"/>
      <c r="HM1724" s="48"/>
      <c r="HN1724" s="48"/>
      <c r="HO1724" s="48"/>
      <c r="HP1724" s="48"/>
      <c r="HQ1724" s="48"/>
      <c r="HR1724" s="48"/>
      <c r="HS1724" s="48"/>
      <c r="HT1724" s="48"/>
      <c r="HU1724" s="48"/>
      <c r="HV1724" s="48"/>
      <c r="HW1724" s="48"/>
      <c r="HX1724" s="48"/>
      <c r="HY1724" s="48"/>
      <c r="HZ1724" s="48"/>
      <c r="IA1724" s="48"/>
      <c r="IB1724" s="48"/>
      <c r="IC1724" s="48"/>
      <c r="ID1724" s="48"/>
      <c r="IE1724" s="48"/>
      <c r="IF1724" s="48"/>
      <c r="IG1724" s="48"/>
      <c r="IH1724" s="48"/>
      <c r="II1724" s="48"/>
      <c r="IJ1724" s="48"/>
      <c r="IK1724" s="48"/>
      <c r="IL1724" s="48"/>
      <c r="IM1724" s="48"/>
      <c r="IN1724" s="48"/>
      <c r="IO1724" s="48"/>
      <c r="IP1724" s="48"/>
      <c r="IQ1724" s="48"/>
      <c r="IR1724" s="48"/>
      <c r="IS1724" s="48"/>
      <c r="IT1724" s="48"/>
      <c r="IU1724" s="48"/>
      <c r="IV1724" s="48"/>
      <c r="IW1724" s="48"/>
      <c r="IX1724" s="48"/>
      <c r="IY1724" s="48"/>
      <c r="IZ1724" s="48"/>
      <c r="JA1724" s="48"/>
      <c r="JB1724" s="49"/>
      <c r="JC1724" s="49"/>
      <c r="JD1724" s="49"/>
      <c r="JE1724" s="49"/>
      <c r="JF1724" s="49"/>
      <c r="JG1724" s="49"/>
      <c r="JH1724" s="49"/>
      <c r="JI1724" s="49"/>
      <c r="JJ1724" s="49"/>
      <c r="JK1724" s="49"/>
      <c r="JL1724" s="49"/>
      <c r="JM1724" s="49"/>
    </row>
    <row r="1725" spans="2:273" ht="20.25" customHeight="1">
      <c r="B1725" s="111" t="s">
        <v>1673</v>
      </c>
      <c r="C1725" s="112">
        <v>20182</v>
      </c>
      <c r="D1725" s="108">
        <v>2018</v>
      </c>
      <c r="E1725" s="35" t="s">
        <v>1670</v>
      </c>
      <c r="F1725" s="142"/>
      <c r="G1725" s="353"/>
      <c r="H1725" s="36" t="s">
        <v>1674</v>
      </c>
      <c r="I1725" s="4" t="s">
        <v>37</v>
      </c>
      <c r="J1725" s="79">
        <v>48</v>
      </c>
      <c r="K1725" s="191">
        <v>3602135</v>
      </c>
      <c r="L1725" s="4" t="s">
        <v>1672</v>
      </c>
      <c r="M1725" s="4" t="s">
        <v>39</v>
      </c>
      <c r="N1725" s="215">
        <v>9</v>
      </c>
      <c r="O1725" s="87">
        <v>2</v>
      </c>
      <c r="P1725" s="77">
        <v>52</v>
      </c>
      <c r="Q1725" s="36" t="s">
        <v>32</v>
      </c>
      <c r="R1725" s="4" t="s">
        <v>33</v>
      </c>
      <c r="S1725" s="37"/>
      <c r="T1725" s="37"/>
      <c r="U1725" s="37"/>
      <c r="V1725" s="37"/>
      <c r="W1725" s="37"/>
      <c r="X1725" s="37"/>
      <c r="Y1725" s="37"/>
      <c r="Z1725" s="37"/>
      <c r="AA1725" s="37"/>
      <c r="AB1725" s="37"/>
      <c r="AC1725" s="37"/>
      <c r="AD1725" s="37"/>
      <c r="AE1725" s="37"/>
      <c r="AF1725" s="48"/>
      <c r="AG1725" s="48"/>
      <c r="AH1725" s="48"/>
      <c r="AI1725" s="48"/>
      <c r="AJ1725" s="48"/>
      <c r="AK1725" s="48"/>
      <c r="AL1725" s="48"/>
      <c r="AM1725" s="48"/>
      <c r="AN1725" s="48"/>
      <c r="AO1725" s="48"/>
      <c r="AP1725" s="48"/>
      <c r="AQ1725" s="48"/>
      <c r="AR1725" s="48"/>
      <c r="AS1725" s="48"/>
      <c r="AT1725" s="48"/>
      <c r="AU1725" s="48"/>
      <c r="AV1725" s="48"/>
      <c r="AW1725" s="48"/>
      <c r="AX1725" s="48"/>
      <c r="AY1725" s="48"/>
      <c r="AZ1725" s="48"/>
      <c r="BA1725" s="48"/>
      <c r="BB1725" s="48"/>
      <c r="BC1725" s="48"/>
      <c r="BD1725" s="48"/>
      <c r="BE1725" s="48"/>
      <c r="BF1725" s="48"/>
      <c r="BG1725" s="48"/>
      <c r="BH1725" s="48"/>
      <c r="BI1725" s="48"/>
      <c r="BJ1725" s="48"/>
      <c r="BK1725" s="48"/>
      <c r="BL1725" s="48"/>
      <c r="BM1725" s="48"/>
      <c r="BN1725" s="48"/>
      <c r="BO1725" s="48"/>
      <c r="BP1725" s="48"/>
      <c r="BQ1725" s="48"/>
      <c r="BR1725" s="48"/>
      <c r="BS1725" s="48"/>
      <c r="BT1725" s="48"/>
      <c r="BU1725" s="48"/>
      <c r="BV1725" s="48"/>
      <c r="BW1725" s="48"/>
      <c r="BX1725" s="48"/>
      <c r="BY1725" s="48"/>
      <c r="BZ1725" s="48"/>
      <c r="CA1725" s="48"/>
      <c r="CB1725" s="48"/>
      <c r="CC1725" s="48"/>
      <c r="CD1725" s="48"/>
      <c r="CE1725" s="48"/>
      <c r="CF1725" s="48"/>
      <c r="CG1725" s="48"/>
      <c r="CH1725" s="48"/>
      <c r="CI1725" s="48"/>
      <c r="CJ1725" s="48"/>
      <c r="CK1725" s="48"/>
      <c r="CL1725" s="48"/>
      <c r="CM1725" s="48"/>
      <c r="CN1725" s="48"/>
      <c r="CO1725" s="48"/>
      <c r="CP1725" s="48"/>
      <c r="CQ1725" s="48"/>
      <c r="CR1725" s="48"/>
      <c r="CS1725" s="48"/>
      <c r="CT1725" s="48"/>
      <c r="CU1725" s="48"/>
      <c r="CV1725" s="48"/>
      <c r="CW1725" s="48"/>
      <c r="CX1725" s="48"/>
      <c r="CY1725" s="48"/>
      <c r="CZ1725" s="48"/>
      <c r="DA1725" s="48"/>
      <c r="DB1725" s="48"/>
      <c r="DC1725" s="48"/>
      <c r="DD1725" s="48"/>
      <c r="DE1725" s="48"/>
      <c r="DF1725" s="48"/>
      <c r="DG1725" s="48"/>
      <c r="DH1725" s="48"/>
      <c r="DI1725" s="48"/>
      <c r="DJ1725" s="48"/>
      <c r="DK1725" s="48"/>
      <c r="DL1725" s="48"/>
      <c r="DM1725" s="48"/>
      <c r="DN1725" s="48"/>
      <c r="DO1725" s="48"/>
      <c r="DP1725" s="48"/>
      <c r="DQ1725" s="48"/>
      <c r="DR1725" s="48"/>
      <c r="DS1725" s="48"/>
      <c r="DT1725" s="48"/>
      <c r="DU1725" s="48"/>
      <c r="DV1725" s="48"/>
      <c r="DW1725" s="48"/>
      <c r="DX1725" s="48"/>
      <c r="DY1725" s="48"/>
      <c r="DZ1725" s="48"/>
      <c r="EA1725" s="48"/>
      <c r="EB1725" s="48"/>
      <c r="EC1725" s="48"/>
      <c r="ED1725" s="48"/>
      <c r="EE1725" s="48"/>
      <c r="EF1725" s="48"/>
      <c r="EG1725" s="48"/>
      <c r="EH1725" s="48"/>
      <c r="EI1725" s="48"/>
      <c r="EJ1725" s="48"/>
      <c r="EK1725" s="48"/>
      <c r="EL1725" s="48"/>
      <c r="EM1725" s="48"/>
      <c r="EN1725" s="48"/>
      <c r="EO1725" s="48"/>
      <c r="EP1725" s="48"/>
      <c r="EQ1725" s="48"/>
      <c r="ER1725" s="48"/>
      <c r="ES1725" s="48"/>
      <c r="ET1725" s="48"/>
      <c r="EU1725" s="48"/>
      <c r="EV1725" s="48"/>
      <c r="EW1725" s="48"/>
      <c r="EX1725" s="48"/>
      <c r="EY1725" s="48"/>
      <c r="EZ1725" s="48"/>
      <c r="FA1725" s="48"/>
      <c r="FB1725" s="48"/>
      <c r="FC1725" s="48"/>
      <c r="FD1725" s="48"/>
      <c r="FE1725" s="48"/>
      <c r="FF1725" s="48"/>
      <c r="FG1725" s="48"/>
      <c r="FH1725" s="48"/>
      <c r="FI1725" s="48"/>
      <c r="FJ1725" s="48"/>
      <c r="FK1725" s="48"/>
      <c r="FL1725" s="48"/>
      <c r="FM1725" s="48"/>
      <c r="FN1725" s="48"/>
      <c r="FO1725" s="48"/>
      <c r="FP1725" s="48"/>
      <c r="FQ1725" s="48"/>
      <c r="FR1725" s="48"/>
      <c r="FS1725" s="48"/>
      <c r="FT1725" s="48"/>
      <c r="FU1725" s="48"/>
      <c r="FV1725" s="48"/>
      <c r="FW1725" s="48"/>
      <c r="FX1725" s="48"/>
      <c r="FY1725" s="48"/>
      <c r="FZ1725" s="48"/>
      <c r="GA1725" s="48"/>
      <c r="GB1725" s="48"/>
      <c r="GC1725" s="48"/>
      <c r="GD1725" s="48"/>
      <c r="GE1725" s="48"/>
      <c r="GF1725" s="48"/>
      <c r="GG1725" s="48"/>
      <c r="GH1725" s="48"/>
      <c r="GI1725" s="48"/>
      <c r="GJ1725" s="48"/>
      <c r="GK1725" s="48"/>
      <c r="GL1725" s="48"/>
      <c r="GM1725" s="48"/>
      <c r="GN1725" s="48"/>
      <c r="GO1725" s="48"/>
      <c r="GP1725" s="48"/>
      <c r="GQ1725" s="48"/>
      <c r="GR1725" s="48"/>
      <c r="GS1725" s="48"/>
      <c r="GT1725" s="48"/>
      <c r="GU1725" s="48"/>
      <c r="GV1725" s="48"/>
      <c r="GW1725" s="48"/>
      <c r="GX1725" s="48"/>
      <c r="GY1725" s="48"/>
      <c r="GZ1725" s="48"/>
      <c r="HA1725" s="48"/>
      <c r="HB1725" s="48"/>
      <c r="HC1725" s="48"/>
      <c r="HD1725" s="48"/>
      <c r="HE1725" s="48"/>
      <c r="HF1725" s="48"/>
      <c r="HG1725" s="48"/>
      <c r="HH1725" s="48"/>
      <c r="HI1725" s="48"/>
      <c r="HJ1725" s="48"/>
      <c r="HK1725" s="48"/>
      <c r="HL1725" s="48"/>
      <c r="HM1725" s="48"/>
      <c r="HN1725" s="48"/>
      <c r="HO1725" s="48"/>
      <c r="HP1725" s="48"/>
      <c r="HQ1725" s="48"/>
      <c r="HR1725" s="48"/>
      <c r="HS1725" s="48"/>
      <c r="HT1725" s="48"/>
      <c r="HU1725" s="48"/>
      <c r="HV1725" s="48"/>
      <c r="HW1725" s="48"/>
      <c r="HX1725" s="48"/>
      <c r="HY1725" s="48"/>
      <c r="HZ1725" s="48"/>
      <c r="IA1725" s="48"/>
      <c r="IB1725" s="48"/>
      <c r="IC1725" s="48"/>
      <c r="ID1725" s="48"/>
      <c r="IE1725" s="48"/>
      <c r="IF1725" s="48"/>
      <c r="IG1725" s="48"/>
      <c r="IH1725" s="48"/>
      <c r="II1725" s="48"/>
      <c r="IJ1725" s="48"/>
      <c r="IK1725" s="48"/>
      <c r="IL1725" s="48"/>
      <c r="IM1725" s="48"/>
      <c r="IN1725" s="48"/>
      <c r="IO1725" s="48"/>
      <c r="IP1725" s="48"/>
      <c r="IQ1725" s="48"/>
      <c r="IR1725" s="48"/>
      <c r="IS1725" s="48"/>
      <c r="IT1725" s="48"/>
      <c r="IU1725" s="48"/>
      <c r="IV1725" s="48"/>
      <c r="IW1725" s="48"/>
      <c r="IX1725" s="48"/>
      <c r="IY1725" s="48"/>
      <c r="IZ1725" s="48"/>
      <c r="JA1725" s="48"/>
      <c r="JB1725" s="49"/>
      <c r="JC1725" s="49"/>
      <c r="JD1725" s="49"/>
      <c r="JE1725" s="49"/>
      <c r="JF1725" s="49"/>
      <c r="JG1725" s="49"/>
      <c r="JH1725" s="49"/>
      <c r="JI1725" s="49"/>
      <c r="JJ1725" s="49"/>
      <c r="JK1725" s="49"/>
      <c r="JL1725" s="49"/>
      <c r="JM1725" s="49"/>
    </row>
    <row r="1726" spans="2:273" ht="20.25" customHeight="1">
      <c r="B1726" s="116" t="s">
        <v>4365</v>
      </c>
      <c r="C1726" s="107">
        <v>20192</v>
      </c>
      <c r="D1726" s="108">
        <v>2019</v>
      </c>
      <c r="E1726" s="38" t="s">
        <v>1678</v>
      </c>
      <c r="F1726" s="141"/>
      <c r="G1726" s="353"/>
      <c r="H1726" s="3" t="s">
        <v>4366</v>
      </c>
      <c r="I1726" s="3" t="s">
        <v>37</v>
      </c>
      <c r="J1726" s="79">
        <v>23</v>
      </c>
      <c r="K1726" s="193">
        <v>170427</v>
      </c>
      <c r="L1726" s="3" t="s">
        <v>4364</v>
      </c>
      <c r="M1726" s="3" t="s">
        <v>59</v>
      </c>
      <c r="N1726" s="215">
        <v>4</v>
      </c>
      <c r="O1726" s="87">
        <v>6</v>
      </c>
      <c r="P1726" s="77">
        <v>51</v>
      </c>
      <c r="Q1726" s="3" t="s">
        <v>32</v>
      </c>
      <c r="R1726" s="3" t="s">
        <v>33</v>
      </c>
      <c r="S1726" s="6"/>
      <c r="T1726" s="6"/>
      <c r="Y1726" s="6"/>
      <c r="Z1726" s="6"/>
      <c r="AR1726" s="7" t="s">
        <v>1789</v>
      </c>
      <c r="AS1726" s="7" t="s">
        <v>53</v>
      </c>
    </row>
    <row r="1727" spans="2:273" ht="20.25" customHeight="1">
      <c r="B1727" s="116" t="s">
        <v>4362</v>
      </c>
      <c r="C1727" s="107">
        <v>20192</v>
      </c>
      <c r="D1727" s="108">
        <v>2019</v>
      </c>
      <c r="E1727" s="38" t="s">
        <v>1678</v>
      </c>
      <c r="F1727" s="141"/>
      <c r="G1727" s="353"/>
      <c r="H1727" s="3" t="s">
        <v>4363</v>
      </c>
      <c r="I1727" s="3" t="s">
        <v>37</v>
      </c>
      <c r="J1727" s="79">
        <v>41</v>
      </c>
      <c r="K1727" s="193">
        <v>2113165</v>
      </c>
      <c r="L1727" s="3" t="s">
        <v>4364</v>
      </c>
      <c r="M1727" s="3" t="s">
        <v>59</v>
      </c>
      <c r="N1727" s="215">
        <v>4</v>
      </c>
      <c r="O1727" s="87">
        <v>6</v>
      </c>
      <c r="P1727" s="77">
        <v>51</v>
      </c>
      <c r="Q1727" s="3" t="s">
        <v>32</v>
      </c>
      <c r="R1727" s="3" t="s">
        <v>156</v>
      </c>
      <c r="S1727" s="6"/>
      <c r="T1727" s="6"/>
      <c r="Y1727" s="6"/>
      <c r="Z1727" s="6"/>
    </row>
    <row r="1728" spans="2:273" ht="20.25" customHeight="1">
      <c r="B1728" s="111" t="s">
        <v>1677</v>
      </c>
      <c r="C1728" s="112">
        <v>20182</v>
      </c>
      <c r="D1728" s="108">
        <v>2018</v>
      </c>
      <c r="E1728" s="35" t="s">
        <v>1678</v>
      </c>
      <c r="F1728" s="142"/>
      <c r="G1728" s="353"/>
      <c r="H1728" s="36" t="s">
        <v>1679</v>
      </c>
      <c r="I1728" s="4" t="s">
        <v>37</v>
      </c>
      <c r="J1728" s="79">
        <v>28</v>
      </c>
      <c r="K1728" s="191">
        <v>2250000</v>
      </c>
      <c r="L1728" s="4" t="s">
        <v>1680</v>
      </c>
      <c r="M1728" s="4" t="s">
        <v>59</v>
      </c>
      <c r="N1728" s="215">
        <v>4</v>
      </c>
      <c r="O1728" s="87">
        <v>6</v>
      </c>
      <c r="P1728" s="77">
        <v>51</v>
      </c>
      <c r="Q1728" s="36" t="s">
        <v>32</v>
      </c>
      <c r="R1728" s="4" t="s">
        <v>156</v>
      </c>
      <c r="S1728" s="37"/>
      <c r="T1728" s="37"/>
      <c r="U1728" s="37"/>
      <c r="V1728" s="37"/>
      <c r="W1728" s="37"/>
      <c r="X1728" s="37"/>
      <c r="Y1728" s="37"/>
      <c r="Z1728" s="37"/>
      <c r="AA1728" s="37"/>
      <c r="AB1728" s="37"/>
      <c r="AC1728" s="37"/>
      <c r="AD1728" s="37"/>
      <c r="AE1728" s="37"/>
    </row>
    <row r="1729" spans="2:273" ht="20.25" customHeight="1">
      <c r="B1729" s="111" t="s">
        <v>1681</v>
      </c>
      <c r="C1729" s="112">
        <v>20183</v>
      </c>
      <c r="D1729" s="108">
        <v>2018</v>
      </c>
      <c r="E1729" s="35" t="s">
        <v>1682</v>
      </c>
      <c r="F1729" s="142"/>
      <c r="G1729" s="353"/>
      <c r="H1729" s="36" t="s">
        <v>1683</v>
      </c>
      <c r="I1729" s="4" t="s">
        <v>29</v>
      </c>
      <c r="J1729" s="79">
        <v>17</v>
      </c>
      <c r="K1729" s="191">
        <v>100000</v>
      </c>
      <c r="L1729" s="4" t="s">
        <v>1684</v>
      </c>
      <c r="M1729" s="4" t="s">
        <v>39</v>
      </c>
      <c r="N1729" s="215">
        <v>9</v>
      </c>
      <c r="O1729" s="77">
        <v>2</v>
      </c>
      <c r="P1729" s="77">
        <v>52</v>
      </c>
      <c r="Q1729" s="36" t="s">
        <v>263</v>
      </c>
      <c r="R1729" s="4" t="s">
        <v>233</v>
      </c>
      <c r="S1729" s="37"/>
      <c r="T1729" s="37"/>
      <c r="U1729" s="37"/>
      <c r="V1729" s="37"/>
      <c r="W1729" s="37"/>
      <c r="X1729" s="37"/>
      <c r="Y1729" s="37"/>
      <c r="Z1729" s="37"/>
      <c r="AA1729" s="37"/>
      <c r="AB1729" s="37"/>
      <c r="AC1729" s="37"/>
      <c r="AD1729" s="37"/>
      <c r="AE1729" s="37"/>
    </row>
    <row r="1730" spans="2:273" ht="20.25" customHeight="1">
      <c r="B1730" s="116" t="s">
        <v>7247</v>
      </c>
      <c r="C1730" s="107">
        <v>20202</v>
      </c>
      <c r="D1730" s="108">
        <v>2020</v>
      </c>
      <c r="E1730" s="65" t="s">
        <v>1686</v>
      </c>
      <c r="F1730" s="140"/>
      <c r="G1730" s="354"/>
      <c r="H1730" s="57" t="s">
        <v>7248</v>
      </c>
      <c r="I1730" s="57" t="s">
        <v>37</v>
      </c>
      <c r="J1730" s="78">
        <v>19</v>
      </c>
      <c r="K1730" s="192">
        <v>100000</v>
      </c>
      <c r="L1730" s="57" t="s">
        <v>7249</v>
      </c>
      <c r="M1730" s="57" t="s">
        <v>39</v>
      </c>
      <c r="N1730" s="215">
        <v>9</v>
      </c>
      <c r="O1730" s="78">
        <v>2</v>
      </c>
      <c r="P1730" s="78">
        <v>51</v>
      </c>
      <c r="Q1730" s="57" t="s">
        <v>47</v>
      </c>
      <c r="R1730" s="57" t="s">
        <v>193</v>
      </c>
      <c r="S1730" s="48"/>
      <c r="T1730" s="48"/>
      <c r="U1730" s="48"/>
      <c r="V1730" s="48"/>
      <c r="W1730" s="48"/>
      <c r="X1730" s="48"/>
      <c r="Y1730" s="48"/>
      <c r="Z1730" s="48"/>
      <c r="AA1730" s="48"/>
      <c r="AB1730" s="48"/>
      <c r="AC1730" s="48"/>
      <c r="AD1730" s="48"/>
      <c r="AE1730" s="48"/>
      <c r="AR1730" s="7" t="s">
        <v>55</v>
      </c>
      <c r="AS1730" s="29" t="s">
        <v>103</v>
      </c>
    </row>
    <row r="1731" spans="2:273" ht="20.25" customHeight="1">
      <c r="B1731" s="116" t="s">
        <v>7250</v>
      </c>
      <c r="C1731" s="107">
        <v>20202</v>
      </c>
      <c r="D1731" s="108">
        <v>2020</v>
      </c>
      <c r="E1731" s="65" t="s">
        <v>1686</v>
      </c>
      <c r="F1731" s="140"/>
      <c r="G1731" s="354"/>
      <c r="H1731" s="57" t="s">
        <v>7251</v>
      </c>
      <c r="I1731" s="57" t="s">
        <v>37</v>
      </c>
      <c r="J1731" s="78">
        <v>41</v>
      </c>
      <c r="K1731" s="192">
        <v>4772257</v>
      </c>
      <c r="L1731" s="57" t="s">
        <v>7249</v>
      </c>
      <c r="M1731" s="57" t="s">
        <v>39</v>
      </c>
      <c r="N1731" s="215">
        <v>9</v>
      </c>
      <c r="O1731" s="78">
        <v>2</v>
      </c>
      <c r="P1731" s="78">
        <v>51</v>
      </c>
      <c r="Q1731" s="57" t="s">
        <v>32</v>
      </c>
      <c r="R1731" s="57" t="s">
        <v>156</v>
      </c>
      <c r="S1731" s="48"/>
      <c r="T1731" s="48"/>
      <c r="U1731" s="48"/>
      <c r="V1731" s="48"/>
      <c r="W1731" s="48"/>
      <c r="X1731" s="48"/>
      <c r="Y1731" s="48"/>
      <c r="Z1731" s="48"/>
      <c r="AA1731" s="48"/>
      <c r="AB1731" s="48"/>
      <c r="AC1731" s="48"/>
      <c r="AD1731" s="48"/>
      <c r="AE1731" s="48"/>
    </row>
    <row r="1732" spans="2:273" ht="20.25" customHeight="1">
      <c r="B1732" s="116" t="s">
        <v>7252</v>
      </c>
      <c r="C1732" s="107">
        <v>20201</v>
      </c>
      <c r="D1732" s="109">
        <v>2020</v>
      </c>
      <c r="E1732" s="65" t="s">
        <v>1686</v>
      </c>
      <c r="F1732" s="140"/>
      <c r="G1732" s="354"/>
      <c r="H1732" s="57" t="s">
        <v>7253</v>
      </c>
      <c r="I1732" s="57" t="s">
        <v>53</v>
      </c>
      <c r="J1732" s="78">
        <v>24</v>
      </c>
      <c r="K1732" s="192">
        <v>4919378</v>
      </c>
      <c r="L1732" s="57" t="s">
        <v>7249</v>
      </c>
      <c r="M1732" s="57" t="s">
        <v>39</v>
      </c>
      <c r="N1732" s="215">
        <v>9</v>
      </c>
      <c r="O1732" s="78">
        <v>2</v>
      </c>
      <c r="P1732" s="78">
        <v>51</v>
      </c>
      <c r="Q1732" s="57" t="s">
        <v>55</v>
      </c>
      <c r="R1732" s="57" t="s">
        <v>133</v>
      </c>
      <c r="S1732" s="48"/>
      <c r="T1732" s="48"/>
      <c r="U1732" s="48"/>
      <c r="V1732" s="48"/>
      <c r="W1732" s="48"/>
      <c r="X1732" s="48"/>
      <c r="Y1732" s="48"/>
      <c r="Z1732" s="48"/>
      <c r="AA1732" s="48"/>
      <c r="AB1732" s="48"/>
      <c r="AC1732" s="48"/>
      <c r="AD1732" s="48"/>
      <c r="AE1732" s="48"/>
      <c r="AR1732" s="7" t="s">
        <v>47</v>
      </c>
      <c r="AS1732" s="7" t="s">
        <v>53</v>
      </c>
    </row>
    <row r="1733" spans="2:273" ht="20.25" customHeight="1">
      <c r="B1733" s="117" t="s">
        <v>1685</v>
      </c>
      <c r="C1733" s="118">
        <v>20181</v>
      </c>
      <c r="D1733" s="108">
        <v>2018</v>
      </c>
      <c r="E1733" s="38" t="s">
        <v>1686</v>
      </c>
      <c r="F1733" s="141"/>
      <c r="G1733" s="353"/>
      <c r="H1733" s="3" t="s">
        <v>1687</v>
      </c>
      <c r="I1733" s="3"/>
      <c r="J1733" s="79">
        <v>48</v>
      </c>
      <c r="K1733" s="193">
        <v>4999533</v>
      </c>
      <c r="L1733" s="3" t="s">
        <v>2716</v>
      </c>
      <c r="M1733" s="3" t="s">
        <v>39</v>
      </c>
      <c r="N1733" s="215">
        <v>9</v>
      </c>
      <c r="O1733" s="79">
        <v>2</v>
      </c>
      <c r="P1733" s="77">
        <v>51</v>
      </c>
      <c r="Q1733" s="4"/>
      <c r="R1733" s="3" t="s">
        <v>111</v>
      </c>
      <c r="S1733" s="13">
        <v>11</v>
      </c>
      <c r="T1733" s="13">
        <v>12</v>
      </c>
      <c r="U1733" s="7"/>
      <c r="V1733" s="7"/>
      <c r="W1733" s="7"/>
      <c r="X1733" s="7"/>
      <c r="Y1733" s="13">
        <v>4</v>
      </c>
      <c r="Z1733" s="13">
        <v>19</v>
      </c>
      <c r="AA1733" s="7"/>
      <c r="AB1733" s="7"/>
      <c r="AC1733" s="7"/>
      <c r="AD1733" s="7"/>
      <c r="AE1733" s="6" t="s">
        <v>1688</v>
      </c>
    </row>
    <row r="1734" spans="2:273" ht="20.25" customHeight="1">
      <c r="B1734" s="111" t="s">
        <v>1689</v>
      </c>
      <c r="C1734" s="112">
        <v>20182</v>
      </c>
      <c r="D1734" s="108">
        <v>2018</v>
      </c>
      <c r="E1734" s="35" t="s">
        <v>1686</v>
      </c>
      <c r="F1734" s="142"/>
      <c r="G1734" s="353"/>
      <c r="H1734" s="36" t="s">
        <v>1690</v>
      </c>
      <c r="I1734" s="4" t="s">
        <v>37</v>
      </c>
      <c r="J1734" s="79">
        <v>45</v>
      </c>
      <c r="K1734" s="191">
        <v>5574889</v>
      </c>
      <c r="L1734" s="4" t="s">
        <v>1691</v>
      </c>
      <c r="M1734" s="4" t="s">
        <v>39</v>
      </c>
      <c r="N1734" s="215">
        <v>9</v>
      </c>
      <c r="O1734" s="87">
        <v>2</v>
      </c>
      <c r="P1734" s="77">
        <v>51</v>
      </c>
      <c r="Q1734" s="36" t="s">
        <v>341</v>
      </c>
      <c r="R1734" s="4" t="s">
        <v>156</v>
      </c>
      <c r="S1734" s="37"/>
      <c r="T1734" s="37"/>
      <c r="U1734" s="37"/>
      <c r="V1734" s="37"/>
      <c r="W1734" s="37"/>
      <c r="X1734" s="37"/>
      <c r="Y1734" s="37"/>
      <c r="Z1734" s="37"/>
      <c r="AA1734" s="37"/>
      <c r="AB1734" s="37"/>
      <c r="AC1734" s="37"/>
      <c r="AD1734" s="37"/>
      <c r="AE1734" s="37"/>
    </row>
    <row r="1735" spans="2:273" ht="20.25" customHeight="1">
      <c r="B1735" s="116" t="s">
        <v>7254</v>
      </c>
      <c r="C1735" s="107">
        <v>20201</v>
      </c>
      <c r="D1735" s="109">
        <v>2020</v>
      </c>
      <c r="E1735" s="65" t="s">
        <v>1686</v>
      </c>
      <c r="F1735" s="140"/>
      <c r="G1735" s="354"/>
      <c r="H1735" s="57" t="s">
        <v>7255</v>
      </c>
      <c r="I1735" s="57" t="s">
        <v>53</v>
      </c>
      <c r="J1735" s="78">
        <v>36</v>
      </c>
      <c r="K1735" s="192">
        <v>9239272</v>
      </c>
      <c r="L1735" s="57" t="s">
        <v>7249</v>
      </c>
      <c r="M1735" s="57" t="s">
        <v>39</v>
      </c>
      <c r="N1735" s="215">
        <v>9</v>
      </c>
      <c r="O1735" s="78">
        <v>2</v>
      </c>
      <c r="P1735" s="78">
        <v>51</v>
      </c>
      <c r="Q1735" s="57" t="s">
        <v>32</v>
      </c>
      <c r="R1735" s="57" t="s">
        <v>111</v>
      </c>
      <c r="S1735" s="48"/>
      <c r="T1735" s="48"/>
      <c r="U1735" s="48"/>
      <c r="V1735" s="48"/>
      <c r="W1735" s="48"/>
      <c r="X1735" s="48"/>
      <c r="Y1735" s="48"/>
      <c r="Z1735" s="48"/>
      <c r="AA1735" s="48"/>
      <c r="AB1735" s="48"/>
      <c r="AC1735" s="48"/>
      <c r="AD1735" s="48"/>
      <c r="AE1735" s="48"/>
      <c r="AF1735" s="48"/>
      <c r="AG1735" s="48"/>
      <c r="AH1735" s="48"/>
      <c r="AI1735" s="48"/>
      <c r="AJ1735" s="48"/>
      <c r="AK1735" s="48"/>
      <c r="AL1735" s="48"/>
      <c r="AM1735" s="48"/>
      <c r="AN1735" s="48"/>
      <c r="AO1735" s="48"/>
      <c r="AP1735" s="48"/>
      <c r="AQ1735" s="48"/>
      <c r="AR1735" s="48"/>
      <c r="AS1735" s="48"/>
      <c r="AT1735" s="48"/>
      <c r="AU1735" s="48"/>
      <c r="AV1735" s="48"/>
      <c r="AW1735" s="48"/>
      <c r="AX1735" s="48"/>
      <c r="AY1735" s="48"/>
      <c r="AZ1735" s="48"/>
      <c r="BA1735" s="48"/>
      <c r="BB1735" s="48"/>
      <c r="BC1735" s="48"/>
      <c r="BD1735" s="48"/>
      <c r="BE1735" s="48"/>
      <c r="BF1735" s="48"/>
      <c r="BG1735" s="48"/>
      <c r="BH1735" s="48"/>
      <c r="BI1735" s="48"/>
      <c r="BJ1735" s="48"/>
      <c r="BK1735" s="48"/>
      <c r="BL1735" s="48"/>
      <c r="BM1735" s="48"/>
      <c r="BN1735" s="48"/>
      <c r="BO1735" s="48"/>
      <c r="BP1735" s="48"/>
      <c r="BQ1735" s="48"/>
      <c r="BR1735" s="48"/>
      <c r="BS1735" s="48"/>
      <c r="BT1735" s="48"/>
      <c r="BU1735" s="48"/>
      <c r="BV1735" s="48"/>
      <c r="BW1735" s="48"/>
      <c r="BX1735" s="48"/>
      <c r="BY1735" s="48"/>
      <c r="BZ1735" s="48"/>
      <c r="CA1735" s="48"/>
      <c r="CB1735" s="48"/>
      <c r="CC1735" s="48"/>
      <c r="CD1735" s="48"/>
      <c r="CE1735" s="48"/>
      <c r="CF1735" s="48"/>
      <c r="CG1735" s="48"/>
      <c r="CH1735" s="48"/>
      <c r="CI1735" s="48"/>
      <c r="CJ1735" s="48"/>
      <c r="CK1735" s="48"/>
      <c r="CL1735" s="48"/>
      <c r="CM1735" s="48"/>
      <c r="CN1735" s="48"/>
      <c r="CO1735" s="48"/>
      <c r="CP1735" s="48"/>
      <c r="CQ1735" s="48"/>
      <c r="CR1735" s="48"/>
      <c r="CS1735" s="48"/>
      <c r="CT1735" s="48"/>
      <c r="CU1735" s="48"/>
      <c r="CV1735" s="48"/>
      <c r="CW1735" s="48"/>
      <c r="CX1735" s="48"/>
      <c r="CY1735" s="48"/>
      <c r="CZ1735" s="48"/>
      <c r="DA1735" s="48"/>
      <c r="DB1735" s="48"/>
      <c r="DC1735" s="48"/>
      <c r="DD1735" s="48"/>
      <c r="DE1735" s="48"/>
      <c r="DF1735" s="48"/>
      <c r="DG1735" s="48"/>
      <c r="DH1735" s="48"/>
      <c r="DI1735" s="48"/>
      <c r="DJ1735" s="48"/>
      <c r="DK1735" s="48"/>
      <c r="DL1735" s="48"/>
      <c r="DM1735" s="48"/>
      <c r="DN1735" s="48"/>
      <c r="DO1735" s="48"/>
      <c r="DP1735" s="48"/>
      <c r="DQ1735" s="48"/>
      <c r="DR1735" s="48"/>
      <c r="DS1735" s="48"/>
      <c r="DT1735" s="48"/>
      <c r="DU1735" s="48"/>
      <c r="DV1735" s="48"/>
      <c r="DW1735" s="48"/>
      <c r="DX1735" s="48"/>
      <c r="DY1735" s="48"/>
      <c r="DZ1735" s="48"/>
      <c r="EA1735" s="48"/>
      <c r="EB1735" s="48"/>
      <c r="EC1735" s="48"/>
      <c r="ED1735" s="48"/>
      <c r="EE1735" s="48"/>
      <c r="EF1735" s="48"/>
      <c r="EG1735" s="48"/>
      <c r="EH1735" s="48"/>
      <c r="EI1735" s="48"/>
      <c r="EJ1735" s="48"/>
      <c r="EK1735" s="48"/>
      <c r="EL1735" s="48"/>
      <c r="EM1735" s="48"/>
      <c r="EN1735" s="48"/>
      <c r="EO1735" s="48"/>
      <c r="EP1735" s="48"/>
      <c r="EQ1735" s="48"/>
      <c r="ER1735" s="48"/>
      <c r="ES1735" s="48"/>
      <c r="ET1735" s="48"/>
      <c r="EU1735" s="48"/>
      <c r="EV1735" s="48"/>
      <c r="EW1735" s="48"/>
      <c r="EX1735" s="48"/>
      <c r="EY1735" s="48"/>
      <c r="EZ1735" s="48"/>
      <c r="FA1735" s="48"/>
      <c r="FB1735" s="48"/>
      <c r="FC1735" s="48"/>
      <c r="FD1735" s="48"/>
      <c r="FE1735" s="48"/>
      <c r="FF1735" s="48"/>
      <c r="FG1735" s="48"/>
      <c r="FH1735" s="48"/>
      <c r="FI1735" s="48"/>
      <c r="FJ1735" s="48"/>
      <c r="FK1735" s="48"/>
      <c r="FL1735" s="48"/>
      <c r="FM1735" s="48"/>
      <c r="FN1735" s="48"/>
      <c r="FO1735" s="48"/>
      <c r="FP1735" s="48"/>
      <c r="FQ1735" s="48"/>
      <c r="FR1735" s="48"/>
      <c r="FS1735" s="48"/>
      <c r="FT1735" s="48"/>
      <c r="FU1735" s="48"/>
      <c r="FV1735" s="48"/>
      <c r="FW1735" s="48"/>
      <c r="FX1735" s="48"/>
      <c r="FY1735" s="48"/>
      <c r="FZ1735" s="48"/>
      <c r="GA1735" s="48"/>
      <c r="GB1735" s="48"/>
      <c r="GC1735" s="48"/>
      <c r="GD1735" s="48"/>
      <c r="GE1735" s="48"/>
      <c r="GF1735" s="48"/>
      <c r="GG1735" s="48"/>
      <c r="GH1735" s="48"/>
      <c r="GI1735" s="48"/>
      <c r="GJ1735" s="48"/>
      <c r="GK1735" s="48"/>
      <c r="GL1735" s="48"/>
      <c r="GM1735" s="48"/>
      <c r="GN1735" s="48"/>
      <c r="GO1735" s="48"/>
      <c r="GP1735" s="48"/>
      <c r="GQ1735" s="48"/>
      <c r="GR1735" s="48"/>
      <c r="GS1735" s="48"/>
      <c r="GT1735" s="48"/>
      <c r="GU1735" s="48"/>
      <c r="GV1735" s="48"/>
      <c r="GW1735" s="48"/>
      <c r="GX1735" s="48"/>
      <c r="GY1735" s="48"/>
      <c r="GZ1735" s="48"/>
      <c r="HA1735" s="48"/>
      <c r="HB1735" s="48"/>
      <c r="HC1735" s="48"/>
      <c r="HD1735" s="48"/>
      <c r="HE1735" s="48"/>
      <c r="HF1735" s="48"/>
      <c r="HG1735" s="48"/>
      <c r="HH1735" s="48"/>
      <c r="HI1735" s="48"/>
      <c r="HJ1735" s="48"/>
      <c r="HK1735" s="48"/>
      <c r="HL1735" s="48"/>
      <c r="HM1735" s="48"/>
      <c r="HN1735" s="48"/>
      <c r="HO1735" s="48"/>
      <c r="HP1735" s="48"/>
      <c r="HQ1735" s="48"/>
      <c r="HR1735" s="48"/>
      <c r="HS1735" s="48"/>
      <c r="HT1735" s="48"/>
      <c r="HU1735" s="48"/>
      <c r="HV1735" s="48"/>
      <c r="HW1735" s="48"/>
      <c r="HX1735" s="48"/>
      <c r="HY1735" s="48"/>
      <c r="HZ1735" s="48"/>
      <c r="IA1735" s="48"/>
      <c r="IB1735" s="48"/>
      <c r="IC1735" s="48"/>
      <c r="ID1735" s="48"/>
      <c r="IE1735" s="48"/>
      <c r="IF1735" s="48"/>
      <c r="IG1735" s="48"/>
      <c r="IH1735" s="48"/>
      <c r="II1735" s="48"/>
      <c r="IJ1735" s="48"/>
      <c r="IK1735" s="48"/>
      <c r="IL1735" s="48"/>
      <c r="IM1735" s="48"/>
      <c r="IN1735" s="48"/>
      <c r="IO1735" s="48"/>
      <c r="IP1735" s="48"/>
      <c r="IQ1735" s="48"/>
      <c r="IR1735" s="48"/>
      <c r="IS1735" s="48"/>
      <c r="IT1735" s="48"/>
      <c r="IU1735" s="48"/>
      <c r="IV1735" s="48"/>
      <c r="IW1735" s="48"/>
      <c r="IX1735" s="48"/>
      <c r="IY1735" s="48"/>
      <c r="IZ1735" s="48"/>
      <c r="JA1735" s="48"/>
      <c r="JB1735" s="49"/>
      <c r="JC1735" s="49"/>
      <c r="JD1735" s="49"/>
      <c r="JE1735" s="49"/>
      <c r="JF1735" s="49"/>
      <c r="JG1735" s="49"/>
      <c r="JH1735" s="49"/>
      <c r="JI1735" s="49"/>
      <c r="JJ1735" s="49"/>
      <c r="JK1735" s="49"/>
      <c r="JL1735" s="49"/>
      <c r="JM1735" s="49"/>
    </row>
    <row r="1736" spans="2:273" ht="20.25" customHeight="1">
      <c r="B1736" s="116" t="s">
        <v>7256</v>
      </c>
      <c r="C1736" s="107">
        <v>20201</v>
      </c>
      <c r="D1736" s="109">
        <v>2020</v>
      </c>
      <c r="E1736" s="65" t="s">
        <v>1686</v>
      </c>
      <c r="F1736" s="140"/>
      <c r="G1736" s="354"/>
      <c r="H1736" s="57" t="s">
        <v>7257</v>
      </c>
      <c r="I1736" s="57" t="s">
        <v>53</v>
      </c>
      <c r="J1736" s="78">
        <v>44</v>
      </c>
      <c r="K1736" s="192">
        <v>19793544</v>
      </c>
      <c r="L1736" s="57" t="s">
        <v>7249</v>
      </c>
      <c r="M1736" s="57" t="s">
        <v>39</v>
      </c>
      <c r="N1736" s="215">
        <v>9</v>
      </c>
      <c r="O1736" s="78">
        <v>2</v>
      </c>
      <c r="P1736" s="78">
        <v>51</v>
      </c>
      <c r="Q1736" s="57" t="s">
        <v>55</v>
      </c>
      <c r="R1736" s="57" t="s">
        <v>133</v>
      </c>
      <c r="S1736" s="48"/>
      <c r="T1736" s="48"/>
      <c r="U1736" s="48"/>
      <c r="V1736" s="48"/>
      <c r="W1736" s="48"/>
      <c r="X1736" s="48"/>
      <c r="Y1736" s="48"/>
      <c r="Z1736" s="48"/>
      <c r="AA1736" s="48"/>
      <c r="AB1736" s="48"/>
      <c r="AC1736" s="48"/>
      <c r="AD1736" s="48"/>
      <c r="AE1736" s="48"/>
      <c r="AF1736" s="48"/>
      <c r="AG1736" s="48"/>
      <c r="AH1736" s="48"/>
      <c r="AI1736" s="48"/>
      <c r="AJ1736" s="48"/>
      <c r="AK1736" s="48"/>
      <c r="AL1736" s="48"/>
      <c r="AM1736" s="48"/>
      <c r="AN1736" s="48"/>
      <c r="AO1736" s="48"/>
      <c r="AP1736" s="48"/>
      <c r="AQ1736" s="48"/>
      <c r="AR1736" s="48"/>
      <c r="AS1736" s="48"/>
      <c r="AT1736" s="48"/>
      <c r="AU1736" s="48"/>
      <c r="AV1736" s="48"/>
      <c r="AW1736" s="48"/>
      <c r="AX1736" s="48"/>
      <c r="AY1736" s="48"/>
      <c r="AZ1736" s="48"/>
      <c r="BA1736" s="48"/>
      <c r="BB1736" s="48"/>
      <c r="BC1736" s="48"/>
      <c r="BD1736" s="48"/>
      <c r="BE1736" s="48"/>
      <c r="BF1736" s="48"/>
      <c r="BG1736" s="48"/>
      <c r="BH1736" s="48"/>
      <c r="BI1736" s="48"/>
      <c r="BJ1736" s="48"/>
      <c r="BK1736" s="48"/>
      <c r="BL1736" s="48"/>
      <c r="BM1736" s="48"/>
      <c r="BN1736" s="48"/>
      <c r="BO1736" s="48"/>
      <c r="BP1736" s="48"/>
      <c r="BQ1736" s="48"/>
      <c r="BR1736" s="48"/>
      <c r="BS1736" s="48"/>
      <c r="BT1736" s="48"/>
      <c r="BU1736" s="48"/>
      <c r="BV1736" s="48"/>
      <c r="BW1736" s="48"/>
      <c r="BX1736" s="48"/>
      <c r="BY1736" s="48"/>
      <c r="BZ1736" s="48"/>
      <c r="CA1736" s="48"/>
      <c r="CB1736" s="48"/>
      <c r="CC1736" s="48"/>
      <c r="CD1736" s="48"/>
      <c r="CE1736" s="48"/>
      <c r="CF1736" s="48"/>
      <c r="CG1736" s="48"/>
      <c r="CH1736" s="48"/>
      <c r="CI1736" s="48"/>
      <c r="CJ1736" s="48"/>
      <c r="CK1736" s="48"/>
      <c r="CL1736" s="48"/>
      <c r="CM1736" s="48"/>
      <c r="CN1736" s="48"/>
      <c r="CO1736" s="48"/>
      <c r="CP1736" s="48"/>
      <c r="CQ1736" s="48"/>
      <c r="CR1736" s="48"/>
      <c r="CS1736" s="48"/>
      <c r="CT1736" s="48"/>
      <c r="CU1736" s="48"/>
      <c r="CV1736" s="48"/>
      <c r="CW1736" s="48"/>
      <c r="CX1736" s="48"/>
      <c r="CY1736" s="48"/>
      <c r="CZ1736" s="48"/>
      <c r="DA1736" s="48"/>
      <c r="DB1736" s="48"/>
      <c r="DC1736" s="48"/>
      <c r="DD1736" s="48"/>
      <c r="DE1736" s="48"/>
      <c r="DF1736" s="48"/>
      <c r="DG1736" s="48"/>
      <c r="DH1736" s="48"/>
      <c r="DI1736" s="48"/>
      <c r="DJ1736" s="48"/>
      <c r="DK1736" s="48"/>
      <c r="DL1736" s="48"/>
      <c r="DM1736" s="48"/>
      <c r="DN1736" s="48"/>
      <c r="DO1736" s="48"/>
      <c r="DP1736" s="48"/>
      <c r="DQ1736" s="48"/>
      <c r="DR1736" s="48"/>
      <c r="DS1736" s="48"/>
      <c r="DT1736" s="48"/>
      <c r="DU1736" s="48"/>
      <c r="DV1736" s="48"/>
      <c r="DW1736" s="48"/>
      <c r="DX1736" s="48"/>
      <c r="DY1736" s="48"/>
      <c r="DZ1736" s="48"/>
      <c r="EA1736" s="48"/>
      <c r="EB1736" s="48"/>
      <c r="EC1736" s="48"/>
      <c r="ED1736" s="48"/>
      <c r="EE1736" s="48"/>
      <c r="EF1736" s="48"/>
      <c r="EG1736" s="48"/>
      <c r="EH1736" s="48"/>
      <c r="EI1736" s="48"/>
      <c r="EJ1736" s="48"/>
      <c r="EK1736" s="48"/>
      <c r="EL1736" s="48"/>
      <c r="EM1736" s="48"/>
      <c r="EN1736" s="48"/>
      <c r="EO1736" s="48"/>
      <c r="EP1736" s="48"/>
      <c r="EQ1736" s="48"/>
      <c r="ER1736" s="48"/>
      <c r="ES1736" s="48"/>
      <c r="ET1736" s="48"/>
      <c r="EU1736" s="48"/>
      <c r="EV1736" s="48"/>
      <c r="EW1736" s="48"/>
      <c r="EX1736" s="48"/>
      <c r="EY1736" s="48"/>
      <c r="EZ1736" s="48"/>
      <c r="FA1736" s="48"/>
      <c r="FB1736" s="48"/>
      <c r="FC1736" s="48"/>
      <c r="FD1736" s="48"/>
      <c r="FE1736" s="48"/>
      <c r="FF1736" s="48"/>
      <c r="FG1736" s="48"/>
      <c r="FH1736" s="48"/>
      <c r="FI1736" s="48"/>
      <c r="FJ1736" s="48"/>
      <c r="FK1736" s="48"/>
      <c r="FL1736" s="48"/>
      <c r="FM1736" s="48"/>
      <c r="FN1736" s="48"/>
      <c r="FO1736" s="48"/>
      <c r="FP1736" s="48"/>
      <c r="FQ1736" s="48"/>
      <c r="FR1736" s="48"/>
      <c r="FS1736" s="48"/>
      <c r="FT1736" s="48"/>
      <c r="FU1736" s="48"/>
      <c r="FV1736" s="48"/>
      <c r="FW1736" s="48"/>
      <c r="FX1736" s="48"/>
      <c r="FY1736" s="48"/>
      <c r="FZ1736" s="48"/>
      <c r="GA1736" s="48"/>
      <c r="GB1736" s="48"/>
      <c r="GC1736" s="48"/>
      <c r="GD1736" s="48"/>
      <c r="GE1736" s="48"/>
      <c r="GF1736" s="48"/>
      <c r="GG1736" s="48"/>
      <c r="GH1736" s="48"/>
      <c r="GI1736" s="48"/>
      <c r="GJ1736" s="48"/>
      <c r="GK1736" s="48"/>
      <c r="GL1736" s="48"/>
      <c r="GM1736" s="48"/>
      <c r="GN1736" s="48"/>
      <c r="GO1736" s="48"/>
      <c r="GP1736" s="48"/>
      <c r="GQ1736" s="48"/>
      <c r="GR1736" s="48"/>
      <c r="GS1736" s="48"/>
      <c r="GT1736" s="48"/>
      <c r="GU1736" s="48"/>
      <c r="GV1736" s="48"/>
      <c r="GW1736" s="48"/>
      <c r="GX1736" s="48"/>
      <c r="GY1736" s="48"/>
      <c r="GZ1736" s="48"/>
      <c r="HA1736" s="48"/>
      <c r="HB1736" s="48"/>
      <c r="HC1736" s="48"/>
      <c r="HD1736" s="48"/>
      <c r="HE1736" s="48"/>
      <c r="HF1736" s="48"/>
      <c r="HG1736" s="48"/>
      <c r="HH1736" s="48"/>
      <c r="HI1736" s="48"/>
      <c r="HJ1736" s="48"/>
      <c r="HK1736" s="48"/>
      <c r="HL1736" s="48"/>
      <c r="HM1736" s="48"/>
      <c r="HN1736" s="48"/>
      <c r="HO1736" s="48"/>
      <c r="HP1736" s="48"/>
      <c r="HQ1736" s="48"/>
      <c r="HR1736" s="48"/>
      <c r="HS1736" s="48"/>
      <c r="HT1736" s="48"/>
      <c r="HU1736" s="48"/>
      <c r="HV1736" s="48"/>
      <c r="HW1736" s="48"/>
      <c r="HX1736" s="48"/>
      <c r="HY1736" s="48"/>
      <c r="HZ1736" s="48"/>
      <c r="IA1736" s="48"/>
      <c r="IB1736" s="48"/>
      <c r="IC1736" s="48"/>
      <c r="ID1736" s="48"/>
      <c r="IE1736" s="48"/>
      <c r="IF1736" s="48"/>
      <c r="IG1736" s="48"/>
      <c r="IH1736" s="48"/>
      <c r="II1736" s="48"/>
      <c r="IJ1736" s="48"/>
      <c r="IK1736" s="48"/>
      <c r="IL1736" s="48"/>
      <c r="IM1736" s="48"/>
      <c r="IN1736" s="48"/>
      <c r="IO1736" s="48"/>
      <c r="IP1736" s="48"/>
      <c r="IQ1736" s="48"/>
      <c r="IR1736" s="48"/>
      <c r="IS1736" s="48"/>
      <c r="IT1736" s="48"/>
      <c r="IU1736" s="48"/>
      <c r="IV1736" s="48"/>
      <c r="IW1736" s="48"/>
      <c r="IX1736" s="48"/>
      <c r="IY1736" s="48"/>
      <c r="IZ1736" s="48"/>
      <c r="JA1736" s="48"/>
      <c r="JB1736" s="49"/>
      <c r="JC1736" s="49"/>
      <c r="JD1736" s="49"/>
      <c r="JE1736" s="49"/>
      <c r="JF1736" s="49"/>
      <c r="JG1736" s="49"/>
      <c r="JH1736" s="49"/>
      <c r="JI1736" s="49"/>
      <c r="JJ1736" s="49"/>
      <c r="JK1736" s="49"/>
      <c r="JL1736" s="49"/>
      <c r="JM1736" s="49"/>
    </row>
    <row r="1737" spans="2:273" ht="20.25" customHeight="1">
      <c r="B1737" s="116" t="s">
        <v>7258</v>
      </c>
      <c r="C1737" s="107">
        <v>20202</v>
      </c>
      <c r="D1737" s="108">
        <v>2020</v>
      </c>
      <c r="E1737" s="65" t="s">
        <v>1686</v>
      </c>
      <c r="F1737" s="140"/>
      <c r="G1737" s="354"/>
      <c r="H1737" s="57" t="s">
        <v>7259</v>
      </c>
      <c r="I1737" s="57" t="s">
        <v>945</v>
      </c>
      <c r="J1737" s="78">
        <v>64</v>
      </c>
      <c r="K1737" s="192">
        <v>23199999</v>
      </c>
      <c r="L1737" s="57" t="s">
        <v>7249</v>
      </c>
      <c r="M1737" s="57" t="s">
        <v>39</v>
      </c>
      <c r="N1737" s="215">
        <v>9</v>
      </c>
      <c r="O1737" s="78">
        <v>2</v>
      </c>
      <c r="P1737" s="78">
        <v>51</v>
      </c>
      <c r="Q1737" s="57" t="s">
        <v>341</v>
      </c>
      <c r="R1737" s="57" t="s">
        <v>2447</v>
      </c>
      <c r="S1737" s="48"/>
      <c r="T1737" s="48"/>
      <c r="U1737" s="48"/>
      <c r="V1737" s="48"/>
      <c r="W1737" s="48"/>
      <c r="X1737" s="48"/>
      <c r="Y1737" s="48"/>
      <c r="Z1737" s="48"/>
      <c r="AA1737" s="48"/>
      <c r="AB1737" s="48"/>
      <c r="AC1737" s="48"/>
      <c r="AD1737" s="48"/>
      <c r="AE1737" s="48"/>
    </row>
    <row r="1738" spans="2:273" ht="20.25" customHeight="1">
      <c r="B1738" s="116" t="s">
        <v>7260</v>
      </c>
      <c r="C1738" s="107">
        <v>20201</v>
      </c>
      <c r="D1738" s="109">
        <v>2020</v>
      </c>
      <c r="E1738" s="65" t="s">
        <v>7261</v>
      </c>
      <c r="F1738" s="140"/>
      <c r="G1738" s="354"/>
      <c r="H1738" s="57" t="s">
        <v>7262</v>
      </c>
      <c r="I1738" s="57" t="s">
        <v>53</v>
      </c>
      <c r="J1738" s="78">
        <v>15</v>
      </c>
      <c r="K1738" s="192">
        <v>344226</v>
      </c>
      <c r="L1738" s="58"/>
      <c r="M1738" s="57" t="s">
        <v>69</v>
      </c>
      <c r="N1738" s="215">
        <v>3</v>
      </c>
      <c r="O1738" s="78">
        <v>5</v>
      </c>
      <c r="P1738" s="78">
        <v>54</v>
      </c>
      <c r="Q1738" s="57" t="s">
        <v>161</v>
      </c>
      <c r="R1738" s="57" t="s">
        <v>7263</v>
      </c>
      <c r="S1738" s="48"/>
      <c r="T1738" s="48"/>
      <c r="U1738" s="48"/>
      <c r="V1738" s="48"/>
      <c r="W1738" s="48"/>
      <c r="X1738" s="48"/>
      <c r="Y1738" s="48"/>
      <c r="Z1738" s="48"/>
      <c r="AA1738" s="48"/>
      <c r="AB1738" s="48"/>
      <c r="AC1738" s="48"/>
      <c r="AD1738" s="48"/>
      <c r="AE1738" s="48"/>
    </row>
    <row r="1739" spans="2:273" ht="20.25" customHeight="1">
      <c r="B1739" s="116" t="s">
        <v>4367</v>
      </c>
      <c r="C1739" s="107">
        <v>20192</v>
      </c>
      <c r="D1739" s="108">
        <v>2019</v>
      </c>
      <c r="E1739" s="38" t="s">
        <v>4368</v>
      </c>
      <c r="F1739" s="141"/>
      <c r="G1739" s="353"/>
      <c r="H1739" s="3" t="s">
        <v>4369</v>
      </c>
      <c r="I1739" s="3" t="s">
        <v>37</v>
      </c>
      <c r="J1739" s="79">
        <v>17</v>
      </c>
      <c r="K1739" s="193">
        <v>491313</v>
      </c>
      <c r="L1739" s="3" t="s">
        <v>4370</v>
      </c>
      <c r="M1739" s="3" t="s">
        <v>57</v>
      </c>
      <c r="N1739" s="215">
        <v>5</v>
      </c>
      <c r="O1739" s="77">
        <v>6</v>
      </c>
      <c r="P1739" s="77">
        <v>57</v>
      </c>
      <c r="Q1739" s="3" t="s">
        <v>55</v>
      </c>
      <c r="R1739" s="3" t="s">
        <v>33</v>
      </c>
      <c r="S1739" s="6"/>
      <c r="T1739" s="6"/>
      <c r="Y1739" s="6"/>
      <c r="Z1739" s="6"/>
      <c r="AF1739" s="48"/>
      <c r="AG1739" s="48"/>
      <c r="AH1739" s="48"/>
      <c r="AI1739" s="48"/>
      <c r="AJ1739" s="48"/>
      <c r="AK1739" s="48"/>
      <c r="AL1739" s="48"/>
      <c r="AM1739" s="48"/>
      <c r="AN1739" s="48"/>
      <c r="AO1739" s="48"/>
      <c r="AP1739" s="48"/>
      <c r="AQ1739" s="48"/>
      <c r="AR1739" s="48"/>
      <c r="AS1739" s="48"/>
      <c r="AT1739" s="48"/>
      <c r="AU1739" s="48"/>
      <c r="AV1739" s="48"/>
      <c r="AW1739" s="48"/>
      <c r="AX1739" s="48"/>
      <c r="AY1739" s="48"/>
      <c r="AZ1739" s="48"/>
      <c r="BA1739" s="48"/>
      <c r="BB1739" s="48"/>
      <c r="BC1739" s="48"/>
      <c r="BD1739" s="48"/>
      <c r="BE1739" s="48"/>
      <c r="BF1739" s="48"/>
      <c r="BG1739" s="48"/>
      <c r="BH1739" s="48"/>
      <c r="BI1739" s="48"/>
      <c r="BJ1739" s="48"/>
      <c r="BK1739" s="48"/>
      <c r="BL1739" s="48"/>
      <c r="BM1739" s="48"/>
      <c r="BN1739" s="48"/>
      <c r="BO1739" s="48"/>
      <c r="BP1739" s="48"/>
      <c r="BQ1739" s="48"/>
      <c r="BR1739" s="48"/>
      <c r="BS1739" s="48"/>
      <c r="BT1739" s="48"/>
      <c r="BU1739" s="48"/>
      <c r="BV1739" s="48"/>
      <c r="BW1739" s="48"/>
      <c r="BX1739" s="48"/>
      <c r="BY1739" s="48"/>
      <c r="BZ1739" s="48"/>
      <c r="CA1739" s="48"/>
      <c r="CB1739" s="48"/>
      <c r="CC1739" s="48"/>
      <c r="CD1739" s="48"/>
      <c r="CE1739" s="48"/>
      <c r="CF1739" s="48"/>
      <c r="CG1739" s="48"/>
      <c r="CH1739" s="48"/>
      <c r="CI1739" s="48"/>
      <c r="CJ1739" s="48"/>
      <c r="CK1739" s="48"/>
      <c r="CL1739" s="48"/>
      <c r="CM1739" s="48"/>
      <c r="CN1739" s="48"/>
      <c r="CO1739" s="48"/>
      <c r="CP1739" s="48"/>
      <c r="CQ1739" s="48"/>
      <c r="CR1739" s="48"/>
      <c r="CS1739" s="48"/>
      <c r="CT1739" s="48"/>
      <c r="CU1739" s="48"/>
      <c r="CV1739" s="48"/>
      <c r="CW1739" s="48"/>
      <c r="CX1739" s="48"/>
      <c r="CY1739" s="48"/>
      <c r="CZ1739" s="48"/>
      <c r="DA1739" s="48"/>
      <c r="DB1739" s="48"/>
      <c r="DC1739" s="48"/>
      <c r="DD1739" s="48"/>
      <c r="DE1739" s="48"/>
      <c r="DF1739" s="48"/>
      <c r="DG1739" s="48"/>
      <c r="DH1739" s="48"/>
      <c r="DI1739" s="48"/>
      <c r="DJ1739" s="48"/>
      <c r="DK1739" s="48"/>
      <c r="DL1739" s="48"/>
      <c r="DM1739" s="48"/>
      <c r="DN1739" s="48"/>
      <c r="DO1739" s="48"/>
      <c r="DP1739" s="48"/>
      <c r="DQ1739" s="48"/>
      <c r="DR1739" s="48"/>
      <c r="DS1739" s="48"/>
      <c r="DT1739" s="48"/>
      <c r="DU1739" s="48"/>
      <c r="DV1739" s="48"/>
      <c r="DW1739" s="48"/>
      <c r="DX1739" s="48"/>
      <c r="DY1739" s="48"/>
      <c r="DZ1739" s="48"/>
      <c r="EA1739" s="48"/>
      <c r="EB1739" s="48"/>
      <c r="EC1739" s="48"/>
      <c r="ED1739" s="48"/>
      <c r="EE1739" s="48"/>
      <c r="EF1739" s="48"/>
      <c r="EG1739" s="48"/>
      <c r="EH1739" s="48"/>
      <c r="EI1739" s="48"/>
      <c r="EJ1739" s="48"/>
      <c r="EK1739" s="48"/>
      <c r="EL1739" s="48"/>
      <c r="EM1739" s="48"/>
      <c r="EN1739" s="48"/>
      <c r="EO1739" s="48"/>
      <c r="EP1739" s="48"/>
      <c r="EQ1739" s="48"/>
      <c r="ER1739" s="48"/>
      <c r="ES1739" s="48"/>
      <c r="ET1739" s="48"/>
      <c r="EU1739" s="48"/>
      <c r="EV1739" s="48"/>
      <c r="EW1739" s="48"/>
      <c r="EX1739" s="48"/>
      <c r="EY1739" s="48"/>
      <c r="EZ1739" s="48"/>
      <c r="FA1739" s="48"/>
      <c r="FB1739" s="48"/>
      <c r="FC1739" s="48"/>
      <c r="FD1739" s="48"/>
      <c r="FE1739" s="48"/>
      <c r="FF1739" s="48"/>
      <c r="FG1739" s="48"/>
      <c r="FH1739" s="48"/>
      <c r="FI1739" s="48"/>
      <c r="FJ1739" s="48"/>
      <c r="FK1739" s="48"/>
      <c r="FL1739" s="48"/>
      <c r="FM1739" s="48"/>
      <c r="FN1739" s="48"/>
      <c r="FO1739" s="48"/>
      <c r="FP1739" s="48"/>
      <c r="FQ1739" s="48"/>
      <c r="FR1739" s="48"/>
      <c r="FS1739" s="48"/>
      <c r="FT1739" s="48"/>
      <c r="FU1739" s="48"/>
      <c r="FV1739" s="48"/>
      <c r="FW1739" s="48"/>
      <c r="FX1739" s="48"/>
      <c r="FY1739" s="48"/>
      <c r="FZ1739" s="48"/>
      <c r="GA1739" s="48"/>
      <c r="GB1739" s="48"/>
      <c r="GC1739" s="48"/>
      <c r="GD1739" s="48"/>
      <c r="GE1739" s="48"/>
      <c r="GF1739" s="48"/>
      <c r="GG1739" s="48"/>
      <c r="GH1739" s="48"/>
      <c r="GI1739" s="48"/>
      <c r="GJ1739" s="48"/>
      <c r="GK1739" s="48"/>
      <c r="GL1739" s="48"/>
      <c r="GM1739" s="48"/>
      <c r="GN1739" s="48"/>
      <c r="GO1739" s="48"/>
      <c r="GP1739" s="48"/>
      <c r="GQ1739" s="48"/>
      <c r="GR1739" s="48"/>
      <c r="GS1739" s="48"/>
      <c r="GT1739" s="48"/>
      <c r="GU1739" s="48"/>
      <c r="GV1739" s="48"/>
      <c r="GW1739" s="48"/>
      <c r="GX1739" s="48"/>
      <c r="GY1739" s="48"/>
      <c r="GZ1739" s="48"/>
      <c r="HA1739" s="48"/>
      <c r="HB1739" s="48"/>
      <c r="HC1739" s="48"/>
      <c r="HD1739" s="48"/>
      <c r="HE1739" s="48"/>
      <c r="HF1739" s="48"/>
      <c r="HG1739" s="48"/>
      <c r="HH1739" s="48"/>
      <c r="HI1739" s="48"/>
      <c r="HJ1739" s="48"/>
      <c r="HK1739" s="48"/>
      <c r="HL1739" s="48"/>
      <c r="HM1739" s="48"/>
      <c r="HN1739" s="48"/>
      <c r="HO1739" s="48"/>
      <c r="HP1739" s="48"/>
      <c r="HQ1739" s="48"/>
      <c r="HR1739" s="48"/>
      <c r="HS1739" s="48"/>
      <c r="HT1739" s="48"/>
      <c r="HU1739" s="48"/>
      <c r="HV1739" s="48"/>
      <c r="HW1739" s="48"/>
      <c r="HX1739" s="48"/>
      <c r="HY1739" s="48"/>
      <c r="HZ1739" s="48"/>
      <c r="IA1739" s="48"/>
      <c r="IB1739" s="48"/>
      <c r="IC1739" s="48"/>
      <c r="ID1739" s="48"/>
      <c r="IE1739" s="48"/>
      <c r="IF1739" s="48"/>
      <c r="IG1739" s="48"/>
      <c r="IH1739" s="48"/>
      <c r="II1739" s="48"/>
      <c r="IJ1739" s="48"/>
      <c r="IK1739" s="48"/>
      <c r="IL1739" s="48"/>
      <c r="IM1739" s="48"/>
      <c r="IN1739" s="48"/>
      <c r="IO1739" s="48"/>
      <c r="IP1739" s="48"/>
      <c r="IQ1739" s="48"/>
      <c r="IR1739" s="48"/>
      <c r="IS1739" s="48"/>
      <c r="IT1739" s="48"/>
      <c r="IU1739" s="48"/>
      <c r="IV1739" s="48"/>
      <c r="IW1739" s="48"/>
      <c r="IX1739" s="48"/>
      <c r="IY1739" s="48"/>
      <c r="IZ1739" s="48"/>
      <c r="JA1739" s="48"/>
      <c r="JB1739" s="49"/>
      <c r="JC1739" s="49"/>
      <c r="JD1739" s="49"/>
      <c r="JE1739" s="49"/>
      <c r="JF1739" s="49"/>
      <c r="JG1739" s="49"/>
      <c r="JH1739" s="49"/>
      <c r="JI1739" s="49"/>
      <c r="JJ1739" s="49"/>
      <c r="JK1739" s="49"/>
      <c r="JL1739" s="49"/>
      <c r="JM1739" s="49"/>
    </row>
    <row r="1740" spans="2:273" ht="20.25" customHeight="1">
      <c r="B1740" s="116" t="s">
        <v>4371</v>
      </c>
      <c r="C1740" s="107">
        <v>20191</v>
      </c>
      <c r="D1740" s="108">
        <v>2019</v>
      </c>
      <c r="E1740" s="38" t="s">
        <v>4372</v>
      </c>
      <c r="F1740" s="141"/>
      <c r="G1740" s="353"/>
      <c r="H1740" s="3" t="s">
        <v>4373</v>
      </c>
      <c r="I1740" s="3" t="s">
        <v>53</v>
      </c>
      <c r="J1740" s="79">
        <v>18</v>
      </c>
      <c r="K1740" s="193">
        <v>100000</v>
      </c>
      <c r="L1740" s="3" t="s">
        <v>4374</v>
      </c>
      <c r="M1740" s="3" t="s">
        <v>879</v>
      </c>
      <c r="N1740" s="215">
        <v>4</v>
      </c>
      <c r="O1740" s="77">
        <v>6</v>
      </c>
      <c r="P1740" s="77">
        <v>57</v>
      </c>
      <c r="Q1740" s="3" t="s">
        <v>47</v>
      </c>
      <c r="R1740" s="3" t="s">
        <v>80</v>
      </c>
      <c r="S1740" s="6"/>
      <c r="T1740" s="6"/>
      <c r="Y1740" s="6"/>
      <c r="Z1740" s="6"/>
      <c r="AF1740" s="37"/>
      <c r="AG1740" s="37"/>
      <c r="AH1740" s="37"/>
      <c r="AI1740" s="37"/>
      <c r="AJ1740" s="37"/>
      <c r="AK1740" s="37"/>
      <c r="AL1740" s="37"/>
      <c r="AM1740" s="37"/>
      <c r="AN1740" s="37"/>
      <c r="AO1740" s="37"/>
      <c r="AP1740" s="37"/>
      <c r="AQ1740" s="37"/>
      <c r="AR1740" s="37"/>
      <c r="AS1740" s="37"/>
      <c r="AT1740" s="37"/>
      <c r="AU1740" s="37"/>
      <c r="AV1740" s="37"/>
      <c r="AW1740" s="37"/>
      <c r="AX1740" s="37"/>
      <c r="AY1740" s="37"/>
      <c r="AZ1740" s="37"/>
      <c r="BA1740" s="37"/>
      <c r="BB1740" s="37"/>
      <c r="BC1740" s="37"/>
      <c r="BD1740" s="37"/>
      <c r="BE1740" s="37"/>
      <c r="BF1740" s="37"/>
      <c r="BG1740" s="37"/>
      <c r="BH1740" s="37"/>
      <c r="BI1740" s="37"/>
      <c r="BJ1740" s="37"/>
      <c r="BK1740" s="37"/>
      <c r="BL1740" s="37"/>
      <c r="BM1740" s="37"/>
      <c r="BN1740" s="37"/>
      <c r="BO1740" s="37"/>
      <c r="BP1740" s="37"/>
      <c r="BQ1740" s="37"/>
      <c r="BR1740" s="37"/>
      <c r="BS1740" s="37"/>
      <c r="BT1740" s="37"/>
      <c r="BU1740" s="37"/>
      <c r="BV1740" s="37"/>
      <c r="BW1740" s="37"/>
      <c r="BX1740" s="37"/>
      <c r="BY1740" s="37"/>
      <c r="BZ1740" s="37"/>
      <c r="CA1740" s="37"/>
      <c r="CB1740" s="37"/>
      <c r="CC1740" s="37"/>
      <c r="CD1740" s="37"/>
      <c r="CE1740" s="37"/>
      <c r="CF1740" s="37"/>
      <c r="CG1740" s="37"/>
      <c r="CH1740" s="37"/>
      <c r="CI1740" s="37"/>
      <c r="CJ1740" s="37"/>
      <c r="CK1740" s="37"/>
      <c r="CL1740" s="37"/>
      <c r="CM1740" s="37"/>
      <c r="CN1740" s="37"/>
      <c r="CO1740" s="37"/>
      <c r="CP1740" s="37"/>
      <c r="CQ1740" s="37"/>
      <c r="CR1740" s="37"/>
      <c r="CS1740" s="37"/>
      <c r="CT1740" s="37"/>
      <c r="CU1740" s="37"/>
      <c r="CV1740" s="37"/>
      <c r="CW1740" s="37"/>
      <c r="CX1740" s="37"/>
      <c r="CY1740" s="37"/>
      <c r="CZ1740" s="37"/>
      <c r="DA1740" s="37"/>
      <c r="DB1740" s="37"/>
      <c r="DC1740" s="37"/>
      <c r="DD1740" s="37"/>
      <c r="DE1740" s="37"/>
      <c r="DF1740" s="37"/>
      <c r="DG1740" s="37"/>
      <c r="DH1740" s="37"/>
      <c r="DI1740" s="37"/>
      <c r="DJ1740" s="37"/>
      <c r="DK1740" s="37"/>
      <c r="DL1740" s="37"/>
      <c r="DM1740" s="37"/>
      <c r="DN1740" s="37"/>
      <c r="DO1740" s="37"/>
      <c r="DP1740" s="37"/>
      <c r="DQ1740" s="37"/>
      <c r="DR1740" s="37"/>
      <c r="DS1740" s="37"/>
      <c r="DT1740" s="37"/>
      <c r="DU1740" s="37"/>
      <c r="DV1740" s="37"/>
      <c r="DW1740" s="37"/>
      <c r="DX1740" s="37"/>
      <c r="DY1740" s="37"/>
      <c r="DZ1740" s="37"/>
      <c r="EA1740" s="37"/>
      <c r="EB1740" s="37"/>
      <c r="EC1740" s="37"/>
      <c r="ED1740" s="37"/>
      <c r="EE1740" s="37"/>
      <c r="EF1740" s="37"/>
      <c r="EG1740" s="37"/>
      <c r="EH1740" s="37"/>
      <c r="EI1740" s="37"/>
      <c r="EJ1740" s="37"/>
      <c r="EK1740" s="37"/>
      <c r="EL1740" s="37"/>
      <c r="EM1740" s="37"/>
      <c r="EN1740" s="37"/>
      <c r="EO1740" s="37"/>
      <c r="EP1740" s="37"/>
      <c r="EQ1740" s="37"/>
      <c r="ER1740" s="37"/>
      <c r="ES1740" s="37"/>
      <c r="ET1740" s="37"/>
      <c r="EU1740" s="37"/>
      <c r="EV1740" s="37"/>
      <c r="EW1740" s="37"/>
      <c r="EX1740" s="37"/>
      <c r="EY1740" s="37"/>
      <c r="EZ1740" s="37"/>
      <c r="FA1740" s="37"/>
      <c r="FB1740" s="37"/>
      <c r="FC1740" s="37"/>
      <c r="FD1740" s="37"/>
      <c r="FE1740" s="37"/>
      <c r="FF1740" s="37"/>
      <c r="FG1740" s="37"/>
      <c r="FH1740" s="37"/>
      <c r="FI1740" s="37"/>
      <c r="FJ1740" s="37"/>
      <c r="FK1740" s="37"/>
      <c r="FL1740" s="37"/>
      <c r="FM1740" s="37"/>
      <c r="FN1740" s="37"/>
      <c r="FO1740" s="37"/>
      <c r="FP1740" s="37"/>
      <c r="FQ1740" s="37"/>
      <c r="FR1740" s="37"/>
      <c r="FS1740" s="37"/>
      <c r="FT1740" s="37"/>
      <c r="FU1740" s="37"/>
      <c r="FV1740" s="37"/>
      <c r="FW1740" s="37"/>
      <c r="FX1740" s="37"/>
      <c r="FY1740" s="37"/>
      <c r="FZ1740" s="37"/>
      <c r="GA1740" s="37"/>
      <c r="GB1740" s="37"/>
      <c r="GC1740" s="37"/>
      <c r="GD1740" s="37"/>
      <c r="GE1740" s="37"/>
      <c r="GF1740" s="37"/>
      <c r="GG1740" s="37"/>
      <c r="GH1740" s="37"/>
      <c r="GI1740" s="37"/>
      <c r="GJ1740" s="37"/>
      <c r="GK1740" s="37"/>
      <c r="GL1740" s="37"/>
      <c r="GM1740" s="37"/>
      <c r="GN1740" s="37"/>
      <c r="GO1740" s="37"/>
      <c r="GP1740" s="37"/>
      <c r="GQ1740" s="37"/>
      <c r="GR1740" s="37"/>
      <c r="GS1740" s="37"/>
      <c r="GT1740" s="37"/>
      <c r="GU1740" s="37"/>
      <c r="GV1740" s="37"/>
      <c r="GW1740" s="37"/>
      <c r="GX1740" s="37"/>
      <c r="GY1740" s="37"/>
      <c r="GZ1740" s="37"/>
      <c r="HA1740" s="37"/>
      <c r="HB1740" s="37"/>
      <c r="HC1740" s="37"/>
      <c r="HD1740" s="37"/>
      <c r="HE1740" s="37"/>
      <c r="HF1740" s="37"/>
      <c r="HG1740" s="37"/>
      <c r="HH1740" s="37"/>
      <c r="HI1740" s="37"/>
      <c r="HJ1740" s="37"/>
      <c r="HK1740" s="37"/>
      <c r="HL1740" s="37"/>
      <c r="HM1740" s="37"/>
      <c r="HN1740" s="37"/>
      <c r="HO1740" s="37"/>
      <c r="HP1740" s="37"/>
      <c r="HQ1740" s="37"/>
      <c r="HR1740" s="37"/>
      <c r="HS1740" s="37"/>
      <c r="HT1740" s="37"/>
      <c r="HU1740" s="37"/>
      <c r="HV1740" s="37"/>
      <c r="HW1740" s="37"/>
      <c r="HX1740" s="37"/>
      <c r="HY1740" s="37"/>
      <c r="HZ1740" s="37"/>
      <c r="IA1740" s="37"/>
      <c r="IB1740" s="37"/>
      <c r="IC1740" s="37"/>
      <c r="ID1740" s="37"/>
      <c r="IE1740" s="37"/>
      <c r="IF1740" s="37"/>
      <c r="IG1740" s="37"/>
      <c r="IH1740" s="37"/>
      <c r="II1740" s="37"/>
      <c r="IJ1740" s="37"/>
      <c r="IK1740" s="37"/>
      <c r="IL1740" s="37"/>
      <c r="IM1740" s="37"/>
      <c r="IN1740" s="37"/>
      <c r="IO1740" s="37"/>
      <c r="IP1740" s="37"/>
      <c r="IQ1740" s="37"/>
      <c r="IR1740" s="37"/>
      <c r="IS1740" s="37"/>
      <c r="IT1740" s="37"/>
      <c r="IU1740" s="37"/>
      <c r="IV1740" s="37"/>
      <c r="IW1740" s="37"/>
      <c r="IX1740" s="37"/>
      <c r="IY1740" s="37"/>
      <c r="IZ1740" s="37"/>
      <c r="JA1740" s="37"/>
      <c r="JB1740" s="37"/>
      <c r="JC1740" s="37"/>
      <c r="JD1740" s="37"/>
      <c r="JE1740" s="37"/>
      <c r="JF1740" s="37"/>
      <c r="JG1740" s="37"/>
      <c r="JH1740" s="37"/>
      <c r="JI1740" s="37"/>
      <c r="JJ1740" s="37"/>
      <c r="JK1740" s="37"/>
      <c r="JL1740" s="37"/>
      <c r="JM1740" s="37"/>
    </row>
    <row r="1741" spans="2:273" ht="20.25" customHeight="1">
      <c r="B1741" s="116" t="s">
        <v>7264</v>
      </c>
      <c r="C1741" s="107">
        <v>20201</v>
      </c>
      <c r="D1741" s="109">
        <v>2020</v>
      </c>
      <c r="E1741" s="65" t="s">
        <v>7265</v>
      </c>
      <c r="F1741" s="140"/>
      <c r="G1741" s="354"/>
      <c r="H1741" s="57" t="s">
        <v>7266</v>
      </c>
      <c r="I1741" s="57" t="s">
        <v>53</v>
      </c>
      <c r="J1741" s="78">
        <v>19</v>
      </c>
      <c r="K1741" s="192">
        <v>288556</v>
      </c>
      <c r="L1741" s="57" t="s">
        <v>7267</v>
      </c>
      <c r="M1741" s="57" t="s">
        <v>296</v>
      </c>
      <c r="N1741" s="215">
        <v>2</v>
      </c>
      <c r="O1741" s="78">
        <v>4</v>
      </c>
      <c r="P1741" s="78">
        <v>8</v>
      </c>
      <c r="Q1741" s="57" t="s">
        <v>47</v>
      </c>
      <c r="R1741" s="57" t="s">
        <v>219</v>
      </c>
      <c r="S1741" s="48"/>
      <c r="T1741" s="48"/>
      <c r="U1741" s="48"/>
      <c r="V1741" s="48"/>
      <c r="W1741" s="48"/>
      <c r="X1741" s="48"/>
      <c r="Y1741" s="48"/>
      <c r="Z1741" s="48"/>
      <c r="AA1741" s="48"/>
      <c r="AB1741" s="48"/>
      <c r="AC1741" s="48"/>
      <c r="AD1741" s="48"/>
      <c r="AE1741" s="48"/>
    </row>
    <row r="1742" spans="2:273" ht="20.25" customHeight="1">
      <c r="B1742" s="111" t="s">
        <v>1692</v>
      </c>
      <c r="C1742" s="112">
        <v>20183</v>
      </c>
      <c r="D1742" s="108">
        <v>2018</v>
      </c>
      <c r="E1742" s="35" t="s">
        <v>1693</v>
      </c>
      <c r="F1742" s="142"/>
      <c r="G1742" s="353"/>
      <c r="H1742" s="36" t="s">
        <v>1694</v>
      </c>
      <c r="I1742" s="4" t="s">
        <v>1695</v>
      </c>
      <c r="J1742" s="79">
        <v>46</v>
      </c>
      <c r="K1742" s="191">
        <v>1500000</v>
      </c>
      <c r="L1742" s="4" t="s">
        <v>1696</v>
      </c>
      <c r="M1742" s="4" t="s">
        <v>175</v>
      </c>
      <c r="N1742" s="215">
        <v>4</v>
      </c>
      <c r="O1742" s="77">
        <v>6</v>
      </c>
      <c r="P1742" s="77">
        <v>53</v>
      </c>
      <c r="Q1742" s="36" t="s">
        <v>55</v>
      </c>
      <c r="R1742" s="4" t="s">
        <v>1697</v>
      </c>
      <c r="S1742" s="37"/>
      <c r="T1742" s="37"/>
      <c r="U1742" s="37"/>
      <c r="V1742" s="37"/>
      <c r="W1742" s="37"/>
      <c r="X1742" s="37"/>
      <c r="Y1742" s="37"/>
      <c r="Z1742" s="37"/>
      <c r="AA1742" s="37"/>
      <c r="AB1742" s="37"/>
      <c r="AC1742" s="37"/>
      <c r="AD1742" s="37"/>
      <c r="AE1742" s="37"/>
      <c r="AR1742" s="7" t="s">
        <v>55</v>
      </c>
      <c r="AS1742" s="7" t="s">
        <v>53</v>
      </c>
    </row>
    <row r="1743" spans="2:273" ht="20.25" customHeight="1">
      <c r="B1743" s="116" t="s">
        <v>4375</v>
      </c>
      <c r="C1743" s="107">
        <v>20191</v>
      </c>
      <c r="D1743" s="108">
        <v>2019</v>
      </c>
      <c r="E1743" s="38" t="s">
        <v>4376</v>
      </c>
      <c r="F1743" s="141"/>
      <c r="G1743" s="353"/>
      <c r="H1743" s="3" t="s">
        <v>244</v>
      </c>
      <c r="I1743" s="3" t="s">
        <v>53</v>
      </c>
      <c r="J1743" s="79">
        <v>14</v>
      </c>
      <c r="K1743" s="193">
        <v>80000</v>
      </c>
      <c r="L1743" s="3" t="s">
        <v>4377</v>
      </c>
      <c r="M1743" s="3" t="s">
        <v>39</v>
      </c>
      <c r="N1743" s="215">
        <v>9</v>
      </c>
      <c r="O1743" s="77">
        <v>2</v>
      </c>
      <c r="P1743" s="77">
        <v>6</v>
      </c>
      <c r="Q1743" s="3" t="s">
        <v>47</v>
      </c>
      <c r="R1743" s="3" t="s">
        <v>52</v>
      </c>
      <c r="S1743" s="6"/>
      <c r="T1743" s="6"/>
      <c r="Y1743" s="6"/>
      <c r="Z1743" s="6"/>
    </row>
    <row r="1744" spans="2:273" ht="20.25" customHeight="1">
      <c r="B1744" s="116" t="s">
        <v>7271</v>
      </c>
      <c r="C1744" s="107">
        <v>20202</v>
      </c>
      <c r="D1744" s="108">
        <v>2020</v>
      </c>
      <c r="E1744" s="65" t="s">
        <v>1699</v>
      </c>
      <c r="F1744" s="140"/>
      <c r="G1744" s="354" t="s">
        <v>1086</v>
      </c>
      <c r="H1744" s="57" t="s">
        <v>7272</v>
      </c>
      <c r="I1744" s="57" t="s">
        <v>37</v>
      </c>
      <c r="J1744" s="78">
        <v>13</v>
      </c>
      <c r="K1744" s="192">
        <v>300000</v>
      </c>
      <c r="L1744" s="57" t="s">
        <v>7270</v>
      </c>
      <c r="M1744" s="57" t="s">
        <v>1702</v>
      </c>
      <c r="N1744" s="215">
        <v>4</v>
      </c>
      <c r="O1744" s="78">
        <v>6</v>
      </c>
      <c r="P1744" s="78">
        <v>51</v>
      </c>
      <c r="Q1744" s="57" t="s">
        <v>263</v>
      </c>
      <c r="R1744" s="57" t="s">
        <v>145</v>
      </c>
      <c r="S1744" s="48"/>
      <c r="T1744" s="48"/>
      <c r="U1744" s="48"/>
      <c r="V1744" s="48"/>
      <c r="W1744" s="48"/>
      <c r="X1744" s="48"/>
      <c r="Y1744" s="48"/>
      <c r="Z1744" s="48"/>
      <c r="AA1744" s="48"/>
      <c r="AB1744" s="48"/>
      <c r="AC1744" s="48"/>
      <c r="AD1744" s="48"/>
      <c r="AE1744" s="48"/>
    </row>
    <row r="1745" spans="2:273" ht="20.25" customHeight="1">
      <c r="B1745" s="111" t="s">
        <v>1703</v>
      </c>
      <c r="C1745" s="112">
        <v>20182</v>
      </c>
      <c r="D1745" s="108">
        <v>2018</v>
      </c>
      <c r="E1745" s="35" t="s">
        <v>1699</v>
      </c>
      <c r="F1745" s="142"/>
      <c r="G1745" s="353"/>
      <c r="H1745" s="36" t="s">
        <v>1704</v>
      </c>
      <c r="I1745" s="4" t="s">
        <v>37</v>
      </c>
      <c r="J1745" s="79">
        <v>3</v>
      </c>
      <c r="K1745" s="191">
        <v>13000</v>
      </c>
      <c r="L1745" s="4" t="s">
        <v>1701</v>
      </c>
      <c r="M1745" s="4" t="s">
        <v>1702</v>
      </c>
      <c r="N1745" s="215">
        <v>4</v>
      </c>
      <c r="O1745" s="87">
        <v>6</v>
      </c>
      <c r="P1745" s="77">
        <v>51</v>
      </c>
      <c r="Q1745" s="36" t="s">
        <v>263</v>
      </c>
      <c r="R1745" s="4" t="s">
        <v>145</v>
      </c>
      <c r="S1745" s="37"/>
      <c r="T1745" s="37"/>
      <c r="U1745" s="37"/>
      <c r="V1745" s="37"/>
      <c r="W1745" s="37"/>
      <c r="X1745" s="37"/>
      <c r="Y1745" s="37"/>
      <c r="Z1745" s="37"/>
      <c r="AA1745" s="37"/>
      <c r="AB1745" s="37"/>
      <c r="AC1745" s="37"/>
      <c r="AD1745" s="37"/>
      <c r="AE1745" s="37"/>
      <c r="AF1745" s="48"/>
      <c r="AG1745" s="48"/>
      <c r="AH1745" s="48"/>
      <c r="AI1745" s="48"/>
      <c r="AJ1745" s="48"/>
      <c r="AK1745" s="48"/>
      <c r="AL1745" s="48"/>
      <c r="AM1745" s="48"/>
      <c r="AN1745" s="48"/>
      <c r="AO1745" s="48"/>
      <c r="AP1745" s="48"/>
      <c r="AQ1745" s="48"/>
      <c r="AR1745" s="48"/>
      <c r="AS1745" s="48"/>
      <c r="AT1745" s="48"/>
      <c r="AU1745" s="48"/>
      <c r="AV1745" s="48"/>
      <c r="AW1745" s="48"/>
      <c r="AX1745" s="48"/>
      <c r="AY1745" s="48"/>
      <c r="AZ1745" s="48"/>
      <c r="BA1745" s="48"/>
      <c r="BB1745" s="48"/>
      <c r="BC1745" s="48"/>
      <c r="BD1745" s="48"/>
      <c r="BE1745" s="48"/>
      <c r="BF1745" s="48"/>
      <c r="BG1745" s="48"/>
      <c r="BH1745" s="48"/>
      <c r="BI1745" s="48"/>
      <c r="BJ1745" s="48"/>
      <c r="BK1745" s="48"/>
      <c r="BL1745" s="48"/>
      <c r="BM1745" s="48"/>
      <c r="BN1745" s="48"/>
      <c r="BO1745" s="48"/>
      <c r="BP1745" s="48"/>
      <c r="BQ1745" s="48"/>
      <c r="BR1745" s="48"/>
      <c r="BS1745" s="48"/>
      <c r="BT1745" s="48"/>
      <c r="BU1745" s="48"/>
      <c r="BV1745" s="48"/>
      <c r="BW1745" s="48"/>
      <c r="BX1745" s="48"/>
      <c r="BY1745" s="48"/>
      <c r="BZ1745" s="48"/>
      <c r="CA1745" s="48"/>
      <c r="CB1745" s="48"/>
      <c r="CC1745" s="48"/>
      <c r="CD1745" s="48"/>
      <c r="CE1745" s="48"/>
      <c r="CF1745" s="48"/>
      <c r="CG1745" s="48"/>
      <c r="CH1745" s="48"/>
      <c r="CI1745" s="48"/>
      <c r="CJ1745" s="48"/>
      <c r="CK1745" s="48"/>
      <c r="CL1745" s="48"/>
      <c r="CM1745" s="48"/>
      <c r="CN1745" s="48"/>
      <c r="CO1745" s="48"/>
      <c r="CP1745" s="48"/>
      <c r="CQ1745" s="48"/>
      <c r="CR1745" s="48"/>
      <c r="CS1745" s="48"/>
      <c r="CT1745" s="48"/>
      <c r="CU1745" s="48"/>
      <c r="CV1745" s="48"/>
      <c r="CW1745" s="48"/>
      <c r="CX1745" s="48"/>
      <c r="CY1745" s="48"/>
      <c r="CZ1745" s="48"/>
      <c r="DA1745" s="48"/>
      <c r="DB1745" s="48"/>
      <c r="DC1745" s="48"/>
      <c r="DD1745" s="48"/>
      <c r="DE1745" s="48"/>
      <c r="DF1745" s="48"/>
      <c r="DG1745" s="48"/>
      <c r="DH1745" s="48"/>
      <c r="DI1745" s="48"/>
      <c r="DJ1745" s="48"/>
      <c r="DK1745" s="48"/>
      <c r="DL1745" s="48"/>
      <c r="DM1745" s="48"/>
      <c r="DN1745" s="48"/>
      <c r="DO1745" s="48"/>
      <c r="DP1745" s="48"/>
      <c r="DQ1745" s="48"/>
      <c r="DR1745" s="48"/>
      <c r="DS1745" s="48"/>
      <c r="DT1745" s="48"/>
      <c r="DU1745" s="48"/>
      <c r="DV1745" s="48"/>
      <c r="DW1745" s="48"/>
      <c r="DX1745" s="48"/>
      <c r="DY1745" s="48"/>
      <c r="DZ1745" s="48"/>
      <c r="EA1745" s="48"/>
      <c r="EB1745" s="48"/>
      <c r="EC1745" s="48"/>
      <c r="ED1745" s="48"/>
      <c r="EE1745" s="48"/>
      <c r="EF1745" s="48"/>
      <c r="EG1745" s="48"/>
      <c r="EH1745" s="48"/>
      <c r="EI1745" s="48"/>
      <c r="EJ1745" s="48"/>
      <c r="EK1745" s="48"/>
      <c r="EL1745" s="48"/>
      <c r="EM1745" s="48"/>
      <c r="EN1745" s="48"/>
      <c r="EO1745" s="48"/>
      <c r="EP1745" s="48"/>
      <c r="EQ1745" s="48"/>
      <c r="ER1745" s="48"/>
      <c r="ES1745" s="48"/>
      <c r="ET1745" s="48"/>
      <c r="EU1745" s="48"/>
      <c r="EV1745" s="48"/>
      <c r="EW1745" s="48"/>
      <c r="EX1745" s="48"/>
      <c r="EY1745" s="48"/>
      <c r="EZ1745" s="48"/>
      <c r="FA1745" s="48"/>
      <c r="FB1745" s="48"/>
      <c r="FC1745" s="48"/>
      <c r="FD1745" s="48"/>
      <c r="FE1745" s="48"/>
      <c r="FF1745" s="48"/>
      <c r="FG1745" s="48"/>
      <c r="FH1745" s="48"/>
      <c r="FI1745" s="48"/>
      <c r="FJ1745" s="48"/>
      <c r="FK1745" s="48"/>
      <c r="FL1745" s="48"/>
      <c r="FM1745" s="48"/>
      <c r="FN1745" s="48"/>
      <c r="FO1745" s="48"/>
      <c r="FP1745" s="48"/>
      <c r="FQ1745" s="48"/>
      <c r="FR1745" s="48"/>
      <c r="FS1745" s="48"/>
      <c r="FT1745" s="48"/>
      <c r="FU1745" s="48"/>
      <c r="FV1745" s="48"/>
      <c r="FW1745" s="48"/>
      <c r="FX1745" s="48"/>
      <c r="FY1745" s="48"/>
      <c r="FZ1745" s="48"/>
      <c r="GA1745" s="48"/>
      <c r="GB1745" s="48"/>
      <c r="GC1745" s="48"/>
      <c r="GD1745" s="48"/>
      <c r="GE1745" s="48"/>
      <c r="GF1745" s="48"/>
      <c r="GG1745" s="48"/>
      <c r="GH1745" s="48"/>
      <c r="GI1745" s="48"/>
      <c r="GJ1745" s="48"/>
      <c r="GK1745" s="48"/>
      <c r="GL1745" s="48"/>
      <c r="GM1745" s="48"/>
      <c r="GN1745" s="48"/>
      <c r="GO1745" s="48"/>
      <c r="GP1745" s="48"/>
      <c r="GQ1745" s="48"/>
      <c r="GR1745" s="48"/>
      <c r="GS1745" s="48"/>
      <c r="GT1745" s="48"/>
      <c r="GU1745" s="48"/>
      <c r="GV1745" s="48"/>
      <c r="GW1745" s="48"/>
      <c r="GX1745" s="48"/>
      <c r="GY1745" s="48"/>
      <c r="GZ1745" s="48"/>
      <c r="HA1745" s="48"/>
      <c r="HB1745" s="48"/>
      <c r="HC1745" s="48"/>
      <c r="HD1745" s="48"/>
      <c r="HE1745" s="48"/>
      <c r="HF1745" s="48"/>
      <c r="HG1745" s="48"/>
      <c r="HH1745" s="48"/>
      <c r="HI1745" s="48"/>
      <c r="HJ1745" s="48"/>
      <c r="HK1745" s="48"/>
      <c r="HL1745" s="48"/>
      <c r="HM1745" s="48"/>
      <c r="HN1745" s="48"/>
      <c r="HO1745" s="48"/>
      <c r="HP1745" s="48"/>
      <c r="HQ1745" s="48"/>
      <c r="HR1745" s="48"/>
      <c r="HS1745" s="48"/>
      <c r="HT1745" s="48"/>
      <c r="HU1745" s="48"/>
      <c r="HV1745" s="48"/>
      <c r="HW1745" s="48"/>
      <c r="HX1745" s="48"/>
      <c r="HY1745" s="48"/>
      <c r="HZ1745" s="48"/>
      <c r="IA1745" s="48"/>
      <c r="IB1745" s="48"/>
      <c r="IC1745" s="48"/>
      <c r="ID1745" s="48"/>
      <c r="IE1745" s="48"/>
      <c r="IF1745" s="48"/>
      <c r="IG1745" s="48"/>
      <c r="IH1745" s="48"/>
      <c r="II1745" s="48"/>
      <c r="IJ1745" s="48"/>
      <c r="IK1745" s="48"/>
      <c r="IL1745" s="48"/>
      <c r="IM1745" s="48"/>
      <c r="IN1745" s="48"/>
      <c r="IO1745" s="48"/>
      <c r="IP1745" s="48"/>
      <c r="IQ1745" s="48"/>
      <c r="IR1745" s="48"/>
      <c r="IS1745" s="48"/>
      <c r="IT1745" s="48"/>
      <c r="IU1745" s="48"/>
      <c r="IV1745" s="48"/>
      <c r="IW1745" s="48"/>
      <c r="IX1745" s="48"/>
      <c r="IY1745" s="48"/>
      <c r="IZ1745" s="48"/>
      <c r="JA1745" s="48"/>
      <c r="JB1745" s="49"/>
      <c r="JC1745" s="49"/>
      <c r="JD1745" s="49"/>
      <c r="JE1745" s="49"/>
      <c r="JF1745" s="49"/>
      <c r="JG1745" s="49"/>
      <c r="JH1745" s="49"/>
      <c r="JI1745" s="49"/>
      <c r="JJ1745" s="49"/>
      <c r="JK1745" s="49"/>
      <c r="JL1745" s="49"/>
      <c r="JM1745" s="49"/>
    </row>
    <row r="1746" spans="2:273" ht="20.25" customHeight="1">
      <c r="B1746" s="116" t="s">
        <v>7268</v>
      </c>
      <c r="C1746" s="107">
        <v>20202</v>
      </c>
      <c r="D1746" s="108">
        <v>2020</v>
      </c>
      <c r="E1746" s="65" t="s">
        <v>1699</v>
      </c>
      <c r="F1746" s="140"/>
      <c r="G1746" s="354"/>
      <c r="H1746" s="57" t="s">
        <v>7269</v>
      </c>
      <c r="I1746" s="57" t="s">
        <v>37</v>
      </c>
      <c r="J1746" s="78">
        <v>12</v>
      </c>
      <c r="K1746" s="192">
        <v>300000</v>
      </c>
      <c r="L1746" s="57" t="s">
        <v>7270</v>
      </c>
      <c r="M1746" s="57" t="s">
        <v>1702</v>
      </c>
      <c r="N1746" s="215">
        <v>4</v>
      </c>
      <c r="O1746" s="78">
        <v>6</v>
      </c>
      <c r="P1746" s="78">
        <v>51</v>
      </c>
      <c r="Q1746" s="57" t="s">
        <v>263</v>
      </c>
      <c r="R1746" s="57" t="s">
        <v>145</v>
      </c>
      <c r="S1746" s="48"/>
      <c r="T1746" s="48"/>
      <c r="U1746" s="48"/>
      <c r="V1746" s="48"/>
      <c r="W1746" s="48"/>
      <c r="X1746" s="48"/>
      <c r="Y1746" s="48"/>
      <c r="Z1746" s="48"/>
      <c r="AA1746" s="48"/>
      <c r="AB1746" s="48"/>
      <c r="AC1746" s="48"/>
      <c r="AD1746" s="48"/>
      <c r="AE1746" s="48"/>
    </row>
    <row r="1747" spans="2:273" ht="20.25" customHeight="1">
      <c r="B1747" s="111" t="s">
        <v>1705</v>
      </c>
      <c r="C1747" s="112">
        <v>20182</v>
      </c>
      <c r="D1747" s="108">
        <v>2018</v>
      </c>
      <c r="E1747" s="35" t="s">
        <v>1699</v>
      </c>
      <c r="F1747" s="142"/>
      <c r="G1747" s="353"/>
      <c r="H1747" s="36" t="s">
        <v>1706</v>
      </c>
      <c r="I1747" s="4" t="s">
        <v>37</v>
      </c>
      <c r="J1747" s="79">
        <v>12</v>
      </c>
      <c r="K1747" s="191">
        <v>349999</v>
      </c>
      <c r="L1747" s="4" t="s">
        <v>1701</v>
      </c>
      <c r="M1747" s="4" t="s">
        <v>1702</v>
      </c>
      <c r="N1747" s="215">
        <v>4</v>
      </c>
      <c r="O1747" s="87">
        <v>6</v>
      </c>
      <c r="P1747" s="77">
        <v>51</v>
      </c>
      <c r="Q1747" s="36" t="s">
        <v>263</v>
      </c>
      <c r="R1747" s="4" t="s">
        <v>145</v>
      </c>
      <c r="S1747" s="37"/>
      <c r="T1747" s="37"/>
      <c r="U1747" s="37"/>
      <c r="V1747" s="37"/>
      <c r="W1747" s="37"/>
      <c r="X1747" s="37"/>
      <c r="Y1747" s="37"/>
      <c r="Z1747" s="37"/>
      <c r="AA1747" s="37"/>
      <c r="AB1747" s="37"/>
      <c r="AC1747" s="37"/>
      <c r="AD1747" s="37"/>
      <c r="AE1747" s="37"/>
      <c r="AF1747" s="2"/>
      <c r="AG1747" s="2"/>
      <c r="AH1747" s="2"/>
      <c r="AI1747" s="2"/>
      <c r="AJ1747" s="2"/>
      <c r="AK1747" s="2"/>
      <c r="AL1747" s="2"/>
      <c r="AM1747" s="2"/>
      <c r="AN1747" s="2"/>
      <c r="AO1747" s="2"/>
      <c r="AP1747" s="2"/>
      <c r="AQ1747" s="2"/>
      <c r="AR1747" s="18" t="s">
        <v>47</v>
      </c>
      <c r="AS1747" s="18" t="s">
        <v>53</v>
      </c>
      <c r="AT1747" s="2"/>
      <c r="AU1747" s="2"/>
      <c r="AV1747" s="2"/>
      <c r="AW1747" s="2"/>
      <c r="AX1747" s="2"/>
      <c r="AY1747" s="2"/>
      <c r="AZ1747" s="2"/>
      <c r="BA1747" s="2"/>
      <c r="BB1747" s="2"/>
      <c r="BC1747" s="2"/>
      <c r="BD1747" s="2"/>
      <c r="BE1747" s="2"/>
      <c r="BF1747" s="2"/>
      <c r="BG1747" s="2"/>
      <c r="BH1747" s="2"/>
      <c r="BI1747" s="2"/>
      <c r="BJ1747" s="2"/>
      <c r="BK1747" s="2"/>
      <c r="BL1747" s="2"/>
      <c r="BM1747" s="2"/>
      <c r="BN1747" s="2"/>
      <c r="BO1747" s="2"/>
      <c r="BP1747" s="2"/>
      <c r="BQ1747" s="2"/>
      <c r="BR1747" s="2"/>
      <c r="BS1747" s="2"/>
      <c r="BT1747" s="2"/>
      <c r="BU1747" s="2"/>
      <c r="BV1747" s="2"/>
      <c r="BW1747" s="2"/>
      <c r="BX1747" s="2"/>
      <c r="BY1747" s="2"/>
      <c r="BZ1747" s="2"/>
      <c r="CA1747" s="2"/>
      <c r="CB1747" s="2"/>
      <c r="CC1747" s="2"/>
      <c r="CD1747" s="2"/>
      <c r="CE1747" s="2"/>
      <c r="CF1747" s="2"/>
      <c r="CG1747" s="2"/>
      <c r="CH1747" s="2"/>
      <c r="CI1747" s="2"/>
      <c r="CJ1747" s="2"/>
      <c r="CK1747" s="2"/>
      <c r="CL1747" s="2"/>
      <c r="CM1747" s="2"/>
      <c r="CN1747" s="2"/>
      <c r="CO1747" s="2"/>
      <c r="CP1747" s="2"/>
      <c r="CQ1747" s="2"/>
      <c r="CR1747" s="2"/>
      <c r="CS1747" s="2"/>
      <c r="CT1747" s="2"/>
      <c r="CU1747" s="2"/>
      <c r="CV1747" s="2"/>
      <c r="CW1747" s="2"/>
      <c r="CX1747" s="2"/>
      <c r="CY1747" s="2"/>
      <c r="CZ1747" s="2"/>
      <c r="DA1747" s="2"/>
      <c r="DB1747" s="2"/>
      <c r="DC1747" s="2"/>
      <c r="DD1747" s="2"/>
      <c r="DE1747" s="2"/>
      <c r="DF1747" s="2"/>
      <c r="DG1747" s="2"/>
      <c r="DH1747" s="2"/>
      <c r="DI1747" s="2"/>
      <c r="DJ1747" s="2"/>
      <c r="DK1747" s="2"/>
      <c r="DL1747" s="2"/>
      <c r="DM1747" s="2"/>
      <c r="DN1747" s="2"/>
      <c r="DO1747" s="2"/>
      <c r="DP1747" s="2"/>
      <c r="DQ1747" s="2"/>
      <c r="DR1747" s="2"/>
      <c r="DS1747" s="2"/>
      <c r="DT1747" s="2"/>
      <c r="DU1747" s="2"/>
      <c r="DV1747" s="2"/>
      <c r="DW1747" s="2"/>
      <c r="DX1747" s="2"/>
      <c r="DY1747" s="2"/>
      <c r="DZ1747" s="2"/>
      <c r="EA1747" s="2"/>
      <c r="EB1747" s="2"/>
      <c r="EC1747" s="2"/>
      <c r="ED1747" s="2"/>
      <c r="EE1747" s="2"/>
      <c r="EF1747" s="2"/>
      <c r="EG1747" s="2"/>
      <c r="EH1747" s="2"/>
      <c r="EI1747" s="2"/>
      <c r="EJ1747" s="2"/>
      <c r="EK1747" s="2"/>
      <c r="EL1747" s="2"/>
      <c r="EM1747" s="2"/>
      <c r="EN1747" s="2"/>
      <c r="EO1747" s="2"/>
      <c r="EP1747" s="2"/>
      <c r="EQ1747" s="2"/>
      <c r="ER1747" s="2"/>
      <c r="ES1747" s="2"/>
      <c r="ET1747" s="2"/>
      <c r="EU1747" s="2"/>
      <c r="EV1747" s="2"/>
      <c r="EW1747" s="2"/>
      <c r="EX1747" s="2"/>
      <c r="EY1747" s="2"/>
      <c r="EZ1747" s="2"/>
      <c r="FA1747" s="2"/>
      <c r="FB1747" s="2"/>
      <c r="FC1747" s="2"/>
      <c r="FD1747" s="2"/>
      <c r="FE1747" s="2"/>
      <c r="FF1747" s="2"/>
      <c r="FG1747" s="2"/>
      <c r="FH1747" s="2"/>
      <c r="FI1747" s="2"/>
      <c r="FJ1747" s="2"/>
      <c r="FK1747" s="2"/>
      <c r="FL1747" s="2"/>
      <c r="FM1747" s="2"/>
      <c r="FN1747" s="2"/>
      <c r="FO1747" s="2"/>
      <c r="FP1747" s="2"/>
      <c r="FQ1747" s="2"/>
      <c r="FR1747" s="2"/>
      <c r="FS1747" s="2"/>
      <c r="FT1747" s="2"/>
      <c r="FU1747" s="2"/>
      <c r="FV1747" s="2"/>
      <c r="FW1747" s="2"/>
      <c r="FX1747" s="2"/>
      <c r="FY1747" s="2"/>
      <c r="FZ1747" s="2"/>
      <c r="GA1747" s="2"/>
      <c r="GB1747" s="2"/>
      <c r="GC1747" s="2"/>
      <c r="GD1747" s="2"/>
      <c r="GE1747" s="2"/>
      <c r="GF1747" s="2"/>
      <c r="GG1747" s="2"/>
      <c r="GH1747" s="2"/>
      <c r="GI1747" s="2"/>
      <c r="GJ1747" s="2"/>
      <c r="GK1747" s="2"/>
      <c r="GL1747" s="2"/>
      <c r="GM1747" s="2"/>
      <c r="GN1747" s="2"/>
      <c r="GO1747" s="2"/>
      <c r="GP1747" s="2"/>
      <c r="GQ1747" s="2"/>
      <c r="GR1747" s="2"/>
      <c r="GS1747" s="2"/>
      <c r="GT1747" s="2"/>
      <c r="GU1747" s="2"/>
      <c r="GV1747" s="2"/>
      <c r="GW1747" s="2"/>
      <c r="GX1747" s="2"/>
      <c r="GY1747" s="2"/>
      <c r="GZ1747" s="2"/>
      <c r="HA1747" s="2"/>
      <c r="HB1747" s="2"/>
      <c r="HC1747" s="2"/>
      <c r="HD1747" s="2"/>
      <c r="HE1747" s="2"/>
      <c r="HF1747" s="2"/>
      <c r="HG1747" s="2"/>
      <c r="HH1747" s="2"/>
      <c r="HI1747" s="2"/>
      <c r="HJ1747" s="2"/>
      <c r="HK1747" s="2"/>
      <c r="HL1747" s="2"/>
      <c r="HM1747" s="2"/>
      <c r="HN1747" s="2"/>
      <c r="HO1747" s="2"/>
      <c r="HP1747" s="2"/>
      <c r="HQ1747" s="2"/>
      <c r="HR1747" s="2"/>
      <c r="HS1747" s="2"/>
      <c r="HT1747" s="2"/>
      <c r="HU1747" s="2"/>
      <c r="HV1747" s="2"/>
      <c r="HW1747" s="2"/>
      <c r="HX1747" s="2"/>
      <c r="HY1747" s="2"/>
      <c r="HZ1747" s="2"/>
      <c r="IA1747" s="2"/>
      <c r="IB1747" s="2"/>
      <c r="IC1747" s="2"/>
      <c r="ID1747" s="2"/>
      <c r="IE1747" s="2"/>
      <c r="IF1747" s="2"/>
      <c r="IG1747" s="2"/>
      <c r="IH1747" s="2"/>
      <c r="II1747" s="2"/>
      <c r="IJ1747" s="2"/>
      <c r="IK1747" s="2"/>
      <c r="IL1747" s="2"/>
      <c r="IM1747" s="2"/>
      <c r="IN1747" s="2"/>
      <c r="IO1747" s="2"/>
      <c r="IP1747" s="2"/>
      <c r="IQ1747" s="2"/>
      <c r="IR1747" s="2"/>
      <c r="IS1747" s="2"/>
      <c r="IT1747" s="2"/>
      <c r="IU1747" s="2"/>
      <c r="IV1747" s="2"/>
      <c r="IW1747" s="2"/>
      <c r="IX1747" s="2"/>
      <c r="IY1747" s="2"/>
      <c r="IZ1747" s="2"/>
      <c r="JA1747" s="2"/>
      <c r="JB1747" s="2"/>
      <c r="JC1747" s="2"/>
      <c r="JD1747" s="2"/>
      <c r="JE1747" s="2"/>
      <c r="JF1747" s="2"/>
      <c r="JG1747" s="2"/>
      <c r="JH1747" s="2"/>
      <c r="JI1747" s="2"/>
      <c r="JJ1747" s="2"/>
      <c r="JK1747" s="2"/>
      <c r="JL1747" s="2"/>
      <c r="JM1747" s="2"/>
    </row>
    <row r="1748" spans="2:273" s="49" customFormat="1" ht="20" customHeight="1">
      <c r="B1748" s="120" t="s">
        <v>4378</v>
      </c>
      <c r="C1748" s="113">
        <v>20192</v>
      </c>
      <c r="D1748" s="104">
        <v>2019</v>
      </c>
      <c r="E1748" s="66" t="s">
        <v>1699</v>
      </c>
      <c r="F1748" s="145"/>
      <c r="G1748" s="358"/>
      <c r="H1748" s="68" t="s">
        <v>4379</v>
      </c>
      <c r="I1748" s="68" t="s">
        <v>37</v>
      </c>
      <c r="J1748" s="92">
        <v>18</v>
      </c>
      <c r="K1748" s="200">
        <v>819365</v>
      </c>
      <c r="L1748" s="68" t="s">
        <v>4380</v>
      </c>
      <c r="M1748" s="68" t="s">
        <v>1702</v>
      </c>
      <c r="N1748" s="215">
        <v>4</v>
      </c>
      <c r="O1748" s="89">
        <v>6</v>
      </c>
      <c r="P1748" s="89">
        <v>51</v>
      </c>
      <c r="Q1748" s="68" t="s">
        <v>263</v>
      </c>
      <c r="R1748" s="68" t="s">
        <v>145</v>
      </c>
      <c r="S1748" s="6"/>
      <c r="T1748" s="6"/>
      <c r="U1748" s="6"/>
      <c r="V1748" s="6"/>
      <c r="W1748" s="6"/>
      <c r="X1748" s="6"/>
      <c r="Y1748" s="6"/>
      <c r="Z1748" s="6"/>
      <c r="AA1748" s="6"/>
      <c r="AB1748" s="6"/>
      <c r="AC1748" s="6"/>
      <c r="AD1748" s="6"/>
      <c r="AE1748" s="6"/>
      <c r="AF1748" s="48"/>
      <c r="AG1748" s="48"/>
      <c r="AH1748" s="48"/>
      <c r="AI1748" s="48"/>
      <c r="AJ1748" s="48"/>
      <c r="AK1748" s="48"/>
      <c r="AL1748" s="48"/>
      <c r="AM1748" s="48"/>
      <c r="AN1748" s="48"/>
      <c r="AO1748" s="48"/>
      <c r="AP1748" s="48"/>
      <c r="AQ1748" s="48"/>
      <c r="AR1748" s="48"/>
      <c r="AS1748" s="48"/>
      <c r="AT1748" s="48"/>
      <c r="AU1748" s="48"/>
      <c r="AV1748" s="48"/>
      <c r="AW1748" s="48"/>
      <c r="AX1748" s="48"/>
      <c r="AY1748" s="48"/>
      <c r="AZ1748" s="48"/>
      <c r="BA1748" s="48"/>
      <c r="BB1748" s="48"/>
      <c r="BC1748" s="48"/>
      <c r="BD1748" s="48"/>
      <c r="BE1748" s="48"/>
      <c r="BF1748" s="48"/>
      <c r="BG1748" s="48"/>
      <c r="BH1748" s="48"/>
      <c r="BI1748" s="48"/>
      <c r="BJ1748" s="48"/>
      <c r="BK1748" s="48"/>
      <c r="BL1748" s="48"/>
      <c r="BM1748" s="48"/>
      <c r="BN1748" s="48"/>
      <c r="BO1748" s="48"/>
      <c r="BP1748" s="48"/>
      <c r="BQ1748" s="48"/>
      <c r="BR1748" s="48"/>
      <c r="BS1748" s="48"/>
      <c r="BT1748" s="48"/>
      <c r="BU1748" s="48"/>
      <c r="BV1748" s="48"/>
      <c r="BW1748" s="48"/>
      <c r="BX1748" s="48"/>
      <c r="BY1748" s="48"/>
      <c r="BZ1748" s="48"/>
      <c r="CA1748" s="48"/>
      <c r="CB1748" s="48"/>
      <c r="CC1748" s="48"/>
      <c r="CD1748" s="48"/>
      <c r="CE1748" s="48"/>
      <c r="CF1748" s="48"/>
      <c r="CG1748" s="48"/>
      <c r="CH1748" s="48"/>
      <c r="CI1748" s="48"/>
      <c r="CJ1748" s="48"/>
      <c r="CK1748" s="48"/>
      <c r="CL1748" s="48"/>
      <c r="CM1748" s="48"/>
      <c r="CN1748" s="48"/>
      <c r="CO1748" s="48"/>
      <c r="CP1748" s="48"/>
      <c r="CQ1748" s="48"/>
      <c r="CR1748" s="48"/>
      <c r="CS1748" s="48"/>
      <c r="CT1748" s="48"/>
      <c r="CU1748" s="48"/>
      <c r="CV1748" s="48"/>
      <c r="CW1748" s="48"/>
      <c r="CX1748" s="48"/>
      <c r="CY1748" s="48"/>
      <c r="CZ1748" s="48"/>
      <c r="DA1748" s="48"/>
      <c r="DB1748" s="48"/>
      <c r="DC1748" s="48"/>
      <c r="DD1748" s="48"/>
      <c r="DE1748" s="48"/>
      <c r="DF1748" s="48"/>
      <c r="DG1748" s="48"/>
      <c r="DH1748" s="48"/>
      <c r="DI1748" s="48"/>
      <c r="DJ1748" s="48"/>
      <c r="DK1748" s="48"/>
      <c r="DL1748" s="48"/>
      <c r="DM1748" s="48"/>
      <c r="DN1748" s="48"/>
      <c r="DO1748" s="48"/>
      <c r="DP1748" s="48"/>
      <c r="DQ1748" s="48"/>
      <c r="DR1748" s="48"/>
      <c r="DS1748" s="48"/>
      <c r="DT1748" s="48"/>
      <c r="DU1748" s="48"/>
      <c r="DV1748" s="48"/>
      <c r="DW1748" s="48"/>
      <c r="DX1748" s="48"/>
      <c r="DY1748" s="48"/>
      <c r="DZ1748" s="48"/>
      <c r="EA1748" s="48"/>
      <c r="EB1748" s="48"/>
      <c r="EC1748" s="48"/>
      <c r="ED1748" s="48"/>
      <c r="EE1748" s="48"/>
      <c r="EF1748" s="48"/>
      <c r="EG1748" s="48"/>
      <c r="EH1748" s="48"/>
      <c r="EI1748" s="48"/>
      <c r="EJ1748" s="48"/>
      <c r="EK1748" s="48"/>
      <c r="EL1748" s="48"/>
      <c r="EM1748" s="48"/>
      <c r="EN1748" s="48"/>
      <c r="EO1748" s="48"/>
      <c r="EP1748" s="48"/>
      <c r="EQ1748" s="48"/>
      <c r="ER1748" s="48"/>
      <c r="ES1748" s="48"/>
      <c r="ET1748" s="48"/>
      <c r="EU1748" s="48"/>
      <c r="EV1748" s="48"/>
      <c r="EW1748" s="48"/>
      <c r="EX1748" s="48"/>
      <c r="EY1748" s="48"/>
      <c r="EZ1748" s="48"/>
      <c r="FA1748" s="48"/>
      <c r="FB1748" s="48"/>
      <c r="FC1748" s="48"/>
      <c r="FD1748" s="48"/>
      <c r="FE1748" s="48"/>
      <c r="FF1748" s="48"/>
      <c r="FG1748" s="48"/>
      <c r="FH1748" s="48"/>
      <c r="FI1748" s="48"/>
      <c r="FJ1748" s="48"/>
      <c r="FK1748" s="48"/>
      <c r="FL1748" s="48"/>
      <c r="FM1748" s="48"/>
      <c r="FN1748" s="48"/>
      <c r="FO1748" s="48"/>
      <c r="FP1748" s="48"/>
      <c r="FQ1748" s="48"/>
      <c r="FR1748" s="48"/>
      <c r="FS1748" s="48"/>
      <c r="FT1748" s="48"/>
      <c r="FU1748" s="48"/>
      <c r="FV1748" s="48"/>
      <c r="FW1748" s="48"/>
      <c r="FX1748" s="48"/>
      <c r="FY1748" s="48"/>
      <c r="FZ1748" s="48"/>
      <c r="GA1748" s="48"/>
      <c r="GB1748" s="48"/>
      <c r="GC1748" s="48"/>
      <c r="GD1748" s="48"/>
      <c r="GE1748" s="48"/>
      <c r="GF1748" s="48"/>
      <c r="GG1748" s="48"/>
      <c r="GH1748" s="48"/>
      <c r="GI1748" s="48"/>
      <c r="GJ1748" s="48"/>
      <c r="GK1748" s="48"/>
      <c r="GL1748" s="48"/>
      <c r="GM1748" s="48"/>
      <c r="GN1748" s="48"/>
      <c r="GO1748" s="48"/>
      <c r="GP1748" s="48"/>
      <c r="GQ1748" s="48"/>
      <c r="GR1748" s="48"/>
      <c r="GS1748" s="48"/>
      <c r="GT1748" s="48"/>
      <c r="GU1748" s="48"/>
      <c r="GV1748" s="48"/>
      <c r="GW1748" s="48"/>
      <c r="GX1748" s="48"/>
      <c r="GY1748" s="48"/>
      <c r="GZ1748" s="48"/>
      <c r="HA1748" s="48"/>
      <c r="HB1748" s="48"/>
      <c r="HC1748" s="48"/>
      <c r="HD1748" s="48"/>
      <c r="HE1748" s="48"/>
      <c r="HF1748" s="48"/>
      <c r="HG1748" s="48"/>
      <c r="HH1748" s="48"/>
      <c r="HI1748" s="48"/>
      <c r="HJ1748" s="48"/>
      <c r="HK1748" s="48"/>
      <c r="HL1748" s="48"/>
      <c r="HM1748" s="48"/>
      <c r="HN1748" s="48"/>
      <c r="HO1748" s="48"/>
      <c r="HP1748" s="48"/>
      <c r="HQ1748" s="48"/>
      <c r="HR1748" s="48"/>
      <c r="HS1748" s="48"/>
      <c r="HT1748" s="48"/>
      <c r="HU1748" s="48"/>
      <c r="HV1748" s="48"/>
      <c r="HW1748" s="48"/>
      <c r="HX1748" s="48"/>
      <c r="HY1748" s="48"/>
      <c r="HZ1748" s="48"/>
      <c r="IA1748" s="48"/>
      <c r="IB1748" s="48"/>
      <c r="IC1748" s="48"/>
      <c r="ID1748" s="48"/>
      <c r="IE1748" s="48"/>
      <c r="IF1748" s="48"/>
      <c r="IG1748" s="48"/>
      <c r="IH1748" s="48"/>
      <c r="II1748" s="48"/>
      <c r="IJ1748" s="48"/>
      <c r="IK1748" s="48"/>
      <c r="IL1748" s="48"/>
      <c r="IM1748" s="48"/>
      <c r="IN1748" s="48"/>
      <c r="IO1748" s="48"/>
      <c r="IP1748" s="48"/>
      <c r="IQ1748" s="48"/>
      <c r="IR1748" s="48"/>
      <c r="IS1748" s="48"/>
      <c r="IT1748" s="48"/>
      <c r="IU1748" s="48"/>
      <c r="IV1748" s="48"/>
      <c r="IW1748" s="48"/>
      <c r="IX1748" s="48"/>
      <c r="IY1748" s="48"/>
      <c r="IZ1748" s="48"/>
      <c r="JA1748" s="48"/>
    </row>
    <row r="1749" spans="2:273" s="49" customFormat="1" ht="20" customHeight="1">
      <c r="B1749" s="102" t="s">
        <v>1698</v>
      </c>
      <c r="C1749" s="103">
        <v>20182</v>
      </c>
      <c r="D1749" s="104">
        <v>2018</v>
      </c>
      <c r="E1749" s="67" t="s">
        <v>1699</v>
      </c>
      <c r="F1749" s="144"/>
      <c r="G1749" s="358"/>
      <c r="H1749" s="69" t="s">
        <v>1700</v>
      </c>
      <c r="I1749" s="70" t="s">
        <v>37</v>
      </c>
      <c r="J1749" s="92">
        <v>42</v>
      </c>
      <c r="K1749" s="199">
        <v>2300000</v>
      </c>
      <c r="L1749" s="70" t="s">
        <v>1701</v>
      </c>
      <c r="M1749" s="70" t="s">
        <v>1702</v>
      </c>
      <c r="N1749" s="215">
        <v>4</v>
      </c>
      <c r="O1749" s="91">
        <v>6</v>
      </c>
      <c r="P1749" s="89">
        <v>51</v>
      </c>
      <c r="Q1749" s="69" t="s">
        <v>263</v>
      </c>
      <c r="R1749" s="70" t="s">
        <v>145</v>
      </c>
      <c r="S1749" s="37"/>
      <c r="T1749" s="37"/>
      <c r="U1749" s="37"/>
      <c r="V1749" s="37"/>
      <c r="W1749" s="37"/>
      <c r="X1749" s="37"/>
      <c r="Y1749" s="37"/>
      <c r="Z1749" s="37"/>
      <c r="AA1749" s="37"/>
      <c r="AB1749" s="37"/>
      <c r="AC1749" s="37"/>
      <c r="AD1749" s="37"/>
      <c r="AE1749" s="37"/>
      <c r="AF1749" s="48"/>
      <c r="AG1749" s="48"/>
      <c r="AH1749" s="48"/>
      <c r="AI1749" s="48"/>
      <c r="AJ1749" s="48"/>
      <c r="AK1749" s="48"/>
      <c r="AL1749" s="48"/>
      <c r="AM1749" s="48"/>
      <c r="AN1749" s="48"/>
      <c r="AO1749" s="48"/>
      <c r="AP1749" s="48"/>
      <c r="AQ1749" s="48"/>
      <c r="AR1749" s="48"/>
      <c r="AS1749" s="48"/>
      <c r="AT1749" s="48"/>
      <c r="AU1749" s="48"/>
      <c r="AV1749" s="48"/>
      <c r="AW1749" s="48"/>
      <c r="AX1749" s="48"/>
      <c r="AY1749" s="48"/>
      <c r="AZ1749" s="48"/>
      <c r="BA1749" s="48"/>
      <c r="BB1749" s="48"/>
      <c r="BC1749" s="48"/>
      <c r="BD1749" s="48"/>
      <c r="BE1749" s="48"/>
      <c r="BF1749" s="48"/>
      <c r="BG1749" s="48"/>
      <c r="BH1749" s="48"/>
      <c r="BI1749" s="48"/>
      <c r="BJ1749" s="48"/>
      <c r="BK1749" s="48"/>
      <c r="BL1749" s="48"/>
      <c r="BM1749" s="48"/>
      <c r="BN1749" s="48"/>
      <c r="BO1749" s="48"/>
      <c r="BP1749" s="48"/>
      <c r="BQ1749" s="48"/>
      <c r="BR1749" s="48"/>
      <c r="BS1749" s="48"/>
      <c r="BT1749" s="48"/>
      <c r="BU1749" s="48"/>
      <c r="BV1749" s="48"/>
      <c r="BW1749" s="48"/>
      <c r="BX1749" s="48"/>
      <c r="BY1749" s="48"/>
      <c r="BZ1749" s="48"/>
      <c r="CA1749" s="48"/>
      <c r="CB1749" s="48"/>
      <c r="CC1749" s="48"/>
      <c r="CD1749" s="48"/>
      <c r="CE1749" s="48"/>
      <c r="CF1749" s="48"/>
      <c r="CG1749" s="48"/>
      <c r="CH1749" s="48"/>
      <c r="CI1749" s="48"/>
      <c r="CJ1749" s="48"/>
      <c r="CK1749" s="48"/>
      <c r="CL1749" s="48"/>
      <c r="CM1749" s="48"/>
      <c r="CN1749" s="48"/>
      <c r="CO1749" s="48"/>
      <c r="CP1749" s="48"/>
      <c r="CQ1749" s="48"/>
      <c r="CR1749" s="48"/>
      <c r="CS1749" s="48"/>
      <c r="CT1749" s="48"/>
      <c r="CU1749" s="48"/>
      <c r="CV1749" s="48"/>
      <c r="CW1749" s="48"/>
      <c r="CX1749" s="48"/>
      <c r="CY1749" s="48"/>
      <c r="CZ1749" s="48"/>
      <c r="DA1749" s="48"/>
      <c r="DB1749" s="48"/>
      <c r="DC1749" s="48"/>
      <c r="DD1749" s="48"/>
      <c r="DE1749" s="48"/>
      <c r="DF1749" s="48"/>
      <c r="DG1749" s="48"/>
      <c r="DH1749" s="48"/>
      <c r="DI1749" s="48"/>
      <c r="DJ1749" s="48"/>
      <c r="DK1749" s="48"/>
      <c r="DL1749" s="48"/>
      <c r="DM1749" s="48"/>
      <c r="DN1749" s="48"/>
      <c r="DO1749" s="48"/>
      <c r="DP1749" s="48"/>
      <c r="DQ1749" s="48"/>
      <c r="DR1749" s="48"/>
      <c r="DS1749" s="48"/>
      <c r="DT1749" s="48"/>
      <c r="DU1749" s="48"/>
      <c r="DV1749" s="48"/>
      <c r="DW1749" s="48"/>
      <c r="DX1749" s="48"/>
      <c r="DY1749" s="48"/>
      <c r="DZ1749" s="48"/>
      <c r="EA1749" s="48"/>
      <c r="EB1749" s="48"/>
      <c r="EC1749" s="48"/>
      <c r="ED1749" s="48"/>
      <c r="EE1749" s="48"/>
      <c r="EF1749" s="48"/>
      <c r="EG1749" s="48"/>
      <c r="EH1749" s="48"/>
      <c r="EI1749" s="48"/>
      <c r="EJ1749" s="48"/>
      <c r="EK1749" s="48"/>
      <c r="EL1749" s="48"/>
      <c r="EM1749" s="48"/>
      <c r="EN1749" s="48"/>
      <c r="EO1749" s="48"/>
      <c r="EP1749" s="48"/>
      <c r="EQ1749" s="48"/>
      <c r="ER1749" s="48"/>
      <c r="ES1749" s="48"/>
      <c r="ET1749" s="48"/>
      <c r="EU1749" s="48"/>
      <c r="EV1749" s="48"/>
      <c r="EW1749" s="48"/>
      <c r="EX1749" s="48"/>
      <c r="EY1749" s="48"/>
      <c r="EZ1749" s="48"/>
      <c r="FA1749" s="48"/>
      <c r="FB1749" s="48"/>
      <c r="FC1749" s="48"/>
      <c r="FD1749" s="48"/>
      <c r="FE1749" s="48"/>
      <c r="FF1749" s="48"/>
      <c r="FG1749" s="48"/>
      <c r="FH1749" s="48"/>
      <c r="FI1749" s="48"/>
      <c r="FJ1749" s="48"/>
      <c r="FK1749" s="48"/>
      <c r="FL1749" s="48"/>
      <c r="FM1749" s="48"/>
      <c r="FN1749" s="48"/>
      <c r="FO1749" s="48"/>
      <c r="FP1749" s="48"/>
      <c r="FQ1749" s="48"/>
      <c r="FR1749" s="48"/>
      <c r="FS1749" s="48"/>
      <c r="FT1749" s="48"/>
      <c r="FU1749" s="48"/>
      <c r="FV1749" s="48"/>
      <c r="FW1749" s="48"/>
      <c r="FX1749" s="48"/>
      <c r="FY1749" s="48"/>
      <c r="FZ1749" s="48"/>
      <c r="GA1749" s="48"/>
      <c r="GB1749" s="48"/>
      <c r="GC1749" s="48"/>
      <c r="GD1749" s="48"/>
      <c r="GE1749" s="48"/>
      <c r="GF1749" s="48"/>
      <c r="GG1749" s="48"/>
      <c r="GH1749" s="48"/>
      <c r="GI1749" s="48"/>
      <c r="GJ1749" s="48"/>
      <c r="GK1749" s="48"/>
      <c r="GL1749" s="48"/>
      <c r="GM1749" s="48"/>
      <c r="GN1749" s="48"/>
      <c r="GO1749" s="48"/>
      <c r="GP1749" s="48"/>
      <c r="GQ1749" s="48"/>
      <c r="GR1749" s="48"/>
      <c r="GS1749" s="48"/>
      <c r="GT1749" s="48"/>
      <c r="GU1749" s="48"/>
      <c r="GV1749" s="48"/>
      <c r="GW1749" s="48"/>
      <c r="GX1749" s="48"/>
      <c r="GY1749" s="48"/>
      <c r="GZ1749" s="48"/>
      <c r="HA1749" s="48"/>
      <c r="HB1749" s="48"/>
      <c r="HC1749" s="48"/>
      <c r="HD1749" s="48"/>
      <c r="HE1749" s="48"/>
      <c r="HF1749" s="48"/>
      <c r="HG1749" s="48"/>
      <c r="HH1749" s="48"/>
      <c r="HI1749" s="48"/>
      <c r="HJ1749" s="48"/>
      <c r="HK1749" s="48"/>
      <c r="HL1749" s="48"/>
      <c r="HM1749" s="48"/>
      <c r="HN1749" s="48"/>
      <c r="HO1749" s="48"/>
      <c r="HP1749" s="48"/>
      <c r="HQ1749" s="48"/>
      <c r="HR1749" s="48"/>
      <c r="HS1749" s="48"/>
      <c r="HT1749" s="48"/>
      <c r="HU1749" s="48"/>
      <c r="HV1749" s="48"/>
      <c r="HW1749" s="48"/>
      <c r="HX1749" s="48"/>
      <c r="HY1749" s="48"/>
      <c r="HZ1749" s="48"/>
      <c r="IA1749" s="48"/>
      <c r="IB1749" s="48"/>
      <c r="IC1749" s="48"/>
      <c r="ID1749" s="48"/>
      <c r="IE1749" s="48"/>
      <c r="IF1749" s="48"/>
      <c r="IG1749" s="48"/>
      <c r="IH1749" s="48"/>
      <c r="II1749" s="48"/>
      <c r="IJ1749" s="48"/>
      <c r="IK1749" s="48"/>
      <c r="IL1749" s="48"/>
      <c r="IM1749" s="48"/>
      <c r="IN1749" s="48"/>
      <c r="IO1749" s="48"/>
      <c r="IP1749" s="48"/>
      <c r="IQ1749" s="48"/>
      <c r="IR1749" s="48"/>
      <c r="IS1749" s="48"/>
      <c r="IT1749" s="48"/>
      <c r="IU1749" s="48"/>
      <c r="IV1749" s="48"/>
      <c r="IW1749" s="48"/>
      <c r="IX1749" s="48"/>
      <c r="IY1749" s="48"/>
      <c r="IZ1749" s="48"/>
      <c r="JA1749" s="48"/>
    </row>
    <row r="1750" spans="2:273" s="49" customFormat="1" ht="20" customHeight="1">
      <c r="B1750" s="120" t="s">
        <v>7273</v>
      </c>
      <c r="C1750" s="113">
        <v>20202</v>
      </c>
      <c r="D1750" s="104">
        <v>2020</v>
      </c>
      <c r="E1750" s="45" t="s">
        <v>4382</v>
      </c>
      <c r="F1750" s="146"/>
      <c r="G1750" s="359" t="s">
        <v>1086</v>
      </c>
      <c r="H1750" s="46" t="s">
        <v>7274</v>
      </c>
      <c r="I1750" s="46" t="s">
        <v>37</v>
      </c>
      <c r="J1750" s="90">
        <v>13</v>
      </c>
      <c r="K1750" s="198">
        <v>300000</v>
      </c>
      <c r="L1750" s="46" t="s">
        <v>7275</v>
      </c>
      <c r="M1750" s="46" t="s">
        <v>59</v>
      </c>
      <c r="N1750" s="215">
        <v>4</v>
      </c>
      <c r="O1750" s="90">
        <v>6</v>
      </c>
      <c r="P1750" s="90">
        <v>51</v>
      </c>
      <c r="Q1750" s="46" t="s">
        <v>32</v>
      </c>
      <c r="R1750" s="46" t="s">
        <v>33</v>
      </c>
      <c r="S1750" s="48"/>
      <c r="T1750" s="48"/>
      <c r="U1750" s="48"/>
      <c r="V1750" s="48"/>
      <c r="W1750" s="48"/>
      <c r="X1750" s="48"/>
      <c r="Y1750" s="48"/>
      <c r="Z1750" s="48"/>
      <c r="AA1750" s="48"/>
      <c r="AB1750" s="48"/>
      <c r="AC1750" s="48"/>
      <c r="AD1750" s="48"/>
      <c r="AE1750" s="48"/>
      <c r="AF1750" s="48"/>
      <c r="AG1750" s="48"/>
      <c r="AH1750" s="48"/>
      <c r="AI1750" s="48"/>
      <c r="AJ1750" s="48"/>
      <c r="AK1750" s="48"/>
      <c r="AL1750" s="48"/>
      <c r="AM1750" s="48"/>
      <c r="AN1750" s="48"/>
      <c r="AO1750" s="48"/>
      <c r="AP1750" s="48"/>
      <c r="AQ1750" s="48"/>
      <c r="AR1750" s="48"/>
      <c r="AS1750" s="48"/>
      <c r="AT1750" s="48"/>
      <c r="AU1750" s="48"/>
      <c r="AV1750" s="48"/>
      <c r="AW1750" s="48"/>
      <c r="AX1750" s="48"/>
      <c r="AY1750" s="48"/>
      <c r="AZ1750" s="48"/>
      <c r="BA1750" s="48"/>
      <c r="BB1750" s="48"/>
      <c r="BC1750" s="48"/>
      <c r="BD1750" s="48"/>
      <c r="BE1750" s="48"/>
      <c r="BF1750" s="48"/>
      <c r="BG1750" s="48"/>
      <c r="BH1750" s="48"/>
      <c r="BI1750" s="48"/>
      <c r="BJ1750" s="48"/>
      <c r="BK1750" s="48"/>
      <c r="BL1750" s="48"/>
      <c r="BM1750" s="48"/>
      <c r="BN1750" s="48"/>
      <c r="BO1750" s="48"/>
      <c r="BP1750" s="48"/>
      <c r="BQ1750" s="48"/>
      <c r="BR1750" s="48"/>
      <c r="BS1750" s="48"/>
      <c r="BT1750" s="48"/>
      <c r="BU1750" s="48"/>
      <c r="BV1750" s="48"/>
      <c r="BW1750" s="48"/>
      <c r="BX1750" s="48"/>
      <c r="BY1750" s="48"/>
      <c r="BZ1750" s="48"/>
      <c r="CA1750" s="48"/>
      <c r="CB1750" s="48"/>
      <c r="CC1750" s="48"/>
      <c r="CD1750" s="48"/>
      <c r="CE1750" s="48"/>
      <c r="CF1750" s="48"/>
      <c r="CG1750" s="48"/>
      <c r="CH1750" s="48"/>
      <c r="CI1750" s="48"/>
      <c r="CJ1750" s="48"/>
      <c r="CK1750" s="48"/>
      <c r="CL1750" s="48"/>
      <c r="CM1750" s="48"/>
      <c r="CN1750" s="48"/>
      <c r="CO1750" s="48"/>
      <c r="CP1750" s="48"/>
      <c r="CQ1750" s="48"/>
      <c r="CR1750" s="48"/>
      <c r="CS1750" s="48"/>
      <c r="CT1750" s="48"/>
      <c r="CU1750" s="48"/>
      <c r="CV1750" s="48"/>
      <c r="CW1750" s="48"/>
      <c r="CX1750" s="48"/>
      <c r="CY1750" s="48"/>
      <c r="CZ1750" s="48"/>
      <c r="DA1750" s="48"/>
      <c r="DB1750" s="48"/>
      <c r="DC1750" s="48"/>
      <c r="DD1750" s="48"/>
      <c r="DE1750" s="48"/>
      <c r="DF1750" s="48"/>
      <c r="DG1750" s="48"/>
      <c r="DH1750" s="48"/>
      <c r="DI1750" s="48"/>
      <c r="DJ1750" s="48"/>
      <c r="DK1750" s="48"/>
      <c r="DL1750" s="48"/>
      <c r="DM1750" s="48"/>
      <c r="DN1750" s="48"/>
      <c r="DO1750" s="48"/>
      <c r="DP1750" s="48"/>
      <c r="DQ1750" s="48"/>
      <c r="DR1750" s="48"/>
      <c r="DS1750" s="48"/>
      <c r="DT1750" s="48"/>
      <c r="DU1750" s="48"/>
      <c r="DV1750" s="48"/>
      <c r="DW1750" s="48"/>
      <c r="DX1750" s="48"/>
      <c r="DY1750" s="48"/>
      <c r="DZ1750" s="48"/>
      <c r="EA1750" s="48"/>
      <c r="EB1750" s="48"/>
      <c r="EC1750" s="48"/>
      <c r="ED1750" s="48"/>
      <c r="EE1750" s="48"/>
      <c r="EF1750" s="48"/>
      <c r="EG1750" s="48"/>
      <c r="EH1750" s="48"/>
      <c r="EI1750" s="48"/>
      <c r="EJ1750" s="48"/>
      <c r="EK1750" s="48"/>
      <c r="EL1750" s="48"/>
      <c r="EM1750" s="48"/>
      <c r="EN1750" s="48"/>
      <c r="EO1750" s="48"/>
      <c r="EP1750" s="48"/>
      <c r="EQ1750" s="48"/>
      <c r="ER1750" s="48"/>
      <c r="ES1750" s="48"/>
      <c r="ET1750" s="48"/>
      <c r="EU1750" s="48"/>
      <c r="EV1750" s="48"/>
      <c r="EW1750" s="48"/>
      <c r="EX1750" s="48"/>
      <c r="EY1750" s="48"/>
      <c r="EZ1750" s="48"/>
      <c r="FA1750" s="48"/>
      <c r="FB1750" s="48"/>
      <c r="FC1750" s="48"/>
      <c r="FD1750" s="48"/>
      <c r="FE1750" s="48"/>
      <c r="FF1750" s="48"/>
      <c r="FG1750" s="48"/>
      <c r="FH1750" s="48"/>
      <c r="FI1750" s="48"/>
      <c r="FJ1750" s="48"/>
      <c r="FK1750" s="48"/>
      <c r="FL1750" s="48"/>
      <c r="FM1750" s="48"/>
      <c r="FN1750" s="48"/>
      <c r="FO1750" s="48"/>
      <c r="FP1750" s="48"/>
      <c r="FQ1750" s="48"/>
      <c r="FR1750" s="48"/>
      <c r="FS1750" s="48"/>
      <c r="FT1750" s="48"/>
      <c r="FU1750" s="48"/>
      <c r="FV1750" s="48"/>
      <c r="FW1750" s="48"/>
      <c r="FX1750" s="48"/>
      <c r="FY1750" s="48"/>
      <c r="FZ1750" s="48"/>
      <c r="GA1750" s="48"/>
      <c r="GB1750" s="48"/>
      <c r="GC1750" s="48"/>
      <c r="GD1750" s="48"/>
      <c r="GE1750" s="48"/>
      <c r="GF1750" s="48"/>
      <c r="GG1750" s="48"/>
      <c r="GH1750" s="48"/>
      <c r="GI1750" s="48"/>
      <c r="GJ1750" s="48"/>
      <c r="GK1750" s="48"/>
      <c r="GL1750" s="48"/>
      <c r="GM1750" s="48"/>
      <c r="GN1750" s="48"/>
      <c r="GO1750" s="48"/>
      <c r="GP1750" s="48"/>
      <c r="GQ1750" s="48"/>
      <c r="GR1750" s="48"/>
      <c r="GS1750" s="48"/>
      <c r="GT1750" s="48"/>
      <c r="GU1750" s="48"/>
      <c r="GV1750" s="48"/>
      <c r="GW1750" s="48"/>
      <c r="GX1750" s="48"/>
      <c r="GY1750" s="48"/>
      <c r="GZ1750" s="48"/>
      <c r="HA1750" s="48"/>
      <c r="HB1750" s="48"/>
      <c r="HC1750" s="48"/>
      <c r="HD1750" s="48"/>
      <c r="HE1750" s="48"/>
      <c r="HF1750" s="48"/>
      <c r="HG1750" s="48"/>
      <c r="HH1750" s="48"/>
      <c r="HI1750" s="48"/>
      <c r="HJ1750" s="48"/>
      <c r="HK1750" s="48"/>
      <c r="HL1750" s="48"/>
      <c r="HM1750" s="48"/>
      <c r="HN1750" s="48"/>
      <c r="HO1750" s="48"/>
      <c r="HP1750" s="48"/>
      <c r="HQ1750" s="48"/>
      <c r="HR1750" s="48"/>
      <c r="HS1750" s="48"/>
      <c r="HT1750" s="48"/>
      <c r="HU1750" s="48"/>
      <c r="HV1750" s="48"/>
      <c r="HW1750" s="48"/>
      <c r="HX1750" s="48"/>
      <c r="HY1750" s="48"/>
      <c r="HZ1750" s="48"/>
      <c r="IA1750" s="48"/>
      <c r="IB1750" s="48"/>
      <c r="IC1750" s="48"/>
      <c r="ID1750" s="48"/>
      <c r="IE1750" s="48"/>
      <c r="IF1750" s="48"/>
      <c r="IG1750" s="48"/>
      <c r="IH1750" s="48"/>
      <c r="II1750" s="48"/>
      <c r="IJ1750" s="48"/>
      <c r="IK1750" s="48"/>
      <c r="IL1750" s="48"/>
      <c r="IM1750" s="48"/>
      <c r="IN1750" s="48"/>
      <c r="IO1750" s="48"/>
      <c r="IP1750" s="48"/>
      <c r="IQ1750" s="48"/>
      <c r="IR1750" s="48"/>
      <c r="IS1750" s="48"/>
      <c r="IT1750" s="48"/>
      <c r="IU1750" s="48"/>
      <c r="IV1750" s="48"/>
      <c r="IW1750" s="48"/>
      <c r="IX1750" s="48"/>
      <c r="IY1750" s="48"/>
      <c r="IZ1750" s="48"/>
      <c r="JA1750" s="48"/>
    </row>
    <row r="1751" spans="2:273" s="49" customFormat="1" ht="20" customHeight="1">
      <c r="B1751" s="120" t="s">
        <v>4381</v>
      </c>
      <c r="C1751" s="113">
        <v>20192</v>
      </c>
      <c r="D1751" s="104">
        <v>2019</v>
      </c>
      <c r="E1751" s="66" t="s">
        <v>4382</v>
      </c>
      <c r="F1751" s="145"/>
      <c r="G1751" s="358"/>
      <c r="H1751" s="68" t="s">
        <v>4383</v>
      </c>
      <c r="I1751" s="68" t="s">
        <v>37</v>
      </c>
      <c r="J1751" s="92">
        <v>36</v>
      </c>
      <c r="K1751" s="200">
        <v>1832393</v>
      </c>
      <c r="L1751" s="68" t="s">
        <v>4384</v>
      </c>
      <c r="M1751" s="68" t="s">
        <v>59</v>
      </c>
      <c r="N1751" s="215">
        <v>4</v>
      </c>
      <c r="O1751" s="89">
        <v>6</v>
      </c>
      <c r="P1751" s="89">
        <v>51</v>
      </c>
      <c r="Q1751" s="68" t="s">
        <v>32</v>
      </c>
      <c r="R1751" s="68" t="s">
        <v>33</v>
      </c>
      <c r="S1751" s="6"/>
      <c r="T1751" s="6"/>
      <c r="U1751" s="6"/>
      <c r="V1751" s="6"/>
      <c r="W1751" s="6"/>
      <c r="X1751" s="6"/>
      <c r="Y1751" s="6"/>
      <c r="Z1751" s="6"/>
      <c r="AA1751" s="6"/>
      <c r="AB1751" s="6"/>
      <c r="AC1751" s="6"/>
      <c r="AD1751" s="6"/>
      <c r="AE1751" s="6"/>
      <c r="AF1751" s="37"/>
      <c r="AG1751" s="37"/>
      <c r="AH1751" s="37"/>
      <c r="AI1751" s="37"/>
      <c r="AJ1751" s="37"/>
      <c r="AK1751" s="37"/>
      <c r="AL1751" s="37"/>
      <c r="AM1751" s="37"/>
      <c r="AN1751" s="37"/>
      <c r="AO1751" s="37"/>
      <c r="AP1751" s="37"/>
      <c r="AQ1751" s="37"/>
      <c r="AR1751" s="37"/>
      <c r="AS1751" s="37"/>
      <c r="AT1751" s="37"/>
      <c r="AU1751" s="37"/>
      <c r="AV1751" s="37"/>
      <c r="AW1751" s="37"/>
      <c r="AX1751" s="37"/>
      <c r="AY1751" s="37"/>
      <c r="AZ1751" s="37"/>
      <c r="BA1751" s="37"/>
      <c r="BB1751" s="37"/>
      <c r="BC1751" s="37"/>
      <c r="BD1751" s="37"/>
      <c r="BE1751" s="37"/>
      <c r="BF1751" s="37"/>
      <c r="BG1751" s="37"/>
      <c r="BH1751" s="37"/>
      <c r="BI1751" s="37"/>
      <c r="BJ1751" s="37"/>
      <c r="BK1751" s="37"/>
      <c r="BL1751" s="37"/>
      <c r="BM1751" s="37"/>
      <c r="BN1751" s="37"/>
      <c r="BO1751" s="37"/>
      <c r="BP1751" s="37"/>
      <c r="BQ1751" s="37"/>
      <c r="BR1751" s="37"/>
      <c r="BS1751" s="37"/>
      <c r="BT1751" s="37"/>
      <c r="BU1751" s="37"/>
      <c r="BV1751" s="37"/>
      <c r="BW1751" s="37"/>
      <c r="BX1751" s="37"/>
      <c r="BY1751" s="37"/>
      <c r="BZ1751" s="37"/>
      <c r="CA1751" s="37"/>
      <c r="CB1751" s="37"/>
      <c r="CC1751" s="37"/>
      <c r="CD1751" s="37"/>
      <c r="CE1751" s="37"/>
      <c r="CF1751" s="37"/>
      <c r="CG1751" s="37"/>
      <c r="CH1751" s="37"/>
      <c r="CI1751" s="37"/>
      <c r="CJ1751" s="37"/>
      <c r="CK1751" s="37"/>
      <c r="CL1751" s="37"/>
      <c r="CM1751" s="37"/>
      <c r="CN1751" s="37"/>
      <c r="CO1751" s="37"/>
      <c r="CP1751" s="37"/>
      <c r="CQ1751" s="37"/>
      <c r="CR1751" s="37"/>
      <c r="CS1751" s="37"/>
      <c r="CT1751" s="37"/>
      <c r="CU1751" s="37"/>
      <c r="CV1751" s="37"/>
      <c r="CW1751" s="37"/>
      <c r="CX1751" s="37"/>
      <c r="CY1751" s="37"/>
      <c r="CZ1751" s="37"/>
      <c r="DA1751" s="37"/>
      <c r="DB1751" s="37"/>
      <c r="DC1751" s="37"/>
      <c r="DD1751" s="37"/>
      <c r="DE1751" s="37"/>
      <c r="DF1751" s="37"/>
      <c r="DG1751" s="37"/>
      <c r="DH1751" s="37"/>
      <c r="DI1751" s="37"/>
      <c r="DJ1751" s="37"/>
      <c r="DK1751" s="37"/>
      <c r="DL1751" s="37"/>
      <c r="DM1751" s="37"/>
      <c r="DN1751" s="37"/>
      <c r="DO1751" s="37"/>
      <c r="DP1751" s="37"/>
      <c r="DQ1751" s="37"/>
      <c r="DR1751" s="37"/>
      <c r="DS1751" s="37"/>
      <c r="DT1751" s="37"/>
      <c r="DU1751" s="37"/>
      <c r="DV1751" s="37"/>
      <c r="DW1751" s="37"/>
      <c r="DX1751" s="37"/>
      <c r="DY1751" s="37"/>
      <c r="DZ1751" s="37"/>
      <c r="EA1751" s="37"/>
      <c r="EB1751" s="37"/>
      <c r="EC1751" s="37"/>
      <c r="ED1751" s="37"/>
      <c r="EE1751" s="37"/>
      <c r="EF1751" s="37"/>
      <c r="EG1751" s="37"/>
      <c r="EH1751" s="37"/>
      <c r="EI1751" s="37"/>
      <c r="EJ1751" s="37"/>
      <c r="EK1751" s="37"/>
      <c r="EL1751" s="37"/>
      <c r="EM1751" s="37"/>
      <c r="EN1751" s="37"/>
      <c r="EO1751" s="37"/>
      <c r="EP1751" s="37"/>
      <c r="EQ1751" s="37"/>
      <c r="ER1751" s="37"/>
      <c r="ES1751" s="37"/>
      <c r="ET1751" s="37"/>
      <c r="EU1751" s="37"/>
      <c r="EV1751" s="37"/>
      <c r="EW1751" s="37"/>
      <c r="EX1751" s="37"/>
      <c r="EY1751" s="37"/>
      <c r="EZ1751" s="37"/>
      <c r="FA1751" s="37"/>
      <c r="FB1751" s="37"/>
      <c r="FC1751" s="37"/>
      <c r="FD1751" s="37"/>
      <c r="FE1751" s="37"/>
      <c r="FF1751" s="37"/>
      <c r="FG1751" s="37"/>
      <c r="FH1751" s="37"/>
      <c r="FI1751" s="37"/>
      <c r="FJ1751" s="37"/>
      <c r="FK1751" s="37"/>
      <c r="FL1751" s="37"/>
      <c r="FM1751" s="37"/>
      <c r="FN1751" s="37"/>
      <c r="FO1751" s="37"/>
      <c r="FP1751" s="37"/>
      <c r="FQ1751" s="37"/>
      <c r="FR1751" s="37"/>
      <c r="FS1751" s="37"/>
      <c r="FT1751" s="37"/>
      <c r="FU1751" s="37"/>
      <c r="FV1751" s="37"/>
      <c r="FW1751" s="37"/>
      <c r="FX1751" s="37"/>
      <c r="FY1751" s="37"/>
      <c r="FZ1751" s="37"/>
      <c r="GA1751" s="37"/>
      <c r="GB1751" s="37"/>
      <c r="GC1751" s="37"/>
      <c r="GD1751" s="37"/>
      <c r="GE1751" s="37"/>
      <c r="GF1751" s="37"/>
      <c r="GG1751" s="37"/>
      <c r="GH1751" s="37"/>
      <c r="GI1751" s="37"/>
      <c r="GJ1751" s="37"/>
      <c r="GK1751" s="37"/>
      <c r="GL1751" s="37"/>
      <c r="GM1751" s="37"/>
      <c r="GN1751" s="37"/>
      <c r="GO1751" s="37"/>
      <c r="GP1751" s="37"/>
      <c r="GQ1751" s="37"/>
      <c r="GR1751" s="37"/>
      <c r="GS1751" s="37"/>
      <c r="GT1751" s="37"/>
      <c r="GU1751" s="37"/>
      <c r="GV1751" s="37"/>
      <c r="GW1751" s="37"/>
      <c r="GX1751" s="37"/>
      <c r="GY1751" s="37"/>
      <c r="GZ1751" s="37"/>
      <c r="HA1751" s="37"/>
      <c r="HB1751" s="37"/>
      <c r="HC1751" s="37"/>
      <c r="HD1751" s="37"/>
      <c r="HE1751" s="37"/>
      <c r="HF1751" s="37"/>
      <c r="HG1751" s="37"/>
      <c r="HH1751" s="37"/>
      <c r="HI1751" s="37"/>
      <c r="HJ1751" s="37"/>
      <c r="HK1751" s="37"/>
      <c r="HL1751" s="37"/>
      <c r="HM1751" s="37"/>
      <c r="HN1751" s="37"/>
      <c r="HO1751" s="37"/>
      <c r="HP1751" s="37"/>
      <c r="HQ1751" s="37"/>
      <c r="HR1751" s="37"/>
      <c r="HS1751" s="37"/>
      <c r="HT1751" s="37"/>
      <c r="HU1751" s="37"/>
      <c r="HV1751" s="37"/>
      <c r="HW1751" s="37"/>
      <c r="HX1751" s="37"/>
      <c r="HY1751" s="37"/>
      <c r="HZ1751" s="37"/>
      <c r="IA1751" s="37"/>
      <c r="IB1751" s="37"/>
      <c r="IC1751" s="37"/>
      <c r="ID1751" s="37"/>
      <c r="IE1751" s="37"/>
      <c r="IF1751" s="37"/>
      <c r="IG1751" s="37"/>
      <c r="IH1751" s="37"/>
      <c r="II1751" s="37"/>
      <c r="IJ1751" s="37"/>
      <c r="IK1751" s="37"/>
      <c r="IL1751" s="37"/>
      <c r="IM1751" s="37"/>
      <c r="IN1751" s="37"/>
      <c r="IO1751" s="37"/>
      <c r="IP1751" s="37"/>
      <c r="IQ1751" s="37"/>
      <c r="IR1751" s="37"/>
      <c r="IS1751" s="37"/>
      <c r="IT1751" s="37"/>
      <c r="IU1751" s="37"/>
      <c r="IV1751" s="37"/>
      <c r="IW1751" s="37"/>
      <c r="IX1751" s="37"/>
      <c r="IY1751" s="37"/>
      <c r="IZ1751" s="37"/>
      <c r="JA1751" s="37"/>
      <c r="JB1751" s="37"/>
      <c r="JC1751" s="37"/>
      <c r="JD1751" s="37"/>
      <c r="JE1751" s="37"/>
      <c r="JF1751" s="37"/>
      <c r="JG1751" s="37"/>
      <c r="JH1751" s="37"/>
      <c r="JI1751" s="37"/>
      <c r="JJ1751" s="37"/>
      <c r="JK1751" s="37"/>
      <c r="JL1751" s="37"/>
      <c r="JM1751" s="37"/>
    </row>
    <row r="1752" spans="2:273" s="49" customFormat="1" ht="20" customHeight="1">
      <c r="B1752" s="120" t="s">
        <v>7276</v>
      </c>
      <c r="C1752" s="113">
        <v>20202</v>
      </c>
      <c r="D1752" s="104">
        <v>2020</v>
      </c>
      <c r="E1752" s="45" t="s">
        <v>1707</v>
      </c>
      <c r="F1752" s="146"/>
      <c r="G1752" s="359" t="s">
        <v>1086</v>
      </c>
      <c r="H1752" s="46" t="s">
        <v>7277</v>
      </c>
      <c r="I1752" s="46" t="s">
        <v>37</v>
      </c>
      <c r="J1752" s="90">
        <v>18</v>
      </c>
      <c r="K1752" s="198">
        <v>249873</v>
      </c>
      <c r="L1752" s="46" t="s">
        <v>7278</v>
      </c>
      <c r="M1752" s="46" t="s">
        <v>39</v>
      </c>
      <c r="N1752" s="215">
        <v>9</v>
      </c>
      <c r="O1752" s="90">
        <v>2</v>
      </c>
      <c r="P1752" s="90">
        <v>51</v>
      </c>
      <c r="Q1752" s="46" t="s">
        <v>32</v>
      </c>
      <c r="R1752" s="46" t="s">
        <v>33</v>
      </c>
      <c r="S1752" s="48"/>
      <c r="T1752" s="48"/>
      <c r="U1752" s="48"/>
      <c r="V1752" s="48"/>
      <c r="W1752" s="48"/>
      <c r="X1752" s="48"/>
      <c r="Y1752" s="48"/>
      <c r="Z1752" s="48"/>
      <c r="AA1752" s="48"/>
      <c r="AB1752" s="48"/>
      <c r="AC1752" s="48"/>
      <c r="AD1752" s="48"/>
      <c r="AE1752" s="48"/>
      <c r="AF1752" s="6"/>
      <c r="AG1752" s="6"/>
      <c r="AH1752" s="6"/>
      <c r="AI1752" s="6"/>
      <c r="AJ1752" s="6"/>
      <c r="AK1752" s="6"/>
      <c r="AL1752" s="6"/>
      <c r="AM1752" s="6"/>
      <c r="AN1752" s="6"/>
      <c r="AO1752" s="6"/>
      <c r="AP1752" s="6"/>
      <c r="AQ1752" s="6"/>
      <c r="AR1752" s="7" t="s">
        <v>47</v>
      </c>
      <c r="AS1752" s="7" t="s">
        <v>53</v>
      </c>
      <c r="AT1752" s="6"/>
      <c r="AU1752" s="6"/>
      <c r="AV1752" s="6"/>
      <c r="AW1752" s="6"/>
      <c r="AX1752" s="6"/>
      <c r="AY1752" s="6"/>
      <c r="AZ1752" s="6"/>
      <c r="BA1752" s="6"/>
      <c r="BB1752" s="6"/>
      <c r="BC1752" s="6"/>
      <c r="BD1752" s="6"/>
      <c r="BE1752" s="6"/>
      <c r="BF1752" s="6"/>
      <c r="BG1752" s="6"/>
      <c r="BH1752" s="6"/>
      <c r="BI1752" s="6"/>
      <c r="BJ1752" s="6"/>
      <c r="BK1752" s="6"/>
      <c r="BL1752" s="6"/>
      <c r="BM1752" s="6"/>
      <c r="BN1752" s="6"/>
      <c r="BO1752" s="6"/>
      <c r="BP1752" s="6"/>
      <c r="BQ1752" s="6"/>
      <c r="BR1752" s="6"/>
      <c r="BS1752" s="6"/>
      <c r="BT1752" s="6"/>
      <c r="BU1752" s="6"/>
      <c r="BV1752" s="6"/>
      <c r="BW1752" s="6"/>
      <c r="BX1752" s="6"/>
      <c r="BY1752" s="6"/>
      <c r="BZ1752" s="6"/>
      <c r="CA1752" s="6"/>
      <c r="CB1752" s="6"/>
      <c r="CC1752" s="6"/>
      <c r="CD1752" s="6"/>
      <c r="CE1752" s="6"/>
      <c r="CF1752" s="6"/>
      <c r="CG1752" s="6"/>
      <c r="CH1752" s="6"/>
      <c r="CI1752" s="6"/>
      <c r="CJ1752" s="6"/>
      <c r="CK1752" s="6"/>
      <c r="CL1752" s="6"/>
      <c r="CM1752" s="6"/>
      <c r="CN1752" s="6"/>
      <c r="CO1752" s="6"/>
      <c r="CP1752" s="6"/>
      <c r="CQ1752" s="6"/>
      <c r="CR1752" s="6"/>
      <c r="CS1752" s="6"/>
      <c r="CT1752" s="6"/>
      <c r="CU1752" s="6"/>
      <c r="CV1752" s="6"/>
      <c r="CW1752" s="6"/>
      <c r="CX1752" s="6"/>
      <c r="CY1752" s="6"/>
      <c r="CZ1752" s="6"/>
      <c r="DA1752" s="6"/>
      <c r="DB1752" s="6"/>
      <c r="DC1752" s="6"/>
      <c r="DD1752" s="6"/>
      <c r="DE1752" s="6"/>
      <c r="DF1752" s="6"/>
      <c r="DG1752" s="6"/>
      <c r="DH1752" s="6"/>
      <c r="DI1752" s="6"/>
      <c r="DJ1752" s="6"/>
      <c r="DK1752" s="6"/>
      <c r="DL1752" s="6"/>
      <c r="DM1752" s="6"/>
      <c r="DN1752" s="6"/>
      <c r="DO1752" s="6"/>
      <c r="DP1752" s="6"/>
      <c r="DQ1752" s="6"/>
      <c r="DR1752" s="6"/>
      <c r="DS1752" s="6"/>
      <c r="DT1752" s="6"/>
      <c r="DU1752" s="6"/>
      <c r="DV1752" s="6"/>
      <c r="DW1752" s="6"/>
      <c r="DX1752" s="6"/>
      <c r="DY1752" s="6"/>
      <c r="DZ1752" s="6"/>
      <c r="EA1752" s="6"/>
      <c r="EB1752" s="6"/>
      <c r="EC1752" s="6"/>
      <c r="ED1752" s="6"/>
      <c r="EE1752" s="6"/>
      <c r="EF1752" s="6"/>
      <c r="EG1752" s="6"/>
      <c r="EH1752" s="6"/>
      <c r="EI1752" s="6"/>
      <c r="EJ1752" s="6"/>
      <c r="EK1752" s="6"/>
      <c r="EL1752" s="6"/>
      <c r="EM1752" s="6"/>
      <c r="EN1752" s="6"/>
      <c r="EO1752" s="6"/>
      <c r="EP1752" s="6"/>
      <c r="EQ1752" s="6"/>
      <c r="ER1752" s="6"/>
      <c r="ES1752" s="6"/>
      <c r="ET1752" s="6"/>
      <c r="EU1752" s="6"/>
      <c r="EV1752" s="6"/>
      <c r="EW1752" s="6"/>
      <c r="EX1752" s="6"/>
      <c r="EY1752" s="6"/>
      <c r="EZ1752" s="6"/>
      <c r="FA1752" s="6"/>
      <c r="FB1752" s="6"/>
      <c r="FC1752" s="6"/>
      <c r="FD1752" s="6"/>
      <c r="FE1752" s="6"/>
      <c r="FF1752" s="6"/>
      <c r="FG1752" s="6"/>
      <c r="FH1752" s="6"/>
      <c r="FI1752" s="6"/>
      <c r="FJ1752" s="6"/>
      <c r="FK1752" s="6"/>
      <c r="FL1752" s="6"/>
      <c r="FM1752" s="6"/>
      <c r="FN1752" s="6"/>
      <c r="FO1752" s="6"/>
      <c r="FP1752" s="6"/>
      <c r="FQ1752" s="6"/>
      <c r="FR1752" s="6"/>
      <c r="FS1752" s="6"/>
      <c r="FT1752" s="6"/>
      <c r="FU1752" s="6"/>
      <c r="FV1752" s="6"/>
      <c r="FW1752" s="6"/>
      <c r="FX1752" s="6"/>
      <c r="FY1752" s="6"/>
      <c r="FZ1752" s="6"/>
      <c r="GA1752" s="6"/>
      <c r="GB1752" s="6"/>
      <c r="GC1752" s="6"/>
      <c r="GD1752" s="6"/>
      <c r="GE1752" s="6"/>
      <c r="GF1752" s="6"/>
      <c r="GG1752" s="6"/>
      <c r="GH1752" s="6"/>
      <c r="GI1752" s="6"/>
      <c r="GJ1752" s="6"/>
      <c r="GK1752" s="6"/>
      <c r="GL1752" s="6"/>
      <c r="GM1752" s="6"/>
      <c r="GN1752" s="6"/>
      <c r="GO1752" s="6"/>
      <c r="GP1752" s="6"/>
      <c r="GQ1752" s="6"/>
      <c r="GR1752" s="6"/>
      <c r="GS1752" s="6"/>
      <c r="GT1752" s="6"/>
      <c r="GU1752" s="6"/>
      <c r="GV1752" s="6"/>
      <c r="GW1752" s="6"/>
      <c r="GX1752" s="6"/>
      <c r="GY1752" s="6"/>
      <c r="GZ1752" s="6"/>
      <c r="HA1752" s="6"/>
      <c r="HB1752" s="6"/>
      <c r="HC1752" s="6"/>
      <c r="HD1752" s="6"/>
      <c r="HE1752" s="6"/>
      <c r="HF1752" s="6"/>
      <c r="HG1752" s="6"/>
      <c r="HH1752" s="6"/>
      <c r="HI1752" s="6"/>
      <c r="HJ1752" s="6"/>
      <c r="HK1752" s="6"/>
      <c r="HL1752" s="6"/>
      <c r="HM1752" s="6"/>
      <c r="HN1752" s="6"/>
      <c r="HO1752" s="6"/>
      <c r="HP1752" s="6"/>
      <c r="HQ1752" s="6"/>
      <c r="HR1752" s="6"/>
      <c r="HS1752" s="6"/>
      <c r="HT1752" s="6"/>
      <c r="HU1752" s="6"/>
      <c r="HV1752" s="6"/>
      <c r="HW1752" s="6"/>
      <c r="HX1752" s="6"/>
      <c r="HY1752" s="6"/>
      <c r="HZ1752" s="6"/>
      <c r="IA1752" s="6"/>
      <c r="IB1752" s="6"/>
      <c r="IC1752" s="6"/>
      <c r="ID1752" s="6"/>
      <c r="IE1752" s="6"/>
      <c r="IF1752" s="6"/>
      <c r="IG1752" s="6"/>
      <c r="IH1752" s="6"/>
      <c r="II1752" s="6"/>
      <c r="IJ1752" s="6"/>
      <c r="IK1752" s="6"/>
      <c r="IL1752" s="6"/>
      <c r="IM1752" s="6"/>
      <c r="IN1752" s="6"/>
      <c r="IO1752" s="6"/>
      <c r="IP1752" s="6"/>
      <c r="IQ1752" s="6"/>
      <c r="IR1752" s="6"/>
      <c r="IS1752" s="6"/>
      <c r="IT1752" s="6"/>
      <c r="IU1752" s="6"/>
      <c r="IV1752" s="6"/>
      <c r="IW1752" s="6"/>
      <c r="IX1752" s="6"/>
      <c r="IY1752" s="6"/>
      <c r="IZ1752" s="6"/>
      <c r="JA1752" s="6"/>
      <c r="JB1752" s="6"/>
      <c r="JC1752" s="6"/>
      <c r="JD1752" s="6"/>
      <c r="JE1752" s="6"/>
      <c r="JF1752" s="6"/>
      <c r="JG1752" s="6"/>
      <c r="JH1752" s="6"/>
      <c r="JI1752" s="6"/>
      <c r="JJ1752" s="6"/>
      <c r="JK1752" s="6"/>
      <c r="JL1752" s="6"/>
      <c r="JM1752" s="6"/>
    </row>
    <row r="1753" spans="2:273" s="49" customFormat="1" ht="20" customHeight="1">
      <c r="B1753" s="120" t="s">
        <v>7279</v>
      </c>
      <c r="C1753" s="113">
        <v>20202</v>
      </c>
      <c r="D1753" s="104">
        <v>2020</v>
      </c>
      <c r="E1753" s="45" t="s">
        <v>1707</v>
      </c>
      <c r="F1753" s="146"/>
      <c r="G1753" s="359" t="s">
        <v>1086</v>
      </c>
      <c r="H1753" s="46" t="s">
        <v>7280</v>
      </c>
      <c r="I1753" s="46" t="s">
        <v>37</v>
      </c>
      <c r="J1753" s="90">
        <v>15</v>
      </c>
      <c r="K1753" s="198">
        <v>599959</v>
      </c>
      <c r="L1753" s="46" t="s">
        <v>7278</v>
      </c>
      <c r="M1753" s="46" t="s">
        <v>39</v>
      </c>
      <c r="N1753" s="215">
        <v>9</v>
      </c>
      <c r="O1753" s="90">
        <v>2</v>
      </c>
      <c r="P1753" s="90">
        <v>51</v>
      </c>
      <c r="Q1753" s="46" t="s">
        <v>32</v>
      </c>
      <c r="R1753" s="46" t="s">
        <v>33</v>
      </c>
      <c r="S1753" s="48"/>
      <c r="T1753" s="48"/>
      <c r="U1753" s="48"/>
      <c r="V1753" s="48"/>
      <c r="W1753" s="48"/>
      <c r="X1753" s="48"/>
      <c r="Y1753" s="48"/>
      <c r="Z1753" s="48"/>
      <c r="AA1753" s="48"/>
      <c r="AB1753" s="48"/>
      <c r="AC1753" s="48"/>
      <c r="AD1753" s="48"/>
      <c r="AE1753" s="48"/>
      <c r="AF1753" s="6"/>
      <c r="AG1753" s="6"/>
      <c r="AH1753" s="6"/>
      <c r="AI1753" s="6"/>
      <c r="AJ1753" s="6"/>
      <c r="AK1753" s="6"/>
      <c r="AL1753" s="6"/>
      <c r="AM1753" s="6"/>
      <c r="AN1753" s="6"/>
      <c r="AO1753" s="6"/>
      <c r="AP1753" s="6"/>
      <c r="AQ1753" s="6"/>
      <c r="AR1753" s="7" t="s">
        <v>47</v>
      </c>
      <c r="AS1753" s="7" t="s">
        <v>53</v>
      </c>
      <c r="AT1753" s="6"/>
      <c r="AU1753" s="6"/>
      <c r="AV1753" s="6"/>
      <c r="AW1753" s="6"/>
      <c r="AX1753" s="6"/>
      <c r="AY1753" s="6"/>
      <c r="AZ1753" s="6"/>
      <c r="BA1753" s="6"/>
      <c r="BB1753" s="6"/>
      <c r="BC1753" s="6"/>
      <c r="BD1753" s="6"/>
      <c r="BE1753" s="6"/>
      <c r="BF1753" s="6"/>
      <c r="BG1753" s="6"/>
      <c r="BH1753" s="6"/>
      <c r="BI1753" s="6"/>
      <c r="BJ1753" s="6"/>
      <c r="BK1753" s="6"/>
      <c r="BL1753" s="6"/>
      <c r="BM1753" s="6"/>
      <c r="BN1753" s="6"/>
      <c r="BO1753" s="6"/>
      <c r="BP1753" s="6"/>
      <c r="BQ1753" s="6"/>
      <c r="BR1753" s="6"/>
      <c r="BS1753" s="6"/>
      <c r="BT1753" s="6"/>
      <c r="BU1753" s="6"/>
      <c r="BV1753" s="6"/>
      <c r="BW1753" s="6"/>
      <c r="BX1753" s="6"/>
      <c r="BY1753" s="6"/>
      <c r="BZ1753" s="6"/>
      <c r="CA1753" s="6"/>
      <c r="CB1753" s="6"/>
      <c r="CC1753" s="6"/>
      <c r="CD1753" s="6"/>
      <c r="CE1753" s="6"/>
      <c r="CF1753" s="6"/>
      <c r="CG1753" s="6"/>
      <c r="CH1753" s="6"/>
      <c r="CI1753" s="6"/>
      <c r="CJ1753" s="6"/>
      <c r="CK1753" s="6"/>
      <c r="CL1753" s="6"/>
      <c r="CM1753" s="6"/>
      <c r="CN1753" s="6"/>
      <c r="CO1753" s="6"/>
      <c r="CP1753" s="6"/>
      <c r="CQ1753" s="6"/>
      <c r="CR1753" s="6"/>
      <c r="CS1753" s="6"/>
      <c r="CT1753" s="6"/>
      <c r="CU1753" s="6"/>
      <c r="CV1753" s="6"/>
      <c r="CW1753" s="6"/>
      <c r="CX1753" s="6"/>
      <c r="CY1753" s="6"/>
      <c r="CZ1753" s="6"/>
      <c r="DA1753" s="6"/>
      <c r="DB1753" s="6"/>
      <c r="DC1753" s="6"/>
      <c r="DD1753" s="6"/>
      <c r="DE1753" s="6"/>
      <c r="DF1753" s="6"/>
      <c r="DG1753" s="6"/>
      <c r="DH1753" s="6"/>
      <c r="DI1753" s="6"/>
      <c r="DJ1753" s="6"/>
      <c r="DK1753" s="6"/>
      <c r="DL1753" s="6"/>
      <c r="DM1753" s="6"/>
      <c r="DN1753" s="6"/>
      <c r="DO1753" s="6"/>
      <c r="DP1753" s="6"/>
      <c r="DQ1753" s="6"/>
      <c r="DR1753" s="6"/>
      <c r="DS1753" s="6"/>
      <c r="DT1753" s="6"/>
      <c r="DU1753" s="6"/>
      <c r="DV1753" s="6"/>
      <c r="DW1753" s="6"/>
      <c r="DX1753" s="6"/>
      <c r="DY1753" s="6"/>
      <c r="DZ1753" s="6"/>
      <c r="EA1753" s="6"/>
      <c r="EB1753" s="6"/>
      <c r="EC1753" s="6"/>
      <c r="ED1753" s="6"/>
      <c r="EE1753" s="6"/>
      <c r="EF1753" s="6"/>
      <c r="EG1753" s="6"/>
      <c r="EH1753" s="6"/>
      <c r="EI1753" s="6"/>
      <c r="EJ1753" s="6"/>
      <c r="EK1753" s="6"/>
      <c r="EL1753" s="6"/>
      <c r="EM1753" s="6"/>
      <c r="EN1753" s="6"/>
      <c r="EO1753" s="6"/>
      <c r="EP1753" s="6"/>
      <c r="EQ1753" s="6"/>
      <c r="ER1753" s="6"/>
      <c r="ES1753" s="6"/>
      <c r="ET1753" s="6"/>
      <c r="EU1753" s="6"/>
      <c r="EV1753" s="6"/>
      <c r="EW1753" s="6"/>
      <c r="EX1753" s="6"/>
      <c r="EY1753" s="6"/>
      <c r="EZ1753" s="6"/>
      <c r="FA1753" s="6"/>
      <c r="FB1753" s="6"/>
      <c r="FC1753" s="6"/>
      <c r="FD1753" s="6"/>
      <c r="FE1753" s="6"/>
      <c r="FF1753" s="6"/>
      <c r="FG1753" s="6"/>
      <c r="FH1753" s="6"/>
      <c r="FI1753" s="6"/>
      <c r="FJ1753" s="6"/>
      <c r="FK1753" s="6"/>
      <c r="FL1753" s="6"/>
      <c r="FM1753" s="6"/>
      <c r="FN1753" s="6"/>
      <c r="FO1753" s="6"/>
      <c r="FP1753" s="6"/>
      <c r="FQ1753" s="6"/>
      <c r="FR1753" s="6"/>
      <c r="FS1753" s="6"/>
      <c r="FT1753" s="6"/>
      <c r="FU1753" s="6"/>
      <c r="FV1753" s="6"/>
      <c r="FW1753" s="6"/>
      <c r="FX1753" s="6"/>
      <c r="FY1753" s="6"/>
      <c r="FZ1753" s="6"/>
      <c r="GA1753" s="6"/>
      <c r="GB1753" s="6"/>
      <c r="GC1753" s="6"/>
      <c r="GD1753" s="6"/>
      <c r="GE1753" s="6"/>
      <c r="GF1753" s="6"/>
      <c r="GG1753" s="6"/>
      <c r="GH1753" s="6"/>
      <c r="GI1753" s="6"/>
      <c r="GJ1753" s="6"/>
      <c r="GK1753" s="6"/>
      <c r="GL1753" s="6"/>
      <c r="GM1753" s="6"/>
      <c r="GN1753" s="6"/>
      <c r="GO1753" s="6"/>
      <c r="GP1753" s="6"/>
      <c r="GQ1753" s="6"/>
      <c r="GR1753" s="6"/>
      <c r="GS1753" s="6"/>
      <c r="GT1753" s="6"/>
      <c r="GU1753" s="6"/>
      <c r="GV1753" s="6"/>
      <c r="GW1753" s="6"/>
      <c r="GX1753" s="6"/>
      <c r="GY1753" s="6"/>
      <c r="GZ1753" s="6"/>
      <c r="HA1753" s="6"/>
      <c r="HB1753" s="6"/>
      <c r="HC1753" s="6"/>
      <c r="HD1753" s="6"/>
      <c r="HE1753" s="6"/>
      <c r="HF1753" s="6"/>
      <c r="HG1753" s="6"/>
      <c r="HH1753" s="6"/>
      <c r="HI1753" s="6"/>
      <c r="HJ1753" s="6"/>
      <c r="HK1753" s="6"/>
      <c r="HL1753" s="6"/>
      <c r="HM1753" s="6"/>
      <c r="HN1753" s="6"/>
      <c r="HO1753" s="6"/>
      <c r="HP1753" s="6"/>
      <c r="HQ1753" s="6"/>
      <c r="HR1753" s="6"/>
      <c r="HS1753" s="6"/>
      <c r="HT1753" s="6"/>
      <c r="HU1753" s="6"/>
      <c r="HV1753" s="6"/>
      <c r="HW1753" s="6"/>
      <c r="HX1753" s="6"/>
      <c r="HY1753" s="6"/>
      <c r="HZ1753" s="6"/>
      <c r="IA1753" s="6"/>
      <c r="IB1753" s="6"/>
      <c r="IC1753" s="6"/>
      <c r="ID1753" s="6"/>
      <c r="IE1753" s="6"/>
      <c r="IF1753" s="6"/>
      <c r="IG1753" s="6"/>
      <c r="IH1753" s="6"/>
      <c r="II1753" s="6"/>
      <c r="IJ1753" s="6"/>
      <c r="IK1753" s="6"/>
      <c r="IL1753" s="6"/>
      <c r="IM1753" s="6"/>
      <c r="IN1753" s="6"/>
      <c r="IO1753" s="6"/>
      <c r="IP1753" s="6"/>
      <c r="IQ1753" s="6"/>
      <c r="IR1753" s="6"/>
      <c r="IS1753" s="6"/>
      <c r="IT1753" s="6"/>
      <c r="IU1753" s="6"/>
      <c r="IV1753" s="6"/>
      <c r="IW1753" s="6"/>
      <c r="IX1753" s="6"/>
      <c r="IY1753" s="6"/>
      <c r="IZ1753" s="6"/>
      <c r="JA1753" s="6"/>
      <c r="JB1753" s="6"/>
      <c r="JC1753" s="6"/>
      <c r="JD1753" s="6"/>
      <c r="JE1753" s="6"/>
      <c r="JF1753" s="6"/>
      <c r="JG1753" s="6"/>
      <c r="JH1753" s="6"/>
      <c r="JI1753" s="6"/>
      <c r="JJ1753" s="6"/>
      <c r="JK1753" s="6"/>
      <c r="JL1753" s="6"/>
      <c r="JM1753" s="6"/>
    </row>
    <row r="1754" spans="2:273" s="49" customFormat="1" ht="20" customHeight="1">
      <c r="B1754" s="120" t="s">
        <v>4390</v>
      </c>
      <c r="C1754" s="113">
        <v>20192</v>
      </c>
      <c r="D1754" s="104">
        <v>2019</v>
      </c>
      <c r="E1754" s="66" t="s">
        <v>1707</v>
      </c>
      <c r="F1754" s="145"/>
      <c r="G1754" s="358"/>
      <c r="H1754" s="68" t="s">
        <v>4391</v>
      </c>
      <c r="I1754" s="68" t="s">
        <v>37</v>
      </c>
      <c r="J1754" s="92">
        <v>2</v>
      </c>
      <c r="K1754" s="200">
        <v>100006</v>
      </c>
      <c r="L1754" s="68" t="s">
        <v>4387</v>
      </c>
      <c r="M1754" s="68" t="s">
        <v>39</v>
      </c>
      <c r="N1754" s="215">
        <v>9</v>
      </c>
      <c r="O1754" s="89">
        <v>2</v>
      </c>
      <c r="P1754" s="89">
        <v>51</v>
      </c>
      <c r="Q1754" s="68" t="s">
        <v>32</v>
      </c>
      <c r="R1754" s="68" t="s">
        <v>33</v>
      </c>
      <c r="S1754" s="6"/>
      <c r="T1754" s="6"/>
      <c r="U1754" s="6"/>
      <c r="V1754" s="6"/>
      <c r="W1754" s="6"/>
      <c r="X1754" s="6"/>
      <c r="Y1754" s="6"/>
      <c r="Z1754" s="6"/>
      <c r="AA1754" s="6"/>
      <c r="AB1754" s="6"/>
      <c r="AC1754" s="6"/>
      <c r="AD1754" s="6"/>
      <c r="AE1754" s="6"/>
      <c r="AF1754" s="6"/>
      <c r="AG1754" s="6"/>
      <c r="AH1754" s="6"/>
      <c r="AI1754" s="6"/>
      <c r="AJ1754" s="6"/>
      <c r="AK1754" s="6"/>
      <c r="AL1754" s="6"/>
      <c r="AM1754" s="6"/>
      <c r="AN1754" s="6"/>
      <c r="AO1754" s="6"/>
      <c r="AP1754" s="6"/>
      <c r="AQ1754" s="6"/>
      <c r="AR1754" s="6"/>
      <c r="AS1754" s="6"/>
      <c r="AT1754" s="6"/>
      <c r="AU1754" s="6"/>
      <c r="AV1754" s="6"/>
      <c r="AW1754" s="6"/>
      <c r="AX1754" s="6"/>
      <c r="AY1754" s="6"/>
      <c r="AZ1754" s="6"/>
      <c r="BA1754" s="6"/>
      <c r="BB1754" s="6"/>
      <c r="BC1754" s="6"/>
      <c r="BD1754" s="6"/>
      <c r="BE1754" s="6"/>
      <c r="BF1754" s="6"/>
      <c r="BG1754" s="6"/>
      <c r="BH1754" s="6"/>
      <c r="BI1754" s="6"/>
      <c r="BJ1754" s="6"/>
      <c r="BK1754" s="6"/>
      <c r="BL1754" s="6"/>
      <c r="BM1754" s="6"/>
      <c r="BN1754" s="6"/>
      <c r="BO1754" s="6"/>
      <c r="BP1754" s="6"/>
      <c r="BQ1754" s="6"/>
      <c r="BR1754" s="6"/>
      <c r="BS1754" s="6"/>
      <c r="BT1754" s="6"/>
      <c r="BU1754" s="6"/>
      <c r="BV1754" s="6"/>
      <c r="BW1754" s="6"/>
      <c r="BX1754" s="6"/>
      <c r="BY1754" s="6"/>
      <c r="BZ1754" s="6"/>
      <c r="CA1754" s="6"/>
      <c r="CB1754" s="6"/>
      <c r="CC1754" s="6"/>
      <c r="CD1754" s="6"/>
      <c r="CE1754" s="6"/>
      <c r="CF1754" s="6"/>
      <c r="CG1754" s="6"/>
      <c r="CH1754" s="6"/>
      <c r="CI1754" s="6"/>
      <c r="CJ1754" s="6"/>
      <c r="CK1754" s="6"/>
      <c r="CL1754" s="6"/>
      <c r="CM1754" s="6"/>
      <c r="CN1754" s="6"/>
      <c r="CO1754" s="6"/>
      <c r="CP1754" s="6"/>
      <c r="CQ1754" s="6"/>
      <c r="CR1754" s="6"/>
      <c r="CS1754" s="6"/>
      <c r="CT1754" s="6"/>
      <c r="CU1754" s="6"/>
      <c r="CV1754" s="6"/>
      <c r="CW1754" s="6"/>
      <c r="CX1754" s="6"/>
      <c r="CY1754" s="6"/>
      <c r="CZ1754" s="6"/>
      <c r="DA1754" s="6"/>
      <c r="DB1754" s="6"/>
      <c r="DC1754" s="6"/>
      <c r="DD1754" s="6"/>
      <c r="DE1754" s="6"/>
      <c r="DF1754" s="6"/>
      <c r="DG1754" s="6"/>
      <c r="DH1754" s="6"/>
      <c r="DI1754" s="6"/>
      <c r="DJ1754" s="6"/>
      <c r="DK1754" s="6"/>
      <c r="DL1754" s="6"/>
      <c r="DM1754" s="6"/>
      <c r="DN1754" s="6"/>
      <c r="DO1754" s="6"/>
      <c r="DP1754" s="6"/>
      <c r="DQ1754" s="6"/>
      <c r="DR1754" s="6"/>
      <c r="DS1754" s="6"/>
      <c r="DT1754" s="6"/>
      <c r="DU1754" s="6"/>
      <c r="DV1754" s="6"/>
      <c r="DW1754" s="6"/>
      <c r="DX1754" s="6"/>
      <c r="DY1754" s="6"/>
      <c r="DZ1754" s="6"/>
      <c r="EA1754" s="6"/>
      <c r="EB1754" s="6"/>
      <c r="EC1754" s="6"/>
      <c r="ED1754" s="6"/>
      <c r="EE1754" s="6"/>
      <c r="EF1754" s="6"/>
      <c r="EG1754" s="6"/>
      <c r="EH1754" s="6"/>
      <c r="EI1754" s="6"/>
      <c r="EJ1754" s="6"/>
      <c r="EK1754" s="6"/>
      <c r="EL1754" s="6"/>
      <c r="EM1754" s="6"/>
      <c r="EN1754" s="6"/>
      <c r="EO1754" s="6"/>
      <c r="EP1754" s="6"/>
      <c r="EQ1754" s="6"/>
      <c r="ER1754" s="6"/>
      <c r="ES1754" s="6"/>
      <c r="ET1754" s="6"/>
      <c r="EU1754" s="6"/>
      <c r="EV1754" s="6"/>
      <c r="EW1754" s="6"/>
      <c r="EX1754" s="6"/>
      <c r="EY1754" s="6"/>
      <c r="EZ1754" s="6"/>
      <c r="FA1754" s="6"/>
      <c r="FB1754" s="6"/>
      <c r="FC1754" s="6"/>
      <c r="FD1754" s="6"/>
      <c r="FE1754" s="6"/>
      <c r="FF1754" s="6"/>
      <c r="FG1754" s="6"/>
      <c r="FH1754" s="6"/>
      <c r="FI1754" s="6"/>
      <c r="FJ1754" s="6"/>
      <c r="FK1754" s="6"/>
      <c r="FL1754" s="6"/>
      <c r="FM1754" s="6"/>
      <c r="FN1754" s="6"/>
      <c r="FO1754" s="6"/>
      <c r="FP1754" s="6"/>
      <c r="FQ1754" s="6"/>
      <c r="FR1754" s="6"/>
      <c r="FS1754" s="6"/>
      <c r="FT1754" s="6"/>
      <c r="FU1754" s="6"/>
      <c r="FV1754" s="6"/>
      <c r="FW1754" s="6"/>
      <c r="FX1754" s="6"/>
      <c r="FY1754" s="6"/>
      <c r="FZ1754" s="6"/>
      <c r="GA1754" s="6"/>
      <c r="GB1754" s="6"/>
      <c r="GC1754" s="6"/>
      <c r="GD1754" s="6"/>
      <c r="GE1754" s="6"/>
      <c r="GF1754" s="6"/>
      <c r="GG1754" s="6"/>
      <c r="GH1754" s="6"/>
      <c r="GI1754" s="6"/>
      <c r="GJ1754" s="6"/>
      <c r="GK1754" s="6"/>
      <c r="GL1754" s="6"/>
      <c r="GM1754" s="6"/>
      <c r="GN1754" s="6"/>
      <c r="GO1754" s="6"/>
      <c r="GP1754" s="6"/>
      <c r="GQ1754" s="6"/>
      <c r="GR1754" s="6"/>
      <c r="GS1754" s="6"/>
      <c r="GT1754" s="6"/>
      <c r="GU1754" s="6"/>
      <c r="GV1754" s="6"/>
      <c r="GW1754" s="6"/>
      <c r="GX1754" s="6"/>
      <c r="GY1754" s="6"/>
      <c r="GZ1754" s="6"/>
      <c r="HA1754" s="6"/>
      <c r="HB1754" s="6"/>
      <c r="HC1754" s="6"/>
      <c r="HD1754" s="6"/>
      <c r="HE1754" s="6"/>
      <c r="HF1754" s="6"/>
      <c r="HG1754" s="6"/>
      <c r="HH1754" s="6"/>
      <c r="HI1754" s="6"/>
      <c r="HJ1754" s="6"/>
      <c r="HK1754" s="6"/>
      <c r="HL1754" s="6"/>
      <c r="HM1754" s="6"/>
      <c r="HN1754" s="6"/>
      <c r="HO1754" s="6"/>
      <c r="HP1754" s="6"/>
      <c r="HQ1754" s="6"/>
      <c r="HR1754" s="6"/>
      <c r="HS1754" s="6"/>
      <c r="HT1754" s="6"/>
      <c r="HU1754" s="6"/>
      <c r="HV1754" s="6"/>
      <c r="HW1754" s="6"/>
      <c r="HX1754" s="6"/>
      <c r="HY1754" s="6"/>
      <c r="HZ1754" s="6"/>
      <c r="IA1754" s="6"/>
      <c r="IB1754" s="6"/>
      <c r="IC1754" s="6"/>
      <c r="ID1754" s="6"/>
      <c r="IE1754" s="6"/>
      <c r="IF1754" s="6"/>
      <c r="IG1754" s="6"/>
      <c r="IH1754" s="6"/>
      <c r="II1754" s="6"/>
      <c r="IJ1754" s="6"/>
      <c r="IK1754" s="6"/>
      <c r="IL1754" s="6"/>
      <c r="IM1754" s="6"/>
      <c r="IN1754" s="6"/>
      <c r="IO1754" s="6"/>
      <c r="IP1754" s="6"/>
      <c r="IQ1754" s="6"/>
      <c r="IR1754" s="6"/>
      <c r="IS1754" s="6"/>
      <c r="IT1754" s="6"/>
      <c r="IU1754" s="6"/>
      <c r="IV1754" s="6"/>
      <c r="IW1754" s="6"/>
      <c r="IX1754" s="6"/>
      <c r="IY1754" s="6"/>
      <c r="IZ1754" s="6"/>
      <c r="JA1754" s="6"/>
      <c r="JB1754" s="6"/>
      <c r="JC1754" s="6"/>
      <c r="JD1754" s="6"/>
      <c r="JE1754" s="6"/>
      <c r="JF1754" s="6"/>
      <c r="JG1754" s="6"/>
      <c r="JH1754" s="6"/>
      <c r="JI1754" s="6"/>
      <c r="JJ1754" s="6"/>
      <c r="JK1754" s="6"/>
      <c r="JL1754" s="6"/>
      <c r="JM1754" s="6"/>
    </row>
    <row r="1755" spans="2:273" s="49" customFormat="1" ht="20" customHeight="1">
      <c r="B1755" s="120" t="s">
        <v>4388</v>
      </c>
      <c r="C1755" s="113">
        <v>20192</v>
      </c>
      <c r="D1755" s="104">
        <v>2019</v>
      </c>
      <c r="E1755" s="66" t="s">
        <v>1707</v>
      </c>
      <c r="F1755" s="145"/>
      <c r="G1755" s="358"/>
      <c r="H1755" s="68" t="s">
        <v>4389</v>
      </c>
      <c r="I1755" s="68" t="s">
        <v>37</v>
      </c>
      <c r="J1755" s="92">
        <v>33</v>
      </c>
      <c r="K1755" s="200">
        <v>1071000</v>
      </c>
      <c r="L1755" s="68" t="s">
        <v>4387</v>
      </c>
      <c r="M1755" s="68" t="s">
        <v>39</v>
      </c>
      <c r="N1755" s="215">
        <v>9</v>
      </c>
      <c r="O1755" s="89">
        <v>2</v>
      </c>
      <c r="P1755" s="89">
        <v>51</v>
      </c>
      <c r="Q1755" s="68" t="s">
        <v>32</v>
      </c>
      <c r="R1755" s="68" t="s">
        <v>33</v>
      </c>
      <c r="S1755" s="6"/>
      <c r="T1755" s="6"/>
      <c r="U1755" s="6"/>
      <c r="V1755" s="6"/>
      <c r="W1755" s="6"/>
      <c r="X1755" s="6"/>
      <c r="Y1755" s="6"/>
      <c r="Z1755" s="6"/>
      <c r="AA1755" s="6"/>
      <c r="AB1755" s="6"/>
      <c r="AC1755" s="6"/>
      <c r="AD1755" s="6"/>
      <c r="AE1755" s="6"/>
      <c r="AF1755" s="6"/>
      <c r="AG1755" s="6"/>
      <c r="AH1755" s="6"/>
      <c r="AI1755" s="6"/>
      <c r="AJ1755" s="6"/>
      <c r="AK1755" s="6"/>
      <c r="AL1755" s="6"/>
      <c r="AM1755" s="6"/>
      <c r="AN1755" s="6"/>
      <c r="AO1755" s="6"/>
      <c r="AP1755" s="6"/>
      <c r="AQ1755" s="6"/>
      <c r="AR1755" s="7" t="s">
        <v>47</v>
      </c>
      <c r="AS1755" s="7" t="s">
        <v>53</v>
      </c>
      <c r="AT1755" s="6"/>
      <c r="AU1755" s="6"/>
      <c r="AV1755" s="6"/>
      <c r="AW1755" s="6"/>
      <c r="AX1755" s="6"/>
      <c r="AY1755" s="6"/>
      <c r="AZ1755" s="6"/>
      <c r="BA1755" s="6"/>
      <c r="BB1755" s="6"/>
      <c r="BC1755" s="6"/>
      <c r="BD1755" s="6"/>
      <c r="BE1755" s="6"/>
      <c r="BF1755" s="6"/>
      <c r="BG1755" s="6"/>
      <c r="BH1755" s="6"/>
      <c r="BI1755" s="6"/>
      <c r="BJ1755" s="6"/>
      <c r="BK1755" s="6"/>
      <c r="BL1755" s="6"/>
      <c r="BM1755" s="6"/>
      <c r="BN1755" s="6"/>
      <c r="BO1755" s="6"/>
      <c r="BP1755" s="6"/>
      <c r="BQ1755" s="6"/>
      <c r="BR1755" s="6"/>
      <c r="BS1755" s="6"/>
      <c r="BT1755" s="6"/>
      <c r="BU1755" s="6"/>
      <c r="BV1755" s="6"/>
      <c r="BW1755" s="6"/>
      <c r="BX1755" s="6"/>
      <c r="BY1755" s="6"/>
      <c r="BZ1755" s="6"/>
      <c r="CA1755" s="6"/>
      <c r="CB1755" s="6"/>
      <c r="CC1755" s="6"/>
      <c r="CD1755" s="6"/>
      <c r="CE1755" s="6"/>
      <c r="CF1755" s="6"/>
      <c r="CG1755" s="6"/>
      <c r="CH1755" s="6"/>
      <c r="CI1755" s="6"/>
      <c r="CJ1755" s="6"/>
      <c r="CK1755" s="6"/>
      <c r="CL1755" s="6"/>
      <c r="CM1755" s="6"/>
      <c r="CN1755" s="6"/>
      <c r="CO1755" s="6"/>
      <c r="CP1755" s="6"/>
      <c r="CQ1755" s="6"/>
      <c r="CR1755" s="6"/>
      <c r="CS1755" s="6"/>
      <c r="CT1755" s="6"/>
      <c r="CU1755" s="6"/>
      <c r="CV1755" s="6"/>
      <c r="CW1755" s="6"/>
      <c r="CX1755" s="6"/>
      <c r="CY1755" s="6"/>
      <c r="CZ1755" s="6"/>
      <c r="DA1755" s="6"/>
      <c r="DB1755" s="6"/>
      <c r="DC1755" s="6"/>
      <c r="DD1755" s="6"/>
      <c r="DE1755" s="6"/>
      <c r="DF1755" s="6"/>
      <c r="DG1755" s="6"/>
      <c r="DH1755" s="6"/>
      <c r="DI1755" s="6"/>
      <c r="DJ1755" s="6"/>
      <c r="DK1755" s="6"/>
      <c r="DL1755" s="6"/>
      <c r="DM1755" s="6"/>
      <c r="DN1755" s="6"/>
      <c r="DO1755" s="6"/>
      <c r="DP1755" s="6"/>
      <c r="DQ1755" s="6"/>
      <c r="DR1755" s="6"/>
      <c r="DS1755" s="6"/>
      <c r="DT1755" s="6"/>
      <c r="DU1755" s="6"/>
      <c r="DV1755" s="6"/>
      <c r="DW1755" s="6"/>
      <c r="DX1755" s="6"/>
      <c r="DY1755" s="6"/>
      <c r="DZ1755" s="6"/>
      <c r="EA1755" s="6"/>
      <c r="EB1755" s="6"/>
      <c r="EC1755" s="6"/>
      <c r="ED1755" s="6"/>
      <c r="EE1755" s="6"/>
      <c r="EF1755" s="6"/>
      <c r="EG1755" s="6"/>
      <c r="EH1755" s="6"/>
      <c r="EI1755" s="6"/>
      <c r="EJ1755" s="6"/>
      <c r="EK1755" s="6"/>
      <c r="EL1755" s="6"/>
      <c r="EM1755" s="6"/>
      <c r="EN1755" s="6"/>
      <c r="EO1755" s="6"/>
      <c r="EP1755" s="6"/>
      <c r="EQ1755" s="6"/>
      <c r="ER1755" s="6"/>
      <c r="ES1755" s="6"/>
      <c r="ET1755" s="6"/>
      <c r="EU1755" s="6"/>
      <c r="EV1755" s="6"/>
      <c r="EW1755" s="6"/>
      <c r="EX1755" s="6"/>
      <c r="EY1755" s="6"/>
      <c r="EZ1755" s="6"/>
      <c r="FA1755" s="6"/>
      <c r="FB1755" s="6"/>
      <c r="FC1755" s="6"/>
      <c r="FD1755" s="6"/>
      <c r="FE1755" s="6"/>
      <c r="FF1755" s="6"/>
      <c r="FG1755" s="6"/>
      <c r="FH1755" s="6"/>
      <c r="FI1755" s="6"/>
      <c r="FJ1755" s="6"/>
      <c r="FK1755" s="6"/>
      <c r="FL1755" s="6"/>
      <c r="FM1755" s="6"/>
      <c r="FN1755" s="6"/>
      <c r="FO1755" s="6"/>
      <c r="FP1755" s="6"/>
      <c r="FQ1755" s="6"/>
      <c r="FR1755" s="6"/>
      <c r="FS1755" s="6"/>
      <c r="FT1755" s="6"/>
      <c r="FU1755" s="6"/>
      <c r="FV1755" s="6"/>
      <c r="FW1755" s="6"/>
      <c r="FX1755" s="6"/>
      <c r="FY1755" s="6"/>
      <c r="FZ1755" s="6"/>
      <c r="GA1755" s="6"/>
      <c r="GB1755" s="6"/>
      <c r="GC1755" s="6"/>
      <c r="GD1755" s="6"/>
      <c r="GE1755" s="6"/>
      <c r="GF1755" s="6"/>
      <c r="GG1755" s="6"/>
      <c r="GH1755" s="6"/>
      <c r="GI1755" s="6"/>
      <c r="GJ1755" s="6"/>
      <c r="GK1755" s="6"/>
      <c r="GL1755" s="6"/>
      <c r="GM1755" s="6"/>
      <c r="GN1755" s="6"/>
      <c r="GO1755" s="6"/>
      <c r="GP1755" s="6"/>
      <c r="GQ1755" s="6"/>
      <c r="GR1755" s="6"/>
      <c r="GS1755" s="6"/>
      <c r="GT1755" s="6"/>
      <c r="GU1755" s="6"/>
      <c r="GV1755" s="6"/>
      <c r="GW1755" s="6"/>
      <c r="GX1755" s="6"/>
      <c r="GY1755" s="6"/>
      <c r="GZ1755" s="6"/>
      <c r="HA1755" s="6"/>
      <c r="HB1755" s="6"/>
      <c r="HC1755" s="6"/>
      <c r="HD1755" s="6"/>
      <c r="HE1755" s="6"/>
      <c r="HF1755" s="6"/>
      <c r="HG1755" s="6"/>
      <c r="HH1755" s="6"/>
      <c r="HI1755" s="6"/>
      <c r="HJ1755" s="6"/>
      <c r="HK1755" s="6"/>
      <c r="HL1755" s="6"/>
      <c r="HM1755" s="6"/>
      <c r="HN1755" s="6"/>
      <c r="HO1755" s="6"/>
      <c r="HP1755" s="6"/>
      <c r="HQ1755" s="6"/>
      <c r="HR1755" s="6"/>
      <c r="HS1755" s="6"/>
      <c r="HT1755" s="6"/>
      <c r="HU1755" s="6"/>
      <c r="HV1755" s="6"/>
      <c r="HW1755" s="6"/>
      <c r="HX1755" s="6"/>
      <c r="HY1755" s="6"/>
      <c r="HZ1755" s="6"/>
      <c r="IA1755" s="6"/>
      <c r="IB1755" s="6"/>
      <c r="IC1755" s="6"/>
      <c r="ID1755" s="6"/>
      <c r="IE1755" s="6"/>
      <c r="IF1755" s="6"/>
      <c r="IG1755" s="6"/>
      <c r="IH1755" s="6"/>
      <c r="II1755" s="6"/>
      <c r="IJ1755" s="6"/>
      <c r="IK1755" s="6"/>
      <c r="IL1755" s="6"/>
      <c r="IM1755" s="6"/>
      <c r="IN1755" s="6"/>
      <c r="IO1755" s="6"/>
      <c r="IP1755" s="6"/>
      <c r="IQ1755" s="6"/>
      <c r="IR1755" s="6"/>
      <c r="IS1755" s="6"/>
      <c r="IT1755" s="6"/>
      <c r="IU1755" s="6"/>
      <c r="IV1755" s="6"/>
      <c r="IW1755" s="6"/>
      <c r="IX1755" s="6"/>
      <c r="IY1755" s="6"/>
      <c r="IZ1755" s="6"/>
      <c r="JA1755" s="6"/>
      <c r="JB1755" s="6"/>
      <c r="JC1755" s="6"/>
      <c r="JD1755" s="6"/>
      <c r="JE1755" s="6"/>
      <c r="JF1755" s="6"/>
      <c r="JG1755" s="6"/>
      <c r="JH1755" s="6"/>
      <c r="JI1755" s="6"/>
      <c r="JJ1755" s="6"/>
      <c r="JK1755" s="6"/>
      <c r="JL1755" s="6"/>
      <c r="JM1755" s="6"/>
    </row>
    <row r="1756" spans="2:273" s="49" customFormat="1" ht="20" customHeight="1">
      <c r="B1756" s="120" t="s">
        <v>4385</v>
      </c>
      <c r="C1756" s="113">
        <v>20191</v>
      </c>
      <c r="D1756" s="104">
        <v>2019</v>
      </c>
      <c r="E1756" s="66" t="s">
        <v>1707</v>
      </c>
      <c r="F1756" s="145"/>
      <c r="G1756" s="358"/>
      <c r="H1756" s="68" t="s">
        <v>4386</v>
      </c>
      <c r="I1756" s="68" t="s">
        <v>103</v>
      </c>
      <c r="J1756" s="92">
        <v>36</v>
      </c>
      <c r="K1756" s="200">
        <v>4759234</v>
      </c>
      <c r="L1756" s="68" t="s">
        <v>4387</v>
      </c>
      <c r="M1756" s="68" t="s">
        <v>39</v>
      </c>
      <c r="N1756" s="215">
        <v>9</v>
      </c>
      <c r="O1756" s="89">
        <v>2</v>
      </c>
      <c r="P1756" s="89">
        <v>51</v>
      </c>
      <c r="Q1756" s="68" t="s">
        <v>32</v>
      </c>
      <c r="R1756" s="68" t="s">
        <v>3079</v>
      </c>
      <c r="S1756" s="6"/>
      <c r="T1756" s="6"/>
      <c r="U1756" s="6"/>
      <c r="V1756" s="6"/>
      <c r="W1756" s="6"/>
      <c r="X1756" s="6"/>
      <c r="Y1756" s="6"/>
      <c r="Z1756" s="6"/>
      <c r="AA1756" s="6"/>
      <c r="AB1756" s="6"/>
      <c r="AC1756" s="6"/>
      <c r="AD1756" s="6"/>
      <c r="AE1756" s="6"/>
      <c r="AF1756" s="6"/>
      <c r="AG1756" s="6"/>
      <c r="AH1756" s="6"/>
      <c r="AI1756" s="6"/>
      <c r="AJ1756" s="6"/>
      <c r="AK1756" s="6"/>
      <c r="AL1756" s="6"/>
      <c r="AM1756" s="6"/>
      <c r="AN1756" s="6"/>
      <c r="AO1756" s="6"/>
      <c r="AP1756" s="6"/>
      <c r="AQ1756" s="6"/>
      <c r="AR1756" s="6"/>
      <c r="AS1756" s="6"/>
      <c r="AT1756" s="6"/>
      <c r="AU1756" s="6"/>
      <c r="AV1756" s="6"/>
      <c r="AW1756" s="6"/>
      <c r="AX1756" s="6"/>
      <c r="AY1756" s="6"/>
      <c r="AZ1756" s="6"/>
      <c r="BA1756" s="6"/>
      <c r="BB1756" s="6"/>
      <c r="BC1756" s="6"/>
      <c r="BD1756" s="6"/>
      <c r="BE1756" s="6"/>
      <c r="BF1756" s="6"/>
      <c r="BG1756" s="6"/>
      <c r="BH1756" s="6"/>
      <c r="BI1756" s="6"/>
      <c r="BJ1756" s="6"/>
      <c r="BK1756" s="6"/>
      <c r="BL1756" s="6"/>
      <c r="BM1756" s="6"/>
      <c r="BN1756" s="6"/>
      <c r="BO1756" s="6"/>
      <c r="BP1756" s="6"/>
      <c r="BQ1756" s="6"/>
      <c r="BR1756" s="6"/>
      <c r="BS1756" s="6"/>
      <c r="BT1756" s="6"/>
      <c r="BU1756" s="6"/>
      <c r="BV1756" s="6"/>
      <c r="BW1756" s="6"/>
      <c r="BX1756" s="6"/>
      <c r="BY1756" s="6"/>
      <c r="BZ1756" s="6"/>
      <c r="CA1756" s="6"/>
      <c r="CB1756" s="6"/>
      <c r="CC1756" s="6"/>
      <c r="CD1756" s="6"/>
      <c r="CE1756" s="6"/>
      <c r="CF1756" s="6"/>
      <c r="CG1756" s="6"/>
      <c r="CH1756" s="6"/>
      <c r="CI1756" s="6"/>
      <c r="CJ1756" s="6"/>
      <c r="CK1756" s="6"/>
      <c r="CL1756" s="6"/>
      <c r="CM1756" s="6"/>
      <c r="CN1756" s="6"/>
      <c r="CO1756" s="6"/>
      <c r="CP1756" s="6"/>
      <c r="CQ1756" s="6"/>
      <c r="CR1756" s="6"/>
      <c r="CS1756" s="6"/>
      <c r="CT1756" s="6"/>
      <c r="CU1756" s="6"/>
      <c r="CV1756" s="6"/>
      <c r="CW1756" s="6"/>
      <c r="CX1756" s="6"/>
      <c r="CY1756" s="6"/>
      <c r="CZ1756" s="6"/>
      <c r="DA1756" s="6"/>
      <c r="DB1756" s="6"/>
      <c r="DC1756" s="6"/>
      <c r="DD1756" s="6"/>
      <c r="DE1756" s="6"/>
      <c r="DF1756" s="6"/>
      <c r="DG1756" s="6"/>
      <c r="DH1756" s="6"/>
      <c r="DI1756" s="6"/>
      <c r="DJ1756" s="6"/>
      <c r="DK1756" s="6"/>
      <c r="DL1756" s="6"/>
      <c r="DM1756" s="6"/>
      <c r="DN1756" s="6"/>
      <c r="DO1756" s="6"/>
      <c r="DP1756" s="6"/>
      <c r="DQ1756" s="6"/>
      <c r="DR1756" s="6"/>
      <c r="DS1756" s="6"/>
      <c r="DT1756" s="6"/>
      <c r="DU1756" s="6"/>
      <c r="DV1756" s="6"/>
      <c r="DW1756" s="6"/>
      <c r="DX1756" s="6"/>
      <c r="DY1756" s="6"/>
      <c r="DZ1756" s="6"/>
      <c r="EA1756" s="6"/>
      <c r="EB1756" s="6"/>
      <c r="EC1756" s="6"/>
      <c r="ED1756" s="6"/>
      <c r="EE1756" s="6"/>
      <c r="EF1756" s="6"/>
      <c r="EG1756" s="6"/>
      <c r="EH1756" s="6"/>
      <c r="EI1756" s="6"/>
      <c r="EJ1756" s="6"/>
      <c r="EK1756" s="6"/>
      <c r="EL1756" s="6"/>
      <c r="EM1756" s="6"/>
      <c r="EN1756" s="6"/>
      <c r="EO1756" s="6"/>
      <c r="EP1756" s="6"/>
      <c r="EQ1756" s="6"/>
      <c r="ER1756" s="6"/>
      <c r="ES1756" s="6"/>
      <c r="ET1756" s="6"/>
      <c r="EU1756" s="6"/>
      <c r="EV1756" s="6"/>
      <c r="EW1756" s="6"/>
      <c r="EX1756" s="6"/>
      <c r="EY1756" s="6"/>
      <c r="EZ1756" s="6"/>
      <c r="FA1756" s="6"/>
      <c r="FB1756" s="6"/>
      <c r="FC1756" s="6"/>
      <c r="FD1756" s="6"/>
      <c r="FE1756" s="6"/>
      <c r="FF1756" s="6"/>
      <c r="FG1756" s="6"/>
      <c r="FH1756" s="6"/>
      <c r="FI1756" s="6"/>
      <c r="FJ1756" s="6"/>
      <c r="FK1756" s="6"/>
      <c r="FL1756" s="6"/>
      <c r="FM1756" s="6"/>
      <c r="FN1756" s="6"/>
      <c r="FO1756" s="6"/>
      <c r="FP1756" s="6"/>
      <c r="FQ1756" s="6"/>
      <c r="FR1756" s="6"/>
      <c r="FS1756" s="6"/>
      <c r="FT1756" s="6"/>
      <c r="FU1756" s="6"/>
      <c r="FV1756" s="6"/>
      <c r="FW1756" s="6"/>
      <c r="FX1756" s="6"/>
      <c r="FY1756" s="6"/>
      <c r="FZ1756" s="6"/>
      <c r="GA1756" s="6"/>
      <c r="GB1756" s="6"/>
      <c r="GC1756" s="6"/>
      <c r="GD1756" s="6"/>
      <c r="GE1756" s="6"/>
      <c r="GF1756" s="6"/>
      <c r="GG1756" s="6"/>
      <c r="GH1756" s="6"/>
      <c r="GI1756" s="6"/>
      <c r="GJ1756" s="6"/>
      <c r="GK1756" s="6"/>
      <c r="GL1756" s="6"/>
      <c r="GM1756" s="6"/>
      <c r="GN1756" s="6"/>
      <c r="GO1756" s="6"/>
      <c r="GP1756" s="6"/>
      <c r="GQ1756" s="6"/>
      <c r="GR1756" s="6"/>
      <c r="GS1756" s="6"/>
      <c r="GT1756" s="6"/>
      <c r="GU1756" s="6"/>
      <c r="GV1756" s="6"/>
      <c r="GW1756" s="6"/>
      <c r="GX1756" s="6"/>
      <c r="GY1756" s="6"/>
      <c r="GZ1756" s="6"/>
      <c r="HA1756" s="6"/>
      <c r="HB1756" s="6"/>
      <c r="HC1756" s="6"/>
      <c r="HD1756" s="6"/>
      <c r="HE1756" s="6"/>
      <c r="HF1756" s="6"/>
      <c r="HG1756" s="6"/>
      <c r="HH1756" s="6"/>
      <c r="HI1756" s="6"/>
      <c r="HJ1756" s="6"/>
      <c r="HK1756" s="6"/>
      <c r="HL1756" s="6"/>
      <c r="HM1756" s="6"/>
      <c r="HN1756" s="6"/>
      <c r="HO1756" s="6"/>
      <c r="HP1756" s="6"/>
      <c r="HQ1756" s="6"/>
      <c r="HR1756" s="6"/>
      <c r="HS1756" s="6"/>
      <c r="HT1756" s="6"/>
      <c r="HU1756" s="6"/>
      <c r="HV1756" s="6"/>
      <c r="HW1756" s="6"/>
      <c r="HX1756" s="6"/>
      <c r="HY1756" s="6"/>
      <c r="HZ1756" s="6"/>
      <c r="IA1756" s="6"/>
      <c r="IB1756" s="6"/>
      <c r="IC1756" s="6"/>
      <c r="ID1756" s="6"/>
      <c r="IE1756" s="6"/>
      <c r="IF1756" s="6"/>
      <c r="IG1756" s="6"/>
      <c r="IH1756" s="6"/>
      <c r="II1756" s="6"/>
      <c r="IJ1756" s="6"/>
      <c r="IK1756" s="6"/>
      <c r="IL1756" s="6"/>
      <c r="IM1756" s="6"/>
      <c r="IN1756" s="6"/>
      <c r="IO1756" s="6"/>
      <c r="IP1756" s="6"/>
      <c r="IQ1756" s="6"/>
      <c r="IR1756" s="6"/>
      <c r="IS1756" s="6"/>
      <c r="IT1756" s="6"/>
      <c r="IU1756" s="6"/>
      <c r="IV1756" s="6"/>
      <c r="IW1756" s="6"/>
      <c r="IX1756" s="6"/>
      <c r="IY1756" s="6"/>
      <c r="IZ1756" s="6"/>
      <c r="JA1756" s="6"/>
      <c r="JB1756" s="6"/>
      <c r="JC1756" s="6"/>
      <c r="JD1756" s="6"/>
      <c r="JE1756" s="6"/>
      <c r="JF1756" s="6"/>
      <c r="JG1756" s="6"/>
      <c r="JH1756" s="6"/>
      <c r="JI1756" s="6"/>
      <c r="JJ1756" s="6"/>
      <c r="JK1756" s="6"/>
      <c r="JL1756" s="6"/>
      <c r="JM1756" s="6"/>
    </row>
    <row r="1757" spans="2:273" s="49" customFormat="1" ht="20" customHeight="1">
      <c r="B1757" s="102" t="s">
        <v>4392</v>
      </c>
      <c r="C1757" s="103">
        <v>20193</v>
      </c>
      <c r="D1757" s="104">
        <v>2019</v>
      </c>
      <c r="E1757" s="67" t="s">
        <v>4393</v>
      </c>
      <c r="F1757" s="144"/>
      <c r="G1757" s="358"/>
      <c r="H1757" s="70" t="s">
        <v>4394</v>
      </c>
      <c r="I1757" s="70" t="s">
        <v>29</v>
      </c>
      <c r="J1757" s="92">
        <v>25</v>
      </c>
      <c r="K1757" s="199">
        <v>644000</v>
      </c>
      <c r="L1757" s="72" t="s">
        <v>4395</v>
      </c>
      <c r="M1757" s="70" t="s">
        <v>203</v>
      </c>
      <c r="N1757" s="215">
        <v>1</v>
      </c>
      <c r="O1757" s="89">
        <v>3</v>
      </c>
      <c r="P1757" s="89">
        <v>53</v>
      </c>
      <c r="Q1757" s="69" t="s">
        <v>47</v>
      </c>
      <c r="R1757" s="70" t="s">
        <v>4396</v>
      </c>
      <c r="S1757" s="37"/>
      <c r="T1757" s="37"/>
      <c r="U1757" s="37"/>
      <c r="V1757" s="37"/>
      <c r="W1757" s="37"/>
      <c r="X1757" s="37"/>
      <c r="Y1757" s="37"/>
      <c r="Z1757" s="37"/>
      <c r="AA1757" s="37"/>
      <c r="AB1757" s="37"/>
      <c r="AC1757" s="37"/>
      <c r="AD1757" s="37"/>
      <c r="AE1757" s="37"/>
      <c r="AF1757" s="48"/>
      <c r="AG1757" s="48"/>
      <c r="AH1757" s="48"/>
      <c r="AI1757" s="48"/>
      <c r="AJ1757" s="48"/>
      <c r="AK1757" s="48"/>
      <c r="AL1757" s="48"/>
      <c r="AM1757" s="48"/>
      <c r="AN1757" s="48"/>
      <c r="AO1757" s="48"/>
      <c r="AP1757" s="48"/>
      <c r="AQ1757" s="48"/>
      <c r="AR1757" s="48"/>
      <c r="AS1757" s="48"/>
      <c r="AT1757" s="48"/>
      <c r="AU1757" s="48"/>
      <c r="AV1757" s="48"/>
      <c r="AW1757" s="48"/>
      <c r="AX1757" s="48"/>
      <c r="AY1757" s="48"/>
      <c r="AZ1757" s="48"/>
      <c r="BA1757" s="48"/>
      <c r="BB1757" s="48"/>
      <c r="BC1757" s="48"/>
      <c r="BD1757" s="48"/>
      <c r="BE1757" s="48"/>
      <c r="BF1757" s="48"/>
      <c r="BG1757" s="48"/>
      <c r="BH1757" s="48"/>
      <c r="BI1757" s="48"/>
      <c r="BJ1757" s="48"/>
      <c r="BK1757" s="48"/>
      <c r="BL1757" s="48"/>
      <c r="BM1757" s="48"/>
      <c r="BN1757" s="48"/>
      <c r="BO1757" s="48"/>
      <c r="BP1757" s="48"/>
      <c r="BQ1757" s="48"/>
      <c r="BR1757" s="48"/>
      <c r="BS1757" s="48"/>
      <c r="BT1757" s="48"/>
      <c r="BU1757" s="48"/>
      <c r="BV1757" s="48"/>
      <c r="BW1757" s="48"/>
      <c r="BX1757" s="48"/>
      <c r="BY1757" s="48"/>
      <c r="BZ1757" s="48"/>
      <c r="CA1757" s="48"/>
      <c r="CB1757" s="48"/>
      <c r="CC1757" s="48"/>
      <c r="CD1757" s="48"/>
      <c r="CE1757" s="48"/>
      <c r="CF1757" s="48"/>
      <c r="CG1757" s="48"/>
      <c r="CH1757" s="48"/>
      <c r="CI1757" s="48"/>
      <c r="CJ1757" s="48"/>
      <c r="CK1757" s="48"/>
      <c r="CL1757" s="48"/>
      <c r="CM1757" s="48"/>
      <c r="CN1757" s="48"/>
      <c r="CO1757" s="48"/>
      <c r="CP1757" s="48"/>
      <c r="CQ1757" s="48"/>
      <c r="CR1757" s="48"/>
      <c r="CS1757" s="48"/>
      <c r="CT1757" s="48"/>
      <c r="CU1757" s="48"/>
      <c r="CV1757" s="48"/>
      <c r="CW1757" s="48"/>
      <c r="CX1757" s="48"/>
      <c r="CY1757" s="48"/>
      <c r="CZ1757" s="48"/>
      <c r="DA1757" s="48"/>
      <c r="DB1757" s="48"/>
      <c r="DC1757" s="48"/>
      <c r="DD1757" s="48"/>
      <c r="DE1757" s="48"/>
      <c r="DF1757" s="48"/>
      <c r="DG1757" s="48"/>
      <c r="DH1757" s="48"/>
      <c r="DI1757" s="48"/>
      <c r="DJ1757" s="48"/>
      <c r="DK1757" s="48"/>
      <c r="DL1757" s="48"/>
      <c r="DM1757" s="48"/>
      <c r="DN1757" s="48"/>
      <c r="DO1757" s="48"/>
      <c r="DP1757" s="48"/>
      <c r="DQ1757" s="48"/>
      <c r="DR1757" s="48"/>
      <c r="DS1757" s="48"/>
      <c r="DT1757" s="48"/>
      <c r="DU1757" s="48"/>
      <c r="DV1757" s="48"/>
      <c r="DW1757" s="48"/>
      <c r="DX1757" s="48"/>
      <c r="DY1757" s="48"/>
      <c r="DZ1757" s="48"/>
      <c r="EA1757" s="48"/>
      <c r="EB1757" s="48"/>
      <c r="EC1757" s="48"/>
      <c r="ED1757" s="48"/>
      <c r="EE1757" s="48"/>
      <c r="EF1757" s="48"/>
      <c r="EG1757" s="48"/>
      <c r="EH1757" s="48"/>
      <c r="EI1757" s="48"/>
      <c r="EJ1757" s="48"/>
      <c r="EK1757" s="48"/>
      <c r="EL1757" s="48"/>
      <c r="EM1757" s="48"/>
      <c r="EN1757" s="48"/>
      <c r="EO1757" s="48"/>
      <c r="EP1757" s="48"/>
      <c r="EQ1757" s="48"/>
      <c r="ER1757" s="48"/>
      <c r="ES1757" s="48"/>
      <c r="ET1757" s="48"/>
      <c r="EU1757" s="48"/>
      <c r="EV1757" s="48"/>
      <c r="EW1757" s="48"/>
      <c r="EX1757" s="48"/>
      <c r="EY1757" s="48"/>
      <c r="EZ1757" s="48"/>
      <c r="FA1757" s="48"/>
      <c r="FB1757" s="48"/>
      <c r="FC1757" s="48"/>
      <c r="FD1757" s="48"/>
      <c r="FE1757" s="48"/>
      <c r="FF1757" s="48"/>
      <c r="FG1757" s="48"/>
      <c r="FH1757" s="48"/>
      <c r="FI1757" s="48"/>
      <c r="FJ1757" s="48"/>
      <c r="FK1757" s="48"/>
      <c r="FL1757" s="48"/>
      <c r="FM1757" s="48"/>
      <c r="FN1757" s="48"/>
      <c r="FO1757" s="48"/>
      <c r="FP1757" s="48"/>
      <c r="FQ1757" s="48"/>
      <c r="FR1757" s="48"/>
      <c r="FS1757" s="48"/>
      <c r="FT1757" s="48"/>
      <c r="FU1757" s="48"/>
      <c r="FV1757" s="48"/>
      <c r="FW1757" s="48"/>
      <c r="FX1757" s="48"/>
      <c r="FY1757" s="48"/>
      <c r="FZ1757" s="48"/>
      <c r="GA1757" s="48"/>
      <c r="GB1757" s="48"/>
      <c r="GC1757" s="48"/>
      <c r="GD1757" s="48"/>
      <c r="GE1757" s="48"/>
      <c r="GF1757" s="48"/>
      <c r="GG1757" s="48"/>
      <c r="GH1757" s="48"/>
      <c r="GI1757" s="48"/>
      <c r="GJ1757" s="48"/>
      <c r="GK1757" s="48"/>
      <c r="GL1757" s="48"/>
      <c r="GM1757" s="48"/>
      <c r="GN1757" s="48"/>
      <c r="GO1757" s="48"/>
      <c r="GP1757" s="48"/>
      <c r="GQ1757" s="48"/>
      <c r="GR1757" s="48"/>
      <c r="GS1757" s="48"/>
      <c r="GT1757" s="48"/>
      <c r="GU1757" s="48"/>
      <c r="GV1757" s="48"/>
      <c r="GW1757" s="48"/>
      <c r="GX1757" s="48"/>
      <c r="GY1757" s="48"/>
      <c r="GZ1757" s="48"/>
      <c r="HA1757" s="48"/>
      <c r="HB1757" s="48"/>
      <c r="HC1757" s="48"/>
      <c r="HD1757" s="48"/>
      <c r="HE1757" s="48"/>
      <c r="HF1757" s="48"/>
      <c r="HG1757" s="48"/>
      <c r="HH1757" s="48"/>
      <c r="HI1757" s="48"/>
      <c r="HJ1757" s="48"/>
      <c r="HK1757" s="48"/>
      <c r="HL1757" s="48"/>
      <c r="HM1757" s="48"/>
      <c r="HN1757" s="48"/>
      <c r="HO1757" s="48"/>
      <c r="HP1757" s="48"/>
      <c r="HQ1757" s="48"/>
      <c r="HR1757" s="48"/>
      <c r="HS1757" s="48"/>
      <c r="HT1757" s="48"/>
      <c r="HU1757" s="48"/>
      <c r="HV1757" s="48"/>
      <c r="HW1757" s="48"/>
      <c r="HX1757" s="48"/>
      <c r="HY1757" s="48"/>
      <c r="HZ1757" s="48"/>
      <c r="IA1757" s="48"/>
      <c r="IB1757" s="48"/>
      <c r="IC1757" s="48"/>
      <c r="ID1757" s="48"/>
      <c r="IE1757" s="48"/>
      <c r="IF1757" s="48"/>
      <c r="IG1757" s="48"/>
      <c r="IH1757" s="48"/>
      <c r="II1757" s="48"/>
      <c r="IJ1757" s="48"/>
      <c r="IK1757" s="48"/>
      <c r="IL1757" s="48"/>
      <c r="IM1757" s="48"/>
      <c r="IN1757" s="48"/>
      <c r="IO1757" s="48"/>
      <c r="IP1757" s="48"/>
      <c r="IQ1757" s="48"/>
      <c r="IR1757" s="48"/>
      <c r="IS1757" s="48"/>
      <c r="IT1757" s="48"/>
      <c r="IU1757" s="48"/>
      <c r="IV1757" s="48"/>
      <c r="IW1757" s="48"/>
      <c r="IX1757" s="48"/>
      <c r="IY1757" s="48"/>
      <c r="IZ1757" s="48"/>
      <c r="JA1757" s="48"/>
    </row>
    <row r="1758" spans="2:273" s="49" customFormat="1" ht="20" customHeight="1">
      <c r="B1758" s="120" t="s">
        <v>7281</v>
      </c>
      <c r="C1758" s="113">
        <v>20202</v>
      </c>
      <c r="D1758" s="104">
        <v>2020</v>
      </c>
      <c r="E1758" s="45" t="s">
        <v>7282</v>
      </c>
      <c r="F1758" s="146"/>
      <c r="G1758" s="359"/>
      <c r="H1758" s="46" t="s">
        <v>6406</v>
      </c>
      <c r="I1758" s="46" t="s">
        <v>37</v>
      </c>
      <c r="J1758" s="90">
        <v>28</v>
      </c>
      <c r="K1758" s="198">
        <v>942193</v>
      </c>
      <c r="L1758" s="46" t="s">
        <v>7283</v>
      </c>
      <c r="M1758" s="46" t="s">
        <v>39</v>
      </c>
      <c r="N1758" s="215">
        <v>9</v>
      </c>
      <c r="O1758" s="90">
        <v>2</v>
      </c>
      <c r="P1758" s="90">
        <v>51</v>
      </c>
      <c r="Q1758" s="46" t="s">
        <v>47</v>
      </c>
      <c r="R1758" s="46" t="s">
        <v>156</v>
      </c>
      <c r="S1758" s="48"/>
      <c r="T1758" s="48"/>
      <c r="U1758" s="48"/>
      <c r="V1758" s="48"/>
      <c r="W1758" s="48"/>
      <c r="X1758" s="48"/>
      <c r="Y1758" s="48"/>
      <c r="Z1758" s="48"/>
      <c r="AA1758" s="48"/>
      <c r="AB1758" s="48"/>
      <c r="AC1758" s="48"/>
      <c r="AD1758" s="48"/>
      <c r="AE1758" s="48"/>
      <c r="AF1758" s="48"/>
      <c r="AG1758" s="48"/>
      <c r="AH1758" s="48"/>
      <c r="AI1758" s="48"/>
      <c r="AJ1758" s="48"/>
      <c r="AK1758" s="48"/>
      <c r="AL1758" s="48"/>
      <c r="AM1758" s="48"/>
      <c r="AN1758" s="48"/>
      <c r="AO1758" s="48"/>
      <c r="AP1758" s="48"/>
      <c r="AQ1758" s="48"/>
      <c r="AR1758" s="48"/>
      <c r="AS1758" s="48"/>
      <c r="AT1758" s="48"/>
      <c r="AU1758" s="48"/>
      <c r="AV1758" s="48"/>
      <c r="AW1758" s="48"/>
      <c r="AX1758" s="48"/>
      <c r="AY1758" s="48"/>
      <c r="AZ1758" s="48"/>
      <c r="BA1758" s="48"/>
      <c r="BB1758" s="48"/>
      <c r="BC1758" s="48"/>
      <c r="BD1758" s="48"/>
      <c r="BE1758" s="48"/>
      <c r="BF1758" s="48"/>
      <c r="BG1758" s="48"/>
      <c r="BH1758" s="48"/>
      <c r="BI1758" s="48"/>
      <c r="BJ1758" s="48"/>
      <c r="BK1758" s="48"/>
      <c r="BL1758" s="48"/>
      <c r="BM1758" s="48"/>
      <c r="BN1758" s="48"/>
      <c r="BO1758" s="48"/>
      <c r="BP1758" s="48"/>
      <c r="BQ1758" s="48"/>
      <c r="BR1758" s="48"/>
      <c r="BS1758" s="48"/>
      <c r="BT1758" s="48"/>
      <c r="BU1758" s="48"/>
      <c r="BV1758" s="48"/>
      <c r="BW1758" s="48"/>
      <c r="BX1758" s="48"/>
      <c r="BY1758" s="48"/>
      <c r="BZ1758" s="48"/>
      <c r="CA1758" s="48"/>
      <c r="CB1758" s="48"/>
      <c r="CC1758" s="48"/>
      <c r="CD1758" s="48"/>
      <c r="CE1758" s="48"/>
      <c r="CF1758" s="48"/>
      <c r="CG1758" s="48"/>
      <c r="CH1758" s="48"/>
      <c r="CI1758" s="48"/>
      <c r="CJ1758" s="48"/>
      <c r="CK1758" s="48"/>
      <c r="CL1758" s="48"/>
      <c r="CM1758" s="48"/>
      <c r="CN1758" s="48"/>
      <c r="CO1758" s="48"/>
      <c r="CP1758" s="48"/>
      <c r="CQ1758" s="48"/>
      <c r="CR1758" s="48"/>
      <c r="CS1758" s="48"/>
      <c r="CT1758" s="48"/>
      <c r="CU1758" s="48"/>
      <c r="CV1758" s="48"/>
      <c r="CW1758" s="48"/>
      <c r="CX1758" s="48"/>
      <c r="CY1758" s="48"/>
      <c r="CZ1758" s="48"/>
      <c r="DA1758" s="48"/>
      <c r="DB1758" s="48"/>
      <c r="DC1758" s="48"/>
      <c r="DD1758" s="48"/>
      <c r="DE1758" s="48"/>
      <c r="DF1758" s="48"/>
      <c r="DG1758" s="48"/>
      <c r="DH1758" s="48"/>
      <c r="DI1758" s="48"/>
      <c r="DJ1758" s="48"/>
      <c r="DK1758" s="48"/>
      <c r="DL1758" s="48"/>
      <c r="DM1758" s="48"/>
      <c r="DN1758" s="48"/>
      <c r="DO1758" s="48"/>
      <c r="DP1758" s="48"/>
      <c r="DQ1758" s="48"/>
      <c r="DR1758" s="48"/>
      <c r="DS1758" s="48"/>
      <c r="DT1758" s="48"/>
      <c r="DU1758" s="48"/>
      <c r="DV1758" s="48"/>
      <c r="DW1758" s="48"/>
      <c r="DX1758" s="48"/>
      <c r="DY1758" s="48"/>
      <c r="DZ1758" s="48"/>
      <c r="EA1758" s="48"/>
      <c r="EB1758" s="48"/>
      <c r="EC1758" s="48"/>
      <c r="ED1758" s="48"/>
      <c r="EE1758" s="48"/>
      <c r="EF1758" s="48"/>
      <c r="EG1758" s="48"/>
      <c r="EH1758" s="48"/>
      <c r="EI1758" s="48"/>
      <c r="EJ1758" s="48"/>
      <c r="EK1758" s="48"/>
      <c r="EL1758" s="48"/>
      <c r="EM1758" s="48"/>
      <c r="EN1758" s="48"/>
      <c r="EO1758" s="48"/>
      <c r="EP1758" s="48"/>
      <c r="EQ1758" s="48"/>
      <c r="ER1758" s="48"/>
      <c r="ES1758" s="48"/>
      <c r="ET1758" s="48"/>
      <c r="EU1758" s="48"/>
      <c r="EV1758" s="48"/>
      <c r="EW1758" s="48"/>
      <c r="EX1758" s="48"/>
      <c r="EY1758" s="48"/>
      <c r="EZ1758" s="48"/>
      <c r="FA1758" s="48"/>
      <c r="FB1758" s="48"/>
      <c r="FC1758" s="48"/>
      <c r="FD1758" s="48"/>
      <c r="FE1758" s="48"/>
      <c r="FF1758" s="48"/>
      <c r="FG1758" s="48"/>
      <c r="FH1758" s="48"/>
      <c r="FI1758" s="48"/>
      <c r="FJ1758" s="48"/>
      <c r="FK1758" s="48"/>
      <c r="FL1758" s="48"/>
      <c r="FM1758" s="48"/>
      <c r="FN1758" s="48"/>
      <c r="FO1758" s="48"/>
      <c r="FP1758" s="48"/>
      <c r="FQ1758" s="48"/>
      <c r="FR1758" s="48"/>
      <c r="FS1758" s="48"/>
      <c r="FT1758" s="48"/>
      <c r="FU1758" s="48"/>
      <c r="FV1758" s="48"/>
      <c r="FW1758" s="48"/>
      <c r="FX1758" s="48"/>
      <c r="FY1758" s="48"/>
      <c r="FZ1758" s="48"/>
      <c r="GA1758" s="48"/>
      <c r="GB1758" s="48"/>
      <c r="GC1758" s="48"/>
      <c r="GD1758" s="48"/>
      <c r="GE1758" s="48"/>
      <c r="GF1758" s="48"/>
      <c r="GG1758" s="48"/>
      <c r="GH1758" s="48"/>
      <c r="GI1758" s="48"/>
      <c r="GJ1758" s="48"/>
      <c r="GK1758" s="48"/>
      <c r="GL1758" s="48"/>
      <c r="GM1758" s="48"/>
      <c r="GN1758" s="48"/>
      <c r="GO1758" s="48"/>
      <c r="GP1758" s="48"/>
      <c r="GQ1758" s="48"/>
      <c r="GR1758" s="48"/>
      <c r="GS1758" s="48"/>
      <c r="GT1758" s="48"/>
      <c r="GU1758" s="48"/>
      <c r="GV1758" s="48"/>
      <c r="GW1758" s="48"/>
      <c r="GX1758" s="48"/>
      <c r="GY1758" s="48"/>
      <c r="GZ1758" s="48"/>
      <c r="HA1758" s="48"/>
      <c r="HB1758" s="48"/>
      <c r="HC1758" s="48"/>
      <c r="HD1758" s="48"/>
      <c r="HE1758" s="48"/>
      <c r="HF1758" s="48"/>
      <c r="HG1758" s="48"/>
      <c r="HH1758" s="48"/>
      <c r="HI1758" s="48"/>
      <c r="HJ1758" s="48"/>
      <c r="HK1758" s="48"/>
      <c r="HL1758" s="48"/>
      <c r="HM1758" s="48"/>
      <c r="HN1758" s="48"/>
      <c r="HO1758" s="48"/>
      <c r="HP1758" s="48"/>
      <c r="HQ1758" s="48"/>
      <c r="HR1758" s="48"/>
      <c r="HS1758" s="48"/>
      <c r="HT1758" s="48"/>
      <c r="HU1758" s="48"/>
      <c r="HV1758" s="48"/>
      <c r="HW1758" s="48"/>
      <c r="HX1758" s="48"/>
      <c r="HY1758" s="48"/>
      <c r="HZ1758" s="48"/>
      <c r="IA1758" s="48"/>
      <c r="IB1758" s="48"/>
      <c r="IC1758" s="48"/>
      <c r="ID1758" s="48"/>
      <c r="IE1758" s="48"/>
      <c r="IF1758" s="48"/>
      <c r="IG1758" s="48"/>
      <c r="IH1758" s="48"/>
      <c r="II1758" s="48"/>
      <c r="IJ1758" s="48"/>
      <c r="IK1758" s="48"/>
      <c r="IL1758" s="48"/>
      <c r="IM1758" s="48"/>
      <c r="IN1758" s="48"/>
      <c r="IO1758" s="48"/>
      <c r="IP1758" s="48"/>
      <c r="IQ1758" s="48"/>
      <c r="IR1758" s="48"/>
      <c r="IS1758" s="48"/>
      <c r="IT1758" s="48"/>
      <c r="IU1758" s="48"/>
      <c r="IV1758" s="48"/>
      <c r="IW1758" s="48"/>
      <c r="IX1758" s="48"/>
      <c r="IY1758" s="48"/>
      <c r="IZ1758" s="48"/>
      <c r="JA1758" s="48"/>
    </row>
    <row r="1759" spans="2:273" s="49" customFormat="1" ht="20" customHeight="1">
      <c r="B1759" s="102" t="s">
        <v>1708</v>
      </c>
      <c r="C1759" s="103">
        <v>20182</v>
      </c>
      <c r="D1759" s="104">
        <v>2018</v>
      </c>
      <c r="E1759" s="67" t="s">
        <v>1709</v>
      </c>
      <c r="F1759" s="144"/>
      <c r="G1759" s="358"/>
      <c r="H1759" s="69" t="s">
        <v>1710</v>
      </c>
      <c r="I1759" s="70" t="s">
        <v>37</v>
      </c>
      <c r="J1759" s="92">
        <v>60</v>
      </c>
      <c r="K1759" s="199">
        <v>2767093</v>
      </c>
      <c r="L1759" s="70"/>
      <c r="M1759" s="70" t="s">
        <v>1711</v>
      </c>
      <c r="N1759" s="215">
        <v>5</v>
      </c>
      <c r="O1759" s="91">
        <v>6</v>
      </c>
      <c r="P1759" s="89">
        <v>7</v>
      </c>
      <c r="Q1759" s="69" t="s">
        <v>55</v>
      </c>
      <c r="R1759" s="70" t="s">
        <v>1260</v>
      </c>
      <c r="S1759" s="37"/>
      <c r="T1759" s="37"/>
      <c r="U1759" s="37"/>
      <c r="V1759" s="37"/>
      <c r="W1759" s="37"/>
      <c r="X1759" s="37"/>
      <c r="Y1759" s="37"/>
      <c r="Z1759" s="37"/>
      <c r="AA1759" s="37"/>
      <c r="AB1759" s="37"/>
      <c r="AC1759" s="37"/>
      <c r="AD1759" s="37"/>
      <c r="AE1759" s="37"/>
      <c r="AF1759" s="6"/>
      <c r="AG1759" s="6"/>
      <c r="AH1759" s="6"/>
      <c r="AI1759" s="6"/>
      <c r="AJ1759" s="6"/>
      <c r="AK1759" s="6"/>
      <c r="AL1759" s="6"/>
      <c r="AM1759" s="6"/>
      <c r="AN1759" s="6"/>
      <c r="AO1759" s="6"/>
      <c r="AP1759" s="6"/>
      <c r="AQ1759" s="6"/>
      <c r="AR1759" s="6"/>
      <c r="AS1759" s="6"/>
      <c r="AT1759" s="6"/>
      <c r="AU1759" s="6"/>
      <c r="AV1759" s="6"/>
      <c r="AW1759" s="6"/>
      <c r="AX1759" s="6"/>
      <c r="AY1759" s="6"/>
      <c r="AZ1759" s="6"/>
      <c r="BA1759" s="6"/>
      <c r="BB1759" s="6"/>
      <c r="BC1759" s="6"/>
      <c r="BD1759" s="6"/>
      <c r="BE1759" s="6"/>
      <c r="BF1759" s="6"/>
      <c r="BG1759" s="6"/>
      <c r="BH1759" s="6"/>
      <c r="BI1759" s="6"/>
      <c r="BJ1759" s="6"/>
      <c r="BK1759" s="6"/>
      <c r="BL1759" s="6"/>
      <c r="BM1759" s="6"/>
      <c r="BN1759" s="6"/>
      <c r="BO1759" s="6"/>
      <c r="BP1759" s="6"/>
      <c r="BQ1759" s="6"/>
      <c r="BR1759" s="6"/>
      <c r="BS1759" s="6"/>
      <c r="BT1759" s="6"/>
      <c r="BU1759" s="6"/>
      <c r="BV1759" s="6"/>
      <c r="BW1759" s="6"/>
      <c r="BX1759" s="6"/>
      <c r="BY1759" s="6"/>
      <c r="BZ1759" s="6"/>
      <c r="CA1759" s="6"/>
      <c r="CB1759" s="6"/>
      <c r="CC1759" s="6"/>
      <c r="CD1759" s="6"/>
      <c r="CE1759" s="6"/>
      <c r="CF1759" s="6"/>
      <c r="CG1759" s="6"/>
      <c r="CH1759" s="6"/>
      <c r="CI1759" s="6"/>
      <c r="CJ1759" s="6"/>
      <c r="CK1759" s="6"/>
      <c r="CL1759" s="6"/>
      <c r="CM1759" s="6"/>
      <c r="CN1759" s="6"/>
      <c r="CO1759" s="6"/>
      <c r="CP1759" s="6"/>
      <c r="CQ1759" s="6"/>
      <c r="CR1759" s="6"/>
      <c r="CS1759" s="6"/>
      <c r="CT1759" s="6"/>
      <c r="CU1759" s="6"/>
      <c r="CV1759" s="6"/>
      <c r="CW1759" s="6"/>
      <c r="CX1759" s="6"/>
      <c r="CY1759" s="6"/>
      <c r="CZ1759" s="6"/>
      <c r="DA1759" s="6"/>
      <c r="DB1759" s="6"/>
      <c r="DC1759" s="6"/>
      <c r="DD1759" s="6"/>
      <c r="DE1759" s="6"/>
      <c r="DF1759" s="6"/>
      <c r="DG1759" s="6"/>
      <c r="DH1759" s="6"/>
      <c r="DI1759" s="6"/>
      <c r="DJ1759" s="6"/>
      <c r="DK1759" s="6"/>
      <c r="DL1759" s="6"/>
      <c r="DM1759" s="6"/>
      <c r="DN1759" s="6"/>
      <c r="DO1759" s="6"/>
      <c r="DP1759" s="6"/>
      <c r="DQ1759" s="6"/>
      <c r="DR1759" s="6"/>
      <c r="DS1759" s="6"/>
      <c r="DT1759" s="6"/>
      <c r="DU1759" s="6"/>
      <c r="DV1759" s="6"/>
      <c r="DW1759" s="6"/>
      <c r="DX1759" s="6"/>
      <c r="DY1759" s="6"/>
      <c r="DZ1759" s="6"/>
      <c r="EA1759" s="6"/>
      <c r="EB1759" s="6"/>
      <c r="EC1759" s="6"/>
      <c r="ED1759" s="6"/>
      <c r="EE1759" s="6"/>
      <c r="EF1759" s="6"/>
      <c r="EG1759" s="6"/>
      <c r="EH1759" s="6"/>
      <c r="EI1759" s="6"/>
      <c r="EJ1759" s="6"/>
      <c r="EK1759" s="6"/>
      <c r="EL1759" s="6"/>
      <c r="EM1759" s="6"/>
      <c r="EN1759" s="6"/>
      <c r="EO1759" s="6"/>
      <c r="EP1759" s="6"/>
      <c r="EQ1759" s="6"/>
      <c r="ER1759" s="6"/>
      <c r="ES1759" s="6"/>
      <c r="ET1759" s="6"/>
      <c r="EU1759" s="6"/>
      <c r="EV1759" s="6"/>
      <c r="EW1759" s="6"/>
      <c r="EX1759" s="6"/>
      <c r="EY1759" s="6"/>
      <c r="EZ1759" s="6"/>
      <c r="FA1759" s="6"/>
      <c r="FB1759" s="6"/>
      <c r="FC1759" s="6"/>
      <c r="FD1759" s="6"/>
      <c r="FE1759" s="6"/>
      <c r="FF1759" s="6"/>
      <c r="FG1759" s="6"/>
      <c r="FH1759" s="6"/>
      <c r="FI1759" s="6"/>
      <c r="FJ1759" s="6"/>
      <c r="FK1759" s="6"/>
      <c r="FL1759" s="6"/>
      <c r="FM1759" s="6"/>
      <c r="FN1759" s="6"/>
      <c r="FO1759" s="6"/>
      <c r="FP1759" s="6"/>
      <c r="FQ1759" s="6"/>
      <c r="FR1759" s="6"/>
      <c r="FS1759" s="6"/>
      <c r="FT1759" s="6"/>
      <c r="FU1759" s="6"/>
      <c r="FV1759" s="6"/>
      <c r="FW1759" s="6"/>
      <c r="FX1759" s="6"/>
      <c r="FY1759" s="6"/>
      <c r="FZ1759" s="6"/>
      <c r="GA1759" s="6"/>
      <c r="GB1759" s="6"/>
      <c r="GC1759" s="6"/>
      <c r="GD1759" s="6"/>
      <c r="GE1759" s="6"/>
      <c r="GF1759" s="6"/>
      <c r="GG1759" s="6"/>
      <c r="GH1759" s="6"/>
      <c r="GI1759" s="6"/>
      <c r="GJ1759" s="6"/>
      <c r="GK1759" s="6"/>
      <c r="GL1759" s="6"/>
      <c r="GM1759" s="6"/>
      <c r="GN1759" s="6"/>
      <c r="GO1759" s="6"/>
      <c r="GP1759" s="6"/>
      <c r="GQ1759" s="6"/>
      <c r="GR1759" s="6"/>
      <c r="GS1759" s="6"/>
      <c r="GT1759" s="6"/>
      <c r="GU1759" s="6"/>
      <c r="GV1759" s="6"/>
      <c r="GW1759" s="6"/>
      <c r="GX1759" s="6"/>
      <c r="GY1759" s="6"/>
      <c r="GZ1759" s="6"/>
      <c r="HA1759" s="6"/>
      <c r="HB1759" s="6"/>
      <c r="HC1759" s="6"/>
      <c r="HD1759" s="6"/>
      <c r="HE1759" s="6"/>
      <c r="HF1759" s="6"/>
      <c r="HG1759" s="6"/>
      <c r="HH1759" s="6"/>
      <c r="HI1759" s="6"/>
      <c r="HJ1759" s="6"/>
      <c r="HK1759" s="6"/>
      <c r="HL1759" s="6"/>
      <c r="HM1759" s="6"/>
      <c r="HN1759" s="6"/>
      <c r="HO1759" s="6"/>
      <c r="HP1759" s="6"/>
      <c r="HQ1759" s="6"/>
      <c r="HR1759" s="6"/>
      <c r="HS1759" s="6"/>
      <c r="HT1759" s="6"/>
      <c r="HU1759" s="6"/>
      <c r="HV1759" s="6"/>
      <c r="HW1759" s="6"/>
      <c r="HX1759" s="6"/>
      <c r="HY1759" s="6"/>
      <c r="HZ1759" s="6"/>
      <c r="IA1759" s="6"/>
      <c r="IB1759" s="6"/>
      <c r="IC1759" s="6"/>
      <c r="ID1759" s="6"/>
      <c r="IE1759" s="6"/>
      <c r="IF1759" s="6"/>
      <c r="IG1759" s="6"/>
      <c r="IH1759" s="6"/>
      <c r="II1759" s="6"/>
      <c r="IJ1759" s="6"/>
      <c r="IK1759" s="6"/>
      <c r="IL1759" s="6"/>
      <c r="IM1759" s="6"/>
      <c r="IN1759" s="6"/>
      <c r="IO1759" s="6"/>
      <c r="IP1759" s="6"/>
      <c r="IQ1759" s="6"/>
      <c r="IR1759" s="6"/>
      <c r="IS1759" s="6"/>
      <c r="IT1759" s="6"/>
      <c r="IU1759" s="6"/>
      <c r="IV1759" s="6"/>
      <c r="IW1759" s="6"/>
      <c r="IX1759" s="6"/>
      <c r="IY1759" s="6"/>
      <c r="IZ1759" s="6"/>
      <c r="JA1759" s="6"/>
      <c r="JB1759" s="6"/>
      <c r="JC1759" s="6"/>
      <c r="JD1759" s="6"/>
      <c r="JE1759" s="6"/>
      <c r="JF1759" s="6"/>
      <c r="JG1759" s="6"/>
      <c r="JH1759" s="6"/>
      <c r="JI1759" s="6"/>
      <c r="JJ1759" s="6"/>
      <c r="JK1759" s="6"/>
      <c r="JL1759" s="6"/>
      <c r="JM1759" s="6"/>
    </row>
    <row r="1760" spans="2:273" s="49" customFormat="1" ht="20" customHeight="1">
      <c r="B1760" s="102" t="s">
        <v>1712</v>
      </c>
      <c r="C1760" s="103">
        <v>20182</v>
      </c>
      <c r="D1760" s="104">
        <v>2018</v>
      </c>
      <c r="E1760" s="67" t="s">
        <v>1713</v>
      </c>
      <c r="F1760" s="144"/>
      <c r="G1760" s="358"/>
      <c r="H1760" s="69" t="s">
        <v>1714</v>
      </c>
      <c r="I1760" s="70" t="s">
        <v>37</v>
      </c>
      <c r="J1760" s="92">
        <v>60</v>
      </c>
      <c r="K1760" s="199">
        <v>2691432</v>
      </c>
      <c r="L1760" s="70"/>
      <c r="M1760" s="70" t="s">
        <v>1711</v>
      </c>
      <c r="N1760" s="215">
        <v>5</v>
      </c>
      <c r="O1760" s="91">
        <v>6</v>
      </c>
      <c r="P1760" s="89">
        <v>7</v>
      </c>
      <c r="Q1760" s="69" t="s">
        <v>55</v>
      </c>
      <c r="R1760" s="70" t="s">
        <v>1260</v>
      </c>
      <c r="S1760" s="37"/>
      <c r="T1760" s="37"/>
      <c r="U1760" s="37"/>
      <c r="V1760" s="37"/>
      <c r="W1760" s="37"/>
      <c r="X1760" s="37"/>
      <c r="Y1760" s="37"/>
      <c r="Z1760" s="37"/>
      <c r="AA1760" s="37"/>
      <c r="AB1760" s="37"/>
      <c r="AC1760" s="37"/>
      <c r="AD1760" s="37"/>
      <c r="AE1760" s="37"/>
      <c r="AF1760" s="6"/>
      <c r="AG1760" s="6"/>
      <c r="AH1760" s="6"/>
      <c r="AI1760" s="6"/>
      <c r="AJ1760" s="6"/>
      <c r="AK1760" s="6"/>
      <c r="AL1760" s="6"/>
      <c r="AM1760" s="6"/>
      <c r="AN1760" s="6"/>
      <c r="AO1760" s="6"/>
      <c r="AP1760" s="6"/>
      <c r="AQ1760" s="6"/>
      <c r="AR1760" s="7" t="s">
        <v>47</v>
      </c>
      <c r="AS1760" s="7" t="s">
        <v>53</v>
      </c>
      <c r="AT1760" s="6"/>
      <c r="AU1760" s="6"/>
      <c r="AV1760" s="6"/>
      <c r="AW1760" s="6"/>
      <c r="AX1760" s="6"/>
      <c r="AY1760" s="6"/>
      <c r="AZ1760" s="6"/>
      <c r="BA1760" s="6"/>
      <c r="BB1760" s="6"/>
      <c r="BC1760" s="6"/>
      <c r="BD1760" s="6"/>
      <c r="BE1760" s="6"/>
      <c r="BF1760" s="6"/>
      <c r="BG1760" s="6"/>
      <c r="BH1760" s="6"/>
      <c r="BI1760" s="6"/>
      <c r="BJ1760" s="6"/>
      <c r="BK1760" s="6"/>
      <c r="BL1760" s="6"/>
      <c r="BM1760" s="6"/>
      <c r="BN1760" s="6"/>
      <c r="BO1760" s="6"/>
      <c r="BP1760" s="6"/>
      <c r="BQ1760" s="6"/>
      <c r="BR1760" s="6"/>
      <c r="BS1760" s="6"/>
      <c r="BT1760" s="6"/>
      <c r="BU1760" s="6"/>
      <c r="BV1760" s="6"/>
      <c r="BW1760" s="6"/>
      <c r="BX1760" s="6"/>
      <c r="BY1760" s="6"/>
      <c r="BZ1760" s="6"/>
      <c r="CA1760" s="6"/>
      <c r="CB1760" s="6"/>
      <c r="CC1760" s="6"/>
      <c r="CD1760" s="6"/>
      <c r="CE1760" s="6"/>
      <c r="CF1760" s="6"/>
      <c r="CG1760" s="6"/>
      <c r="CH1760" s="6"/>
      <c r="CI1760" s="6"/>
      <c r="CJ1760" s="6"/>
      <c r="CK1760" s="6"/>
      <c r="CL1760" s="6"/>
      <c r="CM1760" s="6"/>
      <c r="CN1760" s="6"/>
      <c r="CO1760" s="6"/>
      <c r="CP1760" s="6"/>
      <c r="CQ1760" s="6"/>
      <c r="CR1760" s="6"/>
      <c r="CS1760" s="6"/>
      <c r="CT1760" s="6"/>
      <c r="CU1760" s="6"/>
      <c r="CV1760" s="6"/>
      <c r="CW1760" s="6"/>
      <c r="CX1760" s="6"/>
      <c r="CY1760" s="6"/>
      <c r="CZ1760" s="6"/>
      <c r="DA1760" s="6"/>
      <c r="DB1760" s="6"/>
      <c r="DC1760" s="6"/>
      <c r="DD1760" s="6"/>
      <c r="DE1760" s="6"/>
      <c r="DF1760" s="6"/>
      <c r="DG1760" s="6"/>
      <c r="DH1760" s="6"/>
      <c r="DI1760" s="6"/>
      <c r="DJ1760" s="6"/>
      <c r="DK1760" s="6"/>
      <c r="DL1760" s="6"/>
      <c r="DM1760" s="6"/>
      <c r="DN1760" s="6"/>
      <c r="DO1760" s="6"/>
      <c r="DP1760" s="6"/>
      <c r="DQ1760" s="6"/>
      <c r="DR1760" s="6"/>
      <c r="DS1760" s="6"/>
      <c r="DT1760" s="6"/>
      <c r="DU1760" s="6"/>
      <c r="DV1760" s="6"/>
      <c r="DW1760" s="6"/>
      <c r="DX1760" s="6"/>
      <c r="DY1760" s="6"/>
      <c r="DZ1760" s="6"/>
      <c r="EA1760" s="6"/>
      <c r="EB1760" s="6"/>
      <c r="EC1760" s="6"/>
      <c r="ED1760" s="6"/>
      <c r="EE1760" s="6"/>
      <c r="EF1760" s="6"/>
      <c r="EG1760" s="6"/>
      <c r="EH1760" s="6"/>
      <c r="EI1760" s="6"/>
      <c r="EJ1760" s="6"/>
      <c r="EK1760" s="6"/>
      <c r="EL1760" s="6"/>
      <c r="EM1760" s="6"/>
      <c r="EN1760" s="6"/>
      <c r="EO1760" s="6"/>
      <c r="EP1760" s="6"/>
      <c r="EQ1760" s="6"/>
      <c r="ER1760" s="6"/>
      <c r="ES1760" s="6"/>
      <c r="ET1760" s="6"/>
      <c r="EU1760" s="6"/>
      <c r="EV1760" s="6"/>
      <c r="EW1760" s="6"/>
      <c r="EX1760" s="6"/>
      <c r="EY1760" s="6"/>
      <c r="EZ1760" s="6"/>
      <c r="FA1760" s="6"/>
      <c r="FB1760" s="6"/>
      <c r="FC1760" s="6"/>
      <c r="FD1760" s="6"/>
      <c r="FE1760" s="6"/>
      <c r="FF1760" s="6"/>
      <c r="FG1760" s="6"/>
      <c r="FH1760" s="6"/>
      <c r="FI1760" s="6"/>
      <c r="FJ1760" s="6"/>
      <c r="FK1760" s="6"/>
      <c r="FL1760" s="6"/>
      <c r="FM1760" s="6"/>
      <c r="FN1760" s="6"/>
      <c r="FO1760" s="6"/>
      <c r="FP1760" s="6"/>
      <c r="FQ1760" s="6"/>
      <c r="FR1760" s="6"/>
      <c r="FS1760" s="6"/>
      <c r="FT1760" s="6"/>
      <c r="FU1760" s="6"/>
      <c r="FV1760" s="6"/>
      <c r="FW1760" s="6"/>
      <c r="FX1760" s="6"/>
      <c r="FY1760" s="6"/>
      <c r="FZ1760" s="6"/>
      <c r="GA1760" s="6"/>
      <c r="GB1760" s="6"/>
      <c r="GC1760" s="6"/>
      <c r="GD1760" s="6"/>
      <c r="GE1760" s="6"/>
      <c r="GF1760" s="6"/>
      <c r="GG1760" s="6"/>
      <c r="GH1760" s="6"/>
      <c r="GI1760" s="6"/>
      <c r="GJ1760" s="6"/>
      <c r="GK1760" s="6"/>
      <c r="GL1760" s="6"/>
      <c r="GM1760" s="6"/>
      <c r="GN1760" s="6"/>
      <c r="GO1760" s="6"/>
      <c r="GP1760" s="6"/>
      <c r="GQ1760" s="6"/>
      <c r="GR1760" s="6"/>
      <c r="GS1760" s="6"/>
      <c r="GT1760" s="6"/>
      <c r="GU1760" s="6"/>
      <c r="GV1760" s="6"/>
      <c r="GW1760" s="6"/>
      <c r="GX1760" s="6"/>
      <c r="GY1760" s="6"/>
      <c r="GZ1760" s="6"/>
      <c r="HA1760" s="6"/>
      <c r="HB1760" s="6"/>
      <c r="HC1760" s="6"/>
      <c r="HD1760" s="6"/>
      <c r="HE1760" s="6"/>
      <c r="HF1760" s="6"/>
      <c r="HG1760" s="6"/>
      <c r="HH1760" s="6"/>
      <c r="HI1760" s="6"/>
      <c r="HJ1760" s="6"/>
      <c r="HK1760" s="6"/>
      <c r="HL1760" s="6"/>
      <c r="HM1760" s="6"/>
      <c r="HN1760" s="6"/>
      <c r="HO1760" s="6"/>
      <c r="HP1760" s="6"/>
      <c r="HQ1760" s="6"/>
      <c r="HR1760" s="6"/>
      <c r="HS1760" s="6"/>
      <c r="HT1760" s="6"/>
      <c r="HU1760" s="6"/>
      <c r="HV1760" s="6"/>
      <c r="HW1760" s="6"/>
      <c r="HX1760" s="6"/>
      <c r="HY1760" s="6"/>
      <c r="HZ1760" s="6"/>
      <c r="IA1760" s="6"/>
      <c r="IB1760" s="6"/>
      <c r="IC1760" s="6"/>
      <c r="ID1760" s="6"/>
      <c r="IE1760" s="6"/>
      <c r="IF1760" s="6"/>
      <c r="IG1760" s="6"/>
      <c r="IH1760" s="6"/>
      <c r="II1760" s="6"/>
      <c r="IJ1760" s="6"/>
      <c r="IK1760" s="6"/>
      <c r="IL1760" s="6"/>
      <c r="IM1760" s="6"/>
      <c r="IN1760" s="6"/>
      <c r="IO1760" s="6"/>
      <c r="IP1760" s="6"/>
      <c r="IQ1760" s="6"/>
      <c r="IR1760" s="6"/>
      <c r="IS1760" s="6"/>
      <c r="IT1760" s="6"/>
      <c r="IU1760" s="6"/>
      <c r="IV1760" s="6"/>
      <c r="IW1760" s="6"/>
      <c r="IX1760" s="6"/>
      <c r="IY1760" s="6"/>
      <c r="IZ1760" s="6"/>
      <c r="JA1760" s="6"/>
      <c r="JB1760" s="6"/>
      <c r="JC1760" s="6"/>
      <c r="JD1760" s="6"/>
      <c r="JE1760" s="6"/>
      <c r="JF1760" s="6"/>
      <c r="JG1760" s="6"/>
      <c r="JH1760" s="6"/>
      <c r="JI1760" s="6"/>
      <c r="JJ1760" s="6"/>
      <c r="JK1760" s="6"/>
      <c r="JL1760" s="6"/>
      <c r="JM1760" s="6"/>
    </row>
    <row r="1761" spans="2:273" s="49" customFormat="1" ht="20" customHeight="1">
      <c r="B1761" s="120" t="s">
        <v>7284</v>
      </c>
      <c r="C1761" s="113">
        <v>20201</v>
      </c>
      <c r="D1761" s="98">
        <v>2020</v>
      </c>
      <c r="E1761" s="45" t="s">
        <v>7285</v>
      </c>
      <c r="F1761" s="146"/>
      <c r="G1761" s="359"/>
      <c r="H1761" s="46" t="s">
        <v>7286</v>
      </c>
      <c r="I1761" s="46" t="s">
        <v>53</v>
      </c>
      <c r="J1761" s="90">
        <v>20</v>
      </c>
      <c r="K1761" s="198">
        <v>1534547</v>
      </c>
      <c r="L1761" s="46" t="s">
        <v>7287</v>
      </c>
      <c r="M1761" s="46" t="s">
        <v>909</v>
      </c>
      <c r="N1761" s="215">
        <v>4</v>
      </c>
      <c r="O1761" s="90">
        <v>6</v>
      </c>
      <c r="P1761" s="90">
        <v>8</v>
      </c>
      <c r="Q1761" s="46" t="s">
        <v>32</v>
      </c>
      <c r="R1761" s="46" t="s">
        <v>65</v>
      </c>
      <c r="S1761" s="48"/>
      <c r="T1761" s="48"/>
      <c r="U1761" s="48"/>
      <c r="V1761" s="48"/>
      <c r="W1761" s="48"/>
      <c r="X1761" s="48"/>
      <c r="Y1761" s="48"/>
      <c r="Z1761" s="48"/>
      <c r="AA1761" s="48"/>
      <c r="AB1761" s="48"/>
      <c r="AC1761" s="48"/>
      <c r="AD1761" s="48"/>
      <c r="AE1761" s="48"/>
      <c r="AF1761" s="48"/>
      <c r="AG1761" s="48"/>
      <c r="AH1761" s="48"/>
      <c r="AI1761" s="48"/>
      <c r="AJ1761" s="48"/>
      <c r="AK1761" s="48"/>
      <c r="AL1761" s="48"/>
      <c r="AM1761" s="48"/>
      <c r="AN1761" s="48"/>
      <c r="AO1761" s="48"/>
      <c r="AP1761" s="48"/>
      <c r="AQ1761" s="48"/>
      <c r="AR1761" s="48"/>
      <c r="AS1761" s="48"/>
      <c r="AT1761" s="48"/>
      <c r="AU1761" s="48"/>
      <c r="AV1761" s="48"/>
      <c r="AW1761" s="48"/>
      <c r="AX1761" s="48"/>
      <c r="AY1761" s="48"/>
      <c r="AZ1761" s="48"/>
      <c r="BA1761" s="48"/>
      <c r="BB1761" s="48"/>
      <c r="BC1761" s="48"/>
      <c r="BD1761" s="48"/>
      <c r="BE1761" s="48"/>
      <c r="BF1761" s="48"/>
      <c r="BG1761" s="48"/>
      <c r="BH1761" s="48"/>
      <c r="BI1761" s="48"/>
      <c r="BJ1761" s="48"/>
      <c r="BK1761" s="48"/>
      <c r="BL1761" s="48"/>
      <c r="BM1761" s="48"/>
      <c r="BN1761" s="48"/>
      <c r="BO1761" s="48"/>
      <c r="BP1761" s="48"/>
      <c r="BQ1761" s="48"/>
      <c r="BR1761" s="48"/>
      <c r="BS1761" s="48"/>
      <c r="BT1761" s="48"/>
      <c r="BU1761" s="48"/>
      <c r="BV1761" s="48"/>
      <c r="BW1761" s="48"/>
      <c r="BX1761" s="48"/>
      <c r="BY1761" s="48"/>
      <c r="BZ1761" s="48"/>
      <c r="CA1761" s="48"/>
      <c r="CB1761" s="48"/>
      <c r="CC1761" s="48"/>
      <c r="CD1761" s="48"/>
      <c r="CE1761" s="48"/>
      <c r="CF1761" s="48"/>
      <c r="CG1761" s="48"/>
      <c r="CH1761" s="48"/>
      <c r="CI1761" s="48"/>
      <c r="CJ1761" s="48"/>
      <c r="CK1761" s="48"/>
      <c r="CL1761" s="48"/>
      <c r="CM1761" s="48"/>
      <c r="CN1761" s="48"/>
      <c r="CO1761" s="48"/>
      <c r="CP1761" s="48"/>
      <c r="CQ1761" s="48"/>
      <c r="CR1761" s="48"/>
      <c r="CS1761" s="48"/>
      <c r="CT1761" s="48"/>
      <c r="CU1761" s="48"/>
      <c r="CV1761" s="48"/>
      <c r="CW1761" s="48"/>
      <c r="CX1761" s="48"/>
      <c r="CY1761" s="48"/>
      <c r="CZ1761" s="48"/>
      <c r="DA1761" s="48"/>
      <c r="DB1761" s="48"/>
      <c r="DC1761" s="48"/>
      <c r="DD1761" s="48"/>
      <c r="DE1761" s="48"/>
      <c r="DF1761" s="48"/>
      <c r="DG1761" s="48"/>
      <c r="DH1761" s="48"/>
      <c r="DI1761" s="48"/>
      <c r="DJ1761" s="48"/>
      <c r="DK1761" s="48"/>
      <c r="DL1761" s="48"/>
      <c r="DM1761" s="48"/>
      <c r="DN1761" s="48"/>
      <c r="DO1761" s="48"/>
      <c r="DP1761" s="48"/>
      <c r="DQ1761" s="48"/>
      <c r="DR1761" s="48"/>
      <c r="DS1761" s="48"/>
      <c r="DT1761" s="48"/>
      <c r="DU1761" s="48"/>
      <c r="DV1761" s="48"/>
      <c r="DW1761" s="48"/>
      <c r="DX1761" s="48"/>
      <c r="DY1761" s="48"/>
      <c r="DZ1761" s="48"/>
      <c r="EA1761" s="48"/>
      <c r="EB1761" s="48"/>
      <c r="EC1761" s="48"/>
      <c r="ED1761" s="48"/>
      <c r="EE1761" s="48"/>
      <c r="EF1761" s="48"/>
      <c r="EG1761" s="48"/>
      <c r="EH1761" s="48"/>
      <c r="EI1761" s="48"/>
      <c r="EJ1761" s="48"/>
      <c r="EK1761" s="48"/>
      <c r="EL1761" s="48"/>
      <c r="EM1761" s="48"/>
      <c r="EN1761" s="48"/>
      <c r="EO1761" s="48"/>
      <c r="EP1761" s="48"/>
      <c r="EQ1761" s="48"/>
      <c r="ER1761" s="48"/>
      <c r="ES1761" s="48"/>
      <c r="ET1761" s="48"/>
      <c r="EU1761" s="48"/>
      <c r="EV1761" s="48"/>
      <c r="EW1761" s="48"/>
      <c r="EX1761" s="48"/>
      <c r="EY1761" s="48"/>
      <c r="EZ1761" s="48"/>
      <c r="FA1761" s="48"/>
      <c r="FB1761" s="48"/>
      <c r="FC1761" s="48"/>
      <c r="FD1761" s="48"/>
      <c r="FE1761" s="48"/>
      <c r="FF1761" s="48"/>
      <c r="FG1761" s="48"/>
      <c r="FH1761" s="48"/>
      <c r="FI1761" s="48"/>
      <c r="FJ1761" s="48"/>
      <c r="FK1761" s="48"/>
      <c r="FL1761" s="48"/>
      <c r="FM1761" s="48"/>
      <c r="FN1761" s="48"/>
      <c r="FO1761" s="48"/>
      <c r="FP1761" s="48"/>
      <c r="FQ1761" s="48"/>
      <c r="FR1761" s="48"/>
      <c r="FS1761" s="48"/>
      <c r="FT1761" s="48"/>
      <c r="FU1761" s="48"/>
      <c r="FV1761" s="48"/>
      <c r="FW1761" s="48"/>
      <c r="FX1761" s="48"/>
      <c r="FY1761" s="48"/>
      <c r="FZ1761" s="48"/>
      <c r="GA1761" s="48"/>
      <c r="GB1761" s="48"/>
      <c r="GC1761" s="48"/>
      <c r="GD1761" s="48"/>
      <c r="GE1761" s="48"/>
      <c r="GF1761" s="48"/>
      <c r="GG1761" s="48"/>
      <c r="GH1761" s="48"/>
      <c r="GI1761" s="48"/>
      <c r="GJ1761" s="48"/>
      <c r="GK1761" s="48"/>
      <c r="GL1761" s="48"/>
      <c r="GM1761" s="48"/>
      <c r="GN1761" s="48"/>
      <c r="GO1761" s="48"/>
      <c r="GP1761" s="48"/>
      <c r="GQ1761" s="48"/>
      <c r="GR1761" s="48"/>
      <c r="GS1761" s="48"/>
      <c r="GT1761" s="48"/>
      <c r="GU1761" s="48"/>
      <c r="GV1761" s="48"/>
      <c r="GW1761" s="48"/>
      <c r="GX1761" s="48"/>
      <c r="GY1761" s="48"/>
      <c r="GZ1761" s="48"/>
      <c r="HA1761" s="48"/>
      <c r="HB1761" s="48"/>
      <c r="HC1761" s="48"/>
      <c r="HD1761" s="48"/>
      <c r="HE1761" s="48"/>
      <c r="HF1761" s="48"/>
      <c r="HG1761" s="48"/>
      <c r="HH1761" s="48"/>
      <c r="HI1761" s="48"/>
      <c r="HJ1761" s="48"/>
      <c r="HK1761" s="48"/>
      <c r="HL1761" s="48"/>
      <c r="HM1761" s="48"/>
      <c r="HN1761" s="48"/>
      <c r="HO1761" s="48"/>
      <c r="HP1761" s="48"/>
      <c r="HQ1761" s="48"/>
      <c r="HR1761" s="48"/>
      <c r="HS1761" s="48"/>
      <c r="HT1761" s="48"/>
      <c r="HU1761" s="48"/>
      <c r="HV1761" s="48"/>
      <c r="HW1761" s="48"/>
      <c r="HX1761" s="48"/>
      <c r="HY1761" s="48"/>
      <c r="HZ1761" s="48"/>
      <c r="IA1761" s="48"/>
      <c r="IB1761" s="48"/>
      <c r="IC1761" s="48"/>
      <c r="ID1761" s="48"/>
      <c r="IE1761" s="48"/>
      <c r="IF1761" s="48"/>
      <c r="IG1761" s="48"/>
      <c r="IH1761" s="48"/>
      <c r="II1761" s="48"/>
      <c r="IJ1761" s="48"/>
      <c r="IK1761" s="48"/>
      <c r="IL1761" s="48"/>
      <c r="IM1761" s="48"/>
      <c r="IN1761" s="48"/>
      <c r="IO1761" s="48"/>
      <c r="IP1761" s="48"/>
      <c r="IQ1761" s="48"/>
      <c r="IR1761" s="48"/>
      <c r="IS1761" s="48"/>
      <c r="IT1761" s="48"/>
      <c r="IU1761" s="48"/>
      <c r="IV1761" s="48"/>
      <c r="IW1761" s="48"/>
      <c r="IX1761" s="48"/>
      <c r="IY1761" s="48"/>
      <c r="IZ1761" s="48"/>
      <c r="JA1761" s="48"/>
    </row>
    <row r="1762" spans="2:273" s="49" customFormat="1" ht="20" customHeight="1">
      <c r="B1762" s="121" t="s">
        <v>1715</v>
      </c>
      <c r="C1762" s="122">
        <v>20181</v>
      </c>
      <c r="D1762" s="104">
        <v>2018</v>
      </c>
      <c r="E1762" s="66" t="s">
        <v>1716</v>
      </c>
      <c r="F1762" s="145"/>
      <c r="G1762" s="358"/>
      <c r="H1762" s="68" t="s">
        <v>1717</v>
      </c>
      <c r="I1762" s="68"/>
      <c r="J1762" s="92">
        <v>21</v>
      </c>
      <c r="K1762" s="200">
        <v>300000</v>
      </c>
      <c r="L1762" s="68" t="s">
        <v>2717</v>
      </c>
      <c r="M1762" s="68" t="s">
        <v>909</v>
      </c>
      <c r="N1762" s="215">
        <v>4</v>
      </c>
      <c r="O1762" s="92">
        <v>6</v>
      </c>
      <c r="P1762" s="89">
        <v>8</v>
      </c>
      <c r="Q1762" s="70"/>
      <c r="R1762" s="68" t="s">
        <v>219</v>
      </c>
      <c r="S1762" s="13">
        <v>2</v>
      </c>
      <c r="T1762" s="15">
        <v>12</v>
      </c>
      <c r="U1762" s="7"/>
      <c r="V1762" s="7"/>
      <c r="W1762" s="7"/>
      <c r="X1762" s="7"/>
      <c r="Y1762" s="13">
        <v>8</v>
      </c>
      <c r="Z1762" s="13"/>
      <c r="AA1762" s="7"/>
      <c r="AB1762" s="7"/>
      <c r="AC1762" s="7"/>
      <c r="AD1762" s="7" t="s">
        <v>81</v>
      </c>
      <c r="AE1762" s="6"/>
      <c r="AF1762" s="6"/>
      <c r="AG1762" s="6"/>
      <c r="AH1762" s="6"/>
      <c r="AI1762" s="6"/>
      <c r="AJ1762" s="6"/>
      <c r="AK1762" s="6"/>
      <c r="AL1762" s="6"/>
      <c r="AM1762" s="6"/>
      <c r="AN1762" s="6"/>
      <c r="AO1762" s="6"/>
      <c r="AP1762" s="6"/>
      <c r="AQ1762" s="6"/>
      <c r="AR1762" s="6"/>
      <c r="AS1762" s="6"/>
      <c r="AT1762" s="6"/>
      <c r="AU1762" s="6"/>
      <c r="AV1762" s="6"/>
      <c r="AW1762" s="6"/>
      <c r="AX1762" s="6"/>
      <c r="AY1762" s="6"/>
      <c r="AZ1762" s="6"/>
      <c r="BA1762" s="6"/>
      <c r="BB1762" s="6"/>
      <c r="BC1762" s="6"/>
      <c r="BD1762" s="6"/>
      <c r="BE1762" s="6"/>
      <c r="BF1762" s="6"/>
      <c r="BG1762" s="6"/>
      <c r="BH1762" s="6"/>
      <c r="BI1762" s="6"/>
      <c r="BJ1762" s="6"/>
      <c r="BK1762" s="6"/>
      <c r="BL1762" s="6"/>
      <c r="BM1762" s="6"/>
      <c r="BN1762" s="6"/>
      <c r="BO1762" s="6"/>
      <c r="BP1762" s="6"/>
      <c r="BQ1762" s="6"/>
      <c r="BR1762" s="6"/>
      <c r="BS1762" s="6"/>
      <c r="BT1762" s="6"/>
      <c r="BU1762" s="6"/>
      <c r="BV1762" s="6"/>
      <c r="BW1762" s="6"/>
      <c r="BX1762" s="6"/>
      <c r="BY1762" s="6"/>
      <c r="BZ1762" s="6"/>
      <c r="CA1762" s="6"/>
      <c r="CB1762" s="6"/>
      <c r="CC1762" s="6"/>
      <c r="CD1762" s="6"/>
      <c r="CE1762" s="6"/>
      <c r="CF1762" s="6"/>
      <c r="CG1762" s="6"/>
      <c r="CH1762" s="6"/>
      <c r="CI1762" s="6"/>
      <c r="CJ1762" s="6"/>
      <c r="CK1762" s="6"/>
      <c r="CL1762" s="6"/>
      <c r="CM1762" s="6"/>
      <c r="CN1762" s="6"/>
      <c r="CO1762" s="6"/>
      <c r="CP1762" s="6"/>
      <c r="CQ1762" s="6"/>
      <c r="CR1762" s="6"/>
      <c r="CS1762" s="6"/>
      <c r="CT1762" s="6"/>
      <c r="CU1762" s="6"/>
      <c r="CV1762" s="6"/>
      <c r="CW1762" s="6"/>
      <c r="CX1762" s="6"/>
      <c r="CY1762" s="6"/>
      <c r="CZ1762" s="6"/>
      <c r="DA1762" s="6"/>
      <c r="DB1762" s="6"/>
      <c r="DC1762" s="6"/>
      <c r="DD1762" s="6"/>
      <c r="DE1762" s="6"/>
      <c r="DF1762" s="6"/>
      <c r="DG1762" s="6"/>
      <c r="DH1762" s="6"/>
      <c r="DI1762" s="6"/>
      <c r="DJ1762" s="6"/>
      <c r="DK1762" s="6"/>
      <c r="DL1762" s="6"/>
      <c r="DM1762" s="6"/>
      <c r="DN1762" s="6"/>
      <c r="DO1762" s="6"/>
      <c r="DP1762" s="6"/>
      <c r="DQ1762" s="6"/>
      <c r="DR1762" s="6"/>
      <c r="DS1762" s="6"/>
      <c r="DT1762" s="6"/>
      <c r="DU1762" s="6"/>
      <c r="DV1762" s="6"/>
      <c r="DW1762" s="6"/>
      <c r="DX1762" s="6"/>
      <c r="DY1762" s="6"/>
      <c r="DZ1762" s="6"/>
      <c r="EA1762" s="6"/>
      <c r="EB1762" s="6"/>
      <c r="EC1762" s="6"/>
      <c r="ED1762" s="6"/>
      <c r="EE1762" s="6"/>
      <c r="EF1762" s="6"/>
      <c r="EG1762" s="6"/>
      <c r="EH1762" s="6"/>
      <c r="EI1762" s="6"/>
      <c r="EJ1762" s="6"/>
      <c r="EK1762" s="6"/>
      <c r="EL1762" s="6"/>
      <c r="EM1762" s="6"/>
      <c r="EN1762" s="6"/>
      <c r="EO1762" s="6"/>
      <c r="EP1762" s="6"/>
      <c r="EQ1762" s="6"/>
      <c r="ER1762" s="6"/>
      <c r="ES1762" s="6"/>
      <c r="ET1762" s="6"/>
      <c r="EU1762" s="6"/>
      <c r="EV1762" s="6"/>
      <c r="EW1762" s="6"/>
      <c r="EX1762" s="6"/>
      <c r="EY1762" s="6"/>
      <c r="EZ1762" s="6"/>
      <c r="FA1762" s="6"/>
      <c r="FB1762" s="6"/>
      <c r="FC1762" s="6"/>
      <c r="FD1762" s="6"/>
      <c r="FE1762" s="6"/>
      <c r="FF1762" s="6"/>
      <c r="FG1762" s="6"/>
      <c r="FH1762" s="6"/>
      <c r="FI1762" s="6"/>
      <c r="FJ1762" s="6"/>
      <c r="FK1762" s="6"/>
      <c r="FL1762" s="6"/>
      <c r="FM1762" s="6"/>
      <c r="FN1762" s="6"/>
      <c r="FO1762" s="6"/>
      <c r="FP1762" s="6"/>
      <c r="FQ1762" s="6"/>
      <c r="FR1762" s="6"/>
      <c r="FS1762" s="6"/>
      <c r="FT1762" s="6"/>
      <c r="FU1762" s="6"/>
      <c r="FV1762" s="6"/>
      <c r="FW1762" s="6"/>
      <c r="FX1762" s="6"/>
      <c r="FY1762" s="6"/>
      <c r="FZ1762" s="6"/>
      <c r="GA1762" s="6"/>
      <c r="GB1762" s="6"/>
      <c r="GC1762" s="6"/>
      <c r="GD1762" s="6"/>
      <c r="GE1762" s="6"/>
      <c r="GF1762" s="6"/>
      <c r="GG1762" s="6"/>
      <c r="GH1762" s="6"/>
      <c r="GI1762" s="6"/>
      <c r="GJ1762" s="6"/>
      <c r="GK1762" s="6"/>
      <c r="GL1762" s="6"/>
      <c r="GM1762" s="6"/>
      <c r="GN1762" s="6"/>
      <c r="GO1762" s="6"/>
      <c r="GP1762" s="6"/>
      <c r="GQ1762" s="6"/>
      <c r="GR1762" s="6"/>
      <c r="GS1762" s="6"/>
      <c r="GT1762" s="6"/>
      <c r="GU1762" s="6"/>
      <c r="GV1762" s="6"/>
      <c r="GW1762" s="6"/>
      <c r="GX1762" s="6"/>
      <c r="GY1762" s="6"/>
      <c r="GZ1762" s="6"/>
      <c r="HA1762" s="6"/>
      <c r="HB1762" s="6"/>
      <c r="HC1762" s="6"/>
      <c r="HD1762" s="6"/>
      <c r="HE1762" s="6"/>
      <c r="HF1762" s="6"/>
      <c r="HG1762" s="6"/>
      <c r="HH1762" s="6"/>
      <c r="HI1762" s="6"/>
      <c r="HJ1762" s="6"/>
      <c r="HK1762" s="6"/>
      <c r="HL1762" s="6"/>
      <c r="HM1762" s="6"/>
      <c r="HN1762" s="6"/>
      <c r="HO1762" s="6"/>
      <c r="HP1762" s="6"/>
      <c r="HQ1762" s="6"/>
      <c r="HR1762" s="6"/>
      <c r="HS1762" s="6"/>
      <c r="HT1762" s="6"/>
      <c r="HU1762" s="6"/>
      <c r="HV1762" s="6"/>
      <c r="HW1762" s="6"/>
      <c r="HX1762" s="6"/>
      <c r="HY1762" s="6"/>
      <c r="HZ1762" s="6"/>
      <c r="IA1762" s="6"/>
      <c r="IB1762" s="6"/>
      <c r="IC1762" s="6"/>
      <c r="ID1762" s="6"/>
      <c r="IE1762" s="6"/>
      <c r="IF1762" s="6"/>
      <c r="IG1762" s="6"/>
      <c r="IH1762" s="6"/>
      <c r="II1762" s="6"/>
      <c r="IJ1762" s="6"/>
      <c r="IK1762" s="6"/>
      <c r="IL1762" s="6"/>
      <c r="IM1762" s="6"/>
      <c r="IN1762" s="6"/>
      <c r="IO1762" s="6"/>
      <c r="IP1762" s="6"/>
      <c r="IQ1762" s="6"/>
      <c r="IR1762" s="6"/>
      <c r="IS1762" s="6"/>
      <c r="IT1762" s="6"/>
      <c r="IU1762" s="6"/>
      <c r="IV1762" s="6"/>
      <c r="IW1762" s="6"/>
      <c r="IX1762" s="6"/>
      <c r="IY1762" s="6"/>
      <c r="IZ1762" s="6"/>
      <c r="JA1762" s="6"/>
      <c r="JB1762" s="6"/>
      <c r="JC1762" s="6"/>
      <c r="JD1762" s="6"/>
      <c r="JE1762" s="6"/>
      <c r="JF1762" s="6"/>
      <c r="JG1762" s="6"/>
      <c r="JH1762" s="6"/>
      <c r="JI1762" s="6"/>
      <c r="JJ1762" s="6"/>
      <c r="JK1762" s="6"/>
      <c r="JL1762" s="6"/>
      <c r="JM1762" s="6"/>
    </row>
    <row r="1763" spans="2:273" s="49" customFormat="1" ht="20" customHeight="1">
      <c r="B1763" s="120" t="s">
        <v>4397</v>
      </c>
      <c r="C1763" s="113">
        <v>20192</v>
      </c>
      <c r="D1763" s="104">
        <v>2019</v>
      </c>
      <c r="E1763" s="66" t="s">
        <v>1716</v>
      </c>
      <c r="F1763" s="145"/>
      <c r="G1763" s="358"/>
      <c r="H1763" s="68" t="s">
        <v>4398</v>
      </c>
      <c r="I1763" s="68" t="s">
        <v>37</v>
      </c>
      <c r="J1763" s="92">
        <v>10</v>
      </c>
      <c r="K1763" s="200">
        <v>10159525</v>
      </c>
      <c r="L1763" s="68" t="s">
        <v>2717</v>
      </c>
      <c r="M1763" s="68" t="s">
        <v>909</v>
      </c>
      <c r="N1763" s="215">
        <v>4</v>
      </c>
      <c r="O1763" s="89">
        <v>6</v>
      </c>
      <c r="P1763" s="89">
        <v>8</v>
      </c>
      <c r="Q1763" s="68" t="s">
        <v>47</v>
      </c>
      <c r="R1763" s="68" t="s">
        <v>353</v>
      </c>
      <c r="S1763" s="6"/>
      <c r="T1763" s="6"/>
      <c r="U1763" s="6"/>
      <c r="V1763" s="6"/>
      <c r="W1763" s="6"/>
      <c r="X1763" s="6"/>
      <c r="Y1763" s="6"/>
      <c r="Z1763" s="6"/>
      <c r="AA1763" s="6"/>
      <c r="AB1763" s="6"/>
      <c r="AC1763" s="6"/>
      <c r="AD1763" s="6"/>
      <c r="AE1763" s="6"/>
      <c r="AF1763" s="14"/>
      <c r="AG1763" s="14"/>
      <c r="AH1763" s="14"/>
      <c r="AI1763" s="14"/>
      <c r="AJ1763" s="14"/>
      <c r="AK1763" s="14"/>
      <c r="AL1763" s="14"/>
      <c r="AM1763" s="14"/>
      <c r="AN1763" s="14"/>
      <c r="AO1763" s="14"/>
      <c r="AP1763" s="14"/>
      <c r="AQ1763" s="14"/>
      <c r="AR1763" s="14"/>
      <c r="AS1763" s="14"/>
      <c r="AT1763" s="14"/>
      <c r="AU1763" s="14"/>
      <c r="AV1763" s="14"/>
      <c r="AW1763" s="14"/>
      <c r="AX1763" s="14"/>
      <c r="AY1763" s="14"/>
      <c r="AZ1763" s="14"/>
      <c r="BA1763" s="14"/>
      <c r="BB1763" s="14"/>
      <c r="BC1763" s="14"/>
      <c r="BD1763" s="14"/>
      <c r="BE1763" s="14"/>
      <c r="BF1763" s="14"/>
      <c r="BG1763" s="14"/>
      <c r="BH1763" s="14"/>
      <c r="BI1763" s="14"/>
      <c r="BJ1763" s="14"/>
      <c r="BK1763" s="14"/>
      <c r="BL1763" s="14"/>
      <c r="BM1763" s="14"/>
      <c r="BN1763" s="14"/>
      <c r="BO1763" s="14"/>
      <c r="BP1763" s="14"/>
      <c r="BQ1763" s="14"/>
      <c r="BR1763" s="14"/>
      <c r="BS1763" s="14"/>
      <c r="BT1763" s="14"/>
      <c r="BU1763" s="14"/>
      <c r="BV1763" s="14"/>
      <c r="BW1763" s="14"/>
      <c r="BX1763" s="14"/>
      <c r="BY1763" s="14"/>
      <c r="BZ1763" s="14"/>
      <c r="CA1763" s="14"/>
      <c r="CB1763" s="14"/>
      <c r="CC1763" s="14"/>
      <c r="CD1763" s="14"/>
      <c r="CE1763" s="14"/>
      <c r="CF1763" s="14"/>
      <c r="CG1763" s="14"/>
      <c r="CH1763" s="14"/>
      <c r="CI1763" s="14"/>
      <c r="CJ1763" s="14"/>
      <c r="CK1763" s="14"/>
      <c r="CL1763" s="14"/>
      <c r="CM1763" s="14"/>
      <c r="CN1763" s="14"/>
      <c r="CO1763" s="14"/>
      <c r="CP1763" s="14"/>
      <c r="CQ1763" s="14"/>
      <c r="CR1763" s="14"/>
      <c r="CS1763" s="14"/>
      <c r="CT1763" s="14"/>
      <c r="CU1763" s="14"/>
      <c r="CV1763" s="14"/>
      <c r="CW1763" s="14"/>
      <c r="CX1763" s="14"/>
      <c r="CY1763" s="14"/>
      <c r="CZ1763" s="14"/>
      <c r="DA1763" s="14"/>
      <c r="DB1763" s="14"/>
      <c r="DC1763" s="14"/>
      <c r="DD1763" s="14"/>
      <c r="DE1763" s="14"/>
      <c r="DF1763" s="14"/>
      <c r="DG1763" s="14"/>
      <c r="DH1763" s="14"/>
      <c r="DI1763" s="14"/>
      <c r="DJ1763" s="14"/>
      <c r="DK1763" s="14"/>
      <c r="DL1763" s="14"/>
      <c r="DM1763" s="14"/>
      <c r="DN1763" s="14"/>
      <c r="DO1763" s="14"/>
      <c r="DP1763" s="14"/>
      <c r="DQ1763" s="14"/>
      <c r="DR1763" s="14"/>
      <c r="DS1763" s="14"/>
      <c r="DT1763" s="14"/>
      <c r="DU1763" s="14"/>
      <c r="DV1763" s="14"/>
      <c r="DW1763" s="14"/>
      <c r="DX1763" s="14"/>
      <c r="DY1763" s="14"/>
      <c r="DZ1763" s="14"/>
      <c r="EA1763" s="14"/>
      <c r="EB1763" s="14"/>
      <c r="EC1763" s="14"/>
      <c r="ED1763" s="14"/>
      <c r="EE1763" s="14"/>
      <c r="EF1763" s="14"/>
      <c r="EG1763" s="14"/>
      <c r="EH1763" s="14"/>
      <c r="EI1763" s="14"/>
      <c r="EJ1763" s="14"/>
      <c r="EK1763" s="14"/>
      <c r="EL1763" s="14"/>
      <c r="EM1763" s="14"/>
      <c r="EN1763" s="14"/>
      <c r="EO1763" s="14"/>
      <c r="EP1763" s="14"/>
      <c r="EQ1763" s="14"/>
      <c r="ER1763" s="14"/>
      <c r="ES1763" s="14"/>
      <c r="ET1763" s="14"/>
      <c r="EU1763" s="14"/>
      <c r="EV1763" s="14"/>
      <c r="EW1763" s="14"/>
      <c r="EX1763" s="14"/>
      <c r="EY1763" s="14"/>
      <c r="EZ1763" s="14"/>
      <c r="FA1763" s="14"/>
      <c r="FB1763" s="14"/>
      <c r="FC1763" s="14"/>
      <c r="FD1763" s="14"/>
      <c r="FE1763" s="14"/>
      <c r="FF1763" s="14"/>
      <c r="FG1763" s="14"/>
      <c r="FH1763" s="14"/>
      <c r="FI1763" s="14"/>
      <c r="FJ1763" s="14"/>
      <c r="FK1763" s="14"/>
      <c r="FL1763" s="14"/>
      <c r="FM1763" s="14"/>
      <c r="FN1763" s="14"/>
      <c r="FO1763" s="14"/>
      <c r="FP1763" s="14"/>
      <c r="FQ1763" s="14"/>
      <c r="FR1763" s="14"/>
      <c r="FS1763" s="14"/>
      <c r="FT1763" s="14"/>
      <c r="FU1763" s="14"/>
      <c r="FV1763" s="14"/>
      <c r="FW1763" s="14"/>
      <c r="FX1763" s="14"/>
      <c r="FY1763" s="14"/>
      <c r="FZ1763" s="14"/>
      <c r="GA1763" s="14"/>
      <c r="GB1763" s="14"/>
      <c r="GC1763" s="14"/>
      <c r="GD1763" s="14"/>
      <c r="GE1763" s="14"/>
      <c r="GF1763" s="14"/>
      <c r="GG1763" s="14"/>
      <c r="GH1763" s="14"/>
      <c r="GI1763" s="14"/>
      <c r="GJ1763" s="14"/>
      <c r="GK1763" s="14"/>
      <c r="GL1763" s="14"/>
      <c r="GM1763" s="14"/>
      <c r="GN1763" s="14"/>
      <c r="GO1763" s="14"/>
      <c r="GP1763" s="14"/>
      <c r="GQ1763" s="14"/>
      <c r="GR1763" s="14"/>
      <c r="GS1763" s="14"/>
      <c r="GT1763" s="14"/>
      <c r="GU1763" s="14"/>
      <c r="GV1763" s="14"/>
      <c r="GW1763" s="14"/>
      <c r="GX1763" s="14"/>
      <c r="GY1763" s="14"/>
      <c r="GZ1763" s="14"/>
      <c r="HA1763" s="14"/>
      <c r="HB1763" s="14"/>
      <c r="HC1763" s="14"/>
      <c r="HD1763" s="14"/>
      <c r="HE1763" s="14"/>
      <c r="HF1763" s="14"/>
      <c r="HG1763" s="14"/>
      <c r="HH1763" s="14"/>
      <c r="HI1763" s="14"/>
      <c r="HJ1763" s="14"/>
      <c r="HK1763" s="14"/>
      <c r="HL1763" s="14"/>
      <c r="HM1763" s="14"/>
      <c r="HN1763" s="14"/>
      <c r="HO1763" s="14"/>
      <c r="HP1763" s="14"/>
      <c r="HQ1763" s="14"/>
      <c r="HR1763" s="14"/>
      <c r="HS1763" s="14"/>
      <c r="HT1763" s="14"/>
      <c r="HU1763" s="14"/>
      <c r="HV1763" s="14"/>
      <c r="HW1763" s="14"/>
      <c r="HX1763" s="14"/>
      <c r="HY1763" s="14"/>
      <c r="HZ1763" s="14"/>
      <c r="IA1763" s="14"/>
      <c r="IB1763" s="14"/>
      <c r="IC1763" s="14"/>
      <c r="ID1763" s="14"/>
      <c r="IE1763" s="14"/>
      <c r="IF1763" s="14"/>
      <c r="IG1763" s="14"/>
      <c r="IH1763" s="14"/>
      <c r="II1763" s="14"/>
      <c r="IJ1763" s="14"/>
      <c r="IK1763" s="14"/>
      <c r="IL1763" s="14"/>
      <c r="IM1763" s="14"/>
      <c r="IN1763" s="14"/>
      <c r="IO1763" s="14"/>
      <c r="IP1763" s="14"/>
      <c r="IQ1763" s="14"/>
      <c r="IR1763" s="14"/>
      <c r="IS1763" s="14"/>
      <c r="IT1763" s="14"/>
      <c r="IU1763" s="14"/>
      <c r="IV1763" s="14"/>
      <c r="IW1763" s="14"/>
      <c r="IX1763" s="14"/>
      <c r="IY1763" s="14"/>
      <c r="IZ1763" s="14"/>
      <c r="JA1763" s="14"/>
      <c r="JB1763" s="6"/>
      <c r="JC1763" s="6"/>
      <c r="JD1763" s="6"/>
      <c r="JE1763" s="6"/>
      <c r="JF1763" s="6"/>
      <c r="JG1763" s="6"/>
      <c r="JH1763" s="6"/>
      <c r="JI1763" s="6"/>
      <c r="JJ1763" s="6"/>
      <c r="JK1763" s="6"/>
      <c r="JL1763" s="6"/>
      <c r="JM1763" s="6"/>
    </row>
    <row r="1764" spans="2:273" s="49" customFormat="1" ht="20" customHeight="1">
      <c r="B1764" s="120" t="s">
        <v>7288</v>
      </c>
      <c r="C1764" s="113">
        <v>20201</v>
      </c>
      <c r="D1764" s="98">
        <v>2020</v>
      </c>
      <c r="E1764" s="45" t="s">
        <v>1716</v>
      </c>
      <c r="F1764" s="146"/>
      <c r="G1764" s="359"/>
      <c r="H1764" s="46" t="s">
        <v>7289</v>
      </c>
      <c r="I1764" s="46" t="s">
        <v>103</v>
      </c>
      <c r="J1764" s="90">
        <v>35</v>
      </c>
      <c r="K1764" s="198">
        <v>45758365</v>
      </c>
      <c r="L1764" s="46" t="s">
        <v>7290</v>
      </c>
      <c r="M1764" s="46" t="s">
        <v>909</v>
      </c>
      <c r="N1764" s="215">
        <v>4</v>
      </c>
      <c r="O1764" s="90">
        <v>6</v>
      </c>
      <c r="P1764" s="90">
        <v>8</v>
      </c>
      <c r="Q1764" s="46" t="s">
        <v>47</v>
      </c>
      <c r="R1764" s="46" t="s">
        <v>198</v>
      </c>
      <c r="S1764" s="48"/>
      <c r="T1764" s="48"/>
      <c r="U1764" s="48"/>
      <c r="V1764" s="48"/>
      <c r="W1764" s="48"/>
      <c r="X1764" s="48"/>
      <c r="Y1764" s="48"/>
      <c r="Z1764" s="48"/>
      <c r="AA1764" s="48"/>
      <c r="AB1764" s="48"/>
      <c r="AC1764" s="48"/>
      <c r="AD1764" s="48"/>
      <c r="AE1764" s="48"/>
      <c r="AF1764" s="48"/>
      <c r="AG1764" s="48"/>
      <c r="AH1764" s="48"/>
      <c r="AI1764" s="48"/>
      <c r="AJ1764" s="48"/>
      <c r="AK1764" s="48"/>
      <c r="AL1764" s="48"/>
      <c r="AM1764" s="48"/>
      <c r="AN1764" s="48"/>
      <c r="AO1764" s="48"/>
      <c r="AP1764" s="48"/>
      <c r="AQ1764" s="48"/>
      <c r="AR1764" s="48"/>
      <c r="AS1764" s="48"/>
      <c r="AT1764" s="48"/>
      <c r="AU1764" s="48"/>
      <c r="AV1764" s="48"/>
      <c r="AW1764" s="48"/>
      <c r="AX1764" s="48"/>
      <c r="AY1764" s="48"/>
      <c r="AZ1764" s="48"/>
      <c r="BA1764" s="48"/>
      <c r="BB1764" s="48"/>
      <c r="BC1764" s="48"/>
      <c r="BD1764" s="48"/>
      <c r="BE1764" s="48"/>
      <c r="BF1764" s="48"/>
      <c r="BG1764" s="48"/>
      <c r="BH1764" s="48"/>
      <c r="BI1764" s="48"/>
      <c r="BJ1764" s="48"/>
      <c r="BK1764" s="48"/>
      <c r="BL1764" s="48"/>
      <c r="BM1764" s="48"/>
      <c r="BN1764" s="48"/>
      <c r="BO1764" s="48"/>
      <c r="BP1764" s="48"/>
      <c r="BQ1764" s="48"/>
      <c r="BR1764" s="48"/>
      <c r="BS1764" s="48"/>
      <c r="BT1764" s="48"/>
      <c r="BU1764" s="48"/>
      <c r="BV1764" s="48"/>
      <c r="BW1764" s="48"/>
      <c r="BX1764" s="48"/>
      <c r="BY1764" s="48"/>
      <c r="BZ1764" s="48"/>
      <c r="CA1764" s="48"/>
      <c r="CB1764" s="48"/>
      <c r="CC1764" s="48"/>
      <c r="CD1764" s="48"/>
      <c r="CE1764" s="48"/>
      <c r="CF1764" s="48"/>
      <c r="CG1764" s="48"/>
      <c r="CH1764" s="48"/>
      <c r="CI1764" s="48"/>
      <c r="CJ1764" s="48"/>
      <c r="CK1764" s="48"/>
      <c r="CL1764" s="48"/>
      <c r="CM1764" s="48"/>
      <c r="CN1764" s="48"/>
      <c r="CO1764" s="48"/>
      <c r="CP1764" s="48"/>
      <c r="CQ1764" s="48"/>
      <c r="CR1764" s="48"/>
      <c r="CS1764" s="48"/>
      <c r="CT1764" s="48"/>
      <c r="CU1764" s="48"/>
      <c r="CV1764" s="48"/>
      <c r="CW1764" s="48"/>
      <c r="CX1764" s="48"/>
      <c r="CY1764" s="48"/>
      <c r="CZ1764" s="48"/>
      <c r="DA1764" s="48"/>
      <c r="DB1764" s="48"/>
      <c r="DC1764" s="48"/>
      <c r="DD1764" s="48"/>
      <c r="DE1764" s="48"/>
      <c r="DF1764" s="48"/>
      <c r="DG1764" s="48"/>
      <c r="DH1764" s="48"/>
      <c r="DI1764" s="48"/>
      <c r="DJ1764" s="48"/>
      <c r="DK1764" s="48"/>
      <c r="DL1764" s="48"/>
      <c r="DM1764" s="48"/>
      <c r="DN1764" s="48"/>
      <c r="DO1764" s="48"/>
      <c r="DP1764" s="48"/>
      <c r="DQ1764" s="48"/>
      <c r="DR1764" s="48"/>
      <c r="DS1764" s="48"/>
      <c r="DT1764" s="48"/>
      <c r="DU1764" s="48"/>
      <c r="DV1764" s="48"/>
      <c r="DW1764" s="48"/>
      <c r="DX1764" s="48"/>
      <c r="DY1764" s="48"/>
      <c r="DZ1764" s="48"/>
      <c r="EA1764" s="48"/>
      <c r="EB1764" s="48"/>
      <c r="EC1764" s="48"/>
      <c r="ED1764" s="48"/>
      <c r="EE1764" s="48"/>
      <c r="EF1764" s="48"/>
      <c r="EG1764" s="48"/>
      <c r="EH1764" s="48"/>
      <c r="EI1764" s="48"/>
      <c r="EJ1764" s="48"/>
      <c r="EK1764" s="48"/>
      <c r="EL1764" s="48"/>
      <c r="EM1764" s="48"/>
      <c r="EN1764" s="48"/>
      <c r="EO1764" s="48"/>
      <c r="EP1764" s="48"/>
      <c r="EQ1764" s="48"/>
      <c r="ER1764" s="48"/>
      <c r="ES1764" s="48"/>
      <c r="ET1764" s="48"/>
      <c r="EU1764" s="48"/>
      <c r="EV1764" s="48"/>
      <c r="EW1764" s="48"/>
      <c r="EX1764" s="48"/>
      <c r="EY1764" s="48"/>
      <c r="EZ1764" s="48"/>
      <c r="FA1764" s="48"/>
      <c r="FB1764" s="48"/>
      <c r="FC1764" s="48"/>
      <c r="FD1764" s="48"/>
      <c r="FE1764" s="48"/>
      <c r="FF1764" s="48"/>
      <c r="FG1764" s="48"/>
      <c r="FH1764" s="48"/>
      <c r="FI1764" s="48"/>
      <c r="FJ1764" s="48"/>
      <c r="FK1764" s="48"/>
      <c r="FL1764" s="48"/>
      <c r="FM1764" s="48"/>
      <c r="FN1764" s="48"/>
      <c r="FO1764" s="48"/>
      <c r="FP1764" s="48"/>
      <c r="FQ1764" s="48"/>
      <c r="FR1764" s="48"/>
      <c r="FS1764" s="48"/>
      <c r="FT1764" s="48"/>
      <c r="FU1764" s="48"/>
      <c r="FV1764" s="48"/>
      <c r="FW1764" s="48"/>
      <c r="FX1764" s="48"/>
      <c r="FY1764" s="48"/>
      <c r="FZ1764" s="48"/>
      <c r="GA1764" s="48"/>
      <c r="GB1764" s="48"/>
      <c r="GC1764" s="48"/>
      <c r="GD1764" s="48"/>
      <c r="GE1764" s="48"/>
      <c r="GF1764" s="48"/>
      <c r="GG1764" s="48"/>
      <c r="GH1764" s="48"/>
      <c r="GI1764" s="48"/>
      <c r="GJ1764" s="48"/>
      <c r="GK1764" s="48"/>
      <c r="GL1764" s="48"/>
      <c r="GM1764" s="48"/>
      <c r="GN1764" s="48"/>
      <c r="GO1764" s="48"/>
      <c r="GP1764" s="48"/>
      <c r="GQ1764" s="48"/>
      <c r="GR1764" s="48"/>
      <c r="GS1764" s="48"/>
      <c r="GT1764" s="48"/>
      <c r="GU1764" s="48"/>
      <c r="GV1764" s="48"/>
      <c r="GW1764" s="48"/>
      <c r="GX1764" s="48"/>
      <c r="GY1764" s="48"/>
      <c r="GZ1764" s="48"/>
      <c r="HA1764" s="48"/>
      <c r="HB1764" s="48"/>
      <c r="HC1764" s="48"/>
      <c r="HD1764" s="48"/>
      <c r="HE1764" s="48"/>
      <c r="HF1764" s="48"/>
      <c r="HG1764" s="48"/>
      <c r="HH1764" s="48"/>
      <c r="HI1764" s="48"/>
      <c r="HJ1764" s="48"/>
      <c r="HK1764" s="48"/>
      <c r="HL1764" s="48"/>
      <c r="HM1764" s="48"/>
      <c r="HN1764" s="48"/>
      <c r="HO1764" s="48"/>
      <c r="HP1764" s="48"/>
      <c r="HQ1764" s="48"/>
      <c r="HR1764" s="48"/>
      <c r="HS1764" s="48"/>
      <c r="HT1764" s="48"/>
      <c r="HU1764" s="48"/>
      <c r="HV1764" s="48"/>
      <c r="HW1764" s="48"/>
      <c r="HX1764" s="48"/>
      <c r="HY1764" s="48"/>
      <c r="HZ1764" s="48"/>
      <c r="IA1764" s="48"/>
      <c r="IB1764" s="48"/>
      <c r="IC1764" s="48"/>
      <c r="ID1764" s="48"/>
      <c r="IE1764" s="48"/>
      <c r="IF1764" s="48"/>
      <c r="IG1764" s="48"/>
      <c r="IH1764" s="48"/>
      <c r="II1764" s="48"/>
      <c r="IJ1764" s="48"/>
      <c r="IK1764" s="48"/>
      <c r="IL1764" s="48"/>
      <c r="IM1764" s="48"/>
      <c r="IN1764" s="48"/>
      <c r="IO1764" s="48"/>
      <c r="IP1764" s="48"/>
      <c r="IQ1764" s="48"/>
      <c r="IR1764" s="48"/>
      <c r="IS1764" s="48"/>
      <c r="IT1764" s="48"/>
      <c r="IU1764" s="48"/>
      <c r="IV1764" s="48"/>
      <c r="IW1764" s="48"/>
      <c r="IX1764" s="48"/>
      <c r="IY1764" s="48"/>
      <c r="IZ1764" s="48"/>
      <c r="JA1764" s="48"/>
    </row>
    <row r="1765" spans="2:273" s="49" customFormat="1" ht="20" customHeight="1">
      <c r="B1765" s="102" t="s">
        <v>1718</v>
      </c>
      <c r="C1765" s="103">
        <v>20182</v>
      </c>
      <c r="D1765" s="104">
        <v>2018</v>
      </c>
      <c r="E1765" s="67" t="s">
        <v>1719</v>
      </c>
      <c r="F1765" s="144"/>
      <c r="G1765" s="358"/>
      <c r="H1765" s="69" t="s">
        <v>1720</v>
      </c>
      <c r="I1765" s="70" t="s">
        <v>37</v>
      </c>
      <c r="J1765" s="92">
        <v>14</v>
      </c>
      <c r="K1765" s="199">
        <v>209440</v>
      </c>
      <c r="L1765" s="70" t="s">
        <v>1721</v>
      </c>
      <c r="M1765" s="70" t="s">
        <v>39</v>
      </c>
      <c r="N1765" s="215">
        <v>9</v>
      </c>
      <c r="O1765" s="91">
        <v>2</v>
      </c>
      <c r="P1765" s="89">
        <v>52</v>
      </c>
      <c r="Q1765" s="69" t="s">
        <v>341</v>
      </c>
      <c r="R1765" s="70" t="s">
        <v>156</v>
      </c>
      <c r="S1765" s="37"/>
      <c r="T1765" s="37"/>
      <c r="U1765" s="37"/>
      <c r="V1765" s="37"/>
      <c r="W1765" s="37"/>
      <c r="X1765" s="37"/>
      <c r="Y1765" s="37"/>
      <c r="Z1765" s="37"/>
      <c r="AA1765" s="37"/>
      <c r="AB1765" s="37"/>
      <c r="AC1765" s="37"/>
      <c r="AD1765" s="37"/>
      <c r="AE1765" s="37"/>
      <c r="AF1765" s="48"/>
      <c r="AG1765" s="48"/>
      <c r="AH1765" s="48"/>
      <c r="AI1765" s="48"/>
      <c r="AJ1765" s="48"/>
      <c r="AK1765" s="48"/>
      <c r="AL1765" s="48"/>
      <c r="AM1765" s="48"/>
      <c r="AN1765" s="48"/>
      <c r="AO1765" s="48"/>
      <c r="AP1765" s="48"/>
      <c r="AQ1765" s="48"/>
      <c r="AR1765" s="48"/>
      <c r="AS1765" s="48"/>
      <c r="AT1765" s="48"/>
      <c r="AU1765" s="48"/>
      <c r="AV1765" s="48"/>
      <c r="AW1765" s="48"/>
      <c r="AX1765" s="48"/>
      <c r="AY1765" s="48"/>
      <c r="AZ1765" s="48"/>
      <c r="BA1765" s="48"/>
      <c r="BB1765" s="48"/>
      <c r="BC1765" s="48"/>
      <c r="BD1765" s="48"/>
      <c r="BE1765" s="48"/>
      <c r="BF1765" s="48"/>
      <c r="BG1765" s="48"/>
      <c r="BH1765" s="48"/>
      <c r="BI1765" s="48"/>
      <c r="BJ1765" s="48"/>
      <c r="BK1765" s="48"/>
      <c r="BL1765" s="48"/>
      <c r="BM1765" s="48"/>
      <c r="BN1765" s="48"/>
      <c r="BO1765" s="48"/>
      <c r="BP1765" s="48"/>
      <c r="BQ1765" s="48"/>
      <c r="BR1765" s="48"/>
      <c r="BS1765" s="48"/>
      <c r="BT1765" s="48"/>
      <c r="BU1765" s="48"/>
      <c r="BV1765" s="48"/>
      <c r="BW1765" s="48"/>
      <c r="BX1765" s="48"/>
      <c r="BY1765" s="48"/>
      <c r="BZ1765" s="48"/>
      <c r="CA1765" s="48"/>
      <c r="CB1765" s="48"/>
      <c r="CC1765" s="48"/>
      <c r="CD1765" s="48"/>
      <c r="CE1765" s="48"/>
      <c r="CF1765" s="48"/>
      <c r="CG1765" s="48"/>
      <c r="CH1765" s="48"/>
      <c r="CI1765" s="48"/>
      <c r="CJ1765" s="48"/>
      <c r="CK1765" s="48"/>
      <c r="CL1765" s="48"/>
      <c r="CM1765" s="48"/>
      <c r="CN1765" s="48"/>
      <c r="CO1765" s="48"/>
      <c r="CP1765" s="48"/>
      <c r="CQ1765" s="48"/>
      <c r="CR1765" s="48"/>
      <c r="CS1765" s="48"/>
      <c r="CT1765" s="48"/>
      <c r="CU1765" s="48"/>
      <c r="CV1765" s="48"/>
      <c r="CW1765" s="48"/>
      <c r="CX1765" s="48"/>
      <c r="CY1765" s="48"/>
      <c r="CZ1765" s="48"/>
      <c r="DA1765" s="48"/>
      <c r="DB1765" s="48"/>
      <c r="DC1765" s="48"/>
      <c r="DD1765" s="48"/>
      <c r="DE1765" s="48"/>
      <c r="DF1765" s="48"/>
      <c r="DG1765" s="48"/>
      <c r="DH1765" s="48"/>
      <c r="DI1765" s="48"/>
      <c r="DJ1765" s="48"/>
      <c r="DK1765" s="48"/>
      <c r="DL1765" s="48"/>
      <c r="DM1765" s="48"/>
      <c r="DN1765" s="48"/>
      <c r="DO1765" s="48"/>
      <c r="DP1765" s="48"/>
      <c r="DQ1765" s="48"/>
      <c r="DR1765" s="48"/>
      <c r="DS1765" s="48"/>
      <c r="DT1765" s="48"/>
      <c r="DU1765" s="48"/>
      <c r="DV1765" s="48"/>
      <c r="DW1765" s="48"/>
      <c r="DX1765" s="48"/>
      <c r="DY1765" s="48"/>
      <c r="DZ1765" s="48"/>
      <c r="EA1765" s="48"/>
      <c r="EB1765" s="48"/>
      <c r="EC1765" s="48"/>
      <c r="ED1765" s="48"/>
      <c r="EE1765" s="48"/>
      <c r="EF1765" s="48"/>
      <c r="EG1765" s="48"/>
      <c r="EH1765" s="48"/>
      <c r="EI1765" s="48"/>
      <c r="EJ1765" s="48"/>
      <c r="EK1765" s="48"/>
      <c r="EL1765" s="48"/>
      <c r="EM1765" s="48"/>
      <c r="EN1765" s="48"/>
      <c r="EO1765" s="48"/>
      <c r="EP1765" s="48"/>
      <c r="EQ1765" s="48"/>
      <c r="ER1765" s="48"/>
      <c r="ES1765" s="48"/>
      <c r="ET1765" s="48"/>
      <c r="EU1765" s="48"/>
      <c r="EV1765" s="48"/>
      <c r="EW1765" s="48"/>
      <c r="EX1765" s="48"/>
      <c r="EY1765" s="48"/>
      <c r="EZ1765" s="48"/>
      <c r="FA1765" s="48"/>
      <c r="FB1765" s="48"/>
      <c r="FC1765" s="48"/>
      <c r="FD1765" s="48"/>
      <c r="FE1765" s="48"/>
      <c r="FF1765" s="48"/>
      <c r="FG1765" s="48"/>
      <c r="FH1765" s="48"/>
      <c r="FI1765" s="48"/>
      <c r="FJ1765" s="48"/>
      <c r="FK1765" s="48"/>
      <c r="FL1765" s="48"/>
      <c r="FM1765" s="48"/>
      <c r="FN1765" s="48"/>
      <c r="FO1765" s="48"/>
      <c r="FP1765" s="48"/>
      <c r="FQ1765" s="48"/>
      <c r="FR1765" s="48"/>
      <c r="FS1765" s="48"/>
      <c r="FT1765" s="48"/>
      <c r="FU1765" s="48"/>
      <c r="FV1765" s="48"/>
      <c r="FW1765" s="48"/>
      <c r="FX1765" s="48"/>
      <c r="FY1765" s="48"/>
      <c r="FZ1765" s="48"/>
      <c r="GA1765" s="48"/>
      <c r="GB1765" s="48"/>
      <c r="GC1765" s="48"/>
      <c r="GD1765" s="48"/>
      <c r="GE1765" s="48"/>
      <c r="GF1765" s="48"/>
      <c r="GG1765" s="48"/>
      <c r="GH1765" s="48"/>
      <c r="GI1765" s="48"/>
      <c r="GJ1765" s="48"/>
      <c r="GK1765" s="48"/>
      <c r="GL1765" s="48"/>
      <c r="GM1765" s="48"/>
      <c r="GN1765" s="48"/>
      <c r="GO1765" s="48"/>
      <c r="GP1765" s="48"/>
      <c r="GQ1765" s="48"/>
      <c r="GR1765" s="48"/>
      <c r="GS1765" s="48"/>
      <c r="GT1765" s="48"/>
      <c r="GU1765" s="48"/>
      <c r="GV1765" s="48"/>
      <c r="GW1765" s="48"/>
      <c r="GX1765" s="48"/>
      <c r="GY1765" s="48"/>
      <c r="GZ1765" s="48"/>
      <c r="HA1765" s="48"/>
      <c r="HB1765" s="48"/>
      <c r="HC1765" s="48"/>
      <c r="HD1765" s="48"/>
      <c r="HE1765" s="48"/>
      <c r="HF1765" s="48"/>
      <c r="HG1765" s="48"/>
      <c r="HH1765" s="48"/>
      <c r="HI1765" s="48"/>
      <c r="HJ1765" s="48"/>
      <c r="HK1765" s="48"/>
      <c r="HL1765" s="48"/>
      <c r="HM1765" s="48"/>
      <c r="HN1765" s="48"/>
      <c r="HO1765" s="48"/>
      <c r="HP1765" s="48"/>
      <c r="HQ1765" s="48"/>
      <c r="HR1765" s="48"/>
      <c r="HS1765" s="48"/>
      <c r="HT1765" s="48"/>
      <c r="HU1765" s="48"/>
      <c r="HV1765" s="48"/>
      <c r="HW1765" s="48"/>
      <c r="HX1765" s="48"/>
      <c r="HY1765" s="48"/>
      <c r="HZ1765" s="48"/>
      <c r="IA1765" s="48"/>
      <c r="IB1765" s="48"/>
      <c r="IC1765" s="48"/>
      <c r="ID1765" s="48"/>
      <c r="IE1765" s="48"/>
      <c r="IF1765" s="48"/>
      <c r="IG1765" s="48"/>
      <c r="IH1765" s="48"/>
      <c r="II1765" s="48"/>
      <c r="IJ1765" s="48"/>
      <c r="IK1765" s="48"/>
      <c r="IL1765" s="48"/>
      <c r="IM1765" s="48"/>
      <c r="IN1765" s="48"/>
      <c r="IO1765" s="48"/>
      <c r="IP1765" s="48"/>
      <c r="IQ1765" s="48"/>
      <c r="IR1765" s="48"/>
      <c r="IS1765" s="48"/>
      <c r="IT1765" s="48"/>
      <c r="IU1765" s="48"/>
      <c r="IV1765" s="48"/>
      <c r="IW1765" s="48"/>
      <c r="IX1765" s="48"/>
      <c r="IY1765" s="48"/>
      <c r="IZ1765" s="48"/>
      <c r="JA1765" s="48"/>
    </row>
    <row r="1766" spans="2:273" s="49" customFormat="1" ht="20" customHeight="1">
      <c r="B1766" s="102" t="s">
        <v>4399</v>
      </c>
      <c r="C1766" s="103">
        <v>20193</v>
      </c>
      <c r="D1766" s="104">
        <v>2019</v>
      </c>
      <c r="E1766" s="67" t="s">
        <v>4400</v>
      </c>
      <c r="F1766" s="144"/>
      <c r="G1766" s="358"/>
      <c r="H1766" s="69" t="s">
        <v>4401</v>
      </c>
      <c r="I1766" s="70" t="s">
        <v>29</v>
      </c>
      <c r="J1766" s="92">
        <v>36</v>
      </c>
      <c r="K1766" s="199">
        <v>2175675</v>
      </c>
      <c r="L1766" s="70" t="s">
        <v>4402</v>
      </c>
      <c r="M1766" s="70" t="s">
        <v>175</v>
      </c>
      <c r="N1766" s="215">
        <v>4</v>
      </c>
      <c r="O1766" s="89">
        <v>6</v>
      </c>
      <c r="P1766" s="89">
        <v>8</v>
      </c>
      <c r="Q1766" s="69" t="s">
        <v>55</v>
      </c>
      <c r="R1766" s="70" t="s">
        <v>33</v>
      </c>
      <c r="S1766" s="37"/>
      <c r="T1766" s="37"/>
      <c r="U1766" s="37"/>
      <c r="V1766" s="37"/>
      <c r="W1766" s="37"/>
      <c r="X1766" s="37"/>
      <c r="Y1766" s="37"/>
      <c r="Z1766" s="37"/>
      <c r="AA1766" s="37"/>
      <c r="AB1766" s="37"/>
      <c r="AC1766" s="37"/>
      <c r="AD1766" s="37"/>
      <c r="AE1766" s="37"/>
      <c r="AF1766" s="6"/>
      <c r="AG1766" s="6"/>
      <c r="AH1766" s="6"/>
      <c r="AI1766" s="6"/>
      <c r="AJ1766" s="6"/>
      <c r="AK1766" s="6"/>
      <c r="AL1766" s="6"/>
      <c r="AM1766" s="6"/>
      <c r="AN1766" s="6"/>
      <c r="AO1766" s="6"/>
      <c r="AP1766" s="6"/>
      <c r="AQ1766" s="6"/>
      <c r="AR1766" s="6"/>
      <c r="AS1766" s="6"/>
      <c r="AT1766" s="6"/>
      <c r="AU1766" s="6"/>
      <c r="AV1766" s="6"/>
      <c r="AW1766" s="6"/>
      <c r="AX1766" s="6"/>
      <c r="AY1766" s="6"/>
      <c r="AZ1766" s="6"/>
      <c r="BA1766" s="6"/>
      <c r="BB1766" s="6"/>
      <c r="BC1766" s="6"/>
      <c r="BD1766" s="6"/>
      <c r="BE1766" s="6"/>
      <c r="BF1766" s="6"/>
      <c r="BG1766" s="6"/>
      <c r="BH1766" s="6"/>
      <c r="BI1766" s="6"/>
      <c r="BJ1766" s="6"/>
      <c r="BK1766" s="6"/>
      <c r="BL1766" s="6"/>
      <c r="BM1766" s="6"/>
      <c r="BN1766" s="6"/>
      <c r="BO1766" s="6"/>
      <c r="BP1766" s="6"/>
      <c r="BQ1766" s="6"/>
      <c r="BR1766" s="6"/>
      <c r="BS1766" s="6"/>
      <c r="BT1766" s="6"/>
      <c r="BU1766" s="6"/>
      <c r="BV1766" s="6"/>
      <c r="BW1766" s="6"/>
      <c r="BX1766" s="6"/>
      <c r="BY1766" s="6"/>
      <c r="BZ1766" s="6"/>
      <c r="CA1766" s="6"/>
      <c r="CB1766" s="6"/>
      <c r="CC1766" s="6"/>
      <c r="CD1766" s="6"/>
      <c r="CE1766" s="6"/>
      <c r="CF1766" s="6"/>
      <c r="CG1766" s="6"/>
      <c r="CH1766" s="6"/>
      <c r="CI1766" s="6"/>
      <c r="CJ1766" s="6"/>
      <c r="CK1766" s="6"/>
      <c r="CL1766" s="6"/>
      <c r="CM1766" s="6"/>
      <c r="CN1766" s="6"/>
      <c r="CO1766" s="6"/>
      <c r="CP1766" s="6"/>
      <c r="CQ1766" s="6"/>
      <c r="CR1766" s="6"/>
      <c r="CS1766" s="6"/>
      <c r="CT1766" s="6"/>
      <c r="CU1766" s="6"/>
      <c r="CV1766" s="6"/>
      <c r="CW1766" s="6"/>
      <c r="CX1766" s="6"/>
      <c r="CY1766" s="6"/>
      <c r="CZ1766" s="6"/>
      <c r="DA1766" s="6"/>
      <c r="DB1766" s="6"/>
      <c r="DC1766" s="6"/>
      <c r="DD1766" s="6"/>
      <c r="DE1766" s="6"/>
      <c r="DF1766" s="6"/>
      <c r="DG1766" s="6"/>
      <c r="DH1766" s="6"/>
      <c r="DI1766" s="6"/>
      <c r="DJ1766" s="6"/>
      <c r="DK1766" s="6"/>
      <c r="DL1766" s="6"/>
      <c r="DM1766" s="6"/>
      <c r="DN1766" s="6"/>
      <c r="DO1766" s="6"/>
      <c r="DP1766" s="6"/>
      <c r="DQ1766" s="6"/>
      <c r="DR1766" s="6"/>
      <c r="DS1766" s="6"/>
      <c r="DT1766" s="6"/>
      <c r="DU1766" s="6"/>
      <c r="DV1766" s="6"/>
      <c r="DW1766" s="6"/>
      <c r="DX1766" s="6"/>
      <c r="DY1766" s="6"/>
      <c r="DZ1766" s="6"/>
      <c r="EA1766" s="6"/>
      <c r="EB1766" s="6"/>
      <c r="EC1766" s="6"/>
      <c r="ED1766" s="6"/>
      <c r="EE1766" s="6"/>
      <c r="EF1766" s="6"/>
      <c r="EG1766" s="6"/>
      <c r="EH1766" s="6"/>
      <c r="EI1766" s="6"/>
      <c r="EJ1766" s="6"/>
      <c r="EK1766" s="6"/>
      <c r="EL1766" s="6"/>
      <c r="EM1766" s="6"/>
      <c r="EN1766" s="6"/>
      <c r="EO1766" s="6"/>
      <c r="EP1766" s="6"/>
      <c r="EQ1766" s="6"/>
      <c r="ER1766" s="6"/>
      <c r="ES1766" s="6"/>
      <c r="ET1766" s="6"/>
      <c r="EU1766" s="6"/>
      <c r="EV1766" s="6"/>
      <c r="EW1766" s="6"/>
      <c r="EX1766" s="6"/>
      <c r="EY1766" s="6"/>
      <c r="EZ1766" s="6"/>
      <c r="FA1766" s="6"/>
      <c r="FB1766" s="6"/>
      <c r="FC1766" s="6"/>
      <c r="FD1766" s="6"/>
      <c r="FE1766" s="6"/>
      <c r="FF1766" s="6"/>
      <c r="FG1766" s="6"/>
      <c r="FH1766" s="6"/>
      <c r="FI1766" s="6"/>
      <c r="FJ1766" s="6"/>
      <c r="FK1766" s="6"/>
      <c r="FL1766" s="6"/>
      <c r="FM1766" s="6"/>
      <c r="FN1766" s="6"/>
      <c r="FO1766" s="6"/>
      <c r="FP1766" s="6"/>
      <c r="FQ1766" s="6"/>
      <c r="FR1766" s="6"/>
      <c r="FS1766" s="6"/>
      <c r="FT1766" s="6"/>
      <c r="FU1766" s="6"/>
      <c r="FV1766" s="6"/>
      <c r="FW1766" s="6"/>
      <c r="FX1766" s="6"/>
      <c r="FY1766" s="6"/>
      <c r="FZ1766" s="6"/>
      <c r="GA1766" s="6"/>
      <c r="GB1766" s="6"/>
      <c r="GC1766" s="6"/>
      <c r="GD1766" s="6"/>
      <c r="GE1766" s="6"/>
      <c r="GF1766" s="6"/>
      <c r="GG1766" s="6"/>
      <c r="GH1766" s="6"/>
      <c r="GI1766" s="6"/>
      <c r="GJ1766" s="6"/>
      <c r="GK1766" s="6"/>
      <c r="GL1766" s="6"/>
      <c r="GM1766" s="6"/>
      <c r="GN1766" s="6"/>
      <c r="GO1766" s="6"/>
      <c r="GP1766" s="6"/>
      <c r="GQ1766" s="6"/>
      <c r="GR1766" s="6"/>
      <c r="GS1766" s="6"/>
      <c r="GT1766" s="6"/>
      <c r="GU1766" s="6"/>
      <c r="GV1766" s="6"/>
      <c r="GW1766" s="6"/>
      <c r="GX1766" s="6"/>
      <c r="GY1766" s="6"/>
      <c r="GZ1766" s="6"/>
      <c r="HA1766" s="6"/>
      <c r="HB1766" s="6"/>
      <c r="HC1766" s="6"/>
      <c r="HD1766" s="6"/>
      <c r="HE1766" s="6"/>
      <c r="HF1766" s="6"/>
      <c r="HG1766" s="6"/>
      <c r="HH1766" s="6"/>
      <c r="HI1766" s="6"/>
      <c r="HJ1766" s="6"/>
      <c r="HK1766" s="6"/>
      <c r="HL1766" s="6"/>
      <c r="HM1766" s="6"/>
      <c r="HN1766" s="6"/>
      <c r="HO1766" s="6"/>
      <c r="HP1766" s="6"/>
      <c r="HQ1766" s="6"/>
      <c r="HR1766" s="6"/>
      <c r="HS1766" s="6"/>
      <c r="HT1766" s="6"/>
      <c r="HU1766" s="6"/>
      <c r="HV1766" s="6"/>
      <c r="HW1766" s="6"/>
      <c r="HX1766" s="6"/>
      <c r="HY1766" s="6"/>
      <c r="HZ1766" s="6"/>
      <c r="IA1766" s="6"/>
      <c r="IB1766" s="6"/>
      <c r="IC1766" s="6"/>
      <c r="ID1766" s="6"/>
      <c r="IE1766" s="6"/>
      <c r="IF1766" s="6"/>
      <c r="IG1766" s="6"/>
      <c r="IH1766" s="6"/>
      <c r="II1766" s="6"/>
      <c r="IJ1766" s="6"/>
      <c r="IK1766" s="6"/>
      <c r="IL1766" s="6"/>
      <c r="IM1766" s="6"/>
      <c r="IN1766" s="6"/>
      <c r="IO1766" s="6"/>
      <c r="IP1766" s="6"/>
      <c r="IQ1766" s="6"/>
      <c r="IR1766" s="6"/>
      <c r="IS1766" s="6"/>
      <c r="IT1766" s="6"/>
      <c r="IU1766" s="6"/>
      <c r="IV1766" s="6"/>
      <c r="IW1766" s="6"/>
      <c r="IX1766" s="6"/>
      <c r="IY1766" s="6"/>
      <c r="IZ1766" s="6"/>
      <c r="JA1766" s="6"/>
      <c r="JB1766" s="6"/>
      <c r="JC1766" s="6"/>
      <c r="JD1766" s="6"/>
      <c r="JE1766" s="6"/>
      <c r="JF1766" s="6"/>
      <c r="JG1766" s="6"/>
      <c r="JH1766" s="6"/>
      <c r="JI1766" s="6"/>
      <c r="JJ1766" s="6"/>
      <c r="JK1766" s="6"/>
      <c r="JL1766" s="6"/>
      <c r="JM1766" s="6"/>
    </row>
    <row r="1767" spans="2:273" s="49" customFormat="1" ht="20" customHeight="1">
      <c r="B1767" s="120" t="s">
        <v>7291</v>
      </c>
      <c r="C1767" s="113">
        <v>20201</v>
      </c>
      <c r="D1767" s="98">
        <v>2020</v>
      </c>
      <c r="E1767" s="45" t="s">
        <v>1723</v>
      </c>
      <c r="F1767" s="146"/>
      <c r="G1767" s="359"/>
      <c r="H1767" s="46" t="s">
        <v>7292</v>
      </c>
      <c r="I1767" s="46" t="s">
        <v>53</v>
      </c>
      <c r="J1767" s="90">
        <v>13</v>
      </c>
      <c r="K1767" s="198">
        <v>210037</v>
      </c>
      <c r="L1767" s="46" t="s">
        <v>7293</v>
      </c>
      <c r="M1767" s="46" t="s">
        <v>39</v>
      </c>
      <c r="N1767" s="215">
        <v>9</v>
      </c>
      <c r="O1767" s="90">
        <v>2</v>
      </c>
      <c r="P1767" s="90">
        <v>6</v>
      </c>
      <c r="Q1767" s="46" t="s">
        <v>47</v>
      </c>
      <c r="R1767" s="46" t="s">
        <v>120</v>
      </c>
      <c r="S1767" s="48"/>
      <c r="T1767" s="48"/>
      <c r="U1767" s="48"/>
      <c r="V1767" s="48"/>
      <c r="W1767" s="48"/>
      <c r="X1767" s="48"/>
      <c r="Y1767" s="48"/>
      <c r="Z1767" s="48"/>
      <c r="AA1767" s="48"/>
      <c r="AB1767" s="48"/>
      <c r="AC1767" s="48"/>
      <c r="AD1767" s="48"/>
      <c r="AE1767" s="48"/>
      <c r="AF1767" s="48"/>
      <c r="AG1767" s="48"/>
      <c r="AH1767" s="48"/>
      <c r="AI1767" s="48"/>
      <c r="AJ1767" s="48"/>
      <c r="AK1767" s="48"/>
      <c r="AL1767" s="48"/>
      <c r="AM1767" s="48"/>
      <c r="AN1767" s="48"/>
      <c r="AO1767" s="48"/>
      <c r="AP1767" s="48"/>
      <c r="AQ1767" s="48"/>
      <c r="AR1767" s="48"/>
      <c r="AS1767" s="48"/>
      <c r="AT1767" s="48"/>
      <c r="AU1767" s="48"/>
      <c r="AV1767" s="48"/>
      <c r="AW1767" s="48"/>
      <c r="AX1767" s="48"/>
      <c r="AY1767" s="48"/>
      <c r="AZ1767" s="48"/>
      <c r="BA1767" s="48"/>
      <c r="BB1767" s="48"/>
      <c r="BC1767" s="48"/>
      <c r="BD1767" s="48"/>
      <c r="BE1767" s="48"/>
      <c r="BF1767" s="48"/>
      <c r="BG1767" s="48"/>
      <c r="BH1767" s="48"/>
      <c r="BI1767" s="48"/>
      <c r="BJ1767" s="48"/>
      <c r="BK1767" s="48"/>
      <c r="BL1767" s="48"/>
      <c r="BM1767" s="48"/>
      <c r="BN1767" s="48"/>
      <c r="BO1767" s="48"/>
      <c r="BP1767" s="48"/>
      <c r="BQ1767" s="48"/>
      <c r="BR1767" s="48"/>
      <c r="BS1767" s="48"/>
      <c r="BT1767" s="48"/>
      <c r="BU1767" s="48"/>
      <c r="BV1767" s="48"/>
      <c r="BW1767" s="48"/>
      <c r="BX1767" s="48"/>
      <c r="BY1767" s="48"/>
      <c r="BZ1767" s="48"/>
      <c r="CA1767" s="48"/>
      <c r="CB1767" s="48"/>
      <c r="CC1767" s="48"/>
      <c r="CD1767" s="48"/>
      <c r="CE1767" s="48"/>
      <c r="CF1767" s="48"/>
      <c r="CG1767" s="48"/>
      <c r="CH1767" s="48"/>
      <c r="CI1767" s="48"/>
      <c r="CJ1767" s="48"/>
      <c r="CK1767" s="48"/>
      <c r="CL1767" s="48"/>
      <c r="CM1767" s="48"/>
      <c r="CN1767" s="48"/>
      <c r="CO1767" s="48"/>
      <c r="CP1767" s="48"/>
      <c r="CQ1767" s="48"/>
      <c r="CR1767" s="48"/>
      <c r="CS1767" s="48"/>
      <c r="CT1767" s="48"/>
      <c r="CU1767" s="48"/>
      <c r="CV1767" s="48"/>
      <c r="CW1767" s="48"/>
      <c r="CX1767" s="48"/>
      <c r="CY1767" s="48"/>
      <c r="CZ1767" s="48"/>
      <c r="DA1767" s="48"/>
      <c r="DB1767" s="48"/>
      <c r="DC1767" s="48"/>
      <c r="DD1767" s="48"/>
      <c r="DE1767" s="48"/>
      <c r="DF1767" s="48"/>
      <c r="DG1767" s="48"/>
      <c r="DH1767" s="48"/>
      <c r="DI1767" s="48"/>
      <c r="DJ1767" s="48"/>
      <c r="DK1767" s="48"/>
      <c r="DL1767" s="48"/>
      <c r="DM1767" s="48"/>
      <c r="DN1767" s="48"/>
      <c r="DO1767" s="48"/>
      <c r="DP1767" s="48"/>
      <c r="DQ1767" s="48"/>
      <c r="DR1767" s="48"/>
      <c r="DS1767" s="48"/>
      <c r="DT1767" s="48"/>
      <c r="DU1767" s="48"/>
      <c r="DV1767" s="48"/>
      <c r="DW1767" s="48"/>
      <c r="DX1767" s="48"/>
      <c r="DY1767" s="48"/>
      <c r="DZ1767" s="48"/>
      <c r="EA1767" s="48"/>
      <c r="EB1767" s="48"/>
      <c r="EC1767" s="48"/>
      <c r="ED1767" s="48"/>
      <c r="EE1767" s="48"/>
      <c r="EF1767" s="48"/>
      <c r="EG1767" s="48"/>
      <c r="EH1767" s="48"/>
      <c r="EI1767" s="48"/>
      <c r="EJ1767" s="48"/>
      <c r="EK1767" s="48"/>
      <c r="EL1767" s="48"/>
      <c r="EM1767" s="48"/>
      <c r="EN1767" s="48"/>
      <c r="EO1767" s="48"/>
      <c r="EP1767" s="48"/>
      <c r="EQ1767" s="48"/>
      <c r="ER1767" s="48"/>
      <c r="ES1767" s="48"/>
      <c r="ET1767" s="48"/>
      <c r="EU1767" s="48"/>
      <c r="EV1767" s="48"/>
      <c r="EW1767" s="48"/>
      <c r="EX1767" s="48"/>
      <c r="EY1767" s="48"/>
      <c r="EZ1767" s="48"/>
      <c r="FA1767" s="48"/>
      <c r="FB1767" s="48"/>
      <c r="FC1767" s="48"/>
      <c r="FD1767" s="48"/>
      <c r="FE1767" s="48"/>
      <c r="FF1767" s="48"/>
      <c r="FG1767" s="48"/>
      <c r="FH1767" s="48"/>
      <c r="FI1767" s="48"/>
      <c r="FJ1767" s="48"/>
      <c r="FK1767" s="48"/>
      <c r="FL1767" s="48"/>
      <c r="FM1767" s="48"/>
      <c r="FN1767" s="48"/>
      <c r="FO1767" s="48"/>
      <c r="FP1767" s="48"/>
      <c r="FQ1767" s="48"/>
      <c r="FR1767" s="48"/>
      <c r="FS1767" s="48"/>
      <c r="FT1767" s="48"/>
      <c r="FU1767" s="48"/>
      <c r="FV1767" s="48"/>
      <c r="FW1767" s="48"/>
      <c r="FX1767" s="48"/>
      <c r="FY1767" s="48"/>
      <c r="FZ1767" s="48"/>
      <c r="GA1767" s="48"/>
      <c r="GB1767" s="48"/>
      <c r="GC1767" s="48"/>
      <c r="GD1767" s="48"/>
      <c r="GE1767" s="48"/>
      <c r="GF1767" s="48"/>
      <c r="GG1767" s="48"/>
      <c r="GH1767" s="48"/>
      <c r="GI1767" s="48"/>
      <c r="GJ1767" s="48"/>
      <c r="GK1767" s="48"/>
      <c r="GL1767" s="48"/>
      <c r="GM1767" s="48"/>
      <c r="GN1767" s="48"/>
      <c r="GO1767" s="48"/>
      <c r="GP1767" s="48"/>
      <c r="GQ1767" s="48"/>
      <c r="GR1767" s="48"/>
      <c r="GS1767" s="48"/>
      <c r="GT1767" s="48"/>
      <c r="GU1767" s="48"/>
      <c r="GV1767" s="48"/>
      <c r="GW1767" s="48"/>
      <c r="GX1767" s="48"/>
      <c r="GY1767" s="48"/>
      <c r="GZ1767" s="48"/>
      <c r="HA1767" s="48"/>
      <c r="HB1767" s="48"/>
      <c r="HC1767" s="48"/>
      <c r="HD1767" s="48"/>
      <c r="HE1767" s="48"/>
      <c r="HF1767" s="48"/>
      <c r="HG1767" s="48"/>
      <c r="HH1767" s="48"/>
      <c r="HI1767" s="48"/>
      <c r="HJ1767" s="48"/>
      <c r="HK1767" s="48"/>
      <c r="HL1767" s="48"/>
      <c r="HM1767" s="48"/>
      <c r="HN1767" s="48"/>
      <c r="HO1767" s="48"/>
      <c r="HP1767" s="48"/>
      <c r="HQ1767" s="48"/>
      <c r="HR1767" s="48"/>
      <c r="HS1767" s="48"/>
      <c r="HT1767" s="48"/>
      <c r="HU1767" s="48"/>
      <c r="HV1767" s="48"/>
      <c r="HW1767" s="48"/>
      <c r="HX1767" s="48"/>
      <c r="HY1767" s="48"/>
      <c r="HZ1767" s="48"/>
      <c r="IA1767" s="48"/>
      <c r="IB1767" s="48"/>
      <c r="IC1767" s="48"/>
      <c r="ID1767" s="48"/>
      <c r="IE1767" s="48"/>
      <c r="IF1767" s="48"/>
      <c r="IG1767" s="48"/>
      <c r="IH1767" s="48"/>
      <c r="II1767" s="48"/>
      <c r="IJ1767" s="48"/>
      <c r="IK1767" s="48"/>
      <c r="IL1767" s="48"/>
      <c r="IM1767" s="48"/>
      <c r="IN1767" s="48"/>
      <c r="IO1767" s="48"/>
      <c r="IP1767" s="48"/>
      <c r="IQ1767" s="48"/>
      <c r="IR1767" s="48"/>
      <c r="IS1767" s="48"/>
      <c r="IT1767" s="48"/>
      <c r="IU1767" s="48"/>
      <c r="IV1767" s="48"/>
      <c r="IW1767" s="48"/>
      <c r="IX1767" s="48"/>
      <c r="IY1767" s="48"/>
      <c r="IZ1767" s="48"/>
      <c r="JA1767" s="48"/>
    </row>
    <row r="1768" spans="2:273" s="49" customFormat="1" ht="20" customHeight="1">
      <c r="B1768" s="121" t="s">
        <v>1722</v>
      </c>
      <c r="C1768" s="122">
        <v>20181</v>
      </c>
      <c r="D1768" s="104">
        <v>2018</v>
      </c>
      <c r="E1768" s="66" t="s">
        <v>1723</v>
      </c>
      <c r="F1768" s="145"/>
      <c r="G1768" s="358"/>
      <c r="H1768" s="68" t="s">
        <v>1724</v>
      </c>
      <c r="I1768" s="68"/>
      <c r="J1768" s="92">
        <v>75</v>
      </c>
      <c r="K1768" s="200">
        <v>1751605</v>
      </c>
      <c r="L1768" s="68" t="s">
        <v>2718</v>
      </c>
      <c r="M1768" s="68" t="s">
        <v>39</v>
      </c>
      <c r="N1768" s="215">
        <v>9</v>
      </c>
      <c r="O1768" s="92">
        <v>2</v>
      </c>
      <c r="P1768" s="89">
        <v>6</v>
      </c>
      <c r="Q1768" s="70"/>
      <c r="R1768" s="68" t="s">
        <v>120</v>
      </c>
      <c r="S1768" s="13">
        <v>5</v>
      </c>
      <c r="T1768" s="15">
        <v>12</v>
      </c>
      <c r="U1768" s="7"/>
      <c r="V1768" s="7"/>
      <c r="W1768" s="7"/>
      <c r="X1768" s="7"/>
      <c r="Y1768" s="13">
        <v>21</v>
      </c>
      <c r="Z1768" s="13"/>
      <c r="AA1768" s="7"/>
      <c r="AB1768" s="7"/>
      <c r="AC1768" s="7"/>
      <c r="AD1768" s="7"/>
      <c r="AE1768" s="6" t="s">
        <v>1725</v>
      </c>
      <c r="AF1768" s="2"/>
      <c r="AG1768" s="2"/>
      <c r="AH1768" s="2"/>
      <c r="AI1768" s="2"/>
      <c r="AJ1768" s="2"/>
      <c r="AK1768" s="2"/>
      <c r="AL1768" s="2"/>
      <c r="AM1768" s="2"/>
      <c r="AN1768" s="2"/>
      <c r="AO1768" s="2"/>
      <c r="AP1768" s="2"/>
      <c r="AQ1768" s="2"/>
      <c r="AR1768" s="18" t="s">
        <v>55</v>
      </c>
      <c r="AS1768" s="18" t="s">
        <v>107</v>
      </c>
      <c r="AT1768" s="2"/>
      <c r="AU1768" s="2"/>
      <c r="AV1768" s="2"/>
      <c r="AW1768" s="2"/>
      <c r="AX1768" s="2"/>
      <c r="AY1768" s="2"/>
      <c r="AZ1768" s="2"/>
      <c r="BA1768" s="2"/>
      <c r="BB1768" s="2"/>
      <c r="BC1768" s="2"/>
      <c r="BD1768" s="2"/>
      <c r="BE1768" s="2"/>
      <c r="BF1768" s="2"/>
      <c r="BG1768" s="2"/>
      <c r="BH1768" s="2"/>
      <c r="BI1768" s="2"/>
      <c r="BJ1768" s="2"/>
      <c r="BK1768" s="2"/>
      <c r="BL1768" s="2"/>
      <c r="BM1768" s="2"/>
      <c r="BN1768" s="2"/>
      <c r="BO1768" s="2"/>
      <c r="BP1768" s="2"/>
      <c r="BQ1768" s="2"/>
      <c r="BR1768" s="2"/>
      <c r="BS1768" s="2"/>
      <c r="BT1768" s="2"/>
      <c r="BU1768" s="2"/>
      <c r="BV1768" s="2"/>
      <c r="BW1768" s="2"/>
      <c r="BX1768" s="2"/>
      <c r="BY1768" s="2"/>
      <c r="BZ1768" s="2"/>
      <c r="CA1768" s="2"/>
      <c r="CB1768" s="2"/>
      <c r="CC1768" s="2"/>
      <c r="CD1768" s="2"/>
      <c r="CE1768" s="2"/>
      <c r="CF1768" s="2"/>
      <c r="CG1768" s="2"/>
      <c r="CH1768" s="2"/>
      <c r="CI1768" s="2"/>
      <c r="CJ1768" s="2"/>
      <c r="CK1768" s="2"/>
      <c r="CL1768" s="2"/>
      <c r="CM1768" s="2"/>
      <c r="CN1768" s="2"/>
      <c r="CO1768" s="2"/>
      <c r="CP1768" s="2"/>
      <c r="CQ1768" s="2"/>
      <c r="CR1768" s="2"/>
      <c r="CS1768" s="2"/>
      <c r="CT1768" s="2"/>
      <c r="CU1768" s="2"/>
      <c r="CV1768" s="2"/>
      <c r="CW1768" s="2"/>
      <c r="CX1768" s="2"/>
      <c r="CY1768" s="2"/>
      <c r="CZ1768" s="2"/>
      <c r="DA1768" s="2"/>
      <c r="DB1768" s="2"/>
      <c r="DC1768" s="2"/>
      <c r="DD1768" s="2"/>
      <c r="DE1768" s="2"/>
      <c r="DF1768" s="2"/>
      <c r="DG1768" s="2"/>
      <c r="DH1768" s="2"/>
      <c r="DI1768" s="2"/>
      <c r="DJ1768" s="2"/>
      <c r="DK1768" s="2"/>
      <c r="DL1768" s="2"/>
      <c r="DM1768" s="2"/>
      <c r="DN1768" s="2"/>
      <c r="DO1768" s="2"/>
      <c r="DP1768" s="2"/>
      <c r="DQ1768" s="2"/>
      <c r="DR1768" s="2"/>
      <c r="DS1768" s="2"/>
      <c r="DT1768" s="2"/>
      <c r="DU1768" s="2"/>
      <c r="DV1768" s="2"/>
      <c r="DW1768" s="2"/>
      <c r="DX1768" s="2"/>
      <c r="DY1768" s="2"/>
      <c r="DZ1768" s="2"/>
      <c r="EA1768" s="2"/>
      <c r="EB1768" s="2"/>
      <c r="EC1768" s="2"/>
      <c r="ED1768" s="2"/>
      <c r="EE1768" s="2"/>
      <c r="EF1768" s="2"/>
      <c r="EG1768" s="2"/>
      <c r="EH1768" s="2"/>
      <c r="EI1768" s="2"/>
      <c r="EJ1768" s="2"/>
      <c r="EK1768" s="2"/>
      <c r="EL1768" s="2"/>
      <c r="EM1768" s="2"/>
      <c r="EN1768" s="2"/>
      <c r="EO1768" s="2"/>
      <c r="EP1768" s="2"/>
      <c r="EQ1768" s="2"/>
      <c r="ER1768" s="2"/>
      <c r="ES1768" s="2"/>
      <c r="ET1768" s="2"/>
      <c r="EU1768" s="2"/>
      <c r="EV1768" s="2"/>
      <c r="EW1768" s="2"/>
      <c r="EX1768" s="2"/>
      <c r="EY1768" s="2"/>
      <c r="EZ1768" s="2"/>
      <c r="FA1768" s="2"/>
      <c r="FB1768" s="2"/>
      <c r="FC1768" s="2"/>
      <c r="FD1768" s="2"/>
      <c r="FE1768" s="2"/>
      <c r="FF1768" s="2"/>
      <c r="FG1768" s="2"/>
      <c r="FH1768" s="2"/>
      <c r="FI1768" s="2"/>
      <c r="FJ1768" s="2"/>
      <c r="FK1768" s="2"/>
      <c r="FL1768" s="2"/>
      <c r="FM1768" s="2"/>
      <c r="FN1768" s="2"/>
      <c r="FO1768" s="2"/>
      <c r="FP1768" s="2"/>
      <c r="FQ1768" s="2"/>
      <c r="FR1768" s="2"/>
      <c r="FS1768" s="2"/>
      <c r="FT1768" s="2"/>
      <c r="FU1768" s="2"/>
      <c r="FV1768" s="2"/>
      <c r="FW1768" s="2"/>
      <c r="FX1768" s="2"/>
      <c r="FY1768" s="2"/>
      <c r="FZ1768" s="2"/>
      <c r="GA1768" s="2"/>
      <c r="GB1768" s="2"/>
      <c r="GC1768" s="2"/>
      <c r="GD1768" s="2"/>
      <c r="GE1768" s="2"/>
      <c r="GF1768" s="2"/>
      <c r="GG1768" s="2"/>
      <c r="GH1768" s="2"/>
      <c r="GI1768" s="2"/>
      <c r="GJ1768" s="2"/>
      <c r="GK1768" s="2"/>
      <c r="GL1768" s="2"/>
      <c r="GM1768" s="2"/>
      <c r="GN1768" s="2"/>
      <c r="GO1768" s="2"/>
      <c r="GP1768" s="2"/>
      <c r="GQ1768" s="2"/>
      <c r="GR1768" s="2"/>
      <c r="GS1768" s="2"/>
      <c r="GT1768" s="2"/>
      <c r="GU1768" s="2"/>
      <c r="GV1768" s="2"/>
      <c r="GW1768" s="2"/>
      <c r="GX1768" s="2"/>
      <c r="GY1768" s="2"/>
      <c r="GZ1768" s="2"/>
      <c r="HA1768" s="2"/>
      <c r="HB1768" s="2"/>
      <c r="HC1768" s="2"/>
      <c r="HD1768" s="2"/>
      <c r="HE1768" s="2"/>
      <c r="HF1768" s="2"/>
      <c r="HG1768" s="2"/>
      <c r="HH1768" s="2"/>
      <c r="HI1768" s="2"/>
      <c r="HJ1768" s="2"/>
      <c r="HK1768" s="2"/>
      <c r="HL1768" s="2"/>
      <c r="HM1768" s="2"/>
      <c r="HN1768" s="2"/>
      <c r="HO1768" s="2"/>
      <c r="HP1768" s="2"/>
      <c r="HQ1768" s="2"/>
      <c r="HR1768" s="2"/>
      <c r="HS1768" s="2"/>
      <c r="HT1768" s="2"/>
      <c r="HU1768" s="2"/>
      <c r="HV1768" s="2"/>
      <c r="HW1768" s="2"/>
      <c r="HX1768" s="2"/>
      <c r="HY1768" s="2"/>
      <c r="HZ1768" s="2"/>
      <c r="IA1768" s="2"/>
      <c r="IB1768" s="2"/>
      <c r="IC1768" s="2"/>
      <c r="ID1768" s="2"/>
      <c r="IE1768" s="2"/>
      <c r="IF1768" s="2"/>
      <c r="IG1768" s="2"/>
      <c r="IH1768" s="2"/>
      <c r="II1768" s="2"/>
      <c r="IJ1768" s="2"/>
      <c r="IK1768" s="2"/>
      <c r="IL1768" s="2"/>
      <c r="IM1768" s="2"/>
      <c r="IN1768" s="2"/>
      <c r="IO1768" s="2"/>
      <c r="IP1768" s="2"/>
      <c r="IQ1768" s="2"/>
      <c r="IR1768" s="2"/>
      <c r="IS1768" s="2"/>
      <c r="IT1768" s="2"/>
      <c r="IU1768" s="2"/>
      <c r="IV1768" s="2"/>
      <c r="IW1768" s="2"/>
      <c r="IX1768" s="2"/>
      <c r="IY1768" s="2"/>
      <c r="IZ1768" s="2"/>
      <c r="JA1768" s="2"/>
      <c r="JB1768" s="2"/>
      <c r="JC1768" s="2"/>
      <c r="JD1768" s="2"/>
      <c r="JE1768" s="2"/>
      <c r="JF1768" s="2"/>
      <c r="JG1768" s="2"/>
      <c r="JH1768" s="2"/>
      <c r="JI1768" s="2"/>
      <c r="JJ1768" s="2"/>
      <c r="JK1768" s="2"/>
      <c r="JL1768" s="2"/>
      <c r="JM1768" s="2"/>
    </row>
    <row r="1769" spans="2:273" s="49" customFormat="1" ht="20" customHeight="1">
      <c r="B1769" s="120" t="s">
        <v>4403</v>
      </c>
      <c r="C1769" s="113">
        <v>20191</v>
      </c>
      <c r="D1769" s="104">
        <v>2019</v>
      </c>
      <c r="E1769" s="66" t="s">
        <v>4404</v>
      </c>
      <c r="F1769" s="145"/>
      <c r="G1769" s="358"/>
      <c r="H1769" s="68" t="s">
        <v>4405</v>
      </c>
      <c r="I1769" s="68" t="s">
        <v>53</v>
      </c>
      <c r="J1769" s="92">
        <v>24</v>
      </c>
      <c r="K1769" s="200">
        <v>2111600</v>
      </c>
      <c r="L1769" s="70"/>
      <c r="M1769" s="68" t="s">
        <v>207</v>
      </c>
      <c r="N1769" s="215">
        <v>2</v>
      </c>
      <c r="O1769" s="89">
        <v>4</v>
      </c>
      <c r="P1769" s="89">
        <v>52</v>
      </c>
      <c r="Q1769" s="68" t="s">
        <v>47</v>
      </c>
      <c r="R1769" s="68" t="s">
        <v>111</v>
      </c>
      <c r="S1769" s="6"/>
      <c r="T1769" s="6"/>
      <c r="U1769" s="6"/>
      <c r="V1769" s="6"/>
      <c r="W1769" s="6"/>
      <c r="X1769" s="6"/>
      <c r="Y1769" s="6"/>
      <c r="Z1769" s="6"/>
      <c r="AA1769" s="6"/>
      <c r="AB1769" s="6"/>
      <c r="AC1769" s="6"/>
      <c r="AD1769" s="6"/>
      <c r="AE1769" s="6"/>
      <c r="AF1769" s="37"/>
      <c r="AG1769" s="37"/>
      <c r="AH1769" s="37"/>
      <c r="AI1769" s="37"/>
      <c r="AJ1769" s="37"/>
      <c r="AK1769" s="37"/>
      <c r="AL1769" s="37"/>
      <c r="AM1769" s="37"/>
      <c r="AN1769" s="37"/>
      <c r="AO1769" s="37"/>
      <c r="AP1769" s="37"/>
      <c r="AQ1769" s="37"/>
      <c r="AR1769" s="37"/>
      <c r="AS1769" s="37"/>
      <c r="AT1769" s="37"/>
      <c r="AU1769" s="37"/>
      <c r="AV1769" s="37"/>
      <c r="AW1769" s="37"/>
      <c r="AX1769" s="37"/>
      <c r="AY1769" s="37"/>
      <c r="AZ1769" s="37"/>
      <c r="BA1769" s="37"/>
      <c r="BB1769" s="37"/>
      <c r="BC1769" s="37"/>
      <c r="BD1769" s="37"/>
      <c r="BE1769" s="37"/>
      <c r="BF1769" s="37"/>
      <c r="BG1769" s="37"/>
      <c r="BH1769" s="37"/>
      <c r="BI1769" s="37"/>
      <c r="BJ1769" s="37"/>
      <c r="BK1769" s="37"/>
      <c r="BL1769" s="37"/>
      <c r="BM1769" s="37"/>
      <c r="BN1769" s="37"/>
      <c r="BO1769" s="37"/>
      <c r="BP1769" s="37"/>
      <c r="BQ1769" s="37"/>
      <c r="BR1769" s="37"/>
      <c r="BS1769" s="37"/>
      <c r="BT1769" s="37"/>
      <c r="BU1769" s="37"/>
      <c r="BV1769" s="37"/>
      <c r="BW1769" s="37"/>
      <c r="BX1769" s="37"/>
      <c r="BY1769" s="37"/>
      <c r="BZ1769" s="37"/>
      <c r="CA1769" s="37"/>
      <c r="CB1769" s="37"/>
      <c r="CC1769" s="37"/>
      <c r="CD1769" s="37"/>
      <c r="CE1769" s="37"/>
      <c r="CF1769" s="37"/>
      <c r="CG1769" s="37"/>
      <c r="CH1769" s="37"/>
      <c r="CI1769" s="37"/>
      <c r="CJ1769" s="37"/>
      <c r="CK1769" s="37"/>
      <c r="CL1769" s="37"/>
      <c r="CM1769" s="37"/>
      <c r="CN1769" s="37"/>
      <c r="CO1769" s="37"/>
      <c r="CP1769" s="37"/>
      <c r="CQ1769" s="37"/>
      <c r="CR1769" s="37"/>
      <c r="CS1769" s="37"/>
      <c r="CT1769" s="37"/>
      <c r="CU1769" s="37"/>
      <c r="CV1769" s="37"/>
      <c r="CW1769" s="37"/>
      <c r="CX1769" s="37"/>
      <c r="CY1769" s="37"/>
      <c r="CZ1769" s="37"/>
      <c r="DA1769" s="37"/>
      <c r="DB1769" s="37"/>
      <c r="DC1769" s="37"/>
      <c r="DD1769" s="37"/>
      <c r="DE1769" s="37"/>
      <c r="DF1769" s="37"/>
      <c r="DG1769" s="37"/>
      <c r="DH1769" s="37"/>
      <c r="DI1769" s="37"/>
      <c r="DJ1769" s="37"/>
      <c r="DK1769" s="37"/>
      <c r="DL1769" s="37"/>
      <c r="DM1769" s="37"/>
      <c r="DN1769" s="37"/>
      <c r="DO1769" s="37"/>
      <c r="DP1769" s="37"/>
      <c r="DQ1769" s="37"/>
      <c r="DR1769" s="37"/>
      <c r="DS1769" s="37"/>
      <c r="DT1769" s="37"/>
      <c r="DU1769" s="37"/>
      <c r="DV1769" s="37"/>
      <c r="DW1769" s="37"/>
      <c r="DX1769" s="37"/>
      <c r="DY1769" s="37"/>
      <c r="DZ1769" s="37"/>
      <c r="EA1769" s="37"/>
      <c r="EB1769" s="37"/>
      <c r="EC1769" s="37"/>
      <c r="ED1769" s="37"/>
      <c r="EE1769" s="37"/>
      <c r="EF1769" s="37"/>
      <c r="EG1769" s="37"/>
      <c r="EH1769" s="37"/>
      <c r="EI1769" s="37"/>
      <c r="EJ1769" s="37"/>
      <c r="EK1769" s="37"/>
      <c r="EL1769" s="37"/>
      <c r="EM1769" s="37"/>
      <c r="EN1769" s="37"/>
      <c r="EO1769" s="37"/>
      <c r="EP1769" s="37"/>
      <c r="EQ1769" s="37"/>
      <c r="ER1769" s="37"/>
      <c r="ES1769" s="37"/>
      <c r="ET1769" s="37"/>
      <c r="EU1769" s="37"/>
      <c r="EV1769" s="37"/>
      <c r="EW1769" s="37"/>
      <c r="EX1769" s="37"/>
      <c r="EY1769" s="37"/>
      <c r="EZ1769" s="37"/>
      <c r="FA1769" s="37"/>
      <c r="FB1769" s="37"/>
      <c r="FC1769" s="37"/>
      <c r="FD1769" s="37"/>
      <c r="FE1769" s="37"/>
      <c r="FF1769" s="37"/>
      <c r="FG1769" s="37"/>
      <c r="FH1769" s="37"/>
      <c r="FI1769" s="37"/>
      <c r="FJ1769" s="37"/>
      <c r="FK1769" s="37"/>
      <c r="FL1769" s="37"/>
      <c r="FM1769" s="37"/>
      <c r="FN1769" s="37"/>
      <c r="FO1769" s="37"/>
      <c r="FP1769" s="37"/>
      <c r="FQ1769" s="37"/>
      <c r="FR1769" s="37"/>
      <c r="FS1769" s="37"/>
      <c r="FT1769" s="37"/>
      <c r="FU1769" s="37"/>
      <c r="FV1769" s="37"/>
      <c r="FW1769" s="37"/>
      <c r="FX1769" s="37"/>
      <c r="FY1769" s="37"/>
      <c r="FZ1769" s="37"/>
      <c r="GA1769" s="37"/>
      <c r="GB1769" s="37"/>
      <c r="GC1769" s="37"/>
      <c r="GD1769" s="37"/>
      <c r="GE1769" s="37"/>
      <c r="GF1769" s="37"/>
      <c r="GG1769" s="37"/>
      <c r="GH1769" s="37"/>
      <c r="GI1769" s="37"/>
      <c r="GJ1769" s="37"/>
      <c r="GK1769" s="37"/>
      <c r="GL1769" s="37"/>
      <c r="GM1769" s="37"/>
      <c r="GN1769" s="37"/>
      <c r="GO1769" s="37"/>
      <c r="GP1769" s="37"/>
      <c r="GQ1769" s="37"/>
      <c r="GR1769" s="37"/>
      <c r="GS1769" s="37"/>
      <c r="GT1769" s="37"/>
      <c r="GU1769" s="37"/>
      <c r="GV1769" s="37"/>
      <c r="GW1769" s="37"/>
      <c r="GX1769" s="37"/>
      <c r="GY1769" s="37"/>
      <c r="GZ1769" s="37"/>
      <c r="HA1769" s="37"/>
      <c r="HB1769" s="37"/>
      <c r="HC1769" s="37"/>
      <c r="HD1769" s="37"/>
      <c r="HE1769" s="37"/>
      <c r="HF1769" s="37"/>
      <c r="HG1769" s="37"/>
      <c r="HH1769" s="37"/>
      <c r="HI1769" s="37"/>
      <c r="HJ1769" s="37"/>
      <c r="HK1769" s="37"/>
      <c r="HL1769" s="37"/>
      <c r="HM1769" s="37"/>
      <c r="HN1769" s="37"/>
      <c r="HO1769" s="37"/>
      <c r="HP1769" s="37"/>
      <c r="HQ1769" s="37"/>
      <c r="HR1769" s="37"/>
      <c r="HS1769" s="37"/>
      <c r="HT1769" s="37"/>
      <c r="HU1769" s="37"/>
      <c r="HV1769" s="37"/>
      <c r="HW1769" s="37"/>
      <c r="HX1769" s="37"/>
      <c r="HY1769" s="37"/>
      <c r="HZ1769" s="37"/>
      <c r="IA1769" s="37"/>
      <c r="IB1769" s="37"/>
      <c r="IC1769" s="37"/>
      <c r="ID1769" s="37"/>
      <c r="IE1769" s="37"/>
      <c r="IF1769" s="37"/>
      <c r="IG1769" s="37"/>
      <c r="IH1769" s="37"/>
      <c r="II1769" s="37"/>
      <c r="IJ1769" s="37"/>
      <c r="IK1769" s="37"/>
      <c r="IL1769" s="37"/>
      <c r="IM1769" s="37"/>
      <c r="IN1769" s="37"/>
      <c r="IO1769" s="37"/>
      <c r="IP1769" s="37"/>
      <c r="IQ1769" s="37"/>
      <c r="IR1769" s="37"/>
      <c r="IS1769" s="37"/>
      <c r="IT1769" s="37"/>
      <c r="IU1769" s="37"/>
      <c r="IV1769" s="37"/>
      <c r="IW1769" s="37"/>
      <c r="IX1769" s="37"/>
      <c r="IY1769" s="37"/>
      <c r="IZ1769" s="37"/>
      <c r="JA1769" s="37"/>
      <c r="JB1769" s="37"/>
      <c r="JC1769" s="37"/>
      <c r="JD1769" s="37"/>
      <c r="JE1769" s="37"/>
      <c r="JF1769" s="37"/>
      <c r="JG1769" s="37"/>
      <c r="JH1769" s="37"/>
      <c r="JI1769" s="37"/>
      <c r="JJ1769" s="37"/>
      <c r="JK1769" s="37"/>
      <c r="JL1769" s="37"/>
      <c r="JM1769" s="37"/>
    </row>
    <row r="1770" spans="2:273" s="49" customFormat="1" ht="20" customHeight="1">
      <c r="B1770" s="120" t="s">
        <v>4406</v>
      </c>
      <c r="C1770" s="113">
        <v>20191</v>
      </c>
      <c r="D1770" s="104">
        <v>2019</v>
      </c>
      <c r="E1770" s="66" t="s">
        <v>4407</v>
      </c>
      <c r="F1770" s="145"/>
      <c r="G1770" s="358"/>
      <c r="H1770" s="68" t="s">
        <v>4408</v>
      </c>
      <c r="I1770" s="68" t="s">
        <v>53</v>
      </c>
      <c r="J1770" s="92">
        <v>30</v>
      </c>
      <c r="K1770" s="200">
        <v>100000</v>
      </c>
      <c r="L1770" s="68" t="s">
        <v>4409</v>
      </c>
      <c r="M1770" s="68" t="s">
        <v>203</v>
      </c>
      <c r="N1770" s="215">
        <v>1</v>
      </c>
      <c r="O1770" s="89">
        <v>3</v>
      </c>
      <c r="P1770" s="89">
        <v>52</v>
      </c>
      <c r="Q1770" s="68" t="s">
        <v>47</v>
      </c>
      <c r="R1770" s="68" t="s">
        <v>80</v>
      </c>
      <c r="S1770" s="6"/>
      <c r="T1770" s="6"/>
      <c r="U1770" s="6"/>
      <c r="V1770" s="6"/>
      <c r="W1770" s="6"/>
      <c r="X1770" s="6"/>
      <c r="Y1770" s="6"/>
      <c r="Z1770" s="6"/>
      <c r="AA1770" s="6"/>
      <c r="AB1770" s="6"/>
      <c r="AC1770" s="6"/>
      <c r="AD1770" s="6"/>
      <c r="AE1770" s="6"/>
      <c r="AF1770" s="48"/>
      <c r="AG1770" s="48"/>
      <c r="AH1770" s="48"/>
      <c r="AI1770" s="48"/>
      <c r="AJ1770" s="48"/>
      <c r="AK1770" s="48"/>
      <c r="AL1770" s="48"/>
      <c r="AM1770" s="48"/>
      <c r="AN1770" s="48"/>
      <c r="AO1770" s="48"/>
      <c r="AP1770" s="48"/>
      <c r="AQ1770" s="48"/>
      <c r="AR1770" s="48"/>
      <c r="AS1770" s="48"/>
      <c r="AT1770" s="48"/>
      <c r="AU1770" s="48"/>
      <c r="AV1770" s="48"/>
      <c r="AW1770" s="48"/>
      <c r="AX1770" s="48"/>
      <c r="AY1770" s="48"/>
      <c r="AZ1770" s="48"/>
      <c r="BA1770" s="48"/>
      <c r="BB1770" s="48"/>
      <c r="BC1770" s="48"/>
      <c r="BD1770" s="48"/>
      <c r="BE1770" s="48"/>
      <c r="BF1770" s="48"/>
      <c r="BG1770" s="48"/>
      <c r="BH1770" s="48"/>
      <c r="BI1770" s="48"/>
      <c r="BJ1770" s="48"/>
      <c r="BK1770" s="48"/>
      <c r="BL1770" s="48"/>
      <c r="BM1770" s="48"/>
      <c r="BN1770" s="48"/>
      <c r="BO1770" s="48"/>
      <c r="BP1770" s="48"/>
      <c r="BQ1770" s="48"/>
      <c r="BR1770" s="48"/>
      <c r="BS1770" s="48"/>
      <c r="BT1770" s="48"/>
      <c r="BU1770" s="48"/>
      <c r="BV1770" s="48"/>
      <c r="BW1770" s="48"/>
      <c r="BX1770" s="48"/>
      <c r="BY1770" s="48"/>
      <c r="BZ1770" s="48"/>
      <c r="CA1770" s="48"/>
      <c r="CB1770" s="48"/>
      <c r="CC1770" s="48"/>
      <c r="CD1770" s="48"/>
      <c r="CE1770" s="48"/>
      <c r="CF1770" s="48"/>
      <c r="CG1770" s="48"/>
      <c r="CH1770" s="48"/>
      <c r="CI1770" s="48"/>
      <c r="CJ1770" s="48"/>
      <c r="CK1770" s="48"/>
      <c r="CL1770" s="48"/>
      <c r="CM1770" s="48"/>
      <c r="CN1770" s="48"/>
      <c r="CO1770" s="48"/>
      <c r="CP1770" s="48"/>
      <c r="CQ1770" s="48"/>
      <c r="CR1770" s="48"/>
      <c r="CS1770" s="48"/>
      <c r="CT1770" s="48"/>
      <c r="CU1770" s="48"/>
      <c r="CV1770" s="48"/>
      <c r="CW1770" s="48"/>
      <c r="CX1770" s="48"/>
      <c r="CY1770" s="48"/>
      <c r="CZ1770" s="48"/>
      <c r="DA1770" s="48"/>
      <c r="DB1770" s="48"/>
      <c r="DC1770" s="48"/>
      <c r="DD1770" s="48"/>
      <c r="DE1770" s="48"/>
      <c r="DF1770" s="48"/>
      <c r="DG1770" s="48"/>
      <c r="DH1770" s="48"/>
      <c r="DI1770" s="48"/>
      <c r="DJ1770" s="48"/>
      <c r="DK1770" s="48"/>
      <c r="DL1770" s="48"/>
      <c r="DM1770" s="48"/>
      <c r="DN1770" s="48"/>
      <c r="DO1770" s="48"/>
      <c r="DP1770" s="48"/>
      <c r="DQ1770" s="48"/>
      <c r="DR1770" s="48"/>
      <c r="DS1770" s="48"/>
      <c r="DT1770" s="48"/>
      <c r="DU1770" s="48"/>
      <c r="DV1770" s="48"/>
      <c r="DW1770" s="48"/>
      <c r="DX1770" s="48"/>
      <c r="DY1770" s="48"/>
      <c r="DZ1770" s="48"/>
      <c r="EA1770" s="48"/>
      <c r="EB1770" s="48"/>
      <c r="EC1770" s="48"/>
      <c r="ED1770" s="48"/>
      <c r="EE1770" s="48"/>
      <c r="EF1770" s="48"/>
      <c r="EG1770" s="48"/>
      <c r="EH1770" s="48"/>
      <c r="EI1770" s="48"/>
      <c r="EJ1770" s="48"/>
      <c r="EK1770" s="48"/>
      <c r="EL1770" s="48"/>
      <c r="EM1770" s="48"/>
      <c r="EN1770" s="48"/>
      <c r="EO1770" s="48"/>
      <c r="EP1770" s="48"/>
      <c r="EQ1770" s="48"/>
      <c r="ER1770" s="48"/>
      <c r="ES1770" s="48"/>
      <c r="ET1770" s="48"/>
      <c r="EU1770" s="48"/>
      <c r="EV1770" s="48"/>
      <c r="EW1770" s="48"/>
      <c r="EX1770" s="48"/>
      <c r="EY1770" s="48"/>
      <c r="EZ1770" s="48"/>
      <c r="FA1770" s="48"/>
      <c r="FB1770" s="48"/>
      <c r="FC1770" s="48"/>
      <c r="FD1770" s="48"/>
      <c r="FE1770" s="48"/>
      <c r="FF1770" s="48"/>
      <c r="FG1770" s="48"/>
      <c r="FH1770" s="48"/>
      <c r="FI1770" s="48"/>
      <c r="FJ1770" s="48"/>
      <c r="FK1770" s="48"/>
      <c r="FL1770" s="48"/>
      <c r="FM1770" s="48"/>
      <c r="FN1770" s="48"/>
      <c r="FO1770" s="48"/>
      <c r="FP1770" s="48"/>
      <c r="FQ1770" s="48"/>
      <c r="FR1770" s="48"/>
      <c r="FS1770" s="48"/>
      <c r="FT1770" s="48"/>
      <c r="FU1770" s="48"/>
      <c r="FV1770" s="48"/>
      <c r="FW1770" s="48"/>
      <c r="FX1770" s="48"/>
      <c r="FY1770" s="48"/>
      <c r="FZ1770" s="48"/>
      <c r="GA1770" s="48"/>
      <c r="GB1770" s="48"/>
      <c r="GC1770" s="48"/>
      <c r="GD1770" s="48"/>
      <c r="GE1770" s="48"/>
      <c r="GF1770" s="48"/>
      <c r="GG1770" s="48"/>
      <c r="GH1770" s="48"/>
      <c r="GI1770" s="48"/>
      <c r="GJ1770" s="48"/>
      <c r="GK1770" s="48"/>
      <c r="GL1770" s="48"/>
      <c r="GM1770" s="48"/>
      <c r="GN1770" s="48"/>
      <c r="GO1770" s="48"/>
      <c r="GP1770" s="48"/>
      <c r="GQ1770" s="48"/>
      <c r="GR1770" s="48"/>
      <c r="GS1770" s="48"/>
      <c r="GT1770" s="48"/>
      <c r="GU1770" s="48"/>
      <c r="GV1770" s="48"/>
      <c r="GW1770" s="48"/>
      <c r="GX1770" s="48"/>
      <c r="GY1770" s="48"/>
      <c r="GZ1770" s="48"/>
      <c r="HA1770" s="48"/>
      <c r="HB1770" s="48"/>
      <c r="HC1770" s="48"/>
      <c r="HD1770" s="48"/>
      <c r="HE1770" s="48"/>
      <c r="HF1770" s="48"/>
      <c r="HG1770" s="48"/>
      <c r="HH1770" s="48"/>
      <c r="HI1770" s="48"/>
      <c r="HJ1770" s="48"/>
      <c r="HK1770" s="48"/>
      <c r="HL1770" s="48"/>
      <c r="HM1770" s="48"/>
      <c r="HN1770" s="48"/>
      <c r="HO1770" s="48"/>
      <c r="HP1770" s="48"/>
      <c r="HQ1770" s="48"/>
      <c r="HR1770" s="48"/>
      <c r="HS1770" s="48"/>
      <c r="HT1770" s="48"/>
      <c r="HU1770" s="48"/>
      <c r="HV1770" s="48"/>
      <c r="HW1770" s="48"/>
      <c r="HX1770" s="48"/>
      <c r="HY1770" s="48"/>
      <c r="HZ1770" s="48"/>
      <c r="IA1770" s="48"/>
      <c r="IB1770" s="48"/>
      <c r="IC1770" s="48"/>
      <c r="ID1770" s="48"/>
      <c r="IE1770" s="48"/>
      <c r="IF1770" s="48"/>
      <c r="IG1770" s="48"/>
      <c r="IH1770" s="48"/>
      <c r="II1770" s="48"/>
      <c r="IJ1770" s="48"/>
      <c r="IK1770" s="48"/>
      <c r="IL1770" s="48"/>
      <c r="IM1770" s="48"/>
      <c r="IN1770" s="48"/>
      <c r="IO1770" s="48"/>
      <c r="IP1770" s="48"/>
      <c r="IQ1770" s="48"/>
      <c r="IR1770" s="48"/>
      <c r="IS1770" s="48"/>
      <c r="IT1770" s="48"/>
      <c r="IU1770" s="48"/>
      <c r="IV1770" s="48"/>
      <c r="IW1770" s="48"/>
      <c r="IX1770" s="48"/>
      <c r="IY1770" s="48"/>
      <c r="IZ1770" s="48"/>
      <c r="JA1770" s="48"/>
    </row>
    <row r="1771" spans="2:273" s="49" customFormat="1" ht="20" customHeight="1">
      <c r="B1771" s="120" t="s">
        <v>4410</v>
      </c>
      <c r="C1771" s="113">
        <v>20191</v>
      </c>
      <c r="D1771" s="104">
        <v>2019</v>
      </c>
      <c r="E1771" s="66" t="s">
        <v>4407</v>
      </c>
      <c r="F1771" s="145"/>
      <c r="G1771" s="358"/>
      <c r="H1771" s="68" t="s">
        <v>4411</v>
      </c>
      <c r="I1771" s="68" t="s">
        <v>53</v>
      </c>
      <c r="J1771" s="92">
        <v>30</v>
      </c>
      <c r="K1771" s="200">
        <v>100000</v>
      </c>
      <c r="L1771" s="68" t="s">
        <v>4409</v>
      </c>
      <c r="M1771" s="68" t="s">
        <v>203</v>
      </c>
      <c r="N1771" s="215">
        <v>1</v>
      </c>
      <c r="O1771" s="89">
        <v>3</v>
      </c>
      <c r="P1771" s="89">
        <v>52</v>
      </c>
      <c r="Q1771" s="68" t="s">
        <v>47</v>
      </c>
      <c r="R1771" s="68" t="s">
        <v>80</v>
      </c>
      <c r="S1771" s="6"/>
      <c r="T1771" s="6"/>
      <c r="U1771" s="6"/>
      <c r="V1771" s="6"/>
      <c r="W1771" s="6"/>
      <c r="X1771" s="6"/>
      <c r="Y1771" s="6"/>
      <c r="Z1771" s="6"/>
      <c r="AA1771" s="6"/>
      <c r="AB1771" s="6"/>
      <c r="AC1771" s="6"/>
      <c r="AD1771" s="6"/>
      <c r="AE1771" s="6"/>
      <c r="AF1771" s="48"/>
      <c r="AG1771" s="48"/>
      <c r="AH1771" s="48"/>
      <c r="AI1771" s="48"/>
      <c r="AJ1771" s="48"/>
      <c r="AK1771" s="48"/>
      <c r="AL1771" s="48"/>
      <c r="AM1771" s="48"/>
      <c r="AN1771" s="48"/>
      <c r="AO1771" s="48"/>
      <c r="AP1771" s="48"/>
      <c r="AQ1771" s="48"/>
      <c r="AR1771" s="48"/>
      <c r="AS1771" s="48"/>
      <c r="AT1771" s="48"/>
      <c r="AU1771" s="48"/>
      <c r="AV1771" s="48"/>
      <c r="AW1771" s="48"/>
      <c r="AX1771" s="48"/>
      <c r="AY1771" s="48"/>
      <c r="AZ1771" s="48"/>
      <c r="BA1771" s="48"/>
      <c r="BB1771" s="48"/>
      <c r="BC1771" s="48"/>
      <c r="BD1771" s="48"/>
      <c r="BE1771" s="48"/>
      <c r="BF1771" s="48"/>
      <c r="BG1771" s="48"/>
      <c r="BH1771" s="48"/>
      <c r="BI1771" s="48"/>
      <c r="BJ1771" s="48"/>
      <c r="BK1771" s="48"/>
      <c r="BL1771" s="48"/>
      <c r="BM1771" s="48"/>
      <c r="BN1771" s="48"/>
      <c r="BO1771" s="48"/>
      <c r="BP1771" s="48"/>
      <c r="BQ1771" s="48"/>
      <c r="BR1771" s="48"/>
      <c r="BS1771" s="48"/>
      <c r="BT1771" s="48"/>
      <c r="BU1771" s="48"/>
      <c r="BV1771" s="48"/>
      <c r="BW1771" s="48"/>
      <c r="BX1771" s="48"/>
      <c r="BY1771" s="48"/>
      <c r="BZ1771" s="48"/>
      <c r="CA1771" s="48"/>
      <c r="CB1771" s="48"/>
      <c r="CC1771" s="48"/>
      <c r="CD1771" s="48"/>
      <c r="CE1771" s="48"/>
      <c r="CF1771" s="48"/>
      <c r="CG1771" s="48"/>
      <c r="CH1771" s="48"/>
      <c r="CI1771" s="48"/>
      <c r="CJ1771" s="48"/>
      <c r="CK1771" s="48"/>
      <c r="CL1771" s="48"/>
      <c r="CM1771" s="48"/>
      <c r="CN1771" s="48"/>
      <c r="CO1771" s="48"/>
      <c r="CP1771" s="48"/>
      <c r="CQ1771" s="48"/>
      <c r="CR1771" s="48"/>
      <c r="CS1771" s="48"/>
      <c r="CT1771" s="48"/>
      <c r="CU1771" s="48"/>
      <c r="CV1771" s="48"/>
      <c r="CW1771" s="48"/>
      <c r="CX1771" s="48"/>
      <c r="CY1771" s="48"/>
      <c r="CZ1771" s="48"/>
      <c r="DA1771" s="48"/>
      <c r="DB1771" s="48"/>
      <c r="DC1771" s="48"/>
      <c r="DD1771" s="48"/>
      <c r="DE1771" s="48"/>
      <c r="DF1771" s="48"/>
      <c r="DG1771" s="48"/>
      <c r="DH1771" s="48"/>
      <c r="DI1771" s="48"/>
      <c r="DJ1771" s="48"/>
      <c r="DK1771" s="48"/>
      <c r="DL1771" s="48"/>
      <c r="DM1771" s="48"/>
      <c r="DN1771" s="48"/>
      <c r="DO1771" s="48"/>
      <c r="DP1771" s="48"/>
      <c r="DQ1771" s="48"/>
      <c r="DR1771" s="48"/>
      <c r="DS1771" s="48"/>
      <c r="DT1771" s="48"/>
      <c r="DU1771" s="48"/>
      <c r="DV1771" s="48"/>
      <c r="DW1771" s="48"/>
      <c r="DX1771" s="48"/>
      <c r="DY1771" s="48"/>
      <c r="DZ1771" s="48"/>
      <c r="EA1771" s="48"/>
      <c r="EB1771" s="48"/>
      <c r="EC1771" s="48"/>
      <c r="ED1771" s="48"/>
      <c r="EE1771" s="48"/>
      <c r="EF1771" s="48"/>
      <c r="EG1771" s="48"/>
      <c r="EH1771" s="48"/>
      <c r="EI1771" s="48"/>
      <c r="EJ1771" s="48"/>
      <c r="EK1771" s="48"/>
      <c r="EL1771" s="48"/>
      <c r="EM1771" s="48"/>
      <c r="EN1771" s="48"/>
      <c r="EO1771" s="48"/>
      <c r="EP1771" s="48"/>
      <c r="EQ1771" s="48"/>
      <c r="ER1771" s="48"/>
      <c r="ES1771" s="48"/>
      <c r="ET1771" s="48"/>
      <c r="EU1771" s="48"/>
      <c r="EV1771" s="48"/>
      <c r="EW1771" s="48"/>
      <c r="EX1771" s="48"/>
      <c r="EY1771" s="48"/>
      <c r="EZ1771" s="48"/>
      <c r="FA1771" s="48"/>
      <c r="FB1771" s="48"/>
      <c r="FC1771" s="48"/>
      <c r="FD1771" s="48"/>
      <c r="FE1771" s="48"/>
      <c r="FF1771" s="48"/>
      <c r="FG1771" s="48"/>
      <c r="FH1771" s="48"/>
      <c r="FI1771" s="48"/>
      <c r="FJ1771" s="48"/>
      <c r="FK1771" s="48"/>
      <c r="FL1771" s="48"/>
      <c r="FM1771" s="48"/>
      <c r="FN1771" s="48"/>
      <c r="FO1771" s="48"/>
      <c r="FP1771" s="48"/>
      <c r="FQ1771" s="48"/>
      <c r="FR1771" s="48"/>
      <c r="FS1771" s="48"/>
      <c r="FT1771" s="48"/>
      <c r="FU1771" s="48"/>
      <c r="FV1771" s="48"/>
      <c r="FW1771" s="48"/>
      <c r="FX1771" s="48"/>
      <c r="FY1771" s="48"/>
      <c r="FZ1771" s="48"/>
      <c r="GA1771" s="48"/>
      <c r="GB1771" s="48"/>
      <c r="GC1771" s="48"/>
      <c r="GD1771" s="48"/>
      <c r="GE1771" s="48"/>
      <c r="GF1771" s="48"/>
      <c r="GG1771" s="48"/>
      <c r="GH1771" s="48"/>
      <c r="GI1771" s="48"/>
      <c r="GJ1771" s="48"/>
      <c r="GK1771" s="48"/>
      <c r="GL1771" s="48"/>
      <c r="GM1771" s="48"/>
      <c r="GN1771" s="48"/>
      <c r="GO1771" s="48"/>
      <c r="GP1771" s="48"/>
      <c r="GQ1771" s="48"/>
      <c r="GR1771" s="48"/>
      <c r="GS1771" s="48"/>
      <c r="GT1771" s="48"/>
      <c r="GU1771" s="48"/>
      <c r="GV1771" s="48"/>
      <c r="GW1771" s="48"/>
      <c r="GX1771" s="48"/>
      <c r="GY1771" s="48"/>
      <c r="GZ1771" s="48"/>
      <c r="HA1771" s="48"/>
      <c r="HB1771" s="48"/>
      <c r="HC1771" s="48"/>
      <c r="HD1771" s="48"/>
      <c r="HE1771" s="48"/>
      <c r="HF1771" s="48"/>
      <c r="HG1771" s="48"/>
      <c r="HH1771" s="48"/>
      <c r="HI1771" s="48"/>
      <c r="HJ1771" s="48"/>
      <c r="HK1771" s="48"/>
      <c r="HL1771" s="48"/>
      <c r="HM1771" s="48"/>
      <c r="HN1771" s="48"/>
      <c r="HO1771" s="48"/>
      <c r="HP1771" s="48"/>
      <c r="HQ1771" s="48"/>
      <c r="HR1771" s="48"/>
      <c r="HS1771" s="48"/>
      <c r="HT1771" s="48"/>
      <c r="HU1771" s="48"/>
      <c r="HV1771" s="48"/>
      <c r="HW1771" s="48"/>
      <c r="HX1771" s="48"/>
      <c r="HY1771" s="48"/>
      <c r="HZ1771" s="48"/>
      <c r="IA1771" s="48"/>
      <c r="IB1771" s="48"/>
      <c r="IC1771" s="48"/>
      <c r="ID1771" s="48"/>
      <c r="IE1771" s="48"/>
      <c r="IF1771" s="48"/>
      <c r="IG1771" s="48"/>
      <c r="IH1771" s="48"/>
      <c r="II1771" s="48"/>
      <c r="IJ1771" s="48"/>
      <c r="IK1771" s="48"/>
      <c r="IL1771" s="48"/>
      <c r="IM1771" s="48"/>
      <c r="IN1771" s="48"/>
      <c r="IO1771" s="48"/>
      <c r="IP1771" s="48"/>
      <c r="IQ1771" s="48"/>
      <c r="IR1771" s="48"/>
      <c r="IS1771" s="48"/>
      <c r="IT1771" s="48"/>
      <c r="IU1771" s="48"/>
      <c r="IV1771" s="48"/>
      <c r="IW1771" s="48"/>
      <c r="IX1771" s="48"/>
      <c r="IY1771" s="48"/>
      <c r="IZ1771" s="48"/>
      <c r="JA1771" s="48"/>
    </row>
    <row r="1772" spans="2:273" s="49" customFormat="1" ht="20" customHeight="1">
      <c r="B1772" s="120" t="s">
        <v>7294</v>
      </c>
      <c r="C1772" s="113">
        <v>20201</v>
      </c>
      <c r="D1772" s="98">
        <v>2020</v>
      </c>
      <c r="E1772" s="45" t="s">
        <v>7295</v>
      </c>
      <c r="F1772" s="146"/>
      <c r="G1772" s="359" t="s">
        <v>1086</v>
      </c>
      <c r="H1772" s="46" t="s">
        <v>7296</v>
      </c>
      <c r="I1772" s="46" t="s">
        <v>53</v>
      </c>
      <c r="J1772" s="90">
        <v>38</v>
      </c>
      <c r="K1772" s="198">
        <v>8443915</v>
      </c>
      <c r="L1772" s="46" t="s">
        <v>7297</v>
      </c>
      <c r="M1772" s="46" t="s">
        <v>39</v>
      </c>
      <c r="N1772" s="215">
        <v>9</v>
      </c>
      <c r="O1772" s="90">
        <v>2</v>
      </c>
      <c r="P1772" s="90">
        <v>8</v>
      </c>
      <c r="Q1772" s="46" t="s">
        <v>263</v>
      </c>
      <c r="R1772" s="46" t="s">
        <v>65</v>
      </c>
      <c r="S1772" s="48"/>
      <c r="T1772" s="48"/>
      <c r="U1772" s="48"/>
      <c r="V1772" s="48"/>
      <c r="W1772" s="48"/>
      <c r="X1772" s="48"/>
      <c r="Y1772" s="48"/>
      <c r="Z1772" s="48"/>
      <c r="AA1772" s="48"/>
      <c r="AB1772" s="48"/>
      <c r="AC1772" s="48"/>
      <c r="AD1772" s="48"/>
      <c r="AE1772" s="48"/>
      <c r="AF1772" s="37"/>
      <c r="AG1772" s="37"/>
      <c r="AH1772" s="37"/>
      <c r="AI1772" s="37"/>
      <c r="AJ1772" s="37"/>
      <c r="AK1772" s="37"/>
      <c r="AL1772" s="37"/>
      <c r="AM1772" s="37"/>
      <c r="AN1772" s="37"/>
      <c r="AO1772" s="37"/>
      <c r="AP1772" s="37"/>
      <c r="AQ1772" s="37"/>
      <c r="AR1772" s="37"/>
      <c r="AS1772" s="37"/>
      <c r="AT1772" s="37"/>
      <c r="AU1772" s="37"/>
      <c r="AV1772" s="37"/>
      <c r="AW1772" s="37"/>
      <c r="AX1772" s="37"/>
      <c r="AY1772" s="37"/>
      <c r="AZ1772" s="37"/>
      <c r="BA1772" s="37"/>
      <c r="BB1772" s="37"/>
      <c r="BC1772" s="37"/>
      <c r="BD1772" s="37"/>
      <c r="BE1772" s="37"/>
      <c r="BF1772" s="37"/>
      <c r="BG1772" s="37"/>
      <c r="BH1772" s="37"/>
      <c r="BI1772" s="37"/>
      <c r="BJ1772" s="37"/>
      <c r="BK1772" s="37"/>
      <c r="BL1772" s="37"/>
      <c r="BM1772" s="37"/>
      <c r="BN1772" s="37"/>
      <c r="BO1772" s="37"/>
      <c r="BP1772" s="37"/>
      <c r="BQ1772" s="37"/>
      <c r="BR1772" s="37"/>
      <c r="BS1772" s="37"/>
      <c r="BT1772" s="37"/>
      <c r="BU1772" s="37"/>
      <c r="BV1772" s="37"/>
      <c r="BW1772" s="37"/>
      <c r="BX1772" s="37"/>
      <c r="BY1772" s="37"/>
      <c r="BZ1772" s="37"/>
      <c r="CA1772" s="37"/>
      <c r="CB1772" s="37"/>
      <c r="CC1772" s="37"/>
      <c r="CD1772" s="37"/>
      <c r="CE1772" s="37"/>
      <c r="CF1772" s="37"/>
      <c r="CG1772" s="37"/>
      <c r="CH1772" s="37"/>
      <c r="CI1772" s="37"/>
      <c r="CJ1772" s="37"/>
      <c r="CK1772" s="37"/>
      <c r="CL1772" s="37"/>
      <c r="CM1772" s="37"/>
      <c r="CN1772" s="37"/>
      <c r="CO1772" s="37"/>
      <c r="CP1772" s="37"/>
      <c r="CQ1772" s="37"/>
      <c r="CR1772" s="37"/>
      <c r="CS1772" s="37"/>
      <c r="CT1772" s="37"/>
      <c r="CU1772" s="37"/>
      <c r="CV1772" s="37"/>
      <c r="CW1772" s="37"/>
      <c r="CX1772" s="37"/>
      <c r="CY1772" s="37"/>
      <c r="CZ1772" s="37"/>
      <c r="DA1772" s="37"/>
      <c r="DB1772" s="37"/>
      <c r="DC1772" s="37"/>
      <c r="DD1772" s="37"/>
      <c r="DE1772" s="37"/>
      <c r="DF1772" s="37"/>
      <c r="DG1772" s="37"/>
      <c r="DH1772" s="37"/>
      <c r="DI1772" s="37"/>
      <c r="DJ1772" s="37"/>
      <c r="DK1772" s="37"/>
      <c r="DL1772" s="37"/>
      <c r="DM1772" s="37"/>
      <c r="DN1772" s="37"/>
      <c r="DO1772" s="37"/>
      <c r="DP1772" s="37"/>
      <c r="DQ1772" s="37"/>
      <c r="DR1772" s="37"/>
      <c r="DS1772" s="37"/>
      <c r="DT1772" s="37"/>
      <c r="DU1772" s="37"/>
      <c r="DV1772" s="37"/>
      <c r="DW1772" s="37"/>
      <c r="DX1772" s="37"/>
      <c r="DY1772" s="37"/>
      <c r="DZ1772" s="37"/>
      <c r="EA1772" s="37"/>
      <c r="EB1772" s="37"/>
      <c r="EC1772" s="37"/>
      <c r="ED1772" s="37"/>
      <c r="EE1772" s="37"/>
      <c r="EF1772" s="37"/>
      <c r="EG1772" s="37"/>
      <c r="EH1772" s="37"/>
      <c r="EI1772" s="37"/>
      <c r="EJ1772" s="37"/>
      <c r="EK1772" s="37"/>
      <c r="EL1772" s="37"/>
      <c r="EM1772" s="37"/>
      <c r="EN1772" s="37"/>
      <c r="EO1772" s="37"/>
      <c r="EP1772" s="37"/>
      <c r="EQ1772" s="37"/>
      <c r="ER1772" s="37"/>
      <c r="ES1772" s="37"/>
      <c r="ET1772" s="37"/>
      <c r="EU1772" s="37"/>
      <c r="EV1772" s="37"/>
      <c r="EW1772" s="37"/>
      <c r="EX1772" s="37"/>
      <c r="EY1772" s="37"/>
      <c r="EZ1772" s="37"/>
      <c r="FA1772" s="37"/>
      <c r="FB1772" s="37"/>
      <c r="FC1772" s="37"/>
      <c r="FD1772" s="37"/>
      <c r="FE1772" s="37"/>
      <c r="FF1772" s="37"/>
      <c r="FG1772" s="37"/>
      <c r="FH1772" s="37"/>
      <c r="FI1772" s="37"/>
      <c r="FJ1772" s="37"/>
      <c r="FK1772" s="37"/>
      <c r="FL1772" s="37"/>
      <c r="FM1772" s="37"/>
      <c r="FN1772" s="37"/>
      <c r="FO1772" s="37"/>
      <c r="FP1772" s="37"/>
      <c r="FQ1772" s="37"/>
      <c r="FR1772" s="37"/>
      <c r="FS1772" s="37"/>
      <c r="FT1772" s="37"/>
      <c r="FU1772" s="37"/>
      <c r="FV1772" s="37"/>
      <c r="FW1772" s="37"/>
      <c r="FX1772" s="37"/>
      <c r="FY1772" s="37"/>
      <c r="FZ1772" s="37"/>
      <c r="GA1772" s="37"/>
      <c r="GB1772" s="37"/>
      <c r="GC1772" s="37"/>
      <c r="GD1772" s="37"/>
      <c r="GE1772" s="37"/>
      <c r="GF1772" s="37"/>
      <c r="GG1772" s="37"/>
      <c r="GH1772" s="37"/>
      <c r="GI1772" s="37"/>
      <c r="GJ1772" s="37"/>
      <c r="GK1772" s="37"/>
      <c r="GL1772" s="37"/>
      <c r="GM1772" s="37"/>
      <c r="GN1772" s="37"/>
      <c r="GO1772" s="37"/>
      <c r="GP1772" s="37"/>
      <c r="GQ1772" s="37"/>
      <c r="GR1772" s="37"/>
      <c r="GS1772" s="37"/>
      <c r="GT1772" s="37"/>
      <c r="GU1772" s="37"/>
      <c r="GV1772" s="37"/>
      <c r="GW1772" s="37"/>
      <c r="GX1772" s="37"/>
      <c r="GY1772" s="37"/>
      <c r="GZ1772" s="37"/>
      <c r="HA1772" s="37"/>
      <c r="HB1772" s="37"/>
      <c r="HC1772" s="37"/>
      <c r="HD1772" s="37"/>
      <c r="HE1772" s="37"/>
      <c r="HF1772" s="37"/>
      <c r="HG1772" s="37"/>
      <c r="HH1772" s="37"/>
      <c r="HI1772" s="37"/>
      <c r="HJ1772" s="37"/>
      <c r="HK1772" s="37"/>
      <c r="HL1772" s="37"/>
      <c r="HM1772" s="37"/>
      <c r="HN1772" s="37"/>
      <c r="HO1772" s="37"/>
      <c r="HP1772" s="37"/>
      <c r="HQ1772" s="37"/>
      <c r="HR1772" s="37"/>
      <c r="HS1772" s="37"/>
      <c r="HT1772" s="37"/>
      <c r="HU1772" s="37"/>
      <c r="HV1772" s="37"/>
      <c r="HW1772" s="37"/>
      <c r="HX1772" s="37"/>
      <c r="HY1772" s="37"/>
      <c r="HZ1772" s="37"/>
      <c r="IA1772" s="37"/>
      <c r="IB1772" s="37"/>
      <c r="IC1772" s="37"/>
      <c r="ID1772" s="37"/>
      <c r="IE1772" s="37"/>
      <c r="IF1772" s="37"/>
      <c r="IG1772" s="37"/>
      <c r="IH1772" s="37"/>
      <c r="II1772" s="37"/>
      <c r="IJ1772" s="37"/>
      <c r="IK1772" s="37"/>
      <c r="IL1772" s="37"/>
      <c r="IM1772" s="37"/>
      <c r="IN1772" s="37"/>
      <c r="IO1772" s="37"/>
      <c r="IP1772" s="37"/>
      <c r="IQ1772" s="37"/>
      <c r="IR1772" s="37"/>
      <c r="IS1772" s="37"/>
      <c r="IT1772" s="37"/>
      <c r="IU1772" s="37"/>
      <c r="IV1772" s="37"/>
      <c r="IW1772" s="37"/>
      <c r="IX1772" s="37"/>
      <c r="IY1772" s="37"/>
      <c r="IZ1772" s="37"/>
      <c r="JA1772" s="37"/>
      <c r="JB1772" s="37"/>
      <c r="JC1772" s="37"/>
      <c r="JD1772" s="37"/>
      <c r="JE1772" s="37"/>
      <c r="JF1772" s="37"/>
      <c r="JG1772" s="37"/>
      <c r="JH1772" s="37"/>
      <c r="JI1772" s="37"/>
      <c r="JJ1772" s="37"/>
      <c r="JK1772" s="37"/>
      <c r="JL1772" s="37"/>
      <c r="JM1772" s="37"/>
    </row>
    <row r="1773" spans="2:273" s="49" customFormat="1" ht="20" customHeight="1">
      <c r="B1773" s="121" t="s">
        <v>1726</v>
      </c>
      <c r="C1773" s="122">
        <v>20181</v>
      </c>
      <c r="D1773" s="104">
        <v>2018</v>
      </c>
      <c r="E1773" s="66" t="s">
        <v>1727</v>
      </c>
      <c r="F1773" s="145"/>
      <c r="G1773" s="358"/>
      <c r="H1773" s="68" t="s">
        <v>1728</v>
      </c>
      <c r="I1773" s="68"/>
      <c r="J1773" s="92">
        <v>21</v>
      </c>
      <c r="K1773" s="200">
        <v>160756</v>
      </c>
      <c r="L1773" s="68" t="s">
        <v>2719</v>
      </c>
      <c r="M1773" s="68" t="s">
        <v>39</v>
      </c>
      <c r="N1773" s="215">
        <v>9</v>
      </c>
      <c r="O1773" s="92">
        <v>2</v>
      </c>
      <c r="P1773" s="89">
        <v>8</v>
      </c>
      <c r="Q1773" s="70"/>
      <c r="R1773" s="68" t="s">
        <v>179</v>
      </c>
      <c r="S1773" s="13">
        <v>3</v>
      </c>
      <c r="T1773" s="13"/>
      <c r="U1773" s="7"/>
      <c r="V1773" s="7"/>
      <c r="W1773" s="7"/>
      <c r="X1773" s="7"/>
      <c r="Y1773" s="13">
        <v>3</v>
      </c>
      <c r="Z1773" s="13"/>
      <c r="AA1773" s="7"/>
      <c r="AB1773" s="7"/>
      <c r="AC1773" s="7"/>
      <c r="AD1773" s="7"/>
      <c r="AE1773" s="6"/>
      <c r="AF1773" s="6"/>
      <c r="AG1773" s="6"/>
      <c r="AH1773" s="6"/>
      <c r="AI1773" s="6"/>
      <c r="AJ1773" s="6"/>
      <c r="AK1773" s="6"/>
      <c r="AL1773" s="6"/>
      <c r="AM1773" s="6"/>
      <c r="AN1773" s="6"/>
      <c r="AO1773" s="6"/>
      <c r="AP1773" s="6"/>
      <c r="AQ1773" s="6"/>
      <c r="AR1773" s="7" t="s">
        <v>47</v>
      </c>
      <c r="AS1773" s="7" t="s">
        <v>53</v>
      </c>
      <c r="AT1773" s="6"/>
      <c r="AU1773" s="6"/>
      <c r="AV1773" s="6"/>
      <c r="AW1773" s="6"/>
      <c r="AX1773" s="6"/>
      <c r="AY1773" s="6"/>
      <c r="AZ1773" s="6"/>
      <c r="BA1773" s="6"/>
      <c r="BB1773" s="6"/>
      <c r="BC1773" s="6"/>
      <c r="BD1773" s="6"/>
      <c r="BE1773" s="6"/>
      <c r="BF1773" s="6"/>
      <c r="BG1773" s="6"/>
      <c r="BH1773" s="6"/>
      <c r="BI1773" s="6"/>
      <c r="BJ1773" s="6"/>
      <c r="BK1773" s="6"/>
      <c r="BL1773" s="6"/>
      <c r="BM1773" s="6"/>
      <c r="BN1773" s="6"/>
      <c r="BO1773" s="6"/>
      <c r="BP1773" s="6"/>
      <c r="BQ1773" s="6"/>
      <c r="BR1773" s="6"/>
      <c r="BS1773" s="6"/>
      <c r="BT1773" s="6"/>
      <c r="BU1773" s="6"/>
      <c r="BV1773" s="6"/>
      <c r="BW1773" s="6"/>
      <c r="BX1773" s="6"/>
      <c r="BY1773" s="6"/>
      <c r="BZ1773" s="6"/>
      <c r="CA1773" s="6"/>
      <c r="CB1773" s="6"/>
      <c r="CC1773" s="6"/>
      <c r="CD1773" s="6"/>
      <c r="CE1773" s="6"/>
      <c r="CF1773" s="6"/>
      <c r="CG1773" s="6"/>
      <c r="CH1773" s="6"/>
      <c r="CI1773" s="6"/>
      <c r="CJ1773" s="6"/>
      <c r="CK1773" s="6"/>
      <c r="CL1773" s="6"/>
      <c r="CM1773" s="6"/>
      <c r="CN1773" s="6"/>
      <c r="CO1773" s="6"/>
      <c r="CP1773" s="6"/>
      <c r="CQ1773" s="6"/>
      <c r="CR1773" s="6"/>
      <c r="CS1773" s="6"/>
      <c r="CT1773" s="6"/>
      <c r="CU1773" s="6"/>
      <c r="CV1773" s="6"/>
      <c r="CW1773" s="6"/>
      <c r="CX1773" s="6"/>
      <c r="CY1773" s="6"/>
      <c r="CZ1773" s="6"/>
      <c r="DA1773" s="6"/>
      <c r="DB1773" s="6"/>
      <c r="DC1773" s="6"/>
      <c r="DD1773" s="6"/>
      <c r="DE1773" s="6"/>
      <c r="DF1773" s="6"/>
      <c r="DG1773" s="6"/>
      <c r="DH1773" s="6"/>
      <c r="DI1773" s="6"/>
      <c r="DJ1773" s="6"/>
      <c r="DK1773" s="6"/>
      <c r="DL1773" s="6"/>
      <c r="DM1773" s="6"/>
      <c r="DN1773" s="6"/>
      <c r="DO1773" s="6"/>
      <c r="DP1773" s="6"/>
      <c r="DQ1773" s="6"/>
      <c r="DR1773" s="6"/>
      <c r="DS1773" s="6"/>
      <c r="DT1773" s="6"/>
      <c r="DU1773" s="6"/>
      <c r="DV1773" s="6"/>
      <c r="DW1773" s="6"/>
      <c r="DX1773" s="6"/>
      <c r="DY1773" s="6"/>
      <c r="DZ1773" s="6"/>
      <c r="EA1773" s="6"/>
      <c r="EB1773" s="6"/>
      <c r="EC1773" s="6"/>
      <c r="ED1773" s="6"/>
      <c r="EE1773" s="6"/>
      <c r="EF1773" s="6"/>
      <c r="EG1773" s="6"/>
      <c r="EH1773" s="6"/>
      <c r="EI1773" s="6"/>
      <c r="EJ1773" s="6"/>
      <c r="EK1773" s="6"/>
      <c r="EL1773" s="6"/>
      <c r="EM1773" s="6"/>
      <c r="EN1773" s="6"/>
      <c r="EO1773" s="6"/>
      <c r="EP1773" s="6"/>
      <c r="EQ1773" s="6"/>
      <c r="ER1773" s="6"/>
      <c r="ES1773" s="6"/>
      <c r="ET1773" s="6"/>
      <c r="EU1773" s="6"/>
      <c r="EV1773" s="6"/>
      <c r="EW1773" s="6"/>
      <c r="EX1773" s="6"/>
      <c r="EY1773" s="6"/>
      <c r="EZ1773" s="6"/>
      <c r="FA1773" s="6"/>
      <c r="FB1773" s="6"/>
      <c r="FC1773" s="6"/>
      <c r="FD1773" s="6"/>
      <c r="FE1773" s="6"/>
      <c r="FF1773" s="6"/>
      <c r="FG1773" s="6"/>
      <c r="FH1773" s="6"/>
      <c r="FI1773" s="6"/>
      <c r="FJ1773" s="6"/>
      <c r="FK1773" s="6"/>
      <c r="FL1773" s="6"/>
      <c r="FM1773" s="6"/>
      <c r="FN1773" s="6"/>
      <c r="FO1773" s="6"/>
      <c r="FP1773" s="6"/>
      <c r="FQ1773" s="6"/>
      <c r="FR1773" s="6"/>
      <c r="FS1773" s="6"/>
      <c r="FT1773" s="6"/>
      <c r="FU1773" s="6"/>
      <c r="FV1773" s="6"/>
      <c r="FW1773" s="6"/>
      <c r="FX1773" s="6"/>
      <c r="FY1773" s="6"/>
      <c r="FZ1773" s="6"/>
      <c r="GA1773" s="6"/>
      <c r="GB1773" s="6"/>
      <c r="GC1773" s="6"/>
      <c r="GD1773" s="6"/>
      <c r="GE1773" s="6"/>
      <c r="GF1773" s="6"/>
      <c r="GG1773" s="6"/>
      <c r="GH1773" s="6"/>
      <c r="GI1773" s="6"/>
      <c r="GJ1773" s="6"/>
      <c r="GK1773" s="6"/>
      <c r="GL1773" s="6"/>
      <c r="GM1773" s="6"/>
      <c r="GN1773" s="6"/>
      <c r="GO1773" s="6"/>
      <c r="GP1773" s="6"/>
      <c r="GQ1773" s="6"/>
      <c r="GR1773" s="6"/>
      <c r="GS1773" s="6"/>
      <c r="GT1773" s="6"/>
      <c r="GU1773" s="6"/>
      <c r="GV1773" s="6"/>
      <c r="GW1773" s="6"/>
      <c r="GX1773" s="6"/>
      <c r="GY1773" s="6"/>
      <c r="GZ1773" s="6"/>
      <c r="HA1773" s="6"/>
      <c r="HB1773" s="6"/>
      <c r="HC1773" s="6"/>
      <c r="HD1773" s="6"/>
      <c r="HE1773" s="6"/>
      <c r="HF1773" s="6"/>
      <c r="HG1773" s="6"/>
      <c r="HH1773" s="6"/>
      <c r="HI1773" s="6"/>
      <c r="HJ1773" s="6"/>
      <c r="HK1773" s="6"/>
      <c r="HL1773" s="6"/>
      <c r="HM1773" s="6"/>
      <c r="HN1773" s="6"/>
      <c r="HO1773" s="6"/>
      <c r="HP1773" s="6"/>
      <c r="HQ1773" s="6"/>
      <c r="HR1773" s="6"/>
      <c r="HS1773" s="6"/>
      <c r="HT1773" s="6"/>
      <c r="HU1773" s="6"/>
      <c r="HV1773" s="6"/>
      <c r="HW1773" s="6"/>
      <c r="HX1773" s="6"/>
      <c r="HY1773" s="6"/>
      <c r="HZ1773" s="6"/>
      <c r="IA1773" s="6"/>
      <c r="IB1773" s="6"/>
      <c r="IC1773" s="6"/>
      <c r="ID1773" s="6"/>
      <c r="IE1773" s="6"/>
      <c r="IF1773" s="6"/>
      <c r="IG1773" s="6"/>
      <c r="IH1773" s="6"/>
      <c r="II1773" s="6"/>
      <c r="IJ1773" s="6"/>
      <c r="IK1773" s="6"/>
      <c r="IL1773" s="6"/>
      <c r="IM1773" s="6"/>
      <c r="IN1773" s="6"/>
      <c r="IO1773" s="6"/>
      <c r="IP1773" s="6"/>
      <c r="IQ1773" s="6"/>
      <c r="IR1773" s="6"/>
      <c r="IS1773" s="6"/>
      <c r="IT1773" s="6"/>
      <c r="IU1773" s="6"/>
      <c r="IV1773" s="6"/>
      <c r="IW1773" s="6"/>
      <c r="IX1773" s="6"/>
      <c r="IY1773" s="6"/>
      <c r="IZ1773" s="6"/>
      <c r="JA1773" s="6"/>
      <c r="JB1773" s="6"/>
      <c r="JC1773" s="6"/>
      <c r="JD1773" s="6"/>
      <c r="JE1773" s="6"/>
      <c r="JF1773" s="6"/>
      <c r="JG1773" s="6"/>
      <c r="JH1773" s="6"/>
      <c r="JI1773" s="6"/>
      <c r="JJ1773" s="6"/>
      <c r="JK1773" s="6"/>
      <c r="JL1773" s="6"/>
      <c r="JM1773" s="6"/>
    </row>
    <row r="1774" spans="2:273" s="49" customFormat="1" ht="20" customHeight="1">
      <c r="B1774" s="120" t="s">
        <v>4412</v>
      </c>
      <c r="C1774" s="113">
        <v>20191</v>
      </c>
      <c r="D1774" s="104">
        <v>2019</v>
      </c>
      <c r="E1774" s="66" t="s">
        <v>4413</v>
      </c>
      <c r="F1774" s="145"/>
      <c r="G1774" s="358"/>
      <c r="H1774" s="68" t="s">
        <v>4414</v>
      </c>
      <c r="I1774" s="68" t="s">
        <v>53</v>
      </c>
      <c r="J1774" s="92">
        <v>30</v>
      </c>
      <c r="K1774" s="200">
        <v>274960</v>
      </c>
      <c r="L1774" s="68" t="s">
        <v>4415</v>
      </c>
      <c r="M1774" s="68" t="s">
        <v>46</v>
      </c>
      <c r="N1774" s="215">
        <v>2</v>
      </c>
      <c r="O1774" s="89">
        <v>3</v>
      </c>
      <c r="P1774" s="89">
        <v>6</v>
      </c>
      <c r="Q1774" s="68" t="s">
        <v>47</v>
      </c>
      <c r="R1774" s="68" t="s">
        <v>80</v>
      </c>
      <c r="S1774" s="6"/>
      <c r="T1774" s="6"/>
      <c r="U1774" s="6"/>
      <c r="V1774" s="6"/>
      <c r="W1774" s="6"/>
      <c r="X1774" s="6"/>
      <c r="Y1774" s="6"/>
      <c r="Z1774" s="6"/>
      <c r="AA1774" s="6"/>
      <c r="AB1774" s="6"/>
      <c r="AC1774" s="6"/>
      <c r="AD1774" s="6"/>
      <c r="AE1774" s="6"/>
      <c r="AF1774" s="6"/>
      <c r="AG1774" s="6"/>
      <c r="AH1774" s="6"/>
      <c r="AI1774" s="6"/>
      <c r="AJ1774" s="6"/>
      <c r="AK1774" s="6"/>
      <c r="AL1774" s="6"/>
      <c r="AM1774" s="6"/>
      <c r="AN1774" s="6"/>
      <c r="AO1774" s="6"/>
      <c r="AP1774" s="6"/>
      <c r="AQ1774" s="6"/>
      <c r="AR1774" s="7" t="s">
        <v>47</v>
      </c>
      <c r="AS1774" s="7" t="s">
        <v>53</v>
      </c>
      <c r="AT1774" s="6"/>
      <c r="AU1774" s="6"/>
      <c r="AV1774" s="6"/>
      <c r="AW1774" s="6"/>
      <c r="AX1774" s="6"/>
      <c r="AY1774" s="6"/>
      <c r="AZ1774" s="6"/>
      <c r="BA1774" s="6"/>
      <c r="BB1774" s="6"/>
      <c r="BC1774" s="6"/>
      <c r="BD1774" s="6"/>
      <c r="BE1774" s="6"/>
      <c r="BF1774" s="6"/>
      <c r="BG1774" s="6"/>
      <c r="BH1774" s="6"/>
      <c r="BI1774" s="6"/>
      <c r="BJ1774" s="6"/>
      <c r="BK1774" s="6"/>
      <c r="BL1774" s="6"/>
      <c r="BM1774" s="6"/>
      <c r="BN1774" s="6"/>
      <c r="BO1774" s="6"/>
      <c r="BP1774" s="6"/>
      <c r="BQ1774" s="6"/>
      <c r="BR1774" s="6"/>
      <c r="BS1774" s="6"/>
      <c r="BT1774" s="6"/>
      <c r="BU1774" s="6"/>
      <c r="BV1774" s="6"/>
      <c r="BW1774" s="6"/>
      <c r="BX1774" s="6"/>
      <c r="BY1774" s="6"/>
      <c r="BZ1774" s="6"/>
      <c r="CA1774" s="6"/>
      <c r="CB1774" s="6"/>
      <c r="CC1774" s="6"/>
      <c r="CD1774" s="6"/>
      <c r="CE1774" s="6"/>
      <c r="CF1774" s="6"/>
      <c r="CG1774" s="6"/>
      <c r="CH1774" s="6"/>
      <c r="CI1774" s="6"/>
      <c r="CJ1774" s="6"/>
      <c r="CK1774" s="6"/>
      <c r="CL1774" s="6"/>
      <c r="CM1774" s="6"/>
      <c r="CN1774" s="6"/>
      <c r="CO1774" s="6"/>
      <c r="CP1774" s="6"/>
      <c r="CQ1774" s="6"/>
      <c r="CR1774" s="6"/>
      <c r="CS1774" s="6"/>
      <c r="CT1774" s="6"/>
      <c r="CU1774" s="6"/>
      <c r="CV1774" s="6"/>
      <c r="CW1774" s="6"/>
      <c r="CX1774" s="6"/>
      <c r="CY1774" s="6"/>
      <c r="CZ1774" s="6"/>
      <c r="DA1774" s="6"/>
      <c r="DB1774" s="6"/>
      <c r="DC1774" s="6"/>
      <c r="DD1774" s="6"/>
      <c r="DE1774" s="6"/>
      <c r="DF1774" s="6"/>
      <c r="DG1774" s="6"/>
      <c r="DH1774" s="6"/>
      <c r="DI1774" s="6"/>
      <c r="DJ1774" s="6"/>
      <c r="DK1774" s="6"/>
      <c r="DL1774" s="6"/>
      <c r="DM1774" s="6"/>
      <c r="DN1774" s="6"/>
      <c r="DO1774" s="6"/>
      <c r="DP1774" s="6"/>
      <c r="DQ1774" s="6"/>
      <c r="DR1774" s="6"/>
      <c r="DS1774" s="6"/>
      <c r="DT1774" s="6"/>
      <c r="DU1774" s="6"/>
      <c r="DV1774" s="6"/>
      <c r="DW1774" s="6"/>
      <c r="DX1774" s="6"/>
      <c r="DY1774" s="6"/>
      <c r="DZ1774" s="6"/>
      <c r="EA1774" s="6"/>
      <c r="EB1774" s="6"/>
      <c r="EC1774" s="6"/>
      <c r="ED1774" s="6"/>
      <c r="EE1774" s="6"/>
      <c r="EF1774" s="6"/>
      <c r="EG1774" s="6"/>
      <c r="EH1774" s="6"/>
      <c r="EI1774" s="6"/>
      <c r="EJ1774" s="6"/>
      <c r="EK1774" s="6"/>
      <c r="EL1774" s="6"/>
      <c r="EM1774" s="6"/>
      <c r="EN1774" s="6"/>
      <c r="EO1774" s="6"/>
      <c r="EP1774" s="6"/>
      <c r="EQ1774" s="6"/>
      <c r="ER1774" s="6"/>
      <c r="ES1774" s="6"/>
      <c r="ET1774" s="6"/>
      <c r="EU1774" s="6"/>
      <c r="EV1774" s="6"/>
      <c r="EW1774" s="6"/>
      <c r="EX1774" s="6"/>
      <c r="EY1774" s="6"/>
      <c r="EZ1774" s="6"/>
      <c r="FA1774" s="6"/>
      <c r="FB1774" s="6"/>
      <c r="FC1774" s="6"/>
      <c r="FD1774" s="6"/>
      <c r="FE1774" s="6"/>
      <c r="FF1774" s="6"/>
      <c r="FG1774" s="6"/>
      <c r="FH1774" s="6"/>
      <c r="FI1774" s="6"/>
      <c r="FJ1774" s="6"/>
      <c r="FK1774" s="6"/>
      <c r="FL1774" s="6"/>
      <c r="FM1774" s="6"/>
      <c r="FN1774" s="6"/>
      <c r="FO1774" s="6"/>
      <c r="FP1774" s="6"/>
      <c r="FQ1774" s="6"/>
      <c r="FR1774" s="6"/>
      <c r="FS1774" s="6"/>
      <c r="FT1774" s="6"/>
      <c r="FU1774" s="6"/>
      <c r="FV1774" s="6"/>
      <c r="FW1774" s="6"/>
      <c r="FX1774" s="6"/>
      <c r="FY1774" s="6"/>
      <c r="FZ1774" s="6"/>
      <c r="GA1774" s="6"/>
      <c r="GB1774" s="6"/>
      <c r="GC1774" s="6"/>
      <c r="GD1774" s="6"/>
      <c r="GE1774" s="6"/>
      <c r="GF1774" s="6"/>
      <c r="GG1774" s="6"/>
      <c r="GH1774" s="6"/>
      <c r="GI1774" s="6"/>
      <c r="GJ1774" s="6"/>
      <c r="GK1774" s="6"/>
      <c r="GL1774" s="6"/>
      <c r="GM1774" s="6"/>
      <c r="GN1774" s="6"/>
      <c r="GO1774" s="6"/>
      <c r="GP1774" s="6"/>
      <c r="GQ1774" s="6"/>
      <c r="GR1774" s="6"/>
      <c r="GS1774" s="6"/>
      <c r="GT1774" s="6"/>
      <c r="GU1774" s="6"/>
      <c r="GV1774" s="6"/>
      <c r="GW1774" s="6"/>
      <c r="GX1774" s="6"/>
      <c r="GY1774" s="6"/>
      <c r="GZ1774" s="6"/>
      <c r="HA1774" s="6"/>
      <c r="HB1774" s="6"/>
      <c r="HC1774" s="6"/>
      <c r="HD1774" s="6"/>
      <c r="HE1774" s="6"/>
      <c r="HF1774" s="6"/>
      <c r="HG1774" s="6"/>
      <c r="HH1774" s="6"/>
      <c r="HI1774" s="6"/>
      <c r="HJ1774" s="6"/>
      <c r="HK1774" s="6"/>
      <c r="HL1774" s="6"/>
      <c r="HM1774" s="6"/>
      <c r="HN1774" s="6"/>
      <c r="HO1774" s="6"/>
      <c r="HP1774" s="6"/>
      <c r="HQ1774" s="6"/>
      <c r="HR1774" s="6"/>
      <c r="HS1774" s="6"/>
      <c r="HT1774" s="6"/>
      <c r="HU1774" s="6"/>
      <c r="HV1774" s="6"/>
      <c r="HW1774" s="6"/>
      <c r="HX1774" s="6"/>
      <c r="HY1774" s="6"/>
      <c r="HZ1774" s="6"/>
      <c r="IA1774" s="6"/>
      <c r="IB1774" s="6"/>
      <c r="IC1774" s="6"/>
      <c r="ID1774" s="6"/>
      <c r="IE1774" s="6"/>
      <c r="IF1774" s="6"/>
      <c r="IG1774" s="6"/>
      <c r="IH1774" s="6"/>
      <c r="II1774" s="6"/>
      <c r="IJ1774" s="6"/>
      <c r="IK1774" s="6"/>
      <c r="IL1774" s="6"/>
      <c r="IM1774" s="6"/>
      <c r="IN1774" s="6"/>
      <c r="IO1774" s="6"/>
      <c r="IP1774" s="6"/>
      <c r="IQ1774" s="6"/>
      <c r="IR1774" s="6"/>
      <c r="IS1774" s="6"/>
      <c r="IT1774" s="6"/>
      <c r="IU1774" s="6"/>
      <c r="IV1774" s="6"/>
      <c r="IW1774" s="6"/>
      <c r="IX1774" s="6"/>
      <c r="IY1774" s="6"/>
      <c r="IZ1774" s="6"/>
      <c r="JA1774" s="6"/>
      <c r="JB1774" s="6"/>
      <c r="JC1774" s="6"/>
      <c r="JD1774" s="6"/>
      <c r="JE1774" s="6"/>
      <c r="JF1774" s="6"/>
      <c r="JG1774" s="6"/>
      <c r="JH1774" s="6"/>
      <c r="JI1774" s="6"/>
      <c r="JJ1774" s="6"/>
      <c r="JK1774" s="6"/>
      <c r="JL1774" s="6"/>
      <c r="JM1774" s="6"/>
    </row>
    <row r="1775" spans="2:273" s="49" customFormat="1" ht="20" customHeight="1">
      <c r="B1775" s="120" t="s">
        <v>7298</v>
      </c>
      <c r="C1775" s="113">
        <v>20201</v>
      </c>
      <c r="D1775" s="98">
        <v>2020</v>
      </c>
      <c r="E1775" s="45" t="s">
        <v>4413</v>
      </c>
      <c r="F1775" s="146"/>
      <c r="G1775" s="359"/>
      <c r="H1775" s="46" t="s">
        <v>6983</v>
      </c>
      <c r="I1775" s="46" t="s">
        <v>53</v>
      </c>
      <c r="J1775" s="90">
        <v>21</v>
      </c>
      <c r="K1775" s="198">
        <v>681507</v>
      </c>
      <c r="L1775" s="46" t="s">
        <v>7299</v>
      </c>
      <c r="M1775" s="46" t="s">
        <v>46</v>
      </c>
      <c r="N1775" s="215">
        <v>2</v>
      </c>
      <c r="O1775" s="90">
        <v>3</v>
      </c>
      <c r="P1775" s="90">
        <v>6</v>
      </c>
      <c r="Q1775" s="46" t="s">
        <v>47</v>
      </c>
      <c r="R1775" s="46" t="s">
        <v>80</v>
      </c>
      <c r="S1775" s="48"/>
      <c r="T1775" s="48"/>
      <c r="U1775" s="48"/>
      <c r="V1775" s="48"/>
      <c r="W1775" s="48"/>
      <c r="X1775" s="48"/>
      <c r="Y1775" s="48"/>
      <c r="Z1775" s="48"/>
      <c r="AA1775" s="48"/>
      <c r="AB1775" s="48"/>
      <c r="AC1775" s="48"/>
      <c r="AD1775" s="48"/>
      <c r="AE1775" s="48"/>
      <c r="AF1775" s="6"/>
      <c r="AG1775" s="6"/>
      <c r="AH1775" s="6"/>
      <c r="AI1775" s="6"/>
      <c r="AJ1775" s="6"/>
      <c r="AK1775" s="6"/>
      <c r="AL1775" s="6"/>
      <c r="AM1775" s="6"/>
      <c r="AN1775" s="6"/>
      <c r="AO1775" s="6"/>
      <c r="AP1775" s="6"/>
      <c r="AQ1775" s="6"/>
      <c r="AR1775" s="7" t="s">
        <v>47</v>
      </c>
      <c r="AS1775" s="7" t="s">
        <v>53</v>
      </c>
      <c r="AT1775" s="6"/>
      <c r="AU1775" s="6"/>
      <c r="AV1775" s="6"/>
      <c r="AW1775" s="6"/>
      <c r="AX1775" s="6"/>
      <c r="AY1775" s="6"/>
      <c r="AZ1775" s="6"/>
      <c r="BA1775" s="6"/>
      <c r="BB1775" s="6"/>
      <c r="BC1775" s="6"/>
      <c r="BD1775" s="6"/>
      <c r="BE1775" s="6"/>
      <c r="BF1775" s="6"/>
      <c r="BG1775" s="6"/>
      <c r="BH1775" s="6"/>
      <c r="BI1775" s="6"/>
      <c r="BJ1775" s="6"/>
      <c r="BK1775" s="6"/>
      <c r="BL1775" s="6"/>
      <c r="BM1775" s="6"/>
      <c r="BN1775" s="6"/>
      <c r="BO1775" s="6"/>
      <c r="BP1775" s="6"/>
      <c r="BQ1775" s="6"/>
      <c r="BR1775" s="6"/>
      <c r="BS1775" s="6"/>
      <c r="BT1775" s="6"/>
      <c r="BU1775" s="6"/>
      <c r="BV1775" s="6"/>
      <c r="BW1775" s="6"/>
      <c r="BX1775" s="6"/>
      <c r="BY1775" s="6"/>
      <c r="BZ1775" s="6"/>
      <c r="CA1775" s="6"/>
      <c r="CB1775" s="6"/>
      <c r="CC1775" s="6"/>
      <c r="CD1775" s="6"/>
      <c r="CE1775" s="6"/>
      <c r="CF1775" s="6"/>
      <c r="CG1775" s="6"/>
      <c r="CH1775" s="6"/>
      <c r="CI1775" s="6"/>
      <c r="CJ1775" s="6"/>
      <c r="CK1775" s="6"/>
      <c r="CL1775" s="6"/>
      <c r="CM1775" s="6"/>
      <c r="CN1775" s="6"/>
      <c r="CO1775" s="6"/>
      <c r="CP1775" s="6"/>
      <c r="CQ1775" s="6"/>
      <c r="CR1775" s="6"/>
      <c r="CS1775" s="6"/>
      <c r="CT1775" s="6"/>
      <c r="CU1775" s="6"/>
      <c r="CV1775" s="6"/>
      <c r="CW1775" s="6"/>
      <c r="CX1775" s="6"/>
      <c r="CY1775" s="6"/>
      <c r="CZ1775" s="6"/>
      <c r="DA1775" s="6"/>
      <c r="DB1775" s="6"/>
      <c r="DC1775" s="6"/>
      <c r="DD1775" s="6"/>
      <c r="DE1775" s="6"/>
      <c r="DF1775" s="6"/>
      <c r="DG1775" s="6"/>
      <c r="DH1775" s="6"/>
      <c r="DI1775" s="6"/>
      <c r="DJ1775" s="6"/>
      <c r="DK1775" s="6"/>
      <c r="DL1775" s="6"/>
      <c r="DM1775" s="6"/>
      <c r="DN1775" s="6"/>
      <c r="DO1775" s="6"/>
      <c r="DP1775" s="6"/>
      <c r="DQ1775" s="6"/>
      <c r="DR1775" s="6"/>
      <c r="DS1775" s="6"/>
      <c r="DT1775" s="6"/>
      <c r="DU1775" s="6"/>
      <c r="DV1775" s="6"/>
      <c r="DW1775" s="6"/>
      <c r="DX1775" s="6"/>
      <c r="DY1775" s="6"/>
      <c r="DZ1775" s="6"/>
      <c r="EA1775" s="6"/>
      <c r="EB1775" s="6"/>
      <c r="EC1775" s="6"/>
      <c r="ED1775" s="6"/>
      <c r="EE1775" s="6"/>
      <c r="EF1775" s="6"/>
      <c r="EG1775" s="6"/>
      <c r="EH1775" s="6"/>
      <c r="EI1775" s="6"/>
      <c r="EJ1775" s="6"/>
      <c r="EK1775" s="6"/>
      <c r="EL1775" s="6"/>
      <c r="EM1775" s="6"/>
      <c r="EN1775" s="6"/>
      <c r="EO1775" s="6"/>
      <c r="EP1775" s="6"/>
      <c r="EQ1775" s="6"/>
      <c r="ER1775" s="6"/>
      <c r="ES1775" s="6"/>
      <c r="ET1775" s="6"/>
      <c r="EU1775" s="6"/>
      <c r="EV1775" s="6"/>
      <c r="EW1775" s="6"/>
      <c r="EX1775" s="6"/>
      <c r="EY1775" s="6"/>
      <c r="EZ1775" s="6"/>
      <c r="FA1775" s="6"/>
      <c r="FB1775" s="6"/>
      <c r="FC1775" s="6"/>
      <c r="FD1775" s="6"/>
      <c r="FE1775" s="6"/>
      <c r="FF1775" s="6"/>
      <c r="FG1775" s="6"/>
      <c r="FH1775" s="6"/>
      <c r="FI1775" s="6"/>
      <c r="FJ1775" s="6"/>
      <c r="FK1775" s="6"/>
      <c r="FL1775" s="6"/>
      <c r="FM1775" s="6"/>
      <c r="FN1775" s="6"/>
      <c r="FO1775" s="6"/>
      <c r="FP1775" s="6"/>
      <c r="FQ1775" s="6"/>
      <c r="FR1775" s="6"/>
      <c r="FS1775" s="6"/>
      <c r="FT1775" s="6"/>
      <c r="FU1775" s="6"/>
      <c r="FV1775" s="6"/>
      <c r="FW1775" s="6"/>
      <c r="FX1775" s="6"/>
      <c r="FY1775" s="6"/>
      <c r="FZ1775" s="6"/>
      <c r="GA1775" s="6"/>
      <c r="GB1775" s="6"/>
      <c r="GC1775" s="6"/>
      <c r="GD1775" s="6"/>
      <c r="GE1775" s="6"/>
      <c r="GF1775" s="6"/>
      <c r="GG1775" s="6"/>
      <c r="GH1775" s="6"/>
      <c r="GI1775" s="6"/>
      <c r="GJ1775" s="6"/>
      <c r="GK1775" s="6"/>
      <c r="GL1775" s="6"/>
      <c r="GM1775" s="6"/>
      <c r="GN1775" s="6"/>
      <c r="GO1775" s="6"/>
      <c r="GP1775" s="6"/>
      <c r="GQ1775" s="6"/>
      <c r="GR1775" s="6"/>
      <c r="GS1775" s="6"/>
      <c r="GT1775" s="6"/>
      <c r="GU1775" s="6"/>
      <c r="GV1775" s="6"/>
      <c r="GW1775" s="6"/>
      <c r="GX1775" s="6"/>
      <c r="GY1775" s="6"/>
      <c r="GZ1775" s="6"/>
      <c r="HA1775" s="6"/>
      <c r="HB1775" s="6"/>
      <c r="HC1775" s="6"/>
      <c r="HD1775" s="6"/>
      <c r="HE1775" s="6"/>
      <c r="HF1775" s="6"/>
      <c r="HG1775" s="6"/>
      <c r="HH1775" s="6"/>
      <c r="HI1775" s="6"/>
      <c r="HJ1775" s="6"/>
      <c r="HK1775" s="6"/>
      <c r="HL1775" s="6"/>
      <c r="HM1775" s="6"/>
      <c r="HN1775" s="6"/>
      <c r="HO1775" s="6"/>
      <c r="HP1775" s="6"/>
      <c r="HQ1775" s="6"/>
      <c r="HR1775" s="6"/>
      <c r="HS1775" s="6"/>
      <c r="HT1775" s="6"/>
      <c r="HU1775" s="6"/>
      <c r="HV1775" s="6"/>
      <c r="HW1775" s="6"/>
      <c r="HX1775" s="6"/>
      <c r="HY1775" s="6"/>
      <c r="HZ1775" s="6"/>
      <c r="IA1775" s="6"/>
      <c r="IB1775" s="6"/>
      <c r="IC1775" s="6"/>
      <c r="ID1775" s="6"/>
      <c r="IE1775" s="6"/>
      <c r="IF1775" s="6"/>
      <c r="IG1775" s="6"/>
      <c r="IH1775" s="6"/>
      <c r="II1775" s="6"/>
      <c r="IJ1775" s="6"/>
      <c r="IK1775" s="6"/>
      <c r="IL1775" s="6"/>
      <c r="IM1775" s="6"/>
      <c r="IN1775" s="6"/>
      <c r="IO1775" s="6"/>
      <c r="IP1775" s="6"/>
      <c r="IQ1775" s="6"/>
      <c r="IR1775" s="6"/>
      <c r="IS1775" s="6"/>
      <c r="IT1775" s="6"/>
      <c r="IU1775" s="6"/>
      <c r="IV1775" s="6"/>
      <c r="IW1775" s="6"/>
      <c r="IX1775" s="6"/>
      <c r="IY1775" s="6"/>
      <c r="IZ1775" s="6"/>
      <c r="JA1775" s="6"/>
      <c r="JB1775" s="6"/>
      <c r="JC1775" s="6"/>
      <c r="JD1775" s="6"/>
      <c r="JE1775" s="6"/>
      <c r="JF1775" s="6"/>
      <c r="JG1775" s="6"/>
      <c r="JH1775" s="6"/>
      <c r="JI1775" s="6"/>
      <c r="JJ1775" s="6"/>
      <c r="JK1775" s="6"/>
      <c r="JL1775" s="6"/>
      <c r="JM1775" s="6"/>
    </row>
    <row r="1776" spans="2:273" s="49" customFormat="1" ht="20" customHeight="1">
      <c r="B1776" s="120" t="s">
        <v>7300</v>
      </c>
      <c r="C1776" s="113">
        <v>20201</v>
      </c>
      <c r="D1776" s="98">
        <v>2020</v>
      </c>
      <c r="E1776" s="45" t="s">
        <v>7301</v>
      </c>
      <c r="F1776" s="146"/>
      <c r="G1776" s="359"/>
      <c r="H1776" s="46" t="s">
        <v>7302</v>
      </c>
      <c r="I1776" s="46" t="s">
        <v>53</v>
      </c>
      <c r="J1776" s="90">
        <v>28</v>
      </c>
      <c r="K1776" s="198">
        <v>683026</v>
      </c>
      <c r="L1776" s="46" t="s">
        <v>7303</v>
      </c>
      <c r="M1776" s="46" t="s">
        <v>46</v>
      </c>
      <c r="N1776" s="215">
        <v>2</v>
      </c>
      <c r="O1776" s="90">
        <v>3</v>
      </c>
      <c r="P1776" s="90">
        <v>56</v>
      </c>
      <c r="Q1776" s="46" t="s">
        <v>238</v>
      </c>
      <c r="R1776" s="46" t="s">
        <v>120</v>
      </c>
      <c r="S1776" s="48"/>
      <c r="T1776" s="48"/>
      <c r="U1776" s="48"/>
      <c r="V1776" s="48"/>
      <c r="W1776" s="48"/>
      <c r="X1776" s="48"/>
      <c r="Y1776" s="48"/>
      <c r="Z1776" s="48"/>
      <c r="AA1776" s="48"/>
      <c r="AB1776" s="48"/>
      <c r="AC1776" s="48"/>
      <c r="AD1776" s="48"/>
      <c r="AE1776" s="48"/>
      <c r="AF1776" s="48"/>
      <c r="AG1776" s="48"/>
      <c r="AH1776" s="48"/>
      <c r="AI1776" s="48"/>
      <c r="AJ1776" s="48"/>
      <c r="AK1776" s="48"/>
      <c r="AL1776" s="48"/>
      <c r="AM1776" s="48"/>
      <c r="AN1776" s="48"/>
      <c r="AO1776" s="48"/>
      <c r="AP1776" s="48"/>
      <c r="AQ1776" s="48"/>
      <c r="AR1776" s="48"/>
      <c r="AS1776" s="48"/>
      <c r="AT1776" s="48"/>
      <c r="AU1776" s="48"/>
      <c r="AV1776" s="48"/>
      <c r="AW1776" s="48"/>
      <c r="AX1776" s="48"/>
      <c r="AY1776" s="48"/>
      <c r="AZ1776" s="48"/>
      <c r="BA1776" s="48"/>
      <c r="BB1776" s="48"/>
      <c r="BC1776" s="48"/>
      <c r="BD1776" s="48"/>
      <c r="BE1776" s="48"/>
      <c r="BF1776" s="48"/>
      <c r="BG1776" s="48"/>
      <c r="BH1776" s="48"/>
      <c r="BI1776" s="48"/>
      <c r="BJ1776" s="48"/>
      <c r="BK1776" s="48"/>
      <c r="BL1776" s="48"/>
      <c r="BM1776" s="48"/>
      <c r="BN1776" s="48"/>
      <c r="BO1776" s="48"/>
      <c r="BP1776" s="48"/>
      <c r="BQ1776" s="48"/>
      <c r="BR1776" s="48"/>
      <c r="BS1776" s="48"/>
      <c r="BT1776" s="48"/>
      <c r="BU1776" s="48"/>
      <c r="BV1776" s="48"/>
      <c r="BW1776" s="48"/>
      <c r="BX1776" s="48"/>
      <c r="BY1776" s="48"/>
      <c r="BZ1776" s="48"/>
      <c r="CA1776" s="48"/>
      <c r="CB1776" s="48"/>
      <c r="CC1776" s="48"/>
      <c r="CD1776" s="48"/>
      <c r="CE1776" s="48"/>
      <c r="CF1776" s="48"/>
      <c r="CG1776" s="48"/>
      <c r="CH1776" s="48"/>
      <c r="CI1776" s="48"/>
      <c r="CJ1776" s="48"/>
      <c r="CK1776" s="48"/>
      <c r="CL1776" s="48"/>
      <c r="CM1776" s="48"/>
      <c r="CN1776" s="48"/>
      <c r="CO1776" s="48"/>
      <c r="CP1776" s="48"/>
      <c r="CQ1776" s="48"/>
      <c r="CR1776" s="48"/>
      <c r="CS1776" s="48"/>
      <c r="CT1776" s="48"/>
      <c r="CU1776" s="48"/>
      <c r="CV1776" s="48"/>
      <c r="CW1776" s="48"/>
      <c r="CX1776" s="48"/>
      <c r="CY1776" s="48"/>
      <c r="CZ1776" s="48"/>
      <c r="DA1776" s="48"/>
      <c r="DB1776" s="48"/>
      <c r="DC1776" s="48"/>
      <c r="DD1776" s="48"/>
      <c r="DE1776" s="48"/>
      <c r="DF1776" s="48"/>
      <c r="DG1776" s="48"/>
      <c r="DH1776" s="48"/>
      <c r="DI1776" s="48"/>
      <c r="DJ1776" s="48"/>
      <c r="DK1776" s="48"/>
      <c r="DL1776" s="48"/>
      <c r="DM1776" s="48"/>
      <c r="DN1776" s="48"/>
      <c r="DO1776" s="48"/>
      <c r="DP1776" s="48"/>
      <c r="DQ1776" s="48"/>
      <c r="DR1776" s="48"/>
      <c r="DS1776" s="48"/>
      <c r="DT1776" s="48"/>
      <c r="DU1776" s="48"/>
      <c r="DV1776" s="48"/>
      <c r="DW1776" s="48"/>
      <c r="DX1776" s="48"/>
      <c r="DY1776" s="48"/>
      <c r="DZ1776" s="48"/>
      <c r="EA1776" s="48"/>
      <c r="EB1776" s="48"/>
      <c r="EC1776" s="48"/>
      <c r="ED1776" s="48"/>
      <c r="EE1776" s="48"/>
      <c r="EF1776" s="48"/>
      <c r="EG1776" s="48"/>
      <c r="EH1776" s="48"/>
      <c r="EI1776" s="48"/>
      <c r="EJ1776" s="48"/>
      <c r="EK1776" s="48"/>
      <c r="EL1776" s="48"/>
      <c r="EM1776" s="48"/>
      <c r="EN1776" s="48"/>
      <c r="EO1776" s="48"/>
      <c r="EP1776" s="48"/>
      <c r="EQ1776" s="48"/>
      <c r="ER1776" s="48"/>
      <c r="ES1776" s="48"/>
      <c r="ET1776" s="48"/>
      <c r="EU1776" s="48"/>
      <c r="EV1776" s="48"/>
      <c r="EW1776" s="48"/>
      <c r="EX1776" s="48"/>
      <c r="EY1776" s="48"/>
      <c r="EZ1776" s="48"/>
      <c r="FA1776" s="48"/>
      <c r="FB1776" s="48"/>
      <c r="FC1776" s="48"/>
      <c r="FD1776" s="48"/>
      <c r="FE1776" s="48"/>
      <c r="FF1776" s="48"/>
      <c r="FG1776" s="48"/>
      <c r="FH1776" s="48"/>
      <c r="FI1776" s="48"/>
      <c r="FJ1776" s="48"/>
      <c r="FK1776" s="48"/>
      <c r="FL1776" s="48"/>
      <c r="FM1776" s="48"/>
      <c r="FN1776" s="48"/>
      <c r="FO1776" s="48"/>
      <c r="FP1776" s="48"/>
      <c r="FQ1776" s="48"/>
      <c r="FR1776" s="48"/>
      <c r="FS1776" s="48"/>
      <c r="FT1776" s="48"/>
      <c r="FU1776" s="48"/>
      <c r="FV1776" s="48"/>
      <c r="FW1776" s="48"/>
      <c r="FX1776" s="48"/>
      <c r="FY1776" s="48"/>
      <c r="FZ1776" s="48"/>
      <c r="GA1776" s="48"/>
      <c r="GB1776" s="48"/>
      <c r="GC1776" s="48"/>
      <c r="GD1776" s="48"/>
      <c r="GE1776" s="48"/>
      <c r="GF1776" s="48"/>
      <c r="GG1776" s="48"/>
      <c r="GH1776" s="48"/>
      <c r="GI1776" s="48"/>
      <c r="GJ1776" s="48"/>
      <c r="GK1776" s="48"/>
      <c r="GL1776" s="48"/>
      <c r="GM1776" s="48"/>
      <c r="GN1776" s="48"/>
      <c r="GO1776" s="48"/>
      <c r="GP1776" s="48"/>
      <c r="GQ1776" s="48"/>
      <c r="GR1776" s="48"/>
      <c r="GS1776" s="48"/>
      <c r="GT1776" s="48"/>
      <c r="GU1776" s="48"/>
      <c r="GV1776" s="48"/>
      <c r="GW1776" s="48"/>
      <c r="GX1776" s="48"/>
      <c r="GY1776" s="48"/>
      <c r="GZ1776" s="48"/>
      <c r="HA1776" s="48"/>
      <c r="HB1776" s="48"/>
      <c r="HC1776" s="48"/>
      <c r="HD1776" s="48"/>
      <c r="HE1776" s="48"/>
      <c r="HF1776" s="48"/>
      <c r="HG1776" s="48"/>
      <c r="HH1776" s="48"/>
      <c r="HI1776" s="48"/>
      <c r="HJ1776" s="48"/>
      <c r="HK1776" s="48"/>
      <c r="HL1776" s="48"/>
      <c r="HM1776" s="48"/>
      <c r="HN1776" s="48"/>
      <c r="HO1776" s="48"/>
      <c r="HP1776" s="48"/>
      <c r="HQ1776" s="48"/>
      <c r="HR1776" s="48"/>
      <c r="HS1776" s="48"/>
      <c r="HT1776" s="48"/>
      <c r="HU1776" s="48"/>
      <c r="HV1776" s="48"/>
      <c r="HW1776" s="48"/>
      <c r="HX1776" s="48"/>
      <c r="HY1776" s="48"/>
      <c r="HZ1776" s="48"/>
      <c r="IA1776" s="48"/>
      <c r="IB1776" s="48"/>
      <c r="IC1776" s="48"/>
      <c r="ID1776" s="48"/>
      <c r="IE1776" s="48"/>
      <c r="IF1776" s="48"/>
      <c r="IG1776" s="48"/>
      <c r="IH1776" s="48"/>
      <c r="II1776" s="48"/>
      <c r="IJ1776" s="48"/>
      <c r="IK1776" s="48"/>
      <c r="IL1776" s="48"/>
      <c r="IM1776" s="48"/>
      <c r="IN1776" s="48"/>
      <c r="IO1776" s="48"/>
      <c r="IP1776" s="48"/>
      <c r="IQ1776" s="48"/>
      <c r="IR1776" s="48"/>
      <c r="IS1776" s="48"/>
      <c r="IT1776" s="48"/>
      <c r="IU1776" s="48"/>
      <c r="IV1776" s="48"/>
      <c r="IW1776" s="48"/>
      <c r="IX1776" s="48"/>
      <c r="IY1776" s="48"/>
      <c r="IZ1776" s="48"/>
      <c r="JA1776" s="48"/>
    </row>
    <row r="1777" spans="2:273" s="49" customFormat="1" ht="20" customHeight="1">
      <c r="B1777" s="120" t="s">
        <v>7304</v>
      </c>
      <c r="C1777" s="97">
        <v>20204</v>
      </c>
      <c r="D1777" s="98">
        <v>2020</v>
      </c>
      <c r="E1777" s="45" t="s">
        <v>7305</v>
      </c>
      <c r="F1777" s="146"/>
      <c r="G1777" s="359"/>
      <c r="H1777" s="46" t="s">
        <v>7306</v>
      </c>
      <c r="I1777" s="46" t="s">
        <v>58</v>
      </c>
      <c r="J1777" s="90">
        <v>23</v>
      </c>
      <c r="K1777" s="198">
        <v>1487120</v>
      </c>
      <c r="L1777" s="46" t="s">
        <v>7307</v>
      </c>
      <c r="M1777" s="46" t="s">
        <v>625</v>
      </c>
      <c r="N1777" s="215">
        <v>2</v>
      </c>
      <c r="O1777" s="90">
        <v>3</v>
      </c>
      <c r="P1777" s="90">
        <v>53</v>
      </c>
      <c r="Q1777" s="46" t="s">
        <v>32</v>
      </c>
      <c r="R1777" s="46" t="s">
        <v>5964</v>
      </c>
      <c r="S1777" s="48"/>
      <c r="T1777" s="48"/>
      <c r="U1777" s="48"/>
      <c r="V1777" s="48"/>
      <c r="W1777" s="48"/>
      <c r="X1777" s="48"/>
      <c r="Y1777" s="48"/>
      <c r="Z1777" s="48"/>
      <c r="AA1777" s="48"/>
      <c r="AB1777" s="48"/>
      <c r="AC1777" s="48"/>
      <c r="AD1777" s="48"/>
      <c r="AE1777" s="48"/>
      <c r="AF1777" s="6"/>
      <c r="AG1777" s="6"/>
      <c r="AH1777" s="6"/>
      <c r="AI1777" s="6"/>
      <c r="AJ1777" s="6"/>
      <c r="AK1777" s="6"/>
      <c r="AL1777" s="6"/>
      <c r="AM1777" s="6"/>
      <c r="AN1777" s="6"/>
      <c r="AO1777" s="6"/>
      <c r="AP1777" s="6"/>
      <c r="AQ1777" s="6"/>
      <c r="AR1777" s="6"/>
      <c r="AS1777" s="6"/>
      <c r="AT1777" s="6"/>
      <c r="AU1777" s="6"/>
      <c r="AV1777" s="6"/>
      <c r="AW1777" s="6"/>
      <c r="AX1777" s="6"/>
      <c r="AY1777" s="6"/>
      <c r="AZ1777" s="6"/>
      <c r="BA1777" s="6"/>
      <c r="BB1777" s="6"/>
      <c r="BC1777" s="6"/>
      <c r="BD1777" s="6"/>
      <c r="BE1777" s="6"/>
      <c r="BF1777" s="6"/>
      <c r="BG1777" s="6"/>
      <c r="BH1777" s="6"/>
      <c r="BI1777" s="6"/>
      <c r="BJ1777" s="6"/>
      <c r="BK1777" s="6"/>
      <c r="BL1777" s="6"/>
      <c r="BM1777" s="6"/>
      <c r="BN1777" s="6"/>
      <c r="BO1777" s="6"/>
      <c r="BP1777" s="6"/>
      <c r="BQ1777" s="6"/>
      <c r="BR1777" s="6"/>
      <c r="BS1777" s="6"/>
      <c r="BT1777" s="6"/>
      <c r="BU1777" s="6"/>
      <c r="BV1777" s="6"/>
      <c r="BW1777" s="6"/>
      <c r="BX1777" s="6"/>
      <c r="BY1777" s="6"/>
      <c r="BZ1777" s="6"/>
      <c r="CA1777" s="6"/>
      <c r="CB1777" s="6"/>
      <c r="CC1777" s="6"/>
      <c r="CD1777" s="6"/>
      <c r="CE1777" s="6"/>
      <c r="CF1777" s="6"/>
      <c r="CG1777" s="6"/>
      <c r="CH1777" s="6"/>
      <c r="CI1777" s="6"/>
      <c r="CJ1777" s="6"/>
      <c r="CK1777" s="6"/>
      <c r="CL1777" s="6"/>
      <c r="CM1777" s="6"/>
      <c r="CN1777" s="6"/>
      <c r="CO1777" s="6"/>
      <c r="CP1777" s="6"/>
      <c r="CQ1777" s="6"/>
      <c r="CR1777" s="6"/>
      <c r="CS1777" s="6"/>
      <c r="CT1777" s="6"/>
      <c r="CU1777" s="6"/>
      <c r="CV1777" s="6"/>
      <c r="CW1777" s="6"/>
      <c r="CX1777" s="6"/>
      <c r="CY1777" s="6"/>
      <c r="CZ1777" s="6"/>
      <c r="DA1777" s="6"/>
      <c r="DB1777" s="6"/>
      <c r="DC1777" s="6"/>
      <c r="DD1777" s="6"/>
      <c r="DE1777" s="6"/>
      <c r="DF1777" s="6"/>
      <c r="DG1777" s="6"/>
      <c r="DH1777" s="6"/>
      <c r="DI1777" s="6"/>
      <c r="DJ1777" s="6"/>
      <c r="DK1777" s="6"/>
      <c r="DL1777" s="6"/>
      <c r="DM1777" s="6"/>
      <c r="DN1777" s="6"/>
      <c r="DO1777" s="6"/>
      <c r="DP1777" s="6"/>
      <c r="DQ1777" s="6"/>
      <c r="DR1777" s="6"/>
      <c r="DS1777" s="6"/>
      <c r="DT1777" s="6"/>
      <c r="DU1777" s="6"/>
      <c r="DV1777" s="6"/>
      <c r="DW1777" s="6"/>
      <c r="DX1777" s="6"/>
      <c r="DY1777" s="6"/>
      <c r="DZ1777" s="6"/>
      <c r="EA1777" s="6"/>
      <c r="EB1777" s="6"/>
      <c r="EC1777" s="6"/>
      <c r="ED1777" s="6"/>
      <c r="EE1777" s="6"/>
      <c r="EF1777" s="6"/>
      <c r="EG1777" s="6"/>
      <c r="EH1777" s="6"/>
      <c r="EI1777" s="6"/>
      <c r="EJ1777" s="6"/>
      <c r="EK1777" s="6"/>
      <c r="EL1777" s="6"/>
      <c r="EM1777" s="6"/>
      <c r="EN1777" s="6"/>
      <c r="EO1777" s="6"/>
      <c r="EP1777" s="6"/>
      <c r="EQ1777" s="6"/>
      <c r="ER1777" s="6"/>
      <c r="ES1777" s="6"/>
      <c r="ET1777" s="6"/>
      <c r="EU1777" s="6"/>
      <c r="EV1777" s="6"/>
      <c r="EW1777" s="6"/>
      <c r="EX1777" s="6"/>
      <c r="EY1777" s="6"/>
      <c r="EZ1777" s="6"/>
      <c r="FA1777" s="6"/>
      <c r="FB1777" s="6"/>
      <c r="FC1777" s="6"/>
      <c r="FD1777" s="6"/>
      <c r="FE1777" s="6"/>
      <c r="FF1777" s="6"/>
      <c r="FG1777" s="6"/>
      <c r="FH1777" s="6"/>
      <c r="FI1777" s="6"/>
      <c r="FJ1777" s="6"/>
      <c r="FK1777" s="6"/>
      <c r="FL1777" s="6"/>
      <c r="FM1777" s="6"/>
      <c r="FN1777" s="6"/>
      <c r="FO1777" s="6"/>
      <c r="FP1777" s="6"/>
      <c r="FQ1777" s="6"/>
      <c r="FR1777" s="6"/>
      <c r="FS1777" s="6"/>
      <c r="FT1777" s="6"/>
      <c r="FU1777" s="6"/>
      <c r="FV1777" s="6"/>
      <c r="FW1777" s="6"/>
      <c r="FX1777" s="6"/>
      <c r="FY1777" s="6"/>
      <c r="FZ1777" s="6"/>
      <c r="GA1777" s="6"/>
      <c r="GB1777" s="6"/>
      <c r="GC1777" s="6"/>
      <c r="GD1777" s="6"/>
      <c r="GE1777" s="6"/>
      <c r="GF1777" s="6"/>
      <c r="GG1777" s="6"/>
      <c r="GH1777" s="6"/>
      <c r="GI1777" s="6"/>
      <c r="GJ1777" s="6"/>
      <c r="GK1777" s="6"/>
      <c r="GL1777" s="6"/>
      <c r="GM1777" s="6"/>
      <c r="GN1777" s="6"/>
      <c r="GO1777" s="6"/>
      <c r="GP1777" s="6"/>
      <c r="GQ1777" s="6"/>
      <c r="GR1777" s="6"/>
      <c r="GS1777" s="6"/>
      <c r="GT1777" s="6"/>
      <c r="GU1777" s="6"/>
      <c r="GV1777" s="6"/>
      <c r="GW1777" s="6"/>
      <c r="GX1777" s="6"/>
      <c r="GY1777" s="6"/>
      <c r="GZ1777" s="6"/>
      <c r="HA1777" s="6"/>
      <c r="HB1777" s="6"/>
      <c r="HC1777" s="6"/>
      <c r="HD1777" s="6"/>
      <c r="HE1777" s="6"/>
      <c r="HF1777" s="6"/>
      <c r="HG1777" s="6"/>
      <c r="HH1777" s="6"/>
      <c r="HI1777" s="6"/>
      <c r="HJ1777" s="6"/>
      <c r="HK1777" s="6"/>
      <c r="HL1777" s="6"/>
      <c r="HM1777" s="6"/>
      <c r="HN1777" s="6"/>
      <c r="HO1777" s="6"/>
      <c r="HP1777" s="6"/>
      <c r="HQ1777" s="6"/>
      <c r="HR1777" s="6"/>
      <c r="HS1777" s="6"/>
      <c r="HT1777" s="6"/>
      <c r="HU1777" s="6"/>
      <c r="HV1777" s="6"/>
      <c r="HW1777" s="6"/>
      <c r="HX1777" s="6"/>
      <c r="HY1777" s="6"/>
      <c r="HZ1777" s="6"/>
      <c r="IA1777" s="6"/>
      <c r="IB1777" s="6"/>
      <c r="IC1777" s="6"/>
      <c r="ID1777" s="6"/>
      <c r="IE1777" s="6"/>
      <c r="IF1777" s="6"/>
      <c r="IG1777" s="6"/>
      <c r="IH1777" s="6"/>
      <c r="II1777" s="6"/>
      <c r="IJ1777" s="6"/>
      <c r="IK1777" s="6"/>
      <c r="IL1777" s="6"/>
      <c r="IM1777" s="6"/>
      <c r="IN1777" s="6"/>
      <c r="IO1777" s="6"/>
      <c r="IP1777" s="6"/>
      <c r="IQ1777" s="6"/>
      <c r="IR1777" s="6"/>
      <c r="IS1777" s="6"/>
      <c r="IT1777" s="6"/>
      <c r="IU1777" s="6"/>
      <c r="IV1777" s="6"/>
      <c r="IW1777" s="6"/>
      <c r="IX1777" s="6"/>
      <c r="IY1777" s="6"/>
      <c r="IZ1777" s="6"/>
      <c r="JA1777" s="6"/>
      <c r="JB1777" s="6"/>
      <c r="JC1777" s="6"/>
      <c r="JD1777" s="6"/>
      <c r="JE1777" s="6"/>
      <c r="JF1777" s="6"/>
      <c r="JG1777" s="6"/>
      <c r="JH1777" s="6"/>
      <c r="JI1777" s="6"/>
      <c r="JJ1777" s="6"/>
      <c r="JK1777" s="6"/>
      <c r="JL1777" s="6"/>
      <c r="JM1777" s="6"/>
    </row>
    <row r="1778" spans="2:273" s="49" customFormat="1" ht="20" customHeight="1">
      <c r="B1778" s="120" t="s">
        <v>7308</v>
      </c>
      <c r="C1778" s="113">
        <v>20201</v>
      </c>
      <c r="D1778" s="98">
        <v>2020</v>
      </c>
      <c r="E1778" s="45" t="s">
        <v>7309</v>
      </c>
      <c r="F1778" s="146"/>
      <c r="G1778" s="359" t="s">
        <v>1086</v>
      </c>
      <c r="H1778" s="46" t="s">
        <v>7310</v>
      </c>
      <c r="I1778" s="46" t="s">
        <v>53</v>
      </c>
      <c r="J1778" s="90">
        <v>20</v>
      </c>
      <c r="K1778" s="198">
        <v>1333586</v>
      </c>
      <c r="L1778" s="46" t="s">
        <v>7311</v>
      </c>
      <c r="M1778" s="46" t="s">
        <v>203</v>
      </c>
      <c r="N1778" s="215">
        <v>1</v>
      </c>
      <c r="O1778" s="90">
        <v>3</v>
      </c>
      <c r="P1778" s="90">
        <v>8</v>
      </c>
      <c r="Q1778" s="46" t="s">
        <v>47</v>
      </c>
      <c r="R1778" s="46" t="s">
        <v>65</v>
      </c>
      <c r="S1778" s="48"/>
      <c r="T1778" s="48"/>
      <c r="U1778" s="48"/>
      <c r="V1778" s="48"/>
      <c r="W1778" s="48"/>
      <c r="X1778" s="48"/>
      <c r="Y1778" s="48"/>
      <c r="Z1778" s="48"/>
      <c r="AA1778" s="48"/>
      <c r="AB1778" s="48"/>
      <c r="AC1778" s="48"/>
      <c r="AD1778" s="48"/>
      <c r="AE1778" s="48"/>
      <c r="AF1778" s="6"/>
      <c r="AG1778" s="6"/>
      <c r="AH1778" s="6"/>
      <c r="AI1778" s="6"/>
      <c r="AJ1778" s="6"/>
      <c r="AK1778" s="6"/>
      <c r="AL1778" s="6"/>
      <c r="AM1778" s="6"/>
      <c r="AN1778" s="6"/>
      <c r="AO1778" s="6"/>
      <c r="AP1778" s="6"/>
      <c r="AQ1778" s="6"/>
      <c r="AR1778" s="6"/>
      <c r="AS1778" s="6"/>
      <c r="AT1778" s="6"/>
      <c r="AU1778" s="6"/>
      <c r="AV1778" s="6"/>
      <c r="AW1778" s="6"/>
      <c r="AX1778" s="6"/>
      <c r="AY1778" s="6"/>
      <c r="AZ1778" s="6"/>
      <c r="BA1778" s="6"/>
      <c r="BB1778" s="6"/>
      <c r="BC1778" s="6"/>
      <c r="BD1778" s="6"/>
      <c r="BE1778" s="6"/>
      <c r="BF1778" s="6"/>
      <c r="BG1778" s="6"/>
      <c r="BH1778" s="6"/>
      <c r="BI1778" s="6"/>
      <c r="BJ1778" s="6"/>
      <c r="BK1778" s="6"/>
      <c r="BL1778" s="6"/>
      <c r="BM1778" s="6"/>
      <c r="BN1778" s="6"/>
      <c r="BO1778" s="6"/>
      <c r="BP1778" s="6"/>
      <c r="BQ1778" s="6"/>
      <c r="BR1778" s="6"/>
      <c r="BS1778" s="6"/>
      <c r="BT1778" s="6"/>
      <c r="BU1778" s="6"/>
      <c r="BV1778" s="6"/>
      <c r="BW1778" s="6"/>
      <c r="BX1778" s="6"/>
      <c r="BY1778" s="6"/>
      <c r="BZ1778" s="6"/>
      <c r="CA1778" s="6"/>
      <c r="CB1778" s="6"/>
      <c r="CC1778" s="6"/>
      <c r="CD1778" s="6"/>
      <c r="CE1778" s="6"/>
      <c r="CF1778" s="6"/>
      <c r="CG1778" s="6"/>
      <c r="CH1778" s="6"/>
      <c r="CI1778" s="6"/>
      <c r="CJ1778" s="6"/>
      <c r="CK1778" s="6"/>
      <c r="CL1778" s="6"/>
      <c r="CM1778" s="6"/>
      <c r="CN1778" s="6"/>
      <c r="CO1778" s="6"/>
      <c r="CP1778" s="6"/>
      <c r="CQ1778" s="6"/>
      <c r="CR1778" s="6"/>
      <c r="CS1778" s="6"/>
      <c r="CT1778" s="6"/>
      <c r="CU1778" s="6"/>
      <c r="CV1778" s="6"/>
      <c r="CW1778" s="6"/>
      <c r="CX1778" s="6"/>
      <c r="CY1778" s="6"/>
      <c r="CZ1778" s="6"/>
      <c r="DA1778" s="6"/>
      <c r="DB1778" s="6"/>
      <c r="DC1778" s="6"/>
      <c r="DD1778" s="6"/>
      <c r="DE1778" s="6"/>
      <c r="DF1778" s="6"/>
      <c r="DG1778" s="6"/>
      <c r="DH1778" s="6"/>
      <c r="DI1778" s="6"/>
      <c r="DJ1778" s="6"/>
      <c r="DK1778" s="6"/>
      <c r="DL1778" s="6"/>
      <c r="DM1778" s="6"/>
      <c r="DN1778" s="6"/>
      <c r="DO1778" s="6"/>
      <c r="DP1778" s="6"/>
      <c r="DQ1778" s="6"/>
      <c r="DR1778" s="6"/>
      <c r="DS1778" s="6"/>
      <c r="DT1778" s="6"/>
      <c r="DU1778" s="6"/>
      <c r="DV1778" s="6"/>
      <c r="DW1778" s="6"/>
      <c r="DX1778" s="6"/>
      <c r="DY1778" s="6"/>
      <c r="DZ1778" s="6"/>
      <c r="EA1778" s="6"/>
      <c r="EB1778" s="6"/>
      <c r="EC1778" s="6"/>
      <c r="ED1778" s="6"/>
      <c r="EE1778" s="6"/>
      <c r="EF1778" s="6"/>
      <c r="EG1778" s="6"/>
      <c r="EH1778" s="6"/>
      <c r="EI1778" s="6"/>
      <c r="EJ1778" s="6"/>
      <c r="EK1778" s="6"/>
      <c r="EL1778" s="6"/>
      <c r="EM1778" s="6"/>
      <c r="EN1778" s="6"/>
      <c r="EO1778" s="6"/>
      <c r="EP1778" s="6"/>
      <c r="EQ1778" s="6"/>
      <c r="ER1778" s="6"/>
      <c r="ES1778" s="6"/>
      <c r="ET1778" s="6"/>
      <c r="EU1778" s="6"/>
      <c r="EV1778" s="6"/>
      <c r="EW1778" s="6"/>
      <c r="EX1778" s="6"/>
      <c r="EY1778" s="6"/>
      <c r="EZ1778" s="6"/>
      <c r="FA1778" s="6"/>
      <c r="FB1778" s="6"/>
      <c r="FC1778" s="6"/>
      <c r="FD1778" s="6"/>
      <c r="FE1778" s="6"/>
      <c r="FF1778" s="6"/>
      <c r="FG1778" s="6"/>
      <c r="FH1778" s="6"/>
      <c r="FI1778" s="6"/>
      <c r="FJ1778" s="6"/>
      <c r="FK1778" s="6"/>
      <c r="FL1778" s="6"/>
      <c r="FM1778" s="6"/>
      <c r="FN1778" s="6"/>
      <c r="FO1778" s="6"/>
      <c r="FP1778" s="6"/>
      <c r="FQ1778" s="6"/>
      <c r="FR1778" s="6"/>
      <c r="FS1778" s="6"/>
      <c r="FT1778" s="6"/>
      <c r="FU1778" s="6"/>
      <c r="FV1778" s="6"/>
      <c r="FW1778" s="6"/>
      <c r="FX1778" s="6"/>
      <c r="FY1778" s="6"/>
      <c r="FZ1778" s="6"/>
      <c r="GA1778" s="6"/>
      <c r="GB1778" s="6"/>
      <c r="GC1778" s="6"/>
      <c r="GD1778" s="6"/>
      <c r="GE1778" s="6"/>
      <c r="GF1778" s="6"/>
      <c r="GG1778" s="6"/>
      <c r="GH1778" s="6"/>
      <c r="GI1778" s="6"/>
      <c r="GJ1778" s="6"/>
      <c r="GK1778" s="6"/>
      <c r="GL1778" s="6"/>
      <c r="GM1778" s="6"/>
      <c r="GN1778" s="6"/>
      <c r="GO1778" s="6"/>
      <c r="GP1778" s="6"/>
      <c r="GQ1778" s="6"/>
      <c r="GR1778" s="6"/>
      <c r="GS1778" s="6"/>
      <c r="GT1778" s="6"/>
      <c r="GU1778" s="6"/>
      <c r="GV1778" s="6"/>
      <c r="GW1778" s="6"/>
      <c r="GX1778" s="6"/>
      <c r="GY1778" s="6"/>
      <c r="GZ1778" s="6"/>
      <c r="HA1778" s="6"/>
      <c r="HB1778" s="6"/>
      <c r="HC1778" s="6"/>
      <c r="HD1778" s="6"/>
      <c r="HE1778" s="6"/>
      <c r="HF1778" s="6"/>
      <c r="HG1778" s="6"/>
      <c r="HH1778" s="6"/>
      <c r="HI1778" s="6"/>
      <c r="HJ1778" s="6"/>
      <c r="HK1778" s="6"/>
      <c r="HL1778" s="6"/>
      <c r="HM1778" s="6"/>
      <c r="HN1778" s="6"/>
      <c r="HO1778" s="6"/>
      <c r="HP1778" s="6"/>
      <c r="HQ1778" s="6"/>
      <c r="HR1778" s="6"/>
      <c r="HS1778" s="6"/>
      <c r="HT1778" s="6"/>
      <c r="HU1778" s="6"/>
      <c r="HV1778" s="6"/>
      <c r="HW1778" s="6"/>
      <c r="HX1778" s="6"/>
      <c r="HY1778" s="6"/>
      <c r="HZ1778" s="6"/>
      <c r="IA1778" s="6"/>
      <c r="IB1778" s="6"/>
      <c r="IC1778" s="6"/>
      <c r="ID1778" s="6"/>
      <c r="IE1778" s="6"/>
      <c r="IF1778" s="6"/>
      <c r="IG1778" s="6"/>
      <c r="IH1778" s="6"/>
      <c r="II1778" s="6"/>
      <c r="IJ1778" s="6"/>
      <c r="IK1778" s="6"/>
      <c r="IL1778" s="6"/>
      <c r="IM1778" s="6"/>
      <c r="IN1778" s="6"/>
      <c r="IO1778" s="6"/>
      <c r="IP1778" s="6"/>
      <c r="IQ1778" s="6"/>
      <c r="IR1778" s="6"/>
      <c r="IS1778" s="6"/>
      <c r="IT1778" s="6"/>
      <c r="IU1778" s="6"/>
      <c r="IV1778" s="6"/>
      <c r="IW1778" s="6"/>
      <c r="IX1778" s="6"/>
      <c r="IY1778" s="6"/>
      <c r="IZ1778" s="6"/>
      <c r="JA1778" s="6"/>
      <c r="JB1778" s="6"/>
      <c r="JC1778" s="6"/>
      <c r="JD1778" s="6"/>
      <c r="JE1778" s="6"/>
      <c r="JF1778" s="6"/>
      <c r="JG1778" s="6"/>
      <c r="JH1778" s="6"/>
      <c r="JI1778" s="6"/>
      <c r="JJ1778" s="6"/>
      <c r="JK1778" s="6"/>
      <c r="JL1778" s="6"/>
      <c r="JM1778" s="6"/>
    </row>
    <row r="1779" spans="2:273" s="49" customFormat="1" ht="20" customHeight="1">
      <c r="B1779" s="121" t="s">
        <v>1729</v>
      </c>
      <c r="C1779" s="122">
        <v>20181</v>
      </c>
      <c r="D1779" s="104">
        <v>2018</v>
      </c>
      <c r="E1779" s="66" t="s">
        <v>1730</v>
      </c>
      <c r="F1779" s="145"/>
      <c r="G1779" s="358"/>
      <c r="H1779" s="68" t="s">
        <v>1731</v>
      </c>
      <c r="I1779" s="68"/>
      <c r="J1779" s="92">
        <v>19</v>
      </c>
      <c r="K1779" s="200">
        <v>751751</v>
      </c>
      <c r="L1779" s="70"/>
      <c r="M1779" s="68" t="s">
        <v>39</v>
      </c>
      <c r="N1779" s="215">
        <v>9</v>
      </c>
      <c r="O1779" s="92">
        <v>2</v>
      </c>
      <c r="P1779" s="89">
        <v>8</v>
      </c>
      <c r="Q1779" s="70"/>
      <c r="R1779" s="68" t="s">
        <v>179</v>
      </c>
      <c r="S1779" s="13">
        <v>9</v>
      </c>
      <c r="T1779" s="13"/>
      <c r="U1779" s="7"/>
      <c r="V1779" s="7"/>
      <c r="W1779" s="7"/>
      <c r="X1779" s="7"/>
      <c r="Y1779" s="13">
        <v>21</v>
      </c>
      <c r="Z1779" s="13"/>
      <c r="AA1779" s="7"/>
      <c r="AB1779" s="7"/>
      <c r="AC1779" s="7"/>
      <c r="AD1779" s="7"/>
      <c r="AE1779" s="6"/>
      <c r="AF1779" s="48"/>
      <c r="AG1779" s="48"/>
      <c r="AH1779" s="48"/>
      <c r="AI1779" s="48"/>
      <c r="AJ1779" s="48"/>
      <c r="AK1779" s="48"/>
      <c r="AL1779" s="48"/>
      <c r="AM1779" s="48"/>
      <c r="AN1779" s="48"/>
      <c r="AO1779" s="48"/>
      <c r="AP1779" s="48"/>
      <c r="AQ1779" s="48"/>
      <c r="AR1779" s="48"/>
      <c r="AS1779" s="48"/>
      <c r="AT1779" s="48"/>
      <c r="AU1779" s="48"/>
      <c r="AV1779" s="48"/>
      <c r="AW1779" s="48"/>
      <c r="AX1779" s="48"/>
      <c r="AY1779" s="48"/>
      <c r="AZ1779" s="48"/>
      <c r="BA1779" s="48"/>
      <c r="BB1779" s="48"/>
      <c r="BC1779" s="48"/>
      <c r="BD1779" s="48"/>
      <c r="BE1779" s="48"/>
      <c r="BF1779" s="48"/>
      <c r="BG1779" s="48"/>
      <c r="BH1779" s="48"/>
      <c r="BI1779" s="48"/>
      <c r="BJ1779" s="48"/>
      <c r="BK1779" s="48"/>
      <c r="BL1779" s="48"/>
      <c r="BM1779" s="48"/>
      <c r="BN1779" s="48"/>
      <c r="BO1779" s="48"/>
      <c r="BP1779" s="48"/>
      <c r="BQ1779" s="48"/>
      <c r="BR1779" s="48"/>
      <c r="BS1779" s="48"/>
      <c r="BT1779" s="48"/>
      <c r="BU1779" s="48"/>
      <c r="BV1779" s="48"/>
      <c r="BW1779" s="48"/>
      <c r="BX1779" s="48"/>
      <c r="BY1779" s="48"/>
      <c r="BZ1779" s="48"/>
      <c r="CA1779" s="48"/>
      <c r="CB1779" s="48"/>
      <c r="CC1779" s="48"/>
      <c r="CD1779" s="48"/>
      <c r="CE1779" s="48"/>
      <c r="CF1779" s="48"/>
      <c r="CG1779" s="48"/>
      <c r="CH1779" s="48"/>
      <c r="CI1779" s="48"/>
      <c r="CJ1779" s="48"/>
      <c r="CK1779" s="48"/>
      <c r="CL1779" s="48"/>
      <c r="CM1779" s="48"/>
      <c r="CN1779" s="48"/>
      <c r="CO1779" s="48"/>
      <c r="CP1779" s="48"/>
      <c r="CQ1779" s="48"/>
      <c r="CR1779" s="48"/>
      <c r="CS1779" s="48"/>
      <c r="CT1779" s="48"/>
      <c r="CU1779" s="48"/>
      <c r="CV1779" s="48"/>
      <c r="CW1779" s="48"/>
      <c r="CX1779" s="48"/>
      <c r="CY1779" s="48"/>
      <c r="CZ1779" s="48"/>
      <c r="DA1779" s="48"/>
      <c r="DB1779" s="48"/>
      <c r="DC1779" s="48"/>
      <c r="DD1779" s="48"/>
      <c r="DE1779" s="48"/>
      <c r="DF1779" s="48"/>
      <c r="DG1779" s="48"/>
      <c r="DH1779" s="48"/>
      <c r="DI1779" s="48"/>
      <c r="DJ1779" s="48"/>
      <c r="DK1779" s="48"/>
      <c r="DL1779" s="48"/>
      <c r="DM1779" s="48"/>
      <c r="DN1779" s="48"/>
      <c r="DO1779" s="48"/>
      <c r="DP1779" s="48"/>
      <c r="DQ1779" s="48"/>
      <c r="DR1779" s="48"/>
      <c r="DS1779" s="48"/>
      <c r="DT1779" s="48"/>
      <c r="DU1779" s="48"/>
      <c r="DV1779" s="48"/>
      <c r="DW1779" s="48"/>
      <c r="DX1779" s="48"/>
      <c r="DY1779" s="48"/>
      <c r="DZ1779" s="48"/>
      <c r="EA1779" s="48"/>
      <c r="EB1779" s="48"/>
      <c r="EC1779" s="48"/>
      <c r="ED1779" s="48"/>
      <c r="EE1779" s="48"/>
      <c r="EF1779" s="48"/>
      <c r="EG1779" s="48"/>
      <c r="EH1779" s="48"/>
      <c r="EI1779" s="48"/>
      <c r="EJ1779" s="48"/>
      <c r="EK1779" s="48"/>
      <c r="EL1779" s="48"/>
      <c r="EM1779" s="48"/>
      <c r="EN1779" s="48"/>
      <c r="EO1779" s="48"/>
      <c r="EP1779" s="48"/>
      <c r="EQ1779" s="48"/>
      <c r="ER1779" s="48"/>
      <c r="ES1779" s="48"/>
      <c r="ET1779" s="48"/>
      <c r="EU1779" s="48"/>
      <c r="EV1779" s="48"/>
      <c r="EW1779" s="48"/>
      <c r="EX1779" s="48"/>
      <c r="EY1779" s="48"/>
      <c r="EZ1779" s="48"/>
      <c r="FA1779" s="48"/>
      <c r="FB1779" s="48"/>
      <c r="FC1779" s="48"/>
      <c r="FD1779" s="48"/>
      <c r="FE1779" s="48"/>
      <c r="FF1779" s="48"/>
      <c r="FG1779" s="48"/>
      <c r="FH1779" s="48"/>
      <c r="FI1779" s="48"/>
      <c r="FJ1779" s="48"/>
      <c r="FK1779" s="48"/>
      <c r="FL1779" s="48"/>
      <c r="FM1779" s="48"/>
      <c r="FN1779" s="48"/>
      <c r="FO1779" s="48"/>
      <c r="FP1779" s="48"/>
      <c r="FQ1779" s="48"/>
      <c r="FR1779" s="48"/>
      <c r="FS1779" s="48"/>
      <c r="FT1779" s="48"/>
      <c r="FU1779" s="48"/>
      <c r="FV1779" s="48"/>
      <c r="FW1779" s="48"/>
      <c r="FX1779" s="48"/>
      <c r="FY1779" s="48"/>
      <c r="FZ1779" s="48"/>
      <c r="GA1779" s="48"/>
      <c r="GB1779" s="48"/>
      <c r="GC1779" s="48"/>
      <c r="GD1779" s="48"/>
      <c r="GE1779" s="48"/>
      <c r="GF1779" s="48"/>
      <c r="GG1779" s="48"/>
      <c r="GH1779" s="48"/>
      <c r="GI1779" s="48"/>
      <c r="GJ1779" s="48"/>
      <c r="GK1779" s="48"/>
      <c r="GL1779" s="48"/>
      <c r="GM1779" s="48"/>
      <c r="GN1779" s="48"/>
      <c r="GO1779" s="48"/>
      <c r="GP1779" s="48"/>
      <c r="GQ1779" s="48"/>
      <c r="GR1779" s="48"/>
      <c r="GS1779" s="48"/>
      <c r="GT1779" s="48"/>
      <c r="GU1779" s="48"/>
      <c r="GV1779" s="48"/>
      <c r="GW1779" s="48"/>
      <c r="GX1779" s="48"/>
      <c r="GY1779" s="48"/>
      <c r="GZ1779" s="48"/>
      <c r="HA1779" s="48"/>
      <c r="HB1779" s="48"/>
      <c r="HC1779" s="48"/>
      <c r="HD1779" s="48"/>
      <c r="HE1779" s="48"/>
      <c r="HF1779" s="48"/>
      <c r="HG1779" s="48"/>
      <c r="HH1779" s="48"/>
      <c r="HI1779" s="48"/>
      <c r="HJ1779" s="48"/>
      <c r="HK1779" s="48"/>
      <c r="HL1779" s="48"/>
      <c r="HM1779" s="48"/>
      <c r="HN1779" s="48"/>
      <c r="HO1779" s="48"/>
      <c r="HP1779" s="48"/>
      <c r="HQ1779" s="48"/>
      <c r="HR1779" s="48"/>
      <c r="HS1779" s="48"/>
      <c r="HT1779" s="48"/>
      <c r="HU1779" s="48"/>
      <c r="HV1779" s="48"/>
      <c r="HW1779" s="48"/>
      <c r="HX1779" s="48"/>
      <c r="HY1779" s="48"/>
      <c r="HZ1779" s="48"/>
      <c r="IA1779" s="48"/>
      <c r="IB1779" s="48"/>
      <c r="IC1779" s="48"/>
      <c r="ID1779" s="48"/>
      <c r="IE1779" s="48"/>
      <c r="IF1779" s="48"/>
      <c r="IG1779" s="48"/>
      <c r="IH1779" s="48"/>
      <c r="II1779" s="48"/>
      <c r="IJ1779" s="48"/>
      <c r="IK1779" s="48"/>
      <c r="IL1779" s="48"/>
      <c r="IM1779" s="48"/>
      <c r="IN1779" s="48"/>
      <c r="IO1779" s="48"/>
      <c r="IP1779" s="48"/>
      <c r="IQ1779" s="48"/>
      <c r="IR1779" s="48"/>
      <c r="IS1779" s="48"/>
      <c r="IT1779" s="48"/>
      <c r="IU1779" s="48"/>
      <c r="IV1779" s="48"/>
      <c r="IW1779" s="48"/>
      <c r="IX1779" s="48"/>
      <c r="IY1779" s="48"/>
      <c r="IZ1779" s="48"/>
      <c r="JA1779" s="48"/>
    </row>
    <row r="1780" spans="2:273" s="49" customFormat="1" ht="20" customHeight="1">
      <c r="B1780" s="120" t="s">
        <v>4416</v>
      </c>
      <c r="C1780" s="113">
        <v>20191</v>
      </c>
      <c r="D1780" s="104">
        <v>2019</v>
      </c>
      <c r="E1780" s="66" t="s">
        <v>1730</v>
      </c>
      <c r="F1780" s="145"/>
      <c r="G1780" s="358"/>
      <c r="H1780" s="68" t="s">
        <v>4417</v>
      </c>
      <c r="I1780" s="68" t="s">
        <v>53</v>
      </c>
      <c r="J1780" s="92">
        <v>17</v>
      </c>
      <c r="K1780" s="200">
        <v>958907</v>
      </c>
      <c r="L1780" s="70"/>
      <c r="M1780" s="68" t="s">
        <v>39</v>
      </c>
      <c r="N1780" s="215">
        <v>9</v>
      </c>
      <c r="O1780" s="89">
        <v>2</v>
      </c>
      <c r="P1780" s="89">
        <v>8</v>
      </c>
      <c r="Q1780" s="68" t="s">
        <v>47</v>
      </c>
      <c r="R1780" s="68" t="s">
        <v>179</v>
      </c>
      <c r="S1780" s="6"/>
      <c r="T1780" s="6"/>
      <c r="U1780" s="6"/>
      <c r="V1780" s="6"/>
      <c r="W1780" s="6"/>
      <c r="X1780" s="6"/>
      <c r="Y1780" s="6"/>
      <c r="Z1780" s="6"/>
      <c r="AA1780" s="6"/>
      <c r="AB1780" s="6"/>
      <c r="AC1780" s="6"/>
      <c r="AD1780" s="6"/>
      <c r="AE1780" s="6"/>
      <c r="AF1780" s="48"/>
      <c r="AG1780" s="48"/>
      <c r="AH1780" s="48"/>
      <c r="AI1780" s="48"/>
      <c r="AJ1780" s="48"/>
      <c r="AK1780" s="48"/>
      <c r="AL1780" s="48"/>
      <c r="AM1780" s="48"/>
      <c r="AN1780" s="48"/>
      <c r="AO1780" s="48"/>
      <c r="AP1780" s="48"/>
      <c r="AQ1780" s="48"/>
      <c r="AR1780" s="48"/>
      <c r="AS1780" s="48"/>
      <c r="AT1780" s="48"/>
      <c r="AU1780" s="48"/>
      <c r="AV1780" s="48"/>
      <c r="AW1780" s="48"/>
      <c r="AX1780" s="48"/>
      <c r="AY1780" s="48"/>
      <c r="AZ1780" s="48"/>
      <c r="BA1780" s="48"/>
      <c r="BB1780" s="48"/>
      <c r="BC1780" s="48"/>
      <c r="BD1780" s="48"/>
      <c r="BE1780" s="48"/>
      <c r="BF1780" s="48"/>
      <c r="BG1780" s="48"/>
      <c r="BH1780" s="48"/>
      <c r="BI1780" s="48"/>
      <c r="BJ1780" s="48"/>
      <c r="BK1780" s="48"/>
      <c r="BL1780" s="48"/>
      <c r="BM1780" s="48"/>
      <c r="BN1780" s="48"/>
      <c r="BO1780" s="48"/>
      <c r="BP1780" s="48"/>
      <c r="BQ1780" s="48"/>
      <c r="BR1780" s="48"/>
      <c r="BS1780" s="48"/>
      <c r="BT1780" s="48"/>
      <c r="BU1780" s="48"/>
      <c r="BV1780" s="48"/>
      <c r="BW1780" s="48"/>
      <c r="BX1780" s="48"/>
      <c r="BY1780" s="48"/>
      <c r="BZ1780" s="48"/>
      <c r="CA1780" s="48"/>
      <c r="CB1780" s="48"/>
      <c r="CC1780" s="48"/>
      <c r="CD1780" s="48"/>
      <c r="CE1780" s="48"/>
      <c r="CF1780" s="48"/>
      <c r="CG1780" s="48"/>
      <c r="CH1780" s="48"/>
      <c r="CI1780" s="48"/>
      <c r="CJ1780" s="48"/>
      <c r="CK1780" s="48"/>
      <c r="CL1780" s="48"/>
      <c r="CM1780" s="48"/>
      <c r="CN1780" s="48"/>
      <c r="CO1780" s="48"/>
      <c r="CP1780" s="48"/>
      <c r="CQ1780" s="48"/>
      <c r="CR1780" s="48"/>
      <c r="CS1780" s="48"/>
      <c r="CT1780" s="48"/>
      <c r="CU1780" s="48"/>
      <c r="CV1780" s="48"/>
      <c r="CW1780" s="48"/>
      <c r="CX1780" s="48"/>
      <c r="CY1780" s="48"/>
      <c r="CZ1780" s="48"/>
      <c r="DA1780" s="48"/>
      <c r="DB1780" s="48"/>
      <c r="DC1780" s="48"/>
      <c r="DD1780" s="48"/>
      <c r="DE1780" s="48"/>
      <c r="DF1780" s="48"/>
      <c r="DG1780" s="48"/>
      <c r="DH1780" s="48"/>
      <c r="DI1780" s="48"/>
      <c r="DJ1780" s="48"/>
      <c r="DK1780" s="48"/>
      <c r="DL1780" s="48"/>
      <c r="DM1780" s="48"/>
      <c r="DN1780" s="48"/>
      <c r="DO1780" s="48"/>
      <c r="DP1780" s="48"/>
      <c r="DQ1780" s="48"/>
      <c r="DR1780" s="48"/>
      <c r="DS1780" s="48"/>
      <c r="DT1780" s="48"/>
      <c r="DU1780" s="48"/>
      <c r="DV1780" s="48"/>
      <c r="DW1780" s="48"/>
      <c r="DX1780" s="48"/>
      <c r="DY1780" s="48"/>
      <c r="DZ1780" s="48"/>
      <c r="EA1780" s="48"/>
      <c r="EB1780" s="48"/>
      <c r="EC1780" s="48"/>
      <c r="ED1780" s="48"/>
      <c r="EE1780" s="48"/>
      <c r="EF1780" s="48"/>
      <c r="EG1780" s="48"/>
      <c r="EH1780" s="48"/>
      <c r="EI1780" s="48"/>
      <c r="EJ1780" s="48"/>
      <c r="EK1780" s="48"/>
      <c r="EL1780" s="48"/>
      <c r="EM1780" s="48"/>
      <c r="EN1780" s="48"/>
      <c r="EO1780" s="48"/>
      <c r="EP1780" s="48"/>
      <c r="EQ1780" s="48"/>
      <c r="ER1780" s="48"/>
      <c r="ES1780" s="48"/>
      <c r="ET1780" s="48"/>
      <c r="EU1780" s="48"/>
      <c r="EV1780" s="48"/>
      <c r="EW1780" s="48"/>
      <c r="EX1780" s="48"/>
      <c r="EY1780" s="48"/>
      <c r="EZ1780" s="48"/>
      <c r="FA1780" s="48"/>
      <c r="FB1780" s="48"/>
      <c r="FC1780" s="48"/>
      <c r="FD1780" s="48"/>
      <c r="FE1780" s="48"/>
      <c r="FF1780" s="48"/>
      <c r="FG1780" s="48"/>
      <c r="FH1780" s="48"/>
      <c r="FI1780" s="48"/>
      <c r="FJ1780" s="48"/>
      <c r="FK1780" s="48"/>
      <c r="FL1780" s="48"/>
      <c r="FM1780" s="48"/>
      <c r="FN1780" s="48"/>
      <c r="FO1780" s="48"/>
      <c r="FP1780" s="48"/>
      <c r="FQ1780" s="48"/>
      <c r="FR1780" s="48"/>
      <c r="FS1780" s="48"/>
      <c r="FT1780" s="48"/>
      <c r="FU1780" s="48"/>
      <c r="FV1780" s="48"/>
      <c r="FW1780" s="48"/>
      <c r="FX1780" s="48"/>
      <c r="FY1780" s="48"/>
      <c r="FZ1780" s="48"/>
      <c r="GA1780" s="48"/>
      <c r="GB1780" s="48"/>
      <c r="GC1780" s="48"/>
      <c r="GD1780" s="48"/>
      <c r="GE1780" s="48"/>
      <c r="GF1780" s="48"/>
      <c r="GG1780" s="48"/>
      <c r="GH1780" s="48"/>
      <c r="GI1780" s="48"/>
      <c r="GJ1780" s="48"/>
      <c r="GK1780" s="48"/>
      <c r="GL1780" s="48"/>
      <c r="GM1780" s="48"/>
      <c r="GN1780" s="48"/>
      <c r="GO1780" s="48"/>
      <c r="GP1780" s="48"/>
      <c r="GQ1780" s="48"/>
      <c r="GR1780" s="48"/>
      <c r="GS1780" s="48"/>
      <c r="GT1780" s="48"/>
      <c r="GU1780" s="48"/>
      <c r="GV1780" s="48"/>
      <c r="GW1780" s="48"/>
      <c r="GX1780" s="48"/>
      <c r="GY1780" s="48"/>
      <c r="GZ1780" s="48"/>
      <c r="HA1780" s="48"/>
      <c r="HB1780" s="48"/>
      <c r="HC1780" s="48"/>
      <c r="HD1780" s="48"/>
      <c r="HE1780" s="48"/>
      <c r="HF1780" s="48"/>
      <c r="HG1780" s="48"/>
      <c r="HH1780" s="48"/>
      <c r="HI1780" s="48"/>
      <c r="HJ1780" s="48"/>
      <c r="HK1780" s="48"/>
      <c r="HL1780" s="48"/>
      <c r="HM1780" s="48"/>
      <c r="HN1780" s="48"/>
      <c r="HO1780" s="48"/>
      <c r="HP1780" s="48"/>
      <c r="HQ1780" s="48"/>
      <c r="HR1780" s="48"/>
      <c r="HS1780" s="48"/>
      <c r="HT1780" s="48"/>
      <c r="HU1780" s="48"/>
      <c r="HV1780" s="48"/>
      <c r="HW1780" s="48"/>
      <c r="HX1780" s="48"/>
      <c r="HY1780" s="48"/>
      <c r="HZ1780" s="48"/>
      <c r="IA1780" s="48"/>
      <c r="IB1780" s="48"/>
      <c r="IC1780" s="48"/>
      <c r="ID1780" s="48"/>
      <c r="IE1780" s="48"/>
      <c r="IF1780" s="48"/>
      <c r="IG1780" s="48"/>
      <c r="IH1780" s="48"/>
      <c r="II1780" s="48"/>
      <c r="IJ1780" s="48"/>
      <c r="IK1780" s="48"/>
      <c r="IL1780" s="48"/>
      <c r="IM1780" s="48"/>
      <c r="IN1780" s="48"/>
      <c r="IO1780" s="48"/>
      <c r="IP1780" s="48"/>
      <c r="IQ1780" s="48"/>
      <c r="IR1780" s="48"/>
      <c r="IS1780" s="48"/>
      <c r="IT1780" s="48"/>
      <c r="IU1780" s="48"/>
      <c r="IV1780" s="48"/>
      <c r="IW1780" s="48"/>
      <c r="IX1780" s="48"/>
      <c r="IY1780" s="48"/>
      <c r="IZ1780" s="48"/>
      <c r="JA1780" s="48"/>
    </row>
    <row r="1781" spans="2:273" s="49" customFormat="1" ht="20" customHeight="1">
      <c r="B1781" s="120" t="s">
        <v>4418</v>
      </c>
      <c r="C1781" s="113">
        <v>20192</v>
      </c>
      <c r="D1781" s="104">
        <v>2019</v>
      </c>
      <c r="E1781" s="66" t="s">
        <v>4419</v>
      </c>
      <c r="F1781" s="145"/>
      <c r="G1781" s="358"/>
      <c r="H1781" s="68" t="s">
        <v>4420</v>
      </c>
      <c r="I1781" s="68" t="s">
        <v>37</v>
      </c>
      <c r="J1781" s="92">
        <v>25</v>
      </c>
      <c r="K1781" s="200">
        <v>510000</v>
      </c>
      <c r="L1781" s="71" t="s">
        <v>5372</v>
      </c>
      <c r="M1781" s="68" t="s">
        <v>203</v>
      </c>
      <c r="N1781" s="215">
        <v>1</v>
      </c>
      <c r="O1781" s="89">
        <v>3</v>
      </c>
      <c r="P1781" s="89">
        <v>53</v>
      </c>
      <c r="Q1781" s="68" t="s">
        <v>32</v>
      </c>
      <c r="R1781" s="68" t="s">
        <v>33</v>
      </c>
      <c r="S1781" s="6"/>
      <c r="T1781" s="6"/>
      <c r="U1781" s="6"/>
      <c r="V1781" s="6"/>
      <c r="W1781" s="6"/>
      <c r="X1781" s="6"/>
      <c r="Y1781" s="6"/>
      <c r="Z1781" s="6"/>
      <c r="AA1781" s="6"/>
      <c r="AB1781" s="6"/>
      <c r="AC1781" s="6"/>
      <c r="AD1781" s="6"/>
      <c r="AE1781" s="6"/>
      <c r="AF1781" s="6"/>
      <c r="AG1781" s="6"/>
      <c r="AH1781" s="6"/>
      <c r="AI1781" s="6"/>
      <c r="AJ1781" s="6"/>
      <c r="AK1781" s="6"/>
      <c r="AL1781" s="6"/>
      <c r="AM1781" s="6"/>
      <c r="AN1781" s="6"/>
      <c r="AO1781" s="6"/>
      <c r="AP1781" s="6"/>
      <c r="AQ1781" s="6"/>
      <c r="AR1781" s="6"/>
      <c r="AS1781" s="6"/>
      <c r="AT1781" s="6"/>
      <c r="AU1781" s="6"/>
      <c r="AV1781" s="6"/>
      <c r="AW1781" s="6"/>
      <c r="AX1781" s="6"/>
      <c r="AY1781" s="6"/>
      <c r="AZ1781" s="6"/>
      <c r="BA1781" s="6"/>
      <c r="BB1781" s="6"/>
      <c r="BC1781" s="6"/>
      <c r="BD1781" s="6"/>
      <c r="BE1781" s="6"/>
      <c r="BF1781" s="6"/>
      <c r="BG1781" s="6"/>
      <c r="BH1781" s="6"/>
      <c r="BI1781" s="6"/>
      <c r="BJ1781" s="6"/>
      <c r="BK1781" s="6"/>
      <c r="BL1781" s="6"/>
      <c r="BM1781" s="6"/>
      <c r="BN1781" s="6"/>
      <c r="BO1781" s="6"/>
      <c r="BP1781" s="6"/>
      <c r="BQ1781" s="6"/>
      <c r="BR1781" s="6"/>
      <c r="BS1781" s="6"/>
      <c r="BT1781" s="6"/>
      <c r="BU1781" s="6"/>
      <c r="BV1781" s="6"/>
      <c r="BW1781" s="6"/>
      <c r="BX1781" s="6"/>
      <c r="BY1781" s="6"/>
      <c r="BZ1781" s="6"/>
      <c r="CA1781" s="6"/>
      <c r="CB1781" s="6"/>
      <c r="CC1781" s="6"/>
      <c r="CD1781" s="6"/>
      <c r="CE1781" s="6"/>
      <c r="CF1781" s="6"/>
      <c r="CG1781" s="6"/>
      <c r="CH1781" s="6"/>
      <c r="CI1781" s="6"/>
      <c r="CJ1781" s="6"/>
      <c r="CK1781" s="6"/>
      <c r="CL1781" s="6"/>
      <c r="CM1781" s="6"/>
      <c r="CN1781" s="6"/>
      <c r="CO1781" s="6"/>
      <c r="CP1781" s="6"/>
      <c r="CQ1781" s="6"/>
      <c r="CR1781" s="6"/>
      <c r="CS1781" s="6"/>
      <c r="CT1781" s="6"/>
      <c r="CU1781" s="6"/>
      <c r="CV1781" s="6"/>
      <c r="CW1781" s="6"/>
      <c r="CX1781" s="6"/>
      <c r="CY1781" s="6"/>
      <c r="CZ1781" s="6"/>
      <c r="DA1781" s="6"/>
      <c r="DB1781" s="6"/>
      <c r="DC1781" s="6"/>
      <c r="DD1781" s="6"/>
      <c r="DE1781" s="6"/>
      <c r="DF1781" s="6"/>
      <c r="DG1781" s="6"/>
      <c r="DH1781" s="6"/>
      <c r="DI1781" s="6"/>
      <c r="DJ1781" s="6"/>
      <c r="DK1781" s="6"/>
      <c r="DL1781" s="6"/>
      <c r="DM1781" s="6"/>
      <c r="DN1781" s="6"/>
      <c r="DO1781" s="6"/>
      <c r="DP1781" s="6"/>
      <c r="DQ1781" s="6"/>
      <c r="DR1781" s="6"/>
      <c r="DS1781" s="6"/>
      <c r="DT1781" s="6"/>
      <c r="DU1781" s="6"/>
      <c r="DV1781" s="6"/>
      <c r="DW1781" s="6"/>
      <c r="DX1781" s="6"/>
      <c r="DY1781" s="6"/>
      <c r="DZ1781" s="6"/>
      <c r="EA1781" s="6"/>
      <c r="EB1781" s="6"/>
      <c r="EC1781" s="6"/>
      <c r="ED1781" s="6"/>
      <c r="EE1781" s="6"/>
      <c r="EF1781" s="6"/>
      <c r="EG1781" s="6"/>
      <c r="EH1781" s="6"/>
      <c r="EI1781" s="6"/>
      <c r="EJ1781" s="6"/>
      <c r="EK1781" s="6"/>
      <c r="EL1781" s="6"/>
      <c r="EM1781" s="6"/>
      <c r="EN1781" s="6"/>
      <c r="EO1781" s="6"/>
      <c r="EP1781" s="6"/>
      <c r="EQ1781" s="6"/>
      <c r="ER1781" s="6"/>
      <c r="ES1781" s="6"/>
      <c r="ET1781" s="6"/>
      <c r="EU1781" s="6"/>
      <c r="EV1781" s="6"/>
      <c r="EW1781" s="6"/>
      <c r="EX1781" s="6"/>
      <c r="EY1781" s="6"/>
      <c r="EZ1781" s="6"/>
      <c r="FA1781" s="6"/>
      <c r="FB1781" s="6"/>
      <c r="FC1781" s="6"/>
      <c r="FD1781" s="6"/>
      <c r="FE1781" s="6"/>
      <c r="FF1781" s="6"/>
      <c r="FG1781" s="6"/>
      <c r="FH1781" s="6"/>
      <c r="FI1781" s="6"/>
      <c r="FJ1781" s="6"/>
      <c r="FK1781" s="6"/>
      <c r="FL1781" s="6"/>
      <c r="FM1781" s="6"/>
      <c r="FN1781" s="6"/>
      <c r="FO1781" s="6"/>
      <c r="FP1781" s="6"/>
      <c r="FQ1781" s="6"/>
      <c r="FR1781" s="6"/>
      <c r="FS1781" s="6"/>
      <c r="FT1781" s="6"/>
      <c r="FU1781" s="6"/>
      <c r="FV1781" s="6"/>
      <c r="FW1781" s="6"/>
      <c r="FX1781" s="6"/>
      <c r="FY1781" s="6"/>
      <c r="FZ1781" s="6"/>
      <c r="GA1781" s="6"/>
      <c r="GB1781" s="6"/>
      <c r="GC1781" s="6"/>
      <c r="GD1781" s="6"/>
      <c r="GE1781" s="6"/>
      <c r="GF1781" s="6"/>
      <c r="GG1781" s="6"/>
      <c r="GH1781" s="6"/>
      <c r="GI1781" s="6"/>
      <c r="GJ1781" s="6"/>
      <c r="GK1781" s="6"/>
      <c r="GL1781" s="6"/>
      <c r="GM1781" s="6"/>
      <c r="GN1781" s="6"/>
      <c r="GO1781" s="6"/>
      <c r="GP1781" s="6"/>
      <c r="GQ1781" s="6"/>
      <c r="GR1781" s="6"/>
      <c r="GS1781" s="6"/>
      <c r="GT1781" s="6"/>
      <c r="GU1781" s="6"/>
      <c r="GV1781" s="6"/>
      <c r="GW1781" s="6"/>
      <c r="GX1781" s="6"/>
      <c r="GY1781" s="6"/>
      <c r="GZ1781" s="6"/>
      <c r="HA1781" s="6"/>
      <c r="HB1781" s="6"/>
      <c r="HC1781" s="6"/>
      <c r="HD1781" s="6"/>
      <c r="HE1781" s="6"/>
      <c r="HF1781" s="6"/>
      <c r="HG1781" s="6"/>
      <c r="HH1781" s="6"/>
      <c r="HI1781" s="6"/>
      <c r="HJ1781" s="6"/>
      <c r="HK1781" s="6"/>
      <c r="HL1781" s="6"/>
      <c r="HM1781" s="6"/>
      <c r="HN1781" s="6"/>
      <c r="HO1781" s="6"/>
      <c r="HP1781" s="6"/>
      <c r="HQ1781" s="6"/>
      <c r="HR1781" s="6"/>
      <c r="HS1781" s="6"/>
      <c r="HT1781" s="6"/>
      <c r="HU1781" s="6"/>
      <c r="HV1781" s="6"/>
      <c r="HW1781" s="6"/>
      <c r="HX1781" s="6"/>
      <c r="HY1781" s="6"/>
      <c r="HZ1781" s="6"/>
      <c r="IA1781" s="6"/>
      <c r="IB1781" s="6"/>
      <c r="IC1781" s="6"/>
      <c r="ID1781" s="6"/>
      <c r="IE1781" s="6"/>
      <c r="IF1781" s="6"/>
      <c r="IG1781" s="6"/>
      <c r="IH1781" s="6"/>
      <c r="II1781" s="6"/>
      <c r="IJ1781" s="6"/>
      <c r="IK1781" s="6"/>
      <c r="IL1781" s="6"/>
      <c r="IM1781" s="6"/>
      <c r="IN1781" s="6"/>
      <c r="IO1781" s="6"/>
      <c r="IP1781" s="6"/>
      <c r="IQ1781" s="6"/>
      <c r="IR1781" s="6"/>
      <c r="IS1781" s="6"/>
      <c r="IT1781" s="6"/>
      <c r="IU1781" s="6"/>
      <c r="IV1781" s="6"/>
      <c r="IW1781" s="6"/>
      <c r="IX1781" s="6"/>
      <c r="IY1781" s="6"/>
      <c r="IZ1781" s="6"/>
      <c r="JA1781" s="6"/>
      <c r="JB1781" s="6"/>
      <c r="JC1781" s="6"/>
      <c r="JD1781" s="6"/>
      <c r="JE1781" s="6"/>
      <c r="JF1781" s="6"/>
      <c r="JG1781" s="6"/>
      <c r="JH1781" s="6"/>
      <c r="JI1781" s="6"/>
      <c r="JJ1781" s="6"/>
      <c r="JK1781" s="6"/>
      <c r="JL1781" s="6"/>
      <c r="JM1781" s="6"/>
    </row>
    <row r="1782" spans="2:273" s="49" customFormat="1" ht="20" customHeight="1">
      <c r="B1782" s="120" t="s">
        <v>7312</v>
      </c>
      <c r="C1782" s="113">
        <v>20202</v>
      </c>
      <c r="D1782" s="104">
        <v>2020</v>
      </c>
      <c r="E1782" s="269" t="s">
        <v>8348</v>
      </c>
      <c r="F1782" s="273"/>
      <c r="G1782" s="360"/>
      <c r="H1782" s="46" t="s">
        <v>7313</v>
      </c>
      <c r="I1782" s="46" t="s">
        <v>37</v>
      </c>
      <c r="J1782" s="90">
        <v>18</v>
      </c>
      <c r="K1782" s="198">
        <v>100000</v>
      </c>
      <c r="L1782" s="46" t="s">
        <v>7314</v>
      </c>
      <c r="M1782" s="46" t="s">
        <v>39</v>
      </c>
      <c r="N1782" s="215">
        <v>9</v>
      </c>
      <c r="O1782" s="90">
        <v>2</v>
      </c>
      <c r="P1782" s="90">
        <v>6</v>
      </c>
      <c r="Q1782" s="46" t="s">
        <v>47</v>
      </c>
      <c r="R1782" s="46" t="s">
        <v>193</v>
      </c>
      <c r="S1782" s="48"/>
      <c r="T1782" s="48"/>
      <c r="U1782" s="48"/>
      <c r="V1782" s="48"/>
      <c r="W1782" s="48"/>
      <c r="X1782" s="48"/>
      <c r="Y1782" s="48"/>
      <c r="Z1782" s="48"/>
      <c r="AA1782" s="48"/>
      <c r="AB1782" s="48"/>
      <c r="AC1782" s="48"/>
      <c r="AD1782" s="48"/>
      <c r="AE1782" s="48"/>
      <c r="AF1782" s="6"/>
      <c r="AG1782" s="6"/>
      <c r="AH1782" s="6"/>
      <c r="AI1782" s="6"/>
      <c r="AJ1782" s="6"/>
      <c r="AK1782" s="6"/>
      <c r="AL1782" s="6"/>
      <c r="AM1782" s="6"/>
      <c r="AN1782" s="6"/>
      <c r="AO1782" s="6"/>
      <c r="AP1782" s="6"/>
      <c r="AQ1782" s="6"/>
      <c r="AR1782" s="6"/>
      <c r="AS1782" s="6"/>
      <c r="AT1782" s="6"/>
      <c r="AU1782" s="6"/>
      <c r="AV1782" s="6"/>
      <c r="AW1782" s="6"/>
      <c r="AX1782" s="6"/>
      <c r="AY1782" s="6"/>
      <c r="AZ1782" s="6"/>
      <c r="BA1782" s="6"/>
      <c r="BB1782" s="6"/>
      <c r="BC1782" s="6"/>
      <c r="BD1782" s="6"/>
      <c r="BE1782" s="6"/>
      <c r="BF1782" s="6"/>
      <c r="BG1782" s="6"/>
      <c r="BH1782" s="6"/>
      <c r="BI1782" s="6"/>
      <c r="BJ1782" s="6"/>
      <c r="BK1782" s="6"/>
      <c r="BL1782" s="6"/>
      <c r="BM1782" s="6"/>
      <c r="BN1782" s="6"/>
      <c r="BO1782" s="6"/>
      <c r="BP1782" s="6"/>
      <c r="BQ1782" s="6"/>
      <c r="BR1782" s="6"/>
      <c r="BS1782" s="6"/>
      <c r="BT1782" s="6"/>
      <c r="BU1782" s="6"/>
      <c r="BV1782" s="6"/>
      <c r="BW1782" s="6"/>
      <c r="BX1782" s="6"/>
      <c r="BY1782" s="6"/>
      <c r="BZ1782" s="6"/>
      <c r="CA1782" s="6"/>
      <c r="CB1782" s="6"/>
      <c r="CC1782" s="6"/>
      <c r="CD1782" s="6"/>
      <c r="CE1782" s="6"/>
      <c r="CF1782" s="6"/>
      <c r="CG1782" s="6"/>
      <c r="CH1782" s="6"/>
      <c r="CI1782" s="6"/>
      <c r="CJ1782" s="6"/>
      <c r="CK1782" s="6"/>
      <c r="CL1782" s="6"/>
      <c r="CM1782" s="6"/>
      <c r="CN1782" s="6"/>
      <c r="CO1782" s="6"/>
      <c r="CP1782" s="6"/>
      <c r="CQ1782" s="6"/>
      <c r="CR1782" s="6"/>
      <c r="CS1782" s="6"/>
      <c r="CT1782" s="6"/>
      <c r="CU1782" s="6"/>
      <c r="CV1782" s="6"/>
      <c r="CW1782" s="6"/>
      <c r="CX1782" s="6"/>
      <c r="CY1782" s="6"/>
      <c r="CZ1782" s="6"/>
      <c r="DA1782" s="6"/>
      <c r="DB1782" s="6"/>
      <c r="DC1782" s="6"/>
      <c r="DD1782" s="6"/>
      <c r="DE1782" s="6"/>
      <c r="DF1782" s="6"/>
      <c r="DG1782" s="6"/>
      <c r="DH1782" s="6"/>
      <c r="DI1782" s="6"/>
      <c r="DJ1782" s="6"/>
      <c r="DK1782" s="6"/>
      <c r="DL1782" s="6"/>
      <c r="DM1782" s="6"/>
      <c r="DN1782" s="6"/>
      <c r="DO1782" s="6"/>
      <c r="DP1782" s="6"/>
      <c r="DQ1782" s="6"/>
      <c r="DR1782" s="6"/>
      <c r="DS1782" s="6"/>
      <c r="DT1782" s="6"/>
      <c r="DU1782" s="6"/>
      <c r="DV1782" s="6"/>
      <c r="DW1782" s="6"/>
      <c r="DX1782" s="6"/>
      <c r="DY1782" s="6"/>
      <c r="DZ1782" s="6"/>
      <c r="EA1782" s="6"/>
      <c r="EB1782" s="6"/>
      <c r="EC1782" s="6"/>
      <c r="ED1782" s="6"/>
      <c r="EE1782" s="6"/>
      <c r="EF1782" s="6"/>
      <c r="EG1782" s="6"/>
      <c r="EH1782" s="6"/>
      <c r="EI1782" s="6"/>
      <c r="EJ1782" s="6"/>
      <c r="EK1782" s="6"/>
      <c r="EL1782" s="6"/>
      <c r="EM1782" s="6"/>
      <c r="EN1782" s="6"/>
      <c r="EO1782" s="6"/>
      <c r="EP1782" s="6"/>
      <c r="EQ1782" s="6"/>
      <c r="ER1782" s="6"/>
      <c r="ES1782" s="6"/>
      <c r="ET1782" s="6"/>
      <c r="EU1782" s="6"/>
      <c r="EV1782" s="6"/>
      <c r="EW1782" s="6"/>
      <c r="EX1782" s="6"/>
      <c r="EY1782" s="6"/>
      <c r="EZ1782" s="6"/>
      <c r="FA1782" s="6"/>
      <c r="FB1782" s="6"/>
      <c r="FC1782" s="6"/>
      <c r="FD1782" s="6"/>
      <c r="FE1782" s="6"/>
      <c r="FF1782" s="6"/>
      <c r="FG1782" s="6"/>
      <c r="FH1782" s="6"/>
      <c r="FI1782" s="6"/>
      <c r="FJ1782" s="6"/>
      <c r="FK1782" s="6"/>
      <c r="FL1782" s="6"/>
      <c r="FM1782" s="6"/>
      <c r="FN1782" s="6"/>
      <c r="FO1782" s="6"/>
      <c r="FP1782" s="6"/>
      <c r="FQ1782" s="6"/>
      <c r="FR1782" s="6"/>
      <c r="FS1782" s="6"/>
      <c r="FT1782" s="6"/>
      <c r="FU1782" s="6"/>
      <c r="FV1782" s="6"/>
      <c r="FW1782" s="6"/>
      <c r="FX1782" s="6"/>
      <c r="FY1782" s="6"/>
      <c r="FZ1782" s="6"/>
      <c r="GA1782" s="6"/>
      <c r="GB1782" s="6"/>
      <c r="GC1782" s="6"/>
      <c r="GD1782" s="6"/>
      <c r="GE1782" s="6"/>
      <c r="GF1782" s="6"/>
      <c r="GG1782" s="6"/>
      <c r="GH1782" s="6"/>
      <c r="GI1782" s="6"/>
      <c r="GJ1782" s="6"/>
      <c r="GK1782" s="6"/>
      <c r="GL1782" s="6"/>
      <c r="GM1782" s="6"/>
      <c r="GN1782" s="6"/>
      <c r="GO1782" s="6"/>
      <c r="GP1782" s="6"/>
      <c r="GQ1782" s="6"/>
      <c r="GR1782" s="6"/>
      <c r="GS1782" s="6"/>
      <c r="GT1782" s="6"/>
      <c r="GU1782" s="6"/>
      <c r="GV1782" s="6"/>
      <c r="GW1782" s="6"/>
      <c r="GX1782" s="6"/>
      <c r="GY1782" s="6"/>
      <c r="GZ1782" s="6"/>
      <c r="HA1782" s="6"/>
      <c r="HB1782" s="6"/>
      <c r="HC1782" s="6"/>
      <c r="HD1782" s="6"/>
      <c r="HE1782" s="6"/>
      <c r="HF1782" s="6"/>
      <c r="HG1782" s="6"/>
      <c r="HH1782" s="6"/>
      <c r="HI1782" s="6"/>
      <c r="HJ1782" s="6"/>
      <c r="HK1782" s="6"/>
      <c r="HL1782" s="6"/>
      <c r="HM1782" s="6"/>
      <c r="HN1782" s="6"/>
      <c r="HO1782" s="6"/>
      <c r="HP1782" s="6"/>
      <c r="HQ1782" s="6"/>
      <c r="HR1782" s="6"/>
      <c r="HS1782" s="6"/>
      <c r="HT1782" s="6"/>
      <c r="HU1782" s="6"/>
      <c r="HV1782" s="6"/>
      <c r="HW1782" s="6"/>
      <c r="HX1782" s="6"/>
      <c r="HY1782" s="6"/>
      <c r="HZ1782" s="6"/>
      <c r="IA1782" s="6"/>
      <c r="IB1782" s="6"/>
      <c r="IC1782" s="6"/>
      <c r="ID1782" s="6"/>
      <c r="IE1782" s="6"/>
      <c r="IF1782" s="6"/>
      <c r="IG1782" s="6"/>
      <c r="IH1782" s="6"/>
      <c r="II1782" s="6"/>
      <c r="IJ1782" s="6"/>
      <c r="IK1782" s="6"/>
      <c r="IL1782" s="6"/>
      <c r="IM1782" s="6"/>
      <c r="IN1782" s="6"/>
      <c r="IO1782" s="6"/>
      <c r="IP1782" s="6"/>
      <c r="IQ1782" s="6"/>
      <c r="IR1782" s="6"/>
      <c r="IS1782" s="6"/>
      <c r="IT1782" s="6"/>
      <c r="IU1782" s="6"/>
      <c r="IV1782" s="6"/>
      <c r="IW1782" s="6"/>
      <c r="IX1782" s="6"/>
      <c r="IY1782" s="6"/>
      <c r="IZ1782" s="6"/>
      <c r="JA1782" s="6"/>
      <c r="JB1782" s="6"/>
      <c r="JC1782" s="6"/>
      <c r="JD1782" s="6"/>
      <c r="JE1782" s="6"/>
      <c r="JF1782" s="6"/>
      <c r="JG1782" s="6"/>
      <c r="JH1782" s="6"/>
      <c r="JI1782" s="6"/>
      <c r="JJ1782" s="6"/>
      <c r="JK1782" s="6"/>
      <c r="JL1782" s="6"/>
      <c r="JM1782" s="6"/>
    </row>
    <row r="1783" spans="2:273" s="49" customFormat="1" ht="20" customHeight="1">
      <c r="B1783" s="121" t="s">
        <v>1732</v>
      </c>
      <c r="C1783" s="122">
        <v>20181</v>
      </c>
      <c r="D1783" s="104">
        <v>2018</v>
      </c>
      <c r="E1783" s="66" t="s">
        <v>1733</v>
      </c>
      <c r="F1783" s="145"/>
      <c r="G1783" s="358"/>
      <c r="H1783" s="68" t="s">
        <v>1734</v>
      </c>
      <c r="I1783" s="68"/>
      <c r="J1783" s="92">
        <v>60</v>
      </c>
      <c r="K1783" s="200">
        <v>11076959</v>
      </c>
      <c r="L1783" s="73" t="s">
        <v>1735</v>
      </c>
      <c r="M1783" s="68" t="s">
        <v>1072</v>
      </c>
      <c r="N1783" s="215">
        <v>2</v>
      </c>
      <c r="O1783" s="92">
        <v>4</v>
      </c>
      <c r="P1783" s="89">
        <v>1</v>
      </c>
      <c r="Q1783" s="70"/>
      <c r="R1783" s="68" t="s">
        <v>65</v>
      </c>
      <c r="S1783" s="251"/>
      <c r="T1783" s="13"/>
      <c r="U1783" s="7"/>
      <c r="V1783" s="7"/>
      <c r="W1783" s="7"/>
      <c r="X1783" s="7"/>
      <c r="Y1783" s="13">
        <v>21</v>
      </c>
      <c r="Z1783" s="13"/>
      <c r="AA1783" s="7"/>
      <c r="AB1783" s="7"/>
      <c r="AC1783" s="7"/>
      <c r="AD1783" s="7"/>
      <c r="AE1783" s="6" t="s">
        <v>1736</v>
      </c>
      <c r="AF1783" s="48"/>
      <c r="AG1783" s="48"/>
      <c r="AH1783" s="48"/>
      <c r="AI1783" s="48"/>
      <c r="AJ1783" s="48"/>
      <c r="AK1783" s="48"/>
      <c r="AL1783" s="48"/>
      <c r="AM1783" s="48"/>
      <c r="AN1783" s="48"/>
      <c r="AO1783" s="48"/>
      <c r="AP1783" s="48"/>
      <c r="AQ1783" s="48"/>
      <c r="AR1783" s="48"/>
      <c r="AS1783" s="48"/>
      <c r="AT1783" s="48"/>
      <c r="AU1783" s="48"/>
      <c r="AV1783" s="48"/>
      <c r="AW1783" s="48"/>
      <c r="AX1783" s="48"/>
      <c r="AY1783" s="48"/>
      <c r="AZ1783" s="48"/>
      <c r="BA1783" s="48"/>
      <c r="BB1783" s="48"/>
      <c r="BC1783" s="48"/>
      <c r="BD1783" s="48"/>
      <c r="BE1783" s="48"/>
      <c r="BF1783" s="48"/>
      <c r="BG1783" s="48"/>
      <c r="BH1783" s="48"/>
      <c r="BI1783" s="48"/>
      <c r="BJ1783" s="48"/>
      <c r="BK1783" s="48"/>
      <c r="BL1783" s="48"/>
      <c r="BM1783" s="48"/>
      <c r="BN1783" s="48"/>
      <c r="BO1783" s="48"/>
      <c r="BP1783" s="48"/>
      <c r="BQ1783" s="48"/>
      <c r="BR1783" s="48"/>
      <c r="BS1783" s="48"/>
      <c r="BT1783" s="48"/>
      <c r="BU1783" s="48"/>
      <c r="BV1783" s="48"/>
      <c r="BW1783" s="48"/>
      <c r="BX1783" s="48"/>
      <c r="BY1783" s="48"/>
      <c r="BZ1783" s="48"/>
      <c r="CA1783" s="48"/>
      <c r="CB1783" s="48"/>
      <c r="CC1783" s="48"/>
      <c r="CD1783" s="48"/>
      <c r="CE1783" s="48"/>
      <c r="CF1783" s="48"/>
      <c r="CG1783" s="48"/>
      <c r="CH1783" s="48"/>
      <c r="CI1783" s="48"/>
      <c r="CJ1783" s="48"/>
      <c r="CK1783" s="48"/>
      <c r="CL1783" s="48"/>
      <c r="CM1783" s="48"/>
      <c r="CN1783" s="48"/>
      <c r="CO1783" s="48"/>
      <c r="CP1783" s="48"/>
      <c r="CQ1783" s="48"/>
      <c r="CR1783" s="48"/>
      <c r="CS1783" s="48"/>
      <c r="CT1783" s="48"/>
      <c r="CU1783" s="48"/>
      <c r="CV1783" s="48"/>
      <c r="CW1783" s="48"/>
      <c r="CX1783" s="48"/>
      <c r="CY1783" s="48"/>
      <c r="CZ1783" s="48"/>
      <c r="DA1783" s="48"/>
      <c r="DB1783" s="48"/>
      <c r="DC1783" s="48"/>
      <c r="DD1783" s="48"/>
      <c r="DE1783" s="48"/>
      <c r="DF1783" s="48"/>
      <c r="DG1783" s="48"/>
      <c r="DH1783" s="48"/>
      <c r="DI1783" s="48"/>
      <c r="DJ1783" s="48"/>
      <c r="DK1783" s="48"/>
      <c r="DL1783" s="48"/>
      <c r="DM1783" s="48"/>
      <c r="DN1783" s="48"/>
      <c r="DO1783" s="48"/>
      <c r="DP1783" s="48"/>
      <c r="DQ1783" s="48"/>
      <c r="DR1783" s="48"/>
      <c r="DS1783" s="48"/>
      <c r="DT1783" s="48"/>
      <c r="DU1783" s="48"/>
      <c r="DV1783" s="48"/>
      <c r="DW1783" s="48"/>
      <c r="DX1783" s="48"/>
      <c r="DY1783" s="48"/>
      <c r="DZ1783" s="48"/>
      <c r="EA1783" s="48"/>
      <c r="EB1783" s="48"/>
      <c r="EC1783" s="48"/>
      <c r="ED1783" s="48"/>
      <c r="EE1783" s="48"/>
      <c r="EF1783" s="48"/>
      <c r="EG1783" s="48"/>
      <c r="EH1783" s="48"/>
      <c r="EI1783" s="48"/>
      <c r="EJ1783" s="48"/>
      <c r="EK1783" s="48"/>
      <c r="EL1783" s="48"/>
      <c r="EM1783" s="48"/>
      <c r="EN1783" s="48"/>
      <c r="EO1783" s="48"/>
      <c r="EP1783" s="48"/>
      <c r="EQ1783" s="48"/>
      <c r="ER1783" s="48"/>
      <c r="ES1783" s="48"/>
      <c r="ET1783" s="48"/>
      <c r="EU1783" s="48"/>
      <c r="EV1783" s="48"/>
      <c r="EW1783" s="48"/>
      <c r="EX1783" s="48"/>
      <c r="EY1783" s="48"/>
      <c r="EZ1783" s="48"/>
      <c r="FA1783" s="48"/>
      <c r="FB1783" s="48"/>
      <c r="FC1783" s="48"/>
      <c r="FD1783" s="48"/>
      <c r="FE1783" s="48"/>
      <c r="FF1783" s="48"/>
      <c r="FG1783" s="48"/>
      <c r="FH1783" s="48"/>
      <c r="FI1783" s="48"/>
      <c r="FJ1783" s="48"/>
      <c r="FK1783" s="48"/>
      <c r="FL1783" s="48"/>
      <c r="FM1783" s="48"/>
      <c r="FN1783" s="48"/>
      <c r="FO1783" s="48"/>
      <c r="FP1783" s="48"/>
      <c r="FQ1783" s="48"/>
      <c r="FR1783" s="48"/>
      <c r="FS1783" s="48"/>
      <c r="FT1783" s="48"/>
      <c r="FU1783" s="48"/>
      <c r="FV1783" s="48"/>
      <c r="FW1783" s="48"/>
      <c r="FX1783" s="48"/>
      <c r="FY1783" s="48"/>
      <c r="FZ1783" s="48"/>
      <c r="GA1783" s="48"/>
      <c r="GB1783" s="48"/>
      <c r="GC1783" s="48"/>
      <c r="GD1783" s="48"/>
      <c r="GE1783" s="48"/>
      <c r="GF1783" s="48"/>
      <c r="GG1783" s="48"/>
      <c r="GH1783" s="48"/>
      <c r="GI1783" s="48"/>
      <c r="GJ1783" s="48"/>
      <c r="GK1783" s="48"/>
      <c r="GL1783" s="48"/>
      <c r="GM1783" s="48"/>
      <c r="GN1783" s="48"/>
      <c r="GO1783" s="48"/>
      <c r="GP1783" s="48"/>
      <c r="GQ1783" s="48"/>
      <c r="GR1783" s="48"/>
      <c r="GS1783" s="48"/>
      <c r="GT1783" s="48"/>
      <c r="GU1783" s="48"/>
      <c r="GV1783" s="48"/>
      <c r="GW1783" s="48"/>
      <c r="GX1783" s="48"/>
      <c r="GY1783" s="48"/>
      <c r="GZ1783" s="48"/>
      <c r="HA1783" s="48"/>
      <c r="HB1783" s="48"/>
      <c r="HC1783" s="48"/>
      <c r="HD1783" s="48"/>
      <c r="HE1783" s="48"/>
      <c r="HF1783" s="48"/>
      <c r="HG1783" s="48"/>
      <c r="HH1783" s="48"/>
      <c r="HI1783" s="48"/>
      <c r="HJ1783" s="48"/>
      <c r="HK1783" s="48"/>
      <c r="HL1783" s="48"/>
      <c r="HM1783" s="48"/>
      <c r="HN1783" s="48"/>
      <c r="HO1783" s="48"/>
      <c r="HP1783" s="48"/>
      <c r="HQ1783" s="48"/>
      <c r="HR1783" s="48"/>
      <c r="HS1783" s="48"/>
      <c r="HT1783" s="48"/>
      <c r="HU1783" s="48"/>
      <c r="HV1783" s="48"/>
      <c r="HW1783" s="48"/>
      <c r="HX1783" s="48"/>
      <c r="HY1783" s="48"/>
      <c r="HZ1783" s="48"/>
      <c r="IA1783" s="48"/>
      <c r="IB1783" s="48"/>
      <c r="IC1783" s="48"/>
      <c r="ID1783" s="48"/>
      <c r="IE1783" s="48"/>
      <c r="IF1783" s="48"/>
      <c r="IG1783" s="48"/>
      <c r="IH1783" s="48"/>
      <c r="II1783" s="48"/>
      <c r="IJ1783" s="48"/>
      <c r="IK1783" s="48"/>
      <c r="IL1783" s="48"/>
      <c r="IM1783" s="48"/>
      <c r="IN1783" s="48"/>
      <c r="IO1783" s="48"/>
      <c r="IP1783" s="48"/>
      <c r="IQ1783" s="48"/>
      <c r="IR1783" s="48"/>
      <c r="IS1783" s="48"/>
      <c r="IT1783" s="48"/>
      <c r="IU1783" s="48"/>
      <c r="IV1783" s="48"/>
      <c r="IW1783" s="48"/>
      <c r="IX1783" s="48"/>
      <c r="IY1783" s="48"/>
      <c r="IZ1783" s="48"/>
      <c r="JA1783" s="48"/>
    </row>
    <row r="1784" spans="2:273" s="49" customFormat="1" ht="20" customHeight="1">
      <c r="B1784" s="120" t="s">
        <v>7318</v>
      </c>
      <c r="C1784" s="113">
        <v>20201</v>
      </c>
      <c r="D1784" s="98">
        <v>2020</v>
      </c>
      <c r="E1784" s="45" t="s">
        <v>1738</v>
      </c>
      <c r="F1784" s="146"/>
      <c r="G1784" s="359"/>
      <c r="H1784" s="46" t="s">
        <v>7319</v>
      </c>
      <c r="I1784" s="46" t="s">
        <v>53</v>
      </c>
      <c r="J1784" s="90">
        <v>3</v>
      </c>
      <c r="K1784" s="198">
        <v>14955</v>
      </c>
      <c r="L1784" s="46" t="s">
        <v>7320</v>
      </c>
      <c r="M1784" s="46" t="s">
        <v>39</v>
      </c>
      <c r="N1784" s="215">
        <v>9</v>
      </c>
      <c r="O1784" s="90">
        <v>2</v>
      </c>
      <c r="P1784" s="90">
        <v>52</v>
      </c>
      <c r="Q1784" s="46" t="s">
        <v>47</v>
      </c>
      <c r="R1784" s="46" t="s">
        <v>133</v>
      </c>
      <c r="S1784" s="48"/>
      <c r="T1784" s="48"/>
      <c r="U1784" s="48"/>
      <c r="V1784" s="48"/>
      <c r="W1784" s="48"/>
      <c r="X1784" s="48"/>
      <c r="Y1784" s="48"/>
      <c r="Z1784" s="48"/>
      <c r="AA1784" s="48"/>
      <c r="AB1784" s="48"/>
      <c r="AC1784" s="48"/>
      <c r="AD1784" s="48"/>
      <c r="AE1784" s="48"/>
      <c r="AF1784" s="37"/>
      <c r="AG1784" s="37"/>
      <c r="AH1784" s="37"/>
      <c r="AI1784" s="37"/>
      <c r="AJ1784" s="37"/>
      <c r="AK1784" s="37"/>
      <c r="AL1784" s="37"/>
      <c r="AM1784" s="37"/>
      <c r="AN1784" s="37"/>
      <c r="AO1784" s="37"/>
      <c r="AP1784" s="37"/>
      <c r="AQ1784" s="37"/>
      <c r="AR1784" s="37"/>
      <c r="AS1784" s="37"/>
      <c r="AT1784" s="37"/>
      <c r="AU1784" s="37"/>
      <c r="AV1784" s="37"/>
      <c r="AW1784" s="37"/>
      <c r="AX1784" s="37"/>
      <c r="AY1784" s="37"/>
      <c r="AZ1784" s="37"/>
      <c r="BA1784" s="37"/>
      <c r="BB1784" s="37"/>
      <c r="BC1784" s="37"/>
      <c r="BD1784" s="37"/>
      <c r="BE1784" s="37"/>
      <c r="BF1784" s="37"/>
      <c r="BG1784" s="37"/>
      <c r="BH1784" s="37"/>
      <c r="BI1784" s="37"/>
      <c r="BJ1784" s="37"/>
      <c r="BK1784" s="37"/>
      <c r="BL1784" s="37"/>
      <c r="BM1784" s="37"/>
      <c r="BN1784" s="37"/>
      <c r="BO1784" s="37"/>
      <c r="BP1784" s="37"/>
      <c r="BQ1784" s="37"/>
      <c r="BR1784" s="37"/>
      <c r="BS1784" s="37"/>
      <c r="BT1784" s="37"/>
      <c r="BU1784" s="37"/>
      <c r="BV1784" s="37"/>
      <c r="BW1784" s="37"/>
      <c r="BX1784" s="37"/>
      <c r="BY1784" s="37"/>
      <c r="BZ1784" s="37"/>
      <c r="CA1784" s="37"/>
      <c r="CB1784" s="37"/>
      <c r="CC1784" s="37"/>
      <c r="CD1784" s="37"/>
      <c r="CE1784" s="37"/>
      <c r="CF1784" s="37"/>
      <c r="CG1784" s="37"/>
      <c r="CH1784" s="37"/>
      <c r="CI1784" s="37"/>
      <c r="CJ1784" s="37"/>
      <c r="CK1784" s="37"/>
      <c r="CL1784" s="37"/>
      <c r="CM1784" s="37"/>
      <c r="CN1784" s="37"/>
      <c r="CO1784" s="37"/>
      <c r="CP1784" s="37"/>
      <c r="CQ1784" s="37"/>
      <c r="CR1784" s="37"/>
      <c r="CS1784" s="37"/>
      <c r="CT1784" s="37"/>
      <c r="CU1784" s="37"/>
      <c r="CV1784" s="37"/>
      <c r="CW1784" s="37"/>
      <c r="CX1784" s="37"/>
      <c r="CY1784" s="37"/>
      <c r="CZ1784" s="37"/>
      <c r="DA1784" s="37"/>
      <c r="DB1784" s="37"/>
      <c r="DC1784" s="37"/>
      <c r="DD1784" s="37"/>
      <c r="DE1784" s="37"/>
      <c r="DF1784" s="37"/>
      <c r="DG1784" s="37"/>
      <c r="DH1784" s="37"/>
      <c r="DI1784" s="37"/>
      <c r="DJ1784" s="37"/>
      <c r="DK1784" s="37"/>
      <c r="DL1784" s="37"/>
      <c r="DM1784" s="37"/>
      <c r="DN1784" s="37"/>
      <c r="DO1784" s="37"/>
      <c r="DP1784" s="37"/>
      <c r="DQ1784" s="37"/>
      <c r="DR1784" s="37"/>
      <c r="DS1784" s="37"/>
      <c r="DT1784" s="37"/>
      <c r="DU1784" s="37"/>
      <c r="DV1784" s="37"/>
      <c r="DW1784" s="37"/>
      <c r="DX1784" s="37"/>
      <c r="DY1784" s="37"/>
      <c r="DZ1784" s="37"/>
      <c r="EA1784" s="37"/>
      <c r="EB1784" s="37"/>
      <c r="EC1784" s="37"/>
      <c r="ED1784" s="37"/>
      <c r="EE1784" s="37"/>
      <c r="EF1784" s="37"/>
      <c r="EG1784" s="37"/>
      <c r="EH1784" s="37"/>
      <c r="EI1784" s="37"/>
      <c r="EJ1784" s="37"/>
      <c r="EK1784" s="37"/>
      <c r="EL1784" s="37"/>
      <c r="EM1784" s="37"/>
      <c r="EN1784" s="37"/>
      <c r="EO1784" s="37"/>
      <c r="EP1784" s="37"/>
      <c r="EQ1784" s="37"/>
      <c r="ER1784" s="37"/>
      <c r="ES1784" s="37"/>
      <c r="ET1784" s="37"/>
      <c r="EU1784" s="37"/>
      <c r="EV1784" s="37"/>
      <c r="EW1784" s="37"/>
      <c r="EX1784" s="37"/>
      <c r="EY1784" s="37"/>
      <c r="EZ1784" s="37"/>
      <c r="FA1784" s="37"/>
      <c r="FB1784" s="37"/>
      <c r="FC1784" s="37"/>
      <c r="FD1784" s="37"/>
      <c r="FE1784" s="37"/>
      <c r="FF1784" s="37"/>
      <c r="FG1784" s="37"/>
      <c r="FH1784" s="37"/>
      <c r="FI1784" s="37"/>
      <c r="FJ1784" s="37"/>
      <c r="FK1784" s="37"/>
      <c r="FL1784" s="37"/>
      <c r="FM1784" s="37"/>
      <c r="FN1784" s="37"/>
      <c r="FO1784" s="37"/>
      <c r="FP1784" s="37"/>
      <c r="FQ1784" s="37"/>
      <c r="FR1784" s="37"/>
      <c r="FS1784" s="37"/>
      <c r="FT1784" s="37"/>
      <c r="FU1784" s="37"/>
      <c r="FV1784" s="37"/>
      <c r="FW1784" s="37"/>
      <c r="FX1784" s="37"/>
      <c r="FY1784" s="37"/>
      <c r="FZ1784" s="37"/>
      <c r="GA1784" s="37"/>
      <c r="GB1784" s="37"/>
      <c r="GC1784" s="37"/>
      <c r="GD1784" s="37"/>
      <c r="GE1784" s="37"/>
      <c r="GF1784" s="37"/>
      <c r="GG1784" s="37"/>
      <c r="GH1784" s="37"/>
      <c r="GI1784" s="37"/>
      <c r="GJ1784" s="37"/>
      <c r="GK1784" s="37"/>
      <c r="GL1784" s="37"/>
      <c r="GM1784" s="37"/>
      <c r="GN1784" s="37"/>
      <c r="GO1784" s="37"/>
      <c r="GP1784" s="37"/>
      <c r="GQ1784" s="37"/>
      <c r="GR1784" s="37"/>
      <c r="GS1784" s="37"/>
      <c r="GT1784" s="37"/>
      <c r="GU1784" s="37"/>
      <c r="GV1784" s="37"/>
      <c r="GW1784" s="37"/>
      <c r="GX1784" s="37"/>
      <c r="GY1784" s="37"/>
      <c r="GZ1784" s="37"/>
      <c r="HA1784" s="37"/>
      <c r="HB1784" s="37"/>
      <c r="HC1784" s="37"/>
      <c r="HD1784" s="37"/>
      <c r="HE1784" s="37"/>
      <c r="HF1784" s="37"/>
      <c r="HG1784" s="37"/>
      <c r="HH1784" s="37"/>
      <c r="HI1784" s="37"/>
      <c r="HJ1784" s="37"/>
      <c r="HK1784" s="37"/>
      <c r="HL1784" s="37"/>
      <c r="HM1784" s="37"/>
      <c r="HN1784" s="37"/>
      <c r="HO1784" s="37"/>
      <c r="HP1784" s="37"/>
      <c r="HQ1784" s="37"/>
      <c r="HR1784" s="37"/>
      <c r="HS1784" s="37"/>
      <c r="HT1784" s="37"/>
      <c r="HU1784" s="37"/>
      <c r="HV1784" s="37"/>
      <c r="HW1784" s="37"/>
      <c r="HX1784" s="37"/>
      <c r="HY1784" s="37"/>
      <c r="HZ1784" s="37"/>
      <c r="IA1784" s="37"/>
      <c r="IB1784" s="37"/>
      <c r="IC1784" s="37"/>
      <c r="ID1784" s="37"/>
      <c r="IE1784" s="37"/>
      <c r="IF1784" s="37"/>
      <c r="IG1784" s="37"/>
      <c r="IH1784" s="37"/>
      <c r="II1784" s="37"/>
      <c r="IJ1784" s="37"/>
      <c r="IK1784" s="37"/>
      <c r="IL1784" s="37"/>
      <c r="IM1784" s="37"/>
      <c r="IN1784" s="37"/>
      <c r="IO1784" s="37"/>
      <c r="IP1784" s="37"/>
      <c r="IQ1784" s="37"/>
      <c r="IR1784" s="37"/>
      <c r="IS1784" s="37"/>
      <c r="IT1784" s="37"/>
      <c r="IU1784" s="37"/>
      <c r="IV1784" s="37"/>
      <c r="IW1784" s="37"/>
      <c r="IX1784" s="37"/>
      <c r="IY1784" s="37"/>
      <c r="IZ1784" s="37"/>
      <c r="JA1784" s="37"/>
      <c r="JB1784" s="37"/>
      <c r="JC1784" s="37"/>
      <c r="JD1784" s="37"/>
      <c r="JE1784" s="37"/>
      <c r="JF1784" s="37"/>
      <c r="JG1784" s="37"/>
      <c r="JH1784" s="37"/>
      <c r="JI1784" s="37"/>
      <c r="JJ1784" s="37"/>
      <c r="JK1784" s="37"/>
      <c r="JL1784" s="37"/>
      <c r="JM1784" s="37"/>
    </row>
    <row r="1785" spans="2:273" s="49" customFormat="1" ht="20" customHeight="1">
      <c r="B1785" s="120" t="s">
        <v>4432</v>
      </c>
      <c r="C1785" s="113">
        <v>20191</v>
      </c>
      <c r="D1785" s="104">
        <v>2019</v>
      </c>
      <c r="E1785" s="66" t="s">
        <v>1738</v>
      </c>
      <c r="F1785" s="145"/>
      <c r="G1785" s="358"/>
      <c r="H1785" s="68" t="s">
        <v>4433</v>
      </c>
      <c r="I1785" s="68" t="s">
        <v>53</v>
      </c>
      <c r="J1785" s="92">
        <v>15</v>
      </c>
      <c r="K1785" s="200">
        <v>72046</v>
      </c>
      <c r="L1785" s="68" t="s">
        <v>2720</v>
      </c>
      <c r="M1785" s="68" t="s">
        <v>39</v>
      </c>
      <c r="N1785" s="215">
        <v>9</v>
      </c>
      <c r="O1785" s="89">
        <v>2</v>
      </c>
      <c r="P1785" s="89">
        <v>52</v>
      </c>
      <c r="Q1785" s="68" t="s">
        <v>47</v>
      </c>
      <c r="R1785" s="68" t="s">
        <v>133</v>
      </c>
      <c r="S1785" s="6"/>
      <c r="T1785" s="6"/>
      <c r="U1785" s="6"/>
      <c r="V1785" s="6"/>
      <c r="W1785" s="6"/>
      <c r="X1785" s="6"/>
      <c r="Y1785" s="6"/>
      <c r="Z1785" s="6"/>
      <c r="AA1785" s="6"/>
      <c r="AB1785" s="6"/>
      <c r="AC1785" s="6"/>
      <c r="AD1785" s="6"/>
      <c r="AE1785" s="6"/>
      <c r="AF1785" s="48"/>
      <c r="AG1785" s="48"/>
      <c r="AH1785" s="48"/>
      <c r="AI1785" s="48"/>
      <c r="AJ1785" s="48"/>
      <c r="AK1785" s="48"/>
      <c r="AL1785" s="48"/>
      <c r="AM1785" s="48"/>
      <c r="AN1785" s="48"/>
      <c r="AO1785" s="48"/>
      <c r="AP1785" s="48"/>
      <c r="AQ1785" s="48"/>
      <c r="AR1785" s="48"/>
      <c r="AS1785" s="48"/>
      <c r="AT1785" s="48"/>
      <c r="AU1785" s="48"/>
      <c r="AV1785" s="48"/>
      <c r="AW1785" s="48"/>
      <c r="AX1785" s="48"/>
      <c r="AY1785" s="48"/>
      <c r="AZ1785" s="48"/>
      <c r="BA1785" s="48"/>
      <c r="BB1785" s="48"/>
      <c r="BC1785" s="48"/>
      <c r="BD1785" s="48"/>
      <c r="BE1785" s="48"/>
      <c r="BF1785" s="48"/>
      <c r="BG1785" s="48"/>
      <c r="BH1785" s="48"/>
      <c r="BI1785" s="48"/>
      <c r="BJ1785" s="48"/>
      <c r="BK1785" s="48"/>
      <c r="BL1785" s="48"/>
      <c r="BM1785" s="48"/>
      <c r="BN1785" s="48"/>
      <c r="BO1785" s="48"/>
      <c r="BP1785" s="48"/>
      <c r="BQ1785" s="48"/>
      <c r="BR1785" s="48"/>
      <c r="BS1785" s="48"/>
      <c r="BT1785" s="48"/>
      <c r="BU1785" s="48"/>
      <c r="BV1785" s="48"/>
      <c r="BW1785" s="48"/>
      <c r="BX1785" s="48"/>
      <c r="BY1785" s="48"/>
      <c r="BZ1785" s="48"/>
      <c r="CA1785" s="48"/>
      <c r="CB1785" s="48"/>
      <c r="CC1785" s="48"/>
      <c r="CD1785" s="48"/>
      <c r="CE1785" s="48"/>
      <c r="CF1785" s="48"/>
      <c r="CG1785" s="48"/>
      <c r="CH1785" s="48"/>
      <c r="CI1785" s="48"/>
      <c r="CJ1785" s="48"/>
      <c r="CK1785" s="48"/>
      <c r="CL1785" s="48"/>
      <c r="CM1785" s="48"/>
      <c r="CN1785" s="48"/>
      <c r="CO1785" s="48"/>
      <c r="CP1785" s="48"/>
      <c r="CQ1785" s="48"/>
      <c r="CR1785" s="48"/>
      <c r="CS1785" s="48"/>
      <c r="CT1785" s="48"/>
      <c r="CU1785" s="48"/>
      <c r="CV1785" s="48"/>
      <c r="CW1785" s="48"/>
      <c r="CX1785" s="48"/>
      <c r="CY1785" s="48"/>
      <c r="CZ1785" s="48"/>
      <c r="DA1785" s="48"/>
      <c r="DB1785" s="48"/>
      <c r="DC1785" s="48"/>
      <c r="DD1785" s="48"/>
      <c r="DE1785" s="48"/>
      <c r="DF1785" s="48"/>
      <c r="DG1785" s="48"/>
      <c r="DH1785" s="48"/>
      <c r="DI1785" s="48"/>
      <c r="DJ1785" s="48"/>
      <c r="DK1785" s="48"/>
      <c r="DL1785" s="48"/>
      <c r="DM1785" s="48"/>
      <c r="DN1785" s="48"/>
      <c r="DO1785" s="48"/>
      <c r="DP1785" s="48"/>
      <c r="DQ1785" s="48"/>
      <c r="DR1785" s="48"/>
      <c r="DS1785" s="48"/>
      <c r="DT1785" s="48"/>
      <c r="DU1785" s="48"/>
      <c r="DV1785" s="48"/>
      <c r="DW1785" s="48"/>
      <c r="DX1785" s="48"/>
      <c r="DY1785" s="48"/>
      <c r="DZ1785" s="48"/>
      <c r="EA1785" s="48"/>
      <c r="EB1785" s="48"/>
      <c r="EC1785" s="48"/>
      <c r="ED1785" s="48"/>
      <c r="EE1785" s="48"/>
      <c r="EF1785" s="48"/>
      <c r="EG1785" s="48"/>
      <c r="EH1785" s="48"/>
      <c r="EI1785" s="48"/>
      <c r="EJ1785" s="48"/>
      <c r="EK1785" s="48"/>
      <c r="EL1785" s="48"/>
      <c r="EM1785" s="48"/>
      <c r="EN1785" s="48"/>
      <c r="EO1785" s="48"/>
      <c r="EP1785" s="48"/>
      <c r="EQ1785" s="48"/>
      <c r="ER1785" s="48"/>
      <c r="ES1785" s="48"/>
      <c r="ET1785" s="48"/>
      <c r="EU1785" s="48"/>
      <c r="EV1785" s="48"/>
      <c r="EW1785" s="48"/>
      <c r="EX1785" s="48"/>
      <c r="EY1785" s="48"/>
      <c r="EZ1785" s="48"/>
      <c r="FA1785" s="48"/>
      <c r="FB1785" s="48"/>
      <c r="FC1785" s="48"/>
      <c r="FD1785" s="48"/>
      <c r="FE1785" s="48"/>
      <c r="FF1785" s="48"/>
      <c r="FG1785" s="48"/>
      <c r="FH1785" s="48"/>
      <c r="FI1785" s="48"/>
      <c r="FJ1785" s="48"/>
      <c r="FK1785" s="48"/>
      <c r="FL1785" s="48"/>
      <c r="FM1785" s="48"/>
      <c r="FN1785" s="48"/>
      <c r="FO1785" s="48"/>
      <c r="FP1785" s="48"/>
      <c r="FQ1785" s="48"/>
      <c r="FR1785" s="48"/>
      <c r="FS1785" s="48"/>
      <c r="FT1785" s="48"/>
      <c r="FU1785" s="48"/>
      <c r="FV1785" s="48"/>
      <c r="FW1785" s="48"/>
      <c r="FX1785" s="48"/>
      <c r="FY1785" s="48"/>
      <c r="FZ1785" s="48"/>
      <c r="GA1785" s="48"/>
      <c r="GB1785" s="48"/>
      <c r="GC1785" s="48"/>
      <c r="GD1785" s="48"/>
      <c r="GE1785" s="48"/>
      <c r="GF1785" s="48"/>
      <c r="GG1785" s="48"/>
      <c r="GH1785" s="48"/>
      <c r="GI1785" s="48"/>
      <c r="GJ1785" s="48"/>
      <c r="GK1785" s="48"/>
      <c r="GL1785" s="48"/>
      <c r="GM1785" s="48"/>
      <c r="GN1785" s="48"/>
      <c r="GO1785" s="48"/>
      <c r="GP1785" s="48"/>
      <c r="GQ1785" s="48"/>
      <c r="GR1785" s="48"/>
      <c r="GS1785" s="48"/>
      <c r="GT1785" s="48"/>
      <c r="GU1785" s="48"/>
      <c r="GV1785" s="48"/>
      <c r="GW1785" s="48"/>
      <c r="GX1785" s="48"/>
      <c r="GY1785" s="48"/>
      <c r="GZ1785" s="48"/>
      <c r="HA1785" s="48"/>
      <c r="HB1785" s="48"/>
      <c r="HC1785" s="48"/>
      <c r="HD1785" s="48"/>
      <c r="HE1785" s="48"/>
      <c r="HF1785" s="48"/>
      <c r="HG1785" s="48"/>
      <c r="HH1785" s="48"/>
      <c r="HI1785" s="48"/>
      <c r="HJ1785" s="48"/>
      <c r="HK1785" s="48"/>
      <c r="HL1785" s="48"/>
      <c r="HM1785" s="48"/>
      <c r="HN1785" s="48"/>
      <c r="HO1785" s="48"/>
      <c r="HP1785" s="48"/>
      <c r="HQ1785" s="48"/>
      <c r="HR1785" s="48"/>
      <c r="HS1785" s="48"/>
      <c r="HT1785" s="48"/>
      <c r="HU1785" s="48"/>
      <c r="HV1785" s="48"/>
      <c r="HW1785" s="48"/>
      <c r="HX1785" s="48"/>
      <c r="HY1785" s="48"/>
      <c r="HZ1785" s="48"/>
      <c r="IA1785" s="48"/>
      <c r="IB1785" s="48"/>
      <c r="IC1785" s="48"/>
      <c r="ID1785" s="48"/>
      <c r="IE1785" s="48"/>
      <c r="IF1785" s="48"/>
      <c r="IG1785" s="48"/>
      <c r="IH1785" s="48"/>
      <c r="II1785" s="48"/>
      <c r="IJ1785" s="48"/>
      <c r="IK1785" s="48"/>
      <c r="IL1785" s="48"/>
      <c r="IM1785" s="48"/>
      <c r="IN1785" s="48"/>
      <c r="IO1785" s="48"/>
      <c r="IP1785" s="48"/>
      <c r="IQ1785" s="48"/>
      <c r="IR1785" s="48"/>
      <c r="IS1785" s="48"/>
      <c r="IT1785" s="48"/>
      <c r="IU1785" s="48"/>
      <c r="IV1785" s="48"/>
      <c r="IW1785" s="48"/>
      <c r="IX1785" s="48"/>
      <c r="IY1785" s="48"/>
      <c r="IZ1785" s="48"/>
      <c r="JA1785" s="48"/>
    </row>
    <row r="1786" spans="2:273" s="49" customFormat="1" ht="20" customHeight="1">
      <c r="B1786" s="120" t="s">
        <v>4430</v>
      </c>
      <c r="C1786" s="113">
        <v>20191</v>
      </c>
      <c r="D1786" s="104">
        <v>2019</v>
      </c>
      <c r="E1786" s="66" t="s">
        <v>1738</v>
      </c>
      <c r="F1786" s="145"/>
      <c r="G1786" s="358"/>
      <c r="H1786" s="68" t="s">
        <v>4431</v>
      </c>
      <c r="I1786" s="68" t="s">
        <v>53</v>
      </c>
      <c r="J1786" s="92">
        <v>13</v>
      </c>
      <c r="K1786" s="200">
        <v>199616</v>
      </c>
      <c r="L1786" s="68" t="s">
        <v>2720</v>
      </c>
      <c r="M1786" s="68" t="s">
        <v>39</v>
      </c>
      <c r="N1786" s="215">
        <v>9</v>
      </c>
      <c r="O1786" s="89">
        <v>2</v>
      </c>
      <c r="P1786" s="89">
        <v>52</v>
      </c>
      <c r="Q1786" s="68" t="s">
        <v>55</v>
      </c>
      <c r="R1786" s="68" t="s">
        <v>381</v>
      </c>
      <c r="S1786" s="6"/>
      <c r="T1786" s="6"/>
      <c r="U1786" s="6"/>
      <c r="V1786" s="6"/>
      <c r="W1786" s="6"/>
      <c r="X1786" s="6"/>
      <c r="Y1786" s="6"/>
      <c r="Z1786" s="6"/>
      <c r="AA1786" s="6"/>
      <c r="AB1786" s="6"/>
      <c r="AC1786" s="6"/>
      <c r="AD1786" s="6"/>
      <c r="AE1786" s="6"/>
      <c r="AF1786" s="48"/>
      <c r="AG1786" s="48"/>
      <c r="AH1786" s="48"/>
      <c r="AI1786" s="48"/>
      <c r="AJ1786" s="48"/>
      <c r="AK1786" s="48"/>
      <c r="AL1786" s="48"/>
      <c r="AM1786" s="48"/>
      <c r="AN1786" s="48"/>
      <c r="AO1786" s="48"/>
      <c r="AP1786" s="48"/>
      <c r="AQ1786" s="48"/>
      <c r="AR1786" s="48"/>
      <c r="AS1786" s="48"/>
      <c r="AT1786" s="48"/>
      <c r="AU1786" s="48"/>
      <c r="AV1786" s="48"/>
      <c r="AW1786" s="48"/>
      <c r="AX1786" s="48"/>
      <c r="AY1786" s="48"/>
      <c r="AZ1786" s="48"/>
      <c r="BA1786" s="48"/>
      <c r="BB1786" s="48"/>
      <c r="BC1786" s="48"/>
      <c r="BD1786" s="48"/>
      <c r="BE1786" s="48"/>
      <c r="BF1786" s="48"/>
      <c r="BG1786" s="48"/>
      <c r="BH1786" s="48"/>
      <c r="BI1786" s="48"/>
      <c r="BJ1786" s="48"/>
      <c r="BK1786" s="48"/>
      <c r="BL1786" s="48"/>
      <c r="BM1786" s="48"/>
      <c r="BN1786" s="48"/>
      <c r="BO1786" s="48"/>
      <c r="BP1786" s="48"/>
      <c r="BQ1786" s="48"/>
      <c r="BR1786" s="48"/>
      <c r="BS1786" s="48"/>
      <c r="BT1786" s="48"/>
      <c r="BU1786" s="48"/>
      <c r="BV1786" s="48"/>
      <c r="BW1786" s="48"/>
      <c r="BX1786" s="48"/>
      <c r="BY1786" s="48"/>
      <c r="BZ1786" s="48"/>
      <c r="CA1786" s="48"/>
      <c r="CB1786" s="48"/>
      <c r="CC1786" s="48"/>
      <c r="CD1786" s="48"/>
      <c r="CE1786" s="48"/>
      <c r="CF1786" s="48"/>
      <c r="CG1786" s="48"/>
      <c r="CH1786" s="48"/>
      <c r="CI1786" s="48"/>
      <c r="CJ1786" s="48"/>
      <c r="CK1786" s="48"/>
      <c r="CL1786" s="48"/>
      <c r="CM1786" s="48"/>
      <c r="CN1786" s="48"/>
      <c r="CO1786" s="48"/>
      <c r="CP1786" s="48"/>
      <c r="CQ1786" s="48"/>
      <c r="CR1786" s="48"/>
      <c r="CS1786" s="48"/>
      <c r="CT1786" s="48"/>
      <c r="CU1786" s="48"/>
      <c r="CV1786" s="48"/>
      <c r="CW1786" s="48"/>
      <c r="CX1786" s="48"/>
      <c r="CY1786" s="48"/>
      <c r="CZ1786" s="48"/>
      <c r="DA1786" s="48"/>
      <c r="DB1786" s="48"/>
      <c r="DC1786" s="48"/>
      <c r="DD1786" s="48"/>
      <c r="DE1786" s="48"/>
      <c r="DF1786" s="48"/>
      <c r="DG1786" s="48"/>
      <c r="DH1786" s="48"/>
      <c r="DI1786" s="48"/>
      <c r="DJ1786" s="48"/>
      <c r="DK1786" s="48"/>
      <c r="DL1786" s="48"/>
      <c r="DM1786" s="48"/>
      <c r="DN1786" s="48"/>
      <c r="DO1786" s="48"/>
      <c r="DP1786" s="48"/>
      <c r="DQ1786" s="48"/>
      <c r="DR1786" s="48"/>
      <c r="DS1786" s="48"/>
      <c r="DT1786" s="48"/>
      <c r="DU1786" s="48"/>
      <c r="DV1786" s="48"/>
      <c r="DW1786" s="48"/>
      <c r="DX1786" s="48"/>
      <c r="DY1786" s="48"/>
      <c r="DZ1786" s="48"/>
      <c r="EA1786" s="48"/>
      <c r="EB1786" s="48"/>
      <c r="EC1786" s="48"/>
      <c r="ED1786" s="48"/>
      <c r="EE1786" s="48"/>
      <c r="EF1786" s="48"/>
      <c r="EG1786" s="48"/>
      <c r="EH1786" s="48"/>
      <c r="EI1786" s="48"/>
      <c r="EJ1786" s="48"/>
      <c r="EK1786" s="48"/>
      <c r="EL1786" s="48"/>
      <c r="EM1786" s="48"/>
      <c r="EN1786" s="48"/>
      <c r="EO1786" s="48"/>
      <c r="EP1786" s="48"/>
      <c r="EQ1786" s="48"/>
      <c r="ER1786" s="48"/>
      <c r="ES1786" s="48"/>
      <c r="ET1786" s="48"/>
      <c r="EU1786" s="48"/>
      <c r="EV1786" s="48"/>
      <c r="EW1786" s="48"/>
      <c r="EX1786" s="48"/>
      <c r="EY1786" s="48"/>
      <c r="EZ1786" s="48"/>
      <c r="FA1786" s="48"/>
      <c r="FB1786" s="48"/>
      <c r="FC1786" s="48"/>
      <c r="FD1786" s="48"/>
      <c r="FE1786" s="48"/>
      <c r="FF1786" s="48"/>
      <c r="FG1786" s="48"/>
      <c r="FH1786" s="48"/>
      <c r="FI1786" s="48"/>
      <c r="FJ1786" s="48"/>
      <c r="FK1786" s="48"/>
      <c r="FL1786" s="48"/>
      <c r="FM1786" s="48"/>
      <c r="FN1786" s="48"/>
      <c r="FO1786" s="48"/>
      <c r="FP1786" s="48"/>
      <c r="FQ1786" s="48"/>
      <c r="FR1786" s="48"/>
      <c r="FS1786" s="48"/>
      <c r="FT1786" s="48"/>
      <c r="FU1786" s="48"/>
      <c r="FV1786" s="48"/>
      <c r="FW1786" s="48"/>
      <c r="FX1786" s="48"/>
      <c r="FY1786" s="48"/>
      <c r="FZ1786" s="48"/>
      <c r="GA1786" s="48"/>
      <c r="GB1786" s="48"/>
      <c r="GC1786" s="48"/>
      <c r="GD1786" s="48"/>
      <c r="GE1786" s="48"/>
      <c r="GF1786" s="48"/>
      <c r="GG1786" s="48"/>
      <c r="GH1786" s="48"/>
      <c r="GI1786" s="48"/>
      <c r="GJ1786" s="48"/>
      <c r="GK1786" s="48"/>
      <c r="GL1786" s="48"/>
      <c r="GM1786" s="48"/>
      <c r="GN1786" s="48"/>
      <c r="GO1786" s="48"/>
      <c r="GP1786" s="48"/>
      <c r="GQ1786" s="48"/>
      <c r="GR1786" s="48"/>
      <c r="GS1786" s="48"/>
      <c r="GT1786" s="48"/>
      <c r="GU1786" s="48"/>
      <c r="GV1786" s="48"/>
      <c r="GW1786" s="48"/>
      <c r="GX1786" s="48"/>
      <c r="GY1786" s="48"/>
      <c r="GZ1786" s="48"/>
      <c r="HA1786" s="48"/>
      <c r="HB1786" s="48"/>
      <c r="HC1786" s="48"/>
      <c r="HD1786" s="48"/>
      <c r="HE1786" s="48"/>
      <c r="HF1786" s="48"/>
      <c r="HG1786" s="48"/>
      <c r="HH1786" s="48"/>
      <c r="HI1786" s="48"/>
      <c r="HJ1786" s="48"/>
      <c r="HK1786" s="48"/>
      <c r="HL1786" s="48"/>
      <c r="HM1786" s="48"/>
      <c r="HN1786" s="48"/>
      <c r="HO1786" s="48"/>
      <c r="HP1786" s="48"/>
      <c r="HQ1786" s="48"/>
      <c r="HR1786" s="48"/>
      <c r="HS1786" s="48"/>
      <c r="HT1786" s="48"/>
      <c r="HU1786" s="48"/>
      <c r="HV1786" s="48"/>
      <c r="HW1786" s="48"/>
      <c r="HX1786" s="48"/>
      <c r="HY1786" s="48"/>
      <c r="HZ1786" s="48"/>
      <c r="IA1786" s="48"/>
      <c r="IB1786" s="48"/>
      <c r="IC1786" s="48"/>
      <c r="ID1786" s="48"/>
      <c r="IE1786" s="48"/>
      <c r="IF1786" s="48"/>
      <c r="IG1786" s="48"/>
      <c r="IH1786" s="48"/>
      <c r="II1786" s="48"/>
      <c r="IJ1786" s="48"/>
      <c r="IK1786" s="48"/>
      <c r="IL1786" s="48"/>
      <c r="IM1786" s="48"/>
      <c r="IN1786" s="48"/>
      <c r="IO1786" s="48"/>
      <c r="IP1786" s="48"/>
      <c r="IQ1786" s="48"/>
      <c r="IR1786" s="48"/>
      <c r="IS1786" s="48"/>
      <c r="IT1786" s="48"/>
      <c r="IU1786" s="48"/>
      <c r="IV1786" s="48"/>
      <c r="IW1786" s="48"/>
      <c r="IX1786" s="48"/>
      <c r="IY1786" s="48"/>
      <c r="IZ1786" s="48"/>
      <c r="JA1786" s="48"/>
    </row>
    <row r="1787" spans="2:273" s="49" customFormat="1" ht="20" customHeight="1">
      <c r="B1787" s="102" t="s">
        <v>1740</v>
      </c>
      <c r="C1787" s="103">
        <v>20182</v>
      </c>
      <c r="D1787" s="104">
        <v>2018</v>
      </c>
      <c r="E1787" s="67" t="s">
        <v>1738</v>
      </c>
      <c r="F1787" s="144"/>
      <c r="G1787" s="358"/>
      <c r="H1787" s="69" t="s">
        <v>1741</v>
      </c>
      <c r="I1787" s="70" t="s">
        <v>37</v>
      </c>
      <c r="J1787" s="92">
        <v>25</v>
      </c>
      <c r="K1787" s="199">
        <v>289919</v>
      </c>
      <c r="L1787" s="70" t="s">
        <v>1742</v>
      </c>
      <c r="M1787" s="70" t="s">
        <v>39</v>
      </c>
      <c r="N1787" s="215">
        <v>9</v>
      </c>
      <c r="O1787" s="91">
        <v>2</v>
      </c>
      <c r="P1787" s="89">
        <v>52</v>
      </c>
      <c r="Q1787" s="69" t="s">
        <v>32</v>
      </c>
      <c r="R1787" s="70" t="s">
        <v>33</v>
      </c>
      <c r="S1787" s="37"/>
      <c r="T1787" s="37"/>
      <c r="U1787" s="37"/>
      <c r="V1787" s="37"/>
      <c r="W1787" s="37"/>
      <c r="X1787" s="37"/>
      <c r="Y1787" s="37"/>
      <c r="Z1787" s="37"/>
      <c r="AA1787" s="37"/>
      <c r="AB1787" s="37"/>
      <c r="AC1787" s="37"/>
      <c r="AD1787" s="37"/>
      <c r="AE1787" s="37"/>
      <c r="AF1787" s="6"/>
      <c r="AG1787" s="6"/>
      <c r="AH1787" s="6"/>
      <c r="AI1787" s="6"/>
      <c r="AJ1787" s="6"/>
      <c r="AK1787" s="6"/>
      <c r="AL1787" s="6"/>
      <c r="AM1787" s="6"/>
      <c r="AN1787" s="6"/>
      <c r="AO1787" s="6"/>
      <c r="AP1787" s="6"/>
      <c r="AQ1787" s="6"/>
      <c r="AR1787" s="7" t="s">
        <v>47</v>
      </c>
      <c r="AS1787" s="7" t="s">
        <v>53</v>
      </c>
      <c r="AT1787" s="6"/>
      <c r="AU1787" s="6"/>
      <c r="AV1787" s="6"/>
      <c r="AW1787" s="6"/>
      <c r="AX1787" s="6"/>
      <c r="AY1787" s="6"/>
      <c r="AZ1787" s="6"/>
      <c r="BA1787" s="6"/>
      <c r="BB1787" s="6"/>
      <c r="BC1787" s="6"/>
      <c r="BD1787" s="6"/>
      <c r="BE1787" s="6"/>
      <c r="BF1787" s="6"/>
      <c r="BG1787" s="6"/>
      <c r="BH1787" s="6"/>
      <c r="BI1787" s="6"/>
      <c r="BJ1787" s="6"/>
      <c r="BK1787" s="6"/>
      <c r="BL1787" s="6"/>
      <c r="BM1787" s="6"/>
      <c r="BN1787" s="6"/>
      <c r="BO1787" s="6"/>
      <c r="BP1787" s="6"/>
      <c r="BQ1787" s="6"/>
      <c r="BR1787" s="6"/>
      <c r="BS1787" s="6"/>
      <c r="BT1787" s="6"/>
      <c r="BU1787" s="6"/>
      <c r="BV1787" s="6"/>
      <c r="BW1787" s="6"/>
      <c r="BX1787" s="6"/>
      <c r="BY1787" s="6"/>
      <c r="BZ1787" s="6"/>
      <c r="CA1787" s="6"/>
      <c r="CB1787" s="6"/>
      <c r="CC1787" s="6"/>
      <c r="CD1787" s="6"/>
      <c r="CE1787" s="6"/>
      <c r="CF1787" s="6"/>
      <c r="CG1787" s="6"/>
      <c r="CH1787" s="6"/>
      <c r="CI1787" s="6"/>
      <c r="CJ1787" s="6"/>
      <c r="CK1787" s="6"/>
      <c r="CL1787" s="6"/>
      <c r="CM1787" s="6"/>
      <c r="CN1787" s="6"/>
      <c r="CO1787" s="6"/>
      <c r="CP1787" s="6"/>
      <c r="CQ1787" s="6"/>
      <c r="CR1787" s="6"/>
      <c r="CS1787" s="6"/>
      <c r="CT1787" s="6"/>
      <c r="CU1787" s="6"/>
      <c r="CV1787" s="6"/>
      <c r="CW1787" s="6"/>
      <c r="CX1787" s="6"/>
      <c r="CY1787" s="6"/>
      <c r="CZ1787" s="6"/>
      <c r="DA1787" s="6"/>
      <c r="DB1787" s="6"/>
      <c r="DC1787" s="6"/>
      <c r="DD1787" s="6"/>
      <c r="DE1787" s="6"/>
      <c r="DF1787" s="6"/>
      <c r="DG1787" s="6"/>
      <c r="DH1787" s="6"/>
      <c r="DI1787" s="6"/>
      <c r="DJ1787" s="6"/>
      <c r="DK1787" s="6"/>
      <c r="DL1787" s="6"/>
      <c r="DM1787" s="6"/>
      <c r="DN1787" s="6"/>
      <c r="DO1787" s="6"/>
      <c r="DP1787" s="6"/>
      <c r="DQ1787" s="6"/>
      <c r="DR1787" s="6"/>
      <c r="DS1787" s="6"/>
      <c r="DT1787" s="6"/>
      <c r="DU1787" s="6"/>
      <c r="DV1787" s="6"/>
      <c r="DW1787" s="6"/>
      <c r="DX1787" s="6"/>
      <c r="DY1787" s="6"/>
      <c r="DZ1787" s="6"/>
      <c r="EA1787" s="6"/>
      <c r="EB1787" s="6"/>
      <c r="EC1787" s="6"/>
      <c r="ED1787" s="6"/>
      <c r="EE1787" s="6"/>
      <c r="EF1787" s="6"/>
      <c r="EG1787" s="6"/>
      <c r="EH1787" s="6"/>
      <c r="EI1787" s="6"/>
      <c r="EJ1787" s="6"/>
      <c r="EK1787" s="6"/>
      <c r="EL1787" s="6"/>
      <c r="EM1787" s="6"/>
      <c r="EN1787" s="6"/>
      <c r="EO1787" s="6"/>
      <c r="EP1787" s="6"/>
      <c r="EQ1787" s="6"/>
      <c r="ER1787" s="6"/>
      <c r="ES1787" s="6"/>
      <c r="ET1787" s="6"/>
      <c r="EU1787" s="6"/>
      <c r="EV1787" s="6"/>
      <c r="EW1787" s="6"/>
      <c r="EX1787" s="6"/>
      <c r="EY1787" s="6"/>
      <c r="EZ1787" s="6"/>
      <c r="FA1787" s="6"/>
      <c r="FB1787" s="6"/>
      <c r="FC1787" s="6"/>
      <c r="FD1787" s="6"/>
      <c r="FE1787" s="6"/>
      <c r="FF1787" s="6"/>
      <c r="FG1787" s="6"/>
      <c r="FH1787" s="6"/>
      <c r="FI1787" s="6"/>
      <c r="FJ1787" s="6"/>
      <c r="FK1787" s="6"/>
      <c r="FL1787" s="6"/>
      <c r="FM1787" s="6"/>
      <c r="FN1787" s="6"/>
      <c r="FO1787" s="6"/>
      <c r="FP1787" s="6"/>
      <c r="FQ1787" s="6"/>
      <c r="FR1787" s="6"/>
      <c r="FS1787" s="6"/>
      <c r="FT1787" s="6"/>
      <c r="FU1787" s="6"/>
      <c r="FV1787" s="6"/>
      <c r="FW1787" s="6"/>
      <c r="FX1787" s="6"/>
      <c r="FY1787" s="6"/>
      <c r="FZ1787" s="6"/>
      <c r="GA1787" s="6"/>
      <c r="GB1787" s="6"/>
      <c r="GC1787" s="6"/>
      <c r="GD1787" s="6"/>
      <c r="GE1787" s="6"/>
      <c r="GF1787" s="6"/>
      <c r="GG1787" s="6"/>
      <c r="GH1787" s="6"/>
      <c r="GI1787" s="6"/>
      <c r="GJ1787" s="6"/>
      <c r="GK1787" s="6"/>
      <c r="GL1787" s="6"/>
      <c r="GM1787" s="6"/>
      <c r="GN1787" s="6"/>
      <c r="GO1787" s="6"/>
      <c r="GP1787" s="6"/>
      <c r="GQ1787" s="6"/>
      <c r="GR1787" s="6"/>
      <c r="GS1787" s="6"/>
      <c r="GT1787" s="6"/>
      <c r="GU1787" s="6"/>
      <c r="GV1787" s="6"/>
      <c r="GW1787" s="6"/>
      <c r="GX1787" s="6"/>
      <c r="GY1787" s="6"/>
      <c r="GZ1787" s="6"/>
      <c r="HA1787" s="6"/>
      <c r="HB1787" s="6"/>
      <c r="HC1787" s="6"/>
      <c r="HD1787" s="6"/>
      <c r="HE1787" s="6"/>
      <c r="HF1787" s="6"/>
      <c r="HG1787" s="6"/>
      <c r="HH1787" s="6"/>
      <c r="HI1787" s="6"/>
      <c r="HJ1787" s="6"/>
      <c r="HK1787" s="6"/>
      <c r="HL1787" s="6"/>
      <c r="HM1787" s="6"/>
      <c r="HN1787" s="6"/>
      <c r="HO1787" s="6"/>
      <c r="HP1787" s="6"/>
      <c r="HQ1787" s="6"/>
      <c r="HR1787" s="6"/>
      <c r="HS1787" s="6"/>
      <c r="HT1787" s="6"/>
      <c r="HU1787" s="6"/>
      <c r="HV1787" s="6"/>
      <c r="HW1787" s="6"/>
      <c r="HX1787" s="6"/>
      <c r="HY1787" s="6"/>
      <c r="HZ1787" s="6"/>
      <c r="IA1787" s="6"/>
      <c r="IB1787" s="6"/>
      <c r="IC1787" s="6"/>
      <c r="ID1787" s="6"/>
      <c r="IE1787" s="6"/>
      <c r="IF1787" s="6"/>
      <c r="IG1787" s="6"/>
      <c r="IH1787" s="6"/>
      <c r="II1787" s="6"/>
      <c r="IJ1787" s="6"/>
      <c r="IK1787" s="6"/>
      <c r="IL1787" s="6"/>
      <c r="IM1787" s="6"/>
      <c r="IN1787" s="6"/>
      <c r="IO1787" s="6"/>
      <c r="IP1787" s="6"/>
      <c r="IQ1787" s="6"/>
      <c r="IR1787" s="6"/>
      <c r="IS1787" s="6"/>
      <c r="IT1787" s="6"/>
      <c r="IU1787" s="6"/>
      <c r="IV1787" s="6"/>
      <c r="IW1787" s="6"/>
      <c r="IX1787" s="6"/>
      <c r="IY1787" s="6"/>
      <c r="IZ1787" s="6"/>
      <c r="JA1787" s="6"/>
      <c r="JB1787" s="6"/>
      <c r="JC1787" s="6"/>
      <c r="JD1787" s="6"/>
      <c r="JE1787" s="6"/>
      <c r="JF1787" s="6"/>
      <c r="JG1787" s="6"/>
      <c r="JH1787" s="6"/>
      <c r="JI1787" s="6"/>
      <c r="JJ1787" s="6"/>
      <c r="JK1787" s="6"/>
      <c r="JL1787" s="6"/>
      <c r="JM1787" s="6"/>
    </row>
    <row r="1788" spans="2:273" s="49" customFormat="1" ht="20" customHeight="1">
      <c r="B1788" s="121" t="s">
        <v>1737</v>
      </c>
      <c r="C1788" s="122">
        <v>20181</v>
      </c>
      <c r="D1788" s="104">
        <v>2018</v>
      </c>
      <c r="E1788" s="66" t="s">
        <v>1738</v>
      </c>
      <c r="F1788" s="145"/>
      <c r="G1788" s="358"/>
      <c r="H1788" s="68" t="s">
        <v>1739</v>
      </c>
      <c r="I1788" s="68"/>
      <c r="J1788" s="92">
        <v>47</v>
      </c>
      <c r="K1788" s="200">
        <v>1093524</v>
      </c>
      <c r="L1788" s="68" t="s">
        <v>2720</v>
      </c>
      <c r="M1788" s="68" t="s">
        <v>39</v>
      </c>
      <c r="N1788" s="215">
        <v>9</v>
      </c>
      <c r="O1788" s="92">
        <v>2</v>
      </c>
      <c r="P1788" s="89">
        <v>52</v>
      </c>
      <c r="Q1788" s="70"/>
      <c r="R1788" s="68" t="s">
        <v>52</v>
      </c>
      <c r="S1788" s="13">
        <v>9</v>
      </c>
      <c r="T1788" s="13">
        <v>10</v>
      </c>
      <c r="U1788" s="6">
        <v>11</v>
      </c>
      <c r="V1788" s="6">
        <v>12</v>
      </c>
      <c r="W1788" s="7"/>
      <c r="X1788" s="7"/>
      <c r="Y1788" s="13">
        <v>8</v>
      </c>
      <c r="Z1788" s="13"/>
      <c r="AA1788" s="7"/>
      <c r="AB1788" s="7"/>
      <c r="AC1788" s="7"/>
      <c r="AD1788" s="7"/>
      <c r="AE1788" s="6"/>
      <c r="AF1788" s="6"/>
      <c r="AG1788" s="6"/>
      <c r="AH1788" s="6"/>
      <c r="AI1788" s="6"/>
      <c r="AJ1788" s="6"/>
      <c r="AK1788" s="6"/>
      <c r="AL1788" s="6"/>
      <c r="AM1788" s="6"/>
      <c r="AN1788" s="6"/>
      <c r="AO1788" s="6"/>
      <c r="AP1788" s="6"/>
      <c r="AQ1788" s="6"/>
      <c r="AR1788" s="6"/>
      <c r="AS1788" s="6"/>
      <c r="AT1788" s="6"/>
      <c r="AU1788" s="6"/>
      <c r="AV1788" s="6"/>
      <c r="AW1788" s="6"/>
      <c r="AX1788" s="6"/>
      <c r="AY1788" s="6"/>
      <c r="AZ1788" s="6"/>
      <c r="BA1788" s="6"/>
      <c r="BB1788" s="6"/>
      <c r="BC1788" s="6"/>
      <c r="BD1788" s="6"/>
      <c r="BE1788" s="6"/>
      <c r="BF1788" s="6"/>
      <c r="BG1788" s="6"/>
      <c r="BH1788" s="6"/>
      <c r="BI1788" s="6"/>
      <c r="BJ1788" s="6"/>
      <c r="BK1788" s="6"/>
      <c r="BL1788" s="6"/>
      <c r="BM1788" s="6"/>
      <c r="BN1788" s="6"/>
      <c r="BO1788" s="6"/>
      <c r="BP1788" s="6"/>
      <c r="BQ1788" s="6"/>
      <c r="BR1788" s="6"/>
      <c r="BS1788" s="6"/>
      <c r="BT1788" s="6"/>
      <c r="BU1788" s="6"/>
      <c r="BV1788" s="6"/>
      <c r="BW1788" s="6"/>
      <c r="BX1788" s="6"/>
      <c r="BY1788" s="6"/>
      <c r="BZ1788" s="6"/>
      <c r="CA1788" s="6"/>
      <c r="CB1788" s="6"/>
      <c r="CC1788" s="6"/>
      <c r="CD1788" s="6"/>
      <c r="CE1788" s="6"/>
      <c r="CF1788" s="6"/>
      <c r="CG1788" s="6"/>
      <c r="CH1788" s="6"/>
      <c r="CI1788" s="6"/>
      <c r="CJ1788" s="6"/>
      <c r="CK1788" s="6"/>
      <c r="CL1788" s="6"/>
      <c r="CM1788" s="6"/>
      <c r="CN1788" s="6"/>
      <c r="CO1788" s="6"/>
      <c r="CP1788" s="6"/>
      <c r="CQ1788" s="6"/>
      <c r="CR1788" s="6"/>
      <c r="CS1788" s="6"/>
      <c r="CT1788" s="6"/>
      <c r="CU1788" s="6"/>
      <c r="CV1788" s="6"/>
      <c r="CW1788" s="6"/>
      <c r="CX1788" s="6"/>
      <c r="CY1788" s="6"/>
      <c r="CZ1788" s="6"/>
      <c r="DA1788" s="6"/>
      <c r="DB1788" s="6"/>
      <c r="DC1788" s="6"/>
      <c r="DD1788" s="6"/>
      <c r="DE1788" s="6"/>
      <c r="DF1788" s="6"/>
      <c r="DG1788" s="6"/>
      <c r="DH1788" s="6"/>
      <c r="DI1788" s="6"/>
      <c r="DJ1788" s="6"/>
      <c r="DK1788" s="6"/>
      <c r="DL1788" s="6"/>
      <c r="DM1788" s="6"/>
      <c r="DN1788" s="6"/>
      <c r="DO1788" s="6"/>
      <c r="DP1788" s="6"/>
      <c r="DQ1788" s="6"/>
      <c r="DR1788" s="6"/>
      <c r="DS1788" s="6"/>
      <c r="DT1788" s="6"/>
      <c r="DU1788" s="6"/>
      <c r="DV1788" s="6"/>
      <c r="DW1788" s="6"/>
      <c r="DX1788" s="6"/>
      <c r="DY1788" s="6"/>
      <c r="DZ1788" s="6"/>
      <c r="EA1788" s="6"/>
      <c r="EB1788" s="6"/>
      <c r="EC1788" s="6"/>
      <c r="ED1788" s="6"/>
      <c r="EE1788" s="6"/>
      <c r="EF1788" s="6"/>
      <c r="EG1788" s="6"/>
      <c r="EH1788" s="6"/>
      <c r="EI1788" s="6"/>
      <c r="EJ1788" s="6"/>
      <c r="EK1788" s="6"/>
      <c r="EL1788" s="6"/>
      <c r="EM1788" s="6"/>
      <c r="EN1788" s="6"/>
      <c r="EO1788" s="6"/>
      <c r="EP1788" s="6"/>
      <c r="EQ1788" s="6"/>
      <c r="ER1788" s="6"/>
      <c r="ES1788" s="6"/>
      <c r="ET1788" s="6"/>
      <c r="EU1788" s="6"/>
      <c r="EV1788" s="6"/>
      <c r="EW1788" s="6"/>
      <c r="EX1788" s="6"/>
      <c r="EY1788" s="6"/>
      <c r="EZ1788" s="6"/>
      <c r="FA1788" s="6"/>
      <c r="FB1788" s="6"/>
      <c r="FC1788" s="6"/>
      <c r="FD1788" s="6"/>
      <c r="FE1788" s="6"/>
      <c r="FF1788" s="6"/>
      <c r="FG1788" s="6"/>
      <c r="FH1788" s="6"/>
      <c r="FI1788" s="6"/>
      <c r="FJ1788" s="6"/>
      <c r="FK1788" s="6"/>
      <c r="FL1788" s="6"/>
      <c r="FM1788" s="6"/>
      <c r="FN1788" s="6"/>
      <c r="FO1788" s="6"/>
      <c r="FP1788" s="6"/>
      <c r="FQ1788" s="6"/>
      <c r="FR1788" s="6"/>
      <c r="FS1788" s="6"/>
      <c r="FT1788" s="6"/>
      <c r="FU1788" s="6"/>
      <c r="FV1788" s="6"/>
      <c r="FW1788" s="6"/>
      <c r="FX1788" s="6"/>
      <c r="FY1788" s="6"/>
      <c r="FZ1788" s="6"/>
      <c r="GA1788" s="6"/>
      <c r="GB1788" s="6"/>
      <c r="GC1788" s="6"/>
      <c r="GD1788" s="6"/>
      <c r="GE1788" s="6"/>
      <c r="GF1788" s="6"/>
      <c r="GG1788" s="6"/>
      <c r="GH1788" s="6"/>
      <c r="GI1788" s="6"/>
      <c r="GJ1788" s="6"/>
      <c r="GK1788" s="6"/>
      <c r="GL1788" s="6"/>
      <c r="GM1788" s="6"/>
      <c r="GN1788" s="6"/>
      <c r="GO1788" s="6"/>
      <c r="GP1788" s="6"/>
      <c r="GQ1788" s="6"/>
      <c r="GR1788" s="6"/>
      <c r="GS1788" s="6"/>
      <c r="GT1788" s="6"/>
      <c r="GU1788" s="6"/>
      <c r="GV1788" s="6"/>
      <c r="GW1788" s="6"/>
      <c r="GX1788" s="6"/>
      <c r="GY1788" s="6"/>
      <c r="GZ1788" s="6"/>
      <c r="HA1788" s="6"/>
      <c r="HB1788" s="6"/>
      <c r="HC1788" s="6"/>
      <c r="HD1788" s="6"/>
      <c r="HE1788" s="6"/>
      <c r="HF1788" s="6"/>
      <c r="HG1788" s="6"/>
      <c r="HH1788" s="6"/>
      <c r="HI1788" s="6"/>
      <c r="HJ1788" s="6"/>
      <c r="HK1788" s="6"/>
      <c r="HL1788" s="6"/>
      <c r="HM1788" s="6"/>
      <c r="HN1788" s="6"/>
      <c r="HO1788" s="6"/>
      <c r="HP1788" s="6"/>
      <c r="HQ1788" s="6"/>
      <c r="HR1788" s="6"/>
      <c r="HS1788" s="6"/>
      <c r="HT1788" s="6"/>
      <c r="HU1788" s="6"/>
      <c r="HV1788" s="6"/>
      <c r="HW1788" s="6"/>
      <c r="HX1788" s="6"/>
      <c r="HY1788" s="6"/>
      <c r="HZ1788" s="6"/>
      <c r="IA1788" s="6"/>
      <c r="IB1788" s="6"/>
      <c r="IC1788" s="6"/>
      <c r="ID1788" s="6"/>
      <c r="IE1788" s="6"/>
      <c r="IF1788" s="6"/>
      <c r="IG1788" s="6"/>
      <c r="IH1788" s="6"/>
      <c r="II1788" s="6"/>
      <c r="IJ1788" s="6"/>
      <c r="IK1788" s="6"/>
      <c r="IL1788" s="6"/>
      <c r="IM1788" s="6"/>
      <c r="IN1788" s="6"/>
      <c r="IO1788" s="6"/>
      <c r="IP1788" s="6"/>
      <c r="IQ1788" s="6"/>
      <c r="IR1788" s="6"/>
      <c r="IS1788" s="6"/>
      <c r="IT1788" s="6"/>
      <c r="IU1788" s="6"/>
      <c r="IV1788" s="6"/>
      <c r="IW1788" s="6"/>
      <c r="IX1788" s="6"/>
      <c r="IY1788" s="6"/>
      <c r="IZ1788" s="6"/>
      <c r="JA1788" s="6"/>
      <c r="JB1788" s="6"/>
      <c r="JC1788" s="6"/>
      <c r="JD1788" s="6"/>
      <c r="JE1788" s="6"/>
      <c r="JF1788" s="6"/>
      <c r="JG1788" s="6"/>
      <c r="JH1788" s="6"/>
      <c r="JI1788" s="6"/>
      <c r="JJ1788" s="6"/>
      <c r="JK1788" s="6"/>
      <c r="JL1788" s="6"/>
      <c r="JM1788" s="6"/>
    </row>
    <row r="1789" spans="2:273" s="49" customFormat="1" ht="20" customHeight="1">
      <c r="B1789" s="120" t="s">
        <v>4428</v>
      </c>
      <c r="C1789" s="113">
        <v>20191</v>
      </c>
      <c r="D1789" s="104">
        <v>2019</v>
      </c>
      <c r="E1789" s="66" t="s">
        <v>1738</v>
      </c>
      <c r="F1789" s="145"/>
      <c r="G1789" s="358"/>
      <c r="H1789" s="68" t="s">
        <v>4429</v>
      </c>
      <c r="I1789" s="68" t="s">
        <v>103</v>
      </c>
      <c r="J1789" s="92">
        <v>48</v>
      </c>
      <c r="K1789" s="200">
        <v>4978693</v>
      </c>
      <c r="L1789" s="68" t="s">
        <v>2720</v>
      </c>
      <c r="M1789" s="68" t="s">
        <v>39</v>
      </c>
      <c r="N1789" s="215">
        <v>9</v>
      </c>
      <c r="O1789" s="89">
        <v>2</v>
      </c>
      <c r="P1789" s="89">
        <v>52</v>
      </c>
      <c r="Q1789" s="68" t="s">
        <v>161</v>
      </c>
      <c r="R1789" s="68" t="s">
        <v>831</v>
      </c>
      <c r="S1789" s="6"/>
      <c r="T1789" s="6"/>
      <c r="U1789" s="6"/>
      <c r="V1789" s="6"/>
      <c r="W1789" s="6"/>
      <c r="X1789" s="6"/>
      <c r="Y1789" s="6"/>
      <c r="Z1789" s="6"/>
      <c r="AA1789" s="6"/>
      <c r="AB1789" s="6"/>
      <c r="AC1789" s="6"/>
      <c r="AD1789" s="6"/>
      <c r="AE1789" s="6"/>
      <c r="AF1789" s="37"/>
      <c r="AG1789" s="37"/>
      <c r="AH1789" s="37"/>
      <c r="AI1789" s="37"/>
      <c r="AJ1789" s="37"/>
      <c r="AK1789" s="37"/>
      <c r="AL1789" s="37"/>
      <c r="AM1789" s="37"/>
      <c r="AN1789" s="37"/>
      <c r="AO1789" s="37"/>
      <c r="AP1789" s="37"/>
      <c r="AQ1789" s="37"/>
      <c r="AR1789" s="37"/>
      <c r="AS1789" s="37"/>
      <c r="AT1789" s="37"/>
      <c r="AU1789" s="37"/>
      <c r="AV1789" s="37"/>
      <c r="AW1789" s="37"/>
      <c r="AX1789" s="37"/>
      <c r="AY1789" s="37"/>
      <c r="AZ1789" s="37"/>
      <c r="BA1789" s="37"/>
      <c r="BB1789" s="37"/>
      <c r="BC1789" s="37"/>
      <c r="BD1789" s="37"/>
      <c r="BE1789" s="37"/>
      <c r="BF1789" s="37"/>
      <c r="BG1789" s="37"/>
      <c r="BH1789" s="37"/>
      <c r="BI1789" s="37"/>
      <c r="BJ1789" s="37"/>
      <c r="BK1789" s="37"/>
      <c r="BL1789" s="37"/>
      <c r="BM1789" s="37"/>
      <c r="BN1789" s="37"/>
      <c r="BO1789" s="37"/>
      <c r="BP1789" s="37"/>
      <c r="BQ1789" s="37"/>
      <c r="BR1789" s="37"/>
      <c r="BS1789" s="37"/>
      <c r="BT1789" s="37"/>
      <c r="BU1789" s="37"/>
      <c r="BV1789" s="37"/>
      <c r="BW1789" s="37"/>
      <c r="BX1789" s="37"/>
      <c r="BY1789" s="37"/>
      <c r="BZ1789" s="37"/>
      <c r="CA1789" s="37"/>
      <c r="CB1789" s="37"/>
      <c r="CC1789" s="37"/>
      <c r="CD1789" s="37"/>
      <c r="CE1789" s="37"/>
      <c r="CF1789" s="37"/>
      <c r="CG1789" s="37"/>
      <c r="CH1789" s="37"/>
      <c r="CI1789" s="37"/>
      <c r="CJ1789" s="37"/>
      <c r="CK1789" s="37"/>
      <c r="CL1789" s="37"/>
      <c r="CM1789" s="37"/>
      <c r="CN1789" s="37"/>
      <c r="CO1789" s="37"/>
      <c r="CP1789" s="37"/>
      <c r="CQ1789" s="37"/>
      <c r="CR1789" s="37"/>
      <c r="CS1789" s="37"/>
      <c r="CT1789" s="37"/>
      <c r="CU1789" s="37"/>
      <c r="CV1789" s="37"/>
      <c r="CW1789" s="37"/>
      <c r="CX1789" s="37"/>
      <c r="CY1789" s="37"/>
      <c r="CZ1789" s="37"/>
      <c r="DA1789" s="37"/>
      <c r="DB1789" s="37"/>
      <c r="DC1789" s="37"/>
      <c r="DD1789" s="37"/>
      <c r="DE1789" s="37"/>
      <c r="DF1789" s="37"/>
      <c r="DG1789" s="37"/>
      <c r="DH1789" s="37"/>
      <c r="DI1789" s="37"/>
      <c r="DJ1789" s="37"/>
      <c r="DK1789" s="37"/>
      <c r="DL1789" s="37"/>
      <c r="DM1789" s="37"/>
      <c r="DN1789" s="37"/>
      <c r="DO1789" s="37"/>
      <c r="DP1789" s="37"/>
      <c r="DQ1789" s="37"/>
      <c r="DR1789" s="37"/>
      <c r="DS1789" s="37"/>
      <c r="DT1789" s="37"/>
      <c r="DU1789" s="37"/>
      <c r="DV1789" s="37"/>
      <c r="DW1789" s="37"/>
      <c r="DX1789" s="37"/>
      <c r="DY1789" s="37"/>
      <c r="DZ1789" s="37"/>
      <c r="EA1789" s="37"/>
      <c r="EB1789" s="37"/>
      <c r="EC1789" s="37"/>
      <c r="ED1789" s="37"/>
      <c r="EE1789" s="37"/>
      <c r="EF1789" s="37"/>
      <c r="EG1789" s="37"/>
      <c r="EH1789" s="37"/>
      <c r="EI1789" s="37"/>
      <c r="EJ1789" s="37"/>
      <c r="EK1789" s="37"/>
      <c r="EL1789" s="37"/>
      <c r="EM1789" s="37"/>
      <c r="EN1789" s="37"/>
      <c r="EO1789" s="37"/>
      <c r="EP1789" s="37"/>
      <c r="EQ1789" s="37"/>
      <c r="ER1789" s="37"/>
      <c r="ES1789" s="37"/>
      <c r="ET1789" s="37"/>
      <c r="EU1789" s="37"/>
      <c r="EV1789" s="37"/>
      <c r="EW1789" s="37"/>
      <c r="EX1789" s="37"/>
      <c r="EY1789" s="37"/>
      <c r="EZ1789" s="37"/>
      <c r="FA1789" s="37"/>
      <c r="FB1789" s="37"/>
      <c r="FC1789" s="37"/>
      <c r="FD1789" s="37"/>
      <c r="FE1789" s="37"/>
      <c r="FF1789" s="37"/>
      <c r="FG1789" s="37"/>
      <c r="FH1789" s="37"/>
      <c r="FI1789" s="37"/>
      <c r="FJ1789" s="37"/>
      <c r="FK1789" s="37"/>
      <c r="FL1789" s="37"/>
      <c r="FM1789" s="37"/>
      <c r="FN1789" s="37"/>
      <c r="FO1789" s="37"/>
      <c r="FP1789" s="37"/>
      <c r="FQ1789" s="37"/>
      <c r="FR1789" s="37"/>
      <c r="FS1789" s="37"/>
      <c r="FT1789" s="37"/>
      <c r="FU1789" s="37"/>
      <c r="FV1789" s="37"/>
      <c r="FW1789" s="37"/>
      <c r="FX1789" s="37"/>
      <c r="FY1789" s="37"/>
      <c r="FZ1789" s="37"/>
      <c r="GA1789" s="37"/>
      <c r="GB1789" s="37"/>
      <c r="GC1789" s="37"/>
      <c r="GD1789" s="37"/>
      <c r="GE1789" s="37"/>
      <c r="GF1789" s="37"/>
      <c r="GG1789" s="37"/>
      <c r="GH1789" s="37"/>
      <c r="GI1789" s="37"/>
      <c r="GJ1789" s="37"/>
      <c r="GK1789" s="37"/>
      <c r="GL1789" s="37"/>
      <c r="GM1789" s="37"/>
      <c r="GN1789" s="37"/>
      <c r="GO1789" s="37"/>
      <c r="GP1789" s="37"/>
      <c r="GQ1789" s="37"/>
      <c r="GR1789" s="37"/>
      <c r="GS1789" s="37"/>
      <c r="GT1789" s="37"/>
      <c r="GU1789" s="37"/>
      <c r="GV1789" s="37"/>
      <c r="GW1789" s="37"/>
      <c r="GX1789" s="37"/>
      <c r="GY1789" s="37"/>
      <c r="GZ1789" s="37"/>
      <c r="HA1789" s="37"/>
      <c r="HB1789" s="37"/>
      <c r="HC1789" s="37"/>
      <c r="HD1789" s="37"/>
      <c r="HE1789" s="37"/>
      <c r="HF1789" s="37"/>
      <c r="HG1789" s="37"/>
      <c r="HH1789" s="37"/>
      <c r="HI1789" s="37"/>
      <c r="HJ1789" s="37"/>
      <c r="HK1789" s="37"/>
      <c r="HL1789" s="37"/>
      <c r="HM1789" s="37"/>
      <c r="HN1789" s="37"/>
      <c r="HO1789" s="37"/>
      <c r="HP1789" s="37"/>
      <c r="HQ1789" s="37"/>
      <c r="HR1789" s="37"/>
      <c r="HS1789" s="37"/>
      <c r="HT1789" s="37"/>
      <c r="HU1789" s="37"/>
      <c r="HV1789" s="37"/>
      <c r="HW1789" s="37"/>
      <c r="HX1789" s="37"/>
      <c r="HY1789" s="37"/>
      <c r="HZ1789" s="37"/>
      <c r="IA1789" s="37"/>
      <c r="IB1789" s="37"/>
      <c r="IC1789" s="37"/>
      <c r="ID1789" s="37"/>
      <c r="IE1789" s="37"/>
      <c r="IF1789" s="37"/>
      <c r="IG1789" s="37"/>
      <c r="IH1789" s="37"/>
      <c r="II1789" s="37"/>
      <c r="IJ1789" s="37"/>
      <c r="IK1789" s="37"/>
      <c r="IL1789" s="37"/>
      <c r="IM1789" s="37"/>
      <c r="IN1789" s="37"/>
      <c r="IO1789" s="37"/>
      <c r="IP1789" s="37"/>
      <c r="IQ1789" s="37"/>
      <c r="IR1789" s="37"/>
      <c r="IS1789" s="37"/>
      <c r="IT1789" s="37"/>
      <c r="IU1789" s="37"/>
      <c r="IV1789" s="37"/>
      <c r="IW1789" s="37"/>
      <c r="IX1789" s="37"/>
      <c r="IY1789" s="37"/>
      <c r="IZ1789" s="37"/>
      <c r="JA1789" s="37"/>
      <c r="JB1789" s="37"/>
      <c r="JC1789" s="37"/>
      <c r="JD1789" s="37"/>
      <c r="JE1789" s="37"/>
      <c r="JF1789" s="37"/>
      <c r="JG1789" s="37"/>
      <c r="JH1789" s="37"/>
      <c r="JI1789" s="37"/>
      <c r="JJ1789" s="37"/>
      <c r="JK1789" s="37"/>
      <c r="JL1789" s="37"/>
      <c r="JM1789" s="37"/>
    </row>
    <row r="1790" spans="2:273" s="49" customFormat="1" ht="20" customHeight="1">
      <c r="B1790" s="121" t="s">
        <v>1743</v>
      </c>
      <c r="C1790" s="122">
        <v>20181</v>
      </c>
      <c r="D1790" s="104">
        <v>2018</v>
      </c>
      <c r="E1790" s="66" t="s">
        <v>1744</v>
      </c>
      <c r="F1790" s="145"/>
      <c r="G1790" s="358"/>
      <c r="H1790" s="68" t="s">
        <v>1745</v>
      </c>
      <c r="I1790" s="68"/>
      <c r="J1790" s="92">
        <v>38</v>
      </c>
      <c r="K1790" s="200">
        <v>1397187</v>
      </c>
      <c r="L1790" s="68" t="s">
        <v>2721</v>
      </c>
      <c r="M1790" s="68" t="s">
        <v>203</v>
      </c>
      <c r="N1790" s="215">
        <v>1</v>
      </c>
      <c r="O1790" s="92">
        <v>3</v>
      </c>
      <c r="P1790" s="89">
        <v>53</v>
      </c>
      <c r="Q1790" s="70"/>
      <c r="R1790" s="68" t="s">
        <v>139</v>
      </c>
      <c r="S1790" s="13">
        <v>14</v>
      </c>
      <c r="T1790" s="13">
        <v>16</v>
      </c>
      <c r="U1790" s="7"/>
      <c r="V1790" s="7"/>
      <c r="W1790" s="7"/>
      <c r="X1790" s="7"/>
      <c r="Y1790" s="13">
        <v>3</v>
      </c>
      <c r="Z1790" s="13"/>
      <c r="AA1790" s="7"/>
      <c r="AB1790" s="7"/>
      <c r="AC1790" s="7"/>
      <c r="AD1790" s="7"/>
      <c r="AE1790" s="6"/>
      <c r="AF1790" s="37"/>
      <c r="AG1790" s="37"/>
      <c r="AH1790" s="37"/>
      <c r="AI1790" s="37"/>
      <c r="AJ1790" s="37"/>
      <c r="AK1790" s="37"/>
      <c r="AL1790" s="37"/>
      <c r="AM1790" s="37"/>
      <c r="AN1790" s="37"/>
      <c r="AO1790" s="37"/>
      <c r="AP1790" s="37"/>
      <c r="AQ1790" s="37"/>
      <c r="AR1790" s="37"/>
      <c r="AS1790" s="37"/>
      <c r="AT1790" s="37"/>
      <c r="AU1790" s="37"/>
      <c r="AV1790" s="37"/>
      <c r="AW1790" s="37"/>
      <c r="AX1790" s="37"/>
      <c r="AY1790" s="37"/>
      <c r="AZ1790" s="37"/>
      <c r="BA1790" s="37"/>
      <c r="BB1790" s="37"/>
      <c r="BC1790" s="37"/>
      <c r="BD1790" s="37"/>
      <c r="BE1790" s="37"/>
      <c r="BF1790" s="37"/>
      <c r="BG1790" s="37"/>
      <c r="BH1790" s="37"/>
      <c r="BI1790" s="37"/>
      <c r="BJ1790" s="37"/>
      <c r="BK1790" s="37"/>
      <c r="BL1790" s="37"/>
      <c r="BM1790" s="37"/>
      <c r="BN1790" s="37"/>
      <c r="BO1790" s="37"/>
      <c r="BP1790" s="37"/>
      <c r="BQ1790" s="37"/>
      <c r="BR1790" s="37"/>
      <c r="BS1790" s="37"/>
      <c r="BT1790" s="37"/>
      <c r="BU1790" s="37"/>
      <c r="BV1790" s="37"/>
      <c r="BW1790" s="37"/>
      <c r="BX1790" s="37"/>
      <c r="BY1790" s="37"/>
      <c r="BZ1790" s="37"/>
      <c r="CA1790" s="37"/>
      <c r="CB1790" s="37"/>
      <c r="CC1790" s="37"/>
      <c r="CD1790" s="37"/>
      <c r="CE1790" s="37"/>
      <c r="CF1790" s="37"/>
      <c r="CG1790" s="37"/>
      <c r="CH1790" s="37"/>
      <c r="CI1790" s="37"/>
      <c r="CJ1790" s="37"/>
      <c r="CK1790" s="37"/>
      <c r="CL1790" s="37"/>
      <c r="CM1790" s="37"/>
      <c r="CN1790" s="37"/>
      <c r="CO1790" s="37"/>
      <c r="CP1790" s="37"/>
      <c r="CQ1790" s="37"/>
      <c r="CR1790" s="37"/>
      <c r="CS1790" s="37"/>
      <c r="CT1790" s="37"/>
      <c r="CU1790" s="37"/>
      <c r="CV1790" s="37"/>
      <c r="CW1790" s="37"/>
      <c r="CX1790" s="37"/>
      <c r="CY1790" s="37"/>
      <c r="CZ1790" s="37"/>
      <c r="DA1790" s="37"/>
      <c r="DB1790" s="37"/>
      <c r="DC1790" s="37"/>
      <c r="DD1790" s="37"/>
      <c r="DE1790" s="37"/>
      <c r="DF1790" s="37"/>
      <c r="DG1790" s="37"/>
      <c r="DH1790" s="37"/>
      <c r="DI1790" s="37"/>
      <c r="DJ1790" s="37"/>
      <c r="DK1790" s="37"/>
      <c r="DL1790" s="37"/>
      <c r="DM1790" s="37"/>
      <c r="DN1790" s="37"/>
      <c r="DO1790" s="37"/>
      <c r="DP1790" s="37"/>
      <c r="DQ1790" s="37"/>
      <c r="DR1790" s="37"/>
      <c r="DS1790" s="37"/>
      <c r="DT1790" s="37"/>
      <c r="DU1790" s="37"/>
      <c r="DV1790" s="37"/>
      <c r="DW1790" s="37"/>
      <c r="DX1790" s="37"/>
      <c r="DY1790" s="37"/>
      <c r="DZ1790" s="37"/>
      <c r="EA1790" s="37"/>
      <c r="EB1790" s="37"/>
      <c r="EC1790" s="37"/>
      <c r="ED1790" s="37"/>
      <c r="EE1790" s="37"/>
      <c r="EF1790" s="37"/>
      <c r="EG1790" s="37"/>
      <c r="EH1790" s="37"/>
      <c r="EI1790" s="37"/>
      <c r="EJ1790" s="37"/>
      <c r="EK1790" s="37"/>
      <c r="EL1790" s="37"/>
      <c r="EM1790" s="37"/>
      <c r="EN1790" s="37"/>
      <c r="EO1790" s="37"/>
      <c r="EP1790" s="37"/>
      <c r="EQ1790" s="37"/>
      <c r="ER1790" s="37"/>
      <c r="ES1790" s="37"/>
      <c r="ET1790" s="37"/>
      <c r="EU1790" s="37"/>
      <c r="EV1790" s="37"/>
      <c r="EW1790" s="37"/>
      <c r="EX1790" s="37"/>
      <c r="EY1790" s="37"/>
      <c r="EZ1790" s="37"/>
      <c r="FA1790" s="37"/>
      <c r="FB1790" s="37"/>
      <c r="FC1790" s="37"/>
      <c r="FD1790" s="37"/>
      <c r="FE1790" s="37"/>
      <c r="FF1790" s="37"/>
      <c r="FG1790" s="37"/>
      <c r="FH1790" s="37"/>
      <c r="FI1790" s="37"/>
      <c r="FJ1790" s="37"/>
      <c r="FK1790" s="37"/>
      <c r="FL1790" s="37"/>
      <c r="FM1790" s="37"/>
      <c r="FN1790" s="37"/>
      <c r="FO1790" s="37"/>
      <c r="FP1790" s="37"/>
      <c r="FQ1790" s="37"/>
      <c r="FR1790" s="37"/>
      <c r="FS1790" s="37"/>
      <c r="FT1790" s="37"/>
      <c r="FU1790" s="37"/>
      <c r="FV1790" s="37"/>
      <c r="FW1790" s="37"/>
      <c r="FX1790" s="37"/>
      <c r="FY1790" s="37"/>
      <c r="FZ1790" s="37"/>
      <c r="GA1790" s="37"/>
      <c r="GB1790" s="37"/>
      <c r="GC1790" s="37"/>
      <c r="GD1790" s="37"/>
      <c r="GE1790" s="37"/>
      <c r="GF1790" s="37"/>
      <c r="GG1790" s="37"/>
      <c r="GH1790" s="37"/>
      <c r="GI1790" s="37"/>
      <c r="GJ1790" s="37"/>
      <c r="GK1790" s="37"/>
      <c r="GL1790" s="37"/>
      <c r="GM1790" s="37"/>
      <c r="GN1790" s="37"/>
      <c r="GO1790" s="37"/>
      <c r="GP1790" s="37"/>
      <c r="GQ1790" s="37"/>
      <c r="GR1790" s="37"/>
      <c r="GS1790" s="37"/>
      <c r="GT1790" s="37"/>
      <c r="GU1790" s="37"/>
      <c r="GV1790" s="37"/>
      <c r="GW1790" s="37"/>
      <c r="GX1790" s="37"/>
      <c r="GY1790" s="37"/>
      <c r="GZ1790" s="37"/>
      <c r="HA1790" s="37"/>
      <c r="HB1790" s="37"/>
      <c r="HC1790" s="37"/>
      <c r="HD1790" s="37"/>
      <c r="HE1790" s="37"/>
      <c r="HF1790" s="37"/>
      <c r="HG1790" s="37"/>
      <c r="HH1790" s="37"/>
      <c r="HI1790" s="37"/>
      <c r="HJ1790" s="37"/>
      <c r="HK1790" s="37"/>
      <c r="HL1790" s="37"/>
      <c r="HM1790" s="37"/>
      <c r="HN1790" s="37"/>
      <c r="HO1790" s="37"/>
      <c r="HP1790" s="37"/>
      <c r="HQ1790" s="37"/>
      <c r="HR1790" s="37"/>
      <c r="HS1790" s="37"/>
      <c r="HT1790" s="37"/>
      <c r="HU1790" s="37"/>
      <c r="HV1790" s="37"/>
      <c r="HW1790" s="37"/>
      <c r="HX1790" s="37"/>
      <c r="HY1790" s="37"/>
      <c r="HZ1790" s="37"/>
      <c r="IA1790" s="37"/>
      <c r="IB1790" s="37"/>
      <c r="IC1790" s="37"/>
      <c r="ID1790" s="37"/>
      <c r="IE1790" s="37"/>
      <c r="IF1790" s="37"/>
      <c r="IG1790" s="37"/>
      <c r="IH1790" s="37"/>
      <c r="II1790" s="37"/>
      <c r="IJ1790" s="37"/>
      <c r="IK1790" s="37"/>
      <c r="IL1790" s="37"/>
      <c r="IM1790" s="37"/>
      <c r="IN1790" s="37"/>
      <c r="IO1790" s="37"/>
      <c r="IP1790" s="37"/>
      <c r="IQ1790" s="37"/>
      <c r="IR1790" s="37"/>
      <c r="IS1790" s="37"/>
      <c r="IT1790" s="37"/>
      <c r="IU1790" s="37"/>
      <c r="IV1790" s="37"/>
      <c r="IW1790" s="37"/>
      <c r="IX1790" s="37"/>
      <c r="IY1790" s="37"/>
      <c r="IZ1790" s="37"/>
      <c r="JA1790" s="37"/>
      <c r="JB1790" s="37"/>
      <c r="JC1790" s="37"/>
      <c r="JD1790" s="37"/>
      <c r="JE1790" s="37"/>
      <c r="JF1790" s="37"/>
      <c r="JG1790" s="37"/>
      <c r="JH1790" s="37"/>
      <c r="JI1790" s="37"/>
      <c r="JJ1790" s="37"/>
      <c r="JK1790" s="37"/>
      <c r="JL1790" s="37"/>
      <c r="JM1790" s="37"/>
    </row>
    <row r="1791" spans="2:273" s="49" customFormat="1" ht="20" customHeight="1">
      <c r="B1791" s="120" t="s">
        <v>7321</v>
      </c>
      <c r="C1791" s="113">
        <v>20201</v>
      </c>
      <c r="D1791" s="98">
        <v>2020</v>
      </c>
      <c r="E1791" s="45" t="s">
        <v>7322</v>
      </c>
      <c r="F1791" s="146"/>
      <c r="G1791" s="359"/>
      <c r="H1791" s="46" t="s">
        <v>7323</v>
      </c>
      <c r="I1791" s="46" t="s">
        <v>803</v>
      </c>
      <c r="J1791" s="90">
        <v>48</v>
      </c>
      <c r="K1791" s="198">
        <v>29873333</v>
      </c>
      <c r="L1791" s="46" t="s">
        <v>7324</v>
      </c>
      <c r="M1791" s="46" t="s">
        <v>39</v>
      </c>
      <c r="N1791" s="215">
        <v>9</v>
      </c>
      <c r="O1791" s="90">
        <v>2</v>
      </c>
      <c r="P1791" s="90">
        <v>53</v>
      </c>
      <c r="Q1791" s="46" t="s">
        <v>47</v>
      </c>
      <c r="R1791" s="46" t="s">
        <v>7325</v>
      </c>
      <c r="S1791" s="48"/>
      <c r="T1791" s="48"/>
      <c r="U1791" s="48"/>
      <c r="V1791" s="48"/>
      <c r="W1791" s="48"/>
      <c r="X1791" s="48"/>
      <c r="Y1791" s="48"/>
      <c r="Z1791" s="48"/>
      <c r="AA1791" s="48"/>
      <c r="AB1791" s="48"/>
      <c r="AC1791" s="48"/>
      <c r="AD1791" s="48"/>
      <c r="AE1791" s="48"/>
      <c r="AF1791" s="48"/>
      <c r="AG1791" s="48"/>
      <c r="AH1791" s="48"/>
      <c r="AI1791" s="48"/>
      <c r="AJ1791" s="48"/>
      <c r="AK1791" s="48"/>
      <c r="AL1791" s="48"/>
      <c r="AM1791" s="48"/>
      <c r="AN1791" s="48"/>
      <c r="AO1791" s="48"/>
      <c r="AP1791" s="48"/>
      <c r="AQ1791" s="48"/>
      <c r="AR1791" s="48"/>
      <c r="AS1791" s="48"/>
      <c r="AT1791" s="48"/>
      <c r="AU1791" s="48"/>
      <c r="AV1791" s="48"/>
      <c r="AW1791" s="48"/>
      <c r="AX1791" s="48"/>
      <c r="AY1791" s="48"/>
      <c r="AZ1791" s="48"/>
      <c r="BA1791" s="48"/>
      <c r="BB1791" s="48"/>
      <c r="BC1791" s="48"/>
      <c r="BD1791" s="48"/>
      <c r="BE1791" s="48"/>
      <c r="BF1791" s="48"/>
      <c r="BG1791" s="48"/>
      <c r="BH1791" s="48"/>
      <c r="BI1791" s="48"/>
      <c r="BJ1791" s="48"/>
      <c r="BK1791" s="48"/>
      <c r="BL1791" s="48"/>
      <c r="BM1791" s="48"/>
      <c r="BN1791" s="48"/>
      <c r="BO1791" s="48"/>
      <c r="BP1791" s="48"/>
      <c r="BQ1791" s="48"/>
      <c r="BR1791" s="48"/>
      <c r="BS1791" s="48"/>
      <c r="BT1791" s="48"/>
      <c r="BU1791" s="48"/>
      <c r="BV1791" s="48"/>
      <c r="BW1791" s="48"/>
      <c r="BX1791" s="48"/>
      <c r="BY1791" s="48"/>
      <c r="BZ1791" s="48"/>
      <c r="CA1791" s="48"/>
      <c r="CB1791" s="48"/>
      <c r="CC1791" s="48"/>
      <c r="CD1791" s="48"/>
      <c r="CE1791" s="48"/>
      <c r="CF1791" s="48"/>
      <c r="CG1791" s="48"/>
      <c r="CH1791" s="48"/>
      <c r="CI1791" s="48"/>
      <c r="CJ1791" s="48"/>
      <c r="CK1791" s="48"/>
      <c r="CL1791" s="48"/>
      <c r="CM1791" s="48"/>
      <c r="CN1791" s="48"/>
      <c r="CO1791" s="48"/>
      <c r="CP1791" s="48"/>
      <c r="CQ1791" s="48"/>
      <c r="CR1791" s="48"/>
      <c r="CS1791" s="48"/>
      <c r="CT1791" s="48"/>
      <c r="CU1791" s="48"/>
      <c r="CV1791" s="48"/>
      <c r="CW1791" s="48"/>
      <c r="CX1791" s="48"/>
      <c r="CY1791" s="48"/>
      <c r="CZ1791" s="48"/>
      <c r="DA1791" s="48"/>
      <c r="DB1791" s="48"/>
      <c r="DC1791" s="48"/>
      <c r="DD1791" s="48"/>
      <c r="DE1791" s="48"/>
      <c r="DF1791" s="48"/>
      <c r="DG1791" s="48"/>
      <c r="DH1791" s="48"/>
      <c r="DI1791" s="48"/>
      <c r="DJ1791" s="48"/>
      <c r="DK1791" s="48"/>
      <c r="DL1791" s="48"/>
      <c r="DM1791" s="48"/>
      <c r="DN1791" s="48"/>
      <c r="DO1791" s="48"/>
      <c r="DP1791" s="48"/>
      <c r="DQ1791" s="48"/>
      <c r="DR1791" s="48"/>
      <c r="DS1791" s="48"/>
      <c r="DT1791" s="48"/>
      <c r="DU1791" s="48"/>
      <c r="DV1791" s="48"/>
      <c r="DW1791" s="48"/>
      <c r="DX1791" s="48"/>
      <c r="DY1791" s="48"/>
      <c r="DZ1791" s="48"/>
      <c r="EA1791" s="48"/>
      <c r="EB1791" s="48"/>
      <c r="EC1791" s="48"/>
      <c r="ED1791" s="48"/>
      <c r="EE1791" s="48"/>
      <c r="EF1791" s="48"/>
      <c r="EG1791" s="48"/>
      <c r="EH1791" s="48"/>
      <c r="EI1791" s="48"/>
      <c r="EJ1791" s="48"/>
      <c r="EK1791" s="48"/>
      <c r="EL1791" s="48"/>
      <c r="EM1791" s="48"/>
      <c r="EN1791" s="48"/>
      <c r="EO1791" s="48"/>
      <c r="EP1791" s="48"/>
      <c r="EQ1791" s="48"/>
      <c r="ER1791" s="48"/>
      <c r="ES1791" s="48"/>
      <c r="ET1791" s="48"/>
      <c r="EU1791" s="48"/>
      <c r="EV1791" s="48"/>
      <c r="EW1791" s="48"/>
      <c r="EX1791" s="48"/>
      <c r="EY1791" s="48"/>
      <c r="EZ1791" s="48"/>
      <c r="FA1791" s="48"/>
      <c r="FB1791" s="48"/>
      <c r="FC1791" s="48"/>
      <c r="FD1791" s="48"/>
      <c r="FE1791" s="48"/>
      <c r="FF1791" s="48"/>
      <c r="FG1791" s="48"/>
      <c r="FH1791" s="48"/>
      <c r="FI1791" s="48"/>
      <c r="FJ1791" s="48"/>
      <c r="FK1791" s="48"/>
      <c r="FL1791" s="48"/>
      <c r="FM1791" s="48"/>
      <c r="FN1791" s="48"/>
      <c r="FO1791" s="48"/>
      <c r="FP1791" s="48"/>
      <c r="FQ1791" s="48"/>
      <c r="FR1791" s="48"/>
      <c r="FS1791" s="48"/>
      <c r="FT1791" s="48"/>
      <c r="FU1791" s="48"/>
      <c r="FV1791" s="48"/>
      <c r="FW1791" s="48"/>
      <c r="FX1791" s="48"/>
      <c r="FY1791" s="48"/>
      <c r="FZ1791" s="48"/>
      <c r="GA1791" s="48"/>
      <c r="GB1791" s="48"/>
      <c r="GC1791" s="48"/>
      <c r="GD1791" s="48"/>
      <c r="GE1791" s="48"/>
      <c r="GF1791" s="48"/>
      <c r="GG1791" s="48"/>
      <c r="GH1791" s="48"/>
      <c r="GI1791" s="48"/>
      <c r="GJ1791" s="48"/>
      <c r="GK1791" s="48"/>
      <c r="GL1791" s="48"/>
      <c r="GM1791" s="48"/>
      <c r="GN1791" s="48"/>
      <c r="GO1791" s="48"/>
      <c r="GP1791" s="48"/>
      <c r="GQ1791" s="48"/>
      <c r="GR1791" s="48"/>
      <c r="GS1791" s="48"/>
      <c r="GT1791" s="48"/>
      <c r="GU1791" s="48"/>
      <c r="GV1791" s="48"/>
      <c r="GW1791" s="48"/>
      <c r="GX1791" s="48"/>
      <c r="GY1791" s="48"/>
      <c r="GZ1791" s="48"/>
      <c r="HA1791" s="48"/>
      <c r="HB1791" s="48"/>
      <c r="HC1791" s="48"/>
      <c r="HD1791" s="48"/>
      <c r="HE1791" s="48"/>
      <c r="HF1791" s="48"/>
      <c r="HG1791" s="48"/>
      <c r="HH1791" s="48"/>
      <c r="HI1791" s="48"/>
      <c r="HJ1791" s="48"/>
      <c r="HK1791" s="48"/>
      <c r="HL1791" s="48"/>
      <c r="HM1791" s="48"/>
      <c r="HN1791" s="48"/>
      <c r="HO1791" s="48"/>
      <c r="HP1791" s="48"/>
      <c r="HQ1791" s="48"/>
      <c r="HR1791" s="48"/>
      <c r="HS1791" s="48"/>
      <c r="HT1791" s="48"/>
      <c r="HU1791" s="48"/>
      <c r="HV1791" s="48"/>
      <c r="HW1791" s="48"/>
      <c r="HX1791" s="48"/>
      <c r="HY1791" s="48"/>
      <c r="HZ1791" s="48"/>
      <c r="IA1791" s="48"/>
      <c r="IB1791" s="48"/>
      <c r="IC1791" s="48"/>
      <c r="ID1791" s="48"/>
      <c r="IE1791" s="48"/>
      <c r="IF1791" s="48"/>
      <c r="IG1791" s="48"/>
      <c r="IH1791" s="48"/>
      <c r="II1791" s="48"/>
      <c r="IJ1791" s="48"/>
      <c r="IK1791" s="48"/>
      <c r="IL1791" s="48"/>
      <c r="IM1791" s="48"/>
      <c r="IN1791" s="48"/>
      <c r="IO1791" s="48"/>
      <c r="IP1791" s="48"/>
      <c r="IQ1791" s="48"/>
      <c r="IR1791" s="48"/>
      <c r="IS1791" s="48"/>
      <c r="IT1791" s="48"/>
      <c r="IU1791" s="48"/>
      <c r="IV1791" s="48"/>
      <c r="IW1791" s="48"/>
      <c r="IX1791" s="48"/>
      <c r="IY1791" s="48"/>
      <c r="IZ1791" s="48"/>
      <c r="JA1791" s="48"/>
    </row>
    <row r="1792" spans="2:273" s="49" customFormat="1" ht="20" customHeight="1">
      <c r="B1792" s="120" t="s">
        <v>7327</v>
      </c>
      <c r="C1792" s="113">
        <v>20202</v>
      </c>
      <c r="D1792" s="104">
        <v>2020</v>
      </c>
      <c r="E1792" s="45" t="s">
        <v>1747</v>
      </c>
      <c r="F1792" s="146"/>
      <c r="G1792" s="359"/>
      <c r="H1792" s="46" t="s">
        <v>7328</v>
      </c>
      <c r="I1792" s="46" t="s">
        <v>37</v>
      </c>
      <c r="J1792" s="90">
        <v>29</v>
      </c>
      <c r="K1792" s="198">
        <v>683049</v>
      </c>
      <c r="L1792" s="46" t="s">
        <v>7326</v>
      </c>
      <c r="M1792" s="46" t="s">
        <v>39</v>
      </c>
      <c r="N1792" s="215">
        <v>9</v>
      </c>
      <c r="O1792" s="90">
        <v>2</v>
      </c>
      <c r="P1792" s="90">
        <v>52</v>
      </c>
      <c r="Q1792" s="46" t="s">
        <v>32</v>
      </c>
      <c r="R1792" s="46" t="s">
        <v>33</v>
      </c>
      <c r="S1792" s="48"/>
      <c r="T1792" s="48"/>
      <c r="U1792" s="48"/>
      <c r="V1792" s="48"/>
      <c r="W1792" s="48"/>
      <c r="X1792" s="48"/>
      <c r="Y1792" s="48"/>
      <c r="Z1792" s="48"/>
      <c r="AA1792" s="48"/>
      <c r="AB1792" s="48"/>
      <c r="AC1792" s="48"/>
      <c r="AD1792" s="48"/>
      <c r="AE1792" s="48"/>
      <c r="AF1792" s="6"/>
      <c r="AG1792" s="6"/>
      <c r="AH1792" s="6"/>
      <c r="AI1792" s="6"/>
      <c r="AJ1792" s="6"/>
      <c r="AK1792" s="6"/>
      <c r="AL1792" s="6"/>
      <c r="AM1792" s="6"/>
      <c r="AN1792" s="6"/>
      <c r="AO1792" s="6"/>
      <c r="AP1792" s="6"/>
      <c r="AQ1792" s="6"/>
      <c r="AR1792" s="6"/>
      <c r="AS1792" s="6"/>
      <c r="AT1792" s="6"/>
      <c r="AU1792" s="6"/>
      <c r="AV1792" s="6"/>
      <c r="AW1792" s="6"/>
      <c r="AX1792" s="6"/>
      <c r="AY1792" s="6"/>
      <c r="AZ1792" s="6"/>
      <c r="BA1792" s="6"/>
      <c r="BB1792" s="6"/>
      <c r="BC1792" s="6"/>
      <c r="BD1792" s="6"/>
      <c r="BE1792" s="6"/>
      <c r="BF1792" s="6"/>
      <c r="BG1792" s="6"/>
      <c r="BH1792" s="6"/>
      <c r="BI1792" s="6"/>
      <c r="BJ1792" s="6"/>
      <c r="BK1792" s="6"/>
      <c r="BL1792" s="6"/>
      <c r="BM1792" s="6"/>
      <c r="BN1792" s="6"/>
      <c r="BO1792" s="6"/>
      <c r="BP1792" s="6"/>
      <c r="BQ1792" s="6"/>
      <c r="BR1792" s="6"/>
      <c r="BS1792" s="6"/>
      <c r="BT1792" s="6"/>
      <c r="BU1792" s="6"/>
      <c r="BV1792" s="6"/>
      <c r="BW1792" s="6"/>
      <c r="BX1792" s="6"/>
      <c r="BY1792" s="6"/>
      <c r="BZ1792" s="6"/>
      <c r="CA1792" s="6"/>
      <c r="CB1792" s="6"/>
      <c r="CC1792" s="6"/>
      <c r="CD1792" s="6"/>
      <c r="CE1792" s="6"/>
      <c r="CF1792" s="6"/>
      <c r="CG1792" s="6"/>
      <c r="CH1792" s="6"/>
      <c r="CI1792" s="6"/>
      <c r="CJ1792" s="6"/>
      <c r="CK1792" s="6"/>
      <c r="CL1792" s="6"/>
      <c r="CM1792" s="6"/>
      <c r="CN1792" s="6"/>
      <c r="CO1792" s="6"/>
      <c r="CP1792" s="6"/>
      <c r="CQ1792" s="6"/>
      <c r="CR1792" s="6"/>
      <c r="CS1792" s="6"/>
      <c r="CT1792" s="6"/>
      <c r="CU1792" s="6"/>
      <c r="CV1792" s="6"/>
      <c r="CW1792" s="6"/>
      <c r="CX1792" s="6"/>
      <c r="CY1792" s="6"/>
      <c r="CZ1792" s="6"/>
      <c r="DA1792" s="6"/>
      <c r="DB1792" s="6"/>
      <c r="DC1792" s="6"/>
      <c r="DD1792" s="6"/>
      <c r="DE1792" s="6"/>
      <c r="DF1792" s="6"/>
      <c r="DG1792" s="6"/>
      <c r="DH1792" s="6"/>
      <c r="DI1792" s="6"/>
      <c r="DJ1792" s="6"/>
      <c r="DK1792" s="6"/>
      <c r="DL1792" s="6"/>
      <c r="DM1792" s="6"/>
      <c r="DN1792" s="6"/>
      <c r="DO1792" s="6"/>
      <c r="DP1792" s="6"/>
      <c r="DQ1792" s="6"/>
      <c r="DR1792" s="6"/>
      <c r="DS1792" s="6"/>
      <c r="DT1792" s="6"/>
      <c r="DU1792" s="6"/>
      <c r="DV1792" s="6"/>
      <c r="DW1792" s="6"/>
      <c r="DX1792" s="6"/>
      <c r="DY1792" s="6"/>
      <c r="DZ1792" s="6"/>
      <c r="EA1792" s="6"/>
      <c r="EB1792" s="6"/>
      <c r="EC1792" s="6"/>
      <c r="ED1792" s="6"/>
      <c r="EE1792" s="6"/>
      <c r="EF1792" s="6"/>
      <c r="EG1792" s="6"/>
      <c r="EH1792" s="6"/>
      <c r="EI1792" s="6"/>
      <c r="EJ1792" s="6"/>
      <c r="EK1792" s="6"/>
      <c r="EL1792" s="6"/>
      <c r="EM1792" s="6"/>
      <c r="EN1792" s="6"/>
      <c r="EO1792" s="6"/>
      <c r="EP1792" s="6"/>
      <c r="EQ1792" s="6"/>
      <c r="ER1792" s="6"/>
      <c r="ES1792" s="6"/>
      <c r="ET1792" s="6"/>
      <c r="EU1792" s="6"/>
      <c r="EV1792" s="6"/>
      <c r="EW1792" s="6"/>
      <c r="EX1792" s="6"/>
      <c r="EY1792" s="6"/>
      <c r="EZ1792" s="6"/>
      <c r="FA1792" s="6"/>
      <c r="FB1792" s="6"/>
      <c r="FC1792" s="6"/>
      <c r="FD1792" s="6"/>
      <c r="FE1792" s="6"/>
      <c r="FF1792" s="6"/>
      <c r="FG1792" s="6"/>
      <c r="FH1792" s="6"/>
      <c r="FI1792" s="6"/>
      <c r="FJ1792" s="6"/>
      <c r="FK1792" s="6"/>
      <c r="FL1792" s="6"/>
      <c r="FM1792" s="6"/>
      <c r="FN1792" s="6"/>
      <c r="FO1792" s="6"/>
      <c r="FP1792" s="6"/>
      <c r="FQ1792" s="6"/>
      <c r="FR1792" s="6"/>
      <c r="FS1792" s="6"/>
      <c r="FT1792" s="6"/>
      <c r="FU1792" s="6"/>
      <c r="FV1792" s="6"/>
      <c r="FW1792" s="6"/>
      <c r="FX1792" s="6"/>
      <c r="FY1792" s="6"/>
      <c r="FZ1792" s="6"/>
      <c r="GA1792" s="6"/>
      <c r="GB1792" s="6"/>
      <c r="GC1792" s="6"/>
      <c r="GD1792" s="6"/>
      <c r="GE1792" s="6"/>
      <c r="GF1792" s="6"/>
      <c r="GG1792" s="6"/>
      <c r="GH1792" s="6"/>
      <c r="GI1792" s="6"/>
      <c r="GJ1792" s="6"/>
      <c r="GK1792" s="6"/>
      <c r="GL1792" s="6"/>
      <c r="GM1792" s="6"/>
      <c r="GN1792" s="6"/>
      <c r="GO1792" s="6"/>
      <c r="GP1792" s="6"/>
      <c r="GQ1792" s="6"/>
      <c r="GR1792" s="6"/>
      <c r="GS1792" s="6"/>
      <c r="GT1792" s="6"/>
      <c r="GU1792" s="6"/>
      <c r="GV1792" s="6"/>
      <c r="GW1792" s="6"/>
      <c r="GX1792" s="6"/>
      <c r="GY1792" s="6"/>
      <c r="GZ1792" s="6"/>
      <c r="HA1792" s="6"/>
      <c r="HB1792" s="6"/>
      <c r="HC1792" s="6"/>
      <c r="HD1792" s="6"/>
      <c r="HE1792" s="6"/>
      <c r="HF1792" s="6"/>
      <c r="HG1792" s="6"/>
      <c r="HH1792" s="6"/>
      <c r="HI1792" s="6"/>
      <c r="HJ1792" s="6"/>
      <c r="HK1792" s="6"/>
      <c r="HL1792" s="6"/>
      <c r="HM1792" s="6"/>
      <c r="HN1792" s="6"/>
      <c r="HO1792" s="6"/>
      <c r="HP1792" s="6"/>
      <c r="HQ1792" s="6"/>
      <c r="HR1792" s="6"/>
      <c r="HS1792" s="6"/>
      <c r="HT1792" s="6"/>
      <c r="HU1792" s="6"/>
      <c r="HV1792" s="6"/>
      <c r="HW1792" s="6"/>
      <c r="HX1792" s="6"/>
      <c r="HY1792" s="6"/>
      <c r="HZ1792" s="6"/>
      <c r="IA1792" s="6"/>
      <c r="IB1792" s="6"/>
      <c r="IC1792" s="6"/>
      <c r="ID1792" s="6"/>
      <c r="IE1792" s="6"/>
      <c r="IF1792" s="6"/>
      <c r="IG1792" s="6"/>
      <c r="IH1792" s="6"/>
      <c r="II1792" s="6"/>
      <c r="IJ1792" s="6"/>
      <c r="IK1792" s="6"/>
      <c r="IL1792" s="6"/>
      <c r="IM1792" s="6"/>
      <c r="IN1792" s="6"/>
      <c r="IO1792" s="6"/>
      <c r="IP1792" s="6"/>
      <c r="IQ1792" s="6"/>
      <c r="IR1792" s="6"/>
      <c r="IS1792" s="6"/>
      <c r="IT1792" s="6"/>
      <c r="IU1792" s="6"/>
      <c r="IV1792" s="6"/>
      <c r="IW1792" s="6"/>
      <c r="IX1792" s="6"/>
      <c r="IY1792" s="6"/>
      <c r="IZ1792" s="6"/>
      <c r="JA1792" s="6"/>
      <c r="JB1792" s="6"/>
      <c r="JC1792" s="6"/>
      <c r="JD1792" s="6"/>
      <c r="JE1792" s="6"/>
      <c r="JF1792" s="6"/>
      <c r="JG1792" s="6"/>
      <c r="JH1792" s="6"/>
      <c r="JI1792" s="6"/>
      <c r="JJ1792" s="6"/>
      <c r="JK1792" s="6"/>
      <c r="JL1792" s="6"/>
      <c r="JM1792" s="6"/>
    </row>
    <row r="1793" spans="2:273" s="49" customFormat="1" ht="20" customHeight="1">
      <c r="B1793" s="121" t="s">
        <v>1746</v>
      </c>
      <c r="C1793" s="122">
        <v>20181</v>
      </c>
      <c r="D1793" s="104">
        <v>2018</v>
      </c>
      <c r="E1793" s="66" t="s">
        <v>1747</v>
      </c>
      <c r="F1793" s="145"/>
      <c r="G1793" s="358"/>
      <c r="H1793" s="68" t="s">
        <v>1748</v>
      </c>
      <c r="I1793" s="68"/>
      <c r="J1793" s="92">
        <v>58</v>
      </c>
      <c r="K1793" s="200">
        <v>843923</v>
      </c>
      <c r="L1793" s="68" t="s">
        <v>2722</v>
      </c>
      <c r="M1793" s="68" t="s">
        <v>39</v>
      </c>
      <c r="N1793" s="215">
        <v>9</v>
      </c>
      <c r="O1793" s="92">
        <v>2</v>
      </c>
      <c r="P1793" s="89">
        <v>52</v>
      </c>
      <c r="Q1793" s="70"/>
      <c r="R1793" s="68" t="s">
        <v>1749</v>
      </c>
      <c r="S1793" s="13">
        <v>18</v>
      </c>
      <c r="T1793" s="13">
        <v>12</v>
      </c>
      <c r="U1793" s="7"/>
      <c r="V1793" s="7"/>
      <c r="W1793" s="7"/>
      <c r="X1793" s="7"/>
      <c r="Y1793" s="13">
        <v>99</v>
      </c>
      <c r="Z1793" s="13"/>
      <c r="AA1793" s="7"/>
      <c r="AB1793" s="7"/>
      <c r="AC1793" s="7"/>
      <c r="AD1793" s="7"/>
      <c r="AE1793" s="6" t="s">
        <v>1750</v>
      </c>
      <c r="AF1793" s="48"/>
      <c r="AG1793" s="48"/>
      <c r="AH1793" s="48"/>
      <c r="AI1793" s="48"/>
      <c r="AJ1793" s="48"/>
      <c r="AK1793" s="48"/>
      <c r="AL1793" s="48"/>
      <c r="AM1793" s="48"/>
      <c r="AN1793" s="48"/>
      <c r="AO1793" s="48"/>
      <c r="AP1793" s="48"/>
      <c r="AQ1793" s="48"/>
      <c r="AR1793" s="48"/>
      <c r="AS1793" s="48"/>
      <c r="AT1793" s="48"/>
      <c r="AU1793" s="48"/>
      <c r="AV1793" s="48"/>
      <c r="AW1793" s="48"/>
      <c r="AX1793" s="48"/>
      <c r="AY1793" s="48"/>
      <c r="AZ1793" s="48"/>
      <c r="BA1793" s="48"/>
      <c r="BB1793" s="48"/>
      <c r="BC1793" s="48"/>
      <c r="BD1793" s="48"/>
      <c r="BE1793" s="48"/>
      <c r="BF1793" s="48"/>
      <c r="BG1793" s="48"/>
      <c r="BH1793" s="48"/>
      <c r="BI1793" s="48"/>
      <c r="BJ1793" s="48"/>
      <c r="BK1793" s="48"/>
      <c r="BL1793" s="48"/>
      <c r="BM1793" s="48"/>
      <c r="BN1793" s="48"/>
      <c r="BO1793" s="48"/>
      <c r="BP1793" s="48"/>
      <c r="BQ1793" s="48"/>
      <c r="BR1793" s="48"/>
      <c r="BS1793" s="48"/>
      <c r="BT1793" s="48"/>
      <c r="BU1793" s="48"/>
      <c r="BV1793" s="48"/>
      <c r="BW1793" s="48"/>
      <c r="BX1793" s="48"/>
      <c r="BY1793" s="48"/>
      <c r="BZ1793" s="48"/>
      <c r="CA1793" s="48"/>
      <c r="CB1793" s="48"/>
      <c r="CC1793" s="48"/>
      <c r="CD1793" s="48"/>
      <c r="CE1793" s="48"/>
      <c r="CF1793" s="48"/>
      <c r="CG1793" s="48"/>
      <c r="CH1793" s="48"/>
      <c r="CI1793" s="48"/>
      <c r="CJ1793" s="48"/>
      <c r="CK1793" s="48"/>
      <c r="CL1793" s="48"/>
      <c r="CM1793" s="48"/>
      <c r="CN1793" s="48"/>
      <c r="CO1793" s="48"/>
      <c r="CP1793" s="48"/>
      <c r="CQ1793" s="48"/>
      <c r="CR1793" s="48"/>
      <c r="CS1793" s="48"/>
      <c r="CT1793" s="48"/>
      <c r="CU1793" s="48"/>
      <c r="CV1793" s="48"/>
      <c r="CW1793" s="48"/>
      <c r="CX1793" s="48"/>
      <c r="CY1793" s="48"/>
      <c r="CZ1793" s="48"/>
      <c r="DA1793" s="48"/>
      <c r="DB1793" s="48"/>
      <c r="DC1793" s="48"/>
      <c r="DD1793" s="48"/>
      <c r="DE1793" s="48"/>
      <c r="DF1793" s="48"/>
      <c r="DG1793" s="48"/>
      <c r="DH1793" s="48"/>
      <c r="DI1793" s="48"/>
      <c r="DJ1793" s="48"/>
      <c r="DK1793" s="48"/>
      <c r="DL1793" s="48"/>
      <c r="DM1793" s="48"/>
      <c r="DN1793" s="48"/>
      <c r="DO1793" s="48"/>
      <c r="DP1793" s="48"/>
      <c r="DQ1793" s="48"/>
      <c r="DR1793" s="48"/>
      <c r="DS1793" s="48"/>
      <c r="DT1793" s="48"/>
      <c r="DU1793" s="48"/>
      <c r="DV1793" s="48"/>
      <c r="DW1793" s="48"/>
      <c r="DX1793" s="48"/>
      <c r="DY1793" s="48"/>
      <c r="DZ1793" s="48"/>
      <c r="EA1793" s="48"/>
      <c r="EB1793" s="48"/>
      <c r="EC1793" s="48"/>
      <c r="ED1793" s="48"/>
      <c r="EE1793" s="48"/>
      <c r="EF1793" s="48"/>
      <c r="EG1793" s="48"/>
      <c r="EH1793" s="48"/>
      <c r="EI1793" s="48"/>
      <c r="EJ1793" s="48"/>
      <c r="EK1793" s="48"/>
      <c r="EL1793" s="48"/>
      <c r="EM1793" s="48"/>
      <c r="EN1793" s="48"/>
      <c r="EO1793" s="48"/>
      <c r="EP1793" s="48"/>
      <c r="EQ1793" s="48"/>
      <c r="ER1793" s="48"/>
      <c r="ES1793" s="48"/>
      <c r="ET1793" s="48"/>
      <c r="EU1793" s="48"/>
      <c r="EV1793" s="48"/>
      <c r="EW1793" s="48"/>
      <c r="EX1793" s="48"/>
      <c r="EY1793" s="48"/>
      <c r="EZ1793" s="48"/>
      <c r="FA1793" s="48"/>
      <c r="FB1793" s="48"/>
      <c r="FC1793" s="48"/>
      <c r="FD1793" s="48"/>
      <c r="FE1793" s="48"/>
      <c r="FF1793" s="48"/>
      <c r="FG1793" s="48"/>
      <c r="FH1793" s="48"/>
      <c r="FI1793" s="48"/>
      <c r="FJ1793" s="48"/>
      <c r="FK1793" s="48"/>
      <c r="FL1793" s="48"/>
      <c r="FM1793" s="48"/>
      <c r="FN1793" s="48"/>
      <c r="FO1793" s="48"/>
      <c r="FP1793" s="48"/>
      <c r="FQ1793" s="48"/>
      <c r="FR1793" s="48"/>
      <c r="FS1793" s="48"/>
      <c r="FT1793" s="48"/>
      <c r="FU1793" s="48"/>
      <c r="FV1793" s="48"/>
      <c r="FW1793" s="48"/>
      <c r="FX1793" s="48"/>
      <c r="FY1793" s="48"/>
      <c r="FZ1793" s="48"/>
      <c r="GA1793" s="48"/>
      <c r="GB1793" s="48"/>
      <c r="GC1793" s="48"/>
      <c r="GD1793" s="48"/>
      <c r="GE1793" s="48"/>
      <c r="GF1793" s="48"/>
      <c r="GG1793" s="48"/>
      <c r="GH1793" s="48"/>
      <c r="GI1793" s="48"/>
      <c r="GJ1793" s="48"/>
      <c r="GK1793" s="48"/>
      <c r="GL1793" s="48"/>
      <c r="GM1793" s="48"/>
      <c r="GN1793" s="48"/>
      <c r="GO1793" s="48"/>
      <c r="GP1793" s="48"/>
      <c r="GQ1793" s="48"/>
      <c r="GR1793" s="48"/>
      <c r="GS1793" s="48"/>
      <c r="GT1793" s="48"/>
      <c r="GU1793" s="48"/>
      <c r="GV1793" s="48"/>
      <c r="GW1793" s="48"/>
      <c r="GX1793" s="48"/>
      <c r="GY1793" s="48"/>
      <c r="GZ1793" s="48"/>
      <c r="HA1793" s="48"/>
      <c r="HB1793" s="48"/>
      <c r="HC1793" s="48"/>
      <c r="HD1793" s="48"/>
      <c r="HE1793" s="48"/>
      <c r="HF1793" s="48"/>
      <c r="HG1793" s="48"/>
      <c r="HH1793" s="48"/>
      <c r="HI1793" s="48"/>
      <c r="HJ1793" s="48"/>
      <c r="HK1793" s="48"/>
      <c r="HL1793" s="48"/>
      <c r="HM1793" s="48"/>
      <c r="HN1793" s="48"/>
      <c r="HO1793" s="48"/>
      <c r="HP1793" s="48"/>
      <c r="HQ1793" s="48"/>
      <c r="HR1793" s="48"/>
      <c r="HS1793" s="48"/>
      <c r="HT1793" s="48"/>
      <c r="HU1793" s="48"/>
      <c r="HV1793" s="48"/>
      <c r="HW1793" s="48"/>
      <c r="HX1793" s="48"/>
      <c r="HY1793" s="48"/>
      <c r="HZ1793" s="48"/>
      <c r="IA1793" s="48"/>
      <c r="IB1793" s="48"/>
      <c r="IC1793" s="48"/>
      <c r="ID1793" s="48"/>
      <c r="IE1793" s="48"/>
      <c r="IF1793" s="48"/>
      <c r="IG1793" s="48"/>
      <c r="IH1793" s="48"/>
      <c r="II1793" s="48"/>
      <c r="IJ1793" s="48"/>
      <c r="IK1793" s="48"/>
      <c r="IL1793" s="48"/>
      <c r="IM1793" s="48"/>
      <c r="IN1793" s="48"/>
      <c r="IO1793" s="48"/>
      <c r="IP1793" s="48"/>
      <c r="IQ1793" s="48"/>
      <c r="IR1793" s="48"/>
      <c r="IS1793" s="48"/>
      <c r="IT1793" s="48"/>
      <c r="IU1793" s="48"/>
      <c r="IV1793" s="48"/>
      <c r="IW1793" s="48"/>
      <c r="IX1793" s="48"/>
      <c r="IY1793" s="48"/>
      <c r="IZ1793" s="48"/>
      <c r="JA1793" s="48"/>
      <c r="JC1793" s="50"/>
      <c r="JD1793" s="50"/>
      <c r="JE1793" s="50"/>
      <c r="JF1793" s="50"/>
      <c r="JG1793" s="50"/>
      <c r="JH1793" s="50"/>
      <c r="JI1793" s="50"/>
      <c r="JJ1793" s="50"/>
      <c r="JK1793" s="50"/>
      <c r="JL1793" s="50"/>
      <c r="JM1793" s="50"/>
    </row>
    <row r="1794" spans="2:273" s="49" customFormat="1" ht="20" customHeight="1">
      <c r="B1794" s="120" t="s">
        <v>4436</v>
      </c>
      <c r="C1794" s="113">
        <v>20192</v>
      </c>
      <c r="D1794" s="104">
        <v>2019</v>
      </c>
      <c r="E1794" s="66" t="s">
        <v>1747</v>
      </c>
      <c r="F1794" s="145"/>
      <c r="G1794" s="358"/>
      <c r="H1794" s="68" t="s">
        <v>4437</v>
      </c>
      <c r="I1794" s="68" t="s">
        <v>37</v>
      </c>
      <c r="J1794" s="92">
        <v>30</v>
      </c>
      <c r="K1794" s="200">
        <v>1149951</v>
      </c>
      <c r="L1794" s="68" t="s">
        <v>2722</v>
      </c>
      <c r="M1794" s="68" t="s">
        <v>39</v>
      </c>
      <c r="N1794" s="215">
        <v>9</v>
      </c>
      <c r="O1794" s="89">
        <v>2</v>
      </c>
      <c r="P1794" s="89">
        <v>52</v>
      </c>
      <c r="Q1794" s="68" t="s">
        <v>47</v>
      </c>
      <c r="R1794" s="68" t="s">
        <v>193</v>
      </c>
      <c r="S1794" s="6"/>
      <c r="T1794" s="6"/>
      <c r="U1794" s="6"/>
      <c r="V1794" s="6"/>
      <c r="W1794" s="6"/>
      <c r="X1794" s="6"/>
      <c r="Y1794" s="6"/>
      <c r="Z1794" s="6"/>
      <c r="AA1794" s="6"/>
      <c r="AB1794" s="6"/>
      <c r="AC1794" s="6"/>
      <c r="AD1794" s="6"/>
      <c r="AE1794" s="6"/>
      <c r="AF1794" s="37"/>
      <c r="AG1794" s="37"/>
      <c r="AH1794" s="37"/>
      <c r="AI1794" s="37"/>
      <c r="AJ1794" s="37"/>
      <c r="AK1794" s="37"/>
      <c r="AL1794" s="37"/>
      <c r="AM1794" s="37"/>
      <c r="AN1794" s="37"/>
      <c r="AO1794" s="37"/>
      <c r="AP1794" s="37"/>
      <c r="AQ1794" s="37"/>
      <c r="AR1794" s="37"/>
      <c r="AS1794" s="37"/>
      <c r="AT1794" s="37"/>
      <c r="AU1794" s="37"/>
      <c r="AV1794" s="37"/>
      <c r="AW1794" s="37"/>
      <c r="AX1794" s="37"/>
      <c r="AY1794" s="37"/>
      <c r="AZ1794" s="37"/>
      <c r="BA1794" s="37"/>
      <c r="BB1794" s="37"/>
      <c r="BC1794" s="37"/>
      <c r="BD1794" s="37"/>
      <c r="BE1794" s="37"/>
      <c r="BF1794" s="37"/>
      <c r="BG1794" s="37"/>
      <c r="BH1794" s="37"/>
      <c r="BI1794" s="37"/>
      <c r="BJ1794" s="37"/>
      <c r="BK1794" s="37"/>
      <c r="BL1794" s="37"/>
      <c r="BM1794" s="37"/>
      <c r="BN1794" s="37"/>
      <c r="BO1794" s="37"/>
      <c r="BP1794" s="37"/>
      <c r="BQ1794" s="37"/>
      <c r="BR1794" s="37"/>
      <c r="BS1794" s="37"/>
      <c r="BT1794" s="37"/>
      <c r="BU1794" s="37"/>
      <c r="BV1794" s="37"/>
      <c r="BW1794" s="37"/>
      <c r="BX1794" s="37"/>
      <c r="BY1794" s="37"/>
      <c r="BZ1794" s="37"/>
      <c r="CA1794" s="37"/>
      <c r="CB1794" s="37"/>
      <c r="CC1794" s="37"/>
      <c r="CD1794" s="37"/>
      <c r="CE1794" s="37"/>
      <c r="CF1794" s="37"/>
      <c r="CG1794" s="37"/>
      <c r="CH1794" s="37"/>
      <c r="CI1794" s="37"/>
      <c r="CJ1794" s="37"/>
      <c r="CK1794" s="37"/>
      <c r="CL1794" s="37"/>
      <c r="CM1794" s="37"/>
      <c r="CN1794" s="37"/>
      <c r="CO1794" s="37"/>
      <c r="CP1794" s="37"/>
      <c r="CQ1794" s="37"/>
      <c r="CR1794" s="37"/>
      <c r="CS1794" s="37"/>
      <c r="CT1794" s="37"/>
      <c r="CU1794" s="37"/>
      <c r="CV1794" s="37"/>
      <c r="CW1794" s="37"/>
      <c r="CX1794" s="37"/>
      <c r="CY1794" s="37"/>
      <c r="CZ1794" s="37"/>
      <c r="DA1794" s="37"/>
      <c r="DB1794" s="37"/>
      <c r="DC1794" s="37"/>
      <c r="DD1794" s="37"/>
      <c r="DE1794" s="37"/>
      <c r="DF1794" s="37"/>
      <c r="DG1794" s="37"/>
      <c r="DH1794" s="37"/>
      <c r="DI1794" s="37"/>
      <c r="DJ1794" s="37"/>
      <c r="DK1794" s="37"/>
      <c r="DL1794" s="37"/>
      <c r="DM1794" s="37"/>
      <c r="DN1794" s="37"/>
      <c r="DO1794" s="37"/>
      <c r="DP1794" s="37"/>
      <c r="DQ1794" s="37"/>
      <c r="DR1794" s="37"/>
      <c r="DS1794" s="37"/>
      <c r="DT1794" s="37"/>
      <c r="DU1794" s="37"/>
      <c r="DV1794" s="37"/>
      <c r="DW1794" s="37"/>
      <c r="DX1794" s="37"/>
      <c r="DY1794" s="37"/>
      <c r="DZ1794" s="37"/>
      <c r="EA1794" s="37"/>
      <c r="EB1794" s="37"/>
      <c r="EC1794" s="37"/>
      <c r="ED1794" s="37"/>
      <c r="EE1794" s="37"/>
      <c r="EF1794" s="37"/>
      <c r="EG1794" s="37"/>
      <c r="EH1794" s="37"/>
      <c r="EI1794" s="37"/>
      <c r="EJ1794" s="37"/>
      <c r="EK1794" s="37"/>
      <c r="EL1794" s="37"/>
      <c r="EM1794" s="37"/>
      <c r="EN1794" s="37"/>
      <c r="EO1794" s="37"/>
      <c r="EP1794" s="37"/>
      <c r="EQ1794" s="37"/>
      <c r="ER1794" s="37"/>
      <c r="ES1794" s="37"/>
      <c r="ET1794" s="37"/>
      <c r="EU1794" s="37"/>
      <c r="EV1794" s="37"/>
      <c r="EW1794" s="37"/>
      <c r="EX1794" s="37"/>
      <c r="EY1794" s="37"/>
      <c r="EZ1794" s="37"/>
      <c r="FA1794" s="37"/>
      <c r="FB1794" s="37"/>
      <c r="FC1794" s="37"/>
      <c r="FD1794" s="37"/>
      <c r="FE1794" s="37"/>
      <c r="FF1794" s="37"/>
      <c r="FG1794" s="37"/>
      <c r="FH1794" s="37"/>
      <c r="FI1794" s="37"/>
      <c r="FJ1794" s="37"/>
      <c r="FK1794" s="37"/>
      <c r="FL1794" s="37"/>
      <c r="FM1794" s="37"/>
      <c r="FN1794" s="37"/>
      <c r="FO1794" s="37"/>
      <c r="FP1794" s="37"/>
      <c r="FQ1794" s="37"/>
      <c r="FR1794" s="37"/>
      <c r="FS1794" s="37"/>
      <c r="FT1794" s="37"/>
      <c r="FU1794" s="37"/>
      <c r="FV1794" s="37"/>
      <c r="FW1794" s="37"/>
      <c r="FX1794" s="37"/>
      <c r="FY1794" s="37"/>
      <c r="FZ1794" s="37"/>
      <c r="GA1794" s="37"/>
      <c r="GB1794" s="37"/>
      <c r="GC1794" s="37"/>
      <c r="GD1794" s="37"/>
      <c r="GE1794" s="37"/>
      <c r="GF1794" s="37"/>
      <c r="GG1794" s="37"/>
      <c r="GH1794" s="37"/>
      <c r="GI1794" s="37"/>
      <c r="GJ1794" s="37"/>
      <c r="GK1794" s="37"/>
      <c r="GL1794" s="37"/>
      <c r="GM1794" s="37"/>
      <c r="GN1794" s="37"/>
      <c r="GO1794" s="37"/>
      <c r="GP1794" s="37"/>
      <c r="GQ1794" s="37"/>
      <c r="GR1794" s="37"/>
      <c r="GS1794" s="37"/>
      <c r="GT1794" s="37"/>
      <c r="GU1794" s="37"/>
      <c r="GV1794" s="37"/>
      <c r="GW1794" s="37"/>
      <c r="GX1794" s="37"/>
      <c r="GY1794" s="37"/>
      <c r="GZ1794" s="37"/>
      <c r="HA1794" s="37"/>
      <c r="HB1794" s="37"/>
      <c r="HC1794" s="37"/>
      <c r="HD1794" s="37"/>
      <c r="HE1794" s="37"/>
      <c r="HF1794" s="37"/>
      <c r="HG1794" s="37"/>
      <c r="HH1794" s="37"/>
      <c r="HI1794" s="37"/>
      <c r="HJ1794" s="37"/>
      <c r="HK1794" s="37"/>
      <c r="HL1794" s="37"/>
      <c r="HM1794" s="37"/>
      <c r="HN1794" s="37"/>
      <c r="HO1794" s="37"/>
      <c r="HP1794" s="37"/>
      <c r="HQ1794" s="37"/>
      <c r="HR1794" s="37"/>
      <c r="HS1794" s="37"/>
      <c r="HT1794" s="37"/>
      <c r="HU1794" s="37"/>
      <c r="HV1794" s="37"/>
      <c r="HW1794" s="37"/>
      <c r="HX1794" s="37"/>
      <c r="HY1794" s="37"/>
      <c r="HZ1794" s="37"/>
      <c r="IA1794" s="37"/>
      <c r="IB1794" s="37"/>
      <c r="IC1794" s="37"/>
      <c r="ID1794" s="37"/>
      <c r="IE1794" s="37"/>
      <c r="IF1794" s="37"/>
      <c r="IG1794" s="37"/>
      <c r="IH1794" s="37"/>
      <c r="II1794" s="37"/>
      <c r="IJ1794" s="37"/>
      <c r="IK1794" s="37"/>
      <c r="IL1794" s="37"/>
      <c r="IM1794" s="37"/>
      <c r="IN1794" s="37"/>
      <c r="IO1794" s="37"/>
      <c r="IP1794" s="37"/>
      <c r="IQ1794" s="37"/>
      <c r="IR1794" s="37"/>
      <c r="IS1794" s="37"/>
      <c r="IT1794" s="37"/>
      <c r="IU1794" s="37"/>
      <c r="IV1794" s="37"/>
      <c r="IW1794" s="37"/>
      <c r="IX1794" s="37"/>
      <c r="IY1794" s="37"/>
      <c r="IZ1794" s="37"/>
      <c r="JA1794" s="37"/>
      <c r="JB1794" s="37"/>
      <c r="JC1794" s="37"/>
      <c r="JD1794" s="37"/>
      <c r="JE1794" s="37"/>
      <c r="JF1794" s="37"/>
      <c r="JG1794" s="37"/>
      <c r="JH1794" s="37"/>
      <c r="JI1794" s="37"/>
      <c r="JJ1794" s="37"/>
      <c r="JK1794" s="37"/>
      <c r="JL1794" s="37"/>
      <c r="JM1794" s="37"/>
    </row>
    <row r="1795" spans="2:273" s="49" customFormat="1" ht="20" customHeight="1">
      <c r="B1795" s="120" t="s">
        <v>7329</v>
      </c>
      <c r="C1795" s="113">
        <v>20202</v>
      </c>
      <c r="D1795" s="104">
        <v>2020</v>
      </c>
      <c r="E1795" s="45" t="s">
        <v>1747</v>
      </c>
      <c r="F1795" s="146"/>
      <c r="G1795" s="359"/>
      <c r="H1795" s="46" t="s">
        <v>7330</v>
      </c>
      <c r="I1795" s="46" t="s">
        <v>37</v>
      </c>
      <c r="J1795" s="90">
        <v>21</v>
      </c>
      <c r="K1795" s="198">
        <v>1385311</v>
      </c>
      <c r="L1795" s="46" t="s">
        <v>7326</v>
      </c>
      <c r="M1795" s="46" t="s">
        <v>39</v>
      </c>
      <c r="N1795" s="215">
        <v>9</v>
      </c>
      <c r="O1795" s="90">
        <v>2</v>
      </c>
      <c r="P1795" s="90">
        <v>52</v>
      </c>
      <c r="Q1795" s="46" t="s">
        <v>55</v>
      </c>
      <c r="R1795" s="46" t="s">
        <v>193</v>
      </c>
      <c r="S1795" s="48"/>
      <c r="T1795" s="48"/>
      <c r="U1795" s="48"/>
      <c r="V1795" s="48"/>
      <c r="W1795" s="48"/>
      <c r="X1795" s="48"/>
      <c r="Y1795" s="48"/>
      <c r="Z1795" s="48"/>
      <c r="AA1795" s="48"/>
      <c r="AB1795" s="48"/>
      <c r="AC1795" s="48"/>
      <c r="AD1795" s="48"/>
      <c r="AE1795" s="48"/>
      <c r="AF1795" s="48"/>
      <c r="AG1795" s="48"/>
      <c r="AH1795" s="48"/>
      <c r="AI1795" s="48"/>
      <c r="AJ1795" s="48"/>
      <c r="AK1795" s="48"/>
      <c r="AL1795" s="48"/>
      <c r="AM1795" s="48"/>
      <c r="AN1795" s="48"/>
      <c r="AO1795" s="48"/>
      <c r="AP1795" s="48"/>
      <c r="AQ1795" s="48"/>
      <c r="AR1795" s="48"/>
      <c r="AS1795" s="48"/>
      <c r="AT1795" s="48"/>
      <c r="AU1795" s="48"/>
      <c r="AV1795" s="48"/>
      <c r="AW1795" s="48"/>
      <c r="AX1795" s="48"/>
      <c r="AY1795" s="48"/>
      <c r="AZ1795" s="48"/>
      <c r="BA1795" s="48"/>
      <c r="BB1795" s="48"/>
      <c r="BC1795" s="48"/>
      <c r="BD1795" s="48"/>
      <c r="BE1795" s="48"/>
      <c r="BF1795" s="48"/>
      <c r="BG1795" s="48"/>
      <c r="BH1795" s="48"/>
      <c r="BI1795" s="48"/>
      <c r="BJ1795" s="48"/>
      <c r="BK1795" s="48"/>
      <c r="BL1795" s="48"/>
      <c r="BM1795" s="48"/>
      <c r="BN1795" s="48"/>
      <c r="BO1795" s="48"/>
      <c r="BP1795" s="48"/>
      <c r="BQ1795" s="48"/>
      <c r="BR1795" s="48"/>
      <c r="BS1795" s="48"/>
      <c r="BT1795" s="48"/>
      <c r="BU1795" s="48"/>
      <c r="BV1795" s="48"/>
      <c r="BW1795" s="48"/>
      <c r="BX1795" s="48"/>
      <c r="BY1795" s="48"/>
      <c r="BZ1795" s="48"/>
      <c r="CA1795" s="48"/>
      <c r="CB1795" s="48"/>
      <c r="CC1795" s="48"/>
      <c r="CD1795" s="48"/>
      <c r="CE1795" s="48"/>
      <c r="CF1795" s="48"/>
      <c r="CG1795" s="48"/>
      <c r="CH1795" s="48"/>
      <c r="CI1795" s="48"/>
      <c r="CJ1795" s="48"/>
      <c r="CK1795" s="48"/>
      <c r="CL1795" s="48"/>
      <c r="CM1795" s="48"/>
      <c r="CN1795" s="48"/>
      <c r="CO1795" s="48"/>
      <c r="CP1795" s="48"/>
      <c r="CQ1795" s="48"/>
      <c r="CR1795" s="48"/>
      <c r="CS1795" s="48"/>
      <c r="CT1795" s="48"/>
      <c r="CU1795" s="48"/>
      <c r="CV1795" s="48"/>
      <c r="CW1795" s="48"/>
      <c r="CX1795" s="48"/>
      <c r="CY1795" s="48"/>
      <c r="CZ1795" s="48"/>
      <c r="DA1795" s="48"/>
      <c r="DB1795" s="48"/>
      <c r="DC1795" s="48"/>
      <c r="DD1795" s="48"/>
      <c r="DE1795" s="48"/>
      <c r="DF1795" s="48"/>
      <c r="DG1795" s="48"/>
      <c r="DH1795" s="48"/>
      <c r="DI1795" s="48"/>
      <c r="DJ1795" s="48"/>
      <c r="DK1795" s="48"/>
      <c r="DL1795" s="48"/>
      <c r="DM1795" s="48"/>
      <c r="DN1795" s="48"/>
      <c r="DO1795" s="48"/>
      <c r="DP1795" s="48"/>
      <c r="DQ1795" s="48"/>
      <c r="DR1795" s="48"/>
      <c r="DS1795" s="48"/>
      <c r="DT1795" s="48"/>
      <c r="DU1795" s="48"/>
      <c r="DV1795" s="48"/>
      <c r="DW1795" s="48"/>
      <c r="DX1795" s="48"/>
      <c r="DY1795" s="48"/>
      <c r="DZ1795" s="48"/>
      <c r="EA1795" s="48"/>
      <c r="EB1795" s="48"/>
      <c r="EC1795" s="48"/>
      <c r="ED1795" s="48"/>
      <c r="EE1795" s="48"/>
      <c r="EF1795" s="48"/>
      <c r="EG1795" s="48"/>
      <c r="EH1795" s="48"/>
      <c r="EI1795" s="48"/>
      <c r="EJ1795" s="48"/>
      <c r="EK1795" s="48"/>
      <c r="EL1795" s="48"/>
      <c r="EM1795" s="48"/>
      <c r="EN1795" s="48"/>
      <c r="EO1795" s="48"/>
      <c r="EP1795" s="48"/>
      <c r="EQ1795" s="48"/>
      <c r="ER1795" s="48"/>
      <c r="ES1795" s="48"/>
      <c r="ET1795" s="48"/>
      <c r="EU1795" s="48"/>
      <c r="EV1795" s="48"/>
      <c r="EW1795" s="48"/>
      <c r="EX1795" s="48"/>
      <c r="EY1795" s="48"/>
      <c r="EZ1795" s="48"/>
      <c r="FA1795" s="48"/>
      <c r="FB1795" s="48"/>
      <c r="FC1795" s="48"/>
      <c r="FD1795" s="48"/>
      <c r="FE1795" s="48"/>
      <c r="FF1795" s="48"/>
      <c r="FG1795" s="48"/>
      <c r="FH1795" s="48"/>
      <c r="FI1795" s="48"/>
      <c r="FJ1795" s="48"/>
      <c r="FK1795" s="48"/>
      <c r="FL1795" s="48"/>
      <c r="FM1795" s="48"/>
      <c r="FN1795" s="48"/>
      <c r="FO1795" s="48"/>
      <c r="FP1795" s="48"/>
      <c r="FQ1795" s="48"/>
      <c r="FR1795" s="48"/>
      <c r="FS1795" s="48"/>
      <c r="FT1795" s="48"/>
      <c r="FU1795" s="48"/>
      <c r="FV1795" s="48"/>
      <c r="FW1795" s="48"/>
      <c r="FX1795" s="48"/>
      <c r="FY1795" s="48"/>
      <c r="FZ1795" s="48"/>
      <c r="GA1795" s="48"/>
      <c r="GB1795" s="48"/>
      <c r="GC1795" s="48"/>
      <c r="GD1795" s="48"/>
      <c r="GE1795" s="48"/>
      <c r="GF1795" s="48"/>
      <c r="GG1795" s="48"/>
      <c r="GH1795" s="48"/>
      <c r="GI1795" s="48"/>
      <c r="GJ1795" s="48"/>
      <c r="GK1795" s="48"/>
      <c r="GL1795" s="48"/>
      <c r="GM1795" s="48"/>
      <c r="GN1795" s="48"/>
      <c r="GO1795" s="48"/>
      <c r="GP1795" s="48"/>
      <c r="GQ1795" s="48"/>
      <c r="GR1795" s="48"/>
      <c r="GS1795" s="48"/>
      <c r="GT1795" s="48"/>
      <c r="GU1795" s="48"/>
      <c r="GV1795" s="48"/>
      <c r="GW1795" s="48"/>
      <c r="GX1795" s="48"/>
      <c r="GY1795" s="48"/>
      <c r="GZ1795" s="48"/>
      <c r="HA1795" s="48"/>
      <c r="HB1795" s="48"/>
      <c r="HC1795" s="48"/>
      <c r="HD1795" s="48"/>
      <c r="HE1795" s="48"/>
      <c r="HF1795" s="48"/>
      <c r="HG1795" s="48"/>
      <c r="HH1795" s="48"/>
      <c r="HI1795" s="48"/>
      <c r="HJ1795" s="48"/>
      <c r="HK1795" s="48"/>
      <c r="HL1795" s="48"/>
      <c r="HM1795" s="48"/>
      <c r="HN1795" s="48"/>
      <c r="HO1795" s="48"/>
      <c r="HP1795" s="48"/>
      <c r="HQ1795" s="48"/>
      <c r="HR1795" s="48"/>
      <c r="HS1795" s="48"/>
      <c r="HT1795" s="48"/>
      <c r="HU1795" s="48"/>
      <c r="HV1795" s="48"/>
      <c r="HW1795" s="48"/>
      <c r="HX1795" s="48"/>
      <c r="HY1795" s="48"/>
      <c r="HZ1795" s="48"/>
      <c r="IA1795" s="48"/>
      <c r="IB1795" s="48"/>
      <c r="IC1795" s="48"/>
      <c r="ID1795" s="48"/>
      <c r="IE1795" s="48"/>
      <c r="IF1795" s="48"/>
      <c r="IG1795" s="48"/>
      <c r="IH1795" s="48"/>
      <c r="II1795" s="48"/>
      <c r="IJ1795" s="48"/>
      <c r="IK1795" s="48"/>
      <c r="IL1795" s="48"/>
      <c r="IM1795" s="48"/>
      <c r="IN1795" s="48"/>
      <c r="IO1795" s="48"/>
      <c r="IP1795" s="48"/>
      <c r="IQ1795" s="48"/>
      <c r="IR1795" s="48"/>
      <c r="IS1795" s="48"/>
      <c r="IT1795" s="48"/>
      <c r="IU1795" s="48"/>
      <c r="IV1795" s="48"/>
      <c r="IW1795" s="48"/>
      <c r="IX1795" s="48"/>
      <c r="IY1795" s="48"/>
      <c r="IZ1795" s="48"/>
      <c r="JA1795" s="48"/>
    </row>
    <row r="1796" spans="2:273" s="49" customFormat="1" ht="20" customHeight="1">
      <c r="B1796" s="102" t="s">
        <v>1751</v>
      </c>
      <c r="C1796" s="103">
        <v>20182</v>
      </c>
      <c r="D1796" s="104">
        <v>2018</v>
      </c>
      <c r="E1796" s="67" t="s">
        <v>1747</v>
      </c>
      <c r="F1796" s="144"/>
      <c r="G1796" s="358"/>
      <c r="H1796" s="69" t="s">
        <v>1752</v>
      </c>
      <c r="I1796" s="70" t="s">
        <v>37</v>
      </c>
      <c r="J1796" s="92">
        <v>25</v>
      </c>
      <c r="K1796" s="199">
        <v>1488951</v>
      </c>
      <c r="L1796" s="70" t="s">
        <v>1753</v>
      </c>
      <c r="M1796" s="70" t="s">
        <v>39</v>
      </c>
      <c r="N1796" s="215">
        <v>9</v>
      </c>
      <c r="O1796" s="91">
        <v>2</v>
      </c>
      <c r="P1796" s="89">
        <v>52</v>
      </c>
      <c r="Q1796" s="69" t="s">
        <v>55</v>
      </c>
      <c r="R1796" s="70" t="s">
        <v>1166</v>
      </c>
      <c r="S1796" s="37"/>
      <c r="T1796" s="37"/>
      <c r="U1796" s="37"/>
      <c r="V1796" s="37"/>
      <c r="W1796" s="37"/>
      <c r="X1796" s="37"/>
      <c r="Y1796" s="37"/>
      <c r="Z1796" s="37"/>
      <c r="AA1796" s="37"/>
      <c r="AB1796" s="37"/>
      <c r="AC1796" s="37"/>
      <c r="AD1796" s="37"/>
      <c r="AE1796" s="37"/>
      <c r="AF1796" s="6"/>
      <c r="AG1796" s="6"/>
      <c r="AH1796" s="6"/>
      <c r="AI1796" s="6"/>
      <c r="AJ1796" s="6"/>
      <c r="AK1796" s="6"/>
      <c r="AL1796" s="6"/>
      <c r="AM1796" s="6"/>
      <c r="AN1796" s="6"/>
      <c r="AO1796" s="6"/>
      <c r="AP1796" s="6"/>
      <c r="AQ1796" s="6"/>
      <c r="AR1796" s="7" t="s">
        <v>47</v>
      </c>
      <c r="AS1796" s="7" t="s">
        <v>53</v>
      </c>
      <c r="AT1796" s="6"/>
      <c r="AU1796" s="6"/>
      <c r="AV1796" s="6"/>
      <c r="AW1796" s="6"/>
      <c r="AX1796" s="6"/>
      <c r="AY1796" s="6"/>
      <c r="AZ1796" s="6"/>
      <c r="BA1796" s="6"/>
      <c r="BB1796" s="6"/>
      <c r="BC1796" s="6"/>
      <c r="BD1796" s="6"/>
      <c r="BE1796" s="6"/>
      <c r="BF1796" s="6"/>
      <c r="BG1796" s="6"/>
      <c r="BH1796" s="6"/>
      <c r="BI1796" s="6"/>
      <c r="BJ1796" s="6"/>
      <c r="BK1796" s="6"/>
      <c r="BL1796" s="6"/>
      <c r="BM1796" s="6"/>
      <c r="BN1796" s="6"/>
      <c r="BO1796" s="6"/>
      <c r="BP1796" s="6"/>
      <c r="BQ1796" s="6"/>
      <c r="BR1796" s="6"/>
      <c r="BS1796" s="6"/>
      <c r="BT1796" s="6"/>
      <c r="BU1796" s="6"/>
      <c r="BV1796" s="6"/>
      <c r="BW1796" s="6"/>
      <c r="BX1796" s="6"/>
      <c r="BY1796" s="6"/>
      <c r="BZ1796" s="6"/>
      <c r="CA1796" s="6"/>
      <c r="CB1796" s="6"/>
      <c r="CC1796" s="6"/>
      <c r="CD1796" s="6"/>
      <c r="CE1796" s="6"/>
      <c r="CF1796" s="6"/>
      <c r="CG1796" s="6"/>
      <c r="CH1796" s="6"/>
      <c r="CI1796" s="6"/>
      <c r="CJ1796" s="6"/>
      <c r="CK1796" s="6"/>
      <c r="CL1796" s="6"/>
      <c r="CM1796" s="6"/>
      <c r="CN1796" s="6"/>
      <c r="CO1796" s="6"/>
      <c r="CP1796" s="6"/>
      <c r="CQ1796" s="6"/>
      <c r="CR1796" s="6"/>
      <c r="CS1796" s="6"/>
      <c r="CT1796" s="6"/>
      <c r="CU1796" s="6"/>
      <c r="CV1796" s="6"/>
      <c r="CW1796" s="6"/>
      <c r="CX1796" s="6"/>
      <c r="CY1796" s="6"/>
      <c r="CZ1796" s="6"/>
      <c r="DA1796" s="6"/>
      <c r="DB1796" s="6"/>
      <c r="DC1796" s="6"/>
      <c r="DD1796" s="6"/>
      <c r="DE1796" s="6"/>
      <c r="DF1796" s="6"/>
      <c r="DG1796" s="6"/>
      <c r="DH1796" s="6"/>
      <c r="DI1796" s="6"/>
      <c r="DJ1796" s="6"/>
      <c r="DK1796" s="6"/>
      <c r="DL1796" s="6"/>
      <c r="DM1796" s="6"/>
      <c r="DN1796" s="6"/>
      <c r="DO1796" s="6"/>
      <c r="DP1796" s="6"/>
      <c r="DQ1796" s="6"/>
      <c r="DR1796" s="6"/>
      <c r="DS1796" s="6"/>
      <c r="DT1796" s="6"/>
      <c r="DU1796" s="6"/>
      <c r="DV1796" s="6"/>
      <c r="DW1796" s="6"/>
      <c r="DX1796" s="6"/>
      <c r="DY1796" s="6"/>
      <c r="DZ1796" s="6"/>
      <c r="EA1796" s="6"/>
      <c r="EB1796" s="6"/>
      <c r="EC1796" s="6"/>
      <c r="ED1796" s="6"/>
      <c r="EE1796" s="6"/>
      <c r="EF1796" s="6"/>
      <c r="EG1796" s="6"/>
      <c r="EH1796" s="6"/>
      <c r="EI1796" s="6"/>
      <c r="EJ1796" s="6"/>
      <c r="EK1796" s="6"/>
      <c r="EL1796" s="6"/>
      <c r="EM1796" s="6"/>
      <c r="EN1796" s="6"/>
      <c r="EO1796" s="6"/>
      <c r="EP1796" s="6"/>
      <c r="EQ1796" s="6"/>
      <c r="ER1796" s="6"/>
      <c r="ES1796" s="6"/>
      <c r="ET1796" s="6"/>
      <c r="EU1796" s="6"/>
      <c r="EV1796" s="6"/>
      <c r="EW1796" s="6"/>
      <c r="EX1796" s="6"/>
      <c r="EY1796" s="6"/>
      <c r="EZ1796" s="6"/>
      <c r="FA1796" s="6"/>
      <c r="FB1796" s="6"/>
      <c r="FC1796" s="6"/>
      <c r="FD1796" s="6"/>
      <c r="FE1796" s="6"/>
      <c r="FF1796" s="6"/>
      <c r="FG1796" s="6"/>
      <c r="FH1796" s="6"/>
      <c r="FI1796" s="6"/>
      <c r="FJ1796" s="6"/>
      <c r="FK1796" s="6"/>
      <c r="FL1796" s="6"/>
      <c r="FM1796" s="6"/>
      <c r="FN1796" s="6"/>
      <c r="FO1796" s="6"/>
      <c r="FP1796" s="6"/>
      <c r="FQ1796" s="6"/>
      <c r="FR1796" s="6"/>
      <c r="FS1796" s="6"/>
      <c r="FT1796" s="6"/>
      <c r="FU1796" s="6"/>
      <c r="FV1796" s="6"/>
      <c r="FW1796" s="6"/>
      <c r="FX1796" s="6"/>
      <c r="FY1796" s="6"/>
      <c r="FZ1796" s="6"/>
      <c r="GA1796" s="6"/>
      <c r="GB1796" s="6"/>
      <c r="GC1796" s="6"/>
      <c r="GD1796" s="6"/>
      <c r="GE1796" s="6"/>
      <c r="GF1796" s="6"/>
      <c r="GG1796" s="6"/>
      <c r="GH1796" s="6"/>
      <c r="GI1796" s="6"/>
      <c r="GJ1796" s="6"/>
      <c r="GK1796" s="6"/>
      <c r="GL1796" s="6"/>
      <c r="GM1796" s="6"/>
      <c r="GN1796" s="6"/>
      <c r="GO1796" s="6"/>
      <c r="GP1796" s="6"/>
      <c r="GQ1796" s="6"/>
      <c r="GR1796" s="6"/>
      <c r="GS1796" s="6"/>
      <c r="GT1796" s="6"/>
      <c r="GU1796" s="6"/>
      <c r="GV1796" s="6"/>
      <c r="GW1796" s="6"/>
      <c r="GX1796" s="6"/>
      <c r="GY1796" s="6"/>
      <c r="GZ1796" s="6"/>
      <c r="HA1796" s="6"/>
      <c r="HB1796" s="6"/>
      <c r="HC1796" s="6"/>
      <c r="HD1796" s="6"/>
      <c r="HE1796" s="6"/>
      <c r="HF1796" s="6"/>
      <c r="HG1796" s="6"/>
      <c r="HH1796" s="6"/>
      <c r="HI1796" s="6"/>
      <c r="HJ1796" s="6"/>
      <c r="HK1796" s="6"/>
      <c r="HL1796" s="6"/>
      <c r="HM1796" s="6"/>
      <c r="HN1796" s="6"/>
      <c r="HO1796" s="6"/>
      <c r="HP1796" s="6"/>
      <c r="HQ1796" s="6"/>
      <c r="HR1796" s="6"/>
      <c r="HS1796" s="6"/>
      <c r="HT1796" s="6"/>
      <c r="HU1796" s="6"/>
      <c r="HV1796" s="6"/>
      <c r="HW1796" s="6"/>
      <c r="HX1796" s="6"/>
      <c r="HY1796" s="6"/>
      <c r="HZ1796" s="6"/>
      <c r="IA1796" s="6"/>
      <c r="IB1796" s="6"/>
      <c r="IC1796" s="6"/>
      <c r="ID1796" s="6"/>
      <c r="IE1796" s="6"/>
      <c r="IF1796" s="6"/>
      <c r="IG1796" s="6"/>
      <c r="IH1796" s="6"/>
      <c r="II1796" s="6"/>
      <c r="IJ1796" s="6"/>
      <c r="IK1796" s="6"/>
      <c r="IL1796" s="6"/>
      <c r="IM1796" s="6"/>
      <c r="IN1796" s="6"/>
      <c r="IO1796" s="6"/>
      <c r="IP1796" s="6"/>
      <c r="IQ1796" s="6"/>
      <c r="IR1796" s="6"/>
      <c r="IS1796" s="6"/>
      <c r="IT1796" s="6"/>
      <c r="IU1796" s="6"/>
      <c r="IV1796" s="6"/>
      <c r="IW1796" s="6"/>
      <c r="IX1796" s="6"/>
      <c r="IY1796" s="6"/>
      <c r="IZ1796" s="6"/>
      <c r="JA1796" s="6"/>
      <c r="JB1796" s="6"/>
      <c r="JC1796" s="6"/>
      <c r="JD1796" s="6"/>
      <c r="JE1796" s="6"/>
      <c r="JF1796" s="6"/>
      <c r="JG1796" s="6"/>
      <c r="JH1796" s="6"/>
      <c r="JI1796" s="6"/>
      <c r="JJ1796" s="6"/>
      <c r="JK1796" s="6"/>
      <c r="JL1796" s="6"/>
      <c r="JM1796" s="6"/>
    </row>
    <row r="1797" spans="2:273" s="49" customFormat="1" ht="20" customHeight="1">
      <c r="B1797" s="120" t="s">
        <v>4434</v>
      </c>
      <c r="C1797" s="113">
        <v>20192</v>
      </c>
      <c r="D1797" s="104">
        <v>2019</v>
      </c>
      <c r="E1797" s="66" t="s">
        <v>1747</v>
      </c>
      <c r="F1797" s="145"/>
      <c r="G1797" s="358"/>
      <c r="H1797" s="68" t="s">
        <v>4435</v>
      </c>
      <c r="I1797" s="68" t="s">
        <v>37</v>
      </c>
      <c r="J1797" s="92">
        <v>52</v>
      </c>
      <c r="K1797" s="200">
        <v>2678335</v>
      </c>
      <c r="L1797" s="68" t="s">
        <v>2722</v>
      </c>
      <c r="M1797" s="68" t="s">
        <v>39</v>
      </c>
      <c r="N1797" s="215">
        <v>9</v>
      </c>
      <c r="O1797" s="89">
        <v>2</v>
      </c>
      <c r="P1797" s="89">
        <v>52</v>
      </c>
      <c r="Q1797" s="68" t="s">
        <v>55</v>
      </c>
      <c r="R1797" s="68" t="s">
        <v>33</v>
      </c>
      <c r="S1797" s="6"/>
      <c r="T1797" s="6"/>
      <c r="U1797" s="6"/>
      <c r="V1797" s="6"/>
      <c r="W1797" s="6"/>
      <c r="X1797" s="6"/>
      <c r="Y1797" s="6"/>
      <c r="Z1797" s="6"/>
      <c r="AA1797" s="6"/>
      <c r="AB1797" s="6"/>
      <c r="AC1797" s="6"/>
      <c r="AD1797" s="6"/>
      <c r="AE1797" s="6"/>
      <c r="AF1797" s="6"/>
      <c r="AG1797" s="6"/>
      <c r="AH1797" s="6"/>
      <c r="AI1797" s="6"/>
      <c r="AJ1797" s="6"/>
      <c r="AK1797" s="6"/>
      <c r="AL1797" s="6"/>
      <c r="AM1797" s="6"/>
      <c r="AN1797" s="6"/>
      <c r="AO1797" s="6"/>
      <c r="AP1797" s="6"/>
      <c r="AQ1797" s="6"/>
      <c r="AR1797" s="7" t="s">
        <v>47</v>
      </c>
      <c r="AS1797" s="7" t="s">
        <v>53</v>
      </c>
      <c r="AT1797" s="6"/>
      <c r="AU1797" s="6"/>
      <c r="AV1797" s="6"/>
      <c r="AW1797" s="6"/>
      <c r="AX1797" s="6"/>
      <c r="AY1797" s="6"/>
      <c r="AZ1797" s="6"/>
      <c r="BA1797" s="6"/>
      <c r="BB1797" s="6"/>
      <c r="BC1797" s="6"/>
      <c r="BD1797" s="6"/>
      <c r="BE1797" s="6"/>
      <c r="BF1797" s="6"/>
      <c r="BG1797" s="6"/>
      <c r="BH1797" s="6"/>
      <c r="BI1797" s="6"/>
      <c r="BJ1797" s="6"/>
      <c r="BK1797" s="6"/>
      <c r="BL1797" s="6"/>
      <c r="BM1797" s="6"/>
      <c r="BN1797" s="6"/>
      <c r="BO1797" s="6"/>
      <c r="BP1797" s="6"/>
      <c r="BQ1797" s="6"/>
      <c r="BR1797" s="6"/>
      <c r="BS1797" s="6"/>
      <c r="BT1797" s="6"/>
      <c r="BU1797" s="6"/>
      <c r="BV1797" s="6"/>
      <c r="BW1797" s="6"/>
      <c r="BX1797" s="6"/>
      <c r="BY1797" s="6"/>
      <c r="BZ1797" s="6"/>
      <c r="CA1797" s="6"/>
      <c r="CB1797" s="6"/>
      <c r="CC1797" s="6"/>
      <c r="CD1797" s="6"/>
      <c r="CE1797" s="6"/>
      <c r="CF1797" s="6"/>
      <c r="CG1797" s="6"/>
      <c r="CH1797" s="6"/>
      <c r="CI1797" s="6"/>
      <c r="CJ1797" s="6"/>
      <c r="CK1797" s="6"/>
      <c r="CL1797" s="6"/>
      <c r="CM1797" s="6"/>
      <c r="CN1797" s="6"/>
      <c r="CO1797" s="6"/>
      <c r="CP1797" s="6"/>
      <c r="CQ1797" s="6"/>
      <c r="CR1797" s="6"/>
      <c r="CS1797" s="6"/>
      <c r="CT1797" s="6"/>
      <c r="CU1797" s="6"/>
      <c r="CV1797" s="6"/>
      <c r="CW1797" s="6"/>
      <c r="CX1797" s="6"/>
      <c r="CY1797" s="6"/>
      <c r="CZ1797" s="6"/>
      <c r="DA1797" s="6"/>
      <c r="DB1797" s="6"/>
      <c r="DC1797" s="6"/>
      <c r="DD1797" s="6"/>
      <c r="DE1797" s="6"/>
      <c r="DF1797" s="6"/>
      <c r="DG1797" s="6"/>
      <c r="DH1797" s="6"/>
      <c r="DI1797" s="6"/>
      <c r="DJ1797" s="6"/>
      <c r="DK1797" s="6"/>
      <c r="DL1797" s="6"/>
      <c r="DM1797" s="6"/>
      <c r="DN1797" s="6"/>
      <c r="DO1797" s="6"/>
      <c r="DP1797" s="6"/>
      <c r="DQ1797" s="6"/>
      <c r="DR1797" s="6"/>
      <c r="DS1797" s="6"/>
      <c r="DT1797" s="6"/>
      <c r="DU1797" s="6"/>
      <c r="DV1797" s="6"/>
      <c r="DW1797" s="6"/>
      <c r="DX1797" s="6"/>
      <c r="DY1797" s="6"/>
      <c r="DZ1797" s="6"/>
      <c r="EA1797" s="6"/>
      <c r="EB1797" s="6"/>
      <c r="EC1797" s="6"/>
      <c r="ED1797" s="6"/>
      <c r="EE1797" s="6"/>
      <c r="EF1797" s="6"/>
      <c r="EG1797" s="6"/>
      <c r="EH1797" s="6"/>
      <c r="EI1797" s="6"/>
      <c r="EJ1797" s="6"/>
      <c r="EK1797" s="6"/>
      <c r="EL1797" s="6"/>
      <c r="EM1797" s="6"/>
      <c r="EN1797" s="6"/>
      <c r="EO1797" s="6"/>
      <c r="EP1797" s="6"/>
      <c r="EQ1797" s="6"/>
      <c r="ER1797" s="6"/>
      <c r="ES1797" s="6"/>
      <c r="ET1797" s="6"/>
      <c r="EU1797" s="6"/>
      <c r="EV1797" s="6"/>
      <c r="EW1797" s="6"/>
      <c r="EX1797" s="6"/>
      <c r="EY1797" s="6"/>
      <c r="EZ1797" s="6"/>
      <c r="FA1797" s="6"/>
      <c r="FB1797" s="6"/>
      <c r="FC1797" s="6"/>
      <c r="FD1797" s="6"/>
      <c r="FE1797" s="6"/>
      <c r="FF1797" s="6"/>
      <c r="FG1797" s="6"/>
      <c r="FH1797" s="6"/>
      <c r="FI1797" s="6"/>
      <c r="FJ1797" s="6"/>
      <c r="FK1797" s="6"/>
      <c r="FL1797" s="6"/>
      <c r="FM1797" s="6"/>
      <c r="FN1797" s="6"/>
      <c r="FO1797" s="6"/>
      <c r="FP1797" s="6"/>
      <c r="FQ1797" s="6"/>
      <c r="FR1797" s="6"/>
      <c r="FS1797" s="6"/>
      <c r="FT1797" s="6"/>
      <c r="FU1797" s="6"/>
      <c r="FV1797" s="6"/>
      <c r="FW1797" s="6"/>
      <c r="FX1797" s="6"/>
      <c r="FY1797" s="6"/>
      <c r="FZ1797" s="6"/>
      <c r="GA1797" s="6"/>
      <c r="GB1797" s="6"/>
      <c r="GC1797" s="6"/>
      <c r="GD1797" s="6"/>
      <c r="GE1797" s="6"/>
      <c r="GF1797" s="6"/>
      <c r="GG1797" s="6"/>
      <c r="GH1797" s="6"/>
      <c r="GI1797" s="6"/>
      <c r="GJ1797" s="6"/>
      <c r="GK1797" s="6"/>
      <c r="GL1797" s="6"/>
      <c r="GM1797" s="6"/>
      <c r="GN1797" s="6"/>
      <c r="GO1797" s="6"/>
      <c r="GP1797" s="6"/>
      <c r="GQ1797" s="6"/>
      <c r="GR1797" s="6"/>
      <c r="GS1797" s="6"/>
      <c r="GT1797" s="6"/>
      <c r="GU1797" s="6"/>
      <c r="GV1797" s="6"/>
      <c r="GW1797" s="6"/>
      <c r="GX1797" s="6"/>
      <c r="GY1797" s="6"/>
      <c r="GZ1797" s="6"/>
      <c r="HA1797" s="6"/>
      <c r="HB1797" s="6"/>
      <c r="HC1797" s="6"/>
      <c r="HD1797" s="6"/>
      <c r="HE1797" s="6"/>
      <c r="HF1797" s="6"/>
      <c r="HG1797" s="6"/>
      <c r="HH1797" s="6"/>
      <c r="HI1797" s="6"/>
      <c r="HJ1797" s="6"/>
      <c r="HK1797" s="6"/>
      <c r="HL1797" s="6"/>
      <c r="HM1797" s="6"/>
      <c r="HN1797" s="6"/>
      <c r="HO1797" s="6"/>
      <c r="HP1797" s="6"/>
      <c r="HQ1797" s="6"/>
      <c r="HR1797" s="6"/>
      <c r="HS1797" s="6"/>
      <c r="HT1797" s="6"/>
      <c r="HU1797" s="6"/>
      <c r="HV1797" s="6"/>
      <c r="HW1797" s="6"/>
      <c r="HX1797" s="6"/>
      <c r="HY1797" s="6"/>
      <c r="HZ1797" s="6"/>
      <c r="IA1797" s="6"/>
      <c r="IB1797" s="6"/>
      <c r="IC1797" s="6"/>
      <c r="ID1797" s="6"/>
      <c r="IE1797" s="6"/>
      <c r="IF1797" s="6"/>
      <c r="IG1797" s="6"/>
      <c r="IH1797" s="6"/>
      <c r="II1797" s="6"/>
      <c r="IJ1797" s="6"/>
      <c r="IK1797" s="6"/>
      <c r="IL1797" s="6"/>
      <c r="IM1797" s="6"/>
      <c r="IN1797" s="6"/>
      <c r="IO1797" s="6"/>
      <c r="IP1797" s="6"/>
      <c r="IQ1797" s="6"/>
      <c r="IR1797" s="6"/>
      <c r="IS1797" s="6"/>
      <c r="IT1797" s="6"/>
      <c r="IU1797" s="6"/>
      <c r="IV1797" s="6"/>
      <c r="IW1797" s="6"/>
      <c r="IX1797" s="6"/>
      <c r="IY1797" s="6"/>
      <c r="IZ1797" s="6"/>
      <c r="JA1797" s="6"/>
      <c r="JB1797" s="6"/>
      <c r="JC1797" s="6"/>
      <c r="JD1797" s="6"/>
      <c r="JE1797" s="6"/>
      <c r="JF1797" s="6"/>
      <c r="JG1797" s="6"/>
      <c r="JH1797" s="6"/>
      <c r="JI1797" s="6"/>
      <c r="JJ1797" s="6"/>
      <c r="JK1797" s="6"/>
      <c r="JL1797" s="6"/>
      <c r="JM1797" s="6"/>
    </row>
    <row r="1798" spans="2:273" s="49" customFormat="1" ht="20" customHeight="1">
      <c r="B1798" s="120" t="s">
        <v>4438</v>
      </c>
      <c r="C1798" s="113">
        <v>20192</v>
      </c>
      <c r="D1798" s="104">
        <v>2019</v>
      </c>
      <c r="E1798" s="66" t="s">
        <v>4439</v>
      </c>
      <c r="F1798" s="145"/>
      <c r="G1798" s="358"/>
      <c r="H1798" s="68" t="s">
        <v>4440</v>
      </c>
      <c r="I1798" s="68" t="s">
        <v>37</v>
      </c>
      <c r="J1798" s="92">
        <v>37</v>
      </c>
      <c r="K1798" s="200">
        <v>1497376</v>
      </c>
      <c r="L1798" s="68" t="s">
        <v>4441</v>
      </c>
      <c r="M1798" s="68" t="s">
        <v>39</v>
      </c>
      <c r="N1798" s="215">
        <v>9</v>
      </c>
      <c r="O1798" s="89">
        <v>2</v>
      </c>
      <c r="P1798" s="93">
        <v>54</v>
      </c>
      <c r="Q1798" s="68" t="s">
        <v>47</v>
      </c>
      <c r="R1798" s="68" t="s">
        <v>156</v>
      </c>
      <c r="S1798" s="6"/>
      <c r="T1798" s="6"/>
      <c r="U1798" s="6"/>
      <c r="V1798" s="6"/>
      <c r="W1798" s="6"/>
      <c r="X1798" s="6"/>
      <c r="Y1798" s="6"/>
      <c r="Z1798" s="6"/>
      <c r="AA1798" s="6"/>
      <c r="AB1798" s="6"/>
      <c r="AC1798" s="6"/>
      <c r="AD1798" s="6"/>
      <c r="AE1798" s="6"/>
      <c r="AF1798" s="6"/>
      <c r="AG1798" s="6"/>
      <c r="AH1798" s="6"/>
      <c r="AI1798" s="6"/>
      <c r="AJ1798" s="6"/>
      <c r="AK1798" s="6"/>
      <c r="AL1798" s="6"/>
      <c r="AM1798" s="6"/>
      <c r="AN1798" s="6"/>
      <c r="AO1798" s="6"/>
      <c r="AP1798" s="6"/>
      <c r="AQ1798" s="6"/>
      <c r="AR1798" s="6"/>
      <c r="AS1798" s="6"/>
      <c r="AT1798" s="6"/>
      <c r="AU1798" s="6"/>
      <c r="AV1798" s="6"/>
      <c r="AW1798" s="6"/>
      <c r="AX1798" s="6"/>
      <c r="AY1798" s="6"/>
      <c r="AZ1798" s="6"/>
      <c r="BA1798" s="6"/>
      <c r="BB1798" s="6"/>
      <c r="BC1798" s="6"/>
      <c r="BD1798" s="6"/>
      <c r="BE1798" s="6"/>
      <c r="BF1798" s="6"/>
      <c r="BG1798" s="6"/>
      <c r="BH1798" s="6"/>
      <c r="BI1798" s="6"/>
      <c r="BJ1798" s="6"/>
      <c r="BK1798" s="6"/>
      <c r="BL1798" s="6"/>
      <c r="BM1798" s="6"/>
      <c r="BN1798" s="6"/>
      <c r="BO1798" s="6"/>
      <c r="BP1798" s="6"/>
      <c r="BQ1798" s="6"/>
      <c r="BR1798" s="6"/>
      <c r="BS1798" s="6"/>
      <c r="BT1798" s="6"/>
      <c r="BU1798" s="6"/>
      <c r="BV1798" s="6"/>
      <c r="BW1798" s="6"/>
      <c r="BX1798" s="6"/>
      <c r="BY1798" s="6"/>
      <c r="BZ1798" s="6"/>
      <c r="CA1798" s="6"/>
      <c r="CB1798" s="6"/>
      <c r="CC1798" s="6"/>
      <c r="CD1798" s="6"/>
      <c r="CE1798" s="6"/>
      <c r="CF1798" s="6"/>
      <c r="CG1798" s="6"/>
      <c r="CH1798" s="6"/>
      <c r="CI1798" s="6"/>
      <c r="CJ1798" s="6"/>
      <c r="CK1798" s="6"/>
      <c r="CL1798" s="6"/>
      <c r="CM1798" s="6"/>
      <c r="CN1798" s="6"/>
      <c r="CO1798" s="6"/>
      <c r="CP1798" s="6"/>
      <c r="CQ1798" s="6"/>
      <c r="CR1798" s="6"/>
      <c r="CS1798" s="6"/>
      <c r="CT1798" s="6"/>
      <c r="CU1798" s="6"/>
      <c r="CV1798" s="6"/>
      <c r="CW1798" s="6"/>
      <c r="CX1798" s="6"/>
      <c r="CY1798" s="6"/>
      <c r="CZ1798" s="6"/>
      <c r="DA1798" s="6"/>
      <c r="DB1798" s="6"/>
      <c r="DC1798" s="6"/>
      <c r="DD1798" s="6"/>
      <c r="DE1798" s="6"/>
      <c r="DF1798" s="6"/>
      <c r="DG1798" s="6"/>
      <c r="DH1798" s="6"/>
      <c r="DI1798" s="6"/>
      <c r="DJ1798" s="6"/>
      <c r="DK1798" s="6"/>
      <c r="DL1798" s="6"/>
      <c r="DM1798" s="6"/>
      <c r="DN1798" s="6"/>
      <c r="DO1798" s="6"/>
      <c r="DP1798" s="6"/>
      <c r="DQ1798" s="6"/>
      <c r="DR1798" s="6"/>
      <c r="DS1798" s="6"/>
      <c r="DT1798" s="6"/>
      <c r="DU1798" s="6"/>
      <c r="DV1798" s="6"/>
      <c r="DW1798" s="6"/>
      <c r="DX1798" s="6"/>
      <c r="DY1798" s="6"/>
      <c r="DZ1798" s="6"/>
      <c r="EA1798" s="6"/>
      <c r="EB1798" s="6"/>
      <c r="EC1798" s="6"/>
      <c r="ED1798" s="6"/>
      <c r="EE1798" s="6"/>
      <c r="EF1798" s="6"/>
      <c r="EG1798" s="6"/>
      <c r="EH1798" s="6"/>
      <c r="EI1798" s="6"/>
      <c r="EJ1798" s="6"/>
      <c r="EK1798" s="6"/>
      <c r="EL1798" s="6"/>
      <c r="EM1798" s="6"/>
      <c r="EN1798" s="6"/>
      <c r="EO1798" s="6"/>
      <c r="EP1798" s="6"/>
      <c r="EQ1798" s="6"/>
      <c r="ER1798" s="6"/>
      <c r="ES1798" s="6"/>
      <c r="ET1798" s="6"/>
      <c r="EU1798" s="6"/>
      <c r="EV1798" s="6"/>
      <c r="EW1798" s="6"/>
      <c r="EX1798" s="6"/>
      <c r="EY1798" s="6"/>
      <c r="EZ1798" s="6"/>
      <c r="FA1798" s="6"/>
      <c r="FB1798" s="6"/>
      <c r="FC1798" s="6"/>
      <c r="FD1798" s="6"/>
      <c r="FE1798" s="6"/>
      <c r="FF1798" s="6"/>
      <c r="FG1798" s="6"/>
      <c r="FH1798" s="6"/>
      <c r="FI1798" s="6"/>
      <c r="FJ1798" s="6"/>
      <c r="FK1798" s="6"/>
      <c r="FL1798" s="6"/>
      <c r="FM1798" s="6"/>
      <c r="FN1798" s="6"/>
      <c r="FO1798" s="6"/>
      <c r="FP1798" s="6"/>
      <c r="FQ1798" s="6"/>
      <c r="FR1798" s="6"/>
      <c r="FS1798" s="6"/>
      <c r="FT1798" s="6"/>
      <c r="FU1798" s="6"/>
      <c r="FV1798" s="6"/>
      <c r="FW1798" s="6"/>
      <c r="FX1798" s="6"/>
      <c r="FY1798" s="6"/>
      <c r="FZ1798" s="6"/>
      <c r="GA1798" s="6"/>
      <c r="GB1798" s="6"/>
      <c r="GC1798" s="6"/>
      <c r="GD1798" s="6"/>
      <c r="GE1798" s="6"/>
      <c r="GF1798" s="6"/>
      <c r="GG1798" s="6"/>
      <c r="GH1798" s="6"/>
      <c r="GI1798" s="6"/>
      <c r="GJ1798" s="6"/>
      <c r="GK1798" s="6"/>
      <c r="GL1798" s="6"/>
      <c r="GM1798" s="6"/>
      <c r="GN1798" s="6"/>
      <c r="GO1798" s="6"/>
      <c r="GP1798" s="6"/>
      <c r="GQ1798" s="6"/>
      <c r="GR1798" s="6"/>
      <c r="GS1798" s="6"/>
      <c r="GT1798" s="6"/>
      <c r="GU1798" s="6"/>
      <c r="GV1798" s="6"/>
      <c r="GW1798" s="6"/>
      <c r="GX1798" s="6"/>
      <c r="GY1798" s="6"/>
      <c r="GZ1798" s="6"/>
      <c r="HA1798" s="6"/>
      <c r="HB1798" s="6"/>
      <c r="HC1798" s="6"/>
      <c r="HD1798" s="6"/>
      <c r="HE1798" s="6"/>
      <c r="HF1798" s="6"/>
      <c r="HG1798" s="6"/>
      <c r="HH1798" s="6"/>
      <c r="HI1798" s="6"/>
      <c r="HJ1798" s="6"/>
      <c r="HK1798" s="6"/>
      <c r="HL1798" s="6"/>
      <c r="HM1798" s="6"/>
      <c r="HN1798" s="6"/>
      <c r="HO1798" s="6"/>
      <c r="HP1798" s="6"/>
      <c r="HQ1798" s="6"/>
      <c r="HR1798" s="6"/>
      <c r="HS1798" s="6"/>
      <c r="HT1798" s="6"/>
      <c r="HU1798" s="6"/>
      <c r="HV1798" s="6"/>
      <c r="HW1798" s="6"/>
      <c r="HX1798" s="6"/>
      <c r="HY1798" s="6"/>
      <c r="HZ1798" s="6"/>
      <c r="IA1798" s="6"/>
      <c r="IB1798" s="6"/>
      <c r="IC1798" s="6"/>
      <c r="ID1798" s="6"/>
      <c r="IE1798" s="6"/>
      <c r="IF1798" s="6"/>
      <c r="IG1798" s="6"/>
      <c r="IH1798" s="6"/>
      <c r="II1798" s="6"/>
      <c r="IJ1798" s="6"/>
      <c r="IK1798" s="6"/>
      <c r="IL1798" s="6"/>
      <c r="IM1798" s="6"/>
      <c r="IN1798" s="6"/>
      <c r="IO1798" s="6"/>
      <c r="IP1798" s="6"/>
      <c r="IQ1798" s="6"/>
      <c r="IR1798" s="6"/>
      <c r="IS1798" s="6"/>
      <c r="IT1798" s="6"/>
      <c r="IU1798" s="6"/>
      <c r="IV1798" s="6"/>
      <c r="IW1798" s="6"/>
      <c r="IX1798" s="6"/>
      <c r="IY1798" s="6"/>
      <c r="IZ1798" s="6"/>
      <c r="JA1798" s="6"/>
      <c r="JB1798" s="6"/>
      <c r="JC1798" s="6"/>
      <c r="JD1798" s="6"/>
      <c r="JE1798" s="6"/>
      <c r="JF1798" s="6"/>
      <c r="JG1798" s="6"/>
      <c r="JH1798" s="6"/>
      <c r="JI1798" s="6"/>
      <c r="JJ1798" s="6"/>
      <c r="JK1798" s="6"/>
      <c r="JL1798" s="6"/>
      <c r="JM1798" s="6"/>
    </row>
    <row r="1799" spans="2:273" s="49" customFormat="1" ht="20" customHeight="1">
      <c r="B1799" s="121" t="s">
        <v>1754</v>
      </c>
      <c r="C1799" s="122">
        <v>20181</v>
      </c>
      <c r="D1799" s="104">
        <v>2018</v>
      </c>
      <c r="E1799" s="66" t="s">
        <v>1755</v>
      </c>
      <c r="F1799" s="145"/>
      <c r="G1799" s="358"/>
      <c r="H1799" s="68" t="s">
        <v>1756</v>
      </c>
      <c r="I1799" s="68"/>
      <c r="J1799" s="92">
        <v>30</v>
      </c>
      <c r="K1799" s="200">
        <v>447614</v>
      </c>
      <c r="L1799" s="68" t="s">
        <v>2723</v>
      </c>
      <c r="M1799" s="68" t="s">
        <v>39</v>
      </c>
      <c r="N1799" s="215">
        <v>9</v>
      </c>
      <c r="O1799" s="92">
        <v>2</v>
      </c>
      <c r="P1799" s="89">
        <v>56</v>
      </c>
      <c r="Q1799" s="70"/>
      <c r="R1799" s="68" t="s">
        <v>52</v>
      </c>
      <c r="S1799" s="13">
        <v>9</v>
      </c>
      <c r="T1799" s="13"/>
      <c r="U1799" s="7"/>
      <c r="V1799" s="7"/>
      <c r="W1799" s="7"/>
      <c r="X1799" s="7"/>
      <c r="Y1799" s="13">
        <v>8</v>
      </c>
      <c r="Z1799" s="13"/>
      <c r="AA1799" s="7"/>
      <c r="AB1799" s="7"/>
      <c r="AC1799" s="7"/>
      <c r="AD1799" s="7"/>
      <c r="AE1799" s="6"/>
      <c r="AF1799" s="6"/>
      <c r="AG1799" s="6"/>
      <c r="AH1799" s="6"/>
      <c r="AI1799" s="6"/>
      <c r="AJ1799" s="6"/>
      <c r="AK1799" s="6"/>
      <c r="AL1799" s="6"/>
      <c r="AM1799" s="6"/>
      <c r="AN1799" s="6"/>
      <c r="AO1799" s="6"/>
      <c r="AP1799" s="6"/>
      <c r="AQ1799" s="6"/>
      <c r="AR1799" s="6"/>
      <c r="AS1799" s="6"/>
      <c r="AT1799" s="6"/>
      <c r="AU1799" s="6"/>
      <c r="AV1799" s="6"/>
      <c r="AW1799" s="6"/>
      <c r="AX1799" s="6"/>
      <c r="AY1799" s="6"/>
      <c r="AZ1799" s="6"/>
      <c r="BA1799" s="6"/>
      <c r="BB1799" s="6"/>
      <c r="BC1799" s="6"/>
      <c r="BD1799" s="6"/>
      <c r="BE1799" s="6"/>
      <c r="BF1799" s="6"/>
      <c r="BG1799" s="6"/>
      <c r="BH1799" s="6"/>
      <c r="BI1799" s="6"/>
      <c r="BJ1799" s="6"/>
      <c r="BK1799" s="6"/>
      <c r="BL1799" s="6"/>
      <c r="BM1799" s="6"/>
      <c r="BN1799" s="6"/>
      <c r="BO1799" s="6"/>
      <c r="BP1799" s="6"/>
      <c r="BQ1799" s="6"/>
      <c r="BR1799" s="6"/>
      <c r="BS1799" s="6"/>
      <c r="BT1799" s="6"/>
      <c r="BU1799" s="6"/>
      <c r="BV1799" s="6"/>
      <c r="BW1799" s="6"/>
      <c r="BX1799" s="6"/>
      <c r="BY1799" s="6"/>
      <c r="BZ1799" s="6"/>
      <c r="CA1799" s="6"/>
      <c r="CB1799" s="6"/>
      <c r="CC1799" s="6"/>
      <c r="CD1799" s="6"/>
      <c r="CE1799" s="6"/>
      <c r="CF1799" s="6"/>
      <c r="CG1799" s="6"/>
      <c r="CH1799" s="6"/>
      <c r="CI1799" s="6"/>
      <c r="CJ1799" s="6"/>
      <c r="CK1799" s="6"/>
      <c r="CL1799" s="6"/>
      <c r="CM1799" s="6"/>
      <c r="CN1799" s="6"/>
      <c r="CO1799" s="6"/>
      <c r="CP1799" s="6"/>
      <c r="CQ1799" s="6"/>
      <c r="CR1799" s="6"/>
      <c r="CS1799" s="6"/>
      <c r="CT1799" s="6"/>
      <c r="CU1799" s="6"/>
      <c r="CV1799" s="6"/>
      <c r="CW1799" s="6"/>
      <c r="CX1799" s="6"/>
      <c r="CY1799" s="6"/>
      <c r="CZ1799" s="6"/>
      <c r="DA1799" s="6"/>
      <c r="DB1799" s="6"/>
      <c r="DC1799" s="6"/>
      <c r="DD1799" s="6"/>
      <c r="DE1799" s="6"/>
      <c r="DF1799" s="6"/>
      <c r="DG1799" s="6"/>
      <c r="DH1799" s="6"/>
      <c r="DI1799" s="6"/>
      <c r="DJ1799" s="6"/>
      <c r="DK1799" s="6"/>
      <c r="DL1799" s="6"/>
      <c r="DM1799" s="6"/>
      <c r="DN1799" s="6"/>
      <c r="DO1799" s="6"/>
      <c r="DP1799" s="6"/>
      <c r="DQ1799" s="6"/>
      <c r="DR1799" s="6"/>
      <c r="DS1799" s="6"/>
      <c r="DT1799" s="6"/>
      <c r="DU1799" s="6"/>
      <c r="DV1799" s="6"/>
      <c r="DW1799" s="6"/>
      <c r="DX1799" s="6"/>
      <c r="DY1799" s="6"/>
      <c r="DZ1799" s="6"/>
      <c r="EA1799" s="6"/>
      <c r="EB1799" s="6"/>
      <c r="EC1799" s="6"/>
      <c r="ED1799" s="6"/>
      <c r="EE1799" s="6"/>
      <c r="EF1799" s="6"/>
      <c r="EG1799" s="6"/>
      <c r="EH1799" s="6"/>
      <c r="EI1799" s="6"/>
      <c r="EJ1799" s="6"/>
      <c r="EK1799" s="6"/>
      <c r="EL1799" s="6"/>
      <c r="EM1799" s="6"/>
      <c r="EN1799" s="6"/>
      <c r="EO1799" s="6"/>
      <c r="EP1799" s="6"/>
      <c r="EQ1799" s="6"/>
      <c r="ER1799" s="6"/>
      <c r="ES1799" s="6"/>
      <c r="ET1799" s="6"/>
      <c r="EU1799" s="6"/>
      <c r="EV1799" s="6"/>
      <c r="EW1799" s="6"/>
      <c r="EX1799" s="6"/>
      <c r="EY1799" s="6"/>
      <c r="EZ1799" s="6"/>
      <c r="FA1799" s="6"/>
      <c r="FB1799" s="6"/>
      <c r="FC1799" s="6"/>
      <c r="FD1799" s="6"/>
      <c r="FE1799" s="6"/>
      <c r="FF1799" s="6"/>
      <c r="FG1799" s="6"/>
      <c r="FH1799" s="6"/>
      <c r="FI1799" s="6"/>
      <c r="FJ1799" s="6"/>
      <c r="FK1799" s="6"/>
      <c r="FL1799" s="6"/>
      <c r="FM1799" s="6"/>
      <c r="FN1799" s="6"/>
      <c r="FO1799" s="6"/>
      <c r="FP1799" s="6"/>
      <c r="FQ1799" s="6"/>
      <c r="FR1799" s="6"/>
      <c r="FS1799" s="6"/>
      <c r="FT1799" s="6"/>
      <c r="FU1799" s="6"/>
      <c r="FV1799" s="6"/>
      <c r="FW1799" s="6"/>
      <c r="FX1799" s="6"/>
      <c r="FY1799" s="6"/>
      <c r="FZ1799" s="6"/>
      <c r="GA1799" s="6"/>
      <c r="GB1799" s="6"/>
      <c r="GC1799" s="6"/>
      <c r="GD1799" s="6"/>
      <c r="GE1799" s="6"/>
      <c r="GF1799" s="6"/>
      <c r="GG1799" s="6"/>
      <c r="GH1799" s="6"/>
      <c r="GI1799" s="6"/>
      <c r="GJ1799" s="6"/>
      <c r="GK1799" s="6"/>
      <c r="GL1799" s="6"/>
      <c r="GM1799" s="6"/>
      <c r="GN1799" s="6"/>
      <c r="GO1799" s="6"/>
      <c r="GP1799" s="6"/>
      <c r="GQ1799" s="6"/>
      <c r="GR1799" s="6"/>
      <c r="GS1799" s="6"/>
      <c r="GT1799" s="6"/>
      <c r="GU1799" s="6"/>
      <c r="GV1799" s="6"/>
      <c r="GW1799" s="6"/>
      <c r="GX1799" s="6"/>
      <c r="GY1799" s="6"/>
      <c r="GZ1799" s="6"/>
      <c r="HA1799" s="6"/>
      <c r="HB1799" s="6"/>
      <c r="HC1799" s="6"/>
      <c r="HD1799" s="6"/>
      <c r="HE1799" s="6"/>
      <c r="HF1799" s="6"/>
      <c r="HG1799" s="6"/>
      <c r="HH1799" s="6"/>
      <c r="HI1799" s="6"/>
      <c r="HJ1799" s="6"/>
      <c r="HK1799" s="6"/>
      <c r="HL1799" s="6"/>
      <c r="HM1799" s="6"/>
      <c r="HN1799" s="6"/>
      <c r="HO1799" s="6"/>
      <c r="HP1799" s="6"/>
      <c r="HQ1799" s="6"/>
      <c r="HR1799" s="6"/>
      <c r="HS1799" s="6"/>
      <c r="HT1799" s="6"/>
      <c r="HU1799" s="6"/>
      <c r="HV1799" s="6"/>
      <c r="HW1799" s="6"/>
      <c r="HX1799" s="6"/>
      <c r="HY1799" s="6"/>
      <c r="HZ1799" s="6"/>
      <c r="IA1799" s="6"/>
      <c r="IB1799" s="6"/>
      <c r="IC1799" s="6"/>
      <c r="ID1799" s="6"/>
      <c r="IE1799" s="6"/>
      <c r="IF1799" s="6"/>
      <c r="IG1799" s="6"/>
      <c r="IH1799" s="6"/>
      <c r="II1799" s="6"/>
      <c r="IJ1799" s="6"/>
      <c r="IK1799" s="6"/>
      <c r="IL1799" s="6"/>
      <c r="IM1799" s="6"/>
      <c r="IN1799" s="6"/>
      <c r="IO1799" s="6"/>
      <c r="IP1799" s="6"/>
      <c r="IQ1799" s="6"/>
      <c r="IR1799" s="6"/>
      <c r="IS1799" s="6"/>
      <c r="IT1799" s="6"/>
      <c r="IU1799" s="6"/>
      <c r="IV1799" s="6"/>
      <c r="IW1799" s="6"/>
      <c r="IX1799" s="6"/>
      <c r="IY1799" s="6"/>
      <c r="IZ1799" s="6"/>
      <c r="JA1799" s="6"/>
      <c r="JB1799" s="6"/>
      <c r="JC1799" s="6"/>
      <c r="JD1799" s="6"/>
      <c r="JE1799" s="6"/>
      <c r="JF1799" s="6"/>
      <c r="JG1799" s="6"/>
      <c r="JH1799" s="6"/>
      <c r="JI1799" s="6"/>
      <c r="JJ1799" s="6"/>
      <c r="JK1799" s="6"/>
      <c r="JL1799" s="6"/>
      <c r="JM1799" s="6"/>
    </row>
    <row r="1800" spans="2:273" s="49" customFormat="1" ht="20" customHeight="1">
      <c r="B1800" s="120" t="s">
        <v>7331</v>
      </c>
      <c r="C1800" s="113">
        <v>20201</v>
      </c>
      <c r="D1800" s="98">
        <v>2020</v>
      </c>
      <c r="E1800" s="45" t="s">
        <v>1755</v>
      </c>
      <c r="F1800" s="146"/>
      <c r="G1800" s="359"/>
      <c r="H1800" s="46" t="s">
        <v>7332</v>
      </c>
      <c r="I1800" s="46" t="s">
        <v>53</v>
      </c>
      <c r="J1800" s="90">
        <v>30</v>
      </c>
      <c r="K1800" s="198">
        <v>1228683</v>
      </c>
      <c r="L1800" s="46" t="s">
        <v>7333</v>
      </c>
      <c r="M1800" s="46" t="s">
        <v>39</v>
      </c>
      <c r="N1800" s="215">
        <v>9</v>
      </c>
      <c r="O1800" s="90">
        <v>2</v>
      </c>
      <c r="P1800" s="90">
        <v>56</v>
      </c>
      <c r="Q1800" s="46" t="s">
        <v>263</v>
      </c>
      <c r="R1800" s="46" t="s">
        <v>52</v>
      </c>
      <c r="S1800" s="48"/>
      <c r="T1800" s="48"/>
      <c r="U1800" s="48"/>
      <c r="V1800" s="48"/>
      <c r="W1800" s="48"/>
      <c r="X1800" s="48"/>
      <c r="Y1800" s="48"/>
      <c r="Z1800" s="48"/>
      <c r="AA1800" s="48"/>
      <c r="AB1800" s="48"/>
      <c r="AC1800" s="48"/>
      <c r="AD1800" s="48"/>
      <c r="AE1800" s="48"/>
      <c r="AF1800" s="1"/>
      <c r="AG1800" s="1"/>
      <c r="AH1800" s="1"/>
      <c r="AI1800" s="1"/>
      <c r="AJ1800" s="1"/>
      <c r="AK1800" s="1"/>
      <c r="AL1800" s="1"/>
      <c r="AM1800" s="1"/>
      <c r="AN1800" s="1"/>
      <c r="AO1800" s="1"/>
      <c r="AP1800" s="1"/>
      <c r="AQ1800" s="1"/>
      <c r="AR1800" s="1"/>
      <c r="AS1800" s="1"/>
      <c r="AT1800" s="1"/>
      <c r="AU1800" s="1"/>
      <c r="AV1800" s="1"/>
      <c r="AW1800" s="1"/>
      <c r="AX1800" s="1"/>
      <c r="AY1800" s="1"/>
      <c r="AZ1800" s="1"/>
      <c r="BA1800" s="1"/>
      <c r="BB1800" s="1"/>
      <c r="BC1800" s="1"/>
      <c r="BD1800" s="1"/>
      <c r="BE1800" s="1"/>
      <c r="BF1800" s="1"/>
      <c r="BG1800" s="1"/>
      <c r="BH1800" s="1"/>
      <c r="BI1800" s="1"/>
      <c r="BJ1800" s="1"/>
      <c r="BK1800" s="1"/>
      <c r="BL1800" s="1"/>
      <c r="BM1800" s="1"/>
      <c r="BN1800" s="1"/>
      <c r="BO1800" s="1"/>
      <c r="BP1800" s="1"/>
      <c r="BQ1800" s="1"/>
      <c r="BR1800" s="1"/>
      <c r="BS1800" s="1"/>
      <c r="BT1800" s="1"/>
      <c r="BU1800" s="1"/>
      <c r="BV1800" s="1"/>
      <c r="BW1800" s="1"/>
      <c r="BX1800" s="1"/>
      <c r="BY1800" s="1"/>
      <c r="BZ1800" s="1"/>
      <c r="CA1800" s="1"/>
      <c r="CB1800" s="1"/>
      <c r="CC1800" s="1"/>
      <c r="CD1800" s="1"/>
      <c r="CE1800" s="1"/>
      <c r="CF1800" s="1"/>
      <c r="CG1800" s="1"/>
      <c r="CH1800" s="1"/>
      <c r="CI1800" s="1"/>
      <c r="CJ1800" s="1"/>
      <c r="CK1800" s="1"/>
      <c r="CL1800" s="1"/>
      <c r="CM1800" s="1"/>
      <c r="CN1800" s="1"/>
      <c r="CO1800" s="1"/>
      <c r="CP1800" s="1"/>
      <c r="CQ1800" s="1"/>
      <c r="CR1800" s="1"/>
      <c r="CS1800" s="1"/>
      <c r="CT1800" s="1"/>
      <c r="CU1800" s="1"/>
      <c r="CV1800" s="1"/>
      <c r="CW1800" s="1"/>
      <c r="CX1800" s="1"/>
      <c r="CY1800" s="1"/>
      <c r="CZ1800" s="1"/>
      <c r="DA1800" s="1"/>
      <c r="DB1800" s="1"/>
      <c r="DC1800" s="1"/>
      <c r="DD1800" s="1"/>
      <c r="DE1800" s="1"/>
      <c r="DF1800" s="1"/>
      <c r="DG1800" s="1"/>
      <c r="DH1800" s="1"/>
      <c r="DI1800" s="1"/>
      <c r="DJ1800" s="1"/>
      <c r="DK1800" s="1"/>
      <c r="DL1800" s="1"/>
      <c r="DM1800" s="1"/>
      <c r="DN1800" s="1"/>
      <c r="DO1800" s="1"/>
      <c r="DP1800" s="1"/>
      <c r="DQ1800" s="1"/>
      <c r="DR1800" s="1"/>
      <c r="DS1800" s="1"/>
      <c r="DT1800" s="1"/>
      <c r="DU1800" s="1"/>
      <c r="DV1800" s="1"/>
      <c r="DW1800" s="1"/>
      <c r="DX1800" s="1"/>
      <c r="DY1800" s="1"/>
      <c r="DZ1800" s="1"/>
      <c r="EA1800" s="1"/>
      <c r="EB1800" s="1"/>
      <c r="EC1800" s="1"/>
      <c r="ED1800" s="1"/>
      <c r="EE1800" s="1"/>
      <c r="EF1800" s="1"/>
      <c r="EG1800" s="1"/>
      <c r="EH1800" s="1"/>
      <c r="EI1800" s="1"/>
      <c r="EJ1800" s="1"/>
      <c r="EK1800" s="1"/>
      <c r="EL1800" s="1"/>
      <c r="EM1800" s="1"/>
      <c r="EN1800" s="1"/>
      <c r="EO1800" s="1"/>
      <c r="EP1800" s="1"/>
      <c r="EQ1800" s="1"/>
      <c r="ER1800" s="1"/>
      <c r="ES1800" s="1"/>
      <c r="ET1800" s="1"/>
      <c r="EU1800" s="1"/>
      <c r="EV1800" s="1"/>
      <c r="EW1800" s="1"/>
      <c r="EX1800" s="1"/>
      <c r="EY1800" s="1"/>
      <c r="EZ1800" s="1"/>
      <c r="FA1800" s="1"/>
      <c r="FB1800" s="1"/>
      <c r="FC1800" s="1"/>
      <c r="FD1800" s="1"/>
      <c r="FE1800" s="1"/>
      <c r="FF1800" s="1"/>
      <c r="FG1800" s="1"/>
      <c r="FH1800" s="1"/>
      <c r="FI1800" s="1"/>
      <c r="FJ1800" s="1"/>
      <c r="FK1800" s="1"/>
      <c r="FL1800" s="1"/>
      <c r="FM1800" s="1"/>
      <c r="FN1800" s="1"/>
      <c r="FO1800" s="1"/>
      <c r="FP1800" s="1"/>
      <c r="FQ1800" s="1"/>
      <c r="FR1800" s="1"/>
      <c r="FS1800" s="1"/>
      <c r="FT1800" s="1"/>
      <c r="FU1800" s="1"/>
      <c r="FV1800" s="1"/>
      <c r="FW1800" s="1"/>
      <c r="FX1800" s="1"/>
      <c r="FY1800" s="1"/>
      <c r="FZ1800" s="1"/>
      <c r="GA1800" s="1"/>
      <c r="GB1800" s="1"/>
      <c r="GC1800" s="1"/>
      <c r="GD1800" s="1"/>
      <c r="GE1800" s="1"/>
      <c r="GF1800" s="1"/>
      <c r="GG1800" s="1"/>
      <c r="GH1800" s="1"/>
      <c r="GI1800" s="1"/>
      <c r="GJ1800" s="1"/>
      <c r="GK1800" s="1"/>
      <c r="GL1800" s="1"/>
      <c r="GM1800" s="1"/>
      <c r="GN1800" s="1"/>
      <c r="GO1800" s="1"/>
      <c r="GP1800" s="1"/>
      <c r="GQ1800" s="1"/>
      <c r="GR1800" s="1"/>
      <c r="GS1800" s="1"/>
      <c r="GT1800" s="1"/>
      <c r="GU1800" s="1"/>
      <c r="GV1800" s="1"/>
      <c r="GW1800" s="1"/>
      <c r="GX1800" s="1"/>
      <c r="GY1800" s="1"/>
      <c r="GZ1800" s="1"/>
      <c r="HA1800" s="1"/>
      <c r="HB1800" s="1"/>
      <c r="HC1800" s="1"/>
      <c r="HD1800" s="1"/>
      <c r="HE1800" s="1"/>
      <c r="HF1800" s="1"/>
      <c r="HG1800" s="1"/>
      <c r="HH1800" s="1"/>
      <c r="HI1800" s="1"/>
      <c r="HJ1800" s="1"/>
      <c r="HK1800" s="1"/>
      <c r="HL1800" s="1"/>
      <c r="HM1800" s="1"/>
      <c r="HN1800" s="1"/>
      <c r="HO1800" s="1"/>
      <c r="HP1800" s="1"/>
      <c r="HQ1800" s="1"/>
      <c r="HR1800" s="1"/>
      <c r="HS1800" s="1"/>
      <c r="HT1800" s="1"/>
      <c r="HU1800" s="1"/>
      <c r="HV1800" s="1"/>
      <c r="HW1800" s="1"/>
      <c r="HX1800" s="1"/>
      <c r="HY1800" s="1"/>
      <c r="HZ1800" s="1"/>
      <c r="IA1800" s="1"/>
      <c r="IB1800" s="1"/>
      <c r="IC1800" s="1"/>
      <c r="ID1800" s="1"/>
      <c r="IE1800" s="1"/>
      <c r="IF1800" s="1"/>
      <c r="IG1800" s="1"/>
      <c r="IH1800" s="1"/>
      <c r="II1800" s="1"/>
      <c r="IJ1800" s="1"/>
      <c r="IK1800" s="1"/>
      <c r="IL1800" s="1"/>
      <c r="IM1800" s="1"/>
      <c r="IN1800" s="1"/>
      <c r="IO1800" s="1"/>
      <c r="IP1800" s="1"/>
      <c r="IQ1800" s="1"/>
      <c r="IR1800" s="1"/>
      <c r="IS1800" s="1"/>
      <c r="IT1800" s="1"/>
      <c r="IU1800" s="1"/>
      <c r="IV1800" s="1"/>
      <c r="IW1800" s="1"/>
      <c r="IX1800" s="1"/>
      <c r="IY1800" s="1"/>
      <c r="IZ1800" s="1"/>
      <c r="JA1800" s="1"/>
      <c r="JB1800" s="50"/>
    </row>
    <row r="1801" spans="2:273" s="49" customFormat="1" ht="20" customHeight="1">
      <c r="B1801" s="121" t="s">
        <v>1757</v>
      </c>
      <c r="C1801" s="122">
        <v>20181</v>
      </c>
      <c r="D1801" s="104">
        <v>2018</v>
      </c>
      <c r="E1801" s="66" t="s">
        <v>1758</v>
      </c>
      <c r="F1801" s="145"/>
      <c r="G1801" s="358"/>
      <c r="H1801" s="68" t="s">
        <v>1759</v>
      </c>
      <c r="I1801" s="68"/>
      <c r="J1801" s="92">
        <v>50</v>
      </c>
      <c r="K1801" s="200">
        <v>16250000</v>
      </c>
      <c r="L1801" s="68" t="s">
        <v>2724</v>
      </c>
      <c r="M1801" s="68" t="s">
        <v>39</v>
      </c>
      <c r="N1801" s="215">
        <v>9</v>
      </c>
      <c r="O1801" s="92">
        <v>2</v>
      </c>
      <c r="P1801" s="89">
        <v>6</v>
      </c>
      <c r="Q1801" s="70"/>
      <c r="R1801" s="68" t="s">
        <v>831</v>
      </c>
      <c r="S1801" s="13">
        <v>8</v>
      </c>
      <c r="T1801" s="13"/>
      <c r="U1801" s="7"/>
      <c r="V1801" s="7"/>
      <c r="W1801" s="7"/>
      <c r="X1801" s="7"/>
      <c r="Y1801" s="13">
        <v>8</v>
      </c>
      <c r="Z1801" s="13"/>
      <c r="AA1801" s="7"/>
      <c r="AB1801" s="7"/>
      <c r="AC1801" s="7"/>
      <c r="AD1801" s="7"/>
      <c r="AE1801" s="6"/>
      <c r="AF1801" s="48"/>
      <c r="AG1801" s="48"/>
      <c r="AH1801" s="48"/>
      <c r="AI1801" s="48"/>
      <c r="AJ1801" s="48"/>
      <c r="AK1801" s="48"/>
      <c r="AL1801" s="48"/>
      <c r="AM1801" s="48"/>
      <c r="AN1801" s="48"/>
      <c r="AO1801" s="48"/>
      <c r="AP1801" s="48"/>
      <c r="AQ1801" s="48"/>
      <c r="AR1801" s="48"/>
      <c r="AS1801" s="48"/>
      <c r="AT1801" s="48"/>
      <c r="AU1801" s="48"/>
      <c r="AV1801" s="48"/>
      <c r="AW1801" s="48"/>
      <c r="AX1801" s="48"/>
      <c r="AY1801" s="48"/>
      <c r="AZ1801" s="48"/>
      <c r="BA1801" s="48"/>
      <c r="BB1801" s="48"/>
      <c r="BC1801" s="48"/>
      <c r="BD1801" s="48"/>
      <c r="BE1801" s="48"/>
      <c r="BF1801" s="48"/>
      <c r="BG1801" s="48"/>
      <c r="BH1801" s="48"/>
      <c r="BI1801" s="48"/>
      <c r="BJ1801" s="48"/>
      <c r="BK1801" s="48"/>
      <c r="BL1801" s="48"/>
      <c r="BM1801" s="48"/>
      <c r="BN1801" s="48"/>
      <c r="BO1801" s="48"/>
      <c r="BP1801" s="48"/>
      <c r="BQ1801" s="48"/>
      <c r="BR1801" s="48"/>
      <c r="BS1801" s="48"/>
      <c r="BT1801" s="48"/>
      <c r="BU1801" s="48"/>
      <c r="BV1801" s="48"/>
      <c r="BW1801" s="48"/>
      <c r="BX1801" s="48"/>
      <c r="BY1801" s="48"/>
      <c r="BZ1801" s="48"/>
      <c r="CA1801" s="48"/>
      <c r="CB1801" s="48"/>
      <c r="CC1801" s="48"/>
      <c r="CD1801" s="48"/>
      <c r="CE1801" s="48"/>
      <c r="CF1801" s="48"/>
      <c r="CG1801" s="48"/>
      <c r="CH1801" s="48"/>
      <c r="CI1801" s="48"/>
      <c r="CJ1801" s="48"/>
      <c r="CK1801" s="48"/>
      <c r="CL1801" s="48"/>
      <c r="CM1801" s="48"/>
      <c r="CN1801" s="48"/>
      <c r="CO1801" s="48"/>
      <c r="CP1801" s="48"/>
      <c r="CQ1801" s="48"/>
      <c r="CR1801" s="48"/>
      <c r="CS1801" s="48"/>
      <c r="CT1801" s="48"/>
      <c r="CU1801" s="48"/>
      <c r="CV1801" s="48"/>
      <c r="CW1801" s="48"/>
      <c r="CX1801" s="48"/>
      <c r="CY1801" s="48"/>
      <c r="CZ1801" s="48"/>
      <c r="DA1801" s="48"/>
      <c r="DB1801" s="48"/>
      <c r="DC1801" s="48"/>
      <c r="DD1801" s="48"/>
      <c r="DE1801" s="48"/>
      <c r="DF1801" s="48"/>
      <c r="DG1801" s="48"/>
      <c r="DH1801" s="48"/>
      <c r="DI1801" s="48"/>
      <c r="DJ1801" s="48"/>
      <c r="DK1801" s="48"/>
      <c r="DL1801" s="48"/>
      <c r="DM1801" s="48"/>
      <c r="DN1801" s="48"/>
      <c r="DO1801" s="48"/>
      <c r="DP1801" s="48"/>
      <c r="DQ1801" s="48"/>
      <c r="DR1801" s="48"/>
      <c r="DS1801" s="48"/>
      <c r="DT1801" s="48"/>
      <c r="DU1801" s="48"/>
      <c r="DV1801" s="48"/>
      <c r="DW1801" s="48"/>
      <c r="DX1801" s="48"/>
      <c r="DY1801" s="48"/>
      <c r="DZ1801" s="48"/>
      <c r="EA1801" s="48"/>
      <c r="EB1801" s="48"/>
      <c r="EC1801" s="48"/>
      <c r="ED1801" s="48"/>
      <c r="EE1801" s="48"/>
      <c r="EF1801" s="48"/>
      <c r="EG1801" s="48"/>
      <c r="EH1801" s="48"/>
      <c r="EI1801" s="48"/>
      <c r="EJ1801" s="48"/>
      <c r="EK1801" s="48"/>
      <c r="EL1801" s="48"/>
      <c r="EM1801" s="48"/>
      <c r="EN1801" s="48"/>
      <c r="EO1801" s="48"/>
      <c r="EP1801" s="48"/>
      <c r="EQ1801" s="48"/>
      <c r="ER1801" s="48"/>
      <c r="ES1801" s="48"/>
      <c r="ET1801" s="48"/>
      <c r="EU1801" s="48"/>
      <c r="EV1801" s="48"/>
      <c r="EW1801" s="48"/>
      <c r="EX1801" s="48"/>
      <c r="EY1801" s="48"/>
      <c r="EZ1801" s="48"/>
      <c r="FA1801" s="48"/>
      <c r="FB1801" s="48"/>
      <c r="FC1801" s="48"/>
      <c r="FD1801" s="48"/>
      <c r="FE1801" s="48"/>
      <c r="FF1801" s="48"/>
      <c r="FG1801" s="48"/>
      <c r="FH1801" s="48"/>
      <c r="FI1801" s="48"/>
      <c r="FJ1801" s="48"/>
      <c r="FK1801" s="48"/>
      <c r="FL1801" s="48"/>
      <c r="FM1801" s="48"/>
      <c r="FN1801" s="48"/>
      <c r="FO1801" s="48"/>
      <c r="FP1801" s="48"/>
      <c r="FQ1801" s="48"/>
      <c r="FR1801" s="48"/>
      <c r="FS1801" s="48"/>
      <c r="FT1801" s="48"/>
      <c r="FU1801" s="48"/>
      <c r="FV1801" s="48"/>
      <c r="FW1801" s="48"/>
      <c r="FX1801" s="48"/>
      <c r="FY1801" s="48"/>
      <c r="FZ1801" s="48"/>
      <c r="GA1801" s="48"/>
      <c r="GB1801" s="48"/>
      <c r="GC1801" s="48"/>
      <c r="GD1801" s="48"/>
      <c r="GE1801" s="48"/>
      <c r="GF1801" s="48"/>
      <c r="GG1801" s="48"/>
      <c r="GH1801" s="48"/>
      <c r="GI1801" s="48"/>
      <c r="GJ1801" s="48"/>
      <c r="GK1801" s="48"/>
      <c r="GL1801" s="48"/>
      <c r="GM1801" s="48"/>
      <c r="GN1801" s="48"/>
      <c r="GO1801" s="48"/>
      <c r="GP1801" s="48"/>
      <c r="GQ1801" s="48"/>
      <c r="GR1801" s="48"/>
      <c r="GS1801" s="48"/>
      <c r="GT1801" s="48"/>
      <c r="GU1801" s="48"/>
      <c r="GV1801" s="48"/>
      <c r="GW1801" s="48"/>
      <c r="GX1801" s="48"/>
      <c r="GY1801" s="48"/>
      <c r="GZ1801" s="48"/>
      <c r="HA1801" s="48"/>
      <c r="HB1801" s="48"/>
      <c r="HC1801" s="48"/>
      <c r="HD1801" s="48"/>
      <c r="HE1801" s="48"/>
      <c r="HF1801" s="48"/>
      <c r="HG1801" s="48"/>
      <c r="HH1801" s="48"/>
      <c r="HI1801" s="48"/>
      <c r="HJ1801" s="48"/>
      <c r="HK1801" s="48"/>
      <c r="HL1801" s="48"/>
      <c r="HM1801" s="48"/>
      <c r="HN1801" s="48"/>
      <c r="HO1801" s="48"/>
      <c r="HP1801" s="48"/>
      <c r="HQ1801" s="48"/>
      <c r="HR1801" s="48"/>
      <c r="HS1801" s="48"/>
      <c r="HT1801" s="48"/>
      <c r="HU1801" s="48"/>
      <c r="HV1801" s="48"/>
      <c r="HW1801" s="48"/>
      <c r="HX1801" s="48"/>
      <c r="HY1801" s="48"/>
      <c r="HZ1801" s="48"/>
      <c r="IA1801" s="48"/>
      <c r="IB1801" s="48"/>
      <c r="IC1801" s="48"/>
      <c r="ID1801" s="48"/>
      <c r="IE1801" s="48"/>
      <c r="IF1801" s="48"/>
      <c r="IG1801" s="48"/>
      <c r="IH1801" s="48"/>
      <c r="II1801" s="48"/>
      <c r="IJ1801" s="48"/>
      <c r="IK1801" s="48"/>
      <c r="IL1801" s="48"/>
      <c r="IM1801" s="48"/>
      <c r="IN1801" s="48"/>
      <c r="IO1801" s="48"/>
      <c r="IP1801" s="48"/>
      <c r="IQ1801" s="48"/>
      <c r="IR1801" s="48"/>
      <c r="IS1801" s="48"/>
      <c r="IT1801" s="48"/>
      <c r="IU1801" s="48"/>
      <c r="IV1801" s="48"/>
      <c r="IW1801" s="48"/>
      <c r="IX1801" s="48"/>
      <c r="IY1801" s="48"/>
      <c r="IZ1801" s="48"/>
      <c r="JA1801" s="48"/>
    </row>
    <row r="1802" spans="2:273" s="49" customFormat="1" ht="20" customHeight="1">
      <c r="B1802" s="121" t="s">
        <v>1760</v>
      </c>
      <c r="C1802" s="122">
        <v>20181</v>
      </c>
      <c r="D1802" s="104">
        <v>2018</v>
      </c>
      <c r="E1802" s="66" t="s">
        <v>1761</v>
      </c>
      <c r="F1802" s="145"/>
      <c r="G1802" s="358"/>
      <c r="H1802" s="68" t="s">
        <v>1762</v>
      </c>
      <c r="I1802" s="68"/>
      <c r="J1802" s="92">
        <v>24</v>
      </c>
      <c r="K1802" s="200">
        <v>100000</v>
      </c>
      <c r="L1802" s="68" t="s">
        <v>2725</v>
      </c>
      <c r="M1802" s="68" t="s">
        <v>39</v>
      </c>
      <c r="N1802" s="215">
        <v>9</v>
      </c>
      <c r="O1802" s="92">
        <v>2</v>
      </c>
      <c r="P1802" s="89">
        <v>8</v>
      </c>
      <c r="Q1802" s="70"/>
      <c r="R1802" s="68" t="s">
        <v>80</v>
      </c>
      <c r="S1802" s="13">
        <v>15</v>
      </c>
      <c r="T1802" s="13"/>
      <c r="U1802" s="7"/>
      <c r="V1802" s="7"/>
      <c r="W1802" s="7"/>
      <c r="X1802" s="7"/>
      <c r="Y1802" s="13">
        <v>13</v>
      </c>
      <c r="Z1802" s="13"/>
      <c r="AA1802" s="7"/>
      <c r="AB1802" s="7"/>
      <c r="AC1802" s="7"/>
      <c r="AD1802" s="7"/>
      <c r="AE1802" s="6"/>
      <c r="AF1802" s="6"/>
      <c r="AG1802" s="6"/>
      <c r="AH1802" s="6"/>
      <c r="AI1802" s="6"/>
      <c r="AJ1802" s="6"/>
      <c r="AK1802" s="6"/>
      <c r="AL1802" s="6"/>
      <c r="AM1802" s="6"/>
      <c r="AN1802" s="6"/>
      <c r="AO1802" s="6"/>
      <c r="AP1802" s="6"/>
      <c r="AQ1802" s="6"/>
      <c r="AR1802" s="6"/>
      <c r="AS1802" s="6"/>
      <c r="AT1802" s="6"/>
      <c r="AU1802" s="6"/>
      <c r="AV1802" s="6"/>
      <c r="AW1802" s="6"/>
      <c r="AX1802" s="6"/>
      <c r="AY1802" s="6"/>
      <c r="AZ1802" s="6"/>
      <c r="BA1802" s="6"/>
      <c r="BB1802" s="6"/>
      <c r="BC1802" s="6"/>
      <c r="BD1802" s="6"/>
      <c r="BE1802" s="6"/>
      <c r="BF1802" s="6"/>
      <c r="BG1802" s="6"/>
      <c r="BH1802" s="6"/>
      <c r="BI1802" s="6"/>
      <c r="BJ1802" s="6"/>
      <c r="BK1802" s="6"/>
      <c r="BL1802" s="6"/>
      <c r="BM1802" s="6"/>
      <c r="BN1802" s="6"/>
      <c r="BO1802" s="6"/>
      <c r="BP1802" s="6"/>
      <c r="BQ1802" s="6"/>
      <c r="BR1802" s="6"/>
      <c r="BS1802" s="6"/>
      <c r="BT1802" s="6"/>
      <c r="BU1802" s="6"/>
      <c r="BV1802" s="6"/>
      <c r="BW1802" s="6"/>
      <c r="BX1802" s="6"/>
      <c r="BY1802" s="6"/>
      <c r="BZ1802" s="6"/>
      <c r="CA1802" s="6"/>
      <c r="CB1802" s="6"/>
      <c r="CC1802" s="6"/>
      <c r="CD1802" s="6"/>
      <c r="CE1802" s="6"/>
      <c r="CF1802" s="6"/>
      <c r="CG1802" s="6"/>
      <c r="CH1802" s="6"/>
      <c r="CI1802" s="6"/>
      <c r="CJ1802" s="6"/>
      <c r="CK1802" s="6"/>
      <c r="CL1802" s="6"/>
      <c r="CM1802" s="6"/>
      <c r="CN1802" s="6"/>
      <c r="CO1802" s="6"/>
      <c r="CP1802" s="6"/>
      <c r="CQ1802" s="6"/>
      <c r="CR1802" s="6"/>
      <c r="CS1802" s="6"/>
      <c r="CT1802" s="6"/>
      <c r="CU1802" s="6"/>
      <c r="CV1802" s="6"/>
      <c r="CW1802" s="6"/>
      <c r="CX1802" s="6"/>
      <c r="CY1802" s="6"/>
      <c r="CZ1802" s="6"/>
      <c r="DA1802" s="6"/>
      <c r="DB1802" s="6"/>
      <c r="DC1802" s="6"/>
      <c r="DD1802" s="6"/>
      <c r="DE1802" s="6"/>
      <c r="DF1802" s="6"/>
      <c r="DG1802" s="6"/>
      <c r="DH1802" s="6"/>
      <c r="DI1802" s="6"/>
      <c r="DJ1802" s="6"/>
      <c r="DK1802" s="6"/>
      <c r="DL1802" s="6"/>
      <c r="DM1802" s="6"/>
      <c r="DN1802" s="6"/>
      <c r="DO1802" s="6"/>
      <c r="DP1802" s="6"/>
      <c r="DQ1802" s="6"/>
      <c r="DR1802" s="6"/>
      <c r="DS1802" s="6"/>
      <c r="DT1802" s="6"/>
      <c r="DU1802" s="6"/>
      <c r="DV1802" s="6"/>
      <c r="DW1802" s="6"/>
      <c r="DX1802" s="6"/>
      <c r="DY1802" s="6"/>
      <c r="DZ1802" s="6"/>
      <c r="EA1802" s="6"/>
      <c r="EB1802" s="6"/>
      <c r="EC1802" s="6"/>
      <c r="ED1802" s="6"/>
      <c r="EE1802" s="6"/>
      <c r="EF1802" s="6"/>
      <c r="EG1802" s="6"/>
      <c r="EH1802" s="6"/>
      <c r="EI1802" s="6"/>
      <c r="EJ1802" s="6"/>
      <c r="EK1802" s="6"/>
      <c r="EL1802" s="6"/>
      <c r="EM1802" s="6"/>
      <c r="EN1802" s="6"/>
      <c r="EO1802" s="6"/>
      <c r="EP1802" s="6"/>
      <c r="EQ1802" s="6"/>
      <c r="ER1802" s="6"/>
      <c r="ES1802" s="6"/>
      <c r="ET1802" s="6"/>
      <c r="EU1802" s="6"/>
      <c r="EV1802" s="6"/>
      <c r="EW1802" s="6"/>
      <c r="EX1802" s="6"/>
      <c r="EY1802" s="6"/>
      <c r="EZ1802" s="6"/>
      <c r="FA1802" s="6"/>
      <c r="FB1802" s="6"/>
      <c r="FC1802" s="6"/>
      <c r="FD1802" s="6"/>
      <c r="FE1802" s="6"/>
      <c r="FF1802" s="6"/>
      <c r="FG1802" s="6"/>
      <c r="FH1802" s="6"/>
      <c r="FI1802" s="6"/>
      <c r="FJ1802" s="6"/>
      <c r="FK1802" s="6"/>
      <c r="FL1802" s="6"/>
      <c r="FM1802" s="6"/>
      <c r="FN1802" s="6"/>
      <c r="FO1802" s="6"/>
      <c r="FP1802" s="6"/>
      <c r="FQ1802" s="6"/>
      <c r="FR1802" s="6"/>
      <c r="FS1802" s="6"/>
      <c r="FT1802" s="6"/>
      <c r="FU1802" s="6"/>
      <c r="FV1802" s="6"/>
      <c r="FW1802" s="6"/>
      <c r="FX1802" s="6"/>
      <c r="FY1802" s="6"/>
      <c r="FZ1802" s="6"/>
      <c r="GA1802" s="6"/>
      <c r="GB1802" s="6"/>
      <c r="GC1802" s="6"/>
      <c r="GD1802" s="6"/>
      <c r="GE1802" s="6"/>
      <c r="GF1802" s="6"/>
      <c r="GG1802" s="6"/>
      <c r="GH1802" s="6"/>
      <c r="GI1802" s="6"/>
      <c r="GJ1802" s="6"/>
      <c r="GK1802" s="6"/>
      <c r="GL1802" s="6"/>
      <c r="GM1802" s="6"/>
      <c r="GN1802" s="6"/>
      <c r="GO1802" s="6"/>
      <c r="GP1802" s="6"/>
      <c r="GQ1802" s="6"/>
      <c r="GR1802" s="6"/>
      <c r="GS1802" s="6"/>
      <c r="GT1802" s="6"/>
      <c r="GU1802" s="6"/>
      <c r="GV1802" s="6"/>
      <c r="GW1802" s="6"/>
      <c r="GX1802" s="6"/>
      <c r="GY1802" s="6"/>
      <c r="GZ1802" s="6"/>
      <c r="HA1802" s="6"/>
      <c r="HB1802" s="6"/>
      <c r="HC1802" s="6"/>
      <c r="HD1802" s="6"/>
      <c r="HE1802" s="6"/>
      <c r="HF1802" s="6"/>
      <c r="HG1802" s="6"/>
      <c r="HH1802" s="6"/>
      <c r="HI1802" s="6"/>
      <c r="HJ1802" s="6"/>
      <c r="HK1802" s="6"/>
      <c r="HL1802" s="6"/>
      <c r="HM1802" s="6"/>
      <c r="HN1802" s="6"/>
      <c r="HO1802" s="6"/>
      <c r="HP1802" s="6"/>
      <c r="HQ1802" s="6"/>
      <c r="HR1802" s="6"/>
      <c r="HS1802" s="6"/>
      <c r="HT1802" s="6"/>
      <c r="HU1802" s="6"/>
      <c r="HV1802" s="6"/>
      <c r="HW1802" s="6"/>
      <c r="HX1802" s="6"/>
      <c r="HY1802" s="6"/>
      <c r="HZ1802" s="6"/>
      <c r="IA1802" s="6"/>
      <c r="IB1802" s="6"/>
      <c r="IC1802" s="6"/>
      <c r="ID1802" s="6"/>
      <c r="IE1802" s="6"/>
      <c r="IF1802" s="6"/>
      <c r="IG1802" s="6"/>
      <c r="IH1802" s="6"/>
      <c r="II1802" s="6"/>
      <c r="IJ1802" s="6"/>
      <c r="IK1802" s="6"/>
      <c r="IL1802" s="6"/>
      <c r="IM1802" s="6"/>
      <c r="IN1802" s="6"/>
      <c r="IO1802" s="6"/>
      <c r="IP1802" s="6"/>
      <c r="IQ1802" s="6"/>
      <c r="IR1802" s="6"/>
      <c r="IS1802" s="6"/>
      <c r="IT1802" s="6"/>
      <c r="IU1802" s="6"/>
      <c r="IV1802" s="6"/>
      <c r="IW1802" s="6"/>
      <c r="IX1802" s="6"/>
      <c r="IY1802" s="6"/>
      <c r="IZ1802" s="6"/>
      <c r="JA1802" s="6"/>
      <c r="JB1802" s="6"/>
      <c r="JC1802" s="6"/>
      <c r="JD1802" s="6"/>
      <c r="JE1802" s="6"/>
      <c r="JF1802" s="6"/>
      <c r="JG1802" s="6"/>
      <c r="JH1802" s="6"/>
      <c r="JI1802" s="6"/>
      <c r="JJ1802" s="6"/>
      <c r="JK1802" s="6"/>
      <c r="JL1802" s="6"/>
      <c r="JM1802" s="6"/>
    </row>
    <row r="1803" spans="2:273" s="49" customFormat="1" ht="20" customHeight="1">
      <c r="B1803" s="120" t="s">
        <v>4442</v>
      </c>
      <c r="C1803" s="113">
        <v>20191</v>
      </c>
      <c r="D1803" s="104">
        <v>2019</v>
      </c>
      <c r="E1803" s="66" t="s">
        <v>4443</v>
      </c>
      <c r="F1803" s="145"/>
      <c r="G1803" s="358"/>
      <c r="H1803" s="68" t="s">
        <v>4444</v>
      </c>
      <c r="I1803" s="68" t="s">
        <v>53</v>
      </c>
      <c r="J1803" s="92">
        <v>25</v>
      </c>
      <c r="K1803" s="200">
        <v>100000</v>
      </c>
      <c r="L1803" s="68" t="s">
        <v>4445</v>
      </c>
      <c r="M1803" s="68" t="s">
        <v>296</v>
      </c>
      <c r="N1803" s="215">
        <v>2</v>
      </c>
      <c r="O1803" s="89">
        <v>4</v>
      </c>
      <c r="P1803" s="89">
        <v>8</v>
      </c>
      <c r="Q1803" s="68" t="s">
        <v>47</v>
      </c>
      <c r="R1803" s="68" t="s">
        <v>80</v>
      </c>
      <c r="S1803" s="6"/>
      <c r="T1803" s="6"/>
      <c r="U1803" s="6"/>
      <c r="V1803" s="6"/>
      <c r="W1803" s="6"/>
      <c r="X1803" s="6"/>
      <c r="Y1803" s="6"/>
      <c r="Z1803" s="6"/>
      <c r="AA1803" s="6"/>
      <c r="AB1803" s="6"/>
      <c r="AC1803" s="6"/>
      <c r="AD1803" s="6"/>
      <c r="AE1803" s="6"/>
      <c r="AF1803" s="48"/>
      <c r="AG1803" s="48"/>
      <c r="AH1803" s="48"/>
      <c r="AI1803" s="48"/>
      <c r="AJ1803" s="48"/>
      <c r="AK1803" s="48"/>
      <c r="AL1803" s="48"/>
      <c r="AM1803" s="48"/>
      <c r="AN1803" s="48"/>
      <c r="AO1803" s="48"/>
      <c r="AP1803" s="48"/>
      <c r="AQ1803" s="48"/>
      <c r="AR1803" s="48"/>
      <c r="AS1803" s="48"/>
      <c r="AT1803" s="48"/>
      <c r="AU1803" s="48"/>
      <c r="AV1803" s="48"/>
      <c r="AW1803" s="48"/>
      <c r="AX1803" s="48"/>
      <c r="AY1803" s="48"/>
      <c r="AZ1803" s="48"/>
      <c r="BA1803" s="48"/>
      <c r="BB1803" s="48"/>
      <c r="BC1803" s="48"/>
      <c r="BD1803" s="48"/>
      <c r="BE1803" s="48"/>
      <c r="BF1803" s="48"/>
      <c r="BG1803" s="48"/>
      <c r="BH1803" s="48"/>
      <c r="BI1803" s="48"/>
      <c r="BJ1803" s="48"/>
      <c r="BK1803" s="48"/>
      <c r="BL1803" s="48"/>
      <c r="BM1803" s="48"/>
      <c r="BN1803" s="48"/>
      <c r="BO1803" s="48"/>
      <c r="BP1803" s="48"/>
      <c r="BQ1803" s="48"/>
      <c r="BR1803" s="48"/>
      <c r="BS1803" s="48"/>
      <c r="BT1803" s="48"/>
      <c r="BU1803" s="48"/>
      <c r="BV1803" s="48"/>
      <c r="BW1803" s="48"/>
      <c r="BX1803" s="48"/>
      <c r="BY1803" s="48"/>
      <c r="BZ1803" s="48"/>
      <c r="CA1803" s="48"/>
      <c r="CB1803" s="48"/>
      <c r="CC1803" s="48"/>
      <c r="CD1803" s="48"/>
      <c r="CE1803" s="48"/>
      <c r="CF1803" s="48"/>
      <c r="CG1803" s="48"/>
      <c r="CH1803" s="48"/>
      <c r="CI1803" s="48"/>
      <c r="CJ1803" s="48"/>
      <c r="CK1803" s="48"/>
      <c r="CL1803" s="48"/>
      <c r="CM1803" s="48"/>
      <c r="CN1803" s="48"/>
      <c r="CO1803" s="48"/>
      <c r="CP1803" s="48"/>
      <c r="CQ1803" s="48"/>
      <c r="CR1803" s="48"/>
      <c r="CS1803" s="48"/>
      <c r="CT1803" s="48"/>
      <c r="CU1803" s="48"/>
      <c r="CV1803" s="48"/>
      <c r="CW1803" s="48"/>
      <c r="CX1803" s="48"/>
      <c r="CY1803" s="48"/>
      <c r="CZ1803" s="48"/>
      <c r="DA1803" s="48"/>
      <c r="DB1803" s="48"/>
      <c r="DC1803" s="48"/>
      <c r="DD1803" s="48"/>
      <c r="DE1803" s="48"/>
      <c r="DF1803" s="48"/>
      <c r="DG1803" s="48"/>
      <c r="DH1803" s="48"/>
      <c r="DI1803" s="48"/>
      <c r="DJ1803" s="48"/>
      <c r="DK1803" s="48"/>
      <c r="DL1803" s="48"/>
      <c r="DM1803" s="48"/>
      <c r="DN1803" s="48"/>
      <c r="DO1803" s="48"/>
      <c r="DP1803" s="48"/>
      <c r="DQ1803" s="48"/>
      <c r="DR1803" s="48"/>
      <c r="DS1803" s="48"/>
      <c r="DT1803" s="48"/>
      <c r="DU1803" s="48"/>
      <c r="DV1803" s="48"/>
      <c r="DW1803" s="48"/>
      <c r="DX1803" s="48"/>
      <c r="DY1803" s="48"/>
      <c r="DZ1803" s="48"/>
      <c r="EA1803" s="48"/>
      <c r="EB1803" s="48"/>
      <c r="EC1803" s="48"/>
      <c r="ED1803" s="48"/>
      <c r="EE1803" s="48"/>
      <c r="EF1803" s="48"/>
      <c r="EG1803" s="48"/>
      <c r="EH1803" s="48"/>
      <c r="EI1803" s="48"/>
      <c r="EJ1803" s="48"/>
      <c r="EK1803" s="48"/>
      <c r="EL1803" s="48"/>
      <c r="EM1803" s="48"/>
      <c r="EN1803" s="48"/>
      <c r="EO1803" s="48"/>
      <c r="EP1803" s="48"/>
      <c r="EQ1803" s="48"/>
      <c r="ER1803" s="48"/>
      <c r="ES1803" s="48"/>
      <c r="ET1803" s="48"/>
      <c r="EU1803" s="48"/>
      <c r="EV1803" s="48"/>
      <c r="EW1803" s="48"/>
      <c r="EX1803" s="48"/>
      <c r="EY1803" s="48"/>
      <c r="EZ1803" s="48"/>
      <c r="FA1803" s="48"/>
      <c r="FB1803" s="48"/>
      <c r="FC1803" s="48"/>
      <c r="FD1803" s="48"/>
      <c r="FE1803" s="48"/>
      <c r="FF1803" s="48"/>
      <c r="FG1803" s="48"/>
      <c r="FH1803" s="48"/>
      <c r="FI1803" s="48"/>
      <c r="FJ1803" s="48"/>
      <c r="FK1803" s="48"/>
      <c r="FL1803" s="48"/>
      <c r="FM1803" s="48"/>
      <c r="FN1803" s="48"/>
      <c r="FO1803" s="48"/>
      <c r="FP1803" s="48"/>
      <c r="FQ1803" s="48"/>
      <c r="FR1803" s="48"/>
      <c r="FS1803" s="48"/>
      <c r="FT1803" s="48"/>
      <c r="FU1803" s="48"/>
      <c r="FV1803" s="48"/>
      <c r="FW1803" s="48"/>
      <c r="FX1803" s="48"/>
      <c r="FY1803" s="48"/>
      <c r="FZ1803" s="48"/>
      <c r="GA1803" s="48"/>
      <c r="GB1803" s="48"/>
      <c r="GC1803" s="48"/>
      <c r="GD1803" s="48"/>
      <c r="GE1803" s="48"/>
      <c r="GF1803" s="48"/>
      <c r="GG1803" s="48"/>
      <c r="GH1803" s="48"/>
      <c r="GI1803" s="48"/>
      <c r="GJ1803" s="48"/>
      <c r="GK1803" s="48"/>
      <c r="GL1803" s="48"/>
      <c r="GM1803" s="48"/>
      <c r="GN1803" s="48"/>
      <c r="GO1803" s="48"/>
      <c r="GP1803" s="48"/>
      <c r="GQ1803" s="48"/>
      <c r="GR1803" s="48"/>
      <c r="GS1803" s="48"/>
      <c r="GT1803" s="48"/>
      <c r="GU1803" s="48"/>
      <c r="GV1803" s="48"/>
      <c r="GW1803" s="48"/>
      <c r="GX1803" s="48"/>
      <c r="GY1803" s="48"/>
      <c r="GZ1803" s="48"/>
      <c r="HA1803" s="48"/>
      <c r="HB1803" s="48"/>
      <c r="HC1803" s="48"/>
      <c r="HD1803" s="48"/>
      <c r="HE1803" s="48"/>
      <c r="HF1803" s="48"/>
      <c r="HG1803" s="48"/>
      <c r="HH1803" s="48"/>
      <c r="HI1803" s="48"/>
      <c r="HJ1803" s="48"/>
      <c r="HK1803" s="48"/>
      <c r="HL1803" s="48"/>
      <c r="HM1803" s="48"/>
      <c r="HN1803" s="48"/>
      <c r="HO1803" s="48"/>
      <c r="HP1803" s="48"/>
      <c r="HQ1803" s="48"/>
      <c r="HR1803" s="48"/>
      <c r="HS1803" s="48"/>
      <c r="HT1803" s="48"/>
      <c r="HU1803" s="48"/>
      <c r="HV1803" s="48"/>
      <c r="HW1803" s="48"/>
      <c r="HX1803" s="48"/>
      <c r="HY1803" s="48"/>
      <c r="HZ1803" s="48"/>
      <c r="IA1803" s="48"/>
      <c r="IB1803" s="48"/>
      <c r="IC1803" s="48"/>
      <c r="ID1803" s="48"/>
      <c r="IE1803" s="48"/>
      <c r="IF1803" s="48"/>
      <c r="IG1803" s="48"/>
      <c r="IH1803" s="48"/>
      <c r="II1803" s="48"/>
      <c r="IJ1803" s="48"/>
      <c r="IK1803" s="48"/>
      <c r="IL1803" s="48"/>
      <c r="IM1803" s="48"/>
      <c r="IN1803" s="48"/>
      <c r="IO1803" s="48"/>
      <c r="IP1803" s="48"/>
      <c r="IQ1803" s="48"/>
      <c r="IR1803" s="48"/>
      <c r="IS1803" s="48"/>
      <c r="IT1803" s="48"/>
      <c r="IU1803" s="48"/>
      <c r="IV1803" s="48"/>
      <c r="IW1803" s="48"/>
      <c r="IX1803" s="48"/>
      <c r="IY1803" s="48"/>
      <c r="IZ1803" s="48"/>
      <c r="JA1803" s="48"/>
    </row>
    <row r="1804" spans="2:273" s="49" customFormat="1" ht="20" customHeight="1">
      <c r="B1804" s="120" t="s">
        <v>4446</v>
      </c>
      <c r="C1804" s="113">
        <v>20191</v>
      </c>
      <c r="D1804" s="104">
        <v>2019</v>
      </c>
      <c r="E1804" s="66" t="s">
        <v>4447</v>
      </c>
      <c r="F1804" s="145"/>
      <c r="G1804" s="358"/>
      <c r="H1804" s="68" t="s">
        <v>4448</v>
      </c>
      <c r="I1804" s="68" t="s">
        <v>53</v>
      </c>
      <c r="J1804" s="92">
        <v>59</v>
      </c>
      <c r="K1804" s="200">
        <v>253000</v>
      </c>
      <c r="L1804" s="68" t="s">
        <v>4449</v>
      </c>
      <c r="M1804" s="68" t="s">
        <v>395</v>
      </c>
      <c r="N1804" s="215">
        <v>2</v>
      </c>
      <c r="O1804" s="89">
        <v>3</v>
      </c>
      <c r="P1804" s="89">
        <v>7</v>
      </c>
      <c r="Q1804" s="68" t="s">
        <v>47</v>
      </c>
      <c r="R1804" s="68" t="s">
        <v>219</v>
      </c>
      <c r="S1804" s="6"/>
      <c r="T1804" s="6"/>
      <c r="U1804" s="6"/>
      <c r="V1804" s="6"/>
      <c r="W1804" s="6"/>
      <c r="X1804" s="6"/>
      <c r="Y1804" s="6"/>
      <c r="Z1804" s="6"/>
      <c r="AA1804" s="6"/>
      <c r="AB1804" s="6"/>
      <c r="AC1804" s="6"/>
      <c r="AD1804" s="6"/>
      <c r="AE1804" s="6"/>
      <c r="AF1804" s="6"/>
      <c r="AG1804" s="6"/>
      <c r="AH1804" s="6"/>
      <c r="AI1804" s="6"/>
      <c r="AJ1804" s="6"/>
      <c r="AK1804" s="6"/>
      <c r="AL1804" s="6"/>
      <c r="AM1804" s="6"/>
      <c r="AN1804" s="6"/>
      <c r="AO1804" s="6"/>
      <c r="AP1804" s="6"/>
      <c r="AQ1804" s="6"/>
      <c r="AR1804" s="6"/>
      <c r="AS1804" s="6"/>
      <c r="AT1804" s="6"/>
      <c r="AU1804" s="6"/>
      <c r="AV1804" s="6"/>
      <c r="AW1804" s="6"/>
      <c r="AX1804" s="6"/>
      <c r="AY1804" s="6"/>
      <c r="AZ1804" s="6"/>
      <c r="BA1804" s="6"/>
      <c r="BB1804" s="6"/>
      <c r="BC1804" s="6"/>
      <c r="BD1804" s="6"/>
      <c r="BE1804" s="6"/>
      <c r="BF1804" s="6"/>
      <c r="BG1804" s="6"/>
      <c r="BH1804" s="6"/>
      <c r="BI1804" s="6"/>
      <c r="BJ1804" s="6"/>
      <c r="BK1804" s="6"/>
      <c r="BL1804" s="6"/>
      <c r="BM1804" s="6"/>
      <c r="BN1804" s="6"/>
      <c r="BO1804" s="6"/>
      <c r="BP1804" s="6"/>
      <c r="BQ1804" s="6"/>
      <c r="BR1804" s="6"/>
      <c r="BS1804" s="6"/>
      <c r="BT1804" s="6"/>
      <c r="BU1804" s="6"/>
      <c r="BV1804" s="6"/>
      <c r="BW1804" s="6"/>
      <c r="BX1804" s="6"/>
      <c r="BY1804" s="6"/>
      <c r="BZ1804" s="6"/>
      <c r="CA1804" s="6"/>
      <c r="CB1804" s="6"/>
      <c r="CC1804" s="6"/>
      <c r="CD1804" s="6"/>
      <c r="CE1804" s="6"/>
      <c r="CF1804" s="6"/>
      <c r="CG1804" s="6"/>
      <c r="CH1804" s="6"/>
      <c r="CI1804" s="6"/>
      <c r="CJ1804" s="6"/>
      <c r="CK1804" s="6"/>
      <c r="CL1804" s="6"/>
      <c r="CM1804" s="6"/>
      <c r="CN1804" s="6"/>
      <c r="CO1804" s="6"/>
      <c r="CP1804" s="6"/>
      <c r="CQ1804" s="6"/>
      <c r="CR1804" s="6"/>
      <c r="CS1804" s="6"/>
      <c r="CT1804" s="6"/>
      <c r="CU1804" s="6"/>
      <c r="CV1804" s="6"/>
      <c r="CW1804" s="6"/>
      <c r="CX1804" s="6"/>
      <c r="CY1804" s="6"/>
      <c r="CZ1804" s="6"/>
      <c r="DA1804" s="6"/>
      <c r="DB1804" s="6"/>
      <c r="DC1804" s="6"/>
      <c r="DD1804" s="6"/>
      <c r="DE1804" s="6"/>
      <c r="DF1804" s="6"/>
      <c r="DG1804" s="6"/>
      <c r="DH1804" s="6"/>
      <c r="DI1804" s="6"/>
      <c r="DJ1804" s="6"/>
      <c r="DK1804" s="6"/>
      <c r="DL1804" s="6"/>
      <c r="DM1804" s="6"/>
      <c r="DN1804" s="6"/>
      <c r="DO1804" s="6"/>
      <c r="DP1804" s="6"/>
      <c r="DQ1804" s="6"/>
      <c r="DR1804" s="6"/>
      <c r="DS1804" s="6"/>
      <c r="DT1804" s="6"/>
      <c r="DU1804" s="6"/>
      <c r="DV1804" s="6"/>
      <c r="DW1804" s="6"/>
      <c r="DX1804" s="6"/>
      <c r="DY1804" s="6"/>
      <c r="DZ1804" s="6"/>
      <c r="EA1804" s="6"/>
      <c r="EB1804" s="6"/>
      <c r="EC1804" s="6"/>
      <c r="ED1804" s="6"/>
      <c r="EE1804" s="6"/>
      <c r="EF1804" s="6"/>
      <c r="EG1804" s="6"/>
      <c r="EH1804" s="6"/>
      <c r="EI1804" s="6"/>
      <c r="EJ1804" s="6"/>
      <c r="EK1804" s="6"/>
      <c r="EL1804" s="6"/>
      <c r="EM1804" s="6"/>
      <c r="EN1804" s="6"/>
      <c r="EO1804" s="6"/>
      <c r="EP1804" s="6"/>
      <c r="EQ1804" s="6"/>
      <c r="ER1804" s="6"/>
      <c r="ES1804" s="6"/>
      <c r="ET1804" s="6"/>
      <c r="EU1804" s="6"/>
      <c r="EV1804" s="6"/>
      <c r="EW1804" s="6"/>
      <c r="EX1804" s="6"/>
      <c r="EY1804" s="6"/>
      <c r="EZ1804" s="6"/>
      <c r="FA1804" s="6"/>
      <c r="FB1804" s="6"/>
      <c r="FC1804" s="6"/>
      <c r="FD1804" s="6"/>
      <c r="FE1804" s="6"/>
      <c r="FF1804" s="6"/>
      <c r="FG1804" s="6"/>
      <c r="FH1804" s="6"/>
      <c r="FI1804" s="6"/>
      <c r="FJ1804" s="6"/>
      <c r="FK1804" s="6"/>
      <c r="FL1804" s="6"/>
      <c r="FM1804" s="6"/>
      <c r="FN1804" s="6"/>
      <c r="FO1804" s="6"/>
      <c r="FP1804" s="6"/>
      <c r="FQ1804" s="6"/>
      <c r="FR1804" s="6"/>
      <c r="FS1804" s="6"/>
      <c r="FT1804" s="6"/>
      <c r="FU1804" s="6"/>
      <c r="FV1804" s="6"/>
      <c r="FW1804" s="6"/>
      <c r="FX1804" s="6"/>
      <c r="FY1804" s="6"/>
      <c r="FZ1804" s="6"/>
      <c r="GA1804" s="6"/>
      <c r="GB1804" s="6"/>
      <c r="GC1804" s="6"/>
      <c r="GD1804" s="6"/>
      <c r="GE1804" s="6"/>
      <c r="GF1804" s="6"/>
      <c r="GG1804" s="6"/>
      <c r="GH1804" s="6"/>
      <c r="GI1804" s="6"/>
      <c r="GJ1804" s="6"/>
      <c r="GK1804" s="6"/>
      <c r="GL1804" s="6"/>
      <c r="GM1804" s="6"/>
      <c r="GN1804" s="6"/>
      <c r="GO1804" s="6"/>
      <c r="GP1804" s="6"/>
      <c r="GQ1804" s="6"/>
      <c r="GR1804" s="6"/>
      <c r="GS1804" s="6"/>
      <c r="GT1804" s="6"/>
      <c r="GU1804" s="6"/>
      <c r="GV1804" s="6"/>
      <c r="GW1804" s="6"/>
      <c r="GX1804" s="6"/>
      <c r="GY1804" s="6"/>
      <c r="GZ1804" s="6"/>
      <c r="HA1804" s="6"/>
      <c r="HB1804" s="6"/>
      <c r="HC1804" s="6"/>
      <c r="HD1804" s="6"/>
      <c r="HE1804" s="6"/>
      <c r="HF1804" s="6"/>
      <c r="HG1804" s="6"/>
      <c r="HH1804" s="6"/>
      <c r="HI1804" s="6"/>
      <c r="HJ1804" s="6"/>
      <c r="HK1804" s="6"/>
      <c r="HL1804" s="6"/>
      <c r="HM1804" s="6"/>
      <c r="HN1804" s="6"/>
      <c r="HO1804" s="6"/>
      <c r="HP1804" s="6"/>
      <c r="HQ1804" s="6"/>
      <c r="HR1804" s="6"/>
      <c r="HS1804" s="6"/>
      <c r="HT1804" s="6"/>
      <c r="HU1804" s="6"/>
      <c r="HV1804" s="6"/>
      <c r="HW1804" s="6"/>
      <c r="HX1804" s="6"/>
      <c r="HY1804" s="6"/>
      <c r="HZ1804" s="6"/>
      <c r="IA1804" s="6"/>
      <c r="IB1804" s="6"/>
      <c r="IC1804" s="6"/>
      <c r="ID1804" s="6"/>
      <c r="IE1804" s="6"/>
      <c r="IF1804" s="6"/>
      <c r="IG1804" s="6"/>
      <c r="IH1804" s="6"/>
      <c r="II1804" s="6"/>
      <c r="IJ1804" s="6"/>
      <c r="IK1804" s="6"/>
      <c r="IL1804" s="6"/>
      <c r="IM1804" s="6"/>
      <c r="IN1804" s="6"/>
      <c r="IO1804" s="6"/>
      <c r="IP1804" s="6"/>
      <c r="IQ1804" s="6"/>
      <c r="IR1804" s="6"/>
      <c r="IS1804" s="6"/>
      <c r="IT1804" s="6"/>
      <c r="IU1804" s="6"/>
      <c r="IV1804" s="6"/>
      <c r="IW1804" s="6"/>
      <c r="IX1804" s="6"/>
      <c r="IY1804" s="6"/>
      <c r="IZ1804" s="6"/>
      <c r="JA1804" s="6"/>
      <c r="JB1804" s="6"/>
      <c r="JC1804" s="6"/>
      <c r="JD1804" s="6"/>
      <c r="JE1804" s="6"/>
      <c r="JF1804" s="6"/>
      <c r="JG1804" s="6"/>
      <c r="JH1804" s="6"/>
      <c r="JI1804" s="6"/>
      <c r="JJ1804" s="6"/>
      <c r="JK1804" s="6"/>
      <c r="JL1804" s="6"/>
      <c r="JM1804" s="6"/>
    </row>
    <row r="1805" spans="2:273" s="49" customFormat="1" ht="20" customHeight="1">
      <c r="B1805" s="120" t="s">
        <v>7334</v>
      </c>
      <c r="C1805" s="113">
        <v>20201</v>
      </c>
      <c r="D1805" s="98">
        <v>2020</v>
      </c>
      <c r="E1805" s="45" t="s">
        <v>1764</v>
      </c>
      <c r="F1805" s="146"/>
      <c r="G1805" s="359">
        <v>1</v>
      </c>
      <c r="H1805" s="46" t="s">
        <v>7335</v>
      </c>
      <c r="I1805" s="46" t="s">
        <v>53</v>
      </c>
      <c r="J1805" s="90">
        <v>7</v>
      </c>
      <c r="K1805" s="198">
        <v>165872</v>
      </c>
      <c r="L1805" s="47"/>
      <c r="M1805" s="46" t="s">
        <v>39</v>
      </c>
      <c r="N1805" s="215">
        <v>9</v>
      </c>
      <c r="O1805" s="90">
        <v>2</v>
      </c>
      <c r="P1805" s="90">
        <v>6</v>
      </c>
      <c r="Q1805" s="46" t="s">
        <v>47</v>
      </c>
      <c r="R1805" s="46" t="s">
        <v>80</v>
      </c>
      <c r="S1805" s="48"/>
      <c r="T1805" s="48"/>
      <c r="U1805" s="48"/>
      <c r="V1805" s="48"/>
      <c r="W1805" s="48"/>
      <c r="X1805" s="48"/>
      <c r="Y1805" s="48"/>
      <c r="Z1805" s="48"/>
      <c r="AA1805" s="48"/>
      <c r="AB1805" s="48"/>
      <c r="AC1805" s="48"/>
      <c r="AD1805" s="48"/>
      <c r="AE1805" s="48"/>
      <c r="AF1805" s="6"/>
      <c r="AG1805" s="6"/>
      <c r="AH1805" s="6"/>
      <c r="AI1805" s="6"/>
      <c r="AJ1805" s="6"/>
      <c r="AK1805" s="6"/>
      <c r="AL1805" s="6"/>
      <c r="AM1805" s="6"/>
      <c r="AN1805" s="6"/>
      <c r="AO1805" s="6"/>
      <c r="AP1805" s="6"/>
      <c r="AQ1805" s="6"/>
      <c r="AR1805" s="6"/>
      <c r="AS1805" s="6"/>
      <c r="AT1805" s="6"/>
      <c r="AU1805" s="6"/>
      <c r="AV1805" s="6"/>
      <c r="AW1805" s="6"/>
      <c r="AX1805" s="6"/>
      <c r="AY1805" s="6"/>
      <c r="AZ1805" s="6"/>
      <c r="BA1805" s="6"/>
      <c r="BB1805" s="6"/>
      <c r="BC1805" s="6"/>
      <c r="BD1805" s="6"/>
      <c r="BE1805" s="6"/>
      <c r="BF1805" s="6"/>
      <c r="BG1805" s="6"/>
      <c r="BH1805" s="6"/>
      <c r="BI1805" s="6"/>
      <c r="BJ1805" s="6"/>
      <c r="BK1805" s="6"/>
      <c r="BL1805" s="6"/>
      <c r="BM1805" s="6"/>
      <c r="BN1805" s="6"/>
      <c r="BO1805" s="6"/>
      <c r="BP1805" s="6"/>
      <c r="BQ1805" s="6"/>
      <c r="BR1805" s="6"/>
      <c r="BS1805" s="6"/>
      <c r="BT1805" s="6"/>
      <c r="BU1805" s="6"/>
      <c r="BV1805" s="6"/>
      <c r="BW1805" s="6"/>
      <c r="BX1805" s="6"/>
      <c r="BY1805" s="6"/>
      <c r="BZ1805" s="6"/>
      <c r="CA1805" s="6"/>
      <c r="CB1805" s="6"/>
      <c r="CC1805" s="6"/>
      <c r="CD1805" s="6"/>
      <c r="CE1805" s="6"/>
      <c r="CF1805" s="6"/>
      <c r="CG1805" s="6"/>
      <c r="CH1805" s="6"/>
      <c r="CI1805" s="6"/>
      <c r="CJ1805" s="6"/>
      <c r="CK1805" s="6"/>
      <c r="CL1805" s="6"/>
      <c r="CM1805" s="6"/>
      <c r="CN1805" s="6"/>
      <c r="CO1805" s="6"/>
      <c r="CP1805" s="6"/>
      <c r="CQ1805" s="6"/>
      <c r="CR1805" s="6"/>
      <c r="CS1805" s="6"/>
      <c r="CT1805" s="6"/>
      <c r="CU1805" s="6"/>
      <c r="CV1805" s="6"/>
      <c r="CW1805" s="6"/>
      <c r="CX1805" s="6"/>
      <c r="CY1805" s="6"/>
      <c r="CZ1805" s="6"/>
      <c r="DA1805" s="6"/>
      <c r="DB1805" s="6"/>
      <c r="DC1805" s="6"/>
      <c r="DD1805" s="6"/>
      <c r="DE1805" s="6"/>
      <c r="DF1805" s="6"/>
      <c r="DG1805" s="6"/>
      <c r="DH1805" s="6"/>
      <c r="DI1805" s="6"/>
      <c r="DJ1805" s="6"/>
      <c r="DK1805" s="6"/>
      <c r="DL1805" s="6"/>
      <c r="DM1805" s="6"/>
      <c r="DN1805" s="6"/>
      <c r="DO1805" s="6"/>
      <c r="DP1805" s="6"/>
      <c r="DQ1805" s="6"/>
      <c r="DR1805" s="6"/>
      <c r="DS1805" s="6"/>
      <c r="DT1805" s="6"/>
      <c r="DU1805" s="6"/>
      <c r="DV1805" s="6"/>
      <c r="DW1805" s="6"/>
      <c r="DX1805" s="6"/>
      <c r="DY1805" s="6"/>
      <c r="DZ1805" s="6"/>
      <c r="EA1805" s="6"/>
      <c r="EB1805" s="6"/>
      <c r="EC1805" s="6"/>
      <c r="ED1805" s="6"/>
      <c r="EE1805" s="6"/>
      <c r="EF1805" s="6"/>
      <c r="EG1805" s="6"/>
      <c r="EH1805" s="6"/>
      <c r="EI1805" s="6"/>
      <c r="EJ1805" s="6"/>
      <c r="EK1805" s="6"/>
      <c r="EL1805" s="6"/>
      <c r="EM1805" s="6"/>
      <c r="EN1805" s="6"/>
      <c r="EO1805" s="6"/>
      <c r="EP1805" s="6"/>
      <c r="EQ1805" s="6"/>
      <c r="ER1805" s="6"/>
      <c r="ES1805" s="6"/>
      <c r="ET1805" s="6"/>
      <c r="EU1805" s="6"/>
      <c r="EV1805" s="6"/>
      <c r="EW1805" s="6"/>
      <c r="EX1805" s="6"/>
      <c r="EY1805" s="6"/>
      <c r="EZ1805" s="6"/>
      <c r="FA1805" s="6"/>
      <c r="FB1805" s="6"/>
      <c r="FC1805" s="6"/>
      <c r="FD1805" s="6"/>
      <c r="FE1805" s="6"/>
      <c r="FF1805" s="6"/>
      <c r="FG1805" s="6"/>
      <c r="FH1805" s="6"/>
      <c r="FI1805" s="6"/>
      <c r="FJ1805" s="6"/>
      <c r="FK1805" s="6"/>
      <c r="FL1805" s="6"/>
      <c r="FM1805" s="6"/>
      <c r="FN1805" s="6"/>
      <c r="FO1805" s="6"/>
      <c r="FP1805" s="6"/>
      <c r="FQ1805" s="6"/>
      <c r="FR1805" s="6"/>
      <c r="FS1805" s="6"/>
      <c r="FT1805" s="6"/>
      <c r="FU1805" s="6"/>
      <c r="FV1805" s="6"/>
      <c r="FW1805" s="6"/>
      <c r="FX1805" s="6"/>
      <c r="FY1805" s="6"/>
      <c r="FZ1805" s="6"/>
      <c r="GA1805" s="6"/>
      <c r="GB1805" s="6"/>
      <c r="GC1805" s="6"/>
      <c r="GD1805" s="6"/>
      <c r="GE1805" s="6"/>
      <c r="GF1805" s="6"/>
      <c r="GG1805" s="6"/>
      <c r="GH1805" s="6"/>
      <c r="GI1805" s="6"/>
      <c r="GJ1805" s="6"/>
      <c r="GK1805" s="6"/>
      <c r="GL1805" s="6"/>
      <c r="GM1805" s="6"/>
      <c r="GN1805" s="6"/>
      <c r="GO1805" s="6"/>
      <c r="GP1805" s="6"/>
      <c r="GQ1805" s="6"/>
      <c r="GR1805" s="6"/>
      <c r="GS1805" s="6"/>
      <c r="GT1805" s="6"/>
      <c r="GU1805" s="6"/>
      <c r="GV1805" s="6"/>
      <c r="GW1805" s="6"/>
      <c r="GX1805" s="6"/>
      <c r="GY1805" s="6"/>
      <c r="GZ1805" s="6"/>
      <c r="HA1805" s="6"/>
      <c r="HB1805" s="6"/>
      <c r="HC1805" s="6"/>
      <c r="HD1805" s="6"/>
      <c r="HE1805" s="6"/>
      <c r="HF1805" s="6"/>
      <c r="HG1805" s="6"/>
      <c r="HH1805" s="6"/>
      <c r="HI1805" s="6"/>
      <c r="HJ1805" s="6"/>
      <c r="HK1805" s="6"/>
      <c r="HL1805" s="6"/>
      <c r="HM1805" s="6"/>
      <c r="HN1805" s="6"/>
      <c r="HO1805" s="6"/>
      <c r="HP1805" s="6"/>
      <c r="HQ1805" s="6"/>
      <c r="HR1805" s="6"/>
      <c r="HS1805" s="6"/>
      <c r="HT1805" s="6"/>
      <c r="HU1805" s="6"/>
      <c r="HV1805" s="6"/>
      <c r="HW1805" s="6"/>
      <c r="HX1805" s="6"/>
      <c r="HY1805" s="6"/>
      <c r="HZ1805" s="6"/>
      <c r="IA1805" s="6"/>
      <c r="IB1805" s="6"/>
      <c r="IC1805" s="6"/>
      <c r="ID1805" s="6"/>
      <c r="IE1805" s="6"/>
      <c r="IF1805" s="6"/>
      <c r="IG1805" s="6"/>
      <c r="IH1805" s="6"/>
      <c r="II1805" s="6"/>
      <c r="IJ1805" s="6"/>
      <c r="IK1805" s="6"/>
      <c r="IL1805" s="6"/>
      <c r="IM1805" s="6"/>
      <c r="IN1805" s="6"/>
      <c r="IO1805" s="6"/>
      <c r="IP1805" s="6"/>
      <c r="IQ1805" s="6"/>
      <c r="IR1805" s="6"/>
      <c r="IS1805" s="6"/>
      <c r="IT1805" s="6"/>
      <c r="IU1805" s="6"/>
      <c r="IV1805" s="6"/>
      <c r="IW1805" s="6"/>
      <c r="IX1805" s="6"/>
      <c r="IY1805" s="6"/>
      <c r="IZ1805" s="6"/>
      <c r="JA1805" s="6"/>
      <c r="JB1805" s="37"/>
      <c r="JC1805" s="37"/>
      <c r="JD1805" s="37"/>
      <c r="JE1805" s="37"/>
      <c r="JF1805" s="37"/>
      <c r="JG1805" s="37"/>
      <c r="JH1805" s="37"/>
      <c r="JI1805" s="37"/>
      <c r="JJ1805" s="37"/>
      <c r="JK1805" s="37"/>
      <c r="JL1805" s="37"/>
      <c r="JM1805" s="37"/>
    </row>
    <row r="1806" spans="2:273" s="49" customFormat="1" ht="20" customHeight="1">
      <c r="B1806" s="121" t="s">
        <v>1766</v>
      </c>
      <c r="C1806" s="122">
        <v>20181</v>
      </c>
      <c r="D1806" s="104">
        <v>2018</v>
      </c>
      <c r="E1806" s="66" t="s">
        <v>1764</v>
      </c>
      <c r="F1806" s="145"/>
      <c r="G1806" s="358"/>
      <c r="H1806" s="68" t="s">
        <v>1767</v>
      </c>
      <c r="I1806" s="68"/>
      <c r="J1806" s="92">
        <v>9</v>
      </c>
      <c r="K1806" s="200">
        <v>357500</v>
      </c>
      <c r="L1806" s="70"/>
      <c r="M1806" s="68" t="s">
        <v>39</v>
      </c>
      <c r="N1806" s="215">
        <v>9</v>
      </c>
      <c r="O1806" s="92">
        <v>2</v>
      </c>
      <c r="P1806" s="89">
        <v>6</v>
      </c>
      <c r="Q1806" s="70"/>
      <c r="R1806" s="68" t="s">
        <v>65</v>
      </c>
      <c r="S1806" s="13">
        <v>9</v>
      </c>
      <c r="T1806" s="13"/>
      <c r="U1806" s="7"/>
      <c r="V1806" s="7"/>
      <c r="W1806" s="7"/>
      <c r="X1806" s="7"/>
      <c r="Y1806" s="13">
        <v>1</v>
      </c>
      <c r="Z1806" s="13"/>
      <c r="AA1806" s="7"/>
      <c r="AB1806" s="7"/>
      <c r="AC1806" s="7"/>
      <c r="AD1806" s="7"/>
      <c r="AE1806" s="6"/>
      <c r="AF1806" s="6"/>
      <c r="AG1806" s="6"/>
      <c r="AH1806" s="6"/>
      <c r="AI1806" s="6"/>
      <c r="AJ1806" s="6"/>
      <c r="AK1806" s="6"/>
      <c r="AL1806" s="6"/>
      <c r="AM1806" s="6"/>
      <c r="AN1806" s="6"/>
      <c r="AO1806" s="6"/>
      <c r="AP1806" s="6"/>
      <c r="AQ1806" s="6"/>
      <c r="AR1806" s="6"/>
      <c r="AS1806" s="6"/>
      <c r="AT1806" s="6"/>
      <c r="AU1806" s="6"/>
      <c r="AV1806" s="6"/>
      <c r="AW1806" s="6"/>
      <c r="AX1806" s="6"/>
      <c r="AY1806" s="6"/>
      <c r="AZ1806" s="6"/>
      <c r="BA1806" s="6"/>
      <c r="BB1806" s="6"/>
      <c r="BC1806" s="6"/>
      <c r="BD1806" s="6"/>
      <c r="BE1806" s="6"/>
      <c r="BF1806" s="6"/>
      <c r="BG1806" s="6"/>
      <c r="BH1806" s="6"/>
      <c r="BI1806" s="6"/>
      <c r="BJ1806" s="6"/>
      <c r="BK1806" s="6"/>
      <c r="BL1806" s="6"/>
      <c r="BM1806" s="6"/>
      <c r="BN1806" s="6"/>
      <c r="BO1806" s="6"/>
      <c r="BP1806" s="6"/>
      <c r="BQ1806" s="6"/>
      <c r="BR1806" s="6"/>
      <c r="BS1806" s="6"/>
      <c r="BT1806" s="6"/>
      <c r="BU1806" s="6"/>
      <c r="BV1806" s="6"/>
      <c r="BW1806" s="6"/>
      <c r="BX1806" s="6"/>
      <c r="BY1806" s="6"/>
      <c r="BZ1806" s="6"/>
      <c r="CA1806" s="6"/>
      <c r="CB1806" s="6"/>
      <c r="CC1806" s="6"/>
      <c r="CD1806" s="6"/>
      <c r="CE1806" s="6"/>
      <c r="CF1806" s="6"/>
      <c r="CG1806" s="6"/>
      <c r="CH1806" s="6"/>
      <c r="CI1806" s="6"/>
      <c r="CJ1806" s="6"/>
      <c r="CK1806" s="6"/>
      <c r="CL1806" s="6"/>
      <c r="CM1806" s="6"/>
      <c r="CN1806" s="6"/>
      <c r="CO1806" s="6"/>
      <c r="CP1806" s="6"/>
      <c r="CQ1806" s="6"/>
      <c r="CR1806" s="6"/>
      <c r="CS1806" s="6"/>
      <c r="CT1806" s="6"/>
      <c r="CU1806" s="6"/>
      <c r="CV1806" s="6"/>
      <c r="CW1806" s="6"/>
      <c r="CX1806" s="6"/>
      <c r="CY1806" s="6"/>
      <c r="CZ1806" s="6"/>
      <c r="DA1806" s="6"/>
      <c r="DB1806" s="6"/>
      <c r="DC1806" s="6"/>
      <c r="DD1806" s="6"/>
      <c r="DE1806" s="6"/>
      <c r="DF1806" s="6"/>
      <c r="DG1806" s="6"/>
      <c r="DH1806" s="6"/>
      <c r="DI1806" s="6"/>
      <c r="DJ1806" s="6"/>
      <c r="DK1806" s="6"/>
      <c r="DL1806" s="6"/>
      <c r="DM1806" s="6"/>
      <c r="DN1806" s="6"/>
      <c r="DO1806" s="6"/>
      <c r="DP1806" s="6"/>
      <c r="DQ1806" s="6"/>
      <c r="DR1806" s="6"/>
      <c r="DS1806" s="6"/>
      <c r="DT1806" s="6"/>
      <c r="DU1806" s="6"/>
      <c r="DV1806" s="6"/>
      <c r="DW1806" s="6"/>
      <c r="DX1806" s="6"/>
      <c r="DY1806" s="6"/>
      <c r="DZ1806" s="6"/>
      <c r="EA1806" s="6"/>
      <c r="EB1806" s="6"/>
      <c r="EC1806" s="6"/>
      <c r="ED1806" s="6"/>
      <c r="EE1806" s="6"/>
      <c r="EF1806" s="6"/>
      <c r="EG1806" s="6"/>
      <c r="EH1806" s="6"/>
      <c r="EI1806" s="6"/>
      <c r="EJ1806" s="6"/>
      <c r="EK1806" s="6"/>
      <c r="EL1806" s="6"/>
      <c r="EM1806" s="6"/>
      <c r="EN1806" s="6"/>
      <c r="EO1806" s="6"/>
      <c r="EP1806" s="6"/>
      <c r="EQ1806" s="6"/>
      <c r="ER1806" s="6"/>
      <c r="ES1806" s="6"/>
      <c r="ET1806" s="6"/>
      <c r="EU1806" s="6"/>
      <c r="EV1806" s="6"/>
      <c r="EW1806" s="6"/>
      <c r="EX1806" s="6"/>
      <c r="EY1806" s="6"/>
      <c r="EZ1806" s="6"/>
      <c r="FA1806" s="6"/>
      <c r="FB1806" s="6"/>
      <c r="FC1806" s="6"/>
      <c r="FD1806" s="6"/>
      <c r="FE1806" s="6"/>
      <c r="FF1806" s="6"/>
      <c r="FG1806" s="6"/>
      <c r="FH1806" s="6"/>
      <c r="FI1806" s="6"/>
      <c r="FJ1806" s="6"/>
      <c r="FK1806" s="6"/>
      <c r="FL1806" s="6"/>
      <c r="FM1806" s="6"/>
      <c r="FN1806" s="6"/>
      <c r="FO1806" s="6"/>
      <c r="FP1806" s="6"/>
      <c r="FQ1806" s="6"/>
      <c r="FR1806" s="6"/>
      <c r="FS1806" s="6"/>
      <c r="FT1806" s="6"/>
      <c r="FU1806" s="6"/>
      <c r="FV1806" s="6"/>
      <c r="FW1806" s="6"/>
      <c r="FX1806" s="6"/>
      <c r="FY1806" s="6"/>
      <c r="FZ1806" s="6"/>
      <c r="GA1806" s="6"/>
      <c r="GB1806" s="6"/>
      <c r="GC1806" s="6"/>
      <c r="GD1806" s="6"/>
      <c r="GE1806" s="6"/>
      <c r="GF1806" s="6"/>
      <c r="GG1806" s="6"/>
      <c r="GH1806" s="6"/>
      <c r="GI1806" s="6"/>
      <c r="GJ1806" s="6"/>
      <c r="GK1806" s="6"/>
      <c r="GL1806" s="6"/>
      <c r="GM1806" s="6"/>
      <c r="GN1806" s="6"/>
      <c r="GO1806" s="6"/>
      <c r="GP1806" s="6"/>
      <c r="GQ1806" s="6"/>
      <c r="GR1806" s="6"/>
      <c r="GS1806" s="6"/>
      <c r="GT1806" s="6"/>
      <c r="GU1806" s="6"/>
      <c r="GV1806" s="6"/>
      <c r="GW1806" s="6"/>
      <c r="GX1806" s="6"/>
      <c r="GY1806" s="6"/>
      <c r="GZ1806" s="6"/>
      <c r="HA1806" s="6"/>
      <c r="HB1806" s="6"/>
      <c r="HC1806" s="6"/>
      <c r="HD1806" s="6"/>
      <c r="HE1806" s="6"/>
      <c r="HF1806" s="6"/>
      <c r="HG1806" s="6"/>
      <c r="HH1806" s="6"/>
      <c r="HI1806" s="6"/>
      <c r="HJ1806" s="6"/>
      <c r="HK1806" s="6"/>
      <c r="HL1806" s="6"/>
      <c r="HM1806" s="6"/>
      <c r="HN1806" s="6"/>
      <c r="HO1806" s="6"/>
      <c r="HP1806" s="6"/>
      <c r="HQ1806" s="6"/>
      <c r="HR1806" s="6"/>
      <c r="HS1806" s="6"/>
      <c r="HT1806" s="6"/>
      <c r="HU1806" s="6"/>
      <c r="HV1806" s="6"/>
      <c r="HW1806" s="6"/>
      <c r="HX1806" s="6"/>
      <c r="HY1806" s="6"/>
      <c r="HZ1806" s="6"/>
      <c r="IA1806" s="6"/>
      <c r="IB1806" s="6"/>
      <c r="IC1806" s="6"/>
      <c r="ID1806" s="6"/>
      <c r="IE1806" s="6"/>
      <c r="IF1806" s="6"/>
      <c r="IG1806" s="6"/>
      <c r="IH1806" s="6"/>
      <c r="II1806" s="6"/>
      <c r="IJ1806" s="6"/>
      <c r="IK1806" s="6"/>
      <c r="IL1806" s="6"/>
      <c r="IM1806" s="6"/>
      <c r="IN1806" s="6"/>
      <c r="IO1806" s="6"/>
      <c r="IP1806" s="6"/>
      <c r="IQ1806" s="6"/>
      <c r="IR1806" s="6"/>
      <c r="IS1806" s="6"/>
      <c r="IT1806" s="6"/>
      <c r="IU1806" s="6"/>
      <c r="IV1806" s="6"/>
      <c r="IW1806" s="6"/>
      <c r="IX1806" s="6"/>
      <c r="IY1806" s="6"/>
      <c r="IZ1806" s="6"/>
      <c r="JA1806" s="6"/>
      <c r="JB1806" s="6"/>
      <c r="JC1806" s="6"/>
      <c r="JD1806" s="6"/>
      <c r="JE1806" s="6"/>
      <c r="JF1806" s="6"/>
      <c r="JG1806" s="6"/>
      <c r="JH1806" s="6"/>
      <c r="JI1806" s="6"/>
      <c r="JJ1806" s="6"/>
      <c r="JK1806" s="6"/>
      <c r="JL1806" s="6"/>
      <c r="JM1806" s="6"/>
    </row>
    <row r="1807" spans="2:273" s="49" customFormat="1" ht="20" customHeight="1">
      <c r="B1807" s="120" t="s">
        <v>7336</v>
      </c>
      <c r="C1807" s="113">
        <v>20201</v>
      </c>
      <c r="D1807" s="98">
        <v>2020</v>
      </c>
      <c r="E1807" s="45" t="s">
        <v>1764</v>
      </c>
      <c r="F1807" s="146"/>
      <c r="G1807" s="359"/>
      <c r="H1807" s="46" t="s">
        <v>7337</v>
      </c>
      <c r="I1807" s="46" t="s">
        <v>53</v>
      </c>
      <c r="J1807" s="90">
        <v>24</v>
      </c>
      <c r="K1807" s="198">
        <v>605380</v>
      </c>
      <c r="L1807" s="47"/>
      <c r="M1807" s="46" t="s">
        <v>39</v>
      </c>
      <c r="N1807" s="215">
        <v>9</v>
      </c>
      <c r="O1807" s="90">
        <v>2</v>
      </c>
      <c r="P1807" s="90">
        <v>6</v>
      </c>
      <c r="Q1807" s="46" t="s">
        <v>47</v>
      </c>
      <c r="R1807" s="46" t="s">
        <v>5397</v>
      </c>
      <c r="S1807" s="48"/>
      <c r="T1807" s="48"/>
      <c r="U1807" s="48"/>
      <c r="V1807" s="48"/>
      <c r="W1807" s="48"/>
      <c r="X1807" s="48"/>
      <c r="Y1807" s="48"/>
      <c r="Z1807" s="48"/>
      <c r="AA1807" s="48"/>
      <c r="AB1807" s="48"/>
      <c r="AC1807" s="48"/>
      <c r="AD1807" s="48"/>
      <c r="AE1807" s="48"/>
      <c r="AF1807" s="6"/>
      <c r="AG1807" s="6"/>
      <c r="AH1807" s="6"/>
      <c r="AI1807" s="6"/>
      <c r="AJ1807" s="6"/>
      <c r="AK1807" s="6"/>
      <c r="AL1807" s="6"/>
      <c r="AM1807" s="6"/>
      <c r="AN1807" s="6"/>
      <c r="AO1807" s="6"/>
      <c r="AP1807" s="6"/>
      <c r="AQ1807" s="6"/>
      <c r="AR1807" s="6"/>
      <c r="AS1807" s="6"/>
      <c r="AT1807" s="6"/>
      <c r="AU1807" s="6"/>
      <c r="AV1807" s="6"/>
      <c r="AW1807" s="6"/>
      <c r="AX1807" s="6"/>
      <c r="AY1807" s="6"/>
      <c r="AZ1807" s="6"/>
      <c r="BA1807" s="6"/>
      <c r="BB1807" s="6"/>
      <c r="BC1807" s="6"/>
      <c r="BD1807" s="6"/>
      <c r="BE1807" s="6"/>
      <c r="BF1807" s="6"/>
      <c r="BG1807" s="6"/>
      <c r="BH1807" s="6"/>
      <c r="BI1807" s="6"/>
      <c r="BJ1807" s="6"/>
      <c r="BK1807" s="6"/>
      <c r="BL1807" s="6"/>
      <c r="BM1807" s="6"/>
      <c r="BN1807" s="6"/>
      <c r="BO1807" s="6"/>
      <c r="BP1807" s="6"/>
      <c r="BQ1807" s="6"/>
      <c r="BR1807" s="6"/>
      <c r="BS1807" s="6"/>
      <c r="BT1807" s="6"/>
      <c r="BU1807" s="6"/>
      <c r="BV1807" s="6"/>
      <c r="BW1807" s="6"/>
      <c r="BX1807" s="6"/>
      <c r="BY1807" s="6"/>
      <c r="BZ1807" s="6"/>
      <c r="CA1807" s="6"/>
      <c r="CB1807" s="6"/>
      <c r="CC1807" s="6"/>
      <c r="CD1807" s="6"/>
      <c r="CE1807" s="6"/>
      <c r="CF1807" s="6"/>
      <c r="CG1807" s="6"/>
      <c r="CH1807" s="6"/>
      <c r="CI1807" s="6"/>
      <c r="CJ1807" s="6"/>
      <c r="CK1807" s="6"/>
      <c r="CL1807" s="6"/>
      <c r="CM1807" s="6"/>
      <c r="CN1807" s="6"/>
      <c r="CO1807" s="6"/>
      <c r="CP1807" s="6"/>
      <c r="CQ1807" s="6"/>
      <c r="CR1807" s="6"/>
      <c r="CS1807" s="6"/>
      <c r="CT1807" s="6"/>
      <c r="CU1807" s="6"/>
      <c r="CV1807" s="6"/>
      <c r="CW1807" s="6"/>
      <c r="CX1807" s="6"/>
      <c r="CY1807" s="6"/>
      <c r="CZ1807" s="6"/>
      <c r="DA1807" s="6"/>
      <c r="DB1807" s="6"/>
      <c r="DC1807" s="6"/>
      <c r="DD1807" s="6"/>
      <c r="DE1807" s="6"/>
      <c r="DF1807" s="6"/>
      <c r="DG1807" s="6"/>
      <c r="DH1807" s="6"/>
      <c r="DI1807" s="6"/>
      <c r="DJ1807" s="6"/>
      <c r="DK1807" s="6"/>
      <c r="DL1807" s="6"/>
      <c r="DM1807" s="6"/>
      <c r="DN1807" s="6"/>
      <c r="DO1807" s="6"/>
      <c r="DP1807" s="6"/>
      <c r="DQ1807" s="6"/>
      <c r="DR1807" s="6"/>
      <c r="DS1807" s="6"/>
      <c r="DT1807" s="6"/>
      <c r="DU1807" s="6"/>
      <c r="DV1807" s="6"/>
      <c r="DW1807" s="6"/>
      <c r="DX1807" s="6"/>
      <c r="DY1807" s="6"/>
      <c r="DZ1807" s="6"/>
      <c r="EA1807" s="6"/>
      <c r="EB1807" s="6"/>
      <c r="EC1807" s="6"/>
      <c r="ED1807" s="6"/>
      <c r="EE1807" s="6"/>
      <c r="EF1807" s="6"/>
      <c r="EG1807" s="6"/>
      <c r="EH1807" s="6"/>
      <c r="EI1807" s="6"/>
      <c r="EJ1807" s="6"/>
      <c r="EK1807" s="6"/>
      <c r="EL1807" s="6"/>
      <c r="EM1807" s="6"/>
      <c r="EN1807" s="6"/>
      <c r="EO1807" s="6"/>
      <c r="EP1807" s="6"/>
      <c r="EQ1807" s="6"/>
      <c r="ER1807" s="6"/>
      <c r="ES1807" s="6"/>
      <c r="ET1807" s="6"/>
      <c r="EU1807" s="6"/>
      <c r="EV1807" s="6"/>
      <c r="EW1807" s="6"/>
      <c r="EX1807" s="6"/>
      <c r="EY1807" s="6"/>
      <c r="EZ1807" s="6"/>
      <c r="FA1807" s="6"/>
      <c r="FB1807" s="6"/>
      <c r="FC1807" s="6"/>
      <c r="FD1807" s="6"/>
      <c r="FE1807" s="6"/>
      <c r="FF1807" s="6"/>
      <c r="FG1807" s="6"/>
      <c r="FH1807" s="6"/>
      <c r="FI1807" s="6"/>
      <c r="FJ1807" s="6"/>
      <c r="FK1807" s="6"/>
      <c r="FL1807" s="6"/>
      <c r="FM1807" s="6"/>
      <c r="FN1807" s="6"/>
      <c r="FO1807" s="6"/>
      <c r="FP1807" s="6"/>
      <c r="FQ1807" s="6"/>
      <c r="FR1807" s="6"/>
      <c r="FS1807" s="6"/>
      <c r="FT1807" s="6"/>
      <c r="FU1807" s="6"/>
      <c r="FV1807" s="6"/>
      <c r="FW1807" s="6"/>
      <c r="FX1807" s="6"/>
      <c r="FY1807" s="6"/>
      <c r="FZ1807" s="6"/>
      <c r="GA1807" s="6"/>
      <c r="GB1807" s="6"/>
      <c r="GC1807" s="6"/>
      <c r="GD1807" s="6"/>
      <c r="GE1807" s="6"/>
      <c r="GF1807" s="6"/>
      <c r="GG1807" s="6"/>
      <c r="GH1807" s="6"/>
      <c r="GI1807" s="6"/>
      <c r="GJ1807" s="6"/>
      <c r="GK1807" s="6"/>
      <c r="GL1807" s="6"/>
      <c r="GM1807" s="6"/>
      <c r="GN1807" s="6"/>
      <c r="GO1807" s="6"/>
      <c r="GP1807" s="6"/>
      <c r="GQ1807" s="6"/>
      <c r="GR1807" s="6"/>
      <c r="GS1807" s="6"/>
      <c r="GT1807" s="6"/>
      <c r="GU1807" s="6"/>
      <c r="GV1807" s="6"/>
      <c r="GW1807" s="6"/>
      <c r="GX1807" s="6"/>
      <c r="GY1807" s="6"/>
      <c r="GZ1807" s="6"/>
      <c r="HA1807" s="6"/>
      <c r="HB1807" s="6"/>
      <c r="HC1807" s="6"/>
      <c r="HD1807" s="6"/>
      <c r="HE1807" s="6"/>
      <c r="HF1807" s="6"/>
      <c r="HG1807" s="6"/>
      <c r="HH1807" s="6"/>
      <c r="HI1807" s="6"/>
      <c r="HJ1807" s="6"/>
      <c r="HK1807" s="6"/>
      <c r="HL1807" s="6"/>
      <c r="HM1807" s="6"/>
      <c r="HN1807" s="6"/>
      <c r="HO1807" s="6"/>
      <c r="HP1807" s="6"/>
      <c r="HQ1807" s="6"/>
      <c r="HR1807" s="6"/>
      <c r="HS1807" s="6"/>
      <c r="HT1807" s="6"/>
      <c r="HU1807" s="6"/>
      <c r="HV1807" s="6"/>
      <c r="HW1807" s="6"/>
      <c r="HX1807" s="6"/>
      <c r="HY1807" s="6"/>
      <c r="HZ1807" s="6"/>
      <c r="IA1807" s="6"/>
      <c r="IB1807" s="6"/>
      <c r="IC1807" s="6"/>
      <c r="ID1807" s="6"/>
      <c r="IE1807" s="6"/>
      <c r="IF1807" s="6"/>
      <c r="IG1807" s="6"/>
      <c r="IH1807" s="6"/>
      <c r="II1807" s="6"/>
      <c r="IJ1807" s="6"/>
      <c r="IK1807" s="6"/>
      <c r="IL1807" s="6"/>
      <c r="IM1807" s="6"/>
      <c r="IN1807" s="6"/>
      <c r="IO1807" s="6"/>
      <c r="IP1807" s="6"/>
      <c r="IQ1807" s="6"/>
      <c r="IR1807" s="6"/>
      <c r="IS1807" s="6"/>
      <c r="IT1807" s="6"/>
      <c r="IU1807" s="6"/>
      <c r="IV1807" s="6"/>
      <c r="IW1807" s="6"/>
      <c r="IX1807" s="6"/>
      <c r="IY1807" s="6"/>
      <c r="IZ1807" s="6"/>
      <c r="JA1807" s="6"/>
      <c r="JB1807" s="6"/>
      <c r="JC1807" s="6"/>
      <c r="JD1807" s="6"/>
      <c r="JE1807" s="6"/>
      <c r="JF1807" s="6"/>
      <c r="JG1807" s="6"/>
      <c r="JH1807" s="6"/>
      <c r="JI1807" s="6"/>
      <c r="JJ1807" s="6"/>
      <c r="JK1807" s="6"/>
      <c r="JL1807" s="6"/>
      <c r="JM1807" s="6"/>
    </row>
    <row r="1808" spans="2:273" s="49" customFormat="1" ht="20" customHeight="1">
      <c r="B1808" s="121" t="s">
        <v>1763</v>
      </c>
      <c r="C1808" s="122">
        <v>20181</v>
      </c>
      <c r="D1808" s="104">
        <v>2018</v>
      </c>
      <c r="E1808" s="66" t="s">
        <v>1764</v>
      </c>
      <c r="F1808" s="145"/>
      <c r="G1808" s="358"/>
      <c r="H1808" s="68" t="s">
        <v>1765</v>
      </c>
      <c r="I1808" s="68"/>
      <c r="J1808" s="92">
        <v>10</v>
      </c>
      <c r="K1808" s="200">
        <v>741621</v>
      </c>
      <c r="L1808" s="70"/>
      <c r="M1808" s="68" t="s">
        <v>39</v>
      </c>
      <c r="N1808" s="215">
        <v>9</v>
      </c>
      <c r="O1808" s="92">
        <v>2</v>
      </c>
      <c r="P1808" s="89">
        <v>6</v>
      </c>
      <c r="Q1808" s="70"/>
      <c r="R1808" s="68" t="s">
        <v>725</v>
      </c>
      <c r="S1808" s="13">
        <v>9</v>
      </c>
      <c r="T1808" s="13">
        <v>1</v>
      </c>
      <c r="U1808" s="7"/>
      <c r="V1808" s="7"/>
      <c r="W1808" s="7"/>
      <c r="X1808" s="7"/>
      <c r="Y1808" s="13">
        <v>1</v>
      </c>
      <c r="Z1808" s="13"/>
      <c r="AA1808" s="7"/>
      <c r="AB1808" s="7"/>
      <c r="AC1808" s="7"/>
      <c r="AD1808" s="7"/>
      <c r="AE1808" s="6"/>
      <c r="AF1808" s="48"/>
      <c r="AG1808" s="48"/>
      <c r="AH1808" s="48"/>
      <c r="AI1808" s="48"/>
      <c r="AJ1808" s="48"/>
      <c r="AK1808" s="48"/>
      <c r="AL1808" s="48"/>
      <c r="AM1808" s="48"/>
      <c r="AN1808" s="48"/>
      <c r="AO1808" s="48"/>
      <c r="AP1808" s="48"/>
      <c r="AQ1808" s="48"/>
      <c r="AR1808" s="48"/>
      <c r="AS1808" s="48"/>
      <c r="AT1808" s="48"/>
      <c r="AU1808" s="48"/>
      <c r="AV1808" s="48"/>
      <c r="AW1808" s="48"/>
      <c r="AX1808" s="48"/>
      <c r="AY1808" s="48"/>
      <c r="AZ1808" s="48"/>
      <c r="BA1808" s="48"/>
      <c r="BB1808" s="48"/>
      <c r="BC1808" s="48"/>
      <c r="BD1808" s="48"/>
      <c r="BE1808" s="48"/>
      <c r="BF1808" s="48"/>
      <c r="BG1808" s="48"/>
      <c r="BH1808" s="48"/>
      <c r="BI1808" s="48"/>
      <c r="BJ1808" s="48"/>
      <c r="BK1808" s="48"/>
      <c r="BL1808" s="48"/>
      <c r="BM1808" s="48"/>
      <c r="BN1808" s="48"/>
      <c r="BO1808" s="48"/>
      <c r="BP1808" s="48"/>
      <c r="BQ1808" s="48"/>
      <c r="BR1808" s="48"/>
      <c r="BS1808" s="48"/>
      <c r="BT1808" s="48"/>
      <c r="BU1808" s="48"/>
      <c r="BV1808" s="48"/>
      <c r="BW1808" s="48"/>
      <c r="BX1808" s="48"/>
      <c r="BY1808" s="48"/>
      <c r="BZ1808" s="48"/>
      <c r="CA1808" s="48"/>
      <c r="CB1808" s="48"/>
      <c r="CC1808" s="48"/>
      <c r="CD1808" s="48"/>
      <c r="CE1808" s="48"/>
      <c r="CF1808" s="48"/>
      <c r="CG1808" s="48"/>
      <c r="CH1808" s="48"/>
      <c r="CI1808" s="48"/>
      <c r="CJ1808" s="48"/>
      <c r="CK1808" s="48"/>
      <c r="CL1808" s="48"/>
      <c r="CM1808" s="48"/>
      <c r="CN1808" s="48"/>
      <c r="CO1808" s="48"/>
      <c r="CP1808" s="48"/>
      <c r="CQ1808" s="48"/>
      <c r="CR1808" s="48"/>
      <c r="CS1808" s="48"/>
      <c r="CT1808" s="48"/>
      <c r="CU1808" s="48"/>
      <c r="CV1808" s="48"/>
      <c r="CW1808" s="48"/>
      <c r="CX1808" s="48"/>
      <c r="CY1808" s="48"/>
      <c r="CZ1808" s="48"/>
      <c r="DA1808" s="48"/>
      <c r="DB1808" s="48"/>
      <c r="DC1808" s="48"/>
      <c r="DD1808" s="48"/>
      <c r="DE1808" s="48"/>
      <c r="DF1808" s="48"/>
      <c r="DG1808" s="48"/>
      <c r="DH1808" s="48"/>
      <c r="DI1808" s="48"/>
      <c r="DJ1808" s="48"/>
      <c r="DK1808" s="48"/>
      <c r="DL1808" s="48"/>
      <c r="DM1808" s="48"/>
      <c r="DN1808" s="48"/>
      <c r="DO1808" s="48"/>
      <c r="DP1808" s="48"/>
      <c r="DQ1808" s="48"/>
      <c r="DR1808" s="48"/>
      <c r="DS1808" s="48"/>
      <c r="DT1808" s="48"/>
      <c r="DU1808" s="48"/>
      <c r="DV1808" s="48"/>
      <c r="DW1808" s="48"/>
      <c r="DX1808" s="48"/>
      <c r="DY1808" s="48"/>
      <c r="DZ1808" s="48"/>
      <c r="EA1808" s="48"/>
      <c r="EB1808" s="48"/>
      <c r="EC1808" s="48"/>
      <c r="ED1808" s="48"/>
      <c r="EE1808" s="48"/>
      <c r="EF1808" s="48"/>
      <c r="EG1808" s="48"/>
      <c r="EH1808" s="48"/>
      <c r="EI1808" s="48"/>
      <c r="EJ1808" s="48"/>
      <c r="EK1808" s="48"/>
      <c r="EL1808" s="48"/>
      <c r="EM1808" s="48"/>
      <c r="EN1808" s="48"/>
      <c r="EO1808" s="48"/>
      <c r="EP1808" s="48"/>
      <c r="EQ1808" s="48"/>
      <c r="ER1808" s="48"/>
      <c r="ES1808" s="48"/>
      <c r="ET1808" s="48"/>
      <c r="EU1808" s="48"/>
      <c r="EV1808" s="48"/>
      <c r="EW1808" s="48"/>
      <c r="EX1808" s="48"/>
      <c r="EY1808" s="48"/>
      <c r="EZ1808" s="48"/>
      <c r="FA1808" s="48"/>
      <c r="FB1808" s="48"/>
      <c r="FC1808" s="48"/>
      <c r="FD1808" s="48"/>
      <c r="FE1808" s="48"/>
      <c r="FF1808" s="48"/>
      <c r="FG1808" s="48"/>
      <c r="FH1808" s="48"/>
      <c r="FI1808" s="48"/>
      <c r="FJ1808" s="48"/>
      <c r="FK1808" s="48"/>
      <c r="FL1808" s="48"/>
      <c r="FM1808" s="48"/>
      <c r="FN1808" s="48"/>
      <c r="FO1808" s="48"/>
      <c r="FP1808" s="48"/>
      <c r="FQ1808" s="48"/>
      <c r="FR1808" s="48"/>
      <c r="FS1808" s="48"/>
      <c r="FT1808" s="48"/>
      <c r="FU1808" s="48"/>
      <c r="FV1808" s="48"/>
      <c r="FW1808" s="48"/>
      <c r="FX1808" s="48"/>
      <c r="FY1808" s="48"/>
      <c r="FZ1808" s="48"/>
      <c r="GA1808" s="48"/>
      <c r="GB1808" s="48"/>
      <c r="GC1808" s="48"/>
      <c r="GD1808" s="48"/>
      <c r="GE1808" s="48"/>
      <c r="GF1808" s="48"/>
      <c r="GG1808" s="48"/>
      <c r="GH1808" s="48"/>
      <c r="GI1808" s="48"/>
      <c r="GJ1808" s="48"/>
      <c r="GK1808" s="48"/>
      <c r="GL1808" s="48"/>
      <c r="GM1808" s="48"/>
      <c r="GN1808" s="48"/>
      <c r="GO1808" s="48"/>
      <c r="GP1808" s="48"/>
      <c r="GQ1808" s="48"/>
      <c r="GR1808" s="48"/>
      <c r="GS1808" s="48"/>
      <c r="GT1808" s="48"/>
      <c r="GU1808" s="48"/>
      <c r="GV1808" s="48"/>
      <c r="GW1808" s="48"/>
      <c r="GX1808" s="48"/>
      <c r="GY1808" s="48"/>
      <c r="GZ1808" s="48"/>
      <c r="HA1808" s="48"/>
      <c r="HB1808" s="48"/>
      <c r="HC1808" s="48"/>
      <c r="HD1808" s="48"/>
      <c r="HE1808" s="48"/>
      <c r="HF1808" s="48"/>
      <c r="HG1808" s="48"/>
      <c r="HH1808" s="48"/>
      <c r="HI1808" s="48"/>
      <c r="HJ1808" s="48"/>
      <c r="HK1808" s="48"/>
      <c r="HL1808" s="48"/>
      <c r="HM1808" s="48"/>
      <c r="HN1808" s="48"/>
      <c r="HO1808" s="48"/>
      <c r="HP1808" s="48"/>
      <c r="HQ1808" s="48"/>
      <c r="HR1808" s="48"/>
      <c r="HS1808" s="48"/>
      <c r="HT1808" s="48"/>
      <c r="HU1808" s="48"/>
      <c r="HV1808" s="48"/>
      <c r="HW1808" s="48"/>
      <c r="HX1808" s="48"/>
      <c r="HY1808" s="48"/>
      <c r="HZ1808" s="48"/>
      <c r="IA1808" s="48"/>
      <c r="IB1808" s="48"/>
      <c r="IC1808" s="48"/>
      <c r="ID1808" s="48"/>
      <c r="IE1808" s="48"/>
      <c r="IF1808" s="48"/>
      <c r="IG1808" s="48"/>
      <c r="IH1808" s="48"/>
      <c r="II1808" s="48"/>
      <c r="IJ1808" s="48"/>
      <c r="IK1808" s="48"/>
      <c r="IL1808" s="48"/>
      <c r="IM1808" s="48"/>
      <c r="IN1808" s="48"/>
      <c r="IO1808" s="48"/>
      <c r="IP1808" s="48"/>
      <c r="IQ1808" s="48"/>
      <c r="IR1808" s="48"/>
      <c r="IS1808" s="48"/>
      <c r="IT1808" s="48"/>
      <c r="IU1808" s="48"/>
      <c r="IV1808" s="48"/>
      <c r="IW1808" s="48"/>
      <c r="IX1808" s="48"/>
      <c r="IY1808" s="48"/>
      <c r="IZ1808" s="48"/>
      <c r="JA1808" s="48"/>
    </row>
    <row r="1809" spans="2:273" s="49" customFormat="1" ht="20" customHeight="1">
      <c r="B1809" s="120" t="s">
        <v>4453</v>
      </c>
      <c r="C1809" s="113">
        <v>20191</v>
      </c>
      <c r="D1809" s="104">
        <v>2019</v>
      </c>
      <c r="E1809" s="66" t="s">
        <v>1764</v>
      </c>
      <c r="F1809" s="145"/>
      <c r="G1809" s="358"/>
      <c r="H1809" s="68" t="s">
        <v>4454</v>
      </c>
      <c r="I1809" s="68" t="s">
        <v>53</v>
      </c>
      <c r="J1809" s="92">
        <v>36</v>
      </c>
      <c r="K1809" s="200">
        <v>2838049</v>
      </c>
      <c r="L1809" s="70"/>
      <c r="M1809" s="68" t="s">
        <v>39</v>
      </c>
      <c r="N1809" s="215">
        <v>9</v>
      </c>
      <c r="O1809" s="89">
        <v>2</v>
      </c>
      <c r="P1809" s="89">
        <v>6</v>
      </c>
      <c r="Q1809" s="68" t="s">
        <v>47</v>
      </c>
      <c r="R1809" s="68" t="s">
        <v>179</v>
      </c>
      <c r="S1809" s="6"/>
      <c r="T1809" s="6"/>
      <c r="U1809" s="6"/>
      <c r="V1809" s="6"/>
      <c r="W1809" s="6"/>
      <c r="X1809" s="6"/>
      <c r="Y1809" s="6"/>
      <c r="Z1809" s="6"/>
      <c r="AA1809" s="6"/>
      <c r="AB1809" s="6"/>
      <c r="AC1809" s="6"/>
      <c r="AD1809" s="6"/>
      <c r="AE1809" s="6"/>
      <c r="AF1809" s="6"/>
      <c r="AG1809" s="6"/>
      <c r="AH1809" s="6"/>
      <c r="AI1809" s="6"/>
      <c r="AJ1809" s="6"/>
      <c r="AK1809" s="6"/>
      <c r="AL1809" s="6"/>
      <c r="AM1809" s="6"/>
      <c r="AN1809" s="6"/>
      <c r="AO1809" s="6"/>
      <c r="AP1809" s="6"/>
      <c r="AQ1809" s="6"/>
      <c r="AR1809" s="7" t="s">
        <v>32</v>
      </c>
      <c r="AS1809" s="7" t="s">
        <v>53</v>
      </c>
      <c r="AT1809" s="6"/>
      <c r="AU1809" s="6"/>
      <c r="AV1809" s="6"/>
      <c r="AW1809" s="6"/>
      <c r="AX1809" s="6"/>
      <c r="AY1809" s="6"/>
      <c r="AZ1809" s="6"/>
      <c r="BA1809" s="6"/>
      <c r="BB1809" s="6"/>
      <c r="BC1809" s="6"/>
      <c r="BD1809" s="6"/>
      <c r="BE1809" s="6"/>
      <c r="BF1809" s="6"/>
      <c r="BG1809" s="6"/>
      <c r="BH1809" s="6"/>
      <c r="BI1809" s="6"/>
      <c r="BJ1809" s="6"/>
      <c r="BK1809" s="6"/>
      <c r="BL1809" s="6"/>
      <c r="BM1809" s="6"/>
      <c r="BN1809" s="6"/>
      <c r="BO1809" s="6"/>
      <c r="BP1809" s="6"/>
      <c r="BQ1809" s="6"/>
      <c r="BR1809" s="6"/>
      <c r="BS1809" s="6"/>
      <c r="BT1809" s="6"/>
      <c r="BU1809" s="6"/>
      <c r="BV1809" s="6"/>
      <c r="BW1809" s="6"/>
      <c r="BX1809" s="6"/>
      <c r="BY1809" s="6"/>
      <c r="BZ1809" s="6"/>
      <c r="CA1809" s="6"/>
      <c r="CB1809" s="6"/>
      <c r="CC1809" s="6"/>
      <c r="CD1809" s="6"/>
      <c r="CE1809" s="6"/>
      <c r="CF1809" s="6"/>
      <c r="CG1809" s="6"/>
      <c r="CH1809" s="6"/>
      <c r="CI1809" s="6"/>
      <c r="CJ1809" s="6"/>
      <c r="CK1809" s="6"/>
      <c r="CL1809" s="6"/>
      <c r="CM1809" s="6"/>
      <c r="CN1809" s="6"/>
      <c r="CO1809" s="6"/>
      <c r="CP1809" s="6"/>
      <c r="CQ1809" s="6"/>
      <c r="CR1809" s="6"/>
      <c r="CS1809" s="6"/>
      <c r="CT1809" s="6"/>
      <c r="CU1809" s="6"/>
      <c r="CV1809" s="6"/>
      <c r="CW1809" s="6"/>
      <c r="CX1809" s="6"/>
      <c r="CY1809" s="6"/>
      <c r="CZ1809" s="6"/>
      <c r="DA1809" s="6"/>
      <c r="DB1809" s="6"/>
      <c r="DC1809" s="6"/>
      <c r="DD1809" s="6"/>
      <c r="DE1809" s="6"/>
      <c r="DF1809" s="6"/>
      <c r="DG1809" s="6"/>
      <c r="DH1809" s="6"/>
      <c r="DI1809" s="6"/>
      <c r="DJ1809" s="6"/>
      <c r="DK1809" s="6"/>
      <c r="DL1809" s="6"/>
      <c r="DM1809" s="6"/>
      <c r="DN1809" s="6"/>
      <c r="DO1809" s="6"/>
      <c r="DP1809" s="6"/>
      <c r="DQ1809" s="6"/>
      <c r="DR1809" s="6"/>
      <c r="DS1809" s="6"/>
      <c r="DT1809" s="6"/>
      <c r="DU1809" s="6"/>
      <c r="DV1809" s="6"/>
      <c r="DW1809" s="6"/>
      <c r="DX1809" s="6"/>
      <c r="DY1809" s="6"/>
      <c r="DZ1809" s="6"/>
      <c r="EA1809" s="6"/>
      <c r="EB1809" s="6"/>
      <c r="EC1809" s="6"/>
      <c r="ED1809" s="6"/>
      <c r="EE1809" s="6"/>
      <c r="EF1809" s="6"/>
      <c r="EG1809" s="6"/>
      <c r="EH1809" s="6"/>
      <c r="EI1809" s="6"/>
      <c r="EJ1809" s="6"/>
      <c r="EK1809" s="6"/>
      <c r="EL1809" s="6"/>
      <c r="EM1809" s="6"/>
      <c r="EN1809" s="6"/>
      <c r="EO1809" s="6"/>
      <c r="EP1809" s="6"/>
      <c r="EQ1809" s="6"/>
      <c r="ER1809" s="6"/>
      <c r="ES1809" s="6"/>
      <c r="ET1809" s="6"/>
      <c r="EU1809" s="6"/>
      <c r="EV1809" s="6"/>
      <c r="EW1809" s="6"/>
      <c r="EX1809" s="6"/>
      <c r="EY1809" s="6"/>
      <c r="EZ1809" s="6"/>
      <c r="FA1809" s="6"/>
      <c r="FB1809" s="6"/>
      <c r="FC1809" s="6"/>
      <c r="FD1809" s="6"/>
      <c r="FE1809" s="6"/>
      <c r="FF1809" s="6"/>
      <c r="FG1809" s="6"/>
      <c r="FH1809" s="6"/>
      <c r="FI1809" s="6"/>
      <c r="FJ1809" s="6"/>
      <c r="FK1809" s="6"/>
      <c r="FL1809" s="6"/>
      <c r="FM1809" s="6"/>
      <c r="FN1809" s="6"/>
      <c r="FO1809" s="6"/>
      <c r="FP1809" s="6"/>
      <c r="FQ1809" s="6"/>
      <c r="FR1809" s="6"/>
      <c r="FS1809" s="6"/>
      <c r="FT1809" s="6"/>
      <c r="FU1809" s="6"/>
      <c r="FV1809" s="6"/>
      <c r="FW1809" s="6"/>
      <c r="FX1809" s="6"/>
      <c r="FY1809" s="6"/>
      <c r="FZ1809" s="6"/>
      <c r="GA1809" s="6"/>
      <c r="GB1809" s="6"/>
      <c r="GC1809" s="6"/>
      <c r="GD1809" s="6"/>
      <c r="GE1809" s="6"/>
      <c r="GF1809" s="6"/>
      <c r="GG1809" s="6"/>
      <c r="GH1809" s="6"/>
      <c r="GI1809" s="6"/>
      <c r="GJ1809" s="6"/>
      <c r="GK1809" s="6"/>
      <c r="GL1809" s="6"/>
      <c r="GM1809" s="6"/>
      <c r="GN1809" s="6"/>
      <c r="GO1809" s="6"/>
      <c r="GP1809" s="6"/>
      <c r="GQ1809" s="6"/>
      <c r="GR1809" s="6"/>
      <c r="GS1809" s="6"/>
      <c r="GT1809" s="6"/>
      <c r="GU1809" s="6"/>
      <c r="GV1809" s="6"/>
      <c r="GW1809" s="6"/>
      <c r="GX1809" s="6"/>
      <c r="GY1809" s="6"/>
      <c r="GZ1809" s="6"/>
      <c r="HA1809" s="6"/>
      <c r="HB1809" s="6"/>
      <c r="HC1809" s="6"/>
      <c r="HD1809" s="6"/>
      <c r="HE1809" s="6"/>
      <c r="HF1809" s="6"/>
      <c r="HG1809" s="6"/>
      <c r="HH1809" s="6"/>
      <c r="HI1809" s="6"/>
      <c r="HJ1809" s="6"/>
      <c r="HK1809" s="6"/>
      <c r="HL1809" s="6"/>
      <c r="HM1809" s="6"/>
      <c r="HN1809" s="6"/>
      <c r="HO1809" s="6"/>
      <c r="HP1809" s="6"/>
      <c r="HQ1809" s="6"/>
      <c r="HR1809" s="6"/>
      <c r="HS1809" s="6"/>
      <c r="HT1809" s="6"/>
      <c r="HU1809" s="6"/>
      <c r="HV1809" s="6"/>
      <c r="HW1809" s="6"/>
      <c r="HX1809" s="6"/>
      <c r="HY1809" s="6"/>
      <c r="HZ1809" s="6"/>
      <c r="IA1809" s="6"/>
      <c r="IB1809" s="6"/>
      <c r="IC1809" s="6"/>
      <c r="ID1809" s="6"/>
      <c r="IE1809" s="6"/>
      <c r="IF1809" s="6"/>
      <c r="IG1809" s="6"/>
      <c r="IH1809" s="6"/>
      <c r="II1809" s="6"/>
      <c r="IJ1809" s="6"/>
      <c r="IK1809" s="6"/>
      <c r="IL1809" s="6"/>
      <c r="IM1809" s="6"/>
      <c r="IN1809" s="6"/>
      <c r="IO1809" s="6"/>
      <c r="IP1809" s="6"/>
      <c r="IQ1809" s="6"/>
      <c r="IR1809" s="6"/>
      <c r="IS1809" s="6"/>
      <c r="IT1809" s="6"/>
      <c r="IU1809" s="6"/>
      <c r="IV1809" s="6"/>
      <c r="IW1809" s="6"/>
      <c r="IX1809" s="6"/>
      <c r="IY1809" s="6"/>
      <c r="IZ1809" s="6"/>
      <c r="JA1809" s="6"/>
      <c r="JB1809" s="6"/>
      <c r="JC1809" s="6"/>
      <c r="JD1809" s="6"/>
      <c r="JE1809" s="6"/>
      <c r="JF1809" s="6"/>
      <c r="JG1809" s="6"/>
      <c r="JH1809" s="6"/>
      <c r="JI1809" s="6"/>
      <c r="JJ1809" s="6"/>
      <c r="JK1809" s="6"/>
      <c r="JL1809" s="6"/>
      <c r="JM1809" s="6"/>
    </row>
    <row r="1810" spans="2:273" s="49" customFormat="1" ht="20" customHeight="1">
      <c r="B1810" s="120" t="s">
        <v>4452</v>
      </c>
      <c r="C1810" s="113">
        <v>20191</v>
      </c>
      <c r="D1810" s="104">
        <v>2019</v>
      </c>
      <c r="E1810" s="66" t="s">
        <v>1764</v>
      </c>
      <c r="F1810" s="145"/>
      <c r="G1810" s="358"/>
      <c r="H1810" s="68" t="s">
        <v>2967</v>
      </c>
      <c r="I1810" s="68" t="s">
        <v>53</v>
      </c>
      <c r="J1810" s="92">
        <v>48</v>
      </c>
      <c r="K1810" s="200">
        <v>3025897</v>
      </c>
      <c r="L1810" s="70"/>
      <c r="M1810" s="68" t="s">
        <v>39</v>
      </c>
      <c r="N1810" s="215">
        <v>9</v>
      </c>
      <c r="O1810" s="89">
        <v>2</v>
      </c>
      <c r="P1810" s="89">
        <v>6</v>
      </c>
      <c r="Q1810" s="68" t="s">
        <v>47</v>
      </c>
      <c r="R1810" s="68" t="s">
        <v>179</v>
      </c>
      <c r="S1810" s="6"/>
      <c r="T1810" s="6"/>
      <c r="U1810" s="6"/>
      <c r="V1810" s="6"/>
      <c r="W1810" s="6"/>
      <c r="X1810" s="6"/>
      <c r="Y1810" s="6"/>
      <c r="Z1810" s="6"/>
      <c r="AA1810" s="6"/>
      <c r="AB1810" s="6"/>
      <c r="AC1810" s="6"/>
      <c r="AD1810" s="6"/>
      <c r="AE1810" s="6"/>
      <c r="AF1810" s="37"/>
      <c r="AG1810" s="37"/>
      <c r="AH1810" s="37"/>
      <c r="AI1810" s="37"/>
      <c r="AJ1810" s="37"/>
      <c r="AK1810" s="37"/>
      <c r="AL1810" s="37"/>
      <c r="AM1810" s="37"/>
      <c r="AN1810" s="37"/>
      <c r="AO1810" s="37"/>
      <c r="AP1810" s="37"/>
      <c r="AQ1810" s="37"/>
      <c r="AR1810" s="37"/>
      <c r="AS1810" s="37"/>
      <c r="AT1810" s="37"/>
      <c r="AU1810" s="37"/>
      <c r="AV1810" s="37"/>
      <c r="AW1810" s="37"/>
      <c r="AX1810" s="37"/>
      <c r="AY1810" s="37"/>
      <c r="AZ1810" s="37"/>
      <c r="BA1810" s="37"/>
      <c r="BB1810" s="37"/>
      <c r="BC1810" s="37"/>
      <c r="BD1810" s="37"/>
      <c r="BE1810" s="37"/>
      <c r="BF1810" s="37"/>
      <c r="BG1810" s="37"/>
      <c r="BH1810" s="37"/>
      <c r="BI1810" s="37"/>
      <c r="BJ1810" s="37"/>
      <c r="BK1810" s="37"/>
      <c r="BL1810" s="37"/>
      <c r="BM1810" s="37"/>
      <c r="BN1810" s="37"/>
      <c r="BO1810" s="37"/>
      <c r="BP1810" s="37"/>
      <c r="BQ1810" s="37"/>
      <c r="BR1810" s="37"/>
      <c r="BS1810" s="37"/>
      <c r="BT1810" s="37"/>
      <c r="BU1810" s="37"/>
      <c r="BV1810" s="37"/>
      <c r="BW1810" s="37"/>
      <c r="BX1810" s="37"/>
      <c r="BY1810" s="37"/>
      <c r="BZ1810" s="37"/>
      <c r="CA1810" s="37"/>
      <c r="CB1810" s="37"/>
      <c r="CC1810" s="37"/>
      <c r="CD1810" s="37"/>
      <c r="CE1810" s="37"/>
      <c r="CF1810" s="37"/>
      <c r="CG1810" s="37"/>
      <c r="CH1810" s="37"/>
      <c r="CI1810" s="37"/>
      <c r="CJ1810" s="37"/>
      <c r="CK1810" s="37"/>
      <c r="CL1810" s="37"/>
      <c r="CM1810" s="37"/>
      <c r="CN1810" s="37"/>
      <c r="CO1810" s="37"/>
      <c r="CP1810" s="37"/>
      <c r="CQ1810" s="37"/>
      <c r="CR1810" s="37"/>
      <c r="CS1810" s="37"/>
      <c r="CT1810" s="37"/>
      <c r="CU1810" s="37"/>
      <c r="CV1810" s="37"/>
      <c r="CW1810" s="37"/>
      <c r="CX1810" s="37"/>
      <c r="CY1810" s="37"/>
      <c r="CZ1810" s="37"/>
      <c r="DA1810" s="37"/>
      <c r="DB1810" s="37"/>
      <c r="DC1810" s="37"/>
      <c r="DD1810" s="37"/>
      <c r="DE1810" s="37"/>
      <c r="DF1810" s="37"/>
      <c r="DG1810" s="37"/>
      <c r="DH1810" s="37"/>
      <c r="DI1810" s="37"/>
      <c r="DJ1810" s="37"/>
      <c r="DK1810" s="37"/>
      <c r="DL1810" s="37"/>
      <c r="DM1810" s="37"/>
      <c r="DN1810" s="37"/>
      <c r="DO1810" s="37"/>
      <c r="DP1810" s="37"/>
      <c r="DQ1810" s="37"/>
      <c r="DR1810" s="37"/>
      <c r="DS1810" s="37"/>
      <c r="DT1810" s="37"/>
      <c r="DU1810" s="37"/>
      <c r="DV1810" s="37"/>
      <c r="DW1810" s="37"/>
      <c r="DX1810" s="37"/>
      <c r="DY1810" s="37"/>
      <c r="DZ1810" s="37"/>
      <c r="EA1810" s="37"/>
      <c r="EB1810" s="37"/>
      <c r="EC1810" s="37"/>
      <c r="ED1810" s="37"/>
      <c r="EE1810" s="37"/>
      <c r="EF1810" s="37"/>
      <c r="EG1810" s="37"/>
      <c r="EH1810" s="37"/>
      <c r="EI1810" s="37"/>
      <c r="EJ1810" s="37"/>
      <c r="EK1810" s="37"/>
      <c r="EL1810" s="37"/>
      <c r="EM1810" s="37"/>
      <c r="EN1810" s="37"/>
      <c r="EO1810" s="37"/>
      <c r="EP1810" s="37"/>
      <c r="EQ1810" s="37"/>
      <c r="ER1810" s="37"/>
      <c r="ES1810" s="37"/>
      <c r="ET1810" s="37"/>
      <c r="EU1810" s="37"/>
      <c r="EV1810" s="37"/>
      <c r="EW1810" s="37"/>
      <c r="EX1810" s="37"/>
      <c r="EY1810" s="37"/>
      <c r="EZ1810" s="37"/>
      <c r="FA1810" s="37"/>
      <c r="FB1810" s="37"/>
      <c r="FC1810" s="37"/>
      <c r="FD1810" s="37"/>
      <c r="FE1810" s="37"/>
      <c r="FF1810" s="37"/>
      <c r="FG1810" s="37"/>
      <c r="FH1810" s="37"/>
      <c r="FI1810" s="37"/>
      <c r="FJ1810" s="37"/>
      <c r="FK1810" s="37"/>
      <c r="FL1810" s="37"/>
      <c r="FM1810" s="37"/>
      <c r="FN1810" s="37"/>
      <c r="FO1810" s="37"/>
      <c r="FP1810" s="37"/>
      <c r="FQ1810" s="37"/>
      <c r="FR1810" s="37"/>
      <c r="FS1810" s="37"/>
      <c r="FT1810" s="37"/>
      <c r="FU1810" s="37"/>
      <c r="FV1810" s="37"/>
      <c r="FW1810" s="37"/>
      <c r="FX1810" s="37"/>
      <c r="FY1810" s="37"/>
      <c r="FZ1810" s="37"/>
      <c r="GA1810" s="37"/>
      <c r="GB1810" s="37"/>
      <c r="GC1810" s="37"/>
      <c r="GD1810" s="37"/>
      <c r="GE1810" s="37"/>
      <c r="GF1810" s="37"/>
      <c r="GG1810" s="37"/>
      <c r="GH1810" s="37"/>
      <c r="GI1810" s="37"/>
      <c r="GJ1810" s="37"/>
      <c r="GK1810" s="37"/>
      <c r="GL1810" s="37"/>
      <c r="GM1810" s="37"/>
      <c r="GN1810" s="37"/>
      <c r="GO1810" s="37"/>
      <c r="GP1810" s="37"/>
      <c r="GQ1810" s="37"/>
      <c r="GR1810" s="37"/>
      <c r="GS1810" s="37"/>
      <c r="GT1810" s="37"/>
      <c r="GU1810" s="37"/>
      <c r="GV1810" s="37"/>
      <c r="GW1810" s="37"/>
      <c r="GX1810" s="37"/>
      <c r="GY1810" s="37"/>
      <c r="GZ1810" s="37"/>
      <c r="HA1810" s="37"/>
      <c r="HB1810" s="37"/>
      <c r="HC1810" s="37"/>
      <c r="HD1810" s="37"/>
      <c r="HE1810" s="37"/>
      <c r="HF1810" s="37"/>
      <c r="HG1810" s="37"/>
      <c r="HH1810" s="37"/>
      <c r="HI1810" s="37"/>
      <c r="HJ1810" s="37"/>
      <c r="HK1810" s="37"/>
      <c r="HL1810" s="37"/>
      <c r="HM1810" s="37"/>
      <c r="HN1810" s="37"/>
      <c r="HO1810" s="37"/>
      <c r="HP1810" s="37"/>
      <c r="HQ1810" s="37"/>
      <c r="HR1810" s="37"/>
      <c r="HS1810" s="37"/>
      <c r="HT1810" s="37"/>
      <c r="HU1810" s="37"/>
      <c r="HV1810" s="37"/>
      <c r="HW1810" s="37"/>
      <c r="HX1810" s="37"/>
      <c r="HY1810" s="37"/>
      <c r="HZ1810" s="37"/>
      <c r="IA1810" s="37"/>
      <c r="IB1810" s="37"/>
      <c r="IC1810" s="37"/>
      <c r="ID1810" s="37"/>
      <c r="IE1810" s="37"/>
      <c r="IF1810" s="37"/>
      <c r="IG1810" s="37"/>
      <c r="IH1810" s="37"/>
      <c r="II1810" s="37"/>
      <c r="IJ1810" s="37"/>
      <c r="IK1810" s="37"/>
      <c r="IL1810" s="37"/>
      <c r="IM1810" s="37"/>
      <c r="IN1810" s="37"/>
      <c r="IO1810" s="37"/>
      <c r="IP1810" s="37"/>
      <c r="IQ1810" s="37"/>
      <c r="IR1810" s="37"/>
      <c r="IS1810" s="37"/>
      <c r="IT1810" s="37"/>
      <c r="IU1810" s="37"/>
      <c r="IV1810" s="37"/>
      <c r="IW1810" s="37"/>
      <c r="IX1810" s="37"/>
      <c r="IY1810" s="37"/>
      <c r="IZ1810" s="37"/>
      <c r="JA1810" s="37"/>
      <c r="JB1810" s="6"/>
      <c r="JC1810" s="6"/>
      <c r="JD1810" s="6"/>
      <c r="JE1810" s="6"/>
      <c r="JF1810" s="6"/>
      <c r="JG1810" s="6"/>
      <c r="JH1810" s="6"/>
      <c r="JI1810" s="6"/>
      <c r="JJ1810" s="6"/>
      <c r="JK1810" s="6"/>
      <c r="JL1810" s="6"/>
      <c r="JM1810" s="6"/>
    </row>
    <row r="1811" spans="2:273" s="49" customFormat="1" ht="20" customHeight="1">
      <c r="B1811" s="120" t="s">
        <v>4450</v>
      </c>
      <c r="C1811" s="113">
        <v>20191</v>
      </c>
      <c r="D1811" s="104">
        <v>2019</v>
      </c>
      <c r="E1811" s="66" t="s">
        <v>1764</v>
      </c>
      <c r="F1811" s="145"/>
      <c r="G1811" s="358"/>
      <c r="H1811" s="68" t="s">
        <v>4451</v>
      </c>
      <c r="I1811" s="68" t="s">
        <v>53</v>
      </c>
      <c r="J1811" s="92">
        <v>49</v>
      </c>
      <c r="K1811" s="200">
        <v>4814190</v>
      </c>
      <c r="L1811" s="70"/>
      <c r="M1811" s="68" t="s">
        <v>39</v>
      </c>
      <c r="N1811" s="215">
        <v>9</v>
      </c>
      <c r="O1811" s="89">
        <v>2</v>
      </c>
      <c r="P1811" s="89">
        <v>6</v>
      </c>
      <c r="Q1811" s="68" t="s">
        <v>47</v>
      </c>
      <c r="R1811" s="68" t="s">
        <v>133</v>
      </c>
      <c r="S1811" s="6"/>
      <c r="T1811" s="6"/>
      <c r="U1811" s="6"/>
      <c r="V1811" s="6"/>
      <c r="W1811" s="6"/>
      <c r="X1811" s="6"/>
      <c r="Y1811" s="6"/>
      <c r="Z1811" s="6"/>
      <c r="AA1811" s="6"/>
      <c r="AB1811" s="6"/>
      <c r="AC1811" s="6"/>
      <c r="AD1811" s="6"/>
      <c r="AE1811" s="6"/>
      <c r="AF1811" s="48"/>
      <c r="AG1811" s="48"/>
      <c r="AH1811" s="48"/>
      <c r="AI1811" s="48"/>
      <c r="AJ1811" s="48"/>
      <c r="AK1811" s="48"/>
      <c r="AL1811" s="48"/>
      <c r="AM1811" s="48"/>
      <c r="AN1811" s="48"/>
      <c r="AO1811" s="48"/>
      <c r="AP1811" s="48"/>
      <c r="AQ1811" s="48"/>
      <c r="AR1811" s="48"/>
      <c r="AS1811" s="48"/>
      <c r="AT1811" s="48"/>
      <c r="AU1811" s="48"/>
      <c r="AV1811" s="48"/>
      <c r="AW1811" s="48"/>
      <c r="AX1811" s="48"/>
      <c r="AY1811" s="48"/>
      <c r="AZ1811" s="48"/>
      <c r="BA1811" s="48"/>
      <c r="BB1811" s="48"/>
      <c r="BC1811" s="48"/>
      <c r="BD1811" s="48"/>
      <c r="BE1811" s="48"/>
      <c r="BF1811" s="48"/>
      <c r="BG1811" s="48"/>
      <c r="BH1811" s="48"/>
      <c r="BI1811" s="48"/>
      <c r="BJ1811" s="48"/>
      <c r="BK1811" s="48"/>
      <c r="BL1811" s="48"/>
      <c r="BM1811" s="48"/>
      <c r="BN1811" s="48"/>
      <c r="BO1811" s="48"/>
      <c r="BP1811" s="48"/>
      <c r="BQ1811" s="48"/>
      <c r="BR1811" s="48"/>
      <c r="BS1811" s="48"/>
      <c r="BT1811" s="48"/>
      <c r="BU1811" s="48"/>
      <c r="BV1811" s="48"/>
      <c r="BW1811" s="48"/>
      <c r="BX1811" s="48"/>
      <c r="BY1811" s="48"/>
      <c r="BZ1811" s="48"/>
      <c r="CA1811" s="48"/>
      <c r="CB1811" s="48"/>
      <c r="CC1811" s="48"/>
      <c r="CD1811" s="48"/>
      <c r="CE1811" s="48"/>
      <c r="CF1811" s="48"/>
      <c r="CG1811" s="48"/>
      <c r="CH1811" s="48"/>
      <c r="CI1811" s="48"/>
      <c r="CJ1811" s="48"/>
      <c r="CK1811" s="48"/>
      <c r="CL1811" s="48"/>
      <c r="CM1811" s="48"/>
      <c r="CN1811" s="48"/>
      <c r="CO1811" s="48"/>
      <c r="CP1811" s="48"/>
      <c r="CQ1811" s="48"/>
      <c r="CR1811" s="48"/>
      <c r="CS1811" s="48"/>
      <c r="CT1811" s="48"/>
      <c r="CU1811" s="48"/>
      <c r="CV1811" s="48"/>
      <c r="CW1811" s="48"/>
      <c r="CX1811" s="48"/>
      <c r="CY1811" s="48"/>
      <c r="CZ1811" s="48"/>
      <c r="DA1811" s="48"/>
      <c r="DB1811" s="48"/>
      <c r="DC1811" s="48"/>
      <c r="DD1811" s="48"/>
      <c r="DE1811" s="48"/>
      <c r="DF1811" s="48"/>
      <c r="DG1811" s="48"/>
      <c r="DH1811" s="48"/>
      <c r="DI1811" s="48"/>
      <c r="DJ1811" s="48"/>
      <c r="DK1811" s="48"/>
      <c r="DL1811" s="48"/>
      <c r="DM1811" s="48"/>
      <c r="DN1811" s="48"/>
      <c r="DO1811" s="48"/>
      <c r="DP1811" s="48"/>
      <c r="DQ1811" s="48"/>
      <c r="DR1811" s="48"/>
      <c r="DS1811" s="48"/>
      <c r="DT1811" s="48"/>
      <c r="DU1811" s="48"/>
      <c r="DV1811" s="48"/>
      <c r="DW1811" s="48"/>
      <c r="DX1811" s="48"/>
      <c r="DY1811" s="48"/>
      <c r="DZ1811" s="48"/>
      <c r="EA1811" s="48"/>
      <c r="EB1811" s="48"/>
      <c r="EC1811" s="48"/>
      <c r="ED1811" s="48"/>
      <c r="EE1811" s="48"/>
      <c r="EF1811" s="48"/>
      <c r="EG1811" s="48"/>
      <c r="EH1811" s="48"/>
      <c r="EI1811" s="48"/>
      <c r="EJ1811" s="48"/>
      <c r="EK1811" s="48"/>
      <c r="EL1811" s="48"/>
      <c r="EM1811" s="48"/>
      <c r="EN1811" s="48"/>
      <c r="EO1811" s="48"/>
      <c r="EP1811" s="48"/>
      <c r="EQ1811" s="48"/>
      <c r="ER1811" s="48"/>
      <c r="ES1811" s="48"/>
      <c r="ET1811" s="48"/>
      <c r="EU1811" s="48"/>
      <c r="EV1811" s="48"/>
      <c r="EW1811" s="48"/>
      <c r="EX1811" s="48"/>
      <c r="EY1811" s="48"/>
      <c r="EZ1811" s="48"/>
      <c r="FA1811" s="48"/>
      <c r="FB1811" s="48"/>
      <c r="FC1811" s="48"/>
      <c r="FD1811" s="48"/>
      <c r="FE1811" s="48"/>
      <c r="FF1811" s="48"/>
      <c r="FG1811" s="48"/>
      <c r="FH1811" s="48"/>
      <c r="FI1811" s="48"/>
      <c r="FJ1811" s="48"/>
      <c r="FK1811" s="48"/>
      <c r="FL1811" s="48"/>
      <c r="FM1811" s="48"/>
      <c r="FN1811" s="48"/>
      <c r="FO1811" s="48"/>
      <c r="FP1811" s="48"/>
      <c r="FQ1811" s="48"/>
      <c r="FR1811" s="48"/>
      <c r="FS1811" s="48"/>
      <c r="FT1811" s="48"/>
      <c r="FU1811" s="48"/>
      <c r="FV1811" s="48"/>
      <c r="FW1811" s="48"/>
      <c r="FX1811" s="48"/>
      <c r="FY1811" s="48"/>
      <c r="FZ1811" s="48"/>
      <c r="GA1811" s="48"/>
      <c r="GB1811" s="48"/>
      <c r="GC1811" s="48"/>
      <c r="GD1811" s="48"/>
      <c r="GE1811" s="48"/>
      <c r="GF1811" s="48"/>
      <c r="GG1811" s="48"/>
      <c r="GH1811" s="48"/>
      <c r="GI1811" s="48"/>
      <c r="GJ1811" s="48"/>
      <c r="GK1811" s="48"/>
      <c r="GL1811" s="48"/>
      <c r="GM1811" s="48"/>
      <c r="GN1811" s="48"/>
      <c r="GO1811" s="48"/>
      <c r="GP1811" s="48"/>
      <c r="GQ1811" s="48"/>
      <c r="GR1811" s="48"/>
      <c r="GS1811" s="48"/>
      <c r="GT1811" s="48"/>
      <c r="GU1811" s="48"/>
      <c r="GV1811" s="48"/>
      <c r="GW1811" s="48"/>
      <c r="GX1811" s="48"/>
      <c r="GY1811" s="48"/>
      <c r="GZ1811" s="48"/>
      <c r="HA1811" s="48"/>
      <c r="HB1811" s="48"/>
      <c r="HC1811" s="48"/>
      <c r="HD1811" s="48"/>
      <c r="HE1811" s="48"/>
      <c r="HF1811" s="48"/>
      <c r="HG1811" s="48"/>
      <c r="HH1811" s="48"/>
      <c r="HI1811" s="48"/>
      <c r="HJ1811" s="48"/>
      <c r="HK1811" s="48"/>
      <c r="HL1811" s="48"/>
      <c r="HM1811" s="48"/>
      <c r="HN1811" s="48"/>
      <c r="HO1811" s="48"/>
      <c r="HP1811" s="48"/>
      <c r="HQ1811" s="48"/>
      <c r="HR1811" s="48"/>
      <c r="HS1811" s="48"/>
      <c r="HT1811" s="48"/>
      <c r="HU1811" s="48"/>
      <c r="HV1811" s="48"/>
      <c r="HW1811" s="48"/>
      <c r="HX1811" s="48"/>
      <c r="HY1811" s="48"/>
      <c r="HZ1811" s="48"/>
      <c r="IA1811" s="48"/>
      <c r="IB1811" s="48"/>
      <c r="IC1811" s="48"/>
      <c r="ID1811" s="48"/>
      <c r="IE1811" s="48"/>
      <c r="IF1811" s="48"/>
      <c r="IG1811" s="48"/>
      <c r="IH1811" s="48"/>
      <c r="II1811" s="48"/>
      <c r="IJ1811" s="48"/>
      <c r="IK1811" s="48"/>
      <c r="IL1811" s="48"/>
      <c r="IM1811" s="48"/>
      <c r="IN1811" s="48"/>
      <c r="IO1811" s="48"/>
      <c r="IP1811" s="48"/>
      <c r="IQ1811" s="48"/>
      <c r="IR1811" s="48"/>
      <c r="IS1811" s="48"/>
      <c r="IT1811" s="48"/>
      <c r="IU1811" s="48"/>
      <c r="IV1811" s="48"/>
      <c r="IW1811" s="48"/>
      <c r="IX1811" s="48"/>
      <c r="IY1811" s="48"/>
      <c r="IZ1811" s="48"/>
      <c r="JA1811" s="48"/>
    </row>
    <row r="1812" spans="2:273" s="49" customFormat="1" ht="20" customHeight="1">
      <c r="B1812" s="120" t="s">
        <v>4455</v>
      </c>
      <c r="C1812" s="113">
        <v>20191</v>
      </c>
      <c r="D1812" s="104">
        <v>2019</v>
      </c>
      <c r="E1812" s="66" t="s">
        <v>1764</v>
      </c>
      <c r="F1812" s="145"/>
      <c r="G1812" s="358"/>
      <c r="H1812" s="68" t="s">
        <v>4456</v>
      </c>
      <c r="I1812" s="68" t="s">
        <v>53</v>
      </c>
      <c r="J1812" s="92">
        <v>80</v>
      </c>
      <c r="K1812" s="200">
        <v>10513188</v>
      </c>
      <c r="L1812" s="70"/>
      <c r="M1812" s="68" t="s">
        <v>39</v>
      </c>
      <c r="N1812" s="215">
        <v>9</v>
      </c>
      <c r="O1812" s="89">
        <v>2</v>
      </c>
      <c r="P1812" s="89">
        <v>6</v>
      </c>
      <c r="Q1812" s="68" t="s">
        <v>47</v>
      </c>
      <c r="R1812" s="68" t="s">
        <v>725</v>
      </c>
      <c r="S1812" s="6"/>
      <c r="T1812" s="6"/>
      <c r="U1812" s="6"/>
      <c r="V1812" s="6"/>
      <c r="W1812" s="6"/>
      <c r="X1812" s="6"/>
      <c r="Y1812" s="6"/>
      <c r="Z1812" s="6"/>
      <c r="AA1812" s="6"/>
      <c r="AB1812" s="6"/>
      <c r="AC1812" s="6"/>
      <c r="AD1812" s="6"/>
      <c r="AE1812" s="6"/>
      <c r="AF1812" s="6"/>
      <c r="AG1812" s="6"/>
      <c r="AH1812" s="6"/>
      <c r="AI1812" s="6"/>
      <c r="AJ1812" s="6"/>
      <c r="AK1812" s="6"/>
      <c r="AL1812" s="6"/>
      <c r="AM1812" s="6"/>
      <c r="AN1812" s="6"/>
      <c r="AO1812" s="6"/>
      <c r="AP1812" s="6"/>
      <c r="AQ1812" s="6"/>
      <c r="AR1812" s="6"/>
      <c r="AS1812" s="6"/>
      <c r="AT1812" s="6"/>
      <c r="AU1812" s="6"/>
      <c r="AV1812" s="6"/>
      <c r="AW1812" s="6"/>
      <c r="AX1812" s="6"/>
      <c r="AY1812" s="6"/>
      <c r="AZ1812" s="6"/>
      <c r="BA1812" s="6"/>
      <c r="BB1812" s="6"/>
      <c r="BC1812" s="6"/>
      <c r="BD1812" s="6"/>
      <c r="BE1812" s="6"/>
      <c r="BF1812" s="6"/>
      <c r="BG1812" s="6"/>
      <c r="BH1812" s="6"/>
      <c r="BI1812" s="6"/>
      <c r="BJ1812" s="6"/>
      <c r="BK1812" s="6"/>
      <c r="BL1812" s="6"/>
      <c r="BM1812" s="6"/>
      <c r="BN1812" s="6"/>
      <c r="BO1812" s="6"/>
      <c r="BP1812" s="6"/>
      <c r="BQ1812" s="6"/>
      <c r="BR1812" s="6"/>
      <c r="BS1812" s="6"/>
      <c r="BT1812" s="6"/>
      <c r="BU1812" s="6"/>
      <c r="BV1812" s="6"/>
      <c r="BW1812" s="6"/>
      <c r="BX1812" s="6"/>
      <c r="BY1812" s="6"/>
      <c r="BZ1812" s="6"/>
      <c r="CA1812" s="6"/>
      <c r="CB1812" s="6"/>
      <c r="CC1812" s="6"/>
      <c r="CD1812" s="6"/>
      <c r="CE1812" s="6"/>
      <c r="CF1812" s="6"/>
      <c r="CG1812" s="6"/>
      <c r="CH1812" s="6"/>
      <c r="CI1812" s="6"/>
      <c r="CJ1812" s="6"/>
      <c r="CK1812" s="6"/>
      <c r="CL1812" s="6"/>
      <c r="CM1812" s="6"/>
      <c r="CN1812" s="6"/>
      <c r="CO1812" s="6"/>
      <c r="CP1812" s="6"/>
      <c r="CQ1812" s="6"/>
      <c r="CR1812" s="6"/>
      <c r="CS1812" s="6"/>
      <c r="CT1812" s="6"/>
      <c r="CU1812" s="6"/>
      <c r="CV1812" s="6"/>
      <c r="CW1812" s="6"/>
      <c r="CX1812" s="6"/>
      <c r="CY1812" s="6"/>
      <c r="CZ1812" s="6"/>
      <c r="DA1812" s="6"/>
      <c r="DB1812" s="6"/>
      <c r="DC1812" s="6"/>
      <c r="DD1812" s="6"/>
      <c r="DE1812" s="6"/>
      <c r="DF1812" s="6"/>
      <c r="DG1812" s="6"/>
      <c r="DH1812" s="6"/>
      <c r="DI1812" s="6"/>
      <c r="DJ1812" s="6"/>
      <c r="DK1812" s="6"/>
      <c r="DL1812" s="6"/>
      <c r="DM1812" s="6"/>
      <c r="DN1812" s="6"/>
      <c r="DO1812" s="6"/>
      <c r="DP1812" s="6"/>
      <c r="DQ1812" s="6"/>
      <c r="DR1812" s="6"/>
      <c r="DS1812" s="6"/>
      <c r="DT1812" s="6"/>
      <c r="DU1812" s="6"/>
      <c r="DV1812" s="6"/>
      <c r="DW1812" s="6"/>
      <c r="DX1812" s="6"/>
      <c r="DY1812" s="6"/>
      <c r="DZ1812" s="6"/>
      <c r="EA1812" s="6"/>
      <c r="EB1812" s="6"/>
      <c r="EC1812" s="6"/>
      <c r="ED1812" s="6"/>
      <c r="EE1812" s="6"/>
      <c r="EF1812" s="6"/>
      <c r="EG1812" s="6"/>
      <c r="EH1812" s="6"/>
      <c r="EI1812" s="6"/>
      <c r="EJ1812" s="6"/>
      <c r="EK1812" s="6"/>
      <c r="EL1812" s="6"/>
      <c r="EM1812" s="6"/>
      <c r="EN1812" s="6"/>
      <c r="EO1812" s="6"/>
      <c r="EP1812" s="6"/>
      <c r="EQ1812" s="6"/>
      <c r="ER1812" s="6"/>
      <c r="ES1812" s="6"/>
      <c r="ET1812" s="6"/>
      <c r="EU1812" s="6"/>
      <c r="EV1812" s="6"/>
      <c r="EW1812" s="6"/>
      <c r="EX1812" s="6"/>
      <c r="EY1812" s="6"/>
      <c r="EZ1812" s="6"/>
      <c r="FA1812" s="6"/>
      <c r="FB1812" s="6"/>
      <c r="FC1812" s="6"/>
      <c r="FD1812" s="6"/>
      <c r="FE1812" s="6"/>
      <c r="FF1812" s="6"/>
      <c r="FG1812" s="6"/>
      <c r="FH1812" s="6"/>
      <c r="FI1812" s="6"/>
      <c r="FJ1812" s="6"/>
      <c r="FK1812" s="6"/>
      <c r="FL1812" s="6"/>
      <c r="FM1812" s="6"/>
      <c r="FN1812" s="6"/>
      <c r="FO1812" s="6"/>
      <c r="FP1812" s="6"/>
      <c r="FQ1812" s="6"/>
      <c r="FR1812" s="6"/>
      <c r="FS1812" s="6"/>
      <c r="FT1812" s="6"/>
      <c r="FU1812" s="6"/>
      <c r="FV1812" s="6"/>
      <c r="FW1812" s="6"/>
      <c r="FX1812" s="6"/>
      <c r="FY1812" s="6"/>
      <c r="FZ1812" s="6"/>
      <c r="GA1812" s="6"/>
      <c r="GB1812" s="6"/>
      <c r="GC1812" s="6"/>
      <c r="GD1812" s="6"/>
      <c r="GE1812" s="6"/>
      <c r="GF1812" s="6"/>
      <c r="GG1812" s="6"/>
      <c r="GH1812" s="6"/>
      <c r="GI1812" s="6"/>
      <c r="GJ1812" s="6"/>
      <c r="GK1812" s="6"/>
      <c r="GL1812" s="6"/>
      <c r="GM1812" s="6"/>
      <c r="GN1812" s="6"/>
      <c r="GO1812" s="6"/>
      <c r="GP1812" s="6"/>
      <c r="GQ1812" s="6"/>
      <c r="GR1812" s="6"/>
      <c r="GS1812" s="6"/>
      <c r="GT1812" s="6"/>
      <c r="GU1812" s="6"/>
      <c r="GV1812" s="6"/>
      <c r="GW1812" s="6"/>
      <c r="GX1812" s="6"/>
      <c r="GY1812" s="6"/>
      <c r="GZ1812" s="6"/>
      <c r="HA1812" s="6"/>
      <c r="HB1812" s="6"/>
      <c r="HC1812" s="6"/>
      <c r="HD1812" s="6"/>
      <c r="HE1812" s="6"/>
      <c r="HF1812" s="6"/>
      <c r="HG1812" s="6"/>
      <c r="HH1812" s="6"/>
      <c r="HI1812" s="6"/>
      <c r="HJ1812" s="6"/>
      <c r="HK1812" s="6"/>
      <c r="HL1812" s="6"/>
      <c r="HM1812" s="6"/>
      <c r="HN1812" s="6"/>
      <c r="HO1812" s="6"/>
      <c r="HP1812" s="6"/>
      <c r="HQ1812" s="6"/>
      <c r="HR1812" s="6"/>
      <c r="HS1812" s="6"/>
      <c r="HT1812" s="6"/>
      <c r="HU1812" s="6"/>
      <c r="HV1812" s="6"/>
      <c r="HW1812" s="6"/>
      <c r="HX1812" s="6"/>
      <c r="HY1812" s="6"/>
      <c r="HZ1812" s="6"/>
      <c r="IA1812" s="6"/>
      <c r="IB1812" s="6"/>
      <c r="IC1812" s="6"/>
      <c r="ID1812" s="6"/>
      <c r="IE1812" s="6"/>
      <c r="IF1812" s="6"/>
      <c r="IG1812" s="6"/>
      <c r="IH1812" s="6"/>
      <c r="II1812" s="6"/>
      <c r="IJ1812" s="6"/>
      <c r="IK1812" s="6"/>
      <c r="IL1812" s="6"/>
      <c r="IM1812" s="6"/>
      <c r="IN1812" s="6"/>
      <c r="IO1812" s="6"/>
      <c r="IP1812" s="6"/>
      <c r="IQ1812" s="6"/>
      <c r="IR1812" s="6"/>
      <c r="IS1812" s="6"/>
      <c r="IT1812" s="6"/>
      <c r="IU1812" s="6"/>
      <c r="IV1812" s="6"/>
      <c r="IW1812" s="6"/>
      <c r="IX1812" s="6"/>
      <c r="IY1812" s="6"/>
      <c r="IZ1812" s="6"/>
      <c r="JA1812" s="6"/>
      <c r="JB1812" s="6"/>
      <c r="JC1812" s="6"/>
      <c r="JD1812" s="6"/>
      <c r="JE1812" s="6"/>
      <c r="JF1812" s="6"/>
      <c r="JG1812" s="6"/>
      <c r="JH1812" s="6"/>
      <c r="JI1812" s="6"/>
      <c r="JJ1812" s="6"/>
      <c r="JK1812" s="6"/>
      <c r="JL1812" s="6"/>
      <c r="JM1812" s="6"/>
    </row>
    <row r="1813" spans="2:273" s="49" customFormat="1" ht="20" customHeight="1">
      <c r="B1813" s="120" t="s">
        <v>4457</v>
      </c>
      <c r="C1813" s="113">
        <v>20191</v>
      </c>
      <c r="D1813" s="104">
        <v>2019</v>
      </c>
      <c r="E1813" s="66" t="s">
        <v>4458</v>
      </c>
      <c r="F1813" s="145"/>
      <c r="G1813" s="358"/>
      <c r="H1813" s="68" t="s">
        <v>4459</v>
      </c>
      <c r="I1813" s="68" t="s">
        <v>103</v>
      </c>
      <c r="J1813" s="92">
        <v>8</v>
      </c>
      <c r="K1813" s="200">
        <v>403526</v>
      </c>
      <c r="L1813" s="68" t="s">
        <v>4460</v>
      </c>
      <c r="M1813" s="68" t="s">
        <v>385</v>
      </c>
      <c r="N1813" s="215">
        <v>2</v>
      </c>
      <c r="O1813" s="89">
        <v>3</v>
      </c>
      <c r="P1813" s="89">
        <v>8</v>
      </c>
      <c r="Q1813" s="68" t="s">
        <v>47</v>
      </c>
      <c r="R1813" s="68" t="s">
        <v>3282</v>
      </c>
      <c r="S1813" s="6"/>
      <c r="T1813" s="6"/>
      <c r="U1813" s="6"/>
      <c r="V1813" s="6"/>
      <c r="W1813" s="6"/>
      <c r="X1813" s="6"/>
      <c r="Y1813" s="6"/>
      <c r="Z1813" s="6"/>
      <c r="AA1813" s="6"/>
      <c r="AB1813" s="6"/>
      <c r="AC1813" s="6"/>
      <c r="AD1813" s="6"/>
      <c r="AE1813" s="6"/>
      <c r="AF1813" s="6"/>
      <c r="AG1813" s="6"/>
      <c r="AH1813" s="6"/>
      <c r="AI1813" s="6"/>
      <c r="AJ1813" s="6"/>
      <c r="AK1813" s="6"/>
      <c r="AL1813" s="6"/>
      <c r="AM1813" s="6"/>
      <c r="AN1813" s="6"/>
      <c r="AO1813" s="6"/>
      <c r="AP1813" s="6"/>
      <c r="AQ1813" s="6"/>
      <c r="AR1813" s="6"/>
      <c r="AS1813" s="6"/>
      <c r="AT1813" s="6"/>
      <c r="AU1813" s="6"/>
      <c r="AV1813" s="6"/>
      <c r="AW1813" s="6"/>
      <c r="AX1813" s="6"/>
      <c r="AY1813" s="6"/>
      <c r="AZ1813" s="6"/>
      <c r="BA1813" s="6"/>
      <c r="BB1813" s="6"/>
      <c r="BC1813" s="6"/>
      <c r="BD1813" s="6"/>
      <c r="BE1813" s="6"/>
      <c r="BF1813" s="6"/>
      <c r="BG1813" s="6"/>
      <c r="BH1813" s="6"/>
      <c r="BI1813" s="6"/>
      <c r="BJ1813" s="6"/>
      <c r="BK1813" s="6"/>
      <c r="BL1813" s="6"/>
      <c r="BM1813" s="6"/>
      <c r="BN1813" s="6"/>
      <c r="BO1813" s="6"/>
      <c r="BP1813" s="6"/>
      <c r="BQ1813" s="6"/>
      <c r="BR1813" s="6"/>
      <c r="BS1813" s="6"/>
      <c r="BT1813" s="6"/>
      <c r="BU1813" s="6"/>
      <c r="BV1813" s="6"/>
      <c r="BW1813" s="6"/>
      <c r="BX1813" s="6"/>
      <c r="BY1813" s="6"/>
      <c r="BZ1813" s="6"/>
      <c r="CA1813" s="6"/>
      <c r="CB1813" s="6"/>
      <c r="CC1813" s="6"/>
      <c r="CD1813" s="6"/>
      <c r="CE1813" s="6"/>
      <c r="CF1813" s="6"/>
      <c r="CG1813" s="6"/>
      <c r="CH1813" s="6"/>
      <c r="CI1813" s="6"/>
      <c r="CJ1813" s="6"/>
      <c r="CK1813" s="6"/>
      <c r="CL1813" s="6"/>
      <c r="CM1813" s="6"/>
      <c r="CN1813" s="6"/>
      <c r="CO1813" s="6"/>
      <c r="CP1813" s="6"/>
      <c r="CQ1813" s="6"/>
      <c r="CR1813" s="6"/>
      <c r="CS1813" s="6"/>
      <c r="CT1813" s="6"/>
      <c r="CU1813" s="6"/>
      <c r="CV1813" s="6"/>
      <c r="CW1813" s="6"/>
      <c r="CX1813" s="6"/>
      <c r="CY1813" s="6"/>
      <c r="CZ1813" s="6"/>
      <c r="DA1813" s="6"/>
      <c r="DB1813" s="6"/>
      <c r="DC1813" s="6"/>
      <c r="DD1813" s="6"/>
      <c r="DE1813" s="6"/>
      <c r="DF1813" s="6"/>
      <c r="DG1813" s="6"/>
      <c r="DH1813" s="6"/>
      <c r="DI1813" s="6"/>
      <c r="DJ1813" s="6"/>
      <c r="DK1813" s="6"/>
      <c r="DL1813" s="6"/>
      <c r="DM1813" s="6"/>
      <c r="DN1813" s="6"/>
      <c r="DO1813" s="6"/>
      <c r="DP1813" s="6"/>
      <c r="DQ1813" s="6"/>
      <c r="DR1813" s="6"/>
      <c r="DS1813" s="6"/>
      <c r="DT1813" s="6"/>
      <c r="DU1813" s="6"/>
      <c r="DV1813" s="6"/>
      <c r="DW1813" s="6"/>
      <c r="DX1813" s="6"/>
      <c r="DY1813" s="6"/>
      <c r="DZ1813" s="6"/>
      <c r="EA1813" s="6"/>
      <c r="EB1813" s="6"/>
      <c r="EC1813" s="6"/>
      <c r="ED1813" s="6"/>
      <c r="EE1813" s="6"/>
      <c r="EF1813" s="6"/>
      <c r="EG1813" s="6"/>
      <c r="EH1813" s="6"/>
      <c r="EI1813" s="6"/>
      <c r="EJ1813" s="6"/>
      <c r="EK1813" s="6"/>
      <c r="EL1813" s="6"/>
      <c r="EM1813" s="6"/>
      <c r="EN1813" s="6"/>
      <c r="EO1813" s="6"/>
      <c r="EP1813" s="6"/>
      <c r="EQ1813" s="6"/>
      <c r="ER1813" s="6"/>
      <c r="ES1813" s="6"/>
      <c r="ET1813" s="6"/>
      <c r="EU1813" s="6"/>
      <c r="EV1813" s="6"/>
      <c r="EW1813" s="6"/>
      <c r="EX1813" s="6"/>
      <c r="EY1813" s="6"/>
      <c r="EZ1813" s="6"/>
      <c r="FA1813" s="6"/>
      <c r="FB1813" s="6"/>
      <c r="FC1813" s="6"/>
      <c r="FD1813" s="6"/>
      <c r="FE1813" s="6"/>
      <c r="FF1813" s="6"/>
      <c r="FG1813" s="6"/>
      <c r="FH1813" s="6"/>
      <c r="FI1813" s="6"/>
      <c r="FJ1813" s="6"/>
      <c r="FK1813" s="6"/>
      <c r="FL1813" s="6"/>
      <c r="FM1813" s="6"/>
      <c r="FN1813" s="6"/>
      <c r="FO1813" s="6"/>
      <c r="FP1813" s="6"/>
      <c r="FQ1813" s="6"/>
      <c r="FR1813" s="6"/>
      <c r="FS1813" s="6"/>
      <c r="FT1813" s="6"/>
      <c r="FU1813" s="6"/>
      <c r="FV1813" s="6"/>
      <c r="FW1813" s="6"/>
      <c r="FX1813" s="6"/>
      <c r="FY1813" s="6"/>
      <c r="FZ1813" s="6"/>
      <c r="GA1813" s="6"/>
      <c r="GB1813" s="6"/>
      <c r="GC1813" s="6"/>
      <c r="GD1813" s="6"/>
      <c r="GE1813" s="6"/>
      <c r="GF1813" s="6"/>
      <c r="GG1813" s="6"/>
      <c r="GH1813" s="6"/>
      <c r="GI1813" s="6"/>
      <c r="GJ1813" s="6"/>
      <c r="GK1813" s="6"/>
      <c r="GL1813" s="6"/>
      <c r="GM1813" s="6"/>
      <c r="GN1813" s="6"/>
      <c r="GO1813" s="6"/>
      <c r="GP1813" s="6"/>
      <c r="GQ1813" s="6"/>
      <c r="GR1813" s="6"/>
      <c r="GS1813" s="6"/>
      <c r="GT1813" s="6"/>
      <c r="GU1813" s="6"/>
      <c r="GV1813" s="6"/>
      <c r="GW1813" s="6"/>
      <c r="GX1813" s="6"/>
      <c r="GY1813" s="6"/>
      <c r="GZ1813" s="6"/>
      <c r="HA1813" s="6"/>
      <c r="HB1813" s="6"/>
      <c r="HC1813" s="6"/>
      <c r="HD1813" s="6"/>
      <c r="HE1813" s="6"/>
      <c r="HF1813" s="6"/>
      <c r="HG1813" s="6"/>
      <c r="HH1813" s="6"/>
      <c r="HI1813" s="6"/>
      <c r="HJ1813" s="6"/>
      <c r="HK1813" s="6"/>
      <c r="HL1813" s="6"/>
      <c r="HM1813" s="6"/>
      <c r="HN1813" s="6"/>
      <c r="HO1813" s="6"/>
      <c r="HP1813" s="6"/>
      <c r="HQ1813" s="6"/>
      <c r="HR1813" s="6"/>
      <c r="HS1813" s="6"/>
      <c r="HT1813" s="6"/>
      <c r="HU1813" s="6"/>
      <c r="HV1813" s="6"/>
      <c r="HW1813" s="6"/>
      <c r="HX1813" s="6"/>
      <c r="HY1813" s="6"/>
      <c r="HZ1813" s="6"/>
      <c r="IA1813" s="6"/>
      <c r="IB1813" s="6"/>
      <c r="IC1813" s="6"/>
      <c r="ID1813" s="6"/>
      <c r="IE1813" s="6"/>
      <c r="IF1813" s="6"/>
      <c r="IG1813" s="6"/>
      <c r="IH1813" s="6"/>
      <c r="II1813" s="6"/>
      <c r="IJ1813" s="6"/>
      <c r="IK1813" s="6"/>
      <c r="IL1813" s="6"/>
      <c r="IM1813" s="6"/>
      <c r="IN1813" s="6"/>
      <c r="IO1813" s="6"/>
      <c r="IP1813" s="6"/>
      <c r="IQ1813" s="6"/>
      <c r="IR1813" s="6"/>
      <c r="IS1813" s="6"/>
      <c r="IT1813" s="6"/>
      <c r="IU1813" s="6"/>
      <c r="IV1813" s="6"/>
      <c r="IW1813" s="6"/>
      <c r="IX1813" s="6"/>
      <c r="IY1813" s="6"/>
      <c r="IZ1813" s="6"/>
      <c r="JA1813" s="6"/>
      <c r="JB1813" s="6"/>
      <c r="JC1813" s="6"/>
      <c r="JD1813" s="6"/>
      <c r="JE1813" s="6"/>
      <c r="JF1813" s="6"/>
      <c r="JG1813" s="6"/>
      <c r="JH1813" s="6"/>
      <c r="JI1813" s="6"/>
      <c r="JJ1813" s="6"/>
      <c r="JK1813" s="6"/>
      <c r="JL1813" s="6"/>
      <c r="JM1813" s="6"/>
    </row>
    <row r="1814" spans="2:273" s="49" customFormat="1" ht="20" customHeight="1">
      <c r="B1814" s="120" t="s">
        <v>7338</v>
      </c>
      <c r="C1814" s="113">
        <v>20201</v>
      </c>
      <c r="D1814" s="98">
        <v>2020</v>
      </c>
      <c r="E1814" s="45" t="s">
        <v>7339</v>
      </c>
      <c r="F1814" s="146"/>
      <c r="G1814" s="359"/>
      <c r="H1814" s="46" t="s">
        <v>7340</v>
      </c>
      <c r="I1814" s="46" t="s">
        <v>53</v>
      </c>
      <c r="J1814" s="90">
        <v>26</v>
      </c>
      <c r="K1814" s="198">
        <v>3383156</v>
      </c>
      <c r="L1814" s="46" t="s">
        <v>7341</v>
      </c>
      <c r="M1814" s="46" t="s">
        <v>395</v>
      </c>
      <c r="N1814" s="215">
        <v>2</v>
      </c>
      <c r="O1814" s="90">
        <v>3</v>
      </c>
      <c r="P1814" s="90">
        <v>8</v>
      </c>
      <c r="Q1814" s="46" t="s">
        <v>47</v>
      </c>
      <c r="R1814" s="46" t="s">
        <v>219</v>
      </c>
      <c r="S1814" s="48"/>
      <c r="T1814" s="48"/>
      <c r="U1814" s="48"/>
      <c r="V1814" s="48"/>
      <c r="W1814" s="48"/>
      <c r="X1814" s="48"/>
      <c r="Y1814" s="48"/>
      <c r="Z1814" s="48"/>
      <c r="AA1814" s="48"/>
      <c r="AB1814" s="48"/>
      <c r="AC1814" s="48"/>
      <c r="AD1814" s="48"/>
      <c r="AE1814" s="48"/>
      <c r="AF1814" s="6"/>
      <c r="AG1814" s="6"/>
      <c r="AH1814" s="6"/>
      <c r="AI1814" s="6"/>
      <c r="AJ1814" s="6"/>
      <c r="AK1814" s="6"/>
      <c r="AL1814" s="6"/>
      <c r="AM1814" s="6"/>
      <c r="AN1814" s="6"/>
      <c r="AO1814" s="6"/>
      <c r="AP1814" s="6"/>
      <c r="AQ1814" s="6"/>
      <c r="AR1814" s="7" t="s">
        <v>47</v>
      </c>
      <c r="AS1814" s="7" t="s">
        <v>53</v>
      </c>
      <c r="AT1814" s="6"/>
      <c r="AU1814" s="6"/>
      <c r="AV1814" s="6"/>
      <c r="AW1814" s="6"/>
      <c r="AX1814" s="6"/>
      <c r="AY1814" s="6"/>
      <c r="AZ1814" s="6"/>
      <c r="BA1814" s="6"/>
      <c r="BB1814" s="6"/>
      <c r="BC1814" s="6"/>
      <c r="BD1814" s="6"/>
      <c r="BE1814" s="6"/>
      <c r="BF1814" s="6"/>
      <c r="BG1814" s="6"/>
      <c r="BH1814" s="6"/>
      <c r="BI1814" s="6"/>
      <c r="BJ1814" s="6"/>
      <c r="BK1814" s="6"/>
      <c r="BL1814" s="6"/>
      <c r="BM1814" s="6"/>
      <c r="BN1814" s="6"/>
      <c r="BO1814" s="6"/>
      <c r="BP1814" s="6"/>
      <c r="BQ1814" s="6"/>
      <c r="BR1814" s="6"/>
      <c r="BS1814" s="6"/>
      <c r="BT1814" s="6"/>
      <c r="BU1814" s="6"/>
      <c r="BV1814" s="6"/>
      <c r="BW1814" s="6"/>
      <c r="BX1814" s="6"/>
      <c r="BY1814" s="6"/>
      <c r="BZ1814" s="6"/>
      <c r="CA1814" s="6"/>
      <c r="CB1814" s="6"/>
      <c r="CC1814" s="6"/>
      <c r="CD1814" s="6"/>
      <c r="CE1814" s="6"/>
      <c r="CF1814" s="6"/>
      <c r="CG1814" s="6"/>
      <c r="CH1814" s="6"/>
      <c r="CI1814" s="6"/>
      <c r="CJ1814" s="6"/>
      <c r="CK1814" s="6"/>
      <c r="CL1814" s="6"/>
      <c r="CM1814" s="6"/>
      <c r="CN1814" s="6"/>
      <c r="CO1814" s="6"/>
      <c r="CP1814" s="6"/>
      <c r="CQ1814" s="6"/>
      <c r="CR1814" s="6"/>
      <c r="CS1814" s="6"/>
      <c r="CT1814" s="6"/>
      <c r="CU1814" s="6"/>
      <c r="CV1814" s="6"/>
      <c r="CW1814" s="6"/>
      <c r="CX1814" s="6"/>
      <c r="CY1814" s="6"/>
      <c r="CZ1814" s="6"/>
      <c r="DA1814" s="6"/>
      <c r="DB1814" s="6"/>
      <c r="DC1814" s="6"/>
      <c r="DD1814" s="6"/>
      <c r="DE1814" s="6"/>
      <c r="DF1814" s="6"/>
      <c r="DG1814" s="6"/>
      <c r="DH1814" s="6"/>
      <c r="DI1814" s="6"/>
      <c r="DJ1814" s="6"/>
      <c r="DK1814" s="6"/>
      <c r="DL1814" s="6"/>
      <c r="DM1814" s="6"/>
      <c r="DN1814" s="6"/>
      <c r="DO1814" s="6"/>
      <c r="DP1814" s="6"/>
      <c r="DQ1814" s="6"/>
      <c r="DR1814" s="6"/>
      <c r="DS1814" s="6"/>
      <c r="DT1814" s="6"/>
      <c r="DU1814" s="6"/>
      <c r="DV1814" s="6"/>
      <c r="DW1814" s="6"/>
      <c r="DX1814" s="6"/>
      <c r="DY1814" s="6"/>
      <c r="DZ1814" s="6"/>
      <c r="EA1814" s="6"/>
      <c r="EB1814" s="6"/>
      <c r="EC1814" s="6"/>
      <c r="ED1814" s="6"/>
      <c r="EE1814" s="6"/>
      <c r="EF1814" s="6"/>
      <c r="EG1814" s="6"/>
      <c r="EH1814" s="6"/>
      <c r="EI1814" s="6"/>
      <c r="EJ1814" s="6"/>
      <c r="EK1814" s="6"/>
      <c r="EL1814" s="6"/>
      <c r="EM1814" s="6"/>
      <c r="EN1814" s="6"/>
      <c r="EO1814" s="6"/>
      <c r="EP1814" s="6"/>
      <c r="EQ1814" s="6"/>
      <c r="ER1814" s="6"/>
      <c r="ES1814" s="6"/>
      <c r="ET1814" s="6"/>
      <c r="EU1814" s="6"/>
      <c r="EV1814" s="6"/>
      <c r="EW1814" s="6"/>
      <c r="EX1814" s="6"/>
      <c r="EY1814" s="6"/>
      <c r="EZ1814" s="6"/>
      <c r="FA1814" s="6"/>
      <c r="FB1814" s="6"/>
      <c r="FC1814" s="6"/>
      <c r="FD1814" s="6"/>
      <c r="FE1814" s="6"/>
      <c r="FF1814" s="6"/>
      <c r="FG1814" s="6"/>
      <c r="FH1814" s="6"/>
      <c r="FI1814" s="6"/>
      <c r="FJ1814" s="6"/>
      <c r="FK1814" s="6"/>
      <c r="FL1814" s="6"/>
      <c r="FM1814" s="6"/>
      <c r="FN1814" s="6"/>
      <c r="FO1814" s="6"/>
      <c r="FP1814" s="6"/>
      <c r="FQ1814" s="6"/>
      <c r="FR1814" s="6"/>
      <c r="FS1814" s="6"/>
      <c r="FT1814" s="6"/>
      <c r="FU1814" s="6"/>
      <c r="FV1814" s="6"/>
      <c r="FW1814" s="6"/>
      <c r="FX1814" s="6"/>
      <c r="FY1814" s="6"/>
      <c r="FZ1814" s="6"/>
      <c r="GA1814" s="6"/>
      <c r="GB1814" s="6"/>
      <c r="GC1814" s="6"/>
      <c r="GD1814" s="6"/>
      <c r="GE1814" s="6"/>
      <c r="GF1814" s="6"/>
      <c r="GG1814" s="6"/>
      <c r="GH1814" s="6"/>
      <c r="GI1814" s="6"/>
      <c r="GJ1814" s="6"/>
      <c r="GK1814" s="6"/>
      <c r="GL1814" s="6"/>
      <c r="GM1814" s="6"/>
      <c r="GN1814" s="6"/>
      <c r="GO1814" s="6"/>
      <c r="GP1814" s="6"/>
      <c r="GQ1814" s="6"/>
      <c r="GR1814" s="6"/>
      <c r="GS1814" s="6"/>
      <c r="GT1814" s="6"/>
      <c r="GU1814" s="6"/>
      <c r="GV1814" s="6"/>
      <c r="GW1814" s="6"/>
      <c r="GX1814" s="6"/>
      <c r="GY1814" s="6"/>
      <c r="GZ1814" s="6"/>
      <c r="HA1814" s="6"/>
      <c r="HB1814" s="6"/>
      <c r="HC1814" s="6"/>
      <c r="HD1814" s="6"/>
      <c r="HE1814" s="6"/>
      <c r="HF1814" s="6"/>
      <c r="HG1814" s="6"/>
      <c r="HH1814" s="6"/>
      <c r="HI1814" s="6"/>
      <c r="HJ1814" s="6"/>
      <c r="HK1814" s="6"/>
      <c r="HL1814" s="6"/>
      <c r="HM1814" s="6"/>
      <c r="HN1814" s="6"/>
      <c r="HO1814" s="6"/>
      <c r="HP1814" s="6"/>
      <c r="HQ1814" s="6"/>
      <c r="HR1814" s="6"/>
      <c r="HS1814" s="6"/>
      <c r="HT1814" s="6"/>
      <c r="HU1814" s="6"/>
      <c r="HV1814" s="6"/>
      <c r="HW1814" s="6"/>
      <c r="HX1814" s="6"/>
      <c r="HY1814" s="6"/>
      <c r="HZ1814" s="6"/>
      <c r="IA1814" s="6"/>
      <c r="IB1814" s="6"/>
      <c r="IC1814" s="6"/>
      <c r="ID1814" s="6"/>
      <c r="IE1814" s="6"/>
      <c r="IF1814" s="6"/>
      <c r="IG1814" s="6"/>
      <c r="IH1814" s="6"/>
      <c r="II1814" s="6"/>
      <c r="IJ1814" s="6"/>
      <c r="IK1814" s="6"/>
      <c r="IL1814" s="6"/>
      <c r="IM1814" s="6"/>
      <c r="IN1814" s="6"/>
      <c r="IO1814" s="6"/>
      <c r="IP1814" s="6"/>
      <c r="IQ1814" s="6"/>
      <c r="IR1814" s="6"/>
      <c r="IS1814" s="6"/>
      <c r="IT1814" s="6"/>
      <c r="IU1814" s="6"/>
      <c r="IV1814" s="6"/>
      <c r="IW1814" s="6"/>
      <c r="IX1814" s="6"/>
      <c r="IY1814" s="6"/>
      <c r="IZ1814" s="6"/>
      <c r="JA1814" s="6"/>
      <c r="JB1814" s="6"/>
      <c r="JC1814" s="6"/>
      <c r="JD1814" s="6"/>
      <c r="JE1814" s="6"/>
      <c r="JF1814" s="6"/>
      <c r="JG1814" s="6"/>
      <c r="JH1814" s="6"/>
      <c r="JI1814" s="6"/>
      <c r="JJ1814" s="6"/>
      <c r="JK1814" s="6"/>
      <c r="JL1814" s="6"/>
      <c r="JM1814" s="6"/>
    </row>
    <row r="1815" spans="2:273" s="49" customFormat="1" ht="20" customHeight="1">
      <c r="B1815" s="120" t="s">
        <v>7342</v>
      </c>
      <c r="C1815" s="113">
        <v>20201</v>
      </c>
      <c r="D1815" s="98">
        <v>2020</v>
      </c>
      <c r="E1815" s="45" t="s">
        <v>7343</v>
      </c>
      <c r="F1815" s="146"/>
      <c r="G1815" s="359" t="s">
        <v>1086</v>
      </c>
      <c r="H1815" s="46" t="s">
        <v>7344</v>
      </c>
      <c r="I1815" s="46" t="s">
        <v>53</v>
      </c>
      <c r="J1815" s="90">
        <v>21</v>
      </c>
      <c r="K1815" s="198">
        <v>962949</v>
      </c>
      <c r="L1815" s="46" t="s">
        <v>7345</v>
      </c>
      <c r="M1815" s="46" t="s">
        <v>879</v>
      </c>
      <c r="N1815" s="215">
        <v>4</v>
      </c>
      <c r="O1815" s="90">
        <v>6</v>
      </c>
      <c r="P1815" s="90">
        <v>54</v>
      </c>
      <c r="Q1815" s="46" t="s">
        <v>32</v>
      </c>
      <c r="R1815" s="46" t="s">
        <v>219</v>
      </c>
      <c r="S1815" s="48"/>
      <c r="T1815" s="48"/>
      <c r="U1815" s="48"/>
      <c r="V1815" s="48"/>
      <c r="W1815" s="48"/>
      <c r="X1815" s="48"/>
      <c r="Y1815" s="48"/>
      <c r="Z1815" s="48"/>
      <c r="AA1815" s="48"/>
      <c r="AB1815" s="48"/>
      <c r="AC1815" s="48"/>
      <c r="AD1815" s="48"/>
      <c r="AE1815" s="48"/>
      <c r="AF1815" s="6"/>
      <c r="AG1815" s="6"/>
      <c r="AH1815" s="6"/>
      <c r="AI1815" s="6"/>
      <c r="AJ1815" s="6"/>
      <c r="AK1815" s="6"/>
      <c r="AL1815" s="6"/>
      <c r="AM1815" s="6"/>
      <c r="AN1815" s="6"/>
      <c r="AO1815" s="6"/>
      <c r="AP1815" s="6"/>
      <c r="AQ1815" s="6"/>
      <c r="AR1815" s="7" t="s">
        <v>47</v>
      </c>
      <c r="AS1815" s="7" t="s">
        <v>53</v>
      </c>
      <c r="AT1815" s="6"/>
      <c r="AU1815" s="6"/>
      <c r="AV1815" s="6"/>
      <c r="AW1815" s="6"/>
      <c r="AX1815" s="6"/>
      <c r="AY1815" s="6"/>
      <c r="AZ1815" s="6"/>
      <c r="BA1815" s="6"/>
      <c r="BB1815" s="6"/>
      <c r="BC1815" s="6"/>
      <c r="BD1815" s="6"/>
      <c r="BE1815" s="6"/>
      <c r="BF1815" s="6"/>
      <c r="BG1815" s="6"/>
      <c r="BH1815" s="6"/>
      <c r="BI1815" s="6"/>
      <c r="BJ1815" s="6"/>
      <c r="BK1815" s="6"/>
      <c r="BL1815" s="6"/>
      <c r="BM1815" s="6"/>
      <c r="BN1815" s="6"/>
      <c r="BO1815" s="6"/>
      <c r="BP1815" s="6"/>
      <c r="BQ1815" s="6"/>
      <c r="BR1815" s="6"/>
      <c r="BS1815" s="6"/>
      <c r="BT1815" s="6"/>
      <c r="BU1815" s="6"/>
      <c r="BV1815" s="6"/>
      <c r="BW1815" s="6"/>
      <c r="BX1815" s="6"/>
      <c r="BY1815" s="6"/>
      <c r="BZ1815" s="6"/>
      <c r="CA1815" s="6"/>
      <c r="CB1815" s="6"/>
      <c r="CC1815" s="6"/>
      <c r="CD1815" s="6"/>
      <c r="CE1815" s="6"/>
      <c r="CF1815" s="6"/>
      <c r="CG1815" s="6"/>
      <c r="CH1815" s="6"/>
      <c r="CI1815" s="6"/>
      <c r="CJ1815" s="6"/>
      <c r="CK1815" s="6"/>
      <c r="CL1815" s="6"/>
      <c r="CM1815" s="6"/>
      <c r="CN1815" s="6"/>
      <c r="CO1815" s="6"/>
      <c r="CP1815" s="6"/>
      <c r="CQ1815" s="6"/>
      <c r="CR1815" s="6"/>
      <c r="CS1815" s="6"/>
      <c r="CT1815" s="6"/>
      <c r="CU1815" s="6"/>
      <c r="CV1815" s="6"/>
      <c r="CW1815" s="6"/>
      <c r="CX1815" s="6"/>
      <c r="CY1815" s="6"/>
      <c r="CZ1815" s="6"/>
      <c r="DA1815" s="6"/>
      <c r="DB1815" s="6"/>
      <c r="DC1815" s="6"/>
      <c r="DD1815" s="6"/>
      <c r="DE1815" s="6"/>
      <c r="DF1815" s="6"/>
      <c r="DG1815" s="6"/>
      <c r="DH1815" s="6"/>
      <c r="DI1815" s="6"/>
      <c r="DJ1815" s="6"/>
      <c r="DK1815" s="6"/>
      <c r="DL1815" s="6"/>
      <c r="DM1815" s="6"/>
      <c r="DN1815" s="6"/>
      <c r="DO1815" s="6"/>
      <c r="DP1815" s="6"/>
      <c r="DQ1815" s="6"/>
      <c r="DR1815" s="6"/>
      <c r="DS1815" s="6"/>
      <c r="DT1815" s="6"/>
      <c r="DU1815" s="6"/>
      <c r="DV1815" s="6"/>
      <c r="DW1815" s="6"/>
      <c r="DX1815" s="6"/>
      <c r="DY1815" s="6"/>
      <c r="DZ1815" s="6"/>
      <c r="EA1815" s="6"/>
      <c r="EB1815" s="6"/>
      <c r="EC1815" s="6"/>
      <c r="ED1815" s="6"/>
      <c r="EE1815" s="6"/>
      <c r="EF1815" s="6"/>
      <c r="EG1815" s="6"/>
      <c r="EH1815" s="6"/>
      <c r="EI1815" s="6"/>
      <c r="EJ1815" s="6"/>
      <c r="EK1815" s="6"/>
      <c r="EL1815" s="6"/>
      <c r="EM1815" s="6"/>
      <c r="EN1815" s="6"/>
      <c r="EO1815" s="6"/>
      <c r="EP1815" s="6"/>
      <c r="EQ1815" s="6"/>
      <c r="ER1815" s="6"/>
      <c r="ES1815" s="6"/>
      <c r="ET1815" s="6"/>
      <c r="EU1815" s="6"/>
      <c r="EV1815" s="6"/>
      <c r="EW1815" s="6"/>
      <c r="EX1815" s="6"/>
      <c r="EY1815" s="6"/>
      <c r="EZ1815" s="6"/>
      <c r="FA1815" s="6"/>
      <c r="FB1815" s="6"/>
      <c r="FC1815" s="6"/>
      <c r="FD1815" s="6"/>
      <c r="FE1815" s="6"/>
      <c r="FF1815" s="6"/>
      <c r="FG1815" s="6"/>
      <c r="FH1815" s="6"/>
      <c r="FI1815" s="6"/>
      <c r="FJ1815" s="6"/>
      <c r="FK1815" s="6"/>
      <c r="FL1815" s="6"/>
      <c r="FM1815" s="6"/>
      <c r="FN1815" s="6"/>
      <c r="FO1815" s="6"/>
      <c r="FP1815" s="6"/>
      <c r="FQ1815" s="6"/>
      <c r="FR1815" s="6"/>
      <c r="FS1815" s="6"/>
      <c r="FT1815" s="6"/>
      <c r="FU1815" s="6"/>
      <c r="FV1815" s="6"/>
      <c r="FW1815" s="6"/>
      <c r="FX1815" s="6"/>
      <c r="FY1815" s="6"/>
      <c r="FZ1815" s="6"/>
      <c r="GA1815" s="6"/>
      <c r="GB1815" s="6"/>
      <c r="GC1815" s="6"/>
      <c r="GD1815" s="6"/>
      <c r="GE1815" s="6"/>
      <c r="GF1815" s="6"/>
      <c r="GG1815" s="6"/>
      <c r="GH1815" s="6"/>
      <c r="GI1815" s="6"/>
      <c r="GJ1815" s="6"/>
      <c r="GK1815" s="6"/>
      <c r="GL1815" s="6"/>
      <c r="GM1815" s="6"/>
      <c r="GN1815" s="6"/>
      <c r="GO1815" s="6"/>
      <c r="GP1815" s="6"/>
      <c r="GQ1815" s="6"/>
      <c r="GR1815" s="6"/>
      <c r="GS1815" s="6"/>
      <c r="GT1815" s="6"/>
      <c r="GU1815" s="6"/>
      <c r="GV1815" s="6"/>
      <c r="GW1815" s="6"/>
      <c r="GX1815" s="6"/>
      <c r="GY1815" s="6"/>
      <c r="GZ1815" s="6"/>
      <c r="HA1815" s="6"/>
      <c r="HB1815" s="6"/>
      <c r="HC1815" s="6"/>
      <c r="HD1815" s="6"/>
      <c r="HE1815" s="6"/>
      <c r="HF1815" s="6"/>
      <c r="HG1815" s="6"/>
      <c r="HH1815" s="6"/>
      <c r="HI1815" s="6"/>
      <c r="HJ1815" s="6"/>
      <c r="HK1815" s="6"/>
      <c r="HL1815" s="6"/>
      <c r="HM1815" s="6"/>
      <c r="HN1815" s="6"/>
      <c r="HO1815" s="6"/>
      <c r="HP1815" s="6"/>
      <c r="HQ1815" s="6"/>
      <c r="HR1815" s="6"/>
      <c r="HS1815" s="6"/>
      <c r="HT1815" s="6"/>
      <c r="HU1815" s="6"/>
      <c r="HV1815" s="6"/>
      <c r="HW1815" s="6"/>
      <c r="HX1815" s="6"/>
      <c r="HY1815" s="6"/>
      <c r="HZ1815" s="6"/>
      <c r="IA1815" s="6"/>
      <c r="IB1815" s="6"/>
      <c r="IC1815" s="6"/>
      <c r="ID1815" s="6"/>
      <c r="IE1815" s="6"/>
      <c r="IF1815" s="6"/>
      <c r="IG1815" s="6"/>
      <c r="IH1815" s="6"/>
      <c r="II1815" s="6"/>
      <c r="IJ1815" s="6"/>
      <c r="IK1815" s="6"/>
      <c r="IL1815" s="6"/>
      <c r="IM1815" s="6"/>
      <c r="IN1815" s="6"/>
      <c r="IO1815" s="6"/>
      <c r="IP1815" s="6"/>
      <c r="IQ1815" s="6"/>
      <c r="IR1815" s="6"/>
      <c r="IS1815" s="6"/>
      <c r="IT1815" s="6"/>
      <c r="IU1815" s="6"/>
      <c r="IV1815" s="6"/>
      <c r="IW1815" s="6"/>
      <c r="IX1815" s="6"/>
      <c r="IY1815" s="6"/>
      <c r="IZ1815" s="6"/>
      <c r="JA1815" s="6"/>
      <c r="JB1815" s="6"/>
      <c r="JC1815" s="6"/>
      <c r="JD1815" s="6"/>
      <c r="JE1815" s="6"/>
      <c r="JF1815" s="6"/>
      <c r="JG1815" s="6"/>
      <c r="JH1815" s="6"/>
      <c r="JI1815" s="6"/>
      <c r="JJ1815" s="6"/>
      <c r="JK1815" s="6"/>
      <c r="JL1815" s="6"/>
      <c r="JM1815" s="6"/>
    </row>
    <row r="1816" spans="2:273" s="49" customFormat="1" ht="20" customHeight="1">
      <c r="B1816" s="102" t="s">
        <v>4461</v>
      </c>
      <c r="C1816" s="103">
        <v>20193</v>
      </c>
      <c r="D1816" s="104">
        <v>2019</v>
      </c>
      <c r="E1816" s="67" t="s">
        <v>4462</v>
      </c>
      <c r="F1816" s="144"/>
      <c r="G1816" s="358"/>
      <c r="H1816" s="69" t="s">
        <v>4463</v>
      </c>
      <c r="I1816" s="70" t="s">
        <v>29</v>
      </c>
      <c r="J1816" s="92">
        <v>4</v>
      </c>
      <c r="K1816" s="199">
        <v>49612</v>
      </c>
      <c r="L1816" s="70" t="s">
        <v>4464</v>
      </c>
      <c r="M1816" s="70" t="s">
        <v>203</v>
      </c>
      <c r="N1816" s="215">
        <v>1</v>
      </c>
      <c r="O1816" s="89">
        <v>3</v>
      </c>
      <c r="P1816" s="89">
        <v>53</v>
      </c>
      <c r="Q1816" s="69" t="s">
        <v>238</v>
      </c>
      <c r="R1816" s="70" t="s">
        <v>33</v>
      </c>
      <c r="S1816" s="37"/>
      <c r="T1816" s="37"/>
      <c r="U1816" s="37"/>
      <c r="V1816" s="37"/>
      <c r="W1816" s="37"/>
      <c r="X1816" s="37"/>
      <c r="Y1816" s="37"/>
      <c r="Z1816" s="37"/>
      <c r="AA1816" s="37"/>
      <c r="AB1816" s="37"/>
      <c r="AC1816" s="37"/>
      <c r="AD1816" s="37"/>
      <c r="AE1816" s="37"/>
      <c r="AF1816" s="48"/>
      <c r="AG1816" s="48"/>
      <c r="AH1816" s="48"/>
      <c r="AI1816" s="48"/>
      <c r="AJ1816" s="48"/>
      <c r="AK1816" s="48"/>
      <c r="AL1816" s="48"/>
      <c r="AM1816" s="48"/>
      <c r="AN1816" s="48"/>
      <c r="AO1816" s="48"/>
      <c r="AP1816" s="48"/>
      <c r="AQ1816" s="48"/>
      <c r="AR1816" s="48"/>
      <c r="AS1816" s="48"/>
      <c r="AT1816" s="48"/>
      <c r="AU1816" s="48"/>
      <c r="AV1816" s="48"/>
      <c r="AW1816" s="48"/>
      <c r="AX1816" s="48"/>
      <c r="AY1816" s="48"/>
      <c r="AZ1816" s="48"/>
      <c r="BA1816" s="48"/>
      <c r="BB1816" s="48"/>
      <c r="BC1816" s="48"/>
      <c r="BD1816" s="48"/>
      <c r="BE1816" s="48"/>
      <c r="BF1816" s="48"/>
      <c r="BG1816" s="48"/>
      <c r="BH1816" s="48"/>
      <c r="BI1816" s="48"/>
      <c r="BJ1816" s="48"/>
      <c r="BK1816" s="48"/>
      <c r="BL1816" s="48"/>
      <c r="BM1816" s="48"/>
      <c r="BN1816" s="48"/>
      <c r="BO1816" s="48"/>
      <c r="BP1816" s="48"/>
      <c r="BQ1816" s="48"/>
      <c r="BR1816" s="48"/>
      <c r="BS1816" s="48"/>
      <c r="BT1816" s="48"/>
      <c r="BU1816" s="48"/>
      <c r="BV1816" s="48"/>
      <c r="BW1816" s="48"/>
      <c r="BX1816" s="48"/>
      <c r="BY1816" s="48"/>
      <c r="BZ1816" s="48"/>
      <c r="CA1816" s="48"/>
      <c r="CB1816" s="48"/>
      <c r="CC1816" s="48"/>
      <c r="CD1816" s="48"/>
      <c r="CE1816" s="48"/>
      <c r="CF1816" s="48"/>
      <c r="CG1816" s="48"/>
      <c r="CH1816" s="48"/>
      <c r="CI1816" s="48"/>
      <c r="CJ1816" s="48"/>
      <c r="CK1816" s="48"/>
      <c r="CL1816" s="48"/>
      <c r="CM1816" s="48"/>
      <c r="CN1816" s="48"/>
      <c r="CO1816" s="48"/>
      <c r="CP1816" s="48"/>
      <c r="CQ1816" s="48"/>
      <c r="CR1816" s="48"/>
      <c r="CS1816" s="48"/>
      <c r="CT1816" s="48"/>
      <c r="CU1816" s="48"/>
      <c r="CV1816" s="48"/>
      <c r="CW1816" s="48"/>
      <c r="CX1816" s="48"/>
      <c r="CY1816" s="48"/>
      <c r="CZ1816" s="48"/>
      <c r="DA1816" s="48"/>
      <c r="DB1816" s="48"/>
      <c r="DC1816" s="48"/>
      <c r="DD1816" s="48"/>
      <c r="DE1816" s="48"/>
      <c r="DF1816" s="48"/>
      <c r="DG1816" s="48"/>
      <c r="DH1816" s="48"/>
      <c r="DI1816" s="48"/>
      <c r="DJ1816" s="48"/>
      <c r="DK1816" s="48"/>
      <c r="DL1816" s="48"/>
      <c r="DM1816" s="48"/>
      <c r="DN1816" s="48"/>
      <c r="DO1816" s="48"/>
      <c r="DP1816" s="48"/>
      <c r="DQ1816" s="48"/>
      <c r="DR1816" s="48"/>
      <c r="DS1816" s="48"/>
      <c r="DT1816" s="48"/>
      <c r="DU1816" s="48"/>
      <c r="DV1816" s="48"/>
      <c r="DW1816" s="48"/>
      <c r="DX1816" s="48"/>
      <c r="DY1816" s="48"/>
      <c r="DZ1816" s="48"/>
      <c r="EA1816" s="48"/>
      <c r="EB1816" s="48"/>
      <c r="EC1816" s="48"/>
      <c r="ED1816" s="48"/>
      <c r="EE1816" s="48"/>
      <c r="EF1816" s="48"/>
      <c r="EG1816" s="48"/>
      <c r="EH1816" s="48"/>
      <c r="EI1816" s="48"/>
      <c r="EJ1816" s="48"/>
      <c r="EK1816" s="48"/>
      <c r="EL1816" s="48"/>
      <c r="EM1816" s="48"/>
      <c r="EN1816" s="48"/>
      <c r="EO1816" s="48"/>
      <c r="EP1816" s="48"/>
      <c r="EQ1816" s="48"/>
      <c r="ER1816" s="48"/>
      <c r="ES1816" s="48"/>
      <c r="ET1816" s="48"/>
      <c r="EU1816" s="48"/>
      <c r="EV1816" s="48"/>
      <c r="EW1816" s="48"/>
      <c r="EX1816" s="48"/>
      <c r="EY1816" s="48"/>
      <c r="EZ1816" s="48"/>
      <c r="FA1816" s="48"/>
      <c r="FB1816" s="48"/>
      <c r="FC1816" s="48"/>
      <c r="FD1816" s="48"/>
      <c r="FE1816" s="48"/>
      <c r="FF1816" s="48"/>
      <c r="FG1816" s="48"/>
      <c r="FH1816" s="48"/>
      <c r="FI1816" s="48"/>
      <c r="FJ1816" s="48"/>
      <c r="FK1816" s="48"/>
      <c r="FL1816" s="48"/>
      <c r="FM1816" s="48"/>
      <c r="FN1816" s="48"/>
      <c r="FO1816" s="48"/>
      <c r="FP1816" s="48"/>
      <c r="FQ1816" s="48"/>
      <c r="FR1816" s="48"/>
      <c r="FS1816" s="48"/>
      <c r="FT1816" s="48"/>
      <c r="FU1816" s="48"/>
      <c r="FV1816" s="48"/>
      <c r="FW1816" s="48"/>
      <c r="FX1816" s="48"/>
      <c r="FY1816" s="48"/>
      <c r="FZ1816" s="48"/>
      <c r="GA1816" s="48"/>
      <c r="GB1816" s="48"/>
      <c r="GC1816" s="48"/>
      <c r="GD1816" s="48"/>
      <c r="GE1816" s="48"/>
      <c r="GF1816" s="48"/>
      <c r="GG1816" s="48"/>
      <c r="GH1816" s="48"/>
      <c r="GI1816" s="48"/>
      <c r="GJ1816" s="48"/>
      <c r="GK1816" s="48"/>
      <c r="GL1816" s="48"/>
      <c r="GM1816" s="48"/>
      <c r="GN1816" s="48"/>
      <c r="GO1816" s="48"/>
      <c r="GP1816" s="48"/>
      <c r="GQ1816" s="48"/>
      <c r="GR1816" s="48"/>
      <c r="GS1816" s="48"/>
      <c r="GT1816" s="48"/>
      <c r="GU1816" s="48"/>
      <c r="GV1816" s="48"/>
      <c r="GW1816" s="48"/>
      <c r="GX1816" s="48"/>
      <c r="GY1816" s="48"/>
      <c r="GZ1816" s="48"/>
      <c r="HA1816" s="48"/>
      <c r="HB1816" s="48"/>
      <c r="HC1816" s="48"/>
      <c r="HD1816" s="48"/>
      <c r="HE1816" s="48"/>
      <c r="HF1816" s="48"/>
      <c r="HG1816" s="48"/>
      <c r="HH1816" s="48"/>
      <c r="HI1816" s="48"/>
      <c r="HJ1816" s="48"/>
      <c r="HK1816" s="48"/>
      <c r="HL1816" s="48"/>
      <c r="HM1816" s="48"/>
      <c r="HN1816" s="48"/>
      <c r="HO1816" s="48"/>
      <c r="HP1816" s="48"/>
      <c r="HQ1816" s="48"/>
      <c r="HR1816" s="48"/>
      <c r="HS1816" s="48"/>
      <c r="HT1816" s="48"/>
      <c r="HU1816" s="48"/>
      <c r="HV1816" s="48"/>
      <c r="HW1816" s="48"/>
      <c r="HX1816" s="48"/>
      <c r="HY1816" s="48"/>
      <c r="HZ1816" s="48"/>
      <c r="IA1816" s="48"/>
      <c r="IB1816" s="48"/>
      <c r="IC1816" s="48"/>
      <c r="ID1816" s="48"/>
      <c r="IE1816" s="48"/>
      <c r="IF1816" s="48"/>
      <c r="IG1816" s="48"/>
      <c r="IH1816" s="48"/>
      <c r="II1816" s="48"/>
      <c r="IJ1816" s="48"/>
      <c r="IK1816" s="48"/>
      <c r="IL1816" s="48"/>
      <c r="IM1816" s="48"/>
      <c r="IN1816" s="48"/>
      <c r="IO1816" s="48"/>
      <c r="IP1816" s="48"/>
      <c r="IQ1816" s="48"/>
      <c r="IR1816" s="48"/>
      <c r="IS1816" s="48"/>
      <c r="IT1816" s="48"/>
      <c r="IU1816" s="48"/>
      <c r="IV1816" s="48"/>
      <c r="IW1816" s="48"/>
      <c r="IX1816" s="48"/>
      <c r="IY1816" s="48"/>
      <c r="IZ1816" s="48"/>
      <c r="JA1816" s="48"/>
    </row>
    <row r="1817" spans="2:273" s="49" customFormat="1" ht="20" customHeight="1">
      <c r="B1817" s="120" t="s">
        <v>4465</v>
      </c>
      <c r="C1817" s="113">
        <v>20191</v>
      </c>
      <c r="D1817" s="104">
        <v>2019</v>
      </c>
      <c r="E1817" s="66" t="s">
        <v>4466</v>
      </c>
      <c r="F1817" s="145"/>
      <c r="G1817" s="358"/>
      <c r="H1817" s="68" t="s">
        <v>4467</v>
      </c>
      <c r="I1817" s="68" t="s">
        <v>53</v>
      </c>
      <c r="J1817" s="92">
        <v>29</v>
      </c>
      <c r="K1817" s="200">
        <v>200000</v>
      </c>
      <c r="L1817" s="68" t="s">
        <v>4468</v>
      </c>
      <c r="M1817" s="68" t="s">
        <v>39</v>
      </c>
      <c r="N1817" s="215">
        <v>9</v>
      </c>
      <c r="O1817" s="89">
        <v>2</v>
      </c>
      <c r="P1817" s="89">
        <v>6</v>
      </c>
      <c r="Q1817" s="68" t="s">
        <v>47</v>
      </c>
      <c r="R1817" s="68" t="s">
        <v>80</v>
      </c>
      <c r="S1817" s="6"/>
      <c r="T1817" s="6"/>
      <c r="U1817" s="6"/>
      <c r="V1817" s="6"/>
      <c r="W1817" s="6"/>
      <c r="X1817" s="6"/>
      <c r="Y1817" s="6"/>
      <c r="Z1817" s="6"/>
      <c r="AA1817" s="6"/>
      <c r="AB1817" s="6"/>
      <c r="AC1817" s="6"/>
      <c r="AD1817" s="6"/>
      <c r="AE1817" s="6"/>
      <c r="AF1817" s="6"/>
      <c r="AG1817" s="6"/>
      <c r="AH1817" s="6"/>
      <c r="AI1817" s="6"/>
      <c r="AJ1817" s="6"/>
      <c r="AK1817" s="6"/>
      <c r="AL1817" s="6"/>
      <c r="AM1817" s="6"/>
      <c r="AN1817" s="6"/>
      <c r="AO1817" s="6"/>
      <c r="AP1817" s="6"/>
      <c r="AQ1817" s="6"/>
      <c r="AR1817" s="6"/>
      <c r="AS1817" s="6"/>
      <c r="AT1817" s="6"/>
      <c r="AU1817" s="6"/>
      <c r="AV1817" s="6"/>
      <c r="AW1817" s="6"/>
      <c r="AX1817" s="6"/>
      <c r="AY1817" s="6"/>
      <c r="AZ1817" s="6"/>
      <c r="BA1817" s="6"/>
      <c r="BB1817" s="6"/>
      <c r="BC1817" s="6"/>
      <c r="BD1817" s="6"/>
      <c r="BE1817" s="6"/>
      <c r="BF1817" s="6"/>
      <c r="BG1817" s="6"/>
      <c r="BH1817" s="6"/>
      <c r="BI1817" s="6"/>
      <c r="BJ1817" s="6"/>
      <c r="BK1817" s="6"/>
      <c r="BL1817" s="6"/>
      <c r="BM1817" s="6"/>
      <c r="BN1817" s="6"/>
      <c r="BO1817" s="6"/>
      <c r="BP1817" s="6"/>
      <c r="BQ1817" s="6"/>
      <c r="BR1817" s="6"/>
      <c r="BS1817" s="6"/>
      <c r="BT1817" s="6"/>
      <c r="BU1817" s="6"/>
      <c r="BV1817" s="6"/>
      <c r="BW1817" s="6"/>
      <c r="BX1817" s="6"/>
      <c r="BY1817" s="6"/>
      <c r="BZ1817" s="6"/>
      <c r="CA1817" s="6"/>
      <c r="CB1817" s="6"/>
      <c r="CC1817" s="6"/>
      <c r="CD1817" s="6"/>
      <c r="CE1817" s="6"/>
      <c r="CF1817" s="6"/>
      <c r="CG1817" s="6"/>
      <c r="CH1817" s="6"/>
      <c r="CI1817" s="6"/>
      <c r="CJ1817" s="6"/>
      <c r="CK1817" s="6"/>
      <c r="CL1817" s="6"/>
      <c r="CM1817" s="6"/>
      <c r="CN1817" s="6"/>
      <c r="CO1817" s="6"/>
      <c r="CP1817" s="6"/>
      <c r="CQ1817" s="6"/>
      <c r="CR1817" s="6"/>
      <c r="CS1817" s="6"/>
      <c r="CT1817" s="6"/>
      <c r="CU1817" s="6"/>
      <c r="CV1817" s="6"/>
      <c r="CW1817" s="6"/>
      <c r="CX1817" s="6"/>
      <c r="CY1817" s="6"/>
      <c r="CZ1817" s="6"/>
      <c r="DA1817" s="6"/>
      <c r="DB1817" s="6"/>
      <c r="DC1817" s="6"/>
      <c r="DD1817" s="6"/>
      <c r="DE1817" s="6"/>
      <c r="DF1817" s="6"/>
      <c r="DG1817" s="6"/>
      <c r="DH1817" s="6"/>
      <c r="DI1817" s="6"/>
      <c r="DJ1817" s="6"/>
      <c r="DK1817" s="6"/>
      <c r="DL1817" s="6"/>
      <c r="DM1817" s="6"/>
      <c r="DN1817" s="6"/>
      <c r="DO1817" s="6"/>
      <c r="DP1817" s="6"/>
      <c r="DQ1817" s="6"/>
      <c r="DR1817" s="6"/>
      <c r="DS1817" s="6"/>
      <c r="DT1817" s="6"/>
      <c r="DU1817" s="6"/>
      <c r="DV1817" s="6"/>
      <c r="DW1817" s="6"/>
      <c r="DX1817" s="6"/>
      <c r="DY1817" s="6"/>
      <c r="DZ1817" s="6"/>
      <c r="EA1817" s="6"/>
      <c r="EB1817" s="6"/>
      <c r="EC1817" s="6"/>
      <c r="ED1817" s="6"/>
      <c r="EE1817" s="6"/>
      <c r="EF1817" s="6"/>
      <c r="EG1817" s="6"/>
      <c r="EH1817" s="6"/>
      <c r="EI1817" s="6"/>
      <c r="EJ1817" s="6"/>
      <c r="EK1817" s="6"/>
      <c r="EL1817" s="6"/>
      <c r="EM1817" s="6"/>
      <c r="EN1817" s="6"/>
      <c r="EO1817" s="6"/>
      <c r="EP1817" s="6"/>
      <c r="EQ1817" s="6"/>
      <c r="ER1817" s="6"/>
      <c r="ES1817" s="6"/>
      <c r="ET1817" s="6"/>
      <c r="EU1817" s="6"/>
      <c r="EV1817" s="6"/>
      <c r="EW1817" s="6"/>
      <c r="EX1817" s="6"/>
      <c r="EY1817" s="6"/>
      <c r="EZ1817" s="6"/>
      <c r="FA1817" s="6"/>
      <c r="FB1817" s="6"/>
      <c r="FC1817" s="6"/>
      <c r="FD1817" s="6"/>
      <c r="FE1817" s="6"/>
      <c r="FF1817" s="6"/>
      <c r="FG1817" s="6"/>
      <c r="FH1817" s="6"/>
      <c r="FI1817" s="6"/>
      <c r="FJ1817" s="6"/>
      <c r="FK1817" s="6"/>
      <c r="FL1817" s="6"/>
      <c r="FM1817" s="6"/>
      <c r="FN1817" s="6"/>
      <c r="FO1817" s="6"/>
      <c r="FP1817" s="6"/>
      <c r="FQ1817" s="6"/>
      <c r="FR1817" s="6"/>
      <c r="FS1817" s="6"/>
      <c r="FT1817" s="6"/>
      <c r="FU1817" s="6"/>
      <c r="FV1817" s="6"/>
      <c r="FW1817" s="6"/>
      <c r="FX1817" s="6"/>
      <c r="FY1817" s="6"/>
      <c r="FZ1817" s="6"/>
      <c r="GA1817" s="6"/>
      <c r="GB1817" s="6"/>
      <c r="GC1817" s="6"/>
      <c r="GD1817" s="6"/>
      <c r="GE1817" s="6"/>
      <c r="GF1817" s="6"/>
      <c r="GG1817" s="6"/>
      <c r="GH1817" s="6"/>
      <c r="GI1817" s="6"/>
      <c r="GJ1817" s="6"/>
      <c r="GK1817" s="6"/>
      <c r="GL1817" s="6"/>
      <c r="GM1817" s="6"/>
      <c r="GN1817" s="6"/>
      <c r="GO1817" s="6"/>
      <c r="GP1817" s="6"/>
      <c r="GQ1817" s="6"/>
      <c r="GR1817" s="6"/>
      <c r="GS1817" s="6"/>
      <c r="GT1817" s="6"/>
      <c r="GU1817" s="6"/>
      <c r="GV1817" s="6"/>
      <c r="GW1817" s="6"/>
      <c r="GX1817" s="6"/>
      <c r="GY1817" s="6"/>
      <c r="GZ1817" s="6"/>
      <c r="HA1817" s="6"/>
      <c r="HB1817" s="6"/>
      <c r="HC1817" s="6"/>
      <c r="HD1817" s="6"/>
      <c r="HE1817" s="6"/>
      <c r="HF1817" s="6"/>
      <c r="HG1817" s="6"/>
      <c r="HH1817" s="6"/>
      <c r="HI1817" s="6"/>
      <c r="HJ1817" s="6"/>
      <c r="HK1817" s="6"/>
      <c r="HL1817" s="6"/>
      <c r="HM1817" s="6"/>
      <c r="HN1817" s="6"/>
      <c r="HO1817" s="6"/>
      <c r="HP1817" s="6"/>
      <c r="HQ1817" s="6"/>
      <c r="HR1817" s="6"/>
      <c r="HS1817" s="6"/>
      <c r="HT1817" s="6"/>
      <c r="HU1817" s="6"/>
      <c r="HV1817" s="6"/>
      <c r="HW1817" s="6"/>
      <c r="HX1817" s="6"/>
      <c r="HY1817" s="6"/>
      <c r="HZ1817" s="6"/>
      <c r="IA1817" s="6"/>
      <c r="IB1817" s="6"/>
      <c r="IC1817" s="6"/>
      <c r="ID1817" s="6"/>
      <c r="IE1817" s="6"/>
      <c r="IF1817" s="6"/>
      <c r="IG1817" s="6"/>
      <c r="IH1817" s="6"/>
      <c r="II1817" s="6"/>
      <c r="IJ1817" s="6"/>
      <c r="IK1817" s="6"/>
      <c r="IL1817" s="6"/>
      <c r="IM1817" s="6"/>
      <c r="IN1817" s="6"/>
      <c r="IO1817" s="6"/>
      <c r="IP1817" s="6"/>
      <c r="IQ1817" s="6"/>
      <c r="IR1817" s="6"/>
      <c r="IS1817" s="6"/>
      <c r="IT1817" s="6"/>
      <c r="IU1817" s="6"/>
      <c r="IV1817" s="6"/>
      <c r="IW1817" s="6"/>
      <c r="IX1817" s="6"/>
      <c r="IY1817" s="6"/>
      <c r="IZ1817" s="6"/>
      <c r="JA1817" s="6"/>
      <c r="JB1817" s="6"/>
      <c r="JC1817" s="6"/>
      <c r="JD1817" s="6"/>
      <c r="JE1817" s="6"/>
      <c r="JF1817" s="6"/>
      <c r="JG1817" s="6"/>
      <c r="JH1817" s="6"/>
      <c r="JI1817" s="6"/>
      <c r="JJ1817" s="6"/>
      <c r="JK1817" s="6"/>
      <c r="JL1817" s="6"/>
      <c r="JM1817" s="6"/>
    </row>
    <row r="1818" spans="2:273" s="49" customFormat="1" ht="20" customHeight="1">
      <c r="B1818" s="120" t="s">
        <v>7349</v>
      </c>
      <c r="C1818" s="113">
        <v>20201</v>
      </c>
      <c r="D1818" s="98">
        <v>2020</v>
      </c>
      <c r="E1818" s="45" t="s">
        <v>4466</v>
      </c>
      <c r="F1818" s="146"/>
      <c r="G1818" s="359"/>
      <c r="H1818" s="46" t="s">
        <v>7350</v>
      </c>
      <c r="I1818" s="46" t="s">
        <v>53</v>
      </c>
      <c r="J1818" s="90">
        <v>35</v>
      </c>
      <c r="K1818" s="198">
        <v>1324244</v>
      </c>
      <c r="L1818" s="46" t="s">
        <v>7351</v>
      </c>
      <c r="M1818" s="46" t="s">
        <v>39</v>
      </c>
      <c r="N1818" s="215">
        <v>9</v>
      </c>
      <c r="O1818" s="90">
        <v>2</v>
      </c>
      <c r="P1818" s="90">
        <v>6</v>
      </c>
      <c r="Q1818" s="46" t="s">
        <v>47</v>
      </c>
      <c r="R1818" s="46" t="s">
        <v>139</v>
      </c>
      <c r="S1818" s="48"/>
      <c r="T1818" s="48"/>
      <c r="U1818" s="48"/>
      <c r="V1818" s="48"/>
      <c r="W1818" s="48"/>
      <c r="X1818" s="48"/>
      <c r="Y1818" s="48"/>
      <c r="Z1818" s="48"/>
      <c r="AA1818" s="48"/>
      <c r="AB1818" s="48"/>
      <c r="AC1818" s="48"/>
      <c r="AD1818" s="48"/>
      <c r="AE1818" s="48"/>
      <c r="AF1818" s="6"/>
      <c r="AG1818" s="6"/>
      <c r="AH1818" s="6"/>
      <c r="AI1818" s="6"/>
      <c r="AJ1818" s="6"/>
      <c r="AK1818" s="6"/>
      <c r="AL1818" s="6"/>
      <c r="AM1818" s="6"/>
      <c r="AN1818" s="6"/>
      <c r="AO1818" s="6"/>
      <c r="AP1818" s="6"/>
      <c r="AQ1818" s="6"/>
      <c r="AR1818" s="7" t="s">
        <v>47</v>
      </c>
      <c r="AS1818" s="7" t="s">
        <v>53</v>
      </c>
      <c r="AT1818" s="6"/>
      <c r="AU1818" s="6"/>
      <c r="AV1818" s="6"/>
      <c r="AW1818" s="6"/>
      <c r="AX1818" s="6"/>
      <c r="AY1818" s="6"/>
      <c r="AZ1818" s="6"/>
      <c r="BA1818" s="6"/>
      <c r="BB1818" s="6"/>
      <c r="BC1818" s="6"/>
      <c r="BD1818" s="6"/>
      <c r="BE1818" s="6"/>
      <c r="BF1818" s="6"/>
      <c r="BG1818" s="6"/>
      <c r="BH1818" s="6"/>
      <c r="BI1818" s="6"/>
      <c r="BJ1818" s="6"/>
      <c r="BK1818" s="6"/>
      <c r="BL1818" s="6"/>
      <c r="BM1818" s="6"/>
      <c r="BN1818" s="6"/>
      <c r="BO1818" s="6"/>
      <c r="BP1818" s="6"/>
      <c r="BQ1818" s="6"/>
      <c r="BR1818" s="6"/>
      <c r="BS1818" s="6"/>
      <c r="BT1818" s="6"/>
      <c r="BU1818" s="6"/>
      <c r="BV1818" s="6"/>
      <c r="BW1818" s="6"/>
      <c r="BX1818" s="6"/>
      <c r="BY1818" s="6"/>
      <c r="BZ1818" s="6"/>
      <c r="CA1818" s="6"/>
      <c r="CB1818" s="6"/>
      <c r="CC1818" s="6"/>
      <c r="CD1818" s="6"/>
      <c r="CE1818" s="6"/>
      <c r="CF1818" s="6"/>
      <c r="CG1818" s="6"/>
      <c r="CH1818" s="6"/>
      <c r="CI1818" s="6"/>
      <c r="CJ1818" s="6"/>
      <c r="CK1818" s="6"/>
      <c r="CL1818" s="6"/>
      <c r="CM1818" s="6"/>
      <c r="CN1818" s="6"/>
      <c r="CO1818" s="6"/>
      <c r="CP1818" s="6"/>
      <c r="CQ1818" s="6"/>
      <c r="CR1818" s="6"/>
      <c r="CS1818" s="6"/>
      <c r="CT1818" s="6"/>
      <c r="CU1818" s="6"/>
      <c r="CV1818" s="6"/>
      <c r="CW1818" s="6"/>
      <c r="CX1818" s="6"/>
      <c r="CY1818" s="6"/>
      <c r="CZ1818" s="6"/>
      <c r="DA1818" s="6"/>
      <c r="DB1818" s="6"/>
      <c r="DC1818" s="6"/>
      <c r="DD1818" s="6"/>
      <c r="DE1818" s="6"/>
      <c r="DF1818" s="6"/>
      <c r="DG1818" s="6"/>
      <c r="DH1818" s="6"/>
      <c r="DI1818" s="6"/>
      <c r="DJ1818" s="6"/>
      <c r="DK1818" s="6"/>
      <c r="DL1818" s="6"/>
      <c r="DM1818" s="6"/>
      <c r="DN1818" s="6"/>
      <c r="DO1818" s="6"/>
      <c r="DP1818" s="6"/>
      <c r="DQ1818" s="6"/>
      <c r="DR1818" s="6"/>
      <c r="DS1818" s="6"/>
      <c r="DT1818" s="6"/>
      <c r="DU1818" s="6"/>
      <c r="DV1818" s="6"/>
      <c r="DW1818" s="6"/>
      <c r="DX1818" s="6"/>
      <c r="DY1818" s="6"/>
      <c r="DZ1818" s="6"/>
      <c r="EA1818" s="6"/>
      <c r="EB1818" s="6"/>
      <c r="EC1818" s="6"/>
      <c r="ED1818" s="6"/>
      <c r="EE1818" s="6"/>
      <c r="EF1818" s="6"/>
      <c r="EG1818" s="6"/>
      <c r="EH1818" s="6"/>
      <c r="EI1818" s="6"/>
      <c r="EJ1818" s="6"/>
      <c r="EK1818" s="6"/>
      <c r="EL1818" s="6"/>
      <c r="EM1818" s="6"/>
      <c r="EN1818" s="6"/>
      <c r="EO1818" s="6"/>
      <c r="EP1818" s="6"/>
      <c r="EQ1818" s="6"/>
      <c r="ER1818" s="6"/>
      <c r="ES1818" s="6"/>
      <c r="ET1818" s="6"/>
      <c r="EU1818" s="6"/>
      <c r="EV1818" s="6"/>
      <c r="EW1818" s="6"/>
      <c r="EX1818" s="6"/>
      <c r="EY1818" s="6"/>
      <c r="EZ1818" s="6"/>
      <c r="FA1818" s="6"/>
      <c r="FB1818" s="6"/>
      <c r="FC1818" s="6"/>
      <c r="FD1818" s="6"/>
      <c r="FE1818" s="6"/>
      <c r="FF1818" s="6"/>
      <c r="FG1818" s="6"/>
      <c r="FH1818" s="6"/>
      <c r="FI1818" s="6"/>
      <c r="FJ1818" s="6"/>
      <c r="FK1818" s="6"/>
      <c r="FL1818" s="6"/>
      <c r="FM1818" s="6"/>
      <c r="FN1818" s="6"/>
      <c r="FO1818" s="6"/>
      <c r="FP1818" s="6"/>
      <c r="FQ1818" s="6"/>
      <c r="FR1818" s="6"/>
      <c r="FS1818" s="6"/>
      <c r="FT1818" s="6"/>
      <c r="FU1818" s="6"/>
      <c r="FV1818" s="6"/>
      <c r="FW1818" s="6"/>
      <c r="FX1818" s="6"/>
      <c r="FY1818" s="6"/>
      <c r="FZ1818" s="6"/>
      <c r="GA1818" s="6"/>
      <c r="GB1818" s="6"/>
      <c r="GC1818" s="6"/>
      <c r="GD1818" s="6"/>
      <c r="GE1818" s="6"/>
      <c r="GF1818" s="6"/>
      <c r="GG1818" s="6"/>
      <c r="GH1818" s="6"/>
      <c r="GI1818" s="6"/>
      <c r="GJ1818" s="6"/>
      <c r="GK1818" s="6"/>
      <c r="GL1818" s="6"/>
      <c r="GM1818" s="6"/>
      <c r="GN1818" s="6"/>
      <c r="GO1818" s="6"/>
      <c r="GP1818" s="6"/>
      <c r="GQ1818" s="6"/>
      <c r="GR1818" s="6"/>
      <c r="GS1818" s="6"/>
      <c r="GT1818" s="6"/>
      <c r="GU1818" s="6"/>
      <c r="GV1818" s="6"/>
      <c r="GW1818" s="6"/>
      <c r="GX1818" s="6"/>
      <c r="GY1818" s="6"/>
      <c r="GZ1818" s="6"/>
      <c r="HA1818" s="6"/>
      <c r="HB1818" s="6"/>
      <c r="HC1818" s="6"/>
      <c r="HD1818" s="6"/>
      <c r="HE1818" s="6"/>
      <c r="HF1818" s="6"/>
      <c r="HG1818" s="6"/>
      <c r="HH1818" s="6"/>
      <c r="HI1818" s="6"/>
      <c r="HJ1818" s="6"/>
      <c r="HK1818" s="6"/>
      <c r="HL1818" s="6"/>
      <c r="HM1818" s="6"/>
      <c r="HN1818" s="6"/>
      <c r="HO1818" s="6"/>
      <c r="HP1818" s="6"/>
      <c r="HQ1818" s="6"/>
      <c r="HR1818" s="6"/>
      <c r="HS1818" s="6"/>
      <c r="HT1818" s="6"/>
      <c r="HU1818" s="6"/>
      <c r="HV1818" s="6"/>
      <c r="HW1818" s="6"/>
      <c r="HX1818" s="6"/>
      <c r="HY1818" s="6"/>
      <c r="HZ1818" s="6"/>
      <c r="IA1818" s="6"/>
      <c r="IB1818" s="6"/>
      <c r="IC1818" s="6"/>
      <c r="ID1818" s="6"/>
      <c r="IE1818" s="6"/>
      <c r="IF1818" s="6"/>
      <c r="IG1818" s="6"/>
      <c r="IH1818" s="6"/>
      <c r="II1818" s="6"/>
      <c r="IJ1818" s="6"/>
      <c r="IK1818" s="6"/>
      <c r="IL1818" s="6"/>
      <c r="IM1818" s="6"/>
      <c r="IN1818" s="6"/>
      <c r="IO1818" s="6"/>
      <c r="IP1818" s="6"/>
      <c r="IQ1818" s="6"/>
      <c r="IR1818" s="6"/>
      <c r="IS1818" s="6"/>
      <c r="IT1818" s="6"/>
      <c r="IU1818" s="6"/>
      <c r="IV1818" s="6"/>
      <c r="IW1818" s="6"/>
      <c r="IX1818" s="6"/>
      <c r="IY1818" s="6"/>
      <c r="IZ1818" s="6"/>
      <c r="JA1818" s="6"/>
      <c r="JB1818" s="6"/>
      <c r="JC1818" s="6"/>
      <c r="JD1818" s="6"/>
      <c r="JE1818" s="6"/>
      <c r="JF1818" s="6"/>
      <c r="JG1818" s="6"/>
      <c r="JH1818" s="6"/>
      <c r="JI1818" s="6"/>
      <c r="JJ1818" s="6"/>
      <c r="JK1818" s="6"/>
      <c r="JL1818" s="6"/>
      <c r="JM1818" s="6"/>
    </row>
    <row r="1819" spans="2:273" s="53" customFormat="1" ht="20" customHeight="1">
      <c r="B1819" s="120" t="s">
        <v>7352</v>
      </c>
      <c r="C1819" s="113">
        <v>20202</v>
      </c>
      <c r="D1819" s="104">
        <v>2020</v>
      </c>
      <c r="E1819" s="45" t="s">
        <v>1769</v>
      </c>
      <c r="F1819" s="146"/>
      <c r="G1819" s="359" t="s">
        <v>1086</v>
      </c>
      <c r="H1819" s="46" t="s">
        <v>7353</v>
      </c>
      <c r="I1819" s="46" t="s">
        <v>37</v>
      </c>
      <c r="J1819" s="90">
        <v>24</v>
      </c>
      <c r="K1819" s="198">
        <v>500000</v>
      </c>
      <c r="L1819" s="46" t="s">
        <v>7354</v>
      </c>
      <c r="M1819" s="46" t="s">
        <v>1772</v>
      </c>
      <c r="N1819" s="215">
        <v>5</v>
      </c>
      <c r="O1819" s="90">
        <v>6</v>
      </c>
      <c r="P1819" s="90">
        <v>7</v>
      </c>
      <c r="Q1819" s="46" t="s">
        <v>55</v>
      </c>
      <c r="R1819" s="46" t="s">
        <v>33</v>
      </c>
      <c r="S1819" s="48"/>
      <c r="T1819" s="48"/>
      <c r="U1819" s="48"/>
      <c r="V1819" s="48"/>
      <c r="W1819" s="48"/>
      <c r="X1819" s="48"/>
      <c r="Y1819" s="48"/>
      <c r="Z1819" s="48"/>
      <c r="AA1819" s="48"/>
      <c r="AB1819" s="48"/>
      <c r="AC1819" s="48"/>
      <c r="AD1819" s="48"/>
      <c r="AE1819" s="48"/>
      <c r="AF1819" s="6"/>
      <c r="AG1819" s="6"/>
      <c r="AH1819" s="6"/>
      <c r="AI1819" s="6"/>
      <c r="AJ1819" s="6"/>
      <c r="AK1819" s="6"/>
      <c r="AL1819" s="6"/>
      <c r="AM1819" s="6"/>
      <c r="AN1819" s="6"/>
      <c r="AO1819" s="6"/>
      <c r="AP1819" s="6"/>
      <c r="AQ1819" s="6"/>
      <c r="AR1819" s="6"/>
      <c r="AS1819" s="6"/>
      <c r="AT1819" s="6"/>
      <c r="AU1819" s="6"/>
      <c r="AV1819" s="6"/>
      <c r="AW1819" s="6"/>
      <c r="AX1819" s="6"/>
      <c r="AY1819" s="6"/>
      <c r="AZ1819" s="6"/>
      <c r="BA1819" s="6"/>
      <c r="BB1819" s="6"/>
      <c r="BC1819" s="6"/>
      <c r="BD1819" s="6"/>
      <c r="BE1819" s="6"/>
      <c r="BF1819" s="6"/>
      <c r="BG1819" s="6"/>
      <c r="BH1819" s="6"/>
      <c r="BI1819" s="6"/>
      <c r="BJ1819" s="6"/>
      <c r="BK1819" s="6"/>
      <c r="BL1819" s="6"/>
      <c r="BM1819" s="6"/>
      <c r="BN1819" s="6"/>
      <c r="BO1819" s="6"/>
      <c r="BP1819" s="6"/>
      <c r="BQ1819" s="6"/>
      <c r="BR1819" s="6"/>
      <c r="BS1819" s="6"/>
      <c r="BT1819" s="6"/>
      <c r="BU1819" s="6"/>
      <c r="BV1819" s="6"/>
      <c r="BW1819" s="6"/>
      <c r="BX1819" s="6"/>
      <c r="BY1819" s="6"/>
      <c r="BZ1819" s="6"/>
      <c r="CA1819" s="6"/>
      <c r="CB1819" s="6"/>
      <c r="CC1819" s="6"/>
      <c r="CD1819" s="6"/>
      <c r="CE1819" s="6"/>
      <c r="CF1819" s="6"/>
      <c r="CG1819" s="6"/>
      <c r="CH1819" s="6"/>
      <c r="CI1819" s="6"/>
      <c r="CJ1819" s="6"/>
      <c r="CK1819" s="6"/>
      <c r="CL1819" s="6"/>
      <c r="CM1819" s="6"/>
      <c r="CN1819" s="6"/>
      <c r="CO1819" s="6"/>
      <c r="CP1819" s="6"/>
      <c r="CQ1819" s="6"/>
      <c r="CR1819" s="6"/>
      <c r="CS1819" s="6"/>
      <c r="CT1819" s="6"/>
      <c r="CU1819" s="6"/>
      <c r="CV1819" s="6"/>
      <c r="CW1819" s="6"/>
      <c r="CX1819" s="6"/>
      <c r="CY1819" s="6"/>
      <c r="CZ1819" s="6"/>
      <c r="DA1819" s="6"/>
      <c r="DB1819" s="6"/>
      <c r="DC1819" s="6"/>
      <c r="DD1819" s="6"/>
      <c r="DE1819" s="6"/>
      <c r="DF1819" s="6"/>
      <c r="DG1819" s="6"/>
      <c r="DH1819" s="6"/>
      <c r="DI1819" s="6"/>
      <c r="DJ1819" s="6"/>
      <c r="DK1819" s="6"/>
      <c r="DL1819" s="6"/>
      <c r="DM1819" s="6"/>
      <c r="DN1819" s="6"/>
      <c r="DO1819" s="6"/>
      <c r="DP1819" s="6"/>
      <c r="DQ1819" s="6"/>
      <c r="DR1819" s="6"/>
      <c r="DS1819" s="6"/>
      <c r="DT1819" s="6"/>
      <c r="DU1819" s="6"/>
      <c r="DV1819" s="6"/>
      <c r="DW1819" s="6"/>
      <c r="DX1819" s="6"/>
      <c r="DY1819" s="6"/>
      <c r="DZ1819" s="6"/>
      <c r="EA1819" s="6"/>
      <c r="EB1819" s="6"/>
      <c r="EC1819" s="6"/>
      <c r="ED1819" s="6"/>
      <c r="EE1819" s="6"/>
      <c r="EF1819" s="6"/>
      <c r="EG1819" s="6"/>
      <c r="EH1819" s="6"/>
      <c r="EI1819" s="6"/>
      <c r="EJ1819" s="6"/>
      <c r="EK1819" s="6"/>
      <c r="EL1819" s="6"/>
      <c r="EM1819" s="6"/>
      <c r="EN1819" s="6"/>
      <c r="EO1819" s="6"/>
      <c r="EP1819" s="6"/>
      <c r="EQ1819" s="6"/>
      <c r="ER1819" s="6"/>
      <c r="ES1819" s="6"/>
      <c r="ET1819" s="6"/>
      <c r="EU1819" s="6"/>
      <c r="EV1819" s="6"/>
      <c r="EW1819" s="6"/>
      <c r="EX1819" s="6"/>
      <c r="EY1819" s="6"/>
      <c r="EZ1819" s="6"/>
      <c r="FA1819" s="6"/>
      <c r="FB1819" s="6"/>
      <c r="FC1819" s="6"/>
      <c r="FD1819" s="6"/>
      <c r="FE1819" s="6"/>
      <c r="FF1819" s="6"/>
      <c r="FG1819" s="6"/>
      <c r="FH1819" s="6"/>
      <c r="FI1819" s="6"/>
      <c r="FJ1819" s="6"/>
      <c r="FK1819" s="6"/>
      <c r="FL1819" s="6"/>
      <c r="FM1819" s="6"/>
      <c r="FN1819" s="6"/>
      <c r="FO1819" s="6"/>
      <c r="FP1819" s="6"/>
      <c r="FQ1819" s="6"/>
      <c r="FR1819" s="6"/>
      <c r="FS1819" s="6"/>
      <c r="FT1819" s="6"/>
      <c r="FU1819" s="6"/>
      <c r="FV1819" s="6"/>
      <c r="FW1819" s="6"/>
      <c r="FX1819" s="6"/>
      <c r="FY1819" s="6"/>
      <c r="FZ1819" s="6"/>
      <c r="GA1819" s="6"/>
      <c r="GB1819" s="6"/>
      <c r="GC1819" s="6"/>
      <c r="GD1819" s="6"/>
      <c r="GE1819" s="6"/>
      <c r="GF1819" s="6"/>
      <c r="GG1819" s="6"/>
      <c r="GH1819" s="6"/>
      <c r="GI1819" s="6"/>
      <c r="GJ1819" s="6"/>
      <c r="GK1819" s="6"/>
      <c r="GL1819" s="6"/>
      <c r="GM1819" s="6"/>
      <c r="GN1819" s="6"/>
      <c r="GO1819" s="6"/>
      <c r="GP1819" s="6"/>
      <c r="GQ1819" s="6"/>
      <c r="GR1819" s="6"/>
      <c r="GS1819" s="6"/>
      <c r="GT1819" s="6"/>
      <c r="GU1819" s="6"/>
      <c r="GV1819" s="6"/>
      <c r="GW1819" s="6"/>
      <c r="GX1819" s="6"/>
      <c r="GY1819" s="6"/>
      <c r="GZ1819" s="6"/>
      <c r="HA1819" s="6"/>
      <c r="HB1819" s="6"/>
      <c r="HC1819" s="6"/>
      <c r="HD1819" s="6"/>
      <c r="HE1819" s="6"/>
      <c r="HF1819" s="6"/>
      <c r="HG1819" s="6"/>
      <c r="HH1819" s="6"/>
      <c r="HI1819" s="6"/>
      <c r="HJ1819" s="6"/>
      <c r="HK1819" s="6"/>
      <c r="HL1819" s="6"/>
      <c r="HM1819" s="6"/>
      <c r="HN1819" s="6"/>
      <c r="HO1819" s="6"/>
      <c r="HP1819" s="6"/>
      <c r="HQ1819" s="6"/>
      <c r="HR1819" s="6"/>
      <c r="HS1819" s="6"/>
      <c r="HT1819" s="6"/>
      <c r="HU1819" s="6"/>
      <c r="HV1819" s="6"/>
      <c r="HW1819" s="6"/>
      <c r="HX1819" s="6"/>
      <c r="HY1819" s="6"/>
      <c r="HZ1819" s="6"/>
      <c r="IA1819" s="6"/>
      <c r="IB1819" s="6"/>
      <c r="IC1819" s="6"/>
      <c r="ID1819" s="6"/>
      <c r="IE1819" s="6"/>
      <c r="IF1819" s="6"/>
      <c r="IG1819" s="6"/>
      <c r="IH1819" s="6"/>
      <c r="II1819" s="6"/>
      <c r="IJ1819" s="6"/>
      <c r="IK1819" s="6"/>
      <c r="IL1819" s="6"/>
      <c r="IM1819" s="6"/>
      <c r="IN1819" s="6"/>
      <c r="IO1819" s="6"/>
      <c r="IP1819" s="6"/>
      <c r="IQ1819" s="6"/>
      <c r="IR1819" s="6"/>
      <c r="IS1819" s="6"/>
      <c r="IT1819" s="6"/>
      <c r="IU1819" s="6"/>
      <c r="IV1819" s="6"/>
      <c r="IW1819" s="6"/>
      <c r="IX1819" s="6"/>
      <c r="IY1819" s="6"/>
      <c r="IZ1819" s="6"/>
      <c r="JA1819" s="6"/>
      <c r="JB1819" s="6"/>
      <c r="JC1819" s="6"/>
      <c r="JD1819" s="6"/>
      <c r="JE1819" s="6"/>
      <c r="JF1819" s="6"/>
      <c r="JG1819" s="6"/>
      <c r="JH1819" s="6"/>
      <c r="JI1819" s="6"/>
      <c r="JJ1819" s="6"/>
      <c r="JK1819" s="6"/>
      <c r="JL1819" s="6"/>
      <c r="JM1819" s="6"/>
    </row>
    <row r="1820" spans="2:273" s="49" customFormat="1" ht="20" customHeight="1">
      <c r="B1820" s="102" t="s">
        <v>1768</v>
      </c>
      <c r="C1820" s="103">
        <v>20182</v>
      </c>
      <c r="D1820" s="104">
        <v>2018</v>
      </c>
      <c r="E1820" s="67" t="s">
        <v>1769</v>
      </c>
      <c r="F1820" s="144"/>
      <c r="G1820" s="358"/>
      <c r="H1820" s="69" t="s">
        <v>1770</v>
      </c>
      <c r="I1820" s="70" t="s">
        <v>37</v>
      </c>
      <c r="J1820" s="92">
        <v>29</v>
      </c>
      <c r="K1820" s="199">
        <v>1350022</v>
      </c>
      <c r="L1820" s="70" t="s">
        <v>1771</v>
      </c>
      <c r="M1820" s="70" t="s">
        <v>1772</v>
      </c>
      <c r="N1820" s="215">
        <v>5</v>
      </c>
      <c r="O1820" s="91">
        <v>6</v>
      </c>
      <c r="P1820" s="91">
        <v>7</v>
      </c>
      <c r="Q1820" s="69" t="s">
        <v>55</v>
      </c>
      <c r="R1820" s="70" t="s">
        <v>156</v>
      </c>
      <c r="S1820" s="37"/>
      <c r="T1820" s="37"/>
      <c r="U1820" s="37"/>
      <c r="V1820" s="37"/>
      <c r="W1820" s="37"/>
      <c r="X1820" s="37"/>
      <c r="Y1820" s="37"/>
      <c r="Z1820" s="37"/>
      <c r="AA1820" s="37"/>
      <c r="AB1820" s="37"/>
      <c r="AC1820" s="37"/>
      <c r="AD1820" s="37"/>
      <c r="AE1820" s="37"/>
      <c r="AF1820" s="37"/>
      <c r="AG1820" s="37"/>
      <c r="AH1820" s="37"/>
      <c r="AI1820" s="37"/>
      <c r="AJ1820" s="37"/>
      <c r="AK1820" s="37"/>
      <c r="AL1820" s="37"/>
      <c r="AM1820" s="37"/>
      <c r="AN1820" s="37"/>
      <c r="AO1820" s="37"/>
      <c r="AP1820" s="37"/>
      <c r="AQ1820" s="37"/>
      <c r="AR1820" s="37"/>
      <c r="AS1820" s="37"/>
      <c r="AT1820" s="37"/>
      <c r="AU1820" s="37"/>
      <c r="AV1820" s="37"/>
      <c r="AW1820" s="37"/>
      <c r="AX1820" s="37"/>
      <c r="AY1820" s="37"/>
      <c r="AZ1820" s="37"/>
      <c r="BA1820" s="37"/>
      <c r="BB1820" s="37"/>
      <c r="BC1820" s="37"/>
      <c r="BD1820" s="37"/>
      <c r="BE1820" s="37"/>
      <c r="BF1820" s="37"/>
      <c r="BG1820" s="37"/>
      <c r="BH1820" s="37"/>
      <c r="BI1820" s="37"/>
      <c r="BJ1820" s="37"/>
      <c r="BK1820" s="37"/>
      <c r="BL1820" s="37"/>
      <c r="BM1820" s="37"/>
      <c r="BN1820" s="37"/>
      <c r="BO1820" s="37"/>
      <c r="BP1820" s="37"/>
      <c r="BQ1820" s="37"/>
      <c r="BR1820" s="37"/>
      <c r="BS1820" s="37"/>
      <c r="BT1820" s="37"/>
      <c r="BU1820" s="37"/>
      <c r="BV1820" s="37"/>
      <c r="BW1820" s="37"/>
      <c r="BX1820" s="37"/>
      <c r="BY1820" s="37"/>
      <c r="BZ1820" s="37"/>
      <c r="CA1820" s="37"/>
      <c r="CB1820" s="37"/>
      <c r="CC1820" s="37"/>
      <c r="CD1820" s="37"/>
      <c r="CE1820" s="37"/>
      <c r="CF1820" s="37"/>
      <c r="CG1820" s="37"/>
      <c r="CH1820" s="37"/>
      <c r="CI1820" s="37"/>
      <c r="CJ1820" s="37"/>
      <c r="CK1820" s="37"/>
      <c r="CL1820" s="37"/>
      <c r="CM1820" s="37"/>
      <c r="CN1820" s="37"/>
      <c r="CO1820" s="37"/>
      <c r="CP1820" s="37"/>
      <c r="CQ1820" s="37"/>
      <c r="CR1820" s="37"/>
      <c r="CS1820" s="37"/>
      <c r="CT1820" s="37"/>
      <c r="CU1820" s="37"/>
      <c r="CV1820" s="37"/>
      <c r="CW1820" s="37"/>
      <c r="CX1820" s="37"/>
      <c r="CY1820" s="37"/>
      <c r="CZ1820" s="37"/>
      <c r="DA1820" s="37"/>
      <c r="DB1820" s="37"/>
      <c r="DC1820" s="37"/>
      <c r="DD1820" s="37"/>
      <c r="DE1820" s="37"/>
      <c r="DF1820" s="37"/>
      <c r="DG1820" s="37"/>
      <c r="DH1820" s="37"/>
      <c r="DI1820" s="37"/>
      <c r="DJ1820" s="37"/>
      <c r="DK1820" s="37"/>
      <c r="DL1820" s="37"/>
      <c r="DM1820" s="37"/>
      <c r="DN1820" s="37"/>
      <c r="DO1820" s="37"/>
      <c r="DP1820" s="37"/>
      <c r="DQ1820" s="37"/>
      <c r="DR1820" s="37"/>
      <c r="DS1820" s="37"/>
      <c r="DT1820" s="37"/>
      <c r="DU1820" s="37"/>
      <c r="DV1820" s="37"/>
      <c r="DW1820" s="37"/>
      <c r="DX1820" s="37"/>
      <c r="DY1820" s="37"/>
      <c r="DZ1820" s="37"/>
      <c r="EA1820" s="37"/>
      <c r="EB1820" s="37"/>
      <c r="EC1820" s="37"/>
      <c r="ED1820" s="37"/>
      <c r="EE1820" s="37"/>
      <c r="EF1820" s="37"/>
      <c r="EG1820" s="37"/>
      <c r="EH1820" s="37"/>
      <c r="EI1820" s="37"/>
      <c r="EJ1820" s="37"/>
      <c r="EK1820" s="37"/>
      <c r="EL1820" s="37"/>
      <c r="EM1820" s="37"/>
      <c r="EN1820" s="37"/>
      <c r="EO1820" s="37"/>
      <c r="EP1820" s="37"/>
      <c r="EQ1820" s="37"/>
      <c r="ER1820" s="37"/>
      <c r="ES1820" s="37"/>
      <c r="ET1820" s="37"/>
      <c r="EU1820" s="37"/>
      <c r="EV1820" s="37"/>
      <c r="EW1820" s="37"/>
      <c r="EX1820" s="37"/>
      <c r="EY1820" s="37"/>
      <c r="EZ1820" s="37"/>
      <c r="FA1820" s="37"/>
      <c r="FB1820" s="37"/>
      <c r="FC1820" s="37"/>
      <c r="FD1820" s="37"/>
      <c r="FE1820" s="37"/>
      <c r="FF1820" s="37"/>
      <c r="FG1820" s="37"/>
      <c r="FH1820" s="37"/>
      <c r="FI1820" s="37"/>
      <c r="FJ1820" s="37"/>
      <c r="FK1820" s="37"/>
      <c r="FL1820" s="37"/>
      <c r="FM1820" s="37"/>
      <c r="FN1820" s="37"/>
      <c r="FO1820" s="37"/>
      <c r="FP1820" s="37"/>
      <c r="FQ1820" s="37"/>
      <c r="FR1820" s="37"/>
      <c r="FS1820" s="37"/>
      <c r="FT1820" s="37"/>
      <c r="FU1820" s="37"/>
      <c r="FV1820" s="37"/>
      <c r="FW1820" s="37"/>
      <c r="FX1820" s="37"/>
      <c r="FY1820" s="37"/>
      <c r="FZ1820" s="37"/>
      <c r="GA1820" s="37"/>
      <c r="GB1820" s="37"/>
      <c r="GC1820" s="37"/>
      <c r="GD1820" s="37"/>
      <c r="GE1820" s="37"/>
      <c r="GF1820" s="37"/>
      <c r="GG1820" s="37"/>
      <c r="GH1820" s="37"/>
      <c r="GI1820" s="37"/>
      <c r="GJ1820" s="37"/>
      <c r="GK1820" s="37"/>
      <c r="GL1820" s="37"/>
      <c r="GM1820" s="37"/>
      <c r="GN1820" s="37"/>
      <c r="GO1820" s="37"/>
      <c r="GP1820" s="37"/>
      <c r="GQ1820" s="37"/>
      <c r="GR1820" s="37"/>
      <c r="GS1820" s="37"/>
      <c r="GT1820" s="37"/>
      <c r="GU1820" s="37"/>
      <c r="GV1820" s="37"/>
      <c r="GW1820" s="37"/>
      <c r="GX1820" s="37"/>
      <c r="GY1820" s="37"/>
      <c r="GZ1820" s="37"/>
      <c r="HA1820" s="37"/>
      <c r="HB1820" s="37"/>
      <c r="HC1820" s="37"/>
      <c r="HD1820" s="37"/>
      <c r="HE1820" s="37"/>
      <c r="HF1820" s="37"/>
      <c r="HG1820" s="37"/>
      <c r="HH1820" s="37"/>
      <c r="HI1820" s="37"/>
      <c r="HJ1820" s="37"/>
      <c r="HK1820" s="37"/>
      <c r="HL1820" s="37"/>
      <c r="HM1820" s="37"/>
      <c r="HN1820" s="37"/>
      <c r="HO1820" s="37"/>
      <c r="HP1820" s="37"/>
      <c r="HQ1820" s="37"/>
      <c r="HR1820" s="37"/>
      <c r="HS1820" s="37"/>
      <c r="HT1820" s="37"/>
      <c r="HU1820" s="37"/>
      <c r="HV1820" s="37"/>
      <c r="HW1820" s="37"/>
      <c r="HX1820" s="37"/>
      <c r="HY1820" s="37"/>
      <c r="HZ1820" s="37"/>
      <c r="IA1820" s="37"/>
      <c r="IB1820" s="37"/>
      <c r="IC1820" s="37"/>
      <c r="ID1820" s="37"/>
      <c r="IE1820" s="37"/>
      <c r="IF1820" s="37"/>
      <c r="IG1820" s="37"/>
      <c r="IH1820" s="37"/>
      <c r="II1820" s="37"/>
      <c r="IJ1820" s="37"/>
      <c r="IK1820" s="37"/>
      <c r="IL1820" s="37"/>
      <c r="IM1820" s="37"/>
      <c r="IN1820" s="37"/>
      <c r="IO1820" s="37"/>
      <c r="IP1820" s="37"/>
      <c r="IQ1820" s="37"/>
      <c r="IR1820" s="37"/>
      <c r="IS1820" s="37"/>
      <c r="IT1820" s="37"/>
      <c r="IU1820" s="37"/>
      <c r="IV1820" s="37"/>
      <c r="IW1820" s="37"/>
      <c r="IX1820" s="37"/>
      <c r="IY1820" s="37"/>
      <c r="IZ1820" s="37"/>
      <c r="JA1820" s="37"/>
      <c r="JB1820" s="37"/>
      <c r="JC1820" s="37"/>
      <c r="JD1820" s="37"/>
      <c r="JE1820" s="37"/>
      <c r="JF1820" s="37"/>
      <c r="JG1820" s="37"/>
      <c r="JH1820" s="37"/>
      <c r="JI1820" s="37"/>
      <c r="JJ1820" s="37"/>
      <c r="JK1820" s="37"/>
      <c r="JL1820" s="37"/>
      <c r="JM1820" s="37"/>
    </row>
    <row r="1821" spans="2:273" s="49" customFormat="1" ht="20" customHeight="1">
      <c r="B1821" s="102" t="s">
        <v>1778</v>
      </c>
      <c r="C1821" s="103">
        <v>20182</v>
      </c>
      <c r="D1821" s="104">
        <v>2018</v>
      </c>
      <c r="E1821" s="67" t="s">
        <v>1774</v>
      </c>
      <c r="F1821" s="144"/>
      <c r="G1821" s="358"/>
      <c r="H1821" s="69" t="s">
        <v>1779</v>
      </c>
      <c r="I1821" s="70" t="s">
        <v>37</v>
      </c>
      <c r="J1821" s="92">
        <v>2</v>
      </c>
      <c r="K1821" s="199">
        <v>40000</v>
      </c>
      <c r="L1821" s="70" t="s">
        <v>1780</v>
      </c>
      <c r="M1821" s="70" t="s">
        <v>39</v>
      </c>
      <c r="N1821" s="215">
        <v>9</v>
      </c>
      <c r="O1821" s="91">
        <v>2</v>
      </c>
      <c r="P1821" s="91">
        <v>52</v>
      </c>
      <c r="Q1821" s="69" t="s">
        <v>47</v>
      </c>
      <c r="R1821" s="70" t="s">
        <v>193</v>
      </c>
      <c r="S1821" s="37"/>
      <c r="T1821" s="37"/>
      <c r="U1821" s="37"/>
      <c r="V1821" s="37"/>
      <c r="W1821" s="37"/>
      <c r="X1821" s="37"/>
      <c r="Y1821" s="37"/>
      <c r="Z1821" s="37"/>
      <c r="AA1821" s="37"/>
      <c r="AB1821" s="37"/>
      <c r="AC1821" s="37"/>
      <c r="AD1821" s="37"/>
      <c r="AE1821" s="37"/>
      <c r="AF1821" s="37"/>
      <c r="AG1821" s="37"/>
      <c r="AH1821" s="37"/>
      <c r="AI1821" s="37"/>
      <c r="AJ1821" s="37"/>
      <c r="AK1821" s="37"/>
      <c r="AL1821" s="37"/>
      <c r="AM1821" s="37"/>
      <c r="AN1821" s="37"/>
      <c r="AO1821" s="37"/>
      <c r="AP1821" s="37"/>
      <c r="AQ1821" s="37"/>
      <c r="AR1821" s="37"/>
      <c r="AS1821" s="37"/>
      <c r="AT1821" s="37"/>
      <c r="AU1821" s="37"/>
      <c r="AV1821" s="37"/>
      <c r="AW1821" s="37"/>
      <c r="AX1821" s="37"/>
      <c r="AY1821" s="37"/>
      <c r="AZ1821" s="37"/>
      <c r="BA1821" s="37"/>
      <c r="BB1821" s="37"/>
      <c r="BC1821" s="37"/>
      <c r="BD1821" s="37"/>
      <c r="BE1821" s="37"/>
      <c r="BF1821" s="37"/>
      <c r="BG1821" s="37"/>
      <c r="BH1821" s="37"/>
      <c r="BI1821" s="37"/>
      <c r="BJ1821" s="37"/>
      <c r="BK1821" s="37"/>
      <c r="BL1821" s="37"/>
      <c r="BM1821" s="37"/>
      <c r="BN1821" s="37"/>
      <c r="BO1821" s="37"/>
      <c r="BP1821" s="37"/>
      <c r="BQ1821" s="37"/>
      <c r="BR1821" s="37"/>
      <c r="BS1821" s="37"/>
      <c r="BT1821" s="37"/>
      <c r="BU1821" s="37"/>
      <c r="BV1821" s="37"/>
      <c r="BW1821" s="37"/>
      <c r="BX1821" s="37"/>
      <c r="BY1821" s="37"/>
      <c r="BZ1821" s="37"/>
      <c r="CA1821" s="37"/>
      <c r="CB1821" s="37"/>
      <c r="CC1821" s="37"/>
      <c r="CD1821" s="37"/>
      <c r="CE1821" s="37"/>
      <c r="CF1821" s="37"/>
      <c r="CG1821" s="37"/>
      <c r="CH1821" s="37"/>
      <c r="CI1821" s="37"/>
      <c r="CJ1821" s="37"/>
      <c r="CK1821" s="37"/>
      <c r="CL1821" s="37"/>
      <c r="CM1821" s="37"/>
      <c r="CN1821" s="37"/>
      <c r="CO1821" s="37"/>
      <c r="CP1821" s="37"/>
      <c r="CQ1821" s="37"/>
      <c r="CR1821" s="37"/>
      <c r="CS1821" s="37"/>
      <c r="CT1821" s="37"/>
      <c r="CU1821" s="37"/>
      <c r="CV1821" s="37"/>
      <c r="CW1821" s="37"/>
      <c r="CX1821" s="37"/>
      <c r="CY1821" s="37"/>
      <c r="CZ1821" s="37"/>
      <c r="DA1821" s="37"/>
      <c r="DB1821" s="37"/>
      <c r="DC1821" s="37"/>
      <c r="DD1821" s="37"/>
      <c r="DE1821" s="37"/>
      <c r="DF1821" s="37"/>
      <c r="DG1821" s="37"/>
      <c r="DH1821" s="37"/>
      <c r="DI1821" s="37"/>
      <c r="DJ1821" s="37"/>
      <c r="DK1821" s="37"/>
      <c r="DL1821" s="37"/>
      <c r="DM1821" s="37"/>
      <c r="DN1821" s="37"/>
      <c r="DO1821" s="37"/>
      <c r="DP1821" s="37"/>
      <c r="DQ1821" s="37"/>
      <c r="DR1821" s="37"/>
      <c r="DS1821" s="37"/>
      <c r="DT1821" s="37"/>
      <c r="DU1821" s="37"/>
      <c r="DV1821" s="37"/>
      <c r="DW1821" s="37"/>
      <c r="DX1821" s="37"/>
      <c r="DY1821" s="37"/>
      <c r="DZ1821" s="37"/>
      <c r="EA1821" s="37"/>
      <c r="EB1821" s="37"/>
      <c r="EC1821" s="37"/>
      <c r="ED1821" s="37"/>
      <c r="EE1821" s="37"/>
      <c r="EF1821" s="37"/>
      <c r="EG1821" s="37"/>
      <c r="EH1821" s="37"/>
      <c r="EI1821" s="37"/>
      <c r="EJ1821" s="37"/>
      <c r="EK1821" s="37"/>
      <c r="EL1821" s="37"/>
      <c r="EM1821" s="37"/>
      <c r="EN1821" s="37"/>
      <c r="EO1821" s="37"/>
      <c r="EP1821" s="37"/>
      <c r="EQ1821" s="37"/>
      <c r="ER1821" s="37"/>
      <c r="ES1821" s="37"/>
      <c r="ET1821" s="37"/>
      <c r="EU1821" s="37"/>
      <c r="EV1821" s="37"/>
      <c r="EW1821" s="37"/>
      <c r="EX1821" s="37"/>
      <c r="EY1821" s="37"/>
      <c r="EZ1821" s="37"/>
      <c r="FA1821" s="37"/>
      <c r="FB1821" s="37"/>
      <c r="FC1821" s="37"/>
      <c r="FD1821" s="37"/>
      <c r="FE1821" s="37"/>
      <c r="FF1821" s="37"/>
      <c r="FG1821" s="37"/>
      <c r="FH1821" s="37"/>
      <c r="FI1821" s="37"/>
      <c r="FJ1821" s="37"/>
      <c r="FK1821" s="37"/>
      <c r="FL1821" s="37"/>
      <c r="FM1821" s="37"/>
      <c r="FN1821" s="37"/>
      <c r="FO1821" s="37"/>
      <c r="FP1821" s="37"/>
      <c r="FQ1821" s="37"/>
      <c r="FR1821" s="37"/>
      <c r="FS1821" s="37"/>
      <c r="FT1821" s="37"/>
      <c r="FU1821" s="37"/>
      <c r="FV1821" s="37"/>
      <c r="FW1821" s="37"/>
      <c r="FX1821" s="37"/>
      <c r="FY1821" s="37"/>
      <c r="FZ1821" s="37"/>
      <c r="GA1821" s="37"/>
      <c r="GB1821" s="37"/>
      <c r="GC1821" s="37"/>
      <c r="GD1821" s="37"/>
      <c r="GE1821" s="37"/>
      <c r="GF1821" s="37"/>
      <c r="GG1821" s="37"/>
      <c r="GH1821" s="37"/>
      <c r="GI1821" s="37"/>
      <c r="GJ1821" s="37"/>
      <c r="GK1821" s="37"/>
      <c r="GL1821" s="37"/>
      <c r="GM1821" s="37"/>
      <c r="GN1821" s="37"/>
      <c r="GO1821" s="37"/>
      <c r="GP1821" s="37"/>
      <c r="GQ1821" s="37"/>
      <c r="GR1821" s="37"/>
      <c r="GS1821" s="37"/>
      <c r="GT1821" s="37"/>
      <c r="GU1821" s="37"/>
      <c r="GV1821" s="37"/>
      <c r="GW1821" s="37"/>
      <c r="GX1821" s="37"/>
      <c r="GY1821" s="37"/>
      <c r="GZ1821" s="37"/>
      <c r="HA1821" s="37"/>
      <c r="HB1821" s="37"/>
      <c r="HC1821" s="37"/>
      <c r="HD1821" s="37"/>
      <c r="HE1821" s="37"/>
      <c r="HF1821" s="37"/>
      <c r="HG1821" s="37"/>
      <c r="HH1821" s="37"/>
      <c r="HI1821" s="37"/>
      <c r="HJ1821" s="37"/>
      <c r="HK1821" s="37"/>
      <c r="HL1821" s="37"/>
      <c r="HM1821" s="37"/>
      <c r="HN1821" s="37"/>
      <c r="HO1821" s="37"/>
      <c r="HP1821" s="37"/>
      <c r="HQ1821" s="37"/>
      <c r="HR1821" s="37"/>
      <c r="HS1821" s="37"/>
      <c r="HT1821" s="37"/>
      <c r="HU1821" s="37"/>
      <c r="HV1821" s="37"/>
      <c r="HW1821" s="37"/>
      <c r="HX1821" s="37"/>
      <c r="HY1821" s="37"/>
      <c r="HZ1821" s="37"/>
      <c r="IA1821" s="37"/>
      <c r="IB1821" s="37"/>
      <c r="IC1821" s="37"/>
      <c r="ID1821" s="37"/>
      <c r="IE1821" s="37"/>
      <c r="IF1821" s="37"/>
      <c r="IG1821" s="37"/>
      <c r="IH1821" s="37"/>
      <c r="II1821" s="37"/>
      <c r="IJ1821" s="37"/>
      <c r="IK1821" s="37"/>
      <c r="IL1821" s="37"/>
      <c r="IM1821" s="37"/>
      <c r="IN1821" s="37"/>
      <c r="IO1821" s="37"/>
      <c r="IP1821" s="37"/>
      <c r="IQ1821" s="37"/>
      <c r="IR1821" s="37"/>
      <c r="IS1821" s="37"/>
      <c r="IT1821" s="37"/>
      <c r="IU1821" s="37"/>
      <c r="IV1821" s="37"/>
      <c r="IW1821" s="37"/>
      <c r="IX1821" s="37"/>
      <c r="IY1821" s="37"/>
      <c r="IZ1821" s="37"/>
      <c r="JA1821" s="37"/>
      <c r="JB1821" s="37"/>
      <c r="JC1821" s="37"/>
      <c r="JD1821" s="37"/>
      <c r="JE1821" s="37"/>
      <c r="JF1821" s="37"/>
      <c r="JG1821" s="37"/>
      <c r="JH1821" s="37"/>
      <c r="JI1821" s="37"/>
      <c r="JJ1821" s="37"/>
      <c r="JK1821" s="37"/>
      <c r="JL1821" s="37"/>
      <c r="JM1821" s="37"/>
    </row>
    <row r="1822" spans="2:273" s="49" customFormat="1" ht="20" customHeight="1">
      <c r="B1822" s="120" t="s">
        <v>7355</v>
      </c>
      <c r="C1822" s="113">
        <v>20202</v>
      </c>
      <c r="D1822" s="104">
        <v>2020</v>
      </c>
      <c r="E1822" s="45" t="s">
        <v>1774</v>
      </c>
      <c r="F1822" s="146"/>
      <c r="G1822" s="359"/>
      <c r="H1822" s="46" t="s">
        <v>7356</v>
      </c>
      <c r="I1822" s="46" t="s">
        <v>37</v>
      </c>
      <c r="J1822" s="90">
        <v>1</v>
      </c>
      <c r="K1822" s="198">
        <v>40000</v>
      </c>
      <c r="L1822" s="46" t="s">
        <v>7357</v>
      </c>
      <c r="M1822" s="46" t="s">
        <v>39</v>
      </c>
      <c r="N1822" s="215">
        <v>9</v>
      </c>
      <c r="O1822" s="90">
        <v>2</v>
      </c>
      <c r="P1822" s="90">
        <v>52</v>
      </c>
      <c r="Q1822" s="46" t="s">
        <v>47</v>
      </c>
      <c r="R1822" s="46" t="s">
        <v>193</v>
      </c>
      <c r="S1822" s="48"/>
      <c r="T1822" s="48"/>
      <c r="U1822" s="48"/>
      <c r="V1822" s="48"/>
      <c r="W1822" s="48"/>
      <c r="X1822" s="48"/>
      <c r="Y1822" s="48"/>
      <c r="Z1822" s="48"/>
      <c r="AA1822" s="48"/>
      <c r="AB1822" s="48"/>
      <c r="AC1822" s="48"/>
      <c r="AD1822" s="48"/>
      <c r="AE1822" s="48"/>
      <c r="AF1822" s="48"/>
      <c r="AG1822" s="48"/>
      <c r="AH1822" s="48"/>
      <c r="AI1822" s="48"/>
      <c r="AJ1822" s="48"/>
      <c r="AK1822" s="48"/>
      <c r="AL1822" s="48"/>
      <c r="AM1822" s="48"/>
      <c r="AN1822" s="48"/>
      <c r="AO1822" s="48"/>
      <c r="AP1822" s="48"/>
      <c r="AQ1822" s="48"/>
      <c r="AR1822" s="48"/>
      <c r="AS1822" s="48"/>
      <c r="AT1822" s="48"/>
      <c r="AU1822" s="48"/>
      <c r="AV1822" s="48"/>
      <c r="AW1822" s="48"/>
      <c r="AX1822" s="48"/>
      <c r="AY1822" s="48"/>
      <c r="AZ1822" s="48"/>
      <c r="BA1822" s="48"/>
      <c r="BB1822" s="48"/>
      <c r="BC1822" s="48"/>
      <c r="BD1822" s="48"/>
      <c r="BE1822" s="48"/>
      <c r="BF1822" s="48"/>
      <c r="BG1822" s="48"/>
      <c r="BH1822" s="48"/>
      <c r="BI1822" s="48"/>
      <c r="BJ1822" s="48"/>
      <c r="BK1822" s="48"/>
      <c r="BL1822" s="48"/>
      <c r="BM1822" s="48"/>
      <c r="BN1822" s="48"/>
      <c r="BO1822" s="48"/>
      <c r="BP1822" s="48"/>
      <c r="BQ1822" s="48"/>
      <c r="BR1822" s="48"/>
      <c r="BS1822" s="48"/>
      <c r="BT1822" s="48"/>
      <c r="BU1822" s="48"/>
      <c r="BV1822" s="48"/>
      <c r="BW1822" s="48"/>
      <c r="BX1822" s="48"/>
      <c r="BY1822" s="48"/>
      <c r="BZ1822" s="48"/>
      <c r="CA1822" s="48"/>
      <c r="CB1822" s="48"/>
      <c r="CC1822" s="48"/>
      <c r="CD1822" s="48"/>
      <c r="CE1822" s="48"/>
      <c r="CF1822" s="48"/>
      <c r="CG1822" s="48"/>
      <c r="CH1822" s="48"/>
      <c r="CI1822" s="48"/>
      <c r="CJ1822" s="48"/>
      <c r="CK1822" s="48"/>
      <c r="CL1822" s="48"/>
      <c r="CM1822" s="48"/>
      <c r="CN1822" s="48"/>
      <c r="CO1822" s="48"/>
      <c r="CP1822" s="48"/>
      <c r="CQ1822" s="48"/>
      <c r="CR1822" s="48"/>
      <c r="CS1822" s="48"/>
      <c r="CT1822" s="48"/>
      <c r="CU1822" s="48"/>
      <c r="CV1822" s="48"/>
      <c r="CW1822" s="48"/>
      <c r="CX1822" s="48"/>
      <c r="CY1822" s="48"/>
      <c r="CZ1822" s="48"/>
      <c r="DA1822" s="48"/>
      <c r="DB1822" s="48"/>
      <c r="DC1822" s="48"/>
      <c r="DD1822" s="48"/>
      <c r="DE1822" s="48"/>
      <c r="DF1822" s="48"/>
      <c r="DG1822" s="48"/>
      <c r="DH1822" s="48"/>
      <c r="DI1822" s="48"/>
      <c r="DJ1822" s="48"/>
      <c r="DK1822" s="48"/>
      <c r="DL1822" s="48"/>
      <c r="DM1822" s="48"/>
      <c r="DN1822" s="48"/>
      <c r="DO1822" s="48"/>
      <c r="DP1822" s="48"/>
      <c r="DQ1822" s="48"/>
      <c r="DR1822" s="48"/>
      <c r="DS1822" s="48"/>
      <c r="DT1822" s="48"/>
      <c r="DU1822" s="48"/>
      <c r="DV1822" s="48"/>
      <c r="DW1822" s="48"/>
      <c r="DX1822" s="48"/>
      <c r="DY1822" s="48"/>
      <c r="DZ1822" s="48"/>
      <c r="EA1822" s="48"/>
      <c r="EB1822" s="48"/>
      <c r="EC1822" s="48"/>
      <c r="ED1822" s="48"/>
      <c r="EE1822" s="48"/>
      <c r="EF1822" s="48"/>
      <c r="EG1822" s="48"/>
      <c r="EH1822" s="48"/>
      <c r="EI1822" s="48"/>
      <c r="EJ1822" s="48"/>
      <c r="EK1822" s="48"/>
      <c r="EL1822" s="48"/>
      <c r="EM1822" s="48"/>
      <c r="EN1822" s="48"/>
      <c r="EO1822" s="48"/>
      <c r="EP1822" s="48"/>
      <c r="EQ1822" s="48"/>
      <c r="ER1822" s="48"/>
      <c r="ES1822" s="48"/>
      <c r="ET1822" s="48"/>
      <c r="EU1822" s="48"/>
      <c r="EV1822" s="48"/>
      <c r="EW1822" s="48"/>
      <c r="EX1822" s="48"/>
      <c r="EY1822" s="48"/>
      <c r="EZ1822" s="48"/>
      <c r="FA1822" s="48"/>
      <c r="FB1822" s="48"/>
      <c r="FC1822" s="48"/>
      <c r="FD1822" s="48"/>
      <c r="FE1822" s="48"/>
      <c r="FF1822" s="48"/>
      <c r="FG1822" s="48"/>
      <c r="FH1822" s="48"/>
      <c r="FI1822" s="48"/>
      <c r="FJ1822" s="48"/>
      <c r="FK1822" s="48"/>
      <c r="FL1822" s="48"/>
      <c r="FM1822" s="48"/>
      <c r="FN1822" s="48"/>
      <c r="FO1822" s="48"/>
      <c r="FP1822" s="48"/>
      <c r="FQ1822" s="48"/>
      <c r="FR1822" s="48"/>
      <c r="FS1822" s="48"/>
      <c r="FT1822" s="48"/>
      <c r="FU1822" s="48"/>
      <c r="FV1822" s="48"/>
      <c r="FW1822" s="48"/>
      <c r="FX1822" s="48"/>
      <c r="FY1822" s="48"/>
      <c r="FZ1822" s="48"/>
      <c r="GA1822" s="48"/>
      <c r="GB1822" s="48"/>
      <c r="GC1822" s="48"/>
      <c r="GD1822" s="48"/>
      <c r="GE1822" s="48"/>
      <c r="GF1822" s="48"/>
      <c r="GG1822" s="48"/>
      <c r="GH1822" s="48"/>
      <c r="GI1822" s="48"/>
      <c r="GJ1822" s="48"/>
      <c r="GK1822" s="48"/>
      <c r="GL1822" s="48"/>
      <c r="GM1822" s="48"/>
      <c r="GN1822" s="48"/>
      <c r="GO1822" s="48"/>
      <c r="GP1822" s="48"/>
      <c r="GQ1822" s="48"/>
      <c r="GR1822" s="48"/>
      <c r="GS1822" s="48"/>
      <c r="GT1822" s="48"/>
      <c r="GU1822" s="48"/>
      <c r="GV1822" s="48"/>
      <c r="GW1822" s="48"/>
      <c r="GX1822" s="48"/>
      <c r="GY1822" s="48"/>
      <c r="GZ1822" s="48"/>
      <c r="HA1822" s="48"/>
      <c r="HB1822" s="48"/>
      <c r="HC1822" s="48"/>
      <c r="HD1822" s="48"/>
      <c r="HE1822" s="48"/>
      <c r="HF1822" s="48"/>
      <c r="HG1822" s="48"/>
      <c r="HH1822" s="48"/>
      <c r="HI1822" s="48"/>
      <c r="HJ1822" s="48"/>
      <c r="HK1822" s="48"/>
      <c r="HL1822" s="48"/>
      <c r="HM1822" s="48"/>
      <c r="HN1822" s="48"/>
      <c r="HO1822" s="48"/>
      <c r="HP1822" s="48"/>
      <c r="HQ1822" s="48"/>
      <c r="HR1822" s="48"/>
      <c r="HS1822" s="48"/>
      <c r="HT1822" s="48"/>
      <c r="HU1822" s="48"/>
      <c r="HV1822" s="48"/>
      <c r="HW1822" s="48"/>
      <c r="HX1822" s="48"/>
      <c r="HY1822" s="48"/>
      <c r="HZ1822" s="48"/>
      <c r="IA1822" s="48"/>
      <c r="IB1822" s="48"/>
      <c r="IC1822" s="48"/>
      <c r="ID1822" s="48"/>
      <c r="IE1822" s="48"/>
      <c r="IF1822" s="48"/>
      <c r="IG1822" s="48"/>
      <c r="IH1822" s="48"/>
      <c r="II1822" s="48"/>
      <c r="IJ1822" s="48"/>
      <c r="IK1822" s="48"/>
      <c r="IL1822" s="48"/>
      <c r="IM1822" s="48"/>
      <c r="IN1822" s="48"/>
      <c r="IO1822" s="48"/>
      <c r="IP1822" s="48"/>
      <c r="IQ1822" s="48"/>
      <c r="IR1822" s="48"/>
      <c r="IS1822" s="48"/>
      <c r="IT1822" s="48"/>
      <c r="IU1822" s="48"/>
      <c r="IV1822" s="48"/>
      <c r="IW1822" s="48"/>
      <c r="IX1822" s="48"/>
      <c r="IY1822" s="48"/>
      <c r="IZ1822" s="48"/>
      <c r="JA1822" s="48"/>
    </row>
    <row r="1823" spans="2:273" s="49" customFormat="1" ht="20" customHeight="1">
      <c r="B1823" s="120" t="s">
        <v>7358</v>
      </c>
      <c r="C1823" s="113">
        <v>20202</v>
      </c>
      <c r="D1823" s="104">
        <v>2020</v>
      </c>
      <c r="E1823" s="45" t="s">
        <v>1774</v>
      </c>
      <c r="F1823" s="146"/>
      <c r="G1823" s="359"/>
      <c r="H1823" s="46" t="s">
        <v>7359</v>
      </c>
      <c r="I1823" s="46" t="s">
        <v>37</v>
      </c>
      <c r="J1823" s="90">
        <v>9</v>
      </c>
      <c r="K1823" s="198">
        <v>177589</v>
      </c>
      <c r="L1823" s="46" t="s">
        <v>7357</v>
      </c>
      <c r="M1823" s="46" t="s">
        <v>39</v>
      </c>
      <c r="N1823" s="215">
        <v>9</v>
      </c>
      <c r="O1823" s="90">
        <v>2</v>
      </c>
      <c r="P1823" s="90">
        <v>52</v>
      </c>
      <c r="Q1823" s="46" t="s">
        <v>47</v>
      </c>
      <c r="R1823" s="46" t="s">
        <v>193</v>
      </c>
      <c r="S1823" s="48"/>
      <c r="T1823" s="48"/>
      <c r="U1823" s="48"/>
      <c r="V1823" s="48"/>
      <c r="W1823" s="48"/>
      <c r="X1823" s="48"/>
      <c r="Y1823" s="48"/>
      <c r="Z1823" s="48"/>
      <c r="AA1823" s="48"/>
      <c r="AB1823" s="48"/>
      <c r="AC1823" s="48"/>
      <c r="AD1823" s="48"/>
      <c r="AE1823" s="48"/>
      <c r="AF1823" s="48"/>
      <c r="AG1823" s="48"/>
      <c r="AH1823" s="48"/>
      <c r="AI1823" s="48"/>
      <c r="AJ1823" s="48"/>
      <c r="AK1823" s="48"/>
      <c r="AL1823" s="48"/>
      <c r="AM1823" s="48"/>
      <c r="AN1823" s="48"/>
      <c r="AO1823" s="48"/>
      <c r="AP1823" s="48"/>
      <c r="AQ1823" s="48"/>
      <c r="AR1823" s="48"/>
      <c r="AS1823" s="48"/>
      <c r="AT1823" s="48"/>
      <c r="AU1823" s="48"/>
      <c r="AV1823" s="48"/>
      <c r="AW1823" s="48"/>
      <c r="AX1823" s="48"/>
      <c r="AY1823" s="48"/>
      <c r="AZ1823" s="48"/>
      <c r="BA1823" s="48"/>
      <c r="BB1823" s="48"/>
      <c r="BC1823" s="48"/>
      <c r="BD1823" s="48"/>
      <c r="BE1823" s="48"/>
      <c r="BF1823" s="48"/>
      <c r="BG1823" s="48"/>
      <c r="BH1823" s="48"/>
      <c r="BI1823" s="48"/>
      <c r="BJ1823" s="48"/>
      <c r="BK1823" s="48"/>
      <c r="BL1823" s="48"/>
      <c r="BM1823" s="48"/>
      <c r="BN1823" s="48"/>
      <c r="BO1823" s="48"/>
      <c r="BP1823" s="48"/>
      <c r="BQ1823" s="48"/>
      <c r="BR1823" s="48"/>
      <c r="BS1823" s="48"/>
      <c r="BT1823" s="48"/>
      <c r="BU1823" s="48"/>
      <c r="BV1823" s="48"/>
      <c r="BW1823" s="48"/>
      <c r="BX1823" s="48"/>
      <c r="BY1823" s="48"/>
      <c r="BZ1823" s="48"/>
      <c r="CA1823" s="48"/>
      <c r="CB1823" s="48"/>
      <c r="CC1823" s="48"/>
      <c r="CD1823" s="48"/>
      <c r="CE1823" s="48"/>
      <c r="CF1823" s="48"/>
      <c r="CG1823" s="48"/>
      <c r="CH1823" s="48"/>
      <c r="CI1823" s="48"/>
      <c r="CJ1823" s="48"/>
      <c r="CK1823" s="48"/>
      <c r="CL1823" s="48"/>
      <c r="CM1823" s="48"/>
      <c r="CN1823" s="48"/>
      <c r="CO1823" s="48"/>
      <c r="CP1823" s="48"/>
      <c r="CQ1823" s="48"/>
      <c r="CR1823" s="48"/>
      <c r="CS1823" s="48"/>
      <c r="CT1823" s="48"/>
      <c r="CU1823" s="48"/>
      <c r="CV1823" s="48"/>
      <c r="CW1823" s="48"/>
      <c r="CX1823" s="48"/>
      <c r="CY1823" s="48"/>
      <c r="CZ1823" s="48"/>
      <c r="DA1823" s="48"/>
      <c r="DB1823" s="48"/>
      <c r="DC1823" s="48"/>
      <c r="DD1823" s="48"/>
      <c r="DE1823" s="48"/>
      <c r="DF1823" s="48"/>
      <c r="DG1823" s="48"/>
      <c r="DH1823" s="48"/>
      <c r="DI1823" s="48"/>
      <c r="DJ1823" s="48"/>
      <c r="DK1823" s="48"/>
      <c r="DL1823" s="48"/>
      <c r="DM1823" s="48"/>
      <c r="DN1823" s="48"/>
      <c r="DO1823" s="48"/>
      <c r="DP1823" s="48"/>
      <c r="DQ1823" s="48"/>
      <c r="DR1823" s="48"/>
      <c r="DS1823" s="48"/>
      <c r="DT1823" s="48"/>
      <c r="DU1823" s="48"/>
      <c r="DV1823" s="48"/>
      <c r="DW1823" s="48"/>
      <c r="DX1823" s="48"/>
      <c r="DY1823" s="48"/>
      <c r="DZ1823" s="48"/>
      <c r="EA1823" s="48"/>
      <c r="EB1823" s="48"/>
      <c r="EC1823" s="48"/>
      <c r="ED1823" s="48"/>
      <c r="EE1823" s="48"/>
      <c r="EF1823" s="48"/>
      <c r="EG1823" s="48"/>
      <c r="EH1823" s="48"/>
      <c r="EI1823" s="48"/>
      <c r="EJ1823" s="48"/>
      <c r="EK1823" s="48"/>
      <c r="EL1823" s="48"/>
      <c r="EM1823" s="48"/>
      <c r="EN1823" s="48"/>
      <c r="EO1823" s="48"/>
      <c r="EP1823" s="48"/>
      <c r="EQ1823" s="48"/>
      <c r="ER1823" s="48"/>
      <c r="ES1823" s="48"/>
      <c r="ET1823" s="48"/>
      <c r="EU1823" s="48"/>
      <c r="EV1823" s="48"/>
      <c r="EW1823" s="48"/>
      <c r="EX1823" s="48"/>
      <c r="EY1823" s="48"/>
      <c r="EZ1823" s="48"/>
      <c r="FA1823" s="48"/>
      <c r="FB1823" s="48"/>
      <c r="FC1823" s="48"/>
      <c r="FD1823" s="48"/>
      <c r="FE1823" s="48"/>
      <c r="FF1823" s="48"/>
      <c r="FG1823" s="48"/>
      <c r="FH1823" s="48"/>
      <c r="FI1823" s="48"/>
      <c r="FJ1823" s="48"/>
      <c r="FK1823" s="48"/>
      <c r="FL1823" s="48"/>
      <c r="FM1823" s="48"/>
      <c r="FN1823" s="48"/>
      <c r="FO1823" s="48"/>
      <c r="FP1823" s="48"/>
      <c r="FQ1823" s="48"/>
      <c r="FR1823" s="48"/>
      <c r="FS1823" s="48"/>
      <c r="FT1823" s="48"/>
      <c r="FU1823" s="48"/>
      <c r="FV1823" s="48"/>
      <c r="FW1823" s="48"/>
      <c r="FX1823" s="48"/>
      <c r="FY1823" s="48"/>
      <c r="FZ1823" s="48"/>
      <c r="GA1823" s="48"/>
      <c r="GB1823" s="48"/>
      <c r="GC1823" s="48"/>
      <c r="GD1823" s="48"/>
      <c r="GE1823" s="48"/>
      <c r="GF1823" s="48"/>
      <c r="GG1823" s="48"/>
      <c r="GH1823" s="48"/>
      <c r="GI1823" s="48"/>
      <c r="GJ1823" s="48"/>
      <c r="GK1823" s="48"/>
      <c r="GL1823" s="48"/>
      <c r="GM1823" s="48"/>
      <c r="GN1823" s="48"/>
      <c r="GO1823" s="48"/>
      <c r="GP1823" s="48"/>
      <c r="GQ1823" s="48"/>
      <c r="GR1823" s="48"/>
      <c r="GS1823" s="48"/>
      <c r="GT1823" s="48"/>
      <c r="GU1823" s="48"/>
      <c r="GV1823" s="48"/>
      <c r="GW1823" s="48"/>
      <c r="GX1823" s="48"/>
      <c r="GY1823" s="48"/>
      <c r="GZ1823" s="48"/>
      <c r="HA1823" s="48"/>
      <c r="HB1823" s="48"/>
      <c r="HC1823" s="48"/>
      <c r="HD1823" s="48"/>
      <c r="HE1823" s="48"/>
      <c r="HF1823" s="48"/>
      <c r="HG1823" s="48"/>
      <c r="HH1823" s="48"/>
      <c r="HI1823" s="48"/>
      <c r="HJ1823" s="48"/>
      <c r="HK1823" s="48"/>
      <c r="HL1823" s="48"/>
      <c r="HM1823" s="48"/>
      <c r="HN1823" s="48"/>
      <c r="HO1823" s="48"/>
      <c r="HP1823" s="48"/>
      <c r="HQ1823" s="48"/>
      <c r="HR1823" s="48"/>
      <c r="HS1823" s="48"/>
      <c r="HT1823" s="48"/>
      <c r="HU1823" s="48"/>
      <c r="HV1823" s="48"/>
      <c r="HW1823" s="48"/>
      <c r="HX1823" s="48"/>
      <c r="HY1823" s="48"/>
      <c r="HZ1823" s="48"/>
      <c r="IA1823" s="48"/>
      <c r="IB1823" s="48"/>
      <c r="IC1823" s="48"/>
      <c r="ID1823" s="48"/>
      <c r="IE1823" s="48"/>
      <c r="IF1823" s="48"/>
      <c r="IG1823" s="48"/>
      <c r="IH1823" s="48"/>
      <c r="II1823" s="48"/>
      <c r="IJ1823" s="48"/>
      <c r="IK1823" s="48"/>
      <c r="IL1823" s="48"/>
      <c r="IM1823" s="48"/>
      <c r="IN1823" s="48"/>
      <c r="IO1823" s="48"/>
      <c r="IP1823" s="48"/>
      <c r="IQ1823" s="48"/>
      <c r="IR1823" s="48"/>
      <c r="IS1823" s="48"/>
      <c r="IT1823" s="48"/>
      <c r="IU1823" s="48"/>
      <c r="IV1823" s="48"/>
      <c r="IW1823" s="48"/>
      <c r="IX1823" s="48"/>
      <c r="IY1823" s="48"/>
      <c r="IZ1823" s="48"/>
      <c r="JA1823" s="48"/>
    </row>
    <row r="1824" spans="2:273" s="49" customFormat="1" ht="20" customHeight="1">
      <c r="B1824" s="120" t="s">
        <v>7360</v>
      </c>
      <c r="C1824" s="113">
        <v>20201</v>
      </c>
      <c r="D1824" s="98">
        <v>2020</v>
      </c>
      <c r="E1824" s="45" t="s">
        <v>1774</v>
      </c>
      <c r="F1824" s="146"/>
      <c r="G1824" s="359"/>
      <c r="H1824" s="46" t="s">
        <v>7361</v>
      </c>
      <c r="I1824" s="46" t="s">
        <v>53</v>
      </c>
      <c r="J1824" s="90">
        <v>29</v>
      </c>
      <c r="K1824" s="198">
        <v>455988</v>
      </c>
      <c r="L1824" s="46" t="s">
        <v>7357</v>
      </c>
      <c r="M1824" s="46" t="s">
        <v>39</v>
      </c>
      <c r="N1824" s="215">
        <v>9</v>
      </c>
      <c r="O1824" s="90">
        <v>2</v>
      </c>
      <c r="P1824" s="90">
        <v>52</v>
      </c>
      <c r="Q1824" s="46" t="s">
        <v>161</v>
      </c>
      <c r="R1824" s="46" t="s">
        <v>410</v>
      </c>
      <c r="S1824" s="48"/>
      <c r="T1824" s="48"/>
      <c r="U1824" s="48"/>
      <c r="V1824" s="48"/>
      <c r="W1824" s="48"/>
      <c r="X1824" s="48"/>
      <c r="Y1824" s="48"/>
      <c r="Z1824" s="48"/>
      <c r="AA1824" s="48"/>
      <c r="AB1824" s="48"/>
      <c r="AC1824" s="48"/>
      <c r="AD1824" s="48"/>
      <c r="AE1824" s="48"/>
      <c r="AF1824" s="6"/>
      <c r="AG1824" s="6"/>
      <c r="AH1824" s="6"/>
      <c r="AI1824" s="6"/>
      <c r="AJ1824" s="6"/>
      <c r="AK1824" s="6"/>
      <c r="AL1824" s="6"/>
      <c r="AM1824" s="6"/>
      <c r="AN1824" s="6"/>
      <c r="AO1824" s="6"/>
      <c r="AP1824" s="6"/>
      <c r="AQ1824" s="6"/>
      <c r="AR1824" s="6"/>
      <c r="AS1824" s="6"/>
      <c r="AT1824" s="6"/>
      <c r="AU1824" s="6"/>
      <c r="AV1824" s="6"/>
      <c r="AW1824" s="6"/>
      <c r="AX1824" s="6"/>
      <c r="AY1824" s="6"/>
      <c r="AZ1824" s="6"/>
      <c r="BA1824" s="6"/>
      <c r="BB1824" s="6"/>
      <c r="BC1824" s="6"/>
      <c r="BD1824" s="6"/>
      <c r="BE1824" s="6"/>
      <c r="BF1824" s="6"/>
      <c r="BG1824" s="6"/>
      <c r="BH1824" s="6"/>
      <c r="BI1824" s="6"/>
      <c r="BJ1824" s="6"/>
      <c r="BK1824" s="6"/>
      <c r="BL1824" s="6"/>
      <c r="BM1824" s="6"/>
      <c r="BN1824" s="6"/>
      <c r="BO1824" s="6"/>
      <c r="BP1824" s="6"/>
      <c r="BQ1824" s="6"/>
      <c r="BR1824" s="6"/>
      <c r="BS1824" s="6"/>
      <c r="BT1824" s="6"/>
      <c r="BU1824" s="6"/>
      <c r="BV1824" s="6"/>
      <c r="BW1824" s="6"/>
      <c r="BX1824" s="6"/>
      <c r="BY1824" s="6"/>
      <c r="BZ1824" s="6"/>
      <c r="CA1824" s="6"/>
      <c r="CB1824" s="6"/>
      <c r="CC1824" s="6"/>
      <c r="CD1824" s="6"/>
      <c r="CE1824" s="6"/>
      <c r="CF1824" s="6"/>
      <c r="CG1824" s="6"/>
      <c r="CH1824" s="6"/>
      <c r="CI1824" s="6"/>
      <c r="CJ1824" s="6"/>
      <c r="CK1824" s="6"/>
      <c r="CL1824" s="6"/>
      <c r="CM1824" s="6"/>
      <c r="CN1824" s="6"/>
      <c r="CO1824" s="6"/>
      <c r="CP1824" s="6"/>
      <c r="CQ1824" s="6"/>
      <c r="CR1824" s="6"/>
      <c r="CS1824" s="6"/>
      <c r="CT1824" s="6"/>
      <c r="CU1824" s="6"/>
      <c r="CV1824" s="6"/>
      <c r="CW1824" s="6"/>
      <c r="CX1824" s="6"/>
      <c r="CY1824" s="6"/>
      <c r="CZ1824" s="6"/>
      <c r="DA1824" s="6"/>
      <c r="DB1824" s="6"/>
      <c r="DC1824" s="6"/>
      <c r="DD1824" s="6"/>
      <c r="DE1824" s="6"/>
      <c r="DF1824" s="6"/>
      <c r="DG1824" s="6"/>
      <c r="DH1824" s="6"/>
      <c r="DI1824" s="6"/>
      <c r="DJ1824" s="6"/>
      <c r="DK1824" s="6"/>
      <c r="DL1824" s="6"/>
      <c r="DM1824" s="6"/>
      <c r="DN1824" s="6"/>
      <c r="DO1824" s="6"/>
      <c r="DP1824" s="6"/>
      <c r="DQ1824" s="6"/>
      <c r="DR1824" s="6"/>
      <c r="DS1824" s="6"/>
      <c r="DT1824" s="6"/>
      <c r="DU1824" s="6"/>
      <c r="DV1824" s="6"/>
      <c r="DW1824" s="6"/>
      <c r="DX1824" s="6"/>
      <c r="DY1824" s="6"/>
      <c r="DZ1824" s="6"/>
      <c r="EA1824" s="6"/>
      <c r="EB1824" s="6"/>
      <c r="EC1824" s="6"/>
      <c r="ED1824" s="6"/>
      <c r="EE1824" s="6"/>
      <c r="EF1824" s="6"/>
      <c r="EG1824" s="6"/>
      <c r="EH1824" s="6"/>
      <c r="EI1824" s="6"/>
      <c r="EJ1824" s="6"/>
      <c r="EK1824" s="6"/>
      <c r="EL1824" s="6"/>
      <c r="EM1824" s="6"/>
      <c r="EN1824" s="6"/>
      <c r="EO1824" s="6"/>
      <c r="EP1824" s="6"/>
      <c r="EQ1824" s="6"/>
      <c r="ER1824" s="6"/>
      <c r="ES1824" s="6"/>
      <c r="ET1824" s="6"/>
      <c r="EU1824" s="6"/>
      <c r="EV1824" s="6"/>
      <c r="EW1824" s="6"/>
      <c r="EX1824" s="6"/>
      <c r="EY1824" s="6"/>
      <c r="EZ1824" s="6"/>
      <c r="FA1824" s="6"/>
      <c r="FB1824" s="6"/>
      <c r="FC1824" s="6"/>
      <c r="FD1824" s="6"/>
      <c r="FE1824" s="6"/>
      <c r="FF1824" s="6"/>
      <c r="FG1824" s="6"/>
      <c r="FH1824" s="6"/>
      <c r="FI1824" s="6"/>
      <c r="FJ1824" s="6"/>
      <c r="FK1824" s="6"/>
      <c r="FL1824" s="6"/>
      <c r="FM1824" s="6"/>
      <c r="FN1824" s="6"/>
      <c r="FO1824" s="6"/>
      <c r="FP1824" s="6"/>
      <c r="FQ1824" s="6"/>
      <c r="FR1824" s="6"/>
      <c r="FS1824" s="6"/>
      <c r="FT1824" s="6"/>
      <c r="FU1824" s="6"/>
      <c r="FV1824" s="6"/>
      <c r="FW1824" s="6"/>
      <c r="FX1824" s="6"/>
      <c r="FY1824" s="6"/>
      <c r="FZ1824" s="6"/>
      <c r="GA1824" s="6"/>
      <c r="GB1824" s="6"/>
      <c r="GC1824" s="6"/>
      <c r="GD1824" s="6"/>
      <c r="GE1824" s="6"/>
      <c r="GF1824" s="6"/>
      <c r="GG1824" s="6"/>
      <c r="GH1824" s="6"/>
      <c r="GI1824" s="6"/>
      <c r="GJ1824" s="6"/>
      <c r="GK1824" s="6"/>
      <c r="GL1824" s="6"/>
      <c r="GM1824" s="6"/>
      <c r="GN1824" s="6"/>
      <c r="GO1824" s="6"/>
      <c r="GP1824" s="6"/>
      <c r="GQ1824" s="6"/>
      <c r="GR1824" s="6"/>
      <c r="GS1824" s="6"/>
      <c r="GT1824" s="6"/>
      <c r="GU1824" s="6"/>
      <c r="GV1824" s="6"/>
      <c r="GW1824" s="6"/>
      <c r="GX1824" s="6"/>
      <c r="GY1824" s="6"/>
      <c r="GZ1824" s="6"/>
      <c r="HA1824" s="6"/>
      <c r="HB1824" s="6"/>
      <c r="HC1824" s="6"/>
      <c r="HD1824" s="6"/>
      <c r="HE1824" s="6"/>
      <c r="HF1824" s="6"/>
      <c r="HG1824" s="6"/>
      <c r="HH1824" s="6"/>
      <c r="HI1824" s="6"/>
      <c r="HJ1824" s="6"/>
      <c r="HK1824" s="6"/>
      <c r="HL1824" s="6"/>
      <c r="HM1824" s="6"/>
      <c r="HN1824" s="6"/>
      <c r="HO1824" s="6"/>
      <c r="HP1824" s="6"/>
      <c r="HQ1824" s="6"/>
      <c r="HR1824" s="6"/>
      <c r="HS1824" s="6"/>
      <c r="HT1824" s="6"/>
      <c r="HU1824" s="6"/>
      <c r="HV1824" s="6"/>
      <c r="HW1824" s="6"/>
      <c r="HX1824" s="6"/>
      <c r="HY1824" s="6"/>
      <c r="HZ1824" s="6"/>
      <c r="IA1824" s="6"/>
      <c r="IB1824" s="6"/>
      <c r="IC1824" s="6"/>
      <c r="ID1824" s="6"/>
      <c r="IE1824" s="6"/>
      <c r="IF1824" s="6"/>
      <c r="IG1824" s="6"/>
      <c r="IH1824" s="6"/>
      <c r="II1824" s="6"/>
      <c r="IJ1824" s="6"/>
      <c r="IK1824" s="6"/>
      <c r="IL1824" s="6"/>
      <c r="IM1824" s="6"/>
      <c r="IN1824" s="6"/>
      <c r="IO1824" s="6"/>
      <c r="IP1824" s="6"/>
      <c r="IQ1824" s="6"/>
      <c r="IR1824" s="6"/>
      <c r="IS1824" s="6"/>
      <c r="IT1824" s="6"/>
      <c r="IU1824" s="6"/>
      <c r="IV1824" s="6"/>
      <c r="IW1824" s="6"/>
      <c r="IX1824" s="6"/>
      <c r="IY1824" s="6"/>
      <c r="IZ1824" s="6"/>
      <c r="JA1824" s="6"/>
      <c r="JB1824" s="37"/>
      <c r="JC1824" s="37"/>
      <c r="JD1824" s="37"/>
      <c r="JE1824" s="37"/>
      <c r="JF1824" s="37"/>
      <c r="JG1824" s="37"/>
      <c r="JH1824" s="37"/>
      <c r="JI1824" s="37"/>
      <c r="JJ1824" s="37"/>
      <c r="JK1824" s="37"/>
      <c r="JL1824" s="37"/>
      <c r="JM1824" s="37"/>
    </row>
    <row r="1825" spans="2:273" s="49" customFormat="1" ht="20" customHeight="1">
      <c r="B1825" s="120" t="s">
        <v>4469</v>
      </c>
      <c r="C1825" s="113">
        <v>20192</v>
      </c>
      <c r="D1825" s="104">
        <v>2019</v>
      </c>
      <c r="E1825" s="66" t="s">
        <v>1774</v>
      </c>
      <c r="F1825" s="145"/>
      <c r="G1825" s="358"/>
      <c r="H1825" s="68" t="s">
        <v>4470</v>
      </c>
      <c r="I1825" s="68" t="s">
        <v>37</v>
      </c>
      <c r="J1825" s="92">
        <v>12</v>
      </c>
      <c r="K1825" s="200">
        <v>641879</v>
      </c>
      <c r="L1825" s="68" t="s">
        <v>2726</v>
      </c>
      <c r="M1825" s="68" t="s">
        <v>39</v>
      </c>
      <c r="N1825" s="215">
        <v>9</v>
      </c>
      <c r="O1825" s="89">
        <v>2</v>
      </c>
      <c r="P1825" s="89">
        <v>52</v>
      </c>
      <c r="Q1825" s="68" t="s">
        <v>47</v>
      </c>
      <c r="R1825" s="68" t="s">
        <v>193</v>
      </c>
      <c r="S1825" s="6"/>
      <c r="T1825" s="6"/>
      <c r="U1825" s="6"/>
      <c r="V1825" s="6"/>
      <c r="W1825" s="6"/>
      <c r="X1825" s="6"/>
      <c r="Y1825" s="6"/>
      <c r="Z1825" s="6"/>
      <c r="AA1825" s="6"/>
      <c r="AB1825" s="6"/>
      <c r="AC1825" s="6"/>
      <c r="AD1825" s="6"/>
      <c r="AE1825" s="6"/>
      <c r="AF1825" s="6"/>
      <c r="AG1825" s="6"/>
      <c r="AH1825" s="6"/>
      <c r="AI1825" s="6"/>
      <c r="AJ1825" s="6"/>
      <c r="AK1825" s="6"/>
      <c r="AL1825" s="6"/>
      <c r="AM1825" s="6"/>
      <c r="AN1825" s="6"/>
      <c r="AO1825" s="6"/>
      <c r="AP1825" s="6"/>
      <c r="AQ1825" s="6"/>
      <c r="AR1825" s="7" t="s">
        <v>47</v>
      </c>
      <c r="AS1825" s="7" t="s">
        <v>53</v>
      </c>
      <c r="AT1825" s="6"/>
      <c r="AU1825" s="6"/>
      <c r="AV1825" s="6"/>
      <c r="AW1825" s="6"/>
      <c r="AX1825" s="6"/>
      <c r="AY1825" s="6"/>
      <c r="AZ1825" s="6"/>
      <c r="BA1825" s="6"/>
      <c r="BB1825" s="6"/>
      <c r="BC1825" s="6"/>
      <c r="BD1825" s="6"/>
      <c r="BE1825" s="6"/>
      <c r="BF1825" s="6"/>
      <c r="BG1825" s="6"/>
      <c r="BH1825" s="6"/>
      <c r="BI1825" s="6"/>
      <c r="BJ1825" s="6"/>
      <c r="BK1825" s="6"/>
      <c r="BL1825" s="6"/>
      <c r="BM1825" s="6"/>
      <c r="BN1825" s="6"/>
      <c r="BO1825" s="6"/>
      <c r="BP1825" s="6"/>
      <c r="BQ1825" s="6"/>
      <c r="BR1825" s="6"/>
      <c r="BS1825" s="6"/>
      <c r="BT1825" s="6"/>
      <c r="BU1825" s="6"/>
      <c r="BV1825" s="6"/>
      <c r="BW1825" s="6"/>
      <c r="BX1825" s="6"/>
      <c r="BY1825" s="6"/>
      <c r="BZ1825" s="6"/>
      <c r="CA1825" s="6"/>
      <c r="CB1825" s="6"/>
      <c r="CC1825" s="6"/>
      <c r="CD1825" s="6"/>
      <c r="CE1825" s="6"/>
      <c r="CF1825" s="6"/>
      <c r="CG1825" s="6"/>
      <c r="CH1825" s="6"/>
      <c r="CI1825" s="6"/>
      <c r="CJ1825" s="6"/>
      <c r="CK1825" s="6"/>
      <c r="CL1825" s="6"/>
      <c r="CM1825" s="6"/>
      <c r="CN1825" s="6"/>
      <c r="CO1825" s="6"/>
      <c r="CP1825" s="6"/>
      <c r="CQ1825" s="6"/>
      <c r="CR1825" s="6"/>
      <c r="CS1825" s="6"/>
      <c r="CT1825" s="6"/>
      <c r="CU1825" s="6"/>
      <c r="CV1825" s="6"/>
      <c r="CW1825" s="6"/>
      <c r="CX1825" s="6"/>
      <c r="CY1825" s="6"/>
      <c r="CZ1825" s="6"/>
      <c r="DA1825" s="6"/>
      <c r="DB1825" s="6"/>
      <c r="DC1825" s="6"/>
      <c r="DD1825" s="6"/>
      <c r="DE1825" s="6"/>
      <c r="DF1825" s="6"/>
      <c r="DG1825" s="6"/>
      <c r="DH1825" s="6"/>
      <c r="DI1825" s="6"/>
      <c r="DJ1825" s="6"/>
      <c r="DK1825" s="6"/>
      <c r="DL1825" s="6"/>
      <c r="DM1825" s="6"/>
      <c r="DN1825" s="6"/>
      <c r="DO1825" s="6"/>
      <c r="DP1825" s="6"/>
      <c r="DQ1825" s="6"/>
      <c r="DR1825" s="6"/>
      <c r="DS1825" s="6"/>
      <c r="DT1825" s="6"/>
      <c r="DU1825" s="6"/>
      <c r="DV1825" s="6"/>
      <c r="DW1825" s="6"/>
      <c r="DX1825" s="6"/>
      <c r="DY1825" s="6"/>
      <c r="DZ1825" s="6"/>
      <c r="EA1825" s="6"/>
      <c r="EB1825" s="6"/>
      <c r="EC1825" s="6"/>
      <c r="ED1825" s="6"/>
      <c r="EE1825" s="6"/>
      <c r="EF1825" s="6"/>
      <c r="EG1825" s="6"/>
      <c r="EH1825" s="6"/>
      <c r="EI1825" s="6"/>
      <c r="EJ1825" s="6"/>
      <c r="EK1825" s="6"/>
      <c r="EL1825" s="6"/>
      <c r="EM1825" s="6"/>
      <c r="EN1825" s="6"/>
      <c r="EO1825" s="6"/>
      <c r="EP1825" s="6"/>
      <c r="EQ1825" s="6"/>
      <c r="ER1825" s="6"/>
      <c r="ES1825" s="6"/>
      <c r="ET1825" s="6"/>
      <c r="EU1825" s="6"/>
      <c r="EV1825" s="6"/>
      <c r="EW1825" s="6"/>
      <c r="EX1825" s="6"/>
      <c r="EY1825" s="6"/>
      <c r="EZ1825" s="6"/>
      <c r="FA1825" s="6"/>
      <c r="FB1825" s="6"/>
      <c r="FC1825" s="6"/>
      <c r="FD1825" s="6"/>
      <c r="FE1825" s="6"/>
      <c r="FF1825" s="6"/>
      <c r="FG1825" s="6"/>
      <c r="FH1825" s="6"/>
      <c r="FI1825" s="6"/>
      <c r="FJ1825" s="6"/>
      <c r="FK1825" s="6"/>
      <c r="FL1825" s="6"/>
      <c r="FM1825" s="6"/>
      <c r="FN1825" s="6"/>
      <c r="FO1825" s="6"/>
      <c r="FP1825" s="6"/>
      <c r="FQ1825" s="6"/>
      <c r="FR1825" s="6"/>
      <c r="FS1825" s="6"/>
      <c r="FT1825" s="6"/>
      <c r="FU1825" s="6"/>
      <c r="FV1825" s="6"/>
      <c r="FW1825" s="6"/>
      <c r="FX1825" s="6"/>
      <c r="FY1825" s="6"/>
      <c r="FZ1825" s="6"/>
      <c r="GA1825" s="6"/>
      <c r="GB1825" s="6"/>
      <c r="GC1825" s="6"/>
      <c r="GD1825" s="6"/>
      <c r="GE1825" s="6"/>
      <c r="GF1825" s="6"/>
      <c r="GG1825" s="6"/>
      <c r="GH1825" s="6"/>
      <c r="GI1825" s="6"/>
      <c r="GJ1825" s="6"/>
      <c r="GK1825" s="6"/>
      <c r="GL1825" s="6"/>
      <c r="GM1825" s="6"/>
      <c r="GN1825" s="6"/>
      <c r="GO1825" s="6"/>
      <c r="GP1825" s="6"/>
      <c r="GQ1825" s="6"/>
      <c r="GR1825" s="6"/>
      <c r="GS1825" s="6"/>
      <c r="GT1825" s="6"/>
      <c r="GU1825" s="6"/>
      <c r="GV1825" s="6"/>
      <c r="GW1825" s="6"/>
      <c r="GX1825" s="6"/>
      <c r="GY1825" s="6"/>
      <c r="GZ1825" s="6"/>
      <c r="HA1825" s="6"/>
      <c r="HB1825" s="6"/>
      <c r="HC1825" s="6"/>
      <c r="HD1825" s="6"/>
      <c r="HE1825" s="6"/>
      <c r="HF1825" s="6"/>
      <c r="HG1825" s="6"/>
      <c r="HH1825" s="6"/>
      <c r="HI1825" s="6"/>
      <c r="HJ1825" s="6"/>
      <c r="HK1825" s="6"/>
      <c r="HL1825" s="6"/>
      <c r="HM1825" s="6"/>
      <c r="HN1825" s="6"/>
      <c r="HO1825" s="6"/>
      <c r="HP1825" s="6"/>
      <c r="HQ1825" s="6"/>
      <c r="HR1825" s="6"/>
      <c r="HS1825" s="6"/>
      <c r="HT1825" s="6"/>
      <c r="HU1825" s="6"/>
      <c r="HV1825" s="6"/>
      <c r="HW1825" s="6"/>
      <c r="HX1825" s="6"/>
      <c r="HY1825" s="6"/>
      <c r="HZ1825" s="6"/>
      <c r="IA1825" s="6"/>
      <c r="IB1825" s="6"/>
      <c r="IC1825" s="6"/>
      <c r="ID1825" s="6"/>
      <c r="IE1825" s="6"/>
      <c r="IF1825" s="6"/>
      <c r="IG1825" s="6"/>
      <c r="IH1825" s="6"/>
      <c r="II1825" s="6"/>
      <c r="IJ1825" s="6"/>
      <c r="IK1825" s="6"/>
      <c r="IL1825" s="6"/>
      <c r="IM1825" s="6"/>
      <c r="IN1825" s="6"/>
      <c r="IO1825" s="6"/>
      <c r="IP1825" s="6"/>
      <c r="IQ1825" s="6"/>
      <c r="IR1825" s="6"/>
      <c r="IS1825" s="6"/>
      <c r="IT1825" s="6"/>
      <c r="IU1825" s="6"/>
      <c r="IV1825" s="6"/>
      <c r="IW1825" s="6"/>
      <c r="IX1825" s="6"/>
      <c r="IY1825" s="6"/>
      <c r="IZ1825" s="6"/>
      <c r="JA1825" s="6"/>
      <c r="JB1825" s="6"/>
      <c r="JC1825" s="6"/>
      <c r="JD1825" s="6"/>
      <c r="JE1825" s="6"/>
      <c r="JF1825" s="6"/>
      <c r="JG1825" s="6"/>
      <c r="JH1825" s="6"/>
      <c r="JI1825" s="6"/>
      <c r="JJ1825" s="6"/>
      <c r="JK1825" s="6"/>
      <c r="JL1825" s="6"/>
      <c r="JM1825" s="6"/>
    </row>
    <row r="1826" spans="2:273" s="49" customFormat="1" ht="20" customHeight="1">
      <c r="B1826" s="121" t="s">
        <v>1776</v>
      </c>
      <c r="C1826" s="122">
        <v>20181</v>
      </c>
      <c r="D1826" s="104">
        <v>2018</v>
      </c>
      <c r="E1826" s="66" t="s">
        <v>1774</v>
      </c>
      <c r="F1826" s="145"/>
      <c r="G1826" s="358"/>
      <c r="H1826" s="68" t="s">
        <v>1777</v>
      </c>
      <c r="I1826" s="68"/>
      <c r="J1826" s="92">
        <v>40</v>
      </c>
      <c r="K1826" s="200">
        <v>1091977</v>
      </c>
      <c r="L1826" s="68" t="s">
        <v>2726</v>
      </c>
      <c r="M1826" s="68" t="s">
        <v>39</v>
      </c>
      <c r="N1826" s="215">
        <v>9</v>
      </c>
      <c r="O1826" s="92">
        <v>2</v>
      </c>
      <c r="P1826" s="89">
        <v>52</v>
      </c>
      <c r="Q1826" s="70"/>
      <c r="R1826" s="68" t="s">
        <v>410</v>
      </c>
      <c r="S1826" s="13">
        <v>10</v>
      </c>
      <c r="T1826" s="13">
        <v>11</v>
      </c>
      <c r="U1826" s="6">
        <v>12</v>
      </c>
      <c r="V1826" s="7"/>
      <c r="W1826" s="7"/>
      <c r="X1826" s="7"/>
      <c r="Y1826" s="13">
        <v>6</v>
      </c>
      <c r="Z1826" s="13"/>
      <c r="AA1826" s="7"/>
      <c r="AB1826" s="7"/>
      <c r="AC1826" s="7"/>
      <c r="AD1826" s="7"/>
      <c r="AE1826" s="6"/>
      <c r="AF1826" s="48"/>
      <c r="AG1826" s="48"/>
      <c r="AH1826" s="48"/>
      <c r="AI1826" s="48"/>
      <c r="AJ1826" s="48"/>
      <c r="AK1826" s="48"/>
      <c r="AL1826" s="48"/>
      <c r="AM1826" s="48"/>
      <c r="AN1826" s="48"/>
      <c r="AO1826" s="48"/>
      <c r="AP1826" s="48"/>
      <c r="AQ1826" s="48"/>
      <c r="AR1826" s="48"/>
      <c r="AS1826" s="48"/>
      <c r="AT1826" s="48"/>
      <c r="AU1826" s="48"/>
      <c r="AV1826" s="48"/>
      <c r="AW1826" s="48"/>
      <c r="AX1826" s="48"/>
      <c r="AY1826" s="48"/>
      <c r="AZ1826" s="48"/>
      <c r="BA1826" s="48"/>
      <c r="BB1826" s="48"/>
      <c r="BC1826" s="48"/>
      <c r="BD1826" s="48"/>
      <c r="BE1826" s="48"/>
      <c r="BF1826" s="48"/>
      <c r="BG1826" s="48"/>
      <c r="BH1826" s="48"/>
      <c r="BI1826" s="48"/>
      <c r="BJ1826" s="48"/>
      <c r="BK1826" s="48"/>
      <c r="BL1826" s="48"/>
      <c r="BM1826" s="48"/>
      <c r="BN1826" s="48"/>
      <c r="BO1826" s="48"/>
      <c r="BP1826" s="48"/>
      <c r="BQ1826" s="48"/>
      <c r="BR1826" s="48"/>
      <c r="BS1826" s="48"/>
      <c r="BT1826" s="48"/>
      <c r="BU1826" s="48"/>
      <c r="BV1826" s="48"/>
      <c r="BW1826" s="48"/>
      <c r="BX1826" s="48"/>
      <c r="BY1826" s="48"/>
      <c r="BZ1826" s="48"/>
      <c r="CA1826" s="48"/>
      <c r="CB1826" s="48"/>
      <c r="CC1826" s="48"/>
      <c r="CD1826" s="48"/>
      <c r="CE1826" s="48"/>
      <c r="CF1826" s="48"/>
      <c r="CG1826" s="48"/>
      <c r="CH1826" s="48"/>
      <c r="CI1826" s="48"/>
      <c r="CJ1826" s="48"/>
      <c r="CK1826" s="48"/>
      <c r="CL1826" s="48"/>
      <c r="CM1826" s="48"/>
      <c r="CN1826" s="48"/>
      <c r="CO1826" s="48"/>
      <c r="CP1826" s="48"/>
      <c r="CQ1826" s="48"/>
      <c r="CR1826" s="48"/>
      <c r="CS1826" s="48"/>
      <c r="CT1826" s="48"/>
      <c r="CU1826" s="48"/>
      <c r="CV1826" s="48"/>
      <c r="CW1826" s="48"/>
      <c r="CX1826" s="48"/>
      <c r="CY1826" s="48"/>
      <c r="CZ1826" s="48"/>
      <c r="DA1826" s="48"/>
      <c r="DB1826" s="48"/>
      <c r="DC1826" s="48"/>
      <c r="DD1826" s="48"/>
      <c r="DE1826" s="48"/>
      <c r="DF1826" s="48"/>
      <c r="DG1826" s="48"/>
      <c r="DH1826" s="48"/>
      <c r="DI1826" s="48"/>
      <c r="DJ1826" s="48"/>
      <c r="DK1826" s="48"/>
      <c r="DL1826" s="48"/>
      <c r="DM1826" s="48"/>
      <c r="DN1826" s="48"/>
      <c r="DO1826" s="48"/>
      <c r="DP1826" s="48"/>
      <c r="DQ1826" s="48"/>
      <c r="DR1826" s="48"/>
      <c r="DS1826" s="48"/>
      <c r="DT1826" s="48"/>
      <c r="DU1826" s="48"/>
      <c r="DV1826" s="48"/>
      <c r="DW1826" s="48"/>
      <c r="DX1826" s="48"/>
      <c r="DY1826" s="48"/>
      <c r="DZ1826" s="48"/>
      <c r="EA1826" s="48"/>
      <c r="EB1826" s="48"/>
      <c r="EC1826" s="48"/>
      <c r="ED1826" s="48"/>
      <c r="EE1826" s="48"/>
      <c r="EF1826" s="48"/>
      <c r="EG1826" s="48"/>
      <c r="EH1826" s="48"/>
      <c r="EI1826" s="48"/>
      <c r="EJ1826" s="48"/>
      <c r="EK1826" s="48"/>
      <c r="EL1826" s="48"/>
      <c r="EM1826" s="48"/>
      <c r="EN1826" s="48"/>
      <c r="EO1826" s="48"/>
      <c r="EP1826" s="48"/>
      <c r="EQ1826" s="48"/>
      <c r="ER1826" s="48"/>
      <c r="ES1826" s="48"/>
      <c r="ET1826" s="48"/>
      <c r="EU1826" s="48"/>
      <c r="EV1826" s="48"/>
      <c r="EW1826" s="48"/>
      <c r="EX1826" s="48"/>
      <c r="EY1826" s="48"/>
      <c r="EZ1826" s="48"/>
      <c r="FA1826" s="48"/>
      <c r="FB1826" s="48"/>
      <c r="FC1826" s="48"/>
      <c r="FD1826" s="48"/>
      <c r="FE1826" s="48"/>
      <c r="FF1826" s="48"/>
      <c r="FG1826" s="48"/>
      <c r="FH1826" s="48"/>
      <c r="FI1826" s="48"/>
      <c r="FJ1826" s="48"/>
      <c r="FK1826" s="48"/>
      <c r="FL1826" s="48"/>
      <c r="FM1826" s="48"/>
      <c r="FN1826" s="48"/>
      <c r="FO1826" s="48"/>
      <c r="FP1826" s="48"/>
      <c r="FQ1826" s="48"/>
      <c r="FR1826" s="48"/>
      <c r="FS1826" s="48"/>
      <c r="FT1826" s="48"/>
      <c r="FU1826" s="48"/>
      <c r="FV1826" s="48"/>
      <c r="FW1826" s="48"/>
      <c r="FX1826" s="48"/>
      <c r="FY1826" s="48"/>
      <c r="FZ1826" s="48"/>
      <c r="GA1826" s="48"/>
      <c r="GB1826" s="48"/>
      <c r="GC1826" s="48"/>
      <c r="GD1826" s="48"/>
      <c r="GE1826" s="48"/>
      <c r="GF1826" s="48"/>
      <c r="GG1826" s="48"/>
      <c r="GH1826" s="48"/>
      <c r="GI1826" s="48"/>
      <c r="GJ1826" s="48"/>
      <c r="GK1826" s="48"/>
      <c r="GL1826" s="48"/>
      <c r="GM1826" s="48"/>
      <c r="GN1826" s="48"/>
      <c r="GO1826" s="48"/>
      <c r="GP1826" s="48"/>
      <c r="GQ1826" s="48"/>
      <c r="GR1826" s="48"/>
      <c r="GS1826" s="48"/>
      <c r="GT1826" s="48"/>
      <c r="GU1826" s="48"/>
      <c r="GV1826" s="48"/>
      <c r="GW1826" s="48"/>
      <c r="GX1826" s="48"/>
      <c r="GY1826" s="48"/>
      <c r="GZ1826" s="48"/>
      <c r="HA1826" s="48"/>
      <c r="HB1826" s="48"/>
      <c r="HC1826" s="48"/>
      <c r="HD1826" s="48"/>
      <c r="HE1826" s="48"/>
      <c r="HF1826" s="48"/>
      <c r="HG1826" s="48"/>
      <c r="HH1826" s="48"/>
      <c r="HI1826" s="48"/>
      <c r="HJ1826" s="48"/>
      <c r="HK1826" s="48"/>
      <c r="HL1826" s="48"/>
      <c r="HM1826" s="48"/>
      <c r="HN1826" s="48"/>
      <c r="HO1826" s="48"/>
      <c r="HP1826" s="48"/>
      <c r="HQ1826" s="48"/>
      <c r="HR1826" s="48"/>
      <c r="HS1826" s="48"/>
      <c r="HT1826" s="48"/>
      <c r="HU1826" s="48"/>
      <c r="HV1826" s="48"/>
      <c r="HW1826" s="48"/>
      <c r="HX1826" s="48"/>
      <c r="HY1826" s="48"/>
      <c r="HZ1826" s="48"/>
      <c r="IA1826" s="48"/>
      <c r="IB1826" s="48"/>
      <c r="IC1826" s="48"/>
      <c r="ID1826" s="48"/>
      <c r="IE1826" s="48"/>
      <c r="IF1826" s="48"/>
      <c r="IG1826" s="48"/>
      <c r="IH1826" s="48"/>
      <c r="II1826" s="48"/>
      <c r="IJ1826" s="48"/>
      <c r="IK1826" s="48"/>
      <c r="IL1826" s="48"/>
      <c r="IM1826" s="48"/>
      <c r="IN1826" s="48"/>
      <c r="IO1826" s="48"/>
      <c r="IP1826" s="48"/>
      <c r="IQ1826" s="48"/>
      <c r="IR1826" s="48"/>
      <c r="IS1826" s="48"/>
      <c r="IT1826" s="48"/>
      <c r="IU1826" s="48"/>
      <c r="IV1826" s="48"/>
      <c r="IW1826" s="48"/>
      <c r="IX1826" s="48"/>
      <c r="IY1826" s="48"/>
      <c r="IZ1826" s="48"/>
      <c r="JA1826" s="48"/>
    </row>
    <row r="1827" spans="2:273" s="49" customFormat="1" ht="20" customHeight="1">
      <c r="B1827" s="121" t="s">
        <v>1773</v>
      </c>
      <c r="C1827" s="122">
        <v>20181</v>
      </c>
      <c r="D1827" s="104">
        <v>2018</v>
      </c>
      <c r="E1827" s="66" t="s">
        <v>1774</v>
      </c>
      <c r="F1827" s="145"/>
      <c r="G1827" s="358"/>
      <c r="H1827" s="68" t="s">
        <v>1775</v>
      </c>
      <c r="I1827" s="68"/>
      <c r="J1827" s="92">
        <v>35</v>
      </c>
      <c r="K1827" s="200">
        <v>1881692</v>
      </c>
      <c r="L1827" s="68" t="s">
        <v>2726</v>
      </c>
      <c r="M1827" s="68" t="s">
        <v>39</v>
      </c>
      <c r="N1827" s="215">
        <v>9</v>
      </c>
      <c r="O1827" s="92">
        <v>2</v>
      </c>
      <c r="P1827" s="89">
        <v>52</v>
      </c>
      <c r="Q1827" s="70"/>
      <c r="R1827" s="68" t="s">
        <v>410</v>
      </c>
      <c r="S1827" s="13">
        <v>3</v>
      </c>
      <c r="T1827" s="13">
        <v>10</v>
      </c>
      <c r="U1827" s="7"/>
      <c r="V1827" s="7"/>
      <c r="W1827" s="7"/>
      <c r="X1827" s="7"/>
      <c r="Y1827" s="13">
        <v>6</v>
      </c>
      <c r="Z1827" s="13"/>
      <c r="AA1827" s="7"/>
      <c r="AB1827" s="7"/>
      <c r="AC1827" s="7"/>
      <c r="AD1827" s="7"/>
      <c r="AE1827" s="6"/>
      <c r="AF1827" s="48"/>
      <c r="AG1827" s="48"/>
      <c r="AH1827" s="48"/>
      <c r="AI1827" s="48"/>
      <c r="AJ1827" s="48"/>
      <c r="AK1827" s="48"/>
      <c r="AL1827" s="48"/>
      <c r="AM1827" s="48"/>
      <c r="AN1827" s="48"/>
      <c r="AO1827" s="48"/>
      <c r="AP1827" s="48"/>
      <c r="AQ1827" s="48"/>
      <c r="AR1827" s="48"/>
      <c r="AS1827" s="48"/>
      <c r="AT1827" s="48"/>
      <c r="AU1827" s="48"/>
      <c r="AV1827" s="48"/>
      <c r="AW1827" s="48"/>
      <c r="AX1827" s="48"/>
      <c r="AY1827" s="48"/>
      <c r="AZ1827" s="48"/>
      <c r="BA1827" s="48"/>
      <c r="BB1827" s="48"/>
      <c r="BC1827" s="48"/>
      <c r="BD1827" s="48"/>
      <c r="BE1827" s="48"/>
      <c r="BF1827" s="48"/>
      <c r="BG1827" s="48"/>
      <c r="BH1827" s="48"/>
      <c r="BI1827" s="48"/>
      <c r="BJ1827" s="48"/>
      <c r="BK1827" s="48"/>
      <c r="BL1827" s="48"/>
      <c r="BM1827" s="48"/>
      <c r="BN1827" s="48"/>
      <c r="BO1827" s="48"/>
      <c r="BP1827" s="48"/>
      <c r="BQ1827" s="48"/>
      <c r="BR1827" s="48"/>
      <c r="BS1827" s="48"/>
      <c r="BT1827" s="48"/>
      <c r="BU1827" s="48"/>
      <c r="BV1827" s="48"/>
      <c r="BW1827" s="48"/>
      <c r="BX1827" s="48"/>
      <c r="BY1827" s="48"/>
      <c r="BZ1827" s="48"/>
      <c r="CA1827" s="48"/>
      <c r="CB1827" s="48"/>
      <c r="CC1827" s="48"/>
      <c r="CD1827" s="48"/>
      <c r="CE1827" s="48"/>
      <c r="CF1827" s="48"/>
      <c r="CG1827" s="48"/>
      <c r="CH1827" s="48"/>
      <c r="CI1827" s="48"/>
      <c r="CJ1827" s="48"/>
      <c r="CK1827" s="48"/>
      <c r="CL1827" s="48"/>
      <c r="CM1827" s="48"/>
      <c r="CN1827" s="48"/>
      <c r="CO1827" s="48"/>
      <c r="CP1827" s="48"/>
      <c r="CQ1827" s="48"/>
      <c r="CR1827" s="48"/>
      <c r="CS1827" s="48"/>
      <c r="CT1827" s="48"/>
      <c r="CU1827" s="48"/>
      <c r="CV1827" s="48"/>
      <c r="CW1827" s="48"/>
      <c r="CX1827" s="48"/>
      <c r="CY1827" s="48"/>
      <c r="CZ1827" s="48"/>
      <c r="DA1827" s="48"/>
      <c r="DB1827" s="48"/>
      <c r="DC1827" s="48"/>
      <c r="DD1827" s="48"/>
      <c r="DE1827" s="48"/>
      <c r="DF1827" s="48"/>
      <c r="DG1827" s="48"/>
      <c r="DH1827" s="48"/>
      <c r="DI1827" s="48"/>
      <c r="DJ1827" s="48"/>
      <c r="DK1827" s="48"/>
      <c r="DL1827" s="48"/>
      <c r="DM1827" s="48"/>
      <c r="DN1827" s="48"/>
      <c r="DO1827" s="48"/>
      <c r="DP1827" s="48"/>
      <c r="DQ1827" s="48"/>
      <c r="DR1827" s="48"/>
      <c r="DS1827" s="48"/>
      <c r="DT1827" s="48"/>
      <c r="DU1827" s="48"/>
      <c r="DV1827" s="48"/>
      <c r="DW1827" s="48"/>
      <c r="DX1827" s="48"/>
      <c r="DY1827" s="48"/>
      <c r="DZ1827" s="48"/>
      <c r="EA1827" s="48"/>
      <c r="EB1827" s="48"/>
      <c r="EC1827" s="48"/>
      <c r="ED1827" s="48"/>
      <c r="EE1827" s="48"/>
      <c r="EF1827" s="48"/>
      <c r="EG1827" s="48"/>
      <c r="EH1827" s="48"/>
      <c r="EI1827" s="48"/>
      <c r="EJ1827" s="48"/>
      <c r="EK1827" s="48"/>
      <c r="EL1827" s="48"/>
      <c r="EM1827" s="48"/>
      <c r="EN1827" s="48"/>
      <c r="EO1827" s="48"/>
      <c r="EP1827" s="48"/>
      <c r="EQ1827" s="48"/>
      <c r="ER1827" s="48"/>
      <c r="ES1827" s="48"/>
      <c r="ET1827" s="48"/>
      <c r="EU1827" s="48"/>
      <c r="EV1827" s="48"/>
      <c r="EW1827" s="48"/>
      <c r="EX1827" s="48"/>
      <c r="EY1827" s="48"/>
      <c r="EZ1827" s="48"/>
      <c r="FA1827" s="48"/>
      <c r="FB1827" s="48"/>
      <c r="FC1827" s="48"/>
      <c r="FD1827" s="48"/>
      <c r="FE1827" s="48"/>
      <c r="FF1827" s="48"/>
      <c r="FG1827" s="48"/>
      <c r="FH1827" s="48"/>
      <c r="FI1827" s="48"/>
      <c r="FJ1827" s="48"/>
      <c r="FK1827" s="48"/>
      <c r="FL1827" s="48"/>
      <c r="FM1827" s="48"/>
      <c r="FN1827" s="48"/>
      <c r="FO1827" s="48"/>
      <c r="FP1827" s="48"/>
      <c r="FQ1827" s="48"/>
      <c r="FR1827" s="48"/>
      <c r="FS1827" s="48"/>
      <c r="FT1827" s="48"/>
      <c r="FU1827" s="48"/>
      <c r="FV1827" s="48"/>
      <c r="FW1827" s="48"/>
      <c r="FX1827" s="48"/>
      <c r="FY1827" s="48"/>
      <c r="FZ1827" s="48"/>
      <c r="GA1827" s="48"/>
      <c r="GB1827" s="48"/>
      <c r="GC1827" s="48"/>
      <c r="GD1827" s="48"/>
      <c r="GE1827" s="48"/>
      <c r="GF1827" s="48"/>
      <c r="GG1827" s="48"/>
      <c r="GH1827" s="48"/>
      <c r="GI1827" s="48"/>
      <c r="GJ1827" s="48"/>
      <c r="GK1827" s="48"/>
      <c r="GL1827" s="48"/>
      <c r="GM1827" s="48"/>
      <c r="GN1827" s="48"/>
      <c r="GO1827" s="48"/>
      <c r="GP1827" s="48"/>
      <c r="GQ1827" s="48"/>
      <c r="GR1827" s="48"/>
      <c r="GS1827" s="48"/>
      <c r="GT1827" s="48"/>
      <c r="GU1827" s="48"/>
      <c r="GV1827" s="48"/>
      <c r="GW1827" s="48"/>
      <c r="GX1827" s="48"/>
      <c r="GY1827" s="48"/>
      <c r="GZ1827" s="48"/>
      <c r="HA1827" s="48"/>
      <c r="HB1827" s="48"/>
      <c r="HC1827" s="48"/>
      <c r="HD1827" s="48"/>
      <c r="HE1827" s="48"/>
      <c r="HF1827" s="48"/>
      <c r="HG1827" s="48"/>
      <c r="HH1827" s="48"/>
      <c r="HI1827" s="48"/>
      <c r="HJ1827" s="48"/>
      <c r="HK1827" s="48"/>
      <c r="HL1827" s="48"/>
      <c r="HM1827" s="48"/>
      <c r="HN1827" s="48"/>
      <c r="HO1827" s="48"/>
      <c r="HP1827" s="48"/>
      <c r="HQ1827" s="48"/>
      <c r="HR1827" s="48"/>
      <c r="HS1827" s="48"/>
      <c r="HT1827" s="48"/>
      <c r="HU1827" s="48"/>
      <c r="HV1827" s="48"/>
      <c r="HW1827" s="48"/>
      <c r="HX1827" s="48"/>
      <c r="HY1827" s="48"/>
      <c r="HZ1827" s="48"/>
      <c r="IA1827" s="48"/>
      <c r="IB1827" s="48"/>
      <c r="IC1827" s="48"/>
      <c r="ID1827" s="48"/>
      <c r="IE1827" s="48"/>
      <c r="IF1827" s="48"/>
      <c r="IG1827" s="48"/>
      <c r="IH1827" s="48"/>
      <c r="II1827" s="48"/>
      <c r="IJ1827" s="48"/>
      <c r="IK1827" s="48"/>
      <c r="IL1827" s="48"/>
      <c r="IM1827" s="48"/>
      <c r="IN1827" s="48"/>
      <c r="IO1827" s="48"/>
      <c r="IP1827" s="48"/>
      <c r="IQ1827" s="48"/>
      <c r="IR1827" s="48"/>
      <c r="IS1827" s="48"/>
      <c r="IT1827" s="48"/>
      <c r="IU1827" s="48"/>
      <c r="IV1827" s="48"/>
      <c r="IW1827" s="48"/>
      <c r="IX1827" s="48"/>
      <c r="IY1827" s="48"/>
      <c r="IZ1827" s="48"/>
      <c r="JA1827" s="48"/>
    </row>
    <row r="1828" spans="2:273" s="49" customFormat="1" ht="20" customHeight="1">
      <c r="B1828" s="102" t="s">
        <v>1781</v>
      </c>
      <c r="C1828" s="103">
        <v>20182</v>
      </c>
      <c r="D1828" s="104">
        <v>2018</v>
      </c>
      <c r="E1828" s="67" t="s">
        <v>1774</v>
      </c>
      <c r="F1828" s="144"/>
      <c r="G1828" s="358"/>
      <c r="H1828" s="69" t="s">
        <v>1782</v>
      </c>
      <c r="I1828" s="70" t="s">
        <v>37</v>
      </c>
      <c r="J1828" s="92">
        <v>44</v>
      </c>
      <c r="K1828" s="199">
        <v>4421873</v>
      </c>
      <c r="L1828" s="70" t="s">
        <v>1780</v>
      </c>
      <c r="M1828" s="70" t="s">
        <v>39</v>
      </c>
      <c r="N1828" s="215">
        <v>9</v>
      </c>
      <c r="O1828" s="91">
        <v>2</v>
      </c>
      <c r="P1828" s="91">
        <v>52</v>
      </c>
      <c r="Q1828" s="69" t="s">
        <v>47</v>
      </c>
      <c r="R1828" s="70" t="s">
        <v>193</v>
      </c>
      <c r="S1828" s="37"/>
      <c r="T1828" s="37"/>
      <c r="U1828" s="37"/>
      <c r="V1828" s="37"/>
      <c r="W1828" s="37"/>
      <c r="X1828" s="37"/>
      <c r="Y1828" s="37"/>
      <c r="Z1828" s="37"/>
      <c r="AA1828" s="37"/>
      <c r="AB1828" s="37"/>
      <c r="AC1828" s="37"/>
      <c r="AD1828" s="37"/>
      <c r="AE1828" s="37"/>
      <c r="AF1828" s="48"/>
      <c r="AG1828" s="48"/>
      <c r="AH1828" s="48"/>
      <c r="AI1828" s="48"/>
      <c r="AJ1828" s="48"/>
      <c r="AK1828" s="48"/>
      <c r="AL1828" s="48"/>
      <c r="AM1828" s="48"/>
      <c r="AN1828" s="48"/>
      <c r="AO1828" s="48"/>
      <c r="AP1828" s="48"/>
      <c r="AQ1828" s="48"/>
      <c r="AR1828" s="48"/>
      <c r="AS1828" s="48"/>
      <c r="AT1828" s="48"/>
      <c r="AU1828" s="48"/>
      <c r="AV1828" s="48"/>
      <c r="AW1828" s="48"/>
      <c r="AX1828" s="48"/>
      <c r="AY1828" s="48"/>
      <c r="AZ1828" s="48"/>
      <c r="BA1828" s="48"/>
      <c r="BB1828" s="48"/>
      <c r="BC1828" s="48"/>
      <c r="BD1828" s="48"/>
      <c r="BE1828" s="48"/>
      <c r="BF1828" s="48"/>
      <c r="BG1828" s="48"/>
      <c r="BH1828" s="48"/>
      <c r="BI1828" s="48"/>
      <c r="BJ1828" s="48"/>
      <c r="BK1828" s="48"/>
      <c r="BL1828" s="48"/>
      <c r="BM1828" s="48"/>
      <c r="BN1828" s="48"/>
      <c r="BO1828" s="48"/>
      <c r="BP1828" s="48"/>
      <c r="BQ1828" s="48"/>
      <c r="BR1828" s="48"/>
      <c r="BS1828" s="48"/>
      <c r="BT1828" s="48"/>
      <c r="BU1828" s="48"/>
      <c r="BV1828" s="48"/>
      <c r="BW1828" s="48"/>
      <c r="BX1828" s="48"/>
      <c r="BY1828" s="48"/>
      <c r="BZ1828" s="48"/>
      <c r="CA1828" s="48"/>
      <c r="CB1828" s="48"/>
      <c r="CC1828" s="48"/>
      <c r="CD1828" s="48"/>
      <c r="CE1828" s="48"/>
      <c r="CF1828" s="48"/>
      <c r="CG1828" s="48"/>
      <c r="CH1828" s="48"/>
      <c r="CI1828" s="48"/>
      <c r="CJ1828" s="48"/>
      <c r="CK1828" s="48"/>
      <c r="CL1828" s="48"/>
      <c r="CM1828" s="48"/>
      <c r="CN1828" s="48"/>
      <c r="CO1828" s="48"/>
      <c r="CP1828" s="48"/>
      <c r="CQ1828" s="48"/>
      <c r="CR1828" s="48"/>
      <c r="CS1828" s="48"/>
      <c r="CT1828" s="48"/>
      <c r="CU1828" s="48"/>
      <c r="CV1828" s="48"/>
      <c r="CW1828" s="48"/>
      <c r="CX1828" s="48"/>
      <c r="CY1828" s="48"/>
      <c r="CZ1828" s="48"/>
      <c r="DA1828" s="48"/>
      <c r="DB1828" s="48"/>
      <c r="DC1828" s="48"/>
      <c r="DD1828" s="48"/>
      <c r="DE1828" s="48"/>
      <c r="DF1828" s="48"/>
      <c r="DG1828" s="48"/>
      <c r="DH1828" s="48"/>
      <c r="DI1828" s="48"/>
      <c r="DJ1828" s="48"/>
      <c r="DK1828" s="48"/>
      <c r="DL1828" s="48"/>
      <c r="DM1828" s="48"/>
      <c r="DN1828" s="48"/>
      <c r="DO1828" s="48"/>
      <c r="DP1828" s="48"/>
      <c r="DQ1828" s="48"/>
      <c r="DR1828" s="48"/>
      <c r="DS1828" s="48"/>
      <c r="DT1828" s="48"/>
      <c r="DU1828" s="48"/>
      <c r="DV1828" s="48"/>
      <c r="DW1828" s="48"/>
      <c r="DX1828" s="48"/>
      <c r="DY1828" s="48"/>
      <c r="DZ1828" s="48"/>
      <c r="EA1828" s="48"/>
      <c r="EB1828" s="48"/>
      <c r="EC1828" s="48"/>
      <c r="ED1828" s="48"/>
      <c r="EE1828" s="48"/>
      <c r="EF1828" s="48"/>
      <c r="EG1828" s="48"/>
      <c r="EH1828" s="48"/>
      <c r="EI1828" s="48"/>
      <c r="EJ1828" s="48"/>
      <c r="EK1828" s="48"/>
      <c r="EL1828" s="48"/>
      <c r="EM1828" s="48"/>
      <c r="EN1828" s="48"/>
      <c r="EO1828" s="48"/>
      <c r="EP1828" s="48"/>
      <c r="EQ1828" s="48"/>
      <c r="ER1828" s="48"/>
      <c r="ES1828" s="48"/>
      <c r="ET1828" s="48"/>
      <c r="EU1828" s="48"/>
      <c r="EV1828" s="48"/>
      <c r="EW1828" s="48"/>
      <c r="EX1828" s="48"/>
      <c r="EY1828" s="48"/>
      <c r="EZ1828" s="48"/>
      <c r="FA1828" s="48"/>
      <c r="FB1828" s="48"/>
      <c r="FC1828" s="48"/>
      <c r="FD1828" s="48"/>
      <c r="FE1828" s="48"/>
      <c r="FF1828" s="48"/>
      <c r="FG1828" s="48"/>
      <c r="FH1828" s="48"/>
      <c r="FI1828" s="48"/>
      <c r="FJ1828" s="48"/>
      <c r="FK1828" s="48"/>
      <c r="FL1828" s="48"/>
      <c r="FM1828" s="48"/>
      <c r="FN1828" s="48"/>
      <c r="FO1828" s="48"/>
      <c r="FP1828" s="48"/>
      <c r="FQ1828" s="48"/>
      <c r="FR1828" s="48"/>
      <c r="FS1828" s="48"/>
      <c r="FT1828" s="48"/>
      <c r="FU1828" s="48"/>
      <c r="FV1828" s="48"/>
      <c r="FW1828" s="48"/>
      <c r="FX1828" s="48"/>
      <c r="FY1828" s="48"/>
      <c r="FZ1828" s="48"/>
      <c r="GA1828" s="48"/>
      <c r="GB1828" s="48"/>
      <c r="GC1828" s="48"/>
      <c r="GD1828" s="48"/>
      <c r="GE1828" s="48"/>
      <c r="GF1828" s="48"/>
      <c r="GG1828" s="48"/>
      <c r="GH1828" s="48"/>
      <c r="GI1828" s="48"/>
      <c r="GJ1828" s="48"/>
      <c r="GK1828" s="48"/>
      <c r="GL1828" s="48"/>
      <c r="GM1828" s="48"/>
      <c r="GN1828" s="48"/>
      <c r="GO1828" s="48"/>
      <c r="GP1828" s="48"/>
      <c r="GQ1828" s="48"/>
      <c r="GR1828" s="48"/>
      <c r="GS1828" s="48"/>
      <c r="GT1828" s="48"/>
      <c r="GU1828" s="48"/>
      <c r="GV1828" s="48"/>
      <c r="GW1828" s="48"/>
      <c r="GX1828" s="48"/>
      <c r="GY1828" s="48"/>
      <c r="GZ1828" s="48"/>
      <c r="HA1828" s="48"/>
      <c r="HB1828" s="48"/>
      <c r="HC1828" s="48"/>
      <c r="HD1828" s="48"/>
      <c r="HE1828" s="48"/>
      <c r="HF1828" s="48"/>
      <c r="HG1828" s="48"/>
      <c r="HH1828" s="48"/>
      <c r="HI1828" s="48"/>
      <c r="HJ1828" s="48"/>
      <c r="HK1828" s="48"/>
      <c r="HL1828" s="48"/>
      <c r="HM1828" s="48"/>
      <c r="HN1828" s="48"/>
      <c r="HO1828" s="48"/>
      <c r="HP1828" s="48"/>
      <c r="HQ1828" s="48"/>
      <c r="HR1828" s="48"/>
      <c r="HS1828" s="48"/>
      <c r="HT1828" s="48"/>
      <c r="HU1828" s="48"/>
      <c r="HV1828" s="48"/>
      <c r="HW1828" s="48"/>
      <c r="HX1828" s="48"/>
      <c r="HY1828" s="48"/>
      <c r="HZ1828" s="48"/>
      <c r="IA1828" s="48"/>
      <c r="IB1828" s="48"/>
      <c r="IC1828" s="48"/>
      <c r="ID1828" s="48"/>
      <c r="IE1828" s="48"/>
      <c r="IF1828" s="48"/>
      <c r="IG1828" s="48"/>
      <c r="IH1828" s="48"/>
      <c r="II1828" s="48"/>
      <c r="IJ1828" s="48"/>
      <c r="IK1828" s="48"/>
      <c r="IL1828" s="48"/>
      <c r="IM1828" s="48"/>
      <c r="IN1828" s="48"/>
      <c r="IO1828" s="48"/>
      <c r="IP1828" s="48"/>
      <c r="IQ1828" s="48"/>
      <c r="IR1828" s="48"/>
      <c r="IS1828" s="48"/>
      <c r="IT1828" s="48"/>
      <c r="IU1828" s="48"/>
      <c r="IV1828" s="48"/>
      <c r="IW1828" s="48"/>
      <c r="IX1828" s="48"/>
      <c r="IY1828" s="48"/>
      <c r="IZ1828" s="48"/>
      <c r="JA1828" s="48"/>
    </row>
    <row r="1829" spans="2:273" s="49" customFormat="1" ht="20" customHeight="1">
      <c r="B1829" s="120" t="s">
        <v>7362</v>
      </c>
      <c r="C1829" s="113">
        <v>20201</v>
      </c>
      <c r="D1829" s="98">
        <v>2020</v>
      </c>
      <c r="E1829" s="45" t="s">
        <v>7363</v>
      </c>
      <c r="F1829" s="146"/>
      <c r="G1829" s="359" t="s">
        <v>1086</v>
      </c>
      <c r="H1829" s="46" t="s">
        <v>7364</v>
      </c>
      <c r="I1829" s="46" t="s">
        <v>53</v>
      </c>
      <c r="J1829" s="90">
        <v>24</v>
      </c>
      <c r="K1829" s="198">
        <v>754308</v>
      </c>
      <c r="L1829" s="46" t="s">
        <v>7365</v>
      </c>
      <c r="M1829" s="46" t="s">
        <v>74</v>
      </c>
      <c r="N1829" s="215">
        <v>4</v>
      </c>
      <c r="O1829" s="90">
        <v>6</v>
      </c>
      <c r="P1829" s="90">
        <v>51</v>
      </c>
      <c r="Q1829" s="46" t="s">
        <v>55</v>
      </c>
      <c r="R1829" s="46" t="s">
        <v>52</v>
      </c>
      <c r="S1829" s="48"/>
      <c r="T1829" s="48"/>
      <c r="U1829" s="48"/>
      <c r="V1829" s="48"/>
      <c r="W1829" s="48"/>
      <c r="X1829" s="48"/>
      <c r="Y1829" s="48"/>
      <c r="Z1829" s="48"/>
      <c r="AA1829" s="48"/>
      <c r="AB1829" s="48"/>
      <c r="AC1829" s="48"/>
      <c r="AD1829" s="48"/>
      <c r="AE1829" s="48"/>
      <c r="AF1829" s="6"/>
      <c r="AG1829" s="6"/>
      <c r="AH1829" s="6"/>
      <c r="AI1829" s="6"/>
      <c r="AJ1829" s="6"/>
      <c r="AK1829" s="6"/>
      <c r="AL1829" s="6"/>
      <c r="AM1829" s="6"/>
      <c r="AN1829" s="6"/>
      <c r="AO1829" s="6"/>
      <c r="AP1829" s="6"/>
      <c r="AQ1829" s="6"/>
      <c r="AR1829" s="6"/>
      <c r="AS1829" s="6"/>
      <c r="AT1829" s="6"/>
      <c r="AU1829" s="6"/>
      <c r="AV1829" s="6"/>
      <c r="AW1829" s="6"/>
      <c r="AX1829" s="6"/>
      <c r="AY1829" s="6"/>
      <c r="AZ1829" s="6"/>
      <c r="BA1829" s="6"/>
      <c r="BB1829" s="6"/>
      <c r="BC1829" s="6"/>
      <c r="BD1829" s="6"/>
      <c r="BE1829" s="6"/>
      <c r="BF1829" s="6"/>
      <c r="BG1829" s="6"/>
      <c r="BH1829" s="6"/>
      <c r="BI1829" s="6"/>
      <c r="BJ1829" s="6"/>
      <c r="BK1829" s="6"/>
      <c r="BL1829" s="6"/>
      <c r="BM1829" s="6"/>
      <c r="BN1829" s="6"/>
      <c r="BO1829" s="6"/>
      <c r="BP1829" s="6"/>
      <c r="BQ1829" s="6"/>
      <c r="BR1829" s="6"/>
      <c r="BS1829" s="6"/>
      <c r="BT1829" s="6"/>
      <c r="BU1829" s="6"/>
      <c r="BV1829" s="6"/>
      <c r="BW1829" s="6"/>
      <c r="BX1829" s="6"/>
      <c r="BY1829" s="6"/>
      <c r="BZ1829" s="6"/>
      <c r="CA1829" s="6"/>
      <c r="CB1829" s="6"/>
      <c r="CC1829" s="6"/>
      <c r="CD1829" s="6"/>
      <c r="CE1829" s="6"/>
      <c r="CF1829" s="6"/>
      <c r="CG1829" s="6"/>
      <c r="CH1829" s="6"/>
      <c r="CI1829" s="6"/>
      <c r="CJ1829" s="6"/>
      <c r="CK1829" s="6"/>
      <c r="CL1829" s="6"/>
      <c r="CM1829" s="6"/>
      <c r="CN1829" s="6"/>
      <c r="CO1829" s="6"/>
      <c r="CP1829" s="6"/>
      <c r="CQ1829" s="6"/>
      <c r="CR1829" s="6"/>
      <c r="CS1829" s="6"/>
      <c r="CT1829" s="6"/>
      <c r="CU1829" s="6"/>
      <c r="CV1829" s="6"/>
      <c r="CW1829" s="6"/>
      <c r="CX1829" s="6"/>
      <c r="CY1829" s="6"/>
      <c r="CZ1829" s="6"/>
      <c r="DA1829" s="6"/>
      <c r="DB1829" s="6"/>
      <c r="DC1829" s="6"/>
      <c r="DD1829" s="6"/>
      <c r="DE1829" s="6"/>
      <c r="DF1829" s="6"/>
      <c r="DG1829" s="6"/>
      <c r="DH1829" s="6"/>
      <c r="DI1829" s="6"/>
      <c r="DJ1829" s="6"/>
      <c r="DK1829" s="6"/>
      <c r="DL1829" s="6"/>
      <c r="DM1829" s="6"/>
      <c r="DN1829" s="6"/>
      <c r="DO1829" s="6"/>
      <c r="DP1829" s="6"/>
      <c r="DQ1829" s="6"/>
      <c r="DR1829" s="6"/>
      <c r="DS1829" s="6"/>
      <c r="DT1829" s="6"/>
      <c r="DU1829" s="6"/>
      <c r="DV1829" s="6"/>
      <c r="DW1829" s="6"/>
      <c r="DX1829" s="6"/>
      <c r="DY1829" s="6"/>
      <c r="DZ1829" s="6"/>
      <c r="EA1829" s="6"/>
      <c r="EB1829" s="6"/>
      <c r="EC1829" s="6"/>
      <c r="ED1829" s="6"/>
      <c r="EE1829" s="6"/>
      <c r="EF1829" s="6"/>
      <c r="EG1829" s="6"/>
      <c r="EH1829" s="6"/>
      <c r="EI1829" s="6"/>
      <c r="EJ1829" s="6"/>
      <c r="EK1829" s="6"/>
      <c r="EL1829" s="6"/>
      <c r="EM1829" s="6"/>
      <c r="EN1829" s="6"/>
      <c r="EO1829" s="6"/>
      <c r="EP1829" s="6"/>
      <c r="EQ1829" s="6"/>
      <c r="ER1829" s="6"/>
      <c r="ES1829" s="6"/>
      <c r="ET1829" s="6"/>
      <c r="EU1829" s="6"/>
      <c r="EV1829" s="6"/>
      <c r="EW1829" s="6"/>
      <c r="EX1829" s="6"/>
      <c r="EY1829" s="6"/>
      <c r="EZ1829" s="6"/>
      <c r="FA1829" s="6"/>
      <c r="FB1829" s="6"/>
      <c r="FC1829" s="6"/>
      <c r="FD1829" s="6"/>
      <c r="FE1829" s="6"/>
      <c r="FF1829" s="6"/>
      <c r="FG1829" s="6"/>
      <c r="FH1829" s="6"/>
      <c r="FI1829" s="6"/>
      <c r="FJ1829" s="6"/>
      <c r="FK1829" s="6"/>
      <c r="FL1829" s="6"/>
      <c r="FM1829" s="6"/>
      <c r="FN1829" s="6"/>
      <c r="FO1829" s="6"/>
      <c r="FP1829" s="6"/>
      <c r="FQ1829" s="6"/>
      <c r="FR1829" s="6"/>
      <c r="FS1829" s="6"/>
      <c r="FT1829" s="6"/>
      <c r="FU1829" s="6"/>
      <c r="FV1829" s="6"/>
      <c r="FW1829" s="6"/>
      <c r="FX1829" s="6"/>
      <c r="FY1829" s="6"/>
      <c r="FZ1829" s="6"/>
      <c r="GA1829" s="6"/>
      <c r="GB1829" s="6"/>
      <c r="GC1829" s="6"/>
      <c r="GD1829" s="6"/>
      <c r="GE1829" s="6"/>
      <c r="GF1829" s="6"/>
      <c r="GG1829" s="6"/>
      <c r="GH1829" s="6"/>
      <c r="GI1829" s="6"/>
      <c r="GJ1829" s="6"/>
      <c r="GK1829" s="6"/>
      <c r="GL1829" s="6"/>
      <c r="GM1829" s="6"/>
      <c r="GN1829" s="6"/>
      <c r="GO1829" s="6"/>
      <c r="GP1829" s="6"/>
      <c r="GQ1829" s="6"/>
      <c r="GR1829" s="6"/>
      <c r="GS1829" s="6"/>
      <c r="GT1829" s="6"/>
      <c r="GU1829" s="6"/>
      <c r="GV1829" s="6"/>
      <c r="GW1829" s="6"/>
      <c r="GX1829" s="6"/>
      <c r="GY1829" s="6"/>
      <c r="GZ1829" s="6"/>
      <c r="HA1829" s="6"/>
      <c r="HB1829" s="6"/>
      <c r="HC1829" s="6"/>
      <c r="HD1829" s="6"/>
      <c r="HE1829" s="6"/>
      <c r="HF1829" s="6"/>
      <c r="HG1829" s="6"/>
      <c r="HH1829" s="6"/>
      <c r="HI1829" s="6"/>
      <c r="HJ1829" s="6"/>
      <c r="HK1829" s="6"/>
      <c r="HL1829" s="6"/>
      <c r="HM1829" s="6"/>
      <c r="HN1829" s="6"/>
      <c r="HO1829" s="6"/>
      <c r="HP1829" s="6"/>
      <c r="HQ1829" s="6"/>
      <c r="HR1829" s="6"/>
      <c r="HS1829" s="6"/>
      <c r="HT1829" s="6"/>
      <c r="HU1829" s="6"/>
      <c r="HV1829" s="6"/>
      <c r="HW1829" s="6"/>
      <c r="HX1829" s="6"/>
      <c r="HY1829" s="6"/>
      <c r="HZ1829" s="6"/>
      <c r="IA1829" s="6"/>
      <c r="IB1829" s="6"/>
      <c r="IC1829" s="6"/>
      <c r="ID1829" s="6"/>
      <c r="IE1829" s="6"/>
      <c r="IF1829" s="6"/>
      <c r="IG1829" s="6"/>
      <c r="IH1829" s="6"/>
      <c r="II1829" s="6"/>
      <c r="IJ1829" s="6"/>
      <c r="IK1829" s="6"/>
      <c r="IL1829" s="6"/>
      <c r="IM1829" s="6"/>
      <c r="IN1829" s="6"/>
      <c r="IO1829" s="6"/>
      <c r="IP1829" s="6"/>
      <c r="IQ1829" s="6"/>
      <c r="IR1829" s="6"/>
      <c r="IS1829" s="6"/>
      <c r="IT1829" s="6"/>
      <c r="IU1829" s="6"/>
      <c r="IV1829" s="6"/>
      <c r="IW1829" s="6"/>
      <c r="IX1829" s="6"/>
      <c r="IY1829" s="6"/>
      <c r="IZ1829" s="6"/>
      <c r="JA1829" s="6"/>
      <c r="JB1829" s="37"/>
      <c r="JC1829" s="37"/>
      <c r="JD1829" s="37"/>
      <c r="JE1829" s="37"/>
      <c r="JF1829" s="37"/>
      <c r="JG1829" s="37"/>
      <c r="JH1829" s="37"/>
      <c r="JI1829" s="37"/>
      <c r="JJ1829" s="37"/>
      <c r="JK1829" s="37"/>
      <c r="JL1829" s="37"/>
      <c r="JM1829" s="37"/>
    </row>
    <row r="1830" spans="2:273" s="49" customFormat="1" ht="20" customHeight="1">
      <c r="B1830" s="120" t="s">
        <v>4471</v>
      </c>
      <c r="C1830" s="113">
        <v>20191</v>
      </c>
      <c r="D1830" s="104">
        <v>2019</v>
      </c>
      <c r="E1830" s="66" t="s">
        <v>4472</v>
      </c>
      <c r="F1830" s="145"/>
      <c r="G1830" s="358"/>
      <c r="H1830" s="68" t="s">
        <v>4473</v>
      </c>
      <c r="I1830" s="68" t="s">
        <v>53</v>
      </c>
      <c r="J1830" s="92">
        <v>24</v>
      </c>
      <c r="K1830" s="200">
        <v>100000</v>
      </c>
      <c r="L1830" s="68" t="s">
        <v>4474</v>
      </c>
      <c r="M1830" s="68" t="s">
        <v>46</v>
      </c>
      <c r="N1830" s="215">
        <v>2</v>
      </c>
      <c r="O1830" s="89">
        <v>3</v>
      </c>
      <c r="P1830" s="89">
        <v>57</v>
      </c>
      <c r="Q1830" s="68" t="s">
        <v>47</v>
      </c>
      <c r="R1830" s="68" t="s">
        <v>80</v>
      </c>
      <c r="S1830" s="6"/>
      <c r="T1830" s="6"/>
      <c r="U1830" s="6"/>
      <c r="V1830" s="6"/>
      <c r="W1830" s="6"/>
      <c r="X1830" s="6"/>
      <c r="Y1830" s="6"/>
      <c r="Z1830" s="6"/>
      <c r="AA1830" s="6"/>
      <c r="AB1830" s="6"/>
      <c r="AC1830" s="6"/>
      <c r="AD1830" s="6"/>
      <c r="AE1830" s="6"/>
      <c r="AF1830" s="6"/>
      <c r="AG1830" s="6"/>
      <c r="AH1830" s="6"/>
      <c r="AI1830" s="6"/>
      <c r="AJ1830" s="6"/>
      <c r="AK1830" s="6"/>
      <c r="AL1830" s="6"/>
      <c r="AM1830" s="6"/>
      <c r="AN1830" s="6"/>
      <c r="AO1830" s="6"/>
      <c r="AP1830" s="6"/>
      <c r="AQ1830" s="6"/>
      <c r="AR1830" s="7" t="s">
        <v>47</v>
      </c>
      <c r="AS1830" s="7" t="s">
        <v>53</v>
      </c>
      <c r="AT1830" s="6"/>
      <c r="AU1830" s="6"/>
      <c r="AV1830" s="6"/>
      <c r="AW1830" s="6"/>
      <c r="AX1830" s="6"/>
      <c r="AY1830" s="6"/>
      <c r="AZ1830" s="6"/>
      <c r="BA1830" s="6"/>
      <c r="BB1830" s="6"/>
      <c r="BC1830" s="6"/>
      <c r="BD1830" s="6"/>
      <c r="BE1830" s="6"/>
      <c r="BF1830" s="6"/>
      <c r="BG1830" s="6"/>
      <c r="BH1830" s="6"/>
      <c r="BI1830" s="6"/>
      <c r="BJ1830" s="6"/>
      <c r="BK1830" s="6"/>
      <c r="BL1830" s="6"/>
      <c r="BM1830" s="6"/>
      <c r="BN1830" s="6"/>
      <c r="BO1830" s="6"/>
      <c r="BP1830" s="6"/>
      <c r="BQ1830" s="6"/>
      <c r="BR1830" s="6"/>
      <c r="BS1830" s="6"/>
      <c r="BT1830" s="6"/>
      <c r="BU1830" s="6"/>
      <c r="BV1830" s="6"/>
      <c r="BW1830" s="6"/>
      <c r="BX1830" s="6"/>
      <c r="BY1830" s="6"/>
      <c r="BZ1830" s="6"/>
      <c r="CA1830" s="6"/>
      <c r="CB1830" s="6"/>
      <c r="CC1830" s="6"/>
      <c r="CD1830" s="6"/>
      <c r="CE1830" s="6"/>
      <c r="CF1830" s="6"/>
      <c r="CG1830" s="6"/>
      <c r="CH1830" s="6"/>
      <c r="CI1830" s="6"/>
      <c r="CJ1830" s="6"/>
      <c r="CK1830" s="6"/>
      <c r="CL1830" s="6"/>
      <c r="CM1830" s="6"/>
      <c r="CN1830" s="6"/>
      <c r="CO1830" s="6"/>
      <c r="CP1830" s="6"/>
      <c r="CQ1830" s="6"/>
      <c r="CR1830" s="6"/>
      <c r="CS1830" s="6"/>
      <c r="CT1830" s="6"/>
      <c r="CU1830" s="6"/>
      <c r="CV1830" s="6"/>
      <c r="CW1830" s="6"/>
      <c r="CX1830" s="6"/>
      <c r="CY1830" s="6"/>
      <c r="CZ1830" s="6"/>
      <c r="DA1830" s="6"/>
      <c r="DB1830" s="6"/>
      <c r="DC1830" s="6"/>
      <c r="DD1830" s="6"/>
      <c r="DE1830" s="6"/>
      <c r="DF1830" s="6"/>
      <c r="DG1830" s="6"/>
      <c r="DH1830" s="6"/>
      <c r="DI1830" s="6"/>
      <c r="DJ1830" s="6"/>
      <c r="DK1830" s="6"/>
      <c r="DL1830" s="6"/>
      <c r="DM1830" s="6"/>
      <c r="DN1830" s="6"/>
      <c r="DO1830" s="6"/>
      <c r="DP1830" s="6"/>
      <c r="DQ1830" s="6"/>
      <c r="DR1830" s="6"/>
      <c r="DS1830" s="6"/>
      <c r="DT1830" s="6"/>
      <c r="DU1830" s="6"/>
      <c r="DV1830" s="6"/>
      <c r="DW1830" s="6"/>
      <c r="DX1830" s="6"/>
      <c r="DY1830" s="6"/>
      <c r="DZ1830" s="6"/>
      <c r="EA1830" s="6"/>
      <c r="EB1830" s="6"/>
      <c r="EC1830" s="6"/>
      <c r="ED1830" s="6"/>
      <c r="EE1830" s="6"/>
      <c r="EF1830" s="6"/>
      <c r="EG1830" s="6"/>
      <c r="EH1830" s="6"/>
      <c r="EI1830" s="6"/>
      <c r="EJ1830" s="6"/>
      <c r="EK1830" s="6"/>
      <c r="EL1830" s="6"/>
      <c r="EM1830" s="6"/>
      <c r="EN1830" s="6"/>
      <c r="EO1830" s="6"/>
      <c r="EP1830" s="6"/>
      <c r="EQ1830" s="6"/>
      <c r="ER1830" s="6"/>
      <c r="ES1830" s="6"/>
      <c r="ET1830" s="6"/>
      <c r="EU1830" s="6"/>
      <c r="EV1830" s="6"/>
      <c r="EW1830" s="6"/>
      <c r="EX1830" s="6"/>
      <c r="EY1830" s="6"/>
      <c r="EZ1830" s="6"/>
      <c r="FA1830" s="6"/>
      <c r="FB1830" s="6"/>
      <c r="FC1830" s="6"/>
      <c r="FD1830" s="6"/>
      <c r="FE1830" s="6"/>
      <c r="FF1830" s="6"/>
      <c r="FG1830" s="6"/>
      <c r="FH1830" s="6"/>
      <c r="FI1830" s="6"/>
      <c r="FJ1830" s="6"/>
      <c r="FK1830" s="6"/>
      <c r="FL1830" s="6"/>
      <c r="FM1830" s="6"/>
      <c r="FN1830" s="6"/>
      <c r="FO1830" s="6"/>
      <c r="FP1830" s="6"/>
      <c r="FQ1830" s="6"/>
      <c r="FR1830" s="6"/>
      <c r="FS1830" s="6"/>
      <c r="FT1830" s="6"/>
      <c r="FU1830" s="6"/>
      <c r="FV1830" s="6"/>
      <c r="FW1830" s="6"/>
      <c r="FX1830" s="6"/>
      <c r="FY1830" s="6"/>
      <c r="FZ1830" s="6"/>
      <c r="GA1830" s="6"/>
      <c r="GB1830" s="6"/>
      <c r="GC1830" s="6"/>
      <c r="GD1830" s="6"/>
      <c r="GE1830" s="6"/>
      <c r="GF1830" s="6"/>
      <c r="GG1830" s="6"/>
      <c r="GH1830" s="6"/>
      <c r="GI1830" s="6"/>
      <c r="GJ1830" s="6"/>
      <c r="GK1830" s="6"/>
      <c r="GL1830" s="6"/>
      <c r="GM1830" s="6"/>
      <c r="GN1830" s="6"/>
      <c r="GO1830" s="6"/>
      <c r="GP1830" s="6"/>
      <c r="GQ1830" s="6"/>
      <c r="GR1830" s="6"/>
      <c r="GS1830" s="6"/>
      <c r="GT1830" s="6"/>
      <c r="GU1830" s="6"/>
      <c r="GV1830" s="6"/>
      <c r="GW1830" s="6"/>
      <c r="GX1830" s="6"/>
      <c r="GY1830" s="6"/>
      <c r="GZ1830" s="6"/>
      <c r="HA1830" s="6"/>
      <c r="HB1830" s="6"/>
      <c r="HC1830" s="6"/>
      <c r="HD1830" s="6"/>
      <c r="HE1830" s="6"/>
      <c r="HF1830" s="6"/>
      <c r="HG1830" s="6"/>
      <c r="HH1830" s="6"/>
      <c r="HI1830" s="6"/>
      <c r="HJ1830" s="6"/>
      <c r="HK1830" s="6"/>
      <c r="HL1830" s="6"/>
      <c r="HM1830" s="6"/>
      <c r="HN1830" s="6"/>
      <c r="HO1830" s="6"/>
      <c r="HP1830" s="6"/>
      <c r="HQ1830" s="6"/>
      <c r="HR1830" s="6"/>
      <c r="HS1830" s="6"/>
      <c r="HT1830" s="6"/>
      <c r="HU1830" s="6"/>
      <c r="HV1830" s="6"/>
      <c r="HW1830" s="6"/>
      <c r="HX1830" s="6"/>
      <c r="HY1830" s="6"/>
      <c r="HZ1830" s="6"/>
      <c r="IA1830" s="6"/>
      <c r="IB1830" s="6"/>
      <c r="IC1830" s="6"/>
      <c r="ID1830" s="6"/>
      <c r="IE1830" s="6"/>
      <c r="IF1830" s="6"/>
      <c r="IG1830" s="6"/>
      <c r="IH1830" s="6"/>
      <c r="II1830" s="6"/>
      <c r="IJ1830" s="6"/>
      <c r="IK1830" s="6"/>
      <c r="IL1830" s="6"/>
      <c r="IM1830" s="6"/>
      <c r="IN1830" s="6"/>
      <c r="IO1830" s="6"/>
      <c r="IP1830" s="6"/>
      <c r="IQ1830" s="6"/>
      <c r="IR1830" s="6"/>
      <c r="IS1830" s="6"/>
      <c r="IT1830" s="6"/>
      <c r="IU1830" s="6"/>
      <c r="IV1830" s="6"/>
      <c r="IW1830" s="6"/>
      <c r="IX1830" s="6"/>
      <c r="IY1830" s="6"/>
      <c r="IZ1830" s="6"/>
      <c r="JA1830" s="6"/>
      <c r="JB1830" s="6"/>
      <c r="JC1830" s="6"/>
      <c r="JD1830" s="6"/>
      <c r="JE1830" s="6"/>
      <c r="JF1830" s="6"/>
      <c r="JG1830" s="6"/>
      <c r="JH1830" s="6"/>
      <c r="JI1830" s="6"/>
      <c r="JJ1830" s="6"/>
      <c r="JK1830" s="6"/>
      <c r="JL1830" s="6"/>
      <c r="JM1830" s="6"/>
    </row>
    <row r="1831" spans="2:273" s="49" customFormat="1" ht="20" customHeight="1">
      <c r="B1831" s="120" t="s">
        <v>7366</v>
      </c>
      <c r="C1831" s="113">
        <v>20201</v>
      </c>
      <c r="D1831" s="98">
        <v>2020</v>
      </c>
      <c r="E1831" s="45" t="s">
        <v>7367</v>
      </c>
      <c r="F1831" s="146"/>
      <c r="G1831" s="359" t="s">
        <v>1086</v>
      </c>
      <c r="H1831" s="46" t="s">
        <v>7368</v>
      </c>
      <c r="I1831" s="46" t="s">
        <v>53</v>
      </c>
      <c r="J1831" s="90">
        <v>25</v>
      </c>
      <c r="K1831" s="198">
        <v>1902558</v>
      </c>
      <c r="L1831" s="46" t="s">
        <v>7369</v>
      </c>
      <c r="M1831" s="46" t="s">
        <v>39</v>
      </c>
      <c r="N1831" s="215">
        <v>9</v>
      </c>
      <c r="O1831" s="90">
        <v>2</v>
      </c>
      <c r="P1831" s="94">
        <v>52</v>
      </c>
      <c r="Q1831" s="46" t="s">
        <v>47</v>
      </c>
      <c r="R1831" s="46" t="s">
        <v>65</v>
      </c>
      <c r="S1831" s="48"/>
      <c r="T1831" s="48"/>
      <c r="U1831" s="48"/>
      <c r="V1831" s="48"/>
      <c r="W1831" s="48"/>
      <c r="X1831" s="48"/>
      <c r="Y1831" s="48"/>
      <c r="Z1831" s="48"/>
      <c r="AA1831" s="48"/>
      <c r="AB1831" s="48"/>
      <c r="AC1831" s="48"/>
      <c r="AD1831" s="48"/>
      <c r="AE1831" s="48"/>
      <c r="AF1831" s="37"/>
      <c r="AG1831" s="37"/>
      <c r="AH1831" s="37"/>
      <c r="AI1831" s="37"/>
      <c r="AJ1831" s="37"/>
      <c r="AK1831" s="37"/>
      <c r="AL1831" s="37"/>
      <c r="AM1831" s="37"/>
      <c r="AN1831" s="37"/>
      <c r="AO1831" s="37"/>
      <c r="AP1831" s="37"/>
      <c r="AQ1831" s="37"/>
      <c r="AR1831" s="37"/>
      <c r="AS1831" s="37"/>
      <c r="AT1831" s="37"/>
      <c r="AU1831" s="37"/>
      <c r="AV1831" s="37"/>
      <c r="AW1831" s="37"/>
      <c r="AX1831" s="37"/>
      <c r="AY1831" s="37"/>
      <c r="AZ1831" s="37"/>
      <c r="BA1831" s="37"/>
      <c r="BB1831" s="37"/>
      <c r="BC1831" s="37"/>
      <c r="BD1831" s="37"/>
      <c r="BE1831" s="37"/>
      <c r="BF1831" s="37"/>
      <c r="BG1831" s="37"/>
      <c r="BH1831" s="37"/>
      <c r="BI1831" s="37"/>
      <c r="BJ1831" s="37"/>
      <c r="BK1831" s="37"/>
      <c r="BL1831" s="37"/>
      <c r="BM1831" s="37"/>
      <c r="BN1831" s="37"/>
      <c r="BO1831" s="37"/>
      <c r="BP1831" s="37"/>
      <c r="BQ1831" s="37"/>
      <c r="BR1831" s="37"/>
      <c r="BS1831" s="37"/>
      <c r="BT1831" s="37"/>
      <c r="BU1831" s="37"/>
      <c r="BV1831" s="37"/>
      <c r="BW1831" s="37"/>
      <c r="BX1831" s="37"/>
      <c r="BY1831" s="37"/>
      <c r="BZ1831" s="37"/>
      <c r="CA1831" s="37"/>
      <c r="CB1831" s="37"/>
      <c r="CC1831" s="37"/>
      <c r="CD1831" s="37"/>
      <c r="CE1831" s="37"/>
      <c r="CF1831" s="37"/>
      <c r="CG1831" s="37"/>
      <c r="CH1831" s="37"/>
      <c r="CI1831" s="37"/>
      <c r="CJ1831" s="37"/>
      <c r="CK1831" s="37"/>
      <c r="CL1831" s="37"/>
      <c r="CM1831" s="37"/>
      <c r="CN1831" s="37"/>
      <c r="CO1831" s="37"/>
      <c r="CP1831" s="37"/>
      <c r="CQ1831" s="37"/>
      <c r="CR1831" s="37"/>
      <c r="CS1831" s="37"/>
      <c r="CT1831" s="37"/>
      <c r="CU1831" s="37"/>
      <c r="CV1831" s="37"/>
      <c r="CW1831" s="37"/>
      <c r="CX1831" s="37"/>
      <c r="CY1831" s="37"/>
      <c r="CZ1831" s="37"/>
      <c r="DA1831" s="37"/>
      <c r="DB1831" s="37"/>
      <c r="DC1831" s="37"/>
      <c r="DD1831" s="37"/>
      <c r="DE1831" s="37"/>
      <c r="DF1831" s="37"/>
      <c r="DG1831" s="37"/>
      <c r="DH1831" s="37"/>
      <c r="DI1831" s="37"/>
      <c r="DJ1831" s="37"/>
      <c r="DK1831" s="37"/>
      <c r="DL1831" s="37"/>
      <c r="DM1831" s="37"/>
      <c r="DN1831" s="37"/>
      <c r="DO1831" s="37"/>
      <c r="DP1831" s="37"/>
      <c r="DQ1831" s="37"/>
      <c r="DR1831" s="37"/>
      <c r="DS1831" s="37"/>
      <c r="DT1831" s="37"/>
      <c r="DU1831" s="37"/>
      <c r="DV1831" s="37"/>
      <c r="DW1831" s="37"/>
      <c r="DX1831" s="37"/>
      <c r="DY1831" s="37"/>
      <c r="DZ1831" s="37"/>
      <c r="EA1831" s="37"/>
      <c r="EB1831" s="37"/>
      <c r="EC1831" s="37"/>
      <c r="ED1831" s="37"/>
      <c r="EE1831" s="37"/>
      <c r="EF1831" s="37"/>
      <c r="EG1831" s="37"/>
      <c r="EH1831" s="37"/>
      <c r="EI1831" s="37"/>
      <c r="EJ1831" s="37"/>
      <c r="EK1831" s="37"/>
      <c r="EL1831" s="37"/>
      <c r="EM1831" s="37"/>
      <c r="EN1831" s="37"/>
      <c r="EO1831" s="37"/>
      <c r="EP1831" s="37"/>
      <c r="EQ1831" s="37"/>
      <c r="ER1831" s="37"/>
      <c r="ES1831" s="37"/>
      <c r="ET1831" s="37"/>
      <c r="EU1831" s="37"/>
      <c r="EV1831" s="37"/>
      <c r="EW1831" s="37"/>
      <c r="EX1831" s="37"/>
      <c r="EY1831" s="37"/>
      <c r="EZ1831" s="37"/>
      <c r="FA1831" s="37"/>
      <c r="FB1831" s="37"/>
      <c r="FC1831" s="37"/>
      <c r="FD1831" s="37"/>
      <c r="FE1831" s="37"/>
      <c r="FF1831" s="37"/>
      <c r="FG1831" s="37"/>
      <c r="FH1831" s="37"/>
      <c r="FI1831" s="37"/>
      <c r="FJ1831" s="37"/>
      <c r="FK1831" s="37"/>
      <c r="FL1831" s="37"/>
      <c r="FM1831" s="37"/>
      <c r="FN1831" s="37"/>
      <c r="FO1831" s="37"/>
      <c r="FP1831" s="37"/>
      <c r="FQ1831" s="37"/>
      <c r="FR1831" s="37"/>
      <c r="FS1831" s="37"/>
      <c r="FT1831" s="37"/>
      <c r="FU1831" s="37"/>
      <c r="FV1831" s="37"/>
      <c r="FW1831" s="37"/>
      <c r="FX1831" s="37"/>
      <c r="FY1831" s="37"/>
      <c r="FZ1831" s="37"/>
      <c r="GA1831" s="37"/>
      <c r="GB1831" s="37"/>
      <c r="GC1831" s="37"/>
      <c r="GD1831" s="37"/>
      <c r="GE1831" s="37"/>
      <c r="GF1831" s="37"/>
      <c r="GG1831" s="37"/>
      <c r="GH1831" s="37"/>
      <c r="GI1831" s="37"/>
      <c r="GJ1831" s="37"/>
      <c r="GK1831" s="37"/>
      <c r="GL1831" s="37"/>
      <c r="GM1831" s="37"/>
      <c r="GN1831" s="37"/>
      <c r="GO1831" s="37"/>
      <c r="GP1831" s="37"/>
      <c r="GQ1831" s="37"/>
      <c r="GR1831" s="37"/>
      <c r="GS1831" s="37"/>
      <c r="GT1831" s="37"/>
      <c r="GU1831" s="37"/>
      <c r="GV1831" s="37"/>
      <c r="GW1831" s="37"/>
      <c r="GX1831" s="37"/>
      <c r="GY1831" s="37"/>
      <c r="GZ1831" s="37"/>
      <c r="HA1831" s="37"/>
      <c r="HB1831" s="37"/>
      <c r="HC1831" s="37"/>
      <c r="HD1831" s="37"/>
      <c r="HE1831" s="37"/>
      <c r="HF1831" s="37"/>
      <c r="HG1831" s="37"/>
      <c r="HH1831" s="37"/>
      <c r="HI1831" s="37"/>
      <c r="HJ1831" s="37"/>
      <c r="HK1831" s="37"/>
      <c r="HL1831" s="37"/>
      <c r="HM1831" s="37"/>
      <c r="HN1831" s="37"/>
      <c r="HO1831" s="37"/>
      <c r="HP1831" s="37"/>
      <c r="HQ1831" s="37"/>
      <c r="HR1831" s="37"/>
      <c r="HS1831" s="37"/>
      <c r="HT1831" s="37"/>
      <c r="HU1831" s="37"/>
      <c r="HV1831" s="37"/>
      <c r="HW1831" s="37"/>
      <c r="HX1831" s="37"/>
      <c r="HY1831" s="37"/>
      <c r="HZ1831" s="37"/>
      <c r="IA1831" s="37"/>
      <c r="IB1831" s="37"/>
      <c r="IC1831" s="37"/>
      <c r="ID1831" s="37"/>
      <c r="IE1831" s="37"/>
      <c r="IF1831" s="37"/>
      <c r="IG1831" s="37"/>
      <c r="IH1831" s="37"/>
      <c r="II1831" s="37"/>
      <c r="IJ1831" s="37"/>
      <c r="IK1831" s="37"/>
      <c r="IL1831" s="37"/>
      <c r="IM1831" s="37"/>
      <c r="IN1831" s="37"/>
      <c r="IO1831" s="37"/>
      <c r="IP1831" s="37"/>
      <c r="IQ1831" s="37"/>
      <c r="IR1831" s="37"/>
      <c r="IS1831" s="37"/>
      <c r="IT1831" s="37"/>
      <c r="IU1831" s="37"/>
      <c r="IV1831" s="37"/>
      <c r="IW1831" s="37"/>
      <c r="IX1831" s="37"/>
      <c r="IY1831" s="37"/>
      <c r="IZ1831" s="37"/>
      <c r="JA1831" s="37"/>
      <c r="JB1831" s="37"/>
      <c r="JC1831" s="37"/>
      <c r="JD1831" s="37"/>
      <c r="JE1831" s="37"/>
      <c r="JF1831" s="37"/>
      <c r="JG1831" s="37"/>
      <c r="JH1831" s="37"/>
      <c r="JI1831" s="37"/>
      <c r="JJ1831" s="37"/>
      <c r="JK1831" s="37"/>
      <c r="JL1831" s="37"/>
      <c r="JM1831" s="37"/>
    </row>
    <row r="1832" spans="2:273" s="49" customFormat="1" ht="20" customHeight="1">
      <c r="B1832" s="120" t="s">
        <v>7370</v>
      </c>
      <c r="C1832" s="97">
        <v>20203</v>
      </c>
      <c r="D1832" s="98">
        <v>2020</v>
      </c>
      <c r="E1832" s="45" t="s">
        <v>7371</v>
      </c>
      <c r="F1832" s="146"/>
      <c r="G1832" s="359" t="s">
        <v>1086</v>
      </c>
      <c r="H1832" s="46" t="s">
        <v>7372</v>
      </c>
      <c r="I1832" s="46" t="s">
        <v>29</v>
      </c>
      <c r="J1832" s="90">
        <v>6</v>
      </c>
      <c r="K1832" s="198">
        <v>321051</v>
      </c>
      <c r="L1832" s="47"/>
      <c r="M1832" s="46" t="s">
        <v>194</v>
      </c>
      <c r="N1832" s="215">
        <v>4</v>
      </c>
      <c r="O1832" s="90">
        <v>6</v>
      </c>
      <c r="P1832" s="90">
        <v>51</v>
      </c>
      <c r="Q1832" s="46" t="s">
        <v>32</v>
      </c>
      <c r="R1832" s="46" t="s">
        <v>7373</v>
      </c>
      <c r="S1832" s="48"/>
      <c r="T1832" s="48"/>
      <c r="U1832" s="48"/>
      <c r="V1832" s="48"/>
      <c r="W1832" s="48"/>
      <c r="X1832" s="48"/>
      <c r="Y1832" s="48"/>
      <c r="Z1832" s="48"/>
      <c r="AA1832" s="48"/>
      <c r="AB1832" s="48"/>
      <c r="AC1832" s="48"/>
      <c r="AD1832" s="48"/>
      <c r="AE1832" s="48"/>
      <c r="AF1832" s="37"/>
      <c r="AG1832" s="37"/>
      <c r="AH1832" s="37"/>
      <c r="AI1832" s="37"/>
      <c r="AJ1832" s="37"/>
      <c r="AK1832" s="37"/>
      <c r="AL1832" s="37"/>
      <c r="AM1832" s="37"/>
      <c r="AN1832" s="37"/>
      <c r="AO1832" s="37"/>
      <c r="AP1832" s="37"/>
      <c r="AQ1832" s="37"/>
      <c r="AR1832" s="37"/>
      <c r="AS1832" s="37"/>
      <c r="AT1832" s="37"/>
      <c r="AU1832" s="37"/>
      <c r="AV1832" s="37"/>
      <c r="AW1832" s="37"/>
      <c r="AX1832" s="37"/>
      <c r="AY1832" s="37"/>
      <c r="AZ1832" s="37"/>
      <c r="BA1832" s="37"/>
      <c r="BB1832" s="37"/>
      <c r="BC1832" s="37"/>
      <c r="BD1832" s="37"/>
      <c r="BE1832" s="37"/>
      <c r="BF1832" s="37"/>
      <c r="BG1832" s="37"/>
      <c r="BH1832" s="37"/>
      <c r="BI1832" s="37"/>
      <c r="BJ1832" s="37"/>
      <c r="BK1832" s="37"/>
      <c r="BL1832" s="37"/>
      <c r="BM1832" s="37"/>
      <c r="BN1832" s="37"/>
      <c r="BO1832" s="37"/>
      <c r="BP1832" s="37"/>
      <c r="BQ1832" s="37"/>
      <c r="BR1832" s="37"/>
      <c r="BS1832" s="37"/>
      <c r="BT1832" s="37"/>
      <c r="BU1832" s="37"/>
      <c r="BV1832" s="37"/>
      <c r="BW1832" s="37"/>
      <c r="BX1832" s="37"/>
      <c r="BY1832" s="37"/>
      <c r="BZ1832" s="37"/>
      <c r="CA1832" s="37"/>
      <c r="CB1832" s="37"/>
      <c r="CC1832" s="37"/>
      <c r="CD1832" s="37"/>
      <c r="CE1832" s="37"/>
      <c r="CF1832" s="37"/>
      <c r="CG1832" s="37"/>
      <c r="CH1832" s="37"/>
      <c r="CI1832" s="37"/>
      <c r="CJ1832" s="37"/>
      <c r="CK1832" s="37"/>
      <c r="CL1832" s="37"/>
      <c r="CM1832" s="37"/>
      <c r="CN1832" s="37"/>
      <c r="CO1832" s="37"/>
      <c r="CP1832" s="37"/>
      <c r="CQ1832" s="37"/>
      <c r="CR1832" s="37"/>
      <c r="CS1832" s="37"/>
      <c r="CT1832" s="37"/>
      <c r="CU1832" s="37"/>
      <c r="CV1832" s="37"/>
      <c r="CW1832" s="37"/>
      <c r="CX1832" s="37"/>
      <c r="CY1832" s="37"/>
      <c r="CZ1832" s="37"/>
      <c r="DA1832" s="37"/>
      <c r="DB1832" s="37"/>
      <c r="DC1832" s="37"/>
      <c r="DD1832" s="37"/>
      <c r="DE1832" s="37"/>
      <c r="DF1832" s="37"/>
      <c r="DG1832" s="37"/>
      <c r="DH1832" s="37"/>
      <c r="DI1832" s="37"/>
      <c r="DJ1832" s="37"/>
      <c r="DK1832" s="37"/>
      <c r="DL1832" s="37"/>
      <c r="DM1832" s="37"/>
      <c r="DN1832" s="37"/>
      <c r="DO1832" s="37"/>
      <c r="DP1832" s="37"/>
      <c r="DQ1832" s="37"/>
      <c r="DR1832" s="37"/>
      <c r="DS1832" s="37"/>
      <c r="DT1832" s="37"/>
      <c r="DU1832" s="37"/>
      <c r="DV1832" s="37"/>
      <c r="DW1832" s="37"/>
      <c r="DX1832" s="37"/>
      <c r="DY1832" s="37"/>
      <c r="DZ1832" s="37"/>
      <c r="EA1832" s="37"/>
      <c r="EB1832" s="37"/>
      <c r="EC1832" s="37"/>
      <c r="ED1832" s="37"/>
      <c r="EE1832" s="37"/>
      <c r="EF1832" s="37"/>
      <c r="EG1832" s="37"/>
      <c r="EH1832" s="37"/>
      <c r="EI1832" s="37"/>
      <c r="EJ1832" s="37"/>
      <c r="EK1832" s="37"/>
      <c r="EL1832" s="37"/>
      <c r="EM1832" s="37"/>
      <c r="EN1832" s="37"/>
      <c r="EO1832" s="37"/>
      <c r="EP1832" s="37"/>
      <c r="EQ1832" s="37"/>
      <c r="ER1832" s="37"/>
      <c r="ES1832" s="37"/>
      <c r="ET1832" s="37"/>
      <c r="EU1832" s="37"/>
      <c r="EV1832" s="37"/>
      <c r="EW1832" s="37"/>
      <c r="EX1832" s="37"/>
      <c r="EY1832" s="37"/>
      <c r="EZ1832" s="37"/>
      <c r="FA1832" s="37"/>
      <c r="FB1832" s="37"/>
      <c r="FC1832" s="37"/>
      <c r="FD1832" s="37"/>
      <c r="FE1832" s="37"/>
      <c r="FF1832" s="37"/>
      <c r="FG1832" s="37"/>
      <c r="FH1832" s="37"/>
      <c r="FI1832" s="37"/>
      <c r="FJ1832" s="37"/>
      <c r="FK1832" s="37"/>
      <c r="FL1832" s="37"/>
      <c r="FM1832" s="37"/>
      <c r="FN1832" s="37"/>
      <c r="FO1832" s="37"/>
      <c r="FP1832" s="37"/>
      <c r="FQ1832" s="37"/>
      <c r="FR1832" s="37"/>
      <c r="FS1832" s="37"/>
      <c r="FT1832" s="37"/>
      <c r="FU1832" s="37"/>
      <c r="FV1832" s="37"/>
      <c r="FW1832" s="37"/>
      <c r="FX1832" s="37"/>
      <c r="FY1832" s="37"/>
      <c r="FZ1832" s="37"/>
      <c r="GA1832" s="37"/>
      <c r="GB1832" s="37"/>
      <c r="GC1832" s="37"/>
      <c r="GD1832" s="37"/>
      <c r="GE1832" s="37"/>
      <c r="GF1832" s="37"/>
      <c r="GG1832" s="37"/>
      <c r="GH1832" s="37"/>
      <c r="GI1832" s="37"/>
      <c r="GJ1832" s="37"/>
      <c r="GK1832" s="37"/>
      <c r="GL1832" s="37"/>
      <c r="GM1832" s="37"/>
      <c r="GN1832" s="37"/>
      <c r="GO1832" s="37"/>
      <c r="GP1832" s="37"/>
      <c r="GQ1832" s="37"/>
      <c r="GR1832" s="37"/>
      <c r="GS1832" s="37"/>
      <c r="GT1832" s="37"/>
      <c r="GU1832" s="37"/>
      <c r="GV1832" s="37"/>
      <c r="GW1832" s="37"/>
      <c r="GX1832" s="37"/>
      <c r="GY1832" s="37"/>
      <c r="GZ1832" s="37"/>
      <c r="HA1832" s="37"/>
      <c r="HB1832" s="37"/>
      <c r="HC1832" s="37"/>
      <c r="HD1832" s="37"/>
      <c r="HE1832" s="37"/>
      <c r="HF1832" s="37"/>
      <c r="HG1832" s="37"/>
      <c r="HH1832" s="37"/>
      <c r="HI1832" s="37"/>
      <c r="HJ1832" s="37"/>
      <c r="HK1832" s="37"/>
      <c r="HL1832" s="37"/>
      <c r="HM1832" s="37"/>
      <c r="HN1832" s="37"/>
      <c r="HO1832" s="37"/>
      <c r="HP1832" s="37"/>
      <c r="HQ1832" s="37"/>
      <c r="HR1832" s="37"/>
      <c r="HS1832" s="37"/>
      <c r="HT1832" s="37"/>
      <c r="HU1832" s="37"/>
      <c r="HV1832" s="37"/>
      <c r="HW1832" s="37"/>
      <c r="HX1832" s="37"/>
      <c r="HY1832" s="37"/>
      <c r="HZ1832" s="37"/>
      <c r="IA1832" s="37"/>
      <c r="IB1832" s="37"/>
      <c r="IC1832" s="37"/>
      <c r="ID1832" s="37"/>
      <c r="IE1832" s="37"/>
      <c r="IF1832" s="37"/>
      <c r="IG1832" s="37"/>
      <c r="IH1832" s="37"/>
      <c r="II1832" s="37"/>
      <c r="IJ1832" s="37"/>
      <c r="IK1832" s="37"/>
      <c r="IL1832" s="37"/>
      <c r="IM1832" s="37"/>
      <c r="IN1832" s="37"/>
      <c r="IO1832" s="37"/>
      <c r="IP1832" s="37"/>
      <c r="IQ1832" s="37"/>
      <c r="IR1832" s="37"/>
      <c r="IS1832" s="37"/>
      <c r="IT1832" s="37"/>
      <c r="IU1832" s="37"/>
      <c r="IV1832" s="37"/>
      <c r="IW1832" s="37"/>
      <c r="IX1832" s="37"/>
      <c r="IY1832" s="37"/>
      <c r="IZ1832" s="37"/>
      <c r="JA1832" s="37"/>
      <c r="JB1832" s="37"/>
      <c r="JC1832" s="37"/>
      <c r="JD1832" s="37"/>
      <c r="JE1832" s="37"/>
      <c r="JF1832" s="37"/>
      <c r="JG1832" s="37"/>
      <c r="JH1832" s="37"/>
      <c r="JI1832" s="37"/>
      <c r="JJ1832" s="37"/>
      <c r="JK1832" s="37"/>
      <c r="JL1832" s="37"/>
      <c r="JM1832" s="37"/>
    </row>
    <row r="1833" spans="2:273" s="49" customFormat="1" ht="20" customHeight="1">
      <c r="B1833" s="102" t="s">
        <v>1783</v>
      </c>
      <c r="C1833" s="103">
        <v>20182</v>
      </c>
      <c r="D1833" s="104">
        <v>2018</v>
      </c>
      <c r="E1833" s="67" t="s">
        <v>1784</v>
      </c>
      <c r="F1833" s="144"/>
      <c r="G1833" s="358"/>
      <c r="H1833" s="69" t="s">
        <v>1785</v>
      </c>
      <c r="I1833" s="70" t="s">
        <v>37</v>
      </c>
      <c r="J1833" s="92">
        <v>18</v>
      </c>
      <c r="K1833" s="199">
        <v>500000</v>
      </c>
      <c r="L1833" s="70"/>
      <c r="M1833" s="70" t="s">
        <v>59</v>
      </c>
      <c r="N1833" s="215">
        <v>4</v>
      </c>
      <c r="O1833" s="91">
        <v>6</v>
      </c>
      <c r="P1833" s="91">
        <v>53</v>
      </c>
      <c r="Q1833" s="69" t="s">
        <v>32</v>
      </c>
      <c r="R1833" s="70" t="s">
        <v>33</v>
      </c>
      <c r="S1833" s="37"/>
      <c r="T1833" s="37"/>
      <c r="U1833" s="37"/>
      <c r="V1833" s="37"/>
      <c r="W1833" s="37"/>
      <c r="X1833" s="37"/>
      <c r="Y1833" s="37"/>
      <c r="Z1833" s="37"/>
      <c r="AA1833" s="37"/>
      <c r="AB1833" s="37"/>
      <c r="AC1833" s="37"/>
      <c r="AD1833" s="37"/>
      <c r="AE1833" s="37"/>
      <c r="AF1833" s="6"/>
      <c r="AG1833" s="6"/>
      <c r="AH1833" s="6"/>
      <c r="AI1833" s="6"/>
      <c r="AJ1833" s="6"/>
      <c r="AK1833" s="6"/>
      <c r="AL1833" s="6"/>
      <c r="AM1833" s="6"/>
      <c r="AN1833" s="6"/>
      <c r="AO1833" s="6"/>
      <c r="AP1833" s="6"/>
      <c r="AQ1833" s="6"/>
      <c r="AR1833" s="7" t="s">
        <v>47</v>
      </c>
      <c r="AS1833" s="7" t="s">
        <v>53</v>
      </c>
      <c r="AT1833" s="6"/>
      <c r="AU1833" s="6"/>
      <c r="AV1833" s="6"/>
      <c r="AW1833" s="6"/>
      <c r="AX1833" s="6"/>
      <c r="AY1833" s="6"/>
      <c r="AZ1833" s="6"/>
      <c r="BA1833" s="6"/>
      <c r="BB1833" s="6"/>
      <c r="BC1833" s="6"/>
      <c r="BD1833" s="6"/>
      <c r="BE1833" s="6"/>
      <c r="BF1833" s="6"/>
      <c r="BG1833" s="6"/>
      <c r="BH1833" s="6"/>
      <c r="BI1833" s="6"/>
      <c r="BJ1833" s="6"/>
      <c r="BK1833" s="6"/>
      <c r="BL1833" s="6"/>
      <c r="BM1833" s="6"/>
      <c r="BN1833" s="6"/>
      <c r="BO1833" s="6"/>
      <c r="BP1833" s="6"/>
      <c r="BQ1833" s="6"/>
      <c r="BR1833" s="6"/>
      <c r="BS1833" s="6"/>
      <c r="BT1833" s="6"/>
      <c r="BU1833" s="6"/>
      <c r="BV1833" s="6"/>
      <c r="BW1833" s="6"/>
      <c r="BX1833" s="6"/>
      <c r="BY1833" s="6"/>
      <c r="BZ1833" s="6"/>
      <c r="CA1833" s="6"/>
      <c r="CB1833" s="6"/>
      <c r="CC1833" s="6"/>
      <c r="CD1833" s="6"/>
      <c r="CE1833" s="6"/>
      <c r="CF1833" s="6"/>
      <c r="CG1833" s="6"/>
      <c r="CH1833" s="6"/>
      <c r="CI1833" s="6"/>
      <c r="CJ1833" s="6"/>
      <c r="CK1833" s="6"/>
      <c r="CL1833" s="6"/>
      <c r="CM1833" s="6"/>
      <c r="CN1833" s="6"/>
      <c r="CO1833" s="6"/>
      <c r="CP1833" s="6"/>
      <c r="CQ1833" s="6"/>
      <c r="CR1833" s="6"/>
      <c r="CS1833" s="6"/>
      <c r="CT1833" s="6"/>
      <c r="CU1833" s="6"/>
      <c r="CV1833" s="6"/>
      <c r="CW1833" s="6"/>
      <c r="CX1833" s="6"/>
      <c r="CY1833" s="6"/>
      <c r="CZ1833" s="6"/>
      <c r="DA1833" s="6"/>
      <c r="DB1833" s="6"/>
      <c r="DC1833" s="6"/>
      <c r="DD1833" s="6"/>
      <c r="DE1833" s="6"/>
      <c r="DF1833" s="6"/>
      <c r="DG1833" s="6"/>
      <c r="DH1833" s="6"/>
      <c r="DI1833" s="6"/>
      <c r="DJ1833" s="6"/>
      <c r="DK1833" s="6"/>
      <c r="DL1833" s="6"/>
      <c r="DM1833" s="6"/>
      <c r="DN1833" s="6"/>
      <c r="DO1833" s="6"/>
      <c r="DP1833" s="6"/>
      <c r="DQ1833" s="6"/>
      <c r="DR1833" s="6"/>
      <c r="DS1833" s="6"/>
      <c r="DT1833" s="6"/>
      <c r="DU1833" s="6"/>
      <c r="DV1833" s="6"/>
      <c r="DW1833" s="6"/>
      <c r="DX1833" s="6"/>
      <c r="DY1833" s="6"/>
      <c r="DZ1833" s="6"/>
      <c r="EA1833" s="6"/>
      <c r="EB1833" s="6"/>
      <c r="EC1833" s="6"/>
      <c r="ED1833" s="6"/>
      <c r="EE1833" s="6"/>
      <c r="EF1833" s="6"/>
      <c r="EG1833" s="6"/>
      <c r="EH1833" s="6"/>
      <c r="EI1833" s="6"/>
      <c r="EJ1833" s="6"/>
      <c r="EK1833" s="6"/>
      <c r="EL1833" s="6"/>
      <c r="EM1833" s="6"/>
      <c r="EN1833" s="6"/>
      <c r="EO1833" s="6"/>
      <c r="EP1833" s="6"/>
      <c r="EQ1833" s="6"/>
      <c r="ER1833" s="6"/>
      <c r="ES1833" s="6"/>
      <c r="ET1833" s="6"/>
      <c r="EU1833" s="6"/>
      <c r="EV1833" s="6"/>
      <c r="EW1833" s="6"/>
      <c r="EX1833" s="6"/>
      <c r="EY1833" s="6"/>
      <c r="EZ1833" s="6"/>
      <c r="FA1833" s="6"/>
      <c r="FB1833" s="6"/>
      <c r="FC1833" s="6"/>
      <c r="FD1833" s="6"/>
      <c r="FE1833" s="6"/>
      <c r="FF1833" s="6"/>
      <c r="FG1833" s="6"/>
      <c r="FH1833" s="6"/>
      <c r="FI1833" s="6"/>
      <c r="FJ1833" s="6"/>
      <c r="FK1833" s="6"/>
      <c r="FL1833" s="6"/>
      <c r="FM1833" s="6"/>
      <c r="FN1833" s="6"/>
      <c r="FO1833" s="6"/>
      <c r="FP1833" s="6"/>
      <c r="FQ1833" s="6"/>
      <c r="FR1833" s="6"/>
      <c r="FS1833" s="6"/>
      <c r="FT1833" s="6"/>
      <c r="FU1833" s="6"/>
      <c r="FV1833" s="6"/>
      <c r="FW1833" s="6"/>
      <c r="FX1833" s="6"/>
      <c r="FY1833" s="6"/>
      <c r="FZ1833" s="6"/>
      <c r="GA1833" s="6"/>
      <c r="GB1833" s="6"/>
      <c r="GC1833" s="6"/>
      <c r="GD1833" s="6"/>
      <c r="GE1833" s="6"/>
      <c r="GF1833" s="6"/>
      <c r="GG1833" s="6"/>
      <c r="GH1833" s="6"/>
      <c r="GI1833" s="6"/>
      <c r="GJ1833" s="6"/>
      <c r="GK1833" s="6"/>
      <c r="GL1833" s="6"/>
      <c r="GM1833" s="6"/>
      <c r="GN1833" s="6"/>
      <c r="GO1833" s="6"/>
      <c r="GP1833" s="6"/>
      <c r="GQ1833" s="6"/>
      <c r="GR1833" s="6"/>
      <c r="GS1833" s="6"/>
      <c r="GT1833" s="6"/>
      <c r="GU1833" s="6"/>
      <c r="GV1833" s="6"/>
      <c r="GW1833" s="6"/>
      <c r="GX1833" s="6"/>
      <c r="GY1833" s="6"/>
      <c r="GZ1833" s="6"/>
      <c r="HA1833" s="6"/>
      <c r="HB1833" s="6"/>
      <c r="HC1833" s="6"/>
      <c r="HD1833" s="6"/>
      <c r="HE1833" s="6"/>
      <c r="HF1833" s="6"/>
      <c r="HG1833" s="6"/>
      <c r="HH1833" s="6"/>
      <c r="HI1833" s="6"/>
      <c r="HJ1833" s="6"/>
      <c r="HK1833" s="6"/>
      <c r="HL1833" s="6"/>
      <c r="HM1833" s="6"/>
      <c r="HN1833" s="6"/>
      <c r="HO1833" s="6"/>
      <c r="HP1833" s="6"/>
      <c r="HQ1833" s="6"/>
      <c r="HR1833" s="6"/>
      <c r="HS1833" s="6"/>
      <c r="HT1833" s="6"/>
      <c r="HU1833" s="6"/>
      <c r="HV1833" s="6"/>
      <c r="HW1833" s="6"/>
      <c r="HX1833" s="6"/>
      <c r="HY1833" s="6"/>
      <c r="HZ1833" s="6"/>
      <c r="IA1833" s="6"/>
      <c r="IB1833" s="6"/>
      <c r="IC1833" s="6"/>
      <c r="ID1833" s="6"/>
      <c r="IE1833" s="6"/>
      <c r="IF1833" s="6"/>
      <c r="IG1833" s="6"/>
      <c r="IH1833" s="6"/>
      <c r="II1833" s="6"/>
      <c r="IJ1833" s="6"/>
      <c r="IK1833" s="6"/>
      <c r="IL1833" s="6"/>
      <c r="IM1833" s="6"/>
      <c r="IN1833" s="6"/>
      <c r="IO1833" s="6"/>
      <c r="IP1833" s="6"/>
      <c r="IQ1833" s="6"/>
      <c r="IR1833" s="6"/>
      <c r="IS1833" s="6"/>
      <c r="IT1833" s="6"/>
      <c r="IU1833" s="6"/>
      <c r="IV1833" s="6"/>
      <c r="IW1833" s="6"/>
      <c r="IX1833" s="6"/>
      <c r="IY1833" s="6"/>
      <c r="IZ1833" s="6"/>
      <c r="JA1833" s="6"/>
      <c r="JB1833" s="6"/>
      <c r="JC1833" s="6"/>
      <c r="JD1833" s="6"/>
      <c r="JE1833" s="6"/>
      <c r="JF1833" s="6"/>
      <c r="JG1833" s="6"/>
      <c r="JH1833" s="6"/>
      <c r="JI1833" s="6"/>
      <c r="JJ1833" s="6"/>
      <c r="JK1833" s="6"/>
      <c r="JL1833" s="6"/>
      <c r="JM1833" s="6"/>
    </row>
    <row r="1834" spans="2:273" s="49" customFormat="1" ht="20" customHeight="1">
      <c r="B1834" s="120" t="s">
        <v>4475</v>
      </c>
      <c r="C1834" s="113">
        <v>20192</v>
      </c>
      <c r="D1834" s="104">
        <v>2019</v>
      </c>
      <c r="E1834" s="66" t="s">
        <v>4476</v>
      </c>
      <c r="F1834" s="145"/>
      <c r="G1834" s="358"/>
      <c r="H1834" s="68" t="s">
        <v>4477</v>
      </c>
      <c r="I1834" s="68" t="s">
        <v>37</v>
      </c>
      <c r="J1834" s="92">
        <v>44</v>
      </c>
      <c r="K1834" s="200">
        <v>1329000</v>
      </c>
      <c r="L1834" s="68" t="s">
        <v>4478</v>
      </c>
      <c r="M1834" s="68" t="s">
        <v>39</v>
      </c>
      <c r="N1834" s="215">
        <v>9</v>
      </c>
      <c r="O1834" s="89">
        <v>2</v>
      </c>
      <c r="P1834" s="89">
        <v>7</v>
      </c>
      <c r="Q1834" s="68" t="s">
        <v>47</v>
      </c>
      <c r="R1834" s="68" t="s">
        <v>353</v>
      </c>
      <c r="S1834" s="6"/>
      <c r="T1834" s="6"/>
      <c r="U1834" s="6"/>
      <c r="V1834" s="6"/>
      <c r="W1834" s="6"/>
      <c r="X1834" s="6"/>
      <c r="Y1834" s="6"/>
      <c r="Z1834" s="6"/>
      <c r="AA1834" s="6"/>
      <c r="AB1834" s="6"/>
      <c r="AC1834" s="6"/>
      <c r="AD1834" s="6"/>
      <c r="AE1834" s="6"/>
      <c r="AF1834" s="6"/>
      <c r="AG1834" s="6"/>
      <c r="AH1834" s="6"/>
      <c r="AI1834" s="6"/>
      <c r="AJ1834" s="6"/>
      <c r="AK1834" s="6"/>
      <c r="AL1834" s="6"/>
      <c r="AM1834" s="6"/>
      <c r="AN1834" s="6"/>
      <c r="AO1834" s="6"/>
      <c r="AP1834" s="6"/>
      <c r="AQ1834" s="6"/>
      <c r="AR1834" s="7" t="s">
        <v>47</v>
      </c>
      <c r="AS1834" s="7" t="s">
        <v>53</v>
      </c>
      <c r="AT1834" s="6"/>
      <c r="AU1834" s="6"/>
      <c r="AV1834" s="6"/>
      <c r="AW1834" s="6"/>
      <c r="AX1834" s="6"/>
      <c r="AY1834" s="6"/>
      <c r="AZ1834" s="6"/>
      <c r="BA1834" s="6"/>
      <c r="BB1834" s="6"/>
      <c r="BC1834" s="6"/>
      <c r="BD1834" s="6"/>
      <c r="BE1834" s="6"/>
      <c r="BF1834" s="6"/>
      <c r="BG1834" s="6"/>
      <c r="BH1834" s="6"/>
      <c r="BI1834" s="6"/>
      <c r="BJ1834" s="6"/>
      <c r="BK1834" s="6"/>
      <c r="BL1834" s="6"/>
      <c r="BM1834" s="6"/>
      <c r="BN1834" s="6"/>
      <c r="BO1834" s="6"/>
      <c r="BP1834" s="6"/>
      <c r="BQ1834" s="6"/>
      <c r="BR1834" s="6"/>
      <c r="BS1834" s="6"/>
      <c r="BT1834" s="6"/>
      <c r="BU1834" s="6"/>
      <c r="BV1834" s="6"/>
      <c r="BW1834" s="6"/>
      <c r="BX1834" s="6"/>
      <c r="BY1834" s="6"/>
      <c r="BZ1834" s="6"/>
      <c r="CA1834" s="6"/>
      <c r="CB1834" s="6"/>
      <c r="CC1834" s="6"/>
      <c r="CD1834" s="6"/>
      <c r="CE1834" s="6"/>
      <c r="CF1834" s="6"/>
      <c r="CG1834" s="6"/>
      <c r="CH1834" s="6"/>
      <c r="CI1834" s="6"/>
      <c r="CJ1834" s="6"/>
      <c r="CK1834" s="6"/>
      <c r="CL1834" s="6"/>
      <c r="CM1834" s="6"/>
      <c r="CN1834" s="6"/>
      <c r="CO1834" s="6"/>
      <c r="CP1834" s="6"/>
      <c r="CQ1834" s="6"/>
      <c r="CR1834" s="6"/>
      <c r="CS1834" s="6"/>
      <c r="CT1834" s="6"/>
      <c r="CU1834" s="6"/>
      <c r="CV1834" s="6"/>
      <c r="CW1834" s="6"/>
      <c r="CX1834" s="6"/>
      <c r="CY1834" s="6"/>
      <c r="CZ1834" s="6"/>
      <c r="DA1834" s="6"/>
      <c r="DB1834" s="6"/>
      <c r="DC1834" s="6"/>
      <c r="DD1834" s="6"/>
      <c r="DE1834" s="6"/>
      <c r="DF1834" s="6"/>
      <c r="DG1834" s="6"/>
      <c r="DH1834" s="6"/>
      <c r="DI1834" s="6"/>
      <c r="DJ1834" s="6"/>
      <c r="DK1834" s="6"/>
      <c r="DL1834" s="6"/>
      <c r="DM1834" s="6"/>
      <c r="DN1834" s="6"/>
      <c r="DO1834" s="6"/>
      <c r="DP1834" s="6"/>
      <c r="DQ1834" s="6"/>
      <c r="DR1834" s="6"/>
      <c r="DS1834" s="6"/>
      <c r="DT1834" s="6"/>
      <c r="DU1834" s="6"/>
      <c r="DV1834" s="6"/>
      <c r="DW1834" s="6"/>
      <c r="DX1834" s="6"/>
      <c r="DY1834" s="6"/>
      <c r="DZ1834" s="6"/>
      <c r="EA1834" s="6"/>
      <c r="EB1834" s="6"/>
      <c r="EC1834" s="6"/>
      <c r="ED1834" s="6"/>
      <c r="EE1834" s="6"/>
      <c r="EF1834" s="6"/>
      <c r="EG1834" s="6"/>
      <c r="EH1834" s="6"/>
      <c r="EI1834" s="6"/>
      <c r="EJ1834" s="6"/>
      <c r="EK1834" s="6"/>
      <c r="EL1834" s="6"/>
      <c r="EM1834" s="6"/>
      <c r="EN1834" s="6"/>
      <c r="EO1834" s="6"/>
      <c r="EP1834" s="6"/>
      <c r="EQ1834" s="6"/>
      <c r="ER1834" s="6"/>
      <c r="ES1834" s="6"/>
      <c r="ET1834" s="6"/>
      <c r="EU1834" s="6"/>
      <c r="EV1834" s="6"/>
      <c r="EW1834" s="6"/>
      <c r="EX1834" s="6"/>
      <c r="EY1834" s="6"/>
      <c r="EZ1834" s="6"/>
      <c r="FA1834" s="6"/>
      <c r="FB1834" s="6"/>
      <c r="FC1834" s="6"/>
      <c r="FD1834" s="6"/>
      <c r="FE1834" s="6"/>
      <c r="FF1834" s="6"/>
      <c r="FG1834" s="6"/>
      <c r="FH1834" s="6"/>
      <c r="FI1834" s="6"/>
      <c r="FJ1834" s="6"/>
      <c r="FK1834" s="6"/>
      <c r="FL1834" s="6"/>
      <c r="FM1834" s="6"/>
      <c r="FN1834" s="6"/>
      <c r="FO1834" s="6"/>
      <c r="FP1834" s="6"/>
      <c r="FQ1834" s="6"/>
      <c r="FR1834" s="6"/>
      <c r="FS1834" s="6"/>
      <c r="FT1834" s="6"/>
      <c r="FU1834" s="6"/>
      <c r="FV1834" s="6"/>
      <c r="FW1834" s="6"/>
      <c r="FX1834" s="6"/>
      <c r="FY1834" s="6"/>
      <c r="FZ1834" s="6"/>
      <c r="GA1834" s="6"/>
      <c r="GB1834" s="6"/>
      <c r="GC1834" s="6"/>
      <c r="GD1834" s="6"/>
      <c r="GE1834" s="6"/>
      <c r="GF1834" s="6"/>
      <c r="GG1834" s="6"/>
      <c r="GH1834" s="6"/>
      <c r="GI1834" s="6"/>
      <c r="GJ1834" s="6"/>
      <c r="GK1834" s="6"/>
      <c r="GL1834" s="6"/>
      <c r="GM1834" s="6"/>
      <c r="GN1834" s="6"/>
      <c r="GO1834" s="6"/>
      <c r="GP1834" s="6"/>
      <c r="GQ1834" s="6"/>
      <c r="GR1834" s="6"/>
      <c r="GS1834" s="6"/>
      <c r="GT1834" s="6"/>
      <c r="GU1834" s="6"/>
      <c r="GV1834" s="6"/>
      <c r="GW1834" s="6"/>
      <c r="GX1834" s="6"/>
      <c r="GY1834" s="6"/>
      <c r="GZ1834" s="6"/>
      <c r="HA1834" s="6"/>
      <c r="HB1834" s="6"/>
      <c r="HC1834" s="6"/>
      <c r="HD1834" s="6"/>
      <c r="HE1834" s="6"/>
      <c r="HF1834" s="6"/>
      <c r="HG1834" s="6"/>
      <c r="HH1834" s="6"/>
      <c r="HI1834" s="6"/>
      <c r="HJ1834" s="6"/>
      <c r="HK1834" s="6"/>
      <c r="HL1834" s="6"/>
      <c r="HM1834" s="6"/>
      <c r="HN1834" s="6"/>
      <c r="HO1834" s="6"/>
      <c r="HP1834" s="6"/>
      <c r="HQ1834" s="6"/>
      <c r="HR1834" s="6"/>
      <c r="HS1834" s="6"/>
      <c r="HT1834" s="6"/>
      <c r="HU1834" s="6"/>
      <c r="HV1834" s="6"/>
      <c r="HW1834" s="6"/>
      <c r="HX1834" s="6"/>
      <c r="HY1834" s="6"/>
      <c r="HZ1834" s="6"/>
      <c r="IA1834" s="6"/>
      <c r="IB1834" s="6"/>
      <c r="IC1834" s="6"/>
      <c r="ID1834" s="6"/>
      <c r="IE1834" s="6"/>
      <c r="IF1834" s="6"/>
      <c r="IG1834" s="6"/>
      <c r="IH1834" s="6"/>
      <c r="II1834" s="6"/>
      <c r="IJ1834" s="6"/>
      <c r="IK1834" s="6"/>
      <c r="IL1834" s="6"/>
      <c r="IM1834" s="6"/>
      <c r="IN1834" s="6"/>
      <c r="IO1834" s="6"/>
      <c r="IP1834" s="6"/>
      <c r="IQ1834" s="6"/>
      <c r="IR1834" s="6"/>
      <c r="IS1834" s="6"/>
      <c r="IT1834" s="6"/>
      <c r="IU1834" s="6"/>
      <c r="IV1834" s="6"/>
      <c r="IW1834" s="6"/>
      <c r="IX1834" s="6"/>
      <c r="IY1834" s="6"/>
      <c r="IZ1834" s="6"/>
      <c r="JA1834" s="6"/>
      <c r="JB1834" s="6"/>
      <c r="JC1834" s="6"/>
      <c r="JD1834" s="6"/>
      <c r="JE1834" s="6"/>
      <c r="JF1834" s="6"/>
      <c r="JG1834" s="6"/>
      <c r="JH1834" s="6"/>
      <c r="JI1834" s="6"/>
      <c r="JJ1834" s="6"/>
      <c r="JK1834" s="6"/>
      <c r="JL1834" s="6"/>
      <c r="JM1834" s="6"/>
    </row>
    <row r="1835" spans="2:273" s="49" customFormat="1" ht="20" customHeight="1">
      <c r="B1835" s="120" t="s">
        <v>7374</v>
      </c>
      <c r="C1835" s="113">
        <v>20201</v>
      </c>
      <c r="D1835" s="98">
        <v>2020</v>
      </c>
      <c r="E1835" s="45" t="s">
        <v>7375</v>
      </c>
      <c r="F1835" s="146"/>
      <c r="G1835" s="359"/>
      <c r="H1835" s="46" t="s">
        <v>7376</v>
      </c>
      <c r="I1835" s="46" t="s">
        <v>53</v>
      </c>
      <c r="J1835" s="90">
        <v>25</v>
      </c>
      <c r="K1835" s="198">
        <v>4603306</v>
      </c>
      <c r="L1835" s="47"/>
      <c r="M1835" s="46" t="s">
        <v>39</v>
      </c>
      <c r="N1835" s="215">
        <v>9</v>
      </c>
      <c r="O1835" s="90">
        <v>2</v>
      </c>
      <c r="P1835" s="90">
        <v>8</v>
      </c>
      <c r="Q1835" s="46" t="s">
        <v>47</v>
      </c>
      <c r="R1835" s="46" t="s">
        <v>834</v>
      </c>
      <c r="S1835" s="48"/>
      <c r="T1835" s="48"/>
      <c r="U1835" s="48"/>
      <c r="V1835" s="48"/>
      <c r="W1835" s="48"/>
      <c r="X1835" s="48"/>
      <c r="Y1835" s="48"/>
      <c r="Z1835" s="48"/>
      <c r="AA1835" s="48"/>
      <c r="AB1835" s="48"/>
      <c r="AC1835" s="48"/>
      <c r="AD1835" s="48"/>
      <c r="AE1835" s="48"/>
      <c r="AF1835" s="6"/>
      <c r="AG1835" s="6"/>
      <c r="AH1835" s="6"/>
      <c r="AI1835" s="6"/>
      <c r="AJ1835" s="6"/>
      <c r="AK1835" s="6"/>
      <c r="AL1835" s="6"/>
      <c r="AM1835" s="6"/>
      <c r="AN1835" s="6"/>
      <c r="AO1835" s="6"/>
      <c r="AP1835" s="6"/>
      <c r="AQ1835" s="6"/>
      <c r="AR1835" s="7" t="s">
        <v>47</v>
      </c>
      <c r="AS1835" s="7" t="s">
        <v>53</v>
      </c>
      <c r="AT1835" s="6"/>
      <c r="AU1835" s="6"/>
      <c r="AV1835" s="6"/>
      <c r="AW1835" s="6"/>
      <c r="AX1835" s="6"/>
      <c r="AY1835" s="6"/>
      <c r="AZ1835" s="6"/>
      <c r="BA1835" s="6"/>
      <c r="BB1835" s="6"/>
      <c r="BC1835" s="6"/>
      <c r="BD1835" s="6"/>
      <c r="BE1835" s="6"/>
      <c r="BF1835" s="6"/>
      <c r="BG1835" s="6"/>
      <c r="BH1835" s="6"/>
      <c r="BI1835" s="6"/>
      <c r="BJ1835" s="6"/>
      <c r="BK1835" s="6"/>
      <c r="BL1835" s="6"/>
      <c r="BM1835" s="6"/>
      <c r="BN1835" s="6"/>
      <c r="BO1835" s="6"/>
      <c r="BP1835" s="6"/>
      <c r="BQ1835" s="6"/>
      <c r="BR1835" s="6"/>
      <c r="BS1835" s="6"/>
      <c r="BT1835" s="6"/>
      <c r="BU1835" s="6"/>
      <c r="BV1835" s="6"/>
      <c r="BW1835" s="6"/>
      <c r="BX1835" s="6"/>
      <c r="BY1835" s="6"/>
      <c r="BZ1835" s="6"/>
      <c r="CA1835" s="6"/>
      <c r="CB1835" s="6"/>
      <c r="CC1835" s="6"/>
      <c r="CD1835" s="6"/>
      <c r="CE1835" s="6"/>
      <c r="CF1835" s="6"/>
      <c r="CG1835" s="6"/>
      <c r="CH1835" s="6"/>
      <c r="CI1835" s="6"/>
      <c r="CJ1835" s="6"/>
      <c r="CK1835" s="6"/>
      <c r="CL1835" s="6"/>
      <c r="CM1835" s="6"/>
      <c r="CN1835" s="6"/>
      <c r="CO1835" s="6"/>
      <c r="CP1835" s="6"/>
      <c r="CQ1835" s="6"/>
      <c r="CR1835" s="6"/>
      <c r="CS1835" s="6"/>
      <c r="CT1835" s="6"/>
      <c r="CU1835" s="6"/>
      <c r="CV1835" s="6"/>
      <c r="CW1835" s="6"/>
      <c r="CX1835" s="6"/>
      <c r="CY1835" s="6"/>
      <c r="CZ1835" s="6"/>
      <c r="DA1835" s="6"/>
      <c r="DB1835" s="6"/>
      <c r="DC1835" s="6"/>
      <c r="DD1835" s="6"/>
      <c r="DE1835" s="6"/>
      <c r="DF1835" s="6"/>
      <c r="DG1835" s="6"/>
      <c r="DH1835" s="6"/>
      <c r="DI1835" s="6"/>
      <c r="DJ1835" s="6"/>
      <c r="DK1835" s="6"/>
      <c r="DL1835" s="6"/>
      <c r="DM1835" s="6"/>
      <c r="DN1835" s="6"/>
      <c r="DO1835" s="6"/>
      <c r="DP1835" s="6"/>
      <c r="DQ1835" s="6"/>
      <c r="DR1835" s="6"/>
      <c r="DS1835" s="6"/>
      <c r="DT1835" s="6"/>
      <c r="DU1835" s="6"/>
      <c r="DV1835" s="6"/>
      <c r="DW1835" s="6"/>
      <c r="DX1835" s="6"/>
      <c r="DY1835" s="6"/>
      <c r="DZ1835" s="6"/>
      <c r="EA1835" s="6"/>
      <c r="EB1835" s="6"/>
      <c r="EC1835" s="6"/>
      <c r="ED1835" s="6"/>
      <c r="EE1835" s="6"/>
      <c r="EF1835" s="6"/>
      <c r="EG1835" s="6"/>
      <c r="EH1835" s="6"/>
      <c r="EI1835" s="6"/>
      <c r="EJ1835" s="6"/>
      <c r="EK1835" s="6"/>
      <c r="EL1835" s="6"/>
      <c r="EM1835" s="6"/>
      <c r="EN1835" s="6"/>
      <c r="EO1835" s="6"/>
      <c r="EP1835" s="6"/>
      <c r="EQ1835" s="6"/>
      <c r="ER1835" s="6"/>
      <c r="ES1835" s="6"/>
      <c r="ET1835" s="6"/>
      <c r="EU1835" s="6"/>
      <c r="EV1835" s="6"/>
      <c r="EW1835" s="6"/>
      <c r="EX1835" s="6"/>
      <c r="EY1835" s="6"/>
      <c r="EZ1835" s="6"/>
      <c r="FA1835" s="6"/>
      <c r="FB1835" s="6"/>
      <c r="FC1835" s="6"/>
      <c r="FD1835" s="6"/>
      <c r="FE1835" s="6"/>
      <c r="FF1835" s="6"/>
      <c r="FG1835" s="6"/>
      <c r="FH1835" s="6"/>
      <c r="FI1835" s="6"/>
      <c r="FJ1835" s="6"/>
      <c r="FK1835" s="6"/>
      <c r="FL1835" s="6"/>
      <c r="FM1835" s="6"/>
      <c r="FN1835" s="6"/>
      <c r="FO1835" s="6"/>
      <c r="FP1835" s="6"/>
      <c r="FQ1835" s="6"/>
      <c r="FR1835" s="6"/>
      <c r="FS1835" s="6"/>
      <c r="FT1835" s="6"/>
      <c r="FU1835" s="6"/>
      <c r="FV1835" s="6"/>
      <c r="FW1835" s="6"/>
      <c r="FX1835" s="6"/>
      <c r="FY1835" s="6"/>
      <c r="FZ1835" s="6"/>
      <c r="GA1835" s="6"/>
      <c r="GB1835" s="6"/>
      <c r="GC1835" s="6"/>
      <c r="GD1835" s="6"/>
      <c r="GE1835" s="6"/>
      <c r="GF1835" s="6"/>
      <c r="GG1835" s="6"/>
      <c r="GH1835" s="6"/>
      <c r="GI1835" s="6"/>
      <c r="GJ1835" s="6"/>
      <c r="GK1835" s="6"/>
      <c r="GL1835" s="6"/>
      <c r="GM1835" s="6"/>
      <c r="GN1835" s="6"/>
      <c r="GO1835" s="6"/>
      <c r="GP1835" s="6"/>
      <c r="GQ1835" s="6"/>
      <c r="GR1835" s="6"/>
      <c r="GS1835" s="6"/>
      <c r="GT1835" s="6"/>
      <c r="GU1835" s="6"/>
      <c r="GV1835" s="6"/>
      <c r="GW1835" s="6"/>
      <c r="GX1835" s="6"/>
      <c r="GY1835" s="6"/>
      <c r="GZ1835" s="6"/>
      <c r="HA1835" s="6"/>
      <c r="HB1835" s="6"/>
      <c r="HC1835" s="6"/>
      <c r="HD1835" s="6"/>
      <c r="HE1835" s="6"/>
      <c r="HF1835" s="6"/>
      <c r="HG1835" s="6"/>
      <c r="HH1835" s="6"/>
      <c r="HI1835" s="6"/>
      <c r="HJ1835" s="6"/>
      <c r="HK1835" s="6"/>
      <c r="HL1835" s="6"/>
      <c r="HM1835" s="6"/>
      <c r="HN1835" s="6"/>
      <c r="HO1835" s="6"/>
      <c r="HP1835" s="6"/>
      <c r="HQ1835" s="6"/>
      <c r="HR1835" s="6"/>
      <c r="HS1835" s="6"/>
      <c r="HT1835" s="6"/>
      <c r="HU1835" s="6"/>
      <c r="HV1835" s="6"/>
      <c r="HW1835" s="6"/>
      <c r="HX1835" s="6"/>
      <c r="HY1835" s="6"/>
      <c r="HZ1835" s="6"/>
      <c r="IA1835" s="6"/>
      <c r="IB1835" s="6"/>
      <c r="IC1835" s="6"/>
      <c r="ID1835" s="6"/>
      <c r="IE1835" s="6"/>
      <c r="IF1835" s="6"/>
      <c r="IG1835" s="6"/>
      <c r="IH1835" s="6"/>
      <c r="II1835" s="6"/>
      <c r="IJ1835" s="6"/>
      <c r="IK1835" s="6"/>
      <c r="IL1835" s="6"/>
      <c r="IM1835" s="6"/>
      <c r="IN1835" s="6"/>
      <c r="IO1835" s="6"/>
      <c r="IP1835" s="6"/>
      <c r="IQ1835" s="6"/>
      <c r="IR1835" s="6"/>
      <c r="IS1835" s="6"/>
      <c r="IT1835" s="6"/>
      <c r="IU1835" s="6"/>
      <c r="IV1835" s="6"/>
      <c r="IW1835" s="6"/>
      <c r="IX1835" s="6"/>
      <c r="IY1835" s="6"/>
      <c r="IZ1835" s="6"/>
      <c r="JA1835" s="6"/>
      <c r="JB1835" s="6"/>
      <c r="JC1835" s="6"/>
      <c r="JD1835" s="6"/>
      <c r="JE1835" s="6"/>
      <c r="JF1835" s="6"/>
      <c r="JG1835" s="6"/>
      <c r="JH1835" s="6"/>
      <c r="JI1835" s="6"/>
      <c r="JJ1835" s="6"/>
      <c r="JK1835" s="6"/>
      <c r="JL1835" s="6"/>
      <c r="JM1835" s="6"/>
    </row>
    <row r="1836" spans="2:273" s="49" customFormat="1" ht="20" customHeight="1">
      <c r="B1836" s="120" t="s">
        <v>7377</v>
      </c>
      <c r="C1836" s="113">
        <v>20202</v>
      </c>
      <c r="D1836" s="104">
        <v>2020</v>
      </c>
      <c r="E1836" s="45" t="s">
        <v>7378</v>
      </c>
      <c r="F1836" s="146"/>
      <c r="G1836" s="359"/>
      <c r="H1836" s="46" t="s">
        <v>7379</v>
      </c>
      <c r="I1836" s="46" t="s">
        <v>37</v>
      </c>
      <c r="J1836" s="90">
        <v>23</v>
      </c>
      <c r="K1836" s="198">
        <v>1246499</v>
      </c>
      <c r="L1836" s="46" t="s">
        <v>7380</v>
      </c>
      <c r="M1836" s="46" t="s">
        <v>879</v>
      </c>
      <c r="N1836" s="215">
        <v>4</v>
      </c>
      <c r="O1836" s="90">
        <v>6</v>
      </c>
      <c r="P1836" s="90">
        <v>51</v>
      </c>
      <c r="Q1836" s="46" t="s">
        <v>32</v>
      </c>
      <c r="R1836" s="46" t="s">
        <v>353</v>
      </c>
      <c r="S1836" s="48"/>
      <c r="T1836" s="48"/>
      <c r="U1836" s="48"/>
      <c r="V1836" s="48"/>
      <c r="W1836" s="48"/>
      <c r="X1836" s="48"/>
      <c r="Y1836" s="48"/>
      <c r="Z1836" s="48"/>
      <c r="AA1836" s="48"/>
      <c r="AB1836" s="48"/>
      <c r="AC1836" s="48"/>
      <c r="AD1836" s="48"/>
      <c r="AE1836" s="48"/>
      <c r="AF1836" s="48"/>
      <c r="AG1836" s="48"/>
      <c r="AH1836" s="48"/>
      <c r="AI1836" s="48"/>
      <c r="AJ1836" s="48"/>
      <c r="AK1836" s="48"/>
      <c r="AL1836" s="48"/>
      <c r="AM1836" s="48"/>
      <c r="AN1836" s="48"/>
      <c r="AO1836" s="48"/>
      <c r="AP1836" s="48"/>
      <c r="AQ1836" s="48"/>
      <c r="AR1836" s="48"/>
      <c r="AS1836" s="48"/>
      <c r="AT1836" s="48"/>
      <c r="AU1836" s="48"/>
      <c r="AV1836" s="48"/>
      <c r="AW1836" s="48"/>
      <c r="AX1836" s="48"/>
      <c r="AY1836" s="48"/>
      <c r="AZ1836" s="48"/>
      <c r="BA1836" s="48"/>
      <c r="BB1836" s="48"/>
      <c r="BC1836" s="48"/>
      <c r="BD1836" s="48"/>
      <c r="BE1836" s="48"/>
      <c r="BF1836" s="48"/>
      <c r="BG1836" s="48"/>
      <c r="BH1836" s="48"/>
      <c r="BI1836" s="48"/>
      <c r="BJ1836" s="48"/>
      <c r="BK1836" s="48"/>
      <c r="BL1836" s="48"/>
      <c r="BM1836" s="48"/>
      <c r="BN1836" s="48"/>
      <c r="BO1836" s="48"/>
      <c r="BP1836" s="48"/>
      <c r="BQ1836" s="48"/>
      <c r="BR1836" s="48"/>
      <c r="BS1836" s="48"/>
      <c r="BT1836" s="48"/>
      <c r="BU1836" s="48"/>
      <c r="BV1836" s="48"/>
      <c r="BW1836" s="48"/>
      <c r="BX1836" s="48"/>
      <c r="BY1836" s="48"/>
      <c r="BZ1836" s="48"/>
      <c r="CA1836" s="48"/>
      <c r="CB1836" s="48"/>
      <c r="CC1836" s="48"/>
      <c r="CD1836" s="48"/>
      <c r="CE1836" s="48"/>
      <c r="CF1836" s="48"/>
      <c r="CG1836" s="48"/>
      <c r="CH1836" s="48"/>
      <c r="CI1836" s="48"/>
      <c r="CJ1836" s="48"/>
      <c r="CK1836" s="48"/>
      <c r="CL1836" s="48"/>
      <c r="CM1836" s="48"/>
      <c r="CN1836" s="48"/>
      <c r="CO1836" s="48"/>
      <c r="CP1836" s="48"/>
      <c r="CQ1836" s="48"/>
      <c r="CR1836" s="48"/>
      <c r="CS1836" s="48"/>
      <c r="CT1836" s="48"/>
      <c r="CU1836" s="48"/>
      <c r="CV1836" s="48"/>
      <c r="CW1836" s="48"/>
      <c r="CX1836" s="48"/>
      <c r="CY1836" s="48"/>
      <c r="CZ1836" s="48"/>
      <c r="DA1836" s="48"/>
      <c r="DB1836" s="48"/>
      <c r="DC1836" s="48"/>
      <c r="DD1836" s="48"/>
      <c r="DE1836" s="48"/>
      <c r="DF1836" s="48"/>
      <c r="DG1836" s="48"/>
      <c r="DH1836" s="48"/>
      <c r="DI1836" s="48"/>
      <c r="DJ1836" s="48"/>
      <c r="DK1836" s="48"/>
      <c r="DL1836" s="48"/>
      <c r="DM1836" s="48"/>
      <c r="DN1836" s="48"/>
      <c r="DO1836" s="48"/>
      <c r="DP1836" s="48"/>
      <c r="DQ1836" s="48"/>
      <c r="DR1836" s="48"/>
      <c r="DS1836" s="48"/>
      <c r="DT1836" s="48"/>
      <c r="DU1836" s="48"/>
      <c r="DV1836" s="48"/>
      <c r="DW1836" s="48"/>
      <c r="DX1836" s="48"/>
      <c r="DY1836" s="48"/>
      <c r="DZ1836" s="48"/>
      <c r="EA1836" s="48"/>
      <c r="EB1836" s="48"/>
      <c r="EC1836" s="48"/>
      <c r="ED1836" s="48"/>
      <c r="EE1836" s="48"/>
      <c r="EF1836" s="48"/>
      <c r="EG1836" s="48"/>
      <c r="EH1836" s="48"/>
      <c r="EI1836" s="48"/>
      <c r="EJ1836" s="48"/>
      <c r="EK1836" s="48"/>
      <c r="EL1836" s="48"/>
      <c r="EM1836" s="48"/>
      <c r="EN1836" s="48"/>
      <c r="EO1836" s="48"/>
      <c r="EP1836" s="48"/>
      <c r="EQ1836" s="48"/>
      <c r="ER1836" s="48"/>
      <c r="ES1836" s="48"/>
      <c r="ET1836" s="48"/>
      <c r="EU1836" s="48"/>
      <c r="EV1836" s="48"/>
      <c r="EW1836" s="48"/>
      <c r="EX1836" s="48"/>
      <c r="EY1836" s="48"/>
      <c r="EZ1836" s="48"/>
      <c r="FA1836" s="48"/>
      <c r="FB1836" s="48"/>
      <c r="FC1836" s="48"/>
      <c r="FD1836" s="48"/>
      <c r="FE1836" s="48"/>
      <c r="FF1836" s="48"/>
      <c r="FG1836" s="48"/>
      <c r="FH1836" s="48"/>
      <c r="FI1836" s="48"/>
      <c r="FJ1836" s="48"/>
      <c r="FK1836" s="48"/>
      <c r="FL1836" s="48"/>
      <c r="FM1836" s="48"/>
      <c r="FN1836" s="48"/>
      <c r="FO1836" s="48"/>
      <c r="FP1836" s="48"/>
      <c r="FQ1836" s="48"/>
      <c r="FR1836" s="48"/>
      <c r="FS1836" s="48"/>
      <c r="FT1836" s="48"/>
      <c r="FU1836" s="48"/>
      <c r="FV1836" s="48"/>
      <c r="FW1836" s="48"/>
      <c r="FX1836" s="48"/>
      <c r="FY1836" s="48"/>
      <c r="FZ1836" s="48"/>
      <c r="GA1836" s="48"/>
      <c r="GB1836" s="48"/>
      <c r="GC1836" s="48"/>
      <c r="GD1836" s="48"/>
      <c r="GE1836" s="48"/>
      <c r="GF1836" s="48"/>
      <c r="GG1836" s="48"/>
      <c r="GH1836" s="48"/>
      <c r="GI1836" s="48"/>
      <c r="GJ1836" s="48"/>
      <c r="GK1836" s="48"/>
      <c r="GL1836" s="48"/>
      <c r="GM1836" s="48"/>
      <c r="GN1836" s="48"/>
      <c r="GO1836" s="48"/>
      <c r="GP1836" s="48"/>
      <c r="GQ1836" s="48"/>
      <c r="GR1836" s="48"/>
      <c r="GS1836" s="48"/>
      <c r="GT1836" s="48"/>
      <c r="GU1836" s="48"/>
      <c r="GV1836" s="48"/>
      <c r="GW1836" s="48"/>
      <c r="GX1836" s="48"/>
      <c r="GY1836" s="48"/>
      <c r="GZ1836" s="48"/>
      <c r="HA1836" s="48"/>
      <c r="HB1836" s="48"/>
      <c r="HC1836" s="48"/>
      <c r="HD1836" s="48"/>
      <c r="HE1836" s="48"/>
      <c r="HF1836" s="48"/>
      <c r="HG1836" s="48"/>
      <c r="HH1836" s="48"/>
      <c r="HI1836" s="48"/>
      <c r="HJ1836" s="48"/>
      <c r="HK1836" s="48"/>
      <c r="HL1836" s="48"/>
      <c r="HM1836" s="48"/>
      <c r="HN1836" s="48"/>
      <c r="HO1836" s="48"/>
      <c r="HP1836" s="48"/>
      <c r="HQ1836" s="48"/>
      <c r="HR1836" s="48"/>
      <c r="HS1836" s="48"/>
      <c r="HT1836" s="48"/>
      <c r="HU1836" s="48"/>
      <c r="HV1836" s="48"/>
      <c r="HW1836" s="48"/>
      <c r="HX1836" s="48"/>
      <c r="HY1836" s="48"/>
      <c r="HZ1836" s="48"/>
      <c r="IA1836" s="48"/>
      <c r="IB1836" s="48"/>
      <c r="IC1836" s="48"/>
      <c r="ID1836" s="48"/>
      <c r="IE1836" s="48"/>
      <c r="IF1836" s="48"/>
      <c r="IG1836" s="48"/>
      <c r="IH1836" s="48"/>
      <c r="II1836" s="48"/>
      <c r="IJ1836" s="48"/>
      <c r="IK1836" s="48"/>
      <c r="IL1836" s="48"/>
      <c r="IM1836" s="48"/>
      <c r="IN1836" s="48"/>
      <c r="IO1836" s="48"/>
      <c r="IP1836" s="48"/>
      <c r="IQ1836" s="48"/>
      <c r="IR1836" s="48"/>
      <c r="IS1836" s="48"/>
      <c r="IT1836" s="48"/>
      <c r="IU1836" s="48"/>
      <c r="IV1836" s="48"/>
      <c r="IW1836" s="48"/>
      <c r="IX1836" s="48"/>
      <c r="IY1836" s="48"/>
      <c r="IZ1836" s="48"/>
      <c r="JA1836" s="48"/>
    </row>
    <row r="1837" spans="2:273" s="49" customFormat="1" ht="20" customHeight="1">
      <c r="B1837" s="120" t="s">
        <v>7381</v>
      </c>
      <c r="C1837" s="97">
        <v>20203</v>
      </c>
      <c r="D1837" s="98">
        <v>2020</v>
      </c>
      <c r="E1837" s="45" t="s">
        <v>1787</v>
      </c>
      <c r="F1837" s="146"/>
      <c r="G1837" s="359"/>
      <c r="H1837" s="46" t="s">
        <v>774</v>
      </c>
      <c r="I1837" s="46" t="s">
        <v>29</v>
      </c>
      <c r="J1837" s="90">
        <v>13</v>
      </c>
      <c r="K1837" s="198">
        <v>50000</v>
      </c>
      <c r="L1837" s="46" t="s">
        <v>7382</v>
      </c>
      <c r="M1837" s="46" t="s">
        <v>207</v>
      </c>
      <c r="N1837" s="215">
        <v>2</v>
      </c>
      <c r="O1837" s="90">
        <v>4</v>
      </c>
      <c r="P1837" s="90">
        <v>51</v>
      </c>
      <c r="Q1837" s="46" t="s">
        <v>1789</v>
      </c>
      <c r="R1837" s="46" t="s">
        <v>33</v>
      </c>
      <c r="S1837" s="48"/>
      <c r="T1837" s="48"/>
      <c r="U1837" s="48"/>
      <c r="V1837" s="48"/>
      <c r="W1837" s="48"/>
      <c r="X1837" s="48"/>
      <c r="Y1837" s="48"/>
      <c r="Z1837" s="48"/>
      <c r="AA1837" s="48"/>
      <c r="AB1837" s="48"/>
      <c r="AC1837" s="48"/>
      <c r="AD1837" s="48"/>
      <c r="AE1837" s="48"/>
      <c r="AF1837" s="48"/>
      <c r="AG1837" s="48"/>
      <c r="AH1837" s="48"/>
      <c r="AI1837" s="48"/>
      <c r="AJ1837" s="48"/>
      <c r="AK1837" s="48"/>
      <c r="AL1837" s="48"/>
      <c r="AM1837" s="48"/>
      <c r="AN1837" s="48"/>
      <c r="AO1837" s="48"/>
      <c r="AP1837" s="48"/>
      <c r="AQ1837" s="48"/>
      <c r="AR1837" s="48"/>
      <c r="AS1837" s="48"/>
      <c r="AT1837" s="48"/>
      <c r="AU1837" s="48"/>
      <c r="AV1837" s="48"/>
      <c r="AW1837" s="48"/>
      <c r="AX1837" s="48"/>
      <c r="AY1837" s="48"/>
      <c r="AZ1837" s="48"/>
      <c r="BA1837" s="48"/>
      <c r="BB1837" s="48"/>
      <c r="BC1837" s="48"/>
      <c r="BD1837" s="48"/>
      <c r="BE1837" s="48"/>
      <c r="BF1837" s="48"/>
      <c r="BG1837" s="48"/>
      <c r="BH1837" s="48"/>
      <c r="BI1837" s="48"/>
      <c r="BJ1837" s="48"/>
      <c r="BK1837" s="48"/>
      <c r="BL1837" s="48"/>
      <c r="BM1837" s="48"/>
      <c r="BN1837" s="48"/>
      <c r="BO1837" s="48"/>
      <c r="BP1837" s="48"/>
      <c r="BQ1837" s="48"/>
      <c r="BR1837" s="48"/>
      <c r="BS1837" s="48"/>
      <c r="BT1837" s="48"/>
      <c r="BU1837" s="48"/>
      <c r="BV1837" s="48"/>
      <c r="BW1837" s="48"/>
      <c r="BX1837" s="48"/>
      <c r="BY1837" s="48"/>
      <c r="BZ1837" s="48"/>
      <c r="CA1837" s="48"/>
      <c r="CB1837" s="48"/>
      <c r="CC1837" s="48"/>
      <c r="CD1837" s="48"/>
      <c r="CE1837" s="48"/>
      <c r="CF1837" s="48"/>
      <c r="CG1837" s="48"/>
      <c r="CH1837" s="48"/>
      <c r="CI1837" s="48"/>
      <c r="CJ1837" s="48"/>
      <c r="CK1837" s="48"/>
      <c r="CL1837" s="48"/>
      <c r="CM1837" s="48"/>
      <c r="CN1837" s="48"/>
      <c r="CO1837" s="48"/>
      <c r="CP1837" s="48"/>
      <c r="CQ1837" s="48"/>
      <c r="CR1837" s="48"/>
      <c r="CS1837" s="48"/>
      <c r="CT1837" s="48"/>
      <c r="CU1837" s="48"/>
      <c r="CV1837" s="48"/>
      <c r="CW1837" s="48"/>
      <c r="CX1837" s="48"/>
      <c r="CY1837" s="48"/>
      <c r="CZ1837" s="48"/>
      <c r="DA1837" s="48"/>
      <c r="DB1837" s="48"/>
      <c r="DC1837" s="48"/>
      <c r="DD1837" s="48"/>
      <c r="DE1837" s="48"/>
      <c r="DF1837" s="48"/>
      <c r="DG1837" s="48"/>
      <c r="DH1837" s="48"/>
      <c r="DI1837" s="48"/>
      <c r="DJ1837" s="48"/>
      <c r="DK1837" s="48"/>
      <c r="DL1837" s="48"/>
      <c r="DM1837" s="48"/>
      <c r="DN1837" s="48"/>
      <c r="DO1837" s="48"/>
      <c r="DP1837" s="48"/>
      <c r="DQ1837" s="48"/>
      <c r="DR1837" s="48"/>
      <c r="DS1837" s="48"/>
      <c r="DT1837" s="48"/>
      <c r="DU1837" s="48"/>
      <c r="DV1837" s="48"/>
      <c r="DW1837" s="48"/>
      <c r="DX1837" s="48"/>
      <c r="DY1837" s="48"/>
      <c r="DZ1837" s="48"/>
      <c r="EA1837" s="48"/>
      <c r="EB1837" s="48"/>
      <c r="EC1837" s="48"/>
      <c r="ED1837" s="48"/>
      <c r="EE1837" s="48"/>
      <c r="EF1837" s="48"/>
      <c r="EG1837" s="48"/>
      <c r="EH1837" s="48"/>
      <c r="EI1837" s="48"/>
      <c r="EJ1837" s="48"/>
      <c r="EK1837" s="48"/>
      <c r="EL1837" s="48"/>
      <c r="EM1837" s="48"/>
      <c r="EN1837" s="48"/>
      <c r="EO1837" s="48"/>
      <c r="EP1837" s="48"/>
      <c r="EQ1837" s="48"/>
      <c r="ER1837" s="48"/>
      <c r="ES1837" s="48"/>
      <c r="ET1837" s="48"/>
      <c r="EU1837" s="48"/>
      <c r="EV1837" s="48"/>
      <c r="EW1837" s="48"/>
      <c r="EX1837" s="48"/>
      <c r="EY1837" s="48"/>
      <c r="EZ1837" s="48"/>
      <c r="FA1837" s="48"/>
      <c r="FB1837" s="48"/>
      <c r="FC1837" s="48"/>
      <c r="FD1837" s="48"/>
      <c r="FE1837" s="48"/>
      <c r="FF1837" s="48"/>
      <c r="FG1837" s="48"/>
      <c r="FH1837" s="48"/>
      <c r="FI1837" s="48"/>
      <c r="FJ1837" s="48"/>
      <c r="FK1837" s="48"/>
      <c r="FL1837" s="48"/>
      <c r="FM1837" s="48"/>
      <c r="FN1837" s="48"/>
      <c r="FO1837" s="48"/>
      <c r="FP1837" s="48"/>
      <c r="FQ1837" s="48"/>
      <c r="FR1837" s="48"/>
      <c r="FS1837" s="48"/>
      <c r="FT1837" s="48"/>
      <c r="FU1837" s="48"/>
      <c r="FV1837" s="48"/>
      <c r="FW1837" s="48"/>
      <c r="FX1837" s="48"/>
      <c r="FY1837" s="48"/>
      <c r="FZ1837" s="48"/>
      <c r="GA1837" s="48"/>
      <c r="GB1837" s="48"/>
      <c r="GC1837" s="48"/>
      <c r="GD1837" s="48"/>
      <c r="GE1837" s="48"/>
      <c r="GF1837" s="48"/>
      <c r="GG1837" s="48"/>
      <c r="GH1837" s="48"/>
      <c r="GI1837" s="48"/>
      <c r="GJ1837" s="48"/>
      <c r="GK1837" s="48"/>
      <c r="GL1837" s="48"/>
      <c r="GM1837" s="48"/>
      <c r="GN1837" s="48"/>
      <c r="GO1837" s="48"/>
      <c r="GP1837" s="48"/>
      <c r="GQ1837" s="48"/>
      <c r="GR1837" s="48"/>
      <c r="GS1837" s="48"/>
      <c r="GT1837" s="48"/>
      <c r="GU1837" s="48"/>
      <c r="GV1837" s="48"/>
      <c r="GW1837" s="48"/>
      <c r="GX1837" s="48"/>
      <c r="GY1837" s="48"/>
      <c r="GZ1837" s="48"/>
      <c r="HA1837" s="48"/>
      <c r="HB1837" s="48"/>
      <c r="HC1837" s="48"/>
      <c r="HD1837" s="48"/>
      <c r="HE1837" s="48"/>
      <c r="HF1837" s="48"/>
      <c r="HG1837" s="48"/>
      <c r="HH1837" s="48"/>
      <c r="HI1837" s="48"/>
      <c r="HJ1837" s="48"/>
      <c r="HK1837" s="48"/>
      <c r="HL1837" s="48"/>
      <c r="HM1837" s="48"/>
      <c r="HN1837" s="48"/>
      <c r="HO1837" s="48"/>
      <c r="HP1837" s="48"/>
      <c r="HQ1837" s="48"/>
      <c r="HR1837" s="48"/>
      <c r="HS1837" s="48"/>
      <c r="HT1837" s="48"/>
      <c r="HU1837" s="48"/>
      <c r="HV1837" s="48"/>
      <c r="HW1837" s="48"/>
      <c r="HX1837" s="48"/>
      <c r="HY1837" s="48"/>
      <c r="HZ1837" s="48"/>
      <c r="IA1837" s="48"/>
      <c r="IB1837" s="48"/>
      <c r="IC1837" s="48"/>
      <c r="ID1837" s="48"/>
      <c r="IE1837" s="48"/>
      <c r="IF1837" s="48"/>
      <c r="IG1837" s="48"/>
      <c r="IH1837" s="48"/>
      <c r="II1837" s="48"/>
      <c r="IJ1837" s="48"/>
      <c r="IK1837" s="48"/>
      <c r="IL1837" s="48"/>
      <c r="IM1837" s="48"/>
      <c r="IN1837" s="48"/>
      <c r="IO1837" s="48"/>
      <c r="IP1837" s="48"/>
      <c r="IQ1837" s="48"/>
      <c r="IR1837" s="48"/>
      <c r="IS1837" s="48"/>
      <c r="IT1837" s="48"/>
      <c r="IU1837" s="48"/>
      <c r="IV1837" s="48"/>
      <c r="IW1837" s="48"/>
      <c r="IX1837" s="48"/>
      <c r="IY1837" s="48"/>
      <c r="IZ1837" s="48"/>
      <c r="JA1837" s="48"/>
    </row>
    <row r="1838" spans="2:273" s="49" customFormat="1" ht="20" customHeight="1">
      <c r="B1838" s="102" t="s">
        <v>1786</v>
      </c>
      <c r="C1838" s="103">
        <v>20183</v>
      </c>
      <c r="D1838" s="104">
        <v>2018</v>
      </c>
      <c r="E1838" s="67" t="s">
        <v>1787</v>
      </c>
      <c r="F1838" s="144"/>
      <c r="G1838" s="358"/>
      <c r="H1838" s="69" t="s">
        <v>132</v>
      </c>
      <c r="I1838" s="70" t="s">
        <v>29</v>
      </c>
      <c r="J1838" s="92">
        <v>12</v>
      </c>
      <c r="K1838" s="199">
        <v>50000</v>
      </c>
      <c r="L1838" s="70" t="s">
        <v>1788</v>
      </c>
      <c r="M1838" s="70" t="s">
        <v>207</v>
      </c>
      <c r="N1838" s="215">
        <v>2</v>
      </c>
      <c r="O1838" s="89">
        <v>4</v>
      </c>
      <c r="P1838" s="89">
        <v>51</v>
      </c>
      <c r="Q1838" s="69" t="s">
        <v>1789</v>
      </c>
      <c r="R1838" s="70" t="s">
        <v>33</v>
      </c>
      <c r="S1838" s="37"/>
      <c r="T1838" s="37"/>
      <c r="U1838" s="37"/>
      <c r="V1838" s="37"/>
      <c r="W1838" s="37"/>
      <c r="X1838" s="37"/>
      <c r="Y1838" s="37"/>
      <c r="Z1838" s="37"/>
      <c r="AA1838" s="37"/>
      <c r="AB1838" s="37"/>
      <c r="AC1838" s="37"/>
      <c r="AD1838" s="37"/>
      <c r="AE1838" s="37"/>
      <c r="AF1838" s="48"/>
      <c r="AG1838" s="48"/>
      <c r="AH1838" s="48"/>
      <c r="AI1838" s="48"/>
      <c r="AJ1838" s="48"/>
      <c r="AK1838" s="48"/>
      <c r="AL1838" s="48"/>
      <c r="AM1838" s="48"/>
      <c r="AN1838" s="48"/>
      <c r="AO1838" s="48"/>
      <c r="AP1838" s="48"/>
      <c r="AQ1838" s="48"/>
      <c r="AR1838" s="48"/>
      <c r="AS1838" s="48"/>
      <c r="AT1838" s="48"/>
      <c r="AU1838" s="48"/>
      <c r="AV1838" s="48"/>
      <c r="AW1838" s="48"/>
      <c r="AX1838" s="48"/>
      <c r="AY1838" s="48"/>
      <c r="AZ1838" s="48"/>
      <c r="BA1838" s="48"/>
      <c r="BB1838" s="48"/>
      <c r="BC1838" s="48"/>
      <c r="BD1838" s="48"/>
      <c r="BE1838" s="48"/>
      <c r="BF1838" s="48"/>
      <c r="BG1838" s="48"/>
      <c r="BH1838" s="48"/>
      <c r="BI1838" s="48"/>
      <c r="BJ1838" s="48"/>
      <c r="BK1838" s="48"/>
      <c r="BL1838" s="48"/>
      <c r="BM1838" s="48"/>
      <c r="BN1838" s="48"/>
      <c r="BO1838" s="48"/>
      <c r="BP1838" s="48"/>
      <c r="BQ1838" s="48"/>
      <c r="BR1838" s="48"/>
      <c r="BS1838" s="48"/>
      <c r="BT1838" s="48"/>
      <c r="BU1838" s="48"/>
      <c r="BV1838" s="48"/>
      <c r="BW1838" s="48"/>
      <c r="BX1838" s="48"/>
      <c r="BY1838" s="48"/>
      <c r="BZ1838" s="48"/>
      <c r="CA1838" s="48"/>
      <c r="CB1838" s="48"/>
      <c r="CC1838" s="48"/>
      <c r="CD1838" s="48"/>
      <c r="CE1838" s="48"/>
      <c r="CF1838" s="48"/>
      <c r="CG1838" s="48"/>
      <c r="CH1838" s="48"/>
      <c r="CI1838" s="48"/>
      <c r="CJ1838" s="48"/>
      <c r="CK1838" s="48"/>
      <c r="CL1838" s="48"/>
      <c r="CM1838" s="48"/>
      <c r="CN1838" s="48"/>
      <c r="CO1838" s="48"/>
      <c r="CP1838" s="48"/>
      <c r="CQ1838" s="48"/>
      <c r="CR1838" s="48"/>
      <c r="CS1838" s="48"/>
      <c r="CT1838" s="48"/>
      <c r="CU1838" s="48"/>
      <c r="CV1838" s="48"/>
      <c r="CW1838" s="48"/>
      <c r="CX1838" s="48"/>
      <c r="CY1838" s="48"/>
      <c r="CZ1838" s="48"/>
      <c r="DA1838" s="48"/>
      <c r="DB1838" s="48"/>
      <c r="DC1838" s="48"/>
      <c r="DD1838" s="48"/>
      <c r="DE1838" s="48"/>
      <c r="DF1838" s="48"/>
      <c r="DG1838" s="48"/>
      <c r="DH1838" s="48"/>
      <c r="DI1838" s="48"/>
      <c r="DJ1838" s="48"/>
      <c r="DK1838" s="48"/>
      <c r="DL1838" s="48"/>
      <c r="DM1838" s="48"/>
      <c r="DN1838" s="48"/>
      <c r="DO1838" s="48"/>
      <c r="DP1838" s="48"/>
      <c r="DQ1838" s="48"/>
      <c r="DR1838" s="48"/>
      <c r="DS1838" s="48"/>
      <c r="DT1838" s="48"/>
      <c r="DU1838" s="48"/>
      <c r="DV1838" s="48"/>
      <c r="DW1838" s="48"/>
      <c r="DX1838" s="48"/>
      <c r="DY1838" s="48"/>
      <c r="DZ1838" s="48"/>
      <c r="EA1838" s="48"/>
      <c r="EB1838" s="48"/>
      <c r="EC1838" s="48"/>
      <c r="ED1838" s="48"/>
      <c r="EE1838" s="48"/>
      <c r="EF1838" s="48"/>
      <c r="EG1838" s="48"/>
      <c r="EH1838" s="48"/>
      <c r="EI1838" s="48"/>
      <c r="EJ1838" s="48"/>
      <c r="EK1838" s="48"/>
      <c r="EL1838" s="48"/>
      <c r="EM1838" s="48"/>
      <c r="EN1838" s="48"/>
      <c r="EO1838" s="48"/>
      <c r="EP1838" s="48"/>
      <c r="EQ1838" s="48"/>
      <c r="ER1838" s="48"/>
      <c r="ES1838" s="48"/>
      <c r="ET1838" s="48"/>
      <c r="EU1838" s="48"/>
      <c r="EV1838" s="48"/>
      <c r="EW1838" s="48"/>
      <c r="EX1838" s="48"/>
      <c r="EY1838" s="48"/>
      <c r="EZ1838" s="48"/>
      <c r="FA1838" s="48"/>
      <c r="FB1838" s="48"/>
      <c r="FC1838" s="48"/>
      <c r="FD1838" s="48"/>
      <c r="FE1838" s="48"/>
      <c r="FF1838" s="48"/>
      <c r="FG1838" s="48"/>
      <c r="FH1838" s="48"/>
      <c r="FI1838" s="48"/>
      <c r="FJ1838" s="48"/>
      <c r="FK1838" s="48"/>
      <c r="FL1838" s="48"/>
      <c r="FM1838" s="48"/>
      <c r="FN1838" s="48"/>
      <c r="FO1838" s="48"/>
      <c r="FP1838" s="48"/>
      <c r="FQ1838" s="48"/>
      <c r="FR1838" s="48"/>
      <c r="FS1838" s="48"/>
      <c r="FT1838" s="48"/>
      <c r="FU1838" s="48"/>
      <c r="FV1838" s="48"/>
      <c r="FW1838" s="48"/>
      <c r="FX1838" s="48"/>
      <c r="FY1838" s="48"/>
      <c r="FZ1838" s="48"/>
      <c r="GA1838" s="48"/>
      <c r="GB1838" s="48"/>
      <c r="GC1838" s="48"/>
      <c r="GD1838" s="48"/>
      <c r="GE1838" s="48"/>
      <c r="GF1838" s="48"/>
      <c r="GG1838" s="48"/>
      <c r="GH1838" s="48"/>
      <c r="GI1838" s="48"/>
      <c r="GJ1838" s="48"/>
      <c r="GK1838" s="48"/>
      <c r="GL1838" s="48"/>
      <c r="GM1838" s="48"/>
      <c r="GN1838" s="48"/>
      <c r="GO1838" s="48"/>
      <c r="GP1838" s="48"/>
      <c r="GQ1838" s="48"/>
      <c r="GR1838" s="48"/>
      <c r="GS1838" s="48"/>
      <c r="GT1838" s="48"/>
      <c r="GU1838" s="48"/>
      <c r="GV1838" s="48"/>
      <c r="GW1838" s="48"/>
      <c r="GX1838" s="48"/>
      <c r="GY1838" s="48"/>
      <c r="GZ1838" s="48"/>
      <c r="HA1838" s="48"/>
      <c r="HB1838" s="48"/>
      <c r="HC1838" s="48"/>
      <c r="HD1838" s="48"/>
      <c r="HE1838" s="48"/>
      <c r="HF1838" s="48"/>
      <c r="HG1838" s="48"/>
      <c r="HH1838" s="48"/>
      <c r="HI1838" s="48"/>
      <c r="HJ1838" s="48"/>
      <c r="HK1838" s="48"/>
      <c r="HL1838" s="48"/>
      <c r="HM1838" s="48"/>
      <c r="HN1838" s="48"/>
      <c r="HO1838" s="48"/>
      <c r="HP1838" s="48"/>
      <c r="HQ1838" s="48"/>
      <c r="HR1838" s="48"/>
      <c r="HS1838" s="48"/>
      <c r="HT1838" s="48"/>
      <c r="HU1838" s="48"/>
      <c r="HV1838" s="48"/>
      <c r="HW1838" s="48"/>
      <c r="HX1838" s="48"/>
      <c r="HY1838" s="48"/>
      <c r="HZ1838" s="48"/>
      <c r="IA1838" s="48"/>
      <c r="IB1838" s="48"/>
      <c r="IC1838" s="48"/>
      <c r="ID1838" s="48"/>
      <c r="IE1838" s="48"/>
      <c r="IF1838" s="48"/>
      <c r="IG1838" s="48"/>
      <c r="IH1838" s="48"/>
      <c r="II1838" s="48"/>
      <c r="IJ1838" s="48"/>
      <c r="IK1838" s="48"/>
      <c r="IL1838" s="48"/>
      <c r="IM1838" s="48"/>
      <c r="IN1838" s="48"/>
      <c r="IO1838" s="48"/>
      <c r="IP1838" s="48"/>
      <c r="IQ1838" s="48"/>
      <c r="IR1838" s="48"/>
      <c r="IS1838" s="48"/>
      <c r="IT1838" s="48"/>
      <c r="IU1838" s="48"/>
      <c r="IV1838" s="48"/>
      <c r="IW1838" s="48"/>
      <c r="IX1838" s="48"/>
      <c r="IY1838" s="48"/>
      <c r="IZ1838" s="48"/>
      <c r="JA1838" s="48"/>
    </row>
    <row r="1839" spans="2:273" s="49" customFormat="1" ht="20" customHeight="1">
      <c r="B1839" s="102" t="s">
        <v>4479</v>
      </c>
      <c r="C1839" s="103">
        <v>20193</v>
      </c>
      <c r="D1839" s="104">
        <v>2019</v>
      </c>
      <c r="E1839" s="67" t="s">
        <v>1787</v>
      </c>
      <c r="F1839" s="144"/>
      <c r="G1839" s="358"/>
      <c r="H1839" s="69" t="s">
        <v>132</v>
      </c>
      <c r="I1839" s="70" t="s">
        <v>29</v>
      </c>
      <c r="J1839" s="92">
        <v>25</v>
      </c>
      <c r="K1839" s="199">
        <v>200000</v>
      </c>
      <c r="L1839" s="70" t="s">
        <v>1788</v>
      </c>
      <c r="M1839" s="70" t="s">
        <v>207</v>
      </c>
      <c r="N1839" s="215">
        <v>2</v>
      </c>
      <c r="O1839" s="89">
        <v>4</v>
      </c>
      <c r="P1839" s="89">
        <v>51</v>
      </c>
      <c r="Q1839" s="69" t="s">
        <v>1789</v>
      </c>
      <c r="R1839" s="70" t="s">
        <v>33</v>
      </c>
      <c r="S1839" s="37"/>
      <c r="T1839" s="37"/>
      <c r="U1839" s="37"/>
      <c r="V1839" s="37"/>
      <c r="W1839" s="37"/>
      <c r="X1839" s="37"/>
      <c r="Y1839" s="37"/>
      <c r="Z1839" s="37"/>
      <c r="AA1839" s="37"/>
      <c r="AB1839" s="37"/>
      <c r="AC1839" s="37"/>
      <c r="AD1839" s="37"/>
      <c r="AE1839" s="37"/>
      <c r="AF1839" s="48"/>
      <c r="AG1839" s="48"/>
      <c r="AH1839" s="48"/>
      <c r="AI1839" s="48"/>
      <c r="AJ1839" s="48"/>
      <c r="AK1839" s="48"/>
      <c r="AL1839" s="48"/>
      <c r="AM1839" s="48"/>
      <c r="AN1839" s="48"/>
      <c r="AO1839" s="48"/>
      <c r="AP1839" s="48"/>
      <c r="AQ1839" s="48"/>
      <c r="AR1839" s="48"/>
      <c r="AS1839" s="48"/>
      <c r="AT1839" s="48"/>
      <c r="AU1839" s="48"/>
      <c r="AV1839" s="48"/>
      <c r="AW1839" s="48"/>
      <c r="AX1839" s="48"/>
      <c r="AY1839" s="48"/>
      <c r="AZ1839" s="48"/>
      <c r="BA1839" s="48"/>
      <c r="BB1839" s="48"/>
      <c r="BC1839" s="48"/>
      <c r="BD1839" s="48"/>
      <c r="BE1839" s="48"/>
      <c r="BF1839" s="48"/>
      <c r="BG1839" s="48"/>
      <c r="BH1839" s="48"/>
      <c r="BI1839" s="48"/>
      <c r="BJ1839" s="48"/>
      <c r="BK1839" s="48"/>
      <c r="BL1839" s="48"/>
      <c r="BM1839" s="48"/>
      <c r="BN1839" s="48"/>
      <c r="BO1839" s="48"/>
      <c r="BP1839" s="48"/>
      <c r="BQ1839" s="48"/>
      <c r="BR1839" s="48"/>
      <c r="BS1839" s="48"/>
      <c r="BT1839" s="48"/>
      <c r="BU1839" s="48"/>
      <c r="BV1839" s="48"/>
      <c r="BW1839" s="48"/>
      <c r="BX1839" s="48"/>
      <c r="BY1839" s="48"/>
      <c r="BZ1839" s="48"/>
      <c r="CA1839" s="48"/>
      <c r="CB1839" s="48"/>
      <c r="CC1839" s="48"/>
      <c r="CD1839" s="48"/>
      <c r="CE1839" s="48"/>
      <c r="CF1839" s="48"/>
      <c r="CG1839" s="48"/>
      <c r="CH1839" s="48"/>
      <c r="CI1839" s="48"/>
      <c r="CJ1839" s="48"/>
      <c r="CK1839" s="48"/>
      <c r="CL1839" s="48"/>
      <c r="CM1839" s="48"/>
      <c r="CN1839" s="48"/>
      <c r="CO1839" s="48"/>
      <c r="CP1839" s="48"/>
      <c r="CQ1839" s="48"/>
      <c r="CR1839" s="48"/>
      <c r="CS1839" s="48"/>
      <c r="CT1839" s="48"/>
      <c r="CU1839" s="48"/>
      <c r="CV1839" s="48"/>
      <c r="CW1839" s="48"/>
      <c r="CX1839" s="48"/>
      <c r="CY1839" s="48"/>
      <c r="CZ1839" s="48"/>
      <c r="DA1839" s="48"/>
      <c r="DB1839" s="48"/>
      <c r="DC1839" s="48"/>
      <c r="DD1839" s="48"/>
      <c r="DE1839" s="48"/>
      <c r="DF1839" s="48"/>
      <c r="DG1839" s="48"/>
      <c r="DH1839" s="48"/>
      <c r="DI1839" s="48"/>
      <c r="DJ1839" s="48"/>
      <c r="DK1839" s="48"/>
      <c r="DL1839" s="48"/>
      <c r="DM1839" s="48"/>
      <c r="DN1839" s="48"/>
      <c r="DO1839" s="48"/>
      <c r="DP1839" s="48"/>
      <c r="DQ1839" s="48"/>
      <c r="DR1839" s="48"/>
      <c r="DS1839" s="48"/>
      <c r="DT1839" s="48"/>
      <c r="DU1839" s="48"/>
      <c r="DV1839" s="48"/>
      <c r="DW1839" s="48"/>
      <c r="DX1839" s="48"/>
      <c r="DY1839" s="48"/>
      <c r="DZ1839" s="48"/>
      <c r="EA1839" s="48"/>
      <c r="EB1839" s="48"/>
      <c r="EC1839" s="48"/>
      <c r="ED1839" s="48"/>
      <c r="EE1839" s="48"/>
      <c r="EF1839" s="48"/>
      <c r="EG1839" s="48"/>
      <c r="EH1839" s="48"/>
      <c r="EI1839" s="48"/>
      <c r="EJ1839" s="48"/>
      <c r="EK1839" s="48"/>
      <c r="EL1839" s="48"/>
      <c r="EM1839" s="48"/>
      <c r="EN1839" s="48"/>
      <c r="EO1839" s="48"/>
      <c r="EP1839" s="48"/>
      <c r="EQ1839" s="48"/>
      <c r="ER1839" s="48"/>
      <c r="ES1839" s="48"/>
      <c r="ET1839" s="48"/>
      <c r="EU1839" s="48"/>
      <c r="EV1839" s="48"/>
      <c r="EW1839" s="48"/>
      <c r="EX1839" s="48"/>
      <c r="EY1839" s="48"/>
      <c r="EZ1839" s="48"/>
      <c r="FA1839" s="48"/>
      <c r="FB1839" s="48"/>
      <c r="FC1839" s="48"/>
      <c r="FD1839" s="48"/>
      <c r="FE1839" s="48"/>
      <c r="FF1839" s="48"/>
      <c r="FG1839" s="48"/>
      <c r="FH1839" s="48"/>
      <c r="FI1839" s="48"/>
      <c r="FJ1839" s="48"/>
      <c r="FK1839" s="48"/>
      <c r="FL1839" s="48"/>
      <c r="FM1839" s="48"/>
      <c r="FN1839" s="48"/>
      <c r="FO1839" s="48"/>
      <c r="FP1839" s="48"/>
      <c r="FQ1839" s="48"/>
      <c r="FR1839" s="48"/>
      <c r="FS1839" s="48"/>
      <c r="FT1839" s="48"/>
      <c r="FU1839" s="48"/>
      <c r="FV1839" s="48"/>
      <c r="FW1839" s="48"/>
      <c r="FX1839" s="48"/>
      <c r="FY1839" s="48"/>
      <c r="FZ1839" s="48"/>
      <c r="GA1839" s="48"/>
      <c r="GB1839" s="48"/>
      <c r="GC1839" s="48"/>
      <c r="GD1839" s="48"/>
      <c r="GE1839" s="48"/>
      <c r="GF1839" s="48"/>
      <c r="GG1839" s="48"/>
      <c r="GH1839" s="48"/>
      <c r="GI1839" s="48"/>
      <c r="GJ1839" s="48"/>
      <c r="GK1839" s="48"/>
      <c r="GL1839" s="48"/>
      <c r="GM1839" s="48"/>
      <c r="GN1839" s="48"/>
      <c r="GO1839" s="48"/>
      <c r="GP1839" s="48"/>
      <c r="GQ1839" s="48"/>
      <c r="GR1839" s="48"/>
      <c r="GS1839" s="48"/>
      <c r="GT1839" s="48"/>
      <c r="GU1839" s="48"/>
      <c r="GV1839" s="48"/>
      <c r="GW1839" s="48"/>
      <c r="GX1839" s="48"/>
      <c r="GY1839" s="48"/>
      <c r="GZ1839" s="48"/>
      <c r="HA1839" s="48"/>
      <c r="HB1839" s="48"/>
      <c r="HC1839" s="48"/>
      <c r="HD1839" s="48"/>
      <c r="HE1839" s="48"/>
      <c r="HF1839" s="48"/>
      <c r="HG1839" s="48"/>
      <c r="HH1839" s="48"/>
      <c r="HI1839" s="48"/>
      <c r="HJ1839" s="48"/>
      <c r="HK1839" s="48"/>
      <c r="HL1839" s="48"/>
      <c r="HM1839" s="48"/>
      <c r="HN1839" s="48"/>
      <c r="HO1839" s="48"/>
      <c r="HP1839" s="48"/>
      <c r="HQ1839" s="48"/>
      <c r="HR1839" s="48"/>
      <c r="HS1839" s="48"/>
      <c r="HT1839" s="48"/>
      <c r="HU1839" s="48"/>
      <c r="HV1839" s="48"/>
      <c r="HW1839" s="48"/>
      <c r="HX1839" s="48"/>
      <c r="HY1839" s="48"/>
      <c r="HZ1839" s="48"/>
      <c r="IA1839" s="48"/>
      <c r="IB1839" s="48"/>
      <c r="IC1839" s="48"/>
      <c r="ID1839" s="48"/>
      <c r="IE1839" s="48"/>
      <c r="IF1839" s="48"/>
      <c r="IG1839" s="48"/>
      <c r="IH1839" s="48"/>
      <c r="II1839" s="48"/>
      <c r="IJ1839" s="48"/>
      <c r="IK1839" s="48"/>
      <c r="IL1839" s="48"/>
      <c r="IM1839" s="48"/>
      <c r="IN1839" s="48"/>
      <c r="IO1839" s="48"/>
      <c r="IP1839" s="48"/>
      <c r="IQ1839" s="48"/>
      <c r="IR1839" s="48"/>
      <c r="IS1839" s="48"/>
      <c r="IT1839" s="48"/>
      <c r="IU1839" s="48"/>
      <c r="IV1839" s="48"/>
      <c r="IW1839" s="48"/>
      <c r="IX1839" s="48"/>
      <c r="IY1839" s="48"/>
      <c r="IZ1839" s="48"/>
      <c r="JA1839" s="48"/>
    </row>
    <row r="1840" spans="2:273" s="49" customFormat="1" ht="20" customHeight="1">
      <c r="B1840" s="120" t="s">
        <v>4484</v>
      </c>
      <c r="C1840" s="113">
        <v>20191</v>
      </c>
      <c r="D1840" s="104">
        <v>2019</v>
      </c>
      <c r="E1840" s="66" t="s">
        <v>1791</v>
      </c>
      <c r="F1840" s="145"/>
      <c r="G1840" s="358"/>
      <c r="H1840" s="68" t="s">
        <v>4485</v>
      </c>
      <c r="I1840" s="68" t="s">
        <v>53</v>
      </c>
      <c r="J1840" s="92">
        <v>12</v>
      </c>
      <c r="K1840" s="200">
        <v>16395</v>
      </c>
      <c r="L1840" s="68" t="s">
        <v>2727</v>
      </c>
      <c r="M1840" s="68" t="s">
        <v>39</v>
      </c>
      <c r="N1840" s="215">
        <v>10</v>
      </c>
      <c r="O1840" s="89">
        <v>1</v>
      </c>
      <c r="P1840" s="89">
        <v>51</v>
      </c>
      <c r="Q1840" s="68" t="s">
        <v>47</v>
      </c>
      <c r="R1840" s="68" t="s">
        <v>52</v>
      </c>
      <c r="S1840" s="6"/>
      <c r="T1840" s="6"/>
      <c r="U1840" s="6"/>
      <c r="V1840" s="6"/>
      <c r="W1840" s="6"/>
      <c r="X1840" s="6"/>
      <c r="Y1840" s="6"/>
      <c r="Z1840" s="6"/>
      <c r="AA1840" s="6"/>
      <c r="AB1840" s="6"/>
      <c r="AC1840" s="6"/>
      <c r="AD1840" s="6"/>
      <c r="AE1840" s="6"/>
      <c r="AF1840" s="48"/>
      <c r="AG1840" s="48"/>
      <c r="AH1840" s="48"/>
      <c r="AI1840" s="48"/>
      <c r="AJ1840" s="48"/>
      <c r="AK1840" s="48"/>
      <c r="AL1840" s="48"/>
      <c r="AM1840" s="48"/>
      <c r="AN1840" s="48"/>
      <c r="AO1840" s="48"/>
      <c r="AP1840" s="48"/>
      <c r="AQ1840" s="48"/>
      <c r="AR1840" s="48"/>
      <c r="AS1840" s="48"/>
      <c r="AT1840" s="48"/>
      <c r="AU1840" s="48"/>
      <c r="AV1840" s="48"/>
      <c r="AW1840" s="48"/>
      <c r="AX1840" s="48"/>
      <c r="AY1840" s="48"/>
      <c r="AZ1840" s="48"/>
      <c r="BA1840" s="48"/>
      <c r="BB1840" s="48"/>
      <c r="BC1840" s="48"/>
      <c r="BD1840" s="48"/>
      <c r="BE1840" s="48"/>
      <c r="BF1840" s="48"/>
      <c r="BG1840" s="48"/>
      <c r="BH1840" s="48"/>
      <c r="BI1840" s="48"/>
      <c r="BJ1840" s="48"/>
      <c r="BK1840" s="48"/>
      <c r="BL1840" s="48"/>
      <c r="BM1840" s="48"/>
      <c r="BN1840" s="48"/>
      <c r="BO1840" s="48"/>
      <c r="BP1840" s="48"/>
      <c r="BQ1840" s="48"/>
      <c r="BR1840" s="48"/>
      <c r="BS1840" s="48"/>
      <c r="BT1840" s="48"/>
      <c r="BU1840" s="48"/>
      <c r="BV1840" s="48"/>
      <c r="BW1840" s="48"/>
      <c r="BX1840" s="48"/>
      <c r="BY1840" s="48"/>
      <c r="BZ1840" s="48"/>
      <c r="CA1840" s="48"/>
      <c r="CB1840" s="48"/>
      <c r="CC1840" s="48"/>
      <c r="CD1840" s="48"/>
      <c r="CE1840" s="48"/>
      <c r="CF1840" s="48"/>
      <c r="CG1840" s="48"/>
      <c r="CH1840" s="48"/>
      <c r="CI1840" s="48"/>
      <c r="CJ1840" s="48"/>
      <c r="CK1840" s="48"/>
      <c r="CL1840" s="48"/>
      <c r="CM1840" s="48"/>
      <c r="CN1840" s="48"/>
      <c r="CO1840" s="48"/>
      <c r="CP1840" s="48"/>
      <c r="CQ1840" s="48"/>
      <c r="CR1840" s="48"/>
      <c r="CS1840" s="48"/>
      <c r="CT1840" s="48"/>
      <c r="CU1840" s="48"/>
      <c r="CV1840" s="48"/>
      <c r="CW1840" s="48"/>
      <c r="CX1840" s="48"/>
      <c r="CY1840" s="48"/>
      <c r="CZ1840" s="48"/>
      <c r="DA1840" s="48"/>
      <c r="DB1840" s="48"/>
      <c r="DC1840" s="48"/>
      <c r="DD1840" s="48"/>
      <c r="DE1840" s="48"/>
      <c r="DF1840" s="48"/>
      <c r="DG1840" s="48"/>
      <c r="DH1840" s="48"/>
      <c r="DI1840" s="48"/>
      <c r="DJ1840" s="48"/>
      <c r="DK1840" s="48"/>
      <c r="DL1840" s="48"/>
      <c r="DM1840" s="48"/>
      <c r="DN1840" s="48"/>
      <c r="DO1840" s="48"/>
      <c r="DP1840" s="48"/>
      <c r="DQ1840" s="48"/>
      <c r="DR1840" s="48"/>
      <c r="DS1840" s="48"/>
      <c r="DT1840" s="48"/>
      <c r="DU1840" s="48"/>
      <c r="DV1840" s="48"/>
      <c r="DW1840" s="48"/>
      <c r="DX1840" s="48"/>
      <c r="DY1840" s="48"/>
      <c r="DZ1840" s="48"/>
      <c r="EA1840" s="48"/>
      <c r="EB1840" s="48"/>
      <c r="EC1840" s="48"/>
      <c r="ED1840" s="48"/>
      <c r="EE1840" s="48"/>
      <c r="EF1840" s="48"/>
      <c r="EG1840" s="48"/>
      <c r="EH1840" s="48"/>
      <c r="EI1840" s="48"/>
      <c r="EJ1840" s="48"/>
      <c r="EK1840" s="48"/>
      <c r="EL1840" s="48"/>
      <c r="EM1840" s="48"/>
      <c r="EN1840" s="48"/>
      <c r="EO1840" s="48"/>
      <c r="EP1840" s="48"/>
      <c r="EQ1840" s="48"/>
      <c r="ER1840" s="48"/>
      <c r="ES1840" s="48"/>
      <c r="ET1840" s="48"/>
      <c r="EU1840" s="48"/>
      <c r="EV1840" s="48"/>
      <c r="EW1840" s="48"/>
      <c r="EX1840" s="48"/>
      <c r="EY1840" s="48"/>
      <c r="EZ1840" s="48"/>
      <c r="FA1840" s="48"/>
      <c r="FB1840" s="48"/>
      <c r="FC1840" s="48"/>
      <c r="FD1840" s="48"/>
      <c r="FE1840" s="48"/>
      <c r="FF1840" s="48"/>
      <c r="FG1840" s="48"/>
      <c r="FH1840" s="48"/>
      <c r="FI1840" s="48"/>
      <c r="FJ1840" s="48"/>
      <c r="FK1840" s="48"/>
      <c r="FL1840" s="48"/>
      <c r="FM1840" s="48"/>
      <c r="FN1840" s="48"/>
      <c r="FO1840" s="48"/>
      <c r="FP1840" s="48"/>
      <c r="FQ1840" s="48"/>
      <c r="FR1840" s="48"/>
      <c r="FS1840" s="48"/>
      <c r="FT1840" s="48"/>
      <c r="FU1840" s="48"/>
      <c r="FV1840" s="48"/>
      <c r="FW1840" s="48"/>
      <c r="FX1840" s="48"/>
      <c r="FY1840" s="48"/>
      <c r="FZ1840" s="48"/>
      <c r="GA1840" s="48"/>
      <c r="GB1840" s="48"/>
      <c r="GC1840" s="48"/>
      <c r="GD1840" s="48"/>
      <c r="GE1840" s="48"/>
      <c r="GF1840" s="48"/>
      <c r="GG1840" s="48"/>
      <c r="GH1840" s="48"/>
      <c r="GI1840" s="48"/>
      <c r="GJ1840" s="48"/>
      <c r="GK1840" s="48"/>
      <c r="GL1840" s="48"/>
      <c r="GM1840" s="48"/>
      <c r="GN1840" s="48"/>
      <c r="GO1840" s="48"/>
      <c r="GP1840" s="48"/>
      <c r="GQ1840" s="48"/>
      <c r="GR1840" s="48"/>
      <c r="GS1840" s="48"/>
      <c r="GT1840" s="48"/>
      <c r="GU1840" s="48"/>
      <c r="GV1840" s="48"/>
      <c r="GW1840" s="48"/>
      <c r="GX1840" s="48"/>
      <c r="GY1840" s="48"/>
      <c r="GZ1840" s="48"/>
      <c r="HA1840" s="48"/>
      <c r="HB1840" s="48"/>
      <c r="HC1840" s="48"/>
      <c r="HD1840" s="48"/>
      <c r="HE1840" s="48"/>
      <c r="HF1840" s="48"/>
      <c r="HG1840" s="48"/>
      <c r="HH1840" s="48"/>
      <c r="HI1840" s="48"/>
      <c r="HJ1840" s="48"/>
      <c r="HK1840" s="48"/>
      <c r="HL1840" s="48"/>
      <c r="HM1840" s="48"/>
      <c r="HN1840" s="48"/>
      <c r="HO1840" s="48"/>
      <c r="HP1840" s="48"/>
      <c r="HQ1840" s="48"/>
      <c r="HR1840" s="48"/>
      <c r="HS1840" s="48"/>
      <c r="HT1840" s="48"/>
      <c r="HU1840" s="48"/>
      <c r="HV1840" s="48"/>
      <c r="HW1840" s="48"/>
      <c r="HX1840" s="48"/>
      <c r="HY1840" s="48"/>
      <c r="HZ1840" s="48"/>
      <c r="IA1840" s="48"/>
      <c r="IB1840" s="48"/>
      <c r="IC1840" s="48"/>
      <c r="ID1840" s="48"/>
      <c r="IE1840" s="48"/>
      <c r="IF1840" s="48"/>
      <c r="IG1840" s="48"/>
      <c r="IH1840" s="48"/>
      <c r="II1840" s="48"/>
      <c r="IJ1840" s="48"/>
      <c r="IK1840" s="48"/>
      <c r="IL1840" s="48"/>
      <c r="IM1840" s="48"/>
      <c r="IN1840" s="48"/>
      <c r="IO1840" s="48"/>
      <c r="IP1840" s="48"/>
      <c r="IQ1840" s="48"/>
      <c r="IR1840" s="48"/>
      <c r="IS1840" s="48"/>
      <c r="IT1840" s="48"/>
      <c r="IU1840" s="48"/>
      <c r="IV1840" s="48"/>
      <c r="IW1840" s="48"/>
      <c r="IX1840" s="48"/>
      <c r="IY1840" s="48"/>
      <c r="IZ1840" s="48"/>
      <c r="JA1840" s="48"/>
    </row>
    <row r="1841" spans="2:273" s="49" customFormat="1" ht="20" customHeight="1">
      <c r="B1841" s="121" t="s">
        <v>1795</v>
      </c>
      <c r="C1841" s="122">
        <v>20181</v>
      </c>
      <c r="D1841" s="104">
        <v>2018</v>
      </c>
      <c r="E1841" s="66" t="s">
        <v>1791</v>
      </c>
      <c r="F1841" s="145"/>
      <c r="G1841" s="358"/>
      <c r="H1841" s="68" t="s">
        <v>1796</v>
      </c>
      <c r="I1841" s="68"/>
      <c r="J1841" s="92">
        <v>4</v>
      </c>
      <c r="K1841" s="200">
        <v>21373</v>
      </c>
      <c r="L1841" s="68" t="s">
        <v>2727</v>
      </c>
      <c r="M1841" s="68" t="s">
        <v>39</v>
      </c>
      <c r="N1841" s="215">
        <v>10</v>
      </c>
      <c r="O1841" s="92">
        <v>1</v>
      </c>
      <c r="P1841" s="89">
        <v>51</v>
      </c>
      <c r="Q1841" s="70"/>
      <c r="R1841" s="68" t="s">
        <v>151</v>
      </c>
      <c r="S1841" s="15">
        <v>10</v>
      </c>
      <c r="T1841" s="13"/>
      <c r="U1841" s="7"/>
      <c r="V1841" s="7"/>
      <c r="W1841" s="7"/>
      <c r="X1841" s="7"/>
      <c r="Y1841" s="13">
        <v>21</v>
      </c>
      <c r="Z1841" s="13">
        <v>7</v>
      </c>
      <c r="AA1841" s="7"/>
      <c r="AB1841" s="7"/>
      <c r="AC1841" s="7"/>
      <c r="AD1841" s="7"/>
      <c r="AE1841" s="6" t="s">
        <v>1797</v>
      </c>
      <c r="AF1841" s="48"/>
      <c r="AG1841" s="48"/>
      <c r="AH1841" s="48"/>
      <c r="AI1841" s="48"/>
      <c r="AJ1841" s="48"/>
      <c r="AK1841" s="48"/>
      <c r="AL1841" s="48"/>
      <c r="AM1841" s="48"/>
      <c r="AN1841" s="48"/>
      <c r="AO1841" s="48"/>
      <c r="AP1841" s="48"/>
      <c r="AQ1841" s="48"/>
      <c r="AR1841" s="48"/>
      <c r="AS1841" s="48"/>
      <c r="AT1841" s="48"/>
      <c r="AU1841" s="48"/>
      <c r="AV1841" s="48"/>
      <c r="AW1841" s="48"/>
      <c r="AX1841" s="48"/>
      <c r="AY1841" s="48"/>
      <c r="AZ1841" s="48"/>
      <c r="BA1841" s="48"/>
      <c r="BB1841" s="48"/>
      <c r="BC1841" s="48"/>
      <c r="BD1841" s="48"/>
      <c r="BE1841" s="48"/>
      <c r="BF1841" s="48"/>
      <c r="BG1841" s="48"/>
      <c r="BH1841" s="48"/>
      <c r="BI1841" s="48"/>
      <c r="BJ1841" s="48"/>
      <c r="BK1841" s="48"/>
      <c r="BL1841" s="48"/>
      <c r="BM1841" s="48"/>
      <c r="BN1841" s="48"/>
      <c r="BO1841" s="48"/>
      <c r="BP1841" s="48"/>
      <c r="BQ1841" s="48"/>
      <c r="BR1841" s="48"/>
      <c r="BS1841" s="48"/>
      <c r="BT1841" s="48"/>
      <c r="BU1841" s="48"/>
      <c r="BV1841" s="48"/>
      <c r="BW1841" s="48"/>
      <c r="BX1841" s="48"/>
      <c r="BY1841" s="48"/>
      <c r="BZ1841" s="48"/>
      <c r="CA1841" s="48"/>
      <c r="CB1841" s="48"/>
      <c r="CC1841" s="48"/>
      <c r="CD1841" s="48"/>
      <c r="CE1841" s="48"/>
      <c r="CF1841" s="48"/>
      <c r="CG1841" s="48"/>
      <c r="CH1841" s="48"/>
      <c r="CI1841" s="48"/>
      <c r="CJ1841" s="48"/>
      <c r="CK1841" s="48"/>
      <c r="CL1841" s="48"/>
      <c r="CM1841" s="48"/>
      <c r="CN1841" s="48"/>
      <c r="CO1841" s="48"/>
      <c r="CP1841" s="48"/>
      <c r="CQ1841" s="48"/>
      <c r="CR1841" s="48"/>
      <c r="CS1841" s="48"/>
      <c r="CT1841" s="48"/>
      <c r="CU1841" s="48"/>
      <c r="CV1841" s="48"/>
      <c r="CW1841" s="48"/>
      <c r="CX1841" s="48"/>
      <c r="CY1841" s="48"/>
      <c r="CZ1841" s="48"/>
      <c r="DA1841" s="48"/>
      <c r="DB1841" s="48"/>
      <c r="DC1841" s="48"/>
      <c r="DD1841" s="48"/>
      <c r="DE1841" s="48"/>
      <c r="DF1841" s="48"/>
      <c r="DG1841" s="48"/>
      <c r="DH1841" s="48"/>
      <c r="DI1841" s="48"/>
      <c r="DJ1841" s="48"/>
      <c r="DK1841" s="48"/>
      <c r="DL1841" s="48"/>
      <c r="DM1841" s="48"/>
      <c r="DN1841" s="48"/>
      <c r="DO1841" s="48"/>
      <c r="DP1841" s="48"/>
      <c r="DQ1841" s="48"/>
      <c r="DR1841" s="48"/>
      <c r="DS1841" s="48"/>
      <c r="DT1841" s="48"/>
      <c r="DU1841" s="48"/>
      <c r="DV1841" s="48"/>
      <c r="DW1841" s="48"/>
      <c r="DX1841" s="48"/>
      <c r="DY1841" s="48"/>
      <c r="DZ1841" s="48"/>
      <c r="EA1841" s="48"/>
      <c r="EB1841" s="48"/>
      <c r="EC1841" s="48"/>
      <c r="ED1841" s="48"/>
      <c r="EE1841" s="48"/>
      <c r="EF1841" s="48"/>
      <c r="EG1841" s="48"/>
      <c r="EH1841" s="48"/>
      <c r="EI1841" s="48"/>
      <c r="EJ1841" s="48"/>
      <c r="EK1841" s="48"/>
      <c r="EL1841" s="48"/>
      <c r="EM1841" s="48"/>
      <c r="EN1841" s="48"/>
      <c r="EO1841" s="48"/>
      <c r="EP1841" s="48"/>
      <c r="EQ1841" s="48"/>
      <c r="ER1841" s="48"/>
      <c r="ES1841" s="48"/>
      <c r="ET1841" s="48"/>
      <c r="EU1841" s="48"/>
      <c r="EV1841" s="48"/>
      <c r="EW1841" s="48"/>
      <c r="EX1841" s="48"/>
      <c r="EY1841" s="48"/>
      <c r="EZ1841" s="48"/>
      <c r="FA1841" s="48"/>
      <c r="FB1841" s="48"/>
      <c r="FC1841" s="48"/>
      <c r="FD1841" s="48"/>
      <c r="FE1841" s="48"/>
      <c r="FF1841" s="48"/>
      <c r="FG1841" s="48"/>
      <c r="FH1841" s="48"/>
      <c r="FI1841" s="48"/>
      <c r="FJ1841" s="48"/>
      <c r="FK1841" s="48"/>
      <c r="FL1841" s="48"/>
      <c r="FM1841" s="48"/>
      <c r="FN1841" s="48"/>
      <c r="FO1841" s="48"/>
      <c r="FP1841" s="48"/>
      <c r="FQ1841" s="48"/>
      <c r="FR1841" s="48"/>
      <c r="FS1841" s="48"/>
      <c r="FT1841" s="48"/>
      <c r="FU1841" s="48"/>
      <c r="FV1841" s="48"/>
      <c r="FW1841" s="48"/>
      <c r="FX1841" s="48"/>
      <c r="FY1841" s="48"/>
      <c r="FZ1841" s="48"/>
      <c r="GA1841" s="48"/>
      <c r="GB1841" s="48"/>
      <c r="GC1841" s="48"/>
      <c r="GD1841" s="48"/>
      <c r="GE1841" s="48"/>
      <c r="GF1841" s="48"/>
      <c r="GG1841" s="48"/>
      <c r="GH1841" s="48"/>
      <c r="GI1841" s="48"/>
      <c r="GJ1841" s="48"/>
      <c r="GK1841" s="48"/>
      <c r="GL1841" s="48"/>
      <c r="GM1841" s="48"/>
      <c r="GN1841" s="48"/>
      <c r="GO1841" s="48"/>
      <c r="GP1841" s="48"/>
      <c r="GQ1841" s="48"/>
      <c r="GR1841" s="48"/>
      <c r="GS1841" s="48"/>
      <c r="GT1841" s="48"/>
      <c r="GU1841" s="48"/>
      <c r="GV1841" s="48"/>
      <c r="GW1841" s="48"/>
      <c r="GX1841" s="48"/>
      <c r="GY1841" s="48"/>
      <c r="GZ1841" s="48"/>
      <c r="HA1841" s="48"/>
      <c r="HB1841" s="48"/>
      <c r="HC1841" s="48"/>
      <c r="HD1841" s="48"/>
      <c r="HE1841" s="48"/>
      <c r="HF1841" s="48"/>
      <c r="HG1841" s="48"/>
      <c r="HH1841" s="48"/>
      <c r="HI1841" s="48"/>
      <c r="HJ1841" s="48"/>
      <c r="HK1841" s="48"/>
      <c r="HL1841" s="48"/>
      <c r="HM1841" s="48"/>
      <c r="HN1841" s="48"/>
      <c r="HO1841" s="48"/>
      <c r="HP1841" s="48"/>
      <c r="HQ1841" s="48"/>
      <c r="HR1841" s="48"/>
      <c r="HS1841" s="48"/>
      <c r="HT1841" s="48"/>
      <c r="HU1841" s="48"/>
      <c r="HV1841" s="48"/>
      <c r="HW1841" s="48"/>
      <c r="HX1841" s="48"/>
      <c r="HY1841" s="48"/>
      <c r="HZ1841" s="48"/>
      <c r="IA1841" s="48"/>
      <c r="IB1841" s="48"/>
      <c r="IC1841" s="48"/>
      <c r="ID1841" s="48"/>
      <c r="IE1841" s="48"/>
      <c r="IF1841" s="48"/>
      <c r="IG1841" s="48"/>
      <c r="IH1841" s="48"/>
      <c r="II1841" s="48"/>
      <c r="IJ1841" s="48"/>
      <c r="IK1841" s="48"/>
      <c r="IL1841" s="48"/>
      <c r="IM1841" s="48"/>
      <c r="IN1841" s="48"/>
      <c r="IO1841" s="48"/>
      <c r="IP1841" s="48"/>
      <c r="IQ1841" s="48"/>
      <c r="IR1841" s="48"/>
      <c r="IS1841" s="48"/>
      <c r="IT1841" s="48"/>
      <c r="IU1841" s="48"/>
      <c r="IV1841" s="48"/>
      <c r="IW1841" s="48"/>
      <c r="IX1841" s="48"/>
      <c r="IY1841" s="48"/>
      <c r="IZ1841" s="48"/>
      <c r="JA1841" s="48"/>
    </row>
    <row r="1842" spans="2:273" s="49" customFormat="1" ht="20" customHeight="1">
      <c r="B1842" s="102" t="s">
        <v>1798</v>
      </c>
      <c r="C1842" s="103">
        <v>20182</v>
      </c>
      <c r="D1842" s="104">
        <v>2018</v>
      </c>
      <c r="E1842" s="67" t="s">
        <v>1791</v>
      </c>
      <c r="F1842" s="144"/>
      <c r="G1842" s="358"/>
      <c r="H1842" s="69" t="s">
        <v>1799</v>
      </c>
      <c r="I1842" s="70" t="s">
        <v>37</v>
      </c>
      <c r="J1842" s="92">
        <v>5</v>
      </c>
      <c r="K1842" s="199">
        <v>34521</v>
      </c>
      <c r="L1842" s="70" t="s">
        <v>1800</v>
      </c>
      <c r="M1842" s="70" t="s">
        <v>39</v>
      </c>
      <c r="N1842" s="215">
        <v>10</v>
      </c>
      <c r="O1842" s="88">
        <v>1</v>
      </c>
      <c r="P1842" s="91">
        <v>51</v>
      </c>
      <c r="Q1842" s="69" t="s">
        <v>47</v>
      </c>
      <c r="R1842" s="70" t="s">
        <v>156</v>
      </c>
      <c r="S1842" s="37"/>
      <c r="T1842" s="37"/>
      <c r="U1842" s="37"/>
      <c r="V1842" s="37"/>
      <c r="W1842" s="37"/>
      <c r="X1842" s="37"/>
      <c r="Y1842" s="37"/>
      <c r="Z1842" s="37"/>
      <c r="AA1842" s="37"/>
      <c r="AB1842" s="37"/>
      <c r="AC1842" s="37"/>
      <c r="AD1842" s="37"/>
      <c r="AE1842" s="37"/>
      <c r="AF1842" s="48"/>
      <c r="AG1842" s="48"/>
      <c r="AH1842" s="48"/>
      <c r="AI1842" s="48"/>
      <c r="AJ1842" s="48"/>
      <c r="AK1842" s="48"/>
      <c r="AL1842" s="48"/>
      <c r="AM1842" s="48"/>
      <c r="AN1842" s="48"/>
      <c r="AO1842" s="48"/>
      <c r="AP1842" s="48"/>
      <c r="AQ1842" s="48"/>
      <c r="AR1842" s="48"/>
      <c r="AS1842" s="48"/>
      <c r="AT1842" s="48"/>
      <c r="AU1842" s="48"/>
      <c r="AV1842" s="48"/>
      <c r="AW1842" s="48"/>
      <c r="AX1842" s="48"/>
      <c r="AY1842" s="48"/>
      <c r="AZ1842" s="48"/>
      <c r="BA1842" s="48"/>
      <c r="BB1842" s="48"/>
      <c r="BC1842" s="48"/>
      <c r="BD1842" s="48"/>
      <c r="BE1842" s="48"/>
      <c r="BF1842" s="48"/>
      <c r="BG1842" s="48"/>
      <c r="BH1842" s="48"/>
      <c r="BI1842" s="48"/>
      <c r="BJ1842" s="48"/>
      <c r="BK1842" s="48"/>
      <c r="BL1842" s="48"/>
      <c r="BM1842" s="48"/>
      <c r="BN1842" s="48"/>
      <c r="BO1842" s="48"/>
      <c r="BP1842" s="48"/>
      <c r="BQ1842" s="48"/>
      <c r="BR1842" s="48"/>
      <c r="BS1842" s="48"/>
      <c r="BT1842" s="48"/>
      <c r="BU1842" s="48"/>
      <c r="BV1842" s="48"/>
      <c r="BW1842" s="48"/>
      <c r="BX1842" s="48"/>
      <c r="BY1842" s="48"/>
      <c r="BZ1842" s="48"/>
      <c r="CA1842" s="48"/>
      <c r="CB1842" s="48"/>
      <c r="CC1842" s="48"/>
      <c r="CD1842" s="48"/>
      <c r="CE1842" s="48"/>
      <c r="CF1842" s="48"/>
      <c r="CG1842" s="48"/>
      <c r="CH1842" s="48"/>
      <c r="CI1842" s="48"/>
      <c r="CJ1842" s="48"/>
      <c r="CK1842" s="48"/>
      <c r="CL1842" s="48"/>
      <c r="CM1842" s="48"/>
      <c r="CN1842" s="48"/>
      <c r="CO1842" s="48"/>
      <c r="CP1842" s="48"/>
      <c r="CQ1842" s="48"/>
      <c r="CR1842" s="48"/>
      <c r="CS1842" s="48"/>
      <c r="CT1842" s="48"/>
      <c r="CU1842" s="48"/>
      <c r="CV1842" s="48"/>
      <c r="CW1842" s="48"/>
      <c r="CX1842" s="48"/>
      <c r="CY1842" s="48"/>
      <c r="CZ1842" s="48"/>
      <c r="DA1842" s="48"/>
      <c r="DB1842" s="48"/>
      <c r="DC1842" s="48"/>
      <c r="DD1842" s="48"/>
      <c r="DE1842" s="48"/>
      <c r="DF1842" s="48"/>
      <c r="DG1842" s="48"/>
      <c r="DH1842" s="48"/>
      <c r="DI1842" s="48"/>
      <c r="DJ1842" s="48"/>
      <c r="DK1842" s="48"/>
      <c r="DL1842" s="48"/>
      <c r="DM1842" s="48"/>
      <c r="DN1842" s="48"/>
      <c r="DO1842" s="48"/>
      <c r="DP1842" s="48"/>
      <c r="DQ1842" s="48"/>
      <c r="DR1842" s="48"/>
      <c r="DS1842" s="48"/>
      <c r="DT1842" s="48"/>
      <c r="DU1842" s="48"/>
      <c r="DV1842" s="48"/>
      <c r="DW1842" s="48"/>
      <c r="DX1842" s="48"/>
      <c r="DY1842" s="48"/>
      <c r="DZ1842" s="48"/>
      <c r="EA1842" s="48"/>
      <c r="EB1842" s="48"/>
      <c r="EC1842" s="48"/>
      <c r="ED1842" s="48"/>
      <c r="EE1842" s="48"/>
      <c r="EF1842" s="48"/>
      <c r="EG1842" s="48"/>
      <c r="EH1842" s="48"/>
      <c r="EI1842" s="48"/>
      <c r="EJ1842" s="48"/>
      <c r="EK1842" s="48"/>
      <c r="EL1842" s="48"/>
      <c r="EM1842" s="48"/>
      <c r="EN1842" s="48"/>
      <c r="EO1842" s="48"/>
      <c r="EP1842" s="48"/>
      <c r="EQ1842" s="48"/>
      <c r="ER1842" s="48"/>
      <c r="ES1842" s="48"/>
      <c r="ET1842" s="48"/>
      <c r="EU1842" s="48"/>
      <c r="EV1842" s="48"/>
      <c r="EW1842" s="48"/>
      <c r="EX1842" s="48"/>
      <c r="EY1842" s="48"/>
      <c r="EZ1842" s="48"/>
      <c r="FA1842" s="48"/>
      <c r="FB1842" s="48"/>
      <c r="FC1842" s="48"/>
      <c r="FD1842" s="48"/>
      <c r="FE1842" s="48"/>
      <c r="FF1842" s="48"/>
      <c r="FG1842" s="48"/>
      <c r="FH1842" s="48"/>
      <c r="FI1842" s="48"/>
      <c r="FJ1842" s="48"/>
      <c r="FK1842" s="48"/>
      <c r="FL1842" s="48"/>
      <c r="FM1842" s="48"/>
      <c r="FN1842" s="48"/>
      <c r="FO1842" s="48"/>
      <c r="FP1842" s="48"/>
      <c r="FQ1842" s="48"/>
      <c r="FR1842" s="48"/>
      <c r="FS1842" s="48"/>
      <c r="FT1842" s="48"/>
      <c r="FU1842" s="48"/>
      <c r="FV1842" s="48"/>
      <c r="FW1842" s="48"/>
      <c r="FX1842" s="48"/>
      <c r="FY1842" s="48"/>
      <c r="FZ1842" s="48"/>
      <c r="GA1842" s="48"/>
      <c r="GB1842" s="48"/>
      <c r="GC1842" s="48"/>
      <c r="GD1842" s="48"/>
      <c r="GE1842" s="48"/>
      <c r="GF1842" s="48"/>
      <c r="GG1842" s="48"/>
      <c r="GH1842" s="48"/>
      <c r="GI1842" s="48"/>
      <c r="GJ1842" s="48"/>
      <c r="GK1842" s="48"/>
      <c r="GL1842" s="48"/>
      <c r="GM1842" s="48"/>
      <c r="GN1842" s="48"/>
      <c r="GO1842" s="48"/>
      <c r="GP1842" s="48"/>
      <c r="GQ1842" s="48"/>
      <c r="GR1842" s="48"/>
      <c r="GS1842" s="48"/>
      <c r="GT1842" s="48"/>
      <c r="GU1842" s="48"/>
      <c r="GV1842" s="48"/>
      <c r="GW1842" s="48"/>
      <c r="GX1842" s="48"/>
      <c r="GY1842" s="48"/>
      <c r="GZ1842" s="48"/>
      <c r="HA1842" s="48"/>
      <c r="HB1842" s="48"/>
      <c r="HC1842" s="48"/>
      <c r="HD1842" s="48"/>
      <c r="HE1842" s="48"/>
      <c r="HF1842" s="48"/>
      <c r="HG1842" s="48"/>
      <c r="HH1842" s="48"/>
      <c r="HI1842" s="48"/>
      <c r="HJ1842" s="48"/>
      <c r="HK1842" s="48"/>
      <c r="HL1842" s="48"/>
      <c r="HM1842" s="48"/>
      <c r="HN1842" s="48"/>
      <c r="HO1842" s="48"/>
      <c r="HP1842" s="48"/>
      <c r="HQ1842" s="48"/>
      <c r="HR1842" s="48"/>
      <c r="HS1842" s="48"/>
      <c r="HT1842" s="48"/>
      <c r="HU1842" s="48"/>
      <c r="HV1842" s="48"/>
      <c r="HW1842" s="48"/>
      <c r="HX1842" s="48"/>
      <c r="HY1842" s="48"/>
      <c r="HZ1842" s="48"/>
      <c r="IA1842" s="48"/>
      <c r="IB1842" s="48"/>
      <c r="IC1842" s="48"/>
      <c r="ID1842" s="48"/>
      <c r="IE1842" s="48"/>
      <c r="IF1842" s="48"/>
      <c r="IG1842" s="48"/>
      <c r="IH1842" s="48"/>
      <c r="II1842" s="48"/>
      <c r="IJ1842" s="48"/>
      <c r="IK1842" s="48"/>
      <c r="IL1842" s="48"/>
      <c r="IM1842" s="48"/>
      <c r="IN1842" s="48"/>
      <c r="IO1842" s="48"/>
      <c r="IP1842" s="48"/>
      <c r="IQ1842" s="48"/>
      <c r="IR1842" s="48"/>
      <c r="IS1842" s="48"/>
      <c r="IT1842" s="48"/>
      <c r="IU1842" s="48"/>
      <c r="IV1842" s="48"/>
      <c r="IW1842" s="48"/>
      <c r="IX1842" s="48"/>
      <c r="IY1842" s="48"/>
      <c r="IZ1842" s="48"/>
      <c r="JA1842" s="48"/>
    </row>
    <row r="1843" spans="2:273" s="49" customFormat="1" ht="20" customHeight="1">
      <c r="B1843" s="120" t="s">
        <v>7383</v>
      </c>
      <c r="C1843" s="113">
        <v>20202</v>
      </c>
      <c r="D1843" s="104">
        <v>2020</v>
      </c>
      <c r="E1843" s="45" t="s">
        <v>1791</v>
      </c>
      <c r="F1843" s="146"/>
      <c r="G1843" s="359"/>
      <c r="H1843" s="46" t="s">
        <v>7384</v>
      </c>
      <c r="I1843" s="46" t="s">
        <v>37</v>
      </c>
      <c r="J1843" s="90">
        <v>8</v>
      </c>
      <c r="K1843" s="198">
        <v>52721</v>
      </c>
      <c r="L1843" s="46" t="s">
        <v>7385</v>
      </c>
      <c r="M1843" s="46" t="s">
        <v>39</v>
      </c>
      <c r="N1843" s="215">
        <v>10</v>
      </c>
      <c r="O1843" s="84">
        <v>1</v>
      </c>
      <c r="P1843" s="90">
        <v>51</v>
      </c>
      <c r="Q1843" s="46" t="s">
        <v>263</v>
      </c>
      <c r="R1843" s="46" t="s">
        <v>156</v>
      </c>
      <c r="S1843" s="48"/>
      <c r="T1843" s="48"/>
      <c r="U1843" s="48"/>
      <c r="V1843" s="48"/>
      <c r="W1843" s="48"/>
      <c r="X1843" s="48"/>
      <c r="Y1843" s="48"/>
      <c r="Z1843" s="48"/>
      <c r="AA1843" s="48"/>
      <c r="AB1843" s="48"/>
      <c r="AC1843" s="48"/>
      <c r="AD1843" s="48"/>
      <c r="AE1843" s="48"/>
      <c r="AF1843" s="48"/>
      <c r="AG1843" s="48"/>
      <c r="AH1843" s="48"/>
      <c r="AI1843" s="48"/>
      <c r="AJ1843" s="48"/>
      <c r="AK1843" s="48"/>
      <c r="AL1843" s="48"/>
      <c r="AM1843" s="48"/>
      <c r="AN1843" s="48"/>
      <c r="AO1843" s="48"/>
      <c r="AP1843" s="48"/>
      <c r="AQ1843" s="48"/>
      <c r="AR1843" s="48"/>
      <c r="AS1843" s="48"/>
      <c r="AT1843" s="48"/>
      <c r="AU1843" s="48"/>
      <c r="AV1843" s="48"/>
      <c r="AW1843" s="48"/>
      <c r="AX1843" s="48"/>
      <c r="AY1843" s="48"/>
      <c r="AZ1843" s="48"/>
      <c r="BA1843" s="48"/>
      <c r="BB1843" s="48"/>
      <c r="BC1843" s="48"/>
      <c r="BD1843" s="48"/>
      <c r="BE1843" s="48"/>
      <c r="BF1843" s="48"/>
      <c r="BG1843" s="48"/>
      <c r="BH1843" s="48"/>
      <c r="BI1843" s="48"/>
      <c r="BJ1843" s="48"/>
      <c r="BK1843" s="48"/>
      <c r="BL1843" s="48"/>
      <c r="BM1843" s="48"/>
      <c r="BN1843" s="48"/>
      <c r="BO1843" s="48"/>
      <c r="BP1843" s="48"/>
      <c r="BQ1843" s="48"/>
      <c r="BR1843" s="48"/>
      <c r="BS1843" s="48"/>
      <c r="BT1843" s="48"/>
      <c r="BU1843" s="48"/>
      <c r="BV1843" s="48"/>
      <c r="BW1843" s="48"/>
      <c r="BX1843" s="48"/>
      <c r="BY1843" s="48"/>
      <c r="BZ1843" s="48"/>
      <c r="CA1843" s="48"/>
      <c r="CB1843" s="48"/>
      <c r="CC1843" s="48"/>
      <c r="CD1843" s="48"/>
      <c r="CE1843" s="48"/>
      <c r="CF1843" s="48"/>
      <c r="CG1843" s="48"/>
      <c r="CH1843" s="48"/>
      <c r="CI1843" s="48"/>
      <c r="CJ1843" s="48"/>
      <c r="CK1843" s="48"/>
      <c r="CL1843" s="48"/>
      <c r="CM1843" s="48"/>
      <c r="CN1843" s="48"/>
      <c r="CO1843" s="48"/>
      <c r="CP1843" s="48"/>
      <c r="CQ1843" s="48"/>
      <c r="CR1843" s="48"/>
      <c r="CS1843" s="48"/>
      <c r="CT1843" s="48"/>
      <c r="CU1843" s="48"/>
      <c r="CV1843" s="48"/>
      <c r="CW1843" s="48"/>
      <c r="CX1843" s="48"/>
      <c r="CY1843" s="48"/>
      <c r="CZ1843" s="48"/>
      <c r="DA1843" s="48"/>
      <c r="DB1843" s="48"/>
      <c r="DC1843" s="48"/>
      <c r="DD1843" s="48"/>
      <c r="DE1843" s="48"/>
      <c r="DF1843" s="48"/>
      <c r="DG1843" s="48"/>
      <c r="DH1843" s="48"/>
      <c r="DI1843" s="48"/>
      <c r="DJ1843" s="48"/>
      <c r="DK1843" s="48"/>
      <c r="DL1843" s="48"/>
      <c r="DM1843" s="48"/>
      <c r="DN1843" s="48"/>
      <c r="DO1843" s="48"/>
      <c r="DP1843" s="48"/>
      <c r="DQ1843" s="48"/>
      <c r="DR1843" s="48"/>
      <c r="DS1843" s="48"/>
      <c r="DT1843" s="48"/>
      <c r="DU1843" s="48"/>
      <c r="DV1843" s="48"/>
      <c r="DW1843" s="48"/>
      <c r="DX1843" s="48"/>
      <c r="DY1843" s="48"/>
      <c r="DZ1843" s="48"/>
      <c r="EA1843" s="48"/>
      <c r="EB1843" s="48"/>
      <c r="EC1843" s="48"/>
      <c r="ED1843" s="48"/>
      <c r="EE1843" s="48"/>
      <c r="EF1843" s="48"/>
      <c r="EG1843" s="48"/>
      <c r="EH1843" s="48"/>
      <c r="EI1843" s="48"/>
      <c r="EJ1843" s="48"/>
      <c r="EK1843" s="48"/>
      <c r="EL1843" s="48"/>
      <c r="EM1843" s="48"/>
      <c r="EN1843" s="48"/>
      <c r="EO1843" s="48"/>
      <c r="EP1843" s="48"/>
      <c r="EQ1843" s="48"/>
      <c r="ER1843" s="48"/>
      <c r="ES1843" s="48"/>
      <c r="ET1843" s="48"/>
      <c r="EU1843" s="48"/>
      <c r="EV1843" s="48"/>
      <c r="EW1843" s="48"/>
      <c r="EX1843" s="48"/>
      <c r="EY1843" s="48"/>
      <c r="EZ1843" s="48"/>
      <c r="FA1843" s="48"/>
      <c r="FB1843" s="48"/>
      <c r="FC1843" s="48"/>
      <c r="FD1843" s="48"/>
      <c r="FE1843" s="48"/>
      <c r="FF1843" s="48"/>
      <c r="FG1843" s="48"/>
      <c r="FH1843" s="48"/>
      <c r="FI1843" s="48"/>
      <c r="FJ1843" s="48"/>
      <c r="FK1843" s="48"/>
      <c r="FL1843" s="48"/>
      <c r="FM1843" s="48"/>
      <c r="FN1843" s="48"/>
      <c r="FO1843" s="48"/>
      <c r="FP1843" s="48"/>
      <c r="FQ1843" s="48"/>
      <c r="FR1843" s="48"/>
      <c r="FS1843" s="48"/>
      <c r="FT1843" s="48"/>
      <c r="FU1843" s="48"/>
      <c r="FV1843" s="48"/>
      <c r="FW1843" s="48"/>
      <c r="FX1843" s="48"/>
      <c r="FY1843" s="48"/>
      <c r="FZ1843" s="48"/>
      <c r="GA1843" s="48"/>
      <c r="GB1843" s="48"/>
      <c r="GC1843" s="48"/>
      <c r="GD1843" s="48"/>
      <c r="GE1843" s="48"/>
      <c r="GF1843" s="48"/>
      <c r="GG1843" s="48"/>
      <c r="GH1843" s="48"/>
      <c r="GI1843" s="48"/>
      <c r="GJ1843" s="48"/>
      <c r="GK1843" s="48"/>
      <c r="GL1843" s="48"/>
      <c r="GM1843" s="48"/>
      <c r="GN1843" s="48"/>
      <c r="GO1843" s="48"/>
      <c r="GP1843" s="48"/>
      <c r="GQ1843" s="48"/>
      <c r="GR1843" s="48"/>
      <c r="GS1843" s="48"/>
      <c r="GT1843" s="48"/>
      <c r="GU1843" s="48"/>
      <c r="GV1843" s="48"/>
      <c r="GW1843" s="48"/>
      <c r="GX1843" s="48"/>
      <c r="GY1843" s="48"/>
      <c r="GZ1843" s="48"/>
      <c r="HA1843" s="48"/>
      <c r="HB1843" s="48"/>
      <c r="HC1843" s="48"/>
      <c r="HD1843" s="48"/>
      <c r="HE1843" s="48"/>
      <c r="HF1843" s="48"/>
      <c r="HG1843" s="48"/>
      <c r="HH1843" s="48"/>
      <c r="HI1843" s="48"/>
      <c r="HJ1843" s="48"/>
      <c r="HK1843" s="48"/>
      <c r="HL1843" s="48"/>
      <c r="HM1843" s="48"/>
      <c r="HN1843" s="48"/>
      <c r="HO1843" s="48"/>
      <c r="HP1843" s="48"/>
      <c r="HQ1843" s="48"/>
      <c r="HR1843" s="48"/>
      <c r="HS1843" s="48"/>
      <c r="HT1843" s="48"/>
      <c r="HU1843" s="48"/>
      <c r="HV1843" s="48"/>
      <c r="HW1843" s="48"/>
      <c r="HX1843" s="48"/>
      <c r="HY1843" s="48"/>
      <c r="HZ1843" s="48"/>
      <c r="IA1843" s="48"/>
      <c r="IB1843" s="48"/>
      <c r="IC1843" s="48"/>
      <c r="ID1843" s="48"/>
      <c r="IE1843" s="48"/>
      <c r="IF1843" s="48"/>
      <c r="IG1843" s="48"/>
      <c r="IH1843" s="48"/>
      <c r="II1843" s="48"/>
      <c r="IJ1843" s="48"/>
      <c r="IK1843" s="48"/>
      <c r="IL1843" s="48"/>
      <c r="IM1843" s="48"/>
      <c r="IN1843" s="48"/>
      <c r="IO1843" s="48"/>
      <c r="IP1843" s="48"/>
      <c r="IQ1843" s="48"/>
      <c r="IR1843" s="48"/>
      <c r="IS1843" s="48"/>
      <c r="IT1843" s="48"/>
      <c r="IU1843" s="48"/>
      <c r="IV1843" s="48"/>
      <c r="IW1843" s="48"/>
      <c r="IX1843" s="48"/>
      <c r="IY1843" s="48"/>
      <c r="IZ1843" s="48"/>
      <c r="JA1843" s="48"/>
    </row>
    <row r="1844" spans="2:273" s="49" customFormat="1" ht="20" customHeight="1">
      <c r="B1844" s="120" t="s">
        <v>7386</v>
      </c>
      <c r="C1844" s="113">
        <v>20202</v>
      </c>
      <c r="D1844" s="104">
        <v>2020</v>
      </c>
      <c r="E1844" s="45" t="s">
        <v>1791</v>
      </c>
      <c r="F1844" s="146"/>
      <c r="G1844" s="359"/>
      <c r="H1844" s="46" t="s">
        <v>7387</v>
      </c>
      <c r="I1844" s="46" t="s">
        <v>37</v>
      </c>
      <c r="J1844" s="90">
        <v>8</v>
      </c>
      <c r="K1844" s="198">
        <v>99000</v>
      </c>
      <c r="L1844" s="46" t="s">
        <v>7385</v>
      </c>
      <c r="M1844" s="46" t="s">
        <v>39</v>
      </c>
      <c r="N1844" s="215">
        <v>10</v>
      </c>
      <c r="O1844" s="90">
        <v>1</v>
      </c>
      <c r="P1844" s="90">
        <v>51</v>
      </c>
      <c r="Q1844" s="46" t="s">
        <v>47</v>
      </c>
      <c r="R1844" s="46" t="s">
        <v>156</v>
      </c>
      <c r="S1844" s="48"/>
      <c r="T1844" s="48"/>
      <c r="U1844" s="48"/>
      <c r="V1844" s="48"/>
      <c r="W1844" s="48"/>
      <c r="X1844" s="48"/>
      <c r="Y1844" s="48"/>
      <c r="Z1844" s="48"/>
      <c r="AA1844" s="48"/>
      <c r="AB1844" s="48"/>
      <c r="AC1844" s="48"/>
      <c r="AD1844" s="48"/>
      <c r="AE1844" s="48"/>
      <c r="AF1844" s="6"/>
      <c r="AG1844" s="6"/>
      <c r="AH1844" s="6"/>
      <c r="AI1844" s="6"/>
      <c r="AJ1844" s="6"/>
      <c r="AK1844" s="6"/>
      <c r="AL1844" s="6"/>
      <c r="AM1844" s="6"/>
      <c r="AN1844" s="6"/>
      <c r="AO1844" s="6"/>
      <c r="AP1844" s="6"/>
      <c r="AQ1844" s="6"/>
      <c r="AR1844" s="7" t="s">
        <v>32</v>
      </c>
      <c r="AS1844" s="29" t="s">
        <v>103</v>
      </c>
      <c r="AT1844" s="6"/>
      <c r="AU1844" s="6"/>
      <c r="AV1844" s="6"/>
      <c r="AW1844" s="6"/>
      <c r="AX1844" s="6"/>
      <c r="AY1844" s="6"/>
      <c r="AZ1844" s="6"/>
      <c r="BA1844" s="6"/>
      <c r="BB1844" s="6"/>
      <c r="BC1844" s="6"/>
      <c r="BD1844" s="6"/>
      <c r="BE1844" s="6"/>
      <c r="BF1844" s="6"/>
      <c r="BG1844" s="6"/>
      <c r="BH1844" s="6"/>
      <c r="BI1844" s="6"/>
      <c r="BJ1844" s="6"/>
      <c r="BK1844" s="6"/>
      <c r="BL1844" s="6"/>
      <c r="BM1844" s="6"/>
      <c r="BN1844" s="6"/>
      <c r="BO1844" s="6"/>
      <c r="BP1844" s="6"/>
      <c r="BQ1844" s="6"/>
      <c r="BR1844" s="6"/>
      <c r="BS1844" s="6"/>
      <c r="BT1844" s="6"/>
      <c r="BU1844" s="6"/>
      <c r="BV1844" s="6"/>
      <c r="BW1844" s="6"/>
      <c r="BX1844" s="6"/>
      <c r="BY1844" s="6"/>
      <c r="BZ1844" s="6"/>
      <c r="CA1844" s="6"/>
      <c r="CB1844" s="6"/>
      <c r="CC1844" s="6"/>
      <c r="CD1844" s="6"/>
      <c r="CE1844" s="6"/>
      <c r="CF1844" s="6"/>
      <c r="CG1844" s="6"/>
      <c r="CH1844" s="6"/>
      <c r="CI1844" s="6"/>
      <c r="CJ1844" s="6"/>
      <c r="CK1844" s="6"/>
      <c r="CL1844" s="6"/>
      <c r="CM1844" s="6"/>
      <c r="CN1844" s="6"/>
      <c r="CO1844" s="6"/>
      <c r="CP1844" s="6"/>
      <c r="CQ1844" s="6"/>
      <c r="CR1844" s="6"/>
      <c r="CS1844" s="6"/>
      <c r="CT1844" s="6"/>
      <c r="CU1844" s="6"/>
      <c r="CV1844" s="6"/>
      <c r="CW1844" s="6"/>
      <c r="CX1844" s="6"/>
      <c r="CY1844" s="6"/>
      <c r="CZ1844" s="6"/>
      <c r="DA1844" s="6"/>
      <c r="DB1844" s="6"/>
      <c r="DC1844" s="6"/>
      <c r="DD1844" s="6"/>
      <c r="DE1844" s="6"/>
      <c r="DF1844" s="6"/>
      <c r="DG1844" s="6"/>
      <c r="DH1844" s="6"/>
      <c r="DI1844" s="6"/>
      <c r="DJ1844" s="6"/>
      <c r="DK1844" s="6"/>
      <c r="DL1844" s="6"/>
      <c r="DM1844" s="6"/>
      <c r="DN1844" s="6"/>
      <c r="DO1844" s="6"/>
      <c r="DP1844" s="6"/>
      <c r="DQ1844" s="6"/>
      <c r="DR1844" s="6"/>
      <c r="DS1844" s="6"/>
      <c r="DT1844" s="6"/>
      <c r="DU1844" s="6"/>
      <c r="DV1844" s="6"/>
      <c r="DW1844" s="6"/>
      <c r="DX1844" s="6"/>
      <c r="DY1844" s="6"/>
      <c r="DZ1844" s="6"/>
      <c r="EA1844" s="6"/>
      <c r="EB1844" s="6"/>
      <c r="EC1844" s="6"/>
      <c r="ED1844" s="6"/>
      <c r="EE1844" s="6"/>
      <c r="EF1844" s="6"/>
      <c r="EG1844" s="6"/>
      <c r="EH1844" s="6"/>
      <c r="EI1844" s="6"/>
      <c r="EJ1844" s="6"/>
      <c r="EK1844" s="6"/>
      <c r="EL1844" s="6"/>
      <c r="EM1844" s="6"/>
      <c r="EN1844" s="6"/>
      <c r="EO1844" s="6"/>
      <c r="EP1844" s="6"/>
      <c r="EQ1844" s="6"/>
      <c r="ER1844" s="6"/>
      <c r="ES1844" s="6"/>
      <c r="ET1844" s="6"/>
      <c r="EU1844" s="6"/>
      <c r="EV1844" s="6"/>
      <c r="EW1844" s="6"/>
      <c r="EX1844" s="6"/>
      <c r="EY1844" s="6"/>
      <c r="EZ1844" s="6"/>
      <c r="FA1844" s="6"/>
      <c r="FB1844" s="6"/>
      <c r="FC1844" s="6"/>
      <c r="FD1844" s="6"/>
      <c r="FE1844" s="6"/>
      <c r="FF1844" s="6"/>
      <c r="FG1844" s="6"/>
      <c r="FH1844" s="6"/>
      <c r="FI1844" s="6"/>
      <c r="FJ1844" s="6"/>
      <c r="FK1844" s="6"/>
      <c r="FL1844" s="6"/>
      <c r="FM1844" s="6"/>
      <c r="FN1844" s="6"/>
      <c r="FO1844" s="6"/>
      <c r="FP1844" s="6"/>
      <c r="FQ1844" s="6"/>
      <c r="FR1844" s="6"/>
      <c r="FS1844" s="6"/>
      <c r="FT1844" s="6"/>
      <c r="FU1844" s="6"/>
      <c r="FV1844" s="6"/>
      <c r="FW1844" s="6"/>
      <c r="FX1844" s="6"/>
      <c r="FY1844" s="6"/>
      <c r="FZ1844" s="6"/>
      <c r="GA1844" s="6"/>
      <c r="GB1844" s="6"/>
      <c r="GC1844" s="6"/>
      <c r="GD1844" s="6"/>
      <c r="GE1844" s="6"/>
      <c r="GF1844" s="6"/>
      <c r="GG1844" s="6"/>
      <c r="GH1844" s="6"/>
      <c r="GI1844" s="6"/>
      <c r="GJ1844" s="6"/>
      <c r="GK1844" s="6"/>
      <c r="GL1844" s="6"/>
      <c r="GM1844" s="6"/>
      <c r="GN1844" s="6"/>
      <c r="GO1844" s="6"/>
      <c r="GP1844" s="6"/>
      <c r="GQ1844" s="6"/>
      <c r="GR1844" s="6"/>
      <c r="GS1844" s="6"/>
      <c r="GT1844" s="6"/>
      <c r="GU1844" s="6"/>
      <c r="GV1844" s="6"/>
      <c r="GW1844" s="6"/>
      <c r="GX1844" s="6"/>
      <c r="GY1844" s="6"/>
      <c r="GZ1844" s="6"/>
      <c r="HA1844" s="6"/>
      <c r="HB1844" s="6"/>
      <c r="HC1844" s="6"/>
      <c r="HD1844" s="6"/>
      <c r="HE1844" s="6"/>
      <c r="HF1844" s="6"/>
      <c r="HG1844" s="6"/>
      <c r="HH1844" s="6"/>
      <c r="HI1844" s="6"/>
      <c r="HJ1844" s="6"/>
      <c r="HK1844" s="6"/>
      <c r="HL1844" s="6"/>
      <c r="HM1844" s="6"/>
      <c r="HN1844" s="6"/>
      <c r="HO1844" s="6"/>
      <c r="HP1844" s="6"/>
      <c r="HQ1844" s="6"/>
      <c r="HR1844" s="6"/>
      <c r="HS1844" s="6"/>
      <c r="HT1844" s="6"/>
      <c r="HU1844" s="6"/>
      <c r="HV1844" s="6"/>
      <c r="HW1844" s="6"/>
      <c r="HX1844" s="6"/>
      <c r="HY1844" s="6"/>
      <c r="HZ1844" s="6"/>
      <c r="IA1844" s="6"/>
      <c r="IB1844" s="6"/>
      <c r="IC1844" s="6"/>
      <c r="ID1844" s="6"/>
      <c r="IE1844" s="6"/>
      <c r="IF1844" s="6"/>
      <c r="IG1844" s="6"/>
      <c r="IH1844" s="6"/>
      <c r="II1844" s="6"/>
      <c r="IJ1844" s="6"/>
      <c r="IK1844" s="6"/>
      <c r="IL1844" s="6"/>
      <c r="IM1844" s="6"/>
      <c r="IN1844" s="6"/>
      <c r="IO1844" s="6"/>
      <c r="IP1844" s="6"/>
      <c r="IQ1844" s="6"/>
      <c r="IR1844" s="6"/>
      <c r="IS1844" s="6"/>
      <c r="IT1844" s="6"/>
      <c r="IU1844" s="6"/>
      <c r="IV1844" s="6"/>
      <c r="IW1844" s="6"/>
      <c r="IX1844" s="6"/>
      <c r="IY1844" s="6"/>
      <c r="IZ1844" s="6"/>
      <c r="JA1844" s="6"/>
      <c r="JB1844" s="6"/>
      <c r="JC1844" s="6"/>
      <c r="JD1844" s="6"/>
      <c r="JE1844" s="6"/>
      <c r="JF1844" s="6"/>
      <c r="JG1844" s="6"/>
      <c r="JH1844" s="6"/>
      <c r="JI1844" s="6"/>
      <c r="JJ1844" s="6"/>
      <c r="JK1844" s="6"/>
      <c r="JL1844" s="6"/>
      <c r="JM1844" s="6"/>
    </row>
    <row r="1845" spans="2:273" s="49" customFormat="1" ht="20" customHeight="1">
      <c r="B1845" s="121" t="s">
        <v>1793</v>
      </c>
      <c r="C1845" s="122">
        <v>20181</v>
      </c>
      <c r="D1845" s="104">
        <v>2018</v>
      </c>
      <c r="E1845" s="66" t="s">
        <v>1791</v>
      </c>
      <c r="F1845" s="145"/>
      <c r="G1845" s="358"/>
      <c r="H1845" s="68" t="s">
        <v>1794</v>
      </c>
      <c r="I1845" s="68"/>
      <c r="J1845" s="92">
        <v>4</v>
      </c>
      <c r="K1845" s="200">
        <v>102516</v>
      </c>
      <c r="L1845" s="68" t="s">
        <v>2727</v>
      </c>
      <c r="M1845" s="68" t="s">
        <v>39</v>
      </c>
      <c r="N1845" s="215">
        <v>10</v>
      </c>
      <c r="O1845" s="92">
        <v>1</v>
      </c>
      <c r="P1845" s="89">
        <v>51</v>
      </c>
      <c r="Q1845" s="70"/>
      <c r="R1845" s="68" t="s">
        <v>52</v>
      </c>
      <c r="S1845" s="13">
        <v>10</v>
      </c>
      <c r="T1845" s="13"/>
      <c r="U1845" s="7"/>
      <c r="V1845" s="7"/>
      <c r="W1845" s="7"/>
      <c r="X1845" s="7"/>
      <c r="Y1845" s="13">
        <v>8</v>
      </c>
      <c r="Z1845" s="13"/>
      <c r="AA1845" s="7"/>
      <c r="AB1845" s="7"/>
      <c r="AC1845" s="7"/>
      <c r="AD1845" s="7"/>
      <c r="AE1845" s="6"/>
      <c r="AF1845" s="48"/>
      <c r="AG1845" s="48"/>
      <c r="AH1845" s="48"/>
      <c r="AI1845" s="48"/>
      <c r="AJ1845" s="48"/>
      <c r="AK1845" s="48"/>
      <c r="AL1845" s="48"/>
      <c r="AM1845" s="48"/>
      <c r="AN1845" s="48"/>
      <c r="AO1845" s="48"/>
      <c r="AP1845" s="48"/>
      <c r="AQ1845" s="48"/>
      <c r="AR1845" s="48"/>
      <c r="AS1845" s="48"/>
      <c r="AT1845" s="48"/>
      <c r="AU1845" s="48"/>
      <c r="AV1845" s="48"/>
      <c r="AW1845" s="48"/>
      <c r="AX1845" s="48"/>
      <c r="AY1845" s="48"/>
      <c r="AZ1845" s="48"/>
      <c r="BA1845" s="48"/>
      <c r="BB1845" s="48"/>
      <c r="BC1845" s="48"/>
      <c r="BD1845" s="48"/>
      <c r="BE1845" s="48"/>
      <c r="BF1845" s="48"/>
      <c r="BG1845" s="48"/>
      <c r="BH1845" s="48"/>
      <c r="BI1845" s="48"/>
      <c r="BJ1845" s="48"/>
      <c r="BK1845" s="48"/>
      <c r="BL1845" s="48"/>
      <c r="BM1845" s="48"/>
      <c r="BN1845" s="48"/>
      <c r="BO1845" s="48"/>
      <c r="BP1845" s="48"/>
      <c r="BQ1845" s="48"/>
      <c r="BR1845" s="48"/>
      <c r="BS1845" s="48"/>
      <c r="BT1845" s="48"/>
      <c r="BU1845" s="48"/>
      <c r="BV1845" s="48"/>
      <c r="BW1845" s="48"/>
      <c r="BX1845" s="48"/>
      <c r="BY1845" s="48"/>
      <c r="BZ1845" s="48"/>
      <c r="CA1845" s="48"/>
      <c r="CB1845" s="48"/>
      <c r="CC1845" s="48"/>
      <c r="CD1845" s="48"/>
      <c r="CE1845" s="48"/>
      <c r="CF1845" s="48"/>
      <c r="CG1845" s="48"/>
      <c r="CH1845" s="48"/>
      <c r="CI1845" s="48"/>
      <c r="CJ1845" s="48"/>
      <c r="CK1845" s="48"/>
      <c r="CL1845" s="48"/>
      <c r="CM1845" s="48"/>
      <c r="CN1845" s="48"/>
      <c r="CO1845" s="48"/>
      <c r="CP1845" s="48"/>
      <c r="CQ1845" s="48"/>
      <c r="CR1845" s="48"/>
      <c r="CS1845" s="48"/>
      <c r="CT1845" s="48"/>
      <c r="CU1845" s="48"/>
      <c r="CV1845" s="48"/>
      <c r="CW1845" s="48"/>
      <c r="CX1845" s="48"/>
      <c r="CY1845" s="48"/>
      <c r="CZ1845" s="48"/>
      <c r="DA1845" s="48"/>
      <c r="DB1845" s="48"/>
      <c r="DC1845" s="48"/>
      <c r="DD1845" s="48"/>
      <c r="DE1845" s="48"/>
      <c r="DF1845" s="48"/>
      <c r="DG1845" s="48"/>
      <c r="DH1845" s="48"/>
      <c r="DI1845" s="48"/>
      <c r="DJ1845" s="48"/>
      <c r="DK1845" s="48"/>
      <c r="DL1845" s="48"/>
      <c r="DM1845" s="48"/>
      <c r="DN1845" s="48"/>
      <c r="DO1845" s="48"/>
      <c r="DP1845" s="48"/>
      <c r="DQ1845" s="48"/>
      <c r="DR1845" s="48"/>
      <c r="DS1845" s="48"/>
      <c r="DT1845" s="48"/>
      <c r="DU1845" s="48"/>
      <c r="DV1845" s="48"/>
      <c r="DW1845" s="48"/>
      <c r="DX1845" s="48"/>
      <c r="DY1845" s="48"/>
      <c r="DZ1845" s="48"/>
      <c r="EA1845" s="48"/>
      <c r="EB1845" s="48"/>
      <c r="EC1845" s="48"/>
      <c r="ED1845" s="48"/>
      <c r="EE1845" s="48"/>
      <c r="EF1845" s="48"/>
      <c r="EG1845" s="48"/>
      <c r="EH1845" s="48"/>
      <c r="EI1845" s="48"/>
      <c r="EJ1845" s="48"/>
      <c r="EK1845" s="48"/>
      <c r="EL1845" s="48"/>
      <c r="EM1845" s="48"/>
      <c r="EN1845" s="48"/>
      <c r="EO1845" s="48"/>
      <c r="EP1845" s="48"/>
      <c r="EQ1845" s="48"/>
      <c r="ER1845" s="48"/>
      <c r="ES1845" s="48"/>
      <c r="ET1845" s="48"/>
      <c r="EU1845" s="48"/>
      <c r="EV1845" s="48"/>
      <c r="EW1845" s="48"/>
      <c r="EX1845" s="48"/>
      <c r="EY1845" s="48"/>
      <c r="EZ1845" s="48"/>
      <c r="FA1845" s="48"/>
      <c r="FB1845" s="48"/>
      <c r="FC1845" s="48"/>
      <c r="FD1845" s="48"/>
      <c r="FE1845" s="48"/>
      <c r="FF1845" s="48"/>
      <c r="FG1845" s="48"/>
      <c r="FH1845" s="48"/>
      <c r="FI1845" s="48"/>
      <c r="FJ1845" s="48"/>
      <c r="FK1845" s="48"/>
      <c r="FL1845" s="48"/>
      <c r="FM1845" s="48"/>
      <c r="FN1845" s="48"/>
      <c r="FO1845" s="48"/>
      <c r="FP1845" s="48"/>
      <c r="FQ1845" s="48"/>
      <c r="FR1845" s="48"/>
      <c r="FS1845" s="48"/>
      <c r="FT1845" s="48"/>
      <c r="FU1845" s="48"/>
      <c r="FV1845" s="48"/>
      <c r="FW1845" s="48"/>
      <c r="FX1845" s="48"/>
      <c r="FY1845" s="48"/>
      <c r="FZ1845" s="48"/>
      <c r="GA1845" s="48"/>
      <c r="GB1845" s="48"/>
      <c r="GC1845" s="48"/>
      <c r="GD1845" s="48"/>
      <c r="GE1845" s="48"/>
      <c r="GF1845" s="48"/>
      <c r="GG1845" s="48"/>
      <c r="GH1845" s="48"/>
      <c r="GI1845" s="48"/>
      <c r="GJ1845" s="48"/>
      <c r="GK1845" s="48"/>
      <c r="GL1845" s="48"/>
      <c r="GM1845" s="48"/>
      <c r="GN1845" s="48"/>
      <c r="GO1845" s="48"/>
      <c r="GP1845" s="48"/>
      <c r="GQ1845" s="48"/>
      <c r="GR1845" s="48"/>
      <c r="GS1845" s="48"/>
      <c r="GT1845" s="48"/>
      <c r="GU1845" s="48"/>
      <c r="GV1845" s="48"/>
      <c r="GW1845" s="48"/>
      <c r="GX1845" s="48"/>
      <c r="GY1845" s="48"/>
      <c r="GZ1845" s="48"/>
      <c r="HA1845" s="48"/>
      <c r="HB1845" s="48"/>
      <c r="HC1845" s="48"/>
      <c r="HD1845" s="48"/>
      <c r="HE1845" s="48"/>
      <c r="HF1845" s="48"/>
      <c r="HG1845" s="48"/>
      <c r="HH1845" s="48"/>
      <c r="HI1845" s="48"/>
      <c r="HJ1845" s="48"/>
      <c r="HK1845" s="48"/>
      <c r="HL1845" s="48"/>
      <c r="HM1845" s="48"/>
      <c r="HN1845" s="48"/>
      <c r="HO1845" s="48"/>
      <c r="HP1845" s="48"/>
      <c r="HQ1845" s="48"/>
      <c r="HR1845" s="48"/>
      <c r="HS1845" s="48"/>
      <c r="HT1845" s="48"/>
      <c r="HU1845" s="48"/>
      <c r="HV1845" s="48"/>
      <c r="HW1845" s="48"/>
      <c r="HX1845" s="48"/>
      <c r="HY1845" s="48"/>
      <c r="HZ1845" s="48"/>
      <c r="IA1845" s="48"/>
      <c r="IB1845" s="48"/>
      <c r="IC1845" s="48"/>
      <c r="ID1845" s="48"/>
      <c r="IE1845" s="48"/>
      <c r="IF1845" s="48"/>
      <c r="IG1845" s="48"/>
      <c r="IH1845" s="48"/>
      <c r="II1845" s="48"/>
      <c r="IJ1845" s="48"/>
      <c r="IK1845" s="48"/>
      <c r="IL1845" s="48"/>
      <c r="IM1845" s="48"/>
      <c r="IN1845" s="48"/>
      <c r="IO1845" s="48"/>
      <c r="IP1845" s="48"/>
      <c r="IQ1845" s="48"/>
      <c r="IR1845" s="48"/>
      <c r="IS1845" s="48"/>
      <c r="IT1845" s="48"/>
      <c r="IU1845" s="48"/>
      <c r="IV1845" s="48"/>
      <c r="IW1845" s="48"/>
      <c r="IX1845" s="48"/>
      <c r="IY1845" s="48"/>
      <c r="IZ1845" s="48"/>
      <c r="JA1845" s="48"/>
    </row>
    <row r="1846" spans="2:273" s="49" customFormat="1" ht="20" customHeight="1">
      <c r="B1846" s="120" t="s">
        <v>4482</v>
      </c>
      <c r="C1846" s="113">
        <v>20191</v>
      </c>
      <c r="D1846" s="104">
        <v>2019</v>
      </c>
      <c r="E1846" s="66" t="s">
        <v>1791</v>
      </c>
      <c r="F1846" s="145"/>
      <c r="G1846" s="358"/>
      <c r="H1846" s="68" t="s">
        <v>4483</v>
      </c>
      <c r="I1846" s="68" t="s">
        <v>53</v>
      </c>
      <c r="J1846" s="92">
        <v>2</v>
      </c>
      <c r="K1846" s="200">
        <v>248552</v>
      </c>
      <c r="L1846" s="68" t="s">
        <v>2727</v>
      </c>
      <c r="M1846" s="68" t="s">
        <v>39</v>
      </c>
      <c r="N1846" s="215">
        <v>10</v>
      </c>
      <c r="O1846" s="89">
        <v>1</v>
      </c>
      <c r="P1846" s="89">
        <v>51</v>
      </c>
      <c r="Q1846" s="68" t="s">
        <v>263</v>
      </c>
      <c r="R1846" s="68" t="s">
        <v>151</v>
      </c>
      <c r="S1846" s="6"/>
      <c r="T1846" s="6"/>
      <c r="U1846" s="6"/>
      <c r="V1846" s="6"/>
      <c r="W1846" s="6"/>
      <c r="X1846" s="6"/>
      <c r="Y1846" s="6"/>
      <c r="Z1846" s="6"/>
      <c r="AA1846" s="6"/>
      <c r="AB1846" s="6"/>
      <c r="AC1846" s="6"/>
      <c r="AD1846" s="6"/>
      <c r="AE1846" s="6"/>
      <c r="AF1846" s="37"/>
      <c r="AG1846" s="37"/>
      <c r="AH1846" s="37"/>
      <c r="AI1846" s="37"/>
      <c r="AJ1846" s="37"/>
      <c r="AK1846" s="37"/>
      <c r="AL1846" s="37"/>
      <c r="AM1846" s="37"/>
      <c r="AN1846" s="37"/>
      <c r="AO1846" s="37"/>
      <c r="AP1846" s="37"/>
      <c r="AQ1846" s="37"/>
      <c r="AR1846" s="37"/>
      <c r="AS1846" s="37"/>
      <c r="AT1846" s="37"/>
      <c r="AU1846" s="37"/>
      <c r="AV1846" s="37"/>
      <c r="AW1846" s="37"/>
      <c r="AX1846" s="37"/>
      <c r="AY1846" s="37"/>
      <c r="AZ1846" s="37"/>
      <c r="BA1846" s="37"/>
      <c r="BB1846" s="37"/>
      <c r="BC1846" s="37"/>
      <c r="BD1846" s="37"/>
      <c r="BE1846" s="37"/>
      <c r="BF1846" s="37"/>
      <c r="BG1846" s="37"/>
      <c r="BH1846" s="37"/>
      <c r="BI1846" s="37"/>
      <c r="BJ1846" s="37"/>
      <c r="BK1846" s="37"/>
      <c r="BL1846" s="37"/>
      <c r="BM1846" s="37"/>
      <c r="BN1846" s="37"/>
      <c r="BO1846" s="37"/>
      <c r="BP1846" s="37"/>
      <c r="BQ1846" s="37"/>
      <c r="BR1846" s="37"/>
      <c r="BS1846" s="37"/>
      <c r="BT1846" s="37"/>
      <c r="BU1846" s="37"/>
      <c r="BV1846" s="37"/>
      <c r="BW1846" s="37"/>
      <c r="BX1846" s="37"/>
      <c r="BY1846" s="37"/>
      <c r="BZ1846" s="37"/>
      <c r="CA1846" s="37"/>
      <c r="CB1846" s="37"/>
      <c r="CC1846" s="37"/>
      <c r="CD1846" s="37"/>
      <c r="CE1846" s="37"/>
      <c r="CF1846" s="37"/>
      <c r="CG1846" s="37"/>
      <c r="CH1846" s="37"/>
      <c r="CI1846" s="37"/>
      <c r="CJ1846" s="37"/>
      <c r="CK1846" s="37"/>
      <c r="CL1846" s="37"/>
      <c r="CM1846" s="37"/>
      <c r="CN1846" s="37"/>
      <c r="CO1846" s="37"/>
      <c r="CP1846" s="37"/>
      <c r="CQ1846" s="37"/>
      <c r="CR1846" s="37"/>
      <c r="CS1846" s="37"/>
      <c r="CT1846" s="37"/>
      <c r="CU1846" s="37"/>
      <c r="CV1846" s="37"/>
      <c r="CW1846" s="37"/>
      <c r="CX1846" s="37"/>
      <c r="CY1846" s="37"/>
      <c r="CZ1846" s="37"/>
      <c r="DA1846" s="37"/>
      <c r="DB1846" s="37"/>
      <c r="DC1846" s="37"/>
      <c r="DD1846" s="37"/>
      <c r="DE1846" s="37"/>
      <c r="DF1846" s="37"/>
      <c r="DG1846" s="37"/>
      <c r="DH1846" s="37"/>
      <c r="DI1846" s="37"/>
      <c r="DJ1846" s="37"/>
      <c r="DK1846" s="37"/>
      <c r="DL1846" s="37"/>
      <c r="DM1846" s="37"/>
      <c r="DN1846" s="37"/>
      <c r="DO1846" s="37"/>
      <c r="DP1846" s="37"/>
      <c r="DQ1846" s="37"/>
      <c r="DR1846" s="37"/>
      <c r="DS1846" s="37"/>
      <c r="DT1846" s="37"/>
      <c r="DU1846" s="37"/>
      <c r="DV1846" s="37"/>
      <c r="DW1846" s="37"/>
      <c r="DX1846" s="37"/>
      <c r="DY1846" s="37"/>
      <c r="DZ1846" s="37"/>
      <c r="EA1846" s="37"/>
      <c r="EB1846" s="37"/>
      <c r="EC1846" s="37"/>
      <c r="ED1846" s="37"/>
      <c r="EE1846" s="37"/>
      <c r="EF1846" s="37"/>
      <c r="EG1846" s="37"/>
      <c r="EH1846" s="37"/>
      <c r="EI1846" s="37"/>
      <c r="EJ1846" s="37"/>
      <c r="EK1846" s="37"/>
      <c r="EL1846" s="37"/>
      <c r="EM1846" s="37"/>
      <c r="EN1846" s="37"/>
      <c r="EO1846" s="37"/>
      <c r="EP1846" s="37"/>
      <c r="EQ1846" s="37"/>
      <c r="ER1846" s="37"/>
      <c r="ES1846" s="37"/>
      <c r="ET1846" s="37"/>
      <c r="EU1846" s="37"/>
      <c r="EV1846" s="37"/>
      <c r="EW1846" s="37"/>
      <c r="EX1846" s="37"/>
      <c r="EY1846" s="37"/>
      <c r="EZ1846" s="37"/>
      <c r="FA1846" s="37"/>
      <c r="FB1846" s="37"/>
      <c r="FC1846" s="37"/>
      <c r="FD1846" s="37"/>
      <c r="FE1846" s="37"/>
      <c r="FF1846" s="37"/>
      <c r="FG1846" s="37"/>
      <c r="FH1846" s="37"/>
      <c r="FI1846" s="37"/>
      <c r="FJ1846" s="37"/>
      <c r="FK1846" s="37"/>
      <c r="FL1846" s="37"/>
      <c r="FM1846" s="37"/>
      <c r="FN1846" s="37"/>
      <c r="FO1846" s="37"/>
      <c r="FP1846" s="37"/>
      <c r="FQ1846" s="37"/>
      <c r="FR1846" s="37"/>
      <c r="FS1846" s="37"/>
      <c r="FT1846" s="37"/>
      <c r="FU1846" s="37"/>
      <c r="FV1846" s="37"/>
      <c r="FW1846" s="37"/>
      <c r="FX1846" s="37"/>
      <c r="FY1846" s="37"/>
      <c r="FZ1846" s="37"/>
      <c r="GA1846" s="37"/>
      <c r="GB1846" s="37"/>
      <c r="GC1846" s="37"/>
      <c r="GD1846" s="37"/>
      <c r="GE1846" s="37"/>
      <c r="GF1846" s="37"/>
      <c r="GG1846" s="37"/>
      <c r="GH1846" s="37"/>
      <c r="GI1846" s="37"/>
      <c r="GJ1846" s="37"/>
      <c r="GK1846" s="37"/>
      <c r="GL1846" s="37"/>
      <c r="GM1846" s="37"/>
      <c r="GN1846" s="37"/>
      <c r="GO1846" s="37"/>
      <c r="GP1846" s="37"/>
      <c r="GQ1846" s="37"/>
      <c r="GR1846" s="37"/>
      <c r="GS1846" s="37"/>
      <c r="GT1846" s="37"/>
      <c r="GU1846" s="37"/>
      <c r="GV1846" s="37"/>
      <c r="GW1846" s="37"/>
      <c r="GX1846" s="37"/>
      <c r="GY1846" s="37"/>
      <c r="GZ1846" s="37"/>
      <c r="HA1846" s="37"/>
      <c r="HB1846" s="37"/>
      <c r="HC1846" s="37"/>
      <c r="HD1846" s="37"/>
      <c r="HE1846" s="37"/>
      <c r="HF1846" s="37"/>
      <c r="HG1846" s="37"/>
      <c r="HH1846" s="37"/>
      <c r="HI1846" s="37"/>
      <c r="HJ1846" s="37"/>
      <c r="HK1846" s="37"/>
      <c r="HL1846" s="37"/>
      <c r="HM1846" s="37"/>
      <c r="HN1846" s="37"/>
      <c r="HO1846" s="37"/>
      <c r="HP1846" s="37"/>
      <c r="HQ1846" s="37"/>
      <c r="HR1846" s="37"/>
      <c r="HS1846" s="37"/>
      <c r="HT1846" s="37"/>
      <c r="HU1846" s="37"/>
      <c r="HV1846" s="37"/>
      <c r="HW1846" s="37"/>
      <c r="HX1846" s="37"/>
      <c r="HY1846" s="37"/>
      <c r="HZ1846" s="37"/>
      <c r="IA1846" s="37"/>
      <c r="IB1846" s="37"/>
      <c r="IC1846" s="37"/>
      <c r="ID1846" s="37"/>
      <c r="IE1846" s="37"/>
      <c r="IF1846" s="37"/>
      <c r="IG1846" s="37"/>
      <c r="IH1846" s="37"/>
      <c r="II1846" s="37"/>
      <c r="IJ1846" s="37"/>
      <c r="IK1846" s="37"/>
      <c r="IL1846" s="37"/>
      <c r="IM1846" s="37"/>
      <c r="IN1846" s="37"/>
      <c r="IO1846" s="37"/>
      <c r="IP1846" s="37"/>
      <c r="IQ1846" s="37"/>
      <c r="IR1846" s="37"/>
      <c r="IS1846" s="37"/>
      <c r="IT1846" s="37"/>
      <c r="IU1846" s="37"/>
      <c r="IV1846" s="37"/>
      <c r="IW1846" s="37"/>
      <c r="IX1846" s="37"/>
      <c r="IY1846" s="37"/>
      <c r="IZ1846" s="37"/>
      <c r="JA1846" s="37"/>
      <c r="JB1846" s="37"/>
      <c r="JC1846" s="37"/>
      <c r="JD1846" s="37"/>
      <c r="JE1846" s="37"/>
      <c r="JF1846" s="37"/>
      <c r="JG1846" s="37"/>
      <c r="JH1846" s="37"/>
      <c r="JI1846" s="37"/>
      <c r="JJ1846" s="37"/>
      <c r="JK1846" s="37"/>
      <c r="JL1846" s="37"/>
      <c r="JM1846" s="37"/>
    </row>
    <row r="1847" spans="2:273" s="49" customFormat="1" ht="20" customHeight="1">
      <c r="B1847" s="120" t="s">
        <v>7388</v>
      </c>
      <c r="C1847" s="113">
        <v>20202</v>
      </c>
      <c r="D1847" s="104">
        <v>2020</v>
      </c>
      <c r="E1847" s="45" t="s">
        <v>1791</v>
      </c>
      <c r="F1847" s="146"/>
      <c r="G1847" s="359"/>
      <c r="H1847" s="46" t="s">
        <v>7389</v>
      </c>
      <c r="I1847" s="46" t="s">
        <v>37</v>
      </c>
      <c r="J1847" s="90">
        <v>12</v>
      </c>
      <c r="K1847" s="198">
        <v>250000</v>
      </c>
      <c r="L1847" s="46" t="s">
        <v>7385</v>
      </c>
      <c r="M1847" s="46" t="s">
        <v>39</v>
      </c>
      <c r="N1847" s="215">
        <v>10</v>
      </c>
      <c r="O1847" s="90">
        <v>1</v>
      </c>
      <c r="P1847" s="90">
        <v>51</v>
      </c>
      <c r="Q1847" s="46" t="s">
        <v>32</v>
      </c>
      <c r="R1847" s="46" t="s">
        <v>145</v>
      </c>
      <c r="S1847" s="48"/>
      <c r="T1847" s="48"/>
      <c r="U1847" s="48"/>
      <c r="V1847" s="48"/>
      <c r="W1847" s="48"/>
      <c r="X1847" s="48"/>
      <c r="Y1847" s="48"/>
      <c r="Z1847" s="48"/>
      <c r="AA1847" s="48"/>
      <c r="AB1847" s="48"/>
      <c r="AC1847" s="48"/>
      <c r="AD1847" s="48"/>
      <c r="AE1847" s="48"/>
      <c r="AF1847" s="48"/>
      <c r="AG1847" s="48"/>
      <c r="AH1847" s="48"/>
      <c r="AI1847" s="48"/>
      <c r="AJ1847" s="48"/>
      <c r="AK1847" s="48"/>
      <c r="AL1847" s="48"/>
      <c r="AM1847" s="48"/>
      <c r="AN1847" s="48"/>
      <c r="AO1847" s="48"/>
      <c r="AP1847" s="48"/>
      <c r="AQ1847" s="48"/>
      <c r="AR1847" s="48"/>
      <c r="AS1847" s="48"/>
      <c r="AT1847" s="48"/>
      <c r="AU1847" s="48"/>
      <c r="AV1847" s="48"/>
      <c r="AW1847" s="48"/>
      <c r="AX1847" s="48"/>
      <c r="AY1847" s="48"/>
      <c r="AZ1847" s="48"/>
      <c r="BA1847" s="48"/>
      <c r="BB1847" s="48"/>
      <c r="BC1847" s="48"/>
      <c r="BD1847" s="48"/>
      <c r="BE1847" s="48"/>
      <c r="BF1847" s="48"/>
      <c r="BG1847" s="48"/>
      <c r="BH1847" s="48"/>
      <c r="BI1847" s="48"/>
      <c r="BJ1847" s="48"/>
      <c r="BK1847" s="48"/>
      <c r="BL1847" s="48"/>
      <c r="BM1847" s="48"/>
      <c r="BN1847" s="48"/>
      <c r="BO1847" s="48"/>
      <c r="BP1847" s="48"/>
      <c r="BQ1847" s="48"/>
      <c r="BR1847" s="48"/>
      <c r="BS1847" s="48"/>
      <c r="BT1847" s="48"/>
      <c r="BU1847" s="48"/>
      <c r="BV1847" s="48"/>
      <c r="BW1847" s="48"/>
      <c r="BX1847" s="48"/>
      <c r="BY1847" s="48"/>
      <c r="BZ1847" s="48"/>
      <c r="CA1847" s="48"/>
      <c r="CB1847" s="48"/>
      <c r="CC1847" s="48"/>
      <c r="CD1847" s="48"/>
      <c r="CE1847" s="48"/>
      <c r="CF1847" s="48"/>
      <c r="CG1847" s="48"/>
      <c r="CH1847" s="48"/>
      <c r="CI1847" s="48"/>
      <c r="CJ1847" s="48"/>
      <c r="CK1847" s="48"/>
      <c r="CL1847" s="48"/>
      <c r="CM1847" s="48"/>
      <c r="CN1847" s="48"/>
      <c r="CO1847" s="48"/>
      <c r="CP1847" s="48"/>
      <c r="CQ1847" s="48"/>
      <c r="CR1847" s="48"/>
      <c r="CS1847" s="48"/>
      <c r="CT1847" s="48"/>
      <c r="CU1847" s="48"/>
      <c r="CV1847" s="48"/>
      <c r="CW1847" s="48"/>
      <c r="CX1847" s="48"/>
      <c r="CY1847" s="48"/>
      <c r="CZ1847" s="48"/>
      <c r="DA1847" s="48"/>
      <c r="DB1847" s="48"/>
      <c r="DC1847" s="48"/>
      <c r="DD1847" s="48"/>
      <c r="DE1847" s="48"/>
      <c r="DF1847" s="48"/>
      <c r="DG1847" s="48"/>
      <c r="DH1847" s="48"/>
      <c r="DI1847" s="48"/>
      <c r="DJ1847" s="48"/>
      <c r="DK1847" s="48"/>
      <c r="DL1847" s="48"/>
      <c r="DM1847" s="48"/>
      <c r="DN1847" s="48"/>
      <c r="DO1847" s="48"/>
      <c r="DP1847" s="48"/>
      <c r="DQ1847" s="48"/>
      <c r="DR1847" s="48"/>
      <c r="DS1847" s="48"/>
      <c r="DT1847" s="48"/>
      <c r="DU1847" s="48"/>
      <c r="DV1847" s="48"/>
      <c r="DW1847" s="48"/>
      <c r="DX1847" s="48"/>
      <c r="DY1847" s="48"/>
      <c r="DZ1847" s="48"/>
      <c r="EA1847" s="48"/>
      <c r="EB1847" s="48"/>
      <c r="EC1847" s="48"/>
      <c r="ED1847" s="48"/>
      <c r="EE1847" s="48"/>
      <c r="EF1847" s="48"/>
      <c r="EG1847" s="48"/>
      <c r="EH1847" s="48"/>
      <c r="EI1847" s="48"/>
      <c r="EJ1847" s="48"/>
      <c r="EK1847" s="48"/>
      <c r="EL1847" s="48"/>
      <c r="EM1847" s="48"/>
      <c r="EN1847" s="48"/>
      <c r="EO1847" s="48"/>
      <c r="EP1847" s="48"/>
      <c r="EQ1847" s="48"/>
      <c r="ER1847" s="48"/>
      <c r="ES1847" s="48"/>
      <c r="ET1847" s="48"/>
      <c r="EU1847" s="48"/>
      <c r="EV1847" s="48"/>
      <c r="EW1847" s="48"/>
      <c r="EX1847" s="48"/>
      <c r="EY1847" s="48"/>
      <c r="EZ1847" s="48"/>
      <c r="FA1847" s="48"/>
      <c r="FB1847" s="48"/>
      <c r="FC1847" s="48"/>
      <c r="FD1847" s="48"/>
      <c r="FE1847" s="48"/>
      <c r="FF1847" s="48"/>
      <c r="FG1847" s="48"/>
      <c r="FH1847" s="48"/>
      <c r="FI1847" s="48"/>
      <c r="FJ1847" s="48"/>
      <c r="FK1847" s="48"/>
      <c r="FL1847" s="48"/>
      <c r="FM1847" s="48"/>
      <c r="FN1847" s="48"/>
      <c r="FO1847" s="48"/>
      <c r="FP1847" s="48"/>
      <c r="FQ1847" s="48"/>
      <c r="FR1847" s="48"/>
      <c r="FS1847" s="48"/>
      <c r="FT1847" s="48"/>
      <c r="FU1847" s="48"/>
      <c r="FV1847" s="48"/>
      <c r="FW1847" s="48"/>
      <c r="FX1847" s="48"/>
      <c r="FY1847" s="48"/>
      <c r="FZ1847" s="48"/>
      <c r="GA1847" s="48"/>
      <c r="GB1847" s="48"/>
      <c r="GC1847" s="48"/>
      <c r="GD1847" s="48"/>
      <c r="GE1847" s="48"/>
      <c r="GF1847" s="48"/>
      <c r="GG1847" s="48"/>
      <c r="GH1847" s="48"/>
      <c r="GI1847" s="48"/>
      <c r="GJ1847" s="48"/>
      <c r="GK1847" s="48"/>
      <c r="GL1847" s="48"/>
      <c r="GM1847" s="48"/>
      <c r="GN1847" s="48"/>
      <c r="GO1847" s="48"/>
      <c r="GP1847" s="48"/>
      <c r="GQ1847" s="48"/>
      <c r="GR1847" s="48"/>
      <c r="GS1847" s="48"/>
      <c r="GT1847" s="48"/>
      <c r="GU1847" s="48"/>
      <c r="GV1847" s="48"/>
      <c r="GW1847" s="48"/>
      <c r="GX1847" s="48"/>
      <c r="GY1847" s="48"/>
      <c r="GZ1847" s="48"/>
      <c r="HA1847" s="48"/>
      <c r="HB1847" s="48"/>
      <c r="HC1847" s="48"/>
      <c r="HD1847" s="48"/>
      <c r="HE1847" s="48"/>
      <c r="HF1847" s="48"/>
      <c r="HG1847" s="48"/>
      <c r="HH1847" s="48"/>
      <c r="HI1847" s="48"/>
      <c r="HJ1847" s="48"/>
      <c r="HK1847" s="48"/>
      <c r="HL1847" s="48"/>
      <c r="HM1847" s="48"/>
      <c r="HN1847" s="48"/>
      <c r="HO1847" s="48"/>
      <c r="HP1847" s="48"/>
      <c r="HQ1847" s="48"/>
      <c r="HR1847" s="48"/>
      <c r="HS1847" s="48"/>
      <c r="HT1847" s="48"/>
      <c r="HU1847" s="48"/>
      <c r="HV1847" s="48"/>
      <c r="HW1847" s="48"/>
      <c r="HX1847" s="48"/>
      <c r="HY1847" s="48"/>
      <c r="HZ1847" s="48"/>
      <c r="IA1847" s="48"/>
      <c r="IB1847" s="48"/>
      <c r="IC1847" s="48"/>
      <c r="ID1847" s="48"/>
      <c r="IE1847" s="48"/>
      <c r="IF1847" s="48"/>
      <c r="IG1847" s="48"/>
      <c r="IH1847" s="48"/>
      <c r="II1847" s="48"/>
      <c r="IJ1847" s="48"/>
      <c r="IK1847" s="48"/>
      <c r="IL1847" s="48"/>
      <c r="IM1847" s="48"/>
      <c r="IN1847" s="48"/>
      <c r="IO1847" s="48"/>
      <c r="IP1847" s="48"/>
      <c r="IQ1847" s="48"/>
      <c r="IR1847" s="48"/>
      <c r="IS1847" s="48"/>
      <c r="IT1847" s="48"/>
      <c r="IU1847" s="48"/>
      <c r="IV1847" s="48"/>
      <c r="IW1847" s="48"/>
      <c r="IX1847" s="48"/>
      <c r="IY1847" s="48"/>
      <c r="IZ1847" s="48"/>
      <c r="JA1847" s="48"/>
    </row>
    <row r="1848" spans="2:273" s="49" customFormat="1" ht="20" customHeight="1">
      <c r="B1848" s="120" t="s">
        <v>4492</v>
      </c>
      <c r="C1848" s="113">
        <v>20192</v>
      </c>
      <c r="D1848" s="104">
        <v>2019</v>
      </c>
      <c r="E1848" s="66" t="s">
        <v>1791</v>
      </c>
      <c r="F1848" s="145"/>
      <c r="G1848" s="358"/>
      <c r="H1848" s="68" t="s">
        <v>4493</v>
      </c>
      <c r="I1848" s="68" t="s">
        <v>37</v>
      </c>
      <c r="J1848" s="92">
        <v>13</v>
      </c>
      <c r="K1848" s="200">
        <v>300000</v>
      </c>
      <c r="L1848" s="68" t="s">
        <v>2727</v>
      </c>
      <c r="M1848" s="68" t="s">
        <v>39</v>
      </c>
      <c r="N1848" s="215">
        <v>10</v>
      </c>
      <c r="O1848" s="89">
        <v>1</v>
      </c>
      <c r="P1848" s="89">
        <v>51</v>
      </c>
      <c r="Q1848" s="68" t="s">
        <v>55</v>
      </c>
      <c r="R1848" s="68" t="s">
        <v>145</v>
      </c>
      <c r="S1848" s="6"/>
      <c r="T1848" s="6"/>
      <c r="U1848" s="6"/>
      <c r="V1848" s="6"/>
      <c r="W1848" s="6"/>
      <c r="X1848" s="6"/>
      <c r="Y1848" s="6"/>
      <c r="Z1848" s="6"/>
      <c r="AA1848" s="6"/>
      <c r="AB1848" s="6"/>
      <c r="AC1848" s="6"/>
      <c r="AD1848" s="6"/>
      <c r="AE1848" s="6"/>
      <c r="AF1848" s="6"/>
      <c r="AG1848" s="6"/>
      <c r="AH1848" s="6"/>
      <c r="AI1848" s="6"/>
      <c r="AJ1848" s="6"/>
      <c r="AK1848" s="6"/>
      <c r="AL1848" s="6"/>
      <c r="AM1848" s="6"/>
      <c r="AN1848" s="6"/>
      <c r="AO1848" s="6"/>
      <c r="AP1848" s="6"/>
      <c r="AQ1848" s="6"/>
      <c r="AR1848" s="7" t="s">
        <v>32</v>
      </c>
      <c r="AS1848" s="29" t="s">
        <v>103</v>
      </c>
      <c r="AT1848" s="6"/>
      <c r="AU1848" s="6"/>
      <c r="AV1848" s="6"/>
      <c r="AW1848" s="6"/>
      <c r="AX1848" s="6"/>
      <c r="AY1848" s="6"/>
      <c r="AZ1848" s="6"/>
      <c r="BA1848" s="6"/>
      <c r="BB1848" s="6"/>
      <c r="BC1848" s="6"/>
      <c r="BD1848" s="6"/>
      <c r="BE1848" s="6"/>
      <c r="BF1848" s="6"/>
      <c r="BG1848" s="6"/>
      <c r="BH1848" s="6"/>
      <c r="BI1848" s="6"/>
      <c r="BJ1848" s="6"/>
      <c r="BK1848" s="6"/>
      <c r="BL1848" s="6"/>
      <c r="BM1848" s="6"/>
      <c r="BN1848" s="6"/>
      <c r="BO1848" s="6"/>
      <c r="BP1848" s="6"/>
      <c r="BQ1848" s="6"/>
      <c r="BR1848" s="6"/>
      <c r="BS1848" s="6"/>
      <c r="BT1848" s="6"/>
      <c r="BU1848" s="6"/>
      <c r="BV1848" s="6"/>
      <c r="BW1848" s="6"/>
      <c r="BX1848" s="6"/>
      <c r="BY1848" s="6"/>
      <c r="BZ1848" s="6"/>
      <c r="CA1848" s="6"/>
      <c r="CB1848" s="6"/>
      <c r="CC1848" s="6"/>
      <c r="CD1848" s="6"/>
      <c r="CE1848" s="6"/>
      <c r="CF1848" s="6"/>
      <c r="CG1848" s="6"/>
      <c r="CH1848" s="6"/>
      <c r="CI1848" s="6"/>
      <c r="CJ1848" s="6"/>
      <c r="CK1848" s="6"/>
      <c r="CL1848" s="6"/>
      <c r="CM1848" s="6"/>
      <c r="CN1848" s="6"/>
      <c r="CO1848" s="6"/>
      <c r="CP1848" s="6"/>
      <c r="CQ1848" s="6"/>
      <c r="CR1848" s="6"/>
      <c r="CS1848" s="6"/>
      <c r="CT1848" s="6"/>
      <c r="CU1848" s="6"/>
      <c r="CV1848" s="6"/>
      <c r="CW1848" s="6"/>
      <c r="CX1848" s="6"/>
      <c r="CY1848" s="6"/>
      <c r="CZ1848" s="6"/>
      <c r="DA1848" s="6"/>
      <c r="DB1848" s="6"/>
      <c r="DC1848" s="6"/>
      <c r="DD1848" s="6"/>
      <c r="DE1848" s="6"/>
      <c r="DF1848" s="6"/>
      <c r="DG1848" s="6"/>
      <c r="DH1848" s="6"/>
      <c r="DI1848" s="6"/>
      <c r="DJ1848" s="6"/>
      <c r="DK1848" s="6"/>
      <c r="DL1848" s="6"/>
      <c r="DM1848" s="6"/>
      <c r="DN1848" s="6"/>
      <c r="DO1848" s="6"/>
      <c r="DP1848" s="6"/>
      <c r="DQ1848" s="6"/>
      <c r="DR1848" s="6"/>
      <c r="DS1848" s="6"/>
      <c r="DT1848" s="6"/>
      <c r="DU1848" s="6"/>
      <c r="DV1848" s="6"/>
      <c r="DW1848" s="6"/>
      <c r="DX1848" s="6"/>
      <c r="DY1848" s="6"/>
      <c r="DZ1848" s="6"/>
      <c r="EA1848" s="6"/>
      <c r="EB1848" s="6"/>
      <c r="EC1848" s="6"/>
      <c r="ED1848" s="6"/>
      <c r="EE1848" s="6"/>
      <c r="EF1848" s="6"/>
      <c r="EG1848" s="6"/>
      <c r="EH1848" s="6"/>
      <c r="EI1848" s="6"/>
      <c r="EJ1848" s="6"/>
      <c r="EK1848" s="6"/>
      <c r="EL1848" s="6"/>
      <c r="EM1848" s="6"/>
      <c r="EN1848" s="6"/>
      <c r="EO1848" s="6"/>
      <c r="EP1848" s="6"/>
      <c r="EQ1848" s="6"/>
      <c r="ER1848" s="6"/>
      <c r="ES1848" s="6"/>
      <c r="ET1848" s="6"/>
      <c r="EU1848" s="6"/>
      <c r="EV1848" s="6"/>
      <c r="EW1848" s="6"/>
      <c r="EX1848" s="6"/>
      <c r="EY1848" s="6"/>
      <c r="EZ1848" s="6"/>
      <c r="FA1848" s="6"/>
      <c r="FB1848" s="6"/>
      <c r="FC1848" s="6"/>
      <c r="FD1848" s="6"/>
      <c r="FE1848" s="6"/>
      <c r="FF1848" s="6"/>
      <c r="FG1848" s="6"/>
      <c r="FH1848" s="6"/>
      <c r="FI1848" s="6"/>
      <c r="FJ1848" s="6"/>
      <c r="FK1848" s="6"/>
      <c r="FL1848" s="6"/>
      <c r="FM1848" s="6"/>
      <c r="FN1848" s="6"/>
      <c r="FO1848" s="6"/>
      <c r="FP1848" s="6"/>
      <c r="FQ1848" s="6"/>
      <c r="FR1848" s="6"/>
      <c r="FS1848" s="6"/>
      <c r="FT1848" s="6"/>
      <c r="FU1848" s="6"/>
      <c r="FV1848" s="6"/>
      <c r="FW1848" s="6"/>
      <c r="FX1848" s="6"/>
      <c r="FY1848" s="6"/>
      <c r="FZ1848" s="6"/>
      <c r="GA1848" s="6"/>
      <c r="GB1848" s="6"/>
      <c r="GC1848" s="6"/>
      <c r="GD1848" s="6"/>
      <c r="GE1848" s="6"/>
      <c r="GF1848" s="6"/>
      <c r="GG1848" s="6"/>
      <c r="GH1848" s="6"/>
      <c r="GI1848" s="6"/>
      <c r="GJ1848" s="6"/>
      <c r="GK1848" s="6"/>
      <c r="GL1848" s="6"/>
      <c r="GM1848" s="6"/>
      <c r="GN1848" s="6"/>
      <c r="GO1848" s="6"/>
      <c r="GP1848" s="6"/>
      <c r="GQ1848" s="6"/>
      <c r="GR1848" s="6"/>
      <c r="GS1848" s="6"/>
      <c r="GT1848" s="6"/>
      <c r="GU1848" s="6"/>
      <c r="GV1848" s="6"/>
      <c r="GW1848" s="6"/>
      <c r="GX1848" s="6"/>
      <c r="GY1848" s="6"/>
      <c r="GZ1848" s="6"/>
      <c r="HA1848" s="6"/>
      <c r="HB1848" s="6"/>
      <c r="HC1848" s="6"/>
      <c r="HD1848" s="6"/>
      <c r="HE1848" s="6"/>
      <c r="HF1848" s="6"/>
      <c r="HG1848" s="6"/>
      <c r="HH1848" s="6"/>
      <c r="HI1848" s="6"/>
      <c r="HJ1848" s="6"/>
      <c r="HK1848" s="6"/>
      <c r="HL1848" s="6"/>
      <c r="HM1848" s="6"/>
      <c r="HN1848" s="6"/>
      <c r="HO1848" s="6"/>
      <c r="HP1848" s="6"/>
      <c r="HQ1848" s="6"/>
      <c r="HR1848" s="6"/>
      <c r="HS1848" s="6"/>
      <c r="HT1848" s="6"/>
      <c r="HU1848" s="6"/>
      <c r="HV1848" s="6"/>
      <c r="HW1848" s="6"/>
      <c r="HX1848" s="6"/>
      <c r="HY1848" s="6"/>
      <c r="HZ1848" s="6"/>
      <c r="IA1848" s="6"/>
      <c r="IB1848" s="6"/>
      <c r="IC1848" s="6"/>
      <c r="ID1848" s="6"/>
      <c r="IE1848" s="6"/>
      <c r="IF1848" s="6"/>
      <c r="IG1848" s="6"/>
      <c r="IH1848" s="6"/>
      <c r="II1848" s="6"/>
      <c r="IJ1848" s="6"/>
      <c r="IK1848" s="6"/>
      <c r="IL1848" s="6"/>
      <c r="IM1848" s="6"/>
      <c r="IN1848" s="6"/>
      <c r="IO1848" s="6"/>
      <c r="IP1848" s="6"/>
      <c r="IQ1848" s="6"/>
      <c r="IR1848" s="6"/>
      <c r="IS1848" s="6"/>
      <c r="IT1848" s="6"/>
      <c r="IU1848" s="6"/>
      <c r="IV1848" s="6"/>
      <c r="IW1848" s="6"/>
      <c r="IX1848" s="6"/>
      <c r="IY1848" s="6"/>
      <c r="IZ1848" s="6"/>
      <c r="JA1848" s="6"/>
      <c r="JB1848" s="6"/>
      <c r="JC1848" s="6"/>
      <c r="JD1848" s="6"/>
      <c r="JE1848" s="6"/>
      <c r="JF1848" s="6"/>
      <c r="JG1848" s="6"/>
      <c r="JH1848" s="6"/>
      <c r="JI1848" s="6"/>
      <c r="JJ1848" s="6"/>
      <c r="JK1848" s="6"/>
      <c r="JL1848" s="6"/>
      <c r="JM1848" s="6"/>
    </row>
    <row r="1849" spans="2:273" s="49" customFormat="1" ht="20" customHeight="1">
      <c r="B1849" s="120" t="s">
        <v>4480</v>
      </c>
      <c r="C1849" s="113">
        <v>20191</v>
      </c>
      <c r="D1849" s="104">
        <v>2019</v>
      </c>
      <c r="E1849" s="66" t="s">
        <v>1791</v>
      </c>
      <c r="F1849" s="145"/>
      <c r="G1849" s="358"/>
      <c r="H1849" s="68" t="s">
        <v>4481</v>
      </c>
      <c r="I1849" s="68" t="s">
        <v>53</v>
      </c>
      <c r="J1849" s="92">
        <v>2</v>
      </c>
      <c r="K1849" s="200">
        <v>1300000</v>
      </c>
      <c r="L1849" s="68" t="s">
        <v>2727</v>
      </c>
      <c r="M1849" s="68" t="s">
        <v>39</v>
      </c>
      <c r="N1849" s="215">
        <v>10</v>
      </c>
      <c r="O1849" s="89">
        <v>1</v>
      </c>
      <c r="P1849" s="89">
        <v>51</v>
      </c>
      <c r="Q1849" s="68" t="s">
        <v>47</v>
      </c>
      <c r="R1849" s="68" t="s">
        <v>52</v>
      </c>
      <c r="S1849" s="6"/>
      <c r="T1849" s="6"/>
      <c r="U1849" s="6"/>
      <c r="V1849" s="6"/>
      <c r="W1849" s="6"/>
      <c r="X1849" s="6"/>
      <c r="Y1849" s="6"/>
      <c r="Z1849" s="6"/>
      <c r="AA1849" s="6"/>
      <c r="AB1849" s="6"/>
      <c r="AC1849" s="6"/>
      <c r="AD1849" s="6"/>
      <c r="AE1849" s="6"/>
      <c r="AF1849" s="48"/>
      <c r="AG1849" s="48"/>
      <c r="AH1849" s="48"/>
      <c r="AI1849" s="48"/>
      <c r="AJ1849" s="48"/>
      <c r="AK1849" s="48"/>
      <c r="AL1849" s="48"/>
      <c r="AM1849" s="48"/>
      <c r="AN1849" s="48"/>
      <c r="AO1849" s="48"/>
      <c r="AP1849" s="48"/>
      <c r="AQ1849" s="48"/>
      <c r="AR1849" s="48"/>
      <c r="AS1849" s="48"/>
      <c r="AT1849" s="48"/>
      <c r="AU1849" s="48"/>
      <c r="AV1849" s="48"/>
      <c r="AW1849" s="48"/>
      <c r="AX1849" s="48"/>
      <c r="AY1849" s="48"/>
      <c r="AZ1849" s="48"/>
      <c r="BA1849" s="48"/>
      <c r="BB1849" s="48"/>
      <c r="BC1849" s="48"/>
      <c r="BD1849" s="48"/>
      <c r="BE1849" s="48"/>
      <c r="BF1849" s="48"/>
      <c r="BG1849" s="48"/>
      <c r="BH1849" s="48"/>
      <c r="BI1849" s="48"/>
      <c r="BJ1849" s="48"/>
      <c r="BK1849" s="48"/>
      <c r="BL1849" s="48"/>
      <c r="BM1849" s="48"/>
      <c r="BN1849" s="48"/>
      <c r="BO1849" s="48"/>
      <c r="BP1849" s="48"/>
      <c r="BQ1849" s="48"/>
      <c r="BR1849" s="48"/>
      <c r="BS1849" s="48"/>
      <c r="BT1849" s="48"/>
      <c r="BU1849" s="48"/>
      <c r="BV1849" s="48"/>
      <c r="BW1849" s="48"/>
      <c r="BX1849" s="48"/>
      <c r="BY1849" s="48"/>
      <c r="BZ1849" s="48"/>
      <c r="CA1849" s="48"/>
      <c r="CB1849" s="48"/>
      <c r="CC1849" s="48"/>
      <c r="CD1849" s="48"/>
      <c r="CE1849" s="48"/>
      <c r="CF1849" s="48"/>
      <c r="CG1849" s="48"/>
      <c r="CH1849" s="48"/>
      <c r="CI1849" s="48"/>
      <c r="CJ1849" s="48"/>
      <c r="CK1849" s="48"/>
      <c r="CL1849" s="48"/>
      <c r="CM1849" s="48"/>
      <c r="CN1849" s="48"/>
      <c r="CO1849" s="48"/>
      <c r="CP1849" s="48"/>
      <c r="CQ1849" s="48"/>
      <c r="CR1849" s="48"/>
      <c r="CS1849" s="48"/>
      <c r="CT1849" s="48"/>
      <c r="CU1849" s="48"/>
      <c r="CV1849" s="48"/>
      <c r="CW1849" s="48"/>
      <c r="CX1849" s="48"/>
      <c r="CY1849" s="48"/>
      <c r="CZ1849" s="48"/>
      <c r="DA1849" s="48"/>
      <c r="DB1849" s="48"/>
      <c r="DC1849" s="48"/>
      <c r="DD1849" s="48"/>
      <c r="DE1849" s="48"/>
      <c r="DF1849" s="48"/>
      <c r="DG1849" s="48"/>
      <c r="DH1849" s="48"/>
      <c r="DI1849" s="48"/>
      <c r="DJ1849" s="48"/>
      <c r="DK1849" s="48"/>
      <c r="DL1849" s="48"/>
      <c r="DM1849" s="48"/>
      <c r="DN1849" s="48"/>
      <c r="DO1849" s="48"/>
      <c r="DP1849" s="48"/>
      <c r="DQ1849" s="48"/>
      <c r="DR1849" s="48"/>
      <c r="DS1849" s="48"/>
      <c r="DT1849" s="48"/>
      <c r="DU1849" s="48"/>
      <c r="DV1849" s="48"/>
      <c r="DW1849" s="48"/>
      <c r="DX1849" s="48"/>
      <c r="DY1849" s="48"/>
      <c r="DZ1849" s="48"/>
      <c r="EA1849" s="48"/>
      <c r="EB1849" s="48"/>
      <c r="EC1849" s="48"/>
      <c r="ED1849" s="48"/>
      <c r="EE1849" s="48"/>
      <c r="EF1849" s="48"/>
      <c r="EG1849" s="48"/>
      <c r="EH1849" s="48"/>
      <c r="EI1849" s="48"/>
      <c r="EJ1849" s="48"/>
      <c r="EK1849" s="48"/>
      <c r="EL1849" s="48"/>
      <c r="EM1849" s="48"/>
      <c r="EN1849" s="48"/>
      <c r="EO1849" s="48"/>
      <c r="EP1849" s="48"/>
      <c r="EQ1849" s="48"/>
      <c r="ER1849" s="48"/>
      <c r="ES1849" s="48"/>
      <c r="ET1849" s="48"/>
      <c r="EU1849" s="48"/>
      <c r="EV1849" s="48"/>
      <c r="EW1849" s="48"/>
      <c r="EX1849" s="48"/>
      <c r="EY1849" s="48"/>
      <c r="EZ1849" s="48"/>
      <c r="FA1849" s="48"/>
      <c r="FB1849" s="48"/>
      <c r="FC1849" s="48"/>
      <c r="FD1849" s="48"/>
      <c r="FE1849" s="48"/>
      <c r="FF1849" s="48"/>
      <c r="FG1849" s="48"/>
      <c r="FH1849" s="48"/>
      <c r="FI1849" s="48"/>
      <c r="FJ1849" s="48"/>
      <c r="FK1849" s="48"/>
      <c r="FL1849" s="48"/>
      <c r="FM1849" s="48"/>
      <c r="FN1849" s="48"/>
      <c r="FO1849" s="48"/>
      <c r="FP1849" s="48"/>
      <c r="FQ1849" s="48"/>
      <c r="FR1849" s="48"/>
      <c r="FS1849" s="48"/>
      <c r="FT1849" s="48"/>
      <c r="FU1849" s="48"/>
      <c r="FV1849" s="48"/>
      <c r="FW1849" s="48"/>
      <c r="FX1849" s="48"/>
      <c r="FY1849" s="48"/>
      <c r="FZ1849" s="48"/>
      <c r="GA1849" s="48"/>
      <c r="GB1849" s="48"/>
      <c r="GC1849" s="48"/>
      <c r="GD1849" s="48"/>
      <c r="GE1849" s="48"/>
      <c r="GF1849" s="48"/>
      <c r="GG1849" s="48"/>
      <c r="GH1849" s="48"/>
      <c r="GI1849" s="48"/>
      <c r="GJ1849" s="48"/>
      <c r="GK1849" s="48"/>
      <c r="GL1849" s="48"/>
      <c r="GM1849" s="48"/>
      <c r="GN1849" s="48"/>
      <c r="GO1849" s="48"/>
      <c r="GP1849" s="48"/>
      <c r="GQ1849" s="48"/>
      <c r="GR1849" s="48"/>
      <c r="GS1849" s="48"/>
      <c r="GT1849" s="48"/>
      <c r="GU1849" s="48"/>
      <c r="GV1849" s="48"/>
      <c r="GW1849" s="48"/>
      <c r="GX1849" s="48"/>
      <c r="GY1849" s="48"/>
      <c r="GZ1849" s="48"/>
      <c r="HA1849" s="48"/>
      <c r="HB1849" s="48"/>
      <c r="HC1849" s="48"/>
      <c r="HD1849" s="48"/>
      <c r="HE1849" s="48"/>
      <c r="HF1849" s="48"/>
      <c r="HG1849" s="48"/>
      <c r="HH1849" s="48"/>
      <c r="HI1849" s="48"/>
      <c r="HJ1849" s="48"/>
      <c r="HK1849" s="48"/>
      <c r="HL1849" s="48"/>
      <c r="HM1849" s="48"/>
      <c r="HN1849" s="48"/>
      <c r="HO1849" s="48"/>
      <c r="HP1849" s="48"/>
      <c r="HQ1849" s="48"/>
      <c r="HR1849" s="48"/>
      <c r="HS1849" s="48"/>
      <c r="HT1849" s="48"/>
      <c r="HU1849" s="48"/>
      <c r="HV1849" s="48"/>
      <c r="HW1849" s="48"/>
      <c r="HX1849" s="48"/>
      <c r="HY1849" s="48"/>
      <c r="HZ1849" s="48"/>
      <c r="IA1849" s="48"/>
      <c r="IB1849" s="48"/>
      <c r="IC1849" s="48"/>
      <c r="ID1849" s="48"/>
      <c r="IE1849" s="48"/>
      <c r="IF1849" s="48"/>
      <c r="IG1849" s="48"/>
      <c r="IH1849" s="48"/>
      <c r="II1849" s="48"/>
      <c r="IJ1849" s="48"/>
      <c r="IK1849" s="48"/>
      <c r="IL1849" s="48"/>
      <c r="IM1849" s="48"/>
      <c r="IN1849" s="48"/>
      <c r="IO1849" s="48"/>
      <c r="IP1849" s="48"/>
      <c r="IQ1849" s="48"/>
      <c r="IR1849" s="48"/>
      <c r="IS1849" s="48"/>
      <c r="IT1849" s="48"/>
      <c r="IU1849" s="48"/>
      <c r="IV1849" s="48"/>
      <c r="IW1849" s="48"/>
      <c r="IX1849" s="48"/>
      <c r="IY1849" s="48"/>
      <c r="IZ1849" s="48"/>
      <c r="JA1849" s="48"/>
    </row>
    <row r="1850" spans="2:273" s="49" customFormat="1" ht="20" customHeight="1">
      <c r="B1850" s="121" t="s">
        <v>1790</v>
      </c>
      <c r="C1850" s="122">
        <v>20181</v>
      </c>
      <c r="D1850" s="104">
        <v>2018</v>
      </c>
      <c r="E1850" s="66" t="s">
        <v>1791</v>
      </c>
      <c r="F1850" s="145"/>
      <c r="G1850" s="358"/>
      <c r="H1850" s="68" t="s">
        <v>1792</v>
      </c>
      <c r="I1850" s="68"/>
      <c r="J1850" s="92">
        <v>32</v>
      </c>
      <c r="K1850" s="200">
        <v>1733948</v>
      </c>
      <c r="L1850" s="68" t="s">
        <v>2727</v>
      </c>
      <c r="M1850" s="68" t="s">
        <v>39</v>
      </c>
      <c r="N1850" s="215">
        <v>10</v>
      </c>
      <c r="O1850" s="92">
        <v>1</v>
      </c>
      <c r="P1850" s="89">
        <v>51</v>
      </c>
      <c r="Q1850" s="70"/>
      <c r="R1850" s="68" t="s">
        <v>52</v>
      </c>
      <c r="S1850" s="13">
        <v>4</v>
      </c>
      <c r="T1850" s="13">
        <v>10</v>
      </c>
      <c r="U1850" s="7"/>
      <c r="V1850" s="7"/>
      <c r="W1850" s="7"/>
      <c r="X1850" s="7"/>
      <c r="Y1850" s="13">
        <v>8</v>
      </c>
      <c r="Z1850" s="13"/>
      <c r="AA1850" s="7"/>
      <c r="AB1850" s="7"/>
      <c r="AC1850" s="7"/>
      <c r="AD1850" s="7"/>
      <c r="AE1850" s="6"/>
      <c r="AF1850" s="48"/>
      <c r="AG1850" s="48"/>
      <c r="AH1850" s="48"/>
      <c r="AI1850" s="48"/>
      <c r="AJ1850" s="48"/>
      <c r="AK1850" s="48"/>
      <c r="AL1850" s="48"/>
      <c r="AM1850" s="48"/>
      <c r="AN1850" s="48"/>
      <c r="AO1850" s="48"/>
      <c r="AP1850" s="48"/>
      <c r="AQ1850" s="48"/>
      <c r="AR1850" s="48"/>
      <c r="AS1850" s="48"/>
      <c r="AT1850" s="48"/>
      <c r="AU1850" s="48"/>
      <c r="AV1850" s="48"/>
      <c r="AW1850" s="48"/>
      <c r="AX1850" s="48"/>
      <c r="AY1850" s="48"/>
      <c r="AZ1850" s="48"/>
      <c r="BA1850" s="48"/>
      <c r="BB1850" s="48"/>
      <c r="BC1850" s="48"/>
      <c r="BD1850" s="48"/>
      <c r="BE1850" s="48"/>
      <c r="BF1850" s="48"/>
      <c r="BG1850" s="48"/>
      <c r="BH1850" s="48"/>
      <c r="BI1850" s="48"/>
      <c r="BJ1850" s="48"/>
      <c r="BK1850" s="48"/>
      <c r="BL1850" s="48"/>
      <c r="BM1850" s="48"/>
      <c r="BN1850" s="48"/>
      <c r="BO1850" s="48"/>
      <c r="BP1850" s="48"/>
      <c r="BQ1850" s="48"/>
      <c r="BR1850" s="48"/>
      <c r="BS1850" s="48"/>
      <c r="BT1850" s="48"/>
      <c r="BU1850" s="48"/>
      <c r="BV1850" s="48"/>
      <c r="BW1850" s="48"/>
      <c r="BX1850" s="48"/>
      <c r="BY1850" s="48"/>
      <c r="BZ1850" s="48"/>
      <c r="CA1850" s="48"/>
      <c r="CB1850" s="48"/>
      <c r="CC1850" s="48"/>
      <c r="CD1850" s="48"/>
      <c r="CE1850" s="48"/>
      <c r="CF1850" s="48"/>
      <c r="CG1850" s="48"/>
      <c r="CH1850" s="48"/>
      <c r="CI1850" s="48"/>
      <c r="CJ1850" s="48"/>
      <c r="CK1850" s="48"/>
      <c r="CL1850" s="48"/>
      <c r="CM1850" s="48"/>
      <c r="CN1850" s="48"/>
      <c r="CO1850" s="48"/>
      <c r="CP1850" s="48"/>
      <c r="CQ1850" s="48"/>
      <c r="CR1850" s="48"/>
      <c r="CS1850" s="48"/>
      <c r="CT1850" s="48"/>
      <c r="CU1850" s="48"/>
      <c r="CV1850" s="48"/>
      <c r="CW1850" s="48"/>
      <c r="CX1850" s="48"/>
      <c r="CY1850" s="48"/>
      <c r="CZ1850" s="48"/>
      <c r="DA1850" s="48"/>
      <c r="DB1850" s="48"/>
      <c r="DC1850" s="48"/>
      <c r="DD1850" s="48"/>
      <c r="DE1850" s="48"/>
      <c r="DF1850" s="48"/>
      <c r="DG1850" s="48"/>
      <c r="DH1850" s="48"/>
      <c r="DI1850" s="48"/>
      <c r="DJ1850" s="48"/>
      <c r="DK1850" s="48"/>
      <c r="DL1850" s="48"/>
      <c r="DM1850" s="48"/>
      <c r="DN1850" s="48"/>
      <c r="DO1850" s="48"/>
      <c r="DP1850" s="48"/>
      <c r="DQ1850" s="48"/>
      <c r="DR1850" s="48"/>
      <c r="DS1850" s="48"/>
      <c r="DT1850" s="48"/>
      <c r="DU1850" s="48"/>
      <c r="DV1850" s="48"/>
      <c r="DW1850" s="48"/>
      <c r="DX1850" s="48"/>
      <c r="DY1850" s="48"/>
      <c r="DZ1850" s="48"/>
      <c r="EA1850" s="48"/>
      <c r="EB1850" s="48"/>
      <c r="EC1850" s="48"/>
      <c r="ED1850" s="48"/>
      <c r="EE1850" s="48"/>
      <c r="EF1850" s="48"/>
      <c r="EG1850" s="48"/>
      <c r="EH1850" s="48"/>
      <c r="EI1850" s="48"/>
      <c r="EJ1850" s="48"/>
      <c r="EK1850" s="48"/>
      <c r="EL1850" s="48"/>
      <c r="EM1850" s="48"/>
      <c r="EN1850" s="48"/>
      <c r="EO1850" s="48"/>
      <c r="EP1850" s="48"/>
      <c r="EQ1850" s="48"/>
      <c r="ER1850" s="48"/>
      <c r="ES1850" s="48"/>
      <c r="ET1850" s="48"/>
      <c r="EU1850" s="48"/>
      <c r="EV1850" s="48"/>
      <c r="EW1850" s="48"/>
      <c r="EX1850" s="48"/>
      <c r="EY1850" s="48"/>
      <c r="EZ1850" s="48"/>
      <c r="FA1850" s="48"/>
      <c r="FB1850" s="48"/>
      <c r="FC1850" s="48"/>
      <c r="FD1850" s="48"/>
      <c r="FE1850" s="48"/>
      <c r="FF1850" s="48"/>
      <c r="FG1850" s="48"/>
      <c r="FH1850" s="48"/>
      <c r="FI1850" s="48"/>
      <c r="FJ1850" s="48"/>
      <c r="FK1850" s="48"/>
      <c r="FL1850" s="48"/>
      <c r="FM1850" s="48"/>
      <c r="FN1850" s="48"/>
      <c r="FO1850" s="48"/>
      <c r="FP1850" s="48"/>
      <c r="FQ1850" s="48"/>
      <c r="FR1850" s="48"/>
      <c r="FS1850" s="48"/>
      <c r="FT1850" s="48"/>
      <c r="FU1850" s="48"/>
      <c r="FV1850" s="48"/>
      <c r="FW1850" s="48"/>
      <c r="FX1850" s="48"/>
      <c r="FY1850" s="48"/>
      <c r="FZ1850" s="48"/>
      <c r="GA1850" s="48"/>
      <c r="GB1850" s="48"/>
      <c r="GC1850" s="48"/>
      <c r="GD1850" s="48"/>
      <c r="GE1850" s="48"/>
      <c r="GF1850" s="48"/>
      <c r="GG1850" s="48"/>
      <c r="GH1850" s="48"/>
      <c r="GI1850" s="48"/>
      <c r="GJ1850" s="48"/>
      <c r="GK1850" s="48"/>
      <c r="GL1850" s="48"/>
      <c r="GM1850" s="48"/>
      <c r="GN1850" s="48"/>
      <c r="GO1850" s="48"/>
      <c r="GP1850" s="48"/>
      <c r="GQ1850" s="48"/>
      <c r="GR1850" s="48"/>
      <c r="GS1850" s="48"/>
      <c r="GT1850" s="48"/>
      <c r="GU1850" s="48"/>
      <c r="GV1850" s="48"/>
      <c r="GW1850" s="48"/>
      <c r="GX1850" s="48"/>
      <c r="GY1850" s="48"/>
      <c r="GZ1850" s="48"/>
      <c r="HA1850" s="48"/>
      <c r="HB1850" s="48"/>
      <c r="HC1850" s="48"/>
      <c r="HD1850" s="48"/>
      <c r="HE1850" s="48"/>
      <c r="HF1850" s="48"/>
      <c r="HG1850" s="48"/>
      <c r="HH1850" s="48"/>
      <c r="HI1850" s="48"/>
      <c r="HJ1850" s="48"/>
      <c r="HK1850" s="48"/>
      <c r="HL1850" s="48"/>
      <c r="HM1850" s="48"/>
      <c r="HN1850" s="48"/>
      <c r="HO1850" s="48"/>
      <c r="HP1850" s="48"/>
      <c r="HQ1850" s="48"/>
      <c r="HR1850" s="48"/>
      <c r="HS1850" s="48"/>
      <c r="HT1850" s="48"/>
      <c r="HU1850" s="48"/>
      <c r="HV1850" s="48"/>
      <c r="HW1850" s="48"/>
      <c r="HX1850" s="48"/>
      <c r="HY1850" s="48"/>
      <c r="HZ1850" s="48"/>
      <c r="IA1850" s="48"/>
      <c r="IB1850" s="48"/>
      <c r="IC1850" s="48"/>
      <c r="ID1850" s="48"/>
      <c r="IE1850" s="48"/>
      <c r="IF1850" s="48"/>
      <c r="IG1850" s="48"/>
      <c r="IH1850" s="48"/>
      <c r="II1850" s="48"/>
      <c r="IJ1850" s="48"/>
      <c r="IK1850" s="48"/>
      <c r="IL1850" s="48"/>
      <c r="IM1850" s="48"/>
      <c r="IN1850" s="48"/>
      <c r="IO1850" s="48"/>
      <c r="IP1850" s="48"/>
      <c r="IQ1850" s="48"/>
      <c r="IR1850" s="48"/>
      <c r="IS1850" s="48"/>
      <c r="IT1850" s="48"/>
      <c r="IU1850" s="48"/>
      <c r="IV1850" s="48"/>
      <c r="IW1850" s="48"/>
      <c r="IX1850" s="48"/>
      <c r="IY1850" s="48"/>
      <c r="IZ1850" s="48"/>
      <c r="JA1850" s="48"/>
    </row>
    <row r="1851" spans="2:273" s="49" customFormat="1" ht="20" customHeight="1">
      <c r="B1851" s="120" t="s">
        <v>4488</v>
      </c>
      <c r="C1851" s="113">
        <v>20192</v>
      </c>
      <c r="D1851" s="104">
        <v>2019</v>
      </c>
      <c r="E1851" s="66" t="s">
        <v>1791</v>
      </c>
      <c r="F1851" s="145"/>
      <c r="G1851" s="358"/>
      <c r="H1851" s="68" t="s">
        <v>4489</v>
      </c>
      <c r="I1851" s="68" t="s">
        <v>37</v>
      </c>
      <c r="J1851" s="92">
        <v>30</v>
      </c>
      <c r="K1851" s="200">
        <v>2726666</v>
      </c>
      <c r="L1851" s="68" t="s">
        <v>2727</v>
      </c>
      <c r="M1851" s="68" t="s">
        <v>39</v>
      </c>
      <c r="N1851" s="215">
        <v>10</v>
      </c>
      <c r="O1851" s="89">
        <v>1</v>
      </c>
      <c r="P1851" s="89">
        <v>51</v>
      </c>
      <c r="Q1851" s="68" t="s">
        <v>55</v>
      </c>
      <c r="R1851" s="68" t="s">
        <v>353</v>
      </c>
      <c r="S1851" s="6"/>
      <c r="T1851" s="6"/>
      <c r="U1851" s="6"/>
      <c r="V1851" s="6"/>
      <c r="W1851" s="6"/>
      <c r="X1851" s="6"/>
      <c r="Y1851" s="6"/>
      <c r="Z1851" s="6"/>
      <c r="AA1851" s="6"/>
      <c r="AB1851" s="6"/>
      <c r="AC1851" s="6"/>
      <c r="AD1851" s="6"/>
      <c r="AE1851" s="6"/>
      <c r="AF1851" s="48"/>
      <c r="AG1851" s="48"/>
      <c r="AH1851" s="48"/>
      <c r="AI1851" s="48"/>
      <c r="AJ1851" s="48"/>
      <c r="AK1851" s="48"/>
      <c r="AL1851" s="48"/>
      <c r="AM1851" s="48"/>
      <c r="AN1851" s="48"/>
      <c r="AO1851" s="48"/>
      <c r="AP1851" s="48"/>
      <c r="AQ1851" s="48"/>
      <c r="AR1851" s="48"/>
      <c r="AS1851" s="48"/>
      <c r="AT1851" s="48"/>
      <c r="AU1851" s="48"/>
      <c r="AV1851" s="48"/>
      <c r="AW1851" s="48"/>
      <c r="AX1851" s="48"/>
      <c r="AY1851" s="48"/>
      <c r="AZ1851" s="48"/>
      <c r="BA1851" s="48"/>
      <c r="BB1851" s="48"/>
      <c r="BC1851" s="48"/>
      <c r="BD1851" s="48"/>
      <c r="BE1851" s="48"/>
      <c r="BF1851" s="48"/>
      <c r="BG1851" s="48"/>
      <c r="BH1851" s="48"/>
      <c r="BI1851" s="48"/>
      <c r="BJ1851" s="48"/>
      <c r="BK1851" s="48"/>
      <c r="BL1851" s="48"/>
      <c r="BM1851" s="48"/>
      <c r="BN1851" s="48"/>
      <c r="BO1851" s="48"/>
      <c r="BP1851" s="48"/>
      <c r="BQ1851" s="48"/>
      <c r="BR1851" s="48"/>
      <c r="BS1851" s="48"/>
      <c r="BT1851" s="48"/>
      <c r="BU1851" s="48"/>
      <c r="BV1851" s="48"/>
      <c r="BW1851" s="48"/>
      <c r="BX1851" s="48"/>
      <c r="BY1851" s="48"/>
      <c r="BZ1851" s="48"/>
      <c r="CA1851" s="48"/>
      <c r="CB1851" s="48"/>
      <c r="CC1851" s="48"/>
      <c r="CD1851" s="48"/>
      <c r="CE1851" s="48"/>
      <c r="CF1851" s="48"/>
      <c r="CG1851" s="48"/>
      <c r="CH1851" s="48"/>
      <c r="CI1851" s="48"/>
      <c r="CJ1851" s="48"/>
      <c r="CK1851" s="48"/>
      <c r="CL1851" s="48"/>
      <c r="CM1851" s="48"/>
      <c r="CN1851" s="48"/>
      <c r="CO1851" s="48"/>
      <c r="CP1851" s="48"/>
      <c r="CQ1851" s="48"/>
      <c r="CR1851" s="48"/>
      <c r="CS1851" s="48"/>
      <c r="CT1851" s="48"/>
      <c r="CU1851" s="48"/>
      <c r="CV1851" s="48"/>
      <c r="CW1851" s="48"/>
      <c r="CX1851" s="48"/>
      <c r="CY1851" s="48"/>
      <c r="CZ1851" s="48"/>
      <c r="DA1851" s="48"/>
      <c r="DB1851" s="48"/>
      <c r="DC1851" s="48"/>
      <c r="DD1851" s="48"/>
      <c r="DE1851" s="48"/>
      <c r="DF1851" s="48"/>
      <c r="DG1851" s="48"/>
      <c r="DH1851" s="48"/>
      <c r="DI1851" s="48"/>
      <c r="DJ1851" s="48"/>
      <c r="DK1851" s="48"/>
      <c r="DL1851" s="48"/>
      <c r="DM1851" s="48"/>
      <c r="DN1851" s="48"/>
      <c r="DO1851" s="48"/>
      <c r="DP1851" s="48"/>
      <c r="DQ1851" s="48"/>
      <c r="DR1851" s="48"/>
      <c r="DS1851" s="48"/>
      <c r="DT1851" s="48"/>
      <c r="DU1851" s="48"/>
      <c r="DV1851" s="48"/>
      <c r="DW1851" s="48"/>
      <c r="DX1851" s="48"/>
      <c r="DY1851" s="48"/>
      <c r="DZ1851" s="48"/>
      <c r="EA1851" s="48"/>
      <c r="EB1851" s="48"/>
      <c r="EC1851" s="48"/>
      <c r="ED1851" s="48"/>
      <c r="EE1851" s="48"/>
      <c r="EF1851" s="48"/>
      <c r="EG1851" s="48"/>
      <c r="EH1851" s="48"/>
      <c r="EI1851" s="48"/>
      <c r="EJ1851" s="48"/>
      <c r="EK1851" s="48"/>
      <c r="EL1851" s="48"/>
      <c r="EM1851" s="48"/>
      <c r="EN1851" s="48"/>
      <c r="EO1851" s="48"/>
      <c r="EP1851" s="48"/>
      <c r="EQ1851" s="48"/>
      <c r="ER1851" s="48"/>
      <c r="ES1851" s="48"/>
      <c r="ET1851" s="48"/>
      <c r="EU1851" s="48"/>
      <c r="EV1851" s="48"/>
      <c r="EW1851" s="48"/>
      <c r="EX1851" s="48"/>
      <c r="EY1851" s="48"/>
      <c r="EZ1851" s="48"/>
      <c r="FA1851" s="48"/>
      <c r="FB1851" s="48"/>
      <c r="FC1851" s="48"/>
      <c r="FD1851" s="48"/>
      <c r="FE1851" s="48"/>
      <c r="FF1851" s="48"/>
      <c r="FG1851" s="48"/>
      <c r="FH1851" s="48"/>
      <c r="FI1851" s="48"/>
      <c r="FJ1851" s="48"/>
      <c r="FK1851" s="48"/>
      <c r="FL1851" s="48"/>
      <c r="FM1851" s="48"/>
      <c r="FN1851" s="48"/>
      <c r="FO1851" s="48"/>
      <c r="FP1851" s="48"/>
      <c r="FQ1851" s="48"/>
      <c r="FR1851" s="48"/>
      <c r="FS1851" s="48"/>
      <c r="FT1851" s="48"/>
      <c r="FU1851" s="48"/>
      <c r="FV1851" s="48"/>
      <c r="FW1851" s="48"/>
      <c r="FX1851" s="48"/>
      <c r="FY1851" s="48"/>
      <c r="FZ1851" s="48"/>
      <c r="GA1851" s="48"/>
      <c r="GB1851" s="48"/>
      <c r="GC1851" s="48"/>
      <c r="GD1851" s="48"/>
      <c r="GE1851" s="48"/>
      <c r="GF1851" s="48"/>
      <c r="GG1851" s="48"/>
      <c r="GH1851" s="48"/>
      <c r="GI1851" s="48"/>
      <c r="GJ1851" s="48"/>
      <c r="GK1851" s="48"/>
      <c r="GL1851" s="48"/>
      <c r="GM1851" s="48"/>
      <c r="GN1851" s="48"/>
      <c r="GO1851" s="48"/>
      <c r="GP1851" s="48"/>
      <c r="GQ1851" s="48"/>
      <c r="GR1851" s="48"/>
      <c r="GS1851" s="48"/>
      <c r="GT1851" s="48"/>
      <c r="GU1851" s="48"/>
      <c r="GV1851" s="48"/>
      <c r="GW1851" s="48"/>
      <c r="GX1851" s="48"/>
      <c r="GY1851" s="48"/>
      <c r="GZ1851" s="48"/>
      <c r="HA1851" s="48"/>
      <c r="HB1851" s="48"/>
      <c r="HC1851" s="48"/>
      <c r="HD1851" s="48"/>
      <c r="HE1851" s="48"/>
      <c r="HF1851" s="48"/>
      <c r="HG1851" s="48"/>
      <c r="HH1851" s="48"/>
      <c r="HI1851" s="48"/>
      <c r="HJ1851" s="48"/>
      <c r="HK1851" s="48"/>
      <c r="HL1851" s="48"/>
      <c r="HM1851" s="48"/>
      <c r="HN1851" s="48"/>
      <c r="HO1851" s="48"/>
      <c r="HP1851" s="48"/>
      <c r="HQ1851" s="48"/>
      <c r="HR1851" s="48"/>
      <c r="HS1851" s="48"/>
      <c r="HT1851" s="48"/>
      <c r="HU1851" s="48"/>
      <c r="HV1851" s="48"/>
      <c r="HW1851" s="48"/>
      <c r="HX1851" s="48"/>
      <c r="HY1851" s="48"/>
      <c r="HZ1851" s="48"/>
      <c r="IA1851" s="48"/>
      <c r="IB1851" s="48"/>
      <c r="IC1851" s="48"/>
      <c r="ID1851" s="48"/>
      <c r="IE1851" s="48"/>
      <c r="IF1851" s="48"/>
      <c r="IG1851" s="48"/>
      <c r="IH1851" s="48"/>
      <c r="II1851" s="48"/>
      <c r="IJ1851" s="48"/>
      <c r="IK1851" s="48"/>
      <c r="IL1851" s="48"/>
      <c r="IM1851" s="48"/>
      <c r="IN1851" s="48"/>
      <c r="IO1851" s="48"/>
      <c r="IP1851" s="48"/>
      <c r="IQ1851" s="48"/>
      <c r="IR1851" s="48"/>
      <c r="IS1851" s="48"/>
      <c r="IT1851" s="48"/>
      <c r="IU1851" s="48"/>
      <c r="IV1851" s="48"/>
      <c r="IW1851" s="48"/>
      <c r="IX1851" s="48"/>
      <c r="IY1851" s="48"/>
      <c r="IZ1851" s="48"/>
      <c r="JA1851" s="48"/>
    </row>
    <row r="1852" spans="2:273" s="49" customFormat="1" ht="20" customHeight="1">
      <c r="B1852" s="120" t="s">
        <v>4490</v>
      </c>
      <c r="C1852" s="113">
        <v>20192</v>
      </c>
      <c r="D1852" s="104">
        <v>2019</v>
      </c>
      <c r="E1852" s="66" t="s">
        <v>1791</v>
      </c>
      <c r="F1852" s="145"/>
      <c r="G1852" s="358"/>
      <c r="H1852" s="68" t="s">
        <v>4491</v>
      </c>
      <c r="I1852" s="68" t="s">
        <v>373</v>
      </c>
      <c r="J1852" s="92">
        <v>59</v>
      </c>
      <c r="K1852" s="200">
        <v>6042902</v>
      </c>
      <c r="L1852" s="68" t="s">
        <v>2727</v>
      </c>
      <c r="M1852" s="68" t="s">
        <v>39</v>
      </c>
      <c r="N1852" s="215">
        <v>10</v>
      </c>
      <c r="O1852" s="89">
        <v>1</v>
      </c>
      <c r="P1852" s="89">
        <v>51</v>
      </c>
      <c r="Q1852" s="68" t="s">
        <v>55</v>
      </c>
      <c r="R1852" s="68" t="s">
        <v>1005</v>
      </c>
      <c r="S1852" s="6"/>
      <c r="T1852" s="6"/>
      <c r="U1852" s="6"/>
      <c r="V1852" s="6"/>
      <c r="W1852" s="6"/>
      <c r="X1852" s="6"/>
      <c r="Y1852" s="6"/>
      <c r="Z1852" s="6"/>
      <c r="AA1852" s="6"/>
      <c r="AB1852" s="6"/>
      <c r="AC1852" s="6"/>
      <c r="AD1852" s="6"/>
      <c r="AE1852" s="6"/>
      <c r="AF1852" s="48"/>
      <c r="AG1852" s="48"/>
      <c r="AH1852" s="48"/>
      <c r="AI1852" s="48"/>
      <c r="AJ1852" s="48"/>
      <c r="AK1852" s="48"/>
      <c r="AL1852" s="48"/>
      <c r="AM1852" s="48"/>
      <c r="AN1852" s="48"/>
      <c r="AO1852" s="48"/>
      <c r="AP1852" s="48"/>
      <c r="AQ1852" s="48"/>
      <c r="AR1852" s="48"/>
      <c r="AS1852" s="48"/>
      <c r="AT1852" s="48"/>
      <c r="AU1852" s="48"/>
      <c r="AV1852" s="48"/>
      <c r="AW1852" s="48"/>
      <c r="AX1852" s="48"/>
      <c r="AY1852" s="48"/>
      <c r="AZ1852" s="48"/>
      <c r="BA1852" s="48"/>
      <c r="BB1852" s="48"/>
      <c r="BC1852" s="48"/>
      <c r="BD1852" s="48"/>
      <c r="BE1852" s="48"/>
      <c r="BF1852" s="48"/>
      <c r="BG1852" s="48"/>
      <c r="BH1852" s="48"/>
      <c r="BI1852" s="48"/>
      <c r="BJ1852" s="48"/>
      <c r="BK1852" s="48"/>
      <c r="BL1852" s="48"/>
      <c r="BM1852" s="48"/>
      <c r="BN1852" s="48"/>
      <c r="BO1852" s="48"/>
      <c r="BP1852" s="48"/>
      <c r="BQ1852" s="48"/>
      <c r="BR1852" s="48"/>
      <c r="BS1852" s="48"/>
      <c r="BT1852" s="48"/>
      <c r="BU1852" s="48"/>
      <c r="BV1852" s="48"/>
      <c r="BW1852" s="48"/>
      <c r="BX1852" s="48"/>
      <c r="BY1852" s="48"/>
      <c r="BZ1852" s="48"/>
      <c r="CA1852" s="48"/>
      <c r="CB1852" s="48"/>
      <c r="CC1852" s="48"/>
      <c r="CD1852" s="48"/>
      <c r="CE1852" s="48"/>
      <c r="CF1852" s="48"/>
      <c r="CG1852" s="48"/>
      <c r="CH1852" s="48"/>
      <c r="CI1852" s="48"/>
      <c r="CJ1852" s="48"/>
      <c r="CK1852" s="48"/>
      <c r="CL1852" s="48"/>
      <c r="CM1852" s="48"/>
      <c r="CN1852" s="48"/>
      <c r="CO1852" s="48"/>
      <c r="CP1852" s="48"/>
      <c r="CQ1852" s="48"/>
      <c r="CR1852" s="48"/>
      <c r="CS1852" s="48"/>
      <c r="CT1852" s="48"/>
      <c r="CU1852" s="48"/>
      <c r="CV1852" s="48"/>
      <c r="CW1852" s="48"/>
      <c r="CX1852" s="48"/>
      <c r="CY1852" s="48"/>
      <c r="CZ1852" s="48"/>
      <c r="DA1852" s="48"/>
      <c r="DB1852" s="48"/>
      <c r="DC1852" s="48"/>
      <c r="DD1852" s="48"/>
      <c r="DE1852" s="48"/>
      <c r="DF1852" s="48"/>
      <c r="DG1852" s="48"/>
      <c r="DH1852" s="48"/>
      <c r="DI1852" s="48"/>
      <c r="DJ1852" s="48"/>
      <c r="DK1852" s="48"/>
      <c r="DL1852" s="48"/>
      <c r="DM1852" s="48"/>
      <c r="DN1852" s="48"/>
      <c r="DO1852" s="48"/>
      <c r="DP1852" s="48"/>
      <c r="DQ1852" s="48"/>
      <c r="DR1852" s="48"/>
      <c r="DS1852" s="48"/>
      <c r="DT1852" s="48"/>
      <c r="DU1852" s="48"/>
      <c r="DV1852" s="48"/>
      <c r="DW1852" s="48"/>
      <c r="DX1852" s="48"/>
      <c r="DY1852" s="48"/>
      <c r="DZ1852" s="48"/>
      <c r="EA1852" s="48"/>
      <c r="EB1852" s="48"/>
      <c r="EC1852" s="48"/>
      <c r="ED1852" s="48"/>
      <c r="EE1852" s="48"/>
      <c r="EF1852" s="48"/>
      <c r="EG1852" s="48"/>
      <c r="EH1852" s="48"/>
      <c r="EI1852" s="48"/>
      <c r="EJ1852" s="48"/>
      <c r="EK1852" s="48"/>
      <c r="EL1852" s="48"/>
      <c r="EM1852" s="48"/>
      <c r="EN1852" s="48"/>
      <c r="EO1852" s="48"/>
      <c r="EP1852" s="48"/>
      <c r="EQ1852" s="48"/>
      <c r="ER1852" s="48"/>
      <c r="ES1852" s="48"/>
      <c r="ET1852" s="48"/>
      <c r="EU1852" s="48"/>
      <c r="EV1852" s="48"/>
      <c r="EW1852" s="48"/>
      <c r="EX1852" s="48"/>
      <c r="EY1852" s="48"/>
      <c r="EZ1852" s="48"/>
      <c r="FA1852" s="48"/>
      <c r="FB1852" s="48"/>
      <c r="FC1852" s="48"/>
      <c r="FD1852" s="48"/>
      <c r="FE1852" s="48"/>
      <c r="FF1852" s="48"/>
      <c r="FG1852" s="48"/>
      <c r="FH1852" s="48"/>
      <c r="FI1852" s="48"/>
      <c r="FJ1852" s="48"/>
      <c r="FK1852" s="48"/>
      <c r="FL1852" s="48"/>
      <c r="FM1852" s="48"/>
      <c r="FN1852" s="48"/>
      <c r="FO1852" s="48"/>
      <c r="FP1852" s="48"/>
      <c r="FQ1852" s="48"/>
      <c r="FR1852" s="48"/>
      <c r="FS1852" s="48"/>
      <c r="FT1852" s="48"/>
      <c r="FU1852" s="48"/>
      <c r="FV1852" s="48"/>
      <c r="FW1852" s="48"/>
      <c r="FX1852" s="48"/>
      <c r="FY1852" s="48"/>
      <c r="FZ1852" s="48"/>
      <c r="GA1852" s="48"/>
      <c r="GB1852" s="48"/>
      <c r="GC1852" s="48"/>
      <c r="GD1852" s="48"/>
      <c r="GE1852" s="48"/>
      <c r="GF1852" s="48"/>
      <c r="GG1852" s="48"/>
      <c r="GH1852" s="48"/>
      <c r="GI1852" s="48"/>
      <c r="GJ1852" s="48"/>
      <c r="GK1852" s="48"/>
      <c r="GL1852" s="48"/>
      <c r="GM1852" s="48"/>
      <c r="GN1852" s="48"/>
      <c r="GO1852" s="48"/>
      <c r="GP1852" s="48"/>
      <c r="GQ1852" s="48"/>
      <c r="GR1852" s="48"/>
      <c r="GS1852" s="48"/>
      <c r="GT1852" s="48"/>
      <c r="GU1852" s="48"/>
      <c r="GV1852" s="48"/>
      <c r="GW1852" s="48"/>
      <c r="GX1852" s="48"/>
      <c r="GY1852" s="48"/>
      <c r="GZ1852" s="48"/>
      <c r="HA1852" s="48"/>
      <c r="HB1852" s="48"/>
      <c r="HC1852" s="48"/>
      <c r="HD1852" s="48"/>
      <c r="HE1852" s="48"/>
      <c r="HF1852" s="48"/>
      <c r="HG1852" s="48"/>
      <c r="HH1852" s="48"/>
      <c r="HI1852" s="48"/>
      <c r="HJ1852" s="48"/>
      <c r="HK1852" s="48"/>
      <c r="HL1852" s="48"/>
      <c r="HM1852" s="48"/>
      <c r="HN1852" s="48"/>
      <c r="HO1852" s="48"/>
      <c r="HP1852" s="48"/>
      <c r="HQ1852" s="48"/>
      <c r="HR1852" s="48"/>
      <c r="HS1852" s="48"/>
      <c r="HT1852" s="48"/>
      <c r="HU1852" s="48"/>
      <c r="HV1852" s="48"/>
      <c r="HW1852" s="48"/>
      <c r="HX1852" s="48"/>
      <c r="HY1852" s="48"/>
      <c r="HZ1852" s="48"/>
      <c r="IA1852" s="48"/>
      <c r="IB1852" s="48"/>
      <c r="IC1852" s="48"/>
      <c r="ID1852" s="48"/>
      <c r="IE1852" s="48"/>
      <c r="IF1852" s="48"/>
      <c r="IG1852" s="48"/>
      <c r="IH1852" s="48"/>
      <c r="II1852" s="48"/>
      <c r="IJ1852" s="48"/>
      <c r="IK1852" s="48"/>
      <c r="IL1852" s="48"/>
      <c r="IM1852" s="48"/>
      <c r="IN1852" s="48"/>
      <c r="IO1852" s="48"/>
      <c r="IP1852" s="48"/>
      <c r="IQ1852" s="48"/>
      <c r="IR1852" s="48"/>
      <c r="IS1852" s="48"/>
      <c r="IT1852" s="48"/>
      <c r="IU1852" s="48"/>
      <c r="IV1852" s="48"/>
      <c r="IW1852" s="48"/>
      <c r="IX1852" s="48"/>
      <c r="IY1852" s="48"/>
      <c r="IZ1852" s="48"/>
      <c r="JA1852" s="48"/>
    </row>
    <row r="1853" spans="2:273" s="49" customFormat="1" ht="20" customHeight="1">
      <c r="B1853" s="120" t="s">
        <v>4486</v>
      </c>
      <c r="C1853" s="113">
        <v>20192</v>
      </c>
      <c r="D1853" s="104">
        <v>2019</v>
      </c>
      <c r="E1853" s="66" t="s">
        <v>1791</v>
      </c>
      <c r="F1853" s="145"/>
      <c r="G1853" s="358"/>
      <c r="H1853" s="68" t="s">
        <v>4487</v>
      </c>
      <c r="I1853" s="68" t="s">
        <v>37</v>
      </c>
      <c r="J1853" s="92">
        <v>54</v>
      </c>
      <c r="K1853" s="200">
        <v>7603310</v>
      </c>
      <c r="L1853" s="68" t="s">
        <v>2727</v>
      </c>
      <c r="M1853" s="68" t="s">
        <v>39</v>
      </c>
      <c r="N1853" s="215">
        <v>10</v>
      </c>
      <c r="O1853" s="89">
        <v>1</v>
      </c>
      <c r="P1853" s="89">
        <v>51</v>
      </c>
      <c r="Q1853" s="68" t="s">
        <v>161</v>
      </c>
      <c r="R1853" s="68" t="s">
        <v>2120</v>
      </c>
      <c r="S1853" s="6"/>
      <c r="T1853" s="6"/>
      <c r="U1853" s="6"/>
      <c r="V1853" s="6"/>
      <c r="W1853" s="6"/>
      <c r="X1853" s="6"/>
      <c r="Y1853" s="6"/>
      <c r="Z1853" s="6"/>
      <c r="AA1853" s="6"/>
      <c r="AB1853" s="6"/>
      <c r="AC1853" s="6"/>
      <c r="AD1853" s="6"/>
      <c r="AE1853" s="6"/>
      <c r="AF1853" s="48"/>
      <c r="AG1853" s="48"/>
      <c r="AH1853" s="48"/>
      <c r="AI1853" s="48"/>
      <c r="AJ1853" s="48"/>
      <c r="AK1853" s="48"/>
      <c r="AL1853" s="48"/>
      <c r="AM1853" s="48"/>
      <c r="AN1853" s="48"/>
      <c r="AO1853" s="48"/>
      <c r="AP1853" s="48"/>
      <c r="AQ1853" s="48"/>
      <c r="AR1853" s="48"/>
      <c r="AS1853" s="48"/>
      <c r="AT1853" s="48"/>
      <c r="AU1853" s="48"/>
      <c r="AV1853" s="48"/>
      <c r="AW1853" s="48"/>
      <c r="AX1853" s="48"/>
      <c r="AY1853" s="48"/>
      <c r="AZ1853" s="48"/>
      <c r="BA1853" s="48"/>
      <c r="BB1853" s="48"/>
      <c r="BC1853" s="48"/>
      <c r="BD1853" s="48"/>
      <c r="BE1853" s="48"/>
      <c r="BF1853" s="48"/>
      <c r="BG1853" s="48"/>
      <c r="BH1853" s="48"/>
      <c r="BI1853" s="48"/>
      <c r="BJ1853" s="48"/>
      <c r="BK1853" s="48"/>
      <c r="BL1853" s="48"/>
      <c r="BM1853" s="48"/>
      <c r="BN1853" s="48"/>
      <c r="BO1853" s="48"/>
      <c r="BP1853" s="48"/>
      <c r="BQ1853" s="48"/>
      <c r="BR1853" s="48"/>
      <c r="BS1853" s="48"/>
      <c r="BT1853" s="48"/>
      <c r="BU1853" s="48"/>
      <c r="BV1853" s="48"/>
      <c r="BW1853" s="48"/>
      <c r="BX1853" s="48"/>
      <c r="BY1853" s="48"/>
      <c r="BZ1853" s="48"/>
      <c r="CA1853" s="48"/>
      <c r="CB1853" s="48"/>
      <c r="CC1853" s="48"/>
      <c r="CD1853" s="48"/>
      <c r="CE1853" s="48"/>
      <c r="CF1853" s="48"/>
      <c r="CG1853" s="48"/>
      <c r="CH1853" s="48"/>
      <c r="CI1853" s="48"/>
      <c r="CJ1853" s="48"/>
      <c r="CK1853" s="48"/>
      <c r="CL1853" s="48"/>
      <c r="CM1853" s="48"/>
      <c r="CN1853" s="48"/>
      <c r="CO1853" s="48"/>
      <c r="CP1853" s="48"/>
      <c r="CQ1853" s="48"/>
      <c r="CR1853" s="48"/>
      <c r="CS1853" s="48"/>
      <c r="CT1853" s="48"/>
      <c r="CU1853" s="48"/>
      <c r="CV1853" s="48"/>
      <c r="CW1853" s="48"/>
      <c r="CX1853" s="48"/>
      <c r="CY1853" s="48"/>
      <c r="CZ1853" s="48"/>
      <c r="DA1853" s="48"/>
      <c r="DB1853" s="48"/>
      <c r="DC1853" s="48"/>
      <c r="DD1853" s="48"/>
      <c r="DE1853" s="48"/>
      <c r="DF1853" s="48"/>
      <c r="DG1853" s="48"/>
      <c r="DH1853" s="48"/>
      <c r="DI1853" s="48"/>
      <c r="DJ1853" s="48"/>
      <c r="DK1853" s="48"/>
      <c r="DL1853" s="48"/>
      <c r="DM1853" s="48"/>
      <c r="DN1853" s="48"/>
      <c r="DO1853" s="48"/>
      <c r="DP1853" s="48"/>
      <c r="DQ1853" s="48"/>
      <c r="DR1853" s="48"/>
      <c r="DS1853" s="48"/>
      <c r="DT1853" s="48"/>
      <c r="DU1853" s="48"/>
      <c r="DV1853" s="48"/>
      <c r="DW1853" s="48"/>
      <c r="DX1853" s="48"/>
      <c r="DY1853" s="48"/>
      <c r="DZ1853" s="48"/>
      <c r="EA1853" s="48"/>
      <c r="EB1853" s="48"/>
      <c r="EC1853" s="48"/>
      <c r="ED1853" s="48"/>
      <c r="EE1853" s="48"/>
      <c r="EF1853" s="48"/>
      <c r="EG1853" s="48"/>
      <c r="EH1853" s="48"/>
      <c r="EI1853" s="48"/>
      <c r="EJ1853" s="48"/>
      <c r="EK1853" s="48"/>
      <c r="EL1853" s="48"/>
      <c r="EM1853" s="48"/>
      <c r="EN1853" s="48"/>
      <c r="EO1853" s="48"/>
      <c r="EP1853" s="48"/>
      <c r="EQ1853" s="48"/>
      <c r="ER1853" s="48"/>
      <c r="ES1853" s="48"/>
      <c r="ET1853" s="48"/>
      <c r="EU1853" s="48"/>
      <c r="EV1853" s="48"/>
      <c r="EW1853" s="48"/>
      <c r="EX1853" s="48"/>
      <c r="EY1853" s="48"/>
      <c r="EZ1853" s="48"/>
      <c r="FA1853" s="48"/>
      <c r="FB1853" s="48"/>
      <c r="FC1853" s="48"/>
      <c r="FD1853" s="48"/>
      <c r="FE1853" s="48"/>
      <c r="FF1853" s="48"/>
      <c r="FG1853" s="48"/>
      <c r="FH1853" s="48"/>
      <c r="FI1853" s="48"/>
      <c r="FJ1853" s="48"/>
      <c r="FK1853" s="48"/>
      <c r="FL1853" s="48"/>
      <c r="FM1853" s="48"/>
      <c r="FN1853" s="48"/>
      <c r="FO1853" s="48"/>
      <c r="FP1853" s="48"/>
      <c r="FQ1853" s="48"/>
      <c r="FR1853" s="48"/>
      <c r="FS1853" s="48"/>
      <c r="FT1853" s="48"/>
      <c r="FU1853" s="48"/>
      <c r="FV1853" s="48"/>
      <c r="FW1853" s="48"/>
      <c r="FX1853" s="48"/>
      <c r="FY1853" s="48"/>
      <c r="FZ1853" s="48"/>
      <c r="GA1853" s="48"/>
      <c r="GB1853" s="48"/>
      <c r="GC1853" s="48"/>
      <c r="GD1853" s="48"/>
      <c r="GE1853" s="48"/>
      <c r="GF1853" s="48"/>
      <c r="GG1853" s="48"/>
      <c r="GH1853" s="48"/>
      <c r="GI1853" s="48"/>
      <c r="GJ1853" s="48"/>
      <c r="GK1853" s="48"/>
      <c r="GL1853" s="48"/>
      <c r="GM1853" s="48"/>
      <c r="GN1853" s="48"/>
      <c r="GO1853" s="48"/>
      <c r="GP1853" s="48"/>
      <c r="GQ1853" s="48"/>
      <c r="GR1853" s="48"/>
      <c r="GS1853" s="48"/>
      <c r="GT1853" s="48"/>
      <c r="GU1853" s="48"/>
      <c r="GV1853" s="48"/>
      <c r="GW1853" s="48"/>
      <c r="GX1853" s="48"/>
      <c r="GY1853" s="48"/>
      <c r="GZ1853" s="48"/>
      <c r="HA1853" s="48"/>
      <c r="HB1853" s="48"/>
      <c r="HC1853" s="48"/>
      <c r="HD1853" s="48"/>
      <c r="HE1853" s="48"/>
      <c r="HF1853" s="48"/>
      <c r="HG1853" s="48"/>
      <c r="HH1853" s="48"/>
      <c r="HI1853" s="48"/>
      <c r="HJ1853" s="48"/>
      <c r="HK1853" s="48"/>
      <c r="HL1853" s="48"/>
      <c r="HM1853" s="48"/>
      <c r="HN1853" s="48"/>
      <c r="HO1853" s="48"/>
      <c r="HP1853" s="48"/>
      <c r="HQ1853" s="48"/>
      <c r="HR1853" s="48"/>
      <c r="HS1853" s="48"/>
      <c r="HT1853" s="48"/>
      <c r="HU1853" s="48"/>
      <c r="HV1853" s="48"/>
      <c r="HW1853" s="48"/>
      <c r="HX1853" s="48"/>
      <c r="HY1853" s="48"/>
      <c r="HZ1853" s="48"/>
      <c r="IA1853" s="48"/>
      <c r="IB1853" s="48"/>
      <c r="IC1853" s="48"/>
      <c r="ID1853" s="48"/>
      <c r="IE1853" s="48"/>
      <c r="IF1853" s="48"/>
      <c r="IG1853" s="48"/>
      <c r="IH1853" s="48"/>
      <c r="II1853" s="48"/>
      <c r="IJ1853" s="48"/>
      <c r="IK1853" s="48"/>
      <c r="IL1853" s="48"/>
      <c r="IM1853" s="48"/>
      <c r="IN1853" s="48"/>
      <c r="IO1853" s="48"/>
      <c r="IP1853" s="48"/>
      <c r="IQ1853" s="48"/>
      <c r="IR1853" s="48"/>
      <c r="IS1853" s="48"/>
      <c r="IT1853" s="48"/>
      <c r="IU1853" s="48"/>
      <c r="IV1853" s="48"/>
      <c r="IW1853" s="48"/>
      <c r="IX1853" s="48"/>
      <c r="IY1853" s="48"/>
      <c r="IZ1853" s="48"/>
      <c r="JA1853" s="48"/>
    </row>
    <row r="1854" spans="2:273" s="49" customFormat="1" ht="20" customHeight="1">
      <c r="B1854" s="120" t="s">
        <v>4494</v>
      </c>
      <c r="C1854" s="113">
        <v>20194</v>
      </c>
      <c r="D1854" s="104">
        <v>2019</v>
      </c>
      <c r="E1854" s="66" t="s">
        <v>4495</v>
      </c>
      <c r="F1854" s="145"/>
      <c r="G1854" s="358"/>
      <c r="H1854" s="68" t="s">
        <v>4496</v>
      </c>
      <c r="I1854" s="68" t="s">
        <v>58</v>
      </c>
      <c r="J1854" s="92">
        <v>34</v>
      </c>
      <c r="K1854" s="200">
        <v>986634</v>
      </c>
      <c r="L1854" s="68" t="s">
        <v>4497</v>
      </c>
      <c r="M1854" s="68" t="s">
        <v>166</v>
      </c>
      <c r="N1854" s="215">
        <v>3</v>
      </c>
      <c r="O1854" s="89">
        <v>5</v>
      </c>
      <c r="P1854" s="89">
        <v>8</v>
      </c>
      <c r="Q1854" s="68" t="s">
        <v>161</v>
      </c>
      <c r="R1854" s="68" t="s">
        <v>60</v>
      </c>
      <c r="S1854" s="6"/>
      <c r="T1854" s="6"/>
      <c r="U1854" s="6"/>
      <c r="V1854" s="6"/>
      <c r="W1854" s="6"/>
      <c r="X1854" s="6"/>
      <c r="Y1854" s="6"/>
      <c r="Z1854" s="6"/>
      <c r="AA1854" s="6"/>
      <c r="AB1854" s="6"/>
      <c r="AC1854" s="6"/>
      <c r="AD1854" s="6"/>
      <c r="AE1854" s="6"/>
      <c r="AF1854" s="48"/>
      <c r="AG1854" s="48"/>
      <c r="AH1854" s="48"/>
      <c r="AI1854" s="48"/>
      <c r="AJ1854" s="48"/>
      <c r="AK1854" s="48"/>
      <c r="AL1854" s="48"/>
      <c r="AM1854" s="48"/>
      <c r="AN1854" s="48"/>
      <c r="AO1854" s="48"/>
      <c r="AP1854" s="48"/>
      <c r="AQ1854" s="48"/>
      <c r="AR1854" s="48"/>
      <c r="AS1854" s="48"/>
      <c r="AT1854" s="48"/>
      <c r="AU1854" s="48"/>
      <c r="AV1854" s="48"/>
      <c r="AW1854" s="48"/>
      <c r="AX1854" s="48"/>
      <c r="AY1854" s="48"/>
      <c r="AZ1854" s="48"/>
      <c r="BA1854" s="48"/>
      <c r="BB1854" s="48"/>
      <c r="BC1854" s="48"/>
      <c r="BD1854" s="48"/>
      <c r="BE1854" s="48"/>
      <c r="BF1854" s="48"/>
      <c r="BG1854" s="48"/>
      <c r="BH1854" s="48"/>
      <c r="BI1854" s="48"/>
      <c r="BJ1854" s="48"/>
      <c r="BK1854" s="48"/>
      <c r="BL1854" s="48"/>
      <c r="BM1854" s="48"/>
      <c r="BN1854" s="48"/>
      <c r="BO1854" s="48"/>
      <c r="BP1854" s="48"/>
      <c r="BQ1854" s="48"/>
      <c r="BR1854" s="48"/>
      <c r="BS1854" s="48"/>
      <c r="BT1854" s="48"/>
      <c r="BU1854" s="48"/>
      <c r="BV1854" s="48"/>
      <c r="BW1854" s="48"/>
      <c r="BX1854" s="48"/>
      <c r="BY1854" s="48"/>
      <c r="BZ1854" s="48"/>
      <c r="CA1854" s="48"/>
      <c r="CB1854" s="48"/>
      <c r="CC1854" s="48"/>
      <c r="CD1854" s="48"/>
      <c r="CE1854" s="48"/>
      <c r="CF1854" s="48"/>
      <c r="CG1854" s="48"/>
      <c r="CH1854" s="48"/>
      <c r="CI1854" s="48"/>
      <c r="CJ1854" s="48"/>
      <c r="CK1854" s="48"/>
      <c r="CL1854" s="48"/>
      <c r="CM1854" s="48"/>
      <c r="CN1854" s="48"/>
      <c r="CO1854" s="48"/>
      <c r="CP1854" s="48"/>
      <c r="CQ1854" s="48"/>
      <c r="CR1854" s="48"/>
      <c r="CS1854" s="48"/>
      <c r="CT1854" s="48"/>
      <c r="CU1854" s="48"/>
      <c r="CV1854" s="48"/>
      <c r="CW1854" s="48"/>
      <c r="CX1854" s="48"/>
      <c r="CY1854" s="48"/>
      <c r="CZ1854" s="48"/>
      <c r="DA1854" s="48"/>
      <c r="DB1854" s="48"/>
      <c r="DC1854" s="48"/>
      <c r="DD1854" s="48"/>
      <c r="DE1854" s="48"/>
      <c r="DF1854" s="48"/>
      <c r="DG1854" s="48"/>
      <c r="DH1854" s="48"/>
      <c r="DI1854" s="48"/>
      <c r="DJ1854" s="48"/>
      <c r="DK1854" s="48"/>
      <c r="DL1854" s="48"/>
      <c r="DM1854" s="48"/>
      <c r="DN1854" s="48"/>
      <c r="DO1854" s="48"/>
      <c r="DP1854" s="48"/>
      <c r="DQ1854" s="48"/>
      <c r="DR1854" s="48"/>
      <c r="DS1854" s="48"/>
      <c r="DT1854" s="48"/>
      <c r="DU1854" s="48"/>
      <c r="DV1854" s="48"/>
      <c r="DW1854" s="48"/>
      <c r="DX1854" s="48"/>
      <c r="DY1854" s="48"/>
      <c r="DZ1854" s="48"/>
      <c r="EA1854" s="48"/>
      <c r="EB1854" s="48"/>
      <c r="EC1854" s="48"/>
      <c r="ED1854" s="48"/>
      <c r="EE1854" s="48"/>
      <c r="EF1854" s="48"/>
      <c r="EG1854" s="48"/>
      <c r="EH1854" s="48"/>
      <c r="EI1854" s="48"/>
      <c r="EJ1854" s="48"/>
      <c r="EK1854" s="48"/>
      <c r="EL1854" s="48"/>
      <c r="EM1854" s="48"/>
      <c r="EN1854" s="48"/>
      <c r="EO1854" s="48"/>
      <c r="EP1854" s="48"/>
      <c r="EQ1854" s="48"/>
      <c r="ER1854" s="48"/>
      <c r="ES1854" s="48"/>
      <c r="ET1854" s="48"/>
      <c r="EU1854" s="48"/>
      <c r="EV1854" s="48"/>
      <c r="EW1854" s="48"/>
      <c r="EX1854" s="48"/>
      <c r="EY1854" s="48"/>
      <c r="EZ1854" s="48"/>
      <c r="FA1854" s="48"/>
      <c r="FB1854" s="48"/>
      <c r="FC1854" s="48"/>
      <c r="FD1854" s="48"/>
      <c r="FE1854" s="48"/>
      <c r="FF1854" s="48"/>
      <c r="FG1854" s="48"/>
      <c r="FH1854" s="48"/>
      <c r="FI1854" s="48"/>
      <c r="FJ1854" s="48"/>
      <c r="FK1854" s="48"/>
      <c r="FL1854" s="48"/>
      <c r="FM1854" s="48"/>
      <c r="FN1854" s="48"/>
      <c r="FO1854" s="48"/>
      <c r="FP1854" s="48"/>
      <c r="FQ1854" s="48"/>
      <c r="FR1854" s="48"/>
      <c r="FS1854" s="48"/>
      <c r="FT1854" s="48"/>
      <c r="FU1854" s="48"/>
      <c r="FV1854" s="48"/>
      <c r="FW1854" s="48"/>
      <c r="FX1854" s="48"/>
      <c r="FY1854" s="48"/>
      <c r="FZ1854" s="48"/>
      <c r="GA1854" s="48"/>
      <c r="GB1854" s="48"/>
      <c r="GC1854" s="48"/>
      <c r="GD1854" s="48"/>
      <c r="GE1854" s="48"/>
      <c r="GF1854" s="48"/>
      <c r="GG1854" s="48"/>
      <c r="GH1854" s="48"/>
      <c r="GI1854" s="48"/>
      <c r="GJ1854" s="48"/>
      <c r="GK1854" s="48"/>
      <c r="GL1854" s="48"/>
      <c r="GM1854" s="48"/>
      <c r="GN1854" s="48"/>
      <c r="GO1854" s="48"/>
      <c r="GP1854" s="48"/>
      <c r="GQ1854" s="48"/>
      <c r="GR1854" s="48"/>
      <c r="GS1854" s="48"/>
      <c r="GT1854" s="48"/>
      <c r="GU1854" s="48"/>
      <c r="GV1854" s="48"/>
      <c r="GW1854" s="48"/>
      <c r="GX1854" s="48"/>
      <c r="GY1854" s="48"/>
      <c r="GZ1854" s="48"/>
      <c r="HA1854" s="48"/>
      <c r="HB1854" s="48"/>
      <c r="HC1854" s="48"/>
      <c r="HD1854" s="48"/>
      <c r="HE1854" s="48"/>
      <c r="HF1854" s="48"/>
      <c r="HG1854" s="48"/>
      <c r="HH1854" s="48"/>
      <c r="HI1854" s="48"/>
      <c r="HJ1854" s="48"/>
      <c r="HK1854" s="48"/>
      <c r="HL1854" s="48"/>
      <c r="HM1854" s="48"/>
      <c r="HN1854" s="48"/>
      <c r="HO1854" s="48"/>
      <c r="HP1854" s="48"/>
      <c r="HQ1854" s="48"/>
      <c r="HR1854" s="48"/>
      <c r="HS1854" s="48"/>
      <c r="HT1854" s="48"/>
      <c r="HU1854" s="48"/>
      <c r="HV1854" s="48"/>
      <c r="HW1854" s="48"/>
      <c r="HX1854" s="48"/>
      <c r="HY1854" s="48"/>
      <c r="HZ1854" s="48"/>
      <c r="IA1854" s="48"/>
      <c r="IB1854" s="48"/>
      <c r="IC1854" s="48"/>
      <c r="ID1854" s="48"/>
      <c r="IE1854" s="48"/>
      <c r="IF1854" s="48"/>
      <c r="IG1854" s="48"/>
      <c r="IH1854" s="48"/>
      <c r="II1854" s="48"/>
      <c r="IJ1854" s="48"/>
      <c r="IK1854" s="48"/>
      <c r="IL1854" s="48"/>
      <c r="IM1854" s="48"/>
      <c r="IN1854" s="48"/>
      <c r="IO1854" s="48"/>
      <c r="IP1854" s="48"/>
      <c r="IQ1854" s="48"/>
      <c r="IR1854" s="48"/>
      <c r="IS1854" s="48"/>
      <c r="IT1854" s="48"/>
      <c r="IU1854" s="48"/>
      <c r="IV1854" s="48"/>
      <c r="IW1854" s="48"/>
      <c r="IX1854" s="48"/>
      <c r="IY1854" s="48"/>
      <c r="IZ1854" s="48"/>
      <c r="JA1854" s="48"/>
    </row>
    <row r="1855" spans="2:273" s="49" customFormat="1" ht="20" customHeight="1">
      <c r="B1855" s="120" t="s">
        <v>7390</v>
      </c>
      <c r="C1855" s="113">
        <v>20201</v>
      </c>
      <c r="D1855" s="98">
        <v>2020</v>
      </c>
      <c r="E1855" s="45" t="s">
        <v>7391</v>
      </c>
      <c r="F1855" s="146"/>
      <c r="G1855" s="359"/>
      <c r="H1855" s="46" t="s">
        <v>7392</v>
      </c>
      <c r="I1855" s="46" t="s">
        <v>53</v>
      </c>
      <c r="J1855" s="90">
        <v>16</v>
      </c>
      <c r="K1855" s="198">
        <v>200000</v>
      </c>
      <c r="L1855" s="47"/>
      <c r="M1855" s="46" t="s">
        <v>39</v>
      </c>
      <c r="N1855" s="215">
        <v>9</v>
      </c>
      <c r="O1855" s="90">
        <v>2</v>
      </c>
      <c r="P1855" s="90">
        <v>58</v>
      </c>
      <c r="Q1855" s="46" t="s">
        <v>47</v>
      </c>
      <c r="R1855" s="46" t="s">
        <v>80</v>
      </c>
      <c r="S1855" s="48"/>
      <c r="T1855" s="48"/>
      <c r="U1855" s="48"/>
      <c r="V1855" s="48"/>
      <c r="W1855" s="48"/>
      <c r="X1855" s="48"/>
      <c r="Y1855" s="48"/>
      <c r="Z1855" s="48"/>
      <c r="AA1855" s="48"/>
      <c r="AB1855" s="48"/>
      <c r="AC1855" s="48"/>
      <c r="AD1855" s="48"/>
      <c r="AE1855" s="48"/>
      <c r="AF1855" s="48"/>
      <c r="AG1855" s="48"/>
      <c r="AH1855" s="48"/>
      <c r="AI1855" s="48"/>
      <c r="AJ1855" s="48"/>
      <c r="AK1855" s="48"/>
      <c r="AL1855" s="48"/>
      <c r="AM1855" s="48"/>
      <c r="AN1855" s="48"/>
      <c r="AO1855" s="48"/>
      <c r="AP1855" s="48"/>
      <c r="AQ1855" s="48"/>
      <c r="AR1855" s="48"/>
      <c r="AS1855" s="48"/>
      <c r="AT1855" s="48"/>
      <c r="AU1855" s="48"/>
      <c r="AV1855" s="48"/>
      <c r="AW1855" s="48"/>
      <c r="AX1855" s="48"/>
      <c r="AY1855" s="48"/>
      <c r="AZ1855" s="48"/>
      <c r="BA1855" s="48"/>
      <c r="BB1855" s="48"/>
      <c r="BC1855" s="48"/>
      <c r="BD1855" s="48"/>
      <c r="BE1855" s="48"/>
      <c r="BF1855" s="48"/>
      <c r="BG1855" s="48"/>
      <c r="BH1855" s="48"/>
      <c r="BI1855" s="48"/>
      <c r="BJ1855" s="48"/>
      <c r="BK1855" s="48"/>
      <c r="BL1855" s="48"/>
      <c r="BM1855" s="48"/>
      <c r="BN1855" s="48"/>
      <c r="BO1855" s="48"/>
      <c r="BP1855" s="48"/>
      <c r="BQ1855" s="48"/>
      <c r="BR1855" s="48"/>
      <c r="BS1855" s="48"/>
      <c r="BT1855" s="48"/>
      <c r="BU1855" s="48"/>
      <c r="BV1855" s="48"/>
      <c r="BW1855" s="48"/>
      <c r="BX1855" s="48"/>
      <c r="BY1855" s="48"/>
      <c r="BZ1855" s="48"/>
      <c r="CA1855" s="48"/>
      <c r="CB1855" s="48"/>
      <c r="CC1855" s="48"/>
      <c r="CD1855" s="48"/>
      <c r="CE1855" s="48"/>
      <c r="CF1855" s="48"/>
      <c r="CG1855" s="48"/>
      <c r="CH1855" s="48"/>
      <c r="CI1855" s="48"/>
      <c r="CJ1855" s="48"/>
      <c r="CK1855" s="48"/>
      <c r="CL1855" s="48"/>
      <c r="CM1855" s="48"/>
      <c r="CN1855" s="48"/>
      <c r="CO1855" s="48"/>
      <c r="CP1855" s="48"/>
      <c r="CQ1855" s="48"/>
      <c r="CR1855" s="48"/>
      <c r="CS1855" s="48"/>
      <c r="CT1855" s="48"/>
      <c r="CU1855" s="48"/>
      <c r="CV1855" s="48"/>
      <c r="CW1855" s="48"/>
      <c r="CX1855" s="48"/>
      <c r="CY1855" s="48"/>
      <c r="CZ1855" s="48"/>
      <c r="DA1855" s="48"/>
      <c r="DB1855" s="48"/>
      <c r="DC1855" s="48"/>
      <c r="DD1855" s="48"/>
      <c r="DE1855" s="48"/>
      <c r="DF1855" s="48"/>
      <c r="DG1855" s="48"/>
      <c r="DH1855" s="48"/>
      <c r="DI1855" s="48"/>
      <c r="DJ1855" s="48"/>
      <c r="DK1855" s="48"/>
      <c r="DL1855" s="48"/>
      <c r="DM1855" s="48"/>
      <c r="DN1855" s="48"/>
      <c r="DO1855" s="48"/>
      <c r="DP1855" s="48"/>
      <c r="DQ1855" s="48"/>
      <c r="DR1855" s="48"/>
      <c r="DS1855" s="48"/>
      <c r="DT1855" s="48"/>
      <c r="DU1855" s="48"/>
      <c r="DV1855" s="48"/>
      <c r="DW1855" s="48"/>
      <c r="DX1855" s="48"/>
      <c r="DY1855" s="48"/>
      <c r="DZ1855" s="48"/>
      <c r="EA1855" s="48"/>
      <c r="EB1855" s="48"/>
      <c r="EC1855" s="48"/>
      <c r="ED1855" s="48"/>
      <c r="EE1855" s="48"/>
      <c r="EF1855" s="48"/>
      <c r="EG1855" s="48"/>
      <c r="EH1855" s="48"/>
      <c r="EI1855" s="48"/>
      <c r="EJ1855" s="48"/>
      <c r="EK1855" s="48"/>
      <c r="EL1855" s="48"/>
      <c r="EM1855" s="48"/>
      <c r="EN1855" s="48"/>
      <c r="EO1855" s="48"/>
      <c r="EP1855" s="48"/>
      <c r="EQ1855" s="48"/>
      <c r="ER1855" s="48"/>
      <c r="ES1855" s="48"/>
      <c r="ET1855" s="48"/>
      <c r="EU1855" s="48"/>
      <c r="EV1855" s="48"/>
      <c r="EW1855" s="48"/>
      <c r="EX1855" s="48"/>
      <c r="EY1855" s="48"/>
      <c r="EZ1855" s="48"/>
      <c r="FA1855" s="48"/>
      <c r="FB1855" s="48"/>
      <c r="FC1855" s="48"/>
      <c r="FD1855" s="48"/>
      <c r="FE1855" s="48"/>
      <c r="FF1855" s="48"/>
      <c r="FG1855" s="48"/>
      <c r="FH1855" s="48"/>
      <c r="FI1855" s="48"/>
      <c r="FJ1855" s="48"/>
      <c r="FK1855" s="48"/>
      <c r="FL1855" s="48"/>
      <c r="FM1855" s="48"/>
      <c r="FN1855" s="48"/>
      <c r="FO1855" s="48"/>
      <c r="FP1855" s="48"/>
      <c r="FQ1855" s="48"/>
      <c r="FR1855" s="48"/>
      <c r="FS1855" s="48"/>
      <c r="FT1855" s="48"/>
      <c r="FU1855" s="48"/>
      <c r="FV1855" s="48"/>
      <c r="FW1855" s="48"/>
      <c r="FX1855" s="48"/>
      <c r="FY1855" s="48"/>
      <c r="FZ1855" s="48"/>
      <c r="GA1855" s="48"/>
      <c r="GB1855" s="48"/>
      <c r="GC1855" s="48"/>
      <c r="GD1855" s="48"/>
      <c r="GE1855" s="48"/>
      <c r="GF1855" s="48"/>
      <c r="GG1855" s="48"/>
      <c r="GH1855" s="48"/>
      <c r="GI1855" s="48"/>
      <c r="GJ1855" s="48"/>
      <c r="GK1855" s="48"/>
      <c r="GL1855" s="48"/>
      <c r="GM1855" s="48"/>
      <c r="GN1855" s="48"/>
      <c r="GO1855" s="48"/>
      <c r="GP1855" s="48"/>
      <c r="GQ1855" s="48"/>
      <c r="GR1855" s="48"/>
      <c r="GS1855" s="48"/>
      <c r="GT1855" s="48"/>
      <c r="GU1855" s="48"/>
      <c r="GV1855" s="48"/>
      <c r="GW1855" s="48"/>
      <c r="GX1855" s="48"/>
      <c r="GY1855" s="48"/>
      <c r="GZ1855" s="48"/>
      <c r="HA1855" s="48"/>
      <c r="HB1855" s="48"/>
      <c r="HC1855" s="48"/>
      <c r="HD1855" s="48"/>
      <c r="HE1855" s="48"/>
      <c r="HF1855" s="48"/>
      <c r="HG1855" s="48"/>
      <c r="HH1855" s="48"/>
      <c r="HI1855" s="48"/>
      <c r="HJ1855" s="48"/>
      <c r="HK1855" s="48"/>
      <c r="HL1855" s="48"/>
      <c r="HM1855" s="48"/>
      <c r="HN1855" s="48"/>
      <c r="HO1855" s="48"/>
      <c r="HP1855" s="48"/>
      <c r="HQ1855" s="48"/>
      <c r="HR1855" s="48"/>
      <c r="HS1855" s="48"/>
      <c r="HT1855" s="48"/>
      <c r="HU1855" s="48"/>
      <c r="HV1855" s="48"/>
      <c r="HW1855" s="48"/>
      <c r="HX1855" s="48"/>
      <c r="HY1855" s="48"/>
      <c r="HZ1855" s="48"/>
      <c r="IA1855" s="48"/>
      <c r="IB1855" s="48"/>
      <c r="IC1855" s="48"/>
      <c r="ID1855" s="48"/>
      <c r="IE1855" s="48"/>
      <c r="IF1855" s="48"/>
      <c r="IG1855" s="48"/>
      <c r="IH1855" s="48"/>
      <c r="II1855" s="48"/>
      <c r="IJ1855" s="48"/>
      <c r="IK1855" s="48"/>
      <c r="IL1855" s="48"/>
      <c r="IM1855" s="48"/>
      <c r="IN1855" s="48"/>
      <c r="IO1855" s="48"/>
      <c r="IP1855" s="48"/>
      <c r="IQ1855" s="48"/>
      <c r="IR1855" s="48"/>
      <c r="IS1855" s="48"/>
      <c r="IT1855" s="48"/>
      <c r="IU1855" s="48"/>
      <c r="IV1855" s="48"/>
      <c r="IW1855" s="48"/>
      <c r="IX1855" s="48"/>
      <c r="IY1855" s="48"/>
      <c r="IZ1855" s="48"/>
      <c r="JA1855" s="48"/>
    </row>
    <row r="1856" spans="2:273" s="49" customFormat="1" ht="20" customHeight="1">
      <c r="B1856" s="120" t="s">
        <v>4498</v>
      </c>
      <c r="C1856" s="113">
        <v>20192</v>
      </c>
      <c r="D1856" s="104">
        <v>2019</v>
      </c>
      <c r="E1856" s="66" t="s">
        <v>4499</v>
      </c>
      <c r="F1856" s="145"/>
      <c r="G1856" s="358"/>
      <c r="H1856" s="68" t="s">
        <v>2936</v>
      </c>
      <c r="I1856" s="68" t="s">
        <v>37</v>
      </c>
      <c r="J1856" s="92">
        <v>19</v>
      </c>
      <c r="K1856" s="200">
        <v>399999</v>
      </c>
      <c r="L1856" s="68" t="s">
        <v>4500</v>
      </c>
      <c r="M1856" s="68" t="s">
        <v>4501</v>
      </c>
      <c r="N1856" s="215">
        <v>2</v>
      </c>
      <c r="O1856" s="89">
        <v>4</v>
      </c>
      <c r="P1856" s="89">
        <v>8</v>
      </c>
      <c r="Q1856" s="68" t="s">
        <v>47</v>
      </c>
      <c r="R1856" s="68" t="s">
        <v>156</v>
      </c>
      <c r="S1856" s="6"/>
      <c r="T1856" s="6"/>
      <c r="U1856" s="6"/>
      <c r="V1856" s="6"/>
      <c r="W1856" s="6"/>
      <c r="X1856" s="6"/>
      <c r="Y1856" s="6"/>
      <c r="Z1856" s="6"/>
      <c r="AA1856" s="6"/>
      <c r="AB1856" s="6"/>
      <c r="AC1856" s="6"/>
      <c r="AD1856" s="6"/>
      <c r="AE1856" s="6"/>
      <c r="AF1856" s="6"/>
      <c r="AG1856" s="6"/>
      <c r="AH1856" s="6"/>
      <c r="AI1856" s="6"/>
      <c r="AJ1856" s="6"/>
      <c r="AK1856" s="6"/>
      <c r="AL1856" s="6"/>
      <c r="AM1856" s="6"/>
      <c r="AN1856" s="6"/>
      <c r="AO1856" s="6"/>
      <c r="AP1856" s="6"/>
      <c r="AQ1856" s="6"/>
      <c r="AR1856" s="7" t="s">
        <v>47</v>
      </c>
      <c r="AS1856" s="7" t="s">
        <v>53</v>
      </c>
      <c r="AT1856" s="6"/>
      <c r="AU1856" s="6"/>
      <c r="AV1856" s="6"/>
      <c r="AW1856" s="6"/>
      <c r="AX1856" s="6"/>
      <c r="AY1856" s="6"/>
      <c r="AZ1856" s="6"/>
      <c r="BA1856" s="6"/>
      <c r="BB1856" s="6"/>
      <c r="BC1856" s="6"/>
      <c r="BD1856" s="6"/>
      <c r="BE1856" s="6"/>
      <c r="BF1856" s="6"/>
      <c r="BG1856" s="6"/>
      <c r="BH1856" s="6"/>
      <c r="BI1856" s="6"/>
      <c r="BJ1856" s="6"/>
      <c r="BK1856" s="6"/>
      <c r="BL1856" s="6"/>
      <c r="BM1856" s="6"/>
      <c r="BN1856" s="6"/>
      <c r="BO1856" s="6"/>
      <c r="BP1856" s="6"/>
      <c r="BQ1856" s="6"/>
      <c r="BR1856" s="6"/>
      <c r="BS1856" s="6"/>
      <c r="BT1856" s="6"/>
      <c r="BU1856" s="6"/>
      <c r="BV1856" s="6"/>
      <c r="BW1856" s="6"/>
      <c r="BX1856" s="6"/>
      <c r="BY1856" s="6"/>
      <c r="BZ1856" s="6"/>
      <c r="CA1856" s="6"/>
      <c r="CB1856" s="6"/>
      <c r="CC1856" s="6"/>
      <c r="CD1856" s="6"/>
      <c r="CE1856" s="6"/>
      <c r="CF1856" s="6"/>
      <c r="CG1856" s="6"/>
      <c r="CH1856" s="6"/>
      <c r="CI1856" s="6"/>
      <c r="CJ1856" s="6"/>
      <c r="CK1856" s="6"/>
      <c r="CL1856" s="6"/>
      <c r="CM1856" s="6"/>
      <c r="CN1856" s="6"/>
      <c r="CO1856" s="6"/>
      <c r="CP1856" s="6"/>
      <c r="CQ1856" s="6"/>
      <c r="CR1856" s="6"/>
      <c r="CS1856" s="6"/>
      <c r="CT1856" s="6"/>
      <c r="CU1856" s="6"/>
      <c r="CV1856" s="6"/>
      <c r="CW1856" s="6"/>
      <c r="CX1856" s="6"/>
      <c r="CY1856" s="6"/>
      <c r="CZ1856" s="6"/>
      <c r="DA1856" s="6"/>
      <c r="DB1856" s="6"/>
      <c r="DC1856" s="6"/>
      <c r="DD1856" s="6"/>
      <c r="DE1856" s="6"/>
      <c r="DF1856" s="6"/>
      <c r="DG1856" s="6"/>
      <c r="DH1856" s="6"/>
      <c r="DI1856" s="6"/>
      <c r="DJ1856" s="6"/>
      <c r="DK1856" s="6"/>
      <c r="DL1856" s="6"/>
      <c r="DM1856" s="6"/>
      <c r="DN1856" s="6"/>
      <c r="DO1856" s="6"/>
      <c r="DP1856" s="6"/>
      <c r="DQ1856" s="6"/>
      <c r="DR1856" s="6"/>
      <c r="DS1856" s="6"/>
      <c r="DT1856" s="6"/>
      <c r="DU1856" s="6"/>
      <c r="DV1856" s="6"/>
      <c r="DW1856" s="6"/>
      <c r="DX1856" s="6"/>
      <c r="DY1856" s="6"/>
      <c r="DZ1856" s="6"/>
      <c r="EA1856" s="6"/>
      <c r="EB1856" s="6"/>
      <c r="EC1856" s="6"/>
      <c r="ED1856" s="6"/>
      <c r="EE1856" s="6"/>
      <c r="EF1856" s="6"/>
      <c r="EG1856" s="6"/>
      <c r="EH1856" s="6"/>
      <c r="EI1856" s="6"/>
      <c r="EJ1856" s="6"/>
      <c r="EK1856" s="6"/>
      <c r="EL1856" s="6"/>
      <c r="EM1856" s="6"/>
      <c r="EN1856" s="6"/>
      <c r="EO1856" s="6"/>
      <c r="EP1856" s="6"/>
      <c r="EQ1856" s="6"/>
      <c r="ER1856" s="6"/>
      <c r="ES1856" s="6"/>
      <c r="ET1856" s="6"/>
      <c r="EU1856" s="6"/>
      <c r="EV1856" s="6"/>
      <c r="EW1856" s="6"/>
      <c r="EX1856" s="6"/>
      <c r="EY1856" s="6"/>
      <c r="EZ1856" s="6"/>
      <c r="FA1856" s="6"/>
      <c r="FB1856" s="6"/>
      <c r="FC1856" s="6"/>
      <c r="FD1856" s="6"/>
      <c r="FE1856" s="6"/>
      <c r="FF1856" s="6"/>
      <c r="FG1856" s="6"/>
      <c r="FH1856" s="6"/>
      <c r="FI1856" s="6"/>
      <c r="FJ1856" s="6"/>
      <c r="FK1856" s="6"/>
      <c r="FL1856" s="6"/>
      <c r="FM1856" s="6"/>
      <c r="FN1856" s="6"/>
      <c r="FO1856" s="6"/>
      <c r="FP1856" s="6"/>
      <c r="FQ1856" s="6"/>
      <c r="FR1856" s="6"/>
      <c r="FS1856" s="6"/>
      <c r="FT1856" s="6"/>
      <c r="FU1856" s="6"/>
      <c r="FV1856" s="6"/>
      <c r="FW1856" s="6"/>
      <c r="FX1856" s="6"/>
      <c r="FY1856" s="6"/>
      <c r="FZ1856" s="6"/>
      <c r="GA1856" s="6"/>
      <c r="GB1856" s="6"/>
      <c r="GC1856" s="6"/>
      <c r="GD1856" s="6"/>
      <c r="GE1856" s="6"/>
      <c r="GF1856" s="6"/>
      <c r="GG1856" s="6"/>
      <c r="GH1856" s="6"/>
      <c r="GI1856" s="6"/>
      <c r="GJ1856" s="6"/>
      <c r="GK1856" s="6"/>
      <c r="GL1856" s="6"/>
      <c r="GM1856" s="6"/>
      <c r="GN1856" s="6"/>
      <c r="GO1856" s="6"/>
      <c r="GP1856" s="6"/>
      <c r="GQ1856" s="6"/>
      <c r="GR1856" s="6"/>
      <c r="GS1856" s="6"/>
      <c r="GT1856" s="6"/>
      <c r="GU1856" s="6"/>
      <c r="GV1856" s="6"/>
      <c r="GW1856" s="6"/>
      <c r="GX1856" s="6"/>
      <c r="GY1856" s="6"/>
      <c r="GZ1856" s="6"/>
      <c r="HA1856" s="6"/>
      <c r="HB1856" s="6"/>
      <c r="HC1856" s="6"/>
      <c r="HD1856" s="6"/>
      <c r="HE1856" s="6"/>
      <c r="HF1856" s="6"/>
      <c r="HG1856" s="6"/>
      <c r="HH1856" s="6"/>
      <c r="HI1856" s="6"/>
      <c r="HJ1856" s="6"/>
      <c r="HK1856" s="6"/>
      <c r="HL1856" s="6"/>
      <c r="HM1856" s="6"/>
      <c r="HN1856" s="6"/>
      <c r="HO1856" s="6"/>
      <c r="HP1856" s="6"/>
      <c r="HQ1856" s="6"/>
      <c r="HR1856" s="6"/>
      <c r="HS1856" s="6"/>
      <c r="HT1856" s="6"/>
      <c r="HU1856" s="6"/>
      <c r="HV1856" s="6"/>
      <c r="HW1856" s="6"/>
      <c r="HX1856" s="6"/>
      <c r="HY1856" s="6"/>
      <c r="HZ1856" s="6"/>
      <c r="IA1856" s="6"/>
      <c r="IB1856" s="6"/>
      <c r="IC1856" s="6"/>
      <c r="ID1856" s="6"/>
      <c r="IE1856" s="6"/>
      <c r="IF1856" s="6"/>
      <c r="IG1856" s="6"/>
      <c r="IH1856" s="6"/>
      <c r="II1856" s="6"/>
      <c r="IJ1856" s="6"/>
      <c r="IK1856" s="6"/>
      <c r="IL1856" s="6"/>
      <c r="IM1856" s="6"/>
      <c r="IN1856" s="6"/>
      <c r="IO1856" s="6"/>
      <c r="IP1856" s="6"/>
      <c r="IQ1856" s="6"/>
      <c r="IR1856" s="6"/>
      <c r="IS1856" s="6"/>
      <c r="IT1856" s="6"/>
      <c r="IU1856" s="6"/>
      <c r="IV1856" s="6"/>
      <c r="IW1856" s="6"/>
      <c r="IX1856" s="6"/>
      <c r="IY1856" s="6"/>
      <c r="IZ1856" s="6"/>
      <c r="JA1856" s="6"/>
      <c r="JB1856" s="6"/>
      <c r="JC1856" s="6"/>
      <c r="JD1856" s="6"/>
      <c r="JE1856" s="6"/>
      <c r="JF1856" s="6"/>
      <c r="JG1856" s="6"/>
      <c r="JH1856" s="6"/>
      <c r="JI1856" s="6"/>
      <c r="JJ1856" s="6"/>
      <c r="JK1856" s="6"/>
      <c r="JL1856" s="6"/>
      <c r="JM1856" s="6"/>
    </row>
    <row r="1857" spans="2:273" s="49" customFormat="1" ht="20" customHeight="1">
      <c r="B1857" s="120" t="s">
        <v>4502</v>
      </c>
      <c r="C1857" s="113">
        <v>20192</v>
      </c>
      <c r="D1857" s="104">
        <v>2019</v>
      </c>
      <c r="E1857" s="66" t="s">
        <v>1802</v>
      </c>
      <c r="F1857" s="145"/>
      <c r="G1857" s="358"/>
      <c r="H1857" s="68" t="s">
        <v>4503</v>
      </c>
      <c r="I1857" s="68" t="s">
        <v>37</v>
      </c>
      <c r="J1857" s="92">
        <v>19</v>
      </c>
      <c r="K1857" s="200">
        <v>1358731</v>
      </c>
      <c r="L1857" s="68" t="s">
        <v>4504</v>
      </c>
      <c r="M1857" s="68" t="s">
        <v>549</v>
      </c>
      <c r="N1857" s="215">
        <v>2</v>
      </c>
      <c r="O1857" s="89">
        <v>4</v>
      </c>
      <c r="P1857" s="89">
        <v>51</v>
      </c>
      <c r="Q1857" s="68" t="s">
        <v>55</v>
      </c>
      <c r="R1857" s="68" t="s">
        <v>33</v>
      </c>
      <c r="S1857" s="6"/>
      <c r="T1857" s="6"/>
      <c r="U1857" s="6"/>
      <c r="V1857" s="6"/>
      <c r="W1857" s="6"/>
      <c r="X1857" s="6"/>
      <c r="Y1857" s="6"/>
      <c r="Z1857" s="6"/>
      <c r="AA1857" s="6"/>
      <c r="AB1857" s="6"/>
      <c r="AC1857" s="6"/>
      <c r="AD1857" s="6"/>
      <c r="AE1857" s="6"/>
      <c r="AF1857" s="37"/>
      <c r="AG1857" s="37"/>
      <c r="AH1857" s="37"/>
      <c r="AI1857" s="37"/>
      <c r="AJ1857" s="37"/>
      <c r="AK1857" s="37"/>
      <c r="AL1857" s="37"/>
      <c r="AM1857" s="37"/>
      <c r="AN1857" s="37"/>
      <c r="AO1857" s="37"/>
      <c r="AP1857" s="37"/>
      <c r="AQ1857" s="37"/>
      <c r="AR1857" s="37"/>
      <c r="AS1857" s="37"/>
      <c r="AT1857" s="37"/>
      <c r="AU1857" s="37"/>
      <c r="AV1857" s="37"/>
      <c r="AW1857" s="37"/>
      <c r="AX1857" s="37"/>
      <c r="AY1857" s="37"/>
      <c r="AZ1857" s="37"/>
      <c r="BA1857" s="37"/>
      <c r="BB1857" s="37"/>
      <c r="BC1857" s="37"/>
      <c r="BD1857" s="37"/>
      <c r="BE1857" s="37"/>
      <c r="BF1857" s="37"/>
      <c r="BG1857" s="37"/>
      <c r="BH1857" s="37"/>
      <c r="BI1857" s="37"/>
      <c r="BJ1857" s="37"/>
      <c r="BK1857" s="37"/>
      <c r="BL1857" s="37"/>
      <c r="BM1857" s="37"/>
      <c r="BN1857" s="37"/>
      <c r="BO1857" s="37"/>
      <c r="BP1857" s="37"/>
      <c r="BQ1857" s="37"/>
      <c r="BR1857" s="37"/>
      <c r="BS1857" s="37"/>
      <c r="BT1857" s="37"/>
      <c r="BU1857" s="37"/>
      <c r="BV1857" s="37"/>
      <c r="BW1857" s="37"/>
      <c r="BX1857" s="37"/>
      <c r="BY1857" s="37"/>
      <c r="BZ1857" s="37"/>
      <c r="CA1857" s="37"/>
      <c r="CB1857" s="37"/>
      <c r="CC1857" s="37"/>
      <c r="CD1857" s="37"/>
      <c r="CE1857" s="37"/>
      <c r="CF1857" s="37"/>
      <c r="CG1857" s="37"/>
      <c r="CH1857" s="37"/>
      <c r="CI1857" s="37"/>
      <c r="CJ1857" s="37"/>
      <c r="CK1857" s="37"/>
      <c r="CL1857" s="37"/>
      <c r="CM1857" s="37"/>
      <c r="CN1857" s="37"/>
      <c r="CO1857" s="37"/>
      <c r="CP1857" s="37"/>
      <c r="CQ1857" s="37"/>
      <c r="CR1857" s="37"/>
      <c r="CS1857" s="37"/>
      <c r="CT1857" s="37"/>
      <c r="CU1857" s="37"/>
      <c r="CV1857" s="37"/>
      <c r="CW1857" s="37"/>
      <c r="CX1857" s="37"/>
      <c r="CY1857" s="37"/>
      <c r="CZ1857" s="37"/>
      <c r="DA1857" s="37"/>
      <c r="DB1857" s="37"/>
      <c r="DC1857" s="37"/>
      <c r="DD1857" s="37"/>
      <c r="DE1857" s="37"/>
      <c r="DF1857" s="37"/>
      <c r="DG1857" s="37"/>
      <c r="DH1857" s="37"/>
      <c r="DI1857" s="37"/>
      <c r="DJ1857" s="37"/>
      <c r="DK1857" s="37"/>
      <c r="DL1857" s="37"/>
      <c r="DM1857" s="37"/>
      <c r="DN1857" s="37"/>
      <c r="DO1857" s="37"/>
      <c r="DP1857" s="37"/>
      <c r="DQ1857" s="37"/>
      <c r="DR1857" s="37"/>
      <c r="DS1857" s="37"/>
      <c r="DT1857" s="37"/>
      <c r="DU1857" s="37"/>
      <c r="DV1857" s="37"/>
      <c r="DW1857" s="37"/>
      <c r="DX1857" s="37"/>
      <c r="DY1857" s="37"/>
      <c r="DZ1857" s="37"/>
      <c r="EA1857" s="37"/>
      <c r="EB1857" s="37"/>
      <c r="EC1857" s="37"/>
      <c r="ED1857" s="37"/>
      <c r="EE1857" s="37"/>
      <c r="EF1857" s="37"/>
      <c r="EG1857" s="37"/>
      <c r="EH1857" s="37"/>
      <c r="EI1857" s="37"/>
      <c r="EJ1857" s="37"/>
      <c r="EK1857" s="37"/>
      <c r="EL1857" s="37"/>
      <c r="EM1857" s="37"/>
      <c r="EN1857" s="37"/>
      <c r="EO1857" s="37"/>
      <c r="EP1857" s="37"/>
      <c r="EQ1857" s="37"/>
      <c r="ER1857" s="37"/>
      <c r="ES1857" s="37"/>
      <c r="ET1857" s="37"/>
      <c r="EU1857" s="37"/>
      <c r="EV1857" s="37"/>
      <c r="EW1857" s="37"/>
      <c r="EX1857" s="37"/>
      <c r="EY1857" s="37"/>
      <c r="EZ1857" s="37"/>
      <c r="FA1857" s="37"/>
      <c r="FB1857" s="37"/>
      <c r="FC1857" s="37"/>
      <c r="FD1857" s="37"/>
      <c r="FE1857" s="37"/>
      <c r="FF1857" s="37"/>
      <c r="FG1857" s="37"/>
      <c r="FH1857" s="37"/>
      <c r="FI1857" s="37"/>
      <c r="FJ1857" s="37"/>
      <c r="FK1857" s="37"/>
      <c r="FL1857" s="37"/>
      <c r="FM1857" s="37"/>
      <c r="FN1857" s="37"/>
      <c r="FO1857" s="37"/>
      <c r="FP1857" s="37"/>
      <c r="FQ1857" s="37"/>
      <c r="FR1857" s="37"/>
      <c r="FS1857" s="37"/>
      <c r="FT1857" s="37"/>
      <c r="FU1857" s="37"/>
      <c r="FV1857" s="37"/>
      <c r="FW1857" s="37"/>
      <c r="FX1857" s="37"/>
      <c r="FY1857" s="37"/>
      <c r="FZ1857" s="37"/>
      <c r="GA1857" s="37"/>
      <c r="GB1857" s="37"/>
      <c r="GC1857" s="37"/>
      <c r="GD1857" s="37"/>
      <c r="GE1857" s="37"/>
      <c r="GF1857" s="37"/>
      <c r="GG1857" s="37"/>
      <c r="GH1857" s="37"/>
      <c r="GI1857" s="37"/>
      <c r="GJ1857" s="37"/>
      <c r="GK1857" s="37"/>
      <c r="GL1857" s="37"/>
      <c r="GM1857" s="37"/>
      <c r="GN1857" s="37"/>
      <c r="GO1857" s="37"/>
      <c r="GP1857" s="37"/>
      <c r="GQ1857" s="37"/>
      <c r="GR1857" s="37"/>
      <c r="GS1857" s="37"/>
      <c r="GT1857" s="37"/>
      <c r="GU1857" s="37"/>
      <c r="GV1857" s="37"/>
      <c r="GW1857" s="37"/>
      <c r="GX1857" s="37"/>
      <c r="GY1857" s="37"/>
      <c r="GZ1857" s="37"/>
      <c r="HA1857" s="37"/>
      <c r="HB1857" s="37"/>
      <c r="HC1857" s="37"/>
      <c r="HD1857" s="37"/>
      <c r="HE1857" s="37"/>
      <c r="HF1857" s="37"/>
      <c r="HG1857" s="37"/>
      <c r="HH1857" s="37"/>
      <c r="HI1857" s="37"/>
      <c r="HJ1857" s="37"/>
      <c r="HK1857" s="37"/>
      <c r="HL1857" s="37"/>
      <c r="HM1857" s="37"/>
      <c r="HN1857" s="37"/>
      <c r="HO1857" s="37"/>
      <c r="HP1857" s="37"/>
      <c r="HQ1857" s="37"/>
      <c r="HR1857" s="37"/>
      <c r="HS1857" s="37"/>
      <c r="HT1857" s="37"/>
      <c r="HU1857" s="37"/>
      <c r="HV1857" s="37"/>
      <c r="HW1857" s="37"/>
      <c r="HX1857" s="37"/>
      <c r="HY1857" s="37"/>
      <c r="HZ1857" s="37"/>
      <c r="IA1857" s="37"/>
      <c r="IB1857" s="37"/>
      <c r="IC1857" s="37"/>
      <c r="ID1857" s="37"/>
      <c r="IE1857" s="37"/>
      <c r="IF1857" s="37"/>
      <c r="IG1857" s="37"/>
      <c r="IH1857" s="37"/>
      <c r="II1857" s="37"/>
      <c r="IJ1857" s="37"/>
      <c r="IK1857" s="37"/>
      <c r="IL1857" s="37"/>
      <c r="IM1857" s="37"/>
      <c r="IN1857" s="37"/>
      <c r="IO1857" s="37"/>
      <c r="IP1857" s="37"/>
      <c r="IQ1857" s="37"/>
      <c r="IR1857" s="37"/>
      <c r="IS1857" s="37"/>
      <c r="IT1857" s="37"/>
      <c r="IU1857" s="37"/>
      <c r="IV1857" s="37"/>
      <c r="IW1857" s="37"/>
      <c r="IX1857" s="37"/>
      <c r="IY1857" s="37"/>
      <c r="IZ1857" s="37"/>
      <c r="JA1857" s="37"/>
      <c r="JB1857" s="37"/>
      <c r="JC1857" s="37"/>
      <c r="JD1857" s="37"/>
      <c r="JE1857" s="37"/>
      <c r="JF1857" s="37"/>
      <c r="JG1857" s="37"/>
      <c r="JH1857" s="37"/>
      <c r="JI1857" s="37"/>
      <c r="JJ1857" s="37"/>
      <c r="JK1857" s="37"/>
      <c r="JL1857" s="37"/>
      <c r="JM1857" s="37"/>
    </row>
    <row r="1858" spans="2:273" s="49" customFormat="1" ht="20" customHeight="1">
      <c r="B1858" s="102" t="s">
        <v>1801</v>
      </c>
      <c r="C1858" s="103">
        <v>20182</v>
      </c>
      <c r="D1858" s="104">
        <v>2018</v>
      </c>
      <c r="E1858" s="67" t="s">
        <v>1802</v>
      </c>
      <c r="F1858" s="144"/>
      <c r="G1858" s="358"/>
      <c r="H1858" s="69" t="s">
        <v>1803</v>
      </c>
      <c r="I1858" s="70" t="s">
        <v>37</v>
      </c>
      <c r="J1858" s="92">
        <v>37</v>
      </c>
      <c r="K1858" s="199">
        <v>1441134</v>
      </c>
      <c r="L1858" s="70" t="s">
        <v>1804</v>
      </c>
      <c r="M1858" s="70" t="s">
        <v>549</v>
      </c>
      <c r="N1858" s="215">
        <v>2</v>
      </c>
      <c r="O1858" s="91">
        <v>3</v>
      </c>
      <c r="P1858" s="91">
        <v>51</v>
      </c>
      <c r="Q1858" s="69" t="s">
        <v>55</v>
      </c>
      <c r="R1858" s="70" t="s">
        <v>156</v>
      </c>
      <c r="S1858" s="37"/>
      <c r="T1858" s="37"/>
      <c r="U1858" s="37"/>
      <c r="V1858" s="37"/>
      <c r="W1858" s="37"/>
      <c r="X1858" s="37"/>
      <c r="Y1858" s="37"/>
      <c r="Z1858" s="37"/>
      <c r="AA1858" s="37"/>
      <c r="AB1858" s="37"/>
      <c r="AC1858" s="37"/>
      <c r="AD1858" s="37"/>
      <c r="AE1858" s="37"/>
      <c r="AF1858" s="37"/>
      <c r="AG1858" s="37"/>
      <c r="AH1858" s="37"/>
      <c r="AI1858" s="37"/>
      <c r="AJ1858" s="37"/>
      <c r="AK1858" s="37"/>
      <c r="AL1858" s="37"/>
      <c r="AM1858" s="37"/>
      <c r="AN1858" s="37"/>
      <c r="AO1858" s="37"/>
      <c r="AP1858" s="37"/>
      <c r="AQ1858" s="37"/>
      <c r="AR1858" s="37"/>
      <c r="AS1858" s="37"/>
      <c r="AT1858" s="37"/>
      <c r="AU1858" s="37"/>
      <c r="AV1858" s="37"/>
      <c r="AW1858" s="37"/>
      <c r="AX1858" s="37"/>
      <c r="AY1858" s="37"/>
      <c r="AZ1858" s="37"/>
      <c r="BA1858" s="37"/>
      <c r="BB1858" s="37"/>
      <c r="BC1858" s="37"/>
      <c r="BD1858" s="37"/>
      <c r="BE1858" s="37"/>
      <c r="BF1858" s="37"/>
      <c r="BG1858" s="37"/>
      <c r="BH1858" s="37"/>
      <c r="BI1858" s="37"/>
      <c r="BJ1858" s="37"/>
      <c r="BK1858" s="37"/>
      <c r="BL1858" s="37"/>
      <c r="BM1858" s="37"/>
      <c r="BN1858" s="37"/>
      <c r="BO1858" s="37"/>
      <c r="BP1858" s="37"/>
      <c r="BQ1858" s="37"/>
      <c r="BR1858" s="37"/>
      <c r="BS1858" s="37"/>
      <c r="BT1858" s="37"/>
      <c r="BU1858" s="37"/>
      <c r="BV1858" s="37"/>
      <c r="BW1858" s="37"/>
      <c r="BX1858" s="37"/>
      <c r="BY1858" s="37"/>
      <c r="BZ1858" s="37"/>
      <c r="CA1858" s="37"/>
      <c r="CB1858" s="37"/>
      <c r="CC1858" s="37"/>
      <c r="CD1858" s="37"/>
      <c r="CE1858" s="37"/>
      <c r="CF1858" s="37"/>
      <c r="CG1858" s="37"/>
      <c r="CH1858" s="37"/>
      <c r="CI1858" s="37"/>
      <c r="CJ1858" s="37"/>
      <c r="CK1858" s="37"/>
      <c r="CL1858" s="37"/>
      <c r="CM1858" s="37"/>
      <c r="CN1858" s="37"/>
      <c r="CO1858" s="37"/>
      <c r="CP1858" s="37"/>
      <c r="CQ1858" s="37"/>
      <c r="CR1858" s="37"/>
      <c r="CS1858" s="37"/>
      <c r="CT1858" s="37"/>
      <c r="CU1858" s="37"/>
      <c r="CV1858" s="37"/>
      <c r="CW1858" s="37"/>
      <c r="CX1858" s="37"/>
      <c r="CY1858" s="37"/>
      <c r="CZ1858" s="37"/>
      <c r="DA1858" s="37"/>
      <c r="DB1858" s="37"/>
      <c r="DC1858" s="37"/>
      <c r="DD1858" s="37"/>
      <c r="DE1858" s="37"/>
      <c r="DF1858" s="37"/>
      <c r="DG1858" s="37"/>
      <c r="DH1858" s="37"/>
      <c r="DI1858" s="37"/>
      <c r="DJ1858" s="37"/>
      <c r="DK1858" s="37"/>
      <c r="DL1858" s="37"/>
      <c r="DM1858" s="37"/>
      <c r="DN1858" s="37"/>
      <c r="DO1858" s="37"/>
      <c r="DP1858" s="37"/>
      <c r="DQ1858" s="37"/>
      <c r="DR1858" s="37"/>
      <c r="DS1858" s="37"/>
      <c r="DT1858" s="37"/>
      <c r="DU1858" s="37"/>
      <c r="DV1858" s="37"/>
      <c r="DW1858" s="37"/>
      <c r="DX1858" s="37"/>
      <c r="DY1858" s="37"/>
      <c r="DZ1858" s="37"/>
      <c r="EA1858" s="37"/>
      <c r="EB1858" s="37"/>
      <c r="EC1858" s="37"/>
      <c r="ED1858" s="37"/>
      <c r="EE1858" s="37"/>
      <c r="EF1858" s="37"/>
      <c r="EG1858" s="37"/>
      <c r="EH1858" s="37"/>
      <c r="EI1858" s="37"/>
      <c r="EJ1858" s="37"/>
      <c r="EK1858" s="37"/>
      <c r="EL1858" s="37"/>
      <c r="EM1858" s="37"/>
      <c r="EN1858" s="37"/>
      <c r="EO1858" s="37"/>
      <c r="EP1858" s="37"/>
      <c r="EQ1858" s="37"/>
      <c r="ER1858" s="37"/>
      <c r="ES1858" s="37"/>
      <c r="ET1858" s="37"/>
      <c r="EU1858" s="37"/>
      <c r="EV1858" s="37"/>
      <c r="EW1858" s="37"/>
      <c r="EX1858" s="37"/>
      <c r="EY1858" s="37"/>
      <c r="EZ1858" s="37"/>
      <c r="FA1858" s="37"/>
      <c r="FB1858" s="37"/>
      <c r="FC1858" s="37"/>
      <c r="FD1858" s="37"/>
      <c r="FE1858" s="37"/>
      <c r="FF1858" s="37"/>
      <c r="FG1858" s="37"/>
      <c r="FH1858" s="37"/>
      <c r="FI1858" s="37"/>
      <c r="FJ1858" s="37"/>
      <c r="FK1858" s="37"/>
      <c r="FL1858" s="37"/>
      <c r="FM1858" s="37"/>
      <c r="FN1858" s="37"/>
      <c r="FO1858" s="37"/>
      <c r="FP1858" s="37"/>
      <c r="FQ1858" s="37"/>
      <c r="FR1858" s="37"/>
      <c r="FS1858" s="37"/>
      <c r="FT1858" s="37"/>
      <c r="FU1858" s="37"/>
      <c r="FV1858" s="37"/>
      <c r="FW1858" s="37"/>
      <c r="FX1858" s="37"/>
      <c r="FY1858" s="37"/>
      <c r="FZ1858" s="37"/>
      <c r="GA1858" s="37"/>
      <c r="GB1858" s="37"/>
      <c r="GC1858" s="37"/>
      <c r="GD1858" s="37"/>
      <c r="GE1858" s="37"/>
      <c r="GF1858" s="37"/>
      <c r="GG1858" s="37"/>
      <c r="GH1858" s="37"/>
      <c r="GI1858" s="37"/>
      <c r="GJ1858" s="37"/>
      <c r="GK1858" s="37"/>
      <c r="GL1858" s="37"/>
      <c r="GM1858" s="37"/>
      <c r="GN1858" s="37"/>
      <c r="GO1858" s="37"/>
      <c r="GP1858" s="37"/>
      <c r="GQ1858" s="37"/>
      <c r="GR1858" s="37"/>
      <c r="GS1858" s="37"/>
      <c r="GT1858" s="37"/>
      <c r="GU1858" s="37"/>
      <c r="GV1858" s="37"/>
      <c r="GW1858" s="37"/>
      <c r="GX1858" s="37"/>
      <c r="GY1858" s="37"/>
      <c r="GZ1858" s="37"/>
      <c r="HA1858" s="37"/>
      <c r="HB1858" s="37"/>
      <c r="HC1858" s="37"/>
      <c r="HD1858" s="37"/>
      <c r="HE1858" s="37"/>
      <c r="HF1858" s="37"/>
      <c r="HG1858" s="37"/>
      <c r="HH1858" s="37"/>
      <c r="HI1858" s="37"/>
      <c r="HJ1858" s="37"/>
      <c r="HK1858" s="37"/>
      <c r="HL1858" s="37"/>
      <c r="HM1858" s="37"/>
      <c r="HN1858" s="37"/>
      <c r="HO1858" s="37"/>
      <c r="HP1858" s="37"/>
      <c r="HQ1858" s="37"/>
      <c r="HR1858" s="37"/>
      <c r="HS1858" s="37"/>
      <c r="HT1858" s="37"/>
      <c r="HU1858" s="37"/>
      <c r="HV1858" s="37"/>
      <c r="HW1858" s="37"/>
      <c r="HX1858" s="37"/>
      <c r="HY1858" s="37"/>
      <c r="HZ1858" s="37"/>
      <c r="IA1858" s="37"/>
      <c r="IB1858" s="37"/>
      <c r="IC1858" s="37"/>
      <c r="ID1858" s="37"/>
      <c r="IE1858" s="37"/>
      <c r="IF1858" s="37"/>
      <c r="IG1858" s="37"/>
      <c r="IH1858" s="37"/>
      <c r="II1858" s="37"/>
      <c r="IJ1858" s="37"/>
      <c r="IK1858" s="37"/>
      <c r="IL1858" s="37"/>
      <c r="IM1858" s="37"/>
      <c r="IN1858" s="37"/>
      <c r="IO1858" s="37"/>
      <c r="IP1858" s="37"/>
      <c r="IQ1858" s="37"/>
      <c r="IR1858" s="37"/>
      <c r="IS1858" s="37"/>
      <c r="IT1858" s="37"/>
      <c r="IU1858" s="37"/>
      <c r="IV1858" s="37"/>
      <c r="IW1858" s="37"/>
      <c r="IX1858" s="37"/>
      <c r="IY1858" s="37"/>
      <c r="IZ1858" s="37"/>
      <c r="JA1858" s="37"/>
      <c r="JB1858" s="6"/>
      <c r="JC1858" s="6"/>
      <c r="JD1858" s="6"/>
      <c r="JE1858" s="6"/>
      <c r="JF1858" s="6"/>
      <c r="JG1858" s="6"/>
      <c r="JH1858" s="6"/>
      <c r="JI1858" s="6"/>
      <c r="JJ1858" s="6"/>
      <c r="JK1858" s="6"/>
      <c r="JL1858" s="6"/>
      <c r="JM1858" s="6"/>
    </row>
    <row r="1859" spans="2:273" s="49" customFormat="1" ht="20" customHeight="1">
      <c r="B1859" s="121" t="s">
        <v>1805</v>
      </c>
      <c r="C1859" s="122">
        <v>20181</v>
      </c>
      <c r="D1859" s="104">
        <v>2018</v>
      </c>
      <c r="E1859" s="66" t="s">
        <v>1806</v>
      </c>
      <c r="F1859" s="145"/>
      <c r="G1859" s="358"/>
      <c r="H1859" s="68" t="s">
        <v>1807</v>
      </c>
      <c r="I1859" s="68"/>
      <c r="J1859" s="92">
        <v>41</v>
      </c>
      <c r="K1859" s="200">
        <v>500000</v>
      </c>
      <c r="L1859" s="68" t="s">
        <v>2728</v>
      </c>
      <c r="M1859" s="68" t="s">
        <v>954</v>
      </c>
      <c r="N1859" s="215">
        <v>2</v>
      </c>
      <c r="O1859" s="92">
        <v>4</v>
      </c>
      <c r="P1859" s="89">
        <v>51</v>
      </c>
      <c r="Q1859" s="70"/>
      <c r="R1859" s="68" t="s">
        <v>381</v>
      </c>
      <c r="S1859" s="13">
        <v>16</v>
      </c>
      <c r="T1859" s="13"/>
      <c r="U1859" s="7"/>
      <c r="V1859" s="7"/>
      <c r="W1859" s="7"/>
      <c r="X1859" s="7"/>
      <c r="Y1859" s="13">
        <v>12</v>
      </c>
      <c r="Z1859" s="13"/>
      <c r="AA1859" s="7"/>
      <c r="AB1859" s="7"/>
      <c r="AC1859" s="7"/>
      <c r="AD1859" s="7"/>
      <c r="AE1859" s="6"/>
      <c r="AF1859" s="6"/>
      <c r="AG1859" s="6"/>
      <c r="AH1859" s="6"/>
      <c r="AI1859" s="6"/>
      <c r="AJ1859" s="6"/>
      <c r="AK1859" s="6"/>
      <c r="AL1859" s="6"/>
      <c r="AM1859" s="6"/>
      <c r="AN1859" s="6"/>
      <c r="AO1859" s="6"/>
      <c r="AP1859" s="6"/>
      <c r="AQ1859" s="6"/>
      <c r="AR1859" s="6"/>
      <c r="AS1859" s="6"/>
      <c r="AT1859" s="6"/>
      <c r="AU1859" s="6"/>
      <c r="AV1859" s="6"/>
      <c r="AW1859" s="6"/>
      <c r="AX1859" s="6"/>
      <c r="AY1859" s="6"/>
      <c r="AZ1859" s="6"/>
      <c r="BA1859" s="6"/>
      <c r="BB1859" s="6"/>
      <c r="BC1859" s="6"/>
      <c r="BD1859" s="6"/>
      <c r="BE1859" s="6"/>
      <c r="BF1859" s="6"/>
      <c r="BG1859" s="6"/>
      <c r="BH1859" s="6"/>
      <c r="BI1859" s="6"/>
      <c r="BJ1859" s="6"/>
      <c r="BK1859" s="6"/>
      <c r="BL1859" s="6"/>
      <c r="BM1859" s="6"/>
      <c r="BN1859" s="6"/>
      <c r="BO1859" s="6"/>
      <c r="BP1859" s="6"/>
      <c r="BQ1859" s="6"/>
      <c r="BR1859" s="6"/>
      <c r="BS1859" s="6"/>
      <c r="BT1859" s="6"/>
      <c r="BU1859" s="6"/>
      <c r="BV1859" s="6"/>
      <c r="BW1859" s="6"/>
      <c r="BX1859" s="6"/>
      <c r="BY1859" s="6"/>
      <c r="BZ1859" s="6"/>
      <c r="CA1859" s="6"/>
      <c r="CB1859" s="6"/>
      <c r="CC1859" s="6"/>
      <c r="CD1859" s="6"/>
      <c r="CE1859" s="6"/>
      <c r="CF1859" s="6"/>
      <c r="CG1859" s="6"/>
      <c r="CH1859" s="6"/>
      <c r="CI1859" s="6"/>
      <c r="CJ1859" s="6"/>
      <c r="CK1859" s="6"/>
      <c r="CL1859" s="6"/>
      <c r="CM1859" s="6"/>
      <c r="CN1859" s="6"/>
      <c r="CO1859" s="6"/>
      <c r="CP1859" s="6"/>
      <c r="CQ1859" s="6"/>
      <c r="CR1859" s="6"/>
      <c r="CS1859" s="6"/>
      <c r="CT1859" s="6"/>
      <c r="CU1859" s="6"/>
      <c r="CV1859" s="6"/>
      <c r="CW1859" s="6"/>
      <c r="CX1859" s="6"/>
      <c r="CY1859" s="6"/>
      <c r="CZ1859" s="6"/>
      <c r="DA1859" s="6"/>
      <c r="DB1859" s="6"/>
      <c r="DC1859" s="6"/>
      <c r="DD1859" s="6"/>
      <c r="DE1859" s="6"/>
      <c r="DF1859" s="6"/>
      <c r="DG1859" s="6"/>
      <c r="DH1859" s="6"/>
      <c r="DI1859" s="6"/>
      <c r="DJ1859" s="6"/>
      <c r="DK1859" s="6"/>
      <c r="DL1859" s="6"/>
      <c r="DM1859" s="6"/>
      <c r="DN1859" s="6"/>
      <c r="DO1859" s="6"/>
      <c r="DP1859" s="6"/>
      <c r="DQ1859" s="6"/>
      <c r="DR1859" s="6"/>
      <c r="DS1859" s="6"/>
      <c r="DT1859" s="6"/>
      <c r="DU1859" s="6"/>
      <c r="DV1859" s="6"/>
      <c r="DW1859" s="6"/>
      <c r="DX1859" s="6"/>
      <c r="DY1859" s="6"/>
      <c r="DZ1859" s="6"/>
      <c r="EA1859" s="6"/>
      <c r="EB1859" s="6"/>
      <c r="EC1859" s="6"/>
      <c r="ED1859" s="6"/>
      <c r="EE1859" s="6"/>
      <c r="EF1859" s="6"/>
      <c r="EG1859" s="6"/>
      <c r="EH1859" s="6"/>
      <c r="EI1859" s="6"/>
      <c r="EJ1859" s="6"/>
      <c r="EK1859" s="6"/>
      <c r="EL1859" s="6"/>
      <c r="EM1859" s="6"/>
      <c r="EN1859" s="6"/>
      <c r="EO1859" s="6"/>
      <c r="EP1859" s="6"/>
      <c r="EQ1859" s="6"/>
      <c r="ER1859" s="6"/>
      <c r="ES1859" s="6"/>
      <c r="ET1859" s="6"/>
      <c r="EU1859" s="6"/>
      <c r="EV1859" s="6"/>
      <c r="EW1859" s="6"/>
      <c r="EX1859" s="6"/>
      <c r="EY1859" s="6"/>
      <c r="EZ1859" s="6"/>
      <c r="FA1859" s="6"/>
      <c r="FB1859" s="6"/>
      <c r="FC1859" s="6"/>
      <c r="FD1859" s="6"/>
      <c r="FE1859" s="6"/>
      <c r="FF1859" s="6"/>
      <c r="FG1859" s="6"/>
      <c r="FH1859" s="6"/>
      <c r="FI1859" s="6"/>
      <c r="FJ1859" s="6"/>
      <c r="FK1859" s="6"/>
      <c r="FL1859" s="6"/>
      <c r="FM1859" s="6"/>
      <c r="FN1859" s="6"/>
      <c r="FO1859" s="6"/>
      <c r="FP1859" s="6"/>
      <c r="FQ1859" s="6"/>
      <c r="FR1859" s="6"/>
      <c r="FS1859" s="6"/>
      <c r="FT1859" s="6"/>
      <c r="FU1859" s="6"/>
      <c r="FV1859" s="6"/>
      <c r="FW1859" s="6"/>
      <c r="FX1859" s="6"/>
      <c r="FY1859" s="6"/>
      <c r="FZ1859" s="6"/>
      <c r="GA1859" s="6"/>
      <c r="GB1859" s="6"/>
      <c r="GC1859" s="6"/>
      <c r="GD1859" s="6"/>
      <c r="GE1859" s="6"/>
      <c r="GF1859" s="6"/>
      <c r="GG1859" s="6"/>
      <c r="GH1859" s="6"/>
      <c r="GI1859" s="6"/>
      <c r="GJ1859" s="6"/>
      <c r="GK1859" s="6"/>
      <c r="GL1859" s="6"/>
      <c r="GM1859" s="6"/>
      <c r="GN1859" s="6"/>
      <c r="GO1859" s="6"/>
      <c r="GP1859" s="6"/>
      <c r="GQ1859" s="6"/>
      <c r="GR1859" s="6"/>
      <c r="GS1859" s="6"/>
      <c r="GT1859" s="6"/>
      <c r="GU1859" s="6"/>
      <c r="GV1859" s="6"/>
      <c r="GW1859" s="6"/>
      <c r="GX1859" s="6"/>
      <c r="GY1859" s="6"/>
      <c r="GZ1859" s="6"/>
      <c r="HA1859" s="6"/>
      <c r="HB1859" s="6"/>
      <c r="HC1859" s="6"/>
      <c r="HD1859" s="6"/>
      <c r="HE1859" s="6"/>
      <c r="HF1859" s="6"/>
      <c r="HG1859" s="6"/>
      <c r="HH1859" s="6"/>
      <c r="HI1859" s="6"/>
      <c r="HJ1859" s="6"/>
      <c r="HK1859" s="6"/>
      <c r="HL1859" s="6"/>
      <c r="HM1859" s="6"/>
      <c r="HN1859" s="6"/>
      <c r="HO1859" s="6"/>
      <c r="HP1859" s="6"/>
      <c r="HQ1859" s="6"/>
      <c r="HR1859" s="6"/>
      <c r="HS1859" s="6"/>
      <c r="HT1859" s="6"/>
      <c r="HU1859" s="6"/>
      <c r="HV1859" s="6"/>
      <c r="HW1859" s="6"/>
      <c r="HX1859" s="6"/>
      <c r="HY1859" s="6"/>
      <c r="HZ1859" s="6"/>
      <c r="IA1859" s="6"/>
      <c r="IB1859" s="6"/>
      <c r="IC1859" s="6"/>
      <c r="ID1859" s="6"/>
      <c r="IE1859" s="6"/>
      <c r="IF1859" s="6"/>
      <c r="IG1859" s="6"/>
      <c r="IH1859" s="6"/>
      <c r="II1859" s="6"/>
      <c r="IJ1859" s="6"/>
      <c r="IK1859" s="6"/>
      <c r="IL1859" s="6"/>
      <c r="IM1859" s="6"/>
      <c r="IN1859" s="6"/>
      <c r="IO1859" s="6"/>
      <c r="IP1859" s="6"/>
      <c r="IQ1859" s="6"/>
      <c r="IR1859" s="6"/>
      <c r="IS1859" s="6"/>
      <c r="IT1859" s="6"/>
      <c r="IU1859" s="6"/>
      <c r="IV1859" s="6"/>
      <c r="IW1859" s="6"/>
      <c r="IX1859" s="6"/>
      <c r="IY1859" s="6"/>
      <c r="IZ1859" s="6"/>
      <c r="JA1859" s="6"/>
      <c r="JB1859" s="6"/>
      <c r="JC1859" s="6"/>
      <c r="JD1859" s="6"/>
      <c r="JE1859" s="6"/>
      <c r="JF1859" s="6"/>
      <c r="JG1859" s="6"/>
      <c r="JH1859" s="6"/>
      <c r="JI1859" s="6"/>
      <c r="JJ1859" s="6"/>
      <c r="JK1859" s="6"/>
      <c r="JL1859" s="6"/>
      <c r="JM1859" s="6"/>
    </row>
    <row r="1860" spans="2:273" s="49" customFormat="1" ht="20" customHeight="1">
      <c r="B1860" s="120" t="s">
        <v>7393</v>
      </c>
      <c r="C1860" s="113">
        <v>20202</v>
      </c>
      <c r="D1860" s="104">
        <v>2020</v>
      </c>
      <c r="E1860" s="45" t="s">
        <v>7394</v>
      </c>
      <c r="F1860" s="146"/>
      <c r="G1860" s="359" t="s">
        <v>1086</v>
      </c>
      <c r="H1860" s="46" t="s">
        <v>7395</v>
      </c>
      <c r="I1860" s="46" t="s">
        <v>37</v>
      </c>
      <c r="J1860" s="90">
        <v>19</v>
      </c>
      <c r="K1860" s="198">
        <v>985555</v>
      </c>
      <c r="L1860" s="46" t="s">
        <v>7396</v>
      </c>
      <c r="M1860" s="46" t="s">
        <v>39</v>
      </c>
      <c r="N1860" s="215">
        <v>9</v>
      </c>
      <c r="O1860" s="90">
        <v>2</v>
      </c>
      <c r="P1860" s="90">
        <v>53</v>
      </c>
      <c r="Q1860" s="46" t="s">
        <v>55</v>
      </c>
      <c r="R1860" s="46" t="s">
        <v>33</v>
      </c>
      <c r="S1860" s="48"/>
      <c r="T1860" s="48"/>
      <c r="U1860" s="48"/>
      <c r="V1860" s="48"/>
      <c r="W1860" s="48"/>
      <c r="X1860" s="48"/>
      <c r="Y1860" s="48"/>
      <c r="Z1860" s="48"/>
      <c r="AA1860" s="48"/>
      <c r="AB1860" s="48"/>
      <c r="AC1860" s="48"/>
      <c r="AD1860" s="48"/>
      <c r="AE1860" s="48"/>
      <c r="AF1860" s="48"/>
      <c r="AG1860" s="48"/>
      <c r="AH1860" s="48"/>
      <c r="AI1860" s="48"/>
      <c r="AJ1860" s="48"/>
      <c r="AK1860" s="48"/>
      <c r="AL1860" s="48"/>
      <c r="AM1860" s="48"/>
      <c r="AN1860" s="48"/>
      <c r="AO1860" s="48"/>
      <c r="AP1860" s="48"/>
      <c r="AQ1860" s="48"/>
      <c r="AR1860" s="48"/>
      <c r="AS1860" s="48"/>
      <c r="AT1860" s="48"/>
      <c r="AU1860" s="48"/>
      <c r="AV1860" s="48"/>
      <c r="AW1860" s="48"/>
      <c r="AX1860" s="48"/>
      <c r="AY1860" s="48"/>
      <c r="AZ1860" s="48"/>
      <c r="BA1860" s="48"/>
      <c r="BB1860" s="48"/>
      <c r="BC1860" s="48"/>
      <c r="BD1860" s="48"/>
      <c r="BE1860" s="48"/>
      <c r="BF1860" s="48"/>
      <c r="BG1860" s="48"/>
      <c r="BH1860" s="48"/>
      <c r="BI1860" s="48"/>
      <c r="BJ1860" s="48"/>
      <c r="BK1860" s="48"/>
      <c r="BL1860" s="48"/>
      <c r="BM1860" s="48"/>
      <c r="BN1860" s="48"/>
      <c r="BO1860" s="48"/>
      <c r="BP1860" s="48"/>
      <c r="BQ1860" s="48"/>
      <c r="BR1860" s="48"/>
      <c r="BS1860" s="48"/>
      <c r="BT1860" s="48"/>
      <c r="BU1860" s="48"/>
      <c r="BV1860" s="48"/>
      <c r="BW1860" s="48"/>
      <c r="BX1860" s="48"/>
      <c r="BY1860" s="48"/>
      <c r="BZ1860" s="48"/>
      <c r="CA1860" s="48"/>
      <c r="CB1860" s="48"/>
      <c r="CC1860" s="48"/>
      <c r="CD1860" s="48"/>
      <c r="CE1860" s="48"/>
      <c r="CF1860" s="48"/>
      <c r="CG1860" s="48"/>
      <c r="CH1860" s="48"/>
      <c r="CI1860" s="48"/>
      <c r="CJ1860" s="48"/>
      <c r="CK1860" s="48"/>
      <c r="CL1860" s="48"/>
      <c r="CM1860" s="48"/>
      <c r="CN1860" s="48"/>
      <c r="CO1860" s="48"/>
      <c r="CP1860" s="48"/>
      <c r="CQ1860" s="48"/>
      <c r="CR1860" s="48"/>
      <c r="CS1860" s="48"/>
      <c r="CT1860" s="48"/>
      <c r="CU1860" s="48"/>
      <c r="CV1860" s="48"/>
      <c r="CW1860" s="48"/>
      <c r="CX1860" s="48"/>
      <c r="CY1860" s="48"/>
      <c r="CZ1860" s="48"/>
      <c r="DA1860" s="48"/>
      <c r="DB1860" s="48"/>
      <c r="DC1860" s="48"/>
      <c r="DD1860" s="48"/>
      <c r="DE1860" s="48"/>
      <c r="DF1860" s="48"/>
      <c r="DG1860" s="48"/>
      <c r="DH1860" s="48"/>
      <c r="DI1860" s="48"/>
      <c r="DJ1860" s="48"/>
      <c r="DK1860" s="48"/>
      <c r="DL1860" s="48"/>
      <c r="DM1860" s="48"/>
      <c r="DN1860" s="48"/>
      <c r="DO1860" s="48"/>
      <c r="DP1860" s="48"/>
      <c r="DQ1860" s="48"/>
      <c r="DR1860" s="48"/>
      <c r="DS1860" s="48"/>
      <c r="DT1860" s="48"/>
      <c r="DU1860" s="48"/>
      <c r="DV1860" s="48"/>
      <c r="DW1860" s="48"/>
      <c r="DX1860" s="48"/>
      <c r="DY1860" s="48"/>
      <c r="DZ1860" s="48"/>
      <c r="EA1860" s="48"/>
      <c r="EB1860" s="48"/>
      <c r="EC1860" s="48"/>
      <c r="ED1860" s="48"/>
      <c r="EE1860" s="48"/>
      <c r="EF1860" s="48"/>
      <c r="EG1860" s="48"/>
      <c r="EH1860" s="48"/>
      <c r="EI1860" s="48"/>
      <c r="EJ1860" s="48"/>
      <c r="EK1860" s="48"/>
      <c r="EL1860" s="48"/>
      <c r="EM1860" s="48"/>
      <c r="EN1860" s="48"/>
      <c r="EO1860" s="48"/>
      <c r="EP1860" s="48"/>
      <c r="EQ1860" s="48"/>
      <c r="ER1860" s="48"/>
      <c r="ES1860" s="48"/>
      <c r="ET1860" s="48"/>
      <c r="EU1860" s="48"/>
      <c r="EV1860" s="48"/>
      <c r="EW1860" s="48"/>
      <c r="EX1860" s="48"/>
      <c r="EY1860" s="48"/>
      <c r="EZ1860" s="48"/>
      <c r="FA1860" s="48"/>
      <c r="FB1860" s="48"/>
      <c r="FC1860" s="48"/>
      <c r="FD1860" s="48"/>
      <c r="FE1860" s="48"/>
      <c r="FF1860" s="48"/>
      <c r="FG1860" s="48"/>
      <c r="FH1860" s="48"/>
      <c r="FI1860" s="48"/>
      <c r="FJ1860" s="48"/>
      <c r="FK1860" s="48"/>
      <c r="FL1860" s="48"/>
      <c r="FM1860" s="48"/>
      <c r="FN1860" s="48"/>
      <c r="FO1860" s="48"/>
      <c r="FP1860" s="48"/>
      <c r="FQ1860" s="48"/>
      <c r="FR1860" s="48"/>
      <c r="FS1860" s="48"/>
      <c r="FT1860" s="48"/>
      <c r="FU1860" s="48"/>
      <c r="FV1860" s="48"/>
      <c r="FW1860" s="48"/>
      <c r="FX1860" s="48"/>
      <c r="FY1860" s="48"/>
      <c r="FZ1860" s="48"/>
      <c r="GA1860" s="48"/>
      <c r="GB1860" s="48"/>
      <c r="GC1860" s="48"/>
      <c r="GD1860" s="48"/>
      <c r="GE1860" s="48"/>
      <c r="GF1860" s="48"/>
      <c r="GG1860" s="48"/>
      <c r="GH1860" s="48"/>
      <c r="GI1860" s="48"/>
      <c r="GJ1860" s="48"/>
      <c r="GK1860" s="48"/>
      <c r="GL1860" s="48"/>
      <c r="GM1860" s="48"/>
      <c r="GN1860" s="48"/>
      <c r="GO1860" s="48"/>
      <c r="GP1860" s="48"/>
      <c r="GQ1860" s="48"/>
      <c r="GR1860" s="48"/>
      <c r="GS1860" s="48"/>
      <c r="GT1860" s="48"/>
      <c r="GU1860" s="48"/>
      <c r="GV1860" s="48"/>
      <c r="GW1860" s="48"/>
      <c r="GX1860" s="48"/>
      <c r="GY1860" s="48"/>
      <c r="GZ1860" s="48"/>
      <c r="HA1860" s="48"/>
      <c r="HB1860" s="48"/>
      <c r="HC1860" s="48"/>
      <c r="HD1860" s="48"/>
      <c r="HE1860" s="48"/>
      <c r="HF1860" s="48"/>
      <c r="HG1860" s="48"/>
      <c r="HH1860" s="48"/>
      <c r="HI1860" s="48"/>
      <c r="HJ1860" s="48"/>
      <c r="HK1860" s="48"/>
      <c r="HL1860" s="48"/>
      <c r="HM1860" s="48"/>
      <c r="HN1860" s="48"/>
      <c r="HO1860" s="48"/>
      <c r="HP1860" s="48"/>
      <c r="HQ1860" s="48"/>
      <c r="HR1860" s="48"/>
      <c r="HS1860" s="48"/>
      <c r="HT1860" s="48"/>
      <c r="HU1860" s="48"/>
      <c r="HV1860" s="48"/>
      <c r="HW1860" s="48"/>
      <c r="HX1860" s="48"/>
      <c r="HY1860" s="48"/>
      <c r="HZ1860" s="48"/>
      <c r="IA1860" s="48"/>
      <c r="IB1860" s="48"/>
      <c r="IC1860" s="48"/>
      <c r="ID1860" s="48"/>
      <c r="IE1860" s="48"/>
      <c r="IF1860" s="48"/>
      <c r="IG1860" s="48"/>
      <c r="IH1860" s="48"/>
      <c r="II1860" s="48"/>
      <c r="IJ1860" s="48"/>
      <c r="IK1860" s="48"/>
      <c r="IL1860" s="48"/>
      <c r="IM1860" s="48"/>
      <c r="IN1860" s="48"/>
      <c r="IO1860" s="48"/>
      <c r="IP1860" s="48"/>
      <c r="IQ1860" s="48"/>
      <c r="IR1860" s="48"/>
      <c r="IS1860" s="48"/>
      <c r="IT1860" s="48"/>
      <c r="IU1860" s="48"/>
      <c r="IV1860" s="48"/>
      <c r="IW1860" s="48"/>
      <c r="IX1860" s="48"/>
      <c r="IY1860" s="48"/>
      <c r="IZ1860" s="48"/>
      <c r="JA1860" s="48"/>
    </row>
    <row r="1861" spans="2:273" s="49" customFormat="1" ht="20" customHeight="1">
      <c r="B1861" s="120" t="s">
        <v>4505</v>
      </c>
      <c r="C1861" s="113">
        <v>20191</v>
      </c>
      <c r="D1861" s="104">
        <v>2019</v>
      </c>
      <c r="E1861" s="66" t="s">
        <v>4506</v>
      </c>
      <c r="F1861" s="145"/>
      <c r="G1861" s="358"/>
      <c r="H1861" s="68" t="s">
        <v>4507</v>
      </c>
      <c r="I1861" s="68" t="s">
        <v>53</v>
      </c>
      <c r="J1861" s="92">
        <v>6</v>
      </c>
      <c r="K1861" s="200">
        <v>399042</v>
      </c>
      <c r="L1861" s="68" t="s">
        <v>4508</v>
      </c>
      <c r="M1861" s="68" t="s">
        <v>39</v>
      </c>
      <c r="N1861" s="215">
        <v>9</v>
      </c>
      <c r="O1861" s="89">
        <v>2</v>
      </c>
      <c r="P1861" s="89">
        <v>56</v>
      </c>
      <c r="Q1861" s="68" t="s">
        <v>47</v>
      </c>
      <c r="R1861" s="68" t="s">
        <v>139</v>
      </c>
      <c r="S1861" s="6"/>
      <c r="T1861" s="6"/>
      <c r="U1861" s="6"/>
      <c r="V1861" s="6"/>
      <c r="W1861" s="6"/>
      <c r="X1861" s="6"/>
      <c r="Y1861" s="6"/>
      <c r="Z1861" s="6"/>
      <c r="AA1861" s="6"/>
      <c r="AB1861" s="6"/>
      <c r="AC1861" s="6"/>
      <c r="AD1861" s="6"/>
      <c r="AE1861" s="6"/>
      <c r="AF1861" s="48"/>
      <c r="AG1861" s="48"/>
      <c r="AH1861" s="48"/>
      <c r="AI1861" s="48"/>
      <c r="AJ1861" s="48"/>
      <c r="AK1861" s="48"/>
      <c r="AL1861" s="48"/>
      <c r="AM1861" s="48"/>
      <c r="AN1861" s="48"/>
      <c r="AO1861" s="48"/>
      <c r="AP1861" s="48"/>
      <c r="AQ1861" s="48"/>
      <c r="AR1861" s="48"/>
      <c r="AS1861" s="48"/>
      <c r="AT1861" s="48"/>
      <c r="AU1861" s="48"/>
      <c r="AV1861" s="48"/>
      <c r="AW1861" s="48"/>
      <c r="AX1861" s="48"/>
      <c r="AY1861" s="48"/>
      <c r="AZ1861" s="48"/>
      <c r="BA1861" s="48"/>
      <c r="BB1861" s="48"/>
      <c r="BC1861" s="48"/>
      <c r="BD1861" s="48"/>
      <c r="BE1861" s="48"/>
      <c r="BF1861" s="48"/>
      <c r="BG1861" s="48"/>
      <c r="BH1861" s="48"/>
      <c r="BI1861" s="48"/>
      <c r="BJ1861" s="48"/>
      <c r="BK1861" s="48"/>
      <c r="BL1861" s="48"/>
      <c r="BM1861" s="48"/>
      <c r="BN1861" s="48"/>
      <c r="BO1861" s="48"/>
      <c r="BP1861" s="48"/>
      <c r="BQ1861" s="48"/>
      <c r="BR1861" s="48"/>
      <c r="BS1861" s="48"/>
      <c r="BT1861" s="48"/>
      <c r="BU1861" s="48"/>
      <c r="BV1861" s="48"/>
      <c r="BW1861" s="48"/>
      <c r="BX1861" s="48"/>
      <c r="BY1861" s="48"/>
      <c r="BZ1861" s="48"/>
      <c r="CA1861" s="48"/>
      <c r="CB1861" s="48"/>
      <c r="CC1861" s="48"/>
      <c r="CD1861" s="48"/>
      <c r="CE1861" s="48"/>
      <c r="CF1861" s="48"/>
      <c r="CG1861" s="48"/>
      <c r="CH1861" s="48"/>
      <c r="CI1861" s="48"/>
      <c r="CJ1861" s="48"/>
      <c r="CK1861" s="48"/>
      <c r="CL1861" s="48"/>
      <c r="CM1861" s="48"/>
      <c r="CN1861" s="48"/>
      <c r="CO1861" s="48"/>
      <c r="CP1861" s="48"/>
      <c r="CQ1861" s="48"/>
      <c r="CR1861" s="48"/>
      <c r="CS1861" s="48"/>
      <c r="CT1861" s="48"/>
      <c r="CU1861" s="48"/>
      <c r="CV1861" s="48"/>
      <c r="CW1861" s="48"/>
      <c r="CX1861" s="48"/>
      <c r="CY1861" s="48"/>
      <c r="CZ1861" s="48"/>
      <c r="DA1861" s="48"/>
      <c r="DB1861" s="48"/>
      <c r="DC1861" s="48"/>
      <c r="DD1861" s="48"/>
      <c r="DE1861" s="48"/>
      <c r="DF1861" s="48"/>
      <c r="DG1861" s="48"/>
      <c r="DH1861" s="48"/>
      <c r="DI1861" s="48"/>
      <c r="DJ1861" s="48"/>
      <c r="DK1861" s="48"/>
      <c r="DL1861" s="48"/>
      <c r="DM1861" s="48"/>
      <c r="DN1861" s="48"/>
      <c r="DO1861" s="48"/>
      <c r="DP1861" s="48"/>
      <c r="DQ1861" s="48"/>
      <c r="DR1861" s="48"/>
      <c r="DS1861" s="48"/>
      <c r="DT1861" s="48"/>
      <c r="DU1861" s="48"/>
      <c r="DV1861" s="48"/>
      <c r="DW1861" s="48"/>
      <c r="DX1861" s="48"/>
      <c r="DY1861" s="48"/>
      <c r="DZ1861" s="48"/>
      <c r="EA1861" s="48"/>
      <c r="EB1861" s="48"/>
      <c r="EC1861" s="48"/>
      <c r="ED1861" s="48"/>
      <c r="EE1861" s="48"/>
      <c r="EF1861" s="48"/>
      <c r="EG1861" s="48"/>
      <c r="EH1861" s="48"/>
      <c r="EI1861" s="48"/>
      <c r="EJ1861" s="48"/>
      <c r="EK1861" s="48"/>
      <c r="EL1861" s="48"/>
      <c r="EM1861" s="48"/>
      <c r="EN1861" s="48"/>
      <c r="EO1861" s="48"/>
      <c r="EP1861" s="48"/>
      <c r="EQ1861" s="48"/>
      <c r="ER1861" s="48"/>
      <c r="ES1861" s="48"/>
      <c r="ET1861" s="48"/>
      <c r="EU1861" s="48"/>
      <c r="EV1861" s="48"/>
      <c r="EW1861" s="48"/>
      <c r="EX1861" s="48"/>
      <c r="EY1861" s="48"/>
      <c r="EZ1861" s="48"/>
      <c r="FA1861" s="48"/>
      <c r="FB1861" s="48"/>
      <c r="FC1861" s="48"/>
      <c r="FD1861" s="48"/>
      <c r="FE1861" s="48"/>
      <c r="FF1861" s="48"/>
      <c r="FG1861" s="48"/>
      <c r="FH1861" s="48"/>
      <c r="FI1861" s="48"/>
      <c r="FJ1861" s="48"/>
      <c r="FK1861" s="48"/>
      <c r="FL1861" s="48"/>
      <c r="FM1861" s="48"/>
      <c r="FN1861" s="48"/>
      <c r="FO1861" s="48"/>
      <c r="FP1861" s="48"/>
      <c r="FQ1861" s="48"/>
      <c r="FR1861" s="48"/>
      <c r="FS1861" s="48"/>
      <c r="FT1861" s="48"/>
      <c r="FU1861" s="48"/>
      <c r="FV1861" s="48"/>
      <c r="FW1861" s="48"/>
      <c r="FX1861" s="48"/>
      <c r="FY1861" s="48"/>
      <c r="FZ1861" s="48"/>
      <c r="GA1861" s="48"/>
      <c r="GB1861" s="48"/>
      <c r="GC1861" s="48"/>
      <c r="GD1861" s="48"/>
      <c r="GE1861" s="48"/>
      <c r="GF1861" s="48"/>
      <c r="GG1861" s="48"/>
      <c r="GH1861" s="48"/>
      <c r="GI1861" s="48"/>
      <c r="GJ1861" s="48"/>
      <c r="GK1861" s="48"/>
      <c r="GL1861" s="48"/>
      <c r="GM1861" s="48"/>
      <c r="GN1861" s="48"/>
      <c r="GO1861" s="48"/>
      <c r="GP1861" s="48"/>
      <c r="GQ1861" s="48"/>
      <c r="GR1861" s="48"/>
      <c r="GS1861" s="48"/>
      <c r="GT1861" s="48"/>
      <c r="GU1861" s="48"/>
      <c r="GV1861" s="48"/>
      <c r="GW1861" s="48"/>
      <c r="GX1861" s="48"/>
      <c r="GY1861" s="48"/>
      <c r="GZ1861" s="48"/>
      <c r="HA1861" s="48"/>
      <c r="HB1861" s="48"/>
      <c r="HC1861" s="48"/>
      <c r="HD1861" s="48"/>
      <c r="HE1861" s="48"/>
      <c r="HF1861" s="48"/>
      <c r="HG1861" s="48"/>
      <c r="HH1861" s="48"/>
      <c r="HI1861" s="48"/>
      <c r="HJ1861" s="48"/>
      <c r="HK1861" s="48"/>
      <c r="HL1861" s="48"/>
      <c r="HM1861" s="48"/>
      <c r="HN1861" s="48"/>
      <c r="HO1861" s="48"/>
      <c r="HP1861" s="48"/>
      <c r="HQ1861" s="48"/>
      <c r="HR1861" s="48"/>
      <c r="HS1861" s="48"/>
      <c r="HT1861" s="48"/>
      <c r="HU1861" s="48"/>
      <c r="HV1861" s="48"/>
      <c r="HW1861" s="48"/>
      <c r="HX1861" s="48"/>
      <c r="HY1861" s="48"/>
      <c r="HZ1861" s="48"/>
      <c r="IA1861" s="48"/>
      <c r="IB1861" s="48"/>
      <c r="IC1861" s="48"/>
      <c r="ID1861" s="48"/>
      <c r="IE1861" s="48"/>
      <c r="IF1861" s="48"/>
      <c r="IG1861" s="48"/>
      <c r="IH1861" s="48"/>
      <c r="II1861" s="48"/>
      <c r="IJ1861" s="48"/>
      <c r="IK1861" s="48"/>
      <c r="IL1861" s="48"/>
      <c r="IM1861" s="48"/>
      <c r="IN1861" s="48"/>
      <c r="IO1861" s="48"/>
      <c r="IP1861" s="48"/>
      <c r="IQ1861" s="48"/>
      <c r="IR1861" s="48"/>
      <c r="IS1861" s="48"/>
      <c r="IT1861" s="48"/>
      <c r="IU1861" s="48"/>
      <c r="IV1861" s="48"/>
      <c r="IW1861" s="48"/>
      <c r="IX1861" s="48"/>
      <c r="IY1861" s="48"/>
      <c r="IZ1861" s="48"/>
      <c r="JA1861" s="48"/>
    </row>
    <row r="1862" spans="2:273" s="49" customFormat="1" ht="20" customHeight="1">
      <c r="B1862" s="120" t="s">
        <v>4509</v>
      </c>
      <c r="C1862" s="113">
        <v>20191</v>
      </c>
      <c r="D1862" s="104">
        <v>2019</v>
      </c>
      <c r="E1862" s="66" t="s">
        <v>4506</v>
      </c>
      <c r="F1862" s="145"/>
      <c r="G1862" s="358"/>
      <c r="H1862" s="68" t="s">
        <v>4510</v>
      </c>
      <c r="I1862" s="68" t="s">
        <v>53</v>
      </c>
      <c r="J1862" s="92">
        <v>37</v>
      </c>
      <c r="K1862" s="200">
        <v>879513</v>
      </c>
      <c r="L1862" s="68" t="s">
        <v>4508</v>
      </c>
      <c r="M1862" s="68" t="s">
        <v>39</v>
      </c>
      <c r="N1862" s="215">
        <v>9</v>
      </c>
      <c r="O1862" s="89">
        <v>2</v>
      </c>
      <c r="P1862" s="89">
        <v>56</v>
      </c>
      <c r="Q1862" s="68" t="s">
        <v>47</v>
      </c>
      <c r="R1862" s="68" t="s">
        <v>52</v>
      </c>
      <c r="S1862" s="6"/>
      <c r="T1862" s="6"/>
      <c r="U1862" s="6"/>
      <c r="V1862" s="6"/>
      <c r="W1862" s="6"/>
      <c r="X1862" s="6"/>
      <c r="Y1862" s="6"/>
      <c r="Z1862" s="6"/>
      <c r="AA1862" s="6"/>
      <c r="AB1862" s="6"/>
      <c r="AC1862" s="6"/>
      <c r="AD1862" s="6"/>
      <c r="AE1862" s="6"/>
      <c r="AF1862" s="2"/>
      <c r="AG1862" s="2"/>
      <c r="AH1862" s="2"/>
      <c r="AI1862" s="2"/>
      <c r="AJ1862" s="2"/>
      <c r="AK1862" s="2"/>
      <c r="AL1862" s="2"/>
      <c r="AM1862" s="2"/>
      <c r="AN1862" s="2"/>
      <c r="AO1862" s="2"/>
      <c r="AP1862" s="2"/>
      <c r="AQ1862" s="2"/>
      <c r="AR1862" s="2"/>
      <c r="AS1862" s="2"/>
      <c r="AT1862" s="2"/>
      <c r="AU1862" s="2"/>
      <c r="AV1862" s="2"/>
      <c r="AW1862" s="2"/>
      <c r="AX1862" s="2"/>
      <c r="AY1862" s="2"/>
      <c r="AZ1862" s="2"/>
      <c r="BA1862" s="2"/>
      <c r="BB1862" s="2"/>
      <c r="BC1862" s="2"/>
      <c r="BD1862" s="2"/>
      <c r="BE1862" s="2"/>
      <c r="BF1862" s="2"/>
      <c r="BG1862" s="2"/>
      <c r="BH1862" s="2"/>
      <c r="BI1862" s="2"/>
      <c r="BJ1862" s="2"/>
      <c r="BK1862" s="2"/>
      <c r="BL1862" s="2"/>
      <c r="BM1862" s="2"/>
      <c r="BN1862" s="2"/>
      <c r="BO1862" s="2"/>
      <c r="BP1862" s="2"/>
      <c r="BQ1862" s="2"/>
      <c r="BR1862" s="2"/>
      <c r="BS1862" s="2"/>
      <c r="BT1862" s="2"/>
      <c r="BU1862" s="2"/>
      <c r="BV1862" s="2"/>
      <c r="BW1862" s="2"/>
      <c r="BX1862" s="2"/>
      <c r="BY1862" s="2"/>
      <c r="BZ1862" s="2"/>
      <c r="CA1862" s="2"/>
      <c r="CB1862" s="2"/>
      <c r="CC1862" s="2"/>
      <c r="CD1862" s="2"/>
      <c r="CE1862" s="2"/>
      <c r="CF1862" s="2"/>
      <c r="CG1862" s="2"/>
      <c r="CH1862" s="2"/>
      <c r="CI1862" s="2"/>
      <c r="CJ1862" s="2"/>
      <c r="CK1862" s="2"/>
      <c r="CL1862" s="2"/>
      <c r="CM1862" s="2"/>
      <c r="CN1862" s="2"/>
      <c r="CO1862" s="2"/>
      <c r="CP1862" s="2"/>
      <c r="CQ1862" s="2"/>
      <c r="CR1862" s="2"/>
      <c r="CS1862" s="2"/>
      <c r="CT1862" s="2"/>
      <c r="CU1862" s="2"/>
      <c r="CV1862" s="2"/>
      <c r="CW1862" s="2"/>
      <c r="CX1862" s="2"/>
      <c r="CY1862" s="2"/>
      <c r="CZ1862" s="2"/>
      <c r="DA1862" s="2"/>
      <c r="DB1862" s="2"/>
      <c r="DC1862" s="2"/>
      <c r="DD1862" s="2"/>
      <c r="DE1862" s="2"/>
      <c r="DF1862" s="2"/>
      <c r="DG1862" s="2"/>
      <c r="DH1862" s="2"/>
      <c r="DI1862" s="2"/>
      <c r="DJ1862" s="2"/>
      <c r="DK1862" s="2"/>
      <c r="DL1862" s="2"/>
      <c r="DM1862" s="2"/>
      <c r="DN1862" s="2"/>
      <c r="DO1862" s="2"/>
      <c r="DP1862" s="2"/>
      <c r="DQ1862" s="2"/>
      <c r="DR1862" s="2"/>
      <c r="DS1862" s="2"/>
      <c r="DT1862" s="2"/>
      <c r="DU1862" s="2"/>
      <c r="DV1862" s="2"/>
      <c r="DW1862" s="2"/>
      <c r="DX1862" s="2"/>
      <c r="DY1862" s="2"/>
      <c r="DZ1862" s="2"/>
      <c r="EA1862" s="2"/>
      <c r="EB1862" s="2"/>
      <c r="EC1862" s="2"/>
      <c r="ED1862" s="2"/>
      <c r="EE1862" s="2"/>
      <c r="EF1862" s="2"/>
      <c r="EG1862" s="2"/>
      <c r="EH1862" s="2"/>
      <c r="EI1862" s="2"/>
      <c r="EJ1862" s="2"/>
      <c r="EK1862" s="2"/>
      <c r="EL1862" s="2"/>
      <c r="EM1862" s="2"/>
      <c r="EN1862" s="2"/>
      <c r="EO1862" s="2"/>
      <c r="EP1862" s="2"/>
      <c r="EQ1862" s="2"/>
      <c r="ER1862" s="2"/>
      <c r="ES1862" s="2"/>
      <c r="ET1862" s="2"/>
      <c r="EU1862" s="2"/>
      <c r="EV1862" s="2"/>
      <c r="EW1862" s="2"/>
      <c r="EX1862" s="2"/>
      <c r="EY1862" s="2"/>
      <c r="EZ1862" s="2"/>
      <c r="FA1862" s="2"/>
      <c r="FB1862" s="2"/>
      <c r="FC1862" s="2"/>
      <c r="FD1862" s="2"/>
      <c r="FE1862" s="2"/>
      <c r="FF1862" s="2"/>
      <c r="FG1862" s="2"/>
      <c r="FH1862" s="2"/>
      <c r="FI1862" s="2"/>
      <c r="FJ1862" s="2"/>
      <c r="FK1862" s="2"/>
      <c r="FL1862" s="2"/>
      <c r="FM1862" s="2"/>
      <c r="FN1862" s="2"/>
      <c r="FO1862" s="2"/>
      <c r="FP1862" s="2"/>
      <c r="FQ1862" s="2"/>
      <c r="FR1862" s="2"/>
      <c r="FS1862" s="2"/>
      <c r="FT1862" s="2"/>
      <c r="FU1862" s="2"/>
      <c r="FV1862" s="2"/>
      <c r="FW1862" s="2"/>
      <c r="FX1862" s="2"/>
      <c r="FY1862" s="2"/>
      <c r="FZ1862" s="2"/>
      <c r="GA1862" s="2"/>
      <c r="GB1862" s="2"/>
      <c r="GC1862" s="2"/>
      <c r="GD1862" s="2"/>
      <c r="GE1862" s="2"/>
      <c r="GF1862" s="2"/>
      <c r="GG1862" s="2"/>
      <c r="GH1862" s="2"/>
      <c r="GI1862" s="2"/>
      <c r="GJ1862" s="2"/>
      <c r="GK1862" s="2"/>
      <c r="GL1862" s="2"/>
      <c r="GM1862" s="2"/>
      <c r="GN1862" s="2"/>
      <c r="GO1862" s="2"/>
      <c r="GP1862" s="2"/>
      <c r="GQ1862" s="2"/>
      <c r="GR1862" s="2"/>
      <c r="GS1862" s="2"/>
      <c r="GT1862" s="2"/>
      <c r="GU1862" s="2"/>
      <c r="GV1862" s="2"/>
      <c r="GW1862" s="2"/>
      <c r="GX1862" s="2"/>
      <c r="GY1862" s="2"/>
      <c r="GZ1862" s="2"/>
      <c r="HA1862" s="2"/>
      <c r="HB1862" s="2"/>
      <c r="HC1862" s="2"/>
      <c r="HD1862" s="2"/>
      <c r="HE1862" s="2"/>
      <c r="HF1862" s="2"/>
      <c r="HG1862" s="2"/>
      <c r="HH1862" s="2"/>
      <c r="HI1862" s="2"/>
      <c r="HJ1862" s="2"/>
      <c r="HK1862" s="2"/>
      <c r="HL1862" s="2"/>
      <c r="HM1862" s="2"/>
      <c r="HN1862" s="2"/>
      <c r="HO1862" s="2"/>
      <c r="HP1862" s="2"/>
      <c r="HQ1862" s="2"/>
      <c r="HR1862" s="2"/>
      <c r="HS1862" s="2"/>
      <c r="HT1862" s="2"/>
      <c r="HU1862" s="2"/>
      <c r="HV1862" s="2"/>
      <c r="HW1862" s="2"/>
      <c r="HX1862" s="2"/>
      <c r="HY1862" s="2"/>
      <c r="HZ1862" s="2"/>
      <c r="IA1862" s="2"/>
      <c r="IB1862" s="2"/>
      <c r="IC1862" s="2"/>
      <c r="ID1862" s="2"/>
      <c r="IE1862" s="2"/>
      <c r="IF1862" s="2"/>
      <c r="IG1862" s="2"/>
      <c r="IH1862" s="2"/>
      <c r="II1862" s="2"/>
      <c r="IJ1862" s="2"/>
      <c r="IK1862" s="2"/>
      <c r="IL1862" s="2"/>
      <c r="IM1862" s="2"/>
      <c r="IN1862" s="2"/>
      <c r="IO1862" s="2"/>
      <c r="IP1862" s="2"/>
      <c r="IQ1862" s="2"/>
      <c r="IR1862" s="2"/>
      <c r="IS1862" s="2"/>
      <c r="IT1862" s="2"/>
      <c r="IU1862" s="2"/>
      <c r="IV1862" s="2"/>
      <c r="IW1862" s="2"/>
      <c r="IX1862" s="2"/>
      <c r="IY1862" s="2"/>
      <c r="IZ1862" s="2"/>
      <c r="JA1862" s="2"/>
      <c r="JB1862" s="2"/>
      <c r="JC1862" s="2"/>
      <c r="JD1862" s="2"/>
      <c r="JE1862" s="2"/>
      <c r="JF1862" s="2"/>
      <c r="JG1862" s="2"/>
      <c r="JH1862" s="2"/>
      <c r="JI1862" s="2"/>
      <c r="JJ1862" s="2"/>
      <c r="JK1862" s="2"/>
      <c r="JL1862" s="2"/>
      <c r="JM1862" s="2"/>
    </row>
    <row r="1863" spans="2:273" s="49" customFormat="1" ht="20" customHeight="1">
      <c r="B1863" s="120" t="s">
        <v>7397</v>
      </c>
      <c r="C1863" s="113">
        <v>20201</v>
      </c>
      <c r="D1863" s="98">
        <v>2020</v>
      </c>
      <c r="E1863" s="45" t="s">
        <v>4506</v>
      </c>
      <c r="F1863" s="146"/>
      <c r="G1863" s="359"/>
      <c r="H1863" s="46" t="s">
        <v>7398</v>
      </c>
      <c r="I1863" s="46" t="s">
        <v>53</v>
      </c>
      <c r="J1863" s="90">
        <v>26</v>
      </c>
      <c r="K1863" s="198">
        <v>1661057</v>
      </c>
      <c r="L1863" s="46" t="s">
        <v>7399</v>
      </c>
      <c r="M1863" s="46" t="s">
        <v>39</v>
      </c>
      <c r="N1863" s="215">
        <v>9</v>
      </c>
      <c r="O1863" s="90">
        <v>2</v>
      </c>
      <c r="P1863" s="90">
        <v>56</v>
      </c>
      <c r="Q1863" s="46" t="s">
        <v>47</v>
      </c>
      <c r="R1863" s="46" t="s">
        <v>5397</v>
      </c>
      <c r="S1863" s="48"/>
      <c r="T1863" s="48"/>
      <c r="U1863" s="48"/>
      <c r="V1863" s="48"/>
      <c r="W1863" s="48"/>
      <c r="X1863" s="48"/>
      <c r="Y1863" s="48"/>
      <c r="Z1863" s="48"/>
      <c r="AA1863" s="48"/>
      <c r="AB1863" s="48"/>
      <c r="AC1863" s="48"/>
      <c r="AD1863" s="48"/>
      <c r="AE1863" s="48"/>
      <c r="AF1863" s="6"/>
      <c r="AG1863" s="6"/>
      <c r="AH1863" s="6"/>
      <c r="AI1863" s="6"/>
      <c r="AJ1863" s="6"/>
      <c r="AK1863" s="6"/>
      <c r="AL1863" s="6"/>
      <c r="AM1863" s="6"/>
      <c r="AN1863" s="6"/>
      <c r="AO1863" s="6"/>
      <c r="AP1863" s="6"/>
      <c r="AQ1863" s="6"/>
      <c r="AR1863" s="6"/>
      <c r="AS1863" s="6"/>
      <c r="AT1863" s="6"/>
      <c r="AU1863" s="6"/>
      <c r="AV1863" s="6"/>
      <c r="AW1863" s="6"/>
      <c r="AX1863" s="6"/>
      <c r="AY1863" s="6"/>
      <c r="AZ1863" s="6"/>
      <c r="BA1863" s="6"/>
      <c r="BB1863" s="6"/>
      <c r="BC1863" s="6"/>
      <c r="BD1863" s="6"/>
      <c r="BE1863" s="6"/>
      <c r="BF1863" s="6"/>
      <c r="BG1863" s="6"/>
      <c r="BH1863" s="6"/>
      <c r="BI1863" s="6"/>
      <c r="BJ1863" s="6"/>
      <c r="BK1863" s="6"/>
      <c r="BL1863" s="6"/>
      <c r="BM1863" s="6"/>
      <c r="BN1863" s="6"/>
      <c r="BO1863" s="6"/>
      <c r="BP1863" s="6"/>
      <c r="BQ1863" s="6"/>
      <c r="BR1863" s="6"/>
      <c r="BS1863" s="6"/>
      <c r="BT1863" s="6"/>
      <c r="BU1863" s="6"/>
      <c r="BV1863" s="6"/>
      <c r="BW1863" s="6"/>
      <c r="BX1863" s="6"/>
      <c r="BY1863" s="6"/>
      <c r="BZ1863" s="6"/>
      <c r="CA1863" s="6"/>
      <c r="CB1863" s="6"/>
      <c r="CC1863" s="6"/>
      <c r="CD1863" s="6"/>
      <c r="CE1863" s="6"/>
      <c r="CF1863" s="6"/>
      <c r="CG1863" s="6"/>
      <c r="CH1863" s="6"/>
      <c r="CI1863" s="6"/>
      <c r="CJ1863" s="6"/>
      <c r="CK1863" s="6"/>
      <c r="CL1863" s="6"/>
      <c r="CM1863" s="6"/>
      <c r="CN1863" s="6"/>
      <c r="CO1863" s="6"/>
      <c r="CP1863" s="6"/>
      <c r="CQ1863" s="6"/>
      <c r="CR1863" s="6"/>
      <c r="CS1863" s="6"/>
      <c r="CT1863" s="6"/>
      <c r="CU1863" s="6"/>
      <c r="CV1863" s="6"/>
      <c r="CW1863" s="6"/>
      <c r="CX1863" s="6"/>
      <c r="CY1863" s="6"/>
      <c r="CZ1863" s="6"/>
      <c r="DA1863" s="6"/>
      <c r="DB1863" s="6"/>
      <c r="DC1863" s="6"/>
      <c r="DD1863" s="6"/>
      <c r="DE1863" s="6"/>
      <c r="DF1863" s="6"/>
      <c r="DG1863" s="6"/>
      <c r="DH1863" s="6"/>
      <c r="DI1863" s="6"/>
      <c r="DJ1863" s="6"/>
      <c r="DK1863" s="6"/>
      <c r="DL1863" s="6"/>
      <c r="DM1863" s="6"/>
      <c r="DN1863" s="6"/>
      <c r="DO1863" s="6"/>
      <c r="DP1863" s="6"/>
      <c r="DQ1863" s="6"/>
      <c r="DR1863" s="6"/>
      <c r="DS1863" s="6"/>
      <c r="DT1863" s="6"/>
      <c r="DU1863" s="6"/>
      <c r="DV1863" s="6"/>
      <c r="DW1863" s="6"/>
      <c r="DX1863" s="6"/>
      <c r="DY1863" s="6"/>
      <c r="DZ1863" s="6"/>
      <c r="EA1863" s="6"/>
      <c r="EB1863" s="6"/>
      <c r="EC1863" s="6"/>
      <c r="ED1863" s="6"/>
      <c r="EE1863" s="6"/>
      <c r="EF1863" s="6"/>
      <c r="EG1863" s="6"/>
      <c r="EH1863" s="6"/>
      <c r="EI1863" s="6"/>
      <c r="EJ1863" s="6"/>
      <c r="EK1863" s="6"/>
      <c r="EL1863" s="6"/>
      <c r="EM1863" s="6"/>
      <c r="EN1863" s="6"/>
      <c r="EO1863" s="6"/>
      <c r="EP1863" s="6"/>
      <c r="EQ1863" s="6"/>
      <c r="ER1863" s="6"/>
      <c r="ES1863" s="6"/>
      <c r="ET1863" s="6"/>
      <c r="EU1863" s="6"/>
      <c r="EV1863" s="6"/>
      <c r="EW1863" s="6"/>
      <c r="EX1863" s="6"/>
      <c r="EY1863" s="6"/>
      <c r="EZ1863" s="6"/>
      <c r="FA1863" s="6"/>
      <c r="FB1863" s="6"/>
      <c r="FC1863" s="6"/>
      <c r="FD1863" s="6"/>
      <c r="FE1863" s="6"/>
      <c r="FF1863" s="6"/>
      <c r="FG1863" s="6"/>
      <c r="FH1863" s="6"/>
      <c r="FI1863" s="6"/>
      <c r="FJ1863" s="6"/>
      <c r="FK1863" s="6"/>
      <c r="FL1863" s="6"/>
      <c r="FM1863" s="6"/>
      <c r="FN1863" s="6"/>
      <c r="FO1863" s="6"/>
      <c r="FP1863" s="6"/>
      <c r="FQ1863" s="6"/>
      <c r="FR1863" s="6"/>
      <c r="FS1863" s="6"/>
      <c r="FT1863" s="6"/>
      <c r="FU1863" s="6"/>
      <c r="FV1863" s="6"/>
      <c r="FW1863" s="6"/>
      <c r="FX1863" s="6"/>
      <c r="FY1863" s="6"/>
      <c r="FZ1863" s="6"/>
      <c r="GA1863" s="6"/>
      <c r="GB1863" s="6"/>
      <c r="GC1863" s="6"/>
      <c r="GD1863" s="6"/>
      <c r="GE1863" s="6"/>
      <c r="GF1863" s="6"/>
      <c r="GG1863" s="6"/>
      <c r="GH1863" s="6"/>
      <c r="GI1863" s="6"/>
      <c r="GJ1863" s="6"/>
      <c r="GK1863" s="6"/>
      <c r="GL1863" s="6"/>
      <c r="GM1863" s="6"/>
      <c r="GN1863" s="6"/>
      <c r="GO1863" s="6"/>
      <c r="GP1863" s="6"/>
      <c r="GQ1863" s="6"/>
      <c r="GR1863" s="6"/>
      <c r="GS1863" s="6"/>
      <c r="GT1863" s="6"/>
      <c r="GU1863" s="6"/>
      <c r="GV1863" s="6"/>
      <c r="GW1863" s="6"/>
      <c r="GX1863" s="6"/>
      <c r="GY1863" s="6"/>
      <c r="GZ1863" s="6"/>
      <c r="HA1863" s="6"/>
      <c r="HB1863" s="6"/>
      <c r="HC1863" s="6"/>
      <c r="HD1863" s="6"/>
      <c r="HE1863" s="6"/>
      <c r="HF1863" s="6"/>
      <c r="HG1863" s="6"/>
      <c r="HH1863" s="6"/>
      <c r="HI1863" s="6"/>
      <c r="HJ1863" s="6"/>
      <c r="HK1863" s="6"/>
      <c r="HL1863" s="6"/>
      <c r="HM1863" s="6"/>
      <c r="HN1863" s="6"/>
      <c r="HO1863" s="6"/>
      <c r="HP1863" s="6"/>
      <c r="HQ1863" s="6"/>
      <c r="HR1863" s="6"/>
      <c r="HS1863" s="6"/>
      <c r="HT1863" s="6"/>
      <c r="HU1863" s="6"/>
      <c r="HV1863" s="6"/>
      <c r="HW1863" s="6"/>
      <c r="HX1863" s="6"/>
      <c r="HY1863" s="6"/>
      <c r="HZ1863" s="6"/>
      <c r="IA1863" s="6"/>
      <c r="IB1863" s="6"/>
      <c r="IC1863" s="6"/>
      <c r="ID1863" s="6"/>
      <c r="IE1863" s="6"/>
      <c r="IF1863" s="6"/>
      <c r="IG1863" s="6"/>
      <c r="IH1863" s="6"/>
      <c r="II1863" s="6"/>
      <c r="IJ1863" s="6"/>
      <c r="IK1863" s="6"/>
      <c r="IL1863" s="6"/>
      <c r="IM1863" s="6"/>
      <c r="IN1863" s="6"/>
      <c r="IO1863" s="6"/>
      <c r="IP1863" s="6"/>
      <c r="IQ1863" s="6"/>
      <c r="IR1863" s="6"/>
      <c r="IS1863" s="6"/>
      <c r="IT1863" s="6"/>
      <c r="IU1863" s="6"/>
      <c r="IV1863" s="6"/>
      <c r="IW1863" s="6"/>
      <c r="IX1863" s="6"/>
      <c r="IY1863" s="6"/>
      <c r="IZ1863" s="6"/>
      <c r="JA1863" s="6"/>
      <c r="JB1863" s="6"/>
      <c r="JC1863" s="6"/>
      <c r="JD1863" s="6"/>
      <c r="JE1863" s="6"/>
      <c r="JF1863" s="6"/>
      <c r="JG1863" s="6"/>
      <c r="JH1863" s="6"/>
      <c r="JI1863" s="6"/>
      <c r="JJ1863" s="6"/>
      <c r="JK1863" s="6"/>
      <c r="JL1863" s="6"/>
      <c r="JM1863" s="6"/>
    </row>
    <row r="1864" spans="2:273" s="49" customFormat="1" ht="20" customHeight="1">
      <c r="B1864" s="120" t="s">
        <v>4511</v>
      </c>
      <c r="C1864" s="113">
        <v>20191</v>
      </c>
      <c r="D1864" s="104">
        <v>2019</v>
      </c>
      <c r="E1864" s="66" t="s">
        <v>4506</v>
      </c>
      <c r="F1864" s="145"/>
      <c r="G1864" s="358"/>
      <c r="H1864" s="68" t="s">
        <v>4512</v>
      </c>
      <c r="I1864" s="68" t="s">
        <v>53</v>
      </c>
      <c r="J1864" s="92">
        <v>49</v>
      </c>
      <c r="K1864" s="200">
        <v>3436458</v>
      </c>
      <c r="L1864" s="68" t="s">
        <v>4508</v>
      </c>
      <c r="M1864" s="68" t="s">
        <v>39</v>
      </c>
      <c r="N1864" s="215">
        <v>9</v>
      </c>
      <c r="O1864" s="89">
        <v>2</v>
      </c>
      <c r="P1864" s="89">
        <v>56</v>
      </c>
      <c r="Q1864" s="68" t="s">
        <v>47</v>
      </c>
      <c r="R1864" s="68" t="s">
        <v>179</v>
      </c>
      <c r="S1864" s="6"/>
      <c r="T1864" s="6"/>
      <c r="U1864" s="6"/>
      <c r="V1864" s="6"/>
      <c r="W1864" s="6"/>
      <c r="X1864" s="6"/>
      <c r="Y1864" s="6"/>
      <c r="Z1864" s="6"/>
      <c r="AA1864" s="6"/>
      <c r="AB1864" s="6"/>
      <c r="AC1864" s="6"/>
      <c r="AD1864" s="6"/>
      <c r="AE1864" s="6"/>
      <c r="AF1864" s="48"/>
      <c r="AG1864" s="48"/>
      <c r="AH1864" s="48"/>
      <c r="AI1864" s="48"/>
      <c r="AJ1864" s="48"/>
      <c r="AK1864" s="48"/>
      <c r="AL1864" s="48"/>
      <c r="AM1864" s="48"/>
      <c r="AN1864" s="48"/>
      <c r="AO1864" s="48"/>
      <c r="AP1864" s="48"/>
      <c r="AQ1864" s="48"/>
      <c r="AR1864" s="48"/>
      <c r="AS1864" s="48"/>
      <c r="AT1864" s="48"/>
      <c r="AU1864" s="48"/>
      <c r="AV1864" s="48"/>
      <c r="AW1864" s="48"/>
      <c r="AX1864" s="48"/>
      <c r="AY1864" s="48"/>
      <c r="AZ1864" s="48"/>
      <c r="BA1864" s="48"/>
      <c r="BB1864" s="48"/>
      <c r="BC1864" s="48"/>
      <c r="BD1864" s="48"/>
      <c r="BE1864" s="48"/>
      <c r="BF1864" s="48"/>
      <c r="BG1864" s="48"/>
      <c r="BH1864" s="48"/>
      <c r="BI1864" s="48"/>
      <c r="BJ1864" s="48"/>
      <c r="BK1864" s="48"/>
      <c r="BL1864" s="48"/>
      <c r="BM1864" s="48"/>
      <c r="BN1864" s="48"/>
      <c r="BO1864" s="48"/>
      <c r="BP1864" s="48"/>
      <c r="BQ1864" s="48"/>
      <c r="BR1864" s="48"/>
      <c r="BS1864" s="48"/>
      <c r="BT1864" s="48"/>
      <c r="BU1864" s="48"/>
      <c r="BV1864" s="48"/>
      <c r="BW1864" s="48"/>
      <c r="BX1864" s="48"/>
      <c r="BY1864" s="48"/>
      <c r="BZ1864" s="48"/>
      <c r="CA1864" s="48"/>
      <c r="CB1864" s="48"/>
      <c r="CC1864" s="48"/>
      <c r="CD1864" s="48"/>
      <c r="CE1864" s="48"/>
      <c r="CF1864" s="48"/>
      <c r="CG1864" s="48"/>
      <c r="CH1864" s="48"/>
      <c r="CI1864" s="48"/>
      <c r="CJ1864" s="48"/>
      <c r="CK1864" s="48"/>
      <c r="CL1864" s="48"/>
      <c r="CM1864" s="48"/>
      <c r="CN1864" s="48"/>
      <c r="CO1864" s="48"/>
      <c r="CP1864" s="48"/>
      <c r="CQ1864" s="48"/>
      <c r="CR1864" s="48"/>
      <c r="CS1864" s="48"/>
      <c r="CT1864" s="48"/>
      <c r="CU1864" s="48"/>
      <c r="CV1864" s="48"/>
      <c r="CW1864" s="48"/>
      <c r="CX1864" s="48"/>
      <c r="CY1864" s="48"/>
      <c r="CZ1864" s="48"/>
      <c r="DA1864" s="48"/>
      <c r="DB1864" s="48"/>
      <c r="DC1864" s="48"/>
      <c r="DD1864" s="48"/>
      <c r="DE1864" s="48"/>
      <c r="DF1864" s="48"/>
      <c r="DG1864" s="48"/>
      <c r="DH1864" s="48"/>
      <c r="DI1864" s="48"/>
      <c r="DJ1864" s="48"/>
      <c r="DK1864" s="48"/>
      <c r="DL1864" s="48"/>
      <c r="DM1864" s="48"/>
      <c r="DN1864" s="48"/>
      <c r="DO1864" s="48"/>
      <c r="DP1864" s="48"/>
      <c r="DQ1864" s="48"/>
      <c r="DR1864" s="48"/>
      <c r="DS1864" s="48"/>
      <c r="DT1864" s="48"/>
      <c r="DU1864" s="48"/>
      <c r="DV1864" s="48"/>
      <c r="DW1864" s="48"/>
      <c r="DX1864" s="48"/>
      <c r="DY1864" s="48"/>
      <c r="DZ1864" s="48"/>
      <c r="EA1864" s="48"/>
      <c r="EB1864" s="48"/>
      <c r="EC1864" s="48"/>
      <c r="ED1864" s="48"/>
      <c r="EE1864" s="48"/>
      <c r="EF1864" s="48"/>
      <c r="EG1864" s="48"/>
      <c r="EH1864" s="48"/>
      <c r="EI1864" s="48"/>
      <c r="EJ1864" s="48"/>
      <c r="EK1864" s="48"/>
      <c r="EL1864" s="48"/>
      <c r="EM1864" s="48"/>
      <c r="EN1864" s="48"/>
      <c r="EO1864" s="48"/>
      <c r="EP1864" s="48"/>
      <c r="EQ1864" s="48"/>
      <c r="ER1864" s="48"/>
      <c r="ES1864" s="48"/>
      <c r="ET1864" s="48"/>
      <c r="EU1864" s="48"/>
      <c r="EV1864" s="48"/>
      <c r="EW1864" s="48"/>
      <c r="EX1864" s="48"/>
      <c r="EY1864" s="48"/>
      <c r="EZ1864" s="48"/>
      <c r="FA1864" s="48"/>
      <c r="FB1864" s="48"/>
      <c r="FC1864" s="48"/>
      <c r="FD1864" s="48"/>
      <c r="FE1864" s="48"/>
      <c r="FF1864" s="48"/>
      <c r="FG1864" s="48"/>
      <c r="FH1864" s="48"/>
      <c r="FI1864" s="48"/>
      <c r="FJ1864" s="48"/>
      <c r="FK1864" s="48"/>
      <c r="FL1864" s="48"/>
      <c r="FM1864" s="48"/>
      <c r="FN1864" s="48"/>
      <c r="FO1864" s="48"/>
      <c r="FP1864" s="48"/>
      <c r="FQ1864" s="48"/>
      <c r="FR1864" s="48"/>
      <c r="FS1864" s="48"/>
      <c r="FT1864" s="48"/>
      <c r="FU1864" s="48"/>
      <c r="FV1864" s="48"/>
      <c r="FW1864" s="48"/>
      <c r="FX1864" s="48"/>
      <c r="FY1864" s="48"/>
      <c r="FZ1864" s="48"/>
      <c r="GA1864" s="48"/>
      <c r="GB1864" s="48"/>
      <c r="GC1864" s="48"/>
      <c r="GD1864" s="48"/>
      <c r="GE1864" s="48"/>
      <c r="GF1864" s="48"/>
      <c r="GG1864" s="48"/>
      <c r="GH1864" s="48"/>
      <c r="GI1864" s="48"/>
      <c r="GJ1864" s="48"/>
      <c r="GK1864" s="48"/>
      <c r="GL1864" s="48"/>
      <c r="GM1864" s="48"/>
      <c r="GN1864" s="48"/>
      <c r="GO1864" s="48"/>
      <c r="GP1864" s="48"/>
      <c r="GQ1864" s="48"/>
      <c r="GR1864" s="48"/>
      <c r="GS1864" s="48"/>
      <c r="GT1864" s="48"/>
      <c r="GU1864" s="48"/>
      <c r="GV1864" s="48"/>
      <c r="GW1864" s="48"/>
      <c r="GX1864" s="48"/>
      <c r="GY1864" s="48"/>
      <c r="GZ1864" s="48"/>
      <c r="HA1864" s="48"/>
      <c r="HB1864" s="48"/>
      <c r="HC1864" s="48"/>
      <c r="HD1864" s="48"/>
      <c r="HE1864" s="48"/>
      <c r="HF1864" s="48"/>
      <c r="HG1864" s="48"/>
      <c r="HH1864" s="48"/>
      <c r="HI1864" s="48"/>
      <c r="HJ1864" s="48"/>
      <c r="HK1864" s="48"/>
      <c r="HL1864" s="48"/>
      <c r="HM1864" s="48"/>
      <c r="HN1864" s="48"/>
      <c r="HO1864" s="48"/>
      <c r="HP1864" s="48"/>
      <c r="HQ1864" s="48"/>
      <c r="HR1864" s="48"/>
      <c r="HS1864" s="48"/>
      <c r="HT1864" s="48"/>
      <c r="HU1864" s="48"/>
      <c r="HV1864" s="48"/>
      <c r="HW1864" s="48"/>
      <c r="HX1864" s="48"/>
      <c r="HY1864" s="48"/>
      <c r="HZ1864" s="48"/>
      <c r="IA1864" s="48"/>
      <c r="IB1864" s="48"/>
      <c r="IC1864" s="48"/>
      <c r="ID1864" s="48"/>
      <c r="IE1864" s="48"/>
      <c r="IF1864" s="48"/>
      <c r="IG1864" s="48"/>
      <c r="IH1864" s="48"/>
      <c r="II1864" s="48"/>
      <c r="IJ1864" s="48"/>
      <c r="IK1864" s="48"/>
      <c r="IL1864" s="48"/>
      <c r="IM1864" s="48"/>
      <c r="IN1864" s="48"/>
      <c r="IO1864" s="48"/>
      <c r="IP1864" s="48"/>
      <c r="IQ1864" s="48"/>
      <c r="IR1864" s="48"/>
      <c r="IS1864" s="48"/>
      <c r="IT1864" s="48"/>
      <c r="IU1864" s="48"/>
      <c r="IV1864" s="48"/>
      <c r="IW1864" s="48"/>
      <c r="IX1864" s="48"/>
      <c r="IY1864" s="48"/>
      <c r="IZ1864" s="48"/>
      <c r="JA1864" s="48"/>
    </row>
    <row r="1865" spans="2:273" s="49" customFormat="1" ht="20" customHeight="1">
      <c r="B1865" s="120" t="s">
        <v>7400</v>
      </c>
      <c r="C1865" s="113">
        <v>20201</v>
      </c>
      <c r="D1865" s="98">
        <v>2020</v>
      </c>
      <c r="E1865" s="45" t="s">
        <v>4506</v>
      </c>
      <c r="F1865" s="146"/>
      <c r="G1865" s="359"/>
      <c r="H1865" s="46" t="s">
        <v>7401</v>
      </c>
      <c r="I1865" s="46" t="s">
        <v>53</v>
      </c>
      <c r="J1865" s="90">
        <v>36</v>
      </c>
      <c r="K1865" s="198">
        <v>3997833</v>
      </c>
      <c r="L1865" s="46" t="s">
        <v>7399</v>
      </c>
      <c r="M1865" s="46" t="s">
        <v>39</v>
      </c>
      <c r="N1865" s="215">
        <v>9</v>
      </c>
      <c r="O1865" s="90">
        <v>2</v>
      </c>
      <c r="P1865" s="90">
        <v>56</v>
      </c>
      <c r="Q1865" s="46" t="s">
        <v>47</v>
      </c>
      <c r="R1865" s="46" t="s">
        <v>139</v>
      </c>
      <c r="S1865" s="48"/>
      <c r="T1865" s="48"/>
      <c r="U1865" s="48"/>
      <c r="V1865" s="48"/>
      <c r="W1865" s="48"/>
      <c r="X1865" s="48"/>
      <c r="Y1865" s="48"/>
      <c r="Z1865" s="48"/>
      <c r="AA1865" s="48"/>
      <c r="AB1865" s="48"/>
      <c r="AC1865" s="48"/>
      <c r="AD1865" s="48"/>
      <c r="AE1865" s="48"/>
      <c r="AF1865" s="48"/>
      <c r="AG1865" s="48"/>
      <c r="AH1865" s="48"/>
      <c r="AI1865" s="48"/>
      <c r="AJ1865" s="48"/>
      <c r="AK1865" s="48"/>
      <c r="AL1865" s="48"/>
      <c r="AM1865" s="48"/>
      <c r="AN1865" s="48"/>
      <c r="AO1865" s="48"/>
      <c r="AP1865" s="48"/>
      <c r="AQ1865" s="48"/>
      <c r="AR1865" s="48"/>
      <c r="AS1865" s="48"/>
      <c r="AT1865" s="48"/>
      <c r="AU1865" s="48"/>
      <c r="AV1865" s="48"/>
      <c r="AW1865" s="48"/>
      <c r="AX1865" s="48"/>
      <c r="AY1865" s="48"/>
      <c r="AZ1865" s="48"/>
      <c r="BA1865" s="48"/>
      <c r="BB1865" s="48"/>
      <c r="BC1865" s="48"/>
      <c r="BD1865" s="48"/>
      <c r="BE1865" s="48"/>
      <c r="BF1865" s="48"/>
      <c r="BG1865" s="48"/>
      <c r="BH1865" s="48"/>
      <c r="BI1865" s="48"/>
      <c r="BJ1865" s="48"/>
      <c r="BK1865" s="48"/>
      <c r="BL1865" s="48"/>
      <c r="BM1865" s="48"/>
      <c r="BN1865" s="48"/>
      <c r="BO1865" s="48"/>
      <c r="BP1865" s="48"/>
      <c r="BQ1865" s="48"/>
      <c r="BR1865" s="48"/>
      <c r="BS1865" s="48"/>
      <c r="BT1865" s="48"/>
      <c r="BU1865" s="48"/>
      <c r="BV1865" s="48"/>
      <c r="BW1865" s="48"/>
      <c r="BX1865" s="48"/>
      <c r="BY1865" s="48"/>
      <c r="BZ1865" s="48"/>
      <c r="CA1865" s="48"/>
      <c r="CB1865" s="48"/>
      <c r="CC1865" s="48"/>
      <c r="CD1865" s="48"/>
      <c r="CE1865" s="48"/>
      <c r="CF1865" s="48"/>
      <c r="CG1865" s="48"/>
      <c r="CH1865" s="48"/>
      <c r="CI1865" s="48"/>
      <c r="CJ1865" s="48"/>
      <c r="CK1865" s="48"/>
      <c r="CL1865" s="48"/>
      <c r="CM1865" s="48"/>
      <c r="CN1865" s="48"/>
      <c r="CO1865" s="48"/>
      <c r="CP1865" s="48"/>
      <c r="CQ1865" s="48"/>
      <c r="CR1865" s="48"/>
      <c r="CS1865" s="48"/>
      <c r="CT1865" s="48"/>
      <c r="CU1865" s="48"/>
      <c r="CV1865" s="48"/>
      <c r="CW1865" s="48"/>
      <c r="CX1865" s="48"/>
      <c r="CY1865" s="48"/>
      <c r="CZ1865" s="48"/>
      <c r="DA1865" s="48"/>
      <c r="DB1865" s="48"/>
      <c r="DC1865" s="48"/>
      <c r="DD1865" s="48"/>
      <c r="DE1865" s="48"/>
      <c r="DF1865" s="48"/>
      <c r="DG1865" s="48"/>
      <c r="DH1865" s="48"/>
      <c r="DI1865" s="48"/>
      <c r="DJ1865" s="48"/>
      <c r="DK1865" s="48"/>
      <c r="DL1865" s="48"/>
      <c r="DM1865" s="48"/>
      <c r="DN1865" s="48"/>
      <c r="DO1865" s="48"/>
      <c r="DP1865" s="48"/>
      <c r="DQ1865" s="48"/>
      <c r="DR1865" s="48"/>
      <c r="DS1865" s="48"/>
      <c r="DT1865" s="48"/>
      <c r="DU1865" s="48"/>
      <c r="DV1865" s="48"/>
      <c r="DW1865" s="48"/>
      <c r="DX1865" s="48"/>
      <c r="DY1865" s="48"/>
      <c r="DZ1865" s="48"/>
      <c r="EA1865" s="48"/>
      <c r="EB1865" s="48"/>
      <c r="EC1865" s="48"/>
      <c r="ED1865" s="48"/>
      <c r="EE1865" s="48"/>
      <c r="EF1865" s="48"/>
      <c r="EG1865" s="48"/>
      <c r="EH1865" s="48"/>
      <c r="EI1865" s="48"/>
      <c r="EJ1865" s="48"/>
      <c r="EK1865" s="48"/>
      <c r="EL1865" s="48"/>
      <c r="EM1865" s="48"/>
      <c r="EN1865" s="48"/>
      <c r="EO1865" s="48"/>
      <c r="EP1865" s="48"/>
      <c r="EQ1865" s="48"/>
      <c r="ER1865" s="48"/>
      <c r="ES1865" s="48"/>
      <c r="ET1865" s="48"/>
      <c r="EU1865" s="48"/>
      <c r="EV1865" s="48"/>
      <c r="EW1865" s="48"/>
      <c r="EX1865" s="48"/>
      <c r="EY1865" s="48"/>
      <c r="EZ1865" s="48"/>
      <c r="FA1865" s="48"/>
      <c r="FB1865" s="48"/>
      <c r="FC1865" s="48"/>
      <c r="FD1865" s="48"/>
      <c r="FE1865" s="48"/>
      <c r="FF1865" s="48"/>
      <c r="FG1865" s="48"/>
      <c r="FH1865" s="48"/>
      <c r="FI1865" s="48"/>
      <c r="FJ1865" s="48"/>
      <c r="FK1865" s="48"/>
      <c r="FL1865" s="48"/>
      <c r="FM1865" s="48"/>
      <c r="FN1865" s="48"/>
      <c r="FO1865" s="48"/>
      <c r="FP1865" s="48"/>
      <c r="FQ1865" s="48"/>
      <c r="FR1865" s="48"/>
      <c r="FS1865" s="48"/>
      <c r="FT1865" s="48"/>
      <c r="FU1865" s="48"/>
      <c r="FV1865" s="48"/>
      <c r="FW1865" s="48"/>
      <c r="FX1865" s="48"/>
      <c r="FY1865" s="48"/>
      <c r="FZ1865" s="48"/>
      <c r="GA1865" s="48"/>
      <c r="GB1865" s="48"/>
      <c r="GC1865" s="48"/>
      <c r="GD1865" s="48"/>
      <c r="GE1865" s="48"/>
      <c r="GF1865" s="48"/>
      <c r="GG1865" s="48"/>
      <c r="GH1865" s="48"/>
      <c r="GI1865" s="48"/>
      <c r="GJ1865" s="48"/>
      <c r="GK1865" s="48"/>
      <c r="GL1865" s="48"/>
      <c r="GM1865" s="48"/>
      <c r="GN1865" s="48"/>
      <c r="GO1865" s="48"/>
      <c r="GP1865" s="48"/>
      <c r="GQ1865" s="48"/>
      <c r="GR1865" s="48"/>
      <c r="GS1865" s="48"/>
      <c r="GT1865" s="48"/>
      <c r="GU1865" s="48"/>
      <c r="GV1865" s="48"/>
      <c r="GW1865" s="48"/>
      <c r="GX1865" s="48"/>
      <c r="GY1865" s="48"/>
      <c r="GZ1865" s="48"/>
      <c r="HA1865" s="48"/>
      <c r="HB1865" s="48"/>
      <c r="HC1865" s="48"/>
      <c r="HD1865" s="48"/>
      <c r="HE1865" s="48"/>
      <c r="HF1865" s="48"/>
      <c r="HG1865" s="48"/>
      <c r="HH1865" s="48"/>
      <c r="HI1865" s="48"/>
      <c r="HJ1865" s="48"/>
      <c r="HK1865" s="48"/>
      <c r="HL1865" s="48"/>
      <c r="HM1865" s="48"/>
      <c r="HN1865" s="48"/>
      <c r="HO1865" s="48"/>
      <c r="HP1865" s="48"/>
      <c r="HQ1865" s="48"/>
      <c r="HR1865" s="48"/>
      <c r="HS1865" s="48"/>
      <c r="HT1865" s="48"/>
      <c r="HU1865" s="48"/>
      <c r="HV1865" s="48"/>
      <c r="HW1865" s="48"/>
      <c r="HX1865" s="48"/>
      <c r="HY1865" s="48"/>
      <c r="HZ1865" s="48"/>
      <c r="IA1865" s="48"/>
      <c r="IB1865" s="48"/>
      <c r="IC1865" s="48"/>
      <c r="ID1865" s="48"/>
      <c r="IE1865" s="48"/>
      <c r="IF1865" s="48"/>
      <c r="IG1865" s="48"/>
      <c r="IH1865" s="48"/>
      <c r="II1865" s="48"/>
      <c r="IJ1865" s="48"/>
      <c r="IK1865" s="48"/>
      <c r="IL1865" s="48"/>
      <c r="IM1865" s="48"/>
      <c r="IN1865" s="48"/>
      <c r="IO1865" s="48"/>
      <c r="IP1865" s="48"/>
      <c r="IQ1865" s="48"/>
      <c r="IR1865" s="48"/>
      <c r="IS1865" s="48"/>
      <c r="IT1865" s="48"/>
      <c r="IU1865" s="48"/>
      <c r="IV1865" s="48"/>
      <c r="IW1865" s="48"/>
      <c r="IX1865" s="48"/>
      <c r="IY1865" s="48"/>
      <c r="IZ1865" s="48"/>
      <c r="JA1865" s="48"/>
    </row>
    <row r="1866" spans="2:273" s="101" customFormat="1" ht="20" customHeight="1">
      <c r="B1866" s="120" t="s">
        <v>7402</v>
      </c>
      <c r="C1866" s="97">
        <v>20203</v>
      </c>
      <c r="D1866" s="98">
        <v>2020</v>
      </c>
      <c r="E1866" s="51" t="s">
        <v>7403</v>
      </c>
      <c r="F1866" s="147"/>
      <c r="G1866" s="361" t="s">
        <v>1086</v>
      </c>
      <c r="H1866" s="52" t="s">
        <v>7404</v>
      </c>
      <c r="I1866" s="52" t="s">
        <v>29</v>
      </c>
      <c r="J1866" s="106">
        <v>12</v>
      </c>
      <c r="K1866" s="201">
        <v>150000</v>
      </c>
      <c r="L1866" s="52" t="s">
        <v>8360</v>
      </c>
      <c r="M1866" s="52" t="s">
        <v>39</v>
      </c>
      <c r="N1866" s="215">
        <v>9</v>
      </c>
      <c r="O1866" s="99">
        <v>2</v>
      </c>
      <c r="P1866" s="99">
        <v>54</v>
      </c>
      <c r="Q1866" s="52" t="s">
        <v>263</v>
      </c>
      <c r="R1866" s="52" t="s">
        <v>233</v>
      </c>
      <c r="S1866" s="100"/>
      <c r="T1866" s="100"/>
      <c r="U1866" s="100"/>
      <c r="V1866" s="100"/>
      <c r="W1866" s="100"/>
      <c r="X1866" s="100"/>
      <c r="Y1866" s="100"/>
      <c r="Z1866" s="100"/>
      <c r="AA1866" s="100"/>
      <c r="AB1866" s="100"/>
      <c r="AC1866" s="100"/>
      <c r="AD1866" s="100"/>
      <c r="AE1866" s="100"/>
      <c r="AF1866" s="37"/>
      <c r="AG1866" s="37"/>
      <c r="AH1866" s="37"/>
      <c r="AI1866" s="37"/>
      <c r="AJ1866" s="37"/>
      <c r="AK1866" s="37"/>
      <c r="AL1866" s="37"/>
      <c r="AM1866" s="37"/>
      <c r="AN1866" s="37"/>
      <c r="AO1866" s="37"/>
      <c r="AP1866" s="37"/>
      <c r="AQ1866" s="37"/>
      <c r="AR1866" s="37"/>
      <c r="AS1866" s="37"/>
      <c r="AT1866" s="37"/>
      <c r="AU1866" s="37"/>
      <c r="AV1866" s="37"/>
      <c r="AW1866" s="37"/>
      <c r="AX1866" s="37"/>
      <c r="AY1866" s="37"/>
      <c r="AZ1866" s="37"/>
      <c r="BA1866" s="37"/>
      <c r="BB1866" s="37"/>
      <c r="BC1866" s="37"/>
      <c r="BD1866" s="37"/>
      <c r="BE1866" s="37"/>
      <c r="BF1866" s="37"/>
      <c r="BG1866" s="37"/>
      <c r="BH1866" s="37"/>
      <c r="BI1866" s="37"/>
      <c r="BJ1866" s="37"/>
      <c r="BK1866" s="37"/>
      <c r="BL1866" s="37"/>
      <c r="BM1866" s="37"/>
      <c r="BN1866" s="37"/>
      <c r="BO1866" s="37"/>
      <c r="BP1866" s="37"/>
      <c r="BQ1866" s="37"/>
      <c r="BR1866" s="37"/>
      <c r="BS1866" s="37"/>
      <c r="BT1866" s="37"/>
      <c r="BU1866" s="37"/>
      <c r="BV1866" s="37"/>
      <c r="BW1866" s="37"/>
      <c r="BX1866" s="37"/>
      <c r="BY1866" s="37"/>
      <c r="BZ1866" s="37"/>
      <c r="CA1866" s="37"/>
      <c r="CB1866" s="37"/>
      <c r="CC1866" s="37"/>
      <c r="CD1866" s="37"/>
      <c r="CE1866" s="37"/>
      <c r="CF1866" s="37"/>
      <c r="CG1866" s="37"/>
      <c r="CH1866" s="37"/>
      <c r="CI1866" s="37"/>
      <c r="CJ1866" s="37"/>
      <c r="CK1866" s="37"/>
      <c r="CL1866" s="37"/>
      <c r="CM1866" s="37"/>
      <c r="CN1866" s="37"/>
      <c r="CO1866" s="37"/>
      <c r="CP1866" s="37"/>
      <c r="CQ1866" s="37"/>
      <c r="CR1866" s="37"/>
      <c r="CS1866" s="37"/>
      <c r="CT1866" s="37"/>
      <c r="CU1866" s="37"/>
      <c r="CV1866" s="37"/>
      <c r="CW1866" s="37"/>
      <c r="CX1866" s="37"/>
      <c r="CY1866" s="37"/>
      <c r="CZ1866" s="37"/>
      <c r="DA1866" s="37"/>
      <c r="DB1866" s="37"/>
      <c r="DC1866" s="37"/>
      <c r="DD1866" s="37"/>
      <c r="DE1866" s="37"/>
      <c r="DF1866" s="37"/>
      <c r="DG1866" s="37"/>
      <c r="DH1866" s="37"/>
      <c r="DI1866" s="37"/>
      <c r="DJ1866" s="37"/>
      <c r="DK1866" s="37"/>
      <c r="DL1866" s="37"/>
      <c r="DM1866" s="37"/>
      <c r="DN1866" s="37"/>
      <c r="DO1866" s="37"/>
      <c r="DP1866" s="37"/>
      <c r="DQ1866" s="37"/>
      <c r="DR1866" s="37"/>
      <c r="DS1866" s="37"/>
      <c r="DT1866" s="37"/>
      <c r="DU1866" s="37"/>
      <c r="DV1866" s="37"/>
      <c r="DW1866" s="37"/>
      <c r="DX1866" s="37"/>
      <c r="DY1866" s="37"/>
      <c r="DZ1866" s="37"/>
      <c r="EA1866" s="37"/>
      <c r="EB1866" s="37"/>
      <c r="EC1866" s="37"/>
      <c r="ED1866" s="37"/>
      <c r="EE1866" s="37"/>
      <c r="EF1866" s="37"/>
      <c r="EG1866" s="37"/>
      <c r="EH1866" s="37"/>
      <c r="EI1866" s="37"/>
      <c r="EJ1866" s="37"/>
      <c r="EK1866" s="37"/>
      <c r="EL1866" s="37"/>
      <c r="EM1866" s="37"/>
      <c r="EN1866" s="37"/>
      <c r="EO1866" s="37"/>
      <c r="EP1866" s="37"/>
      <c r="EQ1866" s="37"/>
      <c r="ER1866" s="37"/>
      <c r="ES1866" s="37"/>
      <c r="ET1866" s="37"/>
      <c r="EU1866" s="37"/>
      <c r="EV1866" s="37"/>
      <c r="EW1866" s="37"/>
      <c r="EX1866" s="37"/>
      <c r="EY1866" s="37"/>
      <c r="EZ1866" s="37"/>
      <c r="FA1866" s="37"/>
      <c r="FB1866" s="37"/>
      <c r="FC1866" s="37"/>
      <c r="FD1866" s="37"/>
      <c r="FE1866" s="37"/>
      <c r="FF1866" s="37"/>
      <c r="FG1866" s="37"/>
      <c r="FH1866" s="37"/>
      <c r="FI1866" s="37"/>
      <c r="FJ1866" s="37"/>
      <c r="FK1866" s="37"/>
      <c r="FL1866" s="37"/>
      <c r="FM1866" s="37"/>
      <c r="FN1866" s="37"/>
      <c r="FO1866" s="37"/>
      <c r="FP1866" s="37"/>
      <c r="FQ1866" s="37"/>
      <c r="FR1866" s="37"/>
      <c r="FS1866" s="37"/>
      <c r="FT1866" s="37"/>
      <c r="FU1866" s="37"/>
      <c r="FV1866" s="37"/>
      <c r="FW1866" s="37"/>
      <c r="FX1866" s="37"/>
      <c r="FY1866" s="37"/>
      <c r="FZ1866" s="37"/>
      <c r="GA1866" s="37"/>
      <c r="GB1866" s="37"/>
      <c r="GC1866" s="37"/>
      <c r="GD1866" s="37"/>
      <c r="GE1866" s="37"/>
      <c r="GF1866" s="37"/>
      <c r="GG1866" s="37"/>
      <c r="GH1866" s="37"/>
      <c r="GI1866" s="37"/>
      <c r="GJ1866" s="37"/>
      <c r="GK1866" s="37"/>
      <c r="GL1866" s="37"/>
      <c r="GM1866" s="37"/>
      <c r="GN1866" s="37"/>
      <c r="GO1866" s="37"/>
      <c r="GP1866" s="37"/>
      <c r="GQ1866" s="37"/>
      <c r="GR1866" s="37"/>
      <c r="GS1866" s="37"/>
      <c r="GT1866" s="37"/>
      <c r="GU1866" s="37"/>
      <c r="GV1866" s="37"/>
      <c r="GW1866" s="37"/>
      <c r="GX1866" s="37"/>
      <c r="GY1866" s="37"/>
      <c r="GZ1866" s="37"/>
      <c r="HA1866" s="37"/>
      <c r="HB1866" s="37"/>
      <c r="HC1866" s="37"/>
      <c r="HD1866" s="37"/>
      <c r="HE1866" s="37"/>
      <c r="HF1866" s="37"/>
      <c r="HG1866" s="37"/>
      <c r="HH1866" s="37"/>
      <c r="HI1866" s="37"/>
      <c r="HJ1866" s="37"/>
      <c r="HK1866" s="37"/>
      <c r="HL1866" s="37"/>
      <c r="HM1866" s="37"/>
      <c r="HN1866" s="37"/>
      <c r="HO1866" s="37"/>
      <c r="HP1866" s="37"/>
      <c r="HQ1866" s="37"/>
      <c r="HR1866" s="37"/>
      <c r="HS1866" s="37"/>
      <c r="HT1866" s="37"/>
      <c r="HU1866" s="37"/>
      <c r="HV1866" s="37"/>
      <c r="HW1866" s="37"/>
      <c r="HX1866" s="37"/>
      <c r="HY1866" s="37"/>
      <c r="HZ1866" s="37"/>
      <c r="IA1866" s="37"/>
      <c r="IB1866" s="37"/>
      <c r="IC1866" s="37"/>
      <c r="ID1866" s="37"/>
      <c r="IE1866" s="37"/>
      <c r="IF1866" s="37"/>
      <c r="IG1866" s="37"/>
      <c r="IH1866" s="37"/>
      <c r="II1866" s="37"/>
      <c r="IJ1866" s="37"/>
      <c r="IK1866" s="37"/>
      <c r="IL1866" s="37"/>
      <c r="IM1866" s="37"/>
      <c r="IN1866" s="37"/>
      <c r="IO1866" s="37"/>
      <c r="IP1866" s="37"/>
      <c r="IQ1866" s="37"/>
      <c r="IR1866" s="37"/>
      <c r="IS1866" s="37"/>
      <c r="IT1866" s="37"/>
      <c r="IU1866" s="37"/>
      <c r="IV1866" s="37"/>
      <c r="IW1866" s="37"/>
      <c r="IX1866" s="37"/>
      <c r="IY1866" s="37"/>
      <c r="IZ1866" s="37"/>
      <c r="JA1866" s="37"/>
      <c r="JB1866" s="37"/>
      <c r="JC1866" s="37"/>
      <c r="JD1866" s="37"/>
      <c r="JE1866" s="37"/>
      <c r="JF1866" s="37"/>
      <c r="JG1866" s="37"/>
      <c r="JH1866" s="37"/>
      <c r="JI1866" s="37"/>
      <c r="JJ1866" s="37"/>
      <c r="JK1866" s="37"/>
      <c r="JL1866" s="37"/>
      <c r="JM1866" s="37"/>
    </row>
    <row r="1867" spans="2:273" s="49" customFormat="1" ht="20" customHeight="1">
      <c r="B1867" s="120" t="s">
        <v>4513</v>
      </c>
      <c r="C1867" s="113">
        <v>20191</v>
      </c>
      <c r="D1867" s="104">
        <v>2019</v>
      </c>
      <c r="E1867" s="66" t="s">
        <v>4514</v>
      </c>
      <c r="F1867" s="145"/>
      <c r="G1867" s="358"/>
      <c r="H1867" s="68" t="s">
        <v>4515</v>
      </c>
      <c r="I1867" s="68" t="s">
        <v>53</v>
      </c>
      <c r="J1867" s="92">
        <v>29</v>
      </c>
      <c r="K1867" s="200">
        <v>750000</v>
      </c>
      <c r="L1867" s="68" t="s">
        <v>4516</v>
      </c>
      <c r="M1867" s="68" t="s">
        <v>39</v>
      </c>
      <c r="N1867" s="215">
        <v>9</v>
      </c>
      <c r="O1867" s="89">
        <v>2</v>
      </c>
      <c r="P1867" s="89">
        <v>54</v>
      </c>
      <c r="Q1867" s="68" t="s">
        <v>341</v>
      </c>
      <c r="R1867" s="68" t="s">
        <v>111</v>
      </c>
      <c r="S1867" s="6"/>
      <c r="T1867" s="6"/>
      <c r="U1867" s="6"/>
      <c r="V1867" s="6"/>
      <c r="W1867" s="6"/>
      <c r="X1867" s="6"/>
      <c r="Y1867" s="6"/>
      <c r="Z1867" s="6"/>
      <c r="AA1867" s="6"/>
      <c r="AB1867" s="6"/>
      <c r="AC1867" s="6"/>
      <c r="AD1867" s="6"/>
      <c r="AE1867" s="6"/>
      <c r="AF1867" s="37"/>
      <c r="AG1867" s="37"/>
      <c r="AH1867" s="37"/>
      <c r="AI1867" s="37"/>
      <c r="AJ1867" s="37"/>
      <c r="AK1867" s="37"/>
      <c r="AL1867" s="37"/>
      <c r="AM1867" s="37"/>
      <c r="AN1867" s="37"/>
      <c r="AO1867" s="37"/>
      <c r="AP1867" s="37"/>
      <c r="AQ1867" s="37"/>
      <c r="AR1867" s="37"/>
      <c r="AS1867" s="37"/>
      <c r="AT1867" s="37"/>
      <c r="AU1867" s="37"/>
      <c r="AV1867" s="37"/>
      <c r="AW1867" s="37"/>
      <c r="AX1867" s="37"/>
      <c r="AY1867" s="37"/>
      <c r="AZ1867" s="37"/>
      <c r="BA1867" s="37"/>
      <c r="BB1867" s="37"/>
      <c r="BC1867" s="37"/>
      <c r="BD1867" s="37"/>
      <c r="BE1867" s="37"/>
      <c r="BF1867" s="37"/>
      <c r="BG1867" s="37"/>
      <c r="BH1867" s="37"/>
      <c r="BI1867" s="37"/>
      <c r="BJ1867" s="37"/>
      <c r="BK1867" s="37"/>
      <c r="BL1867" s="37"/>
      <c r="BM1867" s="37"/>
      <c r="BN1867" s="37"/>
      <c r="BO1867" s="37"/>
      <c r="BP1867" s="37"/>
      <c r="BQ1867" s="37"/>
      <c r="BR1867" s="37"/>
      <c r="BS1867" s="37"/>
      <c r="BT1867" s="37"/>
      <c r="BU1867" s="37"/>
      <c r="BV1867" s="37"/>
      <c r="BW1867" s="37"/>
      <c r="BX1867" s="37"/>
      <c r="BY1867" s="37"/>
      <c r="BZ1867" s="37"/>
      <c r="CA1867" s="37"/>
      <c r="CB1867" s="37"/>
      <c r="CC1867" s="37"/>
      <c r="CD1867" s="37"/>
      <c r="CE1867" s="37"/>
      <c r="CF1867" s="37"/>
      <c r="CG1867" s="37"/>
      <c r="CH1867" s="37"/>
      <c r="CI1867" s="37"/>
      <c r="CJ1867" s="37"/>
      <c r="CK1867" s="37"/>
      <c r="CL1867" s="37"/>
      <c r="CM1867" s="37"/>
      <c r="CN1867" s="37"/>
      <c r="CO1867" s="37"/>
      <c r="CP1867" s="37"/>
      <c r="CQ1867" s="37"/>
      <c r="CR1867" s="37"/>
      <c r="CS1867" s="37"/>
      <c r="CT1867" s="37"/>
      <c r="CU1867" s="37"/>
      <c r="CV1867" s="37"/>
      <c r="CW1867" s="37"/>
      <c r="CX1867" s="37"/>
      <c r="CY1867" s="37"/>
      <c r="CZ1867" s="37"/>
      <c r="DA1867" s="37"/>
      <c r="DB1867" s="37"/>
      <c r="DC1867" s="37"/>
      <c r="DD1867" s="37"/>
      <c r="DE1867" s="37"/>
      <c r="DF1867" s="37"/>
      <c r="DG1867" s="37"/>
      <c r="DH1867" s="37"/>
      <c r="DI1867" s="37"/>
      <c r="DJ1867" s="37"/>
      <c r="DK1867" s="37"/>
      <c r="DL1867" s="37"/>
      <c r="DM1867" s="37"/>
      <c r="DN1867" s="37"/>
      <c r="DO1867" s="37"/>
      <c r="DP1867" s="37"/>
      <c r="DQ1867" s="37"/>
      <c r="DR1867" s="37"/>
      <c r="DS1867" s="37"/>
      <c r="DT1867" s="37"/>
      <c r="DU1867" s="37"/>
      <c r="DV1867" s="37"/>
      <c r="DW1867" s="37"/>
      <c r="DX1867" s="37"/>
      <c r="DY1867" s="37"/>
      <c r="DZ1867" s="37"/>
      <c r="EA1867" s="37"/>
      <c r="EB1867" s="37"/>
      <c r="EC1867" s="37"/>
      <c r="ED1867" s="37"/>
      <c r="EE1867" s="37"/>
      <c r="EF1867" s="37"/>
      <c r="EG1867" s="37"/>
      <c r="EH1867" s="37"/>
      <c r="EI1867" s="37"/>
      <c r="EJ1867" s="37"/>
      <c r="EK1867" s="37"/>
      <c r="EL1867" s="37"/>
      <c r="EM1867" s="37"/>
      <c r="EN1867" s="37"/>
      <c r="EO1867" s="37"/>
      <c r="EP1867" s="37"/>
      <c r="EQ1867" s="37"/>
      <c r="ER1867" s="37"/>
      <c r="ES1867" s="37"/>
      <c r="ET1867" s="37"/>
      <c r="EU1867" s="37"/>
      <c r="EV1867" s="37"/>
      <c r="EW1867" s="37"/>
      <c r="EX1867" s="37"/>
      <c r="EY1867" s="37"/>
      <c r="EZ1867" s="37"/>
      <c r="FA1867" s="37"/>
      <c r="FB1867" s="37"/>
      <c r="FC1867" s="37"/>
      <c r="FD1867" s="37"/>
      <c r="FE1867" s="37"/>
      <c r="FF1867" s="37"/>
      <c r="FG1867" s="37"/>
      <c r="FH1867" s="37"/>
      <c r="FI1867" s="37"/>
      <c r="FJ1867" s="37"/>
      <c r="FK1867" s="37"/>
      <c r="FL1867" s="37"/>
      <c r="FM1867" s="37"/>
      <c r="FN1867" s="37"/>
      <c r="FO1867" s="37"/>
      <c r="FP1867" s="37"/>
      <c r="FQ1867" s="37"/>
      <c r="FR1867" s="37"/>
      <c r="FS1867" s="37"/>
      <c r="FT1867" s="37"/>
      <c r="FU1867" s="37"/>
      <c r="FV1867" s="37"/>
      <c r="FW1867" s="37"/>
      <c r="FX1867" s="37"/>
      <c r="FY1867" s="37"/>
      <c r="FZ1867" s="37"/>
      <c r="GA1867" s="37"/>
      <c r="GB1867" s="37"/>
      <c r="GC1867" s="37"/>
      <c r="GD1867" s="37"/>
      <c r="GE1867" s="37"/>
      <c r="GF1867" s="37"/>
      <c r="GG1867" s="37"/>
      <c r="GH1867" s="37"/>
      <c r="GI1867" s="37"/>
      <c r="GJ1867" s="37"/>
      <c r="GK1867" s="37"/>
      <c r="GL1867" s="37"/>
      <c r="GM1867" s="37"/>
      <c r="GN1867" s="37"/>
      <c r="GO1867" s="37"/>
      <c r="GP1867" s="37"/>
      <c r="GQ1867" s="37"/>
      <c r="GR1867" s="37"/>
      <c r="GS1867" s="37"/>
      <c r="GT1867" s="37"/>
      <c r="GU1867" s="37"/>
      <c r="GV1867" s="37"/>
      <c r="GW1867" s="37"/>
      <c r="GX1867" s="37"/>
      <c r="GY1867" s="37"/>
      <c r="GZ1867" s="37"/>
      <c r="HA1867" s="37"/>
      <c r="HB1867" s="37"/>
      <c r="HC1867" s="37"/>
      <c r="HD1867" s="37"/>
      <c r="HE1867" s="37"/>
      <c r="HF1867" s="37"/>
      <c r="HG1867" s="37"/>
      <c r="HH1867" s="37"/>
      <c r="HI1867" s="37"/>
      <c r="HJ1867" s="37"/>
      <c r="HK1867" s="37"/>
      <c r="HL1867" s="37"/>
      <c r="HM1867" s="37"/>
      <c r="HN1867" s="37"/>
      <c r="HO1867" s="37"/>
      <c r="HP1867" s="37"/>
      <c r="HQ1867" s="37"/>
      <c r="HR1867" s="37"/>
      <c r="HS1867" s="37"/>
      <c r="HT1867" s="37"/>
      <c r="HU1867" s="37"/>
      <c r="HV1867" s="37"/>
      <c r="HW1867" s="37"/>
      <c r="HX1867" s="37"/>
      <c r="HY1867" s="37"/>
      <c r="HZ1867" s="37"/>
      <c r="IA1867" s="37"/>
      <c r="IB1867" s="37"/>
      <c r="IC1867" s="37"/>
      <c r="ID1867" s="37"/>
      <c r="IE1867" s="37"/>
      <c r="IF1867" s="37"/>
      <c r="IG1867" s="37"/>
      <c r="IH1867" s="37"/>
      <c r="II1867" s="37"/>
      <c r="IJ1867" s="37"/>
      <c r="IK1867" s="37"/>
      <c r="IL1867" s="37"/>
      <c r="IM1867" s="37"/>
      <c r="IN1867" s="37"/>
      <c r="IO1867" s="37"/>
      <c r="IP1867" s="37"/>
      <c r="IQ1867" s="37"/>
      <c r="IR1867" s="37"/>
      <c r="IS1867" s="37"/>
      <c r="IT1867" s="37"/>
      <c r="IU1867" s="37"/>
      <c r="IV1867" s="37"/>
      <c r="IW1867" s="37"/>
      <c r="IX1867" s="37"/>
      <c r="IY1867" s="37"/>
      <c r="IZ1867" s="37"/>
      <c r="JA1867" s="37"/>
      <c r="JB1867" s="37"/>
      <c r="JC1867" s="37"/>
      <c r="JD1867" s="37"/>
      <c r="JE1867" s="37"/>
      <c r="JF1867" s="37"/>
      <c r="JG1867" s="37"/>
      <c r="JH1867" s="37"/>
      <c r="JI1867" s="37"/>
      <c r="JJ1867" s="37"/>
      <c r="JK1867" s="37"/>
      <c r="JL1867" s="37"/>
      <c r="JM1867" s="37"/>
    </row>
    <row r="1868" spans="2:273" s="49" customFormat="1" ht="20" customHeight="1">
      <c r="B1868" s="120" t="s">
        <v>4517</v>
      </c>
      <c r="C1868" s="113">
        <v>20191</v>
      </c>
      <c r="D1868" s="104">
        <v>2019</v>
      </c>
      <c r="E1868" s="66" t="s">
        <v>4518</v>
      </c>
      <c r="F1868" s="145"/>
      <c r="G1868" s="358"/>
      <c r="H1868" s="68" t="s">
        <v>4519</v>
      </c>
      <c r="I1868" s="68" t="s">
        <v>53</v>
      </c>
      <c r="J1868" s="92">
        <v>33</v>
      </c>
      <c r="K1868" s="200">
        <v>91934</v>
      </c>
      <c r="L1868" s="68" t="s">
        <v>4520</v>
      </c>
      <c r="M1868" s="68" t="s">
        <v>39</v>
      </c>
      <c r="N1868" s="215">
        <v>9</v>
      </c>
      <c r="O1868" s="89">
        <v>2</v>
      </c>
      <c r="P1868" s="89">
        <v>8</v>
      </c>
      <c r="Q1868" s="68" t="s">
        <v>47</v>
      </c>
      <c r="R1868" s="68" t="s">
        <v>120</v>
      </c>
      <c r="S1868" s="6"/>
      <c r="T1868" s="6"/>
      <c r="U1868" s="6"/>
      <c r="V1868" s="6"/>
      <c r="W1868" s="6"/>
      <c r="X1868" s="6"/>
      <c r="Y1868" s="6"/>
      <c r="Z1868" s="6"/>
      <c r="AA1868" s="6"/>
      <c r="AB1868" s="6"/>
      <c r="AC1868" s="6"/>
      <c r="AD1868" s="6"/>
      <c r="AE1868" s="6"/>
      <c r="AF1868" s="6"/>
      <c r="AG1868" s="6"/>
      <c r="AH1868" s="6"/>
      <c r="AI1868" s="6"/>
      <c r="AJ1868" s="6"/>
      <c r="AK1868" s="6"/>
      <c r="AL1868" s="6"/>
      <c r="AM1868" s="6"/>
      <c r="AN1868" s="6"/>
      <c r="AO1868" s="6"/>
      <c r="AP1868" s="6"/>
      <c r="AQ1868" s="6"/>
      <c r="AR1868" s="6"/>
      <c r="AS1868" s="6"/>
      <c r="AT1868" s="6"/>
      <c r="AU1868" s="6"/>
      <c r="AV1868" s="6"/>
      <c r="AW1868" s="6"/>
      <c r="AX1868" s="6"/>
      <c r="AY1868" s="6"/>
      <c r="AZ1868" s="6"/>
      <c r="BA1868" s="6"/>
      <c r="BB1868" s="6"/>
      <c r="BC1868" s="6"/>
      <c r="BD1868" s="6"/>
      <c r="BE1868" s="6"/>
      <c r="BF1868" s="6"/>
      <c r="BG1868" s="6"/>
      <c r="BH1868" s="6"/>
      <c r="BI1868" s="6"/>
      <c r="BJ1868" s="6"/>
      <c r="BK1868" s="6"/>
      <c r="BL1868" s="6"/>
      <c r="BM1868" s="6"/>
      <c r="BN1868" s="6"/>
      <c r="BO1868" s="6"/>
      <c r="BP1868" s="6"/>
      <c r="BQ1868" s="6"/>
      <c r="BR1868" s="6"/>
      <c r="BS1868" s="6"/>
      <c r="BT1868" s="6"/>
      <c r="BU1868" s="6"/>
      <c r="BV1868" s="6"/>
      <c r="BW1868" s="6"/>
      <c r="BX1868" s="6"/>
      <c r="BY1868" s="6"/>
      <c r="BZ1868" s="6"/>
      <c r="CA1868" s="6"/>
      <c r="CB1868" s="6"/>
      <c r="CC1868" s="6"/>
      <c r="CD1868" s="6"/>
      <c r="CE1868" s="6"/>
      <c r="CF1868" s="6"/>
      <c r="CG1868" s="6"/>
      <c r="CH1868" s="6"/>
      <c r="CI1868" s="6"/>
      <c r="CJ1868" s="6"/>
      <c r="CK1868" s="6"/>
      <c r="CL1868" s="6"/>
      <c r="CM1868" s="6"/>
      <c r="CN1868" s="6"/>
      <c r="CO1868" s="6"/>
      <c r="CP1868" s="6"/>
      <c r="CQ1868" s="6"/>
      <c r="CR1868" s="6"/>
      <c r="CS1868" s="6"/>
      <c r="CT1868" s="6"/>
      <c r="CU1868" s="6"/>
      <c r="CV1868" s="6"/>
      <c r="CW1868" s="6"/>
      <c r="CX1868" s="6"/>
      <c r="CY1868" s="6"/>
      <c r="CZ1868" s="6"/>
      <c r="DA1868" s="6"/>
      <c r="DB1868" s="6"/>
      <c r="DC1868" s="6"/>
      <c r="DD1868" s="6"/>
      <c r="DE1868" s="6"/>
      <c r="DF1868" s="6"/>
      <c r="DG1868" s="6"/>
      <c r="DH1868" s="6"/>
      <c r="DI1868" s="6"/>
      <c r="DJ1868" s="6"/>
      <c r="DK1868" s="6"/>
      <c r="DL1868" s="6"/>
      <c r="DM1868" s="6"/>
      <c r="DN1868" s="6"/>
      <c r="DO1868" s="6"/>
      <c r="DP1868" s="6"/>
      <c r="DQ1868" s="6"/>
      <c r="DR1868" s="6"/>
      <c r="DS1868" s="6"/>
      <c r="DT1868" s="6"/>
      <c r="DU1868" s="6"/>
      <c r="DV1868" s="6"/>
      <c r="DW1868" s="6"/>
      <c r="DX1868" s="6"/>
      <c r="DY1868" s="6"/>
      <c r="DZ1868" s="6"/>
      <c r="EA1868" s="6"/>
      <c r="EB1868" s="6"/>
      <c r="EC1868" s="6"/>
      <c r="ED1868" s="6"/>
      <c r="EE1868" s="6"/>
      <c r="EF1868" s="6"/>
      <c r="EG1868" s="6"/>
      <c r="EH1868" s="6"/>
      <c r="EI1868" s="6"/>
      <c r="EJ1868" s="6"/>
      <c r="EK1868" s="6"/>
      <c r="EL1868" s="6"/>
      <c r="EM1868" s="6"/>
      <c r="EN1868" s="6"/>
      <c r="EO1868" s="6"/>
      <c r="EP1868" s="6"/>
      <c r="EQ1868" s="6"/>
      <c r="ER1868" s="6"/>
      <c r="ES1868" s="6"/>
      <c r="ET1868" s="6"/>
      <c r="EU1868" s="6"/>
      <c r="EV1868" s="6"/>
      <c r="EW1868" s="6"/>
      <c r="EX1868" s="6"/>
      <c r="EY1868" s="6"/>
      <c r="EZ1868" s="6"/>
      <c r="FA1868" s="6"/>
      <c r="FB1868" s="6"/>
      <c r="FC1868" s="6"/>
      <c r="FD1868" s="6"/>
      <c r="FE1868" s="6"/>
      <c r="FF1868" s="6"/>
      <c r="FG1868" s="6"/>
      <c r="FH1868" s="6"/>
      <c r="FI1868" s="6"/>
      <c r="FJ1868" s="6"/>
      <c r="FK1868" s="6"/>
      <c r="FL1868" s="6"/>
      <c r="FM1868" s="6"/>
      <c r="FN1868" s="6"/>
      <c r="FO1868" s="6"/>
      <c r="FP1868" s="6"/>
      <c r="FQ1868" s="6"/>
      <c r="FR1868" s="6"/>
      <c r="FS1868" s="6"/>
      <c r="FT1868" s="6"/>
      <c r="FU1868" s="6"/>
      <c r="FV1868" s="6"/>
      <c r="FW1868" s="6"/>
      <c r="FX1868" s="6"/>
      <c r="FY1868" s="6"/>
      <c r="FZ1868" s="6"/>
      <c r="GA1868" s="6"/>
      <c r="GB1868" s="6"/>
      <c r="GC1868" s="6"/>
      <c r="GD1868" s="6"/>
      <c r="GE1868" s="6"/>
      <c r="GF1868" s="6"/>
      <c r="GG1868" s="6"/>
      <c r="GH1868" s="6"/>
      <c r="GI1868" s="6"/>
      <c r="GJ1868" s="6"/>
      <c r="GK1868" s="6"/>
      <c r="GL1868" s="6"/>
      <c r="GM1868" s="6"/>
      <c r="GN1868" s="6"/>
      <c r="GO1868" s="6"/>
      <c r="GP1868" s="6"/>
      <c r="GQ1868" s="6"/>
      <c r="GR1868" s="6"/>
      <c r="GS1868" s="6"/>
      <c r="GT1868" s="6"/>
      <c r="GU1868" s="6"/>
      <c r="GV1868" s="6"/>
      <c r="GW1868" s="6"/>
      <c r="GX1868" s="6"/>
      <c r="GY1868" s="6"/>
      <c r="GZ1868" s="6"/>
      <c r="HA1868" s="6"/>
      <c r="HB1868" s="6"/>
      <c r="HC1868" s="6"/>
      <c r="HD1868" s="6"/>
      <c r="HE1868" s="6"/>
      <c r="HF1868" s="6"/>
      <c r="HG1868" s="6"/>
      <c r="HH1868" s="6"/>
      <c r="HI1868" s="6"/>
      <c r="HJ1868" s="6"/>
      <c r="HK1868" s="6"/>
      <c r="HL1868" s="6"/>
      <c r="HM1868" s="6"/>
      <c r="HN1868" s="6"/>
      <c r="HO1868" s="6"/>
      <c r="HP1868" s="6"/>
      <c r="HQ1868" s="6"/>
      <c r="HR1868" s="6"/>
      <c r="HS1868" s="6"/>
      <c r="HT1868" s="6"/>
      <c r="HU1868" s="6"/>
      <c r="HV1868" s="6"/>
      <c r="HW1868" s="6"/>
      <c r="HX1868" s="6"/>
      <c r="HY1868" s="6"/>
      <c r="HZ1868" s="6"/>
      <c r="IA1868" s="6"/>
      <c r="IB1868" s="6"/>
      <c r="IC1868" s="6"/>
      <c r="ID1868" s="6"/>
      <c r="IE1868" s="6"/>
      <c r="IF1868" s="6"/>
      <c r="IG1868" s="6"/>
      <c r="IH1868" s="6"/>
      <c r="II1868" s="6"/>
      <c r="IJ1868" s="6"/>
      <c r="IK1868" s="6"/>
      <c r="IL1868" s="6"/>
      <c r="IM1868" s="6"/>
      <c r="IN1868" s="6"/>
      <c r="IO1868" s="6"/>
      <c r="IP1868" s="6"/>
      <c r="IQ1868" s="6"/>
      <c r="IR1868" s="6"/>
      <c r="IS1868" s="6"/>
      <c r="IT1868" s="6"/>
      <c r="IU1868" s="6"/>
      <c r="IV1868" s="6"/>
      <c r="IW1868" s="6"/>
      <c r="IX1868" s="6"/>
      <c r="IY1868" s="6"/>
      <c r="IZ1868" s="6"/>
      <c r="JA1868" s="6"/>
      <c r="JB1868" s="6"/>
      <c r="JC1868" s="6"/>
      <c r="JD1868" s="6"/>
      <c r="JE1868" s="6"/>
      <c r="JF1868" s="6"/>
      <c r="JG1868" s="6"/>
      <c r="JH1868" s="6"/>
      <c r="JI1868" s="6"/>
      <c r="JJ1868" s="6"/>
      <c r="JK1868" s="6"/>
      <c r="JL1868" s="6"/>
      <c r="JM1868" s="6"/>
    </row>
    <row r="1869" spans="2:273" s="49" customFormat="1" ht="20" customHeight="1">
      <c r="B1869" s="120" t="s">
        <v>7405</v>
      </c>
      <c r="C1869" s="113">
        <v>20201</v>
      </c>
      <c r="D1869" s="98">
        <v>2020</v>
      </c>
      <c r="E1869" s="45" t="s">
        <v>7406</v>
      </c>
      <c r="F1869" s="146"/>
      <c r="G1869" s="359" t="s">
        <v>1086</v>
      </c>
      <c r="H1869" s="46" t="s">
        <v>7407</v>
      </c>
      <c r="I1869" s="46" t="s">
        <v>53</v>
      </c>
      <c r="J1869" s="90">
        <v>13</v>
      </c>
      <c r="K1869" s="198">
        <v>4000000</v>
      </c>
      <c r="L1869" s="46" t="s">
        <v>7408</v>
      </c>
      <c r="M1869" s="46" t="s">
        <v>59</v>
      </c>
      <c r="N1869" s="215">
        <v>4</v>
      </c>
      <c r="O1869" s="90">
        <v>6</v>
      </c>
      <c r="P1869" s="90">
        <v>8</v>
      </c>
      <c r="Q1869" s="54" t="s">
        <v>47</v>
      </c>
      <c r="R1869" s="46" t="s">
        <v>219</v>
      </c>
      <c r="S1869" s="48"/>
      <c r="T1869" s="48"/>
      <c r="U1869" s="48"/>
      <c r="V1869" s="48"/>
      <c r="W1869" s="48"/>
      <c r="X1869" s="48"/>
      <c r="Y1869" s="48"/>
      <c r="Z1869" s="48"/>
      <c r="AA1869" s="48"/>
      <c r="AB1869" s="48"/>
      <c r="AC1869" s="48"/>
      <c r="AD1869" s="48"/>
      <c r="AE1869" s="48"/>
      <c r="AF1869" s="6"/>
      <c r="AG1869" s="6"/>
      <c r="AH1869" s="6"/>
      <c r="AI1869" s="6"/>
      <c r="AJ1869" s="6"/>
      <c r="AK1869" s="6"/>
      <c r="AL1869" s="6"/>
      <c r="AM1869" s="6"/>
      <c r="AN1869" s="6"/>
      <c r="AO1869" s="6"/>
      <c r="AP1869" s="6"/>
      <c r="AQ1869" s="6"/>
      <c r="AR1869" s="6"/>
      <c r="AS1869" s="6"/>
      <c r="AT1869" s="6"/>
      <c r="AU1869" s="6"/>
      <c r="AV1869" s="6"/>
      <c r="AW1869" s="6"/>
      <c r="AX1869" s="6"/>
      <c r="AY1869" s="6"/>
      <c r="AZ1869" s="6"/>
      <c r="BA1869" s="6"/>
      <c r="BB1869" s="6"/>
      <c r="BC1869" s="6"/>
      <c r="BD1869" s="6"/>
      <c r="BE1869" s="6"/>
      <c r="BF1869" s="6"/>
      <c r="BG1869" s="6"/>
      <c r="BH1869" s="6"/>
      <c r="BI1869" s="6"/>
      <c r="BJ1869" s="6"/>
      <c r="BK1869" s="6"/>
      <c r="BL1869" s="6"/>
      <c r="BM1869" s="6"/>
      <c r="BN1869" s="6"/>
      <c r="BO1869" s="6"/>
      <c r="BP1869" s="6"/>
      <c r="BQ1869" s="6"/>
      <c r="BR1869" s="6"/>
      <c r="BS1869" s="6"/>
      <c r="BT1869" s="6"/>
      <c r="BU1869" s="6"/>
      <c r="BV1869" s="6"/>
      <c r="BW1869" s="6"/>
      <c r="BX1869" s="6"/>
      <c r="BY1869" s="6"/>
      <c r="BZ1869" s="6"/>
      <c r="CA1869" s="6"/>
      <c r="CB1869" s="6"/>
      <c r="CC1869" s="6"/>
      <c r="CD1869" s="6"/>
      <c r="CE1869" s="6"/>
      <c r="CF1869" s="6"/>
      <c r="CG1869" s="6"/>
      <c r="CH1869" s="6"/>
      <c r="CI1869" s="6"/>
      <c r="CJ1869" s="6"/>
      <c r="CK1869" s="6"/>
      <c r="CL1869" s="6"/>
      <c r="CM1869" s="6"/>
      <c r="CN1869" s="6"/>
      <c r="CO1869" s="6"/>
      <c r="CP1869" s="6"/>
      <c r="CQ1869" s="6"/>
      <c r="CR1869" s="6"/>
      <c r="CS1869" s="6"/>
      <c r="CT1869" s="6"/>
      <c r="CU1869" s="6"/>
      <c r="CV1869" s="6"/>
      <c r="CW1869" s="6"/>
      <c r="CX1869" s="6"/>
      <c r="CY1869" s="6"/>
      <c r="CZ1869" s="6"/>
      <c r="DA1869" s="6"/>
      <c r="DB1869" s="6"/>
      <c r="DC1869" s="6"/>
      <c r="DD1869" s="6"/>
      <c r="DE1869" s="6"/>
      <c r="DF1869" s="6"/>
      <c r="DG1869" s="6"/>
      <c r="DH1869" s="6"/>
      <c r="DI1869" s="6"/>
      <c r="DJ1869" s="6"/>
      <c r="DK1869" s="6"/>
      <c r="DL1869" s="6"/>
      <c r="DM1869" s="6"/>
      <c r="DN1869" s="6"/>
      <c r="DO1869" s="6"/>
      <c r="DP1869" s="6"/>
      <c r="DQ1869" s="6"/>
      <c r="DR1869" s="6"/>
      <c r="DS1869" s="6"/>
      <c r="DT1869" s="6"/>
      <c r="DU1869" s="6"/>
      <c r="DV1869" s="6"/>
      <c r="DW1869" s="6"/>
      <c r="DX1869" s="6"/>
      <c r="DY1869" s="6"/>
      <c r="DZ1869" s="6"/>
      <c r="EA1869" s="6"/>
      <c r="EB1869" s="6"/>
      <c r="EC1869" s="6"/>
      <c r="ED1869" s="6"/>
      <c r="EE1869" s="6"/>
      <c r="EF1869" s="6"/>
      <c r="EG1869" s="6"/>
      <c r="EH1869" s="6"/>
      <c r="EI1869" s="6"/>
      <c r="EJ1869" s="6"/>
      <c r="EK1869" s="6"/>
      <c r="EL1869" s="6"/>
      <c r="EM1869" s="6"/>
      <c r="EN1869" s="6"/>
      <c r="EO1869" s="6"/>
      <c r="EP1869" s="6"/>
      <c r="EQ1869" s="6"/>
      <c r="ER1869" s="6"/>
      <c r="ES1869" s="6"/>
      <c r="ET1869" s="6"/>
      <c r="EU1869" s="6"/>
      <c r="EV1869" s="6"/>
      <c r="EW1869" s="6"/>
      <c r="EX1869" s="6"/>
      <c r="EY1869" s="6"/>
      <c r="EZ1869" s="6"/>
      <c r="FA1869" s="6"/>
      <c r="FB1869" s="6"/>
      <c r="FC1869" s="6"/>
      <c r="FD1869" s="6"/>
      <c r="FE1869" s="6"/>
      <c r="FF1869" s="6"/>
      <c r="FG1869" s="6"/>
      <c r="FH1869" s="6"/>
      <c r="FI1869" s="6"/>
      <c r="FJ1869" s="6"/>
      <c r="FK1869" s="6"/>
      <c r="FL1869" s="6"/>
      <c r="FM1869" s="6"/>
      <c r="FN1869" s="6"/>
      <c r="FO1869" s="6"/>
      <c r="FP1869" s="6"/>
      <c r="FQ1869" s="6"/>
      <c r="FR1869" s="6"/>
      <c r="FS1869" s="6"/>
      <c r="FT1869" s="6"/>
      <c r="FU1869" s="6"/>
      <c r="FV1869" s="6"/>
      <c r="FW1869" s="6"/>
      <c r="FX1869" s="6"/>
      <c r="FY1869" s="6"/>
      <c r="FZ1869" s="6"/>
      <c r="GA1869" s="6"/>
      <c r="GB1869" s="6"/>
      <c r="GC1869" s="6"/>
      <c r="GD1869" s="6"/>
      <c r="GE1869" s="6"/>
      <c r="GF1869" s="6"/>
      <c r="GG1869" s="6"/>
      <c r="GH1869" s="6"/>
      <c r="GI1869" s="6"/>
      <c r="GJ1869" s="6"/>
      <c r="GK1869" s="6"/>
      <c r="GL1869" s="6"/>
      <c r="GM1869" s="6"/>
      <c r="GN1869" s="6"/>
      <c r="GO1869" s="6"/>
      <c r="GP1869" s="6"/>
      <c r="GQ1869" s="6"/>
      <c r="GR1869" s="6"/>
      <c r="GS1869" s="6"/>
      <c r="GT1869" s="6"/>
      <c r="GU1869" s="6"/>
      <c r="GV1869" s="6"/>
      <c r="GW1869" s="6"/>
      <c r="GX1869" s="6"/>
      <c r="GY1869" s="6"/>
      <c r="GZ1869" s="6"/>
      <c r="HA1869" s="6"/>
      <c r="HB1869" s="6"/>
      <c r="HC1869" s="6"/>
      <c r="HD1869" s="6"/>
      <c r="HE1869" s="6"/>
      <c r="HF1869" s="6"/>
      <c r="HG1869" s="6"/>
      <c r="HH1869" s="6"/>
      <c r="HI1869" s="6"/>
      <c r="HJ1869" s="6"/>
      <c r="HK1869" s="6"/>
      <c r="HL1869" s="6"/>
      <c r="HM1869" s="6"/>
      <c r="HN1869" s="6"/>
      <c r="HO1869" s="6"/>
      <c r="HP1869" s="6"/>
      <c r="HQ1869" s="6"/>
      <c r="HR1869" s="6"/>
      <c r="HS1869" s="6"/>
      <c r="HT1869" s="6"/>
      <c r="HU1869" s="6"/>
      <c r="HV1869" s="6"/>
      <c r="HW1869" s="6"/>
      <c r="HX1869" s="6"/>
      <c r="HY1869" s="6"/>
      <c r="HZ1869" s="6"/>
      <c r="IA1869" s="6"/>
      <c r="IB1869" s="6"/>
      <c r="IC1869" s="6"/>
      <c r="ID1869" s="6"/>
      <c r="IE1869" s="6"/>
      <c r="IF1869" s="6"/>
      <c r="IG1869" s="6"/>
      <c r="IH1869" s="6"/>
      <c r="II1869" s="6"/>
      <c r="IJ1869" s="6"/>
      <c r="IK1869" s="6"/>
      <c r="IL1869" s="6"/>
      <c r="IM1869" s="6"/>
      <c r="IN1869" s="6"/>
      <c r="IO1869" s="6"/>
      <c r="IP1869" s="6"/>
      <c r="IQ1869" s="6"/>
      <c r="IR1869" s="6"/>
      <c r="IS1869" s="6"/>
      <c r="IT1869" s="6"/>
      <c r="IU1869" s="6"/>
      <c r="IV1869" s="6"/>
      <c r="IW1869" s="6"/>
      <c r="IX1869" s="6"/>
      <c r="IY1869" s="6"/>
      <c r="IZ1869" s="6"/>
      <c r="JA1869" s="6"/>
      <c r="JB1869" s="6"/>
      <c r="JC1869" s="6"/>
      <c r="JD1869" s="6"/>
      <c r="JE1869" s="6"/>
      <c r="JF1869" s="6"/>
      <c r="JG1869" s="6"/>
      <c r="JH1869" s="6"/>
      <c r="JI1869" s="6"/>
      <c r="JJ1869" s="6"/>
      <c r="JK1869" s="6"/>
      <c r="JL1869" s="6"/>
      <c r="JM1869" s="6"/>
    </row>
    <row r="1870" spans="2:273" s="49" customFormat="1" ht="20" customHeight="1">
      <c r="B1870" s="102" t="s">
        <v>1808</v>
      </c>
      <c r="C1870" s="103">
        <v>20182</v>
      </c>
      <c r="D1870" s="104">
        <v>2018</v>
      </c>
      <c r="E1870" s="67" t="s">
        <v>1809</v>
      </c>
      <c r="F1870" s="144"/>
      <c r="G1870" s="358"/>
      <c r="H1870" s="69" t="s">
        <v>1810</v>
      </c>
      <c r="I1870" s="70" t="s">
        <v>37</v>
      </c>
      <c r="J1870" s="92">
        <v>44</v>
      </c>
      <c r="K1870" s="199">
        <v>1855150</v>
      </c>
      <c r="L1870" s="70" t="s">
        <v>1811</v>
      </c>
      <c r="M1870" s="70" t="s">
        <v>31</v>
      </c>
      <c r="N1870" s="215">
        <v>3</v>
      </c>
      <c r="O1870" s="91">
        <v>5</v>
      </c>
      <c r="P1870" s="91">
        <v>6</v>
      </c>
      <c r="Q1870" s="69" t="s">
        <v>47</v>
      </c>
      <c r="R1870" s="70" t="s">
        <v>156</v>
      </c>
      <c r="S1870" s="37"/>
      <c r="T1870" s="37"/>
      <c r="U1870" s="37"/>
      <c r="V1870" s="37"/>
      <c r="W1870" s="37"/>
      <c r="X1870" s="37"/>
      <c r="Y1870" s="37"/>
      <c r="Z1870" s="37"/>
      <c r="AA1870" s="37"/>
      <c r="AB1870" s="37"/>
      <c r="AC1870" s="37"/>
      <c r="AD1870" s="37"/>
      <c r="AE1870" s="37"/>
      <c r="AF1870" s="48"/>
      <c r="AG1870" s="48"/>
      <c r="AH1870" s="48"/>
      <c r="AI1870" s="48"/>
      <c r="AJ1870" s="48"/>
      <c r="AK1870" s="48"/>
      <c r="AL1870" s="48"/>
      <c r="AM1870" s="48"/>
      <c r="AN1870" s="48"/>
      <c r="AO1870" s="48"/>
      <c r="AP1870" s="48"/>
      <c r="AQ1870" s="48"/>
      <c r="AR1870" s="48"/>
      <c r="AS1870" s="48"/>
      <c r="AT1870" s="48"/>
      <c r="AU1870" s="48"/>
      <c r="AV1870" s="48"/>
      <c r="AW1870" s="48"/>
      <c r="AX1870" s="48"/>
      <c r="AY1870" s="48"/>
      <c r="AZ1870" s="48"/>
      <c r="BA1870" s="48"/>
      <c r="BB1870" s="48"/>
      <c r="BC1870" s="48"/>
      <c r="BD1870" s="48"/>
      <c r="BE1870" s="48"/>
      <c r="BF1870" s="48"/>
      <c r="BG1870" s="48"/>
      <c r="BH1870" s="48"/>
      <c r="BI1870" s="48"/>
      <c r="BJ1870" s="48"/>
      <c r="BK1870" s="48"/>
      <c r="BL1870" s="48"/>
      <c r="BM1870" s="48"/>
      <c r="BN1870" s="48"/>
      <c r="BO1870" s="48"/>
      <c r="BP1870" s="48"/>
      <c r="BQ1870" s="48"/>
      <c r="BR1870" s="48"/>
      <c r="BS1870" s="48"/>
      <c r="BT1870" s="48"/>
      <c r="BU1870" s="48"/>
      <c r="BV1870" s="48"/>
      <c r="BW1870" s="48"/>
      <c r="BX1870" s="48"/>
      <c r="BY1870" s="48"/>
      <c r="BZ1870" s="48"/>
      <c r="CA1870" s="48"/>
      <c r="CB1870" s="48"/>
      <c r="CC1870" s="48"/>
      <c r="CD1870" s="48"/>
      <c r="CE1870" s="48"/>
      <c r="CF1870" s="48"/>
      <c r="CG1870" s="48"/>
      <c r="CH1870" s="48"/>
      <c r="CI1870" s="48"/>
      <c r="CJ1870" s="48"/>
      <c r="CK1870" s="48"/>
      <c r="CL1870" s="48"/>
      <c r="CM1870" s="48"/>
      <c r="CN1870" s="48"/>
      <c r="CO1870" s="48"/>
      <c r="CP1870" s="48"/>
      <c r="CQ1870" s="48"/>
      <c r="CR1870" s="48"/>
      <c r="CS1870" s="48"/>
      <c r="CT1870" s="48"/>
      <c r="CU1870" s="48"/>
      <c r="CV1870" s="48"/>
      <c r="CW1870" s="48"/>
      <c r="CX1870" s="48"/>
      <c r="CY1870" s="48"/>
      <c r="CZ1870" s="48"/>
      <c r="DA1870" s="48"/>
      <c r="DB1870" s="48"/>
      <c r="DC1870" s="48"/>
      <c r="DD1870" s="48"/>
      <c r="DE1870" s="48"/>
      <c r="DF1870" s="48"/>
      <c r="DG1870" s="48"/>
      <c r="DH1870" s="48"/>
      <c r="DI1870" s="48"/>
      <c r="DJ1870" s="48"/>
      <c r="DK1870" s="48"/>
      <c r="DL1870" s="48"/>
      <c r="DM1870" s="48"/>
      <c r="DN1870" s="48"/>
      <c r="DO1870" s="48"/>
      <c r="DP1870" s="48"/>
      <c r="DQ1870" s="48"/>
      <c r="DR1870" s="48"/>
      <c r="DS1870" s="48"/>
      <c r="DT1870" s="48"/>
      <c r="DU1870" s="48"/>
      <c r="DV1870" s="48"/>
      <c r="DW1870" s="48"/>
      <c r="DX1870" s="48"/>
      <c r="DY1870" s="48"/>
      <c r="DZ1870" s="48"/>
      <c r="EA1870" s="48"/>
      <c r="EB1870" s="48"/>
      <c r="EC1870" s="48"/>
      <c r="ED1870" s="48"/>
      <c r="EE1870" s="48"/>
      <c r="EF1870" s="48"/>
      <c r="EG1870" s="48"/>
      <c r="EH1870" s="48"/>
      <c r="EI1870" s="48"/>
      <c r="EJ1870" s="48"/>
      <c r="EK1870" s="48"/>
      <c r="EL1870" s="48"/>
      <c r="EM1870" s="48"/>
      <c r="EN1870" s="48"/>
      <c r="EO1870" s="48"/>
      <c r="EP1870" s="48"/>
      <c r="EQ1870" s="48"/>
      <c r="ER1870" s="48"/>
      <c r="ES1870" s="48"/>
      <c r="ET1870" s="48"/>
      <c r="EU1870" s="48"/>
      <c r="EV1870" s="48"/>
      <c r="EW1870" s="48"/>
      <c r="EX1870" s="48"/>
      <c r="EY1870" s="48"/>
      <c r="EZ1870" s="48"/>
      <c r="FA1870" s="48"/>
      <c r="FB1870" s="48"/>
      <c r="FC1870" s="48"/>
      <c r="FD1870" s="48"/>
      <c r="FE1870" s="48"/>
      <c r="FF1870" s="48"/>
      <c r="FG1870" s="48"/>
      <c r="FH1870" s="48"/>
      <c r="FI1870" s="48"/>
      <c r="FJ1870" s="48"/>
      <c r="FK1870" s="48"/>
      <c r="FL1870" s="48"/>
      <c r="FM1870" s="48"/>
      <c r="FN1870" s="48"/>
      <c r="FO1870" s="48"/>
      <c r="FP1870" s="48"/>
      <c r="FQ1870" s="48"/>
      <c r="FR1870" s="48"/>
      <c r="FS1870" s="48"/>
      <c r="FT1870" s="48"/>
      <c r="FU1870" s="48"/>
      <c r="FV1870" s="48"/>
      <c r="FW1870" s="48"/>
      <c r="FX1870" s="48"/>
      <c r="FY1870" s="48"/>
      <c r="FZ1870" s="48"/>
      <c r="GA1870" s="48"/>
      <c r="GB1870" s="48"/>
      <c r="GC1870" s="48"/>
      <c r="GD1870" s="48"/>
      <c r="GE1870" s="48"/>
      <c r="GF1870" s="48"/>
      <c r="GG1870" s="48"/>
      <c r="GH1870" s="48"/>
      <c r="GI1870" s="48"/>
      <c r="GJ1870" s="48"/>
      <c r="GK1870" s="48"/>
      <c r="GL1870" s="48"/>
      <c r="GM1870" s="48"/>
      <c r="GN1870" s="48"/>
      <c r="GO1870" s="48"/>
      <c r="GP1870" s="48"/>
      <c r="GQ1870" s="48"/>
      <c r="GR1870" s="48"/>
      <c r="GS1870" s="48"/>
      <c r="GT1870" s="48"/>
      <c r="GU1870" s="48"/>
      <c r="GV1870" s="48"/>
      <c r="GW1870" s="48"/>
      <c r="GX1870" s="48"/>
      <c r="GY1870" s="48"/>
      <c r="GZ1870" s="48"/>
      <c r="HA1870" s="48"/>
      <c r="HB1870" s="48"/>
      <c r="HC1870" s="48"/>
      <c r="HD1870" s="48"/>
      <c r="HE1870" s="48"/>
      <c r="HF1870" s="48"/>
      <c r="HG1870" s="48"/>
      <c r="HH1870" s="48"/>
      <c r="HI1870" s="48"/>
      <c r="HJ1870" s="48"/>
      <c r="HK1870" s="48"/>
      <c r="HL1870" s="48"/>
      <c r="HM1870" s="48"/>
      <c r="HN1870" s="48"/>
      <c r="HO1870" s="48"/>
      <c r="HP1870" s="48"/>
      <c r="HQ1870" s="48"/>
      <c r="HR1870" s="48"/>
      <c r="HS1870" s="48"/>
      <c r="HT1870" s="48"/>
      <c r="HU1870" s="48"/>
      <c r="HV1870" s="48"/>
      <c r="HW1870" s="48"/>
      <c r="HX1870" s="48"/>
      <c r="HY1870" s="48"/>
      <c r="HZ1870" s="48"/>
      <c r="IA1870" s="48"/>
      <c r="IB1870" s="48"/>
      <c r="IC1870" s="48"/>
      <c r="ID1870" s="48"/>
      <c r="IE1870" s="48"/>
      <c r="IF1870" s="48"/>
      <c r="IG1870" s="48"/>
      <c r="IH1870" s="48"/>
      <c r="II1870" s="48"/>
      <c r="IJ1870" s="48"/>
      <c r="IK1870" s="48"/>
      <c r="IL1870" s="48"/>
      <c r="IM1870" s="48"/>
      <c r="IN1870" s="48"/>
      <c r="IO1870" s="48"/>
      <c r="IP1870" s="48"/>
      <c r="IQ1870" s="48"/>
      <c r="IR1870" s="48"/>
      <c r="IS1870" s="48"/>
      <c r="IT1870" s="48"/>
      <c r="IU1870" s="48"/>
      <c r="IV1870" s="48"/>
      <c r="IW1870" s="48"/>
      <c r="IX1870" s="48"/>
      <c r="IY1870" s="48"/>
      <c r="IZ1870" s="48"/>
      <c r="JA1870" s="48"/>
    </row>
    <row r="1871" spans="2:273" s="49" customFormat="1" ht="20" customHeight="1">
      <c r="B1871" s="121" t="s">
        <v>1812</v>
      </c>
      <c r="C1871" s="122">
        <v>20181</v>
      </c>
      <c r="D1871" s="104">
        <v>2018</v>
      </c>
      <c r="E1871" s="66" t="s">
        <v>1813</v>
      </c>
      <c r="F1871" s="145"/>
      <c r="G1871" s="358"/>
      <c r="H1871" s="68" t="s">
        <v>1814</v>
      </c>
      <c r="I1871" s="68"/>
      <c r="J1871" s="92">
        <v>18</v>
      </c>
      <c r="K1871" s="200">
        <v>749892</v>
      </c>
      <c r="L1871" s="68" t="s">
        <v>2729</v>
      </c>
      <c r="M1871" s="68" t="s">
        <v>31</v>
      </c>
      <c r="N1871" s="215">
        <v>3</v>
      </c>
      <c r="O1871" s="92">
        <v>5</v>
      </c>
      <c r="P1871" s="89">
        <v>6</v>
      </c>
      <c r="Q1871" s="70"/>
      <c r="R1871" s="68" t="s">
        <v>120</v>
      </c>
      <c r="S1871" s="13">
        <v>5</v>
      </c>
      <c r="T1871" s="13"/>
      <c r="U1871" s="7"/>
      <c r="V1871" s="7"/>
      <c r="W1871" s="7"/>
      <c r="X1871" s="7"/>
      <c r="Y1871" s="13">
        <v>4</v>
      </c>
      <c r="Z1871" s="13"/>
      <c r="AA1871" s="7"/>
      <c r="AB1871" s="7"/>
      <c r="AC1871" s="7"/>
      <c r="AD1871" s="7"/>
      <c r="AE1871" s="6"/>
      <c r="AF1871" s="48"/>
      <c r="AG1871" s="48"/>
      <c r="AH1871" s="48"/>
      <c r="AI1871" s="48"/>
      <c r="AJ1871" s="48"/>
      <c r="AK1871" s="48"/>
      <c r="AL1871" s="48"/>
      <c r="AM1871" s="48"/>
      <c r="AN1871" s="48"/>
      <c r="AO1871" s="48"/>
      <c r="AP1871" s="48"/>
      <c r="AQ1871" s="48"/>
      <c r="AR1871" s="48"/>
      <c r="AS1871" s="48"/>
      <c r="AT1871" s="48"/>
      <c r="AU1871" s="48"/>
      <c r="AV1871" s="48"/>
      <c r="AW1871" s="48"/>
      <c r="AX1871" s="48"/>
      <c r="AY1871" s="48"/>
      <c r="AZ1871" s="48"/>
      <c r="BA1871" s="48"/>
      <c r="BB1871" s="48"/>
      <c r="BC1871" s="48"/>
      <c r="BD1871" s="48"/>
      <c r="BE1871" s="48"/>
      <c r="BF1871" s="48"/>
      <c r="BG1871" s="48"/>
      <c r="BH1871" s="48"/>
      <c r="BI1871" s="48"/>
      <c r="BJ1871" s="48"/>
      <c r="BK1871" s="48"/>
      <c r="BL1871" s="48"/>
      <c r="BM1871" s="48"/>
      <c r="BN1871" s="48"/>
      <c r="BO1871" s="48"/>
      <c r="BP1871" s="48"/>
      <c r="BQ1871" s="48"/>
      <c r="BR1871" s="48"/>
      <c r="BS1871" s="48"/>
      <c r="BT1871" s="48"/>
      <c r="BU1871" s="48"/>
      <c r="BV1871" s="48"/>
      <c r="BW1871" s="48"/>
      <c r="BX1871" s="48"/>
      <c r="BY1871" s="48"/>
      <c r="BZ1871" s="48"/>
      <c r="CA1871" s="48"/>
      <c r="CB1871" s="48"/>
      <c r="CC1871" s="48"/>
      <c r="CD1871" s="48"/>
      <c r="CE1871" s="48"/>
      <c r="CF1871" s="48"/>
      <c r="CG1871" s="48"/>
      <c r="CH1871" s="48"/>
      <c r="CI1871" s="48"/>
      <c r="CJ1871" s="48"/>
      <c r="CK1871" s="48"/>
      <c r="CL1871" s="48"/>
      <c r="CM1871" s="48"/>
      <c r="CN1871" s="48"/>
      <c r="CO1871" s="48"/>
      <c r="CP1871" s="48"/>
      <c r="CQ1871" s="48"/>
      <c r="CR1871" s="48"/>
      <c r="CS1871" s="48"/>
      <c r="CT1871" s="48"/>
      <c r="CU1871" s="48"/>
      <c r="CV1871" s="48"/>
      <c r="CW1871" s="48"/>
      <c r="CX1871" s="48"/>
      <c r="CY1871" s="48"/>
      <c r="CZ1871" s="48"/>
      <c r="DA1871" s="48"/>
      <c r="DB1871" s="48"/>
      <c r="DC1871" s="48"/>
      <c r="DD1871" s="48"/>
      <c r="DE1871" s="48"/>
      <c r="DF1871" s="48"/>
      <c r="DG1871" s="48"/>
      <c r="DH1871" s="48"/>
      <c r="DI1871" s="48"/>
      <c r="DJ1871" s="48"/>
      <c r="DK1871" s="48"/>
      <c r="DL1871" s="48"/>
      <c r="DM1871" s="48"/>
      <c r="DN1871" s="48"/>
      <c r="DO1871" s="48"/>
      <c r="DP1871" s="48"/>
      <c r="DQ1871" s="48"/>
      <c r="DR1871" s="48"/>
      <c r="DS1871" s="48"/>
      <c r="DT1871" s="48"/>
      <c r="DU1871" s="48"/>
      <c r="DV1871" s="48"/>
      <c r="DW1871" s="48"/>
      <c r="DX1871" s="48"/>
      <c r="DY1871" s="48"/>
      <c r="DZ1871" s="48"/>
      <c r="EA1871" s="48"/>
      <c r="EB1871" s="48"/>
      <c r="EC1871" s="48"/>
      <c r="ED1871" s="48"/>
      <c r="EE1871" s="48"/>
      <c r="EF1871" s="48"/>
      <c r="EG1871" s="48"/>
      <c r="EH1871" s="48"/>
      <c r="EI1871" s="48"/>
      <c r="EJ1871" s="48"/>
      <c r="EK1871" s="48"/>
      <c r="EL1871" s="48"/>
      <c r="EM1871" s="48"/>
      <c r="EN1871" s="48"/>
      <c r="EO1871" s="48"/>
      <c r="EP1871" s="48"/>
      <c r="EQ1871" s="48"/>
      <c r="ER1871" s="48"/>
      <c r="ES1871" s="48"/>
      <c r="ET1871" s="48"/>
      <c r="EU1871" s="48"/>
      <c r="EV1871" s="48"/>
      <c r="EW1871" s="48"/>
      <c r="EX1871" s="48"/>
      <c r="EY1871" s="48"/>
      <c r="EZ1871" s="48"/>
      <c r="FA1871" s="48"/>
      <c r="FB1871" s="48"/>
      <c r="FC1871" s="48"/>
      <c r="FD1871" s="48"/>
      <c r="FE1871" s="48"/>
      <c r="FF1871" s="48"/>
      <c r="FG1871" s="48"/>
      <c r="FH1871" s="48"/>
      <c r="FI1871" s="48"/>
      <c r="FJ1871" s="48"/>
      <c r="FK1871" s="48"/>
      <c r="FL1871" s="48"/>
      <c r="FM1871" s="48"/>
      <c r="FN1871" s="48"/>
      <c r="FO1871" s="48"/>
      <c r="FP1871" s="48"/>
      <c r="FQ1871" s="48"/>
      <c r="FR1871" s="48"/>
      <c r="FS1871" s="48"/>
      <c r="FT1871" s="48"/>
      <c r="FU1871" s="48"/>
      <c r="FV1871" s="48"/>
      <c r="FW1871" s="48"/>
      <c r="FX1871" s="48"/>
      <c r="FY1871" s="48"/>
      <c r="FZ1871" s="48"/>
      <c r="GA1871" s="48"/>
      <c r="GB1871" s="48"/>
      <c r="GC1871" s="48"/>
      <c r="GD1871" s="48"/>
      <c r="GE1871" s="48"/>
      <c r="GF1871" s="48"/>
      <c r="GG1871" s="48"/>
      <c r="GH1871" s="48"/>
      <c r="GI1871" s="48"/>
      <c r="GJ1871" s="48"/>
      <c r="GK1871" s="48"/>
      <c r="GL1871" s="48"/>
      <c r="GM1871" s="48"/>
      <c r="GN1871" s="48"/>
      <c r="GO1871" s="48"/>
      <c r="GP1871" s="48"/>
      <c r="GQ1871" s="48"/>
      <c r="GR1871" s="48"/>
      <c r="GS1871" s="48"/>
      <c r="GT1871" s="48"/>
      <c r="GU1871" s="48"/>
      <c r="GV1871" s="48"/>
      <c r="GW1871" s="48"/>
      <c r="GX1871" s="48"/>
      <c r="GY1871" s="48"/>
      <c r="GZ1871" s="48"/>
      <c r="HA1871" s="48"/>
      <c r="HB1871" s="48"/>
      <c r="HC1871" s="48"/>
      <c r="HD1871" s="48"/>
      <c r="HE1871" s="48"/>
      <c r="HF1871" s="48"/>
      <c r="HG1871" s="48"/>
      <c r="HH1871" s="48"/>
      <c r="HI1871" s="48"/>
      <c r="HJ1871" s="48"/>
      <c r="HK1871" s="48"/>
      <c r="HL1871" s="48"/>
      <c r="HM1871" s="48"/>
      <c r="HN1871" s="48"/>
      <c r="HO1871" s="48"/>
      <c r="HP1871" s="48"/>
      <c r="HQ1871" s="48"/>
      <c r="HR1871" s="48"/>
      <c r="HS1871" s="48"/>
      <c r="HT1871" s="48"/>
      <c r="HU1871" s="48"/>
      <c r="HV1871" s="48"/>
      <c r="HW1871" s="48"/>
      <c r="HX1871" s="48"/>
      <c r="HY1871" s="48"/>
      <c r="HZ1871" s="48"/>
      <c r="IA1871" s="48"/>
      <c r="IB1871" s="48"/>
      <c r="IC1871" s="48"/>
      <c r="ID1871" s="48"/>
      <c r="IE1871" s="48"/>
      <c r="IF1871" s="48"/>
      <c r="IG1871" s="48"/>
      <c r="IH1871" s="48"/>
      <c r="II1871" s="48"/>
      <c r="IJ1871" s="48"/>
      <c r="IK1871" s="48"/>
      <c r="IL1871" s="48"/>
      <c r="IM1871" s="48"/>
      <c r="IN1871" s="48"/>
      <c r="IO1871" s="48"/>
      <c r="IP1871" s="48"/>
      <c r="IQ1871" s="48"/>
      <c r="IR1871" s="48"/>
      <c r="IS1871" s="48"/>
      <c r="IT1871" s="48"/>
      <c r="IU1871" s="48"/>
      <c r="IV1871" s="48"/>
      <c r="IW1871" s="48"/>
      <c r="IX1871" s="48"/>
      <c r="IY1871" s="48"/>
      <c r="IZ1871" s="48"/>
      <c r="JA1871" s="48"/>
    </row>
    <row r="1872" spans="2:273" s="49" customFormat="1" ht="20" customHeight="1">
      <c r="B1872" s="120" t="s">
        <v>4521</v>
      </c>
      <c r="C1872" s="113">
        <v>20191</v>
      </c>
      <c r="D1872" s="104">
        <v>2019</v>
      </c>
      <c r="E1872" s="66" t="s">
        <v>1813</v>
      </c>
      <c r="F1872" s="145"/>
      <c r="G1872" s="358"/>
      <c r="H1872" s="68" t="s">
        <v>4522</v>
      </c>
      <c r="I1872" s="68" t="s">
        <v>53</v>
      </c>
      <c r="J1872" s="92">
        <v>39</v>
      </c>
      <c r="K1872" s="200">
        <v>1093535</v>
      </c>
      <c r="L1872" s="68" t="s">
        <v>2729</v>
      </c>
      <c r="M1872" s="68" t="s">
        <v>31</v>
      </c>
      <c r="N1872" s="215">
        <v>3</v>
      </c>
      <c r="O1872" s="89">
        <v>5</v>
      </c>
      <c r="P1872" s="89">
        <v>6</v>
      </c>
      <c r="Q1872" s="68" t="s">
        <v>32</v>
      </c>
      <c r="R1872" s="68" t="s">
        <v>120</v>
      </c>
      <c r="S1872" s="6"/>
      <c r="T1872" s="6"/>
      <c r="U1872" s="6"/>
      <c r="V1872" s="6"/>
      <c r="W1872" s="6"/>
      <c r="X1872" s="6"/>
      <c r="Y1872" s="6"/>
      <c r="Z1872" s="6"/>
      <c r="AA1872" s="6"/>
      <c r="AB1872" s="6"/>
      <c r="AC1872" s="6"/>
      <c r="AD1872" s="6"/>
      <c r="AE1872" s="6"/>
      <c r="AF1872" s="48"/>
      <c r="AG1872" s="48"/>
      <c r="AH1872" s="48"/>
      <c r="AI1872" s="48"/>
      <c r="AJ1872" s="48"/>
      <c r="AK1872" s="48"/>
      <c r="AL1872" s="48"/>
      <c r="AM1872" s="48"/>
      <c r="AN1872" s="48"/>
      <c r="AO1872" s="48"/>
      <c r="AP1872" s="48"/>
      <c r="AQ1872" s="48"/>
      <c r="AR1872" s="48"/>
      <c r="AS1872" s="48"/>
      <c r="AT1872" s="48"/>
      <c r="AU1872" s="48"/>
      <c r="AV1872" s="48"/>
      <c r="AW1872" s="48"/>
      <c r="AX1872" s="48"/>
      <c r="AY1872" s="48"/>
      <c r="AZ1872" s="48"/>
      <c r="BA1872" s="48"/>
      <c r="BB1872" s="48"/>
      <c r="BC1872" s="48"/>
      <c r="BD1872" s="48"/>
      <c r="BE1872" s="48"/>
      <c r="BF1872" s="48"/>
      <c r="BG1872" s="48"/>
      <c r="BH1872" s="48"/>
      <c r="BI1872" s="48"/>
      <c r="BJ1872" s="48"/>
      <c r="BK1872" s="48"/>
      <c r="BL1872" s="48"/>
      <c r="BM1872" s="48"/>
      <c r="BN1872" s="48"/>
      <c r="BO1872" s="48"/>
      <c r="BP1872" s="48"/>
      <c r="BQ1872" s="48"/>
      <c r="BR1872" s="48"/>
      <c r="BS1872" s="48"/>
      <c r="BT1872" s="48"/>
      <c r="BU1872" s="48"/>
      <c r="BV1872" s="48"/>
      <c r="BW1872" s="48"/>
      <c r="BX1872" s="48"/>
      <c r="BY1872" s="48"/>
      <c r="BZ1872" s="48"/>
      <c r="CA1872" s="48"/>
      <c r="CB1872" s="48"/>
      <c r="CC1872" s="48"/>
      <c r="CD1872" s="48"/>
      <c r="CE1872" s="48"/>
      <c r="CF1872" s="48"/>
      <c r="CG1872" s="48"/>
      <c r="CH1872" s="48"/>
      <c r="CI1872" s="48"/>
      <c r="CJ1872" s="48"/>
      <c r="CK1872" s="48"/>
      <c r="CL1872" s="48"/>
      <c r="CM1872" s="48"/>
      <c r="CN1872" s="48"/>
      <c r="CO1872" s="48"/>
      <c r="CP1872" s="48"/>
      <c r="CQ1872" s="48"/>
      <c r="CR1872" s="48"/>
      <c r="CS1872" s="48"/>
      <c r="CT1872" s="48"/>
      <c r="CU1872" s="48"/>
      <c r="CV1872" s="48"/>
      <c r="CW1872" s="48"/>
      <c r="CX1872" s="48"/>
      <c r="CY1872" s="48"/>
      <c r="CZ1872" s="48"/>
      <c r="DA1872" s="48"/>
      <c r="DB1872" s="48"/>
      <c r="DC1872" s="48"/>
      <c r="DD1872" s="48"/>
      <c r="DE1872" s="48"/>
      <c r="DF1872" s="48"/>
      <c r="DG1872" s="48"/>
      <c r="DH1872" s="48"/>
      <c r="DI1872" s="48"/>
      <c r="DJ1872" s="48"/>
      <c r="DK1872" s="48"/>
      <c r="DL1872" s="48"/>
      <c r="DM1872" s="48"/>
      <c r="DN1872" s="48"/>
      <c r="DO1872" s="48"/>
      <c r="DP1872" s="48"/>
      <c r="DQ1872" s="48"/>
      <c r="DR1872" s="48"/>
      <c r="DS1872" s="48"/>
      <c r="DT1872" s="48"/>
      <c r="DU1872" s="48"/>
      <c r="DV1872" s="48"/>
      <c r="DW1872" s="48"/>
      <c r="DX1872" s="48"/>
      <c r="DY1872" s="48"/>
      <c r="DZ1872" s="48"/>
      <c r="EA1872" s="48"/>
      <c r="EB1872" s="48"/>
      <c r="EC1872" s="48"/>
      <c r="ED1872" s="48"/>
      <c r="EE1872" s="48"/>
      <c r="EF1872" s="48"/>
      <c r="EG1872" s="48"/>
      <c r="EH1872" s="48"/>
      <c r="EI1872" s="48"/>
      <c r="EJ1872" s="48"/>
      <c r="EK1872" s="48"/>
      <c r="EL1872" s="48"/>
      <c r="EM1872" s="48"/>
      <c r="EN1872" s="48"/>
      <c r="EO1872" s="48"/>
      <c r="EP1872" s="48"/>
      <c r="EQ1872" s="48"/>
      <c r="ER1872" s="48"/>
      <c r="ES1872" s="48"/>
      <c r="ET1872" s="48"/>
      <c r="EU1872" s="48"/>
      <c r="EV1872" s="48"/>
      <c r="EW1872" s="48"/>
      <c r="EX1872" s="48"/>
      <c r="EY1872" s="48"/>
      <c r="EZ1872" s="48"/>
      <c r="FA1872" s="48"/>
      <c r="FB1872" s="48"/>
      <c r="FC1872" s="48"/>
      <c r="FD1872" s="48"/>
      <c r="FE1872" s="48"/>
      <c r="FF1872" s="48"/>
      <c r="FG1872" s="48"/>
      <c r="FH1872" s="48"/>
      <c r="FI1872" s="48"/>
      <c r="FJ1872" s="48"/>
      <c r="FK1872" s="48"/>
      <c r="FL1872" s="48"/>
      <c r="FM1872" s="48"/>
      <c r="FN1872" s="48"/>
      <c r="FO1872" s="48"/>
      <c r="FP1872" s="48"/>
      <c r="FQ1872" s="48"/>
      <c r="FR1872" s="48"/>
      <c r="FS1872" s="48"/>
      <c r="FT1872" s="48"/>
      <c r="FU1872" s="48"/>
      <c r="FV1872" s="48"/>
      <c r="FW1872" s="48"/>
      <c r="FX1872" s="48"/>
      <c r="FY1872" s="48"/>
      <c r="FZ1872" s="48"/>
      <c r="GA1872" s="48"/>
      <c r="GB1872" s="48"/>
      <c r="GC1872" s="48"/>
      <c r="GD1872" s="48"/>
      <c r="GE1872" s="48"/>
      <c r="GF1872" s="48"/>
      <c r="GG1872" s="48"/>
      <c r="GH1872" s="48"/>
      <c r="GI1872" s="48"/>
      <c r="GJ1872" s="48"/>
      <c r="GK1872" s="48"/>
      <c r="GL1872" s="48"/>
      <c r="GM1872" s="48"/>
      <c r="GN1872" s="48"/>
      <c r="GO1872" s="48"/>
      <c r="GP1872" s="48"/>
      <c r="GQ1872" s="48"/>
      <c r="GR1872" s="48"/>
      <c r="GS1872" s="48"/>
      <c r="GT1872" s="48"/>
      <c r="GU1872" s="48"/>
      <c r="GV1872" s="48"/>
      <c r="GW1872" s="48"/>
      <c r="GX1872" s="48"/>
      <c r="GY1872" s="48"/>
      <c r="GZ1872" s="48"/>
      <c r="HA1872" s="48"/>
      <c r="HB1872" s="48"/>
      <c r="HC1872" s="48"/>
      <c r="HD1872" s="48"/>
      <c r="HE1872" s="48"/>
      <c r="HF1872" s="48"/>
      <c r="HG1872" s="48"/>
      <c r="HH1872" s="48"/>
      <c r="HI1872" s="48"/>
      <c r="HJ1872" s="48"/>
      <c r="HK1872" s="48"/>
      <c r="HL1872" s="48"/>
      <c r="HM1872" s="48"/>
      <c r="HN1872" s="48"/>
      <c r="HO1872" s="48"/>
      <c r="HP1872" s="48"/>
      <c r="HQ1872" s="48"/>
      <c r="HR1872" s="48"/>
      <c r="HS1872" s="48"/>
      <c r="HT1872" s="48"/>
      <c r="HU1872" s="48"/>
      <c r="HV1872" s="48"/>
      <c r="HW1872" s="48"/>
      <c r="HX1872" s="48"/>
      <c r="HY1872" s="48"/>
      <c r="HZ1872" s="48"/>
      <c r="IA1872" s="48"/>
      <c r="IB1872" s="48"/>
      <c r="IC1872" s="48"/>
      <c r="ID1872" s="48"/>
      <c r="IE1872" s="48"/>
      <c r="IF1872" s="48"/>
      <c r="IG1872" s="48"/>
      <c r="IH1872" s="48"/>
      <c r="II1872" s="48"/>
      <c r="IJ1872" s="48"/>
      <c r="IK1872" s="48"/>
      <c r="IL1872" s="48"/>
      <c r="IM1872" s="48"/>
      <c r="IN1872" s="48"/>
      <c r="IO1872" s="48"/>
      <c r="IP1872" s="48"/>
      <c r="IQ1872" s="48"/>
      <c r="IR1872" s="48"/>
      <c r="IS1872" s="48"/>
      <c r="IT1872" s="48"/>
      <c r="IU1872" s="48"/>
      <c r="IV1872" s="48"/>
      <c r="IW1872" s="48"/>
      <c r="IX1872" s="48"/>
      <c r="IY1872" s="48"/>
      <c r="IZ1872" s="48"/>
      <c r="JA1872" s="48"/>
    </row>
    <row r="1873" spans="2:273" s="49" customFormat="1" ht="20" customHeight="1">
      <c r="B1873" s="120" t="s">
        <v>7409</v>
      </c>
      <c r="C1873" s="97">
        <v>20203</v>
      </c>
      <c r="D1873" s="98">
        <v>2020</v>
      </c>
      <c r="E1873" s="45" t="s">
        <v>7410</v>
      </c>
      <c r="F1873" s="146"/>
      <c r="G1873" s="359" t="s">
        <v>1086</v>
      </c>
      <c r="H1873" s="46" t="s">
        <v>7411</v>
      </c>
      <c r="I1873" s="46" t="s">
        <v>29</v>
      </c>
      <c r="J1873" s="90">
        <v>11</v>
      </c>
      <c r="K1873" s="198">
        <v>130000</v>
      </c>
      <c r="L1873" s="46" t="s">
        <v>7412</v>
      </c>
      <c r="M1873" s="46" t="s">
        <v>31</v>
      </c>
      <c r="N1873" s="215">
        <v>3</v>
      </c>
      <c r="O1873" s="84">
        <v>5</v>
      </c>
      <c r="P1873" s="90">
        <v>7</v>
      </c>
      <c r="Q1873" s="46" t="s">
        <v>32</v>
      </c>
      <c r="R1873" s="46" t="s">
        <v>33</v>
      </c>
      <c r="S1873" s="48"/>
      <c r="T1873" s="48"/>
      <c r="U1873" s="48"/>
      <c r="V1873" s="48"/>
      <c r="W1873" s="48"/>
      <c r="X1873" s="48"/>
      <c r="Y1873" s="48"/>
      <c r="Z1873" s="48"/>
      <c r="AA1873" s="48"/>
      <c r="AB1873" s="48"/>
      <c r="AC1873" s="48"/>
      <c r="AD1873" s="48"/>
      <c r="AE1873" s="48"/>
      <c r="AF1873" s="48"/>
      <c r="AG1873" s="48"/>
      <c r="AH1873" s="48"/>
      <c r="AI1873" s="48"/>
      <c r="AJ1873" s="48"/>
      <c r="AK1873" s="48"/>
      <c r="AL1873" s="48"/>
      <c r="AM1873" s="48"/>
      <c r="AN1873" s="48"/>
      <c r="AO1873" s="48"/>
      <c r="AP1873" s="48"/>
      <c r="AQ1873" s="48"/>
      <c r="AR1873" s="48"/>
      <c r="AS1873" s="48"/>
      <c r="AT1873" s="48"/>
      <c r="AU1873" s="48"/>
      <c r="AV1873" s="48"/>
      <c r="AW1873" s="48"/>
      <c r="AX1873" s="48"/>
      <c r="AY1873" s="48"/>
      <c r="AZ1873" s="48"/>
      <c r="BA1873" s="48"/>
      <c r="BB1873" s="48"/>
      <c r="BC1873" s="48"/>
      <c r="BD1873" s="48"/>
      <c r="BE1873" s="48"/>
      <c r="BF1873" s="48"/>
      <c r="BG1873" s="48"/>
      <c r="BH1873" s="48"/>
      <c r="BI1873" s="48"/>
      <c r="BJ1873" s="48"/>
      <c r="BK1873" s="48"/>
      <c r="BL1873" s="48"/>
      <c r="BM1873" s="48"/>
      <c r="BN1873" s="48"/>
      <c r="BO1873" s="48"/>
      <c r="BP1873" s="48"/>
      <c r="BQ1873" s="48"/>
      <c r="BR1873" s="48"/>
      <c r="BS1873" s="48"/>
      <c r="BT1873" s="48"/>
      <c r="BU1873" s="48"/>
      <c r="BV1873" s="48"/>
      <c r="BW1873" s="48"/>
      <c r="BX1873" s="48"/>
      <c r="BY1873" s="48"/>
      <c r="BZ1873" s="48"/>
      <c r="CA1873" s="48"/>
      <c r="CB1873" s="48"/>
      <c r="CC1873" s="48"/>
      <c r="CD1873" s="48"/>
      <c r="CE1873" s="48"/>
      <c r="CF1873" s="48"/>
      <c r="CG1873" s="48"/>
      <c r="CH1873" s="48"/>
      <c r="CI1873" s="48"/>
      <c r="CJ1873" s="48"/>
      <c r="CK1873" s="48"/>
      <c r="CL1873" s="48"/>
      <c r="CM1873" s="48"/>
      <c r="CN1873" s="48"/>
      <c r="CO1873" s="48"/>
      <c r="CP1873" s="48"/>
      <c r="CQ1873" s="48"/>
      <c r="CR1873" s="48"/>
      <c r="CS1873" s="48"/>
      <c r="CT1873" s="48"/>
      <c r="CU1873" s="48"/>
      <c r="CV1873" s="48"/>
      <c r="CW1873" s="48"/>
      <c r="CX1873" s="48"/>
      <c r="CY1873" s="48"/>
      <c r="CZ1873" s="48"/>
      <c r="DA1873" s="48"/>
      <c r="DB1873" s="48"/>
      <c r="DC1873" s="48"/>
      <c r="DD1873" s="48"/>
      <c r="DE1873" s="48"/>
      <c r="DF1873" s="48"/>
      <c r="DG1873" s="48"/>
      <c r="DH1873" s="48"/>
      <c r="DI1873" s="48"/>
      <c r="DJ1873" s="48"/>
      <c r="DK1873" s="48"/>
      <c r="DL1873" s="48"/>
      <c r="DM1873" s="48"/>
      <c r="DN1873" s="48"/>
      <c r="DO1873" s="48"/>
      <c r="DP1873" s="48"/>
      <c r="DQ1873" s="48"/>
      <c r="DR1873" s="48"/>
      <c r="DS1873" s="48"/>
      <c r="DT1873" s="48"/>
      <c r="DU1873" s="48"/>
      <c r="DV1873" s="48"/>
      <c r="DW1873" s="48"/>
      <c r="DX1873" s="48"/>
      <c r="DY1873" s="48"/>
      <c r="DZ1873" s="48"/>
      <c r="EA1873" s="48"/>
      <c r="EB1873" s="48"/>
      <c r="EC1873" s="48"/>
      <c r="ED1873" s="48"/>
      <c r="EE1873" s="48"/>
      <c r="EF1873" s="48"/>
      <c r="EG1873" s="48"/>
      <c r="EH1873" s="48"/>
      <c r="EI1873" s="48"/>
      <c r="EJ1873" s="48"/>
      <c r="EK1873" s="48"/>
      <c r="EL1873" s="48"/>
      <c r="EM1873" s="48"/>
      <c r="EN1873" s="48"/>
      <c r="EO1873" s="48"/>
      <c r="EP1873" s="48"/>
      <c r="EQ1873" s="48"/>
      <c r="ER1873" s="48"/>
      <c r="ES1873" s="48"/>
      <c r="ET1873" s="48"/>
      <c r="EU1873" s="48"/>
      <c r="EV1873" s="48"/>
      <c r="EW1873" s="48"/>
      <c r="EX1873" s="48"/>
      <c r="EY1873" s="48"/>
      <c r="EZ1873" s="48"/>
      <c r="FA1873" s="48"/>
      <c r="FB1873" s="48"/>
      <c r="FC1873" s="48"/>
      <c r="FD1873" s="48"/>
      <c r="FE1873" s="48"/>
      <c r="FF1873" s="48"/>
      <c r="FG1873" s="48"/>
      <c r="FH1873" s="48"/>
      <c r="FI1873" s="48"/>
      <c r="FJ1873" s="48"/>
      <c r="FK1873" s="48"/>
      <c r="FL1873" s="48"/>
      <c r="FM1873" s="48"/>
      <c r="FN1873" s="48"/>
      <c r="FO1873" s="48"/>
      <c r="FP1873" s="48"/>
      <c r="FQ1873" s="48"/>
      <c r="FR1873" s="48"/>
      <c r="FS1873" s="48"/>
      <c r="FT1873" s="48"/>
      <c r="FU1873" s="48"/>
      <c r="FV1873" s="48"/>
      <c r="FW1873" s="48"/>
      <c r="FX1873" s="48"/>
      <c r="FY1873" s="48"/>
      <c r="FZ1873" s="48"/>
      <c r="GA1873" s="48"/>
      <c r="GB1873" s="48"/>
      <c r="GC1873" s="48"/>
      <c r="GD1873" s="48"/>
      <c r="GE1873" s="48"/>
      <c r="GF1873" s="48"/>
      <c r="GG1873" s="48"/>
      <c r="GH1873" s="48"/>
      <c r="GI1873" s="48"/>
      <c r="GJ1873" s="48"/>
      <c r="GK1873" s="48"/>
      <c r="GL1873" s="48"/>
      <c r="GM1873" s="48"/>
      <c r="GN1873" s="48"/>
      <c r="GO1873" s="48"/>
      <c r="GP1873" s="48"/>
      <c r="GQ1873" s="48"/>
      <c r="GR1873" s="48"/>
      <c r="GS1873" s="48"/>
      <c r="GT1873" s="48"/>
      <c r="GU1873" s="48"/>
      <c r="GV1873" s="48"/>
      <c r="GW1873" s="48"/>
      <c r="GX1873" s="48"/>
      <c r="GY1873" s="48"/>
      <c r="GZ1873" s="48"/>
      <c r="HA1873" s="48"/>
      <c r="HB1873" s="48"/>
      <c r="HC1873" s="48"/>
      <c r="HD1873" s="48"/>
      <c r="HE1873" s="48"/>
      <c r="HF1873" s="48"/>
      <c r="HG1873" s="48"/>
      <c r="HH1873" s="48"/>
      <c r="HI1873" s="48"/>
      <c r="HJ1873" s="48"/>
      <c r="HK1873" s="48"/>
      <c r="HL1873" s="48"/>
      <c r="HM1873" s="48"/>
      <c r="HN1873" s="48"/>
      <c r="HO1873" s="48"/>
      <c r="HP1873" s="48"/>
      <c r="HQ1873" s="48"/>
      <c r="HR1873" s="48"/>
      <c r="HS1873" s="48"/>
      <c r="HT1873" s="48"/>
      <c r="HU1873" s="48"/>
      <c r="HV1873" s="48"/>
      <c r="HW1873" s="48"/>
      <c r="HX1873" s="48"/>
      <c r="HY1873" s="48"/>
      <c r="HZ1873" s="48"/>
      <c r="IA1873" s="48"/>
      <c r="IB1873" s="48"/>
      <c r="IC1873" s="48"/>
      <c r="ID1873" s="48"/>
      <c r="IE1873" s="48"/>
      <c r="IF1873" s="48"/>
      <c r="IG1873" s="48"/>
      <c r="IH1873" s="48"/>
      <c r="II1873" s="48"/>
      <c r="IJ1873" s="48"/>
      <c r="IK1873" s="48"/>
      <c r="IL1873" s="48"/>
      <c r="IM1873" s="48"/>
      <c r="IN1873" s="48"/>
      <c r="IO1873" s="48"/>
      <c r="IP1873" s="48"/>
      <c r="IQ1873" s="48"/>
      <c r="IR1873" s="48"/>
      <c r="IS1873" s="48"/>
      <c r="IT1873" s="48"/>
      <c r="IU1873" s="48"/>
      <c r="IV1873" s="48"/>
      <c r="IW1873" s="48"/>
      <c r="IX1873" s="48"/>
      <c r="IY1873" s="48"/>
      <c r="IZ1873" s="48"/>
      <c r="JA1873" s="48"/>
    </row>
    <row r="1874" spans="2:273" s="49" customFormat="1" ht="20" customHeight="1">
      <c r="B1874" s="120" t="s">
        <v>7413</v>
      </c>
      <c r="C1874" s="113">
        <v>20201</v>
      </c>
      <c r="D1874" s="98">
        <v>2020</v>
      </c>
      <c r="E1874" s="45" t="s">
        <v>4524</v>
      </c>
      <c r="F1874" s="146"/>
      <c r="G1874" s="359" t="s">
        <v>1086</v>
      </c>
      <c r="H1874" s="46" t="s">
        <v>7414</v>
      </c>
      <c r="I1874" s="46" t="s">
        <v>53</v>
      </c>
      <c r="J1874" s="90">
        <v>12</v>
      </c>
      <c r="K1874" s="198">
        <v>1000000</v>
      </c>
      <c r="L1874" s="46" t="s">
        <v>7415</v>
      </c>
      <c r="M1874" s="46" t="s">
        <v>31</v>
      </c>
      <c r="N1874" s="215">
        <v>3</v>
      </c>
      <c r="O1874" s="90">
        <v>5</v>
      </c>
      <c r="P1874" s="90">
        <v>8</v>
      </c>
      <c r="Q1874" s="46" t="s">
        <v>47</v>
      </c>
      <c r="R1874" s="46" t="s">
        <v>219</v>
      </c>
      <c r="S1874" s="48"/>
      <c r="T1874" s="48"/>
      <c r="U1874" s="48"/>
      <c r="V1874" s="48"/>
      <c r="W1874" s="48"/>
      <c r="X1874" s="48"/>
      <c r="Y1874" s="48"/>
      <c r="Z1874" s="48"/>
      <c r="AA1874" s="48"/>
      <c r="AB1874" s="48"/>
      <c r="AC1874" s="48"/>
      <c r="AD1874" s="48"/>
      <c r="AE1874" s="48"/>
      <c r="AF1874" s="48"/>
      <c r="AG1874" s="48"/>
      <c r="AH1874" s="48"/>
      <c r="AI1874" s="48"/>
      <c r="AJ1874" s="48"/>
      <c r="AK1874" s="48"/>
      <c r="AL1874" s="48"/>
      <c r="AM1874" s="48"/>
      <c r="AN1874" s="48"/>
      <c r="AO1874" s="48"/>
      <c r="AP1874" s="48"/>
      <c r="AQ1874" s="48"/>
      <c r="AR1874" s="48"/>
      <c r="AS1874" s="48"/>
      <c r="AT1874" s="48"/>
      <c r="AU1874" s="48"/>
      <c r="AV1874" s="48"/>
      <c r="AW1874" s="48"/>
      <c r="AX1874" s="48"/>
      <c r="AY1874" s="48"/>
      <c r="AZ1874" s="48"/>
      <c r="BA1874" s="48"/>
      <c r="BB1874" s="48"/>
      <c r="BC1874" s="48"/>
      <c r="BD1874" s="48"/>
      <c r="BE1874" s="48"/>
      <c r="BF1874" s="48"/>
      <c r="BG1874" s="48"/>
      <c r="BH1874" s="48"/>
      <c r="BI1874" s="48"/>
      <c r="BJ1874" s="48"/>
      <c r="BK1874" s="48"/>
      <c r="BL1874" s="48"/>
      <c r="BM1874" s="48"/>
      <c r="BN1874" s="48"/>
      <c r="BO1874" s="48"/>
      <c r="BP1874" s="48"/>
      <c r="BQ1874" s="48"/>
      <c r="BR1874" s="48"/>
      <c r="BS1874" s="48"/>
      <c r="BT1874" s="48"/>
      <c r="BU1874" s="48"/>
      <c r="BV1874" s="48"/>
      <c r="BW1874" s="48"/>
      <c r="BX1874" s="48"/>
      <c r="BY1874" s="48"/>
      <c r="BZ1874" s="48"/>
      <c r="CA1874" s="48"/>
      <c r="CB1874" s="48"/>
      <c r="CC1874" s="48"/>
      <c r="CD1874" s="48"/>
      <c r="CE1874" s="48"/>
      <c r="CF1874" s="48"/>
      <c r="CG1874" s="48"/>
      <c r="CH1874" s="48"/>
      <c r="CI1874" s="48"/>
      <c r="CJ1874" s="48"/>
      <c r="CK1874" s="48"/>
      <c r="CL1874" s="48"/>
      <c r="CM1874" s="48"/>
      <c r="CN1874" s="48"/>
      <c r="CO1874" s="48"/>
      <c r="CP1874" s="48"/>
      <c r="CQ1874" s="48"/>
      <c r="CR1874" s="48"/>
      <c r="CS1874" s="48"/>
      <c r="CT1874" s="48"/>
      <c r="CU1874" s="48"/>
      <c r="CV1874" s="48"/>
      <c r="CW1874" s="48"/>
      <c r="CX1874" s="48"/>
      <c r="CY1874" s="48"/>
      <c r="CZ1874" s="48"/>
      <c r="DA1874" s="48"/>
      <c r="DB1874" s="48"/>
      <c r="DC1874" s="48"/>
      <c r="DD1874" s="48"/>
      <c r="DE1874" s="48"/>
      <c r="DF1874" s="48"/>
      <c r="DG1874" s="48"/>
      <c r="DH1874" s="48"/>
      <c r="DI1874" s="48"/>
      <c r="DJ1874" s="48"/>
      <c r="DK1874" s="48"/>
      <c r="DL1874" s="48"/>
      <c r="DM1874" s="48"/>
      <c r="DN1874" s="48"/>
      <c r="DO1874" s="48"/>
      <c r="DP1874" s="48"/>
      <c r="DQ1874" s="48"/>
      <c r="DR1874" s="48"/>
      <c r="DS1874" s="48"/>
      <c r="DT1874" s="48"/>
      <c r="DU1874" s="48"/>
      <c r="DV1874" s="48"/>
      <c r="DW1874" s="48"/>
      <c r="DX1874" s="48"/>
      <c r="DY1874" s="48"/>
      <c r="DZ1874" s="48"/>
      <c r="EA1874" s="48"/>
      <c r="EB1874" s="48"/>
      <c r="EC1874" s="48"/>
      <c r="ED1874" s="48"/>
      <c r="EE1874" s="48"/>
      <c r="EF1874" s="48"/>
      <c r="EG1874" s="48"/>
      <c r="EH1874" s="48"/>
      <c r="EI1874" s="48"/>
      <c r="EJ1874" s="48"/>
      <c r="EK1874" s="48"/>
      <c r="EL1874" s="48"/>
      <c r="EM1874" s="48"/>
      <c r="EN1874" s="48"/>
      <c r="EO1874" s="48"/>
      <c r="EP1874" s="48"/>
      <c r="EQ1874" s="48"/>
      <c r="ER1874" s="48"/>
      <c r="ES1874" s="48"/>
      <c r="ET1874" s="48"/>
      <c r="EU1874" s="48"/>
      <c r="EV1874" s="48"/>
      <c r="EW1874" s="48"/>
      <c r="EX1874" s="48"/>
      <c r="EY1874" s="48"/>
      <c r="EZ1874" s="48"/>
      <c r="FA1874" s="48"/>
      <c r="FB1874" s="48"/>
      <c r="FC1874" s="48"/>
      <c r="FD1874" s="48"/>
      <c r="FE1874" s="48"/>
      <c r="FF1874" s="48"/>
      <c r="FG1874" s="48"/>
      <c r="FH1874" s="48"/>
      <c r="FI1874" s="48"/>
      <c r="FJ1874" s="48"/>
      <c r="FK1874" s="48"/>
      <c r="FL1874" s="48"/>
      <c r="FM1874" s="48"/>
      <c r="FN1874" s="48"/>
      <c r="FO1874" s="48"/>
      <c r="FP1874" s="48"/>
      <c r="FQ1874" s="48"/>
      <c r="FR1874" s="48"/>
      <c r="FS1874" s="48"/>
      <c r="FT1874" s="48"/>
      <c r="FU1874" s="48"/>
      <c r="FV1874" s="48"/>
      <c r="FW1874" s="48"/>
      <c r="FX1874" s="48"/>
      <c r="FY1874" s="48"/>
      <c r="FZ1874" s="48"/>
      <c r="GA1874" s="48"/>
      <c r="GB1874" s="48"/>
      <c r="GC1874" s="48"/>
      <c r="GD1874" s="48"/>
      <c r="GE1874" s="48"/>
      <c r="GF1874" s="48"/>
      <c r="GG1874" s="48"/>
      <c r="GH1874" s="48"/>
      <c r="GI1874" s="48"/>
      <c r="GJ1874" s="48"/>
      <c r="GK1874" s="48"/>
      <c r="GL1874" s="48"/>
      <c r="GM1874" s="48"/>
      <c r="GN1874" s="48"/>
      <c r="GO1874" s="48"/>
      <c r="GP1874" s="48"/>
      <c r="GQ1874" s="48"/>
      <c r="GR1874" s="48"/>
      <c r="GS1874" s="48"/>
      <c r="GT1874" s="48"/>
      <c r="GU1874" s="48"/>
      <c r="GV1874" s="48"/>
      <c r="GW1874" s="48"/>
      <c r="GX1874" s="48"/>
      <c r="GY1874" s="48"/>
      <c r="GZ1874" s="48"/>
      <c r="HA1874" s="48"/>
      <c r="HB1874" s="48"/>
      <c r="HC1874" s="48"/>
      <c r="HD1874" s="48"/>
      <c r="HE1874" s="48"/>
      <c r="HF1874" s="48"/>
      <c r="HG1874" s="48"/>
      <c r="HH1874" s="48"/>
      <c r="HI1874" s="48"/>
      <c r="HJ1874" s="48"/>
      <c r="HK1874" s="48"/>
      <c r="HL1874" s="48"/>
      <c r="HM1874" s="48"/>
      <c r="HN1874" s="48"/>
      <c r="HO1874" s="48"/>
      <c r="HP1874" s="48"/>
      <c r="HQ1874" s="48"/>
      <c r="HR1874" s="48"/>
      <c r="HS1874" s="48"/>
      <c r="HT1874" s="48"/>
      <c r="HU1874" s="48"/>
      <c r="HV1874" s="48"/>
      <c r="HW1874" s="48"/>
      <c r="HX1874" s="48"/>
      <c r="HY1874" s="48"/>
      <c r="HZ1874" s="48"/>
      <c r="IA1874" s="48"/>
      <c r="IB1874" s="48"/>
      <c r="IC1874" s="48"/>
      <c r="ID1874" s="48"/>
      <c r="IE1874" s="48"/>
      <c r="IF1874" s="48"/>
      <c r="IG1874" s="48"/>
      <c r="IH1874" s="48"/>
      <c r="II1874" s="48"/>
      <c r="IJ1874" s="48"/>
      <c r="IK1874" s="48"/>
      <c r="IL1874" s="48"/>
      <c r="IM1874" s="48"/>
      <c r="IN1874" s="48"/>
      <c r="IO1874" s="48"/>
      <c r="IP1874" s="48"/>
      <c r="IQ1874" s="48"/>
      <c r="IR1874" s="48"/>
      <c r="IS1874" s="48"/>
      <c r="IT1874" s="48"/>
      <c r="IU1874" s="48"/>
      <c r="IV1874" s="48"/>
      <c r="IW1874" s="48"/>
      <c r="IX1874" s="48"/>
      <c r="IY1874" s="48"/>
      <c r="IZ1874" s="48"/>
      <c r="JA1874" s="48"/>
    </row>
    <row r="1875" spans="2:273" s="49" customFormat="1" ht="20" customHeight="1">
      <c r="B1875" s="120" t="s">
        <v>4523</v>
      </c>
      <c r="C1875" s="113">
        <v>20191</v>
      </c>
      <c r="D1875" s="104">
        <v>2019</v>
      </c>
      <c r="E1875" s="66" t="s">
        <v>4524</v>
      </c>
      <c r="F1875" s="145"/>
      <c r="G1875" s="358"/>
      <c r="H1875" s="68" t="s">
        <v>4525</v>
      </c>
      <c r="I1875" s="68" t="s">
        <v>53</v>
      </c>
      <c r="J1875" s="92">
        <v>50</v>
      </c>
      <c r="K1875" s="200">
        <v>2505923</v>
      </c>
      <c r="L1875" s="68" t="s">
        <v>4526</v>
      </c>
      <c r="M1875" s="68" t="s">
        <v>31</v>
      </c>
      <c r="N1875" s="215">
        <v>3</v>
      </c>
      <c r="O1875" s="89">
        <v>5</v>
      </c>
      <c r="P1875" s="89">
        <v>8</v>
      </c>
      <c r="Q1875" s="68" t="s">
        <v>47</v>
      </c>
      <c r="R1875" s="68" t="s">
        <v>219</v>
      </c>
      <c r="S1875" s="6"/>
      <c r="T1875" s="6"/>
      <c r="U1875" s="6"/>
      <c r="V1875" s="6"/>
      <c r="W1875" s="6"/>
      <c r="X1875" s="6"/>
      <c r="Y1875" s="6"/>
      <c r="Z1875" s="6"/>
      <c r="AA1875" s="6"/>
      <c r="AB1875" s="6"/>
      <c r="AC1875" s="6"/>
      <c r="AD1875" s="6"/>
      <c r="AE1875" s="6"/>
      <c r="AF1875" s="48"/>
      <c r="AG1875" s="48"/>
      <c r="AH1875" s="48"/>
      <c r="AI1875" s="48"/>
      <c r="AJ1875" s="48"/>
      <c r="AK1875" s="48"/>
      <c r="AL1875" s="48"/>
      <c r="AM1875" s="48"/>
      <c r="AN1875" s="48"/>
      <c r="AO1875" s="48"/>
      <c r="AP1875" s="48"/>
      <c r="AQ1875" s="48"/>
      <c r="AR1875" s="48"/>
      <c r="AS1875" s="48"/>
      <c r="AT1875" s="48"/>
      <c r="AU1875" s="48"/>
      <c r="AV1875" s="48"/>
      <c r="AW1875" s="48"/>
      <c r="AX1875" s="48"/>
      <c r="AY1875" s="48"/>
      <c r="AZ1875" s="48"/>
      <c r="BA1875" s="48"/>
      <c r="BB1875" s="48"/>
      <c r="BC1875" s="48"/>
      <c r="BD1875" s="48"/>
      <c r="BE1875" s="48"/>
      <c r="BF1875" s="48"/>
      <c r="BG1875" s="48"/>
      <c r="BH1875" s="48"/>
      <c r="BI1875" s="48"/>
      <c r="BJ1875" s="48"/>
      <c r="BK1875" s="48"/>
      <c r="BL1875" s="48"/>
      <c r="BM1875" s="48"/>
      <c r="BN1875" s="48"/>
      <c r="BO1875" s="48"/>
      <c r="BP1875" s="48"/>
      <c r="BQ1875" s="48"/>
      <c r="BR1875" s="48"/>
      <c r="BS1875" s="48"/>
      <c r="BT1875" s="48"/>
      <c r="BU1875" s="48"/>
      <c r="BV1875" s="48"/>
      <c r="BW1875" s="48"/>
      <c r="BX1875" s="48"/>
      <c r="BY1875" s="48"/>
      <c r="BZ1875" s="48"/>
      <c r="CA1875" s="48"/>
      <c r="CB1875" s="48"/>
      <c r="CC1875" s="48"/>
      <c r="CD1875" s="48"/>
      <c r="CE1875" s="48"/>
      <c r="CF1875" s="48"/>
      <c r="CG1875" s="48"/>
      <c r="CH1875" s="48"/>
      <c r="CI1875" s="48"/>
      <c r="CJ1875" s="48"/>
      <c r="CK1875" s="48"/>
      <c r="CL1875" s="48"/>
      <c r="CM1875" s="48"/>
      <c r="CN1875" s="48"/>
      <c r="CO1875" s="48"/>
      <c r="CP1875" s="48"/>
      <c r="CQ1875" s="48"/>
      <c r="CR1875" s="48"/>
      <c r="CS1875" s="48"/>
      <c r="CT1875" s="48"/>
      <c r="CU1875" s="48"/>
      <c r="CV1875" s="48"/>
      <c r="CW1875" s="48"/>
      <c r="CX1875" s="48"/>
      <c r="CY1875" s="48"/>
      <c r="CZ1875" s="48"/>
      <c r="DA1875" s="48"/>
      <c r="DB1875" s="48"/>
      <c r="DC1875" s="48"/>
      <c r="DD1875" s="48"/>
      <c r="DE1875" s="48"/>
      <c r="DF1875" s="48"/>
      <c r="DG1875" s="48"/>
      <c r="DH1875" s="48"/>
      <c r="DI1875" s="48"/>
      <c r="DJ1875" s="48"/>
      <c r="DK1875" s="48"/>
      <c r="DL1875" s="48"/>
      <c r="DM1875" s="48"/>
      <c r="DN1875" s="48"/>
      <c r="DO1875" s="48"/>
      <c r="DP1875" s="48"/>
      <c r="DQ1875" s="48"/>
      <c r="DR1875" s="48"/>
      <c r="DS1875" s="48"/>
      <c r="DT1875" s="48"/>
      <c r="DU1875" s="48"/>
      <c r="DV1875" s="48"/>
      <c r="DW1875" s="48"/>
      <c r="DX1875" s="48"/>
      <c r="DY1875" s="48"/>
      <c r="DZ1875" s="48"/>
      <c r="EA1875" s="48"/>
      <c r="EB1875" s="48"/>
      <c r="EC1875" s="48"/>
      <c r="ED1875" s="48"/>
      <c r="EE1875" s="48"/>
      <c r="EF1875" s="48"/>
      <c r="EG1875" s="48"/>
      <c r="EH1875" s="48"/>
      <c r="EI1875" s="48"/>
      <c r="EJ1875" s="48"/>
      <c r="EK1875" s="48"/>
      <c r="EL1875" s="48"/>
      <c r="EM1875" s="48"/>
      <c r="EN1875" s="48"/>
      <c r="EO1875" s="48"/>
      <c r="EP1875" s="48"/>
      <c r="EQ1875" s="48"/>
      <c r="ER1875" s="48"/>
      <c r="ES1875" s="48"/>
      <c r="ET1875" s="48"/>
      <c r="EU1875" s="48"/>
      <c r="EV1875" s="48"/>
      <c r="EW1875" s="48"/>
      <c r="EX1875" s="48"/>
      <c r="EY1875" s="48"/>
      <c r="EZ1875" s="48"/>
      <c r="FA1875" s="48"/>
      <c r="FB1875" s="48"/>
      <c r="FC1875" s="48"/>
      <c r="FD1875" s="48"/>
      <c r="FE1875" s="48"/>
      <c r="FF1875" s="48"/>
      <c r="FG1875" s="48"/>
      <c r="FH1875" s="48"/>
      <c r="FI1875" s="48"/>
      <c r="FJ1875" s="48"/>
      <c r="FK1875" s="48"/>
      <c r="FL1875" s="48"/>
      <c r="FM1875" s="48"/>
      <c r="FN1875" s="48"/>
      <c r="FO1875" s="48"/>
      <c r="FP1875" s="48"/>
      <c r="FQ1875" s="48"/>
      <c r="FR1875" s="48"/>
      <c r="FS1875" s="48"/>
      <c r="FT1875" s="48"/>
      <c r="FU1875" s="48"/>
      <c r="FV1875" s="48"/>
      <c r="FW1875" s="48"/>
      <c r="FX1875" s="48"/>
      <c r="FY1875" s="48"/>
      <c r="FZ1875" s="48"/>
      <c r="GA1875" s="48"/>
      <c r="GB1875" s="48"/>
      <c r="GC1875" s="48"/>
      <c r="GD1875" s="48"/>
      <c r="GE1875" s="48"/>
      <c r="GF1875" s="48"/>
      <c r="GG1875" s="48"/>
      <c r="GH1875" s="48"/>
      <c r="GI1875" s="48"/>
      <c r="GJ1875" s="48"/>
      <c r="GK1875" s="48"/>
      <c r="GL1875" s="48"/>
      <c r="GM1875" s="48"/>
      <c r="GN1875" s="48"/>
      <c r="GO1875" s="48"/>
      <c r="GP1875" s="48"/>
      <c r="GQ1875" s="48"/>
      <c r="GR1875" s="48"/>
      <c r="GS1875" s="48"/>
      <c r="GT1875" s="48"/>
      <c r="GU1875" s="48"/>
      <c r="GV1875" s="48"/>
      <c r="GW1875" s="48"/>
      <c r="GX1875" s="48"/>
      <c r="GY1875" s="48"/>
      <c r="GZ1875" s="48"/>
      <c r="HA1875" s="48"/>
      <c r="HB1875" s="48"/>
      <c r="HC1875" s="48"/>
      <c r="HD1875" s="48"/>
      <c r="HE1875" s="48"/>
      <c r="HF1875" s="48"/>
      <c r="HG1875" s="48"/>
      <c r="HH1875" s="48"/>
      <c r="HI1875" s="48"/>
      <c r="HJ1875" s="48"/>
      <c r="HK1875" s="48"/>
      <c r="HL1875" s="48"/>
      <c r="HM1875" s="48"/>
      <c r="HN1875" s="48"/>
      <c r="HO1875" s="48"/>
      <c r="HP1875" s="48"/>
      <c r="HQ1875" s="48"/>
      <c r="HR1875" s="48"/>
      <c r="HS1875" s="48"/>
      <c r="HT1875" s="48"/>
      <c r="HU1875" s="48"/>
      <c r="HV1875" s="48"/>
      <c r="HW1875" s="48"/>
      <c r="HX1875" s="48"/>
      <c r="HY1875" s="48"/>
      <c r="HZ1875" s="48"/>
      <c r="IA1875" s="48"/>
      <c r="IB1875" s="48"/>
      <c r="IC1875" s="48"/>
      <c r="ID1875" s="48"/>
      <c r="IE1875" s="48"/>
      <c r="IF1875" s="48"/>
      <c r="IG1875" s="48"/>
      <c r="IH1875" s="48"/>
      <c r="II1875" s="48"/>
      <c r="IJ1875" s="48"/>
      <c r="IK1875" s="48"/>
      <c r="IL1875" s="48"/>
      <c r="IM1875" s="48"/>
      <c r="IN1875" s="48"/>
      <c r="IO1875" s="48"/>
      <c r="IP1875" s="48"/>
      <c r="IQ1875" s="48"/>
      <c r="IR1875" s="48"/>
      <c r="IS1875" s="48"/>
      <c r="IT1875" s="48"/>
      <c r="IU1875" s="48"/>
      <c r="IV1875" s="48"/>
      <c r="IW1875" s="48"/>
      <c r="IX1875" s="48"/>
      <c r="IY1875" s="48"/>
      <c r="IZ1875" s="48"/>
      <c r="JA1875" s="48"/>
    </row>
    <row r="1876" spans="2:273" s="49" customFormat="1" ht="20" customHeight="1">
      <c r="B1876" s="120" t="s">
        <v>7416</v>
      </c>
      <c r="C1876" s="97">
        <v>20203</v>
      </c>
      <c r="D1876" s="98">
        <v>2020</v>
      </c>
      <c r="E1876" s="45" t="s">
        <v>7417</v>
      </c>
      <c r="F1876" s="146"/>
      <c r="G1876" s="359" t="s">
        <v>1086</v>
      </c>
      <c r="H1876" s="46" t="s">
        <v>7418</v>
      </c>
      <c r="I1876" s="46" t="s">
        <v>29</v>
      </c>
      <c r="J1876" s="90">
        <v>6</v>
      </c>
      <c r="K1876" s="198">
        <v>100000</v>
      </c>
      <c r="L1876" s="46" t="s">
        <v>7419</v>
      </c>
      <c r="M1876" s="46" t="s">
        <v>31</v>
      </c>
      <c r="N1876" s="215">
        <v>3</v>
      </c>
      <c r="O1876" s="90">
        <v>5</v>
      </c>
      <c r="P1876" s="90">
        <v>8</v>
      </c>
      <c r="Q1876" s="46" t="s">
        <v>47</v>
      </c>
      <c r="R1876" s="46" t="s">
        <v>33</v>
      </c>
      <c r="S1876" s="48"/>
      <c r="T1876" s="48"/>
      <c r="U1876" s="48"/>
      <c r="V1876" s="48"/>
      <c r="W1876" s="48"/>
      <c r="X1876" s="48"/>
      <c r="Y1876" s="48"/>
      <c r="Z1876" s="48"/>
      <c r="AA1876" s="48"/>
      <c r="AB1876" s="48"/>
      <c r="AC1876" s="48"/>
      <c r="AD1876" s="48"/>
      <c r="AE1876" s="48"/>
      <c r="AF1876" s="6"/>
      <c r="AG1876" s="6"/>
      <c r="AH1876" s="6"/>
      <c r="AI1876" s="6"/>
      <c r="AJ1876" s="6"/>
      <c r="AK1876" s="6"/>
      <c r="AL1876" s="6"/>
      <c r="AM1876" s="6"/>
      <c r="AN1876" s="6"/>
      <c r="AO1876" s="6"/>
      <c r="AP1876" s="6"/>
      <c r="AQ1876" s="6"/>
      <c r="AR1876" s="6"/>
      <c r="AS1876" s="6"/>
      <c r="AT1876" s="6"/>
      <c r="AU1876" s="6"/>
      <c r="AV1876" s="6"/>
      <c r="AW1876" s="6"/>
      <c r="AX1876" s="6"/>
      <c r="AY1876" s="6"/>
      <c r="AZ1876" s="6"/>
      <c r="BA1876" s="6"/>
      <c r="BB1876" s="6"/>
      <c r="BC1876" s="6"/>
      <c r="BD1876" s="6"/>
      <c r="BE1876" s="6"/>
      <c r="BF1876" s="6"/>
      <c r="BG1876" s="6"/>
      <c r="BH1876" s="6"/>
      <c r="BI1876" s="6"/>
      <c r="BJ1876" s="6"/>
      <c r="BK1876" s="6"/>
      <c r="BL1876" s="6"/>
      <c r="BM1876" s="6"/>
      <c r="BN1876" s="6"/>
      <c r="BO1876" s="6"/>
      <c r="BP1876" s="6"/>
      <c r="BQ1876" s="6"/>
      <c r="BR1876" s="6"/>
      <c r="BS1876" s="6"/>
      <c r="BT1876" s="6"/>
      <c r="BU1876" s="6"/>
      <c r="BV1876" s="6"/>
      <c r="BW1876" s="6"/>
      <c r="BX1876" s="6"/>
      <c r="BY1876" s="6"/>
      <c r="BZ1876" s="6"/>
      <c r="CA1876" s="6"/>
      <c r="CB1876" s="6"/>
      <c r="CC1876" s="6"/>
      <c r="CD1876" s="6"/>
      <c r="CE1876" s="6"/>
      <c r="CF1876" s="6"/>
      <c r="CG1876" s="6"/>
      <c r="CH1876" s="6"/>
      <c r="CI1876" s="6"/>
      <c r="CJ1876" s="6"/>
      <c r="CK1876" s="6"/>
      <c r="CL1876" s="6"/>
      <c r="CM1876" s="6"/>
      <c r="CN1876" s="6"/>
      <c r="CO1876" s="6"/>
      <c r="CP1876" s="6"/>
      <c r="CQ1876" s="6"/>
      <c r="CR1876" s="6"/>
      <c r="CS1876" s="6"/>
      <c r="CT1876" s="6"/>
      <c r="CU1876" s="6"/>
      <c r="CV1876" s="6"/>
      <c r="CW1876" s="6"/>
      <c r="CX1876" s="6"/>
      <c r="CY1876" s="6"/>
      <c r="CZ1876" s="6"/>
      <c r="DA1876" s="6"/>
      <c r="DB1876" s="6"/>
      <c r="DC1876" s="6"/>
      <c r="DD1876" s="6"/>
      <c r="DE1876" s="6"/>
      <c r="DF1876" s="6"/>
      <c r="DG1876" s="6"/>
      <c r="DH1876" s="6"/>
      <c r="DI1876" s="6"/>
      <c r="DJ1876" s="6"/>
      <c r="DK1876" s="6"/>
      <c r="DL1876" s="6"/>
      <c r="DM1876" s="6"/>
      <c r="DN1876" s="6"/>
      <c r="DO1876" s="6"/>
      <c r="DP1876" s="6"/>
      <c r="DQ1876" s="6"/>
      <c r="DR1876" s="6"/>
      <c r="DS1876" s="6"/>
      <c r="DT1876" s="6"/>
      <c r="DU1876" s="6"/>
      <c r="DV1876" s="6"/>
      <c r="DW1876" s="6"/>
      <c r="DX1876" s="6"/>
      <c r="DY1876" s="6"/>
      <c r="DZ1876" s="6"/>
      <c r="EA1876" s="6"/>
      <c r="EB1876" s="6"/>
      <c r="EC1876" s="6"/>
      <c r="ED1876" s="6"/>
      <c r="EE1876" s="6"/>
      <c r="EF1876" s="6"/>
      <c r="EG1876" s="6"/>
      <c r="EH1876" s="6"/>
      <c r="EI1876" s="6"/>
      <c r="EJ1876" s="6"/>
      <c r="EK1876" s="6"/>
      <c r="EL1876" s="6"/>
      <c r="EM1876" s="6"/>
      <c r="EN1876" s="6"/>
      <c r="EO1876" s="6"/>
      <c r="EP1876" s="6"/>
      <c r="EQ1876" s="6"/>
      <c r="ER1876" s="6"/>
      <c r="ES1876" s="6"/>
      <c r="ET1876" s="6"/>
      <c r="EU1876" s="6"/>
      <c r="EV1876" s="6"/>
      <c r="EW1876" s="6"/>
      <c r="EX1876" s="6"/>
      <c r="EY1876" s="6"/>
      <c r="EZ1876" s="6"/>
      <c r="FA1876" s="6"/>
      <c r="FB1876" s="6"/>
      <c r="FC1876" s="6"/>
      <c r="FD1876" s="6"/>
      <c r="FE1876" s="6"/>
      <c r="FF1876" s="6"/>
      <c r="FG1876" s="6"/>
      <c r="FH1876" s="6"/>
      <c r="FI1876" s="6"/>
      <c r="FJ1876" s="6"/>
      <c r="FK1876" s="6"/>
      <c r="FL1876" s="6"/>
      <c r="FM1876" s="6"/>
      <c r="FN1876" s="6"/>
      <c r="FO1876" s="6"/>
      <c r="FP1876" s="6"/>
      <c r="FQ1876" s="6"/>
      <c r="FR1876" s="6"/>
      <c r="FS1876" s="6"/>
      <c r="FT1876" s="6"/>
      <c r="FU1876" s="6"/>
      <c r="FV1876" s="6"/>
      <c r="FW1876" s="6"/>
      <c r="FX1876" s="6"/>
      <c r="FY1876" s="6"/>
      <c r="FZ1876" s="6"/>
      <c r="GA1876" s="6"/>
      <c r="GB1876" s="6"/>
      <c r="GC1876" s="6"/>
      <c r="GD1876" s="6"/>
      <c r="GE1876" s="6"/>
      <c r="GF1876" s="6"/>
      <c r="GG1876" s="6"/>
      <c r="GH1876" s="6"/>
      <c r="GI1876" s="6"/>
      <c r="GJ1876" s="6"/>
      <c r="GK1876" s="6"/>
      <c r="GL1876" s="6"/>
      <c r="GM1876" s="6"/>
      <c r="GN1876" s="6"/>
      <c r="GO1876" s="6"/>
      <c r="GP1876" s="6"/>
      <c r="GQ1876" s="6"/>
      <c r="GR1876" s="6"/>
      <c r="GS1876" s="6"/>
      <c r="GT1876" s="6"/>
      <c r="GU1876" s="6"/>
      <c r="GV1876" s="6"/>
      <c r="GW1876" s="6"/>
      <c r="GX1876" s="6"/>
      <c r="GY1876" s="6"/>
      <c r="GZ1876" s="6"/>
      <c r="HA1876" s="6"/>
      <c r="HB1876" s="6"/>
      <c r="HC1876" s="6"/>
      <c r="HD1876" s="6"/>
      <c r="HE1876" s="6"/>
      <c r="HF1876" s="6"/>
      <c r="HG1876" s="6"/>
      <c r="HH1876" s="6"/>
      <c r="HI1876" s="6"/>
      <c r="HJ1876" s="6"/>
      <c r="HK1876" s="6"/>
      <c r="HL1876" s="6"/>
      <c r="HM1876" s="6"/>
      <c r="HN1876" s="6"/>
      <c r="HO1876" s="6"/>
      <c r="HP1876" s="6"/>
      <c r="HQ1876" s="6"/>
      <c r="HR1876" s="6"/>
      <c r="HS1876" s="6"/>
      <c r="HT1876" s="6"/>
      <c r="HU1876" s="6"/>
      <c r="HV1876" s="6"/>
      <c r="HW1876" s="6"/>
      <c r="HX1876" s="6"/>
      <c r="HY1876" s="6"/>
      <c r="HZ1876" s="6"/>
      <c r="IA1876" s="6"/>
      <c r="IB1876" s="6"/>
      <c r="IC1876" s="6"/>
      <c r="ID1876" s="6"/>
      <c r="IE1876" s="6"/>
      <c r="IF1876" s="6"/>
      <c r="IG1876" s="6"/>
      <c r="IH1876" s="6"/>
      <c r="II1876" s="6"/>
      <c r="IJ1876" s="6"/>
      <c r="IK1876" s="6"/>
      <c r="IL1876" s="6"/>
      <c r="IM1876" s="6"/>
      <c r="IN1876" s="6"/>
      <c r="IO1876" s="6"/>
      <c r="IP1876" s="6"/>
      <c r="IQ1876" s="6"/>
      <c r="IR1876" s="6"/>
      <c r="IS1876" s="6"/>
      <c r="IT1876" s="6"/>
      <c r="IU1876" s="6"/>
      <c r="IV1876" s="6"/>
      <c r="IW1876" s="6"/>
      <c r="IX1876" s="6"/>
      <c r="IY1876" s="6"/>
      <c r="IZ1876" s="6"/>
      <c r="JA1876" s="6"/>
      <c r="JB1876" s="6"/>
      <c r="JC1876" s="6"/>
      <c r="JD1876" s="6"/>
      <c r="JE1876" s="6"/>
      <c r="JF1876" s="6"/>
      <c r="JG1876" s="6"/>
      <c r="JH1876" s="6"/>
      <c r="JI1876" s="6"/>
      <c r="JJ1876" s="6"/>
      <c r="JK1876" s="6"/>
      <c r="JL1876" s="6"/>
      <c r="JM1876" s="6"/>
    </row>
    <row r="1877" spans="2:273" s="49" customFormat="1" ht="20" customHeight="1">
      <c r="B1877" s="120" t="s">
        <v>7420</v>
      </c>
      <c r="C1877" s="97">
        <v>20203</v>
      </c>
      <c r="D1877" s="98">
        <v>2020</v>
      </c>
      <c r="E1877" s="45" t="s">
        <v>7421</v>
      </c>
      <c r="F1877" s="146"/>
      <c r="G1877" s="359" t="s">
        <v>1086</v>
      </c>
      <c r="H1877" s="46" t="s">
        <v>7422</v>
      </c>
      <c r="I1877" s="46" t="s">
        <v>29</v>
      </c>
      <c r="J1877" s="90">
        <v>15</v>
      </c>
      <c r="K1877" s="198">
        <v>257250</v>
      </c>
      <c r="L1877" s="46" t="s">
        <v>7423</v>
      </c>
      <c r="M1877" s="46" t="s">
        <v>31</v>
      </c>
      <c r="N1877" s="215">
        <v>3</v>
      </c>
      <c r="O1877" s="90">
        <v>5</v>
      </c>
      <c r="P1877" s="90">
        <v>8</v>
      </c>
      <c r="Q1877" s="46" t="s">
        <v>32</v>
      </c>
      <c r="R1877" s="46" t="s">
        <v>33</v>
      </c>
      <c r="S1877" s="48"/>
      <c r="T1877" s="48"/>
      <c r="U1877" s="48"/>
      <c r="V1877" s="48"/>
      <c r="W1877" s="48"/>
      <c r="X1877" s="48"/>
      <c r="Y1877" s="48"/>
      <c r="Z1877" s="48"/>
      <c r="AA1877" s="48"/>
      <c r="AB1877" s="48"/>
      <c r="AC1877" s="48"/>
      <c r="AD1877" s="48"/>
      <c r="AE1877" s="48"/>
      <c r="AF1877" s="48"/>
      <c r="AG1877" s="48"/>
      <c r="AH1877" s="48"/>
      <c r="AI1877" s="48"/>
      <c r="AJ1877" s="48"/>
      <c r="AK1877" s="48"/>
      <c r="AL1877" s="48"/>
      <c r="AM1877" s="48"/>
      <c r="AN1877" s="48"/>
      <c r="AO1877" s="48"/>
      <c r="AP1877" s="48"/>
      <c r="AQ1877" s="48"/>
      <c r="AR1877" s="48"/>
      <c r="AS1877" s="48"/>
      <c r="AT1877" s="48"/>
      <c r="AU1877" s="48"/>
      <c r="AV1877" s="48"/>
      <c r="AW1877" s="48"/>
      <c r="AX1877" s="48"/>
      <c r="AY1877" s="48"/>
      <c r="AZ1877" s="48"/>
      <c r="BA1877" s="48"/>
      <c r="BB1877" s="48"/>
      <c r="BC1877" s="48"/>
      <c r="BD1877" s="48"/>
      <c r="BE1877" s="48"/>
      <c r="BF1877" s="48"/>
      <c r="BG1877" s="48"/>
      <c r="BH1877" s="48"/>
      <c r="BI1877" s="48"/>
      <c r="BJ1877" s="48"/>
      <c r="BK1877" s="48"/>
      <c r="BL1877" s="48"/>
      <c r="BM1877" s="48"/>
      <c r="BN1877" s="48"/>
      <c r="BO1877" s="48"/>
      <c r="BP1877" s="48"/>
      <c r="BQ1877" s="48"/>
      <c r="BR1877" s="48"/>
      <c r="BS1877" s="48"/>
      <c r="BT1877" s="48"/>
      <c r="BU1877" s="48"/>
      <c r="BV1877" s="48"/>
      <c r="BW1877" s="48"/>
      <c r="BX1877" s="48"/>
      <c r="BY1877" s="48"/>
      <c r="BZ1877" s="48"/>
      <c r="CA1877" s="48"/>
      <c r="CB1877" s="48"/>
      <c r="CC1877" s="48"/>
      <c r="CD1877" s="48"/>
      <c r="CE1877" s="48"/>
      <c r="CF1877" s="48"/>
      <c r="CG1877" s="48"/>
      <c r="CH1877" s="48"/>
      <c r="CI1877" s="48"/>
      <c r="CJ1877" s="48"/>
      <c r="CK1877" s="48"/>
      <c r="CL1877" s="48"/>
      <c r="CM1877" s="48"/>
      <c r="CN1877" s="48"/>
      <c r="CO1877" s="48"/>
      <c r="CP1877" s="48"/>
      <c r="CQ1877" s="48"/>
      <c r="CR1877" s="48"/>
      <c r="CS1877" s="48"/>
      <c r="CT1877" s="48"/>
      <c r="CU1877" s="48"/>
      <c r="CV1877" s="48"/>
      <c r="CW1877" s="48"/>
      <c r="CX1877" s="48"/>
      <c r="CY1877" s="48"/>
      <c r="CZ1877" s="48"/>
      <c r="DA1877" s="48"/>
      <c r="DB1877" s="48"/>
      <c r="DC1877" s="48"/>
      <c r="DD1877" s="48"/>
      <c r="DE1877" s="48"/>
      <c r="DF1877" s="48"/>
      <c r="DG1877" s="48"/>
      <c r="DH1877" s="48"/>
      <c r="DI1877" s="48"/>
      <c r="DJ1877" s="48"/>
      <c r="DK1877" s="48"/>
      <c r="DL1877" s="48"/>
      <c r="DM1877" s="48"/>
      <c r="DN1877" s="48"/>
      <c r="DO1877" s="48"/>
      <c r="DP1877" s="48"/>
      <c r="DQ1877" s="48"/>
      <c r="DR1877" s="48"/>
      <c r="DS1877" s="48"/>
      <c r="DT1877" s="48"/>
      <c r="DU1877" s="48"/>
      <c r="DV1877" s="48"/>
      <c r="DW1877" s="48"/>
      <c r="DX1877" s="48"/>
      <c r="DY1877" s="48"/>
      <c r="DZ1877" s="48"/>
      <c r="EA1877" s="48"/>
      <c r="EB1877" s="48"/>
      <c r="EC1877" s="48"/>
      <c r="ED1877" s="48"/>
      <c r="EE1877" s="48"/>
      <c r="EF1877" s="48"/>
      <c r="EG1877" s="48"/>
      <c r="EH1877" s="48"/>
      <c r="EI1877" s="48"/>
      <c r="EJ1877" s="48"/>
      <c r="EK1877" s="48"/>
      <c r="EL1877" s="48"/>
      <c r="EM1877" s="48"/>
      <c r="EN1877" s="48"/>
      <c r="EO1877" s="48"/>
      <c r="EP1877" s="48"/>
      <c r="EQ1877" s="48"/>
      <c r="ER1877" s="48"/>
      <c r="ES1877" s="48"/>
      <c r="ET1877" s="48"/>
      <c r="EU1877" s="48"/>
      <c r="EV1877" s="48"/>
      <c r="EW1877" s="48"/>
      <c r="EX1877" s="48"/>
      <c r="EY1877" s="48"/>
      <c r="EZ1877" s="48"/>
      <c r="FA1877" s="48"/>
      <c r="FB1877" s="48"/>
      <c r="FC1877" s="48"/>
      <c r="FD1877" s="48"/>
      <c r="FE1877" s="48"/>
      <c r="FF1877" s="48"/>
      <c r="FG1877" s="48"/>
      <c r="FH1877" s="48"/>
      <c r="FI1877" s="48"/>
      <c r="FJ1877" s="48"/>
      <c r="FK1877" s="48"/>
      <c r="FL1877" s="48"/>
      <c r="FM1877" s="48"/>
      <c r="FN1877" s="48"/>
      <c r="FO1877" s="48"/>
      <c r="FP1877" s="48"/>
      <c r="FQ1877" s="48"/>
      <c r="FR1877" s="48"/>
      <c r="FS1877" s="48"/>
      <c r="FT1877" s="48"/>
      <c r="FU1877" s="48"/>
      <c r="FV1877" s="48"/>
      <c r="FW1877" s="48"/>
      <c r="FX1877" s="48"/>
      <c r="FY1877" s="48"/>
      <c r="FZ1877" s="48"/>
      <c r="GA1877" s="48"/>
      <c r="GB1877" s="48"/>
      <c r="GC1877" s="48"/>
      <c r="GD1877" s="48"/>
      <c r="GE1877" s="48"/>
      <c r="GF1877" s="48"/>
      <c r="GG1877" s="48"/>
      <c r="GH1877" s="48"/>
      <c r="GI1877" s="48"/>
      <c r="GJ1877" s="48"/>
      <c r="GK1877" s="48"/>
      <c r="GL1877" s="48"/>
      <c r="GM1877" s="48"/>
      <c r="GN1877" s="48"/>
      <c r="GO1877" s="48"/>
      <c r="GP1877" s="48"/>
      <c r="GQ1877" s="48"/>
      <c r="GR1877" s="48"/>
      <c r="GS1877" s="48"/>
      <c r="GT1877" s="48"/>
      <c r="GU1877" s="48"/>
      <c r="GV1877" s="48"/>
      <c r="GW1877" s="48"/>
      <c r="GX1877" s="48"/>
      <c r="GY1877" s="48"/>
      <c r="GZ1877" s="48"/>
      <c r="HA1877" s="48"/>
      <c r="HB1877" s="48"/>
      <c r="HC1877" s="48"/>
      <c r="HD1877" s="48"/>
      <c r="HE1877" s="48"/>
      <c r="HF1877" s="48"/>
      <c r="HG1877" s="48"/>
      <c r="HH1877" s="48"/>
      <c r="HI1877" s="48"/>
      <c r="HJ1877" s="48"/>
      <c r="HK1877" s="48"/>
      <c r="HL1877" s="48"/>
      <c r="HM1877" s="48"/>
      <c r="HN1877" s="48"/>
      <c r="HO1877" s="48"/>
      <c r="HP1877" s="48"/>
      <c r="HQ1877" s="48"/>
      <c r="HR1877" s="48"/>
      <c r="HS1877" s="48"/>
      <c r="HT1877" s="48"/>
      <c r="HU1877" s="48"/>
      <c r="HV1877" s="48"/>
      <c r="HW1877" s="48"/>
      <c r="HX1877" s="48"/>
      <c r="HY1877" s="48"/>
      <c r="HZ1877" s="48"/>
      <c r="IA1877" s="48"/>
      <c r="IB1877" s="48"/>
      <c r="IC1877" s="48"/>
      <c r="ID1877" s="48"/>
      <c r="IE1877" s="48"/>
      <c r="IF1877" s="48"/>
      <c r="IG1877" s="48"/>
      <c r="IH1877" s="48"/>
      <c r="II1877" s="48"/>
      <c r="IJ1877" s="48"/>
      <c r="IK1877" s="48"/>
      <c r="IL1877" s="48"/>
      <c r="IM1877" s="48"/>
      <c r="IN1877" s="48"/>
      <c r="IO1877" s="48"/>
      <c r="IP1877" s="48"/>
      <c r="IQ1877" s="48"/>
      <c r="IR1877" s="48"/>
      <c r="IS1877" s="48"/>
      <c r="IT1877" s="48"/>
      <c r="IU1877" s="48"/>
      <c r="IV1877" s="48"/>
      <c r="IW1877" s="48"/>
      <c r="IX1877" s="48"/>
      <c r="IY1877" s="48"/>
      <c r="IZ1877" s="48"/>
      <c r="JA1877" s="48"/>
    </row>
    <row r="1878" spans="2:273" s="49" customFormat="1" ht="20" customHeight="1">
      <c r="B1878" s="120" t="s">
        <v>7424</v>
      </c>
      <c r="C1878" s="97">
        <v>20203</v>
      </c>
      <c r="D1878" s="98">
        <v>2020</v>
      </c>
      <c r="E1878" s="45" t="s">
        <v>7425</v>
      </c>
      <c r="F1878" s="146"/>
      <c r="G1878" s="359"/>
      <c r="H1878" s="46" t="s">
        <v>7426</v>
      </c>
      <c r="I1878" s="46" t="s">
        <v>29</v>
      </c>
      <c r="J1878" s="90">
        <v>25</v>
      </c>
      <c r="K1878" s="198">
        <v>149866</v>
      </c>
      <c r="L1878" s="46" t="s">
        <v>7427</v>
      </c>
      <c r="M1878" s="46" t="s">
        <v>31</v>
      </c>
      <c r="N1878" s="215">
        <v>3</v>
      </c>
      <c r="O1878" s="90">
        <v>5</v>
      </c>
      <c r="P1878" s="90">
        <v>7</v>
      </c>
      <c r="Q1878" s="46" t="s">
        <v>32</v>
      </c>
      <c r="R1878" s="46" t="s">
        <v>33</v>
      </c>
      <c r="S1878" s="48"/>
      <c r="T1878" s="48"/>
      <c r="U1878" s="48"/>
      <c r="V1878" s="48"/>
      <c r="W1878" s="48"/>
      <c r="X1878" s="48"/>
      <c r="Y1878" s="48"/>
      <c r="Z1878" s="48"/>
      <c r="AA1878" s="48"/>
      <c r="AB1878" s="48"/>
      <c r="AC1878" s="48"/>
      <c r="AD1878" s="48"/>
      <c r="AE1878" s="48"/>
      <c r="AF1878" s="6"/>
      <c r="AG1878" s="6"/>
      <c r="AH1878" s="6"/>
      <c r="AI1878" s="6"/>
      <c r="AJ1878" s="6"/>
      <c r="AK1878" s="6"/>
      <c r="AL1878" s="6"/>
      <c r="AM1878" s="6"/>
      <c r="AN1878" s="6"/>
      <c r="AO1878" s="6"/>
      <c r="AP1878" s="6"/>
      <c r="AQ1878" s="6"/>
      <c r="AR1878" s="6"/>
      <c r="AS1878" s="6"/>
      <c r="AT1878" s="6"/>
      <c r="AU1878" s="6"/>
      <c r="AV1878" s="6"/>
      <c r="AW1878" s="6"/>
      <c r="AX1878" s="6"/>
      <c r="AY1878" s="6"/>
      <c r="AZ1878" s="6"/>
      <c r="BA1878" s="6"/>
      <c r="BB1878" s="6"/>
      <c r="BC1878" s="6"/>
      <c r="BD1878" s="6"/>
      <c r="BE1878" s="6"/>
      <c r="BF1878" s="6"/>
      <c r="BG1878" s="6"/>
      <c r="BH1878" s="6"/>
      <c r="BI1878" s="6"/>
      <c r="BJ1878" s="6"/>
      <c r="BK1878" s="6"/>
      <c r="BL1878" s="6"/>
      <c r="BM1878" s="6"/>
      <c r="BN1878" s="6"/>
      <c r="BO1878" s="6"/>
      <c r="BP1878" s="6"/>
      <c r="BQ1878" s="6"/>
      <c r="BR1878" s="6"/>
      <c r="BS1878" s="6"/>
      <c r="BT1878" s="6"/>
      <c r="BU1878" s="6"/>
      <c r="BV1878" s="6"/>
      <c r="BW1878" s="6"/>
      <c r="BX1878" s="6"/>
      <c r="BY1878" s="6"/>
      <c r="BZ1878" s="6"/>
      <c r="CA1878" s="6"/>
      <c r="CB1878" s="6"/>
      <c r="CC1878" s="6"/>
      <c r="CD1878" s="6"/>
      <c r="CE1878" s="6"/>
      <c r="CF1878" s="6"/>
      <c r="CG1878" s="6"/>
      <c r="CH1878" s="6"/>
      <c r="CI1878" s="6"/>
      <c r="CJ1878" s="6"/>
      <c r="CK1878" s="6"/>
      <c r="CL1878" s="6"/>
      <c r="CM1878" s="6"/>
      <c r="CN1878" s="6"/>
      <c r="CO1878" s="6"/>
      <c r="CP1878" s="6"/>
      <c r="CQ1878" s="6"/>
      <c r="CR1878" s="6"/>
      <c r="CS1878" s="6"/>
      <c r="CT1878" s="6"/>
      <c r="CU1878" s="6"/>
      <c r="CV1878" s="6"/>
      <c r="CW1878" s="6"/>
      <c r="CX1878" s="6"/>
      <c r="CY1878" s="6"/>
      <c r="CZ1878" s="6"/>
      <c r="DA1878" s="6"/>
      <c r="DB1878" s="6"/>
      <c r="DC1878" s="6"/>
      <c r="DD1878" s="6"/>
      <c r="DE1878" s="6"/>
      <c r="DF1878" s="6"/>
      <c r="DG1878" s="6"/>
      <c r="DH1878" s="6"/>
      <c r="DI1878" s="6"/>
      <c r="DJ1878" s="6"/>
      <c r="DK1878" s="6"/>
      <c r="DL1878" s="6"/>
      <c r="DM1878" s="6"/>
      <c r="DN1878" s="6"/>
      <c r="DO1878" s="6"/>
      <c r="DP1878" s="6"/>
      <c r="DQ1878" s="6"/>
      <c r="DR1878" s="6"/>
      <c r="DS1878" s="6"/>
      <c r="DT1878" s="6"/>
      <c r="DU1878" s="6"/>
      <c r="DV1878" s="6"/>
      <c r="DW1878" s="6"/>
      <c r="DX1878" s="6"/>
      <c r="DY1878" s="6"/>
      <c r="DZ1878" s="6"/>
      <c r="EA1878" s="6"/>
      <c r="EB1878" s="6"/>
      <c r="EC1878" s="6"/>
      <c r="ED1878" s="6"/>
      <c r="EE1878" s="6"/>
      <c r="EF1878" s="6"/>
      <c r="EG1878" s="6"/>
      <c r="EH1878" s="6"/>
      <c r="EI1878" s="6"/>
      <c r="EJ1878" s="6"/>
      <c r="EK1878" s="6"/>
      <c r="EL1878" s="6"/>
      <c r="EM1878" s="6"/>
      <c r="EN1878" s="6"/>
      <c r="EO1878" s="6"/>
      <c r="EP1878" s="6"/>
      <c r="EQ1878" s="6"/>
      <c r="ER1878" s="6"/>
      <c r="ES1878" s="6"/>
      <c r="ET1878" s="6"/>
      <c r="EU1878" s="6"/>
      <c r="EV1878" s="6"/>
      <c r="EW1878" s="6"/>
      <c r="EX1878" s="6"/>
      <c r="EY1878" s="6"/>
      <c r="EZ1878" s="6"/>
      <c r="FA1878" s="6"/>
      <c r="FB1878" s="6"/>
      <c r="FC1878" s="6"/>
      <c r="FD1878" s="6"/>
      <c r="FE1878" s="6"/>
      <c r="FF1878" s="6"/>
      <c r="FG1878" s="6"/>
      <c r="FH1878" s="6"/>
      <c r="FI1878" s="6"/>
      <c r="FJ1878" s="6"/>
      <c r="FK1878" s="6"/>
      <c r="FL1878" s="6"/>
      <c r="FM1878" s="6"/>
      <c r="FN1878" s="6"/>
      <c r="FO1878" s="6"/>
      <c r="FP1878" s="6"/>
      <c r="FQ1878" s="6"/>
      <c r="FR1878" s="6"/>
      <c r="FS1878" s="6"/>
      <c r="FT1878" s="6"/>
      <c r="FU1878" s="6"/>
      <c r="FV1878" s="6"/>
      <c r="FW1878" s="6"/>
      <c r="FX1878" s="6"/>
      <c r="FY1878" s="6"/>
      <c r="FZ1878" s="6"/>
      <c r="GA1878" s="6"/>
      <c r="GB1878" s="6"/>
      <c r="GC1878" s="6"/>
      <c r="GD1878" s="6"/>
      <c r="GE1878" s="6"/>
      <c r="GF1878" s="6"/>
      <c r="GG1878" s="6"/>
      <c r="GH1878" s="6"/>
      <c r="GI1878" s="6"/>
      <c r="GJ1878" s="6"/>
      <c r="GK1878" s="6"/>
      <c r="GL1878" s="6"/>
      <c r="GM1878" s="6"/>
      <c r="GN1878" s="6"/>
      <c r="GO1878" s="6"/>
      <c r="GP1878" s="6"/>
      <c r="GQ1878" s="6"/>
      <c r="GR1878" s="6"/>
      <c r="GS1878" s="6"/>
      <c r="GT1878" s="6"/>
      <c r="GU1878" s="6"/>
      <c r="GV1878" s="6"/>
      <c r="GW1878" s="6"/>
      <c r="GX1878" s="6"/>
      <c r="GY1878" s="6"/>
      <c r="GZ1878" s="6"/>
      <c r="HA1878" s="6"/>
      <c r="HB1878" s="6"/>
      <c r="HC1878" s="6"/>
      <c r="HD1878" s="6"/>
      <c r="HE1878" s="6"/>
      <c r="HF1878" s="6"/>
      <c r="HG1878" s="6"/>
      <c r="HH1878" s="6"/>
      <c r="HI1878" s="6"/>
      <c r="HJ1878" s="6"/>
      <c r="HK1878" s="6"/>
      <c r="HL1878" s="6"/>
      <c r="HM1878" s="6"/>
      <c r="HN1878" s="6"/>
      <c r="HO1878" s="6"/>
      <c r="HP1878" s="6"/>
      <c r="HQ1878" s="6"/>
      <c r="HR1878" s="6"/>
      <c r="HS1878" s="6"/>
      <c r="HT1878" s="6"/>
      <c r="HU1878" s="6"/>
      <c r="HV1878" s="6"/>
      <c r="HW1878" s="6"/>
      <c r="HX1878" s="6"/>
      <c r="HY1878" s="6"/>
      <c r="HZ1878" s="6"/>
      <c r="IA1878" s="6"/>
      <c r="IB1878" s="6"/>
      <c r="IC1878" s="6"/>
      <c r="ID1878" s="6"/>
      <c r="IE1878" s="6"/>
      <c r="IF1878" s="6"/>
      <c r="IG1878" s="6"/>
      <c r="IH1878" s="6"/>
      <c r="II1878" s="6"/>
      <c r="IJ1878" s="6"/>
      <c r="IK1878" s="6"/>
      <c r="IL1878" s="6"/>
      <c r="IM1878" s="6"/>
      <c r="IN1878" s="6"/>
      <c r="IO1878" s="6"/>
      <c r="IP1878" s="6"/>
      <c r="IQ1878" s="6"/>
      <c r="IR1878" s="6"/>
      <c r="IS1878" s="6"/>
      <c r="IT1878" s="6"/>
      <c r="IU1878" s="6"/>
      <c r="IV1878" s="6"/>
      <c r="IW1878" s="6"/>
      <c r="IX1878" s="6"/>
      <c r="IY1878" s="6"/>
      <c r="IZ1878" s="6"/>
      <c r="JA1878" s="6"/>
      <c r="JB1878" s="6"/>
      <c r="JC1878" s="6"/>
      <c r="JD1878" s="6"/>
      <c r="JE1878" s="6"/>
      <c r="JF1878" s="6"/>
      <c r="JG1878" s="6"/>
      <c r="JH1878" s="6"/>
      <c r="JI1878" s="6"/>
      <c r="JJ1878" s="6"/>
      <c r="JK1878" s="6"/>
      <c r="JL1878" s="6"/>
      <c r="JM1878" s="6"/>
    </row>
    <row r="1879" spans="2:273" s="49" customFormat="1" ht="20" customHeight="1">
      <c r="B1879" s="120" t="s">
        <v>7428</v>
      </c>
      <c r="C1879" s="113">
        <v>20202</v>
      </c>
      <c r="D1879" s="104">
        <v>2020</v>
      </c>
      <c r="E1879" s="45" t="s">
        <v>7425</v>
      </c>
      <c r="F1879" s="146"/>
      <c r="G1879" s="359"/>
      <c r="H1879" s="46" t="s">
        <v>7429</v>
      </c>
      <c r="I1879" s="46" t="s">
        <v>294</v>
      </c>
      <c r="J1879" s="90">
        <v>26</v>
      </c>
      <c r="K1879" s="198">
        <v>684280</v>
      </c>
      <c r="L1879" s="46" t="s">
        <v>7427</v>
      </c>
      <c r="M1879" s="46" t="s">
        <v>31</v>
      </c>
      <c r="N1879" s="215">
        <v>3</v>
      </c>
      <c r="O1879" s="90">
        <v>5</v>
      </c>
      <c r="P1879" s="90">
        <v>7</v>
      </c>
      <c r="Q1879" s="46" t="s">
        <v>32</v>
      </c>
      <c r="R1879" s="46" t="s">
        <v>390</v>
      </c>
      <c r="S1879" s="48"/>
      <c r="T1879" s="48"/>
      <c r="U1879" s="48"/>
      <c r="V1879" s="48"/>
      <c r="W1879" s="48"/>
      <c r="X1879" s="48"/>
      <c r="Y1879" s="48"/>
      <c r="Z1879" s="48"/>
      <c r="AA1879" s="48"/>
      <c r="AB1879" s="48"/>
      <c r="AC1879" s="48"/>
      <c r="AD1879" s="48"/>
      <c r="AE1879" s="48"/>
      <c r="AF1879" s="6"/>
      <c r="AG1879" s="6"/>
      <c r="AH1879" s="6"/>
      <c r="AI1879" s="6"/>
      <c r="AJ1879" s="6"/>
      <c r="AK1879" s="6"/>
      <c r="AL1879" s="6"/>
      <c r="AM1879" s="6"/>
      <c r="AN1879" s="6"/>
      <c r="AO1879" s="6"/>
      <c r="AP1879" s="6"/>
      <c r="AQ1879" s="6"/>
      <c r="AR1879" s="6"/>
      <c r="AS1879" s="6"/>
      <c r="AT1879" s="6"/>
      <c r="AU1879" s="6"/>
      <c r="AV1879" s="6"/>
      <c r="AW1879" s="6"/>
      <c r="AX1879" s="6"/>
      <c r="AY1879" s="6"/>
      <c r="AZ1879" s="6"/>
      <c r="BA1879" s="6"/>
      <c r="BB1879" s="6"/>
      <c r="BC1879" s="6"/>
      <c r="BD1879" s="6"/>
      <c r="BE1879" s="6"/>
      <c r="BF1879" s="6"/>
      <c r="BG1879" s="6"/>
      <c r="BH1879" s="6"/>
      <c r="BI1879" s="6"/>
      <c r="BJ1879" s="6"/>
      <c r="BK1879" s="6"/>
      <c r="BL1879" s="6"/>
      <c r="BM1879" s="6"/>
      <c r="BN1879" s="6"/>
      <c r="BO1879" s="6"/>
      <c r="BP1879" s="6"/>
      <c r="BQ1879" s="6"/>
      <c r="BR1879" s="6"/>
      <c r="BS1879" s="6"/>
      <c r="BT1879" s="6"/>
      <c r="BU1879" s="6"/>
      <c r="BV1879" s="6"/>
      <c r="BW1879" s="6"/>
      <c r="BX1879" s="6"/>
      <c r="BY1879" s="6"/>
      <c r="BZ1879" s="6"/>
      <c r="CA1879" s="6"/>
      <c r="CB1879" s="6"/>
      <c r="CC1879" s="6"/>
      <c r="CD1879" s="6"/>
      <c r="CE1879" s="6"/>
      <c r="CF1879" s="6"/>
      <c r="CG1879" s="6"/>
      <c r="CH1879" s="6"/>
      <c r="CI1879" s="6"/>
      <c r="CJ1879" s="6"/>
      <c r="CK1879" s="6"/>
      <c r="CL1879" s="6"/>
      <c r="CM1879" s="6"/>
      <c r="CN1879" s="6"/>
      <c r="CO1879" s="6"/>
      <c r="CP1879" s="6"/>
      <c r="CQ1879" s="6"/>
      <c r="CR1879" s="6"/>
      <c r="CS1879" s="6"/>
      <c r="CT1879" s="6"/>
      <c r="CU1879" s="6"/>
      <c r="CV1879" s="6"/>
      <c r="CW1879" s="6"/>
      <c r="CX1879" s="6"/>
      <c r="CY1879" s="6"/>
      <c r="CZ1879" s="6"/>
      <c r="DA1879" s="6"/>
      <c r="DB1879" s="6"/>
      <c r="DC1879" s="6"/>
      <c r="DD1879" s="6"/>
      <c r="DE1879" s="6"/>
      <c r="DF1879" s="6"/>
      <c r="DG1879" s="6"/>
      <c r="DH1879" s="6"/>
      <c r="DI1879" s="6"/>
      <c r="DJ1879" s="6"/>
      <c r="DK1879" s="6"/>
      <c r="DL1879" s="6"/>
      <c r="DM1879" s="6"/>
      <c r="DN1879" s="6"/>
      <c r="DO1879" s="6"/>
      <c r="DP1879" s="6"/>
      <c r="DQ1879" s="6"/>
      <c r="DR1879" s="6"/>
      <c r="DS1879" s="6"/>
      <c r="DT1879" s="6"/>
      <c r="DU1879" s="6"/>
      <c r="DV1879" s="6"/>
      <c r="DW1879" s="6"/>
      <c r="DX1879" s="6"/>
      <c r="DY1879" s="6"/>
      <c r="DZ1879" s="6"/>
      <c r="EA1879" s="6"/>
      <c r="EB1879" s="6"/>
      <c r="EC1879" s="6"/>
      <c r="ED1879" s="6"/>
      <c r="EE1879" s="6"/>
      <c r="EF1879" s="6"/>
      <c r="EG1879" s="6"/>
      <c r="EH1879" s="6"/>
      <c r="EI1879" s="6"/>
      <c r="EJ1879" s="6"/>
      <c r="EK1879" s="6"/>
      <c r="EL1879" s="6"/>
      <c r="EM1879" s="6"/>
      <c r="EN1879" s="6"/>
      <c r="EO1879" s="6"/>
      <c r="EP1879" s="6"/>
      <c r="EQ1879" s="6"/>
      <c r="ER1879" s="6"/>
      <c r="ES1879" s="6"/>
      <c r="ET1879" s="6"/>
      <c r="EU1879" s="6"/>
      <c r="EV1879" s="6"/>
      <c r="EW1879" s="6"/>
      <c r="EX1879" s="6"/>
      <c r="EY1879" s="6"/>
      <c r="EZ1879" s="6"/>
      <c r="FA1879" s="6"/>
      <c r="FB1879" s="6"/>
      <c r="FC1879" s="6"/>
      <c r="FD1879" s="6"/>
      <c r="FE1879" s="6"/>
      <c r="FF1879" s="6"/>
      <c r="FG1879" s="6"/>
      <c r="FH1879" s="6"/>
      <c r="FI1879" s="6"/>
      <c r="FJ1879" s="6"/>
      <c r="FK1879" s="6"/>
      <c r="FL1879" s="6"/>
      <c r="FM1879" s="6"/>
      <c r="FN1879" s="6"/>
      <c r="FO1879" s="6"/>
      <c r="FP1879" s="6"/>
      <c r="FQ1879" s="6"/>
      <c r="FR1879" s="6"/>
      <c r="FS1879" s="6"/>
      <c r="FT1879" s="6"/>
      <c r="FU1879" s="6"/>
      <c r="FV1879" s="6"/>
      <c r="FW1879" s="6"/>
      <c r="FX1879" s="6"/>
      <c r="FY1879" s="6"/>
      <c r="FZ1879" s="6"/>
      <c r="GA1879" s="6"/>
      <c r="GB1879" s="6"/>
      <c r="GC1879" s="6"/>
      <c r="GD1879" s="6"/>
      <c r="GE1879" s="6"/>
      <c r="GF1879" s="6"/>
      <c r="GG1879" s="6"/>
      <c r="GH1879" s="6"/>
      <c r="GI1879" s="6"/>
      <c r="GJ1879" s="6"/>
      <c r="GK1879" s="6"/>
      <c r="GL1879" s="6"/>
      <c r="GM1879" s="6"/>
      <c r="GN1879" s="6"/>
      <c r="GO1879" s="6"/>
      <c r="GP1879" s="6"/>
      <c r="GQ1879" s="6"/>
      <c r="GR1879" s="6"/>
      <c r="GS1879" s="6"/>
      <c r="GT1879" s="6"/>
      <c r="GU1879" s="6"/>
      <c r="GV1879" s="6"/>
      <c r="GW1879" s="6"/>
      <c r="GX1879" s="6"/>
      <c r="GY1879" s="6"/>
      <c r="GZ1879" s="6"/>
      <c r="HA1879" s="6"/>
      <c r="HB1879" s="6"/>
      <c r="HC1879" s="6"/>
      <c r="HD1879" s="6"/>
      <c r="HE1879" s="6"/>
      <c r="HF1879" s="6"/>
      <c r="HG1879" s="6"/>
      <c r="HH1879" s="6"/>
      <c r="HI1879" s="6"/>
      <c r="HJ1879" s="6"/>
      <c r="HK1879" s="6"/>
      <c r="HL1879" s="6"/>
      <c r="HM1879" s="6"/>
      <c r="HN1879" s="6"/>
      <c r="HO1879" s="6"/>
      <c r="HP1879" s="6"/>
      <c r="HQ1879" s="6"/>
      <c r="HR1879" s="6"/>
      <c r="HS1879" s="6"/>
      <c r="HT1879" s="6"/>
      <c r="HU1879" s="6"/>
      <c r="HV1879" s="6"/>
      <c r="HW1879" s="6"/>
      <c r="HX1879" s="6"/>
      <c r="HY1879" s="6"/>
      <c r="HZ1879" s="6"/>
      <c r="IA1879" s="6"/>
      <c r="IB1879" s="6"/>
      <c r="IC1879" s="6"/>
      <c r="ID1879" s="6"/>
      <c r="IE1879" s="6"/>
      <c r="IF1879" s="6"/>
      <c r="IG1879" s="6"/>
      <c r="IH1879" s="6"/>
      <c r="II1879" s="6"/>
      <c r="IJ1879" s="6"/>
      <c r="IK1879" s="6"/>
      <c r="IL1879" s="6"/>
      <c r="IM1879" s="6"/>
      <c r="IN1879" s="6"/>
      <c r="IO1879" s="6"/>
      <c r="IP1879" s="6"/>
      <c r="IQ1879" s="6"/>
      <c r="IR1879" s="6"/>
      <c r="IS1879" s="6"/>
      <c r="IT1879" s="6"/>
      <c r="IU1879" s="6"/>
      <c r="IV1879" s="6"/>
      <c r="IW1879" s="6"/>
      <c r="IX1879" s="6"/>
      <c r="IY1879" s="6"/>
      <c r="IZ1879" s="6"/>
      <c r="JA1879" s="6"/>
      <c r="JB1879" s="6"/>
      <c r="JC1879" s="6"/>
      <c r="JD1879" s="6"/>
      <c r="JE1879" s="6"/>
      <c r="JF1879" s="6"/>
      <c r="JG1879" s="6"/>
      <c r="JH1879" s="6"/>
      <c r="JI1879" s="6"/>
      <c r="JJ1879" s="6"/>
      <c r="JK1879" s="6"/>
      <c r="JL1879" s="6"/>
      <c r="JM1879" s="6"/>
    </row>
    <row r="1880" spans="2:273" s="49" customFormat="1" ht="20" customHeight="1">
      <c r="B1880" s="120" t="s">
        <v>7430</v>
      </c>
      <c r="C1880" s="113">
        <v>20201</v>
      </c>
      <c r="D1880" s="98">
        <v>2020</v>
      </c>
      <c r="E1880" s="45" t="s">
        <v>7431</v>
      </c>
      <c r="F1880" s="146"/>
      <c r="G1880" s="359">
        <v>1</v>
      </c>
      <c r="H1880" s="46" t="s">
        <v>7432</v>
      </c>
      <c r="I1880" s="46" t="s">
        <v>53</v>
      </c>
      <c r="J1880" s="90">
        <v>23</v>
      </c>
      <c r="K1880" s="198">
        <v>5900142</v>
      </c>
      <c r="L1880" s="46" t="s">
        <v>7433</v>
      </c>
      <c r="M1880" s="46" t="s">
        <v>39</v>
      </c>
      <c r="N1880" s="215">
        <v>9</v>
      </c>
      <c r="O1880" s="90">
        <v>2</v>
      </c>
      <c r="P1880" s="90">
        <v>8</v>
      </c>
      <c r="Q1880" s="46" t="s">
        <v>47</v>
      </c>
      <c r="R1880" s="46" t="s">
        <v>65</v>
      </c>
      <c r="S1880" s="48"/>
      <c r="T1880" s="48"/>
      <c r="U1880" s="48"/>
      <c r="V1880" s="48"/>
      <c r="W1880" s="48"/>
      <c r="X1880" s="48"/>
      <c r="Y1880" s="48"/>
      <c r="Z1880" s="48"/>
      <c r="AA1880" s="48"/>
      <c r="AB1880" s="48"/>
      <c r="AC1880" s="48"/>
      <c r="AD1880" s="48"/>
      <c r="AE1880" s="48"/>
      <c r="AF1880" s="6"/>
      <c r="AG1880" s="6"/>
      <c r="AH1880" s="6"/>
      <c r="AI1880" s="6"/>
      <c r="AJ1880" s="6"/>
      <c r="AK1880" s="6"/>
      <c r="AL1880" s="6"/>
      <c r="AM1880" s="6"/>
      <c r="AN1880" s="6"/>
      <c r="AO1880" s="6"/>
      <c r="AP1880" s="6"/>
      <c r="AQ1880" s="6"/>
      <c r="AR1880" s="7" t="s">
        <v>47</v>
      </c>
      <c r="AS1880" s="7" t="s">
        <v>53</v>
      </c>
      <c r="AT1880" s="6"/>
      <c r="AU1880" s="6"/>
      <c r="AV1880" s="6"/>
      <c r="AW1880" s="6"/>
      <c r="AX1880" s="6"/>
      <c r="AY1880" s="6"/>
      <c r="AZ1880" s="6"/>
      <c r="BA1880" s="6"/>
      <c r="BB1880" s="6"/>
      <c r="BC1880" s="6"/>
      <c r="BD1880" s="6"/>
      <c r="BE1880" s="6"/>
      <c r="BF1880" s="6"/>
      <c r="BG1880" s="6"/>
      <c r="BH1880" s="6"/>
      <c r="BI1880" s="6"/>
      <c r="BJ1880" s="6"/>
      <c r="BK1880" s="6"/>
      <c r="BL1880" s="6"/>
      <c r="BM1880" s="6"/>
      <c r="BN1880" s="6"/>
      <c r="BO1880" s="6"/>
      <c r="BP1880" s="6"/>
      <c r="BQ1880" s="6"/>
      <c r="BR1880" s="6"/>
      <c r="BS1880" s="6"/>
      <c r="BT1880" s="6"/>
      <c r="BU1880" s="6"/>
      <c r="BV1880" s="6"/>
      <c r="BW1880" s="6"/>
      <c r="BX1880" s="6"/>
      <c r="BY1880" s="6"/>
      <c r="BZ1880" s="6"/>
      <c r="CA1880" s="6"/>
      <c r="CB1880" s="6"/>
      <c r="CC1880" s="6"/>
      <c r="CD1880" s="6"/>
      <c r="CE1880" s="6"/>
      <c r="CF1880" s="6"/>
      <c r="CG1880" s="6"/>
      <c r="CH1880" s="6"/>
      <c r="CI1880" s="6"/>
      <c r="CJ1880" s="6"/>
      <c r="CK1880" s="6"/>
      <c r="CL1880" s="6"/>
      <c r="CM1880" s="6"/>
      <c r="CN1880" s="6"/>
      <c r="CO1880" s="6"/>
      <c r="CP1880" s="6"/>
      <c r="CQ1880" s="6"/>
      <c r="CR1880" s="6"/>
      <c r="CS1880" s="6"/>
      <c r="CT1880" s="6"/>
      <c r="CU1880" s="6"/>
      <c r="CV1880" s="6"/>
      <c r="CW1880" s="6"/>
      <c r="CX1880" s="6"/>
      <c r="CY1880" s="6"/>
      <c r="CZ1880" s="6"/>
      <c r="DA1880" s="6"/>
      <c r="DB1880" s="6"/>
      <c r="DC1880" s="6"/>
      <c r="DD1880" s="6"/>
      <c r="DE1880" s="6"/>
      <c r="DF1880" s="6"/>
      <c r="DG1880" s="6"/>
      <c r="DH1880" s="6"/>
      <c r="DI1880" s="6"/>
      <c r="DJ1880" s="6"/>
      <c r="DK1880" s="6"/>
      <c r="DL1880" s="6"/>
      <c r="DM1880" s="6"/>
      <c r="DN1880" s="6"/>
      <c r="DO1880" s="6"/>
      <c r="DP1880" s="6"/>
      <c r="DQ1880" s="6"/>
      <c r="DR1880" s="6"/>
      <c r="DS1880" s="6"/>
      <c r="DT1880" s="6"/>
      <c r="DU1880" s="6"/>
      <c r="DV1880" s="6"/>
      <c r="DW1880" s="6"/>
      <c r="DX1880" s="6"/>
      <c r="DY1880" s="6"/>
      <c r="DZ1880" s="6"/>
      <c r="EA1880" s="6"/>
      <c r="EB1880" s="6"/>
      <c r="EC1880" s="6"/>
      <c r="ED1880" s="6"/>
      <c r="EE1880" s="6"/>
      <c r="EF1880" s="6"/>
      <c r="EG1880" s="6"/>
      <c r="EH1880" s="6"/>
      <c r="EI1880" s="6"/>
      <c r="EJ1880" s="6"/>
      <c r="EK1880" s="6"/>
      <c r="EL1880" s="6"/>
      <c r="EM1880" s="6"/>
      <c r="EN1880" s="6"/>
      <c r="EO1880" s="6"/>
      <c r="EP1880" s="6"/>
      <c r="EQ1880" s="6"/>
      <c r="ER1880" s="6"/>
      <c r="ES1880" s="6"/>
      <c r="ET1880" s="6"/>
      <c r="EU1880" s="6"/>
      <c r="EV1880" s="6"/>
      <c r="EW1880" s="6"/>
      <c r="EX1880" s="6"/>
      <c r="EY1880" s="6"/>
      <c r="EZ1880" s="6"/>
      <c r="FA1880" s="6"/>
      <c r="FB1880" s="6"/>
      <c r="FC1880" s="6"/>
      <c r="FD1880" s="6"/>
      <c r="FE1880" s="6"/>
      <c r="FF1880" s="6"/>
      <c r="FG1880" s="6"/>
      <c r="FH1880" s="6"/>
      <c r="FI1880" s="6"/>
      <c r="FJ1880" s="6"/>
      <c r="FK1880" s="6"/>
      <c r="FL1880" s="6"/>
      <c r="FM1880" s="6"/>
      <c r="FN1880" s="6"/>
      <c r="FO1880" s="6"/>
      <c r="FP1880" s="6"/>
      <c r="FQ1880" s="6"/>
      <c r="FR1880" s="6"/>
      <c r="FS1880" s="6"/>
      <c r="FT1880" s="6"/>
      <c r="FU1880" s="6"/>
      <c r="FV1880" s="6"/>
      <c r="FW1880" s="6"/>
      <c r="FX1880" s="6"/>
      <c r="FY1880" s="6"/>
      <c r="FZ1880" s="6"/>
      <c r="GA1880" s="6"/>
      <c r="GB1880" s="6"/>
      <c r="GC1880" s="6"/>
      <c r="GD1880" s="6"/>
      <c r="GE1880" s="6"/>
      <c r="GF1880" s="6"/>
      <c r="GG1880" s="6"/>
      <c r="GH1880" s="6"/>
      <c r="GI1880" s="6"/>
      <c r="GJ1880" s="6"/>
      <c r="GK1880" s="6"/>
      <c r="GL1880" s="6"/>
      <c r="GM1880" s="6"/>
      <c r="GN1880" s="6"/>
      <c r="GO1880" s="6"/>
      <c r="GP1880" s="6"/>
      <c r="GQ1880" s="6"/>
      <c r="GR1880" s="6"/>
      <c r="GS1880" s="6"/>
      <c r="GT1880" s="6"/>
      <c r="GU1880" s="6"/>
      <c r="GV1880" s="6"/>
      <c r="GW1880" s="6"/>
      <c r="GX1880" s="6"/>
      <c r="GY1880" s="6"/>
      <c r="GZ1880" s="6"/>
      <c r="HA1880" s="6"/>
      <c r="HB1880" s="6"/>
      <c r="HC1880" s="6"/>
      <c r="HD1880" s="6"/>
      <c r="HE1880" s="6"/>
      <c r="HF1880" s="6"/>
      <c r="HG1880" s="6"/>
      <c r="HH1880" s="6"/>
      <c r="HI1880" s="6"/>
      <c r="HJ1880" s="6"/>
      <c r="HK1880" s="6"/>
      <c r="HL1880" s="6"/>
      <c r="HM1880" s="6"/>
      <c r="HN1880" s="6"/>
      <c r="HO1880" s="6"/>
      <c r="HP1880" s="6"/>
      <c r="HQ1880" s="6"/>
      <c r="HR1880" s="6"/>
      <c r="HS1880" s="6"/>
      <c r="HT1880" s="6"/>
      <c r="HU1880" s="6"/>
      <c r="HV1880" s="6"/>
      <c r="HW1880" s="6"/>
      <c r="HX1880" s="6"/>
      <c r="HY1880" s="6"/>
      <c r="HZ1880" s="6"/>
      <c r="IA1880" s="6"/>
      <c r="IB1880" s="6"/>
      <c r="IC1880" s="6"/>
      <c r="ID1880" s="6"/>
      <c r="IE1880" s="6"/>
      <c r="IF1880" s="6"/>
      <c r="IG1880" s="6"/>
      <c r="IH1880" s="6"/>
      <c r="II1880" s="6"/>
      <c r="IJ1880" s="6"/>
      <c r="IK1880" s="6"/>
      <c r="IL1880" s="6"/>
      <c r="IM1880" s="6"/>
      <c r="IN1880" s="6"/>
      <c r="IO1880" s="6"/>
      <c r="IP1880" s="6"/>
      <c r="IQ1880" s="6"/>
      <c r="IR1880" s="6"/>
      <c r="IS1880" s="6"/>
      <c r="IT1880" s="6"/>
      <c r="IU1880" s="6"/>
      <c r="IV1880" s="6"/>
      <c r="IW1880" s="6"/>
      <c r="IX1880" s="6"/>
      <c r="IY1880" s="6"/>
      <c r="IZ1880" s="6"/>
      <c r="JA1880" s="6"/>
      <c r="JB1880" s="6"/>
      <c r="JC1880" s="6"/>
      <c r="JD1880" s="6"/>
      <c r="JE1880" s="6"/>
      <c r="JF1880" s="6"/>
      <c r="JG1880" s="6"/>
      <c r="JH1880" s="6"/>
      <c r="JI1880" s="6"/>
      <c r="JJ1880" s="6"/>
      <c r="JK1880" s="6"/>
      <c r="JL1880" s="6"/>
      <c r="JM1880" s="6"/>
    </row>
    <row r="1881" spans="2:273" s="49" customFormat="1" ht="20" customHeight="1">
      <c r="B1881" s="120" t="s">
        <v>7434</v>
      </c>
      <c r="C1881" s="113">
        <v>20201</v>
      </c>
      <c r="D1881" s="98">
        <v>2020</v>
      </c>
      <c r="E1881" s="45" t="s">
        <v>4528</v>
      </c>
      <c r="F1881" s="146"/>
      <c r="G1881" s="359"/>
      <c r="H1881" s="46" t="s">
        <v>7435</v>
      </c>
      <c r="I1881" s="46" t="s">
        <v>53</v>
      </c>
      <c r="J1881" s="90">
        <v>22</v>
      </c>
      <c r="K1881" s="198">
        <v>789644</v>
      </c>
      <c r="L1881" s="47"/>
      <c r="M1881" s="46" t="s">
        <v>39</v>
      </c>
      <c r="N1881" s="215">
        <v>9</v>
      </c>
      <c r="O1881" s="90">
        <v>2</v>
      </c>
      <c r="P1881" s="90">
        <v>8</v>
      </c>
      <c r="Q1881" s="46" t="s">
        <v>341</v>
      </c>
      <c r="R1881" s="46" t="s">
        <v>52</v>
      </c>
      <c r="S1881" s="48"/>
      <c r="T1881" s="48"/>
      <c r="U1881" s="48"/>
      <c r="V1881" s="48"/>
      <c r="W1881" s="48"/>
      <c r="X1881" s="48"/>
      <c r="Y1881" s="48"/>
      <c r="Z1881" s="48"/>
      <c r="AA1881" s="48"/>
      <c r="AB1881" s="48"/>
      <c r="AC1881" s="48"/>
      <c r="AD1881" s="48"/>
      <c r="AE1881" s="48"/>
      <c r="AF1881" s="6"/>
      <c r="AG1881" s="6"/>
      <c r="AH1881" s="6"/>
      <c r="AI1881" s="6"/>
      <c r="AJ1881" s="6"/>
      <c r="AK1881" s="6"/>
      <c r="AL1881" s="6"/>
      <c r="AM1881" s="6"/>
      <c r="AN1881" s="6"/>
      <c r="AO1881" s="6"/>
      <c r="AP1881" s="6"/>
      <c r="AQ1881" s="6"/>
      <c r="AR1881" s="6"/>
      <c r="AS1881" s="6"/>
      <c r="AT1881" s="6"/>
      <c r="AU1881" s="6"/>
      <c r="AV1881" s="6"/>
      <c r="AW1881" s="6"/>
      <c r="AX1881" s="6"/>
      <c r="AY1881" s="6"/>
      <c r="AZ1881" s="6"/>
      <c r="BA1881" s="6"/>
      <c r="BB1881" s="6"/>
      <c r="BC1881" s="6"/>
      <c r="BD1881" s="6"/>
      <c r="BE1881" s="6"/>
      <c r="BF1881" s="6"/>
      <c r="BG1881" s="6"/>
      <c r="BH1881" s="6"/>
      <c r="BI1881" s="6"/>
      <c r="BJ1881" s="6"/>
      <c r="BK1881" s="6"/>
      <c r="BL1881" s="6"/>
      <c r="BM1881" s="6"/>
      <c r="BN1881" s="6"/>
      <c r="BO1881" s="6"/>
      <c r="BP1881" s="6"/>
      <c r="BQ1881" s="6"/>
      <c r="BR1881" s="6"/>
      <c r="BS1881" s="6"/>
      <c r="BT1881" s="6"/>
      <c r="BU1881" s="6"/>
      <c r="BV1881" s="6"/>
      <c r="BW1881" s="6"/>
      <c r="BX1881" s="6"/>
      <c r="BY1881" s="6"/>
      <c r="BZ1881" s="6"/>
      <c r="CA1881" s="6"/>
      <c r="CB1881" s="6"/>
      <c r="CC1881" s="6"/>
      <c r="CD1881" s="6"/>
      <c r="CE1881" s="6"/>
      <c r="CF1881" s="6"/>
      <c r="CG1881" s="6"/>
      <c r="CH1881" s="6"/>
      <c r="CI1881" s="6"/>
      <c r="CJ1881" s="6"/>
      <c r="CK1881" s="6"/>
      <c r="CL1881" s="6"/>
      <c r="CM1881" s="6"/>
      <c r="CN1881" s="6"/>
      <c r="CO1881" s="6"/>
      <c r="CP1881" s="6"/>
      <c r="CQ1881" s="6"/>
      <c r="CR1881" s="6"/>
      <c r="CS1881" s="6"/>
      <c r="CT1881" s="6"/>
      <c r="CU1881" s="6"/>
      <c r="CV1881" s="6"/>
      <c r="CW1881" s="6"/>
      <c r="CX1881" s="6"/>
      <c r="CY1881" s="6"/>
      <c r="CZ1881" s="6"/>
      <c r="DA1881" s="6"/>
      <c r="DB1881" s="6"/>
      <c r="DC1881" s="6"/>
      <c r="DD1881" s="6"/>
      <c r="DE1881" s="6"/>
      <c r="DF1881" s="6"/>
      <c r="DG1881" s="6"/>
      <c r="DH1881" s="6"/>
      <c r="DI1881" s="6"/>
      <c r="DJ1881" s="6"/>
      <c r="DK1881" s="6"/>
      <c r="DL1881" s="6"/>
      <c r="DM1881" s="6"/>
      <c r="DN1881" s="6"/>
      <c r="DO1881" s="6"/>
      <c r="DP1881" s="6"/>
      <c r="DQ1881" s="6"/>
      <c r="DR1881" s="6"/>
      <c r="DS1881" s="6"/>
      <c r="DT1881" s="6"/>
      <c r="DU1881" s="6"/>
      <c r="DV1881" s="6"/>
      <c r="DW1881" s="6"/>
      <c r="DX1881" s="6"/>
      <c r="DY1881" s="6"/>
      <c r="DZ1881" s="6"/>
      <c r="EA1881" s="6"/>
      <c r="EB1881" s="6"/>
      <c r="EC1881" s="6"/>
      <c r="ED1881" s="6"/>
      <c r="EE1881" s="6"/>
      <c r="EF1881" s="6"/>
      <c r="EG1881" s="6"/>
      <c r="EH1881" s="6"/>
      <c r="EI1881" s="6"/>
      <c r="EJ1881" s="6"/>
      <c r="EK1881" s="6"/>
      <c r="EL1881" s="6"/>
      <c r="EM1881" s="6"/>
      <c r="EN1881" s="6"/>
      <c r="EO1881" s="6"/>
      <c r="EP1881" s="6"/>
      <c r="EQ1881" s="6"/>
      <c r="ER1881" s="6"/>
      <c r="ES1881" s="6"/>
      <c r="ET1881" s="6"/>
      <c r="EU1881" s="6"/>
      <c r="EV1881" s="6"/>
      <c r="EW1881" s="6"/>
      <c r="EX1881" s="6"/>
      <c r="EY1881" s="6"/>
      <c r="EZ1881" s="6"/>
      <c r="FA1881" s="6"/>
      <c r="FB1881" s="6"/>
      <c r="FC1881" s="6"/>
      <c r="FD1881" s="6"/>
      <c r="FE1881" s="6"/>
      <c r="FF1881" s="6"/>
      <c r="FG1881" s="6"/>
      <c r="FH1881" s="6"/>
      <c r="FI1881" s="6"/>
      <c r="FJ1881" s="6"/>
      <c r="FK1881" s="6"/>
      <c r="FL1881" s="6"/>
      <c r="FM1881" s="6"/>
      <c r="FN1881" s="6"/>
      <c r="FO1881" s="6"/>
      <c r="FP1881" s="6"/>
      <c r="FQ1881" s="6"/>
      <c r="FR1881" s="6"/>
      <c r="FS1881" s="6"/>
      <c r="FT1881" s="6"/>
      <c r="FU1881" s="6"/>
      <c r="FV1881" s="6"/>
      <c r="FW1881" s="6"/>
      <c r="FX1881" s="6"/>
      <c r="FY1881" s="6"/>
      <c r="FZ1881" s="6"/>
      <c r="GA1881" s="6"/>
      <c r="GB1881" s="6"/>
      <c r="GC1881" s="6"/>
      <c r="GD1881" s="6"/>
      <c r="GE1881" s="6"/>
      <c r="GF1881" s="6"/>
      <c r="GG1881" s="6"/>
      <c r="GH1881" s="6"/>
      <c r="GI1881" s="6"/>
      <c r="GJ1881" s="6"/>
      <c r="GK1881" s="6"/>
      <c r="GL1881" s="6"/>
      <c r="GM1881" s="6"/>
      <c r="GN1881" s="6"/>
      <c r="GO1881" s="6"/>
      <c r="GP1881" s="6"/>
      <c r="GQ1881" s="6"/>
      <c r="GR1881" s="6"/>
      <c r="GS1881" s="6"/>
      <c r="GT1881" s="6"/>
      <c r="GU1881" s="6"/>
      <c r="GV1881" s="6"/>
      <c r="GW1881" s="6"/>
      <c r="GX1881" s="6"/>
      <c r="GY1881" s="6"/>
      <c r="GZ1881" s="6"/>
      <c r="HA1881" s="6"/>
      <c r="HB1881" s="6"/>
      <c r="HC1881" s="6"/>
      <c r="HD1881" s="6"/>
      <c r="HE1881" s="6"/>
      <c r="HF1881" s="6"/>
      <c r="HG1881" s="6"/>
      <c r="HH1881" s="6"/>
      <c r="HI1881" s="6"/>
      <c r="HJ1881" s="6"/>
      <c r="HK1881" s="6"/>
      <c r="HL1881" s="6"/>
      <c r="HM1881" s="6"/>
      <c r="HN1881" s="6"/>
      <c r="HO1881" s="6"/>
      <c r="HP1881" s="6"/>
      <c r="HQ1881" s="6"/>
      <c r="HR1881" s="6"/>
      <c r="HS1881" s="6"/>
      <c r="HT1881" s="6"/>
      <c r="HU1881" s="6"/>
      <c r="HV1881" s="6"/>
      <c r="HW1881" s="6"/>
      <c r="HX1881" s="6"/>
      <c r="HY1881" s="6"/>
      <c r="HZ1881" s="6"/>
      <c r="IA1881" s="6"/>
      <c r="IB1881" s="6"/>
      <c r="IC1881" s="6"/>
      <c r="ID1881" s="6"/>
      <c r="IE1881" s="6"/>
      <c r="IF1881" s="6"/>
      <c r="IG1881" s="6"/>
      <c r="IH1881" s="6"/>
      <c r="II1881" s="6"/>
      <c r="IJ1881" s="6"/>
      <c r="IK1881" s="6"/>
      <c r="IL1881" s="6"/>
      <c r="IM1881" s="6"/>
      <c r="IN1881" s="6"/>
      <c r="IO1881" s="6"/>
      <c r="IP1881" s="6"/>
      <c r="IQ1881" s="6"/>
      <c r="IR1881" s="6"/>
      <c r="IS1881" s="6"/>
      <c r="IT1881" s="6"/>
      <c r="IU1881" s="6"/>
      <c r="IV1881" s="6"/>
      <c r="IW1881" s="6"/>
      <c r="IX1881" s="6"/>
      <c r="IY1881" s="6"/>
      <c r="IZ1881" s="6"/>
      <c r="JA1881" s="6"/>
      <c r="JB1881" s="6"/>
      <c r="JC1881" s="6"/>
      <c r="JD1881" s="6"/>
      <c r="JE1881" s="6"/>
      <c r="JF1881" s="6"/>
      <c r="JG1881" s="6"/>
      <c r="JH1881" s="6"/>
      <c r="JI1881" s="6"/>
      <c r="JJ1881" s="6"/>
      <c r="JK1881" s="6"/>
      <c r="JL1881" s="6"/>
      <c r="JM1881" s="6"/>
    </row>
    <row r="1882" spans="2:273" s="49" customFormat="1" ht="20" customHeight="1">
      <c r="B1882" s="120" t="s">
        <v>4527</v>
      </c>
      <c r="C1882" s="113">
        <v>20191</v>
      </c>
      <c r="D1882" s="104">
        <v>2019</v>
      </c>
      <c r="E1882" s="66" t="s">
        <v>4528</v>
      </c>
      <c r="F1882" s="145"/>
      <c r="G1882" s="358"/>
      <c r="H1882" s="68" t="s">
        <v>4529</v>
      </c>
      <c r="I1882" s="68" t="s">
        <v>53</v>
      </c>
      <c r="J1882" s="92">
        <v>44</v>
      </c>
      <c r="K1882" s="200">
        <v>2054097</v>
      </c>
      <c r="L1882" s="70"/>
      <c r="M1882" s="68" t="s">
        <v>39</v>
      </c>
      <c r="N1882" s="215">
        <v>9</v>
      </c>
      <c r="O1882" s="89">
        <v>2</v>
      </c>
      <c r="P1882" s="89">
        <v>8</v>
      </c>
      <c r="Q1882" s="68" t="s">
        <v>161</v>
      </c>
      <c r="R1882" s="68" t="s">
        <v>52</v>
      </c>
      <c r="S1882" s="6"/>
      <c r="T1882" s="6"/>
      <c r="U1882" s="6"/>
      <c r="V1882" s="6"/>
      <c r="W1882" s="6"/>
      <c r="X1882" s="6"/>
      <c r="Y1882" s="6"/>
      <c r="Z1882" s="6"/>
      <c r="AA1882" s="6"/>
      <c r="AB1882" s="6"/>
      <c r="AC1882" s="6"/>
      <c r="AD1882" s="6"/>
      <c r="AE1882" s="6"/>
      <c r="AF1882" s="48"/>
      <c r="AG1882" s="48"/>
      <c r="AH1882" s="48"/>
      <c r="AI1882" s="48"/>
      <c r="AJ1882" s="48"/>
      <c r="AK1882" s="48"/>
      <c r="AL1882" s="48"/>
      <c r="AM1882" s="48"/>
      <c r="AN1882" s="48"/>
      <c r="AO1882" s="48"/>
      <c r="AP1882" s="48"/>
      <c r="AQ1882" s="48"/>
      <c r="AR1882" s="48"/>
      <c r="AS1882" s="48"/>
      <c r="AT1882" s="48"/>
      <c r="AU1882" s="48"/>
      <c r="AV1882" s="48"/>
      <c r="AW1882" s="48"/>
      <c r="AX1882" s="48"/>
      <c r="AY1882" s="48"/>
      <c r="AZ1882" s="48"/>
      <c r="BA1882" s="48"/>
      <c r="BB1882" s="48"/>
      <c r="BC1882" s="48"/>
      <c r="BD1882" s="48"/>
      <c r="BE1882" s="48"/>
      <c r="BF1882" s="48"/>
      <c r="BG1882" s="48"/>
      <c r="BH1882" s="48"/>
      <c r="BI1882" s="48"/>
      <c r="BJ1882" s="48"/>
      <c r="BK1882" s="48"/>
      <c r="BL1882" s="48"/>
      <c r="BM1882" s="48"/>
      <c r="BN1882" s="48"/>
      <c r="BO1882" s="48"/>
      <c r="BP1882" s="48"/>
      <c r="BQ1882" s="48"/>
      <c r="BR1882" s="48"/>
      <c r="BS1882" s="48"/>
      <c r="BT1882" s="48"/>
      <c r="BU1882" s="48"/>
      <c r="BV1882" s="48"/>
      <c r="BW1882" s="48"/>
      <c r="BX1882" s="48"/>
      <c r="BY1882" s="48"/>
      <c r="BZ1882" s="48"/>
      <c r="CA1882" s="48"/>
      <c r="CB1882" s="48"/>
      <c r="CC1882" s="48"/>
      <c r="CD1882" s="48"/>
      <c r="CE1882" s="48"/>
      <c r="CF1882" s="48"/>
      <c r="CG1882" s="48"/>
      <c r="CH1882" s="48"/>
      <c r="CI1882" s="48"/>
      <c r="CJ1882" s="48"/>
      <c r="CK1882" s="48"/>
      <c r="CL1882" s="48"/>
      <c r="CM1882" s="48"/>
      <c r="CN1882" s="48"/>
      <c r="CO1882" s="48"/>
      <c r="CP1882" s="48"/>
      <c r="CQ1882" s="48"/>
      <c r="CR1882" s="48"/>
      <c r="CS1882" s="48"/>
      <c r="CT1882" s="48"/>
      <c r="CU1882" s="48"/>
      <c r="CV1882" s="48"/>
      <c r="CW1882" s="48"/>
      <c r="CX1882" s="48"/>
      <c r="CY1882" s="48"/>
      <c r="CZ1882" s="48"/>
      <c r="DA1882" s="48"/>
      <c r="DB1882" s="48"/>
      <c r="DC1882" s="48"/>
      <c r="DD1882" s="48"/>
      <c r="DE1882" s="48"/>
      <c r="DF1882" s="48"/>
      <c r="DG1882" s="48"/>
      <c r="DH1882" s="48"/>
      <c r="DI1882" s="48"/>
      <c r="DJ1882" s="48"/>
      <c r="DK1882" s="48"/>
      <c r="DL1882" s="48"/>
      <c r="DM1882" s="48"/>
      <c r="DN1882" s="48"/>
      <c r="DO1882" s="48"/>
      <c r="DP1882" s="48"/>
      <c r="DQ1882" s="48"/>
      <c r="DR1882" s="48"/>
      <c r="DS1882" s="48"/>
      <c r="DT1882" s="48"/>
      <c r="DU1882" s="48"/>
      <c r="DV1882" s="48"/>
      <c r="DW1882" s="48"/>
      <c r="DX1882" s="48"/>
      <c r="DY1882" s="48"/>
      <c r="DZ1882" s="48"/>
      <c r="EA1882" s="48"/>
      <c r="EB1882" s="48"/>
      <c r="EC1882" s="48"/>
      <c r="ED1882" s="48"/>
      <c r="EE1882" s="48"/>
      <c r="EF1882" s="48"/>
      <c r="EG1882" s="48"/>
      <c r="EH1882" s="48"/>
      <c r="EI1882" s="48"/>
      <c r="EJ1882" s="48"/>
      <c r="EK1882" s="48"/>
      <c r="EL1882" s="48"/>
      <c r="EM1882" s="48"/>
      <c r="EN1882" s="48"/>
      <c r="EO1882" s="48"/>
      <c r="EP1882" s="48"/>
      <c r="EQ1882" s="48"/>
      <c r="ER1882" s="48"/>
      <c r="ES1882" s="48"/>
      <c r="ET1882" s="48"/>
      <c r="EU1882" s="48"/>
      <c r="EV1882" s="48"/>
      <c r="EW1882" s="48"/>
      <c r="EX1882" s="48"/>
      <c r="EY1882" s="48"/>
      <c r="EZ1882" s="48"/>
      <c r="FA1882" s="48"/>
      <c r="FB1882" s="48"/>
      <c r="FC1882" s="48"/>
      <c r="FD1882" s="48"/>
      <c r="FE1882" s="48"/>
      <c r="FF1882" s="48"/>
      <c r="FG1882" s="48"/>
      <c r="FH1882" s="48"/>
      <c r="FI1882" s="48"/>
      <c r="FJ1882" s="48"/>
      <c r="FK1882" s="48"/>
      <c r="FL1882" s="48"/>
      <c r="FM1882" s="48"/>
      <c r="FN1882" s="48"/>
      <c r="FO1882" s="48"/>
      <c r="FP1882" s="48"/>
      <c r="FQ1882" s="48"/>
      <c r="FR1882" s="48"/>
      <c r="FS1882" s="48"/>
      <c r="FT1882" s="48"/>
      <c r="FU1882" s="48"/>
      <c r="FV1882" s="48"/>
      <c r="FW1882" s="48"/>
      <c r="FX1882" s="48"/>
      <c r="FY1882" s="48"/>
      <c r="FZ1882" s="48"/>
      <c r="GA1882" s="48"/>
      <c r="GB1882" s="48"/>
      <c r="GC1882" s="48"/>
      <c r="GD1882" s="48"/>
      <c r="GE1882" s="48"/>
      <c r="GF1882" s="48"/>
      <c r="GG1882" s="48"/>
      <c r="GH1882" s="48"/>
      <c r="GI1882" s="48"/>
      <c r="GJ1882" s="48"/>
      <c r="GK1882" s="48"/>
      <c r="GL1882" s="48"/>
      <c r="GM1882" s="48"/>
      <c r="GN1882" s="48"/>
      <c r="GO1882" s="48"/>
      <c r="GP1882" s="48"/>
      <c r="GQ1882" s="48"/>
      <c r="GR1882" s="48"/>
      <c r="GS1882" s="48"/>
      <c r="GT1882" s="48"/>
      <c r="GU1882" s="48"/>
      <c r="GV1882" s="48"/>
      <c r="GW1882" s="48"/>
      <c r="GX1882" s="48"/>
      <c r="GY1882" s="48"/>
      <c r="GZ1882" s="48"/>
      <c r="HA1882" s="48"/>
      <c r="HB1882" s="48"/>
      <c r="HC1882" s="48"/>
      <c r="HD1882" s="48"/>
      <c r="HE1882" s="48"/>
      <c r="HF1882" s="48"/>
      <c r="HG1882" s="48"/>
      <c r="HH1882" s="48"/>
      <c r="HI1882" s="48"/>
      <c r="HJ1882" s="48"/>
      <c r="HK1882" s="48"/>
      <c r="HL1882" s="48"/>
      <c r="HM1882" s="48"/>
      <c r="HN1882" s="48"/>
      <c r="HO1882" s="48"/>
      <c r="HP1882" s="48"/>
      <c r="HQ1882" s="48"/>
      <c r="HR1882" s="48"/>
      <c r="HS1882" s="48"/>
      <c r="HT1882" s="48"/>
      <c r="HU1882" s="48"/>
      <c r="HV1882" s="48"/>
      <c r="HW1882" s="48"/>
      <c r="HX1882" s="48"/>
      <c r="HY1882" s="48"/>
      <c r="HZ1882" s="48"/>
      <c r="IA1882" s="48"/>
      <c r="IB1882" s="48"/>
      <c r="IC1882" s="48"/>
      <c r="ID1882" s="48"/>
      <c r="IE1882" s="48"/>
      <c r="IF1882" s="48"/>
      <c r="IG1882" s="48"/>
      <c r="IH1882" s="48"/>
      <c r="II1882" s="48"/>
      <c r="IJ1882" s="48"/>
      <c r="IK1882" s="48"/>
      <c r="IL1882" s="48"/>
      <c r="IM1882" s="48"/>
      <c r="IN1882" s="48"/>
      <c r="IO1882" s="48"/>
      <c r="IP1882" s="48"/>
      <c r="IQ1882" s="48"/>
      <c r="IR1882" s="48"/>
      <c r="IS1882" s="48"/>
      <c r="IT1882" s="48"/>
      <c r="IU1882" s="48"/>
      <c r="IV1882" s="48"/>
      <c r="IW1882" s="48"/>
      <c r="IX1882" s="48"/>
      <c r="IY1882" s="48"/>
      <c r="IZ1882" s="48"/>
      <c r="JA1882" s="48"/>
    </row>
    <row r="1883" spans="2:273" s="49" customFormat="1" ht="20" customHeight="1">
      <c r="B1883" s="120" t="s">
        <v>7436</v>
      </c>
      <c r="C1883" s="113">
        <v>20201</v>
      </c>
      <c r="D1883" s="98">
        <v>2020</v>
      </c>
      <c r="E1883" s="45" t="s">
        <v>1816</v>
      </c>
      <c r="F1883" s="146"/>
      <c r="G1883" s="359"/>
      <c r="H1883" s="46" t="s">
        <v>7437</v>
      </c>
      <c r="I1883" s="46" t="s">
        <v>53</v>
      </c>
      <c r="J1883" s="90">
        <v>48</v>
      </c>
      <c r="K1883" s="198">
        <v>7287459</v>
      </c>
      <c r="L1883" s="46" t="s">
        <v>7438</v>
      </c>
      <c r="M1883" s="46" t="s">
        <v>203</v>
      </c>
      <c r="N1883" s="215">
        <v>1</v>
      </c>
      <c r="O1883" s="90">
        <v>3</v>
      </c>
      <c r="P1883" s="90">
        <v>51</v>
      </c>
      <c r="Q1883" s="46" t="s">
        <v>47</v>
      </c>
      <c r="R1883" s="46" t="s">
        <v>381</v>
      </c>
      <c r="S1883" s="48"/>
      <c r="T1883" s="48"/>
      <c r="U1883" s="48"/>
      <c r="V1883" s="48"/>
      <c r="W1883" s="48"/>
      <c r="X1883" s="48"/>
      <c r="Y1883" s="48"/>
      <c r="Z1883" s="48"/>
      <c r="AA1883" s="48"/>
      <c r="AB1883" s="48"/>
      <c r="AC1883" s="48"/>
      <c r="AD1883" s="48"/>
      <c r="AE1883" s="48"/>
      <c r="AF1883" s="6"/>
      <c r="AG1883" s="6"/>
      <c r="AH1883" s="6"/>
      <c r="AI1883" s="6"/>
      <c r="AJ1883" s="6"/>
      <c r="AK1883" s="6"/>
      <c r="AL1883" s="6"/>
      <c r="AM1883" s="6"/>
      <c r="AN1883" s="6"/>
      <c r="AO1883" s="6"/>
      <c r="AP1883" s="6"/>
      <c r="AQ1883" s="6"/>
      <c r="AR1883" s="6"/>
      <c r="AS1883" s="6"/>
      <c r="AT1883" s="6"/>
      <c r="AU1883" s="6"/>
      <c r="AV1883" s="6"/>
      <c r="AW1883" s="6"/>
      <c r="AX1883" s="6"/>
      <c r="AY1883" s="6"/>
      <c r="AZ1883" s="6"/>
      <c r="BA1883" s="6"/>
      <c r="BB1883" s="6"/>
      <c r="BC1883" s="6"/>
      <c r="BD1883" s="6"/>
      <c r="BE1883" s="6"/>
      <c r="BF1883" s="6"/>
      <c r="BG1883" s="6"/>
      <c r="BH1883" s="6"/>
      <c r="BI1883" s="6"/>
      <c r="BJ1883" s="6"/>
      <c r="BK1883" s="6"/>
      <c r="BL1883" s="6"/>
      <c r="BM1883" s="6"/>
      <c r="BN1883" s="6"/>
      <c r="BO1883" s="6"/>
      <c r="BP1883" s="6"/>
      <c r="BQ1883" s="6"/>
      <c r="BR1883" s="6"/>
      <c r="BS1883" s="6"/>
      <c r="BT1883" s="6"/>
      <c r="BU1883" s="6"/>
      <c r="BV1883" s="6"/>
      <c r="BW1883" s="6"/>
      <c r="BX1883" s="6"/>
      <c r="BY1883" s="6"/>
      <c r="BZ1883" s="6"/>
      <c r="CA1883" s="6"/>
      <c r="CB1883" s="6"/>
      <c r="CC1883" s="6"/>
      <c r="CD1883" s="6"/>
      <c r="CE1883" s="6"/>
      <c r="CF1883" s="6"/>
      <c r="CG1883" s="6"/>
      <c r="CH1883" s="6"/>
      <c r="CI1883" s="6"/>
      <c r="CJ1883" s="6"/>
      <c r="CK1883" s="6"/>
      <c r="CL1883" s="6"/>
      <c r="CM1883" s="6"/>
      <c r="CN1883" s="6"/>
      <c r="CO1883" s="6"/>
      <c r="CP1883" s="6"/>
      <c r="CQ1883" s="6"/>
      <c r="CR1883" s="6"/>
      <c r="CS1883" s="6"/>
      <c r="CT1883" s="6"/>
      <c r="CU1883" s="6"/>
      <c r="CV1883" s="6"/>
      <c r="CW1883" s="6"/>
      <c r="CX1883" s="6"/>
      <c r="CY1883" s="6"/>
      <c r="CZ1883" s="6"/>
      <c r="DA1883" s="6"/>
      <c r="DB1883" s="6"/>
      <c r="DC1883" s="6"/>
      <c r="DD1883" s="6"/>
      <c r="DE1883" s="6"/>
      <c r="DF1883" s="6"/>
      <c r="DG1883" s="6"/>
      <c r="DH1883" s="6"/>
      <c r="DI1883" s="6"/>
      <c r="DJ1883" s="6"/>
      <c r="DK1883" s="6"/>
      <c r="DL1883" s="6"/>
      <c r="DM1883" s="6"/>
      <c r="DN1883" s="6"/>
      <c r="DO1883" s="6"/>
      <c r="DP1883" s="6"/>
      <c r="DQ1883" s="6"/>
      <c r="DR1883" s="6"/>
      <c r="DS1883" s="6"/>
      <c r="DT1883" s="6"/>
      <c r="DU1883" s="6"/>
      <c r="DV1883" s="6"/>
      <c r="DW1883" s="6"/>
      <c r="DX1883" s="6"/>
      <c r="DY1883" s="6"/>
      <c r="DZ1883" s="6"/>
      <c r="EA1883" s="6"/>
      <c r="EB1883" s="6"/>
      <c r="EC1883" s="6"/>
      <c r="ED1883" s="6"/>
      <c r="EE1883" s="6"/>
      <c r="EF1883" s="6"/>
      <c r="EG1883" s="6"/>
      <c r="EH1883" s="6"/>
      <c r="EI1883" s="6"/>
      <c r="EJ1883" s="6"/>
      <c r="EK1883" s="6"/>
      <c r="EL1883" s="6"/>
      <c r="EM1883" s="6"/>
      <c r="EN1883" s="6"/>
      <c r="EO1883" s="6"/>
      <c r="EP1883" s="6"/>
      <c r="EQ1883" s="6"/>
      <c r="ER1883" s="6"/>
      <c r="ES1883" s="6"/>
      <c r="ET1883" s="6"/>
      <c r="EU1883" s="6"/>
      <c r="EV1883" s="6"/>
      <c r="EW1883" s="6"/>
      <c r="EX1883" s="6"/>
      <c r="EY1883" s="6"/>
      <c r="EZ1883" s="6"/>
      <c r="FA1883" s="6"/>
      <c r="FB1883" s="6"/>
      <c r="FC1883" s="6"/>
      <c r="FD1883" s="6"/>
      <c r="FE1883" s="6"/>
      <c r="FF1883" s="6"/>
      <c r="FG1883" s="6"/>
      <c r="FH1883" s="6"/>
      <c r="FI1883" s="6"/>
      <c r="FJ1883" s="6"/>
      <c r="FK1883" s="6"/>
      <c r="FL1883" s="6"/>
      <c r="FM1883" s="6"/>
      <c r="FN1883" s="6"/>
      <c r="FO1883" s="6"/>
      <c r="FP1883" s="6"/>
      <c r="FQ1883" s="6"/>
      <c r="FR1883" s="6"/>
      <c r="FS1883" s="6"/>
      <c r="FT1883" s="6"/>
      <c r="FU1883" s="6"/>
      <c r="FV1883" s="6"/>
      <c r="FW1883" s="6"/>
      <c r="FX1883" s="6"/>
      <c r="FY1883" s="6"/>
      <c r="FZ1883" s="6"/>
      <c r="GA1883" s="6"/>
      <c r="GB1883" s="6"/>
      <c r="GC1883" s="6"/>
      <c r="GD1883" s="6"/>
      <c r="GE1883" s="6"/>
      <c r="GF1883" s="6"/>
      <c r="GG1883" s="6"/>
      <c r="GH1883" s="6"/>
      <c r="GI1883" s="6"/>
      <c r="GJ1883" s="6"/>
      <c r="GK1883" s="6"/>
      <c r="GL1883" s="6"/>
      <c r="GM1883" s="6"/>
      <c r="GN1883" s="6"/>
      <c r="GO1883" s="6"/>
      <c r="GP1883" s="6"/>
      <c r="GQ1883" s="6"/>
      <c r="GR1883" s="6"/>
      <c r="GS1883" s="6"/>
      <c r="GT1883" s="6"/>
      <c r="GU1883" s="6"/>
      <c r="GV1883" s="6"/>
      <c r="GW1883" s="6"/>
      <c r="GX1883" s="6"/>
      <c r="GY1883" s="6"/>
      <c r="GZ1883" s="6"/>
      <c r="HA1883" s="6"/>
      <c r="HB1883" s="6"/>
      <c r="HC1883" s="6"/>
      <c r="HD1883" s="6"/>
      <c r="HE1883" s="6"/>
      <c r="HF1883" s="6"/>
      <c r="HG1883" s="6"/>
      <c r="HH1883" s="6"/>
      <c r="HI1883" s="6"/>
      <c r="HJ1883" s="6"/>
      <c r="HK1883" s="6"/>
      <c r="HL1883" s="6"/>
      <c r="HM1883" s="6"/>
      <c r="HN1883" s="6"/>
      <c r="HO1883" s="6"/>
      <c r="HP1883" s="6"/>
      <c r="HQ1883" s="6"/>
      <c r="HR1883" s="6"/>
      <c r="HS1883" s="6"/>
      <c r="HT1883" s="6"/>
      <c r="HU1883" s="6"/>
      <c r="HV1883" s="6"/>
      <c r="HW1883" s="6"/>
      <c r="HX1883" s="6"/>
      <c r="HY1883" s="6"/>
      <c r="HZ1883" s="6"/>
      <c r="IA1883" s="6"/>
      <c r="IB1883" s="6"/>
      <c r="IC1883" s="6"/>
      <c r="ID1883" s="6"/>
      <c r="IE1883" s="6"/>
      <c r="IF1883" s="6"/>
      <c r="IG1883" s="6"/>
      <c r="IH1883" s="6"/>
      <c r="II1883" s="6"/>
      <c r="IJ1883" s="6"/>
      <c r="IK1883" s="6"/>
      <c r="IL1883" s="6"/>
      <c r="IM1883" s="6"/>
      <c r="IN1883" s="6"/>
      <c r="IO1883" s="6"/>
      <c r="IP1883" s="6"/>
      <c r="IQ1883" s="6"/>
      <c r="IR1883" s="6"/>
      <c r="IS1883" s="6"/>
      <c r="IT1883" s="6"/>
      <c r="IU1883" s="6"/>
      <c r="IV1883" s="6"/>
      <c r="IW1883" s="6"/>
      <c r="IX1883" s="6"/>
      <c r="IY1883" s="6"/>
      <c r="IZ1883" s="6"/>
      <c r="JA1883" s="6"/>
      <c r="JB1883" s="6"/>
      <c r="JC1883" s="6"/>
      <c r="JD1883" s="6"/>
      <c r="JE1883" s="6"/>
      <c r="JF1883" s="6"/>
      <c r="JG1883" s="6"/>
      <c r="JH1883" s="6"/>
      <c r="JI1883" s="6"/>
      <c r="JJ1883" s="6"/>
      <c r="JK1883" s="6"/>
      <c r="JL1883" s="6"/>
      <c r="JM1883" s="6"/>
    </row>
    <row r="1884" spans="2:273" s="49" customFormat="1" ht="20" customHeight="1">
      <c r="B1884" s="121" t="s">
        <v>1815</v>
      </c>
      <c r="C1884" s="122">
        <v>20181</v>
      </c>
      <c r="D1884" s="104">
        <v>2018</v>
      </c>
      <c r="E1884" s="66" t="s">
        <v>1816</v>
      </c>
      <c r="F1884" s="145"/>
      <c r="G1884" s="358"/>
      <c r="H1884" s="68" t="s">
        <v>1817</v>
      </c>
      <c r="I1884" s="68"/>
      <c r="J1884" s="92">
        <v>59</v>
      </c>
      <c r="K1884" s="200">
        <v>23782938</v>
      </c>
      <c r="L1884" s="68" t="s">
        <v>2730</v>
      </c>
      <c r="M1884" s="68" t="s">
        <v>203</v>
      </c>
      <c r="N1884" s="215">
        <v>1</v>
      </c>
      <c r="O1884" s="92">
        <v>3</v>
      </c>
      <c r="P1884" s="89">
        <v>51</v>
      </c>
      <c r="Q1884" s="70"/>
      <c r="R1884" s="68" t="s">
        <v>381</v>
      </c>
      <c r="S1884" s="13">
        <v>12</v>
      </c>
      <c r="T1884" s="13"/>
      <c r="U1884" s="7"/>
      <c r="V1884" s="7"/>
      <c r="W1884" s="7"/>
      <c r="X1884" s="7"/>
      <c r="Y1884" s="13">
        <v>12</v>
      </c>
      <c r="Z1884" s="13"/>
      <c r="AA1884" s="7"/>
      <c r="AB1884" s="7"/>
      <c r="AC1884" s="7"/>
      <c r="AD1884" s="7"/>
      <c r="AE1884" s="6"/>
      <c r="AF1884" s="37"/>
      <c r="AG1884" s="37"/>
      <c r="AH1884" s="37"/>
      <c r="AI1884" s="37"/>
      <c r="AJ1884" s="37"/>
      <c r="AK1884" s="37"/>
      <c r="AL1884" s="37"/>
      <c r="AM1884" s="37"/>
      <c r="AN1884" s="37"/>
      <c r="AO1884" s="37"/>
      <c r="AP1884" s="37"/>
      <c r="AQ1884" s="37"/>
      <c r="AR1884" s="37"/>
      <c r="AS1884" s="37"/>
      <c r="AT1884" s="37"/>
      <c r="AU1884" s="37"/>
      <c r="AV1884" s="37"/>
      <c r="AW1884" s="37"/>
      <c r="AX1884" s="37"/>
      <c r="AY1884" s="37"/>
      <c r="AZ1884" s="37"/>
      <c r="BA1884" s="37"/>
      <c r="BB1884" s="37"/>
      <c r="BC1884" s="37"/>
      <c r="BD1884" s="37"/>
      <c r="BE1884" s="37"/>
      <c r="BF1884" s="37"/>
      <c r="BG1884" s="37"/>
      <c r="BH1884" s="37"/>
      <c r="BI1884" s="37"/>
      <c r="BJ1884" s="37"/>
      <c r="BK1884" s="37"/>
      <c r="BL1884" s="37"/>
      <c r="BM1884" s="37"/>
      <c r="BN1884" s="37"/>
      <c r="BO1884" s="37"/>
      <c r="BP1884" s="37"/>
      <c r="BQ1884" s="37"/>
      <c r="BR1884" s="37"/>
      <c r="BS1884" s="37"/>
      <c r="BT1884" s="37"/>
      <c r="BU1884" s="37"/>
      <c r="BV1884" s="37"/>
      <c r="BW1884" s="37"/>
      <c r="BX1884" s="37"/>
      <c r="BY1884" s="37"/>
      <c r="BZ1884" s="37"/>
      <c r="CA1884" s="37"/>
      <c r="CB1884" s="37"/>
      <c r="CC1884" s="37"/>
      <c r="CD1884" s="37"/>
      <c r="CE1884" s="37"/>
      <c r="CF1884" s="37"/>
      <c r="CG1884" s="37"/>
      <c r="CH1884" s="37"/>
      <c r="CI1884" s="37"/>
      <c r="CJ1884" s="37"/>
      <c r="CK1884" s="37"/>
      <c r="CL1884" s="37"/>
      <c r="CM1884" s="37"/>
      <c r="CN1884" s="37"/>
      <c r="CO1884" s="37"/>
      <c r="CP1884" s="37"/>
      <c r="CQ1884" s="37"/>
      <c r="CR1884" s="37"/>
      <c r="CS1884" s="37"/>
      <c r="CT1884" s="37"/>
      <c r="CU1884" s="37"/>
      <c r="CV1884" s="37"/>
      <c r="CW1884" s="37"/>
      <c r="CX1884" s="37"/>
      <c r="CY1884" s="37"/>
      <c r="CZ1884" s="37"/>
      <c r="DA1884" s="37"/>
      <c r="DB1884" s="37"/>
      <c r="DC1884" s="37"/>
      <c r="DD1884" s="37"/>
      <c r="DE1884" s="37"/>
      <c r="DF1884" s="37"/>
      <c r="DG1884" s="37"/>
      <c r="DH1884" s="37"/>
      <c r="DI1884" s="37"/>
      <c r="DJ1884" s="37"/>
      <c r="DK1884" s="37"/>
      <c r="DL1884" s="37"/>
      <c r="DM1884" s="37"/>
      <c r="DN1884" s="37"/>
      <c r="DO1884" s="37"/>
      <c r="DP1884" s="37"/>
      <c r="DQ1884" s="37"/>
      <c r="DR1884" s="37"/>
      <c r="DS1884" s="37"/>
      <c r="DT1884" s="37"/>
      <c r="DU1884" s="37"/>
      <c r="DV1884" s="37"/>
      <c r="DW1884" s="37"/>
      <c r="DX1884" s="37"/>
      <c r="DY1884" s="37"/>
      <c r="DZ1884" s="37"/>
      <c r="EA1884" s="37"/>
      <c r="EB1884" s="37"/>
      <c r="EC1884" s="37"/>
      <c r="ED1884" s="37"/>
      <c r="EE1884" s="37"/>
      <c r="EF1884" s="37"/>
      <c r="EG1884" s="37"/>
      <c r="EH1884" s="37"/>
      <c r="EI1884" s="37"/>
      <c r="EJ1884" s="37"/>
      <c r="EK1884" s="37"/>
      <c r="EL1884" s="37"/>
      <c r="EM1884" s="37"/>
      <c r="EN1884" s="37"/>
      <c r="EO1884" s="37"/>
      <c r="EP1884" s="37"/>
      <c r="EQ1884" s="37"/>
      <c r="ER1884" s="37"/>
      <c r="ES1884" s="37"/>
      <c r="ET1884" s="37"/>
      <c r="EU1884" s="37"/>
      <c r="EV1884" s="37"/>
      <c r="EW1884" s="37"/>
      <c r="EX1884" s="37"/>
      <c r="EY1884" s="37"/>
      <c r="EZ1884" s="37"/>
      <c r="FA1884" s="37"/>
      <c r="FB1884" s="37"/>
      <c r="FC1884" s="37"/>
      <c r="FD1884" s="37"/>
      <c r="FE1884" s="37"/>
      <c r="FF1884" s="37"/>
      <c r="FG1884" s="37"/>
      <c r="FH1884" s="37"/>
      <c r="FI1884" s="37"/>
      <c r="FJ1884" s="37"/>
      <c r="FK1884" s="37"/>
      <c r="FL1884" s="37"/>
      <c r="FM1884" s="37"/>
      <c r="FN1884" s="37"/>
      <c r="FO1884" s="37"/>
      <c r="FP1884" s="37"/>
      <c r="FQ1884" s="37"/>
      <c r="FR1884" s="37"/>
      <c r="FS1884" s="37"/>
      <c r="FT1884" s="37"/>
      <c r="FU1884" s="37"/>
      <c r="FV1884" s="37"/>
      <c r="FW1884" s="37"/>
      <c r="FX1884" s="37"/>
      <c r="FY1884" s="37"/>
      <c r="FZ1884" s="37"/>
      <c r="GA1884" s="37"/>
      <c r="GB1884" s="37"/>
      <c r="GC1884" s="37"/>
      <c r="GD1884" s="37"/>
      <c r="GE1884" s="37"/>
      <c r="GF1884" s="37"/>
      <c r="GG1884" s="37"/>
      <c r="GH1884" s="37"/>
      <c r="GI1884" s="37"/>
      <c r="GJ1884" s="37"/>
      <c r="GK1884" s="37"/>
      <c r="GL1884" s="37"/>
      <c r="GM1884" s="37"/>
      <c r="GN1884" s="37"/>
      <c r="GO1884" s="37"/>
      <c r="GP1884" s="37"/>
      <c r="GQ1884" s="37"/>
      <c r="GR1884" s="37"/>
      <c r="GS1884" s="37"/>
      <c r="GT1884" s="37"/>
      <c r="GU1884" s="37"/>
      <c r="GV1884" s="37"/>
      <c r="GW1884" s="37"/>
      <c r="GX1884" s="37"/>
      <c r="GY1884" s="37"/>
      <c r="GZ1884" s="37"/>
      <c r="HA1884" s="37"/>
      <c r="HB1884" s="37"/>
      <c r="HC1884" s="37"/>
      <c r="HD1884" s="37"/>
      <c r="HE1884" s="37"/>
      <c r="HF1884" s="37"/>
      <c r="HG1884" s="37"/>
      <c r="HH1884" s="37"/>
      <c r="HI1884" s="37"/>
      <c r="HJ1884" s="37"/>
      <c r="HK1884" s="37"/>
      <c r="HL1884" s="37"/>
      <c r="HM1884" s="37"/>
      <c r="HN1884" s="37"/>
      <c r="HO1884" s="37"/>
      <c r="HP1884" s="37"/>
      <c r="HQ1884" s="37"/>
      <c r="HR1884" s="37"/>
      <c r="HS1884" s="37"/>
      <c r="HT1884" s="37"/>
      <c r="HU1884" s="37"/>
      <c r="HV1884" s="37"/>
      <c r="HW1884" s="37"/>
      <c r="HX1884" s="37"/>
      <c r="HY1884" s="37"/>
      <c r="HZ1884" s="37"/>
      <c r="IA1884" s="37"/>
      <c r="IB1884" s="37"/>
      <c r="IC1884" s="37"/>
      <c r="ID1884" s="37"/>
      <c r="IE1884" s="37"/>
      <c r="IF1884" s="37"/>
      <c r="IG1884" s="37"/>
      <c r="IH1884" s="37"/>
      <c r="II1884" s="37"/>
      <c r="IJ1884" s="37"/>
      <c r="IK1884" s="37"/>
      <c r="IL1884" s="37"/>
      <c r="IM1884" s="37"/>
      <c r="IN1884" s="37"/>
      <c r="IO1884" s="37"/>
      <c r="IP1884" s="37"/>
      <c r="IQ1884" s="37"/>
      <c r="IR1884" s="37"/>
      <c r="IS1884" s="37"/>
      <c r="IT1884" s="37"/>
      <c r="IU1884" s="37"/>
      <c r="IV1884" s="37"/>
      <c r="IW1884" s="37"/>
      <c r="IX1884" s="37"/>
      <c r="IY1884" s="37"/>
      <c r="IZ1884" s="37"/>
      <c r="JA1884" s="37"/>
      <c r="JB1884" s="37"/>
      <c r="JC1884" s="37"/>
      <c r="JD1884" s="37"/>
      <c r="JE1884" s="37"/>
      <c r="JF1884" s="37"/>
      <c r="JG1884" s="37"/>
      <c r="JH1884" s="37"/>
      <c r="JI1884" s="37"/>
      <c r="JJ1884" s="37"/>
      <c r="JK1884" s="37"/>
      <c r="JL1884" s="37"/>
      <c r="JM1884" s="37"/>
    </row>
    <row r="1885" spans="2:273" s="49" customFormat="1" ht="20" customHeight="1">
      <c r="B1885" s="121" t="s">
        <v>1818</v>
      </c>
      <c r="C1885" s="122">
        <v>20181</v>
      </c>
      <c r="D1885" s="104">
        <v>2018</v>
      </c>
      <c r="E1885" s="66" t="s">
        <v>1819</v>
      </c>
      <c r="F1885" s="145"/>
      <c r="G1885" s="358"/>
      <c r="H1885" s="68" t="s">
        <v>1820</v>
      </c>
      <c r="I1885" s="68"/>
      <c r="J1885" s="92">
        <v>18</v>
      </c>
      <c r="K1885" s="200">
        <v>100000</v>
      </c>
      <c r="L1885" s="68" t="s">
        <v>2731</v>
      </c>
      <c r="M1885" s="68" t="s">
        <v>69</v>
      </c>
      <c r="N1885" s="215">
        <v>3</v>
      </c>
      <c r="O1885" s="92">
        <v>5</v>
      </c>
      <c r="P1885" s="89">
        <v>8</v>
      </c>
      <c r="Q1885" s="70"/>
      <c r="R1885" s="68" t="s">
        <v>80</v>
      </c>
      <c r="S1885" s="13">
        <v>3</v>
      </c>
      <c r="T1885" s="13"/>
      <c r="U1885" s="7"/>
      <c r="V1885" s="7"/>
      <c r="W1885" s="7"/>
      <c r="X1885" s="7"/>
      <c r="Y1885" s="13">
        <v>3</v>
      </c>
      <c r="Z1885" s="13"/>
      <c r="AA1885" s="7"/>
      <c r="AB1885" s="7"/>
      <c r="AC1885" s="7"/>
      <c r="AD1885" s="7"/>
      <c r="AE1885" s="6"/>
      <c r="AF1885" s="48"/>
      <c r="AG1885" s="48"/>
      <c r="AH1885" s="48"/>
      <c r="AI1885" s="48"/>
      <c r="AJ1885" s="48"/>
      <c r="AK1885" s="48"/>
      <c r="AL1885" s="48"/>
      <c r="AM1885" s="48"/>
      <c r="AN1885" s="48"/>
      <c r="AO1885" s="48"/>
      <c r="AP1885" s="48"/>
      <c r="AQ1885" s="48"/>
      <c r="AR1885" s="48"/>
      <c r="AS1885" s="48"/>
      <c r="AT1885" s="48"/>
      <c r="AU1885" s="48"/>
      <c r="AV1885" s="48"/>
      <c r="AW1885" s="48"/>
      <c r="AX1885" s="48"/>
      <c r="AY1885" s="48"/>
      <c r="AZ1885" s="48"/>
      <c r="BA1885" s="48"/>
      <c r="BB1885" s="48"/>
      <c r="BC1885" s="48"/>
      <c r="BD1885" s="48"/>
      <c r="BE1885" s="48"/>
      <c r="BF1885" s="48"/>
      <c r="BG1885" s="48"/>
      <c r="BH1885" s="48"/>
      <c r="BI1885" s="48"/>
      <c r="BJ1885" s="48"/>
      <c r="BK1885" s="48"/>
      <c r="BL1885" s="48"/>
      <c r="BM1885" s="48"/>
      <c r="BN1885" s="48"/>
      <c r="BO1885" s="48"/>
      <c r="BP1885" s="48"/>
      <c r="BQ1885" s="48"/>
      <c r="BR1885" s="48"/>
      <c r="BS1885" s="48"/>
      <c r="BT1885" s="48"/>
      <c r="BU1885" s="48"/>
      <c r="BV1885" s="48"/>
      <c r="BW1885" s="48"/>
      <c r="BX1885" s="48"/>
      <c r="BY1885" s="48"/>
      <c r="BZ1885" s="48"/>
      <c r="CA1885" s="48"/>
      <c r="CB1885" s="48"/>
      <c r="CC1885" s="48"/>
      <c r="CD1885" s="48"/>
      <c r="CE1885" s="48"/>
      <c r="CF1885" s="48"/>
      <c r="CG1885" s="48"/>
      <c r="CH1885" s="48"/>
      <c r="CI1885" s="48"/>
      <c r="CJ1885" s="48"/>
      <c r="CK1885" s="48"/>
      <c r="CL1885" s="48"/>
      <c r="CM1885" s="48"/>
      <c r="CN1885" s="48"/>
      <c r="CO1885" s="48"/>
      <c r="CP1885" s="48"/>
      <c r="CQ1885" s="48"/>
      <c r="CR1885" s="48"/>
      <c r="CS1885" s="48"/>
      <c r="CT1885" s="48"/>
      <c r="CU1885" s="48"/>
      <c r="CV1885" s="48"/>
      <c r="CW1885" s="48"/>
      <c r="CX1885" s="48"/>
      <c r="CY1885" s="48"/>
      <c r="CZ1885" s="48"/>
      <c r="DA1885" s="48"/>
      <c r="DB1885" s="48"/>
      <c r="DC1885" s="48"/>
      <c r="DD1885" s="48"/>
      <c r="DE1885" s="48"/>
      <c r="DF1885" s="48"/>
      <c r="DG1885" s="48"/>
      <c r="DH1885" s="48"/>
      <c r="DI1885" s="48"/>
      <c r="DJ1885" s="48"/>
      <c r="DK1885" s="48"/>
      <c r="DL1885" s="48"/>
      <c r="DM1885" s="48"/>
      <c r="DN1885" s="48"/>
      <c r="DO1885" s="48"/>
      <c r="DP1885" s="48"/>
      <c r="DQ1885" s="48"/>
      <c r="DR1885" s="48"/>
      <c r="DS1885" s="48"/>
      <c r="DT1885" s="48"/>
      <c r="DU1885" s="48"/>
      <c r="DV1885" s="48"/>
      <c r="DW1885" s="48"/>
      <c r="DX1885" s="48"/>
      <c r="DY1885" s="48"/>
      <c r="DZ1885" s="48"/>
      <c r="EA1885" s="48"/>
      <c r="EB1885" s="48"/>
      <c r="EC1885" s="48"/>
      <c r="ED1885" s="48"/>
      <c r="EE1885" s="48"/>
      <c r="EF1885" s="48"/>
      <c r="EG1885" s="48"/>
      <c r="EH1885" s="48"/>
      <c r="EI1885" s="48"/>
      <c r="EJ1885" s="48"/>
      <c r="EK1885" s="48"/>
      <c r="EL1885" s="48"/>
      <c r="EM1885" s="48"/>
      <c r="EN1885" s="48"/>
      <c r="EO1885" s="48"/>
      <c r="EP1885" s="48"/>
      <c r="EQ1885" s="48"/>
      <c r="ER1885" s="48"/>
      <c r="ES1885" s="48"/>
      <c r="ET1885" s="48"/>
      <c r="EU1885" s="48"/>
      <c r="EV1885" s="48"/>
      <c r="EW1885" s="48"/>
      <c r="EX1885" s="48"/>
      <c r="EY1885" s="48"/>
      <c r="EZ1885" s="48"/>
      <c r="FA1885" s="48"/>
      <c r="FB1885" s="48"/>
      <c r="FC1885" s="48"/>
      <c r="FD1885" s="48"/>
      <c r="FE1885" s="48"/>
      <c r="FF1885" s="48"/>
      <c r="FG1885" s="48"/>
      <c r="FH1885" s="48"/>
      <c r="FI1885" s="48"/>
      <c r="FJ1885" s="48"/>
      <c r="FK1885" s="48"/>
      <c r="FL1885" s="48"/>
      <c r="FM1885" s="48"/>
      <c r="FN1885" s="48"/>
      <c r="FO1885" s="48"/>
      <c r="FP1885" s="48"/>
      <c r="FQ1885" s="48"/>
      <c r="FR1885" s="48"/>
      <c r="FS1885" s="48"/>
      <c r="FT1885" s="48"/>
      <c r="FU1885" s="48"/>
      <c r="FV1885" s="48"/>
      <c r="FW1885" s="48"/>
      <c r="FX1885" s="48"/>
      <c r="FY1885" s="48"/>
      <c r="FZ1885" s="48"/>
      <c r="GA1885" s="48"/>
      <c r="GB1885" s="48"/>
      <c r="GC1885" s="48"/>
      <c r="GD1885" s="48"/>
      <c r="GE1885" s="48"/>
      <c r="GF1885" s="48"/>
      <c r="GG1885" s="48"/>
      <c r="GH1885" s="48"/>
      <c r="GI1885" s="48"/>
      <c r="GJ1885" s="48"/>
      <c r="GK1885" s="48"/>
      <c r="GL1885" s="48"/>
      <c r="GM1885" s="48"/>
      <c r="GN1885" s="48"/>
      <c r="GO1885" s="48"/>
      <c r="GP1885" s="48"/>
      <c r="GQ1885" s="48"/>
      <c r="GR1885" s="48"/>
      <c r="GS1885" s="48"/>
      <c r="GT1885" s="48"/>
      <c r="GU1885" s="48"/>
      <c r="GV1885" s="48"/>
      <c r="GW1885" s="48"/>
      <c r="GX1885" s="48"/>
      <c r="GY1885" s="48"/>
      <c r="GZ1885" s="48"/>
      <c r="HA1885" s="48"/>
      <c r="HB1885" s="48"/>
      <c r="HC1885" s="48"/>
      <c r="HD1885" s="48"/>
      <c r="HE1885" s="48"/>
      <c r="HF1885" s="48"/>
      <c r="HG1885" s="48"/>
      <c r="HH1885" s="48"/>
      <c r="HI1885" s="48"/>
      <c r="HJ1885" s="48"/>
      <c r="HK1885" s="48"/>
      <c r="HL1885" s="48"/>
      <c r="HM1885" s="48"/>
      <c r="HN1885" s="48"/>
      <c r="HO1885" s="48"/>
      <c r="HP1885" s="48"/>
      <c r="HQ1885" s="48"/>
      <c r="HR1885" s="48"/>
      <c r="HS1885" s="48"/>
      <c r="HT1885" s="48"/>
      <c r="HU1885" s="48"/>
      <c r="HV1885" s="48"/>
      <c r="HW1885" s="48"/>
      <c r="HX1885" s="48"/>
      <c r="HY1885" s="48"/>
      <c r="HZ1885" s="48"/>
      <c r="IA1885" s="48"/>
      <c r="IB1885" s="48"/>
      <c r="IC1885" s="48"/>
      <c r="ID1885" s="48"/>
      <c r="IE1885" s="48"/>
      <c r="IF1885" s="48"/>
      <c r="IG1885" s="48"/>
      <c r="IH1885" s="48"/>
      <c r="II1885" s="48"/>
      <c r="IJ1885" s="48"/>
      <c r="IK1885" s="48"/>
      <c r="IL1885" s="48"/>
      <c r="IM1885" s="48"/>
      <c r="IN1885" s="48"/>
      <c r="IO1885" s="48"/>
      <c r="IP1885" s="48"/>
      <c r="IQ1885" s="48"/>
      <c r="IR1885" s="48"/>
      <c r="IS1885" s="48"/>
      <c r="IT1885" s="48"/>
      <c r="IU1885" s="48"/>
      <c r="IV1885" s="48"/>
      <c r="IW1885" s="48"/>
      <c r="IX1885" s="48"/>
      <c r="IY1885" s="48"/>
      <c r="IZ1885" s="48"/>
      <c r="JA1885" s="48"/>
    </row>
    <row r="1886" spans="2:273" s="49" customFormat="1" ht="20" customHeight="1">
      <c r="B1886" s="120" t="s">
        <v>7439</v>
      </c>
      <c r="C1886" s="97">
        <v>20203</v>
      </c>
      <c r="D1886" s="98">
        <v>2020</v>
      </c>
      <c r="E1886" s="45" t="s">
        <v>7440</v>
      </c>
      <c r="F1886" s="146"/>
      <c r="G1886" s="359" t="s">
        <v>1086</v>
      </c>
      <c r="H1886" s="46" t="s">
        <v>7441</v>
      </c>
      <c r="I1886" s="46" t="s">
        <v>29</v>
      </c>
      <c r="J1886" s="90">
        <v>7</v>
      </c>
      <c r="K1886" s="198">
        <v>200000</v>
      </c>
      <c r="L1886" s="46" t="s">
        <v>7442</v>
      </c>
      <c r="M1886" s="46" t="s">
        <v>31</v>
      </c>
      <c r="N1886" s="215">
        <v>3</v>
      </c>
      <c r="O1886" s="90">
        <v>5</v>
      </c>
      <c r="P1886" s="90">
        <v>8</v>
      </c>
      <c r="Q1886" s="46" t="s">
        <v>47</v>
      </c>
      <c r="R1886" s="46" t="s">
        <v>33</v>
      </c>
      <c r="S1886" s="48"/>
      <c r="T1886" s="48"/>
      <c r="U1886" s="48"/>
      <c r="V1886" s="48"/>
      <c r="W1886" s="48"/>
      <c r="X1886" s="48"/>
      <c r="Y1886" s="48"/>
      <c r="Z1886" s="48"/>
      <c r="AA1886" s="48"/>
      <c r="AB1886" s="48"/>
      <c r="AC1886" s="48"/>
      <c r="AD1886" s="48"/>
      <c r="AE1886" s="48"/>
      <c r="AF1886" s="37"/>
      <c r="AG1886" s="37"/>
      <c r="AH1886" s="37"/>
      <c r="AI1886" s="37"/>
      <c r="AJ1886" s="37"/>
      <c r="AK1886" s="37"/>
      <c r="AL1886" s="37"/>
      <c r="AM1886" s="37"/>
      <c r="AN1886" s="37"/>
      <c r="AO1886" s="37"/>
      <c r="AP1886" s="37"/>
      <c r="AQ1886" s="37"/>
      <c r="AR1886" s="37"/>
      <c r="AS1886" s="37"/>
      <c r="AT1886" s="37"/>
      <c r="AU1886" s="37"/>
      <c r="AV1886" s="37"/>
      <c r="AW1886" s="37"/>
      <c r="AX1886" s="37"/>
      <c r="AY1886" s="37"/>
      <c r="AZ1886" s="37"/>
      <c r="BA1886" s="37"/>
      <c r="BB1886" s="37"/>
      <c r="BC1886" s="37"/>
      <c r="BD1886" s="37"/>
      <c r="BE1886" s="37"/>
      <c r="BF1886" s="37"/>
      <c r="BG1886" s="37"/>
      <c r="BH1886" s="37"/>
      <c r="BI1886" s="37"/>
      <c r="BJ1886" s="37"/>
      <c r="BK1886" s="37"/>
      <c r="BL1886" s="37"/>
      <c r="BM1886" s="37"/>
      <c r="BN1886" s="37"/>
      <c r="BO1886" s="37"/>
      <c r="BP1886" s="37"/>
      <c r="BQ1886" s="37"/>
      <c r="BR1886" s="37"/>
      <c r="BS1886" s="37"/>
      <c r="BT1886" s="37"/>
      <c r="BU1886" s="37"/>
      <c r="BV1886" s="37"/>
      <c r="BW1886" s="37"/>
      <c r="BX1886" s="37"/>
      <c r="BY1886" s="37"/>
      <c r="BZ1886" s="37"/>
      <c r="CA1886" s="37"/>
      <c r="CB1886" s="37"/>
      <c r="CC1886" s="37"/>
      <c r="CD1886" s="37"/>
      <c r="CE1886" s="37"/>
      <c r="CF1886" s="37"/>
      <c r="CG1886" s="37"/>
      <c r="CH1886" s="37"/>
      <c r="CI1886" s="37"/>
      <c r="CJ1886" s="37"/>
      <c r="CK1886" s="37"/>
      <c r="CL1886" s="37"/>
      <c r="CM1886" s="37"/>
      <c r="CN1886" s="37"/>
      <c r="CO1886" s="37"/>
      <c r="CP1886" s="37"/>
      <c r="CQ1886" s="37"/>
      <c r="CR1886" s="37"/>
      <c r="CS1886" s="37"/>
      <c r="CT1886" s="37"/>
      <c r="CU1886" s="37"/>
      <c r="CV1886" s="37"/>
      <c r="CW1886" s="37"/>
      <c r="CX1886" s="37"/>
      <c r="CY1886" s="37"/>
      <c r="CZ1886" s="37"/>
      <c r="DA1886" s="37"/>
      <c r="DB1886" s="37"/>
      <c r="DC1886" s="37"/>
      <c r="DD1886" s="37"/>
      <c r="DE1886" s="37"/>
      <c r="DF1886" s="37"/>
      <c r="DG1886" s="37"/>
      <c r="DH1886" s="37"/>
      <c r="DI1886" s="37"/>
      <c r="DJ1886" s="37"/>
      <c r="DK1886" s="37"/>
      <c r="DL1886" s="37"/>
      <c r="DM1886" s="37"/>
      <c r="DN1886" s="37"/>
      <c r="DO1886" s="37"/>
      <c r="DP1886" s="37"/>
      <c r="DQ1886" s="37"/>
      <c r="DR1886" s="37"/>
      <c r="DS1886" s="37"/>
      <c r="DT1886" s="37"/>
      <c r="DU1886" s="37"/>
      <c r="DV1886" s="37"/>
      <c r="DW1886" s="37"/>
      <c r="DX1886" s="37"/>
      <c r="DY1886" s="37"/>
      <c r="DZ1886" s="37"/>
      <c r="EA1886" s="37"/>
      <c r="EB1886" s="37"/>
      <c r="EC1886" s="37"/>
      <c r="ED1886" s="37"/>
      <c r="EE1886" s="37"/>
      <c r="EF1886" s="37"/>
      <c r="EG1886" s="37"/>
      <c r="EH1886" s="37"/>
      <c r="EI1886" s="37"/>
      <c r="EJ1886" s="37"/>
      <c r="EK1886" s="37"/>
      <c r="EL1886" s="37"/>
      <c r="EM1886" s="37"/>
      <c r="EN1886" s="37"/>
      <c r="EO1886" s="37"/>
      <c r="EP1886" s="37"/>
      <c r="EQ1886" s="37"/>
      <c r="ER1886" s="37"/>
      <c r="ES1886" s="37"/>
      <c r="ET1886" s="37"/>
      <c r="EU1886" s="37"/>
      <c r="EV1886" s="37"/>
      <c r="EW1886" s="37"/>
      <c r="EX1886" s="37"/>
      <c r="EY1886" s="37"/>
      <c r="EZ1886" s="37"/>
      <c r="FA1886" s="37"/>
      <c r="FB1886" s="37"/>
      <c r="FC1886" s="37"/>
      <c r="FD1886" s="37"/>
      <c r="FE1886" s="37"/>
      <c r="FF1886" s="37"/>
      <c r="FG1886" s="37"/>
      <c r="FH1886" s="37"/>
      <c r="FI1886" s="37"/>
      <c r="FJ1886" s="37"/>
      <c r="FK1886" s="37"/>
      <c r="FL1886" s="37"/>
      <c r="FM1886" s="37"/>
      <c r="FN1886" s="37"/>
      <c r="FO1886" s="37"/>
      <c r="FP1886" s="37"/>
      <c r="FQ1886" s="37"/>
      <c r="FR1886" s="37"/>
      <c r="FS1886" s="37"/>
      <c r="FT1886" s="37"/>
      <c r="FU1886" s="37"/>
      <c r="FV1886" s="37"/>
      <c r="FW1886" s="37"/>
      <c r="FX1886" s="37"/>
      <c r="FY1886" s="37"/>
      <c r="FZ1886" s="37"/>
      <c r="GA1886" s="37"/>
      <c r="GB1886" s="37"/>
      <c r="GC1886" s="37"/>
      <c r="GD1886" s="37"/>
      <c r="GE1886" s="37"/>
      <c r="GF1886" s="37"/>
      <c r="GG1886" s="37"/>
      <c r="GH1886" s="37"/>
      <c r="GI1886" s="37"/>
      <c r="GJ1886" s="37"/>
      <c r="GK1886" s="37"/>
      <c r="GL1886" s="37"/>
      <c r="GM1886" s="37"/>
      <c r="GN1886" s="37"/>
      <c r="GO1886" s="37"/>
      <c r="GP1886" s="37"/>
      <c r="GQ1886" s="37"/>
      <c r="GR1886" s="37"/>
      <c r="GS1886" s="37"/>
      <c r="GT1886" s="37"/>
      <c r="GU1886" s="37"/>
      <c r="GV1886" s="37"/>
      <c r="GW1886" s="37"/>
      <c r="GX1886" s="37"/>
      <c r="GY1886" s="37"/>
      <c r="GZ1886" s="37"/>
      <c r="HA1886" s="37"/>
      <c r="HB1886" s="37"/>
      <c r="HC1886" s="37"/>
      <c r="HD1886" s="37"/>
      <c r="HE1886" s="37"/>
      <c r="HF1886" s="37"/>
      <c r="HG1886" s="37"/>
      <c r="HH1886" s="37"/>
      <c r="HI1886" s="37"/>
      <c r="HJ1886" s="37"/>
      <c r="HK1886" s="37"/>
      <c r="HL1886" s="37"/>
      <c r="HM1886" s="37"/>
      <c r="HN1886" s="37"/>
      <c r="HO1886" s="37"/>
      <c r="HP1886" s="37"/>
      <c r="HQ1886" s="37"/>
      <c r="HR1886" s="37"/>
      <c r="HS1886" s="37"/>
      <c r="HT1886" s="37"/>
      <c r="HU1886" s="37"/>
      <c r="HV1886" s="37"/>
      <c r="HW1886" s="37"/>
      <c r="HX1886" s="37"/>
      <c r="HY1886" s="37"/>
      <c r="HZ1886" s="37"/>
      <c r="IA1886" s="37"/>
      <c r="IB1886" s="37"/>
      <c r="IC1886" s="37"/>
      <c r="ID1886" s="37"/>
      <c r="IE1886" s="37"/>
      <c r="IF1886" s="37"/>
      <c r="IG1886" s="37"/>
      <c r="IH1886" s="37"/>
      <c r="II1886" s="37"/>
      <c r="IJ1886" s="37"/>
      <c r="IK1886" s="37"/>
      <c r="IL1886" s="37"/>
      <c r="IM1886" s="37"/>
      <c r="IN1886" s="37"/>
      <c r="IO1886" s="37"/>
      <c r="IP1886" s="37"/>
      <c r="IQ1886" s="37"/>
      <c r="IR1886" s="37"/>
      <c r="IS1886" s="37"/>
      <c r="IT1886" s="37"/>
      <c r="IU1886" s="37"/>
      <c r="IV1886" s="37"/>
      <c r="IW1886" s="37"/>
      <c r="IX1886" s="37"/>
      <c r="IY1886" s="37"/>
      <c r="IZ1886" s="37"/>
      <c r="JA1886" s="37"/>
      <c r="JB1886" s="37"/>
      <c r="JC1886" s="37"/>
      <c r="JD1886" s="37"/>
      <c r="JE1886" s="37"/>
      <c r="JF1886" s="37"/>
      <c r="JG1886" s="37"/>
      <c r="JH1886" s="37"/>
      <c r="JI1886" s="37"/>
      <c r="JJ1886" s="37"/>
      <c r="JK1886" s="37"/>
      <c r="JL1886" s="37"/>
      <c r="JM1886" s="37"/>
    </row>
    <row r="1887" spans="2:273" s="50" customFormat="1" ht="20" customHeight="1">
      <c r="B1887" s="120" t="s">
        <v>4530</v>
      </c>
      <c r="C1887" s="113">
        <v>20191</v>
      </c>
      <c r="D1887" s="104">
        <v>2019</v>
      </c>
      <c r="E1887" s="66" t="s">
        <v>4531</v>
      </c>
      <c r="F1887" s="145"/>
      <c r="G1887" s="358"/>
      <c r="H1887" s="68" t="s">
        <v>4532</v>
      </c>
      <c r="I1887" s="68" t="s">
        <v>53</v>
      </c>
      <c r="J1887" s="92">
        <v>24</v>
      </c>
      <c r="K1887" s="200">
        <v>100000</v>
      </c>
      <c r="L1887" s="68" t="s">
        <v>4533</v>
      </c>
      <c r="M1887" s="68" t="s">
        <v>39</v>
      </c>
      <c r="N1887" s="215">
        <v>9</v>
      </c>
      <c r="O1887" s="89">
        <v>2</v>
      </c>
      <c r="P1887" s="89">
        <v>8</v>
      </c>
      <c r="Q1887" s="68" t="s">
        <v>47</v>
      </c>
      <c r="R1887" s="68" t="s">
        <v>80</v>
      </c>
      <c r="S1887" s="6"/>
      <c r="T1887" s="6"/>
      <c r="U1887" s="6"/>
      <c r="V1887" s="6"/>
      <c r="W1887" s="6"/>
      <c r="X1887" s="6"/>
      <c r="Y1887" s="6"/>
      <c r="Z1887" s="6"/>
      <c r="AA1887" s="6"/>
      <c r="AB1887" s="6"/>
      <c r="AC1887" s="6"/>
      <c r="AD1887" s="6"/>
      <c r="AE1887" s="6"/>
      <c r="AF1887" s="6"/>
      <c r="AG1887" s="6"/>
      <c r="AH1887" s="6"/>
      <c r="AI1887" s="6"/>
      <c r="AJ1887" s="6"/>
      <c r="AK1887" s="6"/>
      <c r="AL1887" s="6"/>
      <c r="AM1887" s="6"/>
      <c r="AN1887" s="6"/>
      <c r="AO1887" s="6"/>
      <c r="AP1887" s="6"/>
      <c r="AQ1887" s="6"/>
      <c r="AR1887" s="6"/>
      <c r="AS1887" s="6"/>
      <c r="AT1887" s="6"/>
      <c r="AU1887" s="6"/>
      <c r="AV1887" s="6"/>
      <c r="AW1887" s="6"/>
      <c r="AX1887" s="6"/>
      <c r="AY1887" s="6"/>
      <c r="AZ1887" s="6"/>
      <c r="BA1887" s="6"/>
      <c r="BB1887" s="6"/>
      <c r="BC1887" s="6"/>
      <c r="BD1887" s="6"/>
      <c r="BE1887" s="6"/>
      <c r="BF1887" s="6"/>
      <c r="BG1887" s="6"/>
      <c r="BH1887" s="6"/>
      <c r="BI1887" s="6"/>
      <c r="BJ1887" s="6"/>
      <c r="BK1887" s="6"/>
      <c r="BL1887" s="6"/>
      <c r="BM1887" s="6"/>
      <c r="BN1887" s="6"/>
      <c r="BO1887" s="6"/>
      <c r="BP1887" s="6"/>
      <c r="BQ1887" s="6"/>
      <c r="BR1887" s="6"/>
      <c r="BS1887" s="6"/>
      <c r="BT1887" s="6"/>
      <c r="BU1887" s="6"/>
      <c r="BV1887" s="6"/>
      <c r="BW1887" s="6"/>
      <c r="BX1887" s="6"/>
      <c r="BY1887" s="6"/>
      <c r="BZ1887" s="6"/>
      <c r="CA1887" s="6"/>
      <c r="CB1887" s="6"/>
      <c r="CC1887" s="6"/>
      <c r="CD1887" s="6"/>
      <c r="CE1887" s="6"/>
      <c r="CF1887" s="6"/>
      <c r="CG1887" s="6"/>
      <c r="CH1887" s="6"/>
      <c r="CI1887" s="6"/>
      <c r="CJ1887" s="6"/>
      <c r="CK1887" s="6"/>
      <c r="CL1887" s="6"/>
      <c r="CM1887" s="6"/>
      <c r="CN1887" s="6"/>
      <c r="CO1887" s="6"/>
      <c r="CP1887" s="6"/>
      <c r="CQ1887" s="6"/>
      <c r="CR1887" s="6"/>
      <c r="CS1887" s="6"/>
      <c r="CT1887" s="6"/>
      <c r="CU1887" s="6"/>
      <c r="CV1887" s="6"/>
      <c r="CW1887" s="6"/>
      <c r="CX1887" s="6"/>
      <c r="CY1887" s="6"/>
      <c r="CZ1887" s="6"/>
      <c r="DA1887" s="6"/>
      <c r="DB1887" s="6"/>
      <c r="DC1887" s="6"/>
      <c r="DD1887" s="6"/>
      <c r="DE1887" s="6"/>
      <c r="DF1887" s="6"/>
      <c r="DG1887" s="6"/>
      <c r="DH1887" s="6"/>
      <c r="DI1887" s="6"/>
      <c r="DJ1887" s="6"/>
      <c r="DK1887" s="6"/>
      <c r="DL1887" s="6"/>
      <c r="DM1887" s="6"/>
      <c r="DN1887" s="6"/>
      <c r="DO1887" s="6"/>
      <c r="DP1887" s="6"/>
      <c r="DQ1887" s="6"/>
      <c r="DR1887" s="6"/>
      <c r="DS1887" s="6"/>
      <c r="DT1887" s="6"/>
      <c r="DU1887" s="6"/>
      <c r="DV1887" s="6"/>
      <c r="DW1887" s="6"/>
      <c r="DX1887" s="6"/>
      <c r="DY1887" s="6"/>
      <c r="DZ1887" s="6"/>
      <c r="EA1887" s="6"/>
      <c r="EB1887" s="6"/>
      <c r="EC1887" s="6"/>
      <c r="ED1887" s="6"/>
      <c r="EE1887" s="6"/>
      <c r="EF1887" s="6"/>
      <c r="EG1887" s="6"/>
      <c r="EH1887" s="6"/>
      <c r="EI1887" s="6"/>
      <c r="EJ1887" s="6"/>
      <c r="EK1887" s="6"/>
      <c r="EL1887" s="6"/>
      <c r="EM1887" s="6"/>
      <c r="EN1887" s="6"/>
      <c r="EO1887" s="6"/>
      <c r="EP1887" s="6"/>
      <c r="EQ1887" s="6"/>
      <c r="ER1887" s="6"/>
      <c r="ES1887" s="6"/>
      <c r="ET1887" s="6"/>
      <c r="EU1887" s="6"/>
      <c r="EV1887" s="6"/>
      <c r="EW1887" s="6"/>
      <c r="EX1887" s="6"/>
      <c r="EY1887" s="6"/>
      <c r="EZ1887" s="6"/>
      <c r="FA1887" s="6"/>
      <c r="FB1887" s="6"/>
      <c r="FC1887" s="6"/>
      <c r="FD1887" s="6"/>
      <c r="FE1887" s="6"/>
      <c r="FF1887" s="6"/>
      <c r="FG1887" s="6"/>
      <c r="FH1887" s="6"/>
      <c r="FI1887" s="6"/>
      <c r="FJ1887" s="6"/>
      <c r="FK1887" s="6"/>
      <c r="FL1887" s="6"/>
      <c r="FM1887" s="6"/>
      <c r="FN1887" s="6"/>
      <c r="FO1887" s="6"/>
      <c r="FP1887" s="6"/>
      <c r="FQ1887" s="6"/>
      <c r="FR1887" s="6"/>
      <c r="FS1887" s="6"/>
      <c r="FT1887" s="6"/>
      <c r="FU1887" s="6"/>
      <c r="FV1887" s="6"/>
      <c r="FW1887" s="6"/>
      <c r="FX1887" s="6"/>
      <c r="FY1887" s="6"/>
      <c r="FZ1887" s="6"/>
      <c r="GA1887" s="6"/>
      <c r="GB1887" s="6"/>
      <c r="GC1887" s="6"/>
      <c r="GD1887" s="6"/>
      <c r="GE1887" s="6"/>
      <c r="GF1887" s="6"/>
      <c r="GG1887" s="6"/>
      <c r="GH1887" s="6"/>
      <c r="GI1887" s="6"/>
      <c r="GJ1887" s="6"/>
      <c r="GK1887" s="6"/>
      <c r="GL1887" s="6"/>
      <c r="GM1887" s="6"/>
      <c r="GN1887" s="6"/>
      <c r="GO1887" s="6"/>
      <c r="GP1887" s="6"/>
      <c r="GQ1887" s="6"/>
      <c r="GR1887" s="6"/>
      <c r="GS1887" s="6"/>
      <c r="GT1887" s="6"/>
      <c r="GU1887" s="6"/>
      <c r="GV1887" s="6"/>
      <c r="GW1887" s="6"/>
      <c r="GX1887" s="6"/>
      <c r="GY1887" s="6"/>
      <c r="GZ1887" s="6"/>
      <c r="HA1887" s="6"/>
      <c r="HB1887" s="6"/>
      <c r="HC1887" s="6"/>
      <c r="HD1887" s="6"/>
      <c r="HE1887" s="6"/>
      <c r="HF1887" s="6"/>
      <c r="HG1887" s="6"/>
      <c r="HH1887" s="6"/>
      <c r="HI1887" s="6"/>
      <c r="HJ1887" s="6"/>
      <c r="HK1887" s="6"/>
      <c r="HL1887" s="6"/>
      <c r="HM1887" s="6"/>
      <c r="HN1887" s="6"/>
      <c r="HO1887" s="6"/>
      <c r="HP1887" s="6"/>
      <c r="HQ1887" s="6"/>
      <c r="HR1887" s="6"/>
      <c r="HS1887" s="6"/>
      <c r="HT1887" s="6"/>
      <c r="HU1887" s="6"/>
      <c r="HV1887" s="6"/>
      <c r="HW1887" s="6"/>
      <c r="HX1887" s="6"/>
      <c r="HY1887" s="6"/>
      <c r="HZ1887" s="6"/>
      <c r="IA1887" s="6"/>
      <c r="IB1887" s="6"/>
      <c r="IC1887" s="6"/>
      <c r="ID1887" s="6"/>
      <c r="IE1887" s="6"/>
      <c r="IF1887" s="6"/>
      <c r="IG1887" s="6"/>
      <c r="IH1887" s="6"/>
      <c r="II1887" s="6"/>
      <c r="IJ1887" s="6"/>
      <c r="IK1887" s="6"/>
      <c r="IL1887" s="6"/>
      <c r="IM1887" s="6"/>
      <c r="IN1887" s="6"/>
      <c r="IO1887" s="6"/>
      <c r="IP1887" s="6"/>
      <c r="IQ1887" s="6"/>
      <c r="IR1887" s="6"/>
      <c r="IS1887" s="6"/>
      <c r="IT1887" s="6"/>
      <c r="IU1887" s="6"/>
      <c r="IV1887" s="6"/>
      <c r="IW1887" s="6"/>
      <c r="IX1887" s="6"/>
      <c r="IY1887" s="6"/>
      <c r="IZ1887" s="6"/>
      <c r="JA1887" s="6"/>
      <c r="JB1887" s="37"/>
      <c r="JC1887" s="37"/>
      <c r="JD1887" s="37"/>
      <c r="JE1887" s="37"/>
      <c r="JF1887" s="37"/>
      <c r="JG1887" s="37"/>
      <c r="JH1887" s="37"/>
      <c r="JI1887" s="37"/>
      <c r="JJ1887" s="37"/>
      <c r="JK1887" s="37"/>
      <c r="JL1887" s="37"/>
      <c r="JM1887" s="37"/>
    </row>
    <row r="1888" spans="2:273" s="49" customFormat="1" ht="20" customHeight="1">
      <c r="B1888" s="102" t="s">
        <v>1821</v>
      </c>
      <c r="C1888" s="103">
        <v>20182</v>
      </c>
      <c r="D1888" s="104">
        <v>2018</v>
      </c>
      <c r="E1888" s="67" t="s">
        <v>1822</v>
      </c>
      <c r="F1888" s="144"/>
      <c r="G1888" s="358"/>
      <c r="H1888" s="69" t="s">
        <v>1823</v>
      </c>
      <c r="I1888" s="70" t="s">
        <v>37</v>
      </c>
      <c r="J1888" s="92">
        <v>23</v>
      </c>
      <c r="K1888" s="199">
        <v>261972</v>
      </c>
      <c r="L1888" s="70" t="s">
        <v>1824</v>
      </c>
      <c r="M1888" s="70" t="s">
        <v>59</v>
      </c>
      <c r="N1888" s="215">
        <v>4</v>
      </c>
      <c r="O1888" s="91">
        <v>6</v>
      </c>
      <c r="P1888" s="91">
        <v>54</v>
      </c>
      <c r="Q1888" s="69" t="s">
        <v>32</v>
      </c>
      <c r="R1888" s="70" t="s">
        <v>33</v>
      </c>
      <c r="S1888" s="37"/>
      <c r="T1888" s="37"/>
      <c r="U1888" s="37"/>
      <c r="V1888" s="37"/>
      <c r="W1888" s="37"/>
      <c r="X1888" s="37"/>
      <c r="Y1888" s="37"/>
      <c r="Z1888" s="37"/>
      <c r="AA1888" s="37"/>
      <c r="AB1888" s="37"/>
      <c r="AC1888" s="37"/>
      <c r="AD1888" s="37"/>
      <c r="AE1888" s="37"/>
      <c r="AF1888" s="6"/>
      <c r="AG1888" s="6"/>
      <c r="AH1888" s="6"/>
      <c r="AI1888" s="6"/>
      <c r="AJ1888" s="6"/>
      <c r="AK1888" s="6"/>
      <c r="AL1888" s="6"/>
      <c r="AM1888" s="6"/>
      <c r="AN1888" s="6"/>
      <c r="AO1888" s="6"/>
      <c r="AP1888" s="6"/>
      <c r="AQ1888" s="6"/>
      <c r="AR1888" s="7" t="s">
        <v>32</v>
      </c>
      <c r="AS1888" s="7" t="s">
        <v>53</v>
      </c>
      <c r="AT1888" s="6"/>
      <c r="AU1888" s="6"/>
      <c r="AV1888" s="6"/>
      <c r="AW1888" s="6"/>
      <c r="AX1888" s="6"/>
      <c r="AY1888" s="6"/>
      <c r="AZ1888" s="6"/>
      <c r="BA1888" s="6"/>
      <c r="BB1888" s="6"/>
      <c r="BC1888" s="6"/>
      <c r="BD1888" s="6"/>
      <c r="BE1888" s="6"/>
      <c r="BF1888" s="6"/>
      <c r="BG1888" s="6"/>
      <c r="BH1888" s="6"/>
      <c r="BI1888" s="6"/>
      <c r="BJ1888" s="6"/>
      <c r="BK1888" s="6"/>
      <c r="BL1888" s="6"/>
      <c r="BM1888" s="6"/>
      <c r="BN1888" s="6"/>
      <c r="BO1888" s="6"/>
      <c r="BP1888" s="6"/>
      <c r="BQ1888" s="6"/>
      <c r="BR1888" s="6"/>
      <c r="BS1888" s="6"/>
      <c r="BT1888" s="6"/>
      <c r="BU1888" s="6"/>
      <c r="BV1888" s="6"/>
      <c r="BW1888" s="6"/>
      <c r="BX1888" s="6"/>
      <c r="BY1888" s="6"/>
      <c r="BZ1888" s="6"/>
      <c r="CA1888" s="6"/>
      <c r="CB1888" s="6"/>
      <c r="CC1888" s="6"/>
      <c r="CD1888" s="6"/>
      <c r="CE1888" s="6"/>
      <c r="CF1888" s="6"/>
      <c r="CG1888" s="6"/>
      <c r="CH1888" s="6"/>
      <c r="CI1888" s="6"/>
      <c r="CJ1888" s="6"/>
      <c r="CK1888" s="6"/>
      <c r="CL1888" s="6"/>
      <c r="CM1888" s="6"/>
      <c r="CN1888" s="6"/>
      <c r="CO1888" s="6"/>
      <c r="CP1888" s="6"/>
      <c r="CQ1888" s="6"/>
      <c r="CR1888" s="6"/>
      <c r="CS1888" s="6"/>
      <c r="CT1888" s="6"/>
      <c r="CU1888" s="6"/>
      <c r="CV1888" s="6"/>
      <c r="CW1888" s="6"/>
      <c r="CX1888" s="6"/>
      <c r="CY1888" s="6"/>
      <c r="CZ1888" s="6"/>
      <c r="DA1888" s="6"/>
      <c r="DB1888" s="6"/>
      <c r="DC1888" s="6"/>
      <c r="DD1888" s="6"/>
      <c r="DE1888" s="6"/>
      <c r="DF1888" s="6"/>
      <c r="DG1888" s="6"/>
      <c r="DH1888" s="6"/>
      <c r="DI1888" s="6"/>
      <c r="DJ1888" s="6"/>
      <c r="DK1888" s="6"/>
      <c r="DL1888" s="6"/>
      <c r="DM1888" s="6"/>
      <c r="DN1888" s="6"/>
      <c r="DO1888" s="6"/>
      <c r="DP1888" s="6"/>
      <c r="DQ1888" s="6"/>
      <c r="DR1888" s="6"/>
      <c r="DS1888" s="6"/>
      <c r="DT1888" s="6"/>
      <c r="DU1888" s="6"/>
      <c r="DV1888" s="6"/>
      <c r="DW1888" s="6"/>
      <c r="DX1888" s="6"/>
      <c r="DY1888" s="6"/>
      <c r="DZ1888" s="6"/>
      <c r="EA1888" s="6"/>
      <c r="EB1888" s="6"/>
      <c r="EC1888" s="6"/>
      <c r="ED1888" s="6"/>
      <c r="EE1888" s="6"/>
      <c r="EF1888" s="6"/>
      <c r="EG1888" s="6"/>
      <c r="EH1888" s="6"/>
      <c r="EI1888" s="6"/>
      <c r="EJ1888" s="6"/>
      <c r="EK1888" s="6"/>
      <c r="EL1888" s="6"/>
      <c r="EM1888" s="6"/>
      <c r="EN1888" s="6"/>
      <c r="EO1888" s="6"/>
      <c r="EP1888" s="6"/>
      <c r="EQ1888" s="6"/>
      <c r="ER1888" s="6"/>
      <c r="ES1888" s="6"/>
      <c r="ET1888" s="6"/>
      <c r="EU1888" s="6"/>
      <c r="EV1888" s="6"/>
      <c r="EW1888" s="6"/>
      <c r="EX1888" s="6"/>
      <c r="EY1888" s="6"/>
      <c r="EZ1888" s="6"/>
      <c r="FA1888" s="6"/>
      <c r="FB1888" s="6"/>
      <c r="FC1888" s="6"/>
      <c r="FD1888" s="6"/>
      <c r="FE1888" s="6"/>
      <c r="FF1888" s="6"/>
      <c r="FG1888" s="6"/>
      <c r="FH1888" s="6"/>
      <c r="FI1888" s="6"/>
      <c r="FJ1888" s="6"/>
      <c r="FK1888" s="6"/>
      <c r="FL1888" s="6"/>
      <c r="FM1888" s="6"/>
      <c r="FN1888" s="6"/>
      <c r="FO1888" s="6"/>
      <c r="FP1888" s="6"/>
      <c r="FQ1888" s="6"/>
      <c r="FR1888" s="6"/>
      <c r="FS1888" s="6"/>
      <c r="FT1888" s="6"/>
      <c r="FU1888" s="6"/>
      <c r="FV1888" s="6"/>
      <c r="FW1888" s="6"/>
      <c r="FX1888" s="6"/>
      <c r="FY1888" s="6"/>
      <c r="FZ1888" s="6"/>
      <c r="GA1888" s="6"/>
      <c r="GB1888" s="6"/>
      <c r="GC1888" s="6"/>
      <c r="GD1888" s="6"/>
      <c r="GE1888" s="6"/>
      <c r="GF1888" s="6"/>
      <c r="GG1888" s="6"/>
      <c r="GH1888" s="6"/>
      <c r="GI1888" s="6"/>
      <c r="GJ1888" s="6"/>
      <c r="GK1888" s="6"/>
      <c r="GL1888" s="6"/>
      <c r="GM1888" s="6"/>
      <c r="GN1888" s="6"/>
      <c r="GO1888" s="6"/>
      <c r="GP1888" s="6"/>
      <c r="GQ1888" s="6"/>
      <c r="GR1888" s="6"/>
      <c r="GS1888" s="6"/>
      <c r="GT1888" s="6"/>
      <c r="GU1888" s="6"/>
      <c r="GV1888" s="6"/>
      <c r="GW1888" s="6"/>
      <c r="GX1888" s="6"/>
      <c r="GY1888" s="6"/>
      <c r="GZ1888" s="6"/>
      <c r="HA1888" s="6"/>
      <c r="HB1888" s="6"/>
      <c r="HC1888" s="6"/>
      <c r="HD1888" s="6"/>
      <c r="HE1888" s="6"/>
      <c r="HF1888" s="6"/>
      <c r="HG1888" s="6"/>
      <c r="HH1888" s="6"/>
      <c r="HI1888" s="6"/>
      <c r="HJ1888" s="6"/>
      <c r="HK1888" s="6"/>
      <c r="HL1888" s="6"/>
      <c r="HM1888" s="6"/>
      <c r="HN1888" s="6"/>
      <c r="HO1888" s="6"/>
      <c r="HP1888" s="6"/>
      <c r="HQ1888" s="6"/>
      <c r="HR1888" s="6"/>
      <c r="HS1888" s="6"/>
      <c r="HT1888" s="6"/>
      <c r="HU1888" s="6"/>
      <c r="HV1888" s="6"/>
      <c r="HW1888" s="6"/>
      <c r="HX1888" s="6"/>
      <c r="HY1888" s="6"/>
      <c r="HZ1888" s="6"/>
      <c r="IA1888" s="6"/>
      <c r="IB1888" s="6"/>
      <c r="IC1888" s="6"/>
      <c r="ID1888" s="6"/>
      <c r="IE1888" s="6"/>
      <c r="IF1888" s="6"/>
      <c r="IG1888" s="6"/>
      <c r="IH1888" s="6"/>
      <c r="II1888" s="6"/>
      <c r="IJ1888" s="6"/>
      <c r="IK1888" s="6"/>
      <c r="IL1888" s="6"/>
      <c r="IM1888" s="6"/>
      <c r="IN1888" s="6"/>
      <c r="IO1888" s="6"/>
      <c r="IP1888" s="6"/>
      <c r="IQ1888" s="6"/>
      <c r="IR1888" s="6"/>
      <c r="IS1888" s="6"/>
      <c r="IT1888" s="6"/>
      <c r="IU1888" s="6"/>
      <c r="IV1888" s="6"/>
      <c r="IW1888" s="6"/>
      <c r="IX1888" s="6"/>
      <c r="IY1888" s="6"/>
      <c r="IZ1888" s="6"/>
      <c r="JA1888" s="6"/>
      <c r="JB1888" s="6"/>
      <c r="JC1888" s="6"/>
      <c r="JD1888" s="6"/>
      <c r="JE1888" s="6"/>
      <c r="JF1888" s="6"/>
      <c r="JG1888" s="6"/>
      <c r="JH1888" s="6"/>
      <c r="JI1888" s="6"/>
      <c r="JJ1888" s="6"/>
      <c r="JK1888" s="6"/>
      <c r="JL1888" s="6"/>
      <c r="JM1888" s="6"/>
    </row>
    <row r="1889" spans="2:273" s="49" customFormat="1" ht="20" customHeight="1">
      <c r="B1889" s="120" t="s">
        <v>7443</v>
      </c>
      <c r="C1889" s="113">
        <v>20201</v>
      </c>
      <c r="D1889" s="98">
        <v>2020</v>
      </c>
      <c r="E1889" s="45" t="s">
        <v>7444</v>
      </c>
      <c r="F1889" s="146"/>
      <c r="G1889" s="359">
        <v>2</v>
      </c>
      <c r="H1889" s="46" t="s">
        <v>7445</v>
      </c>
      <c r="I1889" s="46" t="s">
        <v>53</v>
      </c>
      <c r="J1889" s="90">
        <v>16</v>
      </c>
      <c r="K1889" s="198">
        <v>3600000</v>
      </c>
      <c r="L1889" s="47"/>
      <c r="M1889" s="46" t="s">
        <v>1072</v>
      </c>
      <c r="N1889" s="215">
        <v>2</v>
      </c>
      <c r="O1889" s="90">
        <v>4</v>
      </c>
      <c r="P1889" s="90">
        <v>8</v>
      </c>
      <c r="Q1889" s="46" t="s">
        <v>47</v>
      </c>
      <c r="R1889" s="46" t="s">
        <v>219</v>
      </c>
      <c r="S1889" s="48"/>
      <c r="T1889" s="48"/>
      <c r="U1889" s="48"/>
      <c r="V1889" s="48"/>
      <c r="W1889" s="48"/>
      <c r="X1889" s="48"/>
      <c r="Y1889" s="48"/>
      <c r="Z1889" s="48"/>
      <c r="AA1889" s="48"/>
      <c r="AB1889" s="48"/>
      <c r="AC1889" s="48"/>
      <c r="AD1889" s="48"/>
      <c r="AE1889" s="48"/>
      <c r="AF1889" s="6"/>
      <c r="AG1889" s="6"/>
      <c r="AH1889" s="6"/>
      <c r="AI1889" s="6"/>
      <c r="AJ1889" s="6"/>
      <c r="AK1889" s="6"/>
      <c r="AL1889" s="6"/>
      <c r="AM1889" s="6"/>
      <c r="AN1889" s="6"/>
      <c r="AO1889" s="6"/>
      <c r="AP1889" s="6"/>
      <c r="AQ1889" s="6"/>
      <c r="AR1889" s="6"/>
      <c r="AS1889" s="6"/>
      <c r="AT1889" s="6"/>
      <c r="AU1889" s="6"/>
      <c r="AV1889" s="6"/>
      <c r="AW1889" s="6"/>
      <c r="AX1889" s="6"/>
      <c r="AY1889" s="6"/>
      <c r="AZ1889" s="6"/>
      <c r="BA1889" s="6"/>
      <c r="BB1889" s="6"/>
      <c r="BC1889" s="6"/>
      <c r="BD1889" s="6"/>
      <c r="BE1889" s="6"/>
      <c r="BF1889" s="6"/>
      <c r="BG1889" s="6"/>
      <c r="BH1889" s="6"/>
      <c r="BI1889" s="6"/>
      <c r="BJ1889" s="6"/>
      <c r="BK1889" s="6"/>
      <c r="BL1889" s="6"/>
      <c r="BM1889" s="6"/>
      <c r="BN1889" s="6"/>
      <c r="BO1889" s="6"/>
      <c r="BP1889" s="6"/>
      <c r="BQ1889" s="6"/>
      <c r="BR1889" s="6"/>
      <c r="BS1889" s="6"/>
      <c r="BT1889" s="6"/>
      <c r="BU1889" s="6"/>
      <c r="BV1889" s="6"/>
      <c r="BW1889" s="6"/>
      <c r="BX1889" s="6"/>
      <c r="BY1889" s="6"/>
      <c r="BZ1889" s="6"/>
      <c r="CA1889" s="6"/>
      <c r="CB1889" s="6"/>
      <c r="CC1889" s="6"/>
      <c r="CD1889" s="6"/>
      <c r="CE1889" s="6"/>
      <c r="CF1889" s="6"/>
      <c r="CG1889" s="6"/>
      <c r="CH1889" s="6"/>
      <c r="CI1889" s="6"/>
      <c r="CJ1889" s="6"/>
      <c r="CK1889" s="6"/>
      <c r="CL1889" s="6"/>
      <c r="CM1889" s="6"/>
      <c r="CN1889" s="6"/>
      <c r="CO1889" s="6"/>
      <c r="CP1889" s="6"/>
      <c r="CQ1889" s="6"/>
      <c r="CR1889" s="6"/>
      <c r="CS1889" s="6"/>
      <c r="CT1889" s="6"/>
      <c r="CU1889" s="6"/>
      <c r="CV1889" s="6"/>
      <c r="CW1889" s="6"/>
      <c r="CX1889" s="6"/>
      <c r="CY1889" s="6"/>
      <c r="CZ1889" s="6"/>
      <c r="DA1889" s="6"/>
      <c r="DB1889" s="6"/>
      <c r="DC1889" s="6"/>
      <c r="DD1889" s="6"/>
      <c r="DE1889" s="6"/>
      <c r="DF1889" s="6"/>
      <c r="DG1889" s="6"/>
      <c r="DH1889" s="6"/>
      <c r="DI1889" s="6"/>
      <c r="DJ1889" s="6"/>
      <c r="DK1889" s="6"/>
      <c r="DL1889" s="6"/>
      <c r="DM1889" s="6"/>
      <c r="DN1889" s="6"/>
      <c r="DO1889" s="6"/>
      <c r="DP1889" s="6"/>
      <c r="DQ1889" s="6"/>
      <c r="DR1889" s="6"/>
      <c r="DS1889" s="6"/>
      <c r="DT1889" s="6"/>
      <c r="DU1889" s="6"/>
      <c r="DV1889" s="6"/>
      <c r="DW1889" s="6"/>
      <c r="DX1889" s="6"/>
      <c r="DY1889" s="6"/>
      <c r="DZ1889" s="6"/>
      <c r="EA1889" s="6"/>
      <c r="EB1889" s="6"/>
      <c r="EC1889" s="6"/>
      <c r="ED1889" s="6"/>
      <c r="EE1889" s="6"/>
      <c r="EF1889" s="6"/>
      <c r="EG1889" s="6"/>
      <c r="EH1889" s="6"/>
      <c r="EI1889" s="6"/>
      <c r="EJ1889" s="6"/>
      <c r="EK1889" s="6"/>
      <c r="EL1889" s="6"/>
      <c r="EM1889" s="6"/>
      <c r="EN1889" s="6"/>
      <c r="EO1889" s="6"/>
      <c r="EP1889" s="6"/>
      <c r="EQ1889" s="6"/>
      <c r="ER1889" s="6"/>
      <c r="ES1889" s="6"/>
      <c r="ET1889" s="6"/>
      <c r="EU1889" s="6"/>
      <c r="EV1889" s="6"/>
      <c r="EW1889" s="6"/>
      <c r="EX1889" s="6"/>
      <c r="EY1889" s="6"/>
      <c r="EZ1889" s="6"/>
      <c r="FA1889" s="6"/>
      <c r="FB1889" s="6"/>
      <c r="FC1889" s="6"/>
      <c r="FD1889" s="6"/>
      <c r="FE1889" s="6"/>
      <c r="FF1889" s="6"/>
      <c r="FG1889" s="6"/>
      <c r="FH1889" s="6"/>
      <c r="FI1889" s="6"/>
      <c r="FJ1889" s="6"/>
      <c r="FK1889" s="6"/>
      <c r="FL1889" s="6"/>
      <c r="FM1889" s="6"/>
      <c r="FN1889" s="6"/>
      <c r="FO1889" s="6"/>
      <c r="FP1889" s="6"/>
      <c r="FQ1889" s="6"/>
      <c r="FR1889" s="6"/>
      <c r="FS1889" s="6"/>
      <c r="FT1889" s="6"/>
      <c r="FU1889" s="6"/>
      <c r="FV1889" s="6"/>
      <c r="FW1889" s="6"/>
      <c r="FX1889" s="6"/>
      <c r="FY1889" s="6"/>
      <c r="FZ1889" s="6"/>
      <c r="GA1889" s="6"/>
      <c r="GB1889" s="6"/>
      <c r="GC1889" s="6"/>
      <c r="GD1889" s="6"/>
      <c r="GE1889" s="6"/>
      <c r="GF1889" s="6"/>
      <c r="GG1889" s="6"/>
      <c r="GH1889" s="6"/>
      <c r="GI1889" s="6"/>
      <c r="GJ1889" s="6"/>
      <c r="GK1889" s="6"/>
      <c r="GL1889" s="6"/>
      <c r="GM1889" s="6"/>
      <c r="GN1889" s="6"/>
      <c r="GO1889" s="6"/>
      <c r="GP1889" s="6"/>
      <c r="GQ1889" s="6"/>
      <c r="GR1889" s="6"/>
      <c r="GS1889" s="6"/>
      <c r="GT1889" s="6"/>
      <c r="GU1889" s="6"/>
      <c r="GV1889" s="6"/>
      <c r="GW1889" s="6"/>
      <c r="GX1889" s="6"/>
      <c r="GY1889" s="6"/>
      <c r="GZ1889" s="6"/>
      <c r="HA1889" s="6"/>
      <c r="HB1889" s="6"/>
      <c r="HC1889" s="6"/>
      <c r="HD1889" s="6"/>
      <c r="HE1889" s="6"/>
      <c r="HF1889" s="6"/>
      <c r="HG1889" s="6"/>
      <c r="HH1889" s="6"/>
      <c r="HI1889" s="6"/>
      <c r="HJ1889" s="6"/>
      <c r="HK1889" s="6"/>
      <c r="HL1889" s="6"/>
      <c r="HM1889" s="6"/>
      <c r="HN1889" s="6"/>
      <c r="HO1889" s="6"/>
      <c r="HP1889" s="6"/>
      <c r="HQ1889" s="6"/>
      <c r="HR1889" s="6"/>
      <c r="HS1889" s="6"/>
      <c r="HT1889" s="6"/>
      <c r="HU1889" s="6"/>
      <c r="HV1889" s="6"/>
      <c r="HW1889" s="6"/>
      <c r="HX1889" s="6"/>
      <c r="HY1889" s="6"/>
      <c r="HZ1889" s="6"/>
      <c r="IA1889" s="6"/>
      <c r="IB1889" s="6"/>
      <c r="IC1889" s="6"/>
      <c r="ID1889" s="6"/>
      <c r="IE1889" s="6"/>
      <c r="IF1889" s="6"/>
      <c r="IG1889" s="6"/>
      <c r="IH1889" s="6"/>
      <c r="II1889" s="6"/>
      <c r="IJ1889" s="6"/>
      <c r="IK1889" s="6"/>
      <c r="IL1889" s="6"/>
      <c r="IM1889" s="6"/>
      <c r="IN1889" s="6"/>
      <c r="IO1889" s="6"/>
      <c r="IP1889" s="6"/>
      <c r="IQ1889" s="6"/>
      <c r="IR1889" s="6"/>
      <c r="IS1889" s="6"/>
      <c r="IT1889" s="6"/>
      <c r="IU1889" s="6"/>
      <c r="IV1889" s="6"/>
      <c r="IW1889" s="6"/>
      <c r="IX1889" s="6"/>
      <c r="IY1889" s="6"/>
      <c r="IZ1889" s="6"/>
      <c r="JA1889" s="6"/>
      <c r="JB1889" s="6"/>
      <c r="JC1889" s="6"/>
      <c r="JD1889" s="6"/>
      <c r="JE1889" s="6"/>
      <c r="JF1889" s="6"/>
      <c r="JG1889" s="6"/>
      <c r="JH1889" s="6"/>
      <c r="JI1889" s="6"/>
      <c r="JJ1889" s="6"/>
      <c r="JK1889" s="6"/>
      <c r="JL1889" s="6"/>
      <c r="JM1889" s="6"/>
    </row>
    <row r="1890" spans="2:273" s="49" customFormat="1" ht="20" customHeight="1">
      <c r="B1890" s="120" t="s">
        <v>4534</v>
      </c>
      <c r="C1890" s="113">
        <v>20191</v>
      </c>
      <c r="D1890" s="104">
        <v>2019</v>
      </c>
      <c r="E1890" s="66" t="s">
        <v>1826</v>
      </c>
      <c r="F1890" s="145"/>
      <c r="G1890" s="358"/>
      <c r="H1890" s="68" t="s">
        <v>4535</v>
      </c>
      <c r="I1890" s="68" t="s">
        <v>53</v>
      </c>
      <c r="J1890" s="92">
        <v>51</v>
      </c>
      <c r="K1890" s="200">
        <v>2000000</v>
      </c>
      <c r="L1890" s="68" t="s">
        <v>2732</v>
      </c>
      <c r="M1890" s="68" t="s">
        <v>59</v>
      </c>
      <c r="N1890" s="215">
        <v>4</v>
      </c>
      <c r="O1890" s="89">
        <v>6</v>
      </c>
      <c r="P1890" s="89">
        <v>52</v>
      </c>
      <c r="Q1890" s="68" t="s">
        <v>32</v>
      </c>
      <c r="R1890" s="68" t="s">
        <v>52</v>
      </c>
      <c r="S1890" s="6"/>
      <c r="T1890" s="6"/>
      <c r="U1890" s="6"/>
      <c r="V1890" s="6"/>
      <c r="W1890" s="6"/>
      <c r="X1890" s="6"/>
      <c r="Y1890" s="6"/>
      <c r="Z1890" s="6"/>
      <c r="AA1890" s="6"/>
      <c r="AB1890" s="6"/>
      <c r="AC1890" s="6"/>
      <c r="AD1890" s="6"/>
      <c r="AE1890" s="6"/>
      <c r="AF1890" s="6"/>
      <c r="AG1890" s="6"/>
      <c r="AH1890" s="6"/>
      <c r="AI1890" s="6"/>
      <c r="AJ1890" s="6"/>
      <c r="AK1890" s="6"/>
      <c r="AL1890" s="6"/>
      <c r="AM1890" s="6"/>
      <c r="AN1890" s="6"/>
      <c r="AO1890" s="6"/>
      <c r="AP1890" s="6"/>
      <c r="AQ1890" s="6"/>
      <c r="AR1890" s="6"/>
      <c r="AS1890" s="6"/>
      <c r="AT1890" s="6"/>
      <c r="AU1890" s="6"/>
      <c r="AV1890" s="6"/>
      <c r="AW1890" s="6"/>
      <c r="AX1890" s="6"/>
      <c r="AY1890" s="6"/>
      <c r="AZ1890" s="6"/>
      <c r="BA1890" s="6"/>
      <c r="BB1890" s="6"/>
      <c r="BC1890" s="6"/>
      <c r="BD1890" s="6"/>
      <c r="BE1890" s="6"/>
      <c r="BF1890" s="6"/>
      <c r="BG1890" s="6"/>
      <c r="BH1890" s="6"/>
      <c r="BI1890" s="6"/>
      <c r="BJ1890" s="6"/>
      <c r="BK1890" s="6"/>
      <c r="BL1890" s="6"/>
      <c r="BM1890" s="6"/>
      <c r="BN1890" s="6"/>
      <c r="BO1890" s="6"/>
      <c r="BP1890" s="6"/>
      <c r="BQ1890" s="6"/>
      <c r="BR1890" s="6"/>
      <c r="BS1890" s="6"/>
      <c r="BT1890" s="6"/>
      <c r="BU1890" s="6"/>
      <c r="BV1890" s="6"/>
      <c r="BW1890" s="6"/>
      <c r="BX1890" s="6"/>
      <c r="BY1890" s="6"/>
      <c r="BZ1890" s="6"/>
      <c r="CA1890" s="6"/>
      <c r="CB1890" s="6"/>
      <c r="CC1890" s="6"/>
      <c r="CD1890" s="6"/>
      <c r="CE1890" s="6"/>
      <c r="CF1890" s="6"/>
      <c r="CG1890" s="6"/>
      <c r="CH1890" s="6"/>
      <c r="CI1890" s="6"/>
      <c r="CJ1890" s="6"/>
      <c r="CK1890" s="6"/>
      <c r="CL1890" s="6"/>
      <c r="CM1890" s="6"/>
      <c r="CN1890" s="6"/>
      <c r="CO1890" s="6"/>
      <c r="CP1890" s="6"/>
      <c r="CQ1890" s="6"/>
      <c r="CR1890" s="6"/>
      <c r="CS1890" s="6"/>
      <c r="CT1890" s="6"/>
      <c r="CU1890" s="6"/>
      <c r="CV1890" s="6"/>
      <c r="CW1890" s="6"/>
      <c r="CX1890" s="6"/>
      <c r="CY1890" s="6"/>
      <c r="CZ1890" s="6"/>
      <c r="DA1890" s="6"/>
      <c r="DB1890" s="6"/>
      <c r="DC1890" s="6"/>
      <c r="DD1890" s="6"/>
      <c r="DE1890" s="6"/>
      <c r="DF1890" s="6"/>
      <c r="DG1890" s="6"/>
      <c r="DH1890" s="6"/>
      <c r="DI1890" s="6"/>
      <c r="DJ1890" s="6"/>
      <c r="DK1890" s="6"/>
      <c r="DL1890" s="6"/>
      <c r="DM1890" s="6"/>
      <c r="DN1890" s="6"/>
      <c r="DO1890" s="6"/>
      <c r="DP1890" s="6"/>
      <c r="DQ1890" s="6"/>
      <c r="DR1890" s="6"/>
      <c r="DS1890" s="6"/>
      <c r="DT1890" s="6"/>
      <c r="DU1890" s="6"/>
      <c r="DV1890" s="6"/>
      <c r="DW1890" s="6"/>
      <c r="DX1890" s="6"/>
      <c r="DY1890" s="6"/>
      <c r="DZ1890" s="6"/>
      <c r="EA1890" s="6"/>
      <c r="EB1890" s="6"/>
      <c r="EC1890" s="6"/>
      <c r="ED1890" s="6"/>
      <c r="EE1890" s="6"/>
      <c r="EF1890" s="6"/>
      <c r="EG1890" s="6"/>
      <c r="EH1890" s="6"/>
      <c r="EI1890" s="6"/>
      <c r="EJ1890" s="6"/>
      <c r="EK1890" s="6"/>
      <c r="EL1890" s="6"/>
      <c r="EM1890" s="6"/>
      <c r="EN1890" s="6"/>
      <c r="EO1890" s="6"/>
      <c r="EP1890" s="6"/>
      <c r="EQ1890" s="6"/>
      <c r="ER1890" s="6"/>
      <c r="ES1890" s="6"/>
      <c r="ET1890" s="6"/>
      <c r="EU1890" s="6"/>
      <c r="EV1890" s="6"/>
      <c r="EW1890" s="6"/>
      <c r="EX1890" s="6"/>
      <c r="EY1890" s="6"/>
      <c r="EZ1890" s="6"/>
      <c r="FA1890" s="6"/>
      <c r="FB1890" s="6"/>
      <c r="FC1890" s="6"/>
      <c r="FD1890" s="6"/>
      <c r="FE1890" s="6"/>
      <c r="FF1890" s="6"/>
      <c r="FG1890" s="6"/>
      <c r="FH1890" s="6"/>
      <c r="FI1890" s="6"/>
      <c r="FJ1890" s="6"/>
      <c r="FK1890" s="6"/>
      <c r="FL1890" s="6"/>
      <c r="FM1890" s="6"/>
      <c r="FN1890" s="6"/>
      <c r="FO1890" s="6"/>
      <c r="FP1890" s="6"/>
      <c r="FQ1890" s="6"/>
      <c r="FR1890" s="6"/>
      <c r="FS1890" s="6"/>
      <c r="FT1890" s="6"/>
      <c r="FU1890" s="6"/>
      <c r="FV1890" s="6"/>
      <c r="FW1890" s="6"/>
      <c r="FX1890" s="6"/>
      <c r="FY1890" s="6"/>
      <c r="FZ1890" s="6"/>
      <c r="GA1890" s="6"/>
      <c r="GB1890" s="6"/>
      <c r="GC1890" s="6"/>
      <c r="GD1890" s="6"/>
      <c r="GE1890" s="6"/>
      <c r="GF1890" s="6"/>
      <c r="GG1890" s="6"/>
      <c r="GH1890" s="6"/>
      <c r="GI1890" s="6"/>
      <c r="GJ1890" s="6"/>
      <c r="GK1890" s="6"/>
      <c r="GL1890" s="6"/>
      <c r="GM1890" s="6"/>
      <c r="GN1890" s="6"/>
      <c r="GO1890" s="6"/>
      <c r="GP1890" s="6"/>
      <c r="GQ1890" s="6"/>
      <c r="GR1890" s="6"/>
      <c r="GS1890" s="6"/>
      <c r="GT1890" s="6"/>
      <c r="GU1890" s="6"/>
      <c r="GV1890" s="6"/>
      <c r="GW1890" s="6"/>
      <c r="GX1890" s="6"/>
      <c r="GY1890" s="6"/>
      <c r="GZ1890" s="6"/>
      <c r="HA1890" s="6"/>
      <c r="HB1890" s="6"/>
      <c r="HC1890" s="6"/>
      <c r="HD1890" s="6"/>
      <c r="HE1890" s="6"/>
      <c r="HF1890" s="6"/>
      <c r="HG1890" s="6"/>
      <c r="HH1890" s="6"/>
      <c r="HI1890" s="6"/>
      <c r="HJ1890" s="6"/>
      <c r="HK1890" s="6"/>
      <c r="HL1890" s="6"/>
      <c r="HM1890" s="6"/>
      <c r="HN1890" s="6"/>
      <c r="HO1890" s="6"/>
      <c r="HP1890" s="6"/>
      <c r="HQ1890" s="6"/>
      <c r="HR1890" s="6"/>
      <c r="HS1890" s="6"/>
      <c r="HT1890" s="6"/>
      <c r="HU1890" s="6"/>
      <c r="HV1890" s="6"/>
      <c r="HW1890" s="6"/>
      <c r="HX1890" s="6"/>
      <c r="HY1890" s="6"/>
      <c r="HZ1890" s="6"/>
      <c r="IA1890" s="6"/>
      <c r="IB1890" s="6"/>
      <c r="IC1890" s="6"/>
      <c r="ID1890" s="6"/>
      <c r="IE1890" s="6"/>
      <c r="IF1890" s="6"/>
      <c r="IG1890" s="6"/>
      <c r="IH1890" s="6"/>
      <c r="II1890" s="6"/>
      <c r="IJ1890" s="6"/>
      <c r="IK1890" s="6"/>
      <c r="IL1890" s="6"/>
      <c r="IM1890" s="6"/>
      <c r="IN1890" s="6"/>
      <c r="IO1890" s="6"/>
      <c r="IP1890" s="6"/>
      <c r="IQ1890" s="6"/>
      <c r="IR1890" s="6"/>
      <c r="IS1890" s="6"/>
      <c r="IT1890" s="6"/>
      <c r="IU1890" s="6"/>
      <c r="IV1890" s="6"/>
      <c r="IW1890" s="6"/>
      <c r="IX1890" s="6"/>
      <c r="IY1890" s="6"/>
      <c r="IZ1890" s="6"/>
      <c r="JA1890" s="6"/>
      <c r="JB1890" s="6"/>
      <c r="JC1890" s="6"/>
      <c r="JD1890" s="6"/>
      <c r="JE1890" s="6"/>
      <c r="JF1890" s="6"/>
      <c r="JG1890" s="6"/>
      <c r="JH1890" s="6"/>
      <c r="JI1890" s="6"/>
      <c r="JJ1890" s="6"/>
      <c r="JK1890" s="6"/>
      <c r="JL1890" s="6"/>
      <c r="JM1890" s="6"/>
    </row>
    <row r="1891" spans="2:273" s="49" customFormat="1" ht="20" customHeight="1">
      <c r="B1891" s="121" t="s">
        <v>1825</v>
      </c>
      <c r="C1891" s="122">
        <v>20181</v>
      </c>
      <c r="D1891" s="104">
        <v>2018</v>
      </c>
      <c r="E1891" s="66" t="s">
        <v>1826</v>
      </c>
      <c r="F1891" s="145"/>
      <c r="G1891" s="358"/>
      <c r="H1891" s="68" t="s">
        <v>1827</v>
      </c>
      <c r="I1891" s="68"/>
      <c r="J1891" s="92">
        <v>45</v>
      </c>
      <c r="K1891" s="200">
        <v>6526302</v>
      </c>
      <c r="L1891" s="68" t="s">
        <v>2732</v>
      </c>
      <c r="M1891" s="68" t="s">
        <v>59</v>
      </c>
      <c r="N1891" s="215">
        <v>4</v>
      </c>
      <c r="O1891" s="92">
        <v>6</v>
      </c>
      <c r="P1891" s="89">
        <v>52</v>
      </c>
      <c r="Q1891" s="70"/>
      <c r="R1891" s="68" t="s">
        <v>52</v>
      </c>
      <c r="S1891" s="13">
        <v>10</v>
      </c>
      <c r="T1891" s="13"/>
      <c r="U1891" s="7"/>
      <c r="V1891" s="7"/>
      <c r="W1891" s="7"/>
      <c r="X1891" s="7"/>
      <c r="Y1891" s="13">
        <v>8</v>
      </c>
      <c r="Z1891" s="13"/>
      <c r="AA1891" s="7"/>
      <c r="AB1891" s="7"/>
      <c r="AC1891" s="7"/>
      <c r="AD1891" s="7"/>
      <c r="AE1891" s="6"/>
      <c r="AF1891" s="6"/>
      <c r="AG1891" s="6"/>
      <c r="AH1891" s="6"/>
      <c r="AI1891" s="6"/>
      <c r="AJ1891" s="6"/>
      <c r="AK1891" s="6"/>
      <c r="AL1891" s="6"/>
      <c r="AM1891" s="6"/>
      <c r="AN1891" s="6"/>
      <c r="AO1891" s="6"/>
      <c r="AP1891" s="6"/>
      <c r="AQ1891" s="6"/>
      <c r="AR1891" s="7" t="s">
        <v>47</v>
      </c>
      <c r="AS1891" s="7" t="s">
        <v>53</v>
      </c>
      <c r="AT1891" s="6"/>
      <c r="AU1891" s="6"/>
      <c r="AV1891" s="6"/>
      <c r="AW1891" s="6"/>
      <c r="AX1891" s="6"/>
      <c r="AY1891" s="6"/>
      <c r="AZ1891" s="6"/>
      <c r="BA1891" s="6"/>
      <c r="BB1891" s="6"/>
      <c r="BC1891" s="6"/>
      <c r="BD1891" s="6"/>
      <c r="BE1891" s="6"/>
      <c r="BF1891" s="6"/>
      <c r="BG1891" s="6"/>
      <c r="BH1891" s="6"/>
      <c r="BI1891" s="6"/>
      <c r="BJ1891" s="6"/>
      <c r="BK1891" s="6"/>
      <c r="BL1891" s="6"/>
      <c r="BM1891" s="6"/>
      <c r="BN1891" s="6"/>
      <c r="BO1891" s="6"/>
      <c r="BP1891" s="6"/>
      <c r="BQ1891" s="6"/>
      <c r="BR1891" s="6"/>
      <c r="BS1891" s="6"/>
      <c r="BT1891" s="6"/>
      <c r="BU1891" s="6"/>
      <c r="BV1891" s="6"/>
      <c r="BW1891" s="6"/>
      <c r="BX1891" s="6"/>
      <c r="BY1891" s="6"/>
      <c r="BZ1891" s="6"/>
      <c r="CA1891" s="6"/>
      <c r="CB1891" s="6"/>
      <c r="CC1891" s="6"/>
      <c r="CD1891" s="6"/>
      <c r="CE1891" s="6"/>
      <c r="CF1891" s="6"/>
      <c r="CG1891" s="6"/>
      <c r="CH1891" s="6"/>
      <c r="CI1891" s="6"/>
      <c r="CJ1891" s="6"/>
      <c r="CK1891" s="6"/>
      <c r="CL1891" s="6"/>
      <c r="CM1891" s="6"/>
      <c r="CN1891" s="6"/>
      <c r="CO1891" s="6"/>
      <c r="CP1891" s="6"/>
      <c r="CQ1891" s="6"/>
      <c r="CR1891" s="6"/>
      <c r="CS1891" s="6"/>
      <c r="CT1891" s="6"/>
      <c r="CU1891" s="6"/>
      <c r="CV1891" s="6"/>
      <c r="CW1891" s="6"/>
      <c r="CX1891" s="6"/>
      <c r="CY1891" s="6"/>
      <c r="CZ1891" s="6"/>
      <c r="DA1891" s="6"/>
      <c r="DB1891" s="6"/>
      <c r="DC1891" s="6"/>
      <c r="DD1891" s="6"/>
      <c r="DE1891" s="6"/>
      <c r="DF1891" s="6"/>
      <c r="DG1891" s="6"/>
      <c r="DH1891" s="6"/>
      <c r="DI1891" s="6"/>
      <c r="DJ1891" s="6"/>
      <c r="DK1891" s="6"/>
      <c r="DL1891" s="6"/>
      <c r="DM1891" s="6"/>
      <c r="DN1891" s="6"/>
      <c r="DO1891" s="6"/>
      <c r="DP1891" s="6"/>
      <c r="DQ1891" s="6"/>
      <c r="DR1891" s="6"/>
      <c r="DS1891" s="6"/>
      <c r="DT1891" s="6"/>
      <c r="DU1891" s="6"/>
      <c r="DV1891" s="6"/>
      <c r="DW1891" s="6"/>
      <c r="DX1891" s="6"/>
      <c r="DY1891" s="6"/>
      <c r="DZ1891" s="6"/>
      <c r="EA1891" s="6"/>
      <c r="EB1891" s="6"/>
      <c r="EC1891" s="6"/>
      <c r="ED1891" s="6"/>
      <c r="EE1891" s="6"/>
      <c r="EF1891" s="6"/>
      <c r="EG1891" s="6"/>
      <c r="EH1891" s="6"/>
      <c r="EI1891" s="6"/>
      <c r="EJ1891" s="6"/>
      <c r="EK1891" s="6"/>
      <c r="EL1891" s="6"/>
      <c r="EM1891" s="6"/>
      <c r="EN1891" s="6"/>
      <c r="EO1891" s="6"/>
      <c r="EP1891" s="6"/>
      <c r="EQ1891" s="6"/>
      <c r="ER1891" s="6"/>
      <c r="ES1891" s="6"/>
      <c r="ET1891" s="6"/>
      <c r="EU1891" s="6"/>
      <c r="EV1891" s="6"/>
      <c r="EW1891" s="6"/>
      <c r="EX1891" s="6"/>
      <c r="EY1891" s="6"/>
      <c r="EZ1891" s="6"/>
      <c r="FA1891" s="6"/>
      <c r="FB1891" s="6"/>
      <c r="FC1891" s="6"/>
      <c r="FD1891" s="6"/>
      <c r="FE1891" s="6"/>
      <c r="FF1891" s="6"/>
      <c r="FG1891" s="6"/>
      <c r="FH1891" s="6"/>
      <c r="FI1891" s="6"/>
      <c r="FJ1891" s="6"/>
      <c r="FK1891" s="6"/>
      <c r="FL1891" s="6"/>
      <c r="FM1891" s="6"/>
      <c r="FN1891" s="6"/>
      <c r="FO1891" s="6"/>
      <c r="FP1891" s="6"/>
      <c r="FQ1891" s="6"/>
      <c r="FR1891" s="6"/>
      <c r="FS1891" s="6"/>
      <c r="FT1891" s="6"/>
      <c r="FU1891" s="6"/>
      <c r="FV1891" s="6"/>
      <c r="FW1891" s="6"/>
      <c r="FX1891" s="6"/>
      <c r="FY1891" s="6"/>
      <c r="FZ1891" s="6"/>
      <c r="GA1891" s="6"/>
      <c r="GB1891" s="6"/>
      <c r="GC1891" s="6"/>
      <c r="GD1891" s="6"/>
      <c r="GE1891" s="6"/>
      <c r="GF1891" s="6"/>
      <c r="GG1891" s="6"/>
      <c r="GH1891" s="6"/>
      <c r="GI1891" s="6"/>
      <c r="GJ1891" s="6"/>
      <c r="GK1891" s="6"/>
      <c r="GL1891" s="6"/>
      <c r="GM1891" s="6"/>
      <c r="GN1891" s="6"/>
      <c r="GO1891" s="6"/>
      <c r="GP1891" s="6"/>
      <c r="GQ1891" s="6"/>
      <c r="GR1891" s="6"/>
      <c r="GS1891" s="6"/>
      <c r="GT1891" s="6"/>
      <c r="GU1891" s="6"/>
      <c r="GV1891" s="6"/>
      <c r="GW1891" s="6"/>
      <c r="GX1891" s="6"/>
      <c r="GY1891" s="6"/>
      <c r="GZ1891" s="6"/>
      <c r="HA1891" s="6"/>
      <c r="HB1891" s="6"/>
      <c r="HC1891" s="6"/>
      <c r="HD1891" s="6"/>
      <c r="HE1891" s="6"/>
      <c r="HF1891" s="6"/>
      <c r="HG1891" s="6"/>
      <c r="HH1891" s="6"/>
      <c r="HI1891" s="6"/>
      <c r="HJ1891" s="6"/>
      <c r="HK1891" s="6"/>
      <c r="HL1891" s="6"/>
      <c r="HM1891" s="6"/>
      <c r="HN1891" s="6"/>
      <c r="HO1891" s="6"/>
      <c r="HP1891" s="6"/>
      <c r="HQ1891" s="6"/>
      <c r="HR1891" s="6"/>
      <c r="HS1891" s="6"/>
      <c r="HT1891" s="6"/>
      <c r="HU1891" s="6"/>
      <c r="HV1891" s="6"/>
      <c r="HW1891" s="6"/>
      <c r="HX1891" s="6"/>
      <c r="HY1891" s="6"/>
      <c r="HZ1891" s="6"/>
      <c r="IA1891" s="6"/>
      <c r="IB1891" s="6"/>
      <c r="IC1891" s="6"/>
      <c r="ID1891" s="6"/>
      <c r="IE1891" s="6"/>
      <c r="IF1891" s="6"/>
      <c r="IG1891" s="6"/>
      <c r="IH1891" s="6"/>
      <c r="II1891" s="6"/>
      <c r="IJ1891" s="6"/>
      <c r="IK1891" s="6"/>
      <c r="IL1891" s="6"/>
      <c r="IM1891" s="6"/>
      <c r="IN1891" s="6"/>
      <c r="IO1891" s="6"/>
      <c r="IP1891" s="6"/>
      <c r="IQ1891" s="6"/>
      <c r="IR1891" s="6"/>
      <c r="IS1891" s="6"/>
      <c r="IT1891" s="6"/>
      <c r="IU1891" s="6"/>
      <c r="IV1891" s="6"/>
      <c r="IW1891" s="6"/>
      <c r="IX1891" s="6"/>
      <c r="IY1891" s="6"/>
      <c r="IZ1891" s="6"/>
      <c r="JA1891" s="6"/>
      <c r="JB1891" s="6"/>
      <c r="JC1891" s="6"/>
      <c r="JD1891" s="6"/>
      <c r="JE1891" s="6"/>
      <c r="JF1891" s="6"/>
      <c r="JG1891" s="6"/>
      <c r="JH1891" s="6"/>
      <c r="JI1891" s="6"/>
      <c r="JJ1891" s="6"/>
      <c r="JK1891" s="6"/>
      <c r="JL1891" s="6"/>
      <c r="JM1891" s="6"/>
    </row>
    <row r="1892" spans="2:273" s="49" customFormat="1" ht="20" customHeight="1">
      <c r="B1892" s="121" t="s">
        <v>1828</v>
      </c>
      <c r="C1892" s="122">
        <v>20181</v>
      </c>
      <c r="D1892" s="104">
        <v>2018</v>
      </c>
      <c r="E1892" s="66" t="s">
        <v>1829</v>
      </c>
      <c r="F1892" s="145"/>
      <c r="G1892" s="358"/>
      <c r="H1892" s="68" t="s">
        <v>1830</v>
      </c>
      <c r="I1892" s="68"/>
      <c r="J1892" s="92">
        <v>5</v>
      </c>
      <c r="K1892" s="200">
        <v>30000</v>
      </c>
      <c r="L1892" s="70"/>
      <c r="M1892" s="68" t="s">
        <v>39</v>
      </c>
      <c r="N1892" s="215">
        <v>9</v>
      </c>
      <c r="O1892" s="92">
        <v>2</v>
      </c>
      <c r="P1892" s="89">
        <v>55</v>
      </c>
      <c r="Q1892" s="70"/>
      <c r="R1892" s="68" t="s">
        <v>52</v>
      </c>
      <c r="S1892" s="13">
        <v>8</v>
      </c>
      <c r="T1892" s="13">
        <v>11</v>
      </c>
      <c r="U1892" s="7"/>
      <c r="V1892" s="7"/>
      <c r="W1892" s="7"/>
      <c r="X1892" s="7"/>
      <c r="Y1892" s="13">
        <v>8</v>
      </c>
      <c r="Z1892" s="13"/>
      <c r="AA1892" s="7"/>
      <c r="AB1892" s="7"/>
      <c r="AC1892" s="7"/>
      <c r="AD1892" s="7"/>
      <c r="AE1892" s="6"/>
      <c r="AF1892" s="6"/>
      <c r="AG1892" s="6"/>
      <c r="AH1892" s="6"/>
      <c r="AI1892" s="6"/>
      <c r="AJ1892" s="6"/>
      <c r="AK1892" s="6"/>
      <c r="AL1892" s="6"/>
      <c r="AM1892" s="6"/>
      <c r="AN1892" s="6"/>
      <c r="AO1892" s="6"/>
      <c r="AP1892" s="6"/>
      <c r="AQ1892" s="6"/>
      <c r="AR1892" s="6"/>
      <c r="AS1892" s="6"/>
      <c r="AT1892" s="6"/>
      <c r="AU1892" s="6"/>
      <c r="AV1892" s="6"/>
      <c r="AW1892" s="6"/>
      <c r="AX1892" s="6"/>
      <c r="AY1892" s="6"/>
      <c r="AZ1892" s="6"/>
      <c r="BA1892" s="6"/>
      <c r="BB1892" s="6"/>
      <c r="BC1892" s="6"/>
      <c r="BD1892" s="6"/>
      <c r="BE1892" s="6"/>
      <c r="BF1892" s="6"/>
      <c r="BG1892" s="6"/>
      <c r="BH1892" s="6"/>
      <c r="BI1892" s="6"/>
      <c r="BJ1892" s="6"/>
      <c r="BK1892" s="6"/>
      <c r="BL1892" s="6"/>
      <c r="BM1892" s="6"/>
      <c r="BN1892" s="6"/>
      <c r="BO1892" s="6"/>
      <c r="BP1892" s="6"/>
      <c r="BQ1892" s="6"/>
      <c r="BR1892" s="6"/>
      <c r="BS1892" s="6"/>
      <c r="BT1892" s="6"/>
      <c r="BU1892" s="6"/>
      <c r="BV1892" s="6"/>
      <c r="BW1892" s="6"/>
      <c r="BX1892" s="6"/>
      <c r="BY1892" s="6"/>
      <c r="BZ1892" s="6"/>
      <c r="CA1892" s="6"/>
      <c r="CB1892" s="6"/>
      <c r="CC1892" s="6"/>
      <c r="CD1892" s="6"/>
      <c r="CE1892" s="6"/>
      <c r="CF1892" s="6"/>
      <c r="CG1892" s="6"/>
      <c r="CH1892" s="6"/>
      <c r="CI1892" s="6"/>
      <c r="CJ1892" s="6"/>
      <c r="CK1892" s="6"/>
      <c r="CL1892" s="6"/>
      <c r="CM1892" s="6"/>
      <c r="CN1892" s="6"/>
      <c r="CO1892" s="6"/>
      <c r="CP1892" s="6"/>
      <c r="CQ1892" s="6"/>
      <c r="CR1892" s="6"/>
      <c r="CS1892" s="6"/>
      <c r="CT1892" s="6"/>
      <c r="CU1892" s="6"/>
      <c r="CV1892" s="6"/>
      <c r="CW1892" s="6"/>
      <c r="CX1892" s="6"/>
      <c r="CY1892" s="6"/>
      <c r="CZ1892" s="6"/>
      <c r="DA1892" s="6"/>
      <c r="DB1892" s="6"/>
      <c r="DC1892" s="6"/>
      <c r="DD1892" s="6"/>
      <c r="DE1892" s="6"/>
      <c r="DF1892" s="6"/>
      <c r="DG1892" s="6"/>
      <c r="DH1892" s="6"/>
      <c r="DI1892" s="6"/>
      <c r="DJ1892" s="6"/>
      <c r="DK1892" s="6"/>
      <c r="DL1892" s="6"/>
      <c r="DM1892" s="6"/>
      <c r="DN1892" s="6"/>
      <c r="DO1892" s="6"/>
      <c r="DP1892" s="6"/>
      <c r="DQ1892" s="6"/>
      <c r="DR1892" s="6"/>
      <c r="DS1892" s="6"/>
      <c r="DT1892" s="6"/>
      <c r="DU1892" s="6"/>
      <c r="DV1892" s="6"/>
      <c r="DW1892" s="6"/>
      <c r="DX1892" s="6"/>
      <c r="DY1892" s="6"/>
      <c r="DZ1892" s="6"/>
      <c r="EA1892" s="6"/>
      <c r="EB1892" s="6"/>
      <c r="EC1892" s="6"/>
      <c r="ED1892" s="6"/>
      <c r="EE1892" s="6"/>
      <c r="EF1892" s="6"/>
      <c r="EG1892" s="6"/>
      <c r="EH1892" s="6"/>
      <c r="EI1892" s="6"/>
      <c r="EJ1892" s="6"/>
      <c r="EK1892" s="6"/>
      <c r="EL1892" s="6"/>
      <c r="EM1892" s="6"/>
      <c r="EN1892" s="6"/>
      <c r="EO1892" s="6"/>
      <c r="EP1892" s="6"/>
      <c r="EQ1892" s="6"/>
      <c r="ER1892" s="6"/>
      <c r="ES1892" s="6"/>
      <c r="ET1892" s="6"/>
      <c r="EU1892" s="6"/>
      <c r="EV1892" s="6"/>
      <c r="EW1892" s="6"/>
      <c r="EX1892" s="6"/>
      <c r="EY1892" s="6"/>
      <c r="EZ1892" s="6"/>
      <c r="FA1892" s="6"/>
      <c r="FB1892" s="6"/>
      <c r="FC1892" s="6"/>
      <c r="FD1892" s="6"/>
      <c r="FE1892" s="6"/>
      <c r="FF1892" s="6"/>
      <c r="FG1892" s="6"/>
      <c r="FH1892" s="6"/>
      <c r="FI1892" s="6"/>
      <c r="FJ1892" s="6"/>
      <c r="FK1892" s="6"/>
      <c r="FL1892" s="6"/>
      <c r="FM1892" s="6"/>
      <c r="FN1892" s="6"/>
      <c r="FO1892" s="6"/>
      <c r="FP1892" s="6"/>
      <c r="FQ1892" s="6"/>
      <c r="FR1892" s="6"/>
      <c r="FS1892" s="6"/>
      <c r="FT1892" s="6"/>
      <c r="FU1892" s="6"/>
      <c r="FV1892" s="6"/>
      <c r="FW1892" s="6"/>
      <c r="FX1892" s="6"/>
      <c r="FY1892" s="6"/>
      <c r="FZ1892" s="6"/>
      <c r="GA1892" s="6"/>
      <c r="GB1892" s="6"/>
      <c r="GC1892" s="6"/>
      <c r="GD1892" s="6"/>
      <c r="GE1892" s="6"/>
      <c r="GF1892" s="6"/>
      <c r="GG1892" s="6"/>
      <c r="GH1892" s="6"/>
      <c r="GI1892" s="6"/>
      <c r="GJ1892" s="6"/>
      <c r="GK1892" s="6"/>
      <c r="GL1892" s="6"/>
      <c r="GM1892" s="6"/>
      <c r="GN1892" s="6"/>
      <c r="GO1892" s="6"/>
      <c r="GP1892" s="6"/>
      <c r="GQ1892" s="6"/>
      <c r="GR1892" s="6"/>
      <c r="GS1892" s="6"/>
      <c r="GT1892" s="6"/>
      <c r="GU1892" s="6"/>
      <c r="GV1892" s="6"/>
      <c r="GW1892" s="6"/>
      <c r="GX1892" s="6"/>
      <c r="GY1892" s="6"/>
      <c r="GZ1892" s="6"/>
      <c r="HA1892" s="6"/>
      <c r="HB1892" s="6"/>
      <c r="HC1892" s="6"/>
      <c r="HD1892" s="6"/>
      <c r="HE1892" s="6"/>
      <c r="HF1892" s="6"/>
      <c r="HG1892" s="6"/>
      <c r="HH1892" s="6"/>
      <c r="HI1892" s="6"/>
      <c r="HJ1892" s="6"/>
      <c r="HK1892" s="6"/>
      <c r="HL1892" s="6"/>
      <c r="HM1892" s="6"/>
      <c r="HN1892" s="6"/>
      <c r="HO1892" s="6"/>
      <c r="HP1892" s="6"/>
      <c r="HQ1892" s="6"/>
      <c r="HR1892" s="6"/>
      <c r="HS1892" s="6"/>
      <c r="HT1892" s="6"/>
      <c r="HU1892" s="6"/>
      <c r="HV1892" s="6"/>
      <c r="HW1892" s="6"/>
      <c r="HX1892" s="6"/>
      <c r="HY1892" s="6"/>
      <c r="HZ1892" s="6"/>
      <c r="IA1892" s="6"/>
      <c r="IB1892" s="6"/>
      <c r="IC1892" s="6"/>
      <c r="ID1892" s="6"/>
      <c r="IE1892" s="6"/>
      <c r="IF1892" s="6"/>
      <c r="IG1892" s="6"/>
      <c r="IH1892" s="6"/>
      <c r="II1892" s="6"/>
      <c r="IJ1892" s="6"/>
      <c r="IK1892" s="6"/>
      <c r="IL1892" s="6"/>
      <c r="IM1892" s="6"/>
      <c r="IN1892" s="6"/>
      <c r="IO1892" s="6"/>
      <c r="IP1892" s="6"/>
      <c r="IQ1892" s="6"/>
      <c r="IR1892" s="6"/>
      <c r="IS1892" s="6"/>
      <c r="IT1892" s="6"/>
      <c r="IU1892" s="6"/>
      <c r="IV1892" s="6"/>
      <c r="IW1892" s="6"/>
      <c r="IX1892" s="6"/>
      <c r="IY1892" s="6"/>
      <c r="IZ1892" s="6"/>
      <c r="JA1892" s="6"/>
      <c r="JB1892" s="6"/>
      <c r="JC1892" s="6"/>
      <c r="JD1892" s="6"/>
      <c r="JE1892" s="6"/>
      <c r="JF1892" s="6"/>
      <c r="JG1892" s="6"/>
      <c r="JH1892" s="6"/>
      <c r="JI1892" s="6"/>
      <c r="JJ1892" s="6"/>
      <c r="JK1892" s="6"/>
      <c r="JL1892" s="6"/>
      <c r="JM1892" s="6"/>
    </row>
    <row r="1893" spans="2:273" s="49" customFormat="1" ht="20" customHeight="1">
      <c r="B1893" s="102" t="s">
        <v>1831</v>
      </c>
      <c r="C1893" s="103">
        <v>20182</v>
      </c>
      <c r="D1893" s="104">
        <v>2018</v>
      </c>
      <c r="E1893" s="67" t="s">
        <v>1832</v>
      </c>
      <c r="F1893" s="144"/>
      <c r="G1893" s="358"/>
      <c r="H1893" s="69" t="s">
        <v>1833</v>
      </c>
      <c r="I1893" s="70" t="s">
        <v>37</v>
      </c>
      <c r="J1893" s="92">
        <v>46</v>
      </c>
      <c r="K1893" s="199">
        <v>301337</v>
      </c>
      <c r="L1893" s="70"/>
      <c r="M1893" s="70" t="s">
        <v>39</v>
      </c>
      <c r="N1893" s="215">
        <v>9</v>
      </c>
      <c r="O1893" s="91">
        <v>2</v>
      </c>
      <c r="P1893" s="91">
        <v>55</v>
      </c>
      <c r="Q1893" s="69" t="s">
        <v>47</v>
      </c>
      <c r="R1893" s="70" t="s">
        <v>156</v>
      </c>
      <c r="S1893" s="37"/>
      <c r="T1893" s="37"/>
      <c r="U1893" s="37"/>
      <c r="V1893" s="37"/>
      <c r="W1893" s="37"/>
      <c r="X1893" s="37"/>
      <c r="Y1893" s="37"/>
      <c r="Z1893" s="37"/>
      <c r="AA1893" s="37"/>
      <c r="AB1893" s="37"/>
      <c r="AC1893" s="37"/>
      <c r="AD1893" s="37"/>
      <c r="AE1893" s="37"/>
      <c r="AF1893" s="6"/>
      <c r="AG1893" s="6"/>
      <c r="AH1893" s="6"/>
      <c r="AI1893" s="6"/>
      <c r="AJ1893" s="6"/>
      <c r="AK1893" s="6"/>
      <c r="AL1893" s="6"/>
      <c r="AM1893" s="6"/>
      <c r="AN1893" s="6"/>
      <c r="AO1893" s="6"/>
      <c r="AP1893" s="6"/>
      <c r="AQ1893" s="6"/>
      <c r="AR1893" s="6"/>
      <c r="AS1893" s="6"/>
      <c r="AT1893" s="6"/>
      <c r="AU1893" s="6"/>
      <c r="AV1893" s="6"/>
      <c r="AW1893" s="6"/>
      <c r="AX1893" s="6"/>
      <c r="AY1893" s="6"/>
      <c r="AZ1893" s="6"/>
      <c r="BA1893" s="6"/>
      <c r="BB1893" s="6"/>
      <c r="BC1893" s="6"/>
      <c r="BD1893" s="6"/>
      <c r="BE1893" s="6"/>
      <c r="BF1893" s="6"/>
      <c r="BG1893" s="6"/>
      <c r="BH1893" s="6"/>
      <c r="BI1893" s="6"/>
      <c r="BJ1893" s="6"/>
      <c r="BK1893" s="6"/>
      <c r="BL1893" s="6"/>
      <c r="BM1893" s="6"/>
      <c r="BN1893" s="6"/>
      <c r="BO1893" s="6"/>
      <c r="BP1893" s="6"/>
      <c r="BQ1893" s="6"/>
      <c r="BR1893" s="6"/>
      <c r="BS1893" s="6"/>
      <c r="BT1893" s="6"/>
      <c r="BU1893" s="6"/>
      <c r="BV1893" s="6"/>
      <c r="BW1893" s="6"/>
      <c r="BX1893" s="6"/>
      <c r="BY1893" s="6"/>
      <c r="BZ1893" s="6"/>
      <c r="CA1893" s="6"/>
      <c r="CB1893" s="6"/>
      <c r="CC1893" s="6"/>
      <c r="CD1893" s="6"/>
      <c r="CE1893" s="6"/>
      <c r="CF1893" s="6"/>
      <c r="CG1893" s="6"/>
      <c r="CH1893" s="6"/>
      <c r="CI1893" s="6"/>
      <c r="CJ1893" s="6"/>
      <c r="CK1893" s="6"/>
      <c r="CL1893" s="6"/>
      <c r="CM1893" s="6"/>
      <c r="CN1893" s="6"/>
      <c r="CO1893" s="6"/>
      <c r="CP1893" s="6"/>
      <c r="CQ1893" s="6"/>
      <c r="CR1893" s="6"/>
      <c r="CS1893" s="6"/>
      <c r="CT1893" s="6"/>
      <c r="CU1893" s="6"/>
      <c r="CV1893" s="6"/>
      <c r="CW1893" s="6"/>
      <c r="CX1893" s="6"/>
      <c r="CY1893" s="6"/>
      <c r="CZ1893" s="6"/>
      <c r="DA1893" s="6"/>
      <c r="DB1893" s="6"/>
      <c r="DC1893" s="6"/>
      <c r="DD1893" s="6"/>
      <c r="DE1893" s="6"/>
      <c r="DF1893" s="6"/>
      <c r="DG1893" s="6"/>
      <c r="DH1893" s="6"/>
      <c r="DI1893" s="6"/>
      <c r="DJ1893" s="6"/>
      <c r="DK1893" s="6"/>
      <c r="DL1893" s="6"/>
      <c r="DM1893" s="6"/>
      <c r="DN1893" s="6"/>
      <c r="DO1893" s="6"/>
      <c r="DP1893" s="6"/>
      <c r="DQ1893" s="6"/>
      <c r="DR1893" s="6"/>
      <c r="DS1893" s="6"/>
      <c r="DT1893" s="6"/>
      <c r="DU1893" s="6"/>
      <c r="DV1893" s="6"/>
      <c r="DW1893" s="6"/>
      <c r="DX1893" s="6"/>
      <c r="DY1893" s="6"/>
      <c r="DZ1893" s="6"/>
      <c r="EA1893" s="6"/>
      <c r="EB1893" s="6"/>
      <c r="EC1893" s="6"/>
      <c r="ED1893" s="6"/>
      <c r="EE1893" s="6"/>
      <c r="EF1893" s="6"/>
      <c r="EG1893" s="6"/>
      <c r="EH1893" s="6"/>
      <c r="EI1893" s="6"/>
      <c r="EJ1893" s="6"/>
      <c r="EK1893" s="6"/>
      <c r="EL1893" s="6"/>
      <c r="EM1893" s="6"/>
      <c r="EN1893" s="6"/>
      <c r="EO1893" s="6"/>
      <c r="EP1893" s="6"/>
      <c r="EQ1893" s="6"/>
      <c r="ER1893" s="6"/>
      <c r="ES1893" s="6"/>
      <c r="ET1893" s="6"/>
      <c r="EU1893" s="6"/>
      <c r="EV1893" s="6"/>
      <c r="EW1893" s="6"/>
      <c r="EX1893" s="6"/>
      <c r="EY1893" s="6"/>
      <c r="EZ1893" s="6"/>
      <c r="FA1893" s="6"/>
      <c r="FB1893" s="6"/>
      <c r="FC1893" s="6"/>
      <c r="FD1893" s="6"/>
      <c r="FE1893" s="6"/>
      <c r="FF1893" s="6"/>
      <c r="FG1893" s="6"/>
      <c r="FH1893" s="6"/>
      <c r="FI1893" s="6"/>
      <c r="FJ1893" s="6"/>
      <c r="FK1893" s="6"/>
      <c r="FL1893" s="6"/>
      <c r="FM1893" s="6"/>
      <c r="FN1893" s="6"/>
      <c r="FO1893" s="6"/>
      <c r="FP1893" s="6"/>
      <c r="FQ1893" s="6"/>
      <c r="FR1893" s="6"/>
      <c r="FS1893" s="6"/>
      <c r="FT1893" s="6"/>
      <c r="FU1893" s="6"/>
      <c r="FV1893" s="6"/>
      <c r="FW1893" s="6"/>
      <c r="FX1893" s="6"/>
      <c r="FY1893" s="6"/>
      <c r="FZ1893" s="6"/>
      <c r="GA1893" s="6"/>
      <c r="GB1893" s="6"/>
      <c r="GC1893" s="6"/>
      <c r="GD1893" s="6"/>
      <c r="GE1893" s="6"/>
      <c r="GF1893" s="6"/>
      <c r="GG1893" s="6"/>
      <c r="GH1893" s="6"/>
      <c r="GI1893" s="6"/>
      <c r="GJ1893" s="6"/>
      <c r="GK1893" s="6"/>
      <c r="GL1893" s="6"/>
      <c r="GM1893" s="6"/>
      <c r="GN1893" s="6"/>
      <c r="GO1893" s="6"/>
      <c r="GP1893" s="6"/>
      <c r="GQ1893" s="6"/>
      <c r="GR1893" s="6"/>
      <c r="GS1893" s="6"/>
      <c r="GT1893" s="6"/>
      <c r="GU1893" s="6"/>
      <c r="GV1893" s="6"/>
      <c r="GW1893" s="6"/>
      <c r="GX1893" s="6"/>
      <c r="GY1893" s="6"/>
      <c r="GZ1893" s="6"/>
      <c r="HA1893" s="6"/>
      <c r="HB1893" s="6"/>
      <c r="HC1893" s="6"/>
      <c r="HD1893" s="6"/>
      <c r="HE1893" s="6"/>
      <c r="HF1893" s="6"/>
      <c r="HG1893" s="6"/>
      <c r="HH1893" s="6"/>
      <c r="HI1893" s="6"/>
      <c r="HJ1893" s="6"/>
      <c r="HK1893" s="6"/>
      <c r="HL1893" s="6"/>
      <c r="HM1893" s="6"/>
      <c r="HN1893" s="6"/>
      <c r="HO1893" s="6"/>
      <c r="HP1893" s="6"/>
      <c r="HQ1893" s="6"/>
      <c r="HR1893" s="6"/>
      <c r="HS1893" s="6"/>
      <c r="HT1893" s="6"/>
      <c r="HU1893" s="6"/>
      <c r="HV1893" s="6"/>
      <c r="HW1893" s="6"/>
      <c r="HX1893" s="6"/>
      <c r="HY1893" s="6"/>
      <c r="HZ1893" s="6"/>
      <c r="IA1893" s="6"/>
      <c r="IB1893" s="6"/>
      <c r="IC1893" s="6"/>
      <c r="ID1893" s="6"/>
      <c r="IE1893" s="6"/>
      <c r="IF1893" s="6"/>
      <c r="IG1893" s="6"/>
      <c r="IH1893" s="6"/>
      <c r="II1893" s="6"/>
      <c r="IJ1893" s="6"/>
      <c r="IK1893" s="6"/>
      <c r="IL1893" s="6"/>
      <c r="IM1893" s="6"/>
      <c r="IN1893" s="6"/>
      <c r="IO1893" s="6"/>
      <c r="IP1893" s="6"/>
      <c r="IQ1893" s="6"/>
      <c r="IR1893" s="6"/>
      <c r="IS1893" s="6"/>
      <c r="IT1893" s="6"/>
      <c r="IU1893" s="6"/>
      <c r="IV1893" s="6"/>
      <c r="IW1893" s="6"/>
      <c r="IX1893" s="6"/>
      <c r="IY1893" s="6"/>
      <c r="IZ1893" s="6"/>
      <c r="JA1893" s="6"/>
      <c r="JB1893" s="6"/>
      <c r="JC1893" s="6"/>
      <c r="JD1893" s="6"/>
      <c r="JE1893" s="6"/>
      <c r="JF1893" s="6"/>
      <c r="JG1893" s="6"/>
      <c r="JH1893" s="6"/>
      <c r="JI1893" s="6"/>
      <c r="JJ1893" s="6"/>
      <c r="JK1893" s="6"/>
      <c r="JL1893" s="6"/>
      <c r="JM1893" s="6"/>
    </row>
    <row r="1894" spans="2:273" s="49" customFormat="1" ht="20" customHeight="1">
      <c r="B1894" s="102" t="s">
        <v>4536</v>
      </c>
      <c r="C1894" s="103">
        <v>20193</v>
      </c>
      <c r="D1894" s="104">
        <v>2019</v>
      </c>
      <c r="E1894" s="67" t="s">
        <v>4537</v>
      </c>
      <c r="F1894" s="144"/>
      <c r="G1894" s="358"/>
      <c r="H1894" s="69" t="s">
        <v>4538</v>
      </c>
      <c r="I1894" s="70" t="s">
        <v>29</v>
      </c>
      <c r="J1894" s="92">
        <v>8</v>
      </c>
      <c r="K1894" s="199">
        <v>1000000</v>
      </c>
      <c r="L1894" s="70" t="s">
        <v>4539</v>
      </c>
      <c r="M1894" s="70" t="s">
        <v>54</v>
      </c>
      <c r="N1894" s="215">
        <v>2</v>
      </c>
      <c r="O1894" s="89">
        <v>3</v>
      </c>
      <c r="P1894" s="89">
        <v>53</v>
      </c>
      <c r="Q1894" s="69" t="s">
        <v>238</v>
      </c>
      <c r="R1894" s="70" t="s">
        <v>33</v>
      </c>
      <c r="S1894" s="37"/>
      <c r="T1894" s="37"/>
      <c r="U1894" s="37"/>
      <c r="V1894" s="37"/>
      <c r="W1894" s="37"/>
      <c r="X1894" s="37"/>
      <c r="Y1894" s="37"/>
      <c r="Z1894" s="37"/>
      <c r="AA1894" s="37"/>
      <c r="AB1894" s="37"/>
      <c r="AC1894" s="37"/>
      <c r="AD1894" s="37"/>
      <c r="AE1894" s="37"/>
      <c r="AF1894" s="48"/>
      <c r="AG1894" s="48"/>
      <c r="AH1894" s="48"/>
      <c r="AI1894" s="48"/>
      <c r="AJ1894" s="48"/>
      <c r="AK1894" s="48"/>
      <c r="AL1894" s="48"/>
      <c r="AM1894" s="48"/>
      <c r="AN1894" s="48"/>
      <c r="AO1894" s="48"/>
      <c r="AP1894" s="48"/>
      <c r="AQ1894" s="48"/>
      <c r="AR1894" s="48"/>
      <c r="AS1894" s="48"/>
      <c r="AT1894" s="48"/>
      <c r="AU1894" s="48"/>
      <c r="AV1894" s="48"/>
      <c r="AW1894" s="48"/>
      <c r="AX1894" s="48"/>
      <c r="AY1894" s="48"/>
      <c r="AZ1894" s="48"/>
      <c r="BA1894" s="48"/>
      <c r="BB1894" s="48"/>
      <c r="BC1894" s="48"/>
      <c r="BD1894" s="48"/>
      <c r="BE1894" s="48"/>
      <c r="BF1894" s="48"/>
      <c r="BG1894" s="48"/>
      <c r="BH1894" s="48"/>
      <c r="BI1894" s="48"/>
      <c r="BJ1894" s="48"/>
      <c r="BK1894" s="48"/>
      <c r="BL1894" s="48"/>
      <c r="BM1894" s="48"/>
      <c r="BN1894" s="48"/>
      <c r="BO1894" s="48"/>
      <c r="BP1894" s="48"/>
      <c r="BQ1894" s="48"/>
      <c r="BR1894" s="48"/>
      <c r="BS1894" s="48"/>
      <c r="BT1894" s="48"/>
      <c r="BU1894" s="48"/>
      <c r="BV1894" s="48"/>
      <c r="BW1894" s="48"/>
      <c r="BX1894" s="48"/>
      <c r="BY1894" s="48"/>
      <c r="BZ1894" s="48"/>
      <c r="CA1894" s="48"/>
      <c r="CB1894" s="48"/>
      <c r="CC1894" s="48"/>
      <c r="CD1894" s="48"/>
      <c r="CE1894" s="48"/>
      <c r="CF1894" s="48"/>
      <c r="CG1894" s="48"/>
      <c r="CH1894" s="48"/>
      <c r="CI1894" s="48"/>
      <c r="CJ1894" s="48"/>
      <c r="CK1894" s="48"/>
      <c r="CL1894" s="48"/>
      <c r="CM1894" s="48"/>
      <c r="CN1894" s="48"/>
      <c r="CO1894" s="48"/>
      <c r="CP1894" s="48"/>
      <c r="CQ1894" s="48"/>
      <c r="CR1894" s="48"/>
      <c r="CS1894" s="48"/>
      <c r="CT1894" s="48"/>
      <c r="CU1894" s="48"/>
      <c r="CV1894" s="48"/>
      <c r="CW1894" s="48"/>
      <c r="CX1894" s="48"/>
      <c r="CY1894" s="48"/>
      <c r="CZ1894" s="48"/>
      <c r="DA1894" s="48"/>
      <c r="DB1894" s="48"/>
      <c r="DC1894" s="48"/>
      <c r="DD1894" s="48"/>
      <c r="DE1894" s="48"/>
      <c r="DF1894" s="48"/>
      <c r="DG1894" s="48"/>
      <c r="DH1894" s="48"/>
      <c r="DI1894" s="48"/>
      <c r="DJ1894" s="48"/>
      <c r="DK1894" s="48"/>
      <c r="DL1894" s="48"/>
      <c r="DM1894" s="48"/>
      <c r="DN1894" s="48"/>
      <c r="DO1894" s="48"/>
      <c r="DP1894" s="48"/>
      <c r="DQ1894" s="48"/>
      <c r="DR1894" s="48"/>
      <c r="DS1894" s="48"/>
      <c r="DT1894" s="48"/>
      <c r="DU1894" s="48"/>
      <c r="DV1894" s="48"/>
      <c r="DW1894" s="48"/>
      <c r="DX1894" s="48"/>
      <c r="DY1894" s="48"/>
      <c r="DZ1894" s="48"/>
      <c r="EA1894" s="48"/>
      <c r="EB1894" s="48"/>
      <c r="EC1894" s="48"/>
      <c r="ED1894" s="48"/>
      <c r="EE1894" s="48"/>
      <c r="EF1894" s="48"/>
      <c r="EG1894" s="48"/>
      <c r="EH1894" s="48"/>
      <c r="EI1894" s="48"/>
      <c r="EJ1894" s="48"/>
      <c r="EK1894" s="48"/>
      <c r="EL1894" s="48"/>
      <c r="EM1894" s="48"/>
      <c r="EN1894" s="48"/>
      <c r="EO1894" s="48"/>
      <c r="EP1894" s="48"/>
      <c r="EQ1894" s="48"/>
      <c r="ER1894" s="48"/>
      <c r="ES1894" s="48"/>
      <c r="ET1894" s="48"/>
      <c r="EU1894" s="48"/>
      <c r="EV1894" s="48"/>
      <c r="EW1894" s="48"/>
      <c r="EX1894" s="48"/>
      <c r="EY1894" s="48"/>
      <c r="EZ1894" s="48"/>
      <c r="FA1894" s="48"/>
      <c r="FB1894" s="48"/>
      <c r="FC1894" s="48"/>
      <c r="FD1894" s="48"/>
      <c r="FE1894" s="48"/>
      <c r="FF1894" s="48"/>
      <c r="FG1894" s="48"/>
      <c r="FH1894" s="48"/>
      <c r="FI1894" s="48"/>
      <c r="FJ1894" s="48"/>
      <c r="FK1894" s="48"/>
      <c r="FL1894" s="48"/>
      <c r="FM1894" s="48"/>
      <c r="FN1894" s="48"/>
      <c r="FO1894" s="48"/>
      <c r="FP1894" s="48"/>
      <c r="FQ1894" s="48"/>
      <c r="FR1894" s="48"/>
      <c r="FS1894" s="48"/>
      <c r="FT1894" s="48"/>
      <c r="FU1894" s="48"/>
      <c r="FV1894" s="48"/>
      <c r="FW1894" s="48"/>
      <c r="FX1894" s="48"/>
      <c r="FY1894" s="48"/>
      <c r="FZ1894" s="48"/>
      <c r="GA1894" s="48"/>
      <c r="GB1894" s="48"/>
      <c r="GC1894" s="48"/>
      <c r="GD1894" s="48"/>
      <c r="GE1894" s="48"/>
      <c r="GF1894" s="48"/>
      <c r="GG1894" s="48"/>
      <c r="GH1894" s="48"/>
      <c r="GI1894" s="48"/>
      <c r="GJ1894" s="48"/>
      <c r="GK1894" s="48"/>
      <c r="GL1894" s="48"/>
      <c r="GM1894" s="48"/>
      <c r="GN1894" s="48"/>
      <c r="GO1894" s="48"/>
      <c r="GP1894" s="48"/>
      <c r="GQ1894" s="48"/>
      <c r="GR1894" s="48"/>
      <c r="GS1894" s="48"/>
      <c r="GT1894" s="48"/>
      <c r="GU1894" s="48"/>
      <c r="GV1894" s="48"/>
      <c r="GW1894" s="48"/>
      <c r="GX1894" s="48"/>
      <c r="GY1894" s="48"/>
      <c r="GZ1894" s="48"/>
      <c r="HA1894" s="48"/>
      <c r="HB1894" s="48"/>
      <c r="HC1894" s="48"/>
      <c r="HD1894" s="48"/>
      <c r="HE1894" s="48"/>
      <c r="HF1894" s="48"/>
      <c r="HG1894" s="48"/>
      <c r="HH1894" s="48"/>
      <c r="HI1894" s="48"/>
      <c r="HJ1894" s="48"/>
      <c r="HK1894" s="48"/>
      <c r="HL1894" s="48"/>
      <c r="HM1894" s="48"/>
      <c r="HN1894" s="48"/>
      <c r="HO1894" s="48"/>
      <c r="HP1894" s="48"/>
      <c r="HQ1894" s="48"/>
      <c r="HR1894" s="48"/>
      <c r="HS1894" s="48"/>
      <c r="HT1894" s="48"/>
      <c r="HU1894" s="48"/>
      <c r="HV1894" s="48"/>
      <c r="HW1894" s="48"/>
      <c r="HX1894" s="48"/>
      <c r="HY1894" s="48"/>
      <c r="HZ1894" s="48"/>
      <c r="IA1894" s="48"/>
      <c r="IB1894" s="48"/>
      <c r="IC1894" s="48"/>
      <c r="ID1894" s="48"/>
      <c r="IE1894" s="48"/>
      <c r="IF1894" s="48"/>
      <c r="IG1894" s="48"/>
      <c r="IH1894" s="48"/>
      <c r="II1894" s="48"/>
      <c r="IJ1894" s="48"/>
      <c r="IK1894" s="48"/>
      <c r="IL1894" s="48"/>
      <c r="IM1894" s="48"/>
      <c r="IN1894" s="48"/>
      <c r="IO1894" s="48"/>
      <c r="IP1894" s="48"/>
      <c r="IQ1894" s="48"/>
      <c r="IR1894" s="48"/>
      <c r="IS1894" s="48"/>
      <c r="IT1894" s="48"/>
      <c r="IU1894" s="48"/>
      <c r="IV1894" s="48"/>
      <c r="IW1894" s="48"/>
      <c r="IX1894" s="48"/>
      <c r="IY1894" s="48"/>
      <c r="IZ1894" s="48"/>
      <c r="JA1894" s="48"/>
    </row>
    <row r="1895" spans="2:273" s="49" customFormat="1" ht="20" customHeight="1">
      <c r="B1895" s="120" t="s">
        <v>4540</v>
      </c>
      <c r="C1895" s="113">
        <v>20191</v>
      </c>
      <c r="D1895" s="104">
        <v>2019</v>
      </c>
      <c r="E1895" s="66" t="s">
        <v>1835</v>
      </c>
      <c r="F1895" s="145"/>
      <c r="G1895" s="358"/>
      <c r="H1895" s="68" t="s">
        <v>4541</v>
      </c>
      <c r="I1895" s="68" t="s">
        <v>53</v>
      </c>
      <c r="J1895" s="92">
        <v>25</v>
      </c>
      <c r="K1895" s="200">
        <v>100000</v>
      </c>
      <c r="L1895" s="68" t="s">
        <v>4542</v>
      </c>
      <c r="M1895" s="68" t="s">
        <v>175</v>
      </c>
      <c r="N1895" s="215">
        <v>4</v>
      </c>
      <c r="O1895" s="89">
        <v>6</v>
      </c>
      <c r="P1895" s="89">
        <v>51</v>
      </c>
      <c r="Q1895" s="68" t="s">
        <v>47</v>
      </c>
      <c r="R1895" s="68" t="s">
        <v>80</v>
      </c>
      <c r="S1895" s="6"/>
      <c r="T1895" s="6"/>
      <c r="U1895" s="6"/>
      <c r="V1895" s="6"/>
      <c r="W1895" s="6"/>
      <c r="X1895" s="6"/>
      <c r="Y1895" s="6"/>
      <c r="Z1895" s="6"/>
      <c r="AA1895" s="6"/>
      <c r="AB1895" s="6"/>
      <c r="AC1895" s="6"/>
      <c r="AD1895" s="6"/>
      <c r="AE1895" s="6"/>
      <c r="AF1895" s="6"/>
      <c r="AG1895" s="6"/>
      <c r="AH1895" s="6"/>
      <c r="AI1895" s="6"/>
      <c r="AJ1895" s="6"/>
      <c r="AK1895" s="6"/>
      <c r="AL1895" s="6"/>
      <c r="AM1895" s="6"/>
      <c r="AN1895" s="6"/>
      <c r="AO1895" s="6"/>
      <c r="AP1895" s="6"/>
      <c r="AQ1895" s="6"/>
      <c r="AR1895" s="6"/>
      <c r="AS1895" s="6"/>
      <c r="AT1895" s="6"/>
      <c r="AU1895" s="6"/>
      <c r="AV1895" s="6"/>
      <c r="AW1895" s="6"/>
      <c r="AX1895" s="6"/>
      <c r="AY1895" s="6"/>
      <c r="AZ1895" s="6"/>
      <c r="BA1895" s="6"/>
      <c r="BB1895" s="6"/>
      <c r="BC1895" s="6"/>
      <c r="BD1895" s="6"/>
      <c r="BE1895" s="6"/>
      <c r="BF1895" s="6"/>
      <c r="BG1895" s="6"/>
      <c r="BH1895" s="6"/>
      <c r="BI1895" s="6"/>
      <c r="BJ1895" s="6"/>
      <c r="BK1895" s="6"/>
      <c r="BL1895" s="6"/>
      <c r="BM1895" s="6"/>
      <c r="BN1895" s="6"/>
      <c r="BO1895" s="6"/>
      <c r="BP1895" s="6"/>
      <c r="BQ1895" s="6"/>
      <c r="BR1895" s="6"/>
      <c r="BS1895" s="6"/>
      <c r="BT1895" s="6"/>
      <c r="BU1895" s="6"/>
      <c r="BV1895" s="6"/>
      <c r="BW1895" s="6"/>
      <c r="BX1895" s="6"/>
      <c r="BY1895" s="6"/>
      <c r="BZ1895" s="6"/>
      <c r="CA1895" s="6"/>
      <c r="CB1895" s="6"/>
      <c r="CC1895" s="6"/>
      <c r="CD1895" s="6"/>
      <c r="CE1895" s="6"/>
      <c r="CF1895" s="6"/>
      <c r="CG1895" s="6"/>
      <c r="CH1895" s="6"/>
      <c r="CI1895" s="6"/>
      <c r="CJ1895" s="6"/>
      <c r="CK1895" s="6"/>
      <c r="CL1895" s="6"/>
      <c r="CM1895" s="6"/>
      <c r="CN1895" s="6"/>
      <c r="CO1895" s="6"/>
      <c r="CP1895" s="6"/>
      <c r="CQ1895" s="6"/>
      <c r="CR1895" s="6"/>
      <c r="CS1895" s="6"/>
      <c r="CT1895" s="6"/>
      <c r="CU1895" s="6"/>
      <c r="CV1895" s="6"/>
      <c r="CW1895" s="6"/>
      <c r="CX1895" s="6"/>
      <c r="CY1895" s="6"/>
      <c r="CZ1895" s="6"/>
      <c r="DA1895" s="6"/>
      <c r="DB1895" s="6"/>
      <c r="DC1895" s="6"/>
      <c r="DD1895" s="6"/>
      <c r="DE1895" s="6"/>
      <c r="DF1895" s="6"/>
      <c r="DG1895" s="6"/>
      <c r="DH1895" s="6"/>
      <c r="DI1895" s="6"/>
      <c r="DJ1895" s="6"/>
      <c r="DK1895" s="6"/>
      <c r="DL1895" s="6"/>
      <c r="DM1895" s="6"/>
      <c r="DN1895" s="6"/>
      <c r="DO1895" s="6"/>
      <c r="DP1895" s="6"/>
      <c r="DQ1895" s="6"/>
      <c r="DR1895" s="6"/>
      <c r="DS1895" s="6"/>
      <c r="DT1895" s="6"/>
      <c r="DU1895" s="6"/>
      <c r="DV1895" s="6"/>
      <c r="DW1895" s="6"/>
      <c r="DX1895" s="6"/>
      <c r="DY1895" s="6"/>
      <c r="DZ1895" s="6"/>
      <c r="EA1895" s="6"/>
      <c r="EB1895" s="6"/>
      <c r="EC1895" s="6"/>
      <c r="ED1895" s="6"/>
      <c r="EE1895" s="6"/>
      <c r="EF1895" s="6"/>
      <c r="EG1895" s="6"/>
      <c r="EH1895" s="6"/>
      <c r="EI1895" s="6"/>
      <c r="EJ1895" s="6"/>
      <c r="EK1895" s="6"/>
      <c r="EL1895" s="6"/>
      <c r="EM1895" s="6"/>
      <c r="EN1895" s="6"/>
      <c r="EO1895" s="6"/>
      <c r="EP1895" s="6"/>
      <c r="EQ1895" s="6"/>
      <c r="ER1895" s="6"/>
      <c r="ES1895" s="6"/>
      <c r="ET1895" s="6"/>
      <c r="EU1895" s="6"/>
      <c r="EV1895" s="6"/>
      <c r="EW1895" s="6"/>
      <c r="EX1895" s="6"/>
      <c r="EY1895" s="6"/>
      <c r="EZ1895" s="6"/>
      <c r="FA1895" s="6"/>
      <c r="FB1895" s="6"/>
      <c r="FC1895" s="6"/>
      <c r="FD1895" s="6"/>
      <c r="FE1895" s="6"/>
      <c r="FF1895" s="6"/>
      <c r="FG1895" s="6"/>
      <c r="FH1895" s="6"/>
      <c r="FI1895" s="6"/>
      <c r="FJ1895" s="6"/>
      <c r="FK1895" s="6"/>
      <c r="FL1895" s="6"/>
      <c r="FM1895" s="6"/>
      <c r="FN1895" s="6"/>
      <c r="FO1895" s="6"/>
      <c r="FP1895" s="6"/>
      <c r="FQ1895" s="6"/>
      <c r="FR1895" s="6"/>
      <c r="FS1895" s="6"/>
      <c r="FT1895" s="6"/>
      <c r="FU1895" s="6"/>
      <c r="FV1895" s="6"/>
      <c r="FW1895" s="6"/>
      <c r="FX1895" s="6"/>
      <c r="FY1895" s="6"/>
      <c r="FZ1895" s="6"/>
      <c r="GA1895" s="6"/>
      <c r="GB1895" s="6"/>
      <c r="GC1895" s="6"/>
      <c r="GD1895" s="6"/>
      <c r="GE1895" s="6"/>
      <c r="GF1895" s="6"/>
      <c r="GG1895" s="6"/>
      <c r="GH1895" s="6"/>
      <c r="GI1895" s="6"/>
      <c r="GJ1895" s="6"/>
      <c r="GK1895" s="6"/>
      <c r="GL1895" s="6"/>
      <c r="GM1895" s="6"/>
      <c r="GN1895" s="6"/>
      <c r="GO1895" s="6"/>
      <c r="GP1895" s="6"/>
      <c r="GQ1895" s="6"/>
      <c r="GR1895" s="6"/>
      <c r="GS1895" s="6"/>
      <c r="GT1895" s="6"/>
      <c r="GU1895" s="6"/>
      <c r="GV1895" s="6"/>
      <c r="GW1895" s="6"/>
      <c r="GX1895" s="6"/>
      <c r="GY1895" s="6"/>
      <c r="GZ1895" s="6"/>
      <c r="HA1895" s="6"/>
      <c r="HB1895" s="6"/>
      <c r="HC1895" s="6"/>
      <c r="HD1895" s="6"/>
      <c r="HE1895" s="6"/>
      <c r="HF1895" s="6"/>
      <c r="HG1895" s="6"/>
      <c r="HH1895" s="6"/>
      <c r="HI1895" s="6"/>
      <c r="HJ1895" s="6"/>
      <c r="HK1895" s="6"/>
      <c r="HL1895" s="6"/>
      <c r="HM1895" s="6"/>
      <c r="HN1895" s="6"/>
      <c r="HO1895" s="6"/>
      <c r="HP1895" s="6"/>
      <c r="HQ1895" s="6"/>
      <c r="HR1895" s="6"/>
      <c r="HS1895" s="6"/>
      <c r="HT1895" s="6"/>
      <c r="HU1895" s="6"/>
      <c r="HV1895" s="6"/>
      <c r="HW1895" s="6"/>
      <c r="HX1895" s="6"/>
      <c r="HY1895" s="6"/>
      <c r="HZ1895" s="6"/>
      <c r="IA1895" s="6"/>
      <c r="IB1895" s="6"/>
      <c r="IC1895" s="6"/>
      <c r="ID1895" s="6"/>
      <c r="IE1895" s="6"/>
      <c r="IF1895" s="6"/>
      <c r="IG1895" s="6"/>
      <c r="IH1895" s="6"/>
      <c r="II1895" s="6"/>
      <c r="IJ1895" s="6"/>
      <c r="IK1895" s="6"/>
      <c r="IL1895" s="6"/>
      <c r="IM1895" s="6"/>
      <c r="IN1895" s="6"/>
      <c r="IO1895" s="6"/>
      <c r="IP1895" s="6"/>
      <c r="IQ1895" s="6"/>
      <c r="IR1895" s="6"/>
      <c r="IS1895" s="6"/>
      <c r="IT1895" s="6"/>
      <c r="IU1895" s="6"/>
      <c r="IV1895" s="6"/>
      <c r="IW1895" s="6"/>
      <c r="IX1895" s="6"/>
      <c r="IY1895" s="6"/>
      <c r="IZ1895" s="6"/>
      <c r="JA1895" s="6"/>
      <c r="JB1895" s="37"/>
      <c r="JC1895" s="37"/>
      <c r="JD1895" s="37"/>
      <c r="JE1895" s="37"/>
      <c r="JF1895" s="37"/>
      <c r="JG1895" s="37"/>
      <c r="JH1895" s="37"/>
      <c r="JI1895" s="37"/>
      <c r="JJ1895" s="37"/>
      <c r="JK1895" s="37"/>
      <c r="JL1895" s="37"/>
      <c r="JM1895" s="37"/>
    </row>
    <row r="1896" spans="2:273" s="49" customFormat="1" ht="20" customHeight="1">
      <c r="B1896" s="102" t="s">
        <v>1834</v>
      </c>
      <c r="C1896" s="103">
        <v>20182</v>
      </c>
      <c r="D1896" s="104">
        <v>2018</v>
      </c>
      <c r="E1896" s="67" t="s">
        <v>1835</v>
      </c>
      <c r="F1896" s="144"/>
      <c r="G1896" s="358"/>
      <c r="H1896" s="69" t="s">
        <v>486</v>
      </c>
      <c r="I1896" s="70" t="s">
        <v>37</v>
      </c>
      <c r="J1896" s="92">
        <v>7</v>
      </c>
      <c r="K1896" s="199">
        <v>231629</v>
      </c>
      <c r="L1896" s="70" t="s">
        <v>1836</v>
      </c>
      <c r="M1896" s="70" t="s">
        <v>175</v>
      </c>
      <c r="N1896" s="215">
        <v>4</v>
      </c>
      <c r="O1896" s="91">
        <v>6</v>
      </c>
      <c r="P1896" s="91">
        <v>51</v>
      </c>
      <c r="Q1896" s="69" t="s">
        <v>55</v>
      </c>
      <c r="R1896" s="70" t="s">
        <v>33</v>
      </c>
      <c r="S1896" s="37"/>
      <c r="T1896" s="37"/>
      <c r="U1896" s="37"/>
      <c r="V1896" s="37"/>
      <c r="W1896" s="37"/>
      <c r="X1896" s="37"/>
      <c r="Y1896" s="37"/>
      <c r="Z1896" s="37"/>
      <c r="AA1896" s="37"/>
      <c r="AB1896" s="37"/>
      <c r="AC1896" s="37"/>
      <c r="AD1896" s="37"/>
      <c r="AE1896" s="37"/>
      <c r="AF1896" s="6"/>
      <c r="AG1896" s="6"/>
      <c r="AH1896" s="6"/>
      <c r="AI1896" s="6"/>
      <c r="AJ1896" s="6"/>
      <c r="AK1896" s="6"/>
      <c r="AL1896" s="6"/>
      <c r="AM1896" s="6"/>
      <c r="AN1896" s="6"/>
      <c r="AO1896" s="6"/>
      <c r="AP1896" s="6"/>
      <c r="AQ1896" s="6"/>
      <c r="AR1896" s="7" t="s">
        <v>32</v>
      </c>
      <c r="AS1896" s="7" t="s">
        <v>53</v>
      </c>
      <c r="AT1896" s="6"/>
      <c r="AU1896" s="6"/>
      <c r="AV1896" s="6"/>
      <c r="AW1896" s="6"/>
      <c r="AX1896" s="6"/>
      <c r="AY1896" s="6"/>
      <c r="AZ1896" s="6"/>
      <c r="BA1896" s="6"/>
      <c r="BB1896" s="6"/>
      <c r="BC1896" s="6"/>
      <c r="BD1896" s="6"/>
      <c r="BE1896" s="6"/>
      <c r="BF1896" s="6"/>
      <c r="BG1896" s="6"/>
      <c r="BH1896" s="6"/>
      <c r="BI1896" s="6"/>
      <c r="BJ1896" s="6"/>
      <c r="BK1896" s="6"/>
      <c r="BL1896" s="6"/>
      <c r="BM1896" s="6"/>
      <c r="BN1896" s="6"/>
      <c r="BO1896" s="6"/>
      <c r="BP1896" s="6"/>
      <c r="BQ1896" s="6"/>
      <c r="BR1896" s="6"/>
      <c r="BS1896" s="6"/>
      <c r="BT1896" s="6"/>
      <c r="BU1896" s="6"/>
      <c r="BV1896" s="6"/>
      <c r="BW1896" s="6"/>
      <c r="BX1896" s="6"/>
      <c r="BY1896" s="6"/>
      <c r="BZ1896" s="6"/>
      <c r="CA1896" s="6"/>
      <c r="CB1896" s="6"/>
      <c r="CC1896" s="6"/>
      <c r="CD1896" s="6"/>
      <c r="CE1896" s="6"/>
      <c r="CF1896" s="6"/>
      <c r="CG1896" s="6"/>
      <c r="CH1896" s="6"/>
      <c r="CI1896" s="6"/>
      <c r="CJ1896" s="6"/>
      <c r="CK1896" s="6"/>
      <c r="CL1896" s="6"/>
      <c r="CM1896" s="6"/>
      <c r="CN1896" s="6"/>
      <c r="CO1896" s="6"/>
      <c r="CP1896" s="6"/>
      <c r="CQ1896" s="6"/>
      <c r="CR1896" s="6"/>
      <c r="CS1896" s="6"/>
      <c r="CT1896" s="6"/>
      <c r="CU1896" s="6"/>
      <c r="CV1896" s="6"/>
      <c r="CW1896" s="6"/>
      <c r="CX1896" s="6"/>
      <c r="CY1896" s="6"/>
      <c r="CZ1896" s="6"/>
      <c r="DA1896" s="6"/>
      <c r="DB1896" s="6"/>
      <c r="DC1896" s="6"/>
      <c r="DD1896" s="6"/>
      <c r="DE1896" s="6"/>
      <c r="DF1896" s="6"/>
      <c r="DG1896" s="6"/>
      <c r="DH1896" s="6"/>
      <c r="DI1896" s="6"/>
      <c r="DJ1896" s="6"/>
      <c r="DK1896" s="6"/>
      <c r="DL1896" s="6"/>
      <c r="DM1896" s="6"/>
      <c r="DN1896" s="6"/>
      <c r="DO1896" s="6"/>
      <c r="DP1896" s="6"/>
      <c r="DQ1896" s="6"/>
      <c r="DR1896" s="6"/>
      <c r="DS1896" s="6"/>
      <c r="DT1896" s="6"/>
      <c r="DU1896" s="6"/>
      <c r="DV1896" s="6"/>
      <c r="DW1896" s="6"/>
      <c r="DX1896" s="6"/>
      <c r="DY1896" s="6"/>
      <c r="DZ1896" s="6"/>
      <c r="EA1896" s="6"/>
      <c r="EB1896" s="6"/>
      <c r="EC1896" s="6"/>
      <c r="ED1896" s="6"/>
      <c r="EE1896" s="6"/>
      <c r="EF1896" s="6"/>
      <c r="EG1896" s="6"/>
      <c r="EH1896" s="6"/>
      <c r="EI1896" s="6"/>
      <c r="EJ1896" s="6"/>
      <c r="EK1896" s="6"/>
      <c r="EL1896" s="6"/>
      <c r="EM1896" s="6"/>
      <c r="EN1896" s="6"/>
      <c r="EO1896" s="6"/>
      <c r="EP1896" s="6"/>
      <c r="EQ1896" s="6"/>
      <c r="ER1896" s="6"/>
      <c r="ES1896" s="6"/>
      <c r="ET1896" s="6"/>
      <c r="EU1896" s="6"/>
      <c r="EV1896" s="6"/>
      <c r="EW1896" s="6"/>
      <c r="EX1896" s="6"/>
      <c r="EY1896" s="6"/>
      <c r="EZ1896" s="6"/>
      <c r="FA1896" s="6"/>
      <c r="FB1896" s="6"/>
      <c r="FC1896" s="6"/>
      <c r="FD1896" s="6"/>
      <c r="FE1896" s="6"/>
      <c r="FF1896" s="6"/>
      <c r="FG1896" s="6"/>
      <c r="FH1896" s="6"/>
      <c r="FI1896" s="6"/>
      <c r="FJ1896" s="6"/>
      <c r="FK1896" s="6"/>
      <c r="FL1896" s="6"/>
      <c r="FM1896" s="6"/>
      <c r="FN1896" s="6"/>
      <c r="FO1896" s="6"/>
      <c r="FP1896" s="6"/>
      <c r="FQ1896" s="6"/>
      <c r="FR1896" s="6"/>
      <c r="FS1896" s="6"/>
      <c r="FT1896" s="6"/>
      <c r="FU1896" s="6"/>
      <c r="FV1896" s="6"/>
      <c r="FW1896" s="6"/>
      <c r="FX1896" s="6"/>
      <c r="FY1896" s="6"/>
      <c r="FZ1896" s="6"/>
      <c r="GA1896" s="6"/>
      <c r="GB1896" s="6"/>
      <c r="GC1896" s="6"/>
      <c r="GD1896" s="6"/>
      <c r="GE1896" s="6"/>
      <c r="GF1896" s="6"/>
      <c r="GG1896" s="6"/>
      <c r="GH1896" s="6"/>
      <c r="GI1896" s="6"/>
      <c r="GJ1896" s="6"/>
      <c r="GK1896" s="6"/>
      <c r="GL1896" s="6"/>
      <c r="GM1896" s="6"/>
      <c r="GN1896" s="6"/>
      <c r="GO1896" s="6"/>
      <c r="GP1896" s="6"/>
      <c r="GQ1896" s="6"/>
      <c r="GR1896" s="6"/>
      <c r="GS1896" s="6"/>
      <c r="GT1896" s="6"/>
      <c r="GU1896" s="6"/>
      <c r="GV1896" s="6"/>
      <c r="GW1896" s="6"/>
      <c r="GX1896" s="6"/>
      <c r="GY1896" s="6"/>
      <c r="GZ1896" s="6"/>
      <c r="HA1896" s="6"/>
      <c r="HB1896" s="6"/>
      <c r="HC1896" s="6"/>
      <c r="HD1896" s="6"/>
      <c r="HE1896" s="6"/>
      <c r="HF1896" s="6"/>
      <c r="HG1896" s="6"/>
      <c r="HH1896" s="6"/>
      <c r="HI1896" s="6"/>
      <c r="HJ1896" s="6"/>
      <c r="HK1896" s="6"/>
      <c r="HL1896" s="6"/>
      <c r="HM1896" s="6"/>
      <c r="HN1896" s="6"/>
      <c r="HO1896" s="6"/>
      <c r="HP1896" s="6"/>
      <c r="HQ1896" s="6"/>
      <c r="HR1896" s="6"/>
      <c r="HS1896" s="6"/>
      <c r="HT1896" s="6"/>
      <c r="HU1896" s="6"/>
      <c r="HV1896" s="6"/>
      <c r="HW1896" s="6"/>
      <c r="HX1896" s="6"/>
      <c r="HY1896" s="6"/>
      <c r="HZ1896" s="6"/>
      <c r="IA1896" s="6"/>
      <c r="IB1896" s="6"/>
      <c r="IC1896" s="6"/>
      <c r="ID1896" s="6"/>
      <c r="IE1896" s="6"/>
      <c r="IF1896" s="6"/>
      <c r="IG1896" s="6"/>
      <c r="IH1896" s="6"/>
      <c r="II1896" s="6"/>
      <c r="IJ1896" s="6"/>
      <c r="IK1896" s="6"/>
      <c r="IL1896" s="6"/>
      <c r="IM1896" s="6"/>
      <c r="IN1896" s="6"/>
      <c r="IO1896" s="6"/>
      <c r="IP1896" s="6"/>
      <c r="IQ1896" s="6"/>
      <c r="IR1896" s="6"/>
      <c r="IS1896" s="6"/>
      <c r="IT1896" s="6"/>
      <c r="IU1896" s="6"/>
      <c r="IV1896" s="6"/>
      <c r="IW1896" s="6"/>
      <c r="IX1896" s="6"/>
      <c r="IY1896" s="6"/>
      <c r="IZ1896" s="6"/>
      <c r="JA1896" s="6"/>
      <c r="JB1896" s="6"/>
      <c r="JC1896" s="6"/>
      <c r="JD1896" s="6"/>
      <c r="JE1896" s="6"/>
      <c r="JF1896" s="6"/>
      <c r="JG1896" s="6"/>
      <c r="JH1896" s="6"/>
      <c r="JI1896" s="6"/>
      <c r="JJ1896" s="6"/>
      <c r="JK1896" s="6"/>
      <c r="JL1896" s="6"/>
      <c r="JM1896" s="6"/>
    </row>
    <row r="1897" spans="2:273" s="49" customFormat="1" ht="20" customHeight="1">
      <c r="B1897" s="120" t="s">
        <v>7446</v>
      </c>
      <c r="C1897" s="113">
        <v>20202</v>
      </c>
      <c r="D1897" s="104">
        <v>2020</v>
      </c>
      <c r="E1897" s="45" t="s">
        <v>1835</v>
      </c>
      <c r="F1897" s="146"/>
      <c r="G1897" s="359"/>
      <c r="H1897" s="46" t="s">
        <v>7447</v>
      </c>
      <c r="I1897" s="46" t="s">
        <v>37</v>
      </c>
      <c r="J1897" s="90">
        <v>18</v>
      </c>
      <c r="K1897" s="198">
        <v>299853</v>
      </c>
      <c r="L1897" s="46" t="s">
        <v>7448</v>
      </c>
      <c r="M1897" s="46" t="s">
        <v>175</v>
      </c>
      <c r="N1897" s="215">
        <v>4</v>
      </c>
      <c r="O1897" s="90">
        <v>6</v>
      </c>
      <c r="P1897" s="90">
        <v>51</v>
      </c>
      <c r="Q1897" s="46" t="s">
        <v>55</v>
      </c>
      <c r="R1897" s="46" t="s">
        <v>33</v>
      </c>
      <c r="S1897" s="48"/>
      <c r="T1897" s="48"/>
      <c r="U1897" s="48"/>
      <c r="V1897" s="48"/>
      <c r="W1897" s="48"/>
      <c r="X1897" s="48"/>
      <c r="Y1897" s="48"/>
      <c r="Z1897" s="48"/>
      <c r="AA1897" s="48"/>
      <c r="AB1897" s="48"/>
      <c r="AC1897" s="48"/>
      <c r="AD1897" s="48"/>
      <c r="AE1897" s="48"/>
      <c r="AF1897" s="6"/>
      <c r="AG1897" s="6"/>
      <c r="AH1897" s="6"/>
      <c r="AI1897" s="6"/>
      <c r="AJ1897" s="6"/>
      <c r="AK1897" s="6"/>
      <c r="AL1897" s="6"/>
      <c r="AM1897" s="6"/>
      <c r="AN1897" s="6"/>
      <c r="AO1897" s="6"/>
      <c r="AP1897" s="6"/>
      <c r="AQ1897" s="6"/>
      <c r="AR1897" s="7" t="s">
        <v>47</v>
      </c>
      <c r="AS1897" s="7" t="s">
        <v>53</v>
      </c>
      <c r="AT1897" s="6"/>
      <c r="AU1897" s="6"/>
      <c r="AV1897" s="6"/>
      <c r="AW1897" s="6"/>
      <c r="AX1897" s="6"/>
      <c r="AY1897" s="6"/>
      <c r="AZ1897" s="6"/>
      <c r="BA1897" s="6"/>
      <c r="BB1897" s="6"/>
      <c r="BC1897" s="6"/>
      <c r="BD1897" s="6"/>
      <c r="BE1897" s="6"/>
      <c r="BF1897" s="6"/>
      <c r="BG1897" s="6"/>
      <c r="BH1897" s="6"/>
      <c r="BI1897" s="6"/>
      <c r="BJ1897" s="6"/>
      <c r="BK1897" s="6"/>
      <c r="BL1897" s="6"/>
      <c r="BM1897" s="6"/>
      <c r="BN1897" s="6"/>
      <c r="BO1897" s="6"/>
      <c r="BP1897" s="6"/>
      <c r="BQ1897" s="6"/>
      <c r="BR1897" s="6"/>
      <c r="BS1897" s="6"/>
      <c r="BT1897" s="6"/>
      <c r="BU1897" s="6"/>
      <c r="BV1897" s="6"/>
      <c r="BW1897" s="6"/>
      <c r="BX1897" s="6"/>
      <c r="BY1897" s="6"/>
      <c r="BZ1897" s="6"/>
      <c r="CA1897" s="6"/>
      <c r="CB1897" s="6"/>
      <c r="CC1897" s="6"/>
      <c r="CD1897" s="6"/>
      <c r="CE1897" s="6"/>
      <c r="CF1897" s="6"/>
      <c r="CG1897" s="6"/>
      <c r="CH1897" s="6"/>
      <c r="CI1897" s="6"/>
      <c r="CJ1897" s="6"/>
      <c r="CK1897" s="6"/>
      <c r="CL1897" s="6"/>
      <c r="CM1897" s="6"/>
      <c r="CN1897" s="6"/>
      <c r="CO1897" s="6"/>
      <c r="CP1897" s="6"/>
      <c r="CQ1897" s="6"/>
      <c r="CR1897" s="6"/>
      <c r="CS1897" s="6"/>
      <c r="CT1897" s="6"/>
      <c r="CU1897" s="6"/>
      <c r="CV1897" s="6"/>
      <c r="CW1897" s="6"/>
      <c r="CX1897" s="6"/>
      <c r="CY1897" s="6"/>
      <c r="CZ1897" s="6"/>
      <c r="DA1897" s="6"/>
      <c r="DB1897" s="6"/>
      <c r="DC1897" s="6"/>
      <c r="DD1897" s="6"/>
      <c r="DE1897" s="6"/>
      <c r="DF1897" s="6"/>
      <c r="DG1897" s="6"/>
      <c r="DH1897" s="6"/>
      <c r="DI1897" s="6"/>
      <c r="DJ1897" s="6"/>
      <c r="DK1897" s="6"/>
      <c r="DL1897" s="6"/>
      <c r="DM1897" s="6"/>
      <c r="DN1897" s="6"/>
      <c r="DO1897" s="6"/>
      <c r="DP1897" s="6"/>
      <c r="DQ1897" s="6"/>
      <c r="DR1897" s="6"/>
      <c r="DS1897" s="6"/>
      <c r="DT1897" s="6"/>
      <c r="DU1897" s="6"/>
      <c r="DV1897" s="6"/>
      <c r="DW1897" s="6"/>
      <c r="DX1897" s="6"/>
      <c r="DY1897" s="6"/>
      <c r="DZ1897" s="6"/>
      <c r="EA1897" s="6"/>
      <c r="EB1897" s="6"/>
      <c r="EC1897" s="6"/>
      <c r="ED1897" s="6"/>
      <c r="EE1897" s="6"/>
      <c r="EF1897" s="6"/>
      <c r="EG1897" s="6"/>
      <c r="EH1897" s="6"/>
      <c r="EI1897" s="6"/>
      <c r="EJ1897" s="6"/>
      <c r="EK1897" s="6"/>
      <c r="EL1897" s="6"/>
      <c r="EM1897" s="6"/>
      <c r="EN1897" s="6"/>
      <c r="EO1897" s="6"/>
      <c r="EP1897" s="6"/>
      <c r="EQ1897" s="6"/>
      <c r="ER1897" s="6"/>
      <c r="ES1897" s="6"/>
      <c r="ET1897" s="6"/>
      <c r="EU1897" s="6"/>
      <c r="EV1897" s="6"/>
      <c r="EW1897" s="6"/>
      <c r="EX1897" s="6"/>
      <c r="EY1897" s="6"/>
      <c r="EZ1897" s="6"/>
      <c r="FA1897" s="6"/>
      <c r="FB1897" s="6"/>
      <c r="FC1897" s="6"/>
      <c r="FD1897" s="6"/>
      <c r="FE1897" s="6"/>
      <c r="FF1897" s="6"/>
      <c r="FG1897" s="6"/>
      <c r="FH1897" s="6"/>
      <c r="FI1897" s="6"/>
      <c r="FJ1897" s="6"/>
      <c r="FK1897" s="6"/>
      <c r="FL1897" s="6"/>
      <c r="FM1897" s="6"/>
      <c r="FN1897" s="6"/>
      <c r="FO1897" s="6"/>
      <c r="FP1897" s="6"/>
      <c r="FQ1897" s="6"/>
      <c r="FR1897" s="6"/>
      <c r="FS1897" s="6"/>
      <c r="FT1897" s="6"/>
      <c r="FU1897" s="6"/>
      <c r="FV1897" s="6"/>
      <c r="FW1897" s="6"/>
      <c r="FX1897" s="6"/>
      <c r="FY1897" s="6"/>
      <c r="FZ1897" s="6"/>
      <c r="GA1897" s="6"/>
      <c r="GB1897" s="6"/>
      <c r="GC1897" s="6"/>
      <c r="GD1897" s="6"/>
      <c r="GE1897" s="6"/>
      <c r="GF1897" s="6"/>
      <c r="GG1897" s="6"/>
      <c r="GH1897" s="6"/>
      <c r="GI1897" s="6"/>
      <c r="GJ1897" s="6"/>
      <c r="GK1897" s="6"/>
      <c r="GL1897" s="6"/>
      <c r="GM1897" s="6"/>
      <c r="GN1897" s="6"/>
      <c r="GO1897" s="6"/>
      <c r="GP1897" s="6"/>
      <c r="GQ1897" s="6"/>
      <c r="GR1897" s="6"/>
      <c r="GS1897" s="6"/>
      <c r="GT1897" s="6"/>
      <c r="GU1897" s="6"/>
      <c r="GV1897" s="6"/>
      <c r="GW1897" s="6"/>
      <c r="GX1897" s="6"/>
      <c r="GY1897" s="6"/>
      <c r="GZ1897" s="6"/>
      <c r="HA1897" s="6"/>
      <c r="HB1897" s="6"/>
      <c r="HC1897" s="6"/>
      <c r="HD1897" s="6"/>
      <c r="HE1897" s="6"/>
      <c r="HF1897" s="6"/>
      <c r="HG1897" s="6"/>
      <c r="HH1897" s="6"/>
      <c r="HI1897" s="6"/>
      <c r="HJ1897" s="6"/>
      <c r="HK1897" s="6"/>
      <c r="HL1897" s="6"/>
      <c r="HM1897" s="6"/>
      <c r="HN1897" s="6"/>
      <c r="HO1897" s="6"/>
      <c r="HP1897" s="6"/>
      <c r="HQ1897" s="6"/>
      <c r="HR1897" s="6"/>
      <c r="HS1897" s="6"/>
      <c r="HT1897" s="6"/>
      <c r="HU1897" s="6"/>
      <c r="HV1897" s="6"/>
      <c r="HW1897" s="6"/>
      <c r="HX1897" s="6"/>
      <c r="HY1897" s="6"/>
      <c r="HZ1897" s="6"/>
      <c r="IA1897" s="6"/>
      <c r="IB1897" s="6"/>
      <c r="IC1897" s="6"/>
      <c r="ID1897" s="6"/>
      <c r="IE1897" s="6"/>
      <c r="IF1897" s="6"/>
      <c r="IG1897" s="6"/>
      <c r="IH1897" s="6"/>
      <c r="II1897" s="6"/>
      <c r="IJ1897" s="6"/>
      <c r="IK1897" s="6"/>
      <c r="IL1897" s="6"/>
      <c r="IM1897" s="6"/>
      <c r="IN1897" s="6"/>
      <c r="IO1897" s="6"/>
      <c r="IP1897" s="6"/>
      <c r="IQ1897" s="6"/>
      <c r="IR1897" s="6"/>
      <c r="IS1897" s="6"/>
      <c r="IT1897" s="6"/>
      <c r="IU1897" s="6"/>
      <c r="IV1897" s="6"/>
      <c r="IW1897" s="6"/>
      <c r="IX1897" s="6"/>
      <c r="IY1897" s="6"/>
      <c r="IZ1897" s="6"/>
      <c r="JA1897" s="6"/>
      <c r="JB1897" s="6"/>
      <c r="JC1897" s="6"/>
      <c r="JD1897" s="6"/>
      <c r="JE1897" s="6"/>
      <c r="JF1897" s="6"/>
      <c r="JG1897" s="6"/>
      <c r="JH1897" s="6"/>
      <c r="JI1897" s="6"/>
      <c r="JJ1897" s="6"/>
      <c r="JK1897" s="6"/>
      <c r="JL1897" s="6"/>
      <c r="JM1897" s="6"/>
    </row>
    <row r="1898" spans="2:273" s="49" customFormat="1" ht="20" customHeight="1">
      <c r="B1898" s="120" t="s">
        <v>7449</v>
      </c>
      <c r="C1898" s="113">
        <v>20202</v>
      </c>
      <c r="D1898" s="104">
        <v>2020</v>
      </c>
      <c r="E1898" s="45" t="s">
        <v>1835</v>
      </c>
      <c r="F1898" s="146"/>
      <c r="G1898" s="359"/>
      <c r="H1898" s="46" t="s">
        <v>7450</v>
      </c>
      <c r="I1898" s="46" t="s">
        <v>37</v>
      </c>
      <c r="J1898" s="90">
        <v>33</v>
      </c>
      <c r="K1898" s="198">
        <v>6306756</v>
      </c>
      <c r="L1898" s="46" t="s">
        <v>7448</v>
      </c>
      <c r="M1898" s="46" t="s">
        <v>175</v>
      </c>
      <c r="N1898" s="215">
        <v>4</v>
      </c>
      <c r="O1898" s="90">
        <v>6</v>
      </c>
      <c r="P1898" s="90">
        <v>51</v>
      </c>
      <c r="Q1898" s="46" t="s">
        <v>55</v>
      </c>
      <c r="R1898" s="46" t="s">
        <v>353</v>
      </c>
      <c r="S1898" s="48"/>
      <c r="T1898" s="48"/>
      <c r="U1898" s="48"/>
      <c r="V1898" s="48"/>
      <c r="W1898" s="48"/>
      <c r="X1898" s="48"/>
      <c r="Y1898" s="48"/>
      <c r="Z1898" s="48"/>
      <c r="AA1898" s="48"/>
      <c r="AB1898" s="48"/>
      <c r="AC1898" s="48"/>
      <c r="AD1898" s="48"/>
      <c r="AE1898" s="48"/>
      <c r="AF1898" s="6"/>
      <c r="AG1898" s="6"/>
      <c r="AH1898" s="6"/>
      <c r="AI1898" s="6"/>
      <c r="AJ1898" s="6"/>
      <c r="AK1898" s="6"/>
      <c r="AL1898" s="6"/>
      <c r="AM1898" s="6"/>
      <c r="AN1898" s="6"/>
      <c r="AO1898" s="6"/>
      <c r="AP1898" s="6"/>
      <c r="AQ1898" s="6"/>
      <c r="AR1898" s="6"/>
      <c r="AS1898" s="6"/>
      <c r="AT1898" s="6"/>
      <c r="AU1898" s="6"/>
      <c r="AV1898" s="6"/>
      <c r="AW1898" s="6"/>
      <c r="AX1898" s="6"/>
      <c r="AY1898" s="6"/>
      <c r="AZ1898" s="6"/>
      <c r="BA1898" s="6"/>
      <c r="BB1898" s="6"/>
      <c r="BC1898" s="6"/>
      <c r="BD1898" s="6"/>
      <c r="BE1898" s="6"/>
      <c r="BF1898" s="6"/>
      <c r="BG1898" s="6"/>
      <c r="BH1898" s="6"/>
      <c r="BI1898" s="6"/>
      <c r="BJ1898" s="6"/>
      <c r="BK1898" s="6"/>
      <c r="BL1898" s="6"/>
      <c r="BM1898" s="6"/>
      <c r="BN1898" s="6"/>
      <c r="BO1898" s="6"/>
      <c r="BP1898" s="6"/>
      <c r="BQ1898" s="6"/>
      <c r="BR1898" s="6"/>
      <c r="BS1898" s="6"/>
      <c r="BT1898" s="6"/>
      <c r="BU1898" s="6"/>
      <c r="BV1898" s="6"/>
      <c r="BW1898" s="6"/>
      <c r="BX1898" s="6"/>
      <c r="BY1898" s="6"/>
      <c r="BZ1898" s="6"/>
      <c r="CA1898" s="6"/>
      <c r="CB1898" s="6"/>
      <c r="CC1898" s="6"/>
      <c r="CD1898" s="6"/>
      <c r="CE1898" s="6"/>
      <c r="CF1898" s="6"/>
      <c r="CG1898" s="6"/>
      <c r="CH1898" s="6"/>
      <c r="CI1898" s="6"/>
      <c r="CJ1898" s="6"/>
      <c r="CK1898" s="6"/>
      <c r="CL1898" s="6"/>
      <c r="CM1898" s="6"/>
      <c r="CN1898" s="6"/>
      <c r="CO1898" s="6"/>
      <c r="CP1898" s="6"/>
      <c r="CQ1898" s="6"/>
      <c r="CR1898" s="6"/>
      <c r="CS1898" s="6"/>
      <c r="CT1898" s="6"/>
      <c r="CU1898" s="6"/>
      <c r="CV1898" s="6"/>
      <c r="CW1898" s="6"/>
      <c r="CX1898" s="6"/>
      <c r="CY1898" s="6"/>
      <c r="CZ1898" s="6"/>
      <c r="DA1898" s="6"/>
      <c r="DB1898" s="6"/>
      <c r="DC1898" s="6"/>
      <c r="DD1898" s="6"/>
      <c r="DE1898" s="6"/>
      <c r="DF1898" s="6"/>
      <c r="DG1898" s="6"/>
      <c r="DH1898" s="6"/>
      <c r="DI1898" s="6"/>
      <c r="DJ1898" s="6"/>
      <c r="DK1898" s="6"/>
      <c r="DL1898" s="6"/>
      <c r="DM1898" s="6"/>
      <c r="DN1898" s="6"/>
      <c r="DO1898" s="6"/>
      <c r="DP1898" s="6"/>
      <c r="DQ1898" s="6"/>
      <c r="DR1898" s="6"/>
      <c r="DS1898" s="6"/>
      <c r="DT1898" s="6"/>
      <c r="DU1898" s="6"/>
      <c r="DV1898" s="6"/>
      <c r="DW1898" s="6"/>
      <c r="DX1898" s="6"/>
      <c r="DY1898" s="6"/>
      <c r="DZ1898" s="6"/>
      <c r="EA1898" s="6"/>
      <c r="EB1898" s="6"/>
      <c r="EC1898" s="6"/>
      <c r="ED1898" s="6"/>
      <c r="EE1898" s="6"/>
      <c r="EF1898" s="6"/>
      <c r="EG1898" s="6"/>
      <c r="EH1898" s="6"/>
      <c r="EI1898" s="6"/>
      <c r="EJ1898" s="6"/>
      <c r="EK1898" s="6"/>
      <c r="EL1898" s="6"/>
      <c r="EM1898" s="6"/>
      <c r="EN1898" s="6"/>
      <c r="EO1898" s="6"/>
      <c r="EP1898" s="6"/>
      <c r="EQ1898" s="6"/>
      <c r="ER1898" s="6"/>
      <c r="ES1898" s="6"/>
      <c r="ET1898" s="6"/>
      <c r="EU1898" s="6"/>
      <c r="EV1898" s="6"/>
      <c r="EW1898" s="6"/>
      <c r="EX1898" s="6"/>
      <c r="EY1898" s="6"/>
      <c r="EZ1898" s="6"/>
      <c r="FA1898" s="6"/>
      <c r="FB1898" s="6"/>
      <c r="FC1898" s="6"/>
      <c r="FD1898" s="6"/>
      <c r="FE1898" s="6"/>
      <c r="FF1898" s="6"/>
      <c r="FG1898" s="6"/>
      <c r="FH1898" s="6"/>
      <c r="FI1898" s="6"/>
      <c r="FJ1898" s="6"/>
      <c r="FK1898" s="6"/>
      <c r="FL1898" s="6"/>
      <c r="FM1898" s="6"/>
      <c r="FN1898" s="6"/>
      <c r="FO1898" s="6"/>
      <c r="FP1898" s="6"/>
      <c r="FQ1898" s="6"/>
      <c r="FR1898" s="6"/>
      <c r="FS1898" s="6"/>
      <c r="FT1898" s="6"/>
      <c r="FU1898" s="6"/>
      <c r="FV1898" s="6"/>
      <c r="FW1898" s="6"/>
      <c r="FX1898" s="6"/>
      <c r="FY1898" s="6"/>
      <c r="FZ1898" s="6"/>
      <c r="GA1898" s="6"/>
      <c r="GB1898" s="6"/>
      <c r="GC1898" s="6"/>
      <c r="GD1898" s="6"/>
      <c r="GE1898" s="6"/>
      <c r="GF1898" s="6"/>
      <c r="GG1898" s="6"/>
      <c r="GH1898" s="6"/>
      <c r="GI1898" s="6"/>
      <c r="GJ1898" s="6"/>
      <c r="GK1898" s="6"/>
      <c r="GL1898" s="6"/>
      <c r="GM1898" s="6"/>
      <c r="GN1898" s="6"/>
      <c r="GO1898" s="6"/>
      <c r="GP1898" s="6"/>
      <c r="GQ1898" s="6"/>
      <c r="GR1898" s="6"/>
      <c r="GS1898" s="6"/>
      <c r="GT1898" s="6"/>
      <c r="GU1898" s="6"/>
      <c r="GV1898" s="6"/>
      <c r="GW1898" s="6"/>
      <c r="GX1898" s="6"/>
      <c r="GY1898" s="6"/>
      <c r="GZ1898" s="6"/>
      <c r="HA1898" s="6"/>
      <c r="HB1898" s="6"/>
      <c r="HC1898" s="6"/>
      <c r="HD1898" s="6"/>
      <c r="HE1898" s="6"/>
      <c r="HF1898" s="6"/>
      <c r="HG1898" s="6"/>
      <c r="HH1898" s="6"/>
      <c r="HI1898" s="6"/>
      <c r="HJ1898" s="6"/>
      <c r="HK1898" s="6"/>
      <c r="HL1898" s="6"/>
      <c r="HM1898" s="6"/>
      <c r="HN1898" s="6"/>
      <c r="HO1898" s="6"/>
      <c r="HP1898" s="6"/>
      <c r="HQ1898" s="6"/>
      <c r="HR1898" s="6"/>
      <c r="HS1898" s="6"/>
      <c r="HT1898" s="6"/>
      <c r="HU1898" s="6"/>
      <c r="HV1898" s="6"/>
      <c r="HW1898" s="6"/>
      <c r="HX1898" s="6"/>
      <c r="HY1898" s="6"/>
      <c r="HZ1898" s="6"/>
      <c r="IA1898" s="6"/>
      <c r="IB1898" s="6"/>
      <c r="IC1898" s="6"/>
      <c r="ID1898" s="6"/>
      <c r="IE1898" s="6"/>
      <c r="IF1898" s="6"/>
      <c r="IG1898" s="6"/>
      <c r="IH1898" s="6"/>
      <c r="II1898" s="6"/>
      <c r="IJ1898" s="6"/>
      <c r="IK1898" s="6"/>
      <c r="IL1898" s="6"/>
      <c r="IM1898" s="6"/>
      <c r="IN1898" s="6"/>
      <c r="IO1898" s="6"/>
      <c r="IP1898" s="6"/>
      <c r="IQ1898" s="6"/>
      <c r="IR1898" s="6"/>
      <c r="IS1898" s="6"/>
      <c r="IT1898" s="6"/>
      <c r="IU1898" s="6"/>
      <c r="IV1898" s="6"/>
      <c r="IW1898" s="6"/>
      <c r="IX1898" s="6"/>
      <c r="IY1898" s="6"/>
      <c r="IZ1898" s="6"/>
      <c r="JA1898" s="6"/>
      <c r="JB1898" s="6"/>
      <c r="JC1898" s="6"/>
      <c r="JD1898" s="6"/>
      <c r="JE1898" s="6"/>
      <c r="JF1898" s="6"/>
      <c r="JG1898" s="6"/>
      <c r="JH1898" s="6"/>
      <c r="JI1898" s="6"/>
      <c r="JJ1898" s="6"/>
      <c r="JK1898" s="6"/>
      <c r="JL1898" s="6"/>
      <c r="JM1898" s="6"/>
    </row>
    <row r="1899" spans="2:273" s="49" customFormat="1" ht="20" customHeight="1">
      <c r="B1899" s="120" t="s">
        <v>7451</v>
      </c>
      <c r="C1899" s="97">
        <v>20203</v>
      </c>
      <c r="D1899" s="98">
        <v>2020</v>
      </c>
      <c r="E1899" s="45" t="s">
        <v>7452</v>
      </c>
      <c r="F1899" s="146"/>
      <c r="G1899" s="359" t="s">
        <v>1086</v>
      </c>
      <c r="H1899" s="46" t="s">
        <v>7453</v>
      </c>
      <c r="I1899" s="46" t="s">
        <v>29</v>
      </c>
      <c r="J1899" s="90">
        <v>37</v>
      </c>
      <c r="K1899" s="198">
        <v>1664250</v>
      </c>
      <c r="L1899" s="46" t="s">
        <v>7454</v>
      </c>
      <c r="M1899" s="46" t="s">
        <v>39</v>
      </c>
      <c r="N1899" s="215">
        <v>9</v>
      </c>
      <c r="O1899" s="90">
        <v>2</v>
      </c>
      <c r="P1899" s="90">
        <v>53</v>
      </c>
      <c r="Q1899" s="46" t="s">
        <v>55</v>
      </c>
      <c r="R1899" s="46" t="s">
        <v>33</v>
      </c>
      <c r="S1899" s="48"/>
      <c r="T1899" s="48"/>
      <c r="U1899" s="48"/>
      <c r="V1899" s="48"/>
      <c r="W1899" s="48"/>
      <c r="X1899" s="48"/>
      <c r="Y1899" s="48"/>
      <c r="Z1899" s="48"/>
      <c r="AA1899" s="48"/>
      <c r="AB1899" s="48"/>
      <c r="AC1899" s="48"/>
      <c r="AD1899" s="48"/>
      <c r="AE1899" s="48"/>
      <c r="AF1899" s="6"/>
      <c r="AG1899" s="6"/>
      <c r="AH1899" s="6"/>
      <c r="AI1899" s="6"/>
      <c r="AJ1899" s="6"/>
      <c r="AK1899" s="6"/>
      <c r="AL1899" s="6"/>
      <c r="AM1899" s="6"/>
      <c r="AN1899" s="6"/>
      <c r="AO1899" s="6"/>
      <c r="AP1899" s="6"/>
      <c r="AQ1899" s="6"/>
      <c r="AR1899" s="6"/>
      <c r="AS1899" s="6"/>
      <c r="AT1899" s="6"/>
      <c r="AU1899" s="6"/>
      <c r="AV1899" s="6"/>
      <c r="AW1899" s="6"/>
      <c r="AX1899" s="6"/>
      <c r="AY1899" s="6"/>
      <c r="AZ1899" s="6"/>
      <c r="BA1899" s="6"/>
      <c r="BB1899" s="6"/>
      <c r="BC1899" s="6"/>
      <c r="BD1899" s="6"/>
      <c r="BE1899" s="6"/>
      <c r="BF1899" s="6"/>
      <c r="BG1899" s="6"/>
      <c r="BH1899" s="6"/>
      <c r="BI1899" s="6"/>
      <c r="BJ1899" s="6"/>
      <c r="BK1899" s="6"/>
      <c r="BL1899" s="6"/>
      <c r="BM1899" s="6"/>
      <c r="BN1899" s="6"/>
      <c r="BO1899" s="6"/>
      <c r="BP1899" s="6"/>
      <c r="BQ1899" s="6"/>
      <c r="BR1899" s="6"/>
      <c r="BS1899" s="6"/>
      <c r="BT1899" s="6"/>
      <c r="BU1899" s="6"/>
      <c r="BV1899" s="6"/>
      <c r="BW1899" s="6"/>
      <c r="BX1899" s="6"/>
      <c r="BY1899" s="6"/>
      <c r="BZ1899" s="6"/>
      <c r="CA1899" s="6"/>
      <c r="CB1899" s="6"/>
      <c r="CC1899" s="6"/>
      <c r="CD1899" s="6"/>
      <c r="CE1899" s="6"/>
      <c r="CF1899" s="6"/>
      <c r="CG1899" s="6"/>
      <c r="CH1899" s="6"/>
      <c r="CI1899" s="6"/>
      <c r="CJ1899" s="6"/>
      <c r="CK1899" s="6"/>
      <c r="CL1899" s="6"/>
      <c r="CM1899" s="6"/>
      <c r="CN1899" s="6"/>
      <c r="CO1899" s="6"/>
      <c r="CP1899" s="6"/>
      <c r="CQ1899" s="6"/>
      <c r="CR1899" s="6"/>
      <c r="CS1899" s="6"/>
      <c r="CT1899" s="6"/>
      <c r="CU1899" s="6"/>
      <c r="CV1899" s="6"/>
      <c r="CW1899" s="6"/>
      <c r="CX1899" s="6"/>
      <c r="CY1899" s="6"/>
      <c r="CZ1899" s="6"/>
      <c r="DA1899" s="6"/>
      <c r="DB1899" s="6"/>
      <c r="DC1899" s="6"/>
      <c r="DD1899" s="6"/>
      <c r="DE1899" s="6"/>
      <c r="DF1899" s="6"/>
      <c r="DG1899" s="6"/>
      <c r="DH1899" s="6"/>
      <c r="DI1899" s="6"/>
      <c r="DJ1899" s="6"/>
      <c r="DK1899" s="6"/>
      <c r="DL1899" s="6"/>
      <c r="DM1899" s="6"/>
      <c r="DN1899" s="6"/>
      <c r="DO1899" s="6"/>
      <c r="DP1899" s="6"/>
      <c r="DQ1899" s="6"/>
      <c r="DR1899" s="6"/>
      <c r="DS1899" s="6"/>
      <c r="DT1899" s="6"/>
      <c r="DU1899" s="6"/>
      <c r="DV1899" s="6"/>
      <c r="DW1899" s="6"/>
      <c r="DX1899" s="6"/>
      <c r="DY1899" s="6"/>
      <c r="DZ1899" s="6"/>
      <c r="EA1899" s="6"/>
      <c r="EB1899" s="6"/>
      <c r="EC1899" s="6"/>
      <c r="ED1899" s="6"/>
      <c r="EE1899" s="6"/>
      <c r="EF1899" s="6"/>
      <c r="EG1899" s="6"/>
      <c r="EH1899" s="6"/>
      <c r="EI1899" s="6"/>
      <c r="EJ1899" s="6"/>
      <c r="EK1899" s="6"/>
      <c r="EL1899" s="6"/>
      <c r="EM1899" s="6"/>
      <c r="EN1899" s="6"/>
      <c r="EO1899" s="6"/>
      <c r="EP1899" s="6"/>
      <c r="EQ1899" s="6"/>
      <c r="ER1899" s="6"/>
      <c r="ES1899" s="6"/>
      <c r="ET1899" s="6"/>
      <c r="EU1899" s="6"/>
      <c r="EV1899" s="6"/>
      <c r="EW1899" s="6"/>
      <c r="EX1899" s="6"/>
      <c r="EY1899" s="6"/>
      <c r="EZ1899" s="6"/>
      <c r="FA1899" s="6"/>
      <c r="FB1899" s="6"/>
      <c r="FC1899" s="6"/>
      <c r="FD1899" s="6"/>
      <c r="FE1899" s="6"/>
      <c r="FF1899" s="6"/>
      <c r="FG1899" s="6"/>
      <c r="FH1899" s="6"/>
      <c r="FI1899" s="6"/>
      <c r="FJ1899" s="6"/>
      <c r="FK1899" s="6"/>
      <c r="FL1899" s="6"/>
      <c r="FM1899" s="6"/>
      <c r="FN1899" s="6"/>
      <c r="FO1899" s="6"/>
      <c r="FP1899" s="6"/>
      <c r="FQ1899" s="6"/>
      <c r="FR1899" s="6"/>
      <c r="FS1899" s="6"/>
      <c r="FT1899" s="6"/>
      <c r="FU1899" s="6"/>
      <c r="FV1899" s="6"/>
      <c r="FW1899" s="6"/>
      <c r="FX1899" s="6"/>
      <c r="FY1899" s="6"/>
      <c r="FZ1899" s="6"/>
      <c r="GA1899" s="6"/>
      <c r="GB1899" s="6"/>
      <c r="GC1899" s="6"/>
      <c r="GD1899" s="6"/>
      <c r="GE1899" s="6"/>
      <c r="GF1899" s="6"/>
      <c r="GG1899" s="6"/>
      <c r="GH1899" s="6"/>
      <c r="GI1899" s="6"/>
      <c r="GJ1899" s="6"/>
      <c r="GK1899" s="6"/>
      <c r="GL1899" s="6"/>
      <c r="GM1899" s="6"/>
      <c r="GN1899" s="6"/>
      <c r="GO1899" s="6"/>
      <c r="GP1899" s="6"/>
      <c r="GQ1899" s="6"/>
      <c r="GR1899" s="6"/>
      <c r="GS1899" s="6"/>
      <c r="GT1899" s="6"/>
      <c r="GU1899" s="6"/>
      <c r="GV1899" s="6"/>
      <c r="GW1899" s="6"/>
      <c r="GX1899" s="6"/>
      <c r="GY1899" s="6"/>
      <c r="GZ1899" s="6"/>
      <c r="HA1899" s="6"/>
      <c r="HB1899" s="6"/>
      <c r="HC1899" s="6"/>
      <c r="HD1899" s="6"/>
      <c r="HE1899" s="6"/>
      <c r="HF1899" s="6"/>
      <c r="HG1899" s="6"/>
      <c r="HH1899" s="6"/>
      <c r="HI1899" s="6"/>
      <c r="HJ1899" s="6"/>
      <c r="HK1899" s="6"/>
      <c r="HL1899" s="6"/>
      <c r="HM1899" s="6"/>
      <c r="HN1899" s="6"/>
      <c r="HO1899" s="6"/>
      <c r="HP1899" s="6"/>
      <c r="HQ1899" s="6"/>
      <c r="HR1899" s="6"/>
      <c r="HS1899" s="6"/>
      <c r="HT1899" s="6"/>
      <c r="HU1899" s="6"/>
      <c r="HV1899" s="6"/>
      <c r="HW1899" s="6"/>
      <c r="HX1899" s="6"/>
      <c r="HY1899" s="6"/>
      <c r="HZ1899" s="6"/>
      <c r="IA1899" s="6"/>
      <c r="IB1899" s="6"/>
      <c r="IC1899" s="6"/>
      <c r="ID1899" s="6"/>
      <c r="IE1899" s="6"/>
      <c r="IF1899" s="6"/>
      <c r="IG1899" s="6"/>
      <c r="IH1899" s="6"/>
      <c r="II1899" s="6"/>
      <c r="IJ1899" s="6"/>
      <c r="IK1899" s="6"/>
      <c r="IL1899" s="6"/>
      <c r="IM1899" s="6"/>
      <c r="IN1899" s="6"/>
      <c r="IO1899" s="6"/>
      <c r="IP1899" s="6"/>
      <c r="IQ1899" s="6"/>
      <c r="IR1899" s="6"/>
      <c r="IS1899" s="6"/>
      <c r="IT1899" s="6"/>
      <c r="IU1899" s="6"/>
      <c r="IV1899" s="6"/>
      <c r="IW1899" s="6"/>
      <c r="IX1899" s="6"/>
      <c r="IY1899" s="6"/>
      <c r="IZ1899" s="6"/>
      <c r="JA1899" s="6"/>
      <c r="JB1899" s="6"/>
      <c r="JC1899" s="6"/>
      <c r="JD1899" s="6"/>
      <c r="JE1899" s="6"/>
      <c r="JF1899" s="6"/>
      <c r="JG1899" s="6"/>
      <c r="JH1899" s="6"/>
      <c r="JI1899" s="6"/>
      <c r="JJ1899" s="6"/>
      <c r="JK1899" s="6"/>
      <c r="JL1899" s="6"/>
      <c r="JM1899" s="6"/>
    </row>
    <row r="1900" spans="2:273" s="49" customFormat="1" ht="20" customHeight="1">
      <c r="B1900" s="120" t="s">
        <v>7455</v>
      </c>
      <c r="C1900" s="113">
        <v>20201</v>
      </c>
      <c r="D1900" s="98">
        <v>2020</v>
      </c>
      <c r="E1900" s="45" t="s">
        <v>7456</v>
      </c>
      <c r="F1900" s="146"/>
      <c r="G1900" s="359" t="s">
        <v>1086</v>
      </c>
      <c r="H1900" s="46" t="s">
        <v>6353</v>
      </c>
      <c r="I1900" s="46" t="s">
        <v>53</v>
      </c>
      <c r="J1900" s="90">
        <v>23</v>
      </c>
      <c r="K1900" s="198">
        <v>10000</v>
      </c>
      <c r="L1900" s="46" t="s">
        <v>7457</v>
      </c>
      <c r="M1900" s="46" t="s">
        <v>39</v>
      </c>
      <c r="N1900" s="215">
        <v>9</v>
      </c>
      <c r="O1900" s="90">
        <v>2</v>
      </c>
      <c r="P1900" s="90">
        <v>8</v>
      </c>
      <c r="Q1900" s="46" t="s">
        <v>47</v>
      </c>
      <c r="R1900" s="46" t="s">
        <v>80</v>
      </c>
      <c r="S1900" s="48"/>
      <c r="T1900" s="48"/>
      <c r="U1900" s="48"/>
      <c r="V1900" s="48"/>
      <c r="W1900" s="48"/>
      <c r="X1900" s="48"/>
      <c r="Y1900" s="48"/>
      <c r="Z1900" s="48"/>
      <c r="AA1900" s="48"/>
      <c r="AB1900" s="48"/>
      <c r="AC1900" s="48"/>
      <c r="AD1900" s="48"/>
      <c r="AE1900" s="48"/>
      <c r="AF1900" s="6"/>
      <c r="AG1900" s="6"/>
      <c r="AH1900" s="6"/>
      <c r="AI1900" s="6"/>
      <c r="AJ1900" s="6"/>
      <c r="AK1900" s="6"/>
      <c r="AL1900" s="6"/>
      <c r="AM1900" s="6"/>
      <c r="AN1900" s="6"/>
      <c r="AO1900" s="6"/>
      <c r="AP1900" s="6"/>
      <c r="AQ1900" s="6"/>
      <c r="AR1900" s="6"/>
      <c r="AS1900" s="6"/>
      <c r="AT1900" s="6"/>
      <c r="AU1900" s="6"/>
      <c r="AV1900" s="6"/>
      <c r="AW1900" s="6"/>
      <c r="AX1900" s="6"/>
      <c r="AY1900" s="6"/>
      <c r="AZ1900" s="6"/>
      <c r="BA1900" s="6"/>
      <c r="BB1900" s="6"/>
      <c r="BC1900" s="6"/>
      <c r="BD1900" s="6"/>
      <c r="BE1900" s="6"/>
      <c r="BF1900" s="6"/>
      <c r="BG1900" s="6"/>
      <c r="BH1900" s="6"/>
      <c r="BI1900" s="6"/>
      <c r="BJ1900" s="6"/>
      <c r="BK1900" s="6"/>
      <c r="BL1900" s="6"/>
      <c r="BM1900" s="6"/>
      <c r="BN1900" s="6"/>
      <c r="BO1900" s="6"/>
      <c r="BP1900" s="6"/>
      <c r="BQ1900" s="6"/>
      <c r="BR1900" s="6"/>
      <c r="BS1900" s="6"/>
      <c r="BT1900" s="6"/>
      <c r="BU1900" s="6"/>
      <c r="BV1900" s="6"/>
      <c r="BW1900" s="6"/>
      <c r="BX1900" s="6"/>
      <c r="BY1900" s="6"/>
      <c r="BZ1900" s="6"/>
      <c r="CA1900" s="6"/>
      <c r="CB1900" s="6"/>
      <c r="CC1900" s="6"/>
      <c r="CD1900" s="6"/>
      <c r="CE1900" s="6"/>
      <c r="CF1900" s="6"/>
      <c r="CG1900" s="6"/>
      <c r="CH1900" s="6"/>
      <c r="CI1900" s="6"/>
      <c r="CJ1900" s="6"/>
      <c r="CK1900" s="6"/>
      <c r="CL1900" s="6"/>
      <c r="CM1900" s="6"/>
      <c r="CN1900" s="6"/>
      <c r="CO1900" s="6"/>
      <c r="CP1900" s="6"/>
      <c r="CQ1900" s="6"/>
      <c r="CR1900" s="6"/>
      <c r="CS1900" s="6"/>
      <c r="CT1900" s="6"/>
      <c r="CU1900" s="6"/>
      <c r="CV1900" s="6"/>
      <c r="CW1900" s="6"/>
      <c r="CX1900" s="6"/>
      <c r="CY1900" s="6"/>
      <c r="CZ1900" s="6"/>
      <c r="DA1900" s="6"/>
      <c r="DB1900" s="6"/>
      <c r="DC1900" s="6"/>
      <c r="DD1900" s="6"/>
      <c r="DE1900" s="6"/>
      <c r="DF1900" s="6"/>
      <c r="DG1900" s="6"/>
      <c r="DH1900" s="6"/>
      <c r="DI1900" s="6"/>
      <c r="DJ1900" s="6"/>
      <c r="DK1900" s="6"/>
      <c r="DL1900" s="6"/>
      <c r="DM1900" s="6"/>
      <c r="DN1900" s="6"/>
      <c r="DO1900" s="6"/>
      <c r="DP1900" s="6"/>
      <c r="DQ1900" s="6"/>
      <c r="DR1900" s="6"/>
      <c r="DS1900" s="6"/>
      <c r="DT1900" s="6"/>
      <c r="DU1900" s="6"/>
      <c r="DV1900" s="6"/>
      <c r="DW1900" s="6"/>
      <c r="DX1900" s="6"/>
      <c r="DY1900" s="6"/>
      <c r="DZ1900" s="6"/>
      <c r="EA1900" s="6"/>
      <c r="EB1900" s="6"/>
      <c r="EC1900" s="6"/>
      <c r="ED1900" s="6"/>
      <c r="EE1900" s="6"/>
      <c r="EF1900" s="6"/>
      <c r="EG1900" s="6"/>
      <c r="EH1900" s="6"/>
      <c r="EI1900" s="6"/>
      <c r="EJ1900" s="6"/>
      <c r="EK1900" s="6"/>
      <c r="EL1900" s="6"/>
      <c r="EM1900" s="6"/>
      <c r="EN1900" s="6"/>
      <c r="EO1900" s="6"/>
      <c r="EP1900" s="6"/>
      <c r="EQ1900" s="6"/>
      <c r="ER1900" s="6"/>
      <c r="ES1900" s="6"/>
      <c r="ET1900" s="6"/>
      <c r="EU1900" s="6"/>
      <c r="EV1900" s="6"/>
      <c r="EW1900" s="6"/>
      <c r="EX1900" s="6"/>
      <c r="EY1900" s="6"/>
      <c r="EZ1900" s="6"/>
      <c r="FA1900" s="6"/>
      <c r="FB1900" s="6"/>
      <c r="FC1900" s="6"/>
      <c r="FD1900" s="6"/>
      <c r="FE1900" s="6"/>
      <c r="FF1900" s="6"/>
      <c r="FG1900" s="6"/>
      <c r="FH1900" s="6"/>
      <c r="FI1900" s="6"/>
      <c r="FJ1900" s="6"/>
      <c r="FK1900" s="6"/>
      <c r="FL1900" s="6"/>
      <c r="FM1900" s="6"/>
      <c r="FN1900" s="6"/>
      <c r="FO1900" s="6"/>
      <c r="FP1900" s="6"/>
      <c r="FQ1900" s="6"/>
      <c r="FR1900" s="6"/>
      <c r="FS1900" s="6"/>
      <c r="FT1900" s="6"/>
      <c r="FU1900" s="6"/>
      <c r="FV1900" s="6"/>
      <c r="FW1900" s="6"/>
      <c r="FX1900" s="6"/>
      <c r="FY1900" s="6"/>
      <c r="FZ1900" s="6"/>
      <c r="GA1900" s="6"/>
      <c r="GB1900" s="6"/>
      <c r="GC1900" s="6"/>
      <c r="GD1900" s="6"/>
      <c r="GE1900" s="6"/>
      <c r="GF1900" s="6"/>
      <c r="GG1900" s="6"/>
      <c r="GH1900" s="6"/>
      <c r="GI1900" s="6"/>
      <c r="GJ1900" s="6"/>
      <c r="GK1900" s="6"/>
      <c r="GL1900" s="6"/>
      <c r="GM1900" s="6"/>
      <c r="GN1900" s="6"/>
      <c r="GO1900" s="6"/>
      <c r="GP1900" s="6"/>
      <c r="GQ1900" s="6"/>
      <c r="GR1900" s="6"/>
      <c r="GS1900" s="6"/>
      <c r="GT1900" s="6"/>
      <c r="GU1900" s="6"/>
      <c r="GV1900" s="6"/>
      <c r="GW1900" s="6"/>
      <c r="GX1900" s="6"/>
      <c r="GY1900" s="6"/>
      <c r="GZ1900" s="6"/>
      <c r="HA1900" s="6"/>
      <c r="HB1900" s="6"/>
      <c r="HC1900" s="6"/>
      <c r="HD1900" s="6"/>
      <c r="HE1900" s="6"/>
      <c r="HF1900" s="6"/>
      <c r="HG1900" s="6"/>
      <c r="HH1900" s="6"/>
      <c r="HI1900" s="6"/>
      <c r="HJ1900" s="6"/>
      <c r="HK1900" s="6"/>
      <c r="HL1900" s="6"/>
      <c r="HM1900" s="6"/>
      <c r="HN1900" s="6"/>
      <c r="HO1900" s="6"/>
      <c r="HP1900" s="6"/>
      <c r="HQ1900" s="6"/>
      <c r="HR1900" s="6"/>
      <c r="HS1900" s="6"/>
      <c r="HT1900" s="6"/>
      <c r="HU1900" s="6"/>
      <c r="HV1900" s="6"/>
      <c r="HW1900" s="6"/>
      <c r="HX1900" s="6"/>
      <c r="HY1900" s="6"/>
      <c r="HZ1900" s="6"/>
      <c r="IA1900" s="6"/>
      <c r="IB1900" s="6"/>
      <c r="IC1900" s="6"/>
      <c r="ID1900" s="6"/>
      <c r="IE1900" s="6"/>
      <c r="IF1900" s="6"/>
      <c r="IG1900" s="6"/>
      <c r="IH1900" s="6"/>
      <c r="II1900" s="6"/>
      <c r="IJ1900" s="6"/>
      <c r="IK1900" s="6"/>
      <c r="IL1900" s="6"/>
      <c r="IM1900" s="6"/>
      <c r="IN1900" s="6"/>
      <c r="IO1900" s="6"/>
      <c r="IP1900" s="6"/>
      <c r="IQ1900" s="6"/>
      <c r="IR1900" s="6"/>
      <c r="IS1900" s="6"/>
      <c r="IT1900" s="6"/>
      <c r="IU1900" s="6"/>
      <c r="IV1900" s="6"/>
      <c r="IW1900" s="6"/>
      <c r="IX1900" s="6"/>
      <c r="IY1900" s="6"/>
      <c r="IZ1900" s="6"/>
      <c r="JA1900" s="6"/>
      <c r="JB1900" s="6"/>
      <c r="JC1900" s="6"/>
      <c r="JD1900" s="6"/>
      <c r="JE1900" s="6"/>
      <c r="JF1900" s="6"/>
      <c r="JG1900" s="6"/>
      <c r="JH1900" s="6"/>
      <c r="JI1900" s="6"/>
      <c r="JJ1900" s="6"/>
      <c r="JK1900" s="6"/>
      <c r="JL1900" s="6"/>
      <c r="JM1900" s="6"/>
    </row>
    <row r="1901" spans="2:273" s="49" customFormat="1" ht="20" customHeight="1">
      <c r="B1901" s="120" t="s">
        <v>4543</v>
      </c>
      <c r="C1901" s="113">
        <v>20192</v>
      </c>
      <c r="D1901" s="104">
        <v>2019</v>
      </c>
      <c r="E1901" s="66" t="s">
        <v>1838</v>
      </c>
      <c r="F1901" s="145"/>
      <c r="G1901" s="358"/>
      <c r="H1901" s="68" t="s">
        <v>4544</v>
      </c>
      <c r="I1901" s="68" t="s">
        <v>37</v>
      </c>
      <c r="J1901" s="92">
        <v>26</v>
      </c>
      <c r="K1901" s="200">
        <v>1467227</v>
      </c>
      <c r="L1901" s="68" t="s">
        <v>4545</v>
      </c>
      <c r="M1901" s="68" t="s">
        <v>549</v>
      </c>
      <c r="N1901" s="215">
        <v>2</v>
      </c>
      <c r="O1901" s="89">
        <v>3</v>
      </c>
      <c r="P1901" s="89">
        <v>57</v>
      </c>
      <c r="Q1901" s="68" t="s">
        <v>47</v>
      </c>
      <c r="R1901" s="68" t="s">
        <v>193</v>
      </c>
      <c r="S1901" s="6"/>
      <c r="T1901" s="6"/>
      <c r="U1901" s="6"/>
      <c r="V1901" s="6"/>
      <c r="W1901" s="6"/>
      <c r="X1901" s="6"/>
      <c r="Y1901" s="6"/>
      <c r="Z1901" s="6"/>
      <c r="AA1901" s="6"/>
      <c r="AB1901" s="6"/>
      <c r="AC1901" s="6"/>
      <c r="AD1901" s="6"/>
      <c r="AE1901" s="6"/>
      <c r="AF1901" s="6"/>
      <c r="AG1901" s="6"/>
      <c r="AH1901" s="6"/>
      <c r="AI1901" s="6"/>
      <c r="AJ1901" s="6"/>
      <c r="AK1901" s="6"/>
      <c r="AL1901" s="6"/>
      <c r="AM1901" s="6"/>
      <c r="AN1901" s="6"/>
      <c r="AO1901" s="6"/>
      <c r="AP1901" s="6"/>
      <c r="AQ1901" s="6"/>
      <c r="AR1901" s="7" t="s">
        <v>47</v>
      </c>
      <c r="AS1901" s="7" t="s">
        <v>53</v>
      </c>
      <c r="AT1901" s="6"/>
      <c r="AU1901" s="6"/>
      <c r="AV1901" s="6"/>
      <c r="AW1901" s="6"/>
      <c r="AX1901" s="6"/>
      <c r="AY1901" s="6"/>
      <c r="AZ1901" s="6"/>
      <c r="BA1901" s="6"/>
      <c r="BB1901" s="6"/>
      <c r="BC1901" s="6"/>
      <c r="BD1901" s="6"/>
      <c r="BE1901" s="6"/>
      <c r="BF1901" s="6"/>
      <c r="BG1901" s="6"/>
      <c r="BH1901" s="6"/>
      <c r="BI1901" s="6"/>
      <c r="BJ1901" s="6"/>
      <c r="BK1901" s="6"/>
      <c r="BL1901" s="6"/>
      <c r="BM1901" s="6"/>
      <c r="BN1901" s="6"/>
      <c r="BO1901" s="6"/>
      <c r="BP1901" s="6"/>
      <c r="BQ1901" s="6"/>
      <c r="BR1901" s="6"/>
      <c r="BS1901" s="6"/>
      <c r="BT1901" s="6"/>
      <c r="BU1901" s="6"/>
      <c r="BV1901" s="6"/>
      <c r="BW1901" s="6"/>
      <c r="BX1901" s="6"/>
      <c r="BY1901" s="6"/>
      <c r="BZ1901" s="6"/>
      <c r="CA1901" s="6"/>
      <c r="CB1901" s="6"/>
      <c r="CC1901" s="6"/>
      <c r="CD1901" s="6"/>
      <c r="CE1901" s="6"/>
      <c r="CF1901" s="6"/>
      <c r="CG1901" s="6"/>
      <c r="CH1901" s="6"/>
      <c r="CI1901" s="6"/>
      <c r="CJ1901" s="6"/>
      <c r="CK1901" s="6"/>
      <c r="CL1901" s="6"/>
      <c r="CM1901" s="6"/>
      <c r="CN1901" s="6"/>
      <c r="CO1901" s="6"/>
      <c r="CP1901" s="6"/>
      <c r="CQ1901" s="6"/>
      <c r="CR1901" s="6"/>
      <c r="CS1901" s="6"/>
      <c r="CT1901" s="6"/>
      <c r="CU1901" s="6"/>
      <c r="CV1901" s="6"/>
      <c r="CW1901" s="6"/>
      <c r="CX1901" s="6"/>
      <c r="CY1901" s="6"/>
      <c r="CZ1901" s="6"/>
      <c r="DA1901" s="6"/>
      <c r="DB1901" s="6"/>
      <c r="DC1901" s="6"/>
      <c r="DD1901" s="6"/>
      <c r="DE1901" s="6"/>
      <c r="DF1901" s="6"/>
      <c r="DG1901" s="6"/>
      <c r="DH1901" s="6"/>
      <c r="DI1901" s="6"/>
      <c r="DJ1901" s="6"/>
      <c r="DK1901" s="6"/>
      <c r="DL1901" s="6"/>
      <c r="DM1901" s="6"/>
      <c r="DN1901" s="6"/>
      <c r="DO1901" s="6"/>
      <c r="DP1901" s="6"/>
      <c r="DQ1901" s="6"/>
      <c r="DR1901" s="6"/>
      <c r="DS1901" s="6"/>
      <c r="DT1901" s="6"/>
      <c r="DU1901" s="6"/>
      <c r="DV1901" s="6"/>
      <c r="DW1901" s="6"/>
      <c r="DX1901" s="6"/>
      <c r="DY1901" s="6"/>
      <c r="DZ1901" s="6"/>
      <c r="EA1901" s="6"/>
      <c r="EB1901" s="6"/>
      <c r="EC1901" s="6"/>
      <c r="ED1901" s="6"/>
      <c r="EE1901" s="6"/>
      <c r="EF1901" s="6"/>
      <c r="EG1901" s="6"/>
      <c r="EH1901" s="6"/>
      <c r="EI1901" s="6"/>
      <c r="EJ1901" s="6"/>
      <c r="EK1901" s="6"/>
      <c r="EL1901" s="6"/>
      <c r="EM1901" s="6"/>
      <c r="EN1901" s="6"/>
      <c r="EO1901" s="6"/>
      <c r="EP1901" s="6"/>
      <c r="EQ1901" s="6"/>
      <c r="ER1901" s="6"/>
      <c r="ES1901" s="6"/>
      <c r="ET1901" s="6"/>
      <c r="EU1901" s="6"/>
      <c r="EV1901" s="6"/>
      <c r="EW1901" s="6"/>
      <c r="EX1901" s="6"/>
      <c r="EY1901" s="6"/>
      <c r="EZ1901" s="6"/>
      <c r="FA1901" s="6"/>
      <c r="FB1901" s="6"/>
      <c r="FC1901" s="6"/>
      <c r="FD1901" s="6"/>
      <c r="FE1901" s="6"/>
      <c r="FF1901" s="6"/>
      <c r="FG1901" s="6"/>
      <c r="FH1901" s="6"/>
      <c r="FI1901" s="6"/>
      <c r="FJ1901" s="6"/>
      <c r="FK1901" s="6"/>
      <c r="FL1901" s="6"/>
      <c r="FM1901" s="6"/>
      <c r="FN1901" s="6"/>
      <c r="FO1901" s="6"/>
      <c r="FP1901" s="6"/>
      <c r="FQ1901" s="6"/>
      <c r="FR1901" s="6"/>
      <c r="FS1901" s="6"/>
      <c r="FT1901" s="6"/>
      <c r="FU1901" s="6"/>
      <c r="FV1901" s="6"/>
      <c r="FW1901" s="6"/>
      <c r="FX1901" s="6"/>
      <c r="FY1901" s="6"/>
      <c r="FZ1901" s="6"/>
      <c r="GA1901" s="6"/>
      <c r="GB1901" s="6"/>
      <c r="GC1901" s="6"/>
      <c r="GD1901" s="6"/>
      <c r="GE1901" s="6"/>
      <c r="GF1901" s="6"/>
      <c r="GG1901" s="6"/>
      <c r="GH1901" s="6"/>
      <c r="GI1901" s="6"/>
      <c r="GJ1901" s="6"/>
      <c r="GK1901" s="6"/>
      <c r="GL1901" s="6"/>
      <c r="GM1901" s="6"/>
      <c r="GN1901" s="6"/>
      <c r="GO1901" s="6"/>
      <c r="GP1901" s="6"/>
      <c r="GQ1901" s="6"/>
      <c r="GR1901" s="6"/>
      <c r="GS1901" s="6"/>
      <c r="GT1901" s="6"/>
      <c r="GU1901" s="6"/>
      <c r="GV1901" s="6"/>
      <c r="GW1901" s="6"/>
      <c r="GX1901" s="6"/>
      <c r="GY1901" s="6"/>
      <c r="GZ1901" s="6"/>
      <c r="HA1901" s="6"/>
      <c r="HB1901" s="6"/>
      <c r="HC1901" s="6"/>
      <c r="HD1901" s="6"/>
      <c r="HE1901" s="6"/>
      <c r="HF1901" s="6"/>
      <c r="HG1901" s="6"/>
      <c r="HH1901" s="6"/>
      <c r="HI1901" s="6"/>
      <c r="HJ1901" s="6"/>
      <c r="HK1901" s="6"/>
      <c r="HL1901" s="6"/>
      <c r="HM1901" s="6"/>
      <c r="HN1901" s="6"/>
      <c r="HO1901" s="6"/>
      <c r="HP1901" s="6"/>
      <c r="HQ1901" s="6"/>
      <c r="HR1901" s="6"/>
      <c r="HS1901" s="6"/>
      <c r="HT1901" s="6"/>
      <c r="HU1901" s="6"/>
      <c r="HV1901" s="6"/>
      <c r="HW1901" s="6"/>
      <c r="HX1901" s="6"/>
      <c r="HY1901" s="6"/>
      <c r="HZ1901" s="6"/>
      <c r="IA1901" s="6"/>
      <c r="IB1901" s="6"/>
      <c r="IC1901" s="6"/>
      <c r="ID1901" s="6"/>
      <c r="IE1901" s="6"/>
      <c r="IF1901" s="6"/>
      <c r="IG1901" s="6"/>
      <c r="IH1901" s="6"/>
      <c r="II1901" s="6"/>
      <c r="IJ1901" s="6"/>
      <c r="IK1901" s="6"/>
      <c r="IL1901" s="6"/>
      <c r="IM1901" s="6"/>
      <c r="IN1901" s="6"/>
      <c r="IO1901" s="6"/>
      <c r="IP1901" s="6"/>
      <c r="IQ1901" s="6"/>
      <c r="IR1901" s="6"/>
      <c r="IS1901" s="6"/>
      <c r="IT1901" s="6"/>
      <c r="IU1901" s="6"/>
      <c r="IV1901" s="6"/>
      <c r="IW1901" s="6"/>
      <c r="IX1901" s="6"/>
      <c r="IY1901" s="6"/>
      <c r="IZ1901" s="6"/>
      <c r="JA1901" s="6"/>
      <c r="JB1901" s="6"/>
      <c r="JC1901" s="6"/>
      <c r="JD1901" s="6"/>
      <c r="JE1901" s="6"/>
      <c r="JF1901" s="6"/>
      <c r="JG1901" s="6"/>
      <c r="JH1901" s="6"/>
      <c r="JI1901" s="6"/>
      <c r="JJ1901" s="6"/>
      <c r="JK1901" s="6"/>
      <c r="JL1901" s="6"/>
      <c r="JM1901" s="6"/>
    </row>
    <row r="1902" spans="2:273" s="49" customFormat="1" ht="20" customHeight="1">
      <c r="B1902" s="102" t="s">
        <v>1837</v>
      </c>
      <c r="C1902" s="103">
        <v>20182</v>
      </c>
      <c r="D1902" s="104">
        <v>2018</v>
      </c>
      <c r="E1902" s="67" t="s">
        <v>1838</v>
      </c>
      <c r="F1902" s="144"/>
      <c r="G1902" s="358"/>
      <c r="H1902" s="69" t="s">
        <v>1839</v>
      </c>
      <c r="I1902" s="70" t="s">
        <v>37</v>
      </c>
      <c r="J1902" s="92">
        <v>44</v>
      </c>
      <c r="K1902" s="199">
        <v>4454116</v>
      </c>
      <c r="L1902" s="70" t="s">
        <v>1840</v>
      </c>
      <c r="M1902" s="70" t="s">
        <v>549</v>
      </c>
      <c r="N1902" s="215">
        <v>2</v>
      </c>
      <c r="O1902" s="91">
        <v>3</v>
      </c>
      <c r="P1902" s="91">
        <v>57</v>
      </c>
      <c r="Q1902" s="69" t="s">
        <v>161</v>
      </c>
      <c r="R1902" s="70" t="s">
        <v>1166</v>
      </c>
      <c r="S1902" s="37"/>
      <c r="T1902" s="37"/>
      <c r="U1902" s="37"/>
      <c r="V1902" s="37"/>
      <c r="W1902" s="37"/>
      <c r="X1902" s="37"/>
      <c r="Y1902" s="37"/>
      <c r="Z1902" s="37"/>
      <c r="AA1902" s="37"/>
      <c r="AB1902" s="37"/>
      <c r="AC1902" s="37"/>
      <c r="AD1902" s="37"/>
      <c r="AE1902" s="37"/>
      <c r="AF1902" s="6"/>
      <c r="AG1902" s="6"/>
      <c r="AH1902" s="6"/>
      <c r="AI1902" s="6"/>
      <c r="AJ1902" s="6"/>
      <c r="AK1902" s="6"/>
      <c r="AL1902" s="6"/>
      <c r="AM1902" s="6"/>
      <c r="AN1902" s="6"/>
      <c r="AO1902" s="6"/>
      <c r="AP1902" s="6"/>
      <c r="AQ1902" s="6"/>
      <c r="AR1902" s="6"/>
      <c r="AS1902" s="6"/>
      <c r="AT1902" s="6"/>
      <c r="AU1902" s="6"/>
      <c r="AV1902" s="6"/>
      <c r="AW1902" s="6"/>
      <c r="AX1902" s="6"/>
      <c r="AY1902" s="6"/>
      <c r="AZ1902" s="6"/>
      <c r="BA1902" s="6"/>
      <c r="BB1902" s="6"/>
      <c r="BC1902" s="6"/>
      <c r="BD1902" s="6"/>
      <c r="BE1902" s="6"/>
      <c r="BF1902" s="6"/>
      <c r="BG1902" s="6"/>
      <c r="BH1902" s="6"/>
      <c r="BI1902" s="6"/>
      <c r="BJ1902" s="6"/>
      <c r="BK1902" s="6"/>
      <c r="BL1902" s="6"/>
      <c r="BM1902" s="6"/>
      <c r="BN1902" s="6"/>
      <c r="BO1902" s="6"/>
      <c r="BP1902" s="6"/>
      <c r="BQ1902" s="6"/>
      <c r="BR1902" s="6"/>
      <c r="BS1902" s="6"/>
      <c r="BT1902" s="6"/>
      <c r="BU1902" s="6"/>
      <c r="BV1902" s="6"/>
      <c r="BW1902" s="6"/>
      <c r="BX1902" s="6"/>
      <c r="BY1902" s="6"/>
      <c r="BZ1902" s="6"/>
      <c r="CA1902" s="6"/>
      <c r="CB1902" s="6"/>
      <c r="CC1902" s="6"/>
      <c r="CD1902" s="6"/>
      <c r="CE1902" s="6"/>
      <c r="CF1902" s="6"/>
      <c r="CG1902" s="6"/>
      <c r="CH1902" s="6"/>
      <c r="CI1902" s="6"/>
      <c r="CJ1902" s="6"/>
      <c r="CK1902" s="6"/>
      <c r="CL1902" s="6"/>
      <c r="CM1902" s="6"/>
      <c r="CN1902" s="6"/>
      <c r="CO1902" s="6"/>
      <c r="CP1902" s="6"/>
      <c r="CQ1902" s="6"/>
      <c r="CR1902" s="6"/>
      <c r="CS1902" s="6"/>
      <c r="CT1902" s="6"/>
      <c r="CU1902" s="6"/>
      <c r="CV1902" s="6"/>
      <c r="CW1902" s="6"/>
      <c r="CX1902" s="6"/>
      <c r="CY1902" s="6"/>
      <c r="CZ1902" s="6"/>
      <c r="DA1902" s="6"/>
      <c r="DB1902" s="6"/>
      <c r="DC1902" s="6"/>
      <c r="DD1902" s="6"/>
      <c r="DE1902" s="6"/>
      <c r="DF1902" s="6"/>
      <c r="DG1902" s="6"/>
      <c r="DH1902" s="6"/>
      <c r="DI1902" s="6"/>
      <c r="DJ1902" s="6"/>
      <c r="DK1902" s="6"/>
      <c r="DL1902" s="6"/>
      <c r="DM1902" s="6"/>
      <c r="DN1902" s="6"/>
      <c r="DO1902" s="6"/>
      <c r="DP1902" s="6"/>
      <c r="DQ1902" s="6"/>
      <c r="DR1902" s="6"/>
      <c r="DS1902" s="6"/>
      <c r="DT1902" s="6"/>
      <c r="DU1902" s="6"/>
      <c r="DV1902" s="6"/>
      <c r="DW1902" s="6"/>
      <c r="DX1902" s="6"/>
      <c r="DY1902" s="6"/>
      <c r="DZ1902" s="6"/>
      <c r="EA1902" s="6"/>
      <c r="EB1902" s="6"/>
      <c r="EC1902" s="6"/>
      <c r="ED1902" s="6"/>
      <c r="EE1902" s="6"/>
      <c r="EF1902" s="6"/>
      <c r="EG1902" s="6"/>
      <c r="EH1902" s="6"/>
      <c r="EI1902" s="6"/>
      <c r="EJ1902" s="6"/>
      <c r="EK1902" s="6"/>
      <c r="EL1902" s="6"/>
      <c r="EM1902" s="6"/>
      <c r="EN1902" s="6"/>
      <c r="EO1902" s="6"/>
      <c r="EP1902" s="6"/>
      <c r="EQ1902" s="6"/>
      <c r="ER1902" s="6"/>
      <c r="ES1902" s="6"/>
      <c r="ET1902" s="6"/>
      <c r="EU1902" s="6"/>
      <c r="EV1902" s="6"/>
      <c r="EW1902" s="6"/>
      <c r="EX1902" s="6"/>
      <c r="EY1902" s="6"/>
      <c r="EZ1902" s="6"/>
      <c r="FA1902" s="6"/>
      <c r="FB1902" s="6"/>
      <c r="FC1902" s="6"/>
      <c r="FD1902" s="6"/>
      <c r="FE1902" s="6"/>
      <c r="FF1902" s="6"/>
      <c r="FG1902" s="6"/>
      <c r="FH1902" s="6"/>
      <c r="FI1902" s="6"/>
      <c r="FJ1902" s="6"/>
      <c r="FK1902" s="6"/>
      <c r="FL1902" s="6"/>
      <c r="FM1902" s="6"/>
      <c r="FN1902" s="6"/>
      <c r="FO1902" s="6"/>
      <c r="FP1902" s="6"/>
      <c r="FQ1902" s="6"/>
      <c r="FR1902" s="6"/>
      <c r="FS1902" s="6"/>
      <c r="FT1902" s="6"/>
      <c r="FU1902" s="6"/>
      <c r="FV1902" s="6"/>
      <c r="FW1902" s="6"/>
      <c r="FX1902" s="6"/>
      <c r="FY1902" s="6"/>
      <c r="FZ1902" s="6"/>
      <c r="GA1902" s="6"/>
      <c r="GB1902" s="6"/>
      <c r="GC1902" s="6"/>
      <c r="GD1902" s="6"/>
      <c r="GE1902" s="6"/>
      <c r="GF1902" s="6"/>
      <c r="GG1902" s="6"/>
      <c r="GH1902" s="6"/>
      <c r="GI1902" s="6"/>
      <c r="GJ1902" s="6"/>
      <c r="GK1902" s="6"/>
      <c r="GL1902" s="6"/>
      <c r="GM1902" s="6"/>
      <c r="GN1902" s="6"/>
      <c r="GO1902" s="6"/>
      <c r="GP1902" s="6"/>
      <c r="GQ1902" s="6"/>
      <c r="GR1902" s="6"/>
      <c r="GS1902" s="6"/>
      <c r="GT1902" s="6"/>
      <c r="GU1902" s="6"/>
      <c r="GV1902" s="6"/>
      <c r="GW1902" s="6"/>
      <c r="GX1902" s="6"/>
      <c r="GY1902" s="6"/>
      <c r="GZ1902" s="6"/>
      <c r="HA1902" s="6"/>
      <c r="HB1902" s="6"/>
      <c r="HC1902" s="6"/>
      <c r="HD1902" s="6"/>
      <c r="HE1902" s="6"/>
      <c r="HF1902" s="6"/>
      <c r="HG1902" s="6"/>
      <c r="HH1902" s="6"/>
      <c r="HI1902" s="6"/>
      <c r="HJ1902" s="6"/>
      <c r="HK1902" s="6"/>
      <c r="HL1902" s="6"/>
      <c r="HM1902" s="6"/>
      <c r="HN1902" s="6"/>
      <c r="HO1902" s="6"/>
      <c r="HP1902" s="6"/>
      <c r="HQ1902" s="6"/>
      <c r="HR1902" s="6"/>
      <c r="HS1902" s="6"/>
      <c r="HT1902" s="6"/>
      <c r="HU1902" s="6"/>
      <c r="HV1902" s="6"/>
      <c r="HW1902" s="6"/>
      <c r="HX1902" s="6"/>
      <c r="HY1902" s="6"/>
      <c r="HZ1902" s="6"/>
      <c r="IA1902" s="6"/>
      <c r="IB1902" s="6"/>
      <c r="IC1902" s="6"/>
      <c r="ID1902" s="6"/>
      <c r="IE1902" s="6"/>
      <c r="IF1902" s="6"/>
      <c r="IG1902" s="6"/>
      <c r="IH1902" s="6"/>
      <c r="II1902" s="6"/>
      <c r="IJ1902" s="6"/>
      <c r="IK1902" s="6"/>
      <c r="IL1902" s="6"/>
      <c r="IM1902" s="6"/>
      <c r="IN1902" s="6"/>
      <c r="IO1902" s="6"/>
      <c r="IP1902" s="6"/>
      <c r="IQ1902" s="6"/>
      <c r="IR1902" s="6"/>
      <c r="IS1902" s="6"/>
      <c r="IT1902" s="6"/>
      <c r="IU1902" s="6"/>
      <c r="IV1902" s="6"/>
      <c r="IW1902" s="6"/>
      <c r="IX1902" s="6"/>
      <c r="IY1902" s="6"/>
      <c r="IZ1902" s="6"/>
      <c r="JA1902" s="6"/>
      <c r="JB1902" s="6"/>
      <c r="JC1902" s="6"/>
      <c r="JD1902" s="6"/>
      <c r="JE1902" s="6"/>
      <c r="JF1902" s="6"/>
      <c r="JG1902" s="6"/>
      <c r="JH1902" s="6"/>
      <c r="JI1902" s="6"/>
      <c r="JJ1902" s="6"/>
      <c r="JK1902" s="6"/>
      <c r="JL1902" s="6"/>
      <c r="JM1902" s="6"/>
    </row>
    <row r="1903" spans="2:273" s="49" customFormat="1" ht="20" customHeight="1">
      <c r="B1903" s="120" t="s">
        <v>7458</v>
      </c>
      <c r="C1903" s="113">
        <v>20201</v>
      </c>
      <c r="D1903" s="98">
        <v>2020</v>
      </c>
      <c r="E1903" s="45" t="s">
        <v>1842</v>
      </c>
      <c r="F1903" s="146"/>
      <c r="G1903" s="359"/>
      <c r="H1903" s="46" t="s">
        <v>7459</v>
      </c>
      <c r="I1903" s="46" t="s">
        <v>53</v>
      </c>
      <c r="J1903" s="90">
        <v>22</v>
      </c>
      <c r="K1903" s="198">
        <v>74105</v>
      </c>
      <c r="L1903" s="46" t="s">
        <v>7460</v>
      </c>
      <c r="M1903" s="46" t="s">
        <v>69</v>
      </c>
      <c r="N1903" s="215">
        <v>3</v>
      </c>
      <c r="O1903" s="90">
        <v>5</v>
      </c>
      <c r="P1903" s="90">
        <v>7</v>
      </c>
      <c r="Q1903" s="46" t="s">
        <v>55</v>
      </c>
      <c r="R1903" s="46" t="s">
        <v>133</v>
      </c>
      <c r="S1903" s="48"/>
      <c r="T1903" s="48"/>
      <c r="U1903" s="48"/>
      <c r="V1903" s="48"/>
      <c r="W1903" s="48"/>
      <c r="X1903" s="48"/>
      <c r="Y1903" s="48"/>
      <c r="Z1903" s="48"/>
      <c r="AA1903" s="48"/>
      <c r="AB1903" s="48"/>
      <c r="AC1903" s="48"/>
      <c r="AD1903" s="48"/>
      <c r="AE1903" s="48"/>
      <c r="AF1903" s="48"/>
      <c r="AG1903" s="48"/>
      <c r="AH1903" s="48"/>
      <c r="AI1903" s="48"/>
      <c r="AJ1903" s="48"/>
      <c r="AK1903" s="48"/>
      <c r="AL1903" s="48"/>
      <c r="AM1903" s="48"/>
      <c r="AN1903" s="48"/>
      <c r="AO1903" s="48"/>
      <c r="AP1903" s="48"/>
      <c r="AQ1903" s="48"/>
      <c r="AR1903" s="48"/>
      <c r="AS1903" s="48"/>
      <c r="AT1903" s="48"/>
      <c r="AU1903" s="48"/>
      <c r="AV1903" s="48"/>
      <c r="AW1903" s="48"/>
      <c r="AX1903" s="48"/>
      <c r="AY1903" s="48"/>
      <c r="AZ1903" s="48"/>
      <c r="BA1903" s="48"/>
      <c r="BB1903" s="48"/>
      <c r="BC1903" s="48"/>
      <c r="BD1903" s="48"/>
      <c r="BE1903" s="48"/>
      <c r="BF1903" s="48"/>
      <c r="BG1903" s="48"/>
      <c r="BH1903" s="48"/>
      <c r="BI1903" s="48"/>
      <c r="BJ1903" s="48"/>
      <c r="BK1903" s="48"/>
      <c r="BL1903" s="48"/>
      <c r="BM1903" s="48"/>
      <c r="BN1903" s="48"/>
      <c r="BO1903" s="48"/>
      <c r="BP1903" s="48"/>
      <c r="BQ1903" s="48"/>
      <c r="BR1903" s="48"/>
      <c r="BS1903" s="48"/>
      <c r="BT1903" s="48"/>
      <c r="BU1903" s="48"/>
      <c r="BV1903" s="48"/>
      <c r="BW1903" s="48"/>
      <c r="BX1903" s="48"/>
      <c r="BY1903" s="48"/>
      <c r="BZ1903" s="48"/>
      <c r="CA1903" s="48"/>
      <c r="CB1903" s="48"/>
      <c r="CC1903" s="48"/>
      <c r="CD1903" s="48"/>
      <c r="CE1903" s="48"/>
      <c r="CF1903" s="48"/>
      <c r="CG1903" s="48"/>
      <c r="CH1903" s="48"/>
      <c r="CI1903" s="48"/>
      <c r="CJ1903" s="48"/>
      <c r="CK1903" s="48"/>
      <c r="CL1903" s="48"/>
      <c r="CM1903" s="48"/>
      <c r="CN1903" s="48"/>
      <c r="CO1903" s="48"/>
      <c r="CP1903" s="48"/>
      <c r="CQ1903" s="48"/>
      <c r="CR1903" s="48"/>
      <c r="CS1903" s="48"/>
      <c r="CT1903" s="48"/>
      <c r="CU1903" s="48"/>
      <c r="CV1903" s="48"/>
      <c r="CW1903" s="48"/>
      <c r="CX1903" s="48"/>
      <c r="CY1903" s="48"/>
      <c r="CZ1903" s="48"/>
      <c r="DA1903" s="48"/>
      <c r="DB1903" s="48"/>
      <c r="DC1903" s="48"/>
      <c r="DD1903" s="48"/>
      <c r="DE1903" s="48"/>
      <c r="DF1903" s="48"/>
      <c r="DG1903" s="48"/>
      <c r="DH1903" s="48"/>
      <c r="DI1903" s="48"/>
      <c r="DJ1903" s="48"/>
      <c r="DK1903" s="48"/>
      <c r="DL1903" s="48"/>
      <c r="DM1903" s="48"/>
      <c r="DN1903" s="48"/>
      <c r="DO1903" s="48"/>
      <c r="DP1903" s="48"/>
      <c r="DQ1903" s="48"/>
      <c r="DR1903" s="48"/>
      <c r="DS1903" s="48"/>
      <c r="DT1903" s="48"/>
      <c r="DU1903" s="48"/>
      <c r="DV1903" s="48"/>
      <c r="DW1903" s="48"/>
      <c r="DX1903" s="48"/>
      <c r="DY1903" s="48"/>
      <c r="DZ1903" s="48"/>
      <c r="EA1903" s="48"/>
      <c r="EB1903" s="48"/>
      <c r="EC1903" s="48"/>
      <c r="ED1903" s="48"/>
      <c r="EE1903" s="48"/>
      <c r="EF1903" s="48"/>
      <c r="EG1903" s="48"/>
      <c r="EH1903" s="48"/>
      <c r="EI1903" s="48"/>
      <c r="EJ1903" s="48"/>
      <c r="EK1903" s="48"/>
      <c r="EL1903" s="48"/>
      <c r="EM1903" s="48"/>
      <c r="EN1903" s="48"/>
      <c r="EO1903" s="48"/>
      <c r="EP1903" s="48"/>
      <c r="EQ1903" s="48"/>
      <c r="ER1903" s="48"/>
      <c r="ES1903" s="48"/>
      <c r="ET1903" s="48"/>
      <c r="EU1903" s="48"/>
      <c r="EV1903" s="48"/>
      <c r="EW1903" s="48"/>
      <c r="EX1903" s="48"/>
      <c r="EY1903" s="48"/>
      <c r="EZ1903" s="48"/>
      <c r="FA1903" s="48"/>
      <c r="FB1903" s="48"/>
      <c r="FC1903" s="48"/>
      <c r="FD1903" s="48"/>
      <c r="FE1903" s="48"/>
      <c r="FF1903" s="48"/>
      <c r="FG1903" s="48"/>
      <c r="FH1903" s="48"/>
      <c r="FI1903" s="48"/>
      <c r="FJ1903" s="48"/>
      <c r="FK1903" s="48"/>
      <c r="FL1903" s="48"/>
      <c r="FM1903" s="48"/>
      <c r="FN1903" s="48"/>
      <c r="FO1903" s="48"/>
      <c r="FP1903" s="48"/>
      <c r="FQ1903" s="48"/>
      <c r="FR1903" s="48"/>
      <c r="FS1903" s="48"/>
      <c r="FT1903" s="48"/>
      <c r="FU1903" s="48"/>
      <c r="FV1903" s="48"/>
      <c r="FW1903" s="48"/>
      <c r="FX1903" s="48"/>
      <c r="FY1903" s="48"/>
      <c r="FZ1903" s="48"/>
      <c r="GA1903" s="48"/>
      <c r="GB1903" s="48"/>
      <c r="GC1903" s="48"/>
      <c r="GD1903" s="48"/>
      <c r="GE1903" s="48"/>
      <c r="GF1903" s="48"/>
      <c r="GG1903" s="48"/>
      <c r="GH1903" s="48"/>
      <c r="GI1903" s="48"/>
      <c r="GJ1903" s="48"/>
      <c r="GK1903" s="48"/>
      <c r="GL1903" s="48"/>
      <c r="GM1903" s="48"/>
      <c r="GN1903" s="48"/>
      <c r="GO1903" s="48"/>
      <c r="GP1903" s="48"/>
      <c r="GQ1903" s="48"/>
      <c r="GR1903" s="48"/>
      <c r="GS1903" s="48"/>
      <c r="GT1903" s="48"/>
      <c r="GU1903" s="48"/>
      <c r="GV1903" s="48"/>
      <c r="GW1903" s="48"/>
      <c r="GX1903" s="48"/>
      <c r="GY1903" s="48"/>
      <c r="GZ1903" s="48"/>
      <c r="HA1903" s="48"/>
      <c r="HB1903" s="48"/>
      <c r="HC1903" s="48"/>
      <c r="HD1903" s="48"/>
      <c r="HE1903" s="48"/>
      <c r="HF1903" s="48"/>
      <c r="HG1903" s="48"/>
      <c r="HH1903" s="48"/>
      <c r="HI1903" s="48"/>
      <c r="HJ1903" s="48"/>
      <c r="HK1903" s="48"/>
      <c r="HL1903" s="48"/>
      <c r="HM1903" s="48"/>
      <c r="HN1903" s="48"/>
      <c r="HO1903" s="48"/>
      <c r="HP1903" s="48"/>
      <c r="HQ1903" s="48"/>
      <c r="HR1903" s="48"/>
      <c r="HS1903" s="48"/>
      <c r="HT1903" s="48"/>
      <c r="HU1903" s="48"/>
      <c r="HV1903" s="48"/>
      <c r="HW1903" s="48"/>
      <c r="HX1903" s="48"/>
      <c r="HY1903" s="48"/>
      <c r="HZ1903" s="48"/>
      <c r="IA1903" s="48"/>
      <c r="IB1903" s="48"/>
      <c r="IC1903" s="48"/>
      <c r="ID1903" s="48"/>
      <c r="IE1903" s="48"/>
      <c r="IF1903" s="48"/>
      <c r="IG1903" s="48"/>
      <c r="IH1903" s="48"/>
      <c r="II1903" s="48"/>
      <c r="IJ1903" s="48"/>
      <c r="IK1903" s="48"/>
      <c r="IL1903" s="48"/>
      <c r="IM1903" s="48"/>
      <c r="IN1903" s="48"/>
      <c r="IO1903" s="48"/>
      <c r="IP1903" s="48"/>
      <c r="IQ1903" s="48"/>
      <c r="IR1903" s="48"/>
      <c r="IS1903" s="48"/>
      <c r="IT1903" s="48"/>
      <c r="IU1903" s="48"/>
      <c r="IV1903" s="48"/>
      <c r="IW1903" s="48"/>
      <c r="IX1903" s="48"/>
      <c r="IY1903" s="48"/>
      <c r="IZ1903" s="48"/>
      <c r="JA1903" s="48"/>
    </row>
    <row r="1904" spans="2:273" s="49" customFormat="1" ht="20" customHeight="1">
      <c r="B1904" s="120" t="s">
        <v>7461</v>
      </c>
      <c r="C1904" s="113">
        <v>20202</v>
      </c>
      <c r="D1904" s="104">
        <v>2020</v>
      </c>
      <c r="E1904" s="45" t="s">
        <v>1842</v>
      </c>
      <c r="F1904" s="146"/>
      <c r="G1904" s="359"/>
      <c r="H1904" s="46" t="s">
        <v>7462</v>
      </c>
      <c r="I1904" s="46" t="s">
        <v>37</v>
      </c>
      <c r="J1904" s="90">
        <v>23</v>
      </c>
      <c r="K1904" s="198">
        <v>100000</v>
      </c>
      <c r="L1904" s="46" t="s">
        <v>7460</v>
      </c>
      <c r="M1904" s="46" t="s">
        <v>69</v>
      </c>
      <c r="N1904" s="215">
        <v>3</v>
      </c>
      <c r="O1904" s="90">
        <v>5</v>
      </c>
      <c r="P1904" s="90">
        <v>7</v>
      </c>
      <c r="Q1904" s="46" t="s">
        <v>47</v>
      </c>
      <c r="R1904" s="46" t="s">
        <v>489</v>
      </c>
      <c r="S1904" s="48"/>
      <c r="T1904" s="48"/>
      <c r="U1904" s="48"/>
      <c r="V1904" s="48"/>
      <c r="W1904" s="48"/>
      <c r="X1904" s="48"/>
      <c r="Y1904" s="48"/>
      <c r="Z1904" s="48"/>
      <c r="AA1904" s="48"/>
      <c r="AB1904" s="48"/>
      <c r="AC1904" s="48"/>
      <c r="AD1904" s="48"/>
      <c r="AE1904" s="48"/>
      <c r="AF1904" s="48"/>
      <c r="AG1904" s="48"/>
      <c r="AH1904" s="48"/>
      <c r="AI1904" s="48"/>
      <c r="AJ1904" s="48"/>
      <c r="AK1904" s="48"/>
      <c r="AL1904" s="48"/>
      <c r="AM1904" s="48"/>
      <c r="AN1904" s="48"/>
      <c r="AO1904" s="48"/>
      <c r="AP1904" s="48"/>
      <c r="AQ1904" s="48"/>
      <c r="AR1904" s="48"/>
      <c r="AS1904" s="48"/>
      <c r="AT1904" s="48"/>
      <c r="AU1904" s="48"/>
      <c r="AV1904" s="48"/>
      <c r="AW1904" s="48"/>
      <c r="AX1904" s="48"/>
      <c r="AY1904" s="48"/>
      <c r="AZ1904" s="48"/>
      <c r="BA1904" s="48"/>
      <c r="BB1904" s="48"/>
      <c r="BC1904" s="48"/>
      <c r="BD1904" s="48"/>
      <c r="BE1904" s="48"/>
      <c r="BF1904" s="48"/>
      <c r="BG1904" s="48"/>
      <c r="BH1904" s="48"/>
      <c r="BI1904" s="48"/>
      <c r="BJ1904" s="48"/>
      <c r="BK1904" s="48"/>
      <c r="BL1904" s="48"/>
      <c r="BM1904" s="48"/>
      <c r="BN1904" s="48"/>
      <c r="BO1904" s="48"/>
      <c r="BP1904" s="48"/>
      <c r="BQ1904" s="48"/>
      <c r="BR1904" s="48"/>
      <c r="BS1904" s="48"/>
      <c r="BT1904" s="48"/>
      <c r="BU1904" s="48"/>
      <c r="BV1904" s="48"/>
      <c r="BW1904" s="48"/>
      <c r="BX1904" s="48"/>
      <c r="BY1904" s="48"/>
      <c r="BZ1904" s="48"/>
      <c r="CA1904" s="48"/>
      <c r="CB1904" s="48"/>
      <c r="CC1904" s="48"/>
      <c r="CD1904" s="48"/>
      <c r="CE1904" s="48"/>
      <c r="CF1904" s="48"/>
      <c r="CG1904" s="48"/>
      <c r="CH1904" s="48"/>
      <c r="CI1904" s="48"/>
      <c r="CJ1904" s="48"/>
      <c r="CK1904" s="48"/>
      <c r="CL1904" s="48"/>
      <c r="CM1904" s="48"/>
      <c r="CN1904" s="48"/>
      <c r="CO1904" s="48"/>
      <c r="CP1904" s="48"/>
      <c r="CQ1904" s="48"/>
      <c r="CR1904" s="48"/>
      <c r="CS1904" s="48"/>
      <c r="CT1904" s="48"/>
      <c r="CU1904" s="48"/>
      <c r="CV1904" s="48"/>
      <c r="CW1904" s="48"/>
      <c r="CX1904" s="48"/>
      <c r="CY1904" s="48"/>
      <c r="CZ1904" s="48"/>
      <c r="DA1904" s="48"/>
      <c r="DB1904" s="48"/>
      <c r="DC1904" s="48"/>
      <c r="DD1904" s="48"/>
      <c r="DE1904" s="48"/>
      <c r="DF1904" s="48"/>
      <c r="DG1904" s="48"/>
      <c r="DH1904" s="48"/>
      <c r="DI1904" s="48"/>
      <c r="DJ1904" s="48"/>
      <c r="DK1904" s="48"/>
      <c r="DL1904" s="48"/>
      <c r="DM1904" s="48"/>
      <c r="DN1904" s="48"/>
      <c r="DO1904" s="48"/>
      <c r="DP1904" s="48"/>
      <c r="DQ1904" s="48"/>
      <c r="DR1904" s="48"/>
      <c r="DS1904" s="48"/>
      <c r="DT1904" s="48"/>
      <c r="DU1904" s="48"/>
      <c r="DV1904" s="48"/>
      <c r="DW1904" s="48"/>
      <c r="DX1904" s="48"/>
      <c r="DY1904" s="48"/>
      <c r="DZ1904" s="48"/>
      <c r="EA1904" s="48"/>
      <c r="EB1904" s="48"/>
      <c r="EC1904" s="48"/>
      <c r="ED1904" s="48"/>
      <c r="EE1904" s="48"/>
      <c r="EF1904" s="48"/>
      <c r="EG1904" s="48"/>
      <c r="EH1904" s="48"/>
      <c r="EI1904" s="48"/>
      <c r="EJ1904" s="48"/>
      <c r="EK1904" s="48"/>
      <c r="EL1904" s="48"/>
      <c r="EM1904" s="48"/>
      <c r="EN1904" s="48"/>
      <c r="EO1904" s="48"/>
      <c r="EP1904" s="48"/>
      <c r="EQ1904" s="48"/>
      <c r="ER1904" s="48"/>
      <c r="ES1904" s="48"/>
      <c r="ET1904" s="48"/>
      <c r="EU1904" s="48"/>
      <c r="EV1904" s="48"/>
      <c r="EW1904" s="48"/>
      <c r="EX1904" s="48"/>
      <c r="EY1904" s="48"/>
      <c r="EZ1904" s="48"/>
      <c r="FA1904" s="48"/>
      <c r="FB1904" s="48"/>
      <c r="FC1904" s="48"/>
      <c r="FD1904" s="48"/>
      <c r="FE1904" s="48"/>
      <c r="FF1904" s="48"/>
      <c r="FG1904" s="48"/>
      <c r="FH1904" s="48"/>
      <c r="FI1904" s="48"/>
      <c r="FJ1904" s="48"/>
      <c r="FK1904" s="48"/>
      <c r="FL1904" s="48"/>
      <c r="FM1904" s="48"/>
      <c r="FN1904" s="48"/>
      <c r="FO1904" s="48"/>
      <c r="FP1904" s="48"/>
      <c r="FQ1904" s="48"/>
      <c r="FR1904" s="48"/>
      <c r="FS1904" s="48"/>
      <c r="FT1904" s="48"/>
      <c r="FU1904" s="48"/>
      <c r="FV1904" s="48"/>
      <c r="FW1904" s="48"/>
      <c r="FX1904" s="48"/>
      <c r="FY1904" s="48"/>
      <c r="FZ1904" s="48"/>
      <c r="GA1904" s="48"/>
      <c r="GB1904" s="48"/>
      <c r="GC1904" s="48"/>
      <c r="GD1904" s="48"/>
      <c r="GE1904" s="48"/>
      <c r="GF1904" s="48"/>
      <c r="GG1904" s="48"/>
      <c r="GH1904" s="48"/>
      <c r="GI1904" s="48"/>
      <c r="GJ1904" s="48"/>
      <c r="GK1904" s="48"/>
      <c r="GL1904" s="48"/>
      <c r="GM1904" s="48"/>
      <c r="GN1904" s="48"/>
      <c r="GO1904" s="48"/>
      <c r="GP1904" s="48"/>
      <c r="GQ1904" s="48"/>
      <c r="GR1904" s="48"/>
      <c r="GS1904" s="48"/>
      <c r="GT1904" s="48"/>
      <c r="GU1904" s="48"/>
      <c r="GV1904" s="48"/>
      <c r="GW1904" s="48"/>
      <c r="GX1904" s="48"/>
      <c r="GY1904" s="48"/>
      <c r="GZ1904" s="48"/>
      <c r="HA1904" s="48"/>
      <c r="HB1904" s="48"/>
      <c r="HC1904" s="48"/>
      <c r="HD1904" s="48"/>
      <c r="HE1904" s="48"/>
      <c r="HF1904" s="48"/>
      <c r="HG1904" s="48"/>
      <c r="HH1904" s="48"/>
      <c r="HI1904" s="48"/>
      <c r="HJ1904" s="48"/>
      <c r="HK1904" s="48"/>
      <c r="HL1904" s="48"/>
      <c r="HM1904" s="48"/>
      <c r="HN1904" s="48"/>
      <c r="HO1904" s="48"/>
      <c r="HP1904" s="48"/>
      <c r="HQ1904" s="48"/>
      <c r="HR1904" s="48"/>
      <c r="HS1904" s="48"/>
      <c r="HT1904" s="48"/>
      <c r="HU1904" s="48"/>
      <c r="HV1904" s="48"/>
      <c r="HW1904" s="48"/>
      <c r="HX1904" s="48"/>
      <c r="HY1904" s="48"/>
      <c r="HZ1904" s="48"/>
      <c r="IA1904" s="48"/>
      <c r="IB1904" s="48"/>
      <c r="IC1904" s="48"/>
      <c r="ID1904" s="48"/>
      <c r="IE1904" s="48"/>
      <c r="IF1904" s="48"/>
      <c r="IG1904" s="48"/>
      <c r="IH1904" s="48"/>
      <c r="II1904" s="48"/>
      <c r="IJ1904" s="48"/>
      <c r="IK1904" s="48"/>
      <c r="IL1904" s="48"/>
      <c r="IM1904" s="48"/>
      <c r="IN1904" s="48"/>
      <c r="IO1904" s="48"/>
      <c r="IP1904" s="48"/>
      <c r="IQ1904" s="48"/>
      <c r="IR1904" s="48"/>
      <c r="IS1904" s="48"/>
      <c r="IT1904" s="48"/>
      <c r="IU1904" s="48"/>
      <c r="IV1904" s="48"/>
      <c r="IW1904" s="48"/>
      <c r="IX1904" s="48"/>
      <c r="IY1904" s="48"/>
      <c r="IZ1904" s="48"/>
      <c r="JA1904" s="48"/>
    </row>
    <row r="1905" spans="2:273" s="49" customFormat="1" ht="20" customHeight="1">
      <c r="B1905" s="121" t="s">
        <v>1843</v>
      </c>
      <c r="C1905" s="122">
        <v>20181</v>
      </c>
      <c r="D1905" s="104">
        <v>2018</v>
      </c>
      <c r="E1905" s="66" t="s">
        <v>1842</v>
      </c>
      <c r="F1905" s="145"/>
      <c r="G1905" s="358"/>
      <c r="H1905" s="68" t="s">
        <v>1844</v>
      </c>
      <c r="I1905" s="68"/>
      <c r="J1905" s="92">
        <v>64</v>
      </c>
      <c r="K1905" s="200">
        <v>499322</v>
      </c>
      <c r="L1905" s="68" t="s">
        <v>2733</v>
      </c>
      <c r="M1905" s="68" t="s">
        <v>69</v>
      </c>
      <c r="N1905" s="215">
        <v>3</v>
      </c>
      <c r="O1905" s="92">
        <v>5</v>
      </c>
      <c r="P1905" s="89">
        <v>7</v>
      </c>
      <c r="Q1905" s="70"/>
      <c r="R1905" s="68" t="s">
        <v>410</v>
      </c>
      <c r="S1905" s="13">
        <v>17</v>
      </c>
      <c r="T1905" s="13"/>
      <c r="U1905" s="7"/>
      <c r="V1905" s="7"/>
      <c r="W1905" s="7"/>
      <c r="X1905" s="7"/>
      <c r="Y1905" s="13">
        <v>6</v>
      </c>
      <c r="Z1905" s="13"/>
      <c r="AA1905" s="7"/>
      <c r="AB1905" s="7"/>
      <c r="AC1905" s="7"/>
      <c r="AD1905" s="7"/>
      <c r="AE1905" s="6"/>
      <c r="AF1905" s="6"/>
      <c r="AG1905" s="6"/>
      <c r="AH1905" s="6"/>
      <c r="AI1905" s="6"/>
      <c r="AJ1905" s="6"/>
      <c r="AK1905" s="6"/>
      <c r="AL1905" s="6"/>
      <c r="AM1905" s="6"/>
      <c r="AN1905" s="6"/>
      <c r="AO1905" s="6"/>
      <c r="AP1905" s="6"/>
      <c r="AQ1905" s="6"/>
      <c r="AR1905" s="7" t="s">
        <v>47</v>
      </c>
      <c r="AS1905" s="7" t="s">
        <v>53</v>
      </c>
      <c r="AT1905" s="6"/>
      <c r="AU1905" s="6"/>
      <c r="AV1905" s="6"/>
      <c r="AW1905" s="6"/>
      <c r="AX1905" s="6"/>
      <c r="AY1905" s="6"/>
      <c r="AZ1905" s="6"/>
      <c r="BA1905" s="6"/>
      <c r="BB1905" s="6"/>
      <c r="BC1905" s="6"/>
      <c r="BD1905" s="6"/>
      <c r="BE1905" s="6"/>
      <c r="BF1905" s="6"/>
      <c r="BG1905" s="6"/>
      <c r="BH1905" s="6"/>
      <c r="BI1905" s="6"/>
      <c r="BJ1905" s="6"/>
      <c r="BK1905" s="6"/>
      <c r="BL1905" s="6"/>
      <c r="BM1905" s="6"/>
      <c r="BN1905" s="6"/>
      <c r="BO1905" s="6"/>
      <c r="BP1905" s="6"/>
      <c r="BQ1905" s="6"/>
      <c r="BR1905" s="6"/>
      <c r="BS1905" s="6"/>
      <c r="BT1905" s="6"/>
      <c r="BU1905" s="6"/>
      <c r="BV1905" s="6"/>
      <c r="BW1905" s="6"/>
      <c r="BX1905" s="6"/>
      <c r="BY1905" s="6"/>
      <c r="BZ1905" s="6"/>
      <c r="CA1905" s="6"/>
      <c r="CB1905" s="6"/>
      <c r="CC1905" s="6"/>
      <c r="CD1905" s="6"/>
      <c r="CE1905" s="6"/>
      <c r="CF1905" s="6"/>
      <c r="CG1905" s="6"/>
      <c r="CH1905" s="6"/>
      <c r="CI1905" s="6"/>
      <c r="CJ1905" s="6"/>
      <c r="CK1905" s="6"/>
      <c r="CL1905" s="6"/>
      <c r="CM1905" s="6"/>
      <c r="CN1905" s="6"/>
      <c r="CO1905" s="6"/>
      <c r="CP1905" s="6"/>
      <c r="CQ1905" s="6"/>
      <c r="CR1905" s="6"/>
      <c r="CS1905" s="6"/>
      <c r="CT1905" s="6"/>
      <c r="CU1905" s="6"/>
      <c r="CV1905" s="6"/>
      <c r="CW1905" s="6"/>
      <c r="CX1905" s="6"/>
      <c r="CY1905" s="6"/>
      <c r="CZ1905" s="6"/>
      <c r="DA1905" s="6"/>
      <c r="DB1905" s="6"/>
      <c r="DC1905" s="6"/>
      <c r="DD1905" s="6"/>
      <c r="DE1905" s="6"/>
      <c r="DF1905" s="6"/>
      <c r="DG1905" s="6"/>
      <c r="DH1905" s="6"/>
      <c r="DI1905" s="6"/>
      <c r="DJ1905" s="6"/>
      <c r="DK1905" s="6"/>
      <c r="DL1905" s="6"/>
      <c r="DM1905" s="6"/>
      <c r="DN1905" s="6"/>
      <c r="DO1905" s="6"/>
      <c r="DP1905" s="6"/>
      <c r="DQ1905" s="6"/>
      <c r="DR1905" s="6"/>
      <c r="DS1905" s="6"/>
      <c r="DT1905" s="6"/>
      <c r="DU1905" s="6"/>
      <c r="DV1905" s="6"/>
      <c r="DW1905" s="6"/>
      <c r="DX1905" s="6"/>
      <c r="DY1905" s="6"/>
      <c r="DZ1905" s="6"/>
      <c r="EA1905" s="6"/>
      <c r="EB1905" s="6"/>
      <c r="EC1905" s="6"/>
      <c r="ED1905" s="6"/>
      <c r="EE1905" s="6"/>
      <c r="EF1905" s="6"/>
      <c r="EG1905" s="6"/>
      <c r="EH1905" s="6"/>
      <c r="EI1905" s="6"/>
      <c r="EJ1905" s="6"/>
      <c r="EK1905" s="6"/>
      <c r="EL1905" s="6"/>
      <c r="EM1905" s="6"/>
      <c r="EN1905" s="6"/>
      <c r="EO1905" s="6"/>
      <c r="EP1905" s="6"/>
      <c r="EQ1905" s="6"/>
      <c r="ER1905" s="6"/>
      <c r="ES1905" s="6"/>
      <c r="ET1905" s="6"/>
      <c r="EU1905" s="6"/>
      <c r="EV1905" s="6"/>
      <c r="EW1905" s="6"/>
      <c r="EX1905" s="6"/>
      <c r="EY1905" s="6"/>
      <c r="EZ1905" s="6"/>
      <c r="FA1905" s="6"/>
      <c r="FB1905" s="6"/>
      <c r="FC1905" s="6"/>
      <c r="FD1905" s="6"/>
      <c r="FE1905" s="6"/>
      <c r="FF1905" s="6"/>
      <c r="FG1905" s="6"/>
      <c r="FH1905" s="6"/>
      <c r="FI1905" s="6"/>
      <c r="FJ1905" s="6"/>
      <c r="FK1905" s="6"/>
      <c r="FL1905" s="6"/>
      <c r="FM1905" s="6"/>
      <c r="FN1905" s="6"/>
      <c r="FO1905" s="6"/>
      <c r="FP1905" s="6"/>
      <c r="FQ1905" s="6"/>
      <c r="FR1905" s="6"/>
      <c r="FS1905" s="6"/>
      <c r="FT1905" s="6"/>
      <c r="FU1905" s="6"/>
      <c r="FV1905" s="6"/>
      <c r="FW1905" s="6"/>
      <c r="FX1905" s="6"/>
      <c r="FY1905" s="6"/>
      <c r="FZ1905" s="6"/>
      <c r="GA1905" s="6"/>
      <c r="GB1905" s="6"/>
      <c r="GC1905" s="6"/>
      <c r="GD1905" s="6"/>
      <c r="GE1905" s="6"/>
      <c r="GF1905" s="6"/>
      <c r="GG1905" s="6"/>
      <c r="GH1905" s="6"/>
      <c r="GI1905" s="6"/>
      <c r="GJ1905" s="6"/>
      <c r="GK1905" s="6"/>
      <c r="GL1905" s="6"/>
      <c r="GM1905" s="6"/>
      <c r="GN1905" s="6"/>
      <c r="GO1905" s="6"/>
      <c r="GP1905" s="6"/>
      <c r="GQ1905" s="6"/>
      <c r="GR1905" s="6"/>
      <c r="GS1905" s="6"/>
      <c r="GT1905" s="6"/>
      <c r="GU1905" s="6"/>
      <c r="GV1905" s="6"/>
      <c r="GW1905" s="6"/>
      <c r="GX1905" s="6"/>
      <c r="GY1905" s="6"/>
      <c r="GZ1905" s="6"/>
      <c r="HA1905" s="6"/>
      <c r="HB1905" s="6"/>
      <c r="HC1905" s="6"/>
      <c r="HD1905" s="6"/>
      <c r="HE1905" s="6"/>
      <c r="HF1905" s="6"/>
      <c r="HG1905" s="6"/>
      <c r="HH1905" s="6"/>
      <c r="HI1905" s="6"/>
      <c r="HJ1905" s="6"/>
      <c r="HK1905" s="6"/>
      <c r="HL1905" s="6"/>
      <c r="HM1905" s="6"/>
      <c r="HN1905" s="6"/>
      <c r="HO1905" s="6"/>
      <c r="HP1905" s="6"/>
      <c r="HQ1905" s="6"/>
      <c r="HR1905" s="6"/>
      <c r="HS1905" s="6"/>
      <c r="HT1905" s="6"/>
      <c r="HU1905" s="6"/>
      <c r="HV1905" s="6"/>
      <c r="HW1905" s="6"/>
      <c r="HX1905" s="6"/>
      <c r="HY1905" s="6"/>
      <c r="HZ1905" s="6"/>
      <c r="IA1905" s="6"/>
      <c r="IB1905" s="6"/>
      <c r="IC1905" s="6"/>
      <c r="ID1905" s="6"/>
      <c r="IE1905" s="6"/>
      <c r="IF1905" s="6"/>
      <c r="IG1905" s="6"/>
      <c r="IH1905" s="6"/>
      <c r="II1905" s="6"/>
      <c r="IJ1905" s="6"/>
      <c r="IK1905" s="6"/>
      <c r="IL1905" s="6"/>
      <c r="IM1905" s="6"/>
      <c r="IN1905" s="6"/>
      <c r="IO1905" s="6"/>
      <c r="IP1905" s="6"/>
      <c r="IQ1905" s="6"/>
      <c r="IR1905" s="6"/>
      <c r="IS1905" s="6"/>
      <c r="IT1905" s="6"/>
      <c r="IU1905" s="6"/>
      <c r="IV1905" s="6"/>
      <c r="IW1905" s="6"/>
      <c r="IX1905" s="6"/>
      <c r="IY1905" s="6"/>
      <c r="IZ1905" s="6"/>
      <c r="JA1905" s="6"/>
      <c r="JB1905" s="6"/>
      <c r="JC1905" s="6"/>
      <c r="JD1905" s="6"/>
      <c r="JE1905" s="6"/>
      <c r="JF1905" s="6"/>
      <c r="JG1905" s="6"/>
      <c r="JH1905" s="6"/>
      <c r="JI1905" s="6"/>
      <c r="JJ1905" s="6"/>
      <c r="JK1905" s="6"/>
      <c r="JL1905" s="6"/>
      <c r="JM1905" s="6"/>
    </row>
    <row r="1906" spans="2:273" s="49" customFormat="1" ht="20" customHeight="1">
      <c r="B1906" s="121" t="s">
        <v>1841</v>
      </c>
      <c r="C1906" s="122">
        <v>20181</v>
      </c>
      <c r="D1906" s="104">
        <v>2018</v>
      </c>
      <c r="E1906" s="66" t="s">
        <v>1842</v>
      </c>
      <c r="F1906" s="145"/>
      <c r="G1906" s="358"/>
      <c r="H1906" s="68" t="s">
        <v>84</v>
      </c>
      <c r="I1906" s="68"/>
      <c r="J1906" s="92">
        <v>32</v>
      </c>
      <c r="K1906" s="200">
        <v>574970</v>
      </c>
      <c r="L1906" s="68" t="s">
        <v>2733</v>
      </c>
      <c r="M1906" s="68" t="s">
        <v>69</v>
      </c>
      <c r="N1906" s="215">
        <v>3</v>
      </c>
      <c r="O1906" s="92">
        <v>5</v>
      </c>
      <c r="P1906" s="89">
        <v>7</v>
      </c>
      <c r="Q1906" s="70"/>
      <c r="R1906" s="68" t="s">
        <v>80</v>
      </c>
      <c r="S1906" s="13">
        <v>9</v>
      </c>
      <c r="T1906" s="13">
        <v>10</v>
      </c>
      <c r="U1906" s="7"/>
      <c r="V1906" s="7"/>
      <c r="W1906" s="7"/>
      <c r="X1906" s="7"/>
      <c r="Y1906" s="13">
        <v>21</v>
      </c>
      <c r="Z1906" s="13"/>
      <c r="AA1906" s="7"/>
      <c r="AB1906" s="7"/>
      <c r="AC1906" s="7"/>
      <c r="AD1906" s="7"/>
      <c r="AE1906" s="6"/>
      <c r="AF1906" s="6"/>
      <c r="AG1906" s="6"/>
      <c r="AH1906" s="6"/>
      <c r="AI1906" s="6"/>
      <c r="AJ1906" s="6"/>
      <c r="AK1906" s="6"/>
      <c r="AL1906" s="6"/>
      <c r="AM1906" s="6"/>
      <c r="AN1906" s="6"/>
      <c r="AO1906" s="6"/>
      <c r="AP1906" s="6"/>
      <c r="AQ1906" s="6"/>
      <c r="AR1906" s="6"/>
      <c r="AS1906" s="6"/>
      <c r="AT1906" s="6"/>
      <c r="AU1906" s="6"/>
      <c r="AV1906" s="6"/>
      <c r="AW1906" s="6"/>
      <c r="AX1906" s="6"/>
      <c r="AY1906" s="6"/>
      <c r="AZ1906" s="6"/>
      <c r="BA1906" s="6"/>
      <c r="BB1906" s="6"/>
      <c r="BC1906" s="6"/>
      <c r="BD1906" s="6"/>
      <c r="BE1906" s="6"/>
      <c r="BF1906" s="6"/>
      <c r="BG1906" s="6"/>
      <c r="BH1906" s="6"/>
      <c r="BI1906" s="6"/>
      <c r="BJ1906" s="6"/>
      <c r="BK1906" s="6"/>
      <c r="BL1906" s="6"/>
      <c r="BM1906" s="6"/>
      <c r="BN1906" s="6"/>
      <c r="BO1906" s="6"/>
      <c r="BP1906" s="6"/>
      <c r="BQ1906" s="6"/>
      <c r="BR1906" s="6"/>
      <c r="BS1906" s="6"/>
      <c r="BT1906" s="6"/>
      <c r="BU1906" s="6"/>
      <c r="BV1906" s="6"/>
      <c r="BW1906" s="6"/>
      <c r="BX1906" s="6"/>
      <c r="BY1906" s="6"/>
      <c r="BZ1906" s="6"/>
      <c r="CA1906" s="6"/>
      <c r="CB1906" s="6"/>
      <c r="CC1906" s="6"/>
      <c r="CD1906" s="6"/>
      <c r="CE1906" s="6"/>
      <c r="CF1906" s="6"/>
      <c r="CG1906" s="6"/>
      <c r="CH1906" s="6"/>
      <c r="CI1906" s="6"/>
      <c r="CJ1906" s="6"/>
      <c r="CK1906" s="6"/>
      <c r="CL1906" s="6"/>
      <c r="CM1906" s="6"/>
      <c r="CN1906" s="6"/>
      <c r="CO1906" s="6"/>
      <c r="CP1906" s="6"/>
      <c r="CQ1906" s="6"/>
      <c r="CR1906" s="6"/>
      <c r="CS1906" s="6"/>
      <c r="CT1906" s="6"/>
      <c r="CU1906" s="6"/>
      <c r="CV1906" s="6"/>
      <c r="CW1906" s="6"/>
      <c r="CX1906" s="6"/>
      <c r="CY1906" s="6"/>
      <c r="CZ1906" s="6"/>
      <c r="DA1906" s="6"/>
      <c r="DB1906" s="6"/>
      <c r="DC1906" s="6"/>
      <c r="DD1906" s="6"/>
      <c r="DE1906" s="6"/>
      <c r="DF1906" s="6"/>
      <c r="DG1906" s="6"/>
      <c r="DH1906" s="6"/>
      <c r="DI1906" s="6"/>
      <c r="DJ1906" s="6"/>
      <c r="DK1906" s="6"/>
      <c r="DL1906" s="6"/>
      <c r="DM1906" s="6"/>
      <c r="DN1906" s="6"/>
      <c r="DO1906" s="6"/>
      <c r="DP1906" s="6"/>
      <c r="DQ1906" s="6"/>
      <c r="DR1906" s="6"/>
      <c r="DS1906" s="6"/>
      <c r="DT1906" s="6"/>
      <c r="DU1906" s="6"/>
      <c r="DV1906" s="6"/>
      <c r="DW1906" s="6"/>
      <c r="DX1906" s="6"/>
      <c r="DY1906" s="6"/>
      <c r="DZ1906" s="6"/>
      <c r="EA1906" s="6"/>
      <c r="EB1906" s="6"/>
      <c r="EC1906" s="6"/>
      <c r="ED1906" s="6"/>
      <c r="EE1906" s="6"/>
      <c r="EF1906" s="6"/>
      <c r="EG1906" s="6"/>
      <c r="EH1906" s="6"/>
      <c r="EI1906" s="6"/>
      <c r="EJ1906" s="6"/>
      <c r="EK1906" s="6"/>
      <c r="EL1906" s="6"/>
      <c r="EM1906" s="6"/>
      <c r="EN1906" s="6"/>
      <c r="EO1906" s="6"/>
      <c r="EP1906" s="6"/>
      <c r="EQ1906" s="6"/>
      <c r="ER1906" s="6"/>
      <c r="ES1906" s="6"/>
      <c r="ET1906" s="6"/>
      <c r="EU1906" s="6"/>
      <c r="EV1906" s="6"/>
      <c r="EW1906" s="6"/>
      <c r="EX1906" s="6"/>
      <c r="EY1906" s="6"/>
      <c r="EZ1906" s="6"/>
      <c r="FA1906" s="6"/>
      <c r="FB1906" s="6"/>
      <c r="FC1906" s="6"/>
      <c r="FD1906" s="6"/>
      <c r="FE1906" s="6"/>
      <c r="FF1906" s="6"/>
      <c r="FG1906" s="6"/>
      <c r="FH1906" s="6"/>
      <c r="FI1906" s="6"/>
      <c r="FJ1906" s="6"/>
      <c r="FK1906" s="6"/>
      <c r="FL1906" s="6"/>
      <c r="FM1906" s="6"/>
      <c r="FN1906" s="6"/>
      <c r="FO1906" s="6"/>
      <c r="FP1906" s="6"/>
      <c r="FQ1906" s="6"/>
      <c r="FR1906" s="6"/>
      <c r="FS1906" s="6"/>
      <c r="FT1906" s="6"/>
      <c r="FU1906" s="6"/>
      <c r="FV1906" s="6"/>
      <c r="FW1906" s="6"/>
      <c r="FX1906" s="6"/>
      <c r="FY1906" s="6"/>
      <c r="FZ1906" s="6"/>
      <c r="GA1906" s="6"/>
      <c r="GB1906" s="6"/>
      <c r="GC1906" s="6"/>
      <c r="GD1906" s="6"/>
      <c r="GE1906" s="6"/>
      <c r="GF1906" s="6"/>
      <c r="GG1906" s="6"/>
      <c r="GH1906" s="6"/>
      <c r="GI1906" s="6"/>
      <c r="GJ1906" s="6"/>
      <c r="GK1906" s="6"/>
      <c r="GL1906" s="6"/>
      <c r="GM1906" s="6"/>
      <c r="GN1906" s="6"/>
      <c r="GO1906" s="6"/>
      <c r="GP1906" s="6"/>
      <c r="GQ1906" s="6"/>
      <c r="GR1906" s="6"/>
      <c r="GS1906" s="6"/>
      <c r="GT1906" s="6"/>
      <c r="GU1906" s="6"/>
      <c r="GV1906" s="6"/>
      <c r="GW1906" s="6"/>
      <c r="GX1906" s="6"/>
      <c r="GY1906" s="6"/>
      <c r="GZ1906" s="6"/>
      <c r="HA1906" s="6"/>
      <c r="HB1906" s="6"/>
      <c r="HC1906" s="6"/>
      <c r="HD1906" s="6"/>
      <c r="HE1906" s="6"/>
      <c r="HF1906" s="6"/>
      <c r="HG1906" s="6"/>
      <c r="HH1906" s="6"/>
      <c r="HI1906" s="6"/>
      <c r="HJ1906" s="6"/>
      <c r="HK1906" s="6"/>
      <c r="HL1906" s="6"/>
      <c r="HM1906" s="6"/>
      <c r="HN1906" s="6"/>
      <c r="HO1906" s="6"/>
      <c r="HP1906" s="6"/>
      <c r="HQ1906" s="6"/>
      <c r="HR1906" s="6"/>
      <c r="HS1906" s="6"/>
      <c r="HT1906" s="6"/>
      <c r="HU1906" s="6"/>
      <c r="HV1906" s="6"/>
      <c r="HW1906" s="6"/>
      <c r="HX1906" s="6"/>
      <c r="HY1906" s="6"/>
      <c r="HZ1906" s="6"/>
      <c r="IA1906" s="6"/>
      <c r="IB1906" s="6"/>
      <c r="IC1906" s="6"/>
      <c r="ID1906" s="6"/>
      <c r="IE1906" s="6"/>
      <c r="IF1906" s="6"/>
      <c r="IG1906" s="6"/>
      <c r="IH1906" s="6"/>
      <c r="II1906" s="6"/>
      <c r="IJ1906" s="6"/>
      <c r="IK1906" s="6"/>
      <c r="IL1906" s="6"/>
      <c r="IM1906" s="6"/>
      <c r="IN1906" s="6"/>
      <c r="IO1906" s="6"/>
      <c r="IP1906" s="6"/>
      <c r="IQ1906" s="6"/>
      <c r="IR1906" s="6"/>
      <c r="IS1906" s="6"/>
      <c r="IT1906" s="6"/>
      <c r="IU1906" s="6"/>
      <c r="IV1906" s="6"/>
      <c r="IW1906" s="6"/>
      <c r="IX1906" s="6"/>
      <c r="IY1906" s="6"/>
      <c r="IZ1906" s="6"/>
      <c r="JA1906" s="6"/>
      <c r="JB1906" s="6"/>
      <c r="JC1906" s="6"/>
      <c r="JD1906" s="6"/>
      <c r="JE1906" s="6"/>
      <c r="JF1906" s="6"/>
      <c r="JG1906" s="6"/>
      <c r="JH1906" s="6"/>
      <c r="JI1906" s="6"/>
      <c r="JJ1906" s="6"/>
      <c r="JK1906" s="6"/>
      <c r="JL1906" s="6"/>
      <c r="JM1906" s="6"/>
    </row>
    <row r="1907" spans="2:273" s="49" customFormat="1" ht="20" customHeight="1">
      <c r="B1907" s="120" t="s">
        <v>7463</v>
      </c>
      <c r="C1907" s="97">
        <v>20203</v>
      </c>
      <c r="D1907" s="98">
        <v>2020</v>
      </c>
      <c r="E1907" s="45" t="s">
        <v>1846</v>
      </c>
      <c r="F1907" s="146"/>
      <c r="G1907" s="359"/>
      <c r="H1907" s="46" t="s">
        <v>7464</v>
      </c>
      <c r="I1907" s="46" t="s">
        <v>29</v>
      </c>
      <c r="J1907" s="90">
        <v>28</v>
      </c>
      <c r="K1907" s="198">
        <v>207000</v>
      </c>
      <c r="L1907" s="46" t="s">
        <v>7465</v>
      </c>
      <c r="M1907" s="46" t="s">
        <v>166</v>
      </c>
      <c r="N1907" s="215">
        <v>3</v>
      </c>
      <c r="O1907" s="90">
        <v>5</v>
      </c>
      <c r="P1907" s="90">
        <v>53</v>
      </c>
      <c r="Q1907" s="46" t="s">
        <v>32</v>
      </c>
      <c r="R1907" s="46" t="s">
        <v>92</v>
      </c>
      <c r="S1907" s="48"/>
      <c r="T1907" s="48"/>
      <c r="U1907" s="48"/>
      <c r="V1907" s="48"/>
      <c r="W1907" s="48"/>
      <c r="X1907" s="48"/>
      <c r="Y1907" s="48"/>
      <c r="Z1907" s="48"/>
      <c r="AA1907" s="48"/>
      <c r="AB1907" s="48"/>
      <c r="AC1907" s="48"/>
      <c r="AD1907" s="48"/>
      <c r="AE1907" s="48"/>
      <c r="AF1907" s="6"/>
      <c r="AG1907" s="6"/>
      <c r="AH1907" s="6"/>
      <c r="AI1907" s="6"/>
      <c r="AJ1907" s="6"/>
      <c r="AK1907" s="6"/>
      <c r="AL1907" s="6"/>
      <c r="AM1907" s="6"/>
      <c r="AN1907" s="6"/>
      <c r="AO1907" s="6"/>
      <c r="AP1907" s="6"/>
      <c r="AQ1907" s="6"/>
      <c r="AR1907" s="6"/>
      <c r="AS1907" s="6"/>
      <c r="AT1907" s="6"/>
      <c r="AU1907" s="6"/>
      <c r="AV1907" s="6"/>
      <c r="AW1907" s="6"/>
      <c r="AX1907" s="6"/>
      <c r="AY1907" s="6"/>
      <c r="AZ1907" s="6"/>
      <c r="BA1907" s="6"/>
      <c r="BB1907" s="6"/>
      <c r="BC1907" s="6"/>
      <c r="BD1907" s="6"/>
      <c r="BE1907" s="6"/>
      <c r="BF1907" s="6"/>
      <c r="BG1907" s="6"/>
      <c r="BH1907" s="6"/>
      <c r="BI1907" s="6"/>
      <c r="BJ1907" s="6"/>
      <c r="BK1907" s="6"/>
      <c r="BL1907" s="6"/>
      <c r="BM1907" s="6"/>
      <c r="BN1907" s="6"/>
      <c r="BO1907" s="6"/>
      <c r="BP1907" s="6"/>
      <c r="BQ1907" s="6"/>
      <c r="BR1907" s="6"/>
      <c r="BS1907" s="6"/>
      <c r="BT1907" s="6"/>
      <c r="BU1907" s="6"/>
      <c r="BV1907" s="6"/>
      <c r="BW1907" s="6"/>
      <c r="BX1907" s="6"/>
      <c r="BY1907" s="6"/>
      <c r="BZ1907" s="6"/>
      <c r="CA1907" s="6"/>
      <c r="CB1907" s="6"/>
      <c r="CC1907" s="6"/>
      <c r="CD1907" s="6"/>
      <c r="CE1907" s="6"/>
      <c r="CF1907" s="6"/>
      <c r="CG1907" s="6"/>
      <c r="CH1907" s="6"/>
      <c r="CI1907" s="6"/>
      <c r="CJ1907" s="6"/>
      <c r="CK1907" s="6"/>
      <c r="CL1907" s="6"/>
      <c r="CM1907" s="6"/>
      <c r="CN1907" s="6"/>
      <c r="CO1907" s="6"/>
      <c r="CP1907" s="6"/>
      <c r="CQ1907" s="6"/>
      <c r="CR1907" s="6"/>
      <c r="CS1907" s="6"/>
      <c r="CT1907" s="6"/>
      <c r="CU1907" s="6"/>
      <c r="CV1907" s="6"/>
      <c r="CW1907" s="6"/>
      <c r="CX1907" s="6"/>
      <c r="CY1907" s="6"/>
      <c r="CZ1907" s="6"/>
      <c r="DA1907" s="6"/>
      <c r="DB1907" s="6"/>
      <c r="DC1907" s="6"/>
      <c r="DD1907" s="6"/>
      <c r="DE1907" s="6"/>
      <c r="DF1907" s="6"/>
      <c r="DG1907" s="6"/>
      <c r="DH1907" s="6"/>
      <c r="DI1907" s="6"/>
      <c r="DJ1907" s="6"/>
      <c r="DK1907" s="6"/>
      <c r="DL1907" s="6"/>
      <c r="DM1907" s="6"/>
      <c r="DN1907" s="6"/>
      <c r="DO1907" s="6"/>
      <c r="DP1907" s="6"/>
      <c r="DQ1907" s="6"/>
      <c r="DR1907" s="6"/>
      <c r="DS1907" s="6"/>
      <c r="DT1907" s="6"/>
      <c r="DU1907" s="6"/>
      <c r="DV1907" s="6"/>
      <c r="DW1907" s="6"/>
      <c r="DX1907" s="6"/>
      <c r="DY1907" s="6"/>
      <c r="DZ1907" s="6"/>
      <c r="EA1907" s="6"/>
      <c r="EB1907" s="6"/>
      <c r="EC1907" s="6"/>
      <c r="ED1907" s="6"/>
      <c r="EE1907" s="6"/>
      <c r="EF1907" s="6"/>
      <c r="EG1907" s="6"/>
      <c r="EH1907" s="6"/>
      <c r="EI1907" s="6"/>
      <c r="EJ1907" s="6"/>
      <c r="EK1907" s="6"/>
      <c r="EL1907" s="6"/>
      <c r="EM1907" s="6"/>
      <c r="EN1907" s="6"/>
      <c r="EO1907" s="6"/>
      <c r="EP1907" s="6"/>
      <c r="EQ1907" s="6"/>
      <c r="ER1907" s="6"/>
      <c r="ES1907" s="6"/>
      <c r="ET1907" s="6"/>
      <c r="EU1907" s="6"/>
      <c r="EV1907" s="6"/>
      <c r="EW1907" s="6"/>
      <c r="EX1907" s="6"/>
      <c r="EY1907" s="6"/>
      <c r="EZ1907" s="6"/>
      <c r="FA1907" s="6"/>
      <c r="FB1907" s="6"/>
      <c r="FC1907" s="6"/>
      <c r="FD1907" s="6"/>
      <c r="FE1907" s="6"/>
      <c r="FF1907" s="6"/>
      <c r="FG1907" s="6"/>
      <c r="FH1907" s="6"/>
      <c r="FI1907" s="6"/>
      <c r="FJ1907" s="6"/>
      <c r="FK1907" s="6"/>
      <c r="FL1907" s="6"/>
      <c r="FM1907" s="6"/>
      <c r="FN1907" s="6"/>
      <c r="FO1907" s="6"/>
      <c r="FP1907" s="6"/>
      <c r="FQ1907" s="6"/>
      <c r="FR1907" s="6"/>
      <c r="FS1907" s="6"/>
      <c r="FT1907" s="6"/>
      <c r="FU1907" s="6"/>
      <c r="FV1907" s="6"/>
      <c r="FW1907" s="6"/>
      <c r="FX1907" s="6"/>
      <c r="FY1907" s="6"/>
      <c r="FZ1907" s="6"/>
      <c r="GA1907" s="6"/>
      <c r="GB1907" s="6"/>
      <c r="GC1907" s="6"/>
      <c r="GD1907" s="6"/>
      <c r="GE1907" s="6"/>
      <c r="GF1907" s="6"/>
      <c r="GG1907" s="6"/>
      <c r="GH1907" s="6"/>
      <c r="GI1907" s="6"/>
      <c r="GJ1907" s="6"/>
      <c r="GK1907" s="6"/>
      <c r="GL1907" s="6"/>
      <c r="GM1907" s="6"/>
      <c r="GN1907" s="6"/>
      <c r="GO1907" s="6"/>
      <c r="GP1907" s="6"/>
      <c r="GQ1907" s="6"/>
      <c r="GR1907" s="6"/>
      <c r="GS1907" s="6"/>
      <c r="GT1907" s="6"/>
      <c r="GU1907" s="6"/>
      <c r="GV1907" s="6"/>
      <c r="GW1907" s="6"/>
      <c r="GX1907" s="6"/>
      <c r="GY1907" s="6"/>
      <c r="GZ1907" s="6"/>
      <c r="HA1907" s="6"/>
      <c r="HB1907" s="6"/>
      <c r="HC1907" s="6"/>
      <c r="HD1907" s="6"/>
      <c r="HE1907" s="6"/>
      <c r="HF1907" s="6"/>
      <c r="HG1907" s="6"/>
      <c r="HH1907" s="6"/>
      <c r="HI1907" s="6"/>
      <c r="HJ1907" s="6"/>
      <c r="HK1907" s="6"/>
      <c r="HL1907" s="6"/>
      <c r="HM1907" s="6"/>
      <c r="HN1907" s="6"/>
      <c r="HO1907" s="6"/>
      <c r="HP1907" s="6"/>
      <c r="HQ1907" s="6"/>
      <c r="HR1907" s="6"/>
      <c r="HS1907" s="6"/>
      <c r="HT1907" s="6"/>
      <c r="HU1907" s="6"/>
      <c r="HV1907" s="6"/>
      <c r="HW1907" s="6"/>
      <c r="HX1907" s="6"/>
      <c r="HY1907" s="6"/>
      <c r="HZ1907" s="6"/>
      <c r="IA1907" s="6"/>
      <c r="IB1907" s="6"/>
      <c r="IC1907" s="6"/>
      <c r="ID1907" s="6"/>
      <c r="IE1907" s="6"/>
      <c r="IF1907" s="6"/>
      <c r="IG1907" s="6"/>
      <c r="IH1907" s="6"/>
      <c r="II1907" s="6"/>
      <c r="IJ1907" s="6"/>
      <c r="IK1907" s="6"/>
      <c r="IL1907" s="6"/>
      <c r="IM1907" s="6"/>
      <c r="IN1907" s="6"/>
      <c r="IO1907" s="6"/>
      <c r="IP1907" s="6"/>
      <c r="IQ1907" s="6"/>
      <c r="IR1907" s="6"/>
      <c r="IS1907" s="6"/>
      <c r="IT1907" s="6"/>
      <c r="IU1907" s="6"/>
      <c r="IV1907" s="6"/>
      <c r="IW1907" s="6"/>
      <c r="IX1907" s="6"/>
      <c r="IY1907" s="6"/>
      <c r="IZ1907" s="6"/>
      <c r="JA1907" s="6"/>
      <c r="JB1907" s="6"/>
      <c r="JC1907" s="6"/>
      <c r="JD1907" s="6"/>
      <c r="JE1907" s="6"/>
      <c r="JF1907" s="6"/>
      <c r="JG1907" s="6"/>
      <c r="JH1907" s="6"/>
      <c r="JI1907" s="6"/>
      <c r="JJ1907" s="6"/>
      <c r="JK1907" s="6"/>
      <c r="JL1907" s="6"/>
      <c r="JM1907" s="6"/>
    </row>
    <row r="1908" spans="2:273" s="49" customFormat="1" ht="20" customHeight="1">
      <c r="B1908" s="102" t="s">
        <v>1845</v>
      </c>
      <c r="C1908" s="103">
        <v>20183</v>
      </c>
      <c r="D1908" s="104">
        <v>2018</v>
      </c>
      <c r="E1908" s="67" t="s">
        <v>1846</v>
      </c>
      <c r="F1908" s="144"/>
      <c r="G1908" s="358"/>
      <c r="H1908" s="69" t="s">
        <v>1847</v>
      </c>
      <c r="I1908" s="70" t="s">
        <v>29</v>
      </c>
      <c r="J1908" s="92">
        <v>50</v>
      </c>
      <c r="K1908" s="199">
        <v>5849942</v>
      </c>
      <c r="L1908" s="70" t="s">
        <v>1848</v>
      </c>
      <c r="M1908" s="70" t="s">
        <v>166</v>
      </c>
      <c r="N1908" s="215">
        <v>3</v>
      </c>
      <c r="O1908" s="89">
        <v>5</v>
      </c>
      <c r="P1908" s="93">
        <v>53</v>
      </c>
      <c r="Q1908" s="69" t="s">
        <v>32</v>
      </c>
      <c r="R1908" s="70" t="s">
        <v>92</v>
      </c>
      <c r="S1908" s="37"/>
      <c r="T1908" s="37"/>
      <c r="U1908" s="37"/>
      <c r="V1908" s="37"/>
      <c r="W1908" s="37"/>
      <c r="X1908" s="37"/>
      <c r="Y1908" s="37"/>
      <c r="Z1908" s="37"/>
      <c r="AA1908" s="37"/>
      <c r="AB1908" s="37"/>
      <c r="AC1908" s="37"/>
      <c r="AD1908" s="37"/>
      <c r="AE1908" s="37"/>
      <c r="AF1908" s="6"/>
      <c r="AG1908" s="6"/>
      <c r="AH1908" s="6"/>
      <c r="AI1908" s="6"/>
      <c r="AJ1908" s="6"/>
      <c r="AK1908" s="6"/>
      <c r="AL1908" s="6"/>
      <c r="AM1908" s="6"/>
      <c r="AN1908" s="6"/>
      <c r="AO1908" s="6"/>
      <c r="AP1908" s="6"/>
      <c r="AQ1908" s="6"/>
      <c r="AR1908" s="6"/>
      <c r="AS1908" s="6"/>
      <c r="AT1908" s="6"/>
      <c r="AU1908" s="6"/>
      <c r="AV1908" s="6"/>
      <c r="AW1908" s="6"/>
      <c r="AX1908" s="6"/>
      <c r="AY1908" s="6"/>
      <c r="AZ1908" s="6"/>
      <c r="BA1908" s="6"/>
      <c r="BB1908" s="6"/>
      <c r="BC1908" s="6"/>
      <c r="BD1908" s="6"/>
      <c r="BE1908" s="6"/>
      <c r="BF1908" s="6"/>
      <c r="BG1908" s="6"/>
      <c r="BH1908" s="6"/>
      <c r="BI1908" s="6"/>
      <c r="BJ1908" s="6"/>
      <c r="BK1908" s="6"/>
      <c r="BL1908" s="6"/>
      <c r="BM1908" s="6"/>
      <c r="BN1908" s="6"/>
      <c r="BO1908" s="6"/>
      <c r="BP1908" s="6"/>
      <c r="BQ1908" s="6"/>
      <c r="BR1908" s="6"/>
      <c r="BS1908" s="6"/>
      <c r="BT1908" s="6"/>
      <c r="BU1908" s="6"/>
      <c r="BV1908" s="6"/>
      <c r="BW1908" s="6"/>
      <c r="BX1908" s="6"/>
      <c r="BY1908" s="6"/>
      <c r="BZ1908" s="6"/>
      <c r="CA1908" s="6"/>
      <c r="CB1908" s="6"/>
      <c r="CC1908" s="6"/>
      <c r="CD1908" s="6"/>
      <c r="CE1908" s="6"/>
      <c r="CF1908" s="6"/>
      <c r="CG1908" s="6"/>
      <c r="CH1908" s="6"/>
      <c r="CI1908" s="6"/>
      <c r="CJ1908" s="6"/>
      <c r="CK1908" s="6"/>
      <c r="CL1908" s="6"/>
      <c r="CM1908" s="6"/>
      <c r="CN1908" s="6"/>
      <c r="CO1908" s="6"/>
      <c r="CP1908" s="6"/>
      <c r="CQ1908" s="6"/>
      <c r="CR1908" s="6"/>
      <c r="CS1908" s="6"/>
      <c r="CT1908" s="6"/>
      <c r="CU1908" s="6"/>
      <c r="CV1908" s="6"/>
      <c r="CW1908" s="6"/>
      <c r="CX1908" s="6"/>
      <c r="CY1908" s="6"/>
      <c r="CZ1908" s="6"/>
      <c r="DA1908" s="6"/>
      <c r="DB1908" s="6"/>
      <c r="DC1908" s="6"/>
      <c r="DD1908" s="6"/>
      <c r="DE1908" s="6"/>
      <c r="DF1908" s="6"/>
      <c r="DG1908" s="6"/>
      <c r="DH1908" s="6"/>
      <c r="DI1908" s="6"/>
      <c r="DJ1908" s="6"/>
      <c r="DK1908" s="6"/>
      <c r="DL1908" s="6"/>
      <c r="DM1908" s="6"/>
      <c r="DN1908" s="6"/>
      <c r="DO1908" s="6"/>
      <c r="DP1908" s="6"/>
      <c r="DQ1908" s="6"/>
      <c r="DR1908" s="6"/>
      <c r="DS1908" s="6"/>
      <c r="DT1908" s="6"/>
      <c r="DU1908" s="6"/>
      <c r="DV1908" s="6"/>
      <c r="DW1908" s="6"/>
      <c r="DX1908" s="6"/>
      <c r="DY1908" s="6"/>
      <c r="DZ1908" s="6"/>
      <c r="EA1908" s="6"/>
      <c r="EB1908" s="6"/>
      <c r="EC1908" s="6"/>
      <c r="ED1908" s="6"/>
      <c r="EE1908" s="6"/>
      <c r="EF1908" s="6"/>
      <c r="EG1908" s="6"/>
      <c r="EH1908" s="6"/>
      <c r="EI1908" s="6"/>
      <c r="EJ1908" s="6"/>
      <c r="EK1908" s="6"/>
      <c r="EL1908" s="6"/>
      <c r="EM1908" s="6"/>
      <c r="EN1908" s="6"/>
      <c r="EO1908" s="6"/>
      <c r="EP1908" s="6"/>
      <c r="EQ1908" s="6"/>
      <c r="ER1908" s="6"/>
      <c r="ES1908" s="6"/>
      <c r="ET1908" s="6"/>
      <c r="EU1908" s="6"/>
      <c r="EV1908" s="6"/>
      <c r="EW1908" s="6"/>
      <c r="EX1908" s="6"/>
      <c r="EY1908" s="6"/>
      <c r="EZ1908" s="6"/>
      <c r="FA1908" s="6"/>
      <c r="FB1908" s="6"/>
      <c r="FC1908" s="6"/>
      <c r="FD1908" s="6"/>
      <c r="FE1908" s="6"/>
      <c r="FF1908" s="6"/>
      <c r="FG1908" s="6"/>
      <c r="FH1908" s="6"/>
      <c r="FI1908" s="6"/>
      <c r="FJ1908" s="6"/>
      <c r="FK1908" s="6"/>
      <c r="FL1908" s="6"/>
      <c r="FM1908" s="6"/>
      <c r="FN1908" s="6"/>
      <c r="FO1908" s="6"/>
      <c r="FP1908" s="6"/>
      <c r="FQ1908" s="6"/>
      <c r="FR1908" s="6"/>
      <c r="FS1908" s="6"/>
      <c r="FT1908" s="6"/>
      <c r="FU1908" s="6"/>
      <c r="FV1908" s="6"/>
      <c r="FW1908" s="6"/>
      <c r="FX1908" s="6"/>
      <c r="FY1908" s="6"/>
      <c r="FZ1908" s="6"/>
      <c r="GA1908" s="6"/>
      <c r="GB1908" s="6"/>
      <c r="GC1908" s="6"/>
      <c r="GD1908" s="6"/>
      <c r="GE1908" s="6"/>
      <c r="GF1908" s="6"/>
      <c r="GG1908" s="6"/>
      <c r="GH1908" s="6"/>
      <c r="GI1908" s="6"/>
      <c r="GJ1908" s="6"/>
      <c r="GK1908" s="6"/>
      <c r="GL1908" s="6"/>
      <c r="GM1908" s="6"/>
      <c r="GN1908" s="6"/>
      <c r="GO1908" s="6"/>
      <c r="GP1908" s="6"/>
      <c r="GQ1908" s="6"/>
      <c r="GR1908" s="6"/>
      <c r="GS1908" s="6"/>
      <c r="GT1908" s="6"/>
      <c r="GU1908" s="6"/>
      <c r="GV1908" s="6"/>
      <c r="GW1908" s="6"/>
      <c r="GX1908" s="6"/>
      <c r="GY1908" s="6"/>
      <c r="GZ1908" s="6"/>
      <c r="HA1908" s="6"/>
      <c r="HB1908" s="6"/>
      <c r="HC1908" s="6"/>
      <c r="HD1908" s="6"/>
      <c r="HE1908" s="6"/>
      <c r="HF1908" s="6"/>
      <c r="HG1908" s="6"/>
      <c r="HH1908" s="6"/>
      <c r="HI1908" s="6"/>
      <c r="HJ1908" s="6"/>
      <c r="HK1908" s="6"/>
      <c r="HL1908" s="6"/>
      <c r="HM1908" s="6"/>
      <c r="HN1908" s="6"/>
      <c r="HO1908" s="6"/>
      <c r="HP1908" s="6"/>
      <c r="HQ1908" s="6"/>
      <c r="HR1908" s="6"/>
      <c r="HS1908" s="6"/>
      <c r="HT1908" s="6"/>
      <c r="HU1908" s="6"/>
      <c r="HV1908" s="6"/>
      <c r="HW1908" s="6"/>
      <c r="HX1908" s="6"/>
      <c r="HY1908" s="6"/>
      <c r="HZ1908" s="6"/>
      <c r="IA1908" s="6"/>
      <c r="IB1908" s="6"/>
      <c r="IC1908" s="6"/>
      <c r="ID1908" s="6"/>
      <c r="IE1908" s="6"/>
      <c r="IF1908" s="6"/>
      <c r="IG1908" s="6"/>
      <c r="IH1908" s="6"/>
      <c r="II1908" s="6"/>
      <c r="IJ1908" s="6"/>
      <c r="IK1908" s="6"/>
      <c r="IL1908" s="6"/>
      <c r="IM1908" s="6"/>
      <c r="IN1908" s="6"/>
      <c r="IO1908" s="6"/>
      <c r="IP1908" s="6"/>
      <c r="IQ1908" s="6"/>
      <c r="IR1908" s="6"/>
      <c r="IS1908" s="6"/>
      <c r="IT1908" s="6"/>
      <c r="IU1908" s="6"/>
      <c r="IV1908" s="6"/>
      <c r="IW1908" s="6"/>
      <c r="IX1908" s="6"/>
      <c r="IY1908" s="6"/>
      <c r="IZ1908" s="6"/>
      <c r="JA1908" s="6"/>
      <c r="JB1908" s="6"/>
      <c r="JC1908" s="6"/>
      <c r="JD1908" s="6"/>
      <c r="JE1908" s="6"/>
      <c r="JF1908" s="6"/>
      <c r="JG1908" s="6"/>
      <c r="JH1908" s="6"/>
      <c r="JI1908" s="6"/>
      <c r="JJ1908" s="6"/>
      <c r="JK1908" s="6"/>
      <c r="JL1908" s="6"/>
      <c r="JM1908" s="6"/>
    </row>
    <row r="1909" spans="2:273" s="49" customFormat="1" ht="20" customHeight="1">
      <c r="B1909" s="121" t="s">
        <v>1849</v>
      </c>
      <c r="C1909" s="122">
        <v>20181</v>
      </c>
      <c r="D1909" s="104">
        <v>2018</v>
      </c>
      <c r="E1909" s="66" t="s">
        <v>1850</v>
      </c>
      <c r="F1909" s="145"/>
      <c r="G1909" s="358"/>
      <c r="H1909" s="68" t="s">
        <v>1851</v>
      </c>
      <c r="I1909" s="68"/>
      <c r="J1909" s="92">
        <v>44</v>
      </c>
      <c r="K1909" s="200">
        <v>2594790</v>
      </c>
      <c r="L1909" s="70"/>
      <c r="M1909" s="68" t="s">
        <v>1852</v>
      </c>
      <c r="N1909" s="215">
        <v>10</v>
      </c>
      <c r="O1909" s="92">
        <v>1</v>
      </c>
      <c r="P1909" s="89">
        <v>4</v>
      </c>
      <c r="Q1909" s="70"/>
      <c r="R1909" s="68" t="s">
        <v>111</v>
      </c>
      <c r="S1909" s="13">
        <v>14</v>
      </c>
      <c r="T1909" s="13">
        <v>12</v>
      </c>
      <c r="U1909" s="6">
        <v>11</v>
      </c>
      <c r="V1909" s="7"/>
      <c r="W1909" s="7"/>
      <c r="X1909" s="7"/>
      <c r="Y1909" s="13">
        <v>4</v>
      </c>
      <c r="Z1909" s="13"/>
      <c r="AA1909" s="7"/>
      <c r="AB1909" s="7"/>
      <c r="AC1909" s="7"/>
      <c r="AD1909" s="7"/>
      <c r="AE1909" s="6"/>
      <c r="AF1909" s="48"/>
      <c r="AG1909" s="48"/>
      <c r="AH1909" s="48"/>
      <c r="AI1909" s="48"/>
      <c r="AJ1909" s="48"/>
      <c r="AK1909" s="48"/>
      <c r="AL1909" s="48"/>
      <c r="AM1909" s="48"/>
      <c r="AN1909" s="48"/>
      <c r="AO1909" s="48"/>
      <c r="AP1909" s="48"/>
      <c r="AQ1909" s="48"/>
      <c r="AR1909" s="48"/>
      <c r="AS1909" s="48"/>
      <c r="AT1909" s="48"/>
      <c r="AU1909" s="48"/>
      <c r="AV1909" s="48"/>
      <c r="AW1909" s="48"/>
      <c r="AX1909" s="48"/>
      <c r="AY1909" s="48"/>
      <c r="AZ1909" s="48"/>
      <c r="BA1909" s="48"/>
      <c r="BB1909" s="48"/>
      <c r="BC1909" s="48"/>
      <c r="BD1909" s="48"/>
      <c r="BE1909" s="48"/>
      <c r="BF1909" s="48"/>
      <c r="BG1909" s="48"/>
      <c r="BH1909" s="48"/>
      <c r="BI1909" s="48"/>
      <c r="BJ1909" s="48"/>
      <c r="BK1909" s="48"/>
      <c r="BL1909" s="48"/>
      <c r="BM1909" s="48"/>
      <c r="BN1909" s="48"/>
      <c r="BO1909" s="48"/>
      <c r="BP1909" s="48"/>
      <c r="BQ1909" s="48"/>
      <c r="BR1909" s="48"/>
      <c r="BS1909" s="48"/>
      <c r="BT1909" s="48"/>
      <c r="BU1909" s="48"/>
      <c r="BV1909" s="48"/>
      <c r="BW1909" s="48"/>
      <c r="BX1909" s="48"/>
      <c r="BY1909" s="48"/>
      <c r="BZ1909" s="48"/>
      <c r="CA1909" s="48"/>
      <c r="CB1909" s="48"/>
      <c r="CC1909" s="48"/>
      <c r="CD1909" s="48"/>
      <c r="CE1909" s="48"/>
      <c r="CF1909" s="48"/>
      <c r="CG1909" s="48"/>
      <c r="CH1909" s="48"/>
      <c r="CI1909" s="48"/>
      <c r="CJ1909" s="48"/>
      <c r="CK1909" s="48"/>
      <c r="CL1909" s="48"/>
      <c r="CM1909" s="48"/>
      <c r="CN1909" s="48"/>
      <c r="CO1909" s="48"/>
      <c r="CP1909" s="48"/>
      <c r="CQ1909" s="48"/>
      <c r="CR1909" s="48"/>
      <c r="CS1909" s="48"/>
      <c r="CT1909" s="48"/>
      <c r="CU1909" s="48"/>
      <c r="CV1909" s="48"/>
      <c r="CW1909" s="48"/>
      <c r="CX1909" s="48"/>
      <c r="CY1909" s="48"/>
      <c r="CZ1909" s="48"/>
      <c r="DA1909" s="48"/>
      <c r="DB1909" s="48"/>
      <c r="DC1909" s="48"/>
      <c r="DD1909" s="48"/>
      <c r="DE1909" s="48"/>
      <c r="DF1909" s="48"/>
      <c r="DG1909" s="48"/>
      <c r="DH1909" s="48"/>
      <c r="DI1909" s="48"/>
      <c r="DJ1909" s="48"/>
      <c r="DK1909" s="48"/>
      <c r="DL1909" s="48"/>
      <c r="DM1909" s="48"/>
      <c r="DN1909" s="48"/>
      <c r="DO1909" s="48"/>
      <c r="DP1909" s="48"/>
      <c r="DQ1909" s="48"/>
      <c r="DR1909" s="48"/>
      <c r="DS1909" s="48"/>
      <c r="DT1909" s="48"/>
      <c r="DU1909" s="48"/>
      <c r="DV1909" s="48"/>
      <c r="DW1909" s="48"/>
      <c r="DX1909" s="48"/>
      <c r="DY1909" s="48"/>
      <c r="DZ1909" s="48"/>
      <c r="EA1909" s="48"/>
      <c r="EB1909" s="48"/>
      <c r="EC1909" s="48"/>
      <c r="ED1909" s="48"/>
      <c r="EE1909" s="48"/>
      <c r="EF1909" s="48"/>
      <c r="EG1909" s="48"/>
      <c r="EH1909" s="48"/>
      <c r="EI1909" s="48"/>
      <c r="EJ1909" s="48"/>
      <c r="EK1909" s="48"/>
      <c r="EL1909" s="48"/>
      <c r="EM1909" s="48"/>
      <c r="EN1909" s="48"/>
      <c r="EO1909" s="48"/>
      <c r="EP1909" s="48"/>
      <c r="EQ1909" s="48"/>
      <c r="ER1909" s="48"/>
      <c r="ES1909" s="48"/>
      <c r="ET1909" s="48"/>
      <c r="EU1909" s="48"/>
      <c r="EV1909" s="48"/>
      <c r="EW1909" s="48"/>
      <c r="EX1909" s="48"/>
      <c r="EY1909" s="48"/>
      <c r="EZ1909" s="48"/>
      <c r="FA1909" s="48"/>
      <c r="FB1909" s="48"/>
      <c r="FC1909" s="48"/>
      <c r="FD1909" s="48"/>
      <c r="FE1909" s="48"/>
      <c r="FF1909" s="48"/>
      <c r="FG1909" s="48"/>
      <c r="FH1909" s="48"/>
      <c r="FI1909" s="48"/>
      <c r="FJ1909" s="48"/>
      <c r="FK1909" s="48"/>
      <c r="FL1909" s="48"/>
      <c r="FM1909" s="48"/>
      <c r="FN1909" s="48"/>
      <c r="FO1909" s="48"/>
      <c r="FP1909" s="48"/>
      <c r="FQ1909" s="48"/>
      <c r="FR1909" s="48"/>
      <c r="FS1909" s="48"/>
      <c r="FT1909" s="48"/>
      <c r="FU1909" s="48"/>
      <c r="FV1909" s="48"/>
      <c r="FW1909" s="48"/>
      <c r="FX1909" s="48"/>
      <c r="FY1909" s="48"/>
      <c r="FZ1909" s="48"/>
      <c r="GA1909" s="48"/>
      <c r="GB1909" s="48"/>
      <c r="GC1909" s="48"/>
      <c r="GD1909" s="48"/>
      <c r="GE1909" s="48"/>
      <c r="GF1909" s="48"/>
      <c r="GG1909" s="48"/>
      <c r="GH1909" s="48"/>
      <c r="GI1909" s="48"/>
      <c r="GJ1909" s="48"/>
      <c r="GK1909" s="48"/>
      <c r="GL1909" s="48"/>
      <c r="GM1909" s="48"/>
      <c r="GN1909" s="48"/>
      <c r="GO1909" s="48"/>
      <c r="GP1909" s="48"/>
      <c r="GQ1909" s="48"/>
      <c r="GR1909" s="48"/>
      <c r="GS1909" s="48"/>
      <c r="GT1909" s="48"/>
      <c r="GU1909" s="48"/>
      <c r="GV1909" s="48"/>
      <c r="GW1909" s="48"/>
      <c r="GX1909" s="48"/>
      <c r="GY1909" s="48"/>
      <c r="GZ1909" s="48"/>
      <c r="HA1909" s="48"/>
      <c r="HB1909" s="48"/>
      <c r="HC1909" s="48"/>
      <c r="HD1909" s="48"/>
      <c r="HE1909" s="48"/>
      <c r="HF1909" s="48"/>
      <c r="HG1909" s="48"/>
      <c r="HH1909" s="48"/>
      <c r="HI1909" s="48"/>
      <c r="HJ1909" s="48"/>
      <c r="HK1909" s="48"/>
      <c r="HL1909" s="48"/>
      <c r="HM1909" s="48"/>
      <c r="HN1909" s="48"/>
      <c r="HO1909" s="48"/>
      <c r="HP1909" s="48"/>
      <c r="HQ1909" s="48"/>
      <c r="HR1909" s="48"/>
      <c r="HS1909" s="48"/>
      <c r="HT1909" s="48"/>
      <c r="HU1909" s="48"/>
      <c r="HV1909" s="48"/>
      <c r="HW1909" s="48"/>
      <c r="HX1909" s="48"/>
      <c r="HY1909" s="48"/>
      <c r="HZ1909" s="48"/>
      <c r="IA1909" s="48"/>
      <c r="IB1909" s="48"/>
      <c r="IC1909" s="48"/>
      <c r="ID1909" s="48"/>
      <c r="IE1909" s="48"/>
      <c r="IF1909" s="48"/>
      <c r="IG1909" s="48"/>
      <c r="IH1909" s="48"/>
      <c r="II1909" s="48"/>
      <c r="IJ1909" s="48"/>
      <c r="IK1909" s="48"/>
      <c r="IL1909" s="48"/>
      <c r="IM1909" s="48"/>
      <c r="IN1909" s="48"/>
      <c r="IO1909" s="48"/>
      <c r="IP1909" s="48"/>
      <c r="IQ1909" s="48"/>
      <c r="IR1909" s="48"/>
      <c r="IS1909" s="48"/>
      <c r="IT1909" s="48"/>
      <c r="IU1909" s="48"/>
      <c r="IV1909" s="48"/>
      <c r="IW1909" s="48"/>
      <c r="IX1909" s="48"/>
      <c r="IY1909" s="48"/>
      <c r="IZ1909" s="48"/>
      <c r="JA1909" s="48"/>
    </row>
    <row r="1910" spans="2:273" s="49" customFormat="1" ht="20" customHeight="1">
      <c r="B1910" s="121" t="s">
        <v>1853</v>
      </c>
      <c r="C1910" s="122">
        <v>20181</v>
      </c>
      <c r="D1910" s="104">
        <v>2018</v>
      </c>
      <c r="E1910" s="66" t="s">
        <v>1854</v>
      </c>
      <c r="F1910" s="145"/>
      <c r="G1910" s="358"/>
      <c r="H1910" s="68" t="s">
        <v>1855</v>
      </c>
      <c r="I1910" s="68"/>
      <c r="J1910" s="92">
        <v>17</v>
      </c>
      <c r="K1910" s="200">
        <v>267870</v>
      </c>
      <c r="L1910" s="68" t="s">
        <v>2734</v>
      </c>
      <c r="M1910" s="68" t="s">
        <v>39</v>
      </c>
      <c r="N1910" s="215">
        <v>9</v>
      </c>
      <c r="O1910" s="92">
        <v>2</v>
      </c>
      <c r="P1910" s="89">
        <v>52</v>
      </c>
      <c r="Q1910" s="70"/>
      <c r="R1910" s="68" t="s">
        <v>65</v>
      </c>
      <c r="S1910" s="13">
        <v>5</v>
      </c>
      <c r="T1910" s="13"/>
      <c r="U1910" s="7"/>
      <c r="V1910" s="7"/>
      <c r="W1910" s="7"/>
      <c r="X1910" s="7"/>
      <c r="Y1910" s="13">
        <v>4</v>
      </c>
      <c r="Z1910" s="13"/>
      <c r="AA1910" s="7"/>
      <c r="AB1910" s="7"/>
      <c r="AC1910" s="7"/>
      <c r="AD1910" s="7"/>
      <c r="AE1910" s="6"/>
      <c r="AF1910" s="6"/>
      <c r="AG1910" s="6"/>
      <c r="AH1910" s="6"/>
      <c r="AI1910" s="6"/>
      <c r="AJ1910" s="6"/>
      <c r="AK1910" s="6"/>
      <c r="AL1910" s="6"/>
      <c r="AM1910" s="6"/>
      <c r="AN1910" s="6"/>
      <c r="AO1910" s="6"/>
      <c r="AP1910" s="6"/>
      <c r="AQ1910" s="6"/>
      <c r="AR1910" s="6"/>
      <c r="AS1910" s="6"/>
      <c r="AT1910" s="6"/>
      <c r="AU1910" s="6"/>
      <c r="AV1910" s="6"/>
      <c r="AW1910" s="6"/>
      <c r="AX1910" s="6"/>
      <c r="AY1910" s="6"/>
      <c r="AZ1910" s="6"/>
      <c r="BA1910" s="6"/>
      <c r="BB1910" s="6"/>
      <c r="BC1910" s="6"/>
      <c r="BD1910" s="6"/>
      <c r="BE1910" s="6"/>
      <c r="BF1910" s="6"/>
      <c r="BG1910" s="6"/>
      <c r="BH1910" s="6"/>
      <c r="BI1910" s="6"/>
      <c r="BJ1910" s="6"/>
      <c r="BK1910" s="6"/>
      <c r="BL1910" s="6"/>
      <c r="BM1910" s="6"/>
      <c r="BN1910" s="6"/>
      <c r="BO1910" s="6"/>
      <c r="BP1910" s="6"/>
      <c r="BQ1910" s="6"/>
      <c r="BR1910" s="6"/>
      <c r="BS1910" s="6"/>
      <c r="BT1910" s="6"/>
      <c r="BU1910" s="6"/>
      <c r="BV1910" s="6"/>
      <c r="BW1910" s="6"/>
      <c r="BX1910" s="6"/>
      <c r="BY1910" s="6"/>
      <c r="BZ1910" s="6"/>
      <c r="CA1910" s="6"/>
      <c r="CB1910" s="6"/>
      <c r="CC1910" s="6"/>
      <c r="CD1910" s="6"/>
      <c r="CE1910" s="6"/>
      <c r="CF1910" s="6"/>
      <c r="CG1910" s="6"/>
      <c r="CH1910" s="6"/>
      <c r="CI1910" s="6"/>
      <c r="CJ1910" s="6"/>
      <c r="CK1910" s="6"/>
      <c r="CL1910" s="6"/>
      <c r="CM1910" s="6"/>
      <c r="CN1910" s="6"/>
      <c r="CO1910" s="6"/>
      <c r="CP1910" s="6"/>
      <c r="CQ1910" s="6"/>
      <c r="CR1910" s="6"/>
      <c r="CS1910" s="6"/>
      <c r="CT1910" s="6"/>
      <c r="CU1910" s="6"/>
      <c r="CV1910" s="6"/>
      <c r="CW1910" s="6"/>
      <c r="CX1910" s="6"/>
      <c r="CY1910" s="6"/>
      <c r="CZ1910" s="6"/>
      <c r="DA1910" s="6"/>
      <c r="DB1910" s="6"/>
      <c r="DC1910" s="6"/>
      <c r="DD1910" s="6"/>
      <c r="DE1910" s="6"/>
      <c r="DF1910" s="6"/>
      <c r="DG1910" s="6"/>
      <c r="DH1910" s="6"/>
      <c r="DI1910" s="6"/>
      <c r="DJ1910" s="6"/>
      <c r="DK1910" s="6"/>
      <c r="DL1910" s="6"/>
      <c r="DM1910" s="6"/>
      <c r="DN1910" s="6"/>
      <c r="DO1910" s="6"/>
      <c r="DP1910" s="6"/>
      <c r="DQ1910" s="6"/>
      <c r="DR1910" s="6"/>
      <c r="DS1910" s="6"/>
      <c r="DT1910" s="6"/>
      <c r="DU1910" s="6"/>
      <c r="DV1910" s="6"/>
      <c r="DW1910" s="6"/>
      <c r="DX1910" s="6"/>
      <c r="DY1910" s="6"/>
      <c r="DZ1910" s="6"/>
      <c r="EA1910" s="6"/>
      <c r="EB1910" s="6"/>
      <c r="EC1910" s="6"/>
      <c r="ED1910" s="6"/>
      <c r="EE1910" s="6"/>
      <c r="EF1910" s="6"/>
      <c r="EG1910" s="6"/>
      <c r="EH1910" s="6"/>
      <c r="EI1910" s="6"/>
      <c r="EJ1910" s="6"/>
      <c r="EK1910" s="6"/>
      <c r="EL1910" s="6"/>
      <c r="EM1910" s="6"/>
      <c r="EN1910" s="6"/>
      <c r="EO1910" s="6"/>
      <c r="EP1910" s="6"/>
      <c r="EQ1910" s="6"/>
      <c r="ER1910" s="6"/>
      <c r="ES1910" s="6"/>
      <c r="ET1910" s="6"/>
      <c r="EU1910" s="6"/>
      <c r="EV1910" s="6"/>
      <c r="EW1910" s="6"/>
      <c r="EX1910" s="6"/>
      <c r="EY1910" s="6"/>
      <c r="EZ1910" s="6"/>
      <c r="FA1910" s="6"/>
      <c r="FB1910" s="6"/>
      <c r="FC1910" s="6"/>
      <c r="FD1910" s="6"/>
      <c r="FE1910" s="6"/>
      <c r="FF1910" s="6"/>
      <c r="FG1910" s="6"/>
      <c r="FH1910" s="6"/>
      <c r="FI1910" s="6"/>
      <c r="FJ1910" s="6"/>
      <c r="FK1910" s="6"/>
      <c r="FL1910" s="6"/>
      <c r="FM1910" s="6"/>
      <c r="FN1910" s="6"/>
      <c r="FO1910" s="6"/>
      <c r="FP1910" s="6"/>
      <c r="FQ1910" s="6"/>
      <c r="FR1910" s="6"/>
      <c r="FS1910" s="6"/>
      <c r="FT1910" s="6"/>
      <c r="FU1910" s="6"/>
      <c r="FV1910" s="6"/>
      <c r="FW1910" s="6"/>
      <c r="FX1910" s="6"/>
      <c r="FY1910" s="6"/>
      <c r="FZ1910" s="6"/>
      <c r="GA1910" s="6"/>
      <c r="GB1910" s="6"/>
      <c r="GC1910" s="6"/>
      <c r="GD1910" s="6"/>
      <c r="GE1910" s="6"/>
      <c r="GF1910" s="6"/>
      <c r="GG1910" s="6"/>
      <c r="GH1910" s="6"/>
      <c r="GI1910" s="6"/>
      <c r="GJ1910" s="6"/>
      <c r="GK1910" s="6"/>
      <c r="GL1910" s="6"/>
      <c r="GM1910" s="6"/>
      <c r="GN1910" s="6"/>
      <c r="GO1910" s="6"/>
      <c r="GP1910" s="6"/>
      <c r="GQ1910" s="6"/>
      <c r="GR1910" s="6"/>
      <c r="GS1910" s="6"/>
      <c r="GT1910" s="6"/>
      <c r="GU1910" s="6"/>
      <c r="GV1910" s="6"/>
      <c r="GW1910" s="6"/>
      <c r="GX1910" s="6"/>
      <c r="GY1910" s="6"/>
      <c r="GZ1910" s="6"/>
      <c r="HA1910" s="6"/>
      <c r="HB1910" s="6"/>
      <c r="HC1910" s="6"/>
      <c r="HD1910" s="6"/>
      <c r="HE1910" s="6"/>
      <c r="HF1910" s="6"/>
      <c r="HG1910" s="6"/>
      <c r="HH1910" s="6"/>
      <c r="HI1910" s="6"/>
      <c r="HJ1910" s="6"/>
      <c r="HK1910" s="6"/>
      <c r="HL1910" s="6"/>
      <c r="HM1910" s="6"/>
      <c r="HN1910" s="6"/>
      <c r="HO1910" s="6"/>
      <c r="HP1910" s="6"/>
      <c r="HQ1910" s="6"/>
      <c r="HR1910" s="6"/>
      <c r="HS1910" s="6"/>
      <c r="HT1910" s="6"/>
      <c r="HU1910" s="6"/>
      <c r="HV1910" s="6"/>
      <c r="HW1910" s="6"/>
      <c r="HX1910" s="6"/>
      <c r="HY1910" s="6"/>
      <c r="HZ1910" s="6"/>
      <c r="IA1910" s="6"/>
      <c r="IB1910" s="6"/>
      <c r="IC1910" s="6"/>
      <c r="ID1910" s="6"/>
      <c r="IE1910" s="6"/>
      <c r="IF1910" s="6"/>
      <c r="IG1910" s="6"/>
      <c r="IH1910" s="6"/>
      <c r="II1910" s="6"/>
      <c r="IJ1910" s="6"/>
      <c r="IK1910" s="6"/>
      <c r="IL1910" s="6"/>
      <c r="IM1910" s="6"/>
      <c r="IN1910" s="6"/>
      <c r="IO1910" s="6"/>
      <c r="IP1910" s="6"/>
      <c r="IQ1910" s="6"/>
      <c r="IR1910" s="6"/>
      <c r="IS1910" s="6"/>
      <c r="IT1910" s="6"/>
      <c r="IU1910" s="6"/>
      <c r="IV1910" s="6"/>
      <c r="IW1910" s="6"/>
      <c r="IX1910" s="6"/>
      <c r="IY1910" s="6"/>
      <c r="IZ1910" s="6"/>
      <c r="JA1910" s="6"/>
      <c r="JB1910" s="6"/>
      <c r="JC1910" s="6"/>
      <c r="JD1910" s="6"/>
      <c r="JE1910" s="6"/>
      <c r="JF1910" s="6"/>
      <c r="JG1910" s="6"/>
      <c r="JH1910" s="6"/>
      <c r="JI1910" s="6"/>
      <c r="JJ1910" s="6"/>
      <c r="JK1910" s="6"/>
      <c r="JL1910" s="6"/>
      <c r="JM1910" s="6"/>
    </row>
    <row r="1911" spans="2:273" s="49" customFormat="1" ht="20" customHeight="1">
      <c r="B1911" s="121" t="s">
        <v>1856</v>
      </c>
      <c r="C1911" s="122">
        <v>20181</v>
      </c>
      <c r="D1911" s="104">
        <v>2018</v>
      </c>
      <c r="E1911" s="66" t="s">
        <v>1857</v>
      </c>
      <c r="F1911" s="145"/>
      <c r="G1911" s="358"/>
      <c r="H1911" s="68" t="s">
        <v>1858</v>
      </c>
      <c r="I1911" s="68"/>
      <c r="J1911" s="92">
        <v>36</v>
      </c>
      <c r="K1911" s="200">
        <v>599891</v>
      </c>
      <c r="L1911" s="68" t="s">
        <v>2735</v>
      </c>
      <c r="M1911" s="68" t="s">
        <v>937</v>
      </c>
      <c r="N1911" s="215">
        <v>4</v>
      </c>
      <c r="O1911" s="99">
        <v>6</v>
      </c>
      <c r="P1911" s="93">
        <v>53</v>
      </c>
      <c r="Q1911" s="70"/>
      <c r="R1911" s="68" t="s">
        <v>1859</v>
      </c>
      <c r="S1911" s="13">
        <v>20</v>
      </c>
      <c r="T1911" s="13"/>
      <c r="U1911" s="7"/>
      <c r="V1911" s="7"/>
      <c r="W1911" s="7"/>
      <c r="X1911" s="7"/>
      <c r="Y1911" s="13">
        <v>4</v>
      </c>
      <c r="Z1911" s="13">
        <v>12</v>
      </c>
      <c r="AA1911" s="6">
        <v>24</v>
      </c>
      <c r="AB1911" s="7"/>
      <c r="AC1911" s="7"/>
      <c r="AD1911" s="7"/>
      <c r="AE1911" s="6" t="s">
        <v>1860</v>
      </c>
      <c r="AF1911" s="37"/>
      <c r="AG1911" s="37"/>
      <c r="AH1911" s="37"/>
      <c r="AI1911" s="37"/>
      <c r="AJ1911" s="37"/>
      <c r="AK1911" s="37"/>
      <c r="AL1911" s="37"/>
      <c r="AM1911" s="37"/>
      <c r="AN1911" s="37"/>
      <c r="AO1911" s="37"/>
      <c r="AP1911" s="37"/>
      <c r="AQ1911" s="37"/>
      <c r="AR1911" s="37"/>
      <c r="AS1911" s="37"/>
      <c r="AT1911" s="37"/>
      <c r="AU1911" s="37"/>
      <c r="AV1911" s="37"/>
      <c r="AW1911" s="37"/>
      <c r="AX1911" s="37"/>
      <c r="AY1911" s="37"/>
      <c r="AZ1911" s="37"/>
      <c r="BA1911" s="37"/>
      <c r="BB1911" s="37"/>
      <c r="BC1911" s="37"/>
      <c r="BD1911" s="37"/>
      <c r="BE1911" s="37"/>
      <c r="BF1911" s="37"/>
      <c r="BG1911" s="37"/>
      <c r="BH1911" s="37"/>
      <c r="BI1911" s="37"/>
      <c r="BJ1911" s="37"/>
      <c r="BK1911" s="37"/>
      <c r="BL1911" s="37"/>
      <c r="BM1911" s="37"/>
      <c r="BN1911" s="37"/>
      <c r="BO1911" s="37"/>
      <c r="BP1911" s="37"/>
      <c r="BQ1911" s="37"/>
      <c r="BR1911" s="37"/>
      <c r="BS1911" s="37"/>
      <c r="BT1911" s="37"/>
      <c r="BU1911" s="37"/>
      <c r="BV1911" s="37"/>
      <c r="BW1911" s="37"/>
      <c r="BX1911" s="37"/>
      <c r="BY1911" s="37"/>
      <c r="BZ1911" s="37"/>
      <c r="CA1911" s="37"/>
      <c r="CB1911" s="37"/>
      <c r="CC1911" s="37"/>
      <c r="CD1911" s="37"/>
      <c r="CE1911" s="37"/>
      <c r="CF1911" s="37"/>
      <c r="CG1911" s="37"/>
      <c r="CH1911" s="37"/>
      <c r="CI1911" s="37"/>
      <c r="CJ1911" s="37"/>
      <c r="CK1911" s="37"/>
      <c r="CL1911" s="37"/>
      <c r="CM1911" s="37"/>
      <c r="CN1911" s="37"/>
      <c r="CO1911" s="37"/>
      <c r="CP1911" s="37"/>
      <c r="CQ1911" s="37"/>
      <c r="CR1911" s="37"/>
      <c r="CS1911" s="37"/>
      <c r="CT1911" s="37"/>
      <c r="CU1911" s="37"/>
      <c r="CV1911" s="37"/>
      <c r="CW1911" s="37"/>
      <c r="CX1911" s="37"/>
      <c r="CY1911" s="37"/>
      <c r="CZ1911" s="37"/>
      <c r="DA1911" s="37"/>
      <c r="DB1911" s="37"/>
      <c r="DC1911" s="37"/>
      <c r="DD1911" s="37"/>
      <c r="DE1911" s="37"/>
      <c r="DF1911" s="37"/>
      <c r="DG1911" s="37"/>
      <c r="DH1911" s="37"/>
      <c r="DI1911" s="37"/>
      <c r="DJ1911" s="37"/>
      <c r="DK1911" s="37"/>
      <c r="DL1911" s="37"/>
      <c r="DM1911" s="37"/>
      <c r="DN1911" s="37"/>
      <c r="DO1911" s="37"/>
      <c r="DP1911" s="37"/>
      <c r="DQ1911" s="37"/>
      <c r="DR1911" s="37"/>
      <c r="DS1911" s="37"/>
      <c r="DT1911" s="37"/>
      <c r="DU1911" s="37"/>
      <c r="DV1911" s="37"/>
      <c r="DW1911" s="37"/>
      <c r="DX1911" s="37"/>
      <c r="DY1911" s="37"/>
      <c r="DZ1911" s="37"/>
      <c r="EA1911" s="37"/>
      <c r="EB1911" s="37"/>
      <c r="EC1911" s="37"/>
      <c r="ED1911" s="37"/>
      <c r="EE1911" s="37"/>
      <c r="EF1911" s="37"/>
      <c r="EG1911" s="37"/>
      <c r="EH1911" s="37"/>
      <c r="EI1911" s="37"/>
      <c r="EJ1911" s="37"/>
      <c r="EK1911" s="37"/>
      <c r="EL1911" s="37"/>
      <c r="EM1911" s="37"/>
      <c r="EN1911" s="37"/>
      <c r="EO1911" s="37"/>
      <c r="EP1911" s="37"/>
      <c r="EQ1911" s="37"/>
      <c r="ER1911" s="37"/>
      <c r="ES1911" s="37"/>
      <c r="ET1911" s="37"/>
      <c r="EU1911" s="37"/>
      <c r="EV1911" s="37"/>
      <c r="EW1911" s="37"/>
      <c r="EX1911" s="37"/>
      <c r="EY1911" s="37"/>
      <c r="EZ1911" s="37"/>
      <c r="FA1911" s="37"/>
      <c r="FB1911" s="37"/>
      <c r="FC1911" s="37"/>
      <c r="FD1911" s="37"/>
      <c r="FE1911" s="37"/>
      <c r="FF1911" s="37"/>
      <c r="FG1911" s="37"/>
      <c r="FH1911" s="37"/>
      <c r="FI1911" s="37"/>
      <c r="FJ1911" s="37"/>
      <c r="FK1911" s="37"/>
      <c r="FL1911" s="37"/>
      <c r="FM1911" s="37"/>
      <c r="FN1911" s="37"/>
      <c r="FO1911" s="37"/>
      <c r="FP1911" s="37"/>
      <c r="FQ1911" s="37"/>
      <c r="FR1911" s="37"/>
      <c r="FS1911" s="37"/>
      <c r="FT1911" s="37"/>
      <c r="FU1911" s="37"/>
      <c r="FV1911" s="37"/>
      <c r="FW1911" s="37"/>
      <c r="FX1911" s="37"/>
      <c r="FY1911" s="37"/>
      <c r="FZ1911" s="37"/>
      <c r="GA1911" s="37"/>
      <c r="GB1911" s="37"/>
      <c r="GC1911" s="37"/>
      <c r="GD1911" s="37"/>
      <c r="GE1911" s="37"/>
      <c r="GF1911" s="37"/>
      <c r="GG1911" s="37"/>
      <c r="GH1911" s="37"/>
      <c r="GI1911" s="37"/>
      <c r="GJ1911" s="37"/>
      <c r="GK1911" s="37"/>
      <c r="GL1911" s="37"/>
      <c r="GM1911" s="37"/>
      <c r="GN1911" s="37"/>
      <c r="GO1911" s="37"/>
      <c r="GP1911" s="37"/>
      <c r="GQ1911" s="37"/>
      <c r="GR1911" s="37"/>
      <c r="GS1911" s="37"/>
      <c r="GT1911" s="37"/>
      <c r="GU1911" s="37"/>
      <c r="GV1911" s="37"/>
      <c r="GW1911" s="37"/>
      <c r="GX1911" s="37"/>
      <c r="GY1911" s="37"/>
      <c r="GZ1911" s="37"/>
      <c r="HA1911" s="37"/>
      <c r="HB1911" s="37"/>
      <c r="HC1911" s="37"/>
      <c r="HD1911" s="37"/>
      <c r="HE1911" s="37"/>
      <c r="HF1911" s="37"/>
      <c r="HG1911" s="37"/>
      <c r="HH1911" s="37"/>
      <c r="HI1911" s="37"/>
      <c r="HJ1911" s="37"/>
      <c r="HK1911" s="37"/>
      <c r="HL1911" s="37"/>
      <c r="HM1911" s="37"/>
      <c r="HN1911" s="37"/>
      <c r="HO1911" s="37"/>
      <c r="HP1911" s="37"/>
      <c r="HQ1911" s="37"/>
      <c r="HR1911" s="37"/>
      <c r="HS1911" s="37"/>
      <c r="HT1911" s="37"/>
      <c r="HU1911" s="37"/>
      <c r="HV1911" s="37"/>
      <c r="HW1911" s="37"/>
      <c r="HX1911" s="37"/>
      <c r="HY1911" s="37"/>
      <c r="HZ1911" s="37"/>
      <c r="IA1911" s="37"/>
      <c r="IB1911" s="37"/>
      <c r="IC1911" s="37"/>
      <c r="ID1911" s="37"/>
      <c r="IE1911" s="37"/>
      <c r="IF1911" s="37"/>
      <c r="IG1911" s="37"/>
      <c r="IH1911" s="37"/>
      <c r="II1911" s="37"/>
      <c r="IJ1911" s="37"/>
      <c r="IK1911" s="37"/>
      <c r="IL1911" s="37"/>
      <c r="IM1911" s="37"/>
      <c r="IN1911" s="37"/>
      <c r="IO1911" s="37"/>
      <c r="IP1911" s="37"/>
      <c r="IQ1911" s="37"/>
      <c r="IR1911" s="37"/>
      <c r="IS1911" s="37"/>
      <c r="IT1911" s="37"/>
      <c r="IU1911" s="37"/>
      <c r="IV1911" s="37"/>
      <c r="IW1911" s="37"/>
      <c r="IX1911" s="37"/>
      <c r="IY1911" s="37"/>
      <c r="IZ1911" s="37"/>
      <c r="JA1911" s="37"/>
      <c r="JB1911" s="37"/>
      <c r="JC1911" s="37"/>
      <c r="JD1911" s="37"/>
      <c r="JE1911" s="37"/>
      <c r="JF1911" s="37"/>
      <c r="JG1911" s="37"/>
      <c r="JH1911" s="37"/>
      <c r="JI1911" s="37"/>
      <c r="JJ1911" s="37"/>
      <c r="JK1911" s="37"/>
      <c r="JL1911" s="37"/>
      <c r="JM1911" s="37"/>
    </row>
    <row r="1912" spans="2:273" s="49" customFormat="1" ht="20" customHeight="1">
      <c r="B1912" s="120" t="s">
        <v>7467</v>
      </c>
      <c r="C1912" s="113">
        <v>20201</v>
      </c>
      <c r="D1912" s="98">
        <v>2020</v>
      </c>
      <c r="E1912" s="45" t="s">
        <v>1857</v>
      </c>
      <c r="F1912" s="146"/>
      <c r="G1912" s="359"/>
      <c r="H1912" s="46" t="s">
        <v>7468</v>
      </c>
      <c r="I1912" s="46" t="s">
        <v>4796</v>
      </c>
      <c r="J1912" s="90">
        <v>50</v>
      </c>
      <c r="K1912" s="198">
        <v>17860696</v>
      </c>
      <c r="L1912" s="46" t="s">
        <v>7466</v>
      </c>
      <c r="M1912" s="46" t="s">
        <v>937</v>
      </c>
      <c r="N1912" s="215">
        <v>4</v>
      </c>
      <c r="O1912" s="90">
        <v>6</v>
      </c>
      <c r="P1912" s="90">
        <v>53</v>
      </c>
      <c r="Q1912" s="46" t="s">
        <v>55</v>
      </c>
      <c r="R1912" s="46" t="s">
        <v>7469</v>
      </c>
      <c r="S1912" s="48"/>
      <c r="T1912" s="48"/>
      <c r="U1912" s="48"/>
      <c r="V1912" s="48"/>
      <c r="W1912" s="48"/>
      <c r="X1912" s="48"/>
      <c r="Y1912" s="48"/>
      <c r="Z1912" s="48"/>
      <c r="AA1912" s="48"/>
      <c r="AB1912" s="48"/>
      <c r="AC1912" s="48"/>
      <c r="AD1912" s="48"/>
      <c r="AE1912" s="48"/>
      <c r="AF1912" s="6"/>
      <c r="AG1912" s="6"/>
      <c r="AH1912" s="6"/>
      <c r="AI1912" s="6"/>
      <c r="AJ1912" s="6"/>
      <c r="AK1912" s="6"/>
      <c r="AL1912" s="6"/>
      <c r="AM1912" s="6"/>
      <c r="AN1912" s="6"/>
      <c r="AO1912" s="6"/>
      <c r="AP1912" s="6"/>
      <c r="AQ1912" s="6"/>
      <c r="AR1912" s="7" t="s">
        <v>47</v>
      </c>
      <c r="AS1912" s="7" t="s">
        <v>53</v>
      </c>
      <c r="AT1912" s="6"/>
      <c r="AU1912" s="6"/>
      <c r="AV1912" s="6"/>
      <c r="AW1912" s="6"/>
      <c r="AX1912" s="6"/>
      <c r="AY1912" s="6"/>
      <c r="AZ1912" s="6"/>
      <c r="BA1912" s="6"/>
      <c r="BB1912" s="6"/>
      <c r="BC1912" s="6"/>
      <c r="BD1912" s="6"/>
      <c r="BE1912" s="6"/>
      <c r="BF1912" s="6"/>
      <c r="BG1912" s="6"/>
      <c r="BH1912" s="6"/>
      <c r="BI1912" s="6"/>
      <c r="BJ1912" s="6"/>
      <c r="BK1912" s="6"/>
      <c r="BL1912" s="6"/>
      <c r="BM1912" s="6"/>
      <c r="BN1912" s="6"/>
      <c r="BO1912" s="6"/>
      <c r="BP1912" s="6"/>
      <c r="BQ1912" s="6"/>
      <c r="BR1912" s="6"/>
      <c r="BS1912" s="6"/>
      <c r="BT1912" s="6"/>
      <c r="BU1912" s="6"/>
      <c r="BV1912" s="6"/>
      <c r="BW1912" s="6"/>
      <c r="BX1912" s="6"/>
      <c r="BY1912" s="6"/>
      <c r="BZ1912" s="6"/>
      <c r="CA1912" s="6"/>
      <c r="CB1912" s="6"/>
      <c r="CC1912" s="6"/>
      <c r="CD1912" s="6"/>
      <c r="CE1912" s="6"/>
      <c r="CF1912" s="6"/>
      <c r="CG1912" s="6"/>
      <c r="CH1912" s="6"/>
      <c r="CI1912" s="6"/>
      <c r="CJ1912" s="6"/>
      <c r="CK1912" s="6"/>
      <c r="CL1912" s="6"/>
      <c r="CM1912" s="6"/>
      <c r="CN1912" s="6"/>
      <c r="CO1912" s="6"/>
      <c r="CP1912" s="6"/>
      <c r="CQ1912" s="6"/>
      <c r="CR1912" s="6"/>
      <c r="CS1912" s="6"/>
      <c r="CT1912" s="6"/>
      <c r="CU1912" s="6"/>
      <c r="CV1912" s="6"/>
      <c r="CW1912" s="6"/>
      <c r="CX1912" s="6"/>
      <c r="CY1912" s="6"/>
      <c r="CZ1912" s="6"/>
      <c r="DA1912" s="6"/>
      <c r="DB1912" s="6"/>
      <c r="DC1912" s="6"/>
      <c r="DD1912" s="6"/>
      <c r="DE1912" s="6"/>
      <c r="DF1912" s="6"/>
      <c r="DG1912" s="6"/>
      <c r="DH1912" s="6"/>
      <c r="DI1912" s="6"/>
      <c r="DJ1912" s="6"/>
      <c r="DK1912" s="6"/>
      <c r="DL1912" s="6"/>
      <c r="DM1912" s="6"/>
      <c r="DN1912" s="6"/>
      <c r="DO1912" s="6"/>
      <c r="DP1912" s="6"/>
      <c r="DQ1912" s="6"/>
      <c r="DR1912" s="6"/>
      <c r="DS1912" s="6"/>
      <c r="DT1912" s="6"/>
      <c r="DU1912" s="6"/>
      <c r="DV1912" s="6"/>
      <c r="DW1912" s="6"/>
      <c r="DX1912" s="6"/>
      <c r="DY1912" s="6"/>
      <c r="DZ1912" s="6"/>
      <c r="EA1912" s="6"/>
      <c r="EB1912" s="6"/>
      <c r="EC1912" s="6"/>
      <c r="ED1912" s="6"/>
      <c r="EE1912" s="6"/>
      <c r="EF1912" s="6"/>
      <c r="EG1912" s="6"/>
      <c r="EH1912" s="6"/>
      <c r="EI1912" s="6"/>
      <c r="EJ1912" s="6"/>
      <c r="EK1912" s="6"/>
      <c r="EL1912" s="6"/>
      <c r="EM1912" s="6"/>
      <c r="EN1912" s="6"/>
      <c r="EO1912" s="6"/>
      <c r="EP1912" s="6"/>
      <c r="EQ1912" s="6"/>
      <c r="ER1912" s="6"/>
      <c r="ES1912" s="6"/>
      <c r="ET1912" s="6"/>
      <c r="EU1912" s="6"/>
      <c r="EV1912" s="6"/>
      <c r="EW1912" s="6"/>
      <c r="EX1912" s="6"/>
      <c r="EY1912" s="6"/>
      <c r="EZ1912" s="6"/>
      <c r="FA1912" s="6"/>
      <c r="FB1912" s="6"/>
      <c r="FC1912" s="6"/>
      <c r="FD1912" s="6"/>
      <c r="FE1912" s="6"/>
      <c r="FF1912" s="6"/>
      <c r="FG1912" s="6"/>
      <c r="FH1912" s="6"/>
      <c r="FI1912" s="6"/>
      <c r="FJ1912" s="6"/>
      <c r="FK1912" s="6"/>
      <c r="FL1912" s="6"/>
      <c r="FM1912" s="6"/>
      <c r="FN1912" s="6"/>
      <c r="FO1912" s="6"/>
      <c r="FP1912" s="6"/>
      <c r="FQ1912" s="6"/>
      <c r="FR1912" s="6"/>
      <c r="FS1912" s="6"/>
      <c r="FT1912" s="6"/>
      <c r="FU1912" s="6"/>
      <c r="FV1912" s="6"/>
      <c r="FW1912" s="6"/>
      <c r="FX1912" s="6"/>
      <c r="FY1912" s="6"/>
      <c r="FZ1912" s="6"/>
      <c r="GA1912" s="6"/>
      <c r="GB1912" s="6"/>
      <c r="GC1912" s="6"/>
      <c r="GD1912" s="6"/>
      <c r="GE1912" s="6"/>
      <c r="GF1912" s="6"/>
      <c r="GG1912" s="6"/>
      <c r="GH1912" s="6"/>
      <c r="GI1912" s="6"/>
      <c r="GJ1912" s="6"/>
      <c r="GK1912" s="6"/>
      <c r="GL1912" s="6"/>
      <c r="GM1912" s="6"/>
      <c r="GN1912" s="6"/>
      <c r="GO1912" s="6"/>
      <c r="GP1912" s="6"/>
      <c r="GQ1912" s="6"/>
      <c r="GR1912" s="6"/>
      <c r="GS1912" s="6"/>
      <c r="GT1912" s="6"/>
      <c r="GU1912" s="6"/>
      <c r="GV1912" s="6"/>
      <c r="GW1912" s="6"/>
      <c r="GX1912" s="6"/>
      <c r="GY1912" s="6"/>
      <c r="GZ1912" s="6"/>
      <c r="HA1912" s="6"/>
      <c r="HB1912" s="6"/>
      <c r="HC1912" s="6"/>
      <c r="HD1912" s="6"/>
      <c r="HE1912" s="6"/>
      <c r="HF1912" s="6"/>
      <c r="HG1912" s="6"/>
      <c r="HH1912" s="6"/>
      <c r="HI1912" s="6"/>
      <c r="HJ1912" s="6"/>
      <c r="HK1912" s="6"/>
      <c r="HL1912" s="6"/>
      <c r="HM1912" s="6"/>
      <c r="HN1912" s="6"/>
      <c r="HO1912" s="6"/>
      <c r="HP1912" s="6"/>
      <c r="HQ1912" s="6"/>
      <c r="HR1912" s="6"/>
      <c r="HS1912" s="6"/>
      <c r="HT1912" s="6"/>
      <c r="HU1912" s="6"/>
      <c r="HV1912" s="6"/>
      <c r="HW1912" s="6"/>
      <c r="HX1912" s="6"/>
      <c r="HY1912" s="6"/>
      <c r="HZ1912" s="6"/>
      <c r="IA1912" s="6"/>
      <c r="IB1912" s="6"/>
      <c r="IC1912" s="6"/>
      <c r="ID1912" s="6"/>
      <c r="IE1912" s="6"/>
      <c r="IF1912" s="6"/>
      <c r="IG1912" s="6"/>
      <c r="IH1912" s="6"/>
      <c r="II1912" s="6"/>
      <c r="IJ1912" s="6"/>
      <c r="IK1912" s="6"/>
      <c r="IL1912" s="6"/>
      <c r="IM1912" s="6"/>
      <c r="IN1912" s="6"/>
      <c r="IO1912" s="6"/>
      <c r="IP1912" s="6"/>
      <c r="IQ1912" s="6"/>
      <c r="IR1912" s="6"/>
      <c r="IS1912" s="6"/>
      <c r="IT1912" s="6"/>
      <c r="IU1912" s="6"/>
      <c r="IV1912" s="6"/>
      <c r="IW1912" s="6"/>
      <c r="IX1912" s="6"/>
      <c r="IY1912" s="6"/>
      <c r="IZ1912" s="6"/>
      <c r="JA1912" s="6"/>
      <c r="JB1912" s="6"/>
      <c r="JC1912" s="6"/>
      <c r="JD1912" s="6"/>
      <c r="JE1912" s="6"/>
      <c r="JF1912" s="6"/>
      <c r="JG1912" s="6"/>
      <c r="JH1912" s="6"/>
      <c r="JI1912" s="6"/>
      <c r="JJ1912" s="6"/>
      <c r="JK1912" s="6"/>
      <c r="JL1912" s="6"/>
      <c r="JM1912" s="6"/>
    </row>
    <row r="1913" spans="2:273" s="49" customFormat="1" ht="20" customHeight="1">
      <c r="B1913" s="120" t="s">
        <v>7470</v>
      </c>
      <c r="C1913" s="113">
        <v>20201</v>
      </c>
      <c r="D1913" s="98">
        <v>2020</v>
      </c>
      <c r="E1913" s="45" t="s">
        <v>7471</v>
      </c>
      <c r="F1913" s="146"/>
      <c r="G1913" s="359"/>
      <c r="H1913" s="46" t="s">
        <v>7472</v>
      </c>
      <c r="I1913" s="46" t="s">
        <v>53</v>
      </c>
      <c r="J1913" s="90">
        <v>12</v>
      </c>
      <c r="K1913" s="198">
        <v>202601</v>
      </c>
      <c r="L1913" s="46" t="s">
        <v>7473</v>
      </c>
      <c r="M1913" s="46" t="s">
        <v>39</v>
      </c>
      <c r="N1913" s="215">
        <v>9</v>
      </c>
      <c r="O1913" s="90">
        <v>2</v>
      </c>
      <c r="P1913" s="90">
        <v>8</v>
      </c>
      <c r="Q1913" s="46" t="s">
        <v>55</v>
      </c>
      <c r="R1913" s="46" t="s">
        <v>381</v>
      </c>
      <c r="S1913" s="48"/>
      <c r="T1913" s="48"/>
      <c r="U1913" s="48"/>
      <c r="V1913" s="48"/>
      <c r="W1913" s="48"/>
      <c r="X1913" s="48"/>
      <c r="Y1913" s="48"/>
      <c r="Z1913" s="48"/>
      <c r="AA1913" s="48"/>
      <c r="AB1913" s="48"/>
      <c r="AC1913" s="48"/>
      <c r="AD1913" s="48"/>
      <c r="AE1913" s="48"/>
      <c r="AF1913" s="6"/>
      <c r="AG1913" s="6"/>
      <c r="AH1913" s="6"/>
      <c r="AI1913" s="6"/>
      <c r="AJ1913" s="6"/>
      <c r="AK1913" s="6"/>
      <c r="AL1913" s="6"/>
      <c r="AM1913" s="6"/>
      <c r="AN1913" s="6"/>
      <c r="AO1913" s="6"/>
      <c r="AP1913" s="6"/>
      <c r="AQ1913" s="6"/>
      <c r="AR1913" s="6"/>
      <c r="AS1913" s="6"/>
      <c r="AT1913" s="6"/>
      <c r="AU1913" s="6"/>
      <c r="AV1913" s="6"/>
      <c r="AW1913" s="6"/>
      <c r="AX1913" s="6"/>
      <c r="AY1913" s="6"/>
      <c r="AZ1913" s="6"/>
      <c r="BA1913" s="6"/>
      <c r="BB1913" s="6"/>
      <c r="BC1913" s="6"/>
      <c r="BD1913" s="6"/>
      <c r="BE1913" s="6"/>
      <c r="BF1913" s="6"/>
      <c r="BG1913" s="6"/>
      <c r="BH1913" s="6"/>
      <c r="BI1913" s="6"/>
      <c r="BJ1913" s="6"/>
      <c r="BK1913" s="6"/>
      <c r="BL1913" s="6"/>
      <c r="BM1913" s="6"/>
      <c r="BN1913" s="6"/>
      <c r="BO1913" s="6"/>
      <c r="BP1913" s="6"/>
      <c r="BQ1913" s="6"/>
      <c r="BR1913" s="6"/>
      <c r="BS1913" s="6"/>
      <c r="BT1913" s="6"/>
      <c r="BU1913" s="6"/>
      <c r="BV1913" s="6"/>
      <c r="BW1913" s="6"/>
      <c r="BX1913" s="6"/>
      <c r="BY1913" s="6"/>
      <c r="BZ1913" s="6"/>
      <c r="CA1913" s="6"/>
      <c r="CB1913" s="6"/>
      <c r="CC1913" s="6"/>
      <c r="CD1913" s="6"/>
      <c r="CE1913" s="6"/>
      <c r="CF1913" s="6"/>
      <c r="CG1913" s="6"/>
      <c r="CH1913" s="6"/>
      <c r="CI1913" s="6"/>
      <c r="CJ1913" s="6"/>
      <c r="CK1913" s="6"/>
      <c r="CL1913" s="6"/>
      <c r="CM1913" s="6"/>
      <c r="CN1913" s="6"/>
      <c r="CO1913" s="6"/>
      <c r="CP1913" s="6"/>
      <c r="CQ1913" s="6"/>
      <c r="CR1913" s="6"/>
      <c r="CS1913" s="6"/>
      <c r="CT1913" s="6"/>
      <c r="CU1913" s="6"/>
      <c r="CV1913" s="6"/>
      <c r="CW1913" s="6"/>
      <c r="CX1913" s="6"/>
      <c r="CY1913" s="6"/>
      <c r="CZ1913" s="6"/>
      <c r="DA1913" s="6"/>
      <c r="DB1913" s="6"/>
      <c r="DC1913" s="6"/>
      <c r="DD1913" s="6"/>
      <c r="DE1913" s="6"/>
      <c r="DF1913" s="6"/>
      <c r="DG1913" s="6"/>
      <c r="DH1913" s="6"/>
      <c r="DI1913" s="6"/>
      <c r="DJ1913" s="6"/>
      <c r="DK1913" s="6"/>
      <c r="DL1913" s="6"/>
      <c r="DM1913" s="6"/>
      <c r="DN1913" s="6"/>
      <c r="DO1913" s="6"/>
      <c r="DP1913" s="6"/>
      <c r="DQ1913" s="6"/>
      <c r="DR1913" s="6"/>
      <c r="DS1913" s="6"/>
      <c r="DT1913" s="6"/>
      <c r="DU1913" s="6"/>
      <c r="DV1913" s="6"/>
      <c r="DW1913" s="6"/>
      <c r="DX1913" s="6"/>
      <c r="DY1913" s="6"/>
      <c r="DZ1913" s="6"/>
      <c r="EA1913" s="6"/>
      <c r="EB1913" s="6"/>
      <c r="EC1913" s="6"/>
      <c r="ED1913" s="6"/>
      <c r="EE1913" s="6"/>
      <c r="EF1913" s="6"/>
      <c r="EG1913" s="6"/>
      <c r="EH1913" s="6"/>
      <c r="EI1913" s="6"/>
      <c r="EJ1913" s="6"/>
      <c r="EK1913" s="6"/>
      <c r="EL1913" s="6"/>
      <c r="EM1913" s="6"/>
      <c r="EN1913" s="6"/>
      <c r="EO1913" s="6"/>
      <c r="EP1913" s="6"/>
      <c r="EQ1913" s="6"/>
      <c r="ER1913" s="6"/>
      <c r="ES1913" s="6"/>
      <c r="ET1913" s="6"/>
      <c r="EU1913" s="6"/>
      <c r="EV1913" s="6"/>
      <c r="EW1913" s="6"/>
      <c r="EX1913" s="6"/>
      <c r="EY1913" s="6"/>
      <c r="EZ1913" s="6"/>
      <c r="FA1913" s="6"/>
      <c r="FB1913" s="6"/>
      <c r="FC1913" s="6"/>
      <c r="FD1913" s="6"/>
      <c r="FE1913" s="6"/>
      <c r="FF1913" s="6"/>
      <c r="FG1913" s="6"/>
      <c r="FH1913" s="6"/>
      <c r="FI1913" s="6"/>
      <c r="FJ1913" s="6"/>
      <c r="FK1913" s="6"/>
      <c r="FL1913" s="6"/>
      <c r="FM1913" s="6"/>
      <c r="FN1913" s="6"/>
      <c r="FO1913" s="6"/>
      <c r="FP1913" s="6"/>
      <c r="FQ1913" s="6"/>
      <c r="FR1913" s="6"/>
      <c r="FS1913" s="6"/>
      <c r="FT1913" s="6"/>
      <c r="FU1913" s="6"/>
      <c r="FV1913" s="6"/>
      <c r="FW1913" s="6"/>
      <c r="FX1913" s="6"/>
      <c r="FY1913" s="6"/>
      <c r="FZ1913" s="6"/>
      <c r="GA1913" s="6"/>
      <c r="GB1913" s="6"/>
      <c r="GC1913" s="6"/>
      <c r="GD1913" s="6"/>
      <c r="GE1913" s="6"/>
      <c r="GF1913" s="6"/>
      <c r="GG1913" s="6"/>
      <c r="GH1913" s="6"/>
      <c r="GI1913" s="6"/>
      <c r="GJ1913" s="6"/>
      <c r="GK1913" s="6"/>
      <c r="GL1913" s="6"/>
      <c r="GM1913" s="6"/>
      <c r="GN1913" s="6"/>
      <c r="GO1913" s="6"/>
      <c r="GP1913" s="6"/>
      <c r="GQ1913" s="6"/>
      <c r="GR1913" s="6"/>
      <c r="GS1913" s="6"/>
      <c r="GT1913" s="6"/>
      <c r="GU1913" s="6"/>
      <c r="GV1913" s="6"/>
      <c r="GW1913" s="6"/>
      <c r="GX1913" s="6"/>
      <c r="GY1913" s="6"/>
      <c r="GZ1913" s="6"/>
      <c r="HA1913" s="6"/>
      <c r="HB1913" s="6"/>
      <c r="HC1913" s="6"/>
      <c r="HD1913" s="6"/>
      <c r="HE1913" s="6"/>
      <c r="HF1913" s="6"/>
      <c r="HG1913" s="6"/>
      <c r="HH1913" s="6"/>
      <c r="HI1913" s="6"/>
      <c r="HJ1913" s="6"/>
      <c r="HK1913" s="6"/>
      <c r="HL1913" s="6"/>
      <c r="HM1913" s="6"/>
      <c r="HN1913" s="6"/>
      <c r="HO1913" s="6"/>
      <c r="HP1913" s="6"/>
      <c r="HQ1913" s="6"/>
      <c r="HR1913" s="6"/>
      <c r="HS1913" s="6"/>
      <c r="HT1913" s="6"/>
      <c r="HU1913" s="6"/>
      <c r="HV1913" s="6"/>
      <c r="HW1913" s="6"/>
      <c r="HX1913" s="6"/>
      <c r="HY1913" s="6"/>
      <c r="HZ1913" s="6"/>
      <c r="IA1913" s="6"/>
      <c r="IB1913" s="6"/>
      <c r="IC1913" s="6"/>
      <c r="ID1913" s="6"/>
      <c r="IE1913" s="6"/>
      <c r="IF1913" s="6"/>
      <c r="IG1913" s="6"/>
      <c r="IH1913" s="6"/>
      <c r="II1913" s="6"/>
      <c r="IJ1913" s="6"/>
      <c r="IK1913" s="6"/>
      <c r="IL1913" s="6"/>
      <c r="IM1913" s="6"/>
      <c r="IN1913" s="6"/>
      <c r="IO1913" s="6"/>
      <c r="IP1913" s="6"/>
      <c r="IQ1913" s="6"/>
      <c r="IR1913" s="6"/>
      <c r="IS1913" s="6"/>
      <c r="IT1913" s="6"/>
      <c r="IU1913" s="6"/>
      <c r="IV1913" s="6"/>
      <c r="IW1913" s="6"/>
      <c r="IX1913" s="6"/>
      <c r="IY1913" s="6"/>
      <c r="IZ1913" s="6"/>
      <c r="JA1913" s="6"/>
      <c r="JB1913" s="37"/>
      <c r="JC1913" s="37"/>
      <c r="JD1913" s="37"/>
      <c r="JE1913" s="37"/>
      <c r="JF1913" s="37"/>
      <c r="JG1913" s="37"/>
      <c r="JH1913" s="37"/>
      <c r="JI1913" s="37"/>
      <c r="JJ1913" s="37"/>
      <c r="JK1913" s="37"/>
      <c r="JL1913" s="37"/>
      <c r="JM1913" s="37"/>
    </row>
    <row r="1914" spans="2:273" s="49" customFormat="1" ht="20" customHeight="1">
      <c r="B1914" s="121" t="s">
        <v>1867</v>
      </c>
      <c r="C1914" s="122">
        <v>20181</v>
      </c>
      <c r="D1914" s="104">
        <v>2018</v>
      </c>
      <c r="E1914" s="66" t="s">
        <v>1863</v>
      </c>
      <c r="F1914" s="145"/>
      <c r="G1914" s="358"/>
      <c r="H1914" s="68" t="s">
        <v>1868</v>
      </c>
      <c r="I1914" s="68"/>
      <c r="J1914" s="92">
        <v>7</v>
      </c>
      <c r="K1914" s="200">
        <v>27730</v>
      </c>
      <c r="L1914" s="68" t="s">
        <v>2736</v>
      </c>
      <c r="M1914" s="68" t="s">
        <v>203</v>
      </c>
      <c r="N1914" s="215">
        <v>1</v>
      </c>
      <c r="O1914" s="92">
        <v>3</v>
      </c>
      <c r="P1914" s="89">
        <v>6</v>
      </c>
      <c r="Q1914" s="70"/>
      <c r="R1914" s="68" t="s">
        <v>151</v>
      </c>
      <c r="S1914" s="13">
        <v>9</v>
      </c>
      <c r="T1914" s="13">
        <v>10</v>
      </c>
      <c r="U1914" s="6">
        <v>12</v>
      </c>
      <c r="V1914" s="7"/>
      <c r="W1914" s="7"/>
      <c r="X1914" s="7"/>
      <c r="Y1914" s="13">
        <v>8</v>
      </c>
      <c r="Z1914" s="13">
        <v>7</v>
      </c>
      <c r="AA1914" s="7"/>
      <c r="AB1914" s="7"/>
      <c r="AC1914" s="7"/>
      <c r="AD1914" s="7"/>
      <c r="AE1914" s="6"/>
      <c r="AF1914" s="37"/>
      <c r="AG1914" s="37"/>
      <c r="AH1914" s="37"/>
      <c r="AI1914" s="37"/>
      <c r="AJ1914" s="37"/>
      <c r="AK1914" s="37"/>
      <c r="AL1914" s="37"/>
      <c r="AM1914" s="37"/>
      <c r="AN1914" s="37"/>
      <c r="AO1914" s="37"/>
      <c r="AP1914" s="37"/>
      <c r="AQ1914" s="37"/>
      <c r="AR1914" s="37"/>
      <c r="AS1914" s="37"/>
      <c r="AT1914" s="37"/>
      <c r="AU1914" s="37"/>
      <c r="AV1914" s="37"/>
      <c r="AW1914" s="37"/>
      <c r="AX1914" s="37"/>
      <c r="AY1914" s="37"/>
      <c r="AZ1914" s="37"/>
      <c r="BA1914" s="37"/>
      <c r="BB1914" s="37"/>
      <c r="BC1914" s="37"/>
      <c r="BD1914" s="37"/>
      <c r="BE1914" s="37"/>
      <c r="BF1914" s="37"/>
      <c r="BG1914" s="37"/>
      <c r="BH1914" s="37"/>
      <c r="BI1914" s="37"/>
      <c r="BJ1914" s="37"/>
      <c r="BK1914" s="37"/>
      <c r="BL1914" s="37"/>
      <c r="BM1914" s="37"/>
      <c r="BN1914" s="37"/>
      <c r="BO1914" s="37"/>
      <c r="BP1914" s="37"/>
      <c r="BQ1914" s="37"/>
      <c r="BR1914" s="37"/>
      <c r="BS1914" s="37"/>
      <c r="BT1914" s="37"/>
      <c r="BU1914" s="37"/>
      <c r="BV1914" s="37"/>
      <c r="BW1914" s="37"/>
      <c r="BX1914" s="37"/>
      <c r="BY1914" s="37"/>
      <c r="BZ1914" s="37"/>
      <c r="CA1914" s="37"/>
      <c r="CB1914" s="37"/>
      <c r="CC1914" s="37"/>
      <c r="CD1914" s="37"/>
      <c r="CE1914" s="37"/>
      <c r="CF1914" s="37"/>
      <c r="CG1914" s="37"/>
      <c r="CH1914" s="37"/>
      <c r="CI1914" s="37"/>
      <c r="CJ1914" s="37"/>
      <c r="CK1914" s="37"/>
      <c r="CL1914" s="37"/>
      <c r="CM1914" s="37"/>
      <c r="CN1914" s="37"/>
      <c r="CO1914" s="37"/>
      <c r="CP1914" s="37"/>
      <c r="CQ1914" s="37"/>
      <c r="CR1914" s="37"/>
      <c r="CS1914" s="37"/>
      <c r="CT1914" s="37"/>
      <c r="CU1914" s="37"/>
      <c r="CV1914" s="37"/>
      <c r="CW1914" s="37"/>
      <c r="CX1914" s="37"/>
      <c r="CY1914" s="37"/>
      <c r="CZ1914" s="37"/>
      <c r="DA1914" s="37"/>
      <c r="DB1914" s="37"/>
      <c r="DC1914" s="37"/>
      <c r="DD1914" s="37"/>
      <c r="DE1914" s="37"/>
      <c r="DF1914" s="37"/>
      <c r="DG1914" s="37"/>
      <c r="DH1914" s="37"/>
      <c r="DI1914" s="37"/>
      <c r="DJ1914" s="37"/>
      <c r="DK1914" s="37"/>
      <c r="DL1914" s="37"/>
      <c r="DM1914" s="37"/>
      <c r="DN1914" s="37"/>
      <c r="DO1914" s="37"/>
      <c r="DP1914" s="37"/>
      <c r="DQ1914" s="37"/>
      <c r="DR1914" s="37"/>
      <c r="DS1914" s="37"/>
      <c r="DT1914" s="37"/>
      <c r="DU1914" s="37"/>
      <c r="DV1914" s="37"/>
      <c r="DW1914" s="37"/>
      <c r="DX1914" s="37"/>
      <c r="DY1914" s="37"/>
      <c r="DZ1914" s="37"/>
      <c r="EA1914" s="37"/>
      <c r="EB1914" s="37"/>
      <c r="EC1914" s="37"/>
      <c r="ED1914" s="37"/>
      <c r="EE1914" s="37"/>
      <c r="EF1914" s="37"/>
      <c r="EG1914" s="37"/>
      <c r="EH1914" s="37"/>
      <c r="EI1914" s="37"/>
      <c r="EJ1914" s="37"/>
      <c r="EK1914" s="37"/>
      <c r="EL1914" s="37"/>
      <c r="EM1914" s="37"/>
      <c r="EN1914" s="37"/>
      <c r="EO1914" s="37"/>
      <c r="EP1914" s="37"/>
      <c r="EQ1914" s="37"/>
      <c r="ER1914" s="37"/>
      <c r="ES1914" s="37"/>
      <c r="ET1914" s="37"/>
      <c r="EU1914" s="37"/>
      <c r="EV1914" s="37"/>
      <c r="EW1914" s="37"/>
      <c r="EX1914" s="37"/>
      <c r="EY1914" s="37"/>
      <c r="EZ1914" s="37"/>
      <c r="FA1914" s="37"/>
      <c r="FB1914" s="37"/>
      <c r="FC1914" s="37"/>
      <c r="FD1914" s="37"/>
      <c r="FE1914" s="37"/>
      <c r="FF1914" s="37"/>
      <c r="FG1914" s="37"/>
      <c r="FH1914" s="37"/>
      <c r="FI1914" s="37"/>
      <c r="FJ1914" s="37"/>
      <c r="FK1914" s="37"/>
      <c r="FL1914" s="37"/>
      <c r="FM1914" s="37"/>
      <c r="FN1914" s="37"/>
      <c r="FO1914" s="37"/>
      <c r="FP1914" s="37"/>
      <c r="FQ1914" s="37"/>
      <c r="FR1914" s="37"/>
      <c r="FS1914" s="37"/>
      <c r="FT1914" s="37"/>
      <c r="FU1914" s="37"/>
      <c r="FV1914" s="37"/>
      <c r="FW1914" s="37"/>
      <c r="FX1914" s="37"/>
      <c r="FY1914" s="37"/>
      <c r="FZ1914" s="37"/>
      <c r="GA1914" s="37"/>
      <c r="GB1914" s="37"/>
      <c r="GC1914" s="37"/>
      <c r="GD1914" s="37"/>
      <c r="GE1914" s="37"/>
      <c r="GF1914" s="37"/>
      <c r="GG1914" s="37"/>
      <c r="GH1914" s="37"/>
      <c r="GI1914" s="37"/>
      <c r="GJ1914" s="37"/>
      <c r="GK1914" s="37"/>
      <c r="GL1914" s="37"/>
      <c r="GM1914" s="37"/>
      <c r="GN1914" s="37"/>
      <c r="GO1914" s="37"/>
      <c r="GP1914" s="37"/>
      <c r="GQ1914" s="37"/>
      <c r="GR1914" s="37"/>
      <c r="GS1914" s="37"/>
      <c r="GT1914" s="37"/>
      <c r="GU1914" s="37"/>
      <c r="GV1914" s="37"/>
      <c r="GW1914" s="37"/>
      <c r="GX1914" s="37"/>
      <c r="GY1914" s="37"/>
      <c r="GZ1914" s="37"/>
      <c r="HA1914" s="37"/>
      <c r="HB1914" s="37"/>
      <c r="HC1914" s="37"/>
      <c r="HD1914" s="37"/>
      <c r="HE1914" s="37"/>
      <c r="HF1914" s="37"/>
      <c r="HG1914" s="37"/>
      <c r="HH1914" s="37"/>
      <c r="HI1914" s="37"/>
      <c r="HJ1914" s="37"/>
      <c r="HK1914" s="37"/>
      <c r="HL1914" s="37"/>
      <c r="HM1914" s="37"/>
      <c r="HN1914" s="37"/>
      <c r="HO1914" s="37"/>
      <c r="HP1914" s="37"/>
      <c r="HQ1914" s="37"/>
      <c r="HR1914" s="37"/>
      <c r="HS1914" s="37"/>
      <c r="HT1914" s="37"/>
      <c r="HU1914" s="37"/>
      <c r="HV1914" s="37"/>
      <c r="HW1914" s="37"/>
      <c r="HX1914" s="37"/>
      <c r="HY1914" s="37"/>
      <c r="HZ1914" s="37"/>
      <c r="IA1914" s="37"/>
      <c r="IB1914" s="37"/>
      <c r="IC1914" s="37"/>
      <c r="ID1914" s="37"/>
      <c r="IE1914" s="37"/>
      <c r="IF1914" s="37"/>
      <c r="IG1914" s="37"/>
      <c r="IH1914" s="37"/>
      <c r="II1914" s="37"/>
      <c r="IJ1914" s="37"/>
      <c r="IK1914" s="37"/>
      <c r="IL1914" s="37"/>
      <c r="IM1914" s="37"/>
      <c r="IN1914" s="37"/>
      <c r="IO1914" s="37"/>
      <c r="IP1914" s="37"/>
      <c r="IQ1914" s="37"/>
      <c r="IR1914" s="37"/>
      <c r="IS1914" s="37"/>
      <c r="IT1914" s="37"/>
      <c r="IU1914" s="37"/>
      <c r="IV1914" s="37"/>
      <c r="IW1914" s="37"/>
      <c r="IX1914" s="37"/>
      <c r="IY1914" s="37"/>
      <c r="IZ1914" s="37"/>
      <c r="JA1914" s="37"/>
      <c r="JB1914" s="37"/>
      <c r="JC1914" s="37"/>
      <c r="JD1914" s="37"/>
      <c r="JE1914" s="37"/>
      <c r="JF1914" s="37"/>
      <c r="JG1914" s="37"/>
      <c r="JH1914" s="37"/>
      <c r="JI1914" s="37"/>
      <c r="JJ1914" s="37"/>
      <c r="JK1914" s="37"/>
      <c r="JL1914" s="37"/>
      <c r="JM1914" s="37"/>
    </row>
    <row r="1915" spans="2:273" s="49" customFormat="1" ht="20" customHeight="1">
      <c r="B1915" s="121" t="s">
        <v>1865</v>
      </c>
      <c r="C1915" s="122">
        <v>20181</v>
      </c>
      <c r="D1915" s="104">
        <v>2018</v>
      </c>
      <c r="E1915" s="66" t="s">
        <v>1863</v>
      </c>
      <c r="F1915" s="145"/>
      <c r="G1915" s="358"/>
      <c r="H1915" s="68" t="s">
        <v>1866</v>
      </c>
      <c r="I1915" s="68"/>
      <c r="J1915" s="92">
        <v>5</v>
      </c>
      <c r="K1915" s="200">
        <v>86000</v>
      </c>
      <c r="L1915" s="68" t="s">
        <v>2736</v>
      </c>
      <c r="M1915" s="68" t="s">
        <v>203</v>
      </c>
      <c r="N1915" s="215">
        <v>1</v>
      </c>
      <c r="O1915" s="92">
        <v>3</v>
      </c>
      <c r="P1915" s="89">
        <v>6</v>
      </c>
      <c r="Q1915" s="70"/>
      <c r="R1915" s="68" t="s">
        <v>179</v>
      </c>
      <c r="S1915" s="13">
        <v>1</v>
      </c>
      <c r="T1915" s="13"/>
      <c r="U1915" s="7"/>
      <c r="V1915" s="7"/>
      <c r="W1915" s="7"/>
      <c r="X1915" s="7"/>
      <c r="Y1915" s="13">
        <v>6</v>
      </c>
      <c r="Z1915" s="15">
        <v>8</v>
      </c>
      <c r="AA1915" s="7"/>
      <c r="AB1915" s="7"/>
      <c r="AC1915" s="7"/>
      <c r="AD1915" s="7"/>
      <c r="AE1915" s="6"/>
      <c r="AF1915" s="37"/>
      <c r="AG1915" s="37"/>
      <c r="AH1915" s="37"/>
      <c r="AI1915" s="37"/>
      <c r="AJ1915" s="37"/>
      <c r="AK1915" s="37"/>
      <c r="AL1915" s="37"/>
      <c r="AM1915" s="37"/>
      <c r="AN1915" s="37"/>
      <c r="AO1915" s="37"/>
      <c r="AP1915" s="37"/>
      <c r="AQ1915" s="37"/>
      <c r="AR1915" s="37"/>
      <c r="AS1915" s="37"/>
      <c r="AT1915" s="37"/>
      <c r="AU1915" s="37"/>
      <c r="AV1915" s="37"/>
      <c r="AW1915" s="37"/>
      <c r="AX1915" s="37"/>
      <c r="AY1915" s="37"/>
      <c r="AZ1915" s="37"/>
      <c r="BA1915" s="37"/>
      <c r="BB1915" s="37"/>
      <c r="BC1915" s="37"/>
      <c r="BD1915" s="37"/>
      <c r="BE1915" s="37"/>
      <c r="BF1915" s="37"/>
      <c r="BG1915" s="37"/>
      <c r="BH1915" s="37"/>
      <c r="BI1915" s="37"/>
      <c r="BJ1915" s="37"/>
      <c r="BK1915" s="37"/>
      <c r="BL1915" s="37"/>
      <c r="BM1915" s="37"/>
      <c r="BN1915" s="37"/>
      <c r="BO1915" s="37"/>
      <c r="BP1915" s="37"/>
      <c r="BQ1915" s="37"/>
      <c r="BR1915" s="37"/>
      <c r="BS1915" s="37"/>
      <c r="BT1915" s="37"/>
      <c r="BU1915" s="37"/>
      <c r="BV1915" s="37"/>
      <c r="BW1915" s="37"/>
      <c r="BX1915" s="37"/>
      <c r="BY1915" s="37"/>
      <c r="BZ1915" s="37"/>
      <c r="CA1915" s="37"/>
      <c r="CB1915" s="37"/>
      <c r="CC1915" s="37"/>
      <c r="CD1915" s="37"/>
      <c r="CE1915" s="37"/>
      <c r="CF1915" s="37"/>
      <c r="CG1915" s="37"/>
      <c r="CH1915" s="37"/>
      <c r="CI1915" s="37"/>
      <c r="CJ1915" s="37"/>
      <c r="CK1915" s="37"/>
      <c r="CL1915" s="37"/>
      <c r="CM1915" s="37"/>
      <c r="CN1915" s="37"/>
      <c r="CO1915" s="37"/>
      <c r="CP1915" s="37"/>
      <c r="CQ1915" s="37"/>
      <c r="CR1915" s="37"/>
      <c r="CS1915" s="37"/>
      <c r="CT1915" s="37"/>
      <c r="CU1915" s="37"/>
      <c r="CV1915" s="37"/>
      <c r="CW1915" s="37"/>
      <c r="CX1915" s="37"/>
      <c r="CY1915" s="37"/>
      <c r="CZ1915" s="37"/>
      <c r="DA1915" s="37"/>
      <c r="DB1915" s="37"/>
      <c r="DC1915" s="37"/>
      <c r="DD1915" s="37"/>
      <c r="DE1915" s="37"/>
      <c r="DF1915" s="37"/>
      <c r="DG1915" s="37"/>
      <c r="DH1915" s="37"/>
      <c r="DI1915" s="37"/>
      <c r="DJ1915" s="37"/>
      <c r="DK1915" s="37"/>
      <c r="DL1915" s="37"/>
      <c r="DM1915" s="37"/>
      <c r="DN1915" s="37"/>
      <c r="DO1915" s="37"/>
      <c r="DP1915" s="37"/>
      <c r="DQ1915" s="37"/>
      <c r="DR1915" s="37"/>
      <c r="DS1915" s="37"/>
      <c r="DT1915" s="37"/>
      <c r="DU1915" s="37"/>
      <c r="DV1915" s="37"/>
      <c r="DW1915" s="37"/>
      <c r="DX1915" s="37"/>
      <c r="DY1915" s="37"/>
      <c r="DZ1915" s="37"/>
      <c r="EA1915" s="37"/>
      <c r="EB1915" s="37"/>
      <c r="EC1915" s="37"/>
      <c r="ED1915" s="37"/>
      <c r="EE1915" s="37"/>
      <c r="EF1915" s="37"/>
      <c r="EG1915" s="37"/>
      <c r="EH1915" s="37"/>
      <c r="EI1915" s="37"/>
      <c r="EJ1915" s="37"/>
      <c r="EK1915" s="37"/>
      <c r="EL1915" s="37"/>
      <c r="EM1915" s="37"/>
      <c r="EN1915" s="37"/>
      <c r="EO1915" s="37"/>
      <c r="EP1915" s="37"/>
      <c r="EQ1915" s="37"/>
      <c r="ER1915" s="37"/>
      <c r="ES1915" s="37"/>
      <c r="ET1915" s="37"/>
      <c r="EU1915" s="37"/>
      <c r="EV1915" s="37"/>
      <c r="EW1915" s="37"/>
      <c r="EX1915" s="37"/>
      <c r="EY1915" s="37"/>
      <c r="EZ1915" s="37"/>
      <c r="FA1915" s="37"/>
      <c r="FB1915" s="37"/>
      <c r="FC1915" s="37"/>
      <c r="FD1915" s="37"/>
      <c r="FE1915" s="37"/>
      <c r="FF1915" s="37"/>
      <c r="FG1915" s="37"/>
      <c r="FH1915" s="37"/>
      <c r="FI1915" s="37"/>
      <c r="FJ1915" s="37"/>
      <c r="FK1915" s="37"/>
      <c r="FL1915" s="37"/>
      <c r="FM1915" s="37"/>
      <c r="FN1915" s="37"/>
      <c r="FO1915" s="37"/>
      <c r="FP1915" s="37"/>
      <c r="FQ1915" s="37"/>
      <c r="FR1915" s="37"/>
      <c r="FS1915" s="37"/>
      <c r="FT1915" s="37"/>
      <c r="FU1915" s="37"/>
      <c r="FV1915" s="37"/>
      <c r="FW1915" s="37"/>
      <c r="FX1915" s="37"/>
      <c r="FY1915" s="37"/>
      <c r="FZ1915" s="37"/>
      <c r="GA1915" s="37"/>
      <c r="GB1915" s="37"/>
      <c r="GC1915" s="37"/>
      <c r="GD1915" s="37"/>
      <c r="GE1915" s="37"/>
      <c r="GF1915" s="37"/>
      <c r="GG1915" s="37"/>
      <c r="GH1915" s="37"/>
      <c r="GI1915" s="37"/>
      <c r="GJ1915" s="37"/>
      <c r="GK1915" s="37"/>
      <c r="GL1915" s="37"/>
      <c r="GM1915" s="37"/>
      <c r="GN1915" s="37"/>
      <c r="GO1915" s="37"/>
      <c r="GP1915" s="37"/>
      <c r="GQ1915" s="37"/>
      <c r="GR1915" s="37"/>
      <c r="GS1915" s="37"/>
      <c r="GT1915" s="37"/>
      <c r="GU1915" s="37"/>
      <c r="GV1915" s="37"/>
      <c r="GW1915" s="37"/>
      <c r="GX1915" s="37"/>
      <c r="GY1915" s="37"/>
      <c r="GZ1915" s="37"/>
      <c r="HA1915" s="37"/>
      <c r="HB1915" s="37"/>
      <c r="HC1915" s="37"/>
      <c r="HD1915" s="37"/>
      <c r="HE1915" s="37"/>
      <c r="HF1915" s="37"/>
      <c r="HG1915" s="37"/>
      <c r="HH1915" s="37"/>
      <c r="HI1915" s="37"/>
      <c r="HJ1915" s="37"/>
      <c r="HK1915" s="37"/>
      <c r="HL1915" s="37"/>
      <c r="HM1915" s="37"/>
      <c r="HN1915" s="37"/>
      <c r="HO1915" s="37"/>
      <c r="HP1915" s="37"/>
      <c r="HQ1915" s="37"/>
      <c r="HR1915" s="37"/>
      <c r="HS1915" s="37"/>
      <c r="HT1915" s="37"/>
      <c r="HU1915" s="37"/>
      <c r="HV1915" s="37"/>
      <c r="HW1915" s="37"/>
      <c r="HX1915" s="37"/>
      <c r="HY1915" s="37"/>
      <c r="HZ1915" s="37"/>
      <c r="IA1915" s="37"/>
      <c r="IB1915" s="37"/>
      <c r="IC1915" s="37"/>
      <c r="ID1915" s="37"/>
      <c r="IE1915" s="37"/>
      <c r="IF1915" s="37"/>
      <c r="IG1915" s="37"/>
      <c r="IH1915" s="37"/>
      <c r="II1915" s="37"/>
      <c r="IJ1915" s="37"/>
      <c r="IK1915" s="37"/>
      <c r="IL1915" s="37"/>
      <c r="IM1915" s="37"/>
      <c r="IN1915" s="37"/>
      <c r="IO1915" s="37"/>
      <c r="IP1915" s="37"/>
      <c r="IQ1915" s="37"/>
      <c r="IR1915" s="37"/>
      <c r="IS1915" s="37"/>
      <c r="IT1915" s="37"/>
      <c r="IU1915" s="37"/>
      <c r="IV1915" s="37"/>
      <c r="IW1915" s="37"/>
      <c r="IX1915" s="37"/>
      <c r="IY1915" s="37"/>
      <c r="IZ1915" s="37"/>
      <c r="JA1915" s="37"/>
      <c r="JB1915" s="37"/>
      <c r="JC1915" s="37"/>
      <c r="JD1915" s="37"/>
      <c r="JE1915" s="37"/>
      <c r="JF1915" s="37"/>
      <c r="JG1915" s="37"/>
      <c r="JH1915" s="37"/>
      <c r="JI1915" s="37"/>
      <c r="JJ1915" s="37"/>
      <c r="JK1915" s="37"/>
      <c r="JL1915" s="37"/>
      <c r="JM1915" s="37"/>
    </row>
    <row r="1916" spans="2:273" s="49" customFormat="1" ht="20" customHeight="1">
      <c r="B1916" s="121" t="s">
        <v>1862</v>
      </c>
      <c r="C1916" s="122">
        <v>20181</v>
      </c>
      <c r="D1916" s="104">
        <v>2018</v>
      </c>
      <c r="E1916" s="66" t="s">
        <v>1863</v>
      </c>
      <c r="F1916" s="145"/>
      <c r="G1916" s="358"/>
      <c r="H1916" s="68" t="s">
        <v>1864</v>
      </c>
      <c r="I1916" s="68"/>
      <c r="J1916" s="92">
        <v>31</v>
      </c>
      <c r="K1916" s="200">
        <v>2186298</v>
      </c>
      <c r="L1916" s="68" t="s">
        <v>2736</v>
      </c>
      <c r="M1916" s="68" t="s">
        <v>203</v>
      </c>
      <c r="N1916" s="215">
        <v>1</v>
      </c>
      <c r="O1916" s="92">
        <v>3</v>
      </c>
      <c r="P1916" s="89">
        <v>6</v>
      </c>
      <c r="Q1916" s="70"/>
      <c r="R1916" s="68" t="s">
        <v>151</v>
      </c>
      <c r="S1916" s="13">
        <v>10</v>
      </c>
      <c r="T1916" s="13"/>
      <c r="U1916" s="7"/>
      <c r="V1916" s="7"/>
      <c r="W1916" s="7"/>
      <c r="X1916" s="7"/>
      <c r="Y1916" s="13">
        <v>8</v>
      </c>
      <c r="Z1916" s="13">
        <v>7</v>
      </c>
      <c r="AA1916" s="7"/>
      <c r="AB1916" s="7"/>
      <c r="AC1916" s="7"/>
      <c r="AD1916" s="7"/>
      <c r="AE1916" s="6"/>
      <c r="AF1916" s="48"/>
      <c r="AG1916" s="48"/>
      <c r="AH1916" s="48"/>
      <c r="AI1916" s="48"/>
      <c r="AJ1916" s="48"/>
      <c r="AK1916" s="48"/>
      <c r="AL1916" s="48"/>
      <c r="AM1916" s="48"/>
      <c r="AN1916" s="48"/>
      <c r="AO1916" s="48"/>
      <c r="AP1916" s="48"/>
      <c r="AQ1916" s="48"/>
      <c r="AR1916" s="48"/>
      <c r="AS1916" s="48"/>
      <c r="AT1916" s="48"/>
      <c r="AU1916" s="48"/>
      <c r="AV1916" s="48"/>
      <c r="AW1916" s="48"/>
      <c r="AX1916" s="48"/>
      <c r="AY1916" s="48"/>
      <c r="AZ1916" s="48"/>
      <c r="BA1916" s="48"/>
      <c r="BB1916" s="48"/>
      <c r="BC1916" s="48"/>
      <c r="BD1916" s="48"/>
      <c r="BE1916" s="48"/>
      <c r="BF1916" s="48"/>
      <c r="BG1916" s="48"/>
      <c r="BH1916" s="48"/>
      <c r="BI1916" s="48"/>
      <c r="BJ1916" s="48"/>
      <c r="BK1916" s="48"/>
      <c r="BL1916" s="48"/>
      <c r="BM1916" s="48"/>
      <c r="BN1916" s="48"/>
      <c r="BO1916" s="48"/>
      <c r="BP1916" s="48"/>
      <c r="BQ1916" s="48"/>
      <c r="BR1916" s="48"/>
      <c r="BS1916" s="48"/>
      <c r="BT1916" s="48"/>
      <c r="BU1916" s="48"/>
      <c r="BV1916" s="48"/>
      <c r="BW1916" s="48"/>
      <c r="BX1916" s="48"/>
      <c r="BY1916" s="48"/>
      <c r="BZ1916" s="48"/>
      <c r="CA1916" s="48"/>
      <c r="CB1916" s="48"/>
      <c r="CC1916" s="48"/>
      <c r="CD1916" s="48"/>
      <c r="CE1916" s="48"/>
      <c r="CF1916" s="48"/>
      <c r="CG1916" s="48"/>
      <c r="CH1916" s="48"/>
      <c r="CI1916" s="48"/>
      <c r="CJ1916" s="48"/>
      <c r="CK1916" s="48"/>
      <c r="CL1916" s="48"/>
      <c r="CM1916" s="48"/>
      <c r="CN1916" s="48"/>
      <c r="CO1916" s="48"/>
      <c r="CP1916" s="48"/>
      <c r="CQ1916" s="48"/>
      <c r="CR1916" s="48"/>
      <c r="CS1916" s="48"/>
      <c r="CT1916" s="48"/>
      <c r="CU1916" s="48"/>
      <c r="CV1916" s="48"/>
      <c r="CW1916" s="48"/>
      <c r="CX1916" s="48"/>
      <c r="CY1916" s="48"/>
      <c r="CZ1916" s="48"/>
      <c r="DA1916" s="48"/>
      <c r="DB1916" s="48"/>
      <c r="DC1916" s="48"/>
      <c r="DD1916" s="48"/>
      <c r="DE1916" s="48"/>
      <c r="DF1916" s="48"/>
      <c r="DG1916" s="48"/>
      <c r="DH1916" s="48"/>
      <c r="DI1916" s="48"/>
      <c r="DJ1916" s="48"/>
      <c r="DK1916" s="48"/>
      <c r="DL1916" s="48"/>
      <c r="DM1916" s="48"/>
      <c r="DN1916" s="48"/>
      <c r="DO1916" s="48"/>
      <c r="DP1916" s="48"/>
      <c r="DQ1916" s="48"/>
      <c r="DR1916" s="48"/>
      <c r="DS1916" s="48"/>
      <c r="DT1916" s="48"/>
      <c r="DU1916" s="48"/>
      <c r="DV1916" s="48"/>
      <c r="DW1916" s="48"/>
      <c r="DX1916" s="48"/>
      <c r="DY1916" s="48"/>
      <c r="DZ1916" s="48"/>
      <c r="EA1916" s="48"/>
      <c r="EB1916" s="48"/>
      <c r="EC1916" s="48"/>
      <c r="ED1916" s="48"/>
      <c r="EE1916" s="48"/>
      <c r="EF1916" s="48"/>
      <c r="EG1916" s="48"/>
      <c r="EH1916" s="48"/>
      <c r="EI1916" s="48"/>
      <c r="EJ1916" s="48"/>
      <c r="EK1916" s="48"/>
      <c r="EL1916" s="48"/>
      <c r="EM1916" s="48"/>
      <c r="EN1916" s="48"/>
      <c r="EO1916" s="48"/>
      <c r="EP1916" s="48"/>
      <c r="EQ1916" s="48"/>
      <c r="ER1916" s="48"/>
      <c r="ES1916" s="48"/>
      <c r="ET1916" s="48"/>
      <c r="EU1916" s="48"/>
      <c r="EV1916" s="48"/>
      <c r="EW1916" s="48"/>
      <c r="EX1916" s="48"/>
      <c r="EY1916" s="48"/>
      <c r="EZ1916" s="48"/>
      <c r="FA1916" s="48"/>
      <c r="FB1916" s="48"/>
      <c r="FC1916" s="48"/>
      <c r="FD1916" s="48"/>
      <c r="FE1916" s="48"/>
      <c r="FF1916" s="48"/>
      <c r="FG1916" s="48"/>
      <c r="FH1916" s="48"/>
      <c r="FI1916" s="48"/>
      <c r="FJ1916" s="48"/>
      <c r="FK1916" s="48"/>
      <c r="FL1916" s="48"/>
      <c r="FM1916" s="48"/>
      <c r="FN1916" s="48"/>
      <c r="FO1916" s="48"/>
      <c r="FP1916" s="48"/>
      <c r="FQ1916" s="48"/>
      <c r="FR1916" s="48"/>
      <c r="FS1916" s="48"/>
      <c r="FT1916" s="48"/>
      <c r="FU1916" s="48"/>
      <c r="FV1916" s="48"/>
      <c r="FW1916" s="48"/>
      <c r="FX1916" s="48"/>
      <c r="FY1916" s="48"/>
      <c r="FZ1916" s="48"/>
      <c r="GA1916" s="48"/>
      <c r="GB1916" s="48"/>
      <c r="GC1916" s="48"/>
      <c r="GD1916" s="48"/>
      <c r="GE1916" s="48"/>
      <c r="GF1916" s="48"/>
      <c r="GG1916" s="48"/>
      <c r="GH1916" s="48"/>
      <c r="GI1916" s="48"/>
      <c r="GJ1916" s="48"/>
      <c r="GK1916" s="48"/>
      <c r="GL1916" s="48"/>
      <c r="GM1916" s="48"/>
      <c r="GN1916" s="48"/>
      <c r="GO1916" s="48"/>
      <c r="GP1916" s="48"/>
      <c r="GQ1916" s="48"/>
      <c r="GR1916" s="48"/>
      <c r="GS1916" s="48"/>
      <c r="GT1916" s="48"/>
      <c r="GU1916" s="48"/>
      <c r="GV1916" s="48"/>
      <c r="GW1916" s="48"/>
      <c r="GX1916" s="48"/>
      <c r="GY1916" s="48"/>
      <c r="GZ1916" s="48"/>
      <c r="HA1916" s="48"/>
      <c r="HB1916" s="48"/>
      <c r="HC1916" s="48"/>
      <c r="HD1916" s="48"/>
      <c r="HE1916" s="48"/>
      <c r="HF1916" s="48"/>
      <c r="HG1916" s="48"/>
      <c r="HH1916" s="48"/>
      <c r="HI1916" s="48"/>
      <c r="HJ1916" s="48"/>
      <c r="HK1916" s="48"/>
      <c r="HL1916" s="48"/>
      <c r="HM1916" s="48"/>
      <c r="HN1916" s="48"/>
      <c r="HO1916" s="48"/>
      <c r="HP1916" s="48"/>
      <c r="HQ1916" s="48"/>
      <c r="HR1916" s="48"/>
      <c r="HS1916" s="48"/>
      <c r="HT1916" s="48"/>
      <c r="HU1916" s="48"/>
      <c r="HV1916" s="48"/>
      <c r="HW1916" s="48"/>
      <c r="HX1916" s="48"/>
      <c r="HY1916" s="48"/>
      <c r="HZ1916" s="48"/>
      <c r="IA1916" s="48"/>
      <c r="IB1916" s="48"/>
      <c r="IC1916" s="48"/>
      <c r="ID1916" s="48"/>
      <c r="IE1916" s="48"/>
      <c r="IF1916" s="48"/>
      <c r="IG1916" s="48"/>
      <c r="IH1916" s="48"/>
      <c r="II1916" s="48"/>
      <c r="IJ1916" s="48"/>
      <c r="IK1916" s="48"/>
      <c r="IL1916" s="48"/>
      <c r="IM1916" s="48"/>
      <c r="IN1916" s="48"/>
      <c r="IO1916" s="48"/>
      <c r="IP1916" s="48"/>
      <c r="IQ1916" s="48"/>
      <c r="IR1916" s="48"/>
      <c r="IS1916" s="48"/>
      <c r="IT1916" s="48"/>
      <c r="IU1916" s="48"/>
      <c r="IV1916" s="48"/>
      <c r="IW1916" s="48"/>
      <c r="IX1916" s="48"/>
      <c r="IY1916" s="48"/>
      <c r="IZ1916" s="48"/>
      <c r="JA1916" s="48"/>
    </row>
    <row r="1917" spans="2:273" s="49" customFormat="1" ht="20" customHeight="1">
      <c r="B1917" s="121" t="s">
        <v>1869</v>
      </c>
      <c r="C1917" s="122">
        <v>20181</v>
      </c>
      <c r="D1917" s="104">
        <v>2018</v>
      </c>
      <c r="E1917" s="66" t="s">
        <v>1870</v>
      </c>
      <c r="F1917" s="145"/>
      <c r="G1917" s="358"/>
      <c r="H1917" s="68" t="s">
        <v>1871</v>
      </c>
      <c r="I1917" s="68"/>
      <c r="J1917" s="92">
        <v>16</v>
      </c>
      <c r="K1917" s="200">
        <v>288300</v>
      </c>
      <c r="L1917" s="285" t="s">
        <v>1872</v>
      </c>
      <c r="M1917" s="68" t="s">
        <v>39</v>
      </c>
      <c r="N1917" s="215">
        <v>9</v>
      </c>
      <c r="O1917" s="92">
        <v>2</v>
      </c>
      <c r="P1917" s="89">
        <v>8</v>
      </c>
      <c r="Q1917" s="70"/>
      <c r="R1917" s="68" t="s">
        <v>381</v>
      </c>
      <c r="S1917" s="13">
        <v>14</v>
      </c>
      <c r="T1917" s="13"/>
      <c r="U1917" s="7"/>
      <c r="V1917" s="7"/>
      <c r="W1917" s="7"/>
      <c r="X1917" s="7"/>
      <c r="Y1917" s="13">
        <v>12</v>
      </c>
      <c r="Z1917" s="13"/>
      <c r="AA1917" s="7"/>
      <c r="AB1917" s="7"/>
      <c r="AC1917" s="7"/>
      <c r="AD1917" s="7"/>
      <c r="AE1917" s="6"/>
      <c r="AF1917" s="6"/>
      <c r="AG1917" s="6"/>
      <c r="AH1917" s="6"/>
      <c r="AI1917" s="6"/>
      <c r="AJ1917" s="6"/>
      <c r="AK1917" s="6"/>
      <c r="AL1917" s="6"/>
      <c r="AM1917" s="6"/>
      <c r="AN1917" s="6"/>
      <c r="AO1917" s="6"/>
      <c r="AP1917" s="6"/>
      <c r="AQ1917" s="6"/>
      <c r="AR1917" s="7" t="s">
        <v>286</v>
      </c>
      <c r="AS1917" s="7" t="s">
        <v>53</v>
      </c>
      <c r="AT1917" s="6"/>
      <c r="AU1917" s="6"/>
      <c r="AV1917" s="6"/>
      <c r="AW1917" s="6"/>
      <c r="AX1917" s="6"/>
      <c r="AY1917" s="6"/>
      <c r="AZ1917" s="6"/>
      <c r="BA1917" s="6"/>
      <c r="BB1917" s="6"/>
      <c r="BC1917" s="6"/>
      <c r="BD1917" s="6"/>
      <c r="BE1917" s="6"/>
      <c r="BF1917" s="6"/>
      <c r="BG1917" s="6"/>
      <c r="BH1917" s="6"/>
      <c r="BI1917" s="6"/>
      <c r="BJ1917" s="6"/>
      <c r="BK1917" s="6"/>
      <c r="BL1917" s="6"/>
      <c r="BM1917" s="6"/>
      <c r="BN1917" s="6"/>
      <c r="BO1917" s="6"/>
      <c r="BP1917" s="6"/>
      <c r="BQ1917" s="6"/>
      <c r="BR1917" s="6"/>
      <c r="BS1917" s="6"/>
      <c r="BT1917" s="6"/>
      <c r="BU1917" s="6"/>
      <c r="BV1917" s="6"/>
      <c r="BW1917" s="6"/>
      <c r="BX1917" s="6"/>
      <c r="BY1917" s="6"/>
      <c r="BZ1917" s="6"/>
      <c r="CA1917" s="6"/>
      <c r="CB1917" s="6"/>
      <c r="CC1917" s="6"/>
      <c r="CD1917" s="6"/>
      <c r="CE1917" s="6"/>
      <c r="CF1917" s="6"/>
      <c r="CG1917" s="6"/>
      <c r="CH1917" s="6"/>
      <c r="CI1917" s="6"/>
      <c r="CJ1917" s="6"/>
      <c r="CK1917" s="6"/>
      <c r="CL1917" s="6"/>
      <c r="CM1917" s="6"/>
      <c r="CN1917" s="6"/>
      <c r="CO1917" s="6"/>
      <c r="CP1917" s="6"/>
      <c r="CQ1917" s="6"/>
      <c r="CR1917" s="6"/>
      <c r="CS1917" s="6"/>
      <c r="CT1917" s="6"/>
      <c r="CU1917" s="6"/>
      <c r="CV1917" s="6"/>
      <c r="CW1917" s="6"/>
      <c r="CX1917" s="6"/>
      <c r="CY1917" s="6"/>
      <c r="CZ1917" s="6"/>
      <c r="DA1917" s="6"/>
      <c r="DB1917" s="6"/>
      <c r="DC1917" s="6"/>
      <c r="DD1917" s="6"/>
      <c r="DE1917" s="6"/>
      <c r="DF1917" s="6"/>
      <c r="DG1917" s="6"/>
      <c r="DH1917" s="6"/>
      <c r="DI1917" s="6"/>
      <c r="DJ1917" s="6"/>
      <c r="DK1917" s="6"/>
      <c r="DL1917" s="6"/>
      <c r="DM1917" s="6"/>
      <c r="DN1917" s="6"/>
      <c r="DO1917" s="6"/>
      <c r="DP1917" s="6"/>
      <c r="DQ1917" s="6"/>
      <c r="DR1917" s="6"/>
      <c r="DS1917" s="6"/>
      <c r="DT1917" s="6"/>
      <c r="DU1917" s="6"/>
      <c r="DV1917" s="6"/>
      <c r="DW1917" s="6"/>
      <c r="DX1917" s="6"/>
      <c r="DY1917" s="6"/>
      <c r="DZ1917" s="6"/>
      <c r="EA1917" s="6"/>
      <c r="EB1917" s="6"/>
      <c r="EC1917" s="6"/>
      <c r="ED1917" s="6"/>
      <c r="EE1917" s="6"/>
      <c r="EF1917" s="6"/>
      <c r="EG1917" s="6"/>
      <c r="EH1917" s="6"/>
      <c r="EI1917" s="6"/>
      <c r="EJ1917" s="6"/>
      <c r="EK1917" s="6"/>
      <c r="EL1917" s="6"/>
      <c r="EM1917" s="6"/>
      <c r="EN1917" s="6"/>
      <c r="EO1917" s="6"/>
      <c r="EP1917" s="6"/>
      <c r="EQ1917" s="6"/>
      <c r="ER1917" s="6"/>
      <c r="ES1917" s="6"/>
      <c r="ET1917" s="6"/>
      <c r="EU1917" s="6"/>
      <c r="EV1917" s="6"/>
      <c r="EW1917" s="6"/>
      <c r="EX1917" s="6"/>
      <c r="EY1917" s="6"/>
      <c r="EZ1917" s="6"/>
      <c r="FA1917" s="6"/>
      <c r="FB1917" s="6"/>
      <c r="FC1917" s="6"/>
      <c r="FD1917" s="6"/>
      <c r="FE1917" s="6"/>
      <c r="FF1917" s="6"/>
      <c r="FG1917" s="6"/>
      <c r="FH1917" s="6"/>
      <c r="FI1917" s="6"/>
      <c r="FJ1917" s="6"/>
      <c r="FK1917" s="6"/>
      <c r="FL1917" s="6"/>
      <c r="FM1917" s="6"/>
      <c r="FN1917" s="6"/>
      <c r="FO1917" s="6"/>
      <c r="FP1917" s="6"/>
      <c r="FQ1917" s="6"/>
      <c r="FR1917" s="6"/>
      <c r="FS1917" s="6"/>
      <c r="FT1917" s="6"/>
      <c r="FU1917" s="6"/>
      <c r="FV1917" s="6"/>
      <c r="FW1917" s="6"/>
      <c r="FX1917" s="6"/>
      <c r="FY1917" s="6"/>
      <c r="FZ1917" s="6"/>
      <c r="GA1917" s="6"/>
      <c r="GB1917" s="6"/>
      <c r="GC1917" s="6"/>
      <c r="GD1917" s="6"/>
      <c r="GE1917" s="6"/>
      <c r="GF1917" s="6"/>
      <c r="GG1917" s="6"/>
      <c r="GH1917" s="6"/>
      <c r="GI1917" s="6"/>
      <c r="GJ1917" s="6"/>
      <c r="GK1917" s="6"/>
      <c r="GL1917" s="6"/>
      <c r="GM1917" s="6"/>
      <c r="GN1917" s="6"/>
      <c r="GO1917" s="6"/>
      <c r="GP1917" s="6"/>
      <c r="GQ1917" s="6"/>
      <c r="GR1917" s="6"/>
      <c r="GS1917" s="6"/>
      <c r="GT1917" s="6"/>
      <c r="GU1917" s="6"/>
      <c r="GV1917" s="6"/>
      <c r="GW1917" s="6"/>
      <c r="GX1917" s="6"/>
      <c r="GY1917" s="6"/>
      <c r="GZ1917" s="6"/>
      <c r="HA1917" s="6"/>
      <c r="HB1917" s="6"/>
      <c r="HC1917" s="6"/>
      <c r="HD1917" s="6"/>
      <c r="HE1917" s="6"/>
      <c r="HF1917" s="6"/>
      <c r="HG1917" s="6"/>
      <c r="HH1917" s="6"/>
      <c r="HI1917" s="6"/>
      <c r="HJ1917" s="6"/>
      <c r="HK1917" s="6"/>
      <c r="HL1917" s="6"/>
      <c r="HM1917" s="6"/>
      <c r="HN1917" s="6"/>
      <c r="HO1917" s="6"/>
      <c r="HP1917" s="6"/>
      <c r="HQ1917" s="6"/>
      <c r="HR1917" s="6"/>
      <c r="HS1917" s="6"/>
      <c r="HT1917" s="6"/>
      <c r="HU1917" s="6"/>
      <c r="HV1917" s="6"/>
      <c r="HW1917" s="6"/>
      <c r="HX1917" s="6"/>
      <c r="HY1917" s="6"/>
      <c r="HZ1917" s="6"/>
      <c r="IA1917" s="6"/>
      <c r="IB1917" s="6"/>
      <c r="IC1917" s="6"/>
      <c r="ID1917" s="6"/>
      <c r="IE1917" s="6"/>
      <c r="IF1917" s="6"/>
      <c r="IG1917" s="6"/>
      <c r="IH1917" s="6"/>
      <c r="II1917" s="6"/>
      <c r="IJ1917" s="6"/>
      <c r="IK1917" s="6"/>
      <c r="IL1917" s="6"/>
      <c r="IM1917" s="6"/>
      <c r="IN1917" s="6"/>
      <c r="IO1917" s="6"/>
      <c r="IP1917" s="6"/>
      <c r="IQ1917" s="6"/>
      <c r="IR1917" s="6"/>
      <c r="IS1917" s="6"/>
      <c r="IT1917" s="6"/>
      <c r="IU1917" s="6"/>
      <c r="IV1917" s="6"/>
      <c r="IW1917" s="6"/>
      <c r="IX1917" s="6"/>
      <c r="IY1917" s="6"/>
      <c r="IZ1917" s="6"/>
      <c r="JA1917" s="6"/>
      <c r="JB1917" s="6"/>
      <c r="JC1917" s="6"/>
      <c r="JD1917" s="6"/>
      <c r="JE1917" s="6"/>
      <c r="JF1917" s="6"/>
      <c r="JG1917" s="6"/>
      <c r="JH1917" s="6"/>
      <c r="JI1917" s="6"/>
      <c r="JJ1917" s="6"/>
      <c r="JK1917" s="6"/>
      <c r="JL1917" s="6"/>
      <c r="JM1917" s="6"/>
    </row>
    <row r="1918" spans="2:273" s="49" customFormat="1" ht="20" customHeight="1">
      <c r="B1918" s="120" t="s">
        <v>7474</v>
      </c>
      <c r="C1918" s="113">
        <v>20201</v>
      </c>
      <c r="D1918" s="98">
        <v>2020</v>
      </c>
      <c r="E1918" s="45" t="s">
        <v>1874</v>
      </c>
      <c r="F1918" s="146"/>
      <c r="G1918" s="359">
        <v>1</v>
      </c>
      <c r="H1918" s="46" t="s">
        <v>7475</v>
      </c>
      <c r="I1918" s="46" t="s">
        <v>53</v>
      </c>
      <c r="J1918" s="90">
        <v>6</v>
      </c>
      <c r="K1918" s="198">
        <v>50000</v>
      </c>
      <c r="L1918" s="46" t="s">
        <v>7476</v>
      </c>
      <c r="M1918" s="46" t="s">
        <v>39</v>
      </c>
      <c r="N1918" s="215">
        <v>9</v>
      </c>
      <c r="O1918" s="90">
        <v>2</v>
      </c>
      <c r="P1918" s="90">
        <v>6</v>
      </c>
      <c r="Q1918" s="46" t="s">
        <v>47</v>
      </c>
      <c r="R1918" s="46" t="s">
        <v>65</v>
      </c>
      <c r="S1918" s="48"/>
      <c r="T1918" s="48"/>
      <c r="U1918" s="48"/>
      <c r="V1918" s="48"/>
      <c r="W1918" s="48"/>
      <c r="X1918" s="48"/>
      <c r="Y1918" s="48"/>
      <c r="Z1918" s="48"/>
      <c r="AA1918" s="48"/>
      <c r="AB1918" s="48"/>
      <c r="AC1918" s="48"/>
      <c r="AD1918" s="48"/>
      <c r="AE1918" s="48"/>
      <c r="AF1918" s="6"/>
      <c r="AG1918" s="6"/>
      <c r="AH1918" s="6"/>
      <c r="AI1918" s="6"/>
      <c r="AJ1918" s="6"/>
      <c r="AK1918" s="6"/>
      <c r="AL1918" s="6"/>
      <c r="AM1918" s="6"/>
      <c r="AN1918" s="6"/>
      <c r="AO1918" s="6"/>
      <c r="AP1918" s="6"/>
      <c r="AQ1918" s="6"/>
      <c r="AR1918" s="6"/>
      <c r="AS1918" s="6"/>
      <c r="AT1918" s="6"/>
      <c r="AU1918" s="6"/>
      <c r="AV1918" s="6"/>
      <c r="AW1918" s="6"/>
      <c r="AX1918" s="6"/>
      <c r="AY1918" s="6"/>
      <c r="AZ1918" s="6"/>
      <c r="BA1918" s="6"/>
      <c r="BB1918" s="6"/>
      <c r="BC1918" s="6"/>
      <c r="BD1918" s="6"/>
      <c r="BE1918" s="6"/>
      <c r="BF1918" s="6"/>
      <c r="BG1918" s="6"/>
      <c r="BH1918" s="6"/>
      <c r="BI1918" s="6"/>
      <c r="BJ1918" s="6"/>
      <c r="BK1918" s="6"/>
      <c r="BL1918" s="6"/>
      <c r="BM1918" s="6"/>
      <c r="BN1918" s="6"/>
      <c r="BO1918" s="6"/>
      <c r="BP1918" s="6"/>
      <c r="BQ1918" s="6"/>
      <c r="BR1918" s="6"/>
      <c r="BS1918" s="6"/>
      <c r="BT1918" s="6"/>
      <c r="BU1918" s="6"/>
      <c r="BV1918" s="6"/>
      <c r="BW1918" s="6"/>
      <c r="BX1918" s="6"/>
      <c r="BY1918" s="6"/>
      <c r="BZ1918" s="6"/>
      <c r="CA1918" s="6"/>
      <c r="CB1918" s="6"/>
      <c r="CC1918" s="6"/>
      <c r="CD1918" s="6"/>
      <c r="CE1918" s="6"/>
      <c r="CF1918" s="6"/>
      <c r="CG1918" s="6"/>
      <c r="CH1918" s="6"/>
      <c r="CI1918" s="6"/>
      <c r="CJ1918" s="6"/>
      <c r="CK1918" s="6"/>
      <c r="CL1918" s="6"/>
      <c r="CM1918" s="6"/>
      <c r="CN1918" s="6"/>
      <c r="CO1918" s="6"/>
      <c r="CP1918" s="6"/>
      <c r="CQ1918" s="6"/>
      <c r="CR1918" s="6"/>
      <c r="CS1918" s="6"/>
      <c r="CT1918" s="6"/>
      <c r="CU1918" s="6"/>
      <c r="CV1918" s="6"/>
      <c r="CW1918" s="6"/>
      <c r="CX1918" s="6"/>
      <c r="CY1918" s="6"/>
      <c r="CZ1918" s="6"/>
      <c r="DA1918" s="6"/>
      <c r="DB1918" s="6"/>
      <c r="DC1918" s="6"/>
      <c r="DD1918" s="6"/>
      <c r="DE1918" s="6"/>
      <c r="DF1918" s="6"/>
      <c r="DG1918" s="6"/>
      <c r="DH1918" s="6"/>
      <c r="DI1918" s="6"/>
      <c r="DJ1918" s="6"/>
      <c r="DK1918" s="6"/>
      <c r="DL1918" s="6"/>
      <c r="DM1918" s="6"/>
      <c r="DN1918" s="6"/>
      <c r="DO1918" s="6"/>
      <c r="DP1918" s="6"/>
      <c r="DQ1918" s="6"/>
      <c r="DR1918" s="6"/>
      <c r="DS1918" s="6"/>
      <c r="DT1918" s="6"/>
      <c r="DU1918" s="6"/>
      <c r="DV1918" s="6"/>
      <c r="DW1918" s="6"/>
      <c r="DX1918" s="6"/>
      <c r="DY1918" s="6"/>
      <c r="DZ1918" s="6"/>
      <c r="EA1918" s="6"/>
      <c r="EB1918" s="6"/>
      <c r="EC1918" s="6"/>
      <c r="ED1918" s="6"/>
      <c r="EE1918" s="6"/>
      <c r="EF1918" s="6"/>
      <c r="EG1918" s="6"/>
      <c r="EH1918" s="6"/>
      <c r="EI1918" s="6"/>
      <c r="EJ1918" s="6"/>
      <c r="EK1918" s="6"/>
      <c r="EL1918" s="6"/>
      <c r="EM1918" s="6"/>
      <c r="EN1918" s="6"/>
      <c r="EO1918" s="6"/>
      <c r="EP1918" s="6"/>
      <c r="EQ1918" s="6"/>
      <c r="ER1918" s="6"/>
      <c r="ES1918" s="6"/>
      <c r="ET1918" s="6"/>
      <c r="EU1918" s="6"/>
      <c r="EV1918" s="6"/>
      <c r="EW1918" s="6"/>
      <c r="EX1918" s="6"/>
      <c r="EY1918" s="6"/>
      <c r="EZ1918" s="6"/>
      <c r="FA1918" s="6"/>
      <c r="FB1918" s="6"/>
      <c r="FC1918" s="6"/>
      <c r="FD1918" s="6"/>
      <c r="FE1918" s="6"/>
      <c r="FF1918" s="6"/>
      <c r="FG1918" s="6"/>
      <c r="FH1918" s="6"/>
      <c r="FI1918" s="6"/>
      <c r="FJ1918" s="6"/>
      <c r="FK1918" s="6"/>
      <c r="FL1918" s="6"/>
      <c r="FM1918" s="6"/>
      <c r="FN1918" s="6"/>
      <c r="FO1918" s="6"/>
      <c r="FP1918" s="6"/>
      <c r="FQ1918" s="6"/>
      <c r="FR1918" s="6"/>
      <c r="FS1918" s="6"/>
      <c r="FT1918" s="6"/>
      <c r="FU1918" s="6"/>
      <c r="FV1918" s="6"/>
      <c r="FW1918" s="6"/>
      <c r="FX1918" s="6"/>
      <c r="FY1918" s="6"/>
      <c r="FZ1918" s="6"/>
      <c r="GA1918" s="6"/>
      <c r="GB1918" s="6"/>
      <c r="GC1918" s="6"/>
      <c r="GD1918" s="6"/>
      <c r="GE1918" s="6"/>
      <c r="GF1918" s="6"/>
      <c r="GG1918" s="6"/>
      <c r="GH1918" s="6"/>
      <c r="GI1918" s="6"/>
      <c r="GJ1918" s="6"/>
      <c r="GK1918" s="6"/>
      <c r="GL1918" s="6"/>
      <c r="GM1918" s="6"/>
      <c r="GN1918" s="6"/>
      <c r="GO1918" s="6"/>
      <c r="GP1918" s="6"/>
      <c r="GQ1918" s="6"/>
      <c r="GR1918" s="6"/>
      <c r="GS1918" s="6"/>
      <c r="GT1918" s="6"/>
      <c r="GU1918" s="6"/>
      <c r="GV1918" s="6"/>
      <c r="GW1918" s="6"/>
      <c r="GX1918" s="6"/>
      <c r="GY1918" s="6"/>
      <c r="GZ1918" s="6"/>
      <c r="HA1918" s="6"/>
      <c r="HB1918" s="6"/>
      <c r="HC1918" s="6"/>
      <c r="HD1918" s="6"/>
      <c r="HE1918" s="6"/>
      <c r="HF1918" s="6"/>
      <c r="HG1918" s="6"/>
      <c r="HH1918" s="6"/>
      <c r="HI1918" s="6"/>
      <c r="HJ1918" s="6"/>
      <c r="HK1918" s="6"/>
      <c r="HL1918" s="6"/>
      <c r="HM1918" s="6"/>
      <c r="HN1918" s="6"/>
      <c r="HO1918" s="6"/>
      <c r="HP1918" s="6"/>
      <c r="HQ1918" s="6"/>
      <c r="HR1918" s="6"/>
      <c r="HS1918" s="6"/>
      <c r="HT1918" s="6"/>
      <c r="HU1918" s="6"/>
      <c r="HV1918" s="6"/>
      <c r="HW1918" s="6"/>
      <c r="HX1918" s="6"/>
      <c r="HY1918" s="6"/>
      <c r="HZ1918" s="6"/>
      <c r="IA1918" s="6"/>
      <c r="IB1918" s="6"/>
      <c r="IC1918" s="6"/>
      <c r="ID1918" s="6"/>
      <c r="IE1918" s="6"/>
      <c r="IF1918" s="6"/>
      <c r="IG1918" s="6"/>
      <c r="IH1918" s="6"/>
      <c r="II1918" s="6"/>
      <c r="IJ1918" s="6"/>
      <c r="IK1918" s="6"/>
      <c r="IL1918" s="6"/>
      <c r="IM1918" s="6"/>
      <c r="IN1918" s="6"/>
      <c r="IO1918" s="6"/>
      <c r="IP1918" s="6"/>
      <c r="IQ1918" s="6"/>
      <c r="IR1918" s="6"/>
      <c r="IS1918" s="6"/>
      <c r="IT1918" s="6"/>
      <c r="IU1918" s="6"/>
      <c r="IV1918" s="6"/>
      <c r="IW1918" s="6"/>
      <c r="IX1918" s="6"/>
      <c r="IY1918" s="6"/>
      <c r="IZ1918" s="6"/>
      <c r="JA1918" s="6"/>
      <c r="JB1918" s="6"/>
      <c r="JC1918" s="6"/>
      <c r="JD1918" s="6"/>
      <c r="JE1918" s="6"/>
      <c r="JF1918" s="6"/>
      <c r="JG1918" s="6"/>
      <c r="JH1918" s="6"/>
      <c r="JI1918" s="6"/>
      <c r="JJ1918" s="6"/>
      <c r="JK1918" s="6"/>
      <c r="JL1918" s="6"/>
      <c r="JM1918" s="6"/>
    </row>
    <row r="1919" spans="2:273" s="49" customFormat="1" ht="20" customHeight="1">
      <c r="B1919" s="120" t="s">
        <v>7477</v>
      </c>
      <c r="C1919" s="113">
        <v>20201</v>
      </c>
      <c r="D1919" s="98">
        <v>2020</v>
      </c>
      <c r="E1919" s="45" t="s">
        <v>1874</v>
      </c>
      <c r="F1919" s="146"/>
      <c r="G1919" s="359" t="s">
        <v>1086</v>
      </c>
      <c r="H1919" s="46" t="s">
        <v>7478</v>
      </c>
      <c r="I1919" s="46" t="s">
        <v>53</v>
      </c>
      <c r="J1919" s="90">
        <v>11</v>
      </c>
      <c r="K1919" s="198">
        <v>100000</v>
      </c>
      <c r="L1919" s="46" t="s">
        <v>7476</v>
      </c>
      <c r="M1919" s="46" t="s">
        <v>39</v>
      </c>
      <c r="N1919" s="215">
        <v>9</v>
      </c>
      <c r="O1919" s="90">
        <v>2</v>
      </c>
      <c r="P1919" s="90">
        <v>6</v>
      </c>
      <c r="Q1919" s="46" t="s">
        <v>47</v>
      </c>
      <c r="R1919" s="46" t="s">
        <v>65</v>
      </c>
      <c r="S1919" s="48"/>
      <c r="T1919" s="48"/>
      <c r="U1919" s="48"/>
      <c r="V1919" s="48"/>
      <c r="W1919" s="48"/>
      <c r="X1919" s="48"/>
      <c r="Y1919" s="48"/>
      <c r="Z1919" s="48"/>
      <c r="AA1919" s="48"/>
      <c r="AB1919" s="48"/>
      <c r="AC1919" s="48"/>
      <c r="AD1919" s="48"/>
      <c r="AE1919" s="48"/>
      <c r="AF1919" s="6"/>
      <c r="AG1919" s="6"/>
      <c r="AH1919" s="6"/>
      <c r="AI1919" s="6"/>
      <c r="AJ1919" s="6"/>
      <c r="AK1919" s="6"/>
      <c r="AL1919" s="6"/>
      <c r="AM1919" s="6"/>
      <c r="AN1919" s="6"/>
      <c r="AO1919" s="6"/>
      <c r="AP1919" s="6"/>
      <c r="AQ1919" s="6"/>
      <c r="AR1919" s="7" t="s">
        <v>47</v>
      </c>
      <c r="AS1919" s="7" t="s">
        <v>53</v>
      </c>
      <c r="AT1919" s="6"/>
      <c r="AU1919" s="6"/>
      <c r="AV1919" s="6"/>
      <c r="AW1919" s="6"/>
      <c r="AX1919" s="6"/>
      <c r="AY1919" s="6"/>
      <c r="AZ1919" s="6"/>
      <c r="BA1919" s="6"/>
      <c r="BB1919" s="6"/>
      <c r="BC1919" s="6"/>
      <c r="BD1919" s="6"/>
      <c r="BE1919" s="6"/>
      <c r="BF1919" s="6"/>
      <c r="BG1919" s="6"/>
      <c r="BH1919" s="6"/>
      <c r="BI1919" s="6"/>
      <c r="BJ1919" s="6"/>
      <c r="BK1919" s="6"/>
      <c r="BL1919" s="6"/>
      <c r="BM1919" s="6"/>
      <c r="BN1919" s="6"/>
      <c r="BO1919" s="6"/>
      <c r="BP1919" s="6"/>
      <c r="BQ1919" s="6"/>
      <c r="BR1919" s="6"/>
      <c r="BS1919" s="6"/>
      <c r="BT1919" s="6"/>
      <c r="BU1919" s="6"/>
      <c r="BV1919" s="6"/>
      <c r="BW1919" s="6"/>
      <c r="BX1919" s="6"/>
      <c r="BY1919" s="6"/>
      <c r="BZ1919" s="6"/>
      <c r="CA1919" s="6"/>
      <c r="CB1919" s="6"/>
      <c r="CC1919" s="6"/>
      <c r="CD1919" s="6"/>
      <c r="CE1919" s="6"/>
      <c r="CF1919" s="6"/>
      <c r="CG1919" s="6"/>
      <c r="CH1919" s="6"/>
      <c r="CI1919" s="6"/>
      <c r="CJ1919" s="6"/>
      <c r="CK1919" s="6"/>
      <c r="CL1919" s="6"/>
      <c r="CM1919" s="6"/>
      <c r="CN1919" s="6"/>
      <c r="CO1919" s="6"/>
      <c r="CP1919" s="6"/>
      <c r="CQ1919" s="6"/>
      <c r="CR1919" s="6"/>
      <c r="CS1919" s="6"/>
      <c r="CT1919" s="6"/>
      <c r="CU1919" s="6"/>
      <c r="CV1919" s="6"/>
      <c r="CW1919" s="6"/>
      <c r="CX1919" s="6"/>
      <c r="CY1919" s="6"/>
      <c r="CZ1919" s="6"/>
      <c r="DA1919" s="6"/>
      <c r="DB1919" s="6"/>
      <c r="DC1919" s="6"/>
      <c r="DD1919" s="6"/>
      <c r="DE1919" s="6"/>
      <c r="DF1919" s="6"/>
      <c r="DG1919" s="6"/>
      <c r="DH1919" s="6"/>
      <c r="DI1919" s="6"/>
      <c r="DJ1919" s="6"/>
      <c r="DK1919" s="6"/>
      <c r="DL1919" s="6"/>
      <c r="DM1919" s="6"/>
      <c r="DN1919" s="6"/>
      <c r="DO1919" s="6"/>
      <c r="DP1919" s="6"/>
      <c r="DQ1919" s="6"/>
      <c r="DR1919" s="6"/>
      <c r="DS1919" s="6"/>
      <c r="DT1919" s="6"/>
      <c r="DU1919" s="6"/>
      <c r="DV1919" s="6"/>
      <c r="DW1919" s="6"/>
      <c r="DX1919" s="6"/>
      <c r="DY1919" s="6"/>
      <c r="DZ1919" s="6"/>
      <c r="EA1919" s="6"/>
      <c r="EB1919" s="6"/>
      <c r="EC1919" s="6"/>
      <c r="ED1919" s="6"/>
      <c r="EE1919" s="6"/>
      <c r="EF1919" s="6"/>
      <c r="EG1919" s="6"/>
      <c r="EH1919" s="6"/>
      <c r="EI1919" s="6"/>
      <c r="EJ1919" s="6"/>
      <c r="EK1919" s="6"/>
      <c r="EL1919" s="6"/>
      <c r="EM1919" s="6"/>
      <c r="EN1919" s="6"/>
      <c r="EO1919" s="6"/>
      <c r="EP1919" s="6"/>
      <c r="EQ1919" s="6"/>
      <c r="ER1919" s="6"/>
      <c r="ES1919" s="6"/>
      <c r="ET1919" s="6"/>
      <c r="EU1919" s="6"/>
      <c r="EV1919" s="6"/>
      <c r="EW1919" s="6"/>
      <c r="EX1919" s="6"/>
      <c r="EY1919" s="6"/>
      <c r="EZ1919" s="6"/>
      <c r="FA1919" s="6"/>
      <c r="FB1919" s="6"/>
      <c r="FC1919" s="6"/>
      <c r="FD1919" s="6"/>
      <c r="FE1919" s="6"/>
      <c r="FF1919" s="6"/>
      <c r="FG1919" s="6"/>
      <c r="FH1919" s="6"/>
      <c r="FI1919" s="6"/>
      <c r="FJ1919" s="6"/>
      <c r="FK1919" s="6"/>
      <c r="FL1919" s="6"/>
      <c r="FM1919" s="6"/>
      <c r="FN1919" s="6"/>
      <c r="FO1919" s="6"/>
      <c r="FP1919" s="6"/>
      <c r="FQ1919" s="6"/>
      <c r="FR1919" s="6"/>
      <c r="FS1919" s="6"/>
      <c r="FT1919" s="6"/>
      <c r="FU1919" s="6"/>
      <c r="FV1919" s="6"/>
      <c r="FW1919" s="6"/>
      <c r="FX1919" s="6"/>
      <c r="FY1919" s="6"/>
      <c r="FZ1919" s="6"/>
      <c r="GA1919" s="6"/>
      <c r="GB1919" s="6"/>
      <c r="GC1919" s="6"/>
      <c r="GD1919" s="6"/>
      <c r="GE1919" s="6"/>
      <c r="GF1919" s="6"/>
      <c r="GG1919" s="6"/>
      <c r="GH1919" s="6"/>
      <c r="GI1919" s="6"/>
      <c r="GJ1919" s="6"/>
      <c r="GK1919" s="6"/>
      <c r="GL1919" s="6"/>
      <c r="GM1919" s="6"/>
      <c r="GN1919" s="6"/>
      <c r="GO1919" s="6"/>
      <c r="GP1919" s="6"/>
      <c r="GQ1919" s="6"/>
      <c r="GR1919" s="6"/>
      <c r="GS1919" s="6"/>
      <c r="GT1919" s="6"/>
      <c r="GU1919" s="6"/>
      <c r="GV1919" s="6"/>
      <c r="GW1919" s="6"/>
      <c r="GX1919" s="6"/>
      <c r="GY1919" s="6"/>
      <c r="GZ1919" s="6"/>
      <c r="HA1919" s="6"/>
      <c r="HB1919" s="6"/>
      <c r="HC1919" s="6"/>
      <c r="HD1919" s="6"/>
      <c r="HE1919" s="6"/>
      <c r="HF1919" s="6"/>
      <c r="HG1919" s="6"/>
      <c r="HH1919" s="6"/>
      <c r="HI1919" s="6"/>
      <c r="HJ1919" s="6"/>
      <c r="HK1919" s="6"/>
      <c r="HL1919" s="6"/>
      <c r="HM1919" s="6"/>
      <c r="HN1919" s="6"/>
      <c r="HO1919" s="6"/>
      <c r="HP1919" s="6"/>
      <c r="HQ1919" s="6"/>
      <c r="HR1919" s="6"/>
      <c r="HS1919" s="6"/>
      <c r="HT1919" s="6"/>
      <c r="HU1919" s="6"/>
      <c r="HV1919" s="6"/>
      <c r="HW1919" s="6"/>
      <c r="HX1919" s="6"/>
      <c r="HY1919" s="6"/>
      <c r="HZ1919" s="6"/>
      <c r="IA1919" s="6"/>
      <c r="IB1919" s="6"/>
      <c r="IC1919" s="6"/>
      <c r="ID1919" s="6"/>
      <c r="IE1919" s="6"/>
      <c r="IF1919" s="6"/>
      <c r="IG1919" s="6"/>
      <c r="IH1919" s="6"/>
      <c r="II1919" s="6"/>
      <c r="IJ1919" s="6"/>
      <c r="IK1919" s="6"/>
      <c r="IL1919" s="6"/>
      <c r="IM1919" s="6"/>
      <c r="IN1919" s="6"/>
      <c r="IO1919" s="6"/>
      <c r="IP1919" s="6"/>
      <c r="IQ1919" s="6"/>
      <c r="IR1919" s="6"/>
      <c r="IS1919" s="6"/>
      <c r="IT1919" s="6"/>
      <c r="IU1919" s="6"/>
      <c r="IV1919" s="6"/>
      <c r="IW1919" s="6"/>
      <c r="IX1919" s="6"/>
      <c r="IY1919" s="6"/>
      <c r="IZ1919" s="6"/>
      <c r="JA1919" s="6"/>
      <c r="JB1919" s="6"/>
      <c r="JC1919" s="6"/>
      <c r="JD1919" s="6"/>
      <c r="JE1919" s="6"/>
      <c r="JF1919" s="6"/>
      <c r="JG1919" s="6"/>
      <c r="JH1919" s="6"/>
      <c r="JI1919" s="6"/>
      <c r="JJ1919" s="6"/>
      <c r="JK1919" s="6"/>
      <c r="JL1919" s="6"/>
      <c r="JM1919" s="6"/>
    </row>
    <row r="1920" spans="2:273" s="49" customFormat="1" ht="20" customHeight="1">
      <c r="B1920" s="120" t="s">
        <v>7491</v>
      </c>
      <c r="C1920" s="113">
        <v>20202</v>
      </c>
      <c r="D1920" s="104">
        <v>2020</v>
      </c>
      <c r="E1920" s="45" t="s">
        <v>1874</v>
      </c>
      <c r="F1920" s="146"/>
      <c r="G1920" s="359" t="s">
        <v>1086</v>
      </c>
      <c r="H1920" s="46" t="s">
        <v>7492</v>
      </c>
      <c r="I1920" s="46" t="s">
        <v>294</v>
      </c>
      <c r="J1920" s="90">
        <v>24</v>
      </c>
      <c r="K1920" s="198">
        <v>499403</v>
      </c>
      <c r="L1920" s="46" t="s">
        <v>7476</v>
      </c>
      <c r="M1920" s="46" t="s">
        <v>39</v>
      </c>
      <c r="N1920" s="215">
        <v>9</v>
      </c>
      <c r="O1920" s="90">
        <v>2</v>
      </c>
      <c r="P1920" s="90">
        <v>6</v>
      </c>
      <c r="Q1920" s="46" t="s">
        <v>55</v>
      </c>
      <c r="R1920" s="46" t="s">
        <v>33</v>
      </c>
      <c r="S1920" s="48"/>
      <c r="T1920" s="48"/>
      <c r="U1920" s="48"/>
      <c r="V1920" s="48"/>
      <c r="W1920" s="48"/>
      <c r="X1920" s="48"/>
      <c r="Y1920" s="48"/>
      <c r="Z1920" s="48"/>
      <c r="AA1920" s="48"/>
      <c r="AB1920" s="48"/>
      <c r="AC1920" s="48"/>
      <c r="AD1920" s="48"/>
      <c r="AE1920" s="48"/>
      <c r="AF1920" s="6"/>
      <c r="AG1920" s="6"/>
      <c r="AH1920" s="6"/>
      <c r="AI1920" s="6"/>
      <c r="AJ1920" s="6"/>
      <c r="AK1920" s="6"/>
      <c r="AL1920" s="6"/>
      <c r="AM1920" s="6"/>
      <c r="AN1920" s="6"/>
      <c r="AO1920" s="6"/>
      <c r="AP1920" s="6"/>
      <c r="AQ1920" s="6"/>
      <c r="AR1920" s="6"/>
      <c r="AS1920" s="6"/>
      <c r="AT1920" s="6"/>
      <c r="AU1920" s="6"/>
      <c r="AV1920" s="6"/>
      <c r="AW1920" s="6"/>
      <c r="AX1920" s="6"/>
      <c r="AY1920" s="6"/>
      <c r="AZ1920" s="6"/>
      <c r="BA1920" s="6"/>
      <c r="BB1920" s="6"/>
      <c r="BC1920" s="6"/>
      <c r="BD1920" s="6"/>
      <c r="BE1920" s="6"/>
      <c r="BF1920" s="6"/>
      <c r="BG1920" s="6"/>
      <c r="BH1920" s="6"/>
      <c r="BI1920" s="6"/>
      <c r="BJ1920" s="6"/>
      <c r="BK1920" s="6"/>
      <c r="BL1920" s="6"/>
      <c r="BM1920" s="6"/>
      <c r="BN1920" s="6"/>
      <c r="BO1920" s="6"/>
      <c r="BP1920" s="6"/>
      <c r="BQ1920" s="6"/>
      <c r="BR1920" s="6"/>
      <c r="BS1920" s="6"/>
      <c r="BT1920" s="6"/>
      <c r="BU1920" s="6"/>
      <c r="BV1920" s="6"/>
      <c r="BW1920" s="6"/>
      <c r="BX1920" s="6"/>
      <c r="BY1920" s="6"/>
      <c r="BZ1920" s="6"/>
      <c r="CA1920" s="6"/>
      <c r="CB1920" s="6"/>
      <c r="CC1920" s="6"/>
      <c r="CD1920" s="6"/>
      <c r="CE1920" s="6"/>
      <c r="CF1920" s="6"/>
      <c r="CG1920" s="6"/>
      <c r="CH1920" s="6"/>
      <c r="CI1920" s="6"/>
      <c r="CJ1920" s="6"/>
      <c r="CK1920" s="6"/>
      <c r="CL1920" s="6"/>
      <c r="CM1920" s="6"/>
      <c r="CN1920" s="6"/>
      <c r="CO1920" s="6"/>
      <c r="CP1920" s="6"/>
      <c r="CQ1920" s="6"/>
      <c r="CR1920" s="6"/>
      <c r="CS1920" s="6"/>
      <c r="CT1920" s="6"/>
      <c r="CU1920" s="6"/>
      <c r="CV1920" s="6"/>
      <c r="CW1920" s="6"/>
      <c r="CX1920" s="6"/>
      <c r="CY1920" s="6"/>
      <c r="CZ1920" s="6"/>
      <c r="DA1920" s="6"/>
      <c r="DB1920" s="6"/>
      <c r="DC1920" s="6"/>
      <c r="DD1920" s="6"/>
      <c r="DE1920" s="6"/>
      <c r="DF1920" s="6"/>
      <c r="DG1920" s="6"/>
      <c r="DH1920" s="6"/>
      <c r="DI1920" s="6"/>
      <c r="DJ1920" s="6"/>
      <c r="DK1920" s="6"/>
      <c r="DL1920" s="6"/>
      <c r="DM1920" s="6"/>
      <c r="DN1920" s="6"/>
      <c r="DO1920" s="6"/>
      <c r="DP1920" s="6"/>
      <c r="DQ1920" s="6"/>
      <c r="DR1920" s="6"/>
      <c r="DS1920" s="6"/>
      <c r="DT1920" s="6"/>
      <c r="DU1920" s="6"/>
      <c r="DV1920" s="6"/>
      <c r="DW1920" s="6"/>
      <c r="DX1920" s="6"/>
      <c r="DY1920" s="6"/>
      <c r="DZ1920" s="6"/>
      <c r="EA1920" s="6"/>
      <c r="EB1920" s="6"/>
      <c r="EC1920" s="6"/>
      <c r="ED1920" s="6"/>
      <c r="EE1920" s="6"/>
      <c r="EF1920" s="6"/>
      <c r="EG1920" s="6"/>
      <c r="EH1920" s="6"/>
      <c r="EI1920" s="6"/>
      <c r="EJ1920" s="6"/>
      <c r="EK1920" s="6"/>
      <c r="EL1920" s="6"/>
      <c r="EM1920" s="6"/>
      <c r="EN1920" s="6"/>
      <c r="EO1920" s="6"/>
      <c r="EP1920" s="6"/>
      <c r="EQ1920" s="6"/>
      <c r="ER1920" s="6"/>
      <c r="ES1920" s="6"/>
      <c r="ET1920" s="6"/>
      <c r="EU1920" s="6"/>
      <c r="EV1920" s="6"/>
      <c r="EW1920" s="6"/>
      <c r="EX1920" s="6"/>
      <c r="EY1920" s="6"/>
      <c r="EZ1920" s="6"/>
      <c r="FA1920" s="6"/>
      <c r="FB1920" s="6"/>
      <c r="FC1920" s="6"/>
      <c r="FD1920" s="6"/>
      <c r="FE1920" s="6"/>
      <c r="FF1920" s="6"/>
      <c r="FG1920" s="6"/>
      <c r="FH1920" s="6"/>
      <c r="FI1920" s="6"/>
      <c r="FJ1920" s="6"/>
      <c r="FK1920" s="6"/>
      <c r="FL1920" s="6"/>
      <c r="FM1920" s="6"/>
      <c r="FN1920" s="6"/>
      <c r="FO1920" s="6"/>
      <c r="FP1920" s="6"/>
      <c r="FQ1920" s="6"/>
      <c r="FR1920" s="6"/>
      <c r="FS1920" s="6"/>
      <c r="FT1920" s="6"/>
      <c r="FU1920" s="6"/>
      <c r="FV1920" s="6"/>
      <c r="FW1920" s="6"/>
      <c r="FX1920" s="6"/>
      <c r="FY1920" s="6"/>
      <c r="FZ1920" s="6"/>
      <c r="GA1920" s="6"/>
      <c r="GB1920" s="6"/>
      <c r="GC1920" s="6"/>
      <c r="GD1920" s="6"/>
      <c r="GE1920" s="6"/>
      <c r="GF1920" s="6"/>
      <c r="GG1920" s="6"/>
      <c r="GH1920" s="6"/>
      <c r="GI1920" s="6"/>
      <c r="GJ1920" s="6"/>
      <c r="GK1920" s="6"/>
      <c r="GL1920" s="6"/>
      <c r="GM1920" s="6"/>
      <c r="GN1920" s="6"/>
      <c r="GO1920" s="6"/>
      <c r="GP1920" s="6"/>
      <c r="GQ1920" s="6"/>
      <c r="GR1920" s="6"/>
      <c r="GS1920" s="6"/>
      <c r="GT1920" s="6"/>
      <c r="GU1920" s="6"/>
      <c r="GV1920" s="6"/>
      <c r="GW1920" s="6"/>
      <c r="GX1920" s="6"/>
      <c r="GY1920" s="6"/>
      <c r="GZ1920" s="6"/>
      <c r="HA1920" s="6"/>
      <c r="HB1920" s="6"/>
      <c r="HC1920" s="6"/>
      <c r="HD1920" s="6"/>
      <c r="HE1920" s="6"/>
      <c r="HF1920" s="6"/>
      <c r="HG1920" s="6"/>
      <c r="HH1920" s="6"/>
      <c r="HI1920" s="6"/>
      <c r="HJ1920" s="6"/>
      <c r="HK1920" s="6"/>
      <c r="HL1920" s="6"/>
      <c r="HM1920" s="6"/>
      <c r="HN1920" s="6"/>
      <c r="HO1920" s="6"/>
      <c r="HP1920" s="6"/>
      <c r="HQ1920" s="6"/>
      <c r="HR1920" s="6"/>
      <c r="HS1920" s="6"/>
      <c r="HT1920" s="6"/>
      <c r="HU1920" s="6"/>
      <c r="HV1920" s="6"/>
      <c r="HW1920" s="6"/>
      <c r="HX1920" s="6"/>
      <c r="HY1920" s="6"/>
      <c r="HZ1920" s="6"/>
      <c r="IA1920" s="6"/>
      <c r="IB1920" s="6"/>
      <c r="IC1920" s="6"/>
      <c r="ID1920" s="6"/>
      <c r="IE1920" s="6"/>
      <c r="IF1920" s="6"/>
      <c r="IG1920" s="6"/>
      <c r="IH1920" s="6"/>
      <c r="II1920" s="6"/>
      <c r="IJ1920" s="6"/>
      <c r="IK1920" s="6"/>
      <c r="IL1920" s="6"/>
      <c r="IM1920" s="6"/>
      <c r="IN1920" s="6"/>
      <c r="IO1920" s="6"/>
      <c r="IP1920" s="6"/>
      <c r="IQ1920" s="6"/>
      <c r="IR1920" s="6"/>
      <c r="IS1920" s="6"/>
      <c r="IT1920" s="6"/>
      <c r="IU1920" s="6"/>
      <c r="IV1920" s="6"/>
      <c r="IW1920" s="6"/>
      <c r="IX1920" s="6"/>
      <c r="IY1920" s="6"/>
      <c r="IZ1920" s="6"/>
      <c r="JA1920" s="6"/>
      <c r="JB1920" s="6"/>
      <c r="JC1920" s="6"/>
      <c r="JD1920" s="6"/>
      <c r="JE1920" s="6"/>
      <c r="JF1920" s="6"/>
      <c r="JG1920" s="6"/>
      <c r="JH1920" s="6"/>
      <c r="JI1920" s="6"/>
      <c r="JJ1920" s="6"/>
      <c r="JK1920" s="6"/>
      <c r="JL1920" s="6"/>
      <c r="JM1920" s="6"/>
    </row>
    <row r="1921" spans="2:273" s="49" customFormat="1" ht="20" customHeight="1">
      <c r="B1921" s="120" t="s">
        <v>7493</v>
      </c>
      <c r="C1921" s="113">
        <v>20201</v>
      </c>
      <c r="D1921" s="98">
        <v>2020</v>
      </c>
      <c r="E1921" s="45" t="s">
        <v>1874</v>
      </c>
      <c r="F1921" s="146"/>
      <c r="G1921" s="359">
        <v>1</v>
      </c>
      <c r="H1921" s="46" t="s">
        <v>7494</v>
      </c>
      <c r="I1921" s="46" t="s">
        <v>53</v>
      </c>
      <c r="J1921" s="90">
        <v>12</v>
      </c>
      <c r="K1921" s="198">
        <v>685042</v>
      </c>
      <c r="L1921" s="46" t="s">
        <v>7476</v>
      </c>
      <c r="M1921" s="46" t="s">
        <v>39</v>
      </c>
      <c r="N1921" s="215">
        <v>9</v>
      </c>
      <c r="O1921" s="90">
        <v>2</v>
      </c>
      <c r="P1921" s="90">
        <v>6</v>
      </c>
      <c r="Q1921" s="46" t="s">
        <v>47</v>
      </c>
      <c r="R1921" s="46" t="s">
        <v>80</v>
      </c>
      <c r="S1921" s="48"/>
      <c r="T1921" s="48"/>
      <c r="U1921" s="48"/>
      <c r="V1921" s="48"/>
      <c r="W1921" s="48"/>
      <c r="X1921" s="48"/>
      <c r="Y1921" s="48"/>
      <c r="Z1921" s="48"/>
      <c r="AA1921" s="48"/>
      <c r="AB1921" s="48"/>
      <c r="AC1921" s="48"/>
      <c r="AD1921" s="48"/>
      <c r="AE1921" s="48"/>
      <c r="AF1921" s="6"/>
      <c r="AG1921" s="6"/>
      <c r="AH1921" s="6"/>
      <c r="AI1921" s="6"/>
      <c r="AJ1921" s="6"/>
      <c r="AK1921" s="6"/>
      <c r="AL1921" s="6"/>
      <c r="AM1921" s="6"/>
      <c r="AN1921" s="6"/>
      <c r="AO1921" s="6"/>
      <c r="AP1921" s="6"/>
      <c r="AQ1921" s="6"/>
      <c r="AR1921" s="6"/>
      <c r="AS1921" s="6"/>
      <c r="AT1921" s="6"/>
      <c r="AU1921" s="6"/>
      <c r="AV1921" s="6"/>
      <c r="AW1921" s="6"/>
      <c r="AX1921" s="6"/>
      <c r="AY1921" s="6"/>
      <c r="AZ1921" s="6"/>
      <c r="BA1921" s="6"/>
      <c r="BB1921" s="6"/>
      <c r="BC1921" s="6"/>
      <c r="BD1921" s="6"/>
      <c r="BE1921" s="6"/>
      <c r="BF1921" s="6"/>
      <c r="BG1921" s="6"/>
      <c r="BH1921" s="6"/>
      <c r="BI1921" s="6"/>
      <c r="BJ1921" s="6"/>
      <c r="BK1921" s="6"/>
      <c r="BL1921" s="6"/>
      <c r="BM1921" s="6"/>
      <c r="BN1921" s="6"/>
      <c r="BO1921" s="6"/>
      <c r="BP1921" s="6"/>
      <c r="BQ1921" s="6"/>
      <c r="BR1921" s="6"/>
      <c r="BS1921" s="6"/>
      <c r="BT1921" s="6"/>
      <c r="BU1921" s="6"/>
      <c r="BV1921" s="6"/>
      <c r="BW1921" s="6"/>
      <c r="BX1921" s="6"/>
      <c r="BY1921" s="6"/>
      <c r="BZ1921" s="6"/>
      <c r="CA1921" s="6"/>
      <c r="CB1921" s="6"/>
      <c r="CC1921" s="6"/>
      <c r="CD1921" s="6"/>
      <c r="CE1921" s="6"/>
      <c r="CF1921" s="6"/>
      <c r="CG1921" s="6"/>
      <c r="CH1921" s="6"/>
      <c r="CI1921" s="6"/>
      <c r="CJ1921" s="6"/>
      <c r="CK1921" s="6"/>
      <c r="CL1921" s="6"/>
      <c r="CM1921" s="6"/>
      <c r="CN1921" s="6"/>
      <c r="CO1921" s="6"/>
      <c r="CP1921" s="6"/>
      <c r="CQ1921" s="6"/>
      <c r="CR1921" s="6"/>
      <c r="CS1921" s="6"/>
      <c r="CT1921" s="6"/>
      <c r="CU1921" s="6"/>
      <c r="CV1921" s="6"/>
      <c r="CW1921" s="6"/>
      <c r="CX1921" s="6"/>
      <c r="CY1921" s="6"/>
      <c r="CZ1921" s="6"/>
      <c r="DA1921" s="6"/>
      <c r="DB1921" s="6"/>
      <c r="DC1921" s="6"/>
      <c r="DD1921" s="6"/>
      <c r="DE1921" s="6"/>
      <c r="DF1921" s="6"/>
      <c r="DG1921" s="6"/>
      <c r="DH1921" s="6"/>
      <c r="DI1921" s="6"/>
      <c r="DJ1921" s="6"/>
      <c r="DK1921" s="6"/>
      <c r="DL1921" s="6"/>
      <c r="DM1921" s="6"/>
      <c r="DN1921" s="6"/>
      <c r="DO1921" s="6"/>
      <c r="DP1921" s="6"/>
      <c r="DQ1921" s="6"/>
      <c r="DR1921" s="6"/>
      <c r="DS1921" s="6"/>
      <c r="DT1921" s="6"/>
      <c r="DU1921" s="6"/>
      <c r="DV1921" s="6"/>
      <c r="DW1921" s="6"/>
      <c r="DX1921" s="6"/>
      <c r="DY1921" s="6"/>
      <c r="DZ1921" s="6"/>
      <c r="EA1921" s="6"/>
      <c r="EB1921" s="6"/>
      <c r="EC1921" s="6"/>
      <c r="ED1921" s="6"/>
      <c r="EE1921" s="6"/>
      <c r="EF1921" s="6"/>
      <c r="EG1921" s="6"/>
      <c r="EH1921" s="6"/>
      <c r="EI1921" s="6"/>
      <c r="EJ1921" s="6"/>
      <c r="EK1921" s="6"/>
      <c r="EL1921" s="6"/>
      <c r="EM1921" s="6"/>
      <c r="EN1921" s="6"/>
      <c r="EO1921" s="6"/>
      <c r="EP1921" s="6"/>
      <c r="EQ1921" s="6"/>
      <c r="ER1921" s="6"/>
      <c r="ES1921" s="6"/>
      <c r="ET1921" s="6"/>
      <c r="EU1921" s="6"/>
      <c r="EV1921" s="6"/>
      <c r="EW1921" s="6"/>
      <c r="EX1921" s="6"/>
      <c r="EY1921" s="6"/>
      <c r="EZ1921" s="6"/>
      <c r="FA1921" s="6"/>
      <c r="FB1921" s="6"/>
      <c r="FC1921" s="6"/>
      <c r="FD1921" s="6"/>
      <c r="FE1921" s="6"/>
      <c r="FF1921" s="6"/>
      <c r="FG1921" s="6"/>
      <c r="FH1921" s="6"/>
      <c r="FI1921" s="6"/>
      <c r="FJ1921" s="6"/>
      <c r="FK1921" s="6"/>
      <c r="FL1921" s="6"/>
      <c r="FM1921" s="6"/>
      <c r="FN1921" s="6"/>
      <c r="FO1921" s="6"/>
      <c r="FP1921" s="6"/>
      <c r="FQ1921" s="6"/>
      <c r="FR1921" s="6"/>
      <c r="FS1921" s="6"/>
      <c r="FT1921" s="6"/>
      <c r="FU1921" s="6"/>
      <c r="FV1921" s="6"/>
      <c r="FW1921" s="6"/>
      <c r="FX1921" s="6"/>
      <c r="FY1921" s="6"/>
      <c r="FZ1921" s="6"/>
      <c r="GA1921" s="6"/>
      <c r="GB1921" s="6"/>
      <c r="GC1921" s="6"/>
      <c r="GD1921" s="6"/>
      <c r="GE1921" s="6"/>
      <c r="GF1921" s="6"/>
      <c r="GG1921" s="6"/>
      <c r="GH1921" s="6"/>
      <c r="GI1921" s="6"/>
      <c r="GJ1921" s="6"/>
      <c r="GK1921" s="6"/>
      <c r="GL1921" s="6"/>
      <c r="GM1921" s="6"/>
      <c r="GN1921" s="6"/>
      <c r="GO1921" s="6"/>
      <c r="GP1921" s="6"/>
      <c r="GQ1921" s="6"/>
      <c r="GR1921" s="6"/>
      <c r="GS1921" s="6"/>
      <c r="GT1921" s="6"/>
      <c r="GU1921" s="6"/>
      <c r="GV1921" s="6"/>
      <c r="GW1921" s="6"/>
      <c r="GX1921" s="6"/>
      <c r="GY1921" s="6"/>
      <c r="GZ1921" s="6"/>
      <c r="HA1921" s="6"/>
      <c r="HB1921" s="6"/>
      <c r="HC1921" s="6"/>
      <c r="HD1921" s="6"/>
      <c r="HE1921" s="6"/>
      <c r="HF1921" s="6"/>
      <c r="HG1921" s="6"/>
      <c r="HH1921" s="6"/>
      <c r="HI1921" s="6"/>
      <c r="HJ1921" s="6"/>
      <c r="HK1921" s="6"/>
      <c r="HL1921" s="6"/>
      <c r="HM1921" s="6"/>
      <c r="HN1921" s="6"/>
      <c r="HO1921" s="6"/>
      <c r="HP1921" s="6"/>
      <c r="HQ1921" s="6"/>
      <c r="HR1921" s="6"/>
      <c r="HS1921" s="6"/>
      <c r="HT1921" s="6"/>
      <c r="HU1921" s="6"/>
      <c r="HV1921" s="6"/>
      <c r="HW1921" s="6"/>
      <c r="HX1921" s="6"/>
      <c r="HY1921" s="6"/>
      <c r="HZ1921" s="6"/>
      <c r="IA1921" s="6"/>
      <c r="IB1921" s="6"/>
      <c r="IC1921" s="6"/>
      <c r="ID1921" s="6"/>
      <c r="IE1921" s="6"/>
      <c r="IF1921" s="6"/>
      <c r="IG1921" s="6"/>
      <c r="IH1921" s="6"/>
      <c r="II1921" s="6"/>
      <c r="IJ1921" s="6"/>
      <c r="IK1921" s="6"/>
      <c r="IL1921" s="6"/>
      <c r="IM1921" s="6"/>
      <c r="IN1921" s="6"/>
      <c r="IO1921" s="6"/>
      <c r="IP1921" s="6"/>
      <c r="IQ1921" s="6"/>
      <c r="IR1921" s="6"/>
      <c r="IS1921" s="6"/>
      <c r="IT1921" s="6"/>
      <c r="IU1921" s="6"/>
      <c r="IV1921" s="6"/>
      <c r="IW1921" s="6"/>
      <c r="IX1921" s="6"/>
      <c r="IY1921" s="6"/>
      <c r="IZ1921" s="6"/>
      <c r="JA1921" s="6"/>
      <c r="JB1921" s="6"/>
      <c r="JC1921" s="6"/>
      <c r="JD1921" s="6"/>
      <c r="JE1921" s="6"/>
      <c r="JF1921" s="6"/>
      <c r="JG1921" s="6"/>
      <c r="JH1921" s="6"/>
      <c r="JI1921" s="6"/>
      <c r="JJ1921" s="6"/>
      <c r="JK1921" s="6"/>
      <c r="JL1921" s="6"/>
      <c r="JM1921" s="6"/>
    </row>
    <row r="1922" spans="2:273" s="49" customFormat="1" ht="20" customHeight="1">
      <c r="B1922" s="120" t="s">
        <v>4558</v>
      </c>
      <c r="C1922" s="113">
        <v>20191</v>
      </c>
      <c r="D1922" s="104">
        <v>2019</v>
      </c>
      <c r="E1922" s="66" t="s">
        <v>1874</v>
      </c>
      <c r="F1922" s="145"/>
      <c r="G1922" s="358"/>
      <c r="H1922" s="68" t="s">
        <v>4559</v>
      </c>
      <c r="I1922" s="68" t="s">
        <v>53</v>
      </c>
      <c r="J1922" s="92">
        <v>33</v>
      </c>
      <c r="K1922" s="200">
        <v>85000</v>
      </c>
      <c r="L1922" s="68" t="s">
        <v>2737</v>
      </c>
      <c r="M1922" s="68" t="s">
        <v>39</v>
      </c>
      <c r="N1922" s="215">
        <v>9</v>
      </c>
      <c r="O1922" s="89">
        <v>2</v>
      </c>
      <c r="P1922" s="89">
        <v>6</v>
      </c>
      <c r="Q1922" s="68" t="s">
        <v>32</v>
      </c>
      <c r="R1922" s="68" t="s">
        <v>410</v>
      </c>
      <c r="S1922" s="6"/>
      <c r="T1922" s="6"/>
      <c r="U1922" s="6"/>
      <c r="V1922" s="6"/>
      <c r="W1922" s="6"/>
      <c r="X1922" s="6"/>
      <c r="Y1922" s="6"/>
      <c r="Z1922" s="6"/>
      <c r="AA1922" s="6"/>
      <c r="AB1922" s="6"/>
      <c r="AC1922" s="6"/>
      <c r="AD1922" s="6"/>
      <c r="AE1922" s="6"/>
      <c r="AF1922" s="6"/>
      <c r="AG1922" s="6"/>
      <c r="AH1922" s="6"/>
      <c r="AI1922" s="6"/>
      <c r="AJ1922" s="6"/>
      <c r="AK1922" s="6"/>
      <c r="AL1922" s="6"/>
      <c r="AM1922" s="6"/>
      <c r="AN1922" s="6"/>
      <c r="AO1922" s="6"/>
      <c r="AP1922" s="6"/>
      <c r="AQ1922" s="6"/>
      <c r="AR1922" s="6"/>
      <c r="AS1922" s="6"/>
      <c r="AT1922" s="6"/>
      <c r="AU1922" s="6"/>
      <c r="AV1922" s="6"/>
      <c r="AW1922" s="6"/>
      <c r="AX1922" s="6"/>
      <c r="AY1922" s="6"/>
      <c r="AZ1922" s="6"/>
      <c r="BA1922" s="6"/>
      <c r="BB1922" s="6"/>
      <c r="BC1922" s="6"/>
      <c r="BD1922" s="6"/>
      <c r="BE1922" s="6"/>
      <c r="BF1922" s="6"/>
      <c r="BG1922" s="6"/>
      <c r="BH1922" s="6"/>
      <c r="BI1922" s="6"/>
      <c r="BJ1922" s="6"/>
      <c r="BK1922" s="6"/>
      <c r="BL1922" s="6"/>
      <c r="BM1922" s="6"/>
      <c r="BN1922" s="6"/>
      <c r="BO1922" s="6"/>
      <c r="BP1922" s="6"/>
      <c r="BQ1922" s="6"/>
      <c r="BR1922" s="6"/>
      <c r="BS1922" s="6"/>
      <c r="BT1922" s="6"/>
      <c r="BU1922" s="6"/>
      <c r="BV1922" s="6"/>
      <c r="BW1922" s="6"/>
      <c r="BX1922" s="6"/>
      <c r="BY1922" s="6"/>
      <c r="BZ1922" s="6"/>
      <c r="CA1922" s="6"/>
      <c r="CB1922" s="6"/>
      <c r="CC1922" s="6"/>
      <c r="CD1922" s="6"/>
      <c r="CE1922" s="6"/>
      <c r="CF1922" s="6"/>
      <c r="CG1922" s="6"/>
      <c r="CH1922" s="6"/>
      <c r="CI1922" s="6"/>
      <c r="CJ1922" s="6"/>
      <c r="CK1922" s="6"/>
      <c r="CL1922" s="6"/>
      <c r="CM1922" s="6"/>
      <c r="CN1922" s="6"/>
      <c r="CO1922" s="6"/>
      <c r="CP1922" s="6"/>
      <c r="CQ1922" s="6"/>
      <c r="CR1922" s="6"/>
      <c r="CS1922" s="6"/>
      <c r="CT1922" s="6"/>
      <c r="CU1922" s="6"/>
      <c r="CV1922" s="6"/>
      <c r="CW1922" s="6"/>
      <c r="CX1922" s="6"/>
      <c r="CY1922" s="6"/>
      <c r="CZ1922" s="6"/>
      <c r="DA1922" s="6"/>
      <c r="DB1922" s="6"/>
      <c r="DC1922" s="6"/>
      <c r="DD1922" s="6"/>
      <c r="DE1922" s="6"/>
      <c r="DF1922" s="6"/>
      <c r="DG1922" s="6"/>
      <c r="DH1922" s="6"/>
      <c r="DI1922" s="6"/>
      <c r="DJ1922" s="6"/>
      <c r="DK1922" s="6"/>
      <c r="DL1922" s="6"/>
      <c r="DM1922" s="6"/>
      <c r="DN1922" s="6"/>
      <c r="DO1922" s="6"/>
      <c r="DP1922" s="6"/>
      <c r="DQ1922" s="6"/>
      <c r="DR1922" s="6"/>
      <c r="DS1922" s="6"/>
      <c r="DT1922" s="6"/>
      <c r="DU1922" s="6"/>
      <c r="DV1922" s="6"/>
      <c r="DW1922" s="6"/>
      <c r="DX1922" s="6"/>
      <c r="DY1922" s="6"/>
      <c r="DZ1922" s="6"/>
      <c r="EA1922" s="6"/>
      <c r="EB1922" s="6"/>
      <c r="EC1922" s="6"/>
      <c r="ED1922" s="6"/>
      <c r="EE1922" s="6"/>
      <c r="EF1922" s="6"/>
      <c r="EG1922" s="6"/>
      <c r="EH1922" s="6"/>
      <c r="EI1922" s="6"/>
      <c r="EJ1922" s="6"/>
      <c r="EK1922" s="6"/>
      <c r="EL1922" s="6"/>
      <c r="EM1922" s="6"/>
      <c r="EN1922" s="6"/>
      <c r="EO1922" s="6"/>
      <c r="EP1922" s="6"/>
      <c r="EQ1922" s="6"/>
      <c r="ER1922" s="6"/>
      <c r="ES1922" s="6"/>
      <c r="ET1922" s="6"/>
      <c r="EU1922" s="6"/>
      <c r="EV1922" s="6"/>
      <c r="EW1922" s="6"/>
      <c r="EX1922" s="6"/>
      <c r="EY1922" s="6"/>
      <c r="EZ1922" s="6"/>
      <c r="FA1922" s="6"/>
      <c r="FB1922" s="6"/>
      <c r="FC1922" s="6"/>
      <c r="FD1922" s="6"/>
      <c r="FE1922" s="6"/>
      <c r="FF1922" s="6"/>
      <c r="FG1922" s="6"/>
      <c r="FH1922" s="6"/>
      <c r="FI1922" s="6"/>
      <c r="FJ1922" s="6"/>
      <c r="FK1922" s="6"/>
      <c r="FL1922" s="6"/>
      <c r="FM1922" s="6"/>
      <c r="FN1922" s="6"/>
      <c r="FO1922" s="6"/>
      <c r="FP1922" s="6"/>
      <c r="FQ1922" s="6"/>
      <c r="FR1922" s="6"/>
      <c r="FS1922" s="6"/>
      <c r="FT1922" s="6"/>
      <c r="FU1922" s="6"/>
      <c r="FV1922" s="6"/>
      <c r="FW1922" s="6"/>
      <c r="FX1922" s="6"/>
      <c r="FY1922" s="6"/>
      <c r="FZ1922" s="6"/>
      <c r="GA1922" s="6"/>
      <c r="GB1922" s="6"/>
      <c r="GC1922" s="6"/>
      <c r="GD1922" s="6"/>
      <c r="GE1922" s="6"/>
      <c r="GF1922" s="6"/>
      <c r="GG1922" s="6"/>
      <c r="GH1922" s="6"/>
      <c r="GI1922" s="6"/>
      <c r="GJ1922" s="6"/>
      <c r="GK1922" s="6"/>
      <c r="GL1922" s="6"/>
      <c r="GM1922" s="6"/>
      <c r="GN1922" s="6"/>
      <c r="GO1922" s="6"/>
      <c r="GP1922" s="6"/>
      <c r="GQ1922" s="6"/>
      <c r="GR1922" s="6"/>
      <c r="GS1922" s="6"/>
      <c r="GT1922" s="6"/>
      <c r="GU1922" s="6"/>
      <c r="GV1922" s="6"/>
      <c r="GW1922" s="6"/>
      <c r="GX1922" s="6"/>
      <c r="GY1922" s="6"/>
      <c r="GZ1922" s="6"/>
      <c r="HA1922" s="6"/>
      <c r="HB1922" s="6"/>
      <c r="HC1922" s="6"/>
      <c r="HD1922" s="6"/>
      <c r="HE1922" s="6"/>
      <c r="HF1922" s="6"/>
      <c r="HG1922" s="6"/>
      <c r="HH1922" s="6"/>
      <c r="HI1922" s="6"/>
      <c r="HJ1922" s="6"/>
      <c r="HK1922" s="6"/>
      <c r="HL1922" s="6"/>
      <c r="HM1922" s="6"/>
      <c r="HN1922" s="6"/>
      <c r="HO1922" s="6"/>
      <c r="HP1922" s="6"/>
      <c r="HQ1922" s="6"/>
      <c r="HR1922" s="6"/>
      <c r="HS1922" s="6"/>
      <c r="HT1922" s="6"/>
      <c r="HU1922" s="6"/>
      <c r="HV1922" s="6"/>
      <c r="HW1922" s="6"/>
      <c r="HX1922" s="6"/>
      <c r="HY1922" s="6"/>
      <c r="HZ1922" s="6"/>
      <c r="IA1922" s="6"/>
      <c r="IB1922" s="6"/>
      <c r="IC1922" s="6"/>
      <c r="ID1922" s="6"/>
      <c r="IE1922" s="6"/>
      <c r="IF1922" s="6"/>
      <c r="IG1922" s="6"/>
      <c r="IH1922" s="6"/>
      <c r="II1922" s="6"/>
      <c r="IJ1922" s="6"/>
      <c r="IK1922" s="6"/>
      <c r="IL1922" s="6"/>
      <c r="IM1922" s="6"/>
      <c r="IN1922" s="6"/>
      <c r="IO1922" s="6"/>
      <c r="IP1922" s="6"/>
      <c r="IQ1922" s="6"/>
      <c r="IR1922" s="6"/>
      <c r="IS1922" s="6"/>
      <c r="IT1922" s="6"/>
      <c r="IU1922" s="6"/>
      <c r="IV1922" s="6"/>
      <c r="IW1922" s="6"/>
      <c r="IX1922" s="6"/>
      <c r="IY1922" s="6"/>
      <c r="IZ1922" s="6"/>
      <c r="JA1922" s="6"/>
      <c r="JB1922" s="6"/>
      <c r="JC1922" s="6"/>
      <c r="JD1922" s="6"/>
      <c r="JE1922" s="6"/>
      <c r="JF1922" s="6"/>
      <c r="JG1922" s="6"/>
      <c r="JH1922" s="6"/>
      <c r="JI1922" s="6"/>
      <c r="JJ1922" s="6"/>
      <c r="JK1922" s="6"/>
      <c r="JL1922" s="6"/>
      <c r="JM1922" s="6"/>
    </row>
    <row r="1923" spans="2:273" s="49" customFormat="1" ht="20" customHeight="1">
      <c r="B1923" s="120" t="s">
        <v>4546</v>
      </c>
      <c r="C1923" s="113">
        <v>20191</v>
      </c>
      <c r="D1923" s="104">
        <v>2019</v>
      </c>
      <c r="E1923" s="66" t="s">
        <v>1874</v>
      </c>
      <c r="F1923" s="145"/>
      <c r="G1923" s="358"/>
      <c r="H1923" s="68" t="s">
        <v>4547</v>
      </c>
      <c r="I1923" s="68" t="s">
        <v>53</v>
      </c>
      <c r="J1923" s="92">
        <v>2</v>
      </c>
      <c r="K1923" s="200">
        <v>92206</v>
      </c>
      <c r="L1923" s="68" t="s">
        <v>2737</v>
      </c>
      <c r="M1923" s="68" t="s">
        <v>39</v>
      </c>
      <c r="N1923" s="215">
        <v>9</v>
      </c>
      <c r="O1923" s="89">
        <v>2</v>
      </c>
      <c r="P1923" s="89">
        <v>6</v>
      </c>
      <c r="Q1923" s="68" t="s">
        <v>32</v>
      </c>
      <c r="R1923" s="68" t="s">
        <v>52</v>
      </c>
      <c r="S1923" s="6"/>
      <c r="T1923" s="6"/>
      <c r="U1923" s="6"/>
      <c r="V1923" s="6"/>
      <c r="W1923" s="6"/>
      <c r="X1923" s="6"/>
      <c r="Y1923" s="6"/>
      <c r="Z1923" s="6"/>
      <c r="AA1923" s="6"/>
      <c r="AB1923" s="6"/>
      <c r="AC1923" s="6"/>
      <c r="AD1923" s="6"/>
      <c r="AE1923" s="6"/>
      <c r="AF1923" s="6"/>
      <c r="AG1923" s="6"/>
      <c r="AH1923" s="6"/>
      <c r="AI1923" s="6"/>
      <c r="AJ1923" s="6"/>
      <c r="AK1923" s="6"/>
      <c r="AL1923" s="6"/>
      <c r="AM1923" s="6"/>
      <c r="AN1923" s="6"/>
      <c r="AO1923" s="6"/>
      <c r="AP1923" s="6"/>
      <c r="AQ1923" s="6"/>
      <c r="AR1923" s="6"/>
      <c r="AS1923" s="6"/>
      <c r="AT1923" s="6"/>
      <c r="AU1923" s="6"/>
      <c r="AV1923" s="6"/>
      <c r="AW1923" s="6"/>
      <c r="AX1923" s="6"/>
      <c r="AY1923" s="6"/>
      <c r="AZ1923" s="6"/>
      <c r="BA1923" s="6"/>
      <c r="BB1923" s="6"/>
      <c r="BC1923" s="6"/>
      <c r="BD1923" s="6"/>
      <c r="BE1923" s="6"/>
      <c r="BF1923" s="6"/>
      <c r="BG1923" s="6"/>
      <c r="BH1923" s="6"/>
      <c r="BI1923" s="6"/>
      <c r="BJ1923" s="6"/>
      <c r="BK1923" s="6"/>
      <c r="BL1923" s="6"/>
      <c r="BM1923" s="6"/>
      <c r="BN1923" s="6"/>
      <c r="BO1923" s="6"/>
      <c r="BP1923" s="6"/>
      <c r="BQ1923" s="6"/>
      <c r="BR1923" s="6"/>
      <c r="BS1923" s="6"/>
      <c r="BT1923" s="6"/>
      <c r="BU1923" s="6"/>
      <c r="BV1923" s="6"/>
      <c r="BW1923" s="6"/>
      <c r="BX1923" s="6"/>
      <c r="BY1923" s="6"/>
      <c r="BZ1923" s="6"/>
      <c r="CA1923" s="6"/>
      <c r="CB1923" s="6"/>
      <c r="CC1923" s="6"/>
      <c r="CD1923" s="6"/>
      <c r="CE1923" s="6"/>
      <c r="CF1923" s="6"/>
      <c r="CG1923" s="6"/>
      <c r="CH1923" s="6"/>
      <c r="CI1923" s="6"/>
      <c r="CJ1923" s="6"/>
      <c r="CK1923" s="6"/>
      <c r="CL1923" s="6"/>
      <c r="CM1923" s="6"/>
      <c r="CN1923" s="6"/>
      <c r="CO1923" s="6"/>
      <c r="CP1923" s="6"/>
      <c r="CQ1923" s="6"/>
      <c r="CR1923" s="6"/>
      <c r="CS1923" s="6"/>
      <c r="CT1923" s="6"/>
      <c r="CU1923" s="6"/>
      <c r="CV1923" s="6"/>
      <c r="CW1923" s="6"/>
      <c r="CX1923" s="6"/>
      <c r="CY1923" s="6"/>
      <c r="CZ1923" s="6"/>
      <c r="DA1923" s="6"/>
      <c r="DB1923" s="6"/>
      <c r="DC1923" s="6"/>
      <c r="DD1923" s="6"/>
      <c r="DE1923" s="6"/>
      <c r="DF1923" s="6"/>
      <c r="DG1923" s="6"/>
      <c r="DH1923" s="6"/>
      <c r="DI1923" s="6"/>
      <c r="DJ1923" s="6"/>
      <c r="DK1923" s="6"/>
      <c r="DL1923" s="6"/>
      <c r="DM1923" s="6"/>
      <c r="DN1923" s="6"/>
      <c r="DO1923" s="6"/>
      <c r="DP1923" s="6"/>
      <c r="DQ1923" s="6"/>
      <c r="DR1923" s="6"/>
      <c r="DS1923" s="6"/>
      <c r="DT1923" s="6"/>
      <c r="DU1923" s="6"/>
      <c r="DV1923" s="6"/>
      <c r="DW1923" s="6"/>
      <c r="DX1923" s="6"/>
      <c r="DY1923" s="6"/>
      <c r="DZ1923" s="6"/>
      <c r="EA1923" s="6"/>
      <c r="EB1923" s="6"/>
      <c r="EC1923" s="6"/>
      <c r="ED1923" s="6"/>
      <c r="EE1923" s="6"/>
      <c r="EF1923" s="6"/>
      <c r="EG1923" s="6"/>
      <c r="EH1923" s="6"/>
      <c r="EI1923" s="6"/>
      <c r="EJ1923" s="6"/>
      <c r="EK1923" s="6"/>
      <c r="EL1923" s="6"/>
      <c r="EM1923" s="6"/>
      <c r="EN1923" s="6"/>
      <c r="EO1923" s="6"/>
      <c r="EP1923" s="6"/>
      <c r="EQ1923" s="6"/>
      <c r="ER1923" s="6"/>
      <c r="ES1923" s="6"/>
      <c r="ET1923" s="6"/>
      <c r="EU1923" s="6"/>
      <c r="EV1923" s="6"/>
      <c r="EW1923" s="6"/>
      <c r="EX1923" s="6"/>
      <c r="EY1923" s="6"/>
      <c r="EZ1923" s="6"/>
      <c r="FA1923" s="6"/>
      <c r="FB1923" s="6"/>
      <c r="FC1923" s="6"/>
      <c r="FD1923" s="6"/>
      <c r="FE1923" s="6"/>
      <c r="FF1923" s="6"/>
      <c r="FG1923" s="6"/>
      <c r="FH1923" s="6"/>
      <c r="FI1923" s="6"/>
      <c r="FJ1923" s="6"/>
      <c r="FK1923" s="6"/>
      <c r="FL1923" s="6"/>
      <c r="FM1923" s="6"/>
      <c r="FN1923" s="6"/>
      <c r="FO1923" s="6"/>
      <c r="FP1923" s="6"/>
      <c r="FQ1923" s="6"/>
      <c r="FR1923" s="6"/>
      <c r="FS1923" s="6"/>
      <c r="FT1923" s="6"/>
      <c r="FU1923" s="6"/>
      <c r="FV1923" s="6"/>
      <c r="FW1923" s="6"/>
      <c r="FX1923" s="6"/>
      <c r="FY1923" s="6"/>
      <c r="FZ1923" s="6"/>
      <c r="GA1923" s="6"/>
      <c r="GB1923" s="6"/>
      <c r="GC1923" s="6"/>
      <c r="GD1923" s="6"/>
      <c r="GE1923" s="6"/>
      <c r="GF1923" s="6"/>
      <c r="GG1923" s="6"/>
      <c r="GH1923" s="6"/>
      <c r="GI1923" s="6"/>
      <c r="GJ1923" s="6"/>
      <c r="GK1923" s="6"/>
      <c r="GL1923" s="6"/>
      <c r="GM1923" s="6"/>
      <c r="GN1923" s="6"/>
      <c r="GO1923" s="6"/>
      <c r="GP1923" s="6"/>
      <c r="GQ1923" s="6"/>
      <c r="GR1923" s="6"/>
      <c r="GS1923" s="6"/>
      <c r="GT1923" s="6"/>
      <c r="GU1923" s="6"/>
      <c r="GV1923" s="6"/>
      <c r="GW1923" s="6"/>
      <c r="GX1923" s="6"/>
      <c r="GY1923" s="6"/>
      <c r="GZ1923" s="6"/>
      <c r="HA1923" s="6"/>
      <c r="HB1923" s="6"/>
      <c r="HC1923" s="6"/>
      <c r="HD1923" s="6"/>
      <c r="HE1923" s="6"/>
      <c r="HF1923" s="6"/>
      <c r="HG1923" s="6"/>
      <c r="HH1923" s="6"/>
      <c r="HI1923" s="6"/>
      <c r="HJ1923" s="6"/>
      <c r="HK1923" s="6"/>
      <c r="HL1923" s="6"/>
      <c r="HM1923" s="6"/>
      <c r="HN1923" s="6"/>
      <c r="HO1923" s="6"/>
      <c r="HP1923" s="6"/>
      <c r="HQ1923" s="6"/>
      <c r="HR1923" s="6"/>
      <c r="HS1923" s="6"/>
      <c r="HT1923" s="6"/>
      <c r="HU1923" s="6"/>
      <c r="HV1923" s="6"/>
      <c r="HW1923" s="6"/>
      <c r="HX1923" s="6"/>
      <c r="HY1923" s="6"/>
      <c r="HZ1923" s="6"/>
      <c r="IA1923" s="6"/>
      <c r="IB1923" s="6"/>
      <c r="IC1923" s="6"/>
      <c r="ID1923" s="6"/>
      <c r="IE1923" s="6"/>
      <c r="IF1923" s="6"/>
      <c r="IG1923" s="6"/>
      <c r="IH1923" s="6"/>
      <c r="II1923" s="6"/>
      <c r="IJ1923" s="6"/>
      <c r="IK1923" s="6"/>
      <c r="IL1923" s="6"/>
      <c r="IM1923" s="6"/>
      <c r="IN1923" s="6"/>
      <c r="IO1923" s="6"/>
      <c r="IP1923" s="6"/>
      <c r="IQ1923" s="6"/>
      <c r="IR1923" s="6"/>
      <c r="IS1923" s="6"/>
      <c r="IT1923" s="6"/>
      <c r="IU1923" s="6"/>
      <c r="IV1923" s="6"/>
      <c r="IW1923" s="6"/>
      <c r="IX1923" s="6"/>
      <c r="IY1923" s="6"/>
      <c r="IZ1923" s="6"/>
      <c r="JA1923" s="6"/>
      <c r="JB1923" s="6"/>
      <c r="JC1923" s="6"/>
      <c r="JD1923" s="6"/>
      <c r="JE1923" s="6"/>
      <c r="JF1923" s="6"/>
      <c r="JG1923" s="6"/>
      <c r="JH1923" s="6"/>
      <c r="JI1923" s="6"/>
      <c r="JJ1923" s="6"/>
      <c r="JK1923" s="6"/>
      <c r="JL1923" s="6"/>
      <c r="JM1923" s="6"/>
    </row>
    <row r="1924" spans="2:273" s="49" customFormat="1" ht="20" customHeight="1">
      <c r="B1924" s="120" t="s">
        <v>4554</v>
      </c>
      <c r="C1924" s="113">
        <v>20191</v>
      </c>
      <c r="D1924" s="104">
        <v>2019</v>
      </c>
      <c r="E1924" s="66" t="s">
        <v>1874</v>
      </c>
      <c r="F1924" s="145"/>
      <c r="G1924" s="358"/>
      <c r="H1924" s="68" t="s">
        <v>4555</v>
      </c>
      <c r="I1924" s="68" t="s">
        <v>53</v>
      </c>
      <c r="J1924" s="92">
        <v>30</v>
      </c>
      <c r="K1924" s="200">
        <v>100000</v>
      </c>
      <c r="L1924" s="68" t="s">
        <v>2737</v>
      </c>
      <c r="M1924" s="68" t="s">
        <v>39</v>
      </c>
      <c r="N1924" s="215">
        <v>9</v>
      </c>
      <c r="O1924" s="89">
        <v>2</v>
      </c>
      <c r="P1924" s="89">
        <v>6</v>
      </c>
      <c r="Q1924" s="68" t="s">
        <v>47</v>
      </c>
      <c r="R1924" s="68" t="s">
        <v>80</v>
      </c>
      <c r="S1924" s="6"/>
      <c r="T1924" s="6"/>
      <c r="U1924" s="6"/>
      <c r="V1924" s="6"/>
      <c r="W1924" s="6"/>
      <c r="X1924" s="6"/>
      <c r="Y1924" s="6"/>
      <c r="Z1924" s="6"/>
      <c r="AA1924" s="6"/>
      <c r="AB1924" s="6"/>
      <c r="AC1924" s="6"/>
      <c r="AD1924" s="6"/>
      <c r="AE1924" s="6"/>
      <c r="AF1924" s="48"/>
      <c r="AG1924" s="48"/>
      <c r="AH1924" s="48"/>
      <c r="AI1924" s="48"/>
      <c r="AJ1924" s="48"/>
      <c r="AK1924" s="48"/>
      <c r="AL1924" s="48"/>
      <c r="AM1924" s="48"/>
      <c r="AN1924" s="48"/>
      <c r="AO1924" s="48"/>
      <c r="AP1924" s="48"/>
      <c r="AQ1924" s="48"/>
      <c r="AR1924" s="48"/>
      <c r="AS1924" s="48"/>
      <c r="AT1924" s="48"/>
      <c r="AU1924" s="48"/>
      <c r="AV1924" s="48"/>
      <c r="AW1924" s="48"/>
      <c r="AX1924" s="48"/>
      <c r="AY1924" s="48"/>
      <c r="AZ1924" s="48"/>
      <c r="BA1924" s="48"/>
      <c r="BB1924" s="48"/>
      <c r="BC1924" s="48"/>
      <c r="BD1924" s="48"/>
      <c r="BE1924" s="48"/>
      <c r="BF1924" s="48"/>
      <c r="BG1924" s="48"/>
      <c r="BH1924" s="48"/>
      <c r="BI1924" s="48"/>
      <c r="BJ1924" s="48"/>
      <c r="BK1924" s="48"/>
      <c r="BL1924" s="48"/>
      <c r="BM1924" s="48"/>
      <c r="BN1924" s="48"/>
      <c r="BO1924" s="48"/>
      <c r="BP1924" s="48"/>
      <c r="BQ1924" s="48"/>
      <c r="BR1924" s="48"/>
      <c r="BS1924" s="48"/>
      <c r="BT1924" s="48"/>
      <c r="BU1924" s="48"/>
      <c r="BV1924" s="48"/>
      <c r="BW1924" s="48"/>
      <c r="BX1924" s="48"/>
      <c r="BY1924" s="48"/>
      <c r="BZ1924" s="48"/>
      <c r="CA1924" s="48"/>
      <c r="CB1924" s="48"/>
      <c r="CC1924" s="48"/>
      <c r="CD1924" s="48"/>
      <c r="CE1924" s="48"/>
      <c r="CF1924" s="48"/>
      <c r="CG1924" s="48"/>
      <c r="CH1924" s="48"/>
      <c r="CI1924" s="48"/>
      <c r="CJ1924" s="48"/>
      <c r="CK1924" s="48"/>
      <c r="CL1924" s="48"/>
      <c r="CM1924" s="48"/>
      <c r="CN1924" s="48"/>
      <c r="CO1924" s="48"/>
      <c r="CP1924" s="48"/>
      <c r="CQ1924" s="48"/>
      <c r="CR1924" s="48"/>
      <c r="CS1924" s="48"/>
      <c r="CT1924" s="48"/>
      <c r="CU1924" s="48"/>
      <c r="CV1924" s="48"/>
      <c r="CW1924" s="48"/>
      <c r="CX1924" s="48"/>
      <c r="CY1924" s="48"/>
      <c r="CZ1924" s="48"/>
      <c r="DA1924" s="48"/>
      <c r="DB1924" s="48"/>
      <c r="DC1924" s="48"/>
      <c r="DD1924" s="48"/>
      <c r="DE1924" s="48"/>
      <c r="DF1924" s="48"/>
      <c r="DG1924" s="48"/>
      <c r="DH1924" s="48"/>
      <c r="DI1924" s="48"/>
      <c r="DJ1924" s="48"/>
      <c r="DK1924" s="48"/>
      <c r="DL1924" s="48"/>
      <c r="DM1924" s="48"/>
      <c r="DN1924" s="48"/>
      <c r="DO1924" s="48"/>
      <c r="DP1924" s="48"/>
      <c r="DQ1924" s="48"/>
      <c r="DR1924" s="48"/>
      <c r="DS1924" s="48"/>
      <c r="DT1924" s="48"/>
      <c r="DU1924" s="48"/>
      <c r="DV1924" s="48"/>
      <c r="DW1924" s="48"/>
      <c r="DX1924" s="48"/>
      <c r="DY1924" s="48"/>
      <c r="DZ1924" s="48"/>
      <c r="EA1924" s="48"/>
      <c r="EB1924" s="48"/>
      <c r="EC1924" s="48"/>
      <c r="ED1924" s="48"/>
      <c r="EE1924" s="48"/>
      <c r="EF1924" s="48"/>
      <c r="EG1924" s="48"/>
      <c r="EH1924" s="48"/>
      <c r="EI1924" s="48"/>
      <c r="EJ1924" s="48"/>
      <c r="EK1924" s="48"/>
      <c r="EL1924" s="48"/>
      <c r="EM1924" s="48"/>
      <c r="EN1924" s="48"/>
      <c r="EO1924" s="48"/>
      <c r="EP1924" s="48"/>
      <c r="EQ1924" s="48"/>
      <c r="ER1924" s="48"/>
      <c r="ES1924" s="48"/>
      <c r="ET1924" s="48"/>
      <c r="EU1924" s="48"/>
      <c r="EV1924" s="48"/>
      <c r="EW1924" s="48"/>
      <c r="EX1924" s="48"/>
      <c r="EY1924" s="48"/>
      <c r="EZ1924" s="48"/>
      <c r="FA1924" s="48"/>
      <c r="FB1924" s="48"/>
      <c r="FC1924" s="48"/>
      <c r="FD1924" s="48"/>
      <c r="FE1924" s="48"/>
      <c r="FF1924" s="48"/>
      <c r="FG1924" s="48"/>
      <c r="FH1924" s="48"/>
      <c r="FI1924" s="48"/>
      <c r="FJ1924" s="48"/>
      <c r="FK1924" s="48"/>
      <c r="FL1924" s="48"/>
      <c r="FM1924" s="48"/>
      <c r="FN1924" s="48"/>
      <c r="FO1924" s="48"/>
      <c r="FP1924" s="48"/>
      <c r="FQ1924" s="48"/>
      <c r="FR1924" s="48"/>
      <c r="FS1924" s="48"/>
      <c r="FT1924" s="48"/>
      <c r="FU1924" s="48"/>
      <c r="FV1924" s="48"/>
      <c r="FW1924" s="48"/>
      <c r="FX1924" s="48"/>
      <c r="FY1924" s="48"/>
      <c r="FZ1924" s="48"/>
      <c r="GA1924" s="48"/>
      <c r="GB1924" s="48"/>
      <c r="GC1924" s="48"/>
      <c r="GD1924" s="48"/>
      <c r="GE1924" s="48"/>
      <c r="GF1924" s="48"/>
      <c r="GG1924" s="48"/>
      <c r="GH1924" s="48"/>
      <c r="GI1924" s="48"/>
      <c r="GJ1924" s="48"/>
      <c r="GK1924" s="48"/>
      <c r="GL1924" s="48"/>
      <c r="GM1924" s="48"/>
      <c r="GN1924" s="48"/>
      <c r="GO1924" s="48"/>
      <c r="GP1924" s="48"/>
      <c r="GQ1924" s="48"/>
      <c r="GR1924" s="48"/>
      <c r="GS1924" s="48"/>
      <c r="GT1924" s="48"/>
      <c r="GU1924" s="48"/>
      <c r="GV1924" s="48"/>
      <c r="GW1924" s="48"/>
      <c r="GX1924" s="48"/>
      <c r="GY1924" s="48"/>
      <c r="GZ1924" s="48"/>
      <c r="HA1924" s="48"/>
      <c r="HB1924" s="48"/>
      <c r="HC1924" s="48"/>
      <c r="HD1924" s="48"/>
      <c r="HE1924" s="48"/>
      <c r="HF1924" s="48"/>
      <c r="HG1924" s="48"/>
      <c r="HH1924" s="48"/>
      <c r="HI1924" s="48"/>
      <c r="HJ1924" s="48"/>
      <c r="HK1924" s="48"/>
      <c r="HL1924" s="48"/>
      <c r="HM1924" s="48"/>
      <c r="HN1924" s="48"/>
      <c r="HO1924" s="48"/>
      <c r="HP1924" s="48"/>
      <c r="HQ1924" s="48"/>
      <c r="HR1924" s="48"/>
      <c r="HS1924" s="48"/>
      <c r="HT1924" s="48"/>
      <c r="HU1924" s="48"/>
      <c r="HV1924" s="48"/>
      <c r="HW1924" s="48"/>
      <c r="HX1924" s="48"/>
      <c r="HY1924" s="48"/>
      <c r="HZ1924" s="48"/>
      <c r="IA1924" s="48"/>
      <c r="IB1924" s="48"/>
      <c r="IC1924" s="48"/>
      <c r="ID1924" s="48"/>
      <c r="IE1924" s="48"/>
      <c r="IF1924" s="48"/>
      <c r="IG1924" s="48"/>
      <c r="IH1924" s="48"/>
      <c r="II1924" s="48"/>
      <c r="IJ1924" s="48"/>
      <c r="IK1924" s="48"/>
      <c r="IL1924" s="48"/>
      <c r="IM1924" s="48"/>
      <c r="IN1924" s="48"/>
      <c r="IO1924" s="48"/>
      <c r="IP1924" s="48"/>
      <c r="IQ1924" s="48"/>
      <c r="IR1924" s="48"/>
      <c r="IS1924" s="48"/>
      <c r="IT1924" s="48"/>
      <c r="IU1924" s="48"/>
      <c r="IV1924" s="48"/>
      <c r="IW1924" s="48"/>
      <c r="IX1924" s="48"/>
      <c r="IY1924" s="48"/>
      <c r="IZ1924" s="48"/>
      <c r="JA1924" s="48"/>
    </row>
    <row r="1925" spans="2:273" s="49" customFormat="1" ht="20" customHeight="1">
      <c r="B1925" s="120" t="s">
        <v>7483</v>
      </c>
      <c r="C1925" s="113">
        <v>20202</v>
      </c>
      <c r="D1925" s="104">
        <v>2020</v>
      </c>
      <c r="E1925" s="45" t="s">
        <v>1874</v>
      </c>
      <c r="F1925" s="146"/>
      <c r="G1925" s="359"/>
      <c r="H1925" s="46" t="s">
        <v>7484</v>
      </c>
      <c r="I1925" s="46" t="s">
        <v>37</v>
      </c>
      <c r="J1925" s="90">
        <v>25</v>
      </c>
      <c r="K1925" s="198">
        <v>100000</v>
      </c>
      <c r="L1925" s="46" t="s">
        <v>7476</v>
      </c>
      <c r="M1925" s="46" t="s">
        <v>39</v>
      </c>
      <c r="N1925" s="215">
        <v>9</v>
      </c>
      <c r="O1925" s="90">
        <v>2</v>
      </c>
      <c r="P1925" s="90">
        <v>6</v>
      </c>
      <c r="Q1925" s="46" t="s">
        <v>47</v>
      </c>
      <c r="R1925" s="46" t="s">
        <v>193</v>
      </c>
      <c r="S1925" s="48"/>
      <c r="T1925" s="48"/>
      <c r="U1925" s="48"/>
      <c r="V1925" s="48"/>
      <c r="W1925" s="48"/>
      <c r="X1925" s="48"/>
      <c r="Y1925" s="48"/>
      <c r="Z1925" s="48"/>
      <c r="AA1925" s="48"/>
      <c r="AB1925" s="48"/>
      <c r="AC1925" s="48"/>
      <c r="AD1925" s="48"/>
      <c r="AE1925" s="48"/>
      <c r="AF1925" s="48"/>
      <c r="AG1925" s="48"/>
      <c r="AH1925" s="48"/>
      <c r="AI1925" s="48"/>
      <c r="AJ1925" s="48"/>
      <c r="AK1925" s="48"/>
      <c r="AL1925" s="48"/>
      <c r="AM1925" s="48"/>
      <c r="AN1925" s="48"/>
      <c r="AO1925" s="48"/>
      <c r="AP1925" s="48"/>
      <c r="AQ1925" s="48"/>
      <c r="AR1925" s="48"/>
      <c r="AS1925" s="48"/>
      <c r="AT1925" s="48"/>
      <c r="AU1925" s="48"/>
      <c r="AV1925" s="48"/>
      <c r="AW1925" s="48"/>
      <c r="AX1925" s="48"/>
      <c r="AY1925" s="48"/>
      <c r="AZ1925" s="48"/>
      <c r="BA1925" s="48"/>
      <c r="BB1925" s="48"/>
      <c r="BC1925" s="48"/>
      <c r="BD1925" s="48"/>
      <c r="BE1925" s="48"/>
      <c r="BF1925" s="48"/>
      <c r="BG1925" s="48"/>
      <c r="BH1925" s="48"/>
      <c r="BI1925" s="48"/>
      <c r="BJ1925" s="48"/>
      <c r="BK1925" s="48"/>
      <c r="BL1925" s="48"/>
      <c r="BM1925" s="48"/>
      <c r="BN1925" s="48"/>
      <c r="BO1925" s="48"/>
      <c r="BP1925" s="48"/>
      <c r="BQ1925" s="48"/>
      <c r="BR1925" s="48"/>
      <c r="BS1925" s="48"/>
      <c r="BT1925" s="48"/>
      <c r="BU1925" s="48"/>
      <c r="BV1925" s="48"/>
      <c r="BW1925" s="48"/>
      <c r="BX1925" s="48"/>
      <c r="BY1925" s="48"/>
      <c r="BZ1925" s="48"/>
      <c r="CA1925" s="48"/>
      <c r="CB1925" s="48"/>
      <c r="CC1925" s="48"/>
      <c r="CD1925" s="48"/>
      <c r="CE1925" s="48"/>
      <c r="CF1925" s="48"/>
      <c r="CG1925" s="48"/>
      <c r="CH1925" s="48"/>
      <c r="CI1925" s="48"/>
      <c r="CJ1925" s="48"/>
      <c r="CK1925" s="48"/>
      <c r="CL1925" s="48"/>
      <c r="CM1925" s="48"/>
      <c r="CN1925" s="48"/>
      <c r="CO1925" s="48"/>
      <c r="CP1925" s="48"/>
      <c r="CQ1925" s="48"/>
      <c r="CR1925" s="48"/>
      <c r="CS1925" s="48"/>
      <c r="CT1925" s="48"/>
      <c r="CU1925" s="48"/>
      <c r="CV1925" s="48"/>
      <c r="CW1925" s="48"/>
      <c r="CX1925" s="48"/>
      <c r="CY1925" s="48"/>
      <c r="CZ1925" s="48"/>
      <c r="DA1925" s="48"/>
      <c r="DB1925" s="48"/>
      <c r="DC1925" s="48"/>
      <c r="DD1925" s="48"/>
      <c r="DE1925" s="48"/>
      <c r="DF1925" s="48"/>
      <c r="DG1925" s="48"/>
      <c r="DH1925" s="48"/>
      <c r="DI1925" s="48"/>
      <c r="DJ1925" s="48"/>
      <c r="DK1925" s="48"/>
      <c r="DL1925" s="48"/>
      <c r="DM1925" s="48"/>
      <c r="DN1925" s="48"/>
      <c r="DO1925" s="48"/>
      <c r="DP1925" s="48"/>
      <c r="DQ1925" s="48"/>
      <c r="DR1925" s="48"/>
      <c r="DS1925" s="48"/>
      <c r="DT1925" s="48"/>
      <c r="DU1925" s="48"/>
      <c r="DV1925" s="48"/>
      <c r="DW1925" s="48"/>
      <c r="DX1925" s="48"/>
      <c r="DY1925" s="48"/>
      <c r="DZ1925" s="48"/>
      <c r="EA1925" s="48"/>
      <c r="EB1925" s="48"/>
      <c r="EC1925" s="48"/>
      <c r="ED1925" s="48"/>
      <c r="EE1925" s="48"/>
      <c r="EF1925" s="48"/>
      <c r="EG1925" s="48"/>
      <c r="EH1925" s="48"/>
      <c r="EI1925" s="48"/>
      <c r="EJ1925" s="48"/>
      <c r="EK1925" s="48"/>
      <c r="EL1925" s="48"/>
      <c r="EM1925" s="48"/>
      <c r="EN1925" s="48"/>
      <c r="EO1925" s="48"/>
      <c r="EP1925" s="48"/>
      <c r="EQ1925" s="48"/>
      <c r="ER1925" s="48"/>
      <c r="ES1925" s="48"/>
      <c r="ET1925" s="48"/>
      <c r="EU1925" s="48"/>
      <c r="EV1925" s="48"/>
      <c r="EW1925" s="48"/>
      <c r="EX1925" s="48"/>
      <c r="EY1925" s="48"/>
      <c r="EZ1925" s="48"/>
      <c r="FA1925" s="48"/>
      <c r="FB1925" s="48"/>
      <c r="FC1925" s="48"/>
      <c r="FD1925" s="48"/>
      <c r="FE1925" s="48"/>
      <c r="FF1925" s="48"/>
      <c r="FG1925" s="48"/>
      <c r="FH1925" s="48"/>
      <c r="FI1925" s="48"/>
      <c r="FJ1925" s="48"/>
      <c r="FK1925" s="48"/>
      <c r="FL1925" s="48"/>
      <c r="FM1925" s="48"/>
      <c r="FN1925" s="48"/>
      <c r="FO1925" s="48"/>
      <c r="FP1925" s="48"/>
      <c r="FQ1925" s="48"/>
      <c r="FR1925" s="48"/>
      <c r="FS1925" s="48"/>
      <c r="FT1925" s="48"/>
      <c r="FU1925" s="48"/>
      <c r="FV1925" s="48"/>
      <c r="FW1925" s="48"/>
      <c r="FX1925" s="48"/>
      <c r="FY1925" s="48"/>
      <c r="FZ1925" s="48"/>
      <c r="GA1925" s="48"/>
      <c r="GB1925" s="48"/>
      <c r="GC1925" s="48"/>
      <c r="GD1925" s="48"/>
      <c r="GE1925" s="48"/>
      <c r="GF1925" s="48"/>
      <c r="GG1925" s="48"/>
      <c r="GH1925" s="48"/>
      <c r="GI1925" s="48"/>
      <c r="GJ1925" s="48"/>
      <c r="GK1925" s="48"/>
      <c r="GL1925" s="48"/>
      <c r="GM1925" s="48"/>
      <c r="GN1925" s="48"/>
      <c r="GO1925" s="48"/>
      <c r="GP1925" s="48"/>
      <c r="GQ1925" s="48"/>
      <c r="GR1925" s="48"/>
      <c r="GS1925" s="48"/>
      <c r="GT1925" s="48"/>
      <c r="GU1925" s="48"/>
      <c r="GV1925" s="48"/>
      <c r="GW1925" s="48"/>
      <c r="GX1925" s="48"/>
      <c r="GY1925" s="48"/>
      <c r="GZ1925" s="48"/>
      <c r="HA1925" s="48"/>
      <c r="HB1925" s="48"/>
      <c r="HC1925" s="48"/>
      <c r="HD1925" s="48"/>
      <c r="HE1925" s="48"/>
      <c r="HF1925" s="48"/>
      <c r="HG1925" s="48"/>
      <c r="HH1925" s="48"/>
      <c r="HI1925" s="48"/>
      <c r="HJ1925" s="48"/>
      <c r="HK1925" s="48"/>
      <c r="HL1925" s="48"/>
      <c r="HM1925" s="48"/>
      <c r="HN1925" s="48"/>
      <c r="HO1925" s="48"/>
      <c r="HP1925" s="48"/>
      <c r="HQ1925" s="48"/>
      <c r="HR1925" s="48"/>
      <c r="HS1925" s="48"/>
      <c r="HT1925" s="48"/>
      <c r="HU1925" s="48"/>
      <c r="HV1925" s="48"/>
      <c r="HW1925" s="48"/>
      <c r="HX1925" s="48"/>
      <c r="HY1925" s="48"/>
      <c r="HZ1925" s="48"/>
      <c r="IA1925" s="48"/>
      <c r="IB1925" s="48"/>
      <c r="IC1925" s="48"/>
      <c r="ID1925" s="48"/>
      <c r="IE1925" s="48"/>
      <c r="IF1925" s="48"/>
      <c r="IG1925" s="48"/>
      <c r="IH1925" s="48"/>
      <c r="II1925" s="48"/>
      <c r="IJ1925" s="48"/>
      <c r="IK1925" s="48"/>
      <c r="IL1925" s="48"/>
      <c r="IM1925" s="48"/>
      <c r="IN1925" s="48"/>
      <c r="IO1925" s="48"/>
      <c r="IP1925" s="48"/>
      <c r="IQ1925" s="48"/>
      <c r="IR1925" s="48"/>
      <c r="IS1925" s="48"/>
      <c r="IT1925" s="48"/>
      <c r="IU1925" s="48"/>
      <c r="IV1925" s="48"/>
      <c r="IW1925" s="48"/>
      <c r="IX1925" s="48"/>
      <c r="IY1925" s="48"/>
      <c r="IZ1925" s="48"/>
      <c r="JA1925" s="48"/>
    </row>
    <row r="1926" spans="2:273" s="49" customFormat="1" ht="20" customHeight="1">
      <c r="B1926" s="120" t="s">
        <v>7481</v>
      </c>
      <c r="C1926" s="113">
        <v>20202</v>
      </c>
      <c r="D1926" s="104">
        <v>2020</v>
      </c>
      <c r="E1926" s="45" t="s">
        <v>1874</v>
      </c>
      <c r="F1926" s="146"/>
      <c r="G1926" s="359"/>
      <c r="H1926" s="46" t="s">
        <v>7482</v>
      </c>
      <c r="I1926" s="46" t="s">
        <v>37</v>
      </c>
      <c r="J1926" s="90">
        <v>24</v>
      </c>
      <c r="K1926" s="198">
        <v>100000</v>
      </c>
      <c r="L1926" s="46" t="s">
        <v>7476</v>
      </c>
      <c r="M1926" s="46" t="s">
        <v>39</v>
      </c>
      <c r="N1926" s="215">
        <v>9</v>
      </c>
      <c r="O1926" s="90">
        <v>2</v>
      </c>
      <c r="P1926" s="90">
        <v>6</v>
      </c>
      <c r="Q1926" s="46" t="s">
        <v>47</v>
      </c>
      <c r="R1926" s="46" t="s">
        <v>193</v>
      </c>
      <c r="S1926" s="48"/>
      <c r="T1926" s="48"/>
      <c r="U1926" s="48"/>
      <c r="V1926" s="48"/>
      <c r="W1926" s="48"/>
      <c r="X1926" s="48"/>
      <c r="Y1926" s="48"/>
      <c r="Z1926" s="48"/>
      <c r="AA1926" s="48"/>
      <c r="AB1926" s="48"/>
      <c r="AC1926" s="48"/>
      <c r="AD1926" s="48"/>
      <c r="AE1926" s="48"/>
      <c r="AF1926" s="6"/>
      <c r="AG1926" s="6"/>
      <c r="AH1926" s="6"/>
      <c r="AI1926" s="6"/>
      <c r="AJ1926" s="6"/>
      <c r="AK1926" s="6"/>
      <c r="AL1926" s="6"/>
      <c r="AM1926" s="6"/>
      <c r="AN1926" s="6"/>
      <c r="AO1926" s="6"/>
      <c r="AP1926" s="6"/>
      <c r="AQ1926" s="6"/>
      <c r="AR1926" s="6"/>
      <c r="AS1926" s="6"/>
      <c r="AT1926" s="6"/>
      <c r="AU1926" s="6"/>
      <c r="AV1926" s="6"/>
      <c r="AW1926" s="6"/>
      <c r="AX1926" s="6"/>
      <c r="AY1926" s="6"/>
      <c r="AZ1926" s="6"/>
      <c r="BA1926" s="6"/>
      <c r="BB1926" s="6"/>
      <c r="BC1926" s="6"/>
      <c r="BD1926" s="6"/>
      <c r="BE1926" s="6"/>
      <c r="BF1926" s="6"/>
      <c r="BG1926" s="6"/>
      <c r="BH1926" s="6"/>
      <c r="BI1926" s="6"/>
      <c r="BJ1926" s="6"/>
      <c r="BK1926" s="6"/>
      <c r="BL1926" s="6"/>
      <c r="BM1926" s="6"/>
      <c r="BN1926" s="6"/>
      <c r="BO1926" s="6"/>
      <c r="BP1926" s="6"/>
      <c r="BQ1926" s="6"/>
      <c r="BR1926" s="6"/>
      <c r="BS1926" s="6"/>
      <c r="BT1926" s="6"/>
      <c r="BU1926" s="6"/>
      <c r="BV1926" s="6"/>
      <c r="BW1926" s="6"/>
      <c r="BX1926" s="6"/>
      <c r="BY1926" s="6"/>
      <c r="BZ1926" s="6"/>
      <c r="CA1926" s="6"/>
      <c r="CB1926" s="6"/>
      <c r="CC1926" s="6"/>
      <c r="CD1926" s="6"/>
      <c r="CE1926" s="6"/>
      <c r="CF1926" s="6"/>
      <c r="CG1926" s="6"/>
      <c r="CH1926" s="6"/>
      <c r="CI1926" s="6"/>
      <c r="CJ1926" s="6"/>
      <c r="CK1926" s="6"/>
      <c r="CL1926" s="6"/>
      <c r="CM1926" s="6"/>
      <c r="CN1926" s="6"/>
      <c r="CO1926" s="6"/>
      <c r="CP1926" s="6"/>
      <c r="CQ1926" s="6"/>
      <c r="CR1926" s="6"/>
      <c r="CS1926" s="6"/>
      <c r="CT1926" s="6"/>
      <c r="CU1926" s="6"/>
      <c r="CV1926" s="6"/>
      <c r="CW1926" s="6"/>
      <c r="CX1926" s="6"/>
      <c r="CY1926" s="6"/>
      <c r="CZ1926" s="6"/>
      <c r="DA1926" s="6"/>
      <c r="DB1926" s="6"/>
      <c r="DC1926" s="6"/>
      <c r="DD1926" s="6"/>
      <c r="DE1926" s="6"/>
      <c r="DF1926" s="6"/>
      <c r="DG1926" s="6"/>
      <c r="DH1926" s="6"/>
      <c r="DI1926" s="6"/>
      <c r="DJ1926" s="6"/>
      <c r="DK1926" s="6"/>
      <c r="DL1926" s="6"/>
      <c r="DM1926" s="6"/>
      <c r="DN1926" s="6"/>
      <c r="DO1926" s="6"/>
      <c r="DP1926" s="6"/>
      <c r="DQ1926" s="6"/>
      <c r="DR1926" s="6"/>
      <c r="DS1926" s="6"/>
      <c r="DT1926" s="6"/>
      <c r="DU1926" s="6"/>
      <c r="DV1926" s="6"/>
      <c r="DW1926" s="6"/>
      <c r="DX1926" s="6"/>
      <c r="DY1926" s="6"/>
      <c r="DZ1926" s="6"/>
      <c r="EA1926" s="6"/>
      <c r="EB1926" s="6"/>
      <c r="EC1926" s="6"/>
      <c r="ED1926" s="6"/>
      <c r="EE1926" s="6"/>
      <c r="EF1926" s="6"/>
      <c r="EG1926" s="6"/>
      <c r="EH1926" s="6"/>
      <c r="EI1926" s="6"/>
      <c r="EJ1926" s="6"/>
      <c r="EK1926" s="6"/>
      <c r="EL1926" s="6"/>
      <c r="EM1926" s="6"/>
      <c r="EN1926" s="6"/>
      <c r="EO1926" s="6"/>
      <c r="EP1926" s="6"/>
      <c r="EQ1926" s="6"/>
      <c r="ER1926" s="6"/>
      <c r="ES1926" s="6"/>
      <c r="ET1926" s="6"/>
      <c r="EU1926" s="6"/>
      <c r="EV1926" s="6"/>
      <c r="EW1926" s="6"/>
      <c r="EX1926" s="6"/>
      <c r="EY1926" s="6"/>
      <c r="EZ1926" s="6"/>
      <c r="FA1926" s="6"/>
      <c r="FB1926" s="6"/>
      <c r="FC1926" s="6"/>
      <c r="FD1926" s="6"/>
      <c r="FE1926" s="6"/>
      <c r="FF1926" s="6"/>
      <c r="FG1926" s="6"/>
      <c r="FH1926" s="6"/>
      <c r="FI1926" s="6"/>
      <c r="FJ1926" s="6"/>
      <c r="FK1926" s="6"/>
      <c r="FL1926" s="6"/>
      <c r="FM1926" s="6"/>
      <c r="FN1926" s="6"/>
      <c r="FO1926" s="6"/>
      <c r="FP1926" s="6"/>
      <c r="FQ1926" s="6"/>
      <c r="FR1926" s="6"/>
      <c r="FS1926" s="6"/>
      <c r="FT1926" s="6"/>
      <c r="FU1926" s="6"/>
      <c r="FV1926" s="6"/>
      <c r="FW1926" s="6"/>
      <c r="FX1926" s="6"/>
      <c r="FY1926" s="6"/>
      <c r="FZ1926" s="6"/>
      <c r="GA1926" s="6"/>
      <c r="GB1926" s="6"/>
      <c r="GC1926" s="6"/>
      <c r="GD1926" s="6"/>
      <c r="GE1926" s="6"/>
      <c r="GF1926" s="6"/>
      <c r="GG1926" s="6"/>
      <c r="GH1926" s="6"/>
      <c r="GI1926" s="6"/>
      <c r="GJ1926" s="6"/>
      <c r="GK1926" s="6"/>
      <c r="GL1926" s="6"/>
      <c r="GM1926" s="6"/>
      <c r="GN1926" s="6"/>
      <c r="GO1926" s="6"/>
      <c r="GP1926" s="6"/>
      <c r="GQ1926" s="6"/>
      <c r="GR1926" s="6"/>
      <c r="GS1926" s="6"/>
      <c r="GT1926" s="6"/>
      <c r="GU1926" s="6"/>
      <c r="GV1926" s="6"/>
      <c r="GW1926" s="6"/>
      <c r="GX1926" s="6"/>
      <c r="GY1926" s="6"/>
      <c r="GZ1926" s="6"/>
      <c r="HA1926" s="6"/>
      <c r="HB1926" s="6"/>
      <c r="HC1926" s="6"/>
      <c r="HD1926" s="6"/>
      <c r="HE1926" s="6"/>
      <c r="HF1926" s="6"/>
      <c r="HG1926" s="6"/>
      <c r="HH1926" s="6"/>
      <c r="HI1926" s="6"/>
      <c r="HJ1926" s="6"/>
      <c r="HK1926" s="6"/>
      <c r="HL1926" s="6"/>
      <c r="HM1926" s="6"/>
      <c r="HN1926" s="6"/>
      <c r="HO1926" s="6"/>
      <c r="HP1926" s="6"/>
      <c r="HQ1926" s="6"/>
      <c r="HR1926" s="6"/>
      <c r="HS1926" s="6"/>
      <c r="HT1926" s="6"/>
      <c r="HU1926" s="6"/>
      <c r="HV1926" s="6"/>
      <c r="HW1926" s="6"/>
      <c r="HX1926" s="6"/>
      <c r="HY1926" s="6"/>
      <c r="HZ1926" s="6"/>
      <c r="IA1926" s="6"/>
      <c r="IB1926" s="6"/>
      <c r="IC1926" s="6"/>
      <c r="ID1926" s="6"/>
      <c r="IE1926" s="6"/>
      <c r="IF1926" s="6"/>
      <c r="IG1926" s="6"/>
      <c r="IH1926" s="6"/>
      <c r="II1926" s="6"/>
      <c r="IJ1926" s="6"/>
      <c r="IK1926" s="6"/>
      <c r="IL1926" s="6"/>
      <c r="IM1926" s="6"/>
      <c r="IN1926" s="6"/>
      <c r="IO1926" s="6"/>
      <c r="IP1926" s="6"/>
      <c r="IQ1926" s="6"/>
      <c r="IR1926" s="6"/>
      <c r="IS1926" s="6"/>
      <c r="IT1926" s="6"/>
      <c r="IU1926" s="6"/>
      <c r="IV1926" s="6"/>
      <c r="IW1926" s="6"/>
      <c r="IX1926" s="6"/>
      <c r="IY1926" s="6"/>
      <c r="IZ1926" s="6"/>
      <c r="JA1926" s="6"/>
      <c r="JB1926" s="6"/>
      <c r="JC1926" s="6"/>
      <c r="JD1926" s="6"/>
      <c r="JE1926" s="6"/>
      <c r="JF1926" s="6"/>
      <c r="JG1926" s="6"/>
      <c r="JH1926" s="6"/>
      <c r="JI1926" s="6"/>
      <c r="JJ1926" s="6"/>
      <c r="JK1926" s="6"/>
      <c r="JL1926" s="6"/>
      <c r="JM1926" s="6"/>
    </row>
    <row r="1927" spans="2:273" s="49" customFormat="1" ht="20" customHeight="1">
      <c r="B1927" s="120" t="s">
        <v>7479</v>
      </c>
      <c r="C1927" s="113">
        <v>20201</v>
      </c>
      <c r="D1927" s="98">
        <v>2020</v>
      </c>
      <c r="E1927" s="45" t="s">
        <v>1874</v>
      </c>
      <c r="F1927" s="146"/>
      <c r="G1927" s="359"/>
      <c r="H1927" s="46" t="s">
        <v>7480</v>
      </c>
      <c r="I1927" s="46" t="s">
        <v>53</v>
      </c>
      <c r="J1927" s="90">
        <v>20</v>
      </c>
      <c r="K1927" s="198">
        <v>100000</v>
      </c>
      <c r="L1927" s="46" t="s">
        <v>7476</v>
      </c>
      <c r="M1927" s="46" t="s">
        <v>39</v>
      </c>
      <c r="N1927" s="215">
        <v>9</v>
      </c>
      <c r="O1927" s="90">
        <v>2</v>
      </c>
      <c r="P1927" s="90">
        <v>6</v>
      </c>
      <c r="Q1927" s="46" t="s">
        <v>47</v>
      </c>
      <c r="R1927" s="46" t="s">
        <v>65</v>
      </c>
      <c r="S1927" s="48"/>
      <c r="T1927" s="48"/>
      <c r="U1927" s="48"/>
      <c r="V1927" s="48"/>
      <c r="W1927" s="48"/>
      <c r="X1927" s="48"/>
      <c r="Y1927" s="48"/>
      <c r="Z1927" s="48"/>
      <c r="AA1927" s="48"/>
      <c r="AB1927" s="48"/>
      <c r="AC1927" s="48"/>
      <c r="AD1927" s="48"/>
      <c r="AE1927" s="48"/>
      <c r="AF1927" s="6"/>
      <c r="AG1927" s="6"/>
      <c r="AH1927" s="6"/>
      <c r="AI1927" s="6"/>
      <c r="AJ1927" s="6"/>
      <c r="AK1927" s="6"/>
      <c r="AL1927" s="6"/>
      <c r="AM1927" s="6"/>
      <c r="AN1927" s="6"/>
      <c r="AO1927" s="6"/>
      <c r="AP1927" s="6"/>
      <c r="AQ1927" s="6"/>
      <c r="AR1927" s="7" t="s">
        <v>47</v>
      </c>
      <c r="AS1927" s="7" t="s">
        <v>53</v>
      </c>
      <c r="AT1927" s="6"/>
      <c r="AU1927" s="6"/>
      <c r="AV1927" s="6"/>
      <c r="AW1927" s="6"/>
      <c r="AX1927" s="6"/>
      <c r="AY1927" s="6"/>
      <c r="AZ1927" s="6"/>
      <c r="BA1927" s="6"/>
      <c r="BB1927" s="6"/>
      <c r="BC1927" s="6"/>
      <c r="BD1927" s="6"/>
      <c r="BE1927" s="6"/>
      <c r="BF1927" s="6"/>
      <c r="BG1927" s="6"/>
      <c r="BH1927" s="6"/>
      <c r="BI1927" s="6"/>
      <c r="BJ1927" s="6"/>
      <c r="BK1927" s="6"/>
      <c r="BL1927" s="6"/>
      <c r="BM1927" s="6"/>
      <c r="BN1927" s="6"/>
      <c r="BO1927" s="6"/>
      <c r="BP1927" s="6"/>
      <c r="BQ1927" s="6"/>
      <c r="BR1927" s="6"/>
      <c r="BS1927" s="6"/>
      <c r="BT1927" s="6"/>
      <c r="BU1927" s="6"/>
      <c r="BV1927" s="6"/>
      <c r="BW1927" s="6"/>
      <c r="BX1927" s="6"/>
      <c r="BY1927" s="6"/>
      <c r="BZ1927" s="6"/>
      <c r="CA1927" s="6"/>
      <c r="CB1927" s="6"/>
      <c r="CC1927" s="6"/>
      <c r="CD1927" s="6"/>
      <c r="CE1927" s="6"/>
      <c r="CF1927" s="6"/>
      <c r="CG1927" s="6"/>
      <c r="CH1927" s="6"/>
      <c r="CI1927" s="6"/>
      <c r="CJ1927" s="6"/>
      <c r="CK1927" s="6"/>
      <c r="CL1927" s="6"/>
      <c r="CM1927" s="6"/>
      <c r="CN1927" s="6"/>
      <c r="CO1927" s="6"/>
      <c r="CP1927" s="6"/>
      <c r="CQ1927" s="6"/>
      <c r="CR1927" s="6"/>
      <c r="CS1927" s="6"/>
      <c r="CT1927" s="6"/>
      <c r="CU1927" s="6"/>
      <c r="CV1927" s="6"/>
      <c r="CW1927" s="6"/>
      <c r="CX1927" s="6"/>
      <c r="CY1927" s="6"/>
      <c r="CZ1927" s="6"/>
      <c r="DA1927" s="6"/>
      <c r="DB1927" s="6"/>
      <c r="DC1927" s="6"/>
      <c r="DD1927" s="6"/>
      <c r="DE1927" s="6"/>
      <c r="DF1927" s="6"/>
      <c r="DG1927" s="6"/>
      <c r="DH1927" s="6"/>
      <c r="DI1927" s="6"/>
      <c r="DJ1927" s="6"/>
      <c r="DK1927" s="6"/>
      <c r="DL1927" s="6"/>
      <c r="DM1927" s="6"/>
      <c r="DN1927" s="6"/>
      <c r="DO1927" s="6"/>
      <c r="DP1927" s="6"/>
      <c r="DQ1927" s="6"/>
      <c r="DR1927" s="6"/>
      <c r="DS1927" s="6"/>
      <c r="DT1927" s="6"/>
      <c r="DU1927" s="6"/>
      <c r="DV1927" s="6"/>
      <c r="DW1927" s="6"/>
      <c r="DX1927" s="6"/>
      <c r="DY1927" s="6"/>
      <c r="DZ1927" s="6"/>
      <c r="EA1927" s="6"/>
      <c r="EB1927" s="6"/>
      <c r="EC1927" s="6"/>
      <c r="ED1927" s="6"/>
      <c r="EE1927" s="6"/>
      <c r="EF1927" s="6"/>
      <c r="EG1927" s="6"/>
      <c r="EH1927" s="6"/>
      <c r="EI1927" s="6"/>
      <c r="EJ1927" s="6"/>
      <c r="EK1927" s="6"/>
      <c r="EL1927" s="6"/>
      <c r="EM1927" s="6"/>
      <c r="EN1927" s="6"/>
      <c r="EO1927" s="6"/>
      <c r="EP1927" s="6"/>
      <c r="EQ1927" s="6"/>
      <c r="ER1927" s="6"/>
      <c r="ES1927" s="6"/>
      <c r="ET1927" s="6"/>
      <c r="EU1927" s="6"/>
      <c r="EV1927" s="6"/>
      <c r="EW1927" s="6"/>
      <c r="EX1927" s="6"/>
      <c r="EY1927" s="6"/>
      <c r="EZ1927" s="6"/>
      <c r="FA1927" s="6"/>
      <c r="FB1927" s="6"/>
      <c r="FC1927" s="6"/>
      <c r="FD1927" s="6"/>
      <c r="FE1927" s="6"/>
      <c r="FF1927" s="6"/>
      <c r="FG1927" s="6"/>
      <c r="FH1927" s="6"/>
      <c r="FI1927" s="6"/>
      <c r="FJ1927" s="6"/>
      <c r="FK1927" s="6"/>
      <c r="FL1927" s="6"/>
      <c r="FM1927" s="6"/>
      <c r="FN1927" s="6"/>
      <c r="FO1927" s="6"/>
      <c r="FP1927" s="6"/>
      <c r="FQ1927" s="6"/>
      <c r="FR1927" s="6"/>
      <c r="FS1927" s="6"/>
      <c r="FT1927" s="6"/>
      <c r="FU1927" s="6"/>
      <c r="FV1927" s="6"/>
      <c r="FW1927" s="6"/>
      <c r="FX1927" s="6"/>
      <c r="FY1927" s="6"/>
      <c r="FZ1927" s="6"/>
      <c r="GA1927" s="6"/>
      <c r="GB1927" s="6"/>
      <c r="GC1927" s="6"/>
      <c r="GD1927" s="6"/>
      <c r="GE1927" s="6"/>
      <c r="GF1927" s="6"/>
      <c r="GG1927" s="6"/>
      <c r="GH1927" s="6"/>
      <c r="GI1927" s="6"/>
      <c r="GJ1927" s="6"/>
      <c r="GK1927" s="6"/>
      <c r="GL1927" s="6"/>
      <c r="GM1927" s="6"/>
      <c r="GN1927" s="6"/>
      <c r="GO1927" s="6"/>
      <c r="GP1927" s="6"/>
      <c r="GQ1927" s="6"/>
      <c r="GR1927" s="6"/>
      <c r="GS1927" s="6"/>
      <c r="GT1927" s="6"/>
      <c r="GU1927" s="6"/>
      <c r="GV1927" s="6"/>
      <c r="GW1927" s="6"/>
      <c r="GX1927" s="6"/>
      <c r="GY1927" s="6"/>
      <c r="GZ1927" s="6"/>
      <c r="HA1927" s="6"/>
      <c r="HB1927" s="6"/>
      <c r="HC1927" s="6"/>
      <c r="HD1927" s="6"/>
      <c r="HE1927" s="6"/>
      <c r="HF1927" s="6"/>
      <c r="HG1927" s="6"/>
      <c r="HH1927" s="6"/>
      <c r="HI1927" s="6"/>
      <c r="HJ1927" s="6"/>
      <c r="HK1927" s="6"/>
      <c r="HL1927" s="6"/>
      <c r="HM1927" s="6"/>
      <c r="HN1927" s="6"/>
      <c r="HO1927" s="6"/>
      <c r="HP1927" s="6"/>
      <c r="HQ1927" s="6"/>
      <c r="HR1927" s="6"/>
      <c r="HS1927" s="6"/>
      <c r="HT1927" s="6"/>
      <c r="HU1927" s="6"/>
      <c r="HV1927" s="6"/>
      <c r="HW1927" s="6"/>
      <c r="HX1927" s="6"/>
      <c r="HY1927" s="6"/>
      <c r="HZ1927" s="6"/>
      <c r="IA1927" s="6"/>
      <c r="IB1927" s="6"/>
      <c r="IC1927" s="6"/>
      <c r="ID1927" s="6"/>
      <c r="IE1927" s="6"/>
      <c r="IF1927" s="6"/>
      <c r="IG1927" s="6"/>
      <c r="IH1927" s="6"/>
      <c r="II1927" s="6"/>
      <c r="IJ1927" s="6"/>
      <c r="IK1927" s="6"/>
      <c r="IL1927" s="6"/>
      <c r="IM1927" s="6"/>
      <c r="IN1927" s="6"/>
      <c r="IO1927" s="6"/>
      <c r="IP1927" s="6"/>
      <c r="IQ1927" s="6"/>
      <c r="IR1927" s="6"/>
      <c r="IS1927" s="6"/>
      <c r="IT1927" s="6"/>
      <c r="IU1927" s="6"/>
      <c r="IV1927" s="6"/>
      <c r="IW1927" s="6"/>
      <c r="IX1927" s="6"/>
      <c r="IY1927" s="6"/>
      <c r="IZ1927" s="6"/>
      <c r="JA1927" s="6"/>
      <c r="JB1927" s="6"/>
      <c r="JC1927" s="6"/>
      <c r="JD1927" s="6"/>
      <c r="JE1927" s="6"/>
      <c r="JF1927" s="6"/>
      <c r="JG1927" s="6"/>
      <c r="JH1927" s="6"/>
      <c r="JI1927" s="6"/>
      <c r="JJ1927" s="6"/>
      <c r="JK1927" s="6"/>
      <c r="JL1927" s="6"/>
      <c r="JM1927" s="6"/>
    </row>
    <row r="1928" spans="2:273" s="49" customFormat="1" ht="20" customHeight="1">
      <c r="B1928" s="120" t="s">
        <v>4556</v>
      </c>
      <c r="C1928" s="113">
        <v>20191</v>
      </c>
      <c r="D1928" s="104">
        <v>2019</v>
      </c>
      <c r="E1928" s="66" t="s">
        <v>1874</v>
      </c>
      <c r="F1928" s="145"/>
      <c r="G1928" s="358"/>
      <c r="H1928" s="68" t="s">
        <v>4557</v>
      </c>
      <c r="I1928" s="68" t="s">
        <v>53</v>
      </c>
      <c r="J1928" s="92">
        <v>18</v>
      </c>
      <c r="K1928" s="200">
        <v>100000</v>
      </c>
      <c r="L1928" s="68" t="s">
        <v>2737</v>
      </c>
      <c r="M1928" s="68" t="s">
        <v>39</v>
      </c>
      <c r="N1928" s="215">
        <v>9</v>
      </c>
      <c r="O1928" s="89">
        <v>2</v>
      </c>
      <c r="P1928" s="89">
        <v>6</v>
      </c>
      <c r="Q1928" s="68" t="s">
        <v>47</v>
      </c>
      <c r="R1928" s="68" t="s">
        <v>80</v>
      </c>
      <c r="S1928" s="6"/>
      <c r="T1928" s="6"/>
      <c r="U1928" s="6"/>
      <c r="V1928" s="6"/>
      <c r="W1928" s="6"/>
      <c r="X1928" s="6"/>
      <c r="Y1928" s="6"/>
      <c r="Z1928" s="6"/>
      <c r="AA1928" s="6"/>
      <c r="AB1928" s="6"/>
      <c r="AC1928" s="6"/>
      <c r="AD1928" s="6"/>
      <c r="AE1928" s="6"/>
      <c r="AF1928" s="48"/>
      <c r="AG1928" s="48"/>
      <c r="AH1928" s="48"/>
      <c r="AI1928" s="48"/>
      <c r="AJ1928" s="48"/>
      <c r="AK1928" s="48"/>
      <c r="AL1928" s="48"/>
      <c r="AM1928" s="48"/>
      <c r="AN1928" s="48"/>
      <c r="AO1928" s="48"/>
      <c r="AP1928" s="48"/>
      <c r="AQ1928" s="48"/>
      <c r="AR1928" s="48"/>
      <c r="AS1928" s="48"/>
      <c r="AT1928" s="48"/>
      <c r="AU1928" s="48"/>
      <c r="AV1928" s="48"/>
      <c r="AW1928" s="48"/>
      <c r="AX1928" s="48"/>
      <c r="AY1928" s="48"/>
      <c r="AZ1928" s="48"/>
      <c r="BA1928" s="48"/>
      <c r="BB1928" s="48"/>
      <c r="BC1928" s="48"/>
      <c r="BD1928" s="48"/>
      <c r="BE1928" s="48"/>
      <c r="BF1928" s="48"/>
      <c r="BG1928" s="48"/>
      <c r="BH1928" s="48"/>
      <c r="BI1928" s="48"/>
      <c r="BJ1928" s="48"/>
      <c r="BK1928" s="48"/>
      <c r="BL1928" s="48"/>
      <c r="BM1928" s="48"/>
      <c r="BN1928" s="48"/>
      <c r="BO1928" s="48"/>
      <c r="BP1928" s="48"/>
      <c r="BQ1928" s="48"/>
      <c r="BR1928" s="48"/>
      <c r="BS1928" s="48"/>
      <c r="BT1928" s="48"/>
      <c r="BU1928" s="48"/>
      <c r="BV1928" s="48"/>
      <c r="BW1928" s="48"/>
      <c r="BX1928" s="48"/>
      <c r="BY1928" s="48"/>
      <c r="BZ1928" s="48"/>
      <c r="CA1928" s="48"/>
      <c r="CB1928" s="48"/>
      <c r="CC1928" s="48"/>
      <c r="CD1928" s="48"/>
      <c r="CE1928" s="48"/>
      <c r="CF1928" s="48"/>
      <c r="CG1928" s="48"/>
      <c r="CH1928" s="48"/>
      <c r="CI1928" s="48"/>
      <c r="CJ1928" s="48"/>
      <c r="CK1928" s="48"/>
      <c r="CL1928" s="48"/>
      <c r="CM1928" s="48"/>
      <c r="CN1928" s="48"/>
      <c r="CO1928" s="48"/>
      <c r="CP1928" s="48"/>
      <c r="CQ1928" s="48"/>
      <c r="CR1928" s="48"/>
      <c r="CS1928" s="48"/>
      <c r="CT1928" s="48"/>
      <c r="CU1928" s="48"/>
      <c r="CV1928" s="48"/>
      <c r="CW1928" s="48"/>
      <c r="CX1928" s="48"/>
      <c r="CY1928" s="48"/>
      <c r="CZ1928" s="48"/>
      <c r="DA1928" s="48"/>
      <c r="DB1928" s="48"/>
      <c r="DC1928" s="48"/>
      <c r="DD1928" s="48"/>
      <c r="DE1928" s="48"/>
      <c r="DF1928" s="48"/>
      <c r="DG1928" s="48"/>
      <c r="DH1928" s="48"/>
      <c r="DI1928" s="48"/>
      <c r="DJ1928" s="48"/>
      <c r="DK1928" s="48"/>
      <c r="DL1928" s="48"/>
      <c r="DM1928" s="48"/>
      <c r="DN1928" s="48"/>
      <c r="DO1928" s="48"/>
      <c r="DP1928" s="48"/>
      <c r="DQ1928" s="48"/>
      <c r="DR1928" s="48"/>
      <c r="DS1928" s="48"/>
      <c r="DT1928" s="48"/>
      <c r="DU1928" s="48"/>
      <c r="DV1928" s="48"/>
      <c r="DW1928" s="48"/>
      <c r="DX1928" s="48"/>
      <c r="DY1928" s="48"/>
      <c r="DZ1928" s="48"/>
      <c r="EA1928" s="48"/>
      <c r="EB1928" s="48"/>
      <c r="EC1928" s="48"/>
      <c r="ED1928" s="48"/>
      <c r="EE1928" s="48"/>
      <c r="EF1928" s="48"/>
      <c r="EG1928" s="48"/>
      <c r="EH1928" s="48"/>
      <c r="EI1928" s="48"/>
      <c r="EJ1928" s="48"/>
      <c r="EK1928" s="48"/>
      <c r="EL1928" s="48"/>
      <c r="EM1928" s="48"/>
      <c r="EN1928" s="48"/>
      <c r="EO1928" s="48"/>
      <c r="EP1928" s="48"/>
      <c r="EQ1928" s="48"/>
      <c r="ER1928" s="48"/>
      <c r="ES1928" s="48"/>
      <c r="ET1928" s="48"/>
      <c r="EU1928" s="48"/>
      <c r="EV1928" s="48"/>
      <c r="EW1928" s="48"/>
      <c r="EX1928" s="48"/>
      <c r="EY1928" s="48"/>
      <c r="EZ1928" s="48"/>
      <c r="FA1928" s="48"/>
      <c r="FB1928" s="48"/>
      <c r="FC1928" s="48"/>
      <c r="FD1928" s="48"/>
      <c r="FE1928" s="48"/>
      <c r="FF1928" s="48"/>
      <c r="FG1928" s="48"/>
      <c r="FH1928" s="48"/>
      <c r="FI1928" s="48"/>
      <c r="FJ1928" s="48"/>
      <c r="FK1928" s="48"/>
      <c r="FL1928" s="48"/>
      <c r="FM1928" s="48"/>
      <c r="FN1928" s="48"/>
      <c r="FO1928" s="48"/>
      <c r="FP1928" s="48"/>
      <c r="FQ1928" s="48"/>
      <c r="FR1928" s="48"/>
      <c r="FS1928" s="48"/>
      <c r="FT1928" s="48"/>
      <c r="FU1928" s="48"/>
      <c r="FV1928" s="48"/>
      <c r="FW1928" s="48"/>
      <c r="FX1928" s="48"/>
      <c r="FY1928" s="48"/>
      <c r="FZ1928" s="48"/>
      <c r="GA1928" s="48"/>
      <c r="GB1928" s="48"/>
      <c r="GC1928" s="48"/>
      <c r="GD1928" s="48"/>
      <c r="GE1928" s="48"/>
      <c r="GF1928" s="48"/>
      <c r="GG1928" s="48"/>
      <c r="GH1928" s="48"/>
      <c r="GI1928" s="48"/>
      <c r="GJ1928" s="48"/>
      <c r="GK1928" s="48"/>
      <c r="GL1928" s="48"/>
      <c r="GM1928" s="48"/>
      <c r="GN1928" s="48"/>
      <c r="GO1928" s="48"/>
      <c r="GP1928" s="48"/>
      <c r="GQ1928" s="48"/>
      <c r="GR1928" s="48"/>
      <c r="GS1928" s="48"/>
      <c r="GT1928" s="48"/>
      <c r="GU1928" s="48"/>
      <c r="GV1928" s="48"/>
      <c r="GW1928" s="48"/>
      <c r="GX1928" s="48"/>
      <c r="GY1928" s="48"/>
      <c r="GZ1928" s="48"/>
      <c r="HA1928" s="48"/>
      <c r="HB1928" s="48"/>
      <c r="HC1928" s="48"/>
      <c r="HD1928" s="48"/>
      <c r="HE1928" s="48"/>
      <c r="HF1928" s="48"/>
      <c r="HG1928" s="48"/>
      <c r="HH1928" s="48"/>
      <c r="HI1928" s="48"/>
      <c r="HJ1928" s="48"/>
      <c r="HK1928" s="48"/>
      <c r="HL1928" s="48"/>
      <c r="HM1928" s="48"/>
      <c r="HN1928" s="48"/>
      <c r="HO1928" s="48"/>
      <c r="HP1928" s="48"/>
      <c r="HQ1928" s="48"/>
      <c r="HR1928" s="48"/>
      <c r="HS1928" s="48"/>
      <c r="HT1928" s="48"/>
      <c r="HU1928" s="48"/>
      <c r="HV1928" s="48"/>
      <c r="HW1928" s="48"/>
      <c r="HX1928" s="48"/>
      <c r="HY1928" s="48"/>
      <c r="HZ1928" s="48"/>
      <c r="IA1928" s="48"/>
      <c r="IB1928" s="48"/>
      <c r="IC1928" s="48"/>
      <c r="ID1928" s="48"/>
      <c r="IE1928" s="48"/>
      <c r="IF1928" s="48"/>
      <c r="IG1928" s="48"/>
      <c r="IH1928" s="48"/>
      <c r="II1928" s="48"/>
      <c r="IJ1928" s="48"/>
      <c r="IK1928" s="48"/>
      <c r="IL1928" s="48"/>
      <c r="IM1928" s="48"/>
      <c r="IN1928" s="48"/>
      <c r="IO1928" s="48"/>
      <c r="IP1928" s="48"/>
      <c r="IQ1928" s="48"/>
      <c r="IR1928" s="48"/>
      <c r="IS1928" s="48"/>
      <c r="IT1928" s="48"/>
      <c r="IU1928" s="48"/>
      <c r="IV1928" s="48"/>
      <c r="IW1928" s="48"/>
      <c r="IX1928" s="48"/>
      <c r="IY1928" s="48"/>
      <c r="IZ1928" s="48"/>
      <c r="JA1928" s="48"/>
    </row>
    <row r="1929" spans="2:273" s="49" customFormat="1" ht="20" customHeight="1">
      <c r="B1929" s="120" t="s">
        <v>4565</v>
      </c>
      <c r="C1929" s="113">
        <v>20192</v>
      </c>
      <c r="D1929" s="104">
        <v>2019</v>
      </c>
      <c r="E1929" s="66" t="s">
        <v>1874</v>
      </c>
      <c r="F1929" s="145"/>
      <c r="G1929" s="358"/>
      <c r="H1929" s="68" t="s">
        <v>4566</v>
      </c>
      <c r="I1929" s="68" t="s">
        <v>37</v>
      </c>
      <c r="J1929" s="92">
        <v>38</v>
      </c>
      <c r="K1929" s="200">
        <v>216500</v>
      </c>
      <c r="L1929" s="68" t="s">
        <v>2737</v>
      </c>
      <c r="M1929" s="68" t="s">
        <v>39</v>
      </c>
      <c r="N1929" s="215">
        <v>9</v>
      </c>
      <c r="O1929" s="89">
        <v>2</v>
      </c>
      <c r="P1929" s="89">
        <v>6</v>
      </c>
      <c r="Q1929" s="68" t="s">
        <v>579</v>
      </c>
      <c r="R1929" s="68" t="s">
        <v>48</v>
      </c>
      <c r="S1929" s="6"/>
      <c r="T1929" s="6"/>
      <c r="U1929" s="6"/>
      <c r="V1929" s="6"/>
      <c r="W1929" s="6"/>
      <c r="X1929" s="6"/>
      <c r="Y1929" s="6"/>
      <c r="Z1929" s="6"/>
      <c r="AA1929" s="6"/>
      <c r="AB1929" s="6"/>
      <c r="AC1929" s="6"/>
      <c r="AD1929" s="6"/>
      <c r="AE1929" s="6"/>
      <c r="AF1929" s="48"/>
      <c r="AG1929" s="48"/>
      <c r="AH1929" s="48"/>
      <c r="AI1929" s="48"/>
      <c r="AJ1929" s="48"/>
      <c r="AK1929" s="48"/>
      <c r="AL1929" s="48"/>
      <c r="AM1929" s="48"/>
      <c r="AN1929" s="48"/>
      <c r="AO1929" s="48"/>
      <c r="AP1929" s="48"/>
      <c r="AQ1929" s="48"/>
      <c r="AR1929" s="48"/>
      <c r="AS1929" s="48"/>
      <c r="AT1929" s="48"/>
      <c r="AU1929" s="48"/>
      <c r="AV1929" s="48"/>
      <c r="AW1929" s="48"/>
      <c r="AX1929" s="48"/>
      <c r="AY1929" s="48"/>
      <c r="AZ1929" s="48"/>
      <c r="BA1929" s="48"/>
      <c r="BB1929" s="48"/>
      <c r="BC1929" s="48"/>
      <c r="BD1929" s="48"/>
      <c r="BE1929" s="48"/>
      <c r="BF1929" s="48"/>
      <c r="BG1929" s="48"/>
      <c r="BH1929" s="48"/>
      <c r="BI1929" s="48"/>
      <c r="BJ1929" s="48"/>
      <c r="BK1929" s="48"/>
      <c r="BL1929" s="48"/>
      <c r="BM1929" s="48"/>
      <c r="BN1929" s="48"/>
      <c r="BO1929" s="48"/>
      <c r="BP1929" s="48"/>
      <c r="BQ1929" s="48"/>
      <c r="BR1929" s="48"/>
      <c r="BS1929" s="48"/>
      <c r="BT1929" s="48"/>
      <c r="BU1929" s="48"/>
      <c r="BV1929" s="48"/>
      <c r="BW1929" s="48"/>
      <c r="BX1929" s="48"/>
      <c r="BY1929" s="48"/>
      <c r="BZ1929" s="48"/>
      <c r="CA1929" s="48"/>
      <c r="CB1929" s="48"/>
      <c r="CC1929" s="48"/>
      <c r="CD1929" s="48"/>
      <c r="CE1929" s="48"/>
      <c r="CF1929" s="48"/>
      <c r="CG1929" s="48"/>
      <c r="CH1929" s="48"/>
      <c r="CI1929" s="48"/>
      <c r="CJ1929" s="48"/>
      <c r="CK1929" s="48"/>
      <c r="CL1929" s="48"/>
      <c r="CM1929" s="48"/>
      <c r="CN1929" s="48"/>
      <c r="CO1929" s="48"/>
      <c r="CP1929" s="48"/>
      <c r="CQ1929" s="48"/>
      <c r="CR1929" s="48"/>
      <c r="CS1929" s="48"/>
      <c r="CT1929" s="48"/>
      <c r="CU1929" s="48"/>
      <c r="CV1929" s="48"/>
      <c r="CW1929" s="48"/>
      <c r="CX1929" s="48"/>
      <c r="CY1929" s="48"/>
      <c r="CZ1929" s="48"/>
      <c r="DA1929" s="48"/>
      <c r="DB1929" s="48"/>
      <c r="DC1929" s="48"/>
      <c r="DD1929" s="48"/>
      <c r="DE1929" s="48"/>
      <c r="DF1929" s="48"/>
      <c r="DG1929" s="48"/>
      <c r="DH1929" s="48"/>
      <c r="DI1929" s="48"/>
      <c r="DJ1929" s="48"/>
      <c r="DK1929" s="48"/>
      <c r="DL1929" s="48"/>
      <c r="DM1929" s="48"/>
      <c r="DN1929" s="48"/>
      <c r="DO1929" s="48"/>
      <c r="DP1929" s="48"/>
      <c r="DQ1929" s="48"/>
      <c r="DR1929" s="48"/>
      <c r="DS1929" s="48"/>
      <c r="DT1929" s="48"/>
      <c r="DU1929" s="48"/>
      <c r="DV1929" s="48"/>
      <c r="DW1929" s="48"/>
      <c r="DX1929" s="48"/>
      <c r="DY1929" s="48"/>
      <c r="DZ1929" s="48"/>
      <c r="EA1929" s="48"/>
      <c r="EB1929" s="48"/>
      <c r="EC1929" s="48"/>
      <c r="ED1929" s="48"/>
      <c r="EE1929" s="48"/>
      <c r="EF1929" s="48"/>
      <c r="EG1929" s="48"/>
      <c r="EH1929" s="48"/>
      <c r="EI1929" s="48"/>
      <c r="EJ1929" s="48"/>
      <c r="EK1929" s="48"/>
      <c r="EL1929" s="48"/>
      <c r="EM1929" s="48"/>
      <c r="EN1929" s="48"/>
      <c r="EO1929" s="48"/>
      <c r="EP1929" s="48"/>
      <c r="EQ1929" s="48"/>
      <c r="ER1929" s="48"/>
      <c r="ES1929" s="48"/>
      <c r="ET1929" s="48"/>
      <c r="EU1929" s="48"/>
      <c r="EV1929" s="48"/>
      <c r="EW1929" s="48"/>
      <c r="EX1929" s="48"/>
      <c r="EY1929" s="48"/>
      <c r="EZ1929" s="48"/>
      <c r="FA1929" s="48"/>
      <c r="FB1929" s="48"/>
      <c r="FC1929" s="48"/>
      <c r="FD1929" s="48"/>
      <c r="FE1929" s="48"/>
      <c r="FF1929" s="48"/>
      <c r="FG1929" s="48"/>
      <c r="FH1929" s="48"/>
      <c r="FI1929" s="48"/>
      <c r="FJ1929" s="48"/>
      <c r="FK1929" s="48"/>
      <c r="FL1929" s="48"/>
      <c r="FM1929" s="48"/>
      <c r="FN1929" s="48"/>
      <c r="FO1929" s="48"/>
      <c r="FP1929" s="48"/>
      <c r="FQ1929" s="48"/>
      <c r="FR1929" s="48"/>
      <c r="FS1929" s="48"/>
      <c r="FT1929" s="48"/>
      <c r="FU1929" s="48"/>
      <c r="FV1929" s="48"/>
      <c r="FW1929" s="48"/>
      <c r="FX1929" s="48"/>
      <c r="FY1929" s="48"/>
      <c r="FZ1929" s="48"/>
      <c r="GA1929" s="48"/>
      <c r="GB1929" s="48"/>
      <c r="GC1929" s="48"/>
      <c r="GD1929" s="48"/>
      <c r="GE1929" s="48"/>
      <c r="GF1929" s="48"/>
      <c r="GG1929" s="48"/>
      <c r="GH1929" s="48"/>
      <c r="GI1929" s="48"/>
      <c r="GJ1929" s="48"/>
      <c r="GK1929" s="48"/>
      <c r="GL1929" s="48"/>
      <c r="GM1929" s="48"/>
      <c r="GN1929" s="48"/>
      <c r="GO1929" s="48"/>
      <c r="GP1929" s="48"/>
      <c r="GQ1929" s="48"/>
      <c r="GR1929" s="48"/>
      <c r="GS1929" s="48"/>
      <c r="GT1929" s="48"/>
      <c r="GU1929" s="48"/>
      <c r="GV1929" s="48"/>
      <c r="GW1929" s="48"/>
      <c r="GX1929" s="48"/>
      <c r="GY1929" s="48"/>
      <c r="GZ1929" s="48"/>
      <c r="HA1929" s="48"/>
      <c r="HB1929" s="48"/>
      <c r="HC1929" s="48"/>
      <c r="HD1929" s="48"/>
      <c r="HE1929" s="48"/>
      <c r="HF1929" s="48"/>
      <c r="HG1929" s="48"/>
      <c r="HH1929" s="48"/>
      <c r="HI1929" s="48"/>
      <c r="HJ1929" s="48"/>
      <c r="HK1929" s="48"/>
      <c r="HL1929" s="48"/>
      <c r="HM1929" s="48"/>
      <c r="HN1929" s="48"/>
      <c r="HO1929" s="48"/>
      <c r="HP1929" s="48"/>
      <c r="HQ1929" s="48"/>
      <c r="HR1929" s="48"/>
      <c r="HS1929" s="48"/>
      <c r="HT1929" s="48"/>
      <c r="HU1929" s="48"/>
      <c r="HV1929" s="48"/>
      <c r="HW1929" s="48"/>
      <c r="HX1929" s="48"/>
      <c r="HY1929" s="48"/>
      <c r="HZ1929" s="48"/>
      <c r="IA1929" s="48"/>
      <c r="IB1929" s="48"/>
      <c r="IC1929" s="48"/>
      <c r="ID1929" s="48"/>
      <c r="IE1929" s="48"/>
      <c r="IF1929" s="48"/>
      <c r="IG1929" s="48"/>
      <c r="IH1929" s="48"/>
      <c r="II1929" s="48"/>
      <c r="IJ1929" s="48"/>
      <c r="IK1929" s="48"/>
      <c r="IL1929" s="48"/>
      <c r="IM1929" s="48"/>
      <c r="IN1929" s="48"/>
      <c r="IO1929" s="48"/>
      <c r="IP1929" s="48"/>
      <c r="IQ1929" s="48"/>
      <c r="IR1929" s="48"/>
      <c r="IS1929" s="48"/>
      <c r="IT1929" s="48"/>
      <c r="IU1929" s="48"/>
      <c r="IV1929" s="48"/>
      <c r="IW1929" s="48"/>
      <c r="IX1929" s="48"/>
      <c r="IY1929" s="48"/>
      <c r="IZ1929" s="48"/>
      <c r="JA1929" s="48"/>
    </row>
    <row r="1930" spans="2:273" s="49" customFormat="1" ht="20" customHeight="1">
      <c r="B1930" s="120" t="s">
        <v>7485</v>
      </c>
      <c r="C1930" s="113">
        <v>20202</v>
      </c>
      <c r="D1930" s="104">
        <v>2020</v>
      </c>
      <c r="E1930" s="45" t="s">
        <v>1874</v>
      </c>
      <c r="F1930" s="146"/>
      <c r="G1930" s="359"/>
      <c r="H1930" s="46" t="s">
        <v>7486</v>
      </c>
      <c r="I1930" s="46" t="s">
        <v>37</v>
      </c>
      <c r="J1930" s="90">
        <v>9</v>
      </c>
      <c r="K1930" s="198">
        <v>220947</v>
      </c>
      <c r="L1930" s="46" t="s">
        <v>7476</v>
      </c>
      <c r="M1930" s="46" t="s">
        <v>39</v>
      </c>
      <c r="N1930" s="215">
        <v>9</v>
      </c>
      <c r="O1930" s="90">
        <v>2</v>
      </c>
      <c r="P1930" s="90">
        <v>6</v>
      </c>
      <c r="Q1930" s="46" t="s">
        <v>32</v>
      </c>
      <c r="R1930" s="46" t="s">
        <v>33</v>
      </c>
      <c r="S1930" s="48"/>
      <c r="T1930" s="48"/>
      <c r="U1930" s="48"/>
      <c r="V1930" s="48"/>
      <c r="W1930" s="48"/>
      <c r="X1930" s="48"/>
      <c r="Y1930" s="48"/>
      <c r="Z1930" s="48"/>
      <c r="AA1930" s="48"/>
      <c r="AB1930" s="48"/>
      <c r="AC1930" s="48"/>
      <c r="AD1930" s="48"/>
      <c r="AE1930" s="48"/>
      <c r="AF1930" s="6"/>
      <c r="AG1930" s="6"/>
      <c r="AH1930" s="6"/>
      <c r="AI1930" s="6"/>
      <c r="AJ1930" s="6"/>
      <c r="AK1930" s="6"/>
      <c r="AL1930" s="6"/>
      <c r="AM1930" s="6"/>
      <c r="AN1930" s="6"/>
      <c r="AO1930" s="6"/>
      <c r="AP1930" s="6"/>
      <c r="AQ1930" s="6"/>
      <c r="AR1930" s="6"/>
      <c r="AS1930" s="6"/>
      <c r="AT1930" s="6"/>
      <c r="AU1930" s="6"/>
      <c r="AV1930" s="6"/>
      <c r="AW1930" s="6"/>
      <c r="AX1930" s="6"/>
      <c r="AY1930" s="6"/>
      <c r="AZ1930" s="6"/>
      <c r="BA1930" s="6"/>
      <c r="BB1930" s="6"/>
      <c r="BC1930" s="6"/>
      <c r="BD1930" s="6"/>
      <c r="BE1930" s="6"/>
      <c r="BF1930" s="6"/>
      <c r="BG1930" s="6"/>
      <c r="BH1930" s="6"/>
      <c r="BI1930" s="6"/>
      <c r="BJ1930" s="6"/>
      <c r="BK1930" s="6"/>
      <c r="BL1930" s="6"/>
      <c r="BM1930" s="6"/>
      <c r="BN1930" s="6"/>
      <c r="BO1930" s="6"/>
      <c r="BP1930" s="6"/>
      <c r="BQ1930" s="6"/>
      <c r="BR1930" s="6"/>
      <c r="BS1930" s="6"/>
      <c r="BT1930" s="6"/>
      <c r="BU1930" s="6"/>
      <c r="BV1930" s="6"/>
      <c r="BW1930" s="6"/>
      <c r="BX1930" s="6"/>
      <c r="BY1930" s="6"/>
      <c r="BZ1930" s="6"/>
      <c r="CA1930" s="6"/>
      <c r="CB1930" s="6"/>
      <c r="CC1930" s="6"/>
      <c r="CD1930" s="6"/>
      <c r="CE1930" s="6"/>
      <c r="CF1930" s="6"/>
      <c r="CG1930" s="6"/>
      <c r="CH1930" s="6"/>
      <c r="CI1930" s="6"/>
      <c r="CJ1930" s="6"/>
      <c r="CK1930" s="6"/>
      <c r="CL1930" s="6"/>
      <c r="CM1930" s="6"/>
      <c r="CN1930" s="6"/>
      <c r="CO1930" s="6"/>
      <c r="CP1930" s="6"/>
      <c r="CQ1930" s="6"/>
      <c r="CR1930" s="6"/>
      <c r="CS1930" s="6"/>
      <c r="CT1930" s="6"/>
      <c r="CU1930" s="6"/>
      <c r="CV1930" s="6"/>
      <c r="CW1930" s="6"/>
      <c r="CX1930" s="6"/>
      <c r="CY1930" s="6"/>
      <c r="CZ1930" s="6"/>
      <c r="DA1930" s="6"/>
      <c r="DB1930" s="6"/>
      <c r="DC1930" s="6"/>
      <c r="DD1930" s="6"/>
      <c r="DE1930" s="6"/>
      <c r="DF1930" s="6"/>
      <c r="DG1930" s="6"/>
      <c r="DH1930" s="6"/>
      <c r="DI1930" s="6"/>
      <c r="DJ1930" s="6"/>
      <c r="DK1930" s="6"/>
      <c r="DL1930" s="6"/>
      <c r="DM1930" s="6"/>
      <c r="DN1930" s="6"/>
      <c r="DO1930" s="6"/>
      <c r="DP1930" s="6"/>
      <c r="DQ1930" s="6"/>
      <c r="DR1930" s="6"/>
      <c r="DS1930" s="6"/>
      <c r="DT1930" s="6"/>
      <c r="DU1930" s="6"/>
      <c r="DV1930" s="6"/>
      <c r="DW1930" s="6"/>
      <c r="DX1930" s="6"/>
      <c r="DY1930" s="6"/>
      <c r="DZ1930" s="6"/>
      <c r="EA1930" s="6"/>
      <c r="EB1930" s="6"/>
      <c r="EC1930" s="6"/>
      <c r="ED1930" s="6"/>
      <c r="EE1930" s="6"/>
      <c r="EF1930" s="6"/>
      <c r="EG1930" s="6"/>
      <c r="EH1930" s="6"/>
      <c r="EI1930" s="6"/>
      <c r="EJ1930" s="6"/>
      <c r="EK1930" s="6"/>
      <c r="EL1930" s="6"/>
      <c r="EM1930" s="6"/>
      <c r="EN1930" s="6"/>
      <c r="EO1930" s="6"/>
      <c r="EP1930" s="6"/>
      <c r="EQ1930" s="6"/>
      <c r="ER1930" s="6"/>
      <c r="ES1930" s="6"/>
      <c r="ET1930" s="6"/>
      <c r="EU1930" s="6"/>
      <c r="EV1930" s="6"/>
      <c r="EW1930" s="6"/>
      <c r="EX1930" s="6"/>
      <c r="EY1930" s="6"/>
      <c r="EZ1930" s="6"/>
      <c r="FA1930" s="6"/>
      <c r="FB1930" s="6"/>
      <c r="FC1930" s="6"/>
      <c r="FD1930" s="6"/>
      <c r="FE1930" s="6"/>
      <c r="FF1930" s="6"/>
      <c r="FG1930" s="6"/>
      <c r="FH1930" s="6"/>
      <c r="FI1930" s="6"/>
      <c r="FJ1930" s="6"/>
      <c r="FK1930" s="6"/>
      <c r="FL1930" s="6"/>
      <c r="FM1930" s="6"/>
      <c r="FN1930" s="6"/>
      <c r="FO1930" s="6"/>
      <c r="FP1930" s="6"/>
      <c r="FQ1930" s="6"/>
      <c r="FR1930" s="6"/>
      <c r="FS1930" s="6"/>
      <c r="FT1930" s="6"/>
      <c r="FU1930" s="6"/>
      <c r="FV1930" s="6"/>
      <c r="FW1930" s="6"/>
      <c r="FX1930" s="6"/>
      <c r="FY1930" s="6"/>
      <c r="FZ1930" s="6"/>
      <c r="GA1930" s="6"/>
      <c r="GB1930" s="6"/>
      <c r="GC1930" s="6"/>
      <c r="GD1930" s="6"/>
      <c r="GE1930" s="6"/>
      <c r="GF1930" s="6"/>
      <c r="GG1930" s="6"/>
      <c r="GH1930" s="6"/>
      <c r="GI1930" s="6"/>
      <c r="GJ1930" s="6"/>
      <c r="GK1930" s="6"/>
      <c r="GL1930" s="6"/>
      <c r="GM1930" s="6"/>
      <c r="GN1930" s="6"/>
      <c r="GO1930" s="6"/>
      <c r="GP1930" s="6"/>
      <c r="GQ1930" s="6"/>
      <c r="GR1930" s="6"/>
      <c r="GS1930" s="6"/>
      <c r="GT1930" s="6"/>
      <c r="GU1930" s="6"/>
      <c r="GV1930" s="6"/>
      <c r="GW1930" s="6"/>
      <c r="GX1930" s="6"/>
      <c r="GY1930" s="6"/>
      <c r="GZ1930" s="6"/>
      <c r="HA1930" s="6"/>
      <c r="HB1930" s="6"/>
      <c r="HC1930" s="6"/>
      <c r="HD1930" s="6"/>
      <c r="HE1930" s="6"/>
      <c r="HF1930" s="6"/>
      <c r="HG1930" s="6"/>
      <c r="HH1930" s="6"/>
      <c r="HI1930" s="6"/>
      <c r="HJ1930" s="6"/>
      <c r="HK1930" s="6"/>
      <c r="HL1930" s="6"/>
      <c r="HM1930" s="6"/>
      <c r="HN1930" s="6"/>
      <c r="HO1930" s="6"/>
      <c r="HP1930" s="6"/>
      <c r="HQ1930" s="6"/>
      <c r="HR1930" s="6"/>
      <c r="HS1930" s="6"/>
      <c r="HT1930" s="6"/>
      <c r="HU1930" s="6"/>
      <c r="HV1930" s="6"/>
      <c r="HW1930" s="6"/>
      <c r="HX1930" s="6"/>
      <c r="HY1930" s="6"/>
      <c r="HZ1930" s="6"/>
      <c r="IA1930" s="6"/>
      <c r="IB1930" s="6"/>
      <c r="IC1930" s="6"/>
      <c r="ID1930" s="6"/>
      <c r="IE1930" s="6"/>
      <c r="IF1930" s="6"/>
      <c r="IG1930" s="6"/>
      <c r="IH1930" s="6"/>
      <c r="II1930" s="6"/>
      <c r="IJ1930" s="6"/>
      <c r="IK1930" s="6"/>
      <c r="IL1930" s="6"/>
      <c r="IM1930" s="6"/>
      <c r="IN1930" s="6"/>
      <c r="IO1930" s="6"/>
      <c r="IP1930" s="6"/>
      <c r="IQ1930" s="6"/>
      <c r="IR1930" s="6"/>
      <c r="IS1930" s="6"/>
      <c r="IT1930" s="6"/>
      <c r="IU1930" s="6"/>
      <c r="IV1930" s="6"/>
      <c r="IW1930" s="6"/>
      <c r="IX1930" s="6"/>
      <c r="IY1930" s="6"/>
      <c r="IZ1930" s="6"/>
      <c r="JA1930" s="6"/>
      <c r="JB1930" s="6"/>
      <c r="JC1930" s="6"/>
      <c r="JD1930" s="6"/>
      <c r="JE1930" s="6"/>
      <c r="JF1930" s="6"/>
      <c r="JG1930" s="6"/>
      <c r="JH1930" s="6"/>
      <c r="JI1930" s="6"/>
      <c r="JJ1930" s="6"/>
      <c r="JK1930" s="6"/>
      <c r="JL1930" s="6"/>
      <c r="JM1930" s="6"/>
    </row>
    <row r="1931" spans="2:273" s="49" customFormat="1" ht="20" customHeight="1">
      <c r="B1931" s="120" t="s">
        <v>7487</v>
      </c>
      <c r="C1931" s="113">
        <v>20201</v>
      </c>
      <c r="D1931" s="98">
        <v>2020</v>
      </c>
      <c r="E1931" s="45" t="s">
        <v>1874</v>
      </c>
      <c r="F1931" s="146"/>
      <c r="G1931" s="359"/>
      <c r="H1931" s="46" t="s">
        <v>7488</v>
      </c>
      <c r="I1931" s="46" t="s">
        <v>53</v>
      </c>
      <c r="J1931" s="90">
        <v>20</v>
      </c>
      <c r="K1931" s="198">
        <v>300049</v>
      </c>
      <c r="L1931" s="46" t="s">
        <v>7476</v>
      </c>
      <c r="M1931" s="46" t="s">
        <v>39</v>
      </c>
      <c r="N1931" s="215">
        <v>9</v>
      </c>
      <c r="O1931" s="90">
        <v>2</v>
      </c>
      <c r="P1931" s="90">
        <v>6</v>
      </c>
      <c r="Q1931" s="46" t="s">
        <v>47</v>
      </c>
      <c r="R1931" s="46" t="s">
        <v>52</v>
      </c>
      <c r="S1931" s="48"/>
      <c r="T1931" s="48"/>
      <c r="U1931" s="48"/>
      <c r="V1931" s="48"/>
      <c r="W1931" s="48"/>
      <c r="X1931" s="48"/>
      <c r="Y1931" s="48"/>
      <c r="Z1931" s="48"/>
      <c r="AA1931" s="48"/>
      <c r="AB1931" s="48"/>
      <c r="AC1931" s="48"/>
      <c r="AD1931" s="48"/>
      <c r="AE1931" s="48"/>
      <c r="AF1931" s="37"/>
      <c r="AG1931" s="37"/>
      <c r="AH1931" s="37"/>
      <c r="AI1931" s="37"/>
      <c r="AJ1931" s="37"/>
      <c r="AK1931" s="37"/>
      <c r="AL1931" s="37"/>
      <c r="AM1931" s="37"/>
      <c r="AN1931" s="37"/>
      <c r="AO1931" s="37"/>
      <c r="AP1931" s="37"/>
      <c r="AQ1931" s="37"/>
      <c r="AR1931" s="37"/>
      <c r="AS1931" s="37"/>
      <c r="AT1931" s="37"/>
      <c r="AU1931" s="37"/>
      <c r="AV1931" s="37"/>
      <c r="AW1931" s="37"/>
      <c r="AX1931" s="37"/>
      <c r="AY1931" s="37"/>
      <c r="AZ1931" s="37"/>
      <c r="BA1931" s="37"/>
      <c r="BB1931" s="37"/>
      <c r="BC1931" s="37"/>
      <c r="BD1931" s="37"/>
      <c r="BE1931" s="37"/>
      <c r="BF1931" s="37"/>
      <c r="BG1931" s="37"/>
      <c r="BH1931" s="37"/>
      <c r="BI1931" s="37"/>
      <c r="BJ1931" s="37"/>
      <c r="BK1931" s="37"/>
      <c r="BL1931" s="37"/>
      <c r="BM1931" s="37"/>
      <c r="BN1931" s="37"/>
      <c r="BO1931" s="37"/>
      <c r="BP1931" s="37"/>
      <c r="BQ1931" s="37"/>
      <c r="BR1931" s="37"/>
      <c r="BS1931" s="37"/>
      <c r="BT1931" s="37"/>
      <c r="BU1931" s="37"/>
      <c r="BV1931" s="37"/>
      <c r="BW1931" s="37"/>
      <c r="BX1931" s="37"/>
      <c r="BY1931" s="37"/>
      <c r="BZ1931" s="37"/>
      <c r="CA1931" s="37"/>
      <c r="CB1931" s="37"/>
      <c r="CC1931" s="37"/>
      <c r="CD1931" s="37"/>
      <c r="CE1931" s="37"/>
      <c r="CF1931" s="37"/>
      <c r="CG1931" s="37"/>
      <c r="CH1931" s="37"/>
      <c r="CI1931" s="37"/>
      <c r="CJ1931" s="37"/>
      <c r="CK1931" s="37"/>
      <c r="CL1931" s="37"/>
      <c r="CM1931" s="37"/>
      <c r="CN1931" s="37"/>
      <c r="CO1931" s="37"/>
      <c r="CP1931" s="37"/>
      <c r="CQ1931" s="37"/>
      <c r="CR1931" s="37"/>
      <c r="CS1931" s="37"/>
      <c r="CT1931" s="37"/>
      <c r="CU1931" s="37"/>
      <c r="CV1931" s="37"/>
      <c r="CW1931" s="37"/>
      <c r="CX1931" s="37"/>
      <c r="CY1931" s="37"/>
      <c r="CZ1931" s="37"/>
      <c r="DA1931" s="37"/>
      <c r="DB1931" s="37"/>
      <c r="DC1931" s="37"/>
      <c r="DD1931" s="37"/>
      <c r="DE1931" s="37"/>
      <c r="DF1931" s="37"/>
      <c r="DG1931" s="37"/>
      <c r="DH1931" s="37"/>
      <c r="DI1931" s="37"/>
      <c r="DJ1931" s="37"/>
      <c r="DK1931" s="37"/>
      <c r="DL1931" s="37"/>
      <c r="DM1931" s="37"/>
      <c r="DN1931" s="37"/>
      <c r="DO1931" s="37"/>
      <c r="DP1931" s="37"/>
      <c r="DQ1931" s="37"/>
      <c r="DR1931" s="37"/>
      <c r="DS1931" s="37"/>
      <c r="DT1931" s="37"/>
      <c r="DU1931" s="37"/>
      <c r="DV1931" s="37"/>
      <c r="DW1931" s="37"/>
      <c r="DX1931" s="37"/>
      <c r="DY1931" s="37"/>
      <c r="DZ1931" s="37"/>
      <c r="EA1931" s="37"/>
      <c r="EB1931" s="37"/>
      <c r="EC1931" s="37"/>
      <c r="ED1931" s="37"/>
      <c r="EE1931" s="37"/>
      <c r="EF1931" s="37"/>
      <c r="EG1931" s="37"/>
      <c r="EH1931" s="37"/>
      <c r="EI1931" s="37"/>
      <c r="EJ1931" s="37"/>
      <c r="EK1931" s="37"/>
      <c r="EL1931" s="37"/>
      <c r="EM1931" s="37"/>
      <c r="EN1931" s="37"/>
      <c r="EO1931" s="37"/>
      <c r="EP1931" s="37"/>
      <c r="EQ1931" s="37"/>
      <c r="ER1931" s="37"/>
      <c r="ES1931" s="37"/>
      <c r="ET1931" s="37"/>
      <c r="EU1931" s="37"/>
      <c r="EV1931" s="37"/>
      <c r="EW1931" s="37"/>
      <c r="EX1931" s="37"/>
      <c r="EY1931" s="37"/>
      <c r="EZ1931" s="37"/>
      <c r="FA1931" s="37"/>
      <c r="FB1931" s="37"/>
      <c r="FC1931" s="37"/>
      <c r="FD1931" s="37"/>
      <c r="FE1931" s="37"/>
      <c r="FF1931" s="37"/>
      <c r="FG1931" s="37"/>
      <c r="FH1931" s="37"/>
      <c r="FI1931" s="37"/>
      <c r="FJ1931" s="37"/>
      <c r="FK1931" s="37"/>
      <c r="FL1931" s="37"/>
      <c r="FM1931" s="37"/>
      <c r="FN1931" s="37"/>
      <c r="FO1931" s="37"/>
      <c r="FP1931" s="37"/>
      <c r="FQ1931" s="37"/>
      <c r="FR1931" s="37"/>
      <c r="FS1931" s="37"/>
      <c r="FT1931" s="37"/>
      <c r="FU1931" s="37"/>
      <c r="FV1931" s="37"/>
      <c r="FW1931" s="37"/>
      <c r="FX1931" s="37"/>
      <c r="FY1931" s="37"/>
      <c r="FZ1931" s="37"/>
      <c r="GA1931" s="37"/>
      <c r="GB1931" s="37"/>
      <c r="GC1931" s="37"/>
      <c r="GD1931" s="37"/>
      <c r="GE1931" s="37"/>
      <c r="GF1931" s="37"/>
      <c r="GG1931" s="37"/>
      <c r="GH1931" s="37"/>
      <c r="GI1931" s="37"/>
      <c r="GJ1931" s="37"/>
      <c r="GK1931" s="37"/>
      <c r="GL1931" s="37"/>
      <c r="GM1931" s="37"/>
      <c r="GN1931" s="37"/>
      <c r="GO1931" s="37"/>
      <c r="GP1931" s="37"/>
      <c r="GQ1931" s="37"/>
      <c r="GR1931" s="37"/>
      <c r="GS1931" s="37"/>
      <c r="GT1931" s="37"/>
      <c r="GU1931" s="37"/>
      <c r="GV1931" s="37"/>
      <c r="GW1931" s="37"/>
      <c r="GX1931" s="37"/>
      <c r="GY1931" s="37"/>
      <c r="GZ1931" s="37"/>
      <c r="HA1931" s="37"/>
      <c r="HB1931" s="37"/>
      <c r="HC1931" s="37"/>
      <c r="HD1931" s="37"/>
      <c r="HE1931" s="37"/>
      <c r="HF1931" s="37"/>
      <c r="HG1931" s="37"/>
      <c r="HH1931" s="37"/>
      <c r="HI1931" s="37"/>
      <c r="HJ1931" s="37"/>
      <c r="HK1931" s="37"/>
      <c r="HL1931" s="37"/>
      <c r="HM1931" s="37"/>
      <c r="HN1931" s="37"/>
      <c r="HO1931" s="37"/>
      <c r="HP1931" s="37"/>
      <c r="HQ1931" s="37"/>
      <c r="HR1931" s="37"/>
      <c r="HS1931" s="37"/>
      <c r="HT1931" s="37"/>
      <c r="HU1931" s="37"/>
      <c r="HV1931" s="37"/>
      <c r="HW1931" s="37"/>
      <c r="HX1931" s="37"/>
      <c r="HY1931" s="37"/>
      <c r="HZ1931" s="37"/>
      <c r="IA1931" s="37"/>
      <c r="IB1931" s="37"/>
      <c r="IC1931" s="37"/>
      <c r="ID1931" s="37"/>
      <c r="IE1931" s="37"/>
      <c r="IF1931" s="37"/>
      <c r="IG1931" s="37"/>
      <c r="IH1931" s="37"/>
      <c r="II1931" s="37"/>
      <c r="IJ1931" s="37"/>
      <c r="IK1931" s="37"/>
      <c r="IL1931" s="37"/>
      <c r="IM1931" s="37"/>
      <c r="IN1931" s="37"/>
      <c r="IO1931" s="37"/>
      <c r="IP1931" s="37"/>
      <c r="IQ1931" s="37"/>
      <c r="IR1931" s="37"/>
      <c r="IS1931" s="37"/>
      <c r="IT1931" s="37"/>
      <c r="IU1931" s="37"/>
      <c r="IV1931" s="37"/>
      <c r="IW1931" s="37"/>
      <c r="IX1931" s="37"/>
      <c r="IY1931" s="37"/>
      <c r="IZ1931" s="37"/>
      <c r="JA1931" s="37"/>
      <c r="JB1931" s="37"/>
      <c r="JC1931" s="37"/>
      <c r="JD1931" s="37"/>
      <c r="JE1931" s="37"/>
      <c r="JF1931" s="37"/>
      <c r="JG1931" s="37"/>
      <c r="JH1931" s="37"/>
      <c r="JI1931" s="37"/>
      <c r="JJ1931" s="37"/>
      <c r="JK1931" s="37"/>
      <c r="JL1931" s="37"/>
      <c r="JM1931" s="37"/>
    </row>
    <row r="1932" spans="2:273" s="49" customFormat="1" ht="20" customHeight="1">
      <c r="B1932" s="120" t="s">
        <v>4550</v>
      </c>
      <c r="C1932" s="113">
        <v>20191</v>
      </c>
      <c r="D1932" s="104">
        <v>2019</v>
      </c>
      <c r="E1932" s="66" t="s">
        <v>1874</v>
      </c>
      <c r="F1932" s="145"/>
      <c r="G1932" s="358"/>
      <c r="H1932" s="68" t="s">
        <v>4551</v>
      </c>
      <c r="I1932" s="68" t="s">
        <v>53</v>
      </c>
      <c r="J1932" s="92">
        <v>29</v>
      </c>
      <c r="K1932" s="200">
        <v>370667</v>
      </c>
      <c r="L1932" s="68" t="s">
        <v>2737</v>
      </c>
      <c r="M1932" s="68" t="s">
        <v>39</v>
      </c>
      <c r="N1932" s="215">
        <v>9</v>
      </c>
      <c r="O1932" s="89">
        <v>2</v>
      </c>
      <c r="P1932" s="89">
        <v>6</v>
      </c>
      <c r="Q1932" s="68" t="s">
        <v>263</v>
      </c>
      <c r="R1932" s="68" t="s">
        <v>133</v>
      </c>
      <c r="S1932" s="6"/>
      <c r="T1932" s="6"/>
      <c r="U1932" s="6"/>
      <c r="V1932" s="6"/>
      <c r="W1932" s="6"/>
      <c r="X1932" s="6"/>
      <c r="Y1932" s="6"/>
      <c r="Z1932" s="6"/>
      <c r="AA1932" s="6"/>
      <c r="AB1932" s="6"/>
      <c r="AC1932" s="6"/>
      <c r="AD1932" s="6"/>
      <c r="AE1932" s="6"/>
      <c r="AF1932" s="48"/>
      <c r="AG1932" s="48"/>
      <c r="AH1932" s="48"/>
      <c r="AI1932" s="48"/>
      <c r="AJ1932" s="48"/>
      <c r="AK1932" s="48"/>
      <c r="AL1932" s="48"/>
      <c r="AM1932" s="48"/>
      <c r="AN1932" s="48"/>
      <c r="AO1932" s="48"/>
      <c r="AP1932" s="48"/>
      <c r="AQ1932" s="48"/>
      <c r="AR1932" s="48"/>
      <c r="AS1932" s="48"/>
      <c r="AT1932" s="48"/>
      <c r="AU1932" s="48"/>
      <c r="AV1932" s="48"/>
      <c r="AW1932" s="48"/>
      <c r="AX1932" s="48"/>
      <c r="AY1932" s="48"/>
      <c r="AZ1932" s="48"/>
      <c r="BA1932" s="48"/>
      <c r="BB1932" s="48"/>
      <c r="BC1932" s="48"/>
      <c r="BD1932" s="48"/>
      <c r="BE1932" s="48"/>
      <c r="BF1932" s="48"/>
      <c r="BG1932" s="48"/>
      <c r="BH1932" s="48"/>
      <c r="BI1932" s="48"/>
      <c r="BJ1932" s="48"/>
      <c r="BK1932" s="48"/>
      <c r="BL1932" s="48"/>
      <c r="BM1932" s="48"/>
      <c r="BN1932" s="48"/>
      <c r="BO1932" s="48"/>
      <c r="BP1932" s="48"/>
      <c r="BQ1932" s="48"/>
      <c r="BR1932" s="48"/>
      <c r="BS1932" s="48"/>
      <c r="BT1932" s="48"/>
      <c r="BU1932" s="48"/>
      <c r="BV1932" s="48"/>
      <c r="BW1932" s="48"/>
      <c r="BX1932" s="48"/>
      <c r="BY1932" s="48"/>
      <c r="BZ1932" s="48"/>
      <c r="CA1932" s="48"/>
      <c r="CB1932" s="48"/>
      <c r="CC1932" s="48"/>
      <c r="CD1932" s="48"/>
      <c r="CE1932" s="48"/>
      <c r="CF1932" s="48"/>
      <c r="CG1932" s="48"/>
      <c r="CH1932" s="48"/>
      <c r="CI1932" s="48"/>
      <c r="CJ1932" s="48"/>
      <c r="CK1932" s="48"/>
      <c r="CL1932" s="48"/>
      <c r="CM1932" s="48"/>
      <c r="CN1932" s="48"/>
      <c r="CO1932" s="48"/>
      <c r="CP1932" s="48"/>
      <c r="CQ1932" s="48"/>
      <c r="CR1932" s="48"/>
      <c r="CS1932" s="48"/>
      <c r="CT1932" s="48"/>
      <c r="CU1932" s="48"/>
      <c r="CV1932" s="48"/>
      <c r="CW1932" s="48"/>
      <c r="CX1932" s="48"/>
      <c r="CY1932" s="48"/>
      <c r="CZ1932" s="48"/>
      <c r="DA1932" s="48"/>
      <c r="DB1932" s="48"/>
      <c r="DC1932" s="48"/>
      <c r="DD1932" s="48"/>
      <c r="DE1932" s="48"/>
      <c r="DF1932" s="48"/>
      <c r="DG1932" s="48"/>
      <c r="DH1932" s="48"/>
      <c r="DI1932" s="48"/>
      <c r="DJ1932" s="48"/>
      <c r="DK1932" s="48"/>
      <c r="DL1932" s="48"/>
      <c r="DM1932" s="48"/>
      <c r="DN1932" s="48"/>
      <c r="DO1932" s="48"/>
      <c r="DP1932" s="48"/>
      <c r="DQ1932" s="48"/>
      <c r="DR1932" s="48"/>
      <c r="DS1932" s="48"/>
      <c r="DT1932" s="48"/>
      <c r="DU1932" s="48"/>
      <c r="DV1932" s="48"/>
      <c r="DW1932" s="48"/>
      <c r="DX1932" s="48"/>
      <c r="DY1932" s="48"/>
      <c r="DZ1932" s="48"/>
      <c r="EA1932" s="48"/>
      <c r="EB1932" s="48"/>
      <c r="EC1932" s="48"/>
      <c r="ED1932" s="48"/>
      <c r="EE1932" s="48"/>
      <c r="EF1932" s="48"/>
      <c r="EG1932" s="48"/>
      <c r="EH1932" s="48"/>
      <c r="EI1932" s="48"/>
      <c r="EJ1932" s="48"/>
      <c r="EK1932" s="48"/>
      <c r="EL1932" s="48"/>
      <c r="EM1932" s="48"/>
      <c r="EN1932" s="48"/>
      <c r="EO1932" s="48"/>
      <c r="EP1932" s="48"/>
      <c r="EQ1932" s="48"/>
      <c r="ER1932" s="48"/>
      <c r="ES1932" s="48"/>
      <c r="ET1932" s="48"/>
      <c r="EU1932" s="48"/>
      <c r="EV1932" s="48"/>
      <c r="EW1932" s="48"/>
      <c r="EX1932" s="48"/>
      <c r="EY1932" s="48"/>
      <c r="EZ1932" s="48"/>
      <c r="FA1932" s="48"/>
      <c r="FB1932" s="48"/>
      <c r="FC1932" s="48"/>
      <c r="FD1932" s="48"/>
      <c r="FE1932" s="48"/>
      <c r="FF1932" s="48"/>
      <c r="FG1932" s="48"/>
      <c r="FH1932" s="48"/>
      <c r="FI1932" s="48"/>
      <c r="FJ1932" s="48"/>
      <c r="FK1932" s="48"/>
      <c r="FL1932" s="48"/>
      <c r="FM1932" s="48"/>
      <c r="FN1932" s="48"/>
      <c r="FO1932" s="48"/>
      <c r="FP1932" s="48"/>
      <c r="FQ1932" s="48"/>
      <c r="FR1932" s="48"/>
      <c r="FS1932" s="48"/>
      <c r="FT1932" s="48"/>
      <c r="FU1932" s="48"/>
      <c r="FV1932" s="48"/>
      <c r="FW1932" s="48"/>
      <c r="FX1932" s="48"/>
      <c r="FY1932" s="48"/>
      <c r="FZ1932" s="48"/>
      <c r="GA1932" s="48"/>
      <c r="GB1932" s="48"/>
      <c r="GC1932" s="48"/>
      <c r="GD1932" s="48"/>
      <c r="GE1932" s="48"/>
      <c r="GF1932" s="48"/>
      <c r="GG1932" s="48"/>
      <c r="GH1932" s="48"/>
      <c r="GI1932" s="48"/>
      <c r="GJ1932" s="48"/>
      <c r="GK1932" s="48"/>
      <c r="GL1932" s="48"/>
      <c r="GM1932" s="48"/>
      <c r="GN1932" s="48"/>
      <c r="GO1932" s="48"/>
      <c r="GP1932" s="48"/>
      <c r="GQ1932" s="48"/>
      <c r="GR1932" s="48"/>
      <c r="GS1932" s="48"/>
      <c r="GT1932" s="48"/>
      <c r="GU1932" s="48"/>
      <c r="GV1932" s="48"/>
      <c r="GW1932" s="48"/>
      <c r="GX1932" s="48"/>
      <c r="GY1932" s="48"/>
      <c r="GZ1932" s="48"/>
      <c r="HA1932" s="48"/>
      <c r="HB1932" s="48"/>
      <c r="HC1932" s="48"/>
      <c r="HD1932" s="48"/>
      <c r="HE1932" s="48"/>
      <c r="HF1932" s="48"/>
      <c r="HG1932" s="48"/>
      <c r="HH1932" s="48"/>
      <c r="HI1932" s="48"/>
      <c r="HJ1932" s="48"/>
      <c r="HK1932" s="48"/>
      <c r="HL1932" s="48"/>
      <c r="HM1932" s="48"/>
      <c r="HN1932" s="48"/>
      <c r="HO1932" s="48"/>
      <c r="HP1932" s="48"/>
      <c r="HQ1932" s="48"/>
      <c r="HR1932" s="48"/>
      <c r="HS1932" s="48"/>
      <c r="HT1932" s="48"/>
      <c r="HU1932" s="48"/>
      <c r="HV1932" s="48"/>
      <c r="HW1932" s="48"/>
      <c r="HX1932" s="48"/>
      <c r="HY1932" s="48"/>
      <c r="HZ1932" s="48"/>
      <c r="IA1932" s="48"/>
      <c r="IB1932" s="48"/>
      <c r="IC1932" s="48"/>
      <c r="ID1932" s="48"/>
      <c r="IE1932" s="48"/>
      <c r="IF1932" s="48"/>
      <c r="IG1932" s="48"/>
      <c r="IH1932" s="48"/>
      <c r="II1932" s="48"/>
      <c r="IJ1932" s="48"/>
      <c r="IK1932" s="48"/>
      <c r="IL1932" s="48"/>
      <c r="IM1932" s="48"/>
      <c r="IN1932" s="48"/>
      <c r="IO1932" s="48"/>
      <c r="IP1932" s="48"/>
      <c r="IQ1932" s="48"/>
      <c r="IR1932" s="48"/>
      <c r="IS1932" s="48"/>
      <c r="IT1932" s="48"/>
      <c r="IU1932" s="48"/>
      <c r="IV1932" s="48"/>
      <c r="IW1932" s="48"/>
      <c r="IX1932" s="48"/>
      <c r="IY1932" s="48"/>
      <c r="IZ1932" s="48"/>
      <c r="JA1932" s="48"/>
    </row>
    <row r="1933" spans="2:273" s="49" customFormat="1" ht="20" customHeight="1">
      <c r="B1933" s="120" t="s">
        <v>7489</v>
      </c>
      <c r="C1933" s="113">
        <v>20201</v>
      </c>
      <c r="D1933" s="98">
        <v>2020</v>
      </c>
      <c r="E1933" s="45" t="s">
        <v>1874</v>
      </c>
      <c r="F1933" s="146"/>
      <c r="G1933" s="359"/>
      <c r="H1933" s="46" t="s">
        <v>7490</v>
      </c>
      <c r="I1933" s="46" t="s">
        <v>53</v>
      </c>
      <c r="J1933" s="90">
        <v>25</v>
      </c>
      <c r="K1933" s="198">
        <v>402991</v>
      </c>
      <c r="L1933" s="46" t="s">
        <v>7476</v>
      </c>
      <c r="M1933" s="46" t="s">
        <v>39</v>
      </c>
      <c r="N1933" s="215">
        <v>9</v>
      </c>
      <c r="O1933" s="90">
        <v>2</v>
      </c>
      <c r="P1933" s="90">
        <v>6</v>
      </c>
      <c r="Q1933" s="46" t="s">
        <v>47</v>
      </c>
      <c r="R1933" s="46" t="s">
        <v>129</v>
      </c>
      <c r="S1933" s="48"/>
      <c r="T1933" s="48"/>
      <c r="U1933" s="48"/>
      <c r="V1933" s="48"/>
      <c r="W1933" s="48"/>
      <c r="X1933" s="48"/>
      <c r="Y1933" s="48"/>
      <c r="Z1933" s="48"/>
      <c r="AA1933" s="48"/>
      <c r="AB1933" s="48"/>
      <c r="AC1933" s="48"/>
      <c r="AD1933" s="48"/>
      <c r="AE1933" s="48"/>
      <c r="AF1933" s="37"/>
      <c r="AG1933" s="37"/>
      <c r="AH1933" s="37"/>
      <c r="AI1933" s="37"/>
      <c r="AJ1933" s="37"/>
      <c r="AK1933" s="37"/>
      <c r="AL1933" s="37"/>
      <c r="AM1933" s="37"/>
      <c r="AN1933" s="37"/>
      <c r="AO1933" s="37"/>
      <c r="AP1933" s="37"/>
      <c r="AQ1933" s="37"/>
      <c r="AR1933" s="37"/>
      <c r="AS1933" s="37"/>
      <c r="AT1933" s="37"/>
      <c r="AU1933" s="37"/>
      <c r="AV1933" s="37"/>
      <c r="AW1933" s="37"/>
      <c r="AX1933" s="37"/>
      <c r="AY1933" s="37"/>
      <c r="AZ1933" s="37"/>
      <c r="BA1933" s="37"/>
      <c r="BB1933" s="37"/>
      <c r="BC1933" s="37"/>
      <c r="BD1933" s="37"/>
      <c r="BE1933" s="37"/>
      <c r="BF1933" s="37"/>
      <c r="BG1933" s="37"/>
      <c r="BH1933" s="37"/>
      <c r="BI1933" s="37"/>
      <c r="BJ1933" s="37"/>
      <c r="BK1933" s="37"/>
      <c r="BL1933" s="37"/>
      <c r="BM1933" s="37"/>
      <c r="BN1933" s="37"/>
      <c r="BO1933" s="37"/>
      <c r="BP1933" s="37"/>
      <c r="BQ1933" s="37"/>
      <c r="BR1933" s="37"/>
      <c r="BS1933" s="37"/>
      <c r="BT1933" s="37"/>
      <c r="BU1933" s="37"/>
      <c r="BV1933" s="37"/>
      <c r="BW1933" s="37"/>
      <c r="BX1933" s="37"/>
      <c r="BY1933" s="37"/>
      <c r="BZ1933" s="37"/>
      <c r="CA1933" s="37"/>
      <c r="CB1933" s="37"/>
      <c r="CC1933" s="37"/>
      <c r="CD1933" s="37"/>
      <c r="CE1933" s="37"/>
      <c r="CF1933" s="37"/>
      <c r="CG1933" s="37"/>
      <c r="CH1933" s="37"/>
      <c r="CI1933" s="37"/>
      <c r="CJ1933" s="37"/>
      <c r="CK1933" s="37"/>
      <c r="CL1933" s="37"/>
      <c r="CM1933" s="37"/>
      <c r="CN1933" s="37"/>
      <c r="CO1933" s="37"/>
      <c r="CP1933" s="37"/>
      <c r="CQ1933" s="37"/>
      <c r="CR1933" s="37"/>
      <c r="CS1933" s="37"/>
      <c r="CT1933" s="37"/>
      <c r="CU1933" s="37"/>
      <c r="CV1933" s="37"/>
      <c r="CW1933" s="37"/>
      <c r="CX1933" s="37"/>
      <c r="CY1933" s="37"/>
      <c r="CZ1933" s="37"/>
      <c r="DA1933" s="37"/>
      <c r="DB1933" s="37"/>
      <c r="DC1933" s="37"/>
      <c r="DD1933" s="37"/>
      <c r="DE1933" s="37"/>
      <c r="DF1933" s="37"/>
      <c r="DG1933" s="37"/>
      <c r="DH1933" s="37"/>
      <c r="DI1933" s="37"/>
      <c r="DJ1933" s="37"/>
      <c r="DK1933" s="37"/>
      <c r="DL1933" s="37"/>
      <c r="DM1933" s="37"/>
      <c r="DN1933" s="37"/>
      <c r="DO1933" s="37"/>
      <c r="DP1933" s="37"/>
      <c r="DQ1933" s="37"/>
      <c r="DR1933" s="37"/>
      <c r="DS1933" s="37"/>
      <c r="DT1933" s="37"/>
      <c r="DU1933" s="37"/>
      <c r="DV1933" s="37"/>
      <c r="DW1933" s="37"/>
      <c r="DX1933" s="37"/>
      <c r="DY1933" s="37"/>
      <c r="DZ1933" s="37"/>
      <c r="EA1933" s="37"/>
      <c r="EB1933" s="37"/>
      <c r="EC1933" s="37"/>
      <c r="ED1933" s="37"/>
      <c r="EE1933" s="37"/>
      <c r="EF1933" s="37"/>
      <c r="EG1933" s="37"/>
      <c r="EH1933" s="37"/>
      <c r="EI1933" s="37"/>
      <c r="EJ1933" s="37"/>
      <c r="EK1933" s="37"/>
      <c r="EL1933" s="37"/>
      <c r="EM1933" s="37"/>
      <c r="EN1933" s="37"/>
      <c r="EO1933" s="37"/>
      <c r="EP1933" s="37"/>
      <c r="EQ1933" s="37"/>
      <c r="ER1933" s="37"/>
      <c r="ES1933" s="37"/>
      <c r="ET1933" s="37"/>
      <c r="EU1933" s="37"/>
      <c r="EV1933" s="37"/>
      <c r="EW1933" s="37"/>
      <c r="EX1933" s="37"/>
      <c r="EY1933" s="37"/>
      <c r="EZ1933" s="37"/>
      <c r="FA1933" s="37"/>
      <c r="FB1933" s="37"/>
      <c r="FC1933" s="37"/>
      <c r="FD1933" s="37"/>
      <c r="FE1933" s="37"/>
      <c r="FF1933" s="37"/>
      <c r="FG1933" s="37"/>
      <c r="FH1933" s="37"/>
      <c r="FI1933" s="37"/>
      <c r="FJ1933" s="37"/>
      <c r="FK1933" s="37"/>
      <c r="FL1933" s="37"/>
      <c r="FM1933" s="37"/>
      <c r="FN1933" s="37"/>
      <c r="FO1933" s="37"/>
      <c r="FP1933" s="37"/>
      <c r="FQ1933" s="37"/>
      <c r="FR1933" s="37"/>
      <c r="FS1933" s="37"/>
      <c r="FT1933" s="37"/>
      <c r="FU1933" s="37"/>
      <c r="FV1933" s="37"/>
      <c r="FW1933" s="37"/>
      <c r="FX1933" s="37"/>
      <c r="FY1933" s="37"/>
      <c r="FZ1933" s="37"/>
      <c r="GA1933" s="37"/>
      <c r="GB1933" s="37"/>
      <c r="GC1933" s="37"/>
      <c r="GD1933" s="37"/>
      <c r="GE1933" s="37"/>
      <c r="GF1933" s="37"/>
      <c r="GG1933" s="37"/>
      <c r="GH1933" s="37"/>
      <c r="GI1933" s="37"/>
      <c r="GJ1933" s="37"/>
      <c r="GK1933" s="37"/>
      <c r="GL1933" s="37"/>
      <c r="GM1933" s="37"/>
      <c r="GN1933" s="37"/>
      <c r="GO1933" s="37"/>
      <c r="GP1933" s="37"/>
      <c r="GQ1933" s="37"/>
      <c r="GR1933" s="37"/>
      <c r="GS1933" s="37"/>
      <c r="GT1933" s="37"/>
      <c r="GU1933" s="37"/>
      <c r="GV1933" s="37"/>
      <c r="GW1933" s="37"/>
      <c r="GX1933" s="37"/>
      <c r="GY1933" s="37"/>
      <c r="GZ1933" s="37"/>
      <c r="HA1933" s="37"/>
      <c r="HB1933" s="37"/>
      <c r="HC1933" s="37"/>
      <c r="HD1933" s="37"/>
      <c r="HE1933" s="37"/>
      <c r="HF1933" s="37"/>
      <c r="HG1933" s="37"/>
      <c r="HH1933" s="37"/>
      <c r="HI1933" s="37"/>
      <c r="HJ1933" s="37"/>
      <c r="HK1933" s="37"/>
      <c r="HL1933" s="37"/>
      <c r="HM1933" s="37"/>
      <c r="HN1933" s="37"/>
      <c r="HO1933" s="37"/>
      <c r="HP1933" s="37"/>
      <c r="HQ1933" s="37"/>
      <c r="HR1933" s="37"/>
      <c r="HS1933" s="37"/>
      <c r="HT1933" s="37"/>
      <c r="HU1933" s="37"/>
      <c r="HV1933" s="37"/>
      <c r="HW1933" s="37"/>
      <c r="HX1933" s="37"/>
      <c r="HY1933" s="37"/>
      <c r="HZ1933" s="37"/>
      <c r="IA1933" s="37"/>
      <c r="IB1933" s="37"/>
      <c r="IC1933" s="37"/>
      <c r="ID1933" s="37"/>
      <c r="IE1933" s="37"/>
      <c r="IF1933" s="37"/>
      <c r="IG1933" s="37"/>
      <c r="IH1933" s="37"/>
      <c r="II1933" s="37"/>
      <c r="IJ1933" s="37"/>
      <c r="IK1933" s="37"/>
      <c r="IL1933" s="37"/>
      <c r="IM1933" s="37"/>
      <c r="IN1933" s="37"/>
      <c r="IO1933" s="37"/>
      <c r="IP1933" s="37"/>
      <c r="IQ1933" s="37"/>
      <c r="IR1933" s="37"/>
      <c r="IS1933" s="37"/>
      <c r="IT1933" s="37"/>
      <c r="IU1933" s="37"/>
      <c r="IV1933" s="37"/>
      <c r="IW1933" s="37"/>
      <c r="IX1933" s="37"/>
      <c r="IY1933" s="37"/>
      <c r="IZ1933" s="37"/>
      <c r="JA1933" s="37"/>
      <c r="JB1933" s="37"/>
      <c r="JC1933" s="37"/>
      <c r="JD1933" s="37"/>
      <c r="JE1933" s="37"/>
      <c r="JF1933" s="37"/>
      <c r="JG1933" s="37"/>
      <c r="JH1933" s="37"/>
      <c r="JI1933" s="37"/>
      <c r="JJ1933" s="37"/>
      <c r="JK1933" s="37"/>
      <c r="JL1933" s="37"/>
      <c r="JM1933" s="37"/>
    </row>
    <row r="1934" spans="2:273" s="49" customFormat="1" ht="20" customHeight="1">
      <c r="B1934" s="121" t="s">
        <v>1883</v>
      </c>
      <c r="C1934" s="122">
        <v>20181</v>
      </c>
      <c r="D1934" s="104">
        <v>2018</v>
      </c>
      <c r="E1934" s="66" t="s">
        <v>1874</v>
      </c>
      <c r="F1934" s="145"/>
      <c r="G1934" s="358"/>
      <c r="H1934" s="68" t="s">
        <v>1884</v>
      </c>
      <c r="I1934" s="68"/>
      <c r="J1934" s="92">
        <v>17</v>
      </c>
      <c r="K1934" s="200">
        <v>523711</v>
      </c>
      <c r="L1934" s="68" t="s">
        <v>2737</v>
      </c>
      <c r="M1934" s="68" t="s">
        <v>39</v>
      </c>
      <c r="N1934" s="215">
        <v>9</v>
      </c>
      <c r="O1934" s="92">
        <v>2</v>
      </c>
      <c r="P1934" s="89">
        <v>6</v>
      </c>
      <c r="Q1934" s="70"/>
      <c r="R1934" s="68" t="s">
        <v>1885</v>
      </c>
      <c r="S1934" s="13">
        <v>20</v>
      </c>
      <c r="T1934" s="13"/>
      <c r="U1934" s="7"/>
      <c r="V1934" s="7"/>
      <c r="W1934" s="7"/>
      <c r="X1934" s="7"/>
      <c r="Y1934" s="15">
        <v>20</v>
      </c>
      <c r="Z1934" s="15">
        <v>6</v>
      </c>
      <c r="AA1934" s="9">
        <v>8</v>
      </c>
      <c r="AB1934" s="9">
        <v>10</v>
      </c>
      <c r="AC1934" s="21"/>
      <c r="AD1934" s="21" t="s">
        <v>81</v>
      </c>
      <c r="AE1934" s="6" t="s">
        <v>1886</v>
      </c>
      <c r="AF1934" s="48"/>
      <c r="AG1934" s="48"/>
      <c r="AH1934" s="48"/>
      <c r="AI1934" s="48"/>
      <c r="AJ1934" s="48"/>
      <c r="AK1934" s="48"/>
      <c r="AL1934" s="48"/>
      <c r="AM1934" s="48"/>
      <c r="AN1934" s="48"/>
      <c r="AO1934" s="48"/>
      <c r="AP1934" s="48"/>
      <c r="AQ1934" s="48"/>
      <c r="AR1934" s="48"/>
      <c r="AS1934" s="48"/>
      <c r="AT1934" s="48"/>
      <c r="AU1934" s="48"/>
      <c r="AV1934" s="48"/>
      <c r="AW1934" s="48"/>
      <c r="AX1934" s="48"/>
      <c r="AY1934" s="48"/>
      <c r="AZ1934" s="48"/>
      <c r="BA1934" s="48"/>
      <c r="BB1934" s="48"/>
      <c r="BC1934" s="48"/>
      <c r="BD1934" s="48"/>
      <c r="BE1934" s="48"/>
      <c r="BF1934" s="48"/>
      <c r="BG1934" s="48"/>
      <c r="BH1934" s="48"/>
      <c r="BI1934" s="48"/>
      <c r="BJ1934" s="48"/>
      <c r="BK1934" s="48"/>
      <c r="BL1934" s="48"/>
      <c r="BM1934" s="48"/>
      <c r="BN1934" s="48"/>
      <c r="BO1934" s="48"/>
      <c r="BP1934" s="48"/>
      <c r="BQ1934" s="48"/>
      <c r="BR1934" s="48"/>
      <c r="BS1934" s="48"/>
      <c r="BT1934" s="48"/>
      <c r="BU1934" s="48"/>
      <c r="BV1934" s="48"/>
      <c r="BW1934" s="48"/>
      <c r="BX1934" s="48"/>
      <c r="BY1934" s="48"/>
      <c r="BZ1934" s="48"/>
      <c r="CA1934" s="48"/>
      <c r="CB1934" s="48"/>
      <c r="CC1934" s="48"/>
      <c r="CD1934" s="48"/>
      <c r="CE1934" s="48"/>
      <c r="CF1934" s="48"/>
      <c r="CG1934" s="48"/>
      <c r="CH1934" s="48"/>
      <c r="CI1934" s="48"/>
      <c r="CJ1934" s="48"/>
      <c r="CK1934" s="48"/>
      <c r="CL1934" s="48"/>
      <c r="CM1934" s="48"/>
      <c r="CN1934" s="48"/>
      <c r="CO1934" s="48"/>
      <c r="CP1934" s="48"/>
      <c r="CQ1934" s="48"/>
      <c r="CR1934" s="48"/>
      <c r="CS1934" s="48"/>
      <c r="CT1934" s="48"/>
      <c r="CU1934" s="48"/>
      <c r="CV1934" s="48"/>
      <c r="CW1934" s="48"/>
      <c r="CX1934" s="48"/>
      <c r="CY1934" s="48"/>
      <c r="CZ1934" s="48"/>
      <c r="DA1934" s="48"/>
      <c r="DB1934" s="48"/>
      <c r="DC1934" s="48"/>
      <c r="DD1934" s="48"/>
      <c r="DE1934" s="48"/>
      <c r="DF1934" s="48"/>
      <c r="DG1934" s="48"/>
      <c r="DH1934" s="48"/>
      <c r="DI1934" s="48"/>
      <c r="DJ1934" s="48"/>
      <c r="DK1934" s="48"/>
      <c r="DL1934" s="48"/>
      <c r="DM1934" s="48"/>
      <c r="DN1934" s="48"/>
      <c r="DO1934" s="48"/>
      <c r="DP1934" s="48"/>
      <c r="DQ1934" s="48"/>
      <c r="DR1934" s="48"/>
      <c r="DS1934" s="48"/>
      <c r="DT1934" s="48"/>
      <c r="DU1934" s="48"/>
      <c r="DV1934" s="48"/>
      <c r="DW1934" s="48"/>
      <c r="DX1934" s="48"/>
      <c r="DY1934" s="48"/>
      <c r="DZ1934" s="48"/>
      <c r="EA1934" s="48"/>
      <c r="EB1934" s="48"/>
      <c r="EC1934" s="48"/>
      <c r="ED1934" s="48"/>
      <c r="EE1934" s="48"/>
      <c r="EF1934" s="48"/>
      <c r="EG1934" s="48"/>
      <c r="EH1934" s="48"/>
      <c r="EI1934" s="48"/>
      <c r="EJ1934" s="48"/>
      <c r="EK1934" s="48"/>
      <c r="EL1934" s="48"/>
      <c r="EM1934" s="48"/>
      <c r="EN1934" s="48"/>
      <c r="EO1934" s="48"/>
      <c r="EP1934" s="48"/>
      <c r="EQ1934" s="48"/>
      <c r="ER1934" s="48"/>
      <c r="ES1934" s="48"/>
      <c r="ET1934" s="48"/>
      <c r="EU1934" s="48"/>
      <c r="EV1934" s="48"/>
      <c r="EW1934" s="48"/>
      <c r="EX1934" s="48"/>
      <c r="EY1934" s="48"/>
      <c r="EZ1934" s="48"/>
      <c r="FA1934" s="48"/>
      <c r="FB1934" s="48"/>
      <c r="FC1934" s="48"/>
      <c r="FD1934" s="48"/>
      <c r="FE1934" s="48"/>
      <c r="FF1934" s="48"/>
      <c r="FG1934" s="48"/>
      <c r="FH1934" s="48"/>
      <c r="FI1934" s="48"/>
      <c r="FJ1934" s="48"/>
      <c r="FK1934" s="48"/>
      <c r="FL1934" s="48"/>
      <c r="FM1934" s="48"/>
      <c r="FN1934" s="48"/>
      <c r="FO1934" s="48"/>
      <c r="FP1934" s="48"/>
      <c r="FQ1934" s="48"/>
      <c r="FR1934" s="48"/>
      <c r="FS1934" s="48"/>
      <c r="FT1934" s="48"/>
      <c r="FU1934" s="48"/>
      <c r="FV1934" s="48"/>
      <c r="FW1934" s="48"/>
      <c r="FX1934" s="48"/>
      <c r="FY1934" s="48"/>
      <c r="FZ1934" s="48"/>
      <c r="GA1934" s="48"/>
      <c r="GB1934" s="48"/>
      <c r="GC1934" s="48"/>
      <c r="GD1934" s="48"/>
      <c r="GE1934" s="48"/>
      <c r="GF1934" s="48"/>
      <c r="GG1934" s="48"/>
      <c r="GH1934" s="48"/>
      <c r="GI1934" s="48"/>
      <c r="GJ1934" s="48"/>
      <c r="GK1934" s="48"/>
      <c r="GL1934" s="48"/>
      <c r="GM1934" s="48"/>
      <c r="GN1934" s="48"/>
      <c r="GO1934" s="48"/>
      <c r="GP1934" s="48"/>
      <c r="GQ1934" s="48"/>
      <c r="GR1934" s="48"/>
      <c r="GS1934" s="48"/>
      <c r="GT1934" s="48"/>
      <c r="GU1934" s="48"/>
      <c r="GV1934" s="48"/>
      <c r="GW1934" s="48"/>
      <c r="GX1934" s="48"/>
      <c r="GY1934" s="48"/>
      <c r="GZ1934" s="48"/>
      <c r="HA1934" s="48"/>
      <c r="HB1934" s="48"/>
      <c r="HC1934" s="48"/>
      <c r="HD1934" s="48"/>
      <c r="HE1934" s="48"/>
      <c r="HF1934" s="48"/>
      <c r="HG1934" s="48"/>
      <c r="HH1934" s="48"/>
      <c r="HI1934" s="48"/>
      <c r="HJ1934" s="48"/>
      <c r="HK1934" s="48"/>
      <c r="HL1934" s="48"/>
      <c r="HM1934" s="48"/>
      <c r="HN1934" s="48"/>
      <c r="HO1934" s="48"/>
      <c r="HP1934" s="48"/>
      <c r="HQ1934" s="48"/>
      <c r="HR1934" s="48"/>
      <c r="HS1934" s="48"/>
      <c r="HT1934" s="48"/>
      <c r="HU1934" s="48"/>
      <c r="HV1934" s="48"/>
      <c r="HW1934" s="48"/>
      <c r="HX1934" s="48"/>
      <c r="HY1934" s="48"/>
      <c r="HZ1934" s="48"/>
      <c r="IA1934" s="48"/>
      <c r="IB1934" s="48"/>
      <c r="IC1934" s="48"/>
      <c r="ID1934" s="48"/>
      <c r="IE1934" s="48"/>
      <c r="IF1934" s="48"/>
      <c r="IG1934" s="48"/>
      <c r="IH1934" s="48"/>
      <c r="II1934" s="48"/>
      <c r="IJ1934" s="48"/>
      <c r="IK1934" s="48"/>
      <c r="IL1934" s="48"/>
      <c r="IM1934" s="48"/>
      <c r="IN1934" s="48"/>
      <c r="IO1934" s="48"/>
      <c r="IP1934" s="48"/>
      <c r="IQ1934" s="48"/>
      <c r="IR1934" s="48"/>
      <c r="IS1934" s="48"/>
      <c r="IT1934" s="48"/>
      <c r="IU1934" s="48"/>
      <c r="IV1934" s="48"/>
      <c r="IW1934" s="48"/>
      <c r="IX1934" s="48"/>
      <c r="IY1934" s="48"/>
      <c r="IZ1934" s="48"/>
      <c r="JA1934" s="48"/>
    </row>
    <row r="1935" spans="2:273" s="49" customFormat="1" ht="20" customHeight="1">
      <c r="B1935" s="121" t="s">
        <v>1880</v>
      </c>
      <c r="C1935" s="122">
        <v>20181</v>
      </c>
      <c r="D1935" s="104">
        <v>2018</v>
      </c>
      <c r="E1935" s="66" t="s">
        <v>1874</v>
      </c>
      <c r="F1935" s="145"/>
      <c r="G1935" s="358"/>
      <c r="H1935" s="68" t="s">
        <v>1881</v>
      </c>
      <c r="I1935" s="68"/>
      <c r="J1935" s="92">
        <v>23</v>
      </c>
      <c r="K1935" s="200">
        <v>645524</v>
      </c>
      <c r="L1935" s="68" t="s">
        <v>2737</v>
      </c>
      <c r="M1935" s="68" t="s">
        <v>39</v>
      </c>
      <c r="N1935" s="215">
        <v>9</v>
      </c>
      <c r="O1935" s="92">
        <v>2</v>
      </c>
      <c r="P1935" s="89">
        <v>6</v>
      </c>
      <c r="Q1935" s="70"/>
      <c r="R1935" s="68" t="s">
        <v>179</v>
      </c>
      <c r="S1935" s="13">
        <v>1</v>
      </c>
      <c r="T1935" s="13">
        <v>2</v>
      </c>
      <c r="U1935" s="7"/>
      <c r="V1935" s="7"/>
      <c r="W1935" s="7"/>
      <c r="X1935" s="7"/>
      <c r="Y1935" s="13">
        <v>21</v>
      </c>
      <c r="Z1935" s="13"/>
      <c r="AA1935" s="7"/>
      <c r="AB1935" s="7"/>
      <c r="AC1935" s="7"/>
      <c r="AD1935" s="7" t="s">
        <v>1882</v>
      </c>
      <c r="AE1935" s="6"/>
      <c r="AF1935" s="48"/>
      <c r="AG1935" s="48"/>
      <c r="AH1935" s="48"/>
      <c r="AI1935" s="48"/>
      <c r="AJ1935" s="48"/>
      <c r="AK1935" s="48"/>
      <c r="AL1935" s="48"/>
      <c r="AM1935" s="48"/>
      <c r="AN1935" s="48"/>
      <c r="AO1935" s="48"/>
      <c r="AP1935" s="48"/>
      <c r="AQ1935" s="48"/>
      <c r="AR1935" s="48"/>
      <c r="AS1935" s="48"/>
      <c r="AT1935" s="48"/>
      <c r="AU1935" s="48"/>
      <c r="AV1935" s="48"/>
      <c r="AW1935" s="48"/>
      <c r="AX1935" s="48"/>
      <c r="AY1935" s="48"/>
      <c r="AZ1935" s="48"/>
      <c r="BA1935" s="48"/>
      <c r="BB1935" s="48"/>
      <c r="BC1935" s="48"/>
      <c r="BD1935" s="48"/>
      <c r="BE1935" s="48"/>
      <c r="BF1935" s="48"/>
      <c r="BG1935" s="48"/>
      <c r="BH1935" s="48"/>
      <c r="BI1935" s="48"/>
      <c r="BJ1935" s="48"/>
      <c r="BK1935" s="48"/>
      <c r="BL1935" s="48"/>
      <c r="BM1935" s="48"/>
      <c r="BN1935" s="48"/>
      <c r="BO1935" s="48"/>
      <c r="BP1935" s="48"/>
      <c r="BQ1935" s="48"/>
      <c r="BR1935" s="48"/>
      <c r="BS1935" s="48"/>
      <c r="BT1935" s="48"/>
      <c r="BU1935" s="48"/>
      <c r="BV1935" s="48"/>
      <c r="BW1935" s="48"/>
      <c r="BX1935" s="48"/>
      <c r="BY1935" s="48"/>
      <c r="BZ1935" s="48"/>
      <c r="CA1935" s="48"/>
      <c r="CB1935" s="48"/>
      <c r="CC1935" s="48"/>
      <c r="CD1935" s="48"/>
      <c r="CE1935" s="48"/>
      <c r="CF1935" s="48"/>
      <c r="CG1935" s="48"/>
      <c r="CH1935" s="48"/>
      <c r="CI1935" s="48"/>
      <c r="CJ1935" s="48"/>
      <c r="CK1935" s="48"/>
      <c r="CL1935" s="48"/>
      <c r="CM1935" s="48"/>
      <c r="CN1935" s="48"/>
      <c r="CO1935" s="48"/>
      <c r="CP1935" s="48"/>
      <c r="CQ1935" s="48"/>
      <c r="CR1935" s="48"/>
      <c r="CS1935" s="48"/>
      <c r="CT1935" s="48"/>
      <c r="CU1935" s="48"/>
      <c r="CV1935" s="48"/>
      <c r="CW1935" s="48"/>
      <c r="CX1935" s="48"/>
      <c r="CY1935" s="48"/>
      <c r="CZ1935" s="48"/>
      <c r="DA1935" s="48"/>
      <c r="DB1935" s="48"/>
      <c r="DC1935" s="48"/>
      <c r="DD1935" s="48"/>
      <c r="DE1935" s="48"/>
      <c r="DF1935" s="48"/>
      <c r="DG1935" s="48"/>
      <c r="DH1935" s="48"/>
      <c r="DI1935" s="48"/>
      <c r="DJ1935" s="48"/>
      <c r="DK1935" s="48"/>
      <c r="DL1935" s="48"/>
      <c r="DM1935" s="48"/>
      <c r="DN1935" s="48"/>
      <c r="DO1935" s="48"/>
      <c r="DP1935" s="48"/>
      <c r="DQ1935" s="48"/>
      <c r="DR1935" s="48"/>
      <c r="DS1935" s="48"/>
      <c r="DT1935" s="48"/>
      <c r="DU1935" s="48"/>
      <c r="DV1935" s="48"/>
      <c r="DW1935" s="48"/>
      <c r="DX1935" s="48"/>
      <c r="DY1935" s="48"/>
      <c r="DZ1935" s="48"/>
      <c r="EA1935" s="48"/>
      <c r="EB1935" s="48"/>
      <c r="EC1935" s="48"/>
      <c r="ED1935" s="48"/>
      <c r="EE1935" s="48"/>
      <c r="EF1935" s="48"/>
      <c r="EG1935" s="48"/>
      <c r="EH1935" s="48"/>
      <c r="EI1935" s="48"/>
      <c r="EJ1935" s="48"/>
      <c r="EK1935" s="48"/>
      <c r="EL1935" s="48"/>
      <c r="EM1935" s="48"/>
      <c r="EN1935" s="48"/>
      <c r="EO1935" s="48"/>
      <c r="EP1935" s="48"/>
      <c r="EQ1935" s="48"/>
      <c r="ER1935" s="48"/>
      <c r="ES1935" s="48"/>
      <c r="ET1935" s="48"/>
      <c r="EU1935" s="48"/>
      <c r="EV1935" s="48"/>
      <c r="EW1935" s="48"/>
      <c r="EX1935" s="48"/>
      <c r="EY1935" s="48"/>
      <c r="EZ1935" s="48"/>
      <c r="FA1935" s="48"/>
      <c r="FB1935" s="48"/>
      <c r="FC1935" s="48"/>
      <c r="FD1935" s="48"/>
      <c r="FE1935" s="48"/>
      <c r="FF1935" s="48"/>
      <c r="FG1935" s="48"/>
      <c r="FH1935" s="48"/>
      <c r="FI1935" s="48"/>
      <c r="FJ1935" s="48"/>
      <c r="FK1935" s="48"/>
      <c r="FL1935" s="48"/>
      <c r="FM1935" s="48"/>
      <c r="FN1935" s="48"/>
      <c r="FO1935" s="48"/>
      <c r="FP1935" s="48"/>
      <c r="FQ1935" s="48"/>
      <c r="FR1935" s="48"/>
      <c r="FS1935" s="48"/>
      <c r="FT1935" s="48"/>
      <c r="FU1935" s="48"/>
      <c r="FV1935" s="48"/>
      <c r="FW1935" s="48"/>
      <c r="FX1935" s="48"/>
      <c r="FY1935" s="48"/>
      <c r="FZ1935" s="48"/>
      <c r="GA1935" s="48"/>
      <c r="GB1935" s="48"/>
      <c r="GC1935" s="48"/>
      <c r="GD1935" s="48"/>
      <c r="GE1935" s="48"/>
      <c r="GF1935" s="48"/>
      <c r="GG1935" s="48"/>
      <c r="GH1935" s="48"/>
      <c r="GI1935" s="48"/>
      <c r="GJ1935" s="48"/>
      <c r="GK1935" s="48"/>
      <c r="GL1935" s="48"/>
      <c r="GM1935" s="48"/>
      <c r="GN1935" s="48"/>
      <c r="GO1935" s="48"/>
      <c r="GP1935" s="48"/>
      <c r="GQ1935" s="48"/>
      <c r="GR1935" s="48"/>
      <c r="GS1935" s="48"/>
      <c r="GT1935" s="48"/>
      <c r="GU1935" s="48"/>
      <c r="GV1935" s="48"/>
      <c r="GW1935" s="48"/>
      <c r="GX1935" s="48"/>
      <c r="GY1935" s="48"/>
      <c r="GZ1935" s="48"/>
      <c r="HA1935" s="48"/>
      <c r="HB1935" s="48"/>
      <c r="HC1935" s="48"/>
      <c r="HD1935" s="48"/>
      <c r="HE1935" s="48"/>
      <c r="HF1935" s="48"/>
      <c r="HG1935" s="48"/>
      <c r="HH1935" s="48"/>
      <c r="HI1935" s="48"/>
      <c r="HJ1935" s="48"/>
      <c r="HK1935" s="48"/>
      <c r="HL1935" s="48"/>
      <c r="HM1935" s="48"/>
      <c r="HN1935" s="48"/>
      <c r="HO1935" s="48"/>
      <c r="HP1935" s="48"/>
      <c r="HQ1935" s="48"/>
      <c r="HR1935" s="48"/>
      <c r="HS1935" s="48"/>
      <c r="HT1935" s="48"/>
      <c r="HU1935" s="48"/>
      <c r="HV1935" s="48"/>
      <c r="HW1935" s="48"/>
      <c r="HX1935" s="48"/>
      <c r="HY1935" s="48"/>
      <c r="HZ1935" s="48"/>
      <c r="IA1935" s="48"/>
      <c r="IB1935" s="48"/>
      <c r="IC1935" s="48"/>
      <c r="ID1935" s="48"/>
      <c r="IE1935" s="48"/>
      <c r="IF1935" s="48"/>
      <c r="IG1935" s="48"/>
      <c r="IH1935" s="48"/>
      <c r="II1935" s="48"/>
      <c r="IJ1935" s="48"/>
      <c r="IK1935" s="48"/>
      <c r="IL1935" s="48"/>
      <c r="IM1935" s="48"/>
      <c r="IN1935" s="48"/>
      <c r="IO1935" s="48"/>
      <c r="IP1935" s="48"/>
      <c r="IQ1935" s="48"/>
      <c r="IR1935" s="48"/>
      <c r="IS1935" s="48"/>
      <c r="IT1935" s="48"/>
      <c r="IU1935" s="48"/>
      <c r="IV1935" s="48"/>
      <c r="IW1935" s="48"/>
      <c r="IX1935" s="48"/>
      <c r="IY1935" s="48"/>
      <c r="IZ1935" s="48"/>
      <c r="JA1935" s="48"/>
    </row>
    <row r="1936" spans="2:273" s="49" customFormat="1" ht="20" customHeight="1">
      <c r="B1936" s="121" t="s">
        <v>1878</v>
      </c>
      <c r="C1936" s="122">
        <v>20181</v>
      </c>
      <c r="D1936" s="104">
        <v>2018</v>
      </c>
      <c r="E1936" s="66" t="s">
        <v>1874</v>
      </c>
      <c r="F1936" s="145"/>
      <c r="G1936" s="358"/>
      <c r="H1936" s="68" t="s">
        <v>1879</v>
      </c>
      <c r="I1936" s="68"/>
      <c r="J1936" s="92">
        <v>51</v>
      </c>
      <c r="K1936" s="200">
        <v>782791</v>
      </c>
      <c r="L1936" s="68" t="s">
        <v>2737</v>
      </c>
      <c r="M1936" s="68" t="s">
        <v>39</v>
      </c>
      <c r="N1936" s="215">
        <v>9</v>
      </c>
      <c r="O1936" s="92">
        <v>2</v>
      </c>
      <c r="P1936" s="89">
        <v>6</v>
      </c>
      <c r="Q1936" s="70"/>
      <c r="R1936" s="68" t="s">
        <v>52</v>
      </c>
      <c r="S1936" s="13">
        <v>9</v>
      </c>
      <c r="T1936" s="13">
        <v>10</v>
      </c>
      <c r="U1936" s="7"/>
      <c r="V1936" s="7"/>
      <c r="W1936" s="7"/>
      <c r="X1936" s="7"/>
      <c r="Y1936" s="13">
        <v>8</v>
      </c>
      <c r="Z1936" s="13">
        <v>6</v>
      </c>
      <c r="AA1936" s="7"/>
      <c r="AB1936" s="7"/>
      <c r="AC1936" s="7"/>
      <c r="AD1936" s="7"/>
      <c r="AE1936" s="6"/>
      <c r="AF1936" s="6"/>
      <c r="AG1936" s="6"/>
      <c r="AH1936" s="6"/>
      <c r="AI1936" s="6"/>
      <c r="AJ1936" s="6"/>
      <c r="AK1936" s="6"/>
      <c r="AL1936" s="6"/>
      <c r="AM1936" s="6"/>
      <c r="AN1936" s="6"/>
      <c r="AO1936" s="6"/>
      <c r="AP1936" s="6"/>
      <c r="AQ1936" s="6"/>
      <c r="AR1936" s="7" t="s">
        <v>55</v>
      </c>
      <c r="AS1936" s="7" t="s">
        <v>53</v>
      </c>
      <c r="AT1936" s="6"/>
      <c r="AU1936" s="6"/>
      <c r="AV1936" s="6"/>
      <c r="AW1936" s="6"/>
      <c r="AX1936" s="6"/>
      <c r="AY1936" s="6"/>
      <c r="AZ1936" s="6"/>
      <c r="BA1936" s="6"/>
      <c r="BB1936" s="6"/>
      <c r="BC1936" s="6"/>
      <c r="BD1936" s="6"/>
      <c r="BE1936" s="6"/>
      <c r="BF1936" s="6"/>
      <c r="BG1936" s="6"/>
      <c r="BH1936" s="6"/>
      <c r="BI1936" s="6"/>
      <c r="BJ1936" s="6"/>
      <c r="BK1936" s="6"/>
      <c r="BL1936" s="6"/>
      <c r="BM1936" s="6"/>
      <c r="BN1936" s="6"/>
      <c r="BO1936" s="6"/>
      <c r="BP1936" s="6"/>
      <c r="BQ1936" s="6"/>
      <c r="BR1936" s="6"/>
      <c r="BS1936" s="6"/>
      <c r="BT1936" s="6"/>
      <c r="BU1936" s="6"/>
      <c r="BV1936" s="6"/>
      <c r="BW1936" s="6"/>
      <c r="BX1936" s="6"/>
      <c r="BY1936" s="6"/>
      <c r="BZ1936" s="6"/>
      <c r="CA1936" s="6"/>
      <c r="CB1936" s="6"/>
      <c r="CC1936" s="6"/>
      <c r="CD1936" s="6"/>
      <c r="CE1936" s="6"/>
      <c r="CF1936" s="6"/>
      <c r="CG1936" s="6"/>
      <c r="CH1936" s="6"/>
      <c r="CI1936" s="6"/>
      <c r="CJ1936" s="6"/>
      <c r="CK1936" s="6"/>
      <c r="CL1936" s="6"/>
      <c r="CM1936" s="6"/>
      <c r="CN1936" s="6"/>
      <c r="CO1936" s="6"/>
      <c r="CP1936" s="6"/>
      <c r="CQ1936" s="6"/>
      <c r="CR1936" s="6"/>
      <c r="CS1936" s="6"/>
      <c r="CT1936" s="6"/>
      <c r="CU1936" s="6"/>
      <c r="CV1936" s="6"/>
      <c r="CW1936" s="6"/>
      <c r="CX1936" s="6"/>
      <c r="CY1936" s="6"/>
      <c r="CZ1936" s="6"/>
      <c r="DA1936" s="6"/>
      <c r="DB1936" s="6"/>
      <c r="DC1936" s="6"/>
      <c r="DD1936" s="6"/>
      <c r="DE1936" s="6"/>
      <c r="DF1936" s="6"/>
      <c r="DG1936" s="6"/>
      <c r="DH1936" s="6"/>
      <c r="DI1936" s="6"/>
      <c r="DJ1936" s="6"/>
      <c r="DK1936" s="6"/>
      <c r="DL1936" s="6"/>
      <c r="DM1936" s="6"/>
      <c r="DN1936" s="6"/>
      <c r="DO1936" s="6"/>
      <c r="DP1936" s="6"/>
      <c r="DQ1936" s="6"/>
      <c r="DR1936" s="6"/>
      <c r="DS1936" s="6"/>
      <c r="DT1936" s="6"/>
      <c r="DU1936" s="6"/>
      <c r="DV1936" s="6"/>
      <c r="DW1936" s="6"/>
      <c r="DX1936" s="6"/>
      <c r="DY1936" s="6"/>
      <c r="DZ1936" s="6"/>
      <c r="EA1936" s="6"/>
      <c r="EB1936" s="6"/>
      <c r="EC1936" s="6"/>
      <c r="ED1936" s="6"/>
      <c r="EE1936" s="6"/>
      <c r="EF1936" s="6"/>
      <c r="EG1936" s="6"/>
      <c r="EH1936" s="6"/>
      <c r="EI1936" s="6"/>
      <c r="EJ1936" s="6"/>
      <c r="EK1936" s="6"/>
      <c r="EL1936" s="6"/>
      <c r="EM1936" s="6"/>
      <c r="EN1936" s="6"/>
      <c r="EO1936" s="6"/>
      <c r="EP1936" s="6"/>
      <c r="EQ1936" s="6"/>
      <c r="ER1936" s="6"/>
      <c r="ES1936" s="6"/>
      <c r="ET1936" s="6"/>
      <c r="EU1936" s="6"/>
      <c r="EV1936" s="6"/>
      <c r="EW1936" s="6"/>
      <c r="EX1936" s="6"/>
      <c r="EY1936" s="6"/>
      <c r="EZ1936" s="6"/>
      <c r="FA1936" s="6"/>
      <c r="FB1936" s="6"/>
      <c r="FC1936" s="6"/>
      <c r="FD1936" s="6"/>
      <c r="FE1936" s="6"/>
      <c r="FF1936" s="6"/>
      <c r="FG1936" s="6"/>
      <c r="FH1936" s="6"/>
      <c r="FI1936" s="6"/>
      <c r="FJ1936" s="6"/>
      <c r="FK1936" s="6"/>
      <c r="FL1936" s="6"/>
      <c r="FM1936" s="6"/>
      <c r="FN1936" s="6"/>
      <c r="FO1936" s="6"/>
      <c r="FP1936" s="6"/>
      <c r="FQ1936" s="6"/>
      <c r="FR1936" s="6"/>
      <c r="FS1936" s="6"/>
      <c r="FT1936" s="6"/>
      <c r="FU1936" s="6"/>
      <c r="FV1936" s="6"/>
      <c r="FW1936" s="6"/>
      <c r="FX1936" s="6"/>
      <c r="FY1936" s="6"/>
      <c r="FZ1936" s="6"/>
      <c r="GA1936" s="6"/>
      <c r="GB1936" s="6"/>
      <c r="GC1936" s="6"/>
      <c r="GD1936" s="6"/>
      <c r="GE1936" s="6"/>
      <c r="GF1936" s="6"/>
      <c r="GG1936" s="6"/>
      <c r="GH1936" s="6"/>
      <c r="GI1936" s="6"/>
      <c r="GJ1936" s="6"/>
      <c r="GK1936" s="6"/>
      <c r="GL1936" s="6"/>
      <c r="GM1936" s="6"/>
      <c r="GN1936" s="6"/>
      <c r="GO1936" s="6"/>
      <c r="GP1936" s="6"/>
      <c r="GQ1936" s="6"/>
      <c r="GR1936" s="6"/>
      <c r="GS1936" s="6"/>
      <c r="GT1936" s="6"/>
      <c r="GU1936" s="6"/>
      <c r="GV1936" s="6"/>
      <c r="GW1936" s="6"/>
      <c r="GX1936" s="6"/>
      <c r="GY1936" s="6"/>
      <c r="GZ1936" s="6"/>
      <c r="HA1936" s="6"/>
      <c r="HB1936" s="6"/>
      <c r="HC1936" s="6"/>
      <c r="HD1936" s="6"/>
      <c r="HE1936" s="6"/>
      <c r="HF1936" s="6"/>
      <c r="HG1936" s="6"/>
      <c r="HH1936" s="6"/>
      <c r="HI1936" s="6"/>
      <c r="HJ1936" s="6"/>
      <c r="HK1936" s="6"/>
      <c r="HL1936" s="6"/>
      <c r="HM1936" s="6"/>
      <c r="HN1936" s="6"/>
      <c r="HO1936" s="6"/>
      <c r="HP1936" s="6"/>
      <c r="HQ1936" s="6"/>
      <c r="HR1936" s="6"/>
      <c r="HS1936" s="6"/>
      <c r="HT1936" s="6"/>
      <c r="HU1936" s="6"/>
      <c r="HV1936" s="6"/>
      <c r="HW1936" s="6"/>
      <c r="HX1936" s="6"/>
      <c r="HY1936" s="6"/>
      <c r="HZ1936" s="6"/>
      <c r="IA1936" s="6"/>
      <c r="IB1936" s="6"/>
      <c r="IC1936" s="6"/>
      <c r="ID1936" s="6"/>
      <c r="IE1936" s="6"/>
      <c r="IF1936" s="6"/>
      <c r="IG1936" s="6"/>
      <c r="IH1936" s="6"/>
      <c r="II1936" s="6"/>
      <c r="IJ1936" s="6"/>
      <c r="IK1936" s="6"/>
      <c r="IL1936" s="6"/>
      <c r="IM1936" s="6"/>
      <c r="IN1936" s="6"/>
      <c r="IO1936" s="6"/>
      <c r="IP1936" s="6"/>
      <c r="IQ1936" s="6"/>
      <c r="IR1936" s="6"/>
      <c r="IS1936" s="6"/>
      <c r="IT1936" s="6"/>
      <c r="IU1936" s="6"/>
      <c r="IV1936" s="6"/>
      <c r="IW1936" s="6"/>
      <c r="IX1936" s="6"/>
      <c r="IY1936" s="6"/>
      <c r="IZ1936" s="6"/>
      <c r="JA1936" s="6"/>
      <c r="JB1936" s="6"/>
      <c r="JC1936" s="6"/>
      <c r="JD1936" s="6"/>
      <c r="JE1936" s="6"/>
      <c r="JF1936" s="6"/>
      <c r="JG1936" s="6"/>
      <c r="JH1936" s="6"/>
      <c r="JI1936" s="6"/>
      <c r="JJ1936" s="6"/>
      <c r="JK1936" s="6"/>
      <c r="JL1936" s="6"/>
      <c r="JM1936" s="6"/>
    </row>
    <row r="1937" spans="2:273" s="49" customFormat="1" ht="20" customHeight="1">
      <c r="B1937" s="120" t="s">
        <v>4563</v>
      </c>
      <c r="C1937" s="113">
        <v>20192</v>
      </c>
      <c r="D1937" s="104">
        <v>2019</v>
      </c>
      <c r="E1937" s="66" t="s">
        <v>1874</v>
      </c>
      <c r="F1937" s="145"/>
      <c r="G1937" s="358"/>
      <c r="H1937" s="68" t="s">
        <v>4564</v>
      </c>
      <c r="I1937" s="68" t="s">
        <v>3359</v>
      </c>
      <c r="J1937" s="92">
        <v>31</v>
      </c>
      <c r="K1937" s="200">
        <v>954736</v>
      </c>
      <c r="L1937" s="68" t="s">
        <v>2737</v>
      </c>
      <c r="M1937" s="68" t="s">
        <v>39</v>
      </c>
      <c r="N1937" s="215">
        <v>9</v>
      </c>
      <c r="O1937" s="89">
        <v>2</v>
      </c>
      <c r="P1937" s="89">
        <v>6</v>
      </c>
      <c r="Q1937" s="68" t="s">
        <v>55</v>
      </c>
      <c r="R1937" s="68" t="s">
        <v>804</v>
      </c>
      <c r="S1937" s="6"/>
      <c r="T1937" s="6"/>
      <c r="U1937" s="6"/>
      <c r="V1937" s="6"/>
      <c r="W1937" s="6"/>
      <c r="X1937" s="6"/>
      <c r="Y1937" s="6"/>
      <c r="Z1937" s="6"/>
      <c r="AA1937" s="6"/>
      <c r="AB1937" s="6"/>
      <c r="AC1937" s="6"/>
      <c r="AD1937" s="6"/>
      <c r="AE1937" s="6"/>
      <c r="AF1937" s="6"/>
      <c r="AG1937" s="6"/>
      <c r="AH1937" s="6"/>
      <c r="AI1937" s="6"/>
      <c r="AJ1937" s="6"/>
      <c r="AK1937" s="6"/>
      <c r="AL1937" s="6"/>
      <c r="AM1937" s="6"/>
      <c r="AN1937" s="6"/>
      <c r="AO1937" s="6"/>
      <c r="AP1937" s="6"/>
      <c r="AQ1937" s="6"/>
      <c r="AR1937" s="6"/>
      <c r="AS1937" s="6"/>
      <c r="AT1937" s="6"/>
      <c r="AU1937" s="6"/>
      <c r="AV1937" s="6"/>
      <c r="AW1937" s="6"/>
      <c r="AX1937" s="6"/>
      <c r="AY1937" s="6"/>
      <c r="AZ1937" s="6"/>
      <c r="BA1937" s="6"/>
      <c r="BB1937" s="6"/>
      <c r="BC1937" s="6"/>
      <c r="BD1937" s="6"/>
      <c r="BE1937" s="6"/>
      <c r="BF1937" s="6"/>
      <c r="BG1937" s="6"/>
      <c r="BH1937" s="6"/>
      <c r="BI1937" s="6"/>
      <c r="BJ1937" s="6"/>
      <c r="BK1937" s="6"/>
      <c r="BL1937" s="6"/>
      <c r="BM1937" s="6"/>
      <c r="BN1937" s="6"/>
      <c r="BO1937" s="6"/>
      <c r="BP1937" s="6"/>
      <c r="BQ1937" s="6"/>
      <c r="BR1937" s="6"/>
      <c r="BS1937" s="6"/>
      <c r="BT1937" s="6"/>
      <c r="BU1937" s="6"/>
      <c r="BV1937" s="6"/>
      <c r="BW1937" s="6"/>
      <c r="BX1937" s="6"/>
      <c r="BY1937" s="6"/>
      <c r="BZ1937" s="6"/>
      <c r="CA1937" s="6"/>
      <c r="CB1937" s="6"/>
      <c r="CC1937" s="6"/>
      <c r="CD1937" s="6"/>
      <c r="CE1937" s="6"/>
      <c r="CF1937" s="6"/>
      <c r="CG1937" s="6"/>
      <c r="CH1937" s="6"/>
      <c r="CI1937" s="6"/>
      <c r="CJ1937" s="6"/>
      <c r="CK1937" s="6"/>
      <c r="CL1937" s="6"/>
      <c r="CM1937" s="6"/>
      <c r="CN1937" s="6"/>
      <c r="CO1937" s="6"/>
      <c r="CP1937" s="6"/>
      <c r="CQ1937" s="6"/>
      <c r="CR1937" s="6"/>
      <c r="CS1937" s="6"/>
      <c r="CT1937" s="6"/>
      <c r="CU1937" s="6"/>
      <c r="CV1937" s="6"/>
      <c r="CW1937" s="6"/>
      <c r="CX1937" s="6"/>
      <c r="CY1937" s="6"/>
      <c r="CZ1937" s="6"/>
      <c r="DA1937" s="6"/>
      <c r="DB1937" s="6"/>
      <c r="DC1937" s="6"/>
      <c r="DD1937" s="6"/>
      <c r="DE1937" s="6"/>
      <c r="DF1937" s="6"/>
      <c r="DG1937" s="6"/>
      <c r="DH1937" s="6"/>
      <c r="DI1937" s="6"/>
      <c r="DJ1937" s="6"/>
      <c r="DK1937" s="6"/>
      <c r="DL1937" s="6"/>
      <c r="DM1937" s="6"/>
      <c r="DN1937" s="6"/>
      <c r="DO1937" s="6"/>
      <c r="DP1937" s="6"/>
      <c r="DQ1937" s="6"/>
      <c r="DR1937" s="6"/>
      <c r="DS1937" s="6"/>
      <c r="DT1937" s="6"/>
      <c r="DU1937" s="6"/>
      <c r="DV1937" s="6"/>
      <c r="DW1937" s="6"/>
      <c r="DX1937" s="6"/>
      <c r="DY1937" s="6"/>
      <c r="DZ1937" s="6"/>
      <c r="EA1937" s="6"/>
      <c r="EB1937" s="6"/>
      <c r="EC1937" s="6"/>
      <c r="ED1937" s="6"/>
      <c r="EE1937" s="6"/>
      <c r="EF1937" s="6"/>
      <c r="EG1937" s="6"/>
      <c r="EH1937" s="6"/>
      <c r="EI1937" s="6"/>
      <c r="EJ1937" s="6"/>
      <c r="EK1937" s="6"/>
      <c r="EL1937" s="6"/>
      <c r="EM1937" s="6"/>
      <c r="EN1937" s="6"/>
      <c r="EO1937" s="6"/>
      <c r="EP1937" s="6"/>
      <c r="EQ1937" s="6"/>
      <c r="ER1937" s="6"/>
      <c r="ES1937" s="6"/>
      <c r="ET1937" s="6"/>
      <c r="EU1937" s="6"/>
      <c r="EV1937" s="6"/>
      <c r="EW1937" s="6"/>
      <c r="EX1937" s="6"/>
      <c r="EY1937" s="6"/>
      <c r="EZ1937" s="6"/>
      <c r="FA1937" s="6"/>
      <c r="FB1937" s="6"/>
      <c r="FC1937" s="6"/>
      <c r="FD1937" s="6"/>
      <c r="FE1937" s="6"/>
      <c r="FF1937" s="6"/>
      <c r="FG1937" s="6"/>
      <c r="FH1937" s="6"/>
      <c r="FI1937" s="6"/>
      <c r="FJ1937" s="6"/>
      <c r="FK1937" s="6"/>
      <c r="FL1937" s="6"/>
      <c r="FM1937" s="6"/>
      <c r="FN1937" s="6"/>
      <c r="FO1937" s="6"/>
      <c r="FP1937" s="6"/>
      <c r="FQ1937" s="6"/>
      <c r="FR1937" s="6"/>
      <c r="FS1937" s="6"/>
      <c r="FT1937" s="6"/>
      <c r="FU1937" s="6"/>
      <c r="FV1937" s="6"/>
      <c r="FW1937" s="6"/>
      <c r="FX1937" s="6"/>
      <c r="FY1937" s="6"/>
      <c r="FZ1937" s="6"/>
      <c r="GA1937" s="6"/>
      <c r="GB1937" s="6"/>
      <c r="GC1937" s="6"/>
      <c r="GD1937" s="6"/>
      <c r="GE1937" s="6"/>
      <c r="GF1937" s="6"/>
      <c r="GG1937" s="6"/>
      <c r="GH1937" s="6"/>
      <c r="GI1937" s="6"/>
      <c r="GJ1937" s="6"/>
      <c r="GK1937" s="6"/>
      <c r="GL1937" s="6"/>
      <c r="GM1937" s="6"/>
      <c r="GN1937" s="6"/>
      <c r="GO1937" s="6"/>
      <c r="GP1937" s="6"/>
      <c r="GQ1937" s="6"/>
      <c r="GR1937" s="6"/>
      <c r="GS1937" s="6"/>
      <c r="GT1937" s="6"/>
      <c r="GU1937" s="6"/>
      <c r="GV1937" s="6"/>
      <c r="GW1937" s="6"/>
      <c r="GX1937" s="6"/>
      <c r="GY1937" s="6"/>
      <c r="GZ1937" s="6"/>
      <c r="HA1937" s="6"/>
      <c r="HB1937" s="6"/>
      <c r="HC1937" s="6"/>
      <c r="HD1937" s="6"/>
      <c r="HE1937" s="6"/>
      <c r="HF1937" s="6"/>
      <c r="HG1937" s="6"/>
      <c r="HH1937" s="6"/>
      <c r="HI1937" s="6"/>
      <c r="HJ1937" s="6"/>
      <c r="HK1937" s="6"/>
      <c r="HL1937" s="6"/>
      <c r="HM1937" s="6"/>
      <c r="HN1937" s="6"/>
      <c r="HO1937" s="6"/>
      <c r="HP1937" s="6"/>
      <c r="HQ1937" s="6"/>
      <c r="HR1937" s="6"/>
      <c r="HS1937" s="6"/>
      <c r="HT1937" s="6"/>
      <c r="HU1937" s="6"/>
      <c r="HV1937" s="6"/>
      <c r="HW1937" s="6"/>
      <c r="HX1937" s="6"/>
      <c r="HY1937" s="6"/>
      <c r="HZ1937" s="6"/>
      <c r="IA1937" s="6"/>
      <c r="IB1937" s="6"/>
      <c r="IC1937" s="6"/>
      <c r="ID1937" s="6"/>
      <c r="IE1937" s="6"/>
      <c r="IF1937" s="6"/>
      <c r="IG1937" s="6"/>
      <c r="IH1937" s="6"/>
      <c r="II1937" s="6"/>
      <c r="IJ1937" s="6"/>
      <c r="IK1937" s="6"/>
      <c r="IL1937" s="6"/>
      <c r="IM1937" s="6"/>
      <c r="IN1937" s="6"/>
      <c r="IO1937" s="6"/>
      <c r="IP1937" s="6"/>
      <c r="IQ1937" s="6"/>
      <c r="IR1937" s="6"/>
      <c r="IS1937" s="6"/>
      <c r="IT1937" s="6"/>
      <c r="IU1937" s="6"/>
      <c r="IV1937" s="6"/>
      <c r="IW1937" s="6"/>
      <c r="IX1937" s="6"/>
      <c r="IY1937" s="6"/>
      <c r="IZ1937" s="6"/>
      <c r="JA1937" s="6"/>
      <c r="JB1937" s="6"/>
      <c r="JC1937" s="6"/>
      <c r="JD1937" s="6"/>
      <c r="JE1937" s="6"/>
      <c r="JF1937" s="6"/>
      <c r="JG1937" s="6"/>
      <c r="JH1937" s="6"/>
      <c r="JI1937" s="6"/>
      <c r="JJ1937" s="6"/>
      <c r="JK1937" s="6"/>
      <c r="JL1937" s="6"/>
      <c r="JM1937" s="6"/>
    </row>
    <row r="1938" spans="2:273" s="49" customFormat="1" ht="20" customHeight="1">
      <c r="B1938" s="121" t="s">
        <v>1876</v>
      </c>
      <c r="C1938" s="122">
        <v>20181</v>
      </c>
      <c r="D1938" s="104">
        <v>2018</v>
      </c>
      <c r="E1938" s="66" t="s">
        <v>1874</v>
      </c>
      <c r="F1938" s="145"/>
      <c r="G1938" s="358"/>
      <c r="H1938" s="68" t="s">
        <v>1877</v>
      </c>
      <c r="I1938" s="68"/>
      <c r="J1938" s="92">
        <v>21</v>
      </c>
      <c r="K1938" s="200">
        <v>999999</v>
      </c>
      <c r="L1938" s="68" t="s">
        <v>2737</v>
      </c>
      <c r="M1938" s="68" t="s">
        <v>39</v>
      </c>
      <c r="N1938" s="215">
        <v>9</v>
      </c>
      <c r="O1938" s="92">
        <v>2</v>
      </c>
      <c r="P1938" s="89">
        <v>6</v>
      </c>
      <c r="Q1938" s="70"/>
      <c r="R1938" s="68" t="s">
        <v>52</v>
      </c>
      <c r="S1938" s="13">
        <v>14</v>
      </c>
      <c r="T1938" s="13">
        <v>11</v>
      </c>
      <c r="U1938" s="6">
        <v>12</v>
      </c>
      <c r="V1938" s="7"/>
      <c r="W1938" s="7"/>
      <c r="X1938" s="7"/>
      <c r="Y1938" s="13">
        <v>1</v>
      </c>
      <c r="Z1938" s="13">
        <v>2</v>
      </c>
      <c r="AA1938" s="6">
        <v>8</v>
      </c>
      <c r="AB1938" s="6">
        <v>10</v>
      </c>
      <c r="AC1938" s="7"/>
      <c r="AD1938" s="7"/>
      <c r="AE1938" s="6"/>
      <c r="AF1938" s="6"/>
      <c r="AG1938" s="6"/>
      <c r="AH1938" s="6"/>
      <c r="AI1938" s="6"/>
      <c r="AJ1938" s="6"/>
      <c r="AK1938" s="6"/>
      <c r="AL1938" s="6"/>
      <c r="AM1938" s="6"/>
      <c r="AN1938" s="6"/>
      <c r="AO1938" s="6"/>
      <c r="AP1938" s="6"/>
      <c r="AQ1938" s="6"/>
      <c r="AR1938" s="7" t="s">
        <v>55</v>
      </c>
      <c r="AS1938" s="7" t="s">
        <v>53</v>
      </c>
      <c r="AT1938" s="6"/>
      <c r="AU1938" s="6"/>
      <c r="AV1938" s="6"/>
      <c r="AW1938" s="6"/>
      <c r="AX1938" s="6"/>
      <c r="AY1938" s="6"/>
      <c r="AZ1938" s="6"/>
      <c r="BA1938" s="6"/>
      <c r="BB1938" s="6"/>
      <c r="BC1938" s="6"/>
      <c r="BD1938" s="6"/>
      <c r="BE1938" s="6"/>
      <c r="BF1938" s="6"/>
      <c r="BG1938" s="6"/>
      <c r="BH1938" s="6"/>
      <c r="BI1938" s="6"/>
      <c r="BJ1938" s="6"/>
      <c r="BK1938" s="6"/>
      <c r="BL1938" s="6"/>
      <c r="BM1938" s="6"/>
      <c r="BN1938" s="6"/>
      <c r="BO1938" s="6"/>
      <c r="BP1938" s="6"/>
      <c r="BQ1938" s="6"/>
      <c r="BR1938" s="6"/>
      <c r="BS1938" s="6"/>
      <c r="BT1938" s="6"/>
      <c r="BU1938" s="6"/>
      <c r="BV1938" s="6"/>
      <c r="BW1938" s="6"/>
      <c r="BX1938" s="6"/>
      <c r="BY1938" s="6"/>
      <c r="BZ1938" s="6"/>
      <c r="CA1938" s="6"/>
      <c r="CB1938" s="6"/>
      <c r="CC1938" s="6"/>
      <c r="CD1938" s="6"/>
      <c r="CE1938" s="6"/>
      <c r="CF1938" s="6"/>
      <c r="CG1938" s="6"/>
      <c r="CH1938" s="6"/>
      <c r="CI1938" s="6"/>
      <c r="CJ1938" s="6"/>
      <c r="CK1938" s="6"/>
      <c r="CL1938" s="6"/>
      <c r="CM1938" s="6"/>
      <c r="CN1938" s="6"/>
      <c r="CO1938" s="6"/>
      <c r="CP1938" s="6"/>
      <c r="CQ1938" s="6"/>
      <c r="CR1938" s="6"/>
      <c r="CS1938" s="6"/>
      <c r="CT1938" s="6"/>
      <c r="CU1938" s="6"/>
      <c r="CV1938" s="6"/>
      <c r="CW1938" s="6"/>
      <c r="CX1938" s="6"/>
      <c r="CY1938" s="6"/>
      <c r="CZ1938" s="6"/>
      <c r="DA1938" s="6"/>
      <c r="DB1938" s="6"/>
      <c r="DC1938" s="6"/>
      <c r="DD1938" s="6"/>
      <c r="DE1938" s="6"/>
      <c r="DF1938" s="6"/>
      <c r="DG1938" s="6"/>
      <c r="DH1938" s="6"/>
      <c r="DI1938" s="6"/>
      <c r="DJ1938" s="6"/>
      <c r="DK1938" s="6"/>
      <c r="DL1938" s="6"/>
      <c r="DM1938" s="6"/>
      <c r="DN1938" s="6"/>
      <c r="DO1938" s="6"/>
      <c r="DP1938" s="6"/>
      <c r="DQ1938" s="6"/>
      <c r="DR1938" s="6"/>
      <c r="DS1938" s="6"/>
      <c r="DT1938" s="6"/>
      <c r="DU1938" s="6"/>
      <c r="DV1938" s="6"/>
      <c r="DW1938" s="6"/>
      <c r="DX1938" s="6"/>
      <c r="DY1938" s="6"/>
      <c r="DZ1938" s="6"/>
      <c r="EA1938" s="6"/>
      <c r="EB1938" s="6"/>
      <c r="EC1938" s="6"/>
      <c r="ED1938" s="6"/>
      <c r="EE1938" s="6"/>
      <c r="EF1938" s="6"/>
      <c r="EG1938" s="6"/>
      <c r="EH1938" s="6"/>
      <c r="EI1938" s="6"/>
      <c r="EJ1938" s="6"/>
      <c r="EK1938" s="6"/>
      <c r="EL1938" s="6"/>
      <c r="EM1938" s="6"/>
      <c r="EN1938" s="6"/>
      <c r="EO1938" s="6"/>
      <c r="EP1938" s="6"/>
      <c r="EQ1938" s="6"/>
      <c r="ER1938" s="6"/>
      <c r="ES1938" s="6"/>
      <c r="ET1938" s="6"/>
      <c r="EU1938" s="6"/>
      <c r="EV1938" s="6"/>
      <c r="EW1938" s="6"/>
      <c r="EX1938" s="6"/>
      <c r="EY1938" s="6"/>
      <c r="EZ1938" s="6"/>
      <c r="FA1938" s="6"/>
      <c r="FB1938" s="6"/>
      <c r="FC1938" s="6"/>
      <c r="FD1938" s="6"/>
      <c r="FE1938" s="6"/>
      <c r="FF1938" s="6"/>
      <c r="FG1938" s="6"/>
      <c r="FH1938" s="6"/>
      <c r="FI1938" s="6"/>
      <c r="FJ1938" s="6"/>
      <c r="FK1938" s="6"/>
      <c r="FL1938" s="6"/>
      <c r="FM1938" s="6"/>
      <c r="FN1938" s="6"/>
      <c r="FO1938" s="6"/>
      <c r="FP1938" s="6"/>
      <c r="FQ1938" s="6"/>
      <c r="FR1938" s="6"/>
      <c r="FS1938" s="6"/>
      <c r="FT1938" s="6"/>
      <c r="FU1938" s="6"/>
      <c r="FV1938" s="6"/>
      <c r="FW1938" s="6"/>
      <c r="FX1938" s="6"/>
      <c r="FY1938" s="6"/>
      <c r="FZ1938" s="6"/>
      <c r="GA1938" s="6"/>
      <c r="GB1938" s="6"/>
      <c r="GC1938" s="6"/>
      <c r="GD1938" s="6"/>
      <c r="GE1938" s="6"/>
      <c r="GF1938" s="6"/>
      <c r="GG1938" s="6"/>
      <c r="GH1938" s="6"/>
      <c r="GI1938" s="6"/>
      <c r="GJ1938" s="6"/>
      <c r="GK1938" s="6"/>
      <c r="GL1938" s="6"/>
      <c r="GM1938" s="6"/>
      <c r="GN1938" s="6"/>
      <c r="GO1938" s="6"/>
      <c r="GP1938" s="6"/>
      <c r="GQ1938" s="6"/>
      <c r="GR1938" s="6"/>
      <c r="GS1938" s="6"/>
      <c r="GT1938" s="6"/>
      <c r="GU1938" s="6"/>
      <c r="GV1938" s="6"/>
      <c r="GW1938" s="6"/>
      <c r="GX1938" s="6"/>
      <c r="GY1938" s="6"/>
      <c r="GZ1938" s="6"/>
      <c r="HA1938" s="6"/>
      <c r="HB1938" s="6"/>
      <c r="HC1938" s="6"/>
      <c r="HD1938" s="6"/>
      <c r="HE1938" s="6"/>
      <c r="HF1938" s="6"/>
      <c r="HG1938" s="6"/>
      <c r="HH1938" s="6"/>
      <c r="HI1938" s="6"/>
      <c r="HJ1938" s="6"/>
      <c r="HK1938" s="6"/>
      <c r="HL1938" s="6"/>
      <c r="HM1938" s="6"/>
      <c r="HN1938" s="6"/>
      <c r="HO1938" s="6"/>
      <c r="HP1938" s="6"/>
      <c r="HQ1938" s="6"/>
      <c r="HR1938" s="6"/>
      <c r="HS1938" s="6"/>
      <c r="HT1938" s="6"/>
      <c r="HU1938" s="6"/>
      <c r="HV1938" s="6"/>
      <c r="HW1938" s="6"/>
      <c r="HX1938" s="6"/>
      <c r="HY1938" s="6"/>
      <c r="HZ1938" s="6"/>
      <c r="IA1938" s="6"/>
      <c r="IB1938" s="6"/>
      <c r="IC1938" s="6"/>
      <c r="ID1938" s="6"/>
      <c r="IE1938" s="6"/>
      <c r="IF1938" s="6"/>
      <c r="IG1938" s="6"/>
      <c r="IH1938" s="6"/>
      <c r="II1938" s="6"/>
      <c r="IJ1938" s="6"/>
      <c r="IK1938" s="6"/>
      <c r="IL1938" s="6"/>
      <c r="IM1938" s="6"/>
      <c r="IN1938" s="6"/>
      <c r="IO1938" s="6"/>
      <c r="IP1938" s="6"/>
      <c r="IQ1938" s="6"/>
      <c r="IR1938" s="6"/>
      <c r="IS1938" s="6"/>
      <c r="IT1938" s="6"/>
      <c r="IU1938" s="6"/>
      <c r="IV1938" s="6"/>
      <c r="IW1938" s="6"/>
      <c r="IX1938" s="6"/>
      <c r="IY1938" s="6"/>
      <c r="IZ1938" s="6"/>
      <c r="JA1938" s="6"/>
      <c r="JB1938" s="6"/>
      <c r="JC1938" s="6"/>
      <c r="JD1938" s="6"/>
      <c r="JE1938" s="6"/>
      <c r="JF1938" s="6"/>
      <c r="JG1938" s="6"/>
      <c r="JH1938" s="6"/>
      <c r="JI1938" s="6"/>
      <c r="JJ1938" s="6"/>
      <c r="JK1938" s="6"/>
      <c r="JL1938" s="6"/>
      <c r="JM1938" s="6"/>
    </row>
    <row r="1939" spans="2:273" s="49" customFormat="1" ht="20" customHeight="1">
      <c r="B1939" s="120" t="s">
        <v>7495</v>
      </c>
      <c r="C1939" s="113">
        <v>20201</v>
      </c>
      <c r="D1939" s="98">
        <v>2020</v>
      </c>
      <c r="E1939" s="45" t="s">
        <v>1874</v>
      </c>
      <c r="F1939" s="146"/>
      <c r="G1939" s="359"/>
      <c r="H1939" s="46" t="s">
        <v>7496</v>
      </c>
      <c r="I1939" s="46" t="s">
        <v>53</v>
      </c>
      <c r="J1939" s="90">
        <v>23</v>
      </c>
      <c r="K1939" s="198">
        <v>1429951</v>
      </c>
      <c r="L1939" s="46" t="s">
        <v>7476</v>
      </c>
      <c r="M1939" s="46" t="s">
        <v>39</v>
      </c>
      <c r="N1939" s="215">
        <v>9</v>
      </c>
      <c r="O1939" s="90">
        <v>2</v>
      </c>
      <c r="P1939" s="90">
        <v>6</v>
      </c>
      <c r="Q1939" s="46" t="s">
        <v>47</v>
      </c>
      <c r="R1939" s="46" t="s">
        <v>5397</v>
      </c>
      <c r="S1939" s="48"/>
      <c r="T1939" s="48"/>
      <c r="U1939" s="48"/>
      <c r="V1939" s="48"/>
      <c r="W1939" s="48"/>
      <c r="X1939" s="48"/>
      <c r="Y1939" s="48"/>
      <c r="Z1939" s="48"/>
      <c r="AA1939" s="48"/>
      <c r="AB1939" s="48"/>
      <c r="AC1939" s="48"/>
      <c r="AD1939" s="48"/>
      <c r="AE1939" s="48"/>
      <c r="AF1939" s="6"/>
      <c r="AG1939" s="6"/>
      <c r="AH1939" s="6"/>
      <c r="AI1939" s="6"/>
      <c r="AJ1939" s="6"/>
      <c r="AK1939" s="6"/>
      <c r="AL1939" s="6"/>
      <c r="AM1939" s="6"/>
      <c r="AN1939" s="6"/>
      <c r="AO1939" s="6"/>
      <c r="AP1939" s="6"/>
      <c r="AQ1939" s="6"/>
      <c r="AR1939" s="7" t="s">
        <v>47</v>
      </c>
      <c r="AS1939" s="7" t="s">
        <v>53</v>
      </c>
      <c r="AT1939" s="6"/>
      <c r="AU1939" s="6"/>
      <c r="AV1939" s="6"/>
      <c r="AW1939" s="6"/>
      <c r="AX1939" s="6"/>
      <c r="AY1939" s="6"/>
      <c r="AZ1939" s="6"/>
      <c r="BA1939" s="6"/>
      <c r="BB1939" s="6"/>
      <c r="BC1939" s="6"/>
      <c r="BD1939" s="6"/>
      <c r="BE1939" s="6"/>
      <c r="BF1939" s="6"/>
      <c r="BG1939" s="6"/>
      <c r="BH1939" s="6"/>
      <c r="BI1939" s="6"/>
      <c r="BJ1939" s="6"/>
      <c r="BK1939" s="6"/>
      <c r="BL1939" s="6"/>
      <c r="BM1939" s="6"/>
      <c r="BN1939" s="6"/>
      <c r="BO1939" s="6"/>
      <c r="BP1939" s="6"/>
      <c r="BQ1939" s="6"/>
      <c r="BR1939" s="6"/>
      <c r="BS1939" s="6"/>
      <c r="BT1939" s="6"/>
      <c r="BU1939" s="6"/>
      <c r="BV1939" s="6"/>
      <c r="BW1939" s="6"/>
      <c r="BX1939" s="6"/>
      <c r="BY1939" s="6"/>
      <c r="BZ1939" s="6"/>
      <c r="CA1939" s="6"/>
      <c r="CB1939" s="6"/>
      <c r="CC1939" s="6"/>
      <c r="CD1939" s="6"/>
      <c r="CE1939" s="6"/>
      <c r="CF1939" s="6"/>
      <c r="CG1939" s="6"/>
      <c r="CH1939" s="6"/>
      <c r="CI1939" s="6"/>
      <c r="CJ1939" s="6"/>
      <c r="CK1939" s="6"/>
      <c r="CL1939" s="6"/>
      <c r="CM1939" s="6"/>
      <c r="CN1939" s="6"/>
      <c r="CO1939" s="6"/>
      <c r="CP1939" s="6"/>
      <c r="CQ1939" s="6"/>
      <c r="CR1939" s="6"/>
      <c r="CS1939" s="6"/>
      <c r="CT1939" s="6"/>
      <c r="CU1939" s="6"/>
      <c r="CV1939" s="6"/>
      <c r="CW1939" s="6"/>
      <c r="CX1939" s="6"/>
      <c r="CY1939" s="6"/>
      <c r="CZ1939" s="6"/>
      <c r="DA1939" s="6"/>
      <c r="DB1939" s="6"/>
      <c r="DC1939" s="6"/>
      <c r="DD1939" s="6"/>
      <c r="DE1939" s="6"/>
      <c r="DF1939" s="6"/>
      <c r="DG1939" s="6"/>
      <c r="DH1939" s="6"/>
      <c r="DI1939" s="6"/>
      <c r="DJ1939" s="6"/>
      <c r="DK1939" s="6"/>
      <c r="DL1939" s="6"/>
      <c r="DM1939" s="6"/>
      <c r="DN1939" s="6"/>
      <c r="DO1939" s="6"/>
      <c r="DP1939" s="6"/>
      <c r="DQ1939" s="6"/>
      <c r="DR1939" s="6"/>
      <c r="DS1939" s="6"/>
      <c r="DT1939" s="6"/>
      <c r="DU1939" s="6"/>
      <c r="DV1939" s="6"/>
      <c r="DW1939" s="6"/>
      <c r="DX1939" s="6"/>
      <c r="DY1939" s="6"/>
      <c r="DZ1939" s="6"/>
      <c r="EA1939" s="6"/>
      <c r="EB1939" s="6"/>
      <c r="EC1939" s="6"/>
      <c r="ED1939" s="6"/>
      <c r="EE1939" s="6"/>
      <c r="EF1939" s="6"/>
      <c r="EG1939" s="6"/>
      <c r="EH1939" s="6"/>
      <c r="EI1939" s="6"/>
      <c r="EJ1939" s="6"/>
      <c r="EK1939" s="6"/>
      <c r="EL1939" s="6"/>
      <c r="EM1939" s="6"/>
      <c r="EN1939" s="6"/>
      <c r="EO1939" s="6"/>
      <c r="EP1939" s="6"/>
      <c r="EQ1939" s="6"/>
      <c r="ER1939" s="6"/>
      <c r="ES1939" s="6"/>
      <c r="ET1939" s="6"/>
      <c r="EU1939" s="6"/>
      <c r="EV1939" s="6"/>
      <c r="EW1939" s="6"/>
      <c r="EX1939" s="6"/>
      <c r="EY1939" s="6"/>
      <c r="EZ1939" s="6"/>
      <c r="FA1939" s="6"/>
      <c r="FB1939" s="6"/>
      <c r="FC1939" s="6"/>
      <c r="FD1939" s="6"/>
      <c r="FE1939" s="6"/>
      <c r="FF1939" s="6"/>
      <c r="FG1939" s="6"/>
      <c r="FH1939" s="6"/>
      <c r="FI1939" s="6"/>
      <c r="FJ1939" s="6"/>
      <c r="FK1939" s="6"/>
      <c r="FL1939" s="6"/>
      <c r="FM1939" s="6"/>
      <c r="FN1939" s="6"/>
      <c r="FO1939" s="6"/>
      <c r="FP1939" s="6"/>
      <c r="FQ1939" s="6"/>
      <c r="FR1939" s="6"/>
      <c r="FS1939" s="6"/>
      <c r="FT1939" s="6"/>
      <c r="FU1939" s="6"/>
      <c r="FV1939" s="6"/>
      <c r="FW1939" s="6"/>
      <c r="FX1939" s="6"/>
      <c r="FY1939" s="6"/>
      <c r="FZ1939" s="6"/>
      <c r="GA1939" s="6"/>
      <c r="GB1939" s="6"/>
      <c r="GC1939" s="6"/>
      <c r="GD1939" s="6"/>
      <c r="GE1939" s="6"/>
      <c r="GF1939" s="6"/>
      <c r="GG1939" s="6"/>
      <c r="GH1939" s="6"/>
      <c r="GI1939" s="6"/>
      <c r="GJ1939" s="6"/>
      <c r="GK1939" s="6"/>
      <c r="GL1939" s="6"/>
      <c r="GM1939" s="6"/>
      <c r="GN1939" s="6"/>
      <c r="GO1939" s="6"/>
      <c r="GP1939" s="6"/>
      <c r="GQ1939" s="6"/>
      <c r="GR1939" s="6"/>
      <c r="GS1939" s="6"/>
      <c r="GT1939" s="6"/>
      <c r="GU1939" s="6"/>
      <c r="GV1939" s="6"/>
      <c r="GW1939" s="6"/>
      <c r="GX1939" s="6"/>
      <c r="GY1939" s="6"/>
      <c r="GZ1939" s="6"/>
      <c r="HA1939" s="6"/>
      <c r="HB1939" s="6"/>
      <c r="HC1939" s="6"/>
      <c r="HD1939" s="6"/>
      <c r="HE1939" s="6"/>
      <c r="HF1939" s="6"/>
      <c r="HG1939" s="6"/>
      <c r="HH1939" s="6"/>
      <c r="HI1939" s="6"/>
      <c r="HJ1939" s="6"/>
      <c r="HK1939" s="6"/>
      <c r="HL1939" s="6"/>
      <c r="HM1939" s="6"/>
      <c r="HN1939" s="6"/>
      <c r="HO1939" s="6"/>
      <c r="HP1939" s="6"/>
      <c r="HQ1939" s="6"/>
      <c r="HR1939" s="6"/>
      <c r="HS1939" s="6"/>
      <c r="HT1939" s="6"/>
      <c r="HU1939" s="6"/>
      <c r="HV1939" s="6"/>
      <c r="HW1939" s="6"/>
      <c r="HX1939" s="6"/>
      <c r="HY1939" s="6"/>
      <c r="HZ1939" s="6"/>
      <c r="IA1939" s="6"/>
      <c r="IB1939" s="6"/>
      <c r="IC1939" s="6"/>
      <c r="ID1939" s="6"/>
      <c r="IE1939" s="6"/>
      <c r="IF1939" s="6"/>
      <c r="IG1939" s="6"/>
      <c r="IH1939" s="6"/>
      <c r="II1939" s="6"/>
      <c r="IJ1939" s="6"/>
      <c r="IK1939" s="6"/>
      <c r="IL1939" s="6"/>
      <c r="IM1939" s="6"/>
      <c r="IN1939" s="6"/>
      <c r="IO1939" s="6"/>
      <c r="IP1939" s="6"/>
      <c r="IQ1939" s="6"/>
      <c r="IR1939" s="6"/>
      <c r="IS1939" s="6"/>
      <c r="IT1939" s="6"/>
      <c r="IU1939" s="6"/>
      <c r="IV1939" s="6"/>
      <c r="IW1939" s="6"/>
      <c r="IX1939" s="6"/>
      <c r="IY1939" s="6"/>
      <c r="IZ1939" s="6"/>
      <c r="JA1939" s="6"/>
      <c r="JB1939" s="6"/>
      <c r="JC1939" s="6"/>
      <c r="JD1939" s="6"/>
      <c r="JE1939" s="6"/>
      <c r="JF1939" s="6"/>
      <c r="JG1939" s="6"/>
      <c r="JH1939" s="6"/>
      <c r="JI1939" s="6"/>
      <c r="JJ1939" s="6"/>
      <c r="JK1939" s="6"/>
      <c r="JL1939" s="6"/>
      <c r="JM1939" s="6"/>
    </row>
    <row r="1940" spans="2:273" s="49" customFormat="1" ht="20" customHeight="1">
      <c r="B1940" s="120" t="s">
        <v>4552</v>
      </c>
      <c r="C1940" s="113">
        <v>20191</v>
      </c>
      <c r="D1940" s="104">
        <v>2019</v>
      </c>
      <c r="E1940" s="66" t="s">
        <v>1874</v>
      </c>
      <c r="F1940" s="145"/>
      <c r="G1940" s="358"/>
      <c r="H1940" s="68" t="s">
        <v>4553</v>
      </c>
      <c r="I1940" s="68" t="s">
        <v>53</v>
      </c>
      <c r="J1940" s="92">
        <v>34</v>
      </c>
      <c r="K1940" s="200">
        <v>1624314</v>
      </c>
      <c r="L1940" s="68" t="s">
        <v>2737</v>
      </c>
      <c r="M1940" s="68" t="s">
        <v>39</v>
      </c>
      <c r="N1940" s="215">
        <v>9</v>
      </c>
      <c r="O1940" s="89">
        <v>2</v>
      </c>
      <c r="P1940" s="89">
        <v>6</v>
      </c>
      <c r="Q1940" s="68" t="s">
        <v>47</v>
      </c>
      <c r="R1940" s="68" t="s">
        <v>80</v>
      </c>
      <c r="S1940" s="6"/>
      <c r="T1940" s="6"/>
      <c r="U1940" s="6"/>
      <c r="V1940" s="6"/>
      <c r="W1940" s="6"/>
      <c r="X1940" s="6"/>
      <c r="Y1940" s="6"/>
      <c r="Z1940" s="6"/>
      <c r="AA1940" s="6"/>
      <c r="AB1940" s="6"/>
      <c r="AC1940" s="6"/>
      <c r="AD1940" s="6"/>
      <c r="AE1940" s="6"/>
      <c r="AF1940" s="48"/>
      <c r="AG1940" s="48"/>
      <c r="AH1940" s="48"/>
      <c r="AI1940" s="48"/>
      <c r="AJ1940" s="48"/>
      <c r="AK1940" s="48"/>
      <c r="AL1940" s="48"/>
      <c r="AM1940" s="48"/>
      <c r="AN1940" s="48"/>
      <c r="AO1940" s="48"/>
      <c r="AP1940" s="48"/>
      <c r="AQ1940" s="48"/>
      <c r="AR1940" s="48"/>
      <c r="AS1940" s="48"/>
      <c r="AT1940" s="48"/>
      <c r="AU1940" s="48"/>
      <c r="AV1940" s="48"/>
      <c r="AW1940" s="48"/>
      <c r="AX1940" s="48"/>
      <c r="AY1940" s="48"/>
      <c r="AZ1940" s="48"/>
      <c r="BA1940" s="48"/>
      <c r="BB1940" s="48"/>
      <c r="BC1940" s="48"/>
      <c r="BD1940" s="48"/>
      <c r="BE1940" s="48"/>
      <c r="BF1940" s="48"/>
      <c r="BG1940" s="48"/>
      <c r="BH1940" s="48"/>
      <c r="BI1940" s="48"/>
      <c r="BJ1940" s="48"/>
      <c r="BK1940" s="48"/>
      <c r="BL1940" s="48"/>
      <c r="BM1940" s="48"/>
      <c r="BN1940" s="48"/>
      <c r="BO1940" s="48"/>
      <c r="BP1940" s="48"/>
      <c r="BQ1940" s="48"/>
      <c r="BR1940" s="48"/>
      <c r="BS1940" s="48"/>
      <c r="BT1940" s="48"/>
      <c r="BU1940" s="48"/>
      <c r="BV1940" s="48"/>
      <c r="BW1940" s="48"/>
      <c r="BX1940" s="48"/>
      <c r="BY1940" s="48"/>
      <c r="BZ1940" s="48"/>
      <c r="CA1940" s="48"/>
      <c r="CB1940" s="48"/>
      <c r="CC1940" s="48"/>
      <c r="CD1940" s="48"/>
      <c r="CE1940" s="48"/>
      <c r="CF1940" s="48"/>
      <c r="CG1940" s="48"/>
      <c r="CH1940" s="48"/>
      <c r="CI1940" s="48"/>
      <c r="CJ1940" s="48"/>
      <c r="CK1940" s="48"/>
      <c r="CL1940" s="48"/>
      <c r="CM1940" s="48"/>
      <c r="CN1940" s="48"/>
      <c r="CO1940" s="48"/>
      <c r="CP1940" s="48"/>
      <c r="CQ1940" s="48"/>
      <c r="CR1940" s="48"/>
      <c r="CS1940" s="48"/>
      <c r="CT1940" s="48"/>
      <c r="CU1940" s="48"/>
      <c r="CV1940" s="48"/>
      <c r="CW1940" s="48"/>
      <c r="CX1940" s="48"/>
      <c r="CY1940" s="48"/>
      <c r="CZ1940" s="48"/>
      <c r="DA1940" s="48"/>
      <c r="DB1940" s="48"/>
      <c r="DC1940" s="48"/>
      <c r="DD1940" s="48"/>
      <c r="DE1940" s="48"/>
      <c r="DF1940" s="48"/>
      <c r="DG1940" s="48"/>
      <c r="DH1940" s="48"/>
      <c r="DI1940" s="48"/>
      <c r="DJ1940" s="48"/>
      <c r="DK1940" s="48"/>
      <c r="DL1940" s="48"/>
      <c r="DM1940" s="48"/>
      <c r="DN1940" s="48"/>
      <c r="DO1940" s="48"/>
      <c r="DP1940" s="48"/>
      <c r="DQ1940" s="48"/>
      <c r="DR1940" s="48"/>
      <c r="DS1940" s="48"/>
      <c r="DT1940" s="48"/>
      <c r="DU1940" s="48"/>
      <c r="DV1940" s="48"/>
      <c r="DW1940" s="48"/>
      <c r="DX1940" s="48"/>
      <c r="DY1940" s="48"/>
      <c r="DZ1940" s="48"/>
      <c r="EA1940" s="48"/>
      <c r="EB1940" s="48"/>
      <c r="EC1940" s="48"/>
      <c r="ED1940" s="48"/>
      <c r="EE1940" s="48"/>
      <c r="EF1940" s="48"/>
      <c r="EG1940" s="48"/>
      <c r="EH1940" s="48"/>
      <c r="EI1940" s="48"/>
      <c r="EJ1940" s="48"/>
      <c r="EK1940" s="48"/>
      <c r="EL1940" s="48"/>
      <c r="EM1940" s="48"/>
      <c r="EN1940" s="48"/>
      <c r="EO1940" s="48"/>
      <c r="EP1940" s="48"/>
      <c r="EQ1940" s="48"/>
      <c r="ER1940" s="48"/>
      <c r="ES1940" s="48"/>
      <c r="ET1940" s="48"/>
      <c r="EU1940" s="48"/>
      <c r="EV1940" s="48"/>
      <c r="EW1940" s="48"/>
      <c r="EX1940" s="48"/>
      <c r="EY1940" s="48"/>
      <c r="EZ1940" s="48"/>
      <c r="FA1940" s="48"/>
      <c r="FB1940" s="48"/>
      <c r="FC1940" s="48"/>
      <c r="FD1940" s="48"/>
      <c r="FE1940" s="48"/>
      <c r="FF1940" s="48"/>
      <c r="FG1940" s="48"/>
      <c r="FH1940" s="48"/>
      <c r="FI1940" s="48"/>
      <c r="FJ1940" s="48"/>
      <c r="FK1940" s="48"/>
      <c r="FL1940" s="48"/>
      <c r="FM1940" s="48"/>
      <c r="FN1940" s="48"/>
      <c r="FO1940" s="48"/>
      <c r="FP1940" s="48"/>
      <c r="FQ1940" s="48"/>
      <c r="FR1940" s="48"/>
      <c r="FS1940" s="48"/>
      <c r="FT1940" s="48"/>
      <c r="FU1940" s="48"/>
      <c r="FV1940" s="48"/>
      <c r="FW1940" s="48"/>
      <c r="FX1940" s="48"/>
      <c r="FY1940" s="48"/>
      <c r="FZ1940" s="48"/>
      <c r="GA1940" s="48"/>
      <c r="GB1940" s="48"/>
      <c r="GC1940" s="48"/>
      <c r="GD1940" s="48"/>
      <c r="GE1940" s="48"/>
      <c r="GF1940" s="48"/>
      <c r="GG1940" s="48"/>
      <c r="GH1940" s="48"/>
      <c r="GI1940" s="48"/>
      <c r="GJ1940" s="48"/>
      <c r="GK1940" s="48"/>
      <c r="GL1940" s="48"/>
      <c r="GM1940" s="48"/>
      <c r="GN1940" s="48"/>
      <c r="GO1940" s="48"/>
      <c r="GP1940" s="48"/>
      <c r="GQ1940" s="48"/>
      <c r="GR1940" s="48"/>
      <c r="GS1940" s="48"/>
      <c r="GT1940" s="48"/>
      <c r="GU1940" s="48"/>
      <c r="GV1940" s="48"/>
      <c r="GW1940" s="48"/>
      <c r="GX1940" s="48"/>
      <c r="GY1940" s="48"/>
      <c r="GZ1940" s="48"/>
      <c r="HA1940" s="48"/>
      <c r="HB1940" s="48"/>
      <c r="HC1940" s="48"/>
      <c r="HD1940" s="48"/>
      <c r="HE1940" s="48"/>
      <c r="HF1940" s="48"/>
      <c r="HG1940" s="48"/>
      <c r="HH1940" s="48"/>
      <c r="HI1940" s="48"/>
      <c r="HJ1940" s="48"/>
      <c r="HK1940" s="48"/>
      <c r="HL1940" s="48"/>
      <c r="HM1940" s="48"/>
      <c r="HN1940" s="48"/>
      <c r="HO1940" s="48"/>
      <c r="HP1940" s="48"/>
      <c r="HQ1940" s="48"/>
      <c r="HR1940" s="48"/>
      <c r="HS1940" s="48"/>
      <c r="HT1940" s="48"/>
      <c r="HU1940" s="48"/>
      <c r="HV1940" s="48"/>
      <c r="HW1940" s="48"/>
      <c r="HX1940" s="48"/>
      <c r="HY1940" s="48"/>
      <c r="HZ1940" s="48"/>
      <c r="IA1940" s="48"/>
      <c r="IB1940" s="48"/>
      <c r="IC1940" s="48"/>
      <c r="ID1940" s="48"/>
      <c r="IE1940" s="48"/>
      <c r="IF1940" s="48"/>
      <c r="IG1940" s="48"/>
      <c r="IH1940" s="48"/>
      <c r="II1940" s="48"/>
      <c r="IJ1940" s="48"/>
      <c r="IK1940" s="48"/>
      <c r="IL1940" s="48"/>
      <c r="IM1940" s="48"/>
      <c r="IN1940" s="48"/>
      <c r="IO1940" s="48"/>
      <c r="IP1940" s="48"/>
      <c r="IQ1940" s="48"/>
      <c r="IR1940" s="48"/>
      <c r="IS1940" s="48"/>
      <c r="IT1940" s="48"/>
      <c r="IU1940" s="48"/>
      <c r="IV1940" s="48"/>
      <c r="IW1940" s="48"/>
      <c r="IX1940" s="48"/>
      <c r="IY1940" s="48"/>
      <c r="IZ1940" s="48"/>
      <c r="JA1940" s="48"/>
    </row>
    <row r="1941" spans="2:273" s="49" customFormat="1" ht="20" customHeight="1">
      <c r="B1941" s="120" t="s">
        <v>7497</v>
      </c>
      <c r="C1941" s="113">
        <v>20201</v>
      </c>
      <c r="D1941" s="98">
        <v>2020</v>
      </c>
      <c r="E1941" s="45" t="s">
        <v>1874</v>
      </c>
      <c r="F1941" s="146"/>
      <c r="G1941" s="359"/>
      <c r="H1941" s="46" t="s">
        <v>7498</v>
      </c>
      <c r="I1941" s="46" t="s">
        <v>53</v>
      </c>
      <c r="J1941" s="90">
        <v>45</v>
      </c>
      <c r="K1941" s="198">
        <v>2113716</v>
      </c>
      <c r="L1941" s="46" t="s">
        <v>7476</v>
      </c>
      <c r="M1941" s="46" t="s">
        <v>39</v>
      </c>
      <c r="N1941" s="215">
        <v>9</v>
      </c>
      <c r="O1941" s="90">
        <v>2</v>
      </c>
      <c r="P1941" s="90">
        <v>6</v>
      </c>
      <c r="Q1941" s="46" t="s">
        <v>32</v>
      </c>
      <c r="R1941" s="46" t="s">
        <v>52</v>
      </c>
      <c r="S1941" s="48"/>
      <c r="T1941" s="48"/>
      <c r="U1941" s="48"/>
      <c r="V1941" s="48"/>
      <c r="W1941" s="48"/>
      <c r="X1941" s="48"/>
      <c r="Y1941" s="48"/>
      <c r="Z1941" s="48"/>
      <c r="AA1941" s="48"/>
      <c r="AB1941" s="48"/>
      <c r="AC1941" s="48"/>
      <c r="AD1941" s="48"/>
      <c r="AE1941" s="48"/>
      <c r="AF1941" s="6"/>
      <c r="AG1941" s="6"/>
      <c r="AH1941" s="6"/>
      <c r="AI1941" s="6"/>
      <c r="AJ1941" s="6"/>
      <c r="AK1941" s="6"/>
      <c r="AL1941" s="6"/>
      <c r="AM1941" s="6"/>
      <c r="AN1941" s="6"/>
      <c r="AO1941" s="6"/>
      <c r="AP1941" s="6"/>
      <c r="AQ1941" s="6"/>
      <c r="AR1941" s="6"/>
      <c r="AS1941" s="6"/>
      <c r="AT1941" s="6"/>
      <c r="AU1941" s="6"/>
      <c r="AV1941" s="6"/>
      <c r="AW1941" s="6"/>
      <c r="AX1941" s="6"/>
      <c r="AY1941" s="6"/>
      <c r="AZ1941" s="6"/>
      <c r="BA1941" s="6"/>
      <c r="BB1941" s="6"/>
      <c r="BC1941" s="6"/>
      <c r="BD1941" s="6"/>
      <c r="BE1941" s="6"/>
      <c r="BF1941" s="6"/>
      <c r="BG1941" s="6"/>
      <c r="BH1941" s="6"/>
      <c r="BI1941" s="6"/>
      <c r="BJ1941" s="6"/>
      <c r="BK1941" s="6"/>
      <c r="BL1941" s="6"/>
      <c r="BM1941" s="6"/>
      <c r="BN1941" s="6"/>
      <c r="BO1941" s="6"/>
      <c r="BP1941" s="6"/>
      <c r="BQ1941" s="6"/>
      <c r="BR1941" s="6"/>
      <c r="BS1941" s="6"/>
      <c r="BT1941" s="6"/>
      <c r="BU1941" s="6"/>
      <c r="BV1941" s="6"/>
      <c r="BW1941" s="6"/>
      <c r="BX1941" s="6"/>
      <c r="BY1941" s="6"/>
      <c r="BZ1941" s="6"/>
      <c r="CA1941" s="6"/>
      <c r="CB1941" s="6"/>
      <c r="CC1941" s="6"/>
      <c r="CD1941" s="6"/>
      <c r="CE1941" s="6"/>
      <c r="CF1941" s="6"/>
      <c r="CG1941" s="6"/>
      <c r="CH1941" s="6"/>
      <c r="CI1941" s="6"/>
      <c r="CJ1941" s="6"/>
      <c r="CK1941" s="6"/>
      <c r="CL1941" s="6"/>
      <c r="CM1941" s="6"/>
      <c r="CN1941" s="6"/>
      <c r="CO1941" s="6"/>
      <c r="CP1941" s="6"/>
      <c r="CQ1941" s="6"/>
      <c r="CR1941" s="6"/>
      <c r="CS1941" s="6"/>
      <c r="CT1941" s="6"/>
      <c r="CU1941" s="6"/>
      <c r="CV1941" s="6"/>
      <c r="CW1941" s="6"/>
      <c r="CX1941" s="6"/>
      <c r="CY1941" s="6"/>
      <c r="CZ1941" s="6"/>
      <c r="DA1941" s="6"/>
      <c r="DB1941" s="6"/>
      <c r="DC1941" s="6"/>
      <c r="DD1941" s="6"/>
      <c r="DE1941" s="6"/>
      <c r="DF1941" s="6"/>
      <c r="DG1941" s="6"/>
      <c r="DH1941" s="6"/>
      <c r="DI1941" s="6"/>
      <c r="DJ1941" s="6"/>
      <c r="DK1941" s="6"/>
      <c r="DL1941" s="6"/>
      <c r="DM1941" s="6"/>
      <c r="DN1941" s="6"/>
      <c r="DO1941" s="6"/>
      <c r="DP1941" s="6"/>
      <c r="DQ1941" s="6"/>
      <c r="DR1941" s="6"/>
      <c r="DS1941" s="6"/>
      <c r="DT1941" s="6"/>
      <c r="DU1941" s="6"/>
      <c r="DV1941" s="6"/>
      <c r="DW1941" s="6"/>
      <c r="DX1941" s="6"/>
      <c r="DY1941" s="6"/>
      <c r="DZ1941" s="6"/>
      <c r="EA1941" s="6"/>
      <c r="EB1941" s="6"/>
      <c r="EC1941" s="6"/>
      <c r="ED1941" s="6"/>
      <c r="EE1941" s="6"/>
      <c r="EF1941" s="6"/>
      <c r="EG1941" s="6"/>
      <c r="EH1941" s="6"/>
      <c r="EI1941" s="6"/>
      <c r="EJ1941" s="6"/>
      <c r="EK1941" s="6"/>
      <c r="EL1941" s="6"/>
      <c r="EM1941" s="6"/>
      <c r="EN1941" s="6"/>
      <c r="EO1941" s="6"/>
      <c r="EP1941" s="6"/>
      <c r="EQ1941" s="6"/>
      <c r="ER1941" s="6"/>
      <c r="ES1941" s="6"/>
      <c r="ET1941" s="6"/>
      <c r="EU1941" s="6"/>
      <c r="EV1941" s="6"/>
      <c r="EW1941" s="6"/>
      <c r="EX1941" s="6"/>
      <c r="EY1941" s="6"/>
      <c r="EZ1941" s="6"/>
      <c r="FA1941" s="6"/>
      <c r="FB1941" s="6"/>
      <c r="FC1941" s="6"/>
      <c r="FD1941" s="6"/>
      <c r="FE1941" s="6"/>
      <c r="FF1941" s="6"/>
      <c r="FG1941" s="6"/>
      <c r="FH1941" s="6"/>
      <c r="FI1941" s="6"/>
      <c r="FJ1941" s="6"/>
      <c r="FK1941" s="6"/>
      <c r="FL1941" s="6"/>
      <c r="FM1941" s="6"/>
      <c r="FN1941" s="6"/>
      <c r="FO1941" s="6"/>
      <c r="FP1941" s="6"/>
      <c r="FQ1941" s="6"/>
      <c r="FR1941" s="6"/>
      <c r="FS1941" s="6"/>
      <c r="FT1941" s="6"/>
      <c r="FU1941" s="6"/>
      <c r="FV1941" s="6"/>
      <c r="FW1941" s="6"/>
      <c r="FX1941" s="6"/>
      <c r="FY1941" s="6"/>
      <c r="FZ1941" s="6"/>
      <c r="GA1941" s="6"/>
      <c r="GB1941" s="6"/>
      <c r="GC1941" s="6"/>
      <c r="GD1941" s="6"/>
      <c r="GE1941" s="6"/>
      <c r="GF1941" s="6"/>
      <c r="GG1941" s="6"/>
      <c r="GH1941" s="6"/>
      <c r="GI1941" s="6"/>
      <c r="GJ1941" s="6"/>
      <c r="GK1941" s="6"/>
      <c r="GL1941" s="6"/>
      <c r="GM1941" s="6"/>
      <c r="GN1941" s="6"/>
      <c r="GO1941" s="6"/>
      <c r="GP1941" s="6"/>
      <c r="GQ1941" s="6"/>
      <c r="GR1941" s="6"/>
      <c r="GS1941" s="6"/>
      <c r="GT1941" s="6"/>
      <c r="GU1941" s="6"/>
      <c r="GV1941" s="6"/>
      <c r="GW1941" s="6"/>
      <c r="GX1941" s="6"/>
      <c r="GY1941" s="6"/>
      <c r="GZ1941" s="6"/>
      <c r="HA1941" s="6"/>
      <c r="HB1941" s="6"/>
      <c r="HC1941" s="6"/>
      <c r="HD1941" s="6"/>
      <c r="HE1941" s="6"/>
      <c r="HF1941" s="6"/>
      <c r="HG1941" s="6"/>
      <c r="HH1941" s="6"/>
      <c r="HI1941" s="6"/>
      <c r="HJ1941" s="6"/>
      <c r="HK1941" s="6"/>
      <c r="HL1941" s="6"/>
      <c r="HM1941" s="6"/>
      <c r="HN1941" s="6"/>
      <c r="HO1941" s="6"/>
      <c r="HP1941" s="6"/>
      <c r="HQ1941" s="6"/>
      <c r="HR1941" s="6"/>
      <c r="HS1941" s="6"/>
      <c r="HT1941" s="6"/>
      <c r="HU1941" s="6"/>
      <c r="HV1941" s="6"/>
      <c r="HW1941" s="6"/>
      <c r="HX1941" s="6"/>
      <c r="HY1941" s="6"/>
      <c r="HZ1941" s="6"/>
      <c r="IA1941" s="6"/>
      <c r="IB1941" s="6"/>
      <c r="IC1941" s="6"/>
      <c r="ID1941" s="6"/>
      <c r="IE1941" s="6"/>
      <c r="IF1941" s="6"/>
      <c r="IG1941" s="6"/>
      <c r="IH1941" s="6"/>
      <c r="II1941" s="6"/>
      <c r="IJ1941" s="6"/>
      <c r="IK1941" s="6"/>
      <c r="IL1941" s="6"/>
      <c r="IM1941" s="6"/>
      <c r="IN1941" s="6"/>
      <c r="IO1941" s="6"/>
      <c r="IP1941" s="6"/>
      <c r="IQ1941" s="6"/>
      <c r="IR1941" s="6"/>
      <c r="IS1941" s="6"/>
      <c r="IT1941" s="6"/>
      <c r="IU1941" s="6"/>
      <c r="IV1941" s="6"/>
      <c r="IW1941" s="6"/>
      <c r="IX1941" s="6"/>
      <c r="IY1941" s="6"/>
      <c r="IZ1941" s="6"/>
      <c r="JA1941" s="6"/>
      <c r="JB1941" s="6"/>
      <c r="JC1941" s="6"/>
      <c r="JD1941" s="6"/>
      <c r="JE1941" s="6"/>
      <c r="JF1941" s="6"/>
      <c r="JG1941" s="6"/>
      <c r="JH1941" s="6"/>
      <c r="JI1941" s="6"/>
      <c r="JJ1941" s="6"/>
      <c r="JK1941" s="6"/>
      <c r="JL1941" s="6"/>
      <c r="JM1941" s="6"/>
    </row>
    <row r="1942" spans="2:273" s="49" customFormat="1" ht="20" customHeight="1">
      <c r="B1942" s="121" t="s">
        <v>1873</v>
      </c>
      <c r="C1942" s="122">
        <v>20181</v>
      </c>
      <c r="D1942" s="104">
        <v>2018</v>
      </c>
      <c r="E1942" s="66" t="s">
        <v>1874</v>
      </c>
      <c r="F1942" s="145"/>
      <c r="G1942" s="358"/>
      <c r="H1942" s="68" t="s">
        <v>1875</v>
      </c>
      <c r="I1942" s="68"/>
      <c r="J1942" s="92">
        <v>36</v>
      </c>
      <c r="K1942" s="200">
        <v>3985724</v>
      </c>
      <c r="L1942" s="68" t="s">
        <v>2737</v>
      </c>
      <c r="M1942" s="68" t="s">
        <v>39</v>
      </c>
      <c r="N1942" s="215">
        <v>9</v>
      </c>
      <c r="O1942" s="92">
        <v>2</v>
      </c>
      <c r="P1942" s="89">
        <v>6</v>
      </c>
      <c r="Q1942" s="70"/>
      <c r="R1942" s="68" t="s">
        <v>52</v>
      </c>
      <c r="S1942" s="13">
        <v>3</v>
      </c>
      <c r="T1942" s="13"/>
      <c r="U1942" s="7"/>
      <c r="V1942" s="7"/>
      <c r="W1942" s="7"/>
      <c r="X1942" s="7"/>
      <c r="Y1942" s="13">
        <v>8</v>
      </c>
      <c r="Z1942" s="13"/>
      <c r="AA1942" s="7"/>
      <c r="AB1942" s="7"/>
      <c r="AC1942" s="7"/>
      <c r="AD1942" s="7"/>
      <c r="AE1942" s="6"/>
      <c r="AF1942" s="6"/>
      <c r="AG1942" s="6"/>
      <c r="AH1942" s="6"/>
      <c r="AI1942" s="6"/>
      <c r="AJ1942" s="6"/>
      <c r="AK1942" s="6"/>
      <c r="AL1942" s="6"/>
      <c r="AM1942" s="6"/>
      <c r="AN1942" s="6"/>
      <c r="AO1942" s="6"/>
      <c r="AP1942" s="6"/>
      <c r="AQ1942" s="6"/>
      <c r="AR1942" s="7" t="s">
        <v>55</v>
      </c>
      <c r="AS1942" s="7" t="s">
        <v>53</v>
      </c>
      <c r="AT1942" s="6"/>
      <c r="AU1942" s="6"/>
      <c r="AV1942" s="6"/>
      <c r="AW1942" s="6"/>
      <c r="AX1942" s="6"/>
      <c r="AY1942" s="6"/>
      <c r="AZ1942" s="6"/>
      <c r="BA1942" s="6"/>
      <c r="BB1942" s="6"/>
      <c r="BC1942" s="6"/>
      <c r="BD1942" s="6"/>
      <c r="BE1942" s="6"/>
      <c r="BF1942" s="6"/>
      <c r="BG1942" s="6"/>
      <c r="BH1942" s="6"/>
      <c r="BI1942" s="6"/>
      <c r="BJ1942" s="6"/>
      <c r="BK1942" s="6"/>
      <c r="BL1942" s="6"/>
      <c r="BM1942" s="6"/>
      <c r="BN1942" s="6"/>
      <c r="BO1942" s="6"/>
      <c r="BP1942" s="6"/>
      <c r="BQ1942" s="6"/>
      <c r="BR1942" s="6"/>
      <c r="BS1942" s="6"/>
      <c r="BT1942" s="6"/>
      <c r="BU1942" s="6"/>
      <c r="BV1942" s="6"/>
      <c r="BW1942" s="6"/>
      <c r="BX1942" s="6"/>
      <c r="BY1942" s="6"/>
      <c r="BZ1942" s="6"/>
      <c r="CA1942" s="6"/>
      <c r="CB1942" s="6"/>
      <c r="CC1942" s="6"/>
      <c r="CD1942" s="6"/>
      <c r="CE1942" s="6"/>
      <c r="CF1942" s="6"/>
      <c r="CG1942" s="6"/>
      <c r="CH1942" s="6"/>
      <c r="CI1942" s="6"/>
      <c r="CJ1942" s="6"/>
      <c r="CK1942" s="6"/>
      <c r="CL1942" s="6"/>
      <c r="CM1942" s="6"/>
      <c r="CN1942" s="6"/>
      <c r="CO1942" s="6"/>
      <c r="CP1942" s="6"/>
      <c r="CQ1942" s="6"/>
      <c r="CR1942" s="6"/>
      <c r="CS1942" s="6"/>
      <c r="CT1942" s="6"/>
      <c r="CU1942" s="6"/>
      <c r="CV1942" s="6"/>
      <c r="CW1942" s="6"/>
      <c r="CX1942" s="6"/>
      <c r="CY1942" s="6"/>
      <c r="CZ1942" s="6"/>
      <c r="DA1942" s="6"/>
      <c r="DB1942" s="6"/>
      <c r="DC1942" s="6"/>
      <c r="DD1942" s="6"/>
      <c r="DE1942" s="6"/>
      <c r="DF1942" s="6"/>
      <c r="DG1942" s="6"/>
      <c r="DH1942" s="6"/>
      <c r="DI1942" s="6"/>
      <c r="DJ1942" s="6"/>
      <c r="DK1942" s="6"/>
      <c r="DL1942" s="6"/>
      <c r="DM1942" s="6"/>
      <c r="DN1942" s="6"/>
      <c r="DO1942" s="6"/>
      <c r="DP1942" s="6"/>
      <c r="DQ1942" s="6"/>
      <c r="DR1942" s="6"/>
      <c r="DS1942" s="6"/>
      <c r="DT1942" s="6"/>
      <c r="DU1942" s="6"/>
      <c r="DV1942" s="6"/>
      <c r="DW1942" s="6"/>
      <c r="DX1942" s="6"/>
      <c r="DY1942" s="6"/>
      <c r="DZ1942" s="6"/>
      <c r="EA1942" s="6"/>
      <c r="EB1942" s="6"/>
      <c r="EC1942" s="6"/>
      <c r="ED1942" s="6"/>
      <c r="EE1942" s="6"/>
      <c r="EF1942" s="6"/>
      <c r="EG1942" s="6"/>
      <c r="EH1942" s="6"/>
      <c r="EI1942" s="6"/>
      <c r="EJ1942" s="6"/>
      <c r="EK1942" s="6"/>
      <c r="EL1942" s="6"/>
      <c r="EM1942" s="6"/>
      <c r="EN1942" s="6"/>
      <c r="EO1942" s="6"/>
      <c r="EP1942" s="6"/>
      <c r="EQ1942" s="6"/>
      <c r="ER1942" s="6"/>
      <c r="ES1942" s="6"/>
      <c r="ET1942" s="6"/>
      <c r="EU1942" s="6"/>
      <c r="EV1942" s="6"/>
      <c r="EW1942" s="6"/>
      <c r="EX1942" s="6"/>
      <c r="EY1942" s="6"/>
      <c r="EZ1942" s="6"/>
      <c r="FA1942" s="6"/>
      <c r="FB1942" s="6"/>
      <c r="FC1942" s="6"/>
      <c r="FD1942" s="6"/>
      <c r="FE1942" s="6"/>
      <c r="FF1942" s="6"/>
      <c r="FG1942" s="6"/>
      <c r="FH1942" s="6"/>
      <c r="FI1942" s="6"/>
      <c r="FJ1942" s="6"/>
      <c r="FK1942" s="6"/>
      <c r="FL1942" s="6"/>
      <c r="FM1942" s="6"/>
      <c r="FN1942" s="6"/>
      <c r="FO1942" s="6"/>
      <c r="FP1942" s="6"/>
      <c r="FQ1942" s="6"/>
      <c r="FR1942" s="6"/>
      <c r="FS1942" s="6"/>
      <c r="FT1942" s="6"/>
      <c r="FU1942" s="6"/>
      <c r="FV1942" s="6"/>
      <c r="FW1942" s="6"/>
      <c r="FX1942" s="6"/>
      <c r="FY1942" s="6"/>
      <c r="FZ1942" s="6"/>
      <c r="GA1942" s="6"/>
      <c r="GB1942" s="6"/>
      <c r="GC1942" s="6"/>
      <c r="GD1942" s="6"/>
      <c r="GE1942" s="6"/>
      <c r="GF1942" s="6"/>
      <c r="GG1942" s="6"/>
      <c r="GH1942" s="6"/>
      <c r="GI1942" s="6"/>
      <c r="GJ1942" s="6"/>
      <c r="GK1942" s="6"/>
      <c r="GL1942" s="6"/>
      <c r="GM1942" s="6"/>
      <c r="GN1942" s="6"/>
      <c r="GO1942" s="6"/>
      <c r="GP1942" s="6"/>
      <c r="GQ1942" s="6"/>
      <c r="GR1942" s="6"/>
      <c r="GS1942" s="6"/>
      <c r="GT1942" s="6"/>
      <c r="GU1942" s="6"/>
      <c r="GV1942" s="6"/>
      <c r="GW1942" s="6"/>
      <c r="GX1942" s="6"/>
      <c r="GY1942" s="6"/>
      <c r="GZ1942" s="6"/>
      <c r="HA1942" s="6"/>
      <c r="HB1942" s="6"/>
      <c r="HC1942" s="6"/>
      <c r="HD1942" s="6"/>
      <c r="HE1942" s="6"/>
      <c r="HF1942" s="6"/>
      <c r="HG1942" s="6"/>
      <c r="HH1942" s="6"/>
      <c r="HI1942" s="6"/>
      <c r="HJ1942" s="6"/>
      <c r="HK1942" s="6"/>
      <c r="HL1942" s="6"/>
      <c r="HM1942" s="6"/>
      <c r="HN1942" s="6"/>
      <c r="HO1942" s="6"/>
      <c r="HP1942" s="6"/>
      <c r="HQ1942" s="6"/>
      <c r="HR1942" s="6"/>
      <c r="HS1942" s="6"/>
      <c r="HT1942" s="6"/>
      <c r="HU1942" s="6"/>
      <c r="HV1942" s="6"/>
      <c r="HW1942" s="6"/>
      <c r="HX1942" s="6"/>
      <c r="HY1942" s="6"/>
      <c r="HZ1942" s="6"/>
      <c r="IA1942" s="6"/>
      <c r="IB1942" s="6"/>
      <c r="IC1942" s="6"/>
      <c r="ID1942" s="6"/>
      <c r="IE1942" s="6"/>
      <c r="IF1942" s="6"/>
      <c r="IG1942" s="6"/>
      <c r="IH1942" s="6"/>
      <c r="II1942" s="6"/>
      <c r="IJ1942" s="6"/>
      <c r="IK1942" s="6"/>
      <c r="IL1942" s="6"/>
      <c r="IM1942" s="6"/>
      <c r="IN1942" s="6"/>
      <c r="IO1942" s="6"/>
      <c r="IP1942" s="6"/>
      <c r="IQ1942" s="6"/>
      <c r="IR1942" s="6"/>
      <c r="IS1942" s="6"/>
      <c r="IT1942" s="6"/>
      <c r="IU1942" s="6"/>
      <c r="IV1942" s="6"/>
      <c r="IW1942" s="6"/>
      <c r="IX1942" s="6"/>
      <c r="IY1942" s="6"/>
      <c r="IZ1942" s="6"/>
      <c r="JA1942" s="6"/>
      <c r="JB1942" s="6"/>
      <c r="JC1942" s="6"/>
      <c r="JD1942" s="6"/>
      <c r="JE1942" s="6"/>
      <c r="JF1942" s="6"/>
      <c r="JG1942" s="6"/>
      <c r="JH1942" s="6"/>
      <c r="JI1942" s="6"/>
      <c r="JJ1942" s="6"/>
      <c r="JK1942" s="6"/>
      <c r="JL1942" s="6"/>
      <c r="JM1942" s="6"/>
    </row>
    <row r="1943" spans="2:273" s="49" customFormat="1" ht="20" customHeight="1">
      <c r="B1943" s="120" t="s">
        <v>7499</v>
      </c>
      <c r="C1943" s="113">
        <v>20201</v>
      </c>
      <c r="D1943" s="98">
        <v>2020</v>
      </c>
      <c r="E1943" s="45" t="s">
        <v>1874</v>
      </c>
      <c r="F1943" s="146"/>
      <c r="G1943" s="359"/>
      <c r="H1943" s="46" t="s">
        <v>7500</v>
      </c>
      <c r="I1943" s="46" t="s">
        <v>53</v>
      </c>
      <c r="J1943" s="90">
        <v>22</v>
      </c>
      <c r="K1943" s="198">
        <v>4183054</v>
      </c>
      <c r="L1943" s="46" t="s">
        <v>7476</v>
      </c>
      <c r="M1943" s="46" t="s">
        <v>39</v>
      </c>
      <c r="N1943" s="215">
        <v>9</v>
      </c>
      <c r="O1943" s="90">
        <v>2</v>
      </c>
      <c r="P1943" s="90">
        <v>6</v>
      </c>
      <c r="Q1943" s="46" t="s">
        <v>47</v>
      </c>
      <c r="R1943" s="46" t="s">
        <v>80</v>
      </c>
      <c r="S1943" s="48"/>
      <c r="T1943" s="48"/>
      <c r="U1943" s="48"/>
      <c r="V1943" s="48"/>
      <c r="W1943" s="48"/>
      <c r="X1943" s="48"/>
      <c r="Y1943" s="48"/>
      <c r="Z1943" s="48"/>
      <c r="AA1943" s="48"/>
      <c r="AB1943" s="48"/>
      <c r="AC1943" s="48"/>
      <c r="AD1943" s="48"/>
      <c r="AE1943" s="48"/>
      <c r="AF1943" s="37"/>
      <c r="AG1943" s="37"/>
      <c r="AH1943" s="37"/>
      <c r="AI1943" s="37"/>
      <c r="AJ1943" s="37"/>
      <c r="AK1943" s="37"/>
      <c r="AL1943" s="37"/>
      <c r="AM1943" s="37"/>
      <c r="AN1943" s="37"/>
      <c r="AO1943" s="37"/>
      <c r="AP1943" s="37"/>
      <c r="AQ1943" s="37"/>
      <c r="AR1943" s="37"/>
      <c r="AS1943" s="37"/>
      <c r="AT1943" s="37"/>
      <c r="AU1943" s="37"/>
      <c r="AV1943" s="37"/>
      <c r="AW1943" s="37"/>
      <c r="AX1943" s="37"/>
      <c r="AY1943" s="37"/>
      <c r="AZ1943" s="37"/>
      <c r="BA1943" s="37"/>
      <c r="BB1943" s="37"/>
      <c r="BC1943" s="37"/>
      <c r="BD1943" s="37"/>
      <c r="BE1943" s="37"/>
      <c r="BF1943" s="37"/>
      <c r="BG1943" s="37"/>
      <c r="BH1943" s="37"/>
      <c r="BI1943" s="37"/>
      <c r="BJ1943" s="37"/>
      <c r="BK1943" s="37"/>
      <c r="BL1943" s="37"/>
      <c r="BM1943" s="37"/>
      <c r="BN1943" s="37"/>
      <c r="BO1943" s="37"/>
      <c r="BP1943" s="37"/>
      <c r="BQ1943" s="37"/>
      <c r="BR1943" s="37"/>
      <c r="BS1943" s="37"/>
      <c r="BT1943" s="37"/>
      <c r="BU1943" s="37"/>
      <c r="BV1943" s="37"/>
      <c r="BW1943" s="37"/>
      <c r="BX1943" s="37"/>
      <c r="BY1943" s="37"/>
      <c r="BZ1943" s="37"/>
      <c r="CA1943" s="37"/>
      <c r="CB1943" s="37"/>
      <c r="CC1943" s="37"/>
      <c r="CD1943" s="37"/>
      <c r="CE1943" s="37"/>
      <c r="CF1943" s="37"/>
      <c r="CG1943" s="37"/>
      <c r="CH1943" s="37"/>
      <c r="CI1943" s="37"/>
      <c r="CJ1943" s="37"/>
      <c r="CK1943" s="37"/>
      <c r="CL1943" s="37"/>
      <c r="CM1943" s="37"/>
      <c r="CN1943" s="37"/>
      <c r="CO1943" s="37"/>
      <c r="CP1943" s="37"/>
      <c r="CQ1943" s="37"/>
      <c r="CR1943" s="37"/>
      <c r="CS1943" s="37"/>
      <c r="CT1943" s="37"/>
      <c r="CU1943" s="37"/>
      <c r="CV1943" s="37"/>
      <c r="CW1943" s="37"/>
      <c r="CX1943" s="37"/>
      <c r="CY1943" s="37"/>
      <c r="CZ1943" s="37"/>
      <c r="DA1943" s="37"/>
      <c r="DB1943" s="37"/>
      <c r="DC1943" s="37"/>
      <c r="DD1943" s="37"/>
      <c r="DE1943" s="37"/>
      <c r="DF1943" s="37"/>
      <c r="DG1943" s="37"/>
      <c r="DH1943" s="37"/>
      <c r="DI1943" s="37"/>
      <c r="DJ1943" s="37"/>
      <c r="DK1943" s="37"/>
      <c r="DL1943" s="37"/>
      <c r="DM1943" s="37"/>
      <c r="DN1943" s="37"/>
      <c r="DO1943" s="37"/>
      <c r="DP1943" s="37"/>
      <c r="DQ1943" s="37"/>
      <c r="DR1943" s="37"/>
      <c r="DS1943" s="37"/>
      <c r="DT1943" s="37"/>
      <c r="DU1943" s="37"/>
      <c r="DV1943" s="37"/>
      <c r="DW1943" s="37"/>
      <c r="DX1943" s="37"/>
      <c r="DY1943" s="37"/>
      <c r="DZ1943" s="37"/>
      <c r="EA1943" s="37"/>
      <c r="EB1943" s="37"/>
      <c r="EC1943" s="37"/>
      <c r="ED1943" s="37"/>
      <c r="EE1943" s="37"/>
      <c r="EF1943" s="37"/>
      <c r="EG1943" s="37"/>
      <c r="EH1943" s="37"/>
      <c r="EI1943" s="37"/>
      <c r="EJ1943" s="37"/>
      <c r="EK1943" s="37"/>
      <c r="EL1943" s="37"/>
      <c r="EM1943" s="37"/>
      <c r="EN1943" s="37"/>
      <c r="EO1943" s="37"/>
      <c r="EP1943" s="37"/>
      <c r="EQ1943" s="37"/>
      <c r="ER1943" s="37"/>
      <c r="ES1943" s="37"/>
      <c r="ET1943" s="37"/>
      <c r="EU1943" s="37"/>
      <c r="EV1943" s="37"/>
      <c r="EW1943" s="37"/>
      <c r="EX1943" s="37"/>
      <c r="EY1943" s="37"/>
      <c r="EZ1943" s="37"/>
      <c r="FA1943" s="37"/>
      <c r="FB1943" s="37"/>
      <c r="FC1943" s="37"/>
      <c r="FD1943" s="37"/>
      <c r="FE1943" s="37"/>
      <c r="FF1943" s="37"/>
      <c r="FG1943" s="37"/>
      <c r="FH1943" s="37"/>
      <c r="FI1943" s="37"/>
      <c r="FJ1943" s="37"/>
      <c r="FK1943" s="37"/>
      <c r="FL1943" s="37"/>
      <c r="FM1943" s="37"/>
      <c r="FN1943" s="37"/>
      <c r="FO1943" s="37"/>
      <c r="FP1943" s="37"/>
      <c r="FQ1943" s="37"/>
      <c r="FR1943" s="37"/>
      <c r="FS1943" s="37"/>
      <c r="FT1943" s="37"/>
      <c r="FU1943" s="37"/>
      <c r="FV1943" s="37"/>
      <c r="FW1943" s="37"/>
      <c r="FX1943" s="37"/>
      <c r="FY1943" s="37"/>
      <c r="FZ1943" s="37"/>
      <c r="GA1943" s="37"/>
      <c r="GB1943" s="37"/>
      <c r="GC1943" s="37"/>
      <c r="GD1943" s="37"/>
      <c r="GE1943" s="37"/>
      <c r="GF1943" s="37"/>
      <c r="GG1943" s="37"/>
      <c r="GH1943" s="37"/>
      <c r="GI1943" s="37"/>
      <c r="GJ1943" s="37"/>
      <c r="GK1943" s="37"/>
      <c r="GL1943" s="37"/>
      <c r="GM1943" s="37"/>
      <c r="GN1943" s="37"/>
      <c r="GO1943" s="37"/>
      <c r="GP1943" s="37"/>
      <c r="GQ1943" s="37"/>
      <c r="GR1943" s="37"/>
      <c r="GS1943" s="37"/>
      <c r="GT1943" s="37"/>
      <c r="GU1943" s="37"/>
      <c r="GV1943" s="37"/>
      <c r="GW1943" s="37"/>
      <c r="GX1943" s="37"/>
      <c r="GY1943" s="37"/>
      <c r="GZ1943" s="37"/>
      <c r="HA1943" s="37"/>
      <c r="HB1943" s="37"/>
      <c r="HC1943" s="37"/>
      <c r="HD1943" s="37"/>
      <c r="HE1943" s="37"/>
      <c r="HF1943" s="37"/>
      <c r="HG1943" s="37"/>
      <c r="HH1943" s="37"/>
      <c r="HI1943" s="37"/>
      <c r="HJ1943" s="37"/>
      <c r="HK1943" s="37"/>
      <c r="HL1943" s="37"/>
      <c r="HM1943" s="37"/>
      <c r="HN1943" s="37"/>
      <c r="HO1943" s="37"/>
      <c r="HP1943" s="37"/>
      <c r="HQ1943" s="37"/>
      <c r="HR1943" s="37"/>
      <c r="HS1943" s="37"/>
      <c r="HT1943" s="37"/>
      <c r="HU1943" s="37"/>
      <c r="HV1943" s="37"/>
      <c r="HW1943" s="37"/>
      <c r="HX1943" s="37"/>
      <c r="HY1943" s="37"/>
      <c r="HZ1943" s="37"/>
      <c r="IA1943" s="37"/>
      <c r="IB1943" s="37"/>
      <c r="IC1943" s="37"/>
      <c r="ID1943" s="37"/>
      <c r="IE1943" s="37"/>
      <c r="IF1943" s="37"/>
      <c r="IG1943" s="37"/>
      <c r="IH1943" s="37"/>
      <c r="II1943" s="37"/>
      <c r="IJ1943" s="37"/>
      <c r="IK1943" s="37"/>
      <c r="IL1943" s="37"/>
      <c r="IM1943" s="37"/>
      <c r="IN1943" s="37"/>
      <c r="IO1943" s="37"/>
      <c r="IP1943" s="37"/>
      <c r="IQ1943" s="37"/>
      <c r="IR1943" s="37"/>
      <c r="IS1943" s="37"/>
      <c r="IT1943" s="37"/>
      <c r="IU1943" s="37"/>
      <c r="IV1943" s="37"/>
      <c r="IW1943" s="37"/>
      <c r="IX1943" s="37"/>
      <c r="IY1943" s="37"/>
      <c r="IZ1943" s="37"/>
      <c r="JA1943" s="37"/>
      <c r="JB1943" s="37"/>
      <c r="JC1943" s="37"/>
      <c r="JD1943" s="37"/>
      <c r="JE1943" s="37"/>
      <c r="JF1943" s="37"/>
      <c r="JG1943" s="37"/>
      <c r="JH1943" s="37"/>
      <c r="JI1943" s="37"/>
      <c r="JJ1943" s="37"/>
      <c r="JK1943" s="37"/>
      <c r="JL1943" s="37"/>
      <c r="JM1943" s="37"/>
    </row>
    <row r="1944" spans="2:273" s="49" customFormat="1" ht="20" customHeight="1">
      <c r="B1944" s="120" t="s">
        <v>4548</v>
      </c>
      <c r="C1944" s="113">
        <v>20191</v>
      </c>
      <c r="D1944" s="104">
        <v>2019</v>
      </c>
      <c r="E1944" s="66" t="s">
        <v>1874</v>
      </c>
      <c r="F1944" s="145"/>
      <c r="G1944" s="358"/>
      <c r="H1944" s="68" t="s">
        <v>4549</v>
      </c>
      <c r="I1944" s="68" t="s">
        <v>53</v>
      </c>
      <c r="J1944" s="92">
        <v>43</v>
      </c>
      <c r="K1944" s="200">
        <v>4353527</v>
      </c>
      <c r="L1944" s="68" t="s">
        <v>2737</v>
      </c>
      <c r="M1944" s="68" t="s">
        <v>39</v>
      </c>
      <c r="N1944" s="215">
        <v>9</v>
      </c>
      <c r="O1944" s="89">
        <v>2</v>
      </c>
      <c r="P1944" s="89">
        <v>6</v>
      </c>
      <c r="Q1944" s="68" t="s">
        <v>47</v>
      </c>
      <c r="R1944" s="68" t="s">
        <v>80</v>
      </c>
      <c r="S1944" s="6"/>
      <c r="T1944" s="6"/>
      <c r="U1944" s="6"/>
      <c r="V1944" s="6"/>
      <c r="W1944" s="6"/>
      <c r="X1944" s="6"/>
      <c r="Y1944" s="6"/>
      <c r="Z1944" s="6"/>
      <c r="AA1944" s="6"/>
      <c r="AB1944" s="6"/>
      <c r="AC1944" s="6"/>
      <c r="AD1944" s="6"/>
      <c r="AE1944" s="6"/>
      <c r="AF1944" s="6"/>
      <c r="AG1944" s="6"/>
      <c r="AH1944" s="6"/>
      <c r="AI1944" s="6"/>
      <c r="AJ1944" s="6"/>
      <c r="AK1944" s="6"/>
      <c r="AL1944" s="6"/>
      <c r="AM1944" s="6"/>
      <c r="AN1944" s="6"/>
      <c r="AO1944" s="6"/>
      <c r="AP1944" s="6"/>
      <c r="AQ1944" s="6"/>
      <c r="AR1944" s="7" t="s">
        <v>55</v>
      </c>
      <c r="AS1944" s="7" t="s">
        <v>53</v>
      </c>
      <c r="AT1944" s="6"/>
      <c r="AU1944" s="6"/>
      <c r="AV1944" s="6"/>
      <c r="AW1944" s="6"/>
      <c r="AX1944" s="6"/>
      <c r="AY1944" s="6"/>
      <c r="AZ1944" s="6"/>
      <c r="BA1944" s="6"/>
      <c r="BB1944" s="6"/>
      <c r="BC1944" s="6"/>
      <c r="BD1944" s="6"/>
      <c r="BE1944" s="6"/>
      <c r="BF1944" s="6"/>
      <c r="BG1944" s="6"/>
      <c r="BH1944" s="6"/>
      <c r="BI1944" s="6"/>
      <c r="BJ1944" s="6"/>
      <c r="BK1944" s="6"/>
      <c r="BL1944" s="6"/>
      <c r="BM1944" s="6"/>
      <c r="BN1944" s="6"/>
      <c r="BO1944" s="6"/>
      <c r="BP1944" s="6"/>
      <c r="BQ1944" s="6"/>
      <c r="BR1944" s="6"/>
      <c r="BS1944" s="6"/>
      <c r="BT1944" s="6"/>
      <c r="BU1944" s="6"/>
      <c r="BV1944" s="6"/>
      <c r="BW1944" s="6"/>
      <c r="BX1944" s="6"/>
      <c r="BY1944" s="6"/>
      <c r="BZ1944" s="6"/>
      <c r="CA1944" s="6"/>
      <c r="CB1944" s="6"/>
      <c r="CC1944" s="6"/>
      <c r="CD1944" s="6"/>
      <c r="CE1944" s="6"/>
      <c r="CF1944" s="6"/>
      <c r="CG1944" s="6"/>
      <c r="CH1944" s="6"/>
      <c r="CI1944" s="6"/>
      <c r="CJ1944" s="6"/>
      <c r="CK1944" s="6"/>
      <c r="CL1944" s="6"/>
      <c r="CM1944" s="6"/>
      <c r="CN1944" s="6"/>
      <c r="CO1944" s="6"/>
      <c r="CP1944" s="6"/>
      <c r="CQ1944" s="6"/>
      <c r="CR1944" s="6"/>
      <c r="CS1944" s="6"/>
      <c r="CT1944" s="6"/>
      <c r="CU1944" s="6"/>
      <c r="CV1944" s="6"/>
      <c r="CW1944" s="6"/>
      <c r="CX1944" s="6"/>
      <c r="CY1944" s="6"/>
      <c r="CZ1944" s="6"/>
      <c r="DA1944" s="6"/>
      <c r="DB1944" s="6"/>
      <c r="DC1944" s="6"/>
      <c r="DD1944" s="6"/>
      <c r="DE1944" s="6"/>
      <c r="DF1944" s="6"/>
      <c r="DG1944" s="6"/>
      <c r="DH1944" s="6"/>
      <c r="DI1944" s="6"/>
      <c r="DJ1944" s="6"/>
      <c r="DK1944" s="6"/>
      <c r="DL1944" s="6"/>
      <c r="DM1944" s="6"/>
      <c r="DN1944" s="6"/>
      <c r="DO1944" s="6"/>
      <c r="DP1944" s="6"/>
      <c r="DQ1944" s="6"/>
      <c r="DR1944" s="6"/>
      <c r="DS1944" s="6"/>
      <c r="DT1944" s="6"/>
      <c r="DU1944" s="6"/>
      <c r="DV1944" s="6"/>
      <c r="DW1944" s="6"/>
      <c r="DX1944" s="6"/>
      <c r="DY1944" s="6"/>
      <c r="DZ1944" s="6"/>
      <c r="EA1944" s="6"/>
      <c r="EB1944" s="6"/>
      <c r="EC1944" s="6"/>
      <c r="ED1944" s="6"/>
      <c r="EE1944" s="6"/>
      <c r="EF1944" s="6"/>
      <c r="EG1944" s="6"/>
      <c r="EH1944" s="6"/>
      <c r="EI1944" s="6"/>
      <c r="EJ1944" s="6"/>
      <c r="EK1944" s="6"/>
      <c r="EL1944" s="6"/>
      <c r="EM1944" s="6"/>
      <c r="EN1944" s="6"/>
      <c r="EO1944" s="6"/>
      <c r="EP1944" s="6"/>
      <c r="EQ1944" s="6"/>
      <c r="ER1944" s="6"/>
      <c r="ES1944" s="6"/>
      <c r="ET1944" s="6"/>
      <c r="EU1944" s="6"/>
      <c r="EV1944" s="6"/>
      <c r="EW1944" s="6"/>
      <c r="EX1944" s="6"/>
      <c r="EY1944" s="6"/>
      <c r="EZ1944" s="6"/>
      <c r="FA1944" s="6"/>
      <c r="FB1944" s="6"/>
      <c r="FC1944" s="6"/>
      <c r="FD1944" s="6"/>
      <c r="FE1944" s="6"/>
      <c r="FF1944" s="6"/>
      <c r="FG1944" s="6"/>
      <c r="FH1944" s="6"/>
      <c r="FI1944" s="6"/>
      <c r="FJ1944" s="6"/>
      <c r="FK1944" s="6"/>
      <c r="FL1944" s="6"/>
      <c r="FM1944" s="6"/>
      <c r="FN1944" s="6"/>
      <c r="FO1944" s="6"/>
      <c r="FP1944" s="6"/>
      <c r="FQ1944" s="6"/>
      <c r="FR1944" s="6"/>
      <c r="FS1944" s="6"/>
      <c r="FT1944" s="6"/>
      <c r="FU1944" s="6"/>
      <c r="FV1944" s="6"/>
      <c r="FW1944" s="6"/>
      <c r="FX1944" s="6"/>
      <c r="FY1944" s="6"/>
      <c r="FZ1944" s="6"/>
      <c r="GA1944" s="6"/>
      <c r="GB1944" s="6"/>
      <c r="GC1944" s="6"/>
      <c r="GD1944" s="6"/>
      <c r="GE1944" s="6"/>
      <c r="GF1944" s="6"/>
      <c r="GG1944" s="6"/>
      <c r="GH1944" s="6"/>
      <c r="GI1944" s="6"/>
      <c r="GJ1944" s="6"/>
      <c r="GK1944" s="6"/>
      <c r="GL1944" s="6"/>
      <c r="GM1944" s="6"/>
      <c r="GN1944" s="6"/>
      <c r="GO1944" s="6"/>
      <c r="GP1944" s="6"/>
      <c r="GQ1944" s="6"/>
      <c r="GR1944" s="6"/>
      <c r="GS1944" s="6"/>
      <c r="GT1944" s="6"/>
      <c r="GU1944" s="6"/>
      <c r="GV1944" s="6"/>
      <c r="GW1944" s="6"/>
      <c r="GX1944" s="6"/>
      <c r="GY1944" s="6"/>
      <c r="GZ1944" s="6"/>
      <c r="HA1944" s="6"/>
      <c r="HB1944" s="6"/>
      <c r="HC1944" s="6"/>
      <c r="HD1944" s="6"/>
      <c r="HE1944" s="6"/>
      <c r="HF1944" s="6"/>
      <c r="HG1944" s="6"/>
      <c r="HH1944" s="6"/>
      <c r="HI1944" s="6"/>
      <c r="HJ1944" s="6"/>
      <c r="HK1944" s="6"/>
      <c r="HL1944" s="6"/>
      <c r="HM1944" s="6"/>
      <c r="HN1944" s="6"/>
      <c r="HO1944" s="6"/>
      <c r="HP1944" s="6"/>
      <c r="HQ1944" s="6"/>
      <c r="HR1944" s="6"/>
      <c r="HS1944" s="6"/>
      <c r="HT1944" s="6"/>
      <c r="HU1944" s="6"/>
      <c r="HV1944" s="6"/>
      <c r="HW1944" s="6"/>
      <c r="HX1944" s="6"/>
      <c r="HY1944" s="6"/>
      <c r="HZ1944" s="6"/>
      <c r="IA1944" s="6"/>
      <c r="IB1944" s="6"/>
      <c r="IC1944" s="6"/>
      <c r="ID1944" s="6"/>
      <c r="IE1944" s="6"/>
      <c r="IF1944" s="6"/>
      <c r="IG1944" s="6"/>
      <c r="IH1944" s="6"/>
      <c r="II1944" s="6"/>
      <c r="IJ1944" s="6"/>
      <c r="IK1944" s="6"/>
      <c r="IL1944" s="6"/>
      <c r="IM1944" s="6"/>
      <c r="IN1944" s="6"/>
      <c r="IO1944" s="6"/>
      <c r="IP1944" s="6"/>
      <c r="IQ1944" s="6"/>
      <c r="IR1944" s="6"/>
      <c r="IS1944" s="6"/>
      <c r="IT1944" s="6"/>
      <c r="IU1944" s="6"/>
      <c r="IV1944" s="6"/>
      <c r="IW1944" s="6"/>
      <c r="IX1944" s="6"/>
      <c r="IY1944" s="6"/>
      <c r="IZ1944" s="6"/>
      <c r="JA1944" s="6"/>
      <c r="JB1944" s="6"/>
      <c r="JC1944" s="6"/>
      <c r="JD1944" s="6"/>
      <c r="JE1944" s="6"/>
      <c r="JF1944" s="6"/>
      <c r="JG1944" s="6"/>
      <c r="JH1944" s="6"/>
      <c r="JI1944" s="6"/>
      <c r="JJ1944" s="6"/>
      <c r="JK1944" s="6"/>
      <c r="JL1944" s="6"/>
      <c r="JM1944" s="6"/>
    </row>
    <row r="1945" spans="2:273" s="49" customFormat="1" ht="20" customHeight="1">
      <c r="B1945" s="120" t="s">
        <v>4560</v>
      </c>
      <c r="C1945" s="113">
        <v>20191</v>
      </c>
      <c r="D1945" s="104">
        <v>2019</v>
      </c>
      <c r="E1945" s="66" t="s">
        <v>1874</v>
      </c>
      <c r="F1945" s="145"/>
      <c r="G1945" s="358"/>
      <c r="H1945" s="68" t="s">
        <v>4561</v>
      </c>
      <c r="I1945" s="68" t="s">
        <v>53</v>
      </c>
      <c r="J1945" s="92">
        <v>29</v>
      </c>
      <c r="K1945" s="200">
        <v>4900000</v>
      </c>
      <c r="L1945" s="68" t="s">
        <v>2737</v>
      </c>
      <c r="M1945" s="68" t="s">
        <v>39</v>
      </c>
      <c r="N1945" s="215">
        <v>9</v>
      </c>
      <c r="O1945" s="89">
        <v>2</v>
      </c>
      <c r="P1945" s="89">
        <v>6</v>
      </c>
      <c r="Q1945" s="68" t="s">
        <v>161</v>
      </c>
      <c r="R1945" s="68" t="s">
        <v>4562</v>
      </c>
      <c r="S1945" s="6"/>
      <c r="T1945" s="6"/>
      <c r="U1945" s="6"/>
      <c r="V1945" s="6"/>
      <c r="W1945" s="6"/>
      <c r="X1945" s="6"/>
      <c r="Y1945" s="6"/>
      <c r="Z1945" s="6"/>
      <c r="AA1945" s="6"/>
      <c r="AB1945" s="6"/>
      <c r="AC1945" s="6"/>
      <c r="AD1945" s="6"/>
      <c r="AE1945" s="6"/>
      <c r="AF1945" s="48"/>
      <c r="AG1945" s="48"/>
      <c r="AH1945" s="48"/>
      <c r="AI1945" s="48"/>
      <c r="AJ1945" s="48"/>
      <c r="AK1945" s="48"/>
      <c r="AL1945" s="48"/>
      <c r="AM1945" s="48"/>
      <c r="AN1945" s="48"/>
      <c r="AO1945" s="48"/>
      <c r="AP1945" s="48"/>
      <c r="AQ1945" s="48"/>
      <c r="AR1945" s="48"/>
      <c r="AS1945" s="48"/>
      <c r="AT1945" s="48"/>
      <c r="AU1945" s="48"/>
      <c r="AV1945" s="48"/>
      <c r="AW1945" s="48"/>
      <c r="AX1945" s="48"/>
      <c r="AY1945" s="48"/>
      <c r="AZ1945" s="48"/>
      <c r="BA1945" s="48"/>
      <c r="BB1945" s="48"/>
      <c r="BC1945" s="48"/>
      <c r="BD1945" s="48"/>
      <c r="BE1945" s="48"/>
      <c r="BF1945" s="48"/>
      <c r="BG1945" s="48"/>
      <c r="BH1945" s="48"/>
      <c r="BI1945" s="48"/>
      <c r="BJ1945" s="48"/>
      <c r="BK1945" s="48"/>
      <c r="BL1945" s="48"/>
      <c r="BM1945" s="48"/>
      <c r="BN1945" s="48"/>
      <c r="BO1945" s="48"/>
      <c r="BP1945" s="48"/>
      <c r="BQ1945" s="48"/>
      <c r="BR1945" s="48"/>
      <c r="BS1945" s="48"/>
      <c r="BT1945" s="48"/>
      <c r="BU1945" s="48"/>
      <c r="BV1945" s="48"/>
      <c r="BW1945" s="48"/>
      <c r="BX1945" s="48"/>
      <c r="BY1945" s="48"/>
      <c r="BZ1945" s="48"/>
      <c r="CA1945" s="48"/>
      <c r="CB1945" s="48"/>
      <c r="CC1945" s="48"/>
      <c r="CD1945" s="48"/>
      <c r="CE1945" s="48"/>
      <c r="CF1945" s="48"/>
      <c r="CG1945" s="48"/>
      <c r="CH1945" s="48"/>
      <c r="CI1945" s="48"/>
      <c r="CJ1945" s="48"/>
      <c r="CK1945" s="48"/>
      <c r="CL1945" s="48"/>
      <c r="CM1945" s="48"/>
      <c r="CN1945" s="48"/>
      <c r="CO1945" s="48"/>
      <c r="CP1945" s="48"/>
      <c r="CQ1945" s="48"/>
      <c r="CR1945" s="48"/>
      <c r="CS1945" s="48"/>
      <c r="CT1945" s="48"/>
      <c r="CU1945" s="48"/>
      <c r="CV1945" s="48"/>
      <c r="CW1945" s="48"/>
      <c r="CX1945" s="48"/>
      <c r="CY1945" s="48"/>
      <c r="CZ1945" s="48"/>
      <c r="DA1945" s="48"/>
      <c r="DB1945" s="48"/>
      <c r="DC1945" s="48"/>
      <c r="DD1945" s="48"/>
      <c r="DE1945" s="48"/>
      <c r="DF1945" s="48"/>
      <c r="DG1945" s="48"/>
      <c r="DH1945" s="48"/>
      <c r="DI1945" s="48"/>
      <c r="DJ1945" s="48"/>
      <c r="DK1945" s="48"/>
      <c r="DL1945" s="48"/>
      <c r="DM1945" s="48"/>
      <c r="DN1945" s="48"/>
      <c r="DO1945" s="48"/>
      <c r="DP1945" s="48"/>
      <c r="DQ1945" s="48"/>
      <c r="DR1945" s="48"/>
      <c r="DS1945" s="48"/>
      <c r="DT1945" s="48"/>
      <c r="DU1945" s="48"/>
      <c r="DV1945" s="48"/>
      <c r="DW1945" s="48"/>
      <c r="DX1945" s="48"/>
      <c r="DY1945" s="48"/>
      <c r="DZ1945" s="48"/>
      <c r="EA1945" s="48"/>
      <c r="EB1945" s="48"/>
      <c r="EC1945" s="48"/>
      <c r="ED1945" s="48"/>
      <c r="EE1945" s="48"/>
      <c r="EF1945" s="48"/>
      <c r="EG1945" s="48"/>
      <c r="EH1945" s="48"/>
      <c r="EI1945" s="48"/>
      <c r="EJ1945" s="48"/>
      <c r="EK1945" s="48"/>
      <c r="EL1945" s="48"/>
      <c r="EM1945" s="48"/>
      <c r="EN1945" s="48"/>
      <c r="EO1945" s="48"/>
      <c r="EP1945" s="48"/>
      <c r="EQ1945" s="48"/>
      <c r="ER1945" s="48"/>
      <c r="ES1945" s="48"/>
      <c r="ET1945" s="48"/>
      <c r="EU1945" s="48"/>
      <c r="EV1945" s="48"/>
      <c r="EW1945" s="48"/>
      <c r="EX1945" s="48"/>
      <c r="EY1945" s="48"/>
      <c r="EZ1945" s="48"/>
      <c r="FA1945" s="48"/>
      <c r="FB1945" s="48"/>
      <c r="FC1945" s="48"/>
      <c r="FD1945" s="48"/>
      <c r="FE1945" s="48"/>
      <c r="FF1945" s="48"/>
      <c r="FG1945" s="48"/>
      <c r="FH1945" s="48"/>
      <c r="FI1945" s="48"/>
      <c r="FJ1945" s="48"/>
      <c r="FK1945" s="48"/>
      <c r="FL1945" s="48"/>
      <c r="FM1945" s="48"/>
      <c r="FN1945" s="48"/>
      <c r="FO1945" s="48"/>
      <c r="FP1945" s="48"/>
      <c r="FQ1945" s="48"/>
      <c r="FR1945" s="48"/>
      <c r="FS1945" s="48"/>
      <c r="FT1945" s="48"/>
      <c r="FU1945" s="48"/>
      <c r="FV1945" s="48"/>
      <c r="FW1945" s="48"/>
      <c r="FX1945" s="48"/>
      <c r="FY1945" s="48"/>
      <c r="FZ1945" s="48"/>
      <c r="GA1945" s="48"/>
      <c r="GB1945" s="48"/>
      <c r="GC1945" s="48"/>
      <c r="GD1945" s="48"/>
      <c r="GE1945" s="48"/>
      <c r="GF1945" s="48"/>
      <c r="GG1945" s="48"/>
      <c r="GH1945" s="48"/>
      <c r="GI1945" s="48"/>
      <c r="GJ1945" s="48"/>
      <c r="GK1945" s="48"/>
      <c r="GL1945" s="48"/>
      <c r="GM1945" s="48"/>
      <c r="GN1945" s="48"/>
      <c r="GO1945" s="48"/>
      <c r="GP1945" s="48"/>
      <c r="GQ1945" s="48"/>
      <c r="GR1945" s="48"/>
      <c r="GS1945" s="48"/>
      <c r="GT1945" s="48"/>
      <c r="GU1945" s="48"/>
      <c r="GV1945" s="48"/>
      <c r="GW1945" s="48"/>
      <c r="GX1945" s="48"/>
      <c r="GY1945" s="48"/>
      <c r="GZ1945" s="48"/>
      <c r="HA1945" s="48"/>
      <c r="HB1945" s="48"/>
      <c r="HC1945" s="48"/>
      <c r="HD1945" s="48"/>
      <c r="HE1945" s="48"/>
      <c r="HF1945" s="48"/>
      <c r="HG1945" s="48"/>
      <c r="HH1945" s="48"/>
      <c r="HI1945" s="48"/>
      <c r="HJ1945" s="48"/>
      <c r="HK1945" s="48"/>
      <c r="HL1945" s="48"/>
      <c r="HM1945" s="48"/>
      <c r="HN1945" s="48"/>
      <c r="HO1945" s="48"/>
      <c r="HP1945" s="48"/>
      <c r="HQ1945" s="48"/>
      <c r="HR1945" s="48"/>
      <c r="HS1945" s="48"/>
      <c r="HT1945" s="48"/>
      <c r="HU1945" s="48"/>
      <c r="HV1945" s="48"/>
      <c r="HW1945" s="48"/>
      <c r="HX1945" s="48"/>
      <c r="HY1945" s="48"/>
      <c r="HZ1945" s="48"/>
      <c r="IA1945" s="48"/>
      <c r="IB1945" s="48"/>
      <c r="IC1945" s="48"/>
      <c r="ID1945" s="48"/>
      <c r="IE1945" s="48"/>
      <c r="IF1945" s="48"/>
      <c r="IG1945" s="48"/>
      <c r="IH1945" s="48"/>
      <c r="II1945" s="48"/>
      <c r="IJ1945" s="48"/>
      <c r="IK1945" s="48"/>
      <c r="IL1945" s="48"/>
      <c r="IM1945" s="48"/>
      <c r="IN1945" s="48"/>
      <c r="IO1945" s="48"/>
      <c r="IP1945" s="48"/>
      <c r="IQ1945" s="48"/>
      <c r="IR1945" s="48"/>
      <c r="IS1945" s="48"/>
      <c r="IT1945" s="48"/>
      <c r="IU1945" s="48"/>
      <c r="IV1945" s="48"/>
      <c r="IW1945" s="48"/>
      <c r="IX1945" s="48"/>
      <c r="IY1945" s="48"/>
      <c r="IZ1945" s="48"/>
      <c r="JA1945" s="48"/>
    </row>
    <row r="1946" spans="2:273" s="49" customFormat="1" ht="20" customHeight="1">
      <c r="B1946" s="120" t="s">
        <v>4567</v>
      </c>
      <c r="C1946" s="113">
        <v>20191</v>
      </c>
      <c r="D1946" s="104">
        <v>2019</v>
      </c>
      <c r="E1946" s="66" t="s">
        <v>4568</v>
      </c>
      <c r="F1946" s="145"/>
      <c r="G1946" s="358"/>
      <c r="H1946" s="68" t="s">
        <v>4569</v>
      </c>
      <c r="I1946" s="68" t="s">
        <v>53</v>
      </c>
      <c r="J1946" s="92">
        <v>19</v>
      </c>
      <c r="K1946" s="200">
        <v>207877</v>
      </c>
      <c r="L1946" s="68" t="s">
        <v>4570</v>
      </c>
      <c r="M1946" s="68" t="s">
        <v>3291</v>
      </c>
      <c r="N1946" s="215">
        <v>2</v>
      </c>
      <c r="O1946" s="89">
        <v>3</v>
      </c>
      <c r="P1946" s="89">
        <v>7</v>
      </c>
      <c r="Q1946" s="68" t="s">
        <v>47</v>
      </c>
      <c r="R1946" s="68" t="s">
        <v>111</v>
      </c>
      <c r="S1946" s="6"/>
      <c r="T1946" s="6"/>
      <c r="U1946" s="6"/>
      <c r="V1946" s="6"/>
      <c r="W1946" s="6"/>
      <c r="X1946" s="6"/>
      <c r="Y1946" s="6"/>
      <c r="Z1946" s="6"/>
      <c r="AA1946" s="6"/>
      <c r="AB1946" s="6"/>
      <c r="AC1946" s="6"/>
      <c r="AD1946" s="6"/>
      <c r="AE1946" s="6"/>
      <c r="AF1946" s="6"/>
      <c r="AG1946" s="6"/>
      <c r="AH1946" s="6"/>
      <c r="AI1946" s="6"/>
      <c r="AJ1946" s="6"/>
      <c r="AK1946" s="6"/>
      <c r="AL1946" s="6"/>
      <c r="AM1946" s="6"/>
      <c r="AN1946" s="6"/>
      <c r="AO1946" s="6"/>
      <c r="AP1946" s="6"/>
      <c r="AQ1946" s="6"/>
      <c r="AR1946" s="6"/>
      <c r="AS1946" s="6"/>
      <c r="AT1946" s="6"/>
      <c r="AU1946" s="6"/>
      <c r="AV1946" s="6"/>
      <c r="AW1946" s="6"/>
      <c r="AX1946" s="6"/>
      <c r="AY1946" s="6"/>
      <c r="AZ1946" s="6"/>
      <c r="BA1946" s="6"/>
      <c r="BB1946" s="6"/>
      <c r="BC1946" s="6"/>
      <c r="BD1946" s="6"/>
      <c r="BE1946" s="6"/>
      <c r="BF1946" s="6"/>
      <c r="BG1946" s="6"/>
      <c r="BH1946" s="6"/>
      <c r="BI1946" s="6"/>
      <c r="BJ1946" s="6"/>
      <c r="BK1946" s="6"/>
      <c r="BL1946" s="6"/>
      <c r="BM1946" s="6"/>
      <c r="BN1946" s="6"/>
      <c r="BO1946" s="6"/>
      <c r="BP1946" s="6"/>
      <c r="BQ1946" s="6"/>
      <c r="BR1946" s="6"/>
      <c r="BS1946" s="6"/>
      <c r="BT1946" s="6"/>
      <c r="BU1946" s="6"/>
      <c r="BV1946" s="6"/>
      <c r="BW1946" s="6"/>
      <c r="BX1946" s="6"/>
      <c r="BY1946" s="6"/>
      <c r="BZ1946" s="6"/>
      <c r="CA1946" s="6"/>
      <c r="CB1946" s="6"/>
      <c r="CC1946" s="6"/>
      <c r="CD1946" s="6"/>
      <c r="CE1946" s="6"/>
      <c r="CF1946" s="6"/>
      <c r="CG1946" s="6"/>
      <c r="CH1946" s="6"/>
      <c r="CI1946" s="6"/>
      <c r="CJ1946" s="6"/>
      <c r="CK1946" s="6"/>
      <c r="CL1946" s="6"/>
      <c r="CM1946" s="6"/>
      <c r="CN1946" s="6"/>
      <c r="CO1946" s="6"/>
      <c r="CP1946" s="6"/>
      <c r="CQ1946" s="6"/>
      <c r="CR1946" s="6"/>
      <c r="CS1946" s="6"/>
      <c r="CT1946" s="6"/>
      <c r="CU1946" s="6"/>
      <c r="CV1946" s="6"/>
      <c r="CW1946" s="6"/>
      <c r="CX1946" s="6"/>
      <c r="CY1946" s="6"/>
      <c r="CZ1946" s="6"/>
      <c r="DA1946" s="6"/>
      <c r="DB1946" s="6"/>
      <c r="DC1946" s="6"/>
      <c r="DD1946" s="6"/>
      <c r="DE1946" s="6"/>
      <c r="DF1946" s="6"/>
      <c r="DG1946" s="6"/>
      <c r="DH1946" s="6"/>
      <c r="DI1946" s="6"/>
      <c r="DJ1946" s="6"/>
      <c r="DK1946" s="6"/>
      <c r="DL1946" s="6"/>
      <c r="DM1946" s="6"/>
      <c r="DN1946" s="6"/>
      <c r="DO1946" s="6"/>
      <c r="DP1946" s="6"/>
      <c r="DQ1946" s="6"/>
      <c r="DR1946" s="6"/>
      <c r="DS1946" s="6"/>
      <c r="DT1946" s="6"/>
      <c r="DU1946" s="6"/>
      <c r="DV1946" s="6"/>
      <c r="DW1946" s="6"/>
      <c r="DX1946" s="6"/>
      <c r="DY1946" s="6"/>
      <c r="DZ1946" s="6"/>
      <c r="EA1946" s="6"/>
      <c r="EB1946" s="6"/>
      <c r="EC1946" s="6"/>
      <c r="ED1946" s="6"/>
      <c r="EE1946" s="6"/>
      <c r="EF1946" s="6"/>
      <c r="EG1946" s="6"/>
      <c r="EH1946" s="6"/>
      <c r="EI1946" s="6"/>
      <c r="EJ1946" s="6"/>
      <c r="EK1946" s="6"/>
      <c r="EL1946" s="6"/>
      <c r="EM1946" s="6"/>
      <c r="EN1946" s="6"/>
      <c r="EO1946" s="6"/>
      <c r="EP1946" s="6"/>
      <c r="EQ1946" s="6"/>
      <c r="ER1946" s="6"/>
      <c r="ES1946" s="6"/>
      <c r="ET1946" s="6"/>
      <c r="EU1946" s="6"/>
      <c r="EV1946" s="6"/>
      <c r="EW1946" s="6"/>
      <c r="EX1946" s="6"/>
      <c r="EY1946" s="6"/>
      <c r="EZ1946" s="6"/>
      <c r="FA1946" s="6"/>
      <c r="FB1946" s="6"/>
      <c r="FC1946" s="6"/>
      <c r="FD1946" s="6"/>
      <c r="FE1946" s="6"/>
      <c r="FF1946" s="6"/>
      <c r="FG1946" s="6"/>
      <c r="FH1946" s="6"/>
      <c r="FI1946" s="6"/>
      <c r="FJ1946" s="6"/>
      <c r="FK1946" s="6"/>
      <c r="FL1946" s="6"/>
      <c r="FM1946" s="6"/>
      <c r="FN1946" s="6"/>
      <c r="FO1946" s="6"/>
      <c r="FP1946" s="6"/>
      <c r="FQ1946" s="6"/>
      <c r="FR1946" s="6"/>
      <c r="FS1946" s="6"/>
      <c r="FT1946" s="6"/>
      <c r="FU1946" s="6"/>
      <c r="FV1946" s="6"/>
      <c r="FW1946" s="6"/>
      <c r="FX1946" s="6"/>
      <c r="FY1946" s="6"/>
      <c r="FZ1946" s="6"/>
      <c r="GA1946" s="6"/>
      <c r="GB1946" s="6"/>
      <c r="GC1946" s="6"/>
      <c r="GD1946" s="6"/>
      <c r="GE1946" s="6"/>
      <c r="GF1946" s="6"/>
      <c r="GG1946" s="6"/>
      <c r="GH1946" s="6"/>
      <c r="GI1946" s="6"/>
      <c r="GJ1946" s="6"/>
      <c r="GK1946" s="6"/>
      <c r="GL1946" s="6"/>
      <c r="GM1946" s="6"/>
      <c r="GN1946" s="6"/>
      <c r="GO1946" s="6"/>
      <c r="GP1946" s="6"/>
      <c r="GQ1946" s="6"/>
      <c r="GR1946" s="6"/>
      <c r="GS1946" s="6"/>
      <c r="GT1946" s="6"/>
      <c r="GU1946" s="6"/>
      <c r="GV1946" s="6"/>
      <c r="GW1946" s="6"/>
      <c r="GX1946" s="6"/>
      <c r="GY1946" s="6"/>
      <c r="GZ1946" s="6"/>
      <c r="HA1946" s="6"/>
      <c r="HB1946" s="6"/>
      <c r="HC1946" s="6"/>
      <c r="HD1946" s="6"/>
      <c r="HE1946" s="6"/>
      <c r="HF1946" s="6"/>
      <c r="HG1946" s="6"/>
      <c r="HH1946" s="6"/>
      <c r="HI1946" s="6"/>
      <c r="HJ1946" s="6"/>
      <c r="HK1946" s="6"/>
      <c r="HL1946" s="6"/>
      <c r="HM1946" s="6"/>
      <c r="HN1946" s="6"/>
      <c r="HO1946" s="6"/>
      <c r="HP1946" s="6"/>
      <c r="HQ1946" s="6"/>
      <c r="HR1946" s="6"/>
      <c r="HS1946" s="6"/>
      <c r="HT1946" s="6"/>
      <c r="HU1946" s="6"/>
      <c r="HV1946" s="6"/>
      <c r="HW1946" s="6"/>
      <c r="HX1946" s="6"/>
      <c r="HY1946" s="6"/>
      <c r="HZ1946" s="6"/>
      <c r="IA1946" s="6"/>
      <c r="IB1946" s="6"/>
      <c r="IC1946" s="6"/>
      <c r="ID1946" s="6"/>
      <c r="IE1946" s="6"/>
      <c r="IF1946" s="6"/>
      <c r="IG1946" s="6"/>
      <c r="IH1946" s="6"/>
      <c r="II1946" s="6"/>
      <c r="IJ1946" s="6"/>
      <c r="IK1946" s="6"/>
      <c r="IL1946" s="6"/>
      <c r="IM1946" s="6"/>
      <c r="IN1946" s="6"/>
      <c r="IO1946" s="6"/>
      <c r="IP1946" s="6"/>
      <c r="IQ1946" s="6"/>
      <c r="IR1946" s="6"/>
      <c r="IS1946" s="6"/>
      <c r="IT1946" s="6"/>
      <c r="IU1946" s="6"/>
      <c r="IV1946" s="6"/>
      <c r="IW1946" s="6"/>
      <c r="IX1946" s="6"/>
      <c r="IY1946" s="6"/>
      <c r="IZ1946" s="6"/>
      <c r="JA1946" s="6"/>
      <c r="JB1946" s="6"/>
      <c r="JC1946" s="6"/>
      <c r="JD1946" s="6"/>
      <c r="JE1946" s="6"/>
      <c r="JF1946" s="6"/>
      <c r="JG1946" s="6"/>
      <c r="JH1946" s="6"/>
      <c r="JI1946" s="6"/>
      <c r="JJ1946" s="6"/>
      <c r="JK1946" s="6"/>
      <c r="JL1946" s="6"/>
      <c r="JM1946" s="6"/>
    </row>
    <row r="1947" spans="2:273" s="49" customFormat="1" ht="20" customHeight="1">
      <c r="B1947" s="120" t="s">
        <v>7501</v>
      </c>
      <c r="C1947" s="113">
        <v>20201</v>
      </c>
      <c r="D1947" s="98">
        <v>2020</v>
      </c>
      <c r="E1947" s="45" t="s">
        <v>4568</v>
      </c>
      <c r="F1947" s="146"/>
      <c r="G1947" s="359"/>
      <c r="H1947" s="46" t="s">
        <v>7502</v>
      </c>
      <c r="I1947" s="46" t="s">
        <v>53</v>
      </c>
      <c r="J1947" s="90">
        <v>36</v>
      </c>
      <c r="K1947" s="198">
        <v>921448</v>
      </c>
      <c r="L1947" s="46" t="s">
        <v>7503</v>
      </c>
      <c r="M1947" s="46" t="s">
        <v>3291</v>
      </c>
      <c r="N1947" s="215">
        <v>2</v>
      </c>
      <c r="O1947" s="90">
        <v>4</v>
      </c>
      <c r="P1947" s="90">
        <v>7</v>
      </c>
      <c r="Q1947" s="46" t="s">
        <v>47</v>
      </c>
      <c r="R1947" s="46" t="s">
        <v>151</v>
      </c>
      <c r="S1947" s="48"/>
      <c r="T1947" s="48"/>
      <c r="U1947" s="48"/>
      <c r="V1947" s="48"/>
      <c r="W1947" s="48"/>
      <c r="X1947" s="48"/>
      <c r="Y1947" s="48"/>
      <c r="Z1947" s="48"/>
      <c r="AA1947" s="48"/>
      <c r="AB1947" s="48"/>
      <c r="AC1947" s="48"/>
      <c r="AD1947" s="48"/>
      <c r="AE1947" s="48"/>
      <c r="AF1947" s="6"/>
      <c r="AG1947" s="6"/>
      <c r="AH1947" s="6"/>
      <c r="AI1947" s="6"/>
      <c r="AJ1947" s="6"/>
      <c r="AK1947" s="6"/>
      <c r="AL1947" s="6"/>
      <c r="AM1947" s="6"/>
      <c r="AN1947" s="6"/>
      <c r="AO1947" s="6"/>
      <c r="AP1947" s="6"/>
      <c r="AQ1947" s="6"/>
      <c r="AR1947" s="6"/>
      <c r="AS1947" s="6"/>
      <c r="AT1947" s="6"/>
      <c r="AU1947" s="6"/>
      <c r="AV1947" s="6"/>
      <c r="AW1947" s="6"/>
      <c r="AX1947" s="6"/>
      <c r="AY1947" s="6"/>
      <c r="AZ1947" s="6"/>
      <c r="BA1947" s="6"/>
      <c r="BB1947" s="6"/>
      <c r="BC1947" s="6"/>
      <c r="BD1947" s="6"/>
      <c r="BE1947" s="6"/>
      <c r="BF1947" s="6"/>
      <c r="BG1947" s="6"/>
      <c r="BH1947" s="6"/>
      <c r="BI1947" s="6"/>
      <c r="BJ1947" s="6"/>
      <c r="BK1947" s="6"/>
      <c r="BL1947" s="6"/>
      <c r="BM1947" s="6"/>
      <c r="BN1947" s="6"/>
      <c r="BO1947" s="6"/>
      <c r="BP1947" s="6"/>
      <c r="BQ1947" s="6"/>
      <c r="BR1947" s="6"/>
      <c r="BS1947" s="6"/>
      <c r="BT1947" s="6"/>
      <c r="BU1947" s="6"/>
      <c r="BV1947" s="6"/>
      <c r="BW1947" s="6"/>
      <c r="BX1947" s="6"/>
      <c r="BY1947" s="6"/>
      <c r="BZ1947" s="6"/>
      <c r="CA1947" s="6"/>
      <c r="CB1947" s="6"/>
      <c r="CC1947" s="6"/>
      <c r="CD1947" s="6"/>
      <c r="CE1947" s="6"/>
      <c r="CF1947" s="6"/>
      <c r="CG1947" s="6"/>
      <c r="CH1947" s="6"/>
      <c r="CI1947" s="6"/>
      <c r="CJ1947" s="6"/>
      <c r="CK1947" s="6"/>
      <c r="CL1947" s="6"/>
      <c r="CM1947" s="6"/>
      <c r="CN1947" s="6"/>
      <c r="CO1947" s="6"/>
      <c r="CP1947" s="6"/>
      <c r="CQ1947" s="6"/>
      <c r="CR1947" s="6"/>
      <c r="CS1947" s="6"/>
      <c r="CT1947" s="6"/>
      <c r="CU1947" s="6"/>
      <c r="CV1947" s="6"/>
      <c r="CW1947" s="6"/>
      <c r="CX1947" s="6"/>
      <c r="CY1947" s="6"/>
      <c r="CZ1947" s="6"/>
      <c r="DA1947" s="6"/>
      <c r="DB1947" s="6"/>
      <c r="DC1947" s="6"/>
      <c r="DD1947" s="6"/>
      <c r="DE1947" s="6"/>
      <c r="DF1947" s="6"/>
      <c r="DG1947" s="6"/>
      <c r="DH1947" s="6"/>
      <c r="DI1947" s="6"/>
      <c r="DJ1947" s="6"/>
      <c r="DK1947" s="6"/>
      <c r="DL1947" s="6"/>
      <c r="DM1947" s="6"/>
      <c r="DN1947" s="6"/>
      <c r="DO1947" s="6"/>
      <c r="DP1947" s="6"/>
      <c r="DQ1947" s="6"/>
      <c r="DR1947" s="6"/>
      <c r="DS1947" s="6"/>
      <c r="DT1947" s="6"/>
      <c r="DU1947" s="6"/>
      <c r="DV1947" s="6"/>
      <c r="DW1947" s="6"/>
      <c r="DX1947" s="6"/>
      <c r="DY1947" s="6"/>
      <c r="DZ1947" s="6"/>
      <c r="EA1947" s="6"/>
      <c r="EB1947" s="6"/>
      <c r="EC1947" s="6"/>
      <c r="ED1947" s="6"/>
      <c r="EE1947" s="6"/>
      <c r="EF1947" s="6"/>
      <c r="EG1947" s="6"/>
      <c r="EH1947" s="6"/>
      <c r="EI1947" s="6"/>
      <c r="EJ1947" s="6"/>
      <c r="EK1947" s="6"/>
      <c r="EL1947" s="6"/>
      <c r="EM1947" s="6"/>
      <c r="EN1947" s="6"/>
      <c r="EO1947" s="6"/>
      <c r="EP1947" s="6"/>
      <c r="EQ1947" s="6"/>
      <c r="ER1947" s="6"/>
      <c r="ES1947" s="6"/>
      <c r="ET1947" s="6"/>
      <c r="EU1947" s="6"/>
      <c r="EV1947" s="6"/>
      <c r="EW1947" s="6"/>
      <c r="EX1947" s="6"/>
      <c r="EY1947" s="6"/>
      <c r="EZ1947" s="6"/>
      <c r="FA1947" s="6"/>
      <c r="FB1947" s="6"/>
      <c r="FC1947" s="6"/>
      <c r="FD1947" s="6"/>
      <c r="FE1947" s="6"/>
      <c r="FF1947" s="6"/>
      <c r="FG1947" s="6"/>
      <c r="FH1947" s="6"/>
      <c r="FI1947" s="6"/>
      <c r="FJ1947" s="6"/>
      <c r="FK1947" s="6"/>
      <c r="FL1947" s="6"/>
      <c r="FM1947" s="6"/>
      <c r="FN1947" s="6"/>
      <c r="FO1947" s="6"/>
      <c r="FP1947" s="6"/>
      <c r="FQ1947" s="6"/>
      <c r="FR1947" s="6"/>
      <c r="FS1947" s="6"/>
      <c r="FT1947" s="6"/>
      <c r="FU1947" s="6"/>
      <c r="FV1947" s="6"/>
      <c r="FW1947" s="6"/>
      <c r="FX1947" s="6"/>
      <c r="FY1947" s="6"/>
      <c r="FZ1947" s="6"/>
      <c r="GA1947" s="6"/>
      <c r="GB1947" s="6"/>
      <c r="GC1947" s="6"/>
      <c r="GD1947" s="6"/>
      <c r="GE1947" s="6"/>
      <c r="GF1947" s="6"/>
      <c r="GG1947" s="6"/>
      <c r="GH1947" s="6"/>
      <c r="GI1947" s="6"/>
      <c r="GJ1947" s="6"/>
      <c r="GK1947" s="6"/>
      <c r="GL1947" s="6"/>
      <c r="GM1947" s="6"/>
      <c r="GN1947" s="6"/>
      <c r="GO1947" s="6"/>
      <c r="GP1947" s="6"/>
      <c r="GQ1947" s="6"/>
      <c r="GR1947" s="6"/>
      <c r="GS1947" s="6"/>
      <c r="GT1947" s="6"/>
      <c r="GU1947" s="6"/>
      <c r="GV1947" s="6"/>
      <c r="GW1947" s="6"/>
      <c r="GX1947" s="6"/>
      <c r="GY1947" s="6"/>
      <c r="GZ1947" s="6"/>
      <c r="HA1947" s="6"/>
      <c r="HB1947" s="6"/>
      <c r="HC1947" s="6"/>
      <c r="HD1947" s="6"/>
      <c r="HE1947" s="6"/>
      <c r="HF1947" s="6"/>
      <c r="HG1947" s="6"/>
      <c r="HH1947" s="6"/>
      <c r="HI1947" s="6"/>
      <c r="HJ1947" s="6"/>
      <c r="HK1947" s="6"/>
      <c r="HL1947" s="6"/>
      <c r="HM1947" s="6"/>
      <c r="HN1947" s="6"/>
      <c r="HO1947" s="6"/>
      <c r="HP1947" s="6"/>
      <c r="HQ1947" s="6"/>
      <c r="HR1947" s="6"/>
      <c r="HS1947" s="6"/>
      <c r="HT1947" s="6"/>
      <c r="HU1947" s="6"/>
      <c r="HV1947" s="6"/>
      <c r="HW1947" s="6"/>
      <c r="HX1947" s="6"/>
      <c r="HY1947" s="6"/>
      <c r="HZ1947" s="6"/>
      <c r="IA1947" s="6"/>
      <c r="IB1947" s="6"/>
      <c r="IC1947" s="6"/>
      <c r="ID1947" s="6"/>
      <c r="IE1947" s="6"/>
      <c r="IF1947" s="6"/>
      <c r="IG1947" s="6"/>
      <c r="IH1947" s="6"/>
      <c r="II1947" s="6"/>
      <c r="IJ1947" s="6"/>
      <c r="IK1947" s="6"/>
      <c r="IL1947" s="6"/>
      <c r="IM1947" s="6"/>
      <c r="IN1947" s="6"/>
      <c r="IO1947" s="6"/>
      <c r="IP1947" s="6"/>
      <c r="IQ1947" s="6"/>
      <c r="IR1947" s="6"/>
      <c r="IS1947" s="6"/>
      <c r="IT1947" s="6"/>
      <c r="IU1947" s="6"/>
      <c r="IV1947" s="6"/>
      <c r="IW1947" s="6"/>
      <c r="IX1947" s="6"/>
      <c r="IY1947" s="6"/>
      <c r="IZ1947" s="6"/>
      <c r="JA1947" s="6"/>
      <c r="JB1947" s="6"/>
      <c r="JC1947" s="6"/>
      <c r="JD1947" s="6"/>
      <c r="JE1947" s="6"/>
      <c r="JF1947" s="6"/>
      <c r="JG1947" s="6"/>
      <c r="JH1947" s="6"/>
      <c r="JI1947" s="6"/>
      <c r="JJ1947" s="6"/>
      <c r="JK1947" s="6"/>
      <c r="JL1947" s="6"/>
      <c r="JM1947" s="6"/>
    </row>
    <row r="1948" spans="2:273" s="49" customFormat="1" ht="20" customHeight="1">
      <c r="B1948" s="120" t="s">
        <v>7504</v>
      </c>
      <c r="C1948" s="113">
        <v>20201</v>
      </c>
      <c r="D1948" s="98">
        <v>2020</v>
      </c>
      <c r="E1948" s="45" t="s">
        <v>1888</v>
      </c>
      <c r="F1948" s="146"/>
      <c r="G1948" s="359">
        <v>1</v>
      </c>
      <c r="H1948" s="46" t="s">
        <v>7505</v>
      </c>
      <c r="I1948" s="46" t="s">
        <v>53</v>
      </c>
      <c r="J1948" s="90">
        <v>59</v>
      </c>
      <c r="K1948" s="198">
        <v>504814</v>
      </c>
      <c r="L1948" s="47"/>
      <c r="M1948" s="46" t="s">
        <v>69</v>
      </c>
      <c r="N1948" s="215">
        <v>3</v>
      </c>
      <c r="O1948" s="90">
        <v>5</v>
      </c>
      <c r="P1948" s="90">
        <v>6</v>
      </c>
      <c r="Q1948" s="46" t="s">
        <v>161</v>
      </c>
      <c r="R1948" s="46" t="s">
        <v>139</v>
      </c>
      <c r="S1948" s="48"/>
      <c r="T1948" s="48"/>
      <c r="U1948" s="48"/>
      <c r="V1948" s="48"/>
      <c r="W1948" s="48"/>
      <c r="X1948" s="48"/>
      <c r="Y1948" s="48"/>
      <c r="Z1948" s="48"/>
      <c r="AA1948" s="48"/>
      <c r="AB1948" s="48"/>
      <c r="AC1948" s="48"/>
      <c r="AD1948" s="48"/>
      <c r="AE1948" s="48"/>
      <c r="AF1948" s="6"/>
      <c r="AG1948" s="6"/>
      <c r="AH1948" s="6"/>
      <c r="AI1948" s="6"/>
      <c r="AJ1948" s="6"/>
      <c r="AK1948" s="6"/>
      <c r="AL1948" s="6"/>
      <c r="AM1948" s="6"/>
      <c r="AN1948" s="6"/>
      <c r="AO1948" s="6"/>
      <c r="AP1948" s="6"/>
      <c r="AQ1948" s="6"/>
      <c r="AR1948" s="6"/>
      <c r="AS1948" s="6"/>
      <c r="AT1948" s="6"/>
      <c r="AU1948" s="6"/>
      <c r="AV1948" s="6"/>
      <c r="AW1948" s="6"/>
      <c r="AX1948" s="6"/>
      <c r="AY1948" s="6"/>
      <c r="AZ1948" s="6"/>
      <c r="BA1948" s="6"/>
      <c r="BB1948" s="6"/>
      <c r="BC1948" s="6"/>
      <c r="BD1948" s="6"/>
      <c r="BE1948" s="6"/>
      <c r="BF1948" s="6"/>
      <c r="BG1948" s="6"/>
      <c r="BH1948" s="6"/>
      <c r="BI1948" s="6"/>
      <c r="BJ1948" s="6"/>
      <c r="BK1948" s="6"/>
      <c r="BL1948" s="6"/>
      <c r="BM1948" s="6"/>
      <c r="BN1948" s="6"/>
      <c r="BO1948" s="6"/>
      <c r="BP1948" s="6"/>
      <c r="BQ1948" s="6"/>
      <c r="BR1948" s="6"/>
      <c r="BS1948" s="6"/>
      <c r="BT1948" s="6"/>
      <c r="BU1948" s="6"/>
      <c r="BV1948" s="6"/>
      <c r="BW1948" s="6"/>
      <c r="BX1948" s="6"/>
      <c r="BY1948" s="6"/>
      <c r="BZ1948" s="6"/>
      <c r="CA1948" s="6"/>
      <c r="CB1948" s="6"/>
      <c r="CC1948" s="6"/>
      <c r="CD1948" s="6"/>
      <c r="CE1948" s="6"/>
      <c r="CF1948" s="6"/>
      <c r="CG1948" s="6"/>
      <c r="CH1948" s="6"/>
      <c r="CI1948" s="6"/>
      <c r="CJ1948" s="6"/>
      <c r="CK1948" s="6"/>
      <c r="CL1948" s="6"/>
      <c r="CM1948" s="6"/>
      <c r="CN1948" s="6"/>
      <c r="CO1948" s="6"/>
      <c r="CP1948" s="6"/>
      <c r="CQ1948" s="6"/>
      <c r="CR1948" s="6"/>
      <c r="CS1948" s="6"/>
      <c r="CT1948" s="6"/>
      <c r="CU1948" s="6"/>
      <c r="CV1948" s="6"/>
      <c r="CW1948" s="6"/>
      <c r="CX1948" s="6"/>
      <c r="CY1948" s="6"/>
      <c r="CZ1948" s="6"/>
      <c r="DA1948" s="6"/>
      <c r="DB1948" s="6"/>
      <c r="DC1948" s="6"/>
      <c r="DD1948" s="6"/>
      <c r="DE1948" s="6"/>
      <c r="DF1948" s="6"/>
      <c r="DG1948" s="6"/>
      <c r="DH1948" s="6"/>
      <c r="DI1948" s="6"/>
      <c r="DJ1948" s="6"/>
      <c r="DK1948" s="6"/>
      <c r="DL1948" s="6"/>
      <c r="DM1948" s="6"/>
      <c r="DN1948" s="6"/>
      <c r="DO1948" s="6"/>
      <c r="DP1948" s="6"/>
      <c r="DQ1948" s="6"/>
      <c r="DR1948" s="6"/>
      <c r="DS1948" s="6"/>
      <c r="DT1948" s="6"/>
      <c r="DU1948" s="6"/>
      <c r="DV1948" s="6"/>
      <c r="DW1948" s="6"/>
      <c r="DX1948" s="6"/>
      <c r="DY1948" s="6"/>
      <c r="DZ1948" s="6"/>
      <c r="EA1948" s="6"/>
      <c r="EB1948" s="6"/>
      <c r="EC1948" s="6"/>
      <c r="ED1948" s="6"/>
      <c r="EE1948" s="6"/>
      <c r="EF1948" s="6"/>
      <c r="EG1948" s="6"/>
      <c r="EH1948" s="6"/>
      <c r="EI1948" s="6"/>
      <c r="EJ1948" s="6"/>
      <c r="EK1948" s="6"/>
      <c r="EL1948" s="6"/>
      <c r="EM1948" s="6"/>
      <c r="EN1948" s="6"/>
      <c r="EO1948" s="6"/>
      <c r="EP1948" s="6"/>
      <c r="EQ1948" s="6"/>
      <c r="ER1948" s="6"/>
      <c r="ES1948" s="6"/>
      <c r="ET1948" s="6"/>
      <c r="EU1948" s="6"/>
      <c r="EV1948" s="6"/>
      <c r="EW1948" s="6"/>
      <c r="EX1948" s="6"/>
      <c r="EY1948" s="6"/>
      <c r="EZ1948" s="6"/>
      <c r="FA1948" s="6"/>
      <c r="FB1948" s="6"/>
      <c r="FC1948" s="6"/>
      <c r="FD1948" s="6"/>
      <c r="FE1948" s="6"/>
      <c r="FF1948" s="6"/>
      <c r="FG1948" s="6"/>
      <c r="FH1948" s="6"/>
      <c r="FI1948" s="6"/>
      <c r="FJ1948" s="6"/>
      <c r="FK1948" s="6"/>
      <c r="FL1948" s="6"/>
      <c r="FM1948" s="6"/>
      <c r="FN1948" s="6"/>
      <c r="FO1948" s="6"/>
      <c r="FP1948" s="6"/>
      <c r="FQ1948" s="6"/>
      <c r="FR1948" s="6"/>
      <c r="FS1948" s="6"/>
      <c r="FT1948" s="6"/>
      <c r="FU1948" s="6"/>
      <c r="FV1948" s="6"/>
      <c r="FW1948" s="6"/>
      <c r="FX1948" s="6"/>
      <c r="FY1948" s="6"/>
      <c r="FZ1948" s="6"/>
      <c r="GA1948" s="6"/>
      <c r="GB1948" s="6"/>
      <c r="GC1948" s="6"/>
      <c r="GD1948" s="6"/>
      <c r="GE1948" s="6"/>
      <c r="GF1948" s="6"/>
      <c r="GG1948" s="6"/>
      <c r="GH1948" s="6"/>
      <c r="GI1948" s="6"/>
      <c r="GJ1948" s="6"/>
      <c r="GK1948" s="6"/>
      <c r="GL1948" s="6"/>
      <c r="GM1948" s="6"/>
      <c r="GN1948" s="6"/>
      <c r="GO1948" s="6"/>
      <c r="GP1948" s="6"/>
      <c r="GQ1948" s="6"/>
      <c r="GR1948" s="6"/>
      <c r="GS1948" s="6"/>
      <c r="GT1948" s="6"/>
      <c r="GU1948" s="6"/>
      <c r="GV1948" s="6"/>
      <c r="GW1948" s="6"/>
      <c r="GX1948" s="6"/>
      <c r="GY1948" s="6"/>
      <c r="GZ1948" s="6"/>
      <c r="HA1948" s="6"/>
      <c r="HB1948" s="6"/>
      <c r="HC1948" s="6"/>
      <c r="HD1948" s="6"/>
      <c r="HE1948" s="6"/>
      <c r="HF1948" s="6"/>
      <c r="HG1948" s="6"/>
      <c r="HH1948" s="6"/>
      <c r="HI1948" s="6"/>
      <c r="HJ1948" s="6"/>
      <c r="HK1948" s="6"/>
      <c r="HL1948" s="6"/>
      <c r="HM1948" s="6"/>
      <c r="HN1948" s="6"/>
      <c r="HO1948" s="6"/>
      <c r="HP1948" s="6"/>
      <c r="HQ1948" s="6"/>
      <c r="HR1948" s="6"/>
      <c r="HS1948" s="6"/>
      <c r="HT1948" s="6"/>
      <c r="HU1948" s="6"/>
      <c r="HV1948" s="6"/>
      <c r="HW1948" s="6"/>
      <c r="HX1948" s="6"/>
      <c r="HY1948" s="6"/>
      <c r="HZ1948" s="6"/>
      <c r="IA1948" s="6"/>
      <c r="IB1948" s="6"/>
      <c r="IC1948" s="6"/>
      <c r="ID1948" s="6"/>
      <c r="IE1948" s="6"/>
      <c r="IF1948" s="6"/>
      <c r="IG1948" s="6"/>
      <c r="IH1948" s="6"/>
      <c r="II1948" s="6"/>
      <c r="IJ1948" s="6"/>
      <c r="IK1948" s="6"/>
      <c r="IL1948" s="6"/>
      <c r="IM1948" s="6"/>
      <c r="IN1948" s="6"/>
      <c r="IO1948" s="6"/>
      <c r="IP1948" s="6"/>
      <c r="IQ1948" s="6"/>
      <c r="IR1948" s="6"/>
      <c r="IS1948" s="6"/>
      <c r="IT1948" s="6"/>
      <c r="IU1948" s="6"/>
      <c r="IV1948" s="6"/>
      <c r="IW1948" s="6"/>
      <c r="IX1948" s="6"/>
      <c r="IY1948" s="6"/>
      <c r="IZ1948" s="6"/>
      <c r="JA1948" s="6"/>
      <c r="JB1948" s="6"/>
      <c r="JC1948" s="6"/>
      <c r="JD1948" s="6"/>
      <c r="JE1948" s="6"/>
      <c r="JF1948" s="6"/>
      <c r="JG1948" s="6"/>
      <c r="JH1948" s="6"/>
      <c r="JI1948" s="6"/>
      <c r="JJ1948" s="6"/>
      <c r="JK1948" s="6"/>
      <c r="JL1948" s="6"/>
      <c r="JM1948" s="6"/>
    </row>
    <row r="1949" spans="2:273" s="49" customFormat="1" ht="20" customHeight="1">
      <c r="B1949" s="120" t="s">
        <v>4571</v>
      </c>
      <c r="C1949" s="113">
        <v>20191</v>
      </c>
      <c r="D1949" s="104">
        <v>2019</v>
      </c>
      <c r="E1949" s="66" t="s">
        <v>1888</v>
      </c>
      <c r="F1949" s="145"/>
      <c r="G1949" s="358"/>
      <c r="H1949" s="68" t="s">
        <v>4572</v>
      </c>
      <c r="I1949" s="68" t="s">
        <v>53</v>
      </c>
      <c r="J1949" s="92">
        <v>29</v>
      </c>
      <c r="K1949" s="200">
        <v>246387</v>
      </c>
      <c r="L1949" s="70"/>
      <c r="M1949" s="68" t="s">
        <v>69</v>
      </c>
      <c r="N1949" s="215">
        <v>3</v>
      </c>
      <c r="O1949" s="89">
        <v>5</v>
      </c>
      <c r="P1949" s="89">
        <v>6</v>
      </c>
      <c r="Q1949" s="68" t="s">
        <v>47</v>
      </c>
      <c r="R1949" s="68" t="s">
        <v>65</v>
      </c>
      <c r="S1949" s="6"/>
      <c r="T1949" s="6"/>
      <c r="U1949" s="6"/>
      <c r="V1949" s="6"/>
      <c r="W1949" s="6"/>
      <c r="X1949" s="6"/>
      <c r="Y1949" s="6"/>
      <c r="Z1949" s="6"/>
      <c r="AA1949" s="6"/>
      <c r="AB1949" s="6"/>
      <c r="AC1949" s="6"/>
      <c r="AD1949" s="6"/>
      <c r="AE1949" s="6"/>
      <c r="AF1949" s="6"/>
      <c r="AG1949" s="6"/>
      <c r="AH1949" s="6"/>
      <c r="AI1949" s="6"/>
      <c r="AJ1949" s="6"/>
      <c r="AK1949" s="6"/>
      <c r="AL1949" s="6"/>
      <c r="AM1949" s="6"/>
      <c r="AN1949" s="6"/>
      <c r="AO1949" s="6"/>
      <c r="AP1949" s="6"/>
      <c r="AQ1949" s="6"/>
      <c r="AR1949" s="6"/>
      <c r="AS1949" s="6"/>
      <c r="AT1949" s="6"/>
      <c r="AU1949" s="6"/>
      <c r="AV1949" s="6"/>
      <c r="AW1949" s="6"/>
      <c r="AX1949" s="6"/>
      <c r="AY1949" s="6"/>
      <c r="AZ1949" s="6"/>
      <c r="BA1949" s="6"/>
      <c r="BB1949" s="6"/>
      <c r="BC1949" s="6"/>
      <c r="BD1949" s="6"/>
      <c r="BE1949" s="6"/>
      <c r="BF1949" s="6"/>
      <c r="BG1949" s="6"/>
      <c r="BH1949" s="6"/>
      <c r="BI1949" s="6"/>
      <c r="BJ1949" s="6"/>
      <c r="BK1949" s="6"/>
      <c r="BL1949" s="6"/>
      <c r="BM1949" s="6"/>
      <c r="BN1949" s="6"/>
      <c r="BO1949" s="6"/>
      <c r="BP1949" s="6"/>
      <c r="BQ1949" s="6"/>
      <c r="BR1949" s="6"/>
      <c r="BS1949" s="6"/>
      <c r="BT1949" s="6"/>
      <c r="BU1949" s="6"/>
      <c r="BV1949" s="6"/>
      <c r="BW1949" s="6"/>
      <c r="BX1949" s="6"/>
      <c r="BY1949" s="6"/>
      <c r="BZ1949" s="6"/>
      <c r="CA1949" s="6"/>
      <c r="CB1949" s="6"/>
      <c r="CC1949" s="6"/>
      <c r="CD1949" s="6"/>
      <c r="CE1949" s="6"/>
      <c r="CF1949" s="6"/>
      <c r="CG1949" s="6"/>
      <c r="CH1949" s="6"/>
      <c r="CI1949" s="6"/>
      <c r="CJ1949" s="6"/>
      <c r="CK1949" s="6"/>
      <c r="CL1949" s="6"/>
      <c r="CM1949" s="6"/>
      <c r="CN1949" s="6"/>
      <c r="CO1949" s="6"/>
      <c r="CP1949" s="6"/>
      <c r="CQ1949" s="6"/>
      <c r="CR1949" s="6"/>
      <c r="CS1949" s="6"/>
      <c r="CT1949" s="6"/>
      <c r="CU1949" s="6"/>
      <c r="CV1949" s="6"/>
      <c r="CW1949" s="6"/>
      <c r="CX1949" s="6"/>
      <c r="CY1949" s="6"/>
      <c r="CZ1949" s="6"/>
      <c r="DA1949" s="6"/>
      <c r="DB1949" s="6"/>
      <c r="DC1949" s="6"/>
      <c r="DD1949" s="6"/>
      <c r="DE1949" s="6"/>
      <c r="DF1949" s="6"/>
      <c r="DG1949" s="6"/>
      <c r="DH1949" s="6"/>
      <c r="DI1949" s="6"/>
      <c r="DJ1949" s="6"/>
      <c r="DK1949" s="6"/>
      <c r="DL1949" s="6"/>
      <c r="DM1949" s="6"/>
      <c r="DN1949" s="6"/>
      <c r="DO1949" s="6"/>
      <c r="DP1949" s="6"/>
      <c r="DQ1949" s="6"/>
      <c r="DR1949" s="6"/>
      <c r="DS1949" s="6"/>
      <c r="DT1949" s="6"/>
      <c r="DU1949" s="6"/>
      <c r="DV1949" s="6"/>
      <c r="DW1949" s="6"/>
      <c r="DX1949" s="6"/>
      <c r="DY1949" s="6"/>
      <c r="DZ1949" s="6"/>
      <c r="EA1949" s="6"/>
      <c r="EB1949" s="6"/>
      <c r="EC1949" s="6"/>
      <c r="ED1949" s="6"/>
      <c r="EE1949" s="6"/>
      <c r="EF1949" s="6"/>
      <c r="EG1949" s="6"/>
      <c r="EH1949" s="6"/>
      <c r="EI1949" s="6"/>
      <c r="EJ1949" s="6"/>
      <c r="EK1949" s="6"/>
      <c r="EL1949" s="6"/>
      <c r="EM1949" s="6"/>
      <c r="EN1949" s="6"/>
      <c r="EO1949" s="6"/>
      <c r="EP1949" s="6"/>
      <c r="EQ1949" s="6"/>
      <c r="ER1949" s="6"/>
      <c r="ES1949" s="6"/>
      <c r="ET1949" s="6"/>
      <c r="EU1949" s="6"/>
      <c r="EV1949" s="6"/>
      <c r="EW1949" s="6"/>
      <c r="EX1949" s="6"/>
      <c r="EY1949" s="6"/>
      <c r="EZ1949" s="6"/>
      <c r="FA1949" s="6"/>
      <c r="FB1949" s="6"/>
      <c r="FC1949" s="6"/>
      <c r="FD1949" s="6"/>
      <c r="FE1949" s="6"/>
      <c r="FF1949" s="6"/>
      <c r="FG1949" s="6"/>
      <c r="FH1949" s="6"/>
      <c r="FI1949" s="6"/>
      <c r="FJ1949" s="6"/>
      <c r="FK1949" s="6"/>
      <c r="FL1949" s="6"/>
      <c r="FM1949" s="6"/>
      <c r="FN1949" s="6"/>
      <c r="FO1949" s="6"/>
      <c r="FP1949" s="6"/>
      <c r="FQ1949" s="6"/>
      <c r="FR1949" s="6"/>
      <c r="FS1949" s="6"/>
      <c r="FT1949" s="6"/>
      <c r="FU1949" s="6"/>
      <c r="FV1949" s="6"/>
      <c r="FW1949" s="6"/>
      <c r="FX1949" s="6"/>
      <c r="FY1949" s="6"/>
      <c r="FZ1949" s="6"/>
      <c r="GA1949" s="6"/>
      <c r="GB1949" s="6"/>
      <c r="GC1949" s="6"/>
      <c r="GD1949" s="6"/>
      <c r="GE1949" s="6"/>
      <c r="GF1949" s="6"/>
      <c r="GG1949" s="6"/>
      <c r="GH1949" s="6"/>
      <c r="GI1949" s="6"/>
      <c r="GJ1949" s="6"/>
      <c r="GK1949" s="6"/>
      <c r="GL1949" s="6"/>
      <c r="GM1949" s="6"/>
      <c r="GN1949" s="6"/>
      <c r="GO1949" s="6"/>
      <c r="GP1949" s="6"/>
      <c r="GQ1949" s="6"/>
      <c r="GR1949" s="6"/>
      <c r="GS1949" s="6"/>
      <c r="GT1949" s="6"/>
      <c r="GU1949" s="6"/>
      <c r="GV1949" s="6"/>
      <c r="GW1949" s="6"/>
      <c r="GX1949" s="6"/>
      <c r="GY1949" s="6"/>
      <c r="GZ1949" s="6"/>
      <c r="HA1949" s="6"/>
      <c r="HB1949" s="6"/>
      <c r="HC1949" s="6"/>
      <c r="HD1949" s="6"/>
      <c r="HE1949" s="6"/>
      <c r="HF1949" s="6"/>
      <c r="HG1949" s="6"/>
      <c r="HH1949" s="6"/>
      <c r="HI1949" s="6"/>
      <c r="HJ1949" s="6"/>
      <c r="HK1949" s="6"/>
      <c r="HL1949" s="6"/>
      <c r="HM1949" s="6"/>
      <c r="HN1949" s="6"/>
      <c r="HO1949" s="6"/>
      <c r="HP1949" s="6"/>
      <c r="HQ1949" s="6"/>
      <c r="HR1949" s="6"/>
      <c r="HS1949" s="6"/>
      <c r="HT1949" s="6"/>
      <c r="HU1949" s="6"/>
      <c r="HV1949" s="6"/>
      <c r="HW1949" s="6"/>
      <c r="HX1949" s="6"/>
      <c r="HY1949" s="6"/>
      <c r="HZ1949" s="6"/>
      <c r="IA1949" s="6"/>
      <c r="IB1949" s="6"/>
      <c r="IC1949" s="6"/>
      <c r="ID1949" s="6"/>
      <c r="IE1949" s="6"/>
      <c r="IF1949" s="6"/>
      <c r="IG1949" s="6"/>
      <c r="IH1949" s="6"/>
      <c r="II1949" s="6"/>
      <c r="IJ1949" s="6"/>
      <c r="IK1949" s="6"/>
      <c r="IL1949" s="6"/>
      <c r="IM1949" s="6"/>
      <c r="IN1949" s="6"/>
      <c r="IO1949" s="6"/>
      <c r="IP1949" s="6"/>
      <c r="IQ1949" s="6"/>
      <c r="IR1949" s="6"/>
      <c r="IS1949" s="6"/>
      <c r="IT1949" s="6"/>
      <c r="IU1949" s="6"/>
      <c r="IV1949" s="6"/>
      <c r="IW1949" s="6"/>
      <c r="IX1949" s="6"/>
      <c r="IY1949" s="6"/>
      <c r="IZ1949" s="6"/>
      <c r="JA1949" s="6"/>
      <c r="JB1949" s="6"/>
      <c r="JC1949" s="6"/>
      <c r="JD1949" s="6"/>
      <c r="JE1949" s="6"/>
      <c r="JF1949" s="6"/>
      <c r="JG1949" s="6"/>
      <c r="JH1949" s="6"/>
      <c r="JI1949" s="6"/>
      <c r="JJ1949" s="6"/>
      <c r="JK1949" s="6"/>
      <c r="JL1949" s="6"/>
      <c r="JM1949" s="6"/>
    </row>
    <row r="1950" spans="2:273" s="49" customFormat="1" ht="20" customHeight="1">
      <c r="B1950" s="121" t="s">
        <v>1890</v>
      </c>
      <c r="C1950" s="122">
        <v>20181</v>
      </c>
      <c r="D1950" s="104">
        <v>2018</v>
      </c>
      <c r="E1950" s="66" t="s">
        <v>1888</v>
      </c>
      <c r="F1950" s="145"/>
      <c r="G1950" s="358"/>
      <c r="H1950" s="68" t="s">
        <v>1891</v>
      </c>
      <c r="I1950" s="68"/>
      <c r="J1950" s="92">
        <v>13</v>
      </c>
      <c r="K1950" s="200">
        <v>996318</v>
      </c>
      <c r="L1950" s="70"/>
      <c r="M1950" s="68" t="s">
        <v>69</v>
      </c>
      <c r="N1950" s="215">
        <v>3</v>
      </c>
      <c r="O1950" s="92">
        <v>5</v>
      </c>
      <c r="P1950" s="89">
        <v>6</v>
      </c>
      <c r="Q1950" s="70"/>
      <c r="R1950" s="68" t="s">
        <v>139</v>
      </c>
      <c r="S1950" s="15">
        <v>9</v>
      </c>
      <c r="T1950" s="13">
        <v>10</v>
      </c>
      <c r="U1950" s="6">
        <v>11</v>
      </c>
      <c r="V1950" s="6">
        <v>12</v>
      </c>
      <c r="W1950" s="7"/>
      <c r="X1950" s="7"/>
      <c r="Y1950" s="13">
        <v>3</v>
      </c>
      <c r="Z1950" s="13"/>
      <c r="AA1950" s="7"/>
      <c r="AB1950" s="7"/>
      <c r="AC1950" s="7"/>
      <c r="AD1950" s="7"/>
      <c r="AE1950" s="6" t="s">
        <v>1892</v>
      </c>
      <c r="AF1950" s="48"/>
      <c r="AG1950" s="48"/>
      <c r="AH1950" s="48"/>
      <c r="AI1950" s="48"/>
      <c r="AJ1950" s="48"/>
      <c r="AK1950" s="48"/>
      <c r="AL1950" s="48"/>
      <c r="AM1950" s="48"/>
      <c r="AN1950" s="48"/>
      <c r="AO1950" s="48"/>
      <c r="AP1950" s="48"/>
      <c r="AQ1950" s="48"/>
      <c r="AR1950" s="48"/>
      <c r="AS1950" s="48"/>
      <c r="AT1950" s="48"/>
      <c r="AU1950" s="48"/>
      <c r="AV1950" s="48"/>
      <c r="AW1950" s="48"/>
      <c r="AX1950" s="48"/>
      <c r="AY1950" s="48"/>
      <c r="AZ1950" s="48"/>
      <c r="BA1950" s="48"/>
      <c r="BB1950" s="48"/>
      <c r="BC1950" s="48"/>
      <c r="BD1950" s="48"/>
      <c r="BE1950" s="48"/>
      <c r="BF1950" s="48"/>
      <c r="BG1950" s="48"/>
      <c r="BH1950" s="48"/>
      <c r="BI1950" s="48"/>
      <c r="BJ1950" s="48"/>
      <c r="BK1950" s="48"/>
      <c r="BL1950" s="48"/>
      <c r="BM1950" s="48"/>
      <c r="BN1950" s="48"/>
      <c r="BO1950" s="48"/>
      <c r="BP1950" s="48"/>
      <c r="BQ1950" s="48"/>
      <c r="BR1950" s="48"/>
      <c r="BS1950" s="48"/>
      <c r="BT1950" s="48"/>
      <c r="BU1950" s="48"/>
      <c r="BV1950" s="48"/>
      <c r="BW1950" s="48"/>
      <c r="BX1950" s="48"/>
      <c r="BY1950" s="48"/>
      <c r="BZ1950" s="48"/>
      <c r="CA1950" s="48"/>
      <c r="CB1950" s="48"/>
      <c r="CC1950" s="48"/>
      <c r="CD1950" s="48"/>
      <c r="CE1950" s="48"/>
      <c r="CF1950" s="48"/>
      <c r="CG1950" s="48"/>
      <c r="CH1950" s="48"/>
      <c r="CI1950" s="48"/>
      <c r="CJ1950" s="48"/>
      <c r="CK1950" s="48"/>
      <c r="CL1950" s="48"/>
      <c r="CM1950" s="48"/>
      <c r="CN1950" s="48"/>
      <c r="CO1950" s="48"/>
      <c r="CP1950" s="48"/>
      <c r="CQ1950" s="48"/>
      <c r="CR1950" s="48"/>
      <c r="CS1950" s="48"/>
      <c r="CT1950" s="48"/>
      <c r="CU1950" s="48"/>
      <c r="CV1950" s="48"/>
      <c r="CW1950" s="48"/>
      <c r="CX1950" s="48"/>
      <c r="CY1950" s="48"/>
      <c r="CZ1950" s="48"/>
      <c r="DA1950" s="48"/>
      <c r="DB1950" s="48"/>
      <c r="DC1950" s="48"/>
      <c r="DD1950" s="48"/>
      <c r="DE1950" s="48"/>
      <c r="DF1950" s="48"/>
      <c r="DG1950" s="48"/>
      <c r="DH1950" s="48"/>
      <c r="DI1950" s="48"/>
      <c r="DJ1950" s="48"/>
      <c r="DK1950" s="48"/>
      <c r="DL1950" s="48"/>
      <c r="DM1950" s="48"/>
      <c r="DN1950" s="48"/>
      <c r="DO1950" s="48"/>
      <c r="DP1950" s="48"/>
      <c r="DQ1950" s="48"/>
      <c r="DR1950" s="48"/>
      <c r="DS1950" s="48"/>
      <c r="DT1950" s="48"/>
      <c r="DU1950" s="48"/>
      <c r="DV1950" s="48"/>
      <c r="DW1950" s="48"/>
      <c r="DX1950" s="48"/>
      <c r="DY1950" s="48"/>
      <c r="DZ1950" s="48"/>
      <c r="EA1950" s="48"/>
      <c r="EB1950" s="48"/>
      <c r="EC1950" s="48"/>
      <c r="ED1950" s="48"/>
      <c r="EE1950" s="48"/>
      <c r="EF1950" s="48"/>
      <c r="EG1950" s="48"/>
      <c r="EH1950" s="48"/>
      <c r="EI1950" s="48"/>
      <c r="EJ1950" s="48"/>
      <c r="EK1950" s="48"/>
      <c r="EL1950" s="48"/>
      <c r="EM1950" s="48"/>
      <c r="EN1950" s="48"/>
      <c r="EO1950" s="48"/>
      <c r="EP1950" s="48"/>
      <c r="EQ1950" s="48"/>
      <c r="ER1950" s="48"/>
      <c r="ES1950" s="48"/>
      <c r="ET1950" s="48"/>
      <c r="EU1950" s="48"/>
      <c r="EV1950" s="48"/>
      <c r="EW1950" s="48"/>
      <c r="EX1950" s="48"/>
      <c r="EY1950" s="48"/>
      <c r="EZ1950" s="48"/>
      <c r="FA1950" s="48"/>
      <c r="FB1950" s="48"/>
      <c r="FC1950" s="48"/>
      <c r="FD1950" s="48"/>
      <c r="FE1950" s="48"/>
      <c r="FF1950" s="48"/>
      <c r="FG1950" s="48"/>
      <c r="FH1950" s="48"/>
      <c r="FI1950" s="48"/>
      <c r="FJ1950" s="48"/>
      <c r="FK1950" s="48"/>
      <c r="FL1950" s="48"/>
      <c r="FM1950" s="48"/>
      <c r="FN1950" s="48"/>
      <c r="FO1950" s="48"/>
      <c r="FP1950" s="48"/>
      <c r="FQ1950" s="48"/>
      <c r="FR1950" s="48"/>
      <c r="FS1950" s="48"/>
      <c r="FT1950" s="48"/>
      <c r="FU1950" s="48"/>
      <c r="FV1950" s="48"/>
      <c r="FW1950" s="48"/>
      <c r="FX1950" s="48"/>
      <c r="FY1950" s="48"/>
      <c r="FZ1950" s="48"/>
      <c r="GA1950" s="48"/>
      <c r="GB1950" s="48"/>
      <c r="GC1950" s="48"/>
      <c r="GD1950" s="48"/>
      <c r="GE1950" s="48"/>
      <c r="GF1950" s="48"/>
      <c r="GG1950" s="48"/>
      <c r="GH1950" s="48"/>
      <c r="GI1950" s="48"/>
      <c r="GJ1950" s="48"/>
      <c r="GK1950" s="48"/>
      <c r="GL1950" s="48"/>
      <c r="GM1950" s="48"/>
      <c r="GN1950" s="48"/>
      <c r="GO1950" s="48"/>
      <c r="GP1950" s="48"/>
      <c r="GQ1950" s="48"/>
      <c r="GR1950" s="48"/>
      <c r="GS1950" s="48"/>
      <c r="GT1950" s="48"/>
      <c r="GU1950" s="48"/>
      <c r="GV1950" s="48"/>
      <c r="GW1950" s="48"/>
      <c r="GX1950" s="48"/>
      <c r="GY1950" s="48"/>
      <c r="GZ1950" s="48"/>
      <c r="HA1950" s="48"/>
      <c r="HB1950" s="48"/>
      <c r="HC1950" s="48"/>
      <c r="HD1950" s="48"/>
      <c r="HE1950" s="48"/>
      <c r="HF1950" s="48"/>
      <c r="HG1950" s="48"/>
      <c r="HH1950" s="48"/>
      <c r="HI1950" s="48"/>
      <c r="HJ1950" s="48"/>
      <c r="HK1950" s="48"/>
      <c r="HL1950" s="48"/>
      <c r="HM1950" s="48"/>
      <c r="HN1950" s="48"/>
      <c r="HO1950" s="48"/>
      <c r="HP1950" s="48"/>
      <c r="HQ1950" s="48"/>
      <c r="HR1950" s="48"/>
      <c r="HS1950" s="48"/>
      <c r="HT1950" s="48"/>
      <c r="HU1950" s="48"/>
      <c r="HV1950" s="48"/>
      <c r="HW1950" s="48"/>
      <c r="HX1950" s="48"/>
      <c r="HY1950" s="48"/>
      <c r="HZ1950" s="48"/>
      <c r="IA1950" s="48"/>
      <c r="IB1950" s="48"/>
      <c r="IC1950" s="48"/>
      <c r="ID1950" s="48"/>
      <c r="IE1950" s="48"/>
      <c r="IF1950" s="48"/>
      <c r="IG1950" s="48"/>
      <c r="IH1950" s="48"/>
      <c r="II1950" s="48"/>
      <c r="IJ1950" s="48"/>
      <c r="IK1950" s="48"/>
      <c r="IL1950" s="48"/>
      <c r="IM1950" s="48"/>
      <c r="IN1950" s="48"/>
      <c r="IO1950" s="48"/>
      <c r="IP1950" s="48"/>
      <c r="IQ1950" s="48"/>
      <c r="IR1950" s="48"/>
      <c r="IS1950" s="48"/>
      <c r="IT1950" s="48"/>
      <c r="IU1950" s="48"/>
      <c r="IV1950" s="48"/>
      <c r="IW1950" s="48"/>
      <c r="IX1950" s="48"/>
      <c r="IY1950" s="48"/>
      <c r="IZ1950" s="48"/>
      <c r="JA1950" s="48"/>
    </row>
    <row r="1951" spans="2:273" s="49" customFormat="1" ht="20" customHeight="1">
      <c r="B1951" s="121" t="s">
        <v>1887</v>
      </c>
      <c r="C1951" s="122">
        <v>20181</v>
      </c>
      <c r="D1951" s="104">
        <v>2018</v>
      </c>
      <c r="E1951" s="66" t="s">
        <v>1888</v>
      </c>
      <c r="F1951" s="145"/>
      <c r="G1951" s="358"/>
      <c r="H1951" s="68" t="s">
        <v>1889</v>
      </c>
      <c r="I1951" s="68"/>
      <c r="J1951" s="92">
        <v>48</v>
      </c>
      <c r="K1951" s="200">
        <v>2130199</v>
      </c>
      <c r="L1951" s="70"/>
      <c r="M1951" s="68" t="s">
        <v>69</v>
      </c>
      <c r="N1951" s="215">
        <v>3</v>
      </c>
      <c r="O1951" s="92">
        <v>5</v>
      </c>
      <c r="P1951" s="89">
        <v>6</v>
      </c>
      <c r="Q1951" s="70"/>
      <c r="R1951" s="68" t="s">
        <v>139</v>
      </c>
      <c r="S1951" s="13">
        <v>10</v>
      </c>
      <c r="T1951" s="13"/>
      <c r="U1951" s="7"/>
      <c r="V1951" s="7"/>
      <c r="W1951" s="7"/>
      <c r="X1951" s="7"/>
      <c r="Y1951" s="13">
        <v>3</v>
      </c>
      <c r="Z1951" s="13"/>
      <c r="AA1951" s="7"/>
      <c r="AB1951" s="7"/>
      <c r="AC1951" s="7"/>
      <c r="AD1951" s="7"/>
      <c r="AE1951" s="6"/>
      <c r="AF1951" s="48"/>
      <c r="AG1951" s="48"/>
      <c r="AH1951" s="48"/>
      <c r="AI1951" s="48"/>
      <c r="AJ1951" s="48"/>
      <c r="AK1951" s="48"/>
      <c r="AL1951" s="48"/>
      <c r="AM1951" s="48"/>
      <c r="AN1951" s="48"/>
      <c r="AO1951" s="48"/>
      <c r="AP1951" s="48"/>
      <c r="AQ1951" s="48"/>
      <c r="AR1951" s="48"/>
      <c r="AS1951" s="48"/>
      <c r="AT1951" s="48"/>
      <c r="AU1951" s="48"/>
      <c r="AV1951" s="48"/>
      <c r="AW1951" s="48"/>
      <c r="AX1951" s="48"/>
      <c r="AY1951" s="48"/>
      <c r="AZ1951" s="48"/>
      <c r="BA1951" s="48"/>
      <c r="BB1951" s="48"/>
      <c r="BC1951" s="48"/>
      <c r="BD1951" s="48"/>
      <c r="BE1951" s="48"/>
      <c r="BF1951" s="48"/>
      <c r="BG1951" s="48"/>
      <c r="BH1951" s="48"/>
      <c r="BI1951" s="48"/>
      <c r="BJ1951" s="48"/>
      <c r="BK1951" s="48"/>
      <c r="BL1951" s="48"/>
      <c r="BM1951" s="48"/>
      <c r="BN1951" s="48"/>
      <c r="BO1951" s="48"/>
      <c r="BP1951" s="48"/>
      <c r="BQ1951" s="48"/>
      <c r="BR1951" s="48"/>
      <c r="BS1951" s="48"/>
      <c r="BT1951" s="48"/>
      <c r="BU1951" s="48"/>
      <c r="BV1951" s="48"/>
      <c r="BW1951" s="48"/>
      <c r="BX1951" s="48"/>
      <c r="BY1951" s="48"/>
      <c r="BZ1951" s="48"/>
      <c r="CA1951" s="48"/>
      <c r="CB1951" s="48"/>
      <c r="CC1951" s="48"/>
      <c r="CD1951" s="48"/>
      <c r="CE1951" s="48"/>
      <c r="CF1951" s="48"/>
      <c r="CG1951" s="48"/>
      <c r="CH1951" s="48"/>
      <c r="CI1951" s="48"/>
      <c r="CJ1951" s="48"/>
      <c r="CK1951" s="48"/>
      <c r="CL1951" s="48"/>
      <c r="CM1951" s="48"/>
      <c r="CN1951" s="48"/>
      <c r="CO1951" s="48"/>
      <c r="CP1951" s="48"/>
      <c r="CQ1951" s="48"/>
      <c r="CR1951" s="48"/>
      <c r="CS1951" s="48"/>
      <c r="CT1951" s="48"/>
      <c r="CU1951" s="48"/>
      <c r="CV1951" s="48"/>
      <c r="CW1951" s="48"/>
      <c r="CX1951" s="48"/>
      <c r="CY1951" s="48"/>
      <c r="CZ1951" s="48"/>
      <c r="DA1951" s="48"/>
      <c r="DB1951" s="48"/>
      <c r="DC1951" s="48"/>
      <c r="DD1951" s="48"/>
      <c r="DE1951" s="48"/>
      <c r="DF1951" s="48"/>
      <c r="DG1951" s="48"/>
      <c r="DH1951" s="48"/>
      <c r="DI1951" s="48"/>
      <c r="DJ1951" s="48"/>
      <c r="DK1951" s="48"/>
      <c r="DL1951" s="48"/>
      <c r="DM1951" s="48"/>
      <c r="DN1951" s="48"/>
      <c r="DO1951" s="48"/>
      <c r="DP1951" s="48"/>
      <c r="DQ1951" s="48"/>
      <c r="DR1951" s="48"/>
      <c r="DS1951" s="48"/>
      <c r="DT1951" s="48"/>
      <c r="DU1951" s="48"/>
      <c r="DV1951" s="48"/>
      <c r="DW1951" s="48"/>
      <c r="DX1951" s="48"/>
      <c r="DY1951" s="48"/>
      <c r="DZ1951" s="48"/>
      <c r="EA1951" s="48"/>
      <c r="EB1951" s="48"/>
      <c r="EC1951" s="48"/>
      <c r="ED1951" s="48"/>
      <c r="EE1951" s="48"/>
      <c r="EF1951" s="48"/>
      <c r="EG1951" s="48"/>
      <c r="EH1951" s="48"/>
      <c r="EI1951" s="48"/>
      <c r="EJ1951" s="48"/>
      <c r="EK1951" s="48"/>
      <c r="EL1951" s="48"/>
      <c r="EM1951" s="48"/>
      <c r="EN1951" s="48"/>
      <c r="EO1951" s="48"/>
      <c r="EP1951" s="48"/>
      <c r="EQ1951" s="48"/>
      <c r="ER1951" s="48"/>
      <c r="ES1951" s="48"/>
      <c r="ET1951" s="48"/>
      <c r="EU1951" s="48"/>
      <c r="EV1951" s="48"/>
      <c r="EW1951" s="48"/>
      <c r="EX1951" s="48"/>
      <c r="EY1951" s="48"/>
      <c r="EZ1951" s="48"/>
      <c r="FA1951" s="48"/>
      <c r="FB1951" s="48"/>
      <c r="FC1951" s="48"/>
      <c r="FD1951" s="48"/>
      <c r="FE1951" s="48"/>
      <c r="FF1951" s="48"/>
      <c r="FG1951" s="48"/>
      <c r="FH1951" s="48"/>
      <c r="FI1951" s="48"/>
      <c r="FJ1951" s="48"/>
      <c r="FK1951" s="48"/>
      <c r="FL1951" s="48"/>
      <c r="FM1951" s="48"/>
      <c r="FN1951" s="48"/>
      <c r="FO1951" s="48"/>
      <c r="FP1951" s="48"/>
      <c r="FQ1951" s="48"/>
      <c r="FR1951" s="48"/>
      <c r="FS1951" s="48"/>
      <c r="FT1951" s="48"/>
      <c r="FU1951" s="48"/>
      <c r="FV1951" s="48"/>
      <c r="FW1951" s="48"/>
      <c r="FX1951" s="48"/>
      <c r="FY1951" s="48"/>
      <c r="FZ1951" s="48"/>
      <c r="GA1951" s="48"/>
      <c r="GB1951" s="48"/>
      <c r="GC1951" s="48"/>
      <c r="GD1951" s="48"/>
      <c r="GE1951" s="48"/>
      <c r="GF1951" s="48"/>
      <c r="GG1951" s="48"/>
      <c r="GH1951" s="48"/>
      <c r="GI1951" s="48"/>
      <c r="GJ1951" s="48"/>
      <c r="GK1951" s="48"/>
      <c r="GL1951" s="48"/>
      <c r="GM1951" s="48"/>
      <c r="GN1951" s="48"/>
      <c r="GO1951" s="48"/>
      <c r="GP1951" s="48"/>
      <c r="GQ1951" s="48"/>
      <c r="GR1951" s="48"/>
      <c r="GS1951" s="48"/>
      <c r="GT1951" s="48"/>
      <c r="GU1951" s="48"/>
      <c r="GV1951" s="48"/>
      <c r="GW1951" s="48"/>
      <c r="GX1951" s="48"/>
      <c r="GY1951" s="48"/>
      <c r="GZ1951" s="48"/>
      <c r="HA1951" s="48"/>
      <c r="HB1951" s="48"/>
      <c r="HC1951" s="48"/>
      <c r="HD1951" s="48"/>
      <c r="HE1951" s="48"/>
      <c r="HF1951" s="48"/>
      <c r="HG1951" s="48"/>
      <c r="HH1951" s="48"/>
      <c r="HI1951" s="48"/>
      <c r="HJ1951" s="48"/>
      <c r="HK1951" s="48"/>
      <c r="HL1951" s="48"/>
      <c r="HM1951" s="48"/>
      <c r="HN1951" s="48"/>
      <c r="HO1951" s="48"/>
      <c r="HP1951" s="48"/>
      <c r="HQ1951" s="48"/>
      <c r="HR1951" s="48"/>
      <c r="HS1951" s="48"/>
      <c r="HT1951" s="48"/>
      <c r="HU1951" s="48"/>
      <c r="HV1951" s="48"/>
      <c r="HW1951" s="48"/>
      <c r="HX1951" s="48"/>
      <c r="HY1951" s="48"/>
      <c r="HZ1951" s="48"/>
      <c r="IA1951" s="48"/>
      <c r="IB1951" s="48"/>
      <c r="IC1951" s="48"/>
      <c r="ID1951" s="48"/>
      <c r="IE1951" s="48"/>
      <c r="IF1951" s="48"/>
      <c r="IG1951" s="48"/>
      <c r="IH1951" s="48"/>
      <c r="II1951" s="48"/>
      <c r="IJ1951" s="48"/>
      <c r="IK1951" s="48"/>
      <c r="IL1951" s="48"/>
      <c r="IM1951" s="48"/>
      <c r="IN1951" s="48"/>
      <c r="IO1951" s="48"/>
      <c r="IP1951" s="48"/>
      <c r="IQ1951" s="48"/>
      <c r="IR1951" s="48"/>
      <c r="IS1951" s="48"/>
      <c r="IT1951" s="48"/>
      <c r="IU1951" s="48"/>
      <c r="IV1951" s="48"/>
      <c r="IW1951" s="48"/>
      <c r="IX1951" s="48"/>
      <c r="IY1951" s="48"/>
      <c r="IZ1951" s="48"/>
      <c r="JA1951" s="48"/>
    </row>
    <row r="1952" spans="2:273" s="49" customFormat="1" ht="20" customHeight="1">
      <c r="B1952" s="120" t="s">
        <v>4573</v>
      </c>
      <c r="C1952" s="113">
        <v>20191</v>
      </c>
      <c r="D1952" s="104">
        <v>2019</v>
      </c>
      <c r="E1952" s="66" t="s">
        <v>4574</v>
      </c>
      <c r="F1952" s="145"/>
      <c r="G1952" s="358"/>
      <c r="H1952" s="68" t="s">
        <v>4575</v>
      </c>
      <c r="I1952" s="68" t="s">
        <v>53</v>
      </c>
      <c r="J1952" s="92">
        <v>45</v>
      </c>
      <c r="K1952" s="200">
        <v>2883822</v>
      </c>
      <c r="L1952" s="68" t="s">
        <v>4576</v>
      </c>
      <c r="M1952" s="68" t="s">
        <v>296</v>
      </c>
      <c r="N1952" s="215">
        <v>2</v>
      </c>
      <c r="O1952" s="89">
        <v>4</v>
      </c>
      <c r="P1952" s="89">
        <v>8</v>
      </c>
      <c r="Q1952" s="68" t="s">
        <v>3371</v>
      </c>
      <c r="R1952" s="68" t="s">
        <v>179</v>
      </c>
      <c r="S1952" s="6"/>
      <c r="T1952" s="6"/>
      <c r="U1952" s="6"/>
      <c r="V1952" s="6"/>
      <c r="W1952" s="6"/>
      <c r="X1952" s="6"/>
      <c r="Y1952" s="6"/>
      <c r="Z1952" s="6"/>
      <c r="AA1952" s="6"/>
      <c r="AB1952" s="6"/>
      <c r="AC1952" s="6"/>
      <c r="AD1952" s="6"/>
      <c r="AE1952" s="6"/>
      <c r="AF1952" s="48"/>
      <c r="AG1952" s="48"/>
      <c r="AH1952" s="48"/>
      <c r="AI1952" s="48"/>
      <c r="AJ1952" s="48"/>
      <c r="AK1952" s="48"/>
      <c r="AL1952" s="48"/>
      <c r="AM1952" s="48"/>
      <c r="AN1952" s="48"/>
      <c r="AO1952" s="48"/>
      <c r="AP1952" s="48"/>
      <c r="AQ1952" s="48"/>
      <c r="AR1952" s="48"/>
      <c r="AS1952" s="48"/>
      <c r="AT1952" s="48"/>
      <c r="AU1952" s="48"/>
      <c r="AV1952" s="48"/>
      <c r="AW1952" s="48"/>
      <c r="AX1952" s="48"/>
      <c r="AY1952" s="48"/>
      <c r="AZ1952" s="48"/>
      <c r="BA1952" s="48"/>
      <c r="BB1952" s="48"/>
      <c r="BC1952" s="48"/>
      <c r="BD1952" s="48"/>
      <c r="BE1952" s="48"/>
      <c r="BF1952" s="48"/>
      <c r="BG1952" s="48"/>
      <c r="BH1952" s="48"/>
      <c r="BI1952" s="48"/>
      <c r="BJ1952" s="48"/>
      <c r="BK1952" s="48"/>
      <c r="BL1952" s="48"/>
      <c r="BM1952" s="48"/>
      <c r="BN1952" s="48"/>
      <c r="BO1952" s="48"/>
      <c r="BP1952" s="48"/>
      <c r="BQ1952" s="48"/>
      <c r="BR1952" s="48"/>
      <c r="BS1952" s="48"/>
      <c r="BT1952" s="48"/>
      <c r="BU1952" s="48"/>
      <c r="BV1952" s="48"/>
      <c r="BW1952" s="48"/>
      <c r="BX1952" s="48"/>
      <c r="BY1952" s="48"/>
      <c r="BZ1952" s="48"/>
      <c r="CA1952" s="48"/>
      <c r="CB1952" s="48"/>
      <c r="CC1952" s="48"/>
      <c r="CD1952" s="48"/>
      <c r="CE1952" s="48"/>
      <c r="CF1952" s="48"/>
      <c r="CG1952" s="48"/>
      <c r="CH1952" s="48"/>
      <c r="CI1952" s="48"/>
      <c r="CJ1952" s="48"/>
      <c r="CK1952" s="48"/>
      <c r="CL1952" s="48"/>
      <c r="CM1952" s="48"/>
      <c r="CN1952" s="48"/>
      <c r="CO1952" s="48"/>
      <c r="CP1952" s="48"/>
      <c r="CQ1952" s="48"/>
      <c r="CR1952" s="48"/>
      <c r="CS1952" s="48"/>
      <c r="CT1952" s="48"/>
      <c r="CU1952" s="48"/>
      <c r="CV1952" s="48"/>
      <c r="CW1952" s="48"/>
      <c r="CX1952" s="48"/>
      <c r="CY1952" s="48"/>
      <c r="CZ1952" s="48"/>
      <c r="DA1952" s="48"/>
      <c r="DB1952" s="48"/>
      <c r="DC1952" s="48"/>
      <c r="DD1952" s="48"/>
      <c r="DE1952" s="48"/>
      <c r="DF1952" s="48"/>
      <c r="DG1952" s="48"/>
      <c r="DH1952" s="48"/>
      <c r="DI1952" s="48"/>
      <c r="DJ1952" s="48"/>
      <c r="DK1952" s="48"/>
      <c r="DL1952" s="48"/>
      <c r="DM1952" s="48"/>
      <c r="DN1952" s="48"/>
      <c r="DO1952" s="48"/>
      <c r="DP1952" s="48"/>
      <c r="DQ1952" s="48"/>
      <c r="DR1952" s="48"/>
      <c r="DS1952" s="48"/>
      <c r="DT1952" s="48"/>
      <c r="DU1952" s="48"/>
      <c r="DV1952" s="48"/>
      <c r="DW1952" s="48"/>
      <c r="DX1952" s="48"/>
      <c r="DY1952" s="48"/>
      <c r="DZ1952" s="48"/>
      <c r="EA1952" s="48"/>
      <c r="EB1952" s="48"/>
      <c r="EC1952" s="48"/>
      <c r="ED1952" s="48"/>
      <c r="EE1952" s="48"/>
      <c r="EF1952" s="48"/>
      <c r="EG1952" s="48"/>
      <c r="EH1952" s="48"/>
      <c r="EI1952" s="48"/>
      <c r="EJ1952" s="48"/>
      <c r="EK1952" s="48"/>
      <c r="EL1952" s="48"/>
      <c r="EM1952" s="48"/>
      <c r="EN1952" s="48"/>
      <c r="EO1952" s="48"/>
      <c r="EP1952" s="48"/>
      <c r="EQ1952" s="48"/>
      <c r="ER1952" s="48"/>
      <c r="ES1952" s="48"/>
      <c r="ET1952" s="48"/>
      <c r="EU1952" s="48"/>
      <c r="EV1952" s="48"/>
      <c r="EW1952" s="48"/>
      <c r="EX1952" s="48"/>
      <c r="EY1952" s="48"/>
      <c r="EZ1952" s="48"/>
      <c r="FA1952" s="48"/>
      <c r="FB1952" s="48"/>
      <c r="FC1952" s="48"/>
      <c r="FD1952" s="48"/>
      <c r="FE1952" s="48"/>
      <c r="FF1952" s="48"/>
      <c r="FG1952" s="48"/>
      <c r="FH1952" s="48"/>
      <c r="FI1952" s="48"/>
      <c r="FJ1952" s="48"/>
      <c r="FK1952" s="48"/>
      <c r="FL1952" s="48"/>
      <c r="FM1952" s="48"/>
      <c r="FN1952" s="48"/>
      <c r="FO1952" s="48"/>
      <c r="FP1952" s="48"/>
      <c r="FQ1952" s="48"/>
      <c r="FR1952" s="48"/>
      <c r="FS1952" s="48"/>
      <c r="FT1952" s="48"/>
      <c r="FU1952" s="48"/>
      <c r="FV1952" s="48"/>
      <c r="FW1952" s="48"/>
      <c r="FX1952" s="48"/>
      <c r="FY1952" s="48"/>
      <c r="FZ1952" s="48"/>
      <c r="GA1952" s="48"/>
      <c r="GB1952" s="48"/>
      <c r="GC1952" s="48"/>
      <c r="GD1952" s="48"/>
      <c r="GE1952" s="48"/>
      <c r="GF1952" s="48"/>
      <c r="GG1952" s="48"/>
      <c r="GH1952" s="48"/>
      <c r="GI1952" s="48"/>
      <c r="GJ1952" s="48"/>
      <c r="GK1952" s="48"/>
      <c r="GL1952" s="48"/>
      <c r="GM1952" s="48"/>
      <c r="GN1952" s="48"/>
      <c r="GO1952" s="48"/>
      <c r="GP1952" s="48"/>
      <c r="GQ1952" s="48"/>
      <c r="GR1952" s="48"/>
      <c r="GS1952" s="48"/>
      <c r="GT1952" s="48"/>
      <c r="GU1952" s="48"/>
      <c r="GV1952" s="48"/>
      <c r="GW1952" s="48"/>
      <c r="GX1952" s="48"/>
      <c r="GY1952" s="48"/>
      <c r="GZ1952" s="48"/>
      <c r="HA1952" s="48"/>
      <c r="HB1952" s="48"/>
      <c r="HC1952" s="48"/>
      <c r="HD1952" s="48"/>
      <c r="HE1952" s="48"/>
      <c r="HF1952" s="48"/>
      <c r="HG1952" s="48"/>
      <c r="HH1952" s="48"/>
      <c r="HI1952" s="48"/>
      <c r="HJ1952" s="48"/>
      <c r="HK1952" s="48"/>
      <c r="HL1952" s="48"/>
      <c r="HM1952" s="48"/>
      <c r="HN1952" s="48"/>
      <c r="HO1952" s="48"/>
      <c r="HP1952" s="48"/>
      <c r="HQ1952" s="48"/>
      <c r="HR1952" s="48"/>
      <c r="HS1952" s="48"/>
      <c r="HT1952" s="48"/>
      <c r="HU1952" s="48"/>
      <c r="HV1952" s="48"/>
      <c r="HW1952" s="48"/>
      <c r="HX1952" s="48"/>
      <c r="HY1952" s="48"/>
      <c r="HZ1952" s="48"/>
      <c r="IA1952" s="48"/>
      <c r="IB1952" s="48"/>
      <c r="IC1952" s="48"/>
      <c r="ID1952" s="48"/>
      <c r="IE1952" s="48"/>
      <c r="IF1952" s="48"/>
      <c r="IG1952" s="48"/>
      <c r="IH1952" s="48"/>
      <c r="II1952" s="48"/>
      <c r="IJ1952" s="48"/>
      <c r="IK1952" s="48"/>
      <c r="IL1952" s="48"/>
      <c r="IM1952" s="48"/>
      <c r="IN1952" s="48"/>
      <c r="IO1952" s="48"/>
      <c r="IP1952" s="48"/>
      <c r="IQ1952" s="48"/>
      <c r="IR1952" s="48"/>
      <c r="IS1952" s="48"/>
      <c r="IT1952" s="48"/>
      <c r="IU1952" s="48"/>
      <c r="IV1952" s="48"/>
      <c r="IW1952" s="48"/>
      <c r="IX1952" s="48"/>
      <c r="IY1952" s="48"/>
      <c r="IZ1952" s="48"/>
      <c r="JA1952" s="48"/>
    </row>
    <row r="1953" spans="2:273" s="49" customFormat="1" ht="20" customHeight="1">
      <c r="B1953" s="120" t="s">
        <v>7506</v>
      </c>
      <c r="C1953" s="113">
        <v>20201</v>
      </c>
      <c r="D1953" s="98">
        <v>2020</v>
      </c>
      <c r="E1953" s="45" t="s">
        <v>7507</v>
      </c>
      <c r="F1953" s="146"/>
      <c r="G1953" s="359">
        <v>1</v>
      </c>
      <c r="H1953" s="46" t="s">
        <v>7508</v>
      </c>
      <c r="I1953" s="46" t="s">
        <v>53</v>
      </c>
      <c r="J1953" s="90">
        <v>12</v>
      </c>
      <c r="K1953" s="198">
        <v>852000</v>
      </c>
      <c r="L1953" s="46" t="s">
        <v>7509</v>
      </c>
      <c r="M1953" s="46" t="s">
        <v>39</v>
      </c>
      <c r="N1953" s="215">
        <v>9</v>
      </c>
      <c r="O1953" s="90">
        <v>2</v>
      </c>
      <c r="P1953" s="90">
        <v>8</v>
      </c>
      <c r="Q1953" s="46" t="s">
        <v>341</v>
      </c>
      <c r="R1953" s="46" t="s">
        <v>65</v>
      </c>
      <c r="S1953" s="48"/>
      <c r="T1953" s="48"/>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48"/>
      <c r="AZ1953" s="48"/>
      <c r="BA1953" s="48"/>
      <c r="BB1953" s="48"/>
      <c r="BC1953" s="48"/>
      <c r="BD1953" s="48"/>
      <c r="BE1953" s="48"/>
      <c r="BF1953" s="48"/>
      <c r="BG1953" s="48"/>
      <c r="BH1953" s="48"/>
      <c r="BI1953" s="48"/>
      <c r="BJ1953" s="48"/>
      <c r="BK1953" s="48"/>
      <c r="BL1953" s="48"/>
      <c r="BM1953" s="48"/>
      <c r="BN1953" s="48"/>
      <c r="BO1953" s="48"/>
      <c r="BP1953" s="48"/>
      <c r="BQ1953" s="48"/>
      <c r="BR1953" s="48"/>
      <c r="BS1953" s="48"/>
      <c r="BT1953" s="48"/>
      <c r="BU1953" s="48"/>
      <c r="BV1953" s="48"/>
      <c r="BW1953" s="48"/>
      <c r="BX1953" s="48"/>
      <c r="BY1953" s="48"/>
      <c r="BZ1953" s="48"/>
      <c r="CA1953" s="48"/>
      <c r="CB1953" s="48"/>
      <c r="CC1953" s="48"/>
      <c r="CD1953" s="48"/>
      <c r="CE1953" s="48"/>
      <c r="CF1953" s="48"/>
      <c r="CG1953" s="48"/>
      <c r="CH1953" s="48"/>
      <c r="CI1953" s="48"/>
      <c r="CJ1953" s="48"/>
      <c r="CK1953" s="48"/>
      <c r="CL1953" s="48"/>
      <c r="CM1953" s="48"/>
      <c r="CN1953" s="48"/>
      <c r="CO1953" s="48"/>
      <c r="CP1953" s="48"/>
      <c r="CQ1953" s="48"/>
      <c r="CR1953" s="48"/>
      <c r="CS1953" s="48"/>
      <c r="CT1953" s="48"/>
      <c r="CU1953" s="48"/>
      <c r="CV1953" s="48"/>
      <c r="CW1953" s="48"/>
      <c r="CX1953" s="48"/>
      <c r="CY1953" s="48"/>
      <c r="CZ1953" s="48"/>
      <c r="DA1953" s="48"/>
      <c r="DB1953" s="48"/>
      <c r="DC1953" s="48"/>
      <c r="DD1953" s="48"/>
      <c r="DE1953" s="48"/>
      <c r="DF1953" s="48"/>
      <c r="DG1953" s="48"/>
      <c r="DH1953" s="48"/>
      <c r="DI1953" s="48"/>
      <c r="DJ1953" s="48"/>
      <c r="DK1953" s="48"/>
      <c r="DL1953" s="48"/>
      <c r="DM1953" s="48"/>
      <c r="DN1953" s="48"/>
      <c r="DO1953" s="48"/>
      <c r="DP1953" s="48"/>
      <c r="DQ1953" s="48"/>
      <c r="DR1953" s="48"/>
      <c r="DS1953" s="48"/>
      <c r="DT1953" s="48"/>
      <c r="DU1953" s="48"/>
      <c r="DV1953" s="48"/>
      <c r="DW1953" s="48"/>
      <c r="DX1953" s="48"/>
      <c r="DY1953" s="48"/>
      <c r="DZ1953" s="48"/>
      <c r="EA1953" s="48"/>
      <c r="EB1953" s="48"/>
      <c r="EC1953" s="48"/>
      <c r="ED1953" s="48"/>
      <c r="EE1953" s="48"/>
      <c r="EF1953" s="48"/>
      <c r="EG1953" s="48"/>
      <c r="EH1953" s="48"/>
      <c r="EI1953" s="48"/>
      <c r="EJ1953" s="48"/>
      <c r="EK1953" s="48"/>
      <c r="EL1953" s="48"/>
      <c r="EM1953" s="48"/>
      <c r="EN1953" s="48"/>
      <c r="EO1953" s="48"/>
      <c r="EP1953" s="48"/>
      <c r="EQ1953" s="48"/>
      <c r="ER1953" s="48"/>
      <c r="ES1953" s="48"/>
      <c r="ET1953" s="48"/>
      <c r="EU1953" s="48"/>
      <c r="EV1953" s="48"/>
      <c r="EW1953" s="48"/>
      <c r="EX1953" s="48"/>
      <c r="EY1953" s="48"/>
      <c r="EZ1953" s="48"/>
      <c r="FA1953" s="48"/>
      <c r="FB1953" s="48"/>
      <c r="FC1953" s="48"/>
      <c r="FD1953" s="48"/>
      <c r="FE1953" s="48"/>
      <c r="FF1953" s="48"/>
      <c r="FG1953" s="48"/>
      <c r="FH1953" s="48"/>
      <c r="FI1953" s="48"/>
      <c r="FJ1953" s="48"/>
      <c r="FK1953" s="48"/>
      <c r="FL1953" s="48"/>
      <c r="FM1953" s="48"/>
      <c r="FN1953" s="48"/>
      <c r="FO1953" s="48"/>
      <c r="FP1953" s="48"/>
      <c r="FQ1953" s="48"/>
      <c r="FR1953" s="48"/>
      <c r="FS1953" s="48"/>
      <c r="FT1953" s="48"/>
      <c r="FU1953" s="48"/>
      <c r="FV1953" s="48"/>
      <c r="FW1953" s="48"/>
      <c r="FX1953" s="48"/>
      <c r="FY1953" s="48"/>
      <c r="FZ1953" s="48"/>
      <c r="GA1953" s="48"/>
      <c r="GB1953" s="48"/>
      <c r="GC1953" s="48"/>
      <c r="GD1953" s="48"/>
      <c r="GE1953" s="48"/>
      <c r="GF1953" s="48"/>
      <c r="GG1953" s="48"/>
      <c r="GH1953" s="48"/>
      <c r="GI1953" s="48"/>
      <c r="GJ1953" s="48"/>
      <c r="GK1953" s="48"/>
      <c r="GL1953" s="48"/>
      <c r="GM1953" s="48"/>
      <c r="GN1953" s="48"/>
      <c r="GO1953" s="48"/>
      <c r="GP1953" s="48"/>
      <c r="GQ1953" s="48"/>
      <c r="GR1953" s="48"/>
      <c r="GS1953" s="48"/>
      <c r="GT1953" s="48"/>
      <c r="GU1953" s="48"/>
      <c r="GV1953" s="48"/>
      <c r="GW1953" s="48"/>
      <c r="GX1953" s="48"/>
      <c r="GY1953" s="48"/>
      <c r="GZ1953" s="48"/>
      <c r="HA1953" s="48"/>
      <c r="HB1953" s="48"/>
      <c r="HC1953" s="48"/>
      <c r="HD1953" s="48"/>
      <c r="HE1953" s="48"/>
      <c r="HF1953" s="48"/>
      <c r="HG1953" s="48"/>
      <c r="HH1953" s="48"/>
      <c r="HI1953" s="48"/>
      <c r="HJ1953" s="48"/>
      <c r="HK1953" s="48"/>
      <c r="HL1953" s="48"/>
      <c r="HM1953" s="48"/>
      <c r="HN1953" s="48"/>
      <c r="HO1953" s="48"/>
      <c r="HP1953" s="48"/>
      <c r="HQ1953" s="48"/>
      <c r="HR1953" s="48"/>
      <c r="HS1953" s="48"/>
      <c r="HT1953" s="48"/>
      <c r="HU1953" s="48"/>
      <c r="HV1953" s="48"/>
      <c r="HW1953" s="48"/>
      <c r="HX1953" s="48"/>
      <c r="HY1953" s="48"/>
      <c r="HZ1953" s="48"/>
      <c r="IA1953" s="48"/>
      <c r="IB1953" s="48"/>
      <c r="IC1953" s="48"/>
      <c r="ID1953" s="48"/>
      <c r="IE1953" s="48"/>
      <c r="IF1953" s="48"/>
      <c r="IG1953" s="48"/>
      <c r="IH1953" s="48"/>
      <c r="II1953" s="48"/>
      <c r="IJ1953" s="48"/>
      <c r="IK1953" s="48"/>
      <c r="IL1953" s="48"/>
      <c r="IM1953" s="48"/>
      <c r="IN1953" s="48"/>
      <c r="IO1953" s="48"/>
      <c r="IP1953" s="48"/>
      <c r="IQ1953" s="48"/>
      <c r="IR1953" s="48"/>
      <c r="IS1953" s="48"/>
      <c r="IT1953" s="48"/>
      <c r="IU1953" s="48"/>
      <c r="IV1953" s="48"/>
      <c r="IW1953" s="48"/>
      <c r="IX1953" s="48"/>
      <c r="IY1953" s="48"/>
      <c r="IZ1953" s="48"/>
      <c r="JA1953" s="48"/>
    </row>
    <row r="1954" spans="2:273" s="49" customFormat="1" ht="20" customHeight="1">
      <c r="B1954" s="121" t="s">
        <v>1893</v>
      </c>
      <c r="C1954" s="122">
        <v>20181</v>
      </c>
      <c r="D1954" s="104">
        <v>2018</v>
      </c>
      <c r="E1954" s="66" t="s">
        <v>1894</v>
      </c>
      <c r="F1954" s="145"/>
      <c r="G1954" s="358"/>
      <c r="H1954" s="68" t="s">
        <v>1895</v>
      </c>
      <c r="I1954" s="68"/>
      <c r="J1954" s="92">
        <v>4</v>
      </c>
      <c r="K1954" s="200">
        <v>95962</v>
      </c>
      <c r="L1954" s="68" t="s">
        <v>2738</v>
      </c>
      <c r="M1954" s="68" t="s">
        <v>46</v>
      </c>
      <c r="N1954" s="215">
        <v>2</v>
      </c>
      <c r="O1954" s="92">
        <v>3</v>
      </c>
      <c r="P1954" s="89">
        <v>53</v>
      </c>
      <c r="Q1954" s="70"/>
      <c r="R1954" s="68" t="s">
        <v>1185</v>
      </c>
      <c r="S1954" s="13">
        <v>10</v>
      </c>
      <c r="T1954" s="13"/>
      <c r="U1954" s="7"/>
      <c r="V1954" s="7"/>
      <c r="W1954" s="7"/>
      <c r="X1954" s="7"/>
      <c r="Y1954" s="13">
        <v>21</v>
      </c>
      <c r="Z1954" s="13"/>
      <c r="AA1954" s="7"/>
      <c r="AB1954" s="7"/>
      <c r="AC1954" s="7"/>
      <c r="AD1954" s="7"/>
      <c r="AE1954" s="6"/>
      <c r="AF1954" s="6"/>
      <c r="AG1954" s="6"/>
      <c r="AH1954" s="6"/>
      <c r="AI1954" s="6"/>
      <c r="AJ1954" s="6"/>
      <c r="AK1954" s="6"/>
      <c r="AL1954" s="6"/>
      <c r="AM1954" s="6"/>
      <c r="AN1954" s="6"/>
      <c r="AO1954" s="6"/>
      <c r="AP1954" s="6"/>
      <c r="AQ1954" s="6"/>
      <c r="AR1954" s="6"/>
      <c r="AS1954" s="6"/>
      <c r="AT1954" s="6"/>
      <c r="AU1954" s="6"/>
      <c r="AV1954" s="6"/>
      <c r="AW1954" s="6"/>
      <c r="AX1954" s="6"/>
      <c r="AY1954" s="6"/>
      <c r="AZ1954" s="6"/>
      <c r="BA1954" s="6"/>
      <c r="BB1954" s="6"/>
      <c r="BC1954" s="6"/>
      <c r="BD1954" s="6"/>
      <c r="BE1954" s="6"/>
      <c r="BF1954" s="6"/>
      <c r="BG1954" s="6"/>
      <c r="BH1954" s="6"/>
      <c r="BI1954" s="6"/>
      <c r="BJ1954" s="6"/>
      <c r="BK1954" s="6"/>
      <c r="BL1954" s="6"/>
      <c r="BM1954" s="6"/>
      <c r="BN1954" s="6"/>
      <c r="BO1954" s="6"/>
      <c r="BP1954" s="6"/>
      <c r="BQ1954" s="6"/>
      <c r="BR1954" s="6"/>
      <c r="BS1954" s="6"/>
      <c r="BT1954" s="6"/>
      <c r="BU1954" s="6"/>
      <c r="BV1954" s="6"/>
      <c r="BW1954" s="6"/>
      <c r="BX1954" s="6"/>
      <c r="BY1954" s="6"/>
      <c r="BZ1954" s="6"/>
      <c r="CA1954" s="6"/>
      <c r="CB1954" s="6"/>
      <c r="CC1954" s="6"/>
      <c r="CD1954" s="6"/>
      <c r="CE1954" s="6"/>
      <c r="CF1954" s="6"/>
      <c r="CG1954" s="6"/>
      <c r="CH1954" s="6"/>
      <c r="CI1954" s="6"/>
      <c r="CJ1954" s="6"/>
      <c r="CK1954" s="6"/>
      <c r="CL1954" s="6"/>
      <c r="CM1954" s="6"/>
      <c r="CN1954" s="6"/>
      <c r="CO1954" s="6"/>
      <c r="CP1954" s="6"/>
      <c r="CQ1954" s="6"/>
      <c r="CR1954" s="6"/>
      <c r="CS1954" s="6"/>
      <c r="CT1954" s="6"/>
      <c r="CU1954" s="6"/>
      <c r="CV1954" s="6"/>
      <c r="CW1954" s="6"/>
      <c r="CX1954" s="6"/>
      <c r="CY1954" s="6"/>
      <c r="CZ1954" s="6"/>
      <c r="DA1954" s="6"/>
      <c r="DB1954" s="6"/>
      <c r="DC1954" s="6"/>
      <c r="DD1954" s="6"/>
      <c r="DE1954" s="6"/>
      <c r="DF1954" s="6"/>
      <c r="DG1954" s="6"/>
      <c r="DH1954" s="6"/>
      <c r="DI1954" s="6"/>
      <c r="DJ1954" s="6"/>
      <c r="DK1954" s="6"/>
      <c r="DL1954" s="6"/>
      <c r="DM1954" s="6"/>
      <c r="DN1954" s="6"/>
      <c r="DO1954" s="6"/>
      <c r="DP1954" s="6"/>
      <c r="DQ1954" s="6"/>
      <c r="DR1954" s="6"/>
      <c r="DS1954" s="6"/>
      <c r="DT1954" s="6"/>
      <c r="DU1954" s="6"/>
      <c r="DV1954" s="6"/>
      <c r="DW1954" s="6"/>
      <c r="DX1954" s="6"/>
      <c r="DY1954" s="6"/>
      <c r="DZ1954" s="6"/>
      <c r="EA1954" s="6"/>
      <c r="EB1954" s="6"/>
      <c r="EC1954" s="6"/>
      <c r="ED1954" s="6"/>
      <c r="EE1954" s="6"/>
      <c r="EF1954" s="6"/>
      <c r="EG1954" s="6"/>
      <c r="EH1954" s="6"/>
      <c r="EI1954" s="6"/>
      <c r="EJ1954" s="6"/>
      <c r="EK1954" s="6"/>
      <c r="EL1954" s="6"/>
      <c r="EM1954" s="6"/>
      <c r="EN1954" s="6"/>
      <c r="EO1954" s="6"/>
      <c r="EP1954" s="6"/>
      <c r="EQ1954" s="6"/>
      <c r="ER1954" s="6"/>
      <c r="ES1954" s="6"/>
      <c r="ET1954" s="6"/>
      <c r="EU1954" s="6"/>
      <c r="EV1954" s="6"/>
      <c r="EW1954" s="6"/>
      <c r="EX1954" s="6"/>
      <c r="EY1954" s="6"/>
      <c r="EZ1954" s="6"/>
      <c r="FA1954" s="6"/>
      <c r="FB1954" s="6"/>
      <c r="FC1954" s="6"/>
      <c r="FD1954" s="6"/>
      <c r="FE1954" s="6"/>
      <c r="FF1954" s="6"/>
      <c r="FG1954" s="6"/>
      <c r="FH1954" s="6"/>
      <c r="FI1954" s="6"/>
      <c r="FJ1954" s="6"/>
      <c r="FK1954" s="6"/>
      <c r="FL1954" s="6"/>
      <c r="FM1954" s="6"/>
      <c r="FN1954" s="6"/>
      <c r="FO1954" s="6"/>
      <c r="FP1954" s="6"/>
      <c r="FQ1954" s="6"/>
      <c r="FR1954" s="6"/>
      <c r="FS1954" s="6"/>
      <c r="FT1954" s="6"/>
      <c r="FU1954" s="6"/>
      <c r="FV1954" s="6"/>
      <c r="FW1954" s="6"/>
      <c r="FX1954" s="6"/>
      <c r="FY1954" s="6"/>
      <c r="FZ1954" s="6"/>
      <c r="GA1954" s="6"/>
      <c r="GB1954" s="6"/>
      <c r="GC1954" s="6"/>
      <c r="GD1954" s="6"/>
      <c r="GE1954" s="6"/>
      <c r="GF1954" s="6"/>
      <c r="GG1954" s="6"/>
      <c r="GH1954" s="6"/>
      <c r="GI1954" s="6"/>
      <c r="GJ1954" s="6"/>
      <c r="GK1954" s="6"/>
      <c r="GL1954" s="6"/>
      <c r="GM1954" s="6"/>
      <c r="GN1954" s="6"/>
      <c r="GO1954" s="6"/>
      <c r="GP1954" s="6"/>
      <c r="GQ1954" s="6"/>
      <c r="GR1954" s="6"/>
      <c r="GS1954" s="6"/>
      <c r="GT1954" s="6"/>
      <c r="GU1954" s="6"/>
      <c r="GV1954" s="6"/>
      <c r="GW1954" s="6"/>
      <c r="GX1954" s="6"/>
      <c r="GY1954" s="6"/>
      <c r="GZ1954" s="6"/>
      <c r="HA1954" s="6"/>
      <c r="HB1954" s="6"/>
      <c r="HC1954" s="6"/>
      <c r="HD1954" s="6"/>
      <c r="HE1954" s="6"/>
      <c r="HF1954" s="6"/>
      <c r="HG1954" s="6"/>
      <c r="HH1954" s="6"/>
      <c r="HI1954" s="6"/>
      <c r="HJ1954" s="6"/>
      <c r="HK1954" s="6"/>
      <c r="HL1954" s="6"/>
      <c r="HM1954" s="6"/>
      <c r="HN1954" s="6"/>
      <c r="HO1954" s="6"/>
      <c r="HP1954" s="6"/>
      <c r="HQ1954" s="6"/>
      <c r="HR1954" s="6"/>
      <c r="HS1954" s="6"/>
      <c r="HT1954" s="6"/>
      <c r="HU1954" s="6"/>
      <c r="HV1954" s="6"/>
      <c r="HW1954" s="6"/>
      <c r="HX1954" s="6"/>
      <c r="HY1954" s="6"/>
      <c r="HZ1954" s="6"/>
      <c r="IA1954" s="6"/>
      <c r="IB1954" s="6"/>
      <c r="IC1954" s="6"/>
      <c r="ID1954" s="6"/>
      <c r="IE1954" s="6"/>
      <c r="IF1954" s="6"/>
      <c r="IG1954" s="6"/>
      <c r="IH1954" s="6"/>
      <c r="II1954" s="6"/>
      <c r="IJ1954" s="6"/>
      <c r="IK1954" s="6"/>
      <c r="IL1954" s="6"/>
      <c r="IM1954" s="6"/>
      <c r="IN1954" s="6"/>
      <c r="IO1954" s="6"/>
      <c r="IP1954" s="6"/>
      <c r="IQ1954" s="6"/>
      <c r="IR1954" s="6"/>
      <c r="IS1954" s="6"/>
      <c r="IT1954" s="6"/>
      <c r="IU1954" s="6"/>
      <c r="IV1954" s="6"/>
      <c r="IW1954" s="6"/>
      <c r="IX1954" s="6"/>
      <c r="IY1954" s="6"/>
      <c r="IZ1954" s="6"/>
      <c r="JA1954" s="6"/>
      <c r="JB1954" s="6"/>
      <c r="JC1954" s="6"/>
      <c r="JD1954" s="6"/>
      <c r="JE1954" s="6"/>
      <c r="JF1954" s="6"/>
      <c r="JG1954" s="6"/>
      <c r="JH1954" s="6"/>
      <c r="JI1954" s="6"/>
      <c r="JJ1954" s="6"/>
      <c r="JK1954" s="6"/>
      <c r="JL1954" s="6"/>
      <c r="JM1954" s="6"/>
    </row>
    <row r="1955" spans="2:273" s="49" customFormat="1" ht="20" customHeight="1">
      <c r="B1955" s="120" t="s">
        <v>4577</v>
      </c>
      <c r="C1955" s="113">
        <v>20192</v>
      </c>
      <c r="D1955" s="104">
        <v>2019</v>
      </c>
      <c r="E1955" s="66" t="s">
        <v>1894</v>
      </c>
      <c r="F1955" s="145"/>
      <c r="G1955" s="358"/>
      <c r="H1955" s="68" t="s">
        <v>4578</v>
      </c>
      <c r="I1955" s="68" t="s">
        <v>294</v>
      </c>
      <c r="J1955" s="92">
        <v>36</v>
      </c>
      <c r="K1955" s="200">
        <v>5571747</v>
      </c>
      <c r="L1955" s="68" t="s">
        <v>2738</v>
      </c>
      <c r="M1955" s="68" t="s">
        <v>46</v>
      </c>
      <c r="N1955" s="215">
        <v>2</v>
      </c>
      <c r="O1955" s="89">
        <v>3</v>
      </c>
      <c r="P1955" s="89">
        <v>53</v>
      </c>
      <c r="Q1955" s="68" t="s">
        <v>238</v>
      </c>
      <c r="R1955" s="68" t="s">
        <v>390</v>
      </c>
      <c r="S1955" s="6"/>
      <c r="T1955" s="6"/>
      <c r="U1955" s="6"/>
      <c r="V1955" s="6"/>
      <c r="W1955" s="6"/>
      <c r="X1955" s="6"/>
      <c r="Y1955" s="6"/>
      <c r="Z1955" s="6"/>
      <c r="AA1955" s="6"/>
      <c r="AB1955" s="6"/>
      <c r="AC1955" s="6"/>
      <c r="AD1955" s="6"/>
      <c r="AE1955" s="6"/>
      <c r="AF1955" s="48"/>
      <c r="AG1955" s="48"/>
      <c r="AH1955" s="48"/>
      <c r="AI1955" s="48"/>
      <c r="AJ1955" s="48"/>
      <c r="AK1955" s="48"/>
      <c r="AL1955" s="48"/>
      <c r="AM1955" s="48"/>
      <c r="AN1955" s="48"/>
      <c r="AO1955" s="48"/>
      <c r="AP1955" s="48"/>
      <c r="AQ1955" s="48"/>
      <c r="AR1955" s="48"/>
      <c r="AS1955" s="48"/>
      <c r="AT1955" s="48"/>
      <c r="AU1955" s="48"/>
      <c r="AV1955" s="48"/>
      <c r="AW1955" s="48"/>
      <c r="AX1955" s="48"/>
      <c r="AY1955" s="48"/>
      <c r="AZ1955" s="48"/>
      <c r="BA1955" s="48"/>
      <c r="BB1955" s="48"/>
      <c r="BC1955" s="48"/>
      <c r="BD1955" s="48"/>
      <c r="BE1955" s="48"/>
      <c r="BF1955" s="48"/>
      <c r="BG1955" s="48"/>
      <c r="BH1955" s="48"/>
      <c r="BI1955" s="48"/>
      <c r="BJ1955" s="48"/>
      <c r="BK1955" s="48"/>
      <c r="BL1955" s="48"/>
      <c r="BM1955" s="48"/>
      <c r="BN1955" s="48"/>
      <c r="BO1955" s="48"/>
      <c r="BP1955" s="48"/>
      <c r="BQ1955" s="48"/>
      <c r="BR1955" s="48"/>
      <c r="BS1955" s="48"/>
      <c r="BT1955" s="48"/>
      <c r="BU1955" s="48"/>
      <c r="BV1955" s="48"/>
      <c r="BW1955" s="48"/>
      <c r="BX1955" s="48"/>
      <c r="BY1955" s="48"/>
      <c r="BZ1955" s="48"/>
      <c r="CA1955" s="48"/>
      <c r="CB1955" s="48"/>
      <c r="CC1955" s="48"/>
      <c r="CD1955" s="48"/>
      <c r="CE1955" s="48"/>
      <c r="CF1955" s="48"/>
      <c r="CG1955" s="48"/>
      <c r="CH1955" s="48"/>
      <c r="CI1955" s="48"/>
      <c r="CJ1955" s="48"/>
      <c r="CK1955" s="48"/>
      <c r="CL1955" s="48"/>
      <c r="CM1955" s="48"/>
      <c r="CN1955" s="48"/>
      <c r="CO1955" s="48"/>
      <c r="CP1955" s="48"/>
      <c r="CQ1955" s="48"/>
      <c r="CR1955" s="48"/>
      <c r="CS1955" s="48"/>
      <c r="CT1955" s="48"/>
      <c r="CU1955" s="48"/>
      <c r="CV1955" s="48"/>
      <c r="CW1955" s="48"/>
      <c r="CX1955" s="48"/>
      <c r="CY1955" s="48"/>
      <c r="CZ1955" s="48"/>
      <c r="DA1955" s="48"/>
      <c r="DB1955" s="48"/>
      <c r="DC1955" s="48"/>
      <c r="DD1955" s="48"/>
      <c r="DE1955" s="48"/>
      <c r="DF1955" s="48"/>
      <c r="DG1955" s="48"/>
      <c r="DH1955" s="48"/>
      <c r="DI1955" s="48"/>
      <c r="DJ1955" s="48"/>
      <c r="DK1955" s="48"/>
      <c r="DL1955" s="48"/>
      <c r="DM1955" s="48"/>
      <c r="DN1955" s="48"/>
      <c r="DO1955" s="48"/>
      <c r="DP1955" s="48"/>
      <c r="DQ1955" s="48"/>
      <c r="DR1955" s="48"/>
      <c r="DS1955" s="48"/>
      <c r="DT1955" s="48"/>
      <c r="DU1955" s="48"/>
      <c r="DV1955" s="48"/>
      <c r="DW1955" s="48"/>
      <c r="DX1955" s="48"/>
      <c r="DY1955" s="48"/>
      <c r="DZ1955" s="48"/>
      <c r="EA1955" s="48"/>
      <c r="EB1955" s="48"/>
      <c r="EC1955" s="48"/>
      <c r="ED1955" s="48"/>
      <c r="EE1955" s="48"/>
      <c r="EF1955" s="48"/>
      <c r="EG1955" s="48"/>
      <c r="EH1955" s="48"/>
      <c r="EI1955" s="48"/>
      <c r="EJ1955" s="48"/>
      <c r="EK1955" s="48"/>
      <c r="EL1955" s="48"/>
      <c r="EM1955" s="48"/>
      <c r="EN1955" s="48"/>
      <c r="EO1955" s="48"/>
      <c r="EP1955" s="48"/>
      <c r="EQ1955" s="48"/>
      <c r="ER1955" s="48"/>
      <c r="ES1955" s="48"/>
      <c r="ET1955" s="48"/>
      <c r="EU1955" s="48"/>
      <c r="EV1955" s="48"/>
      <c r="EW1955" s="48"/>
      <c r="EX1955" s="48"/>
      <c r="EY1955" s="48"/>
      <c r="EZ1955" s="48"/>
      <c r="FA1955" s="48"/>
      <c r="FB1955" s="48"/>
      <c r="FC1955" s="48"/>
      <c r="FD1955" s="48"/>
      <c r="FE1955" s="48"/>
      <c r="FF1955" s="48"/>
      <c r="FG1955" s="48"/>
      <c r="FH1955" s="48"/>
      <c r="FI1955" s="48"/>
      <c r="FJ1955" s="48"/>
      <c r="FK1955" s="48"/>
      <c r="FL1955" s="48"/>
      <c r="FM1955" s="48"/>
      <c r="FN1955" s="48"/>
      <c r="FO1955" s="48"/>
      <c r="FP1955" s="48"/>
      <c r="FQ1955" s="48"/>
      <c r="FR1955" s="48"/>
      <c r="FS1955" s="48"/>
      <c r="FT1955" s="48"/>
      <c r="FU1955" s="48"/>
      <c r="FV1955" s="48"/>
      <c r="FW1955" s="48"/>
      <c r="FX1955" s="48"/>
      <c r="FY1955" s="48"/>
      <c r="FZ1955" s="48"/>
      <c r="GA1955" s="48"/>
      <c r="GB1955" s="48"/>
      <c r="GC1955" s="48"/>
      <c r="GD1955" s="48"/>
      <c r="GE1955" s="48"/>
      <c r="GF1955" s="48"/>
      <c r="GG1955" s="48"/>
      <c r="GH1955" s="48"/>
      <c r="GI1955" s="48"/>
      <c r="GJ1955" s="48"/>
      <c r="GK1955" s="48"/>
      <c r="GL1955" s="48"/>
      <c r="GM1955" s="48"/>
      <c r="GN1955" s="48"/>
      <c r="GO1955" s="48"/>
      <c r="GP1955" s="48"/>
      <c r="GQ1955" s="48"/>
      <c r="GR1955" s="48"/>
      <c r="GS1955" s="48"/>
      <c r="GT1955" s="48"/>
      <c r="GU1955" s="48"/>
      <c r="GV1955" s="48"/>
      <c r="GW1955" s="48"/>
      <c r="GX1955" s="48"/>
      <c r="GY1955" s="48"/>
      <c r="GZ1955" s="48"/>
      <c r="HA1955" s="48"/>
      <c r="HB1955" s="48"/>
      <c r="HC1955" s="48"/>
      <c r="HD1955" s="48"/>
      <c r="HE1955" s="48"/>
      <c r="HF1955" s="48"/>
      <c r="HG1955" s="48"/>
      <c r="HH1955" s="48"/>
      <c r="HI1955" s="48"/>
      <c r="HJ1955" s="48"/>
      <c r="HK1955" s="48"/>
      <c r="HL1955" s="48"/>
      <c r="HM1955" s="48"/>
      <c r="HN1955" s="48"/>
      <c r="HO1955" s="48"/>
      <c r="HP1955" s="48"/>
      <c r="HQ1955" s="48"/>
      <c r="HR1955" s="48"/>
      <c r="HS1955" s="48"/>
      <c r="HT1955" s="48"/>
      <c r="HU1955" s="48"/>
      <c r="HV1955" s="48"/>
      <c r="HW1955" s="48"/>
      <c r="HX1955" s="48"/>
      <c r="HY1955" s="48"/>
      <c r="HZ1955" s="48"/>
      <c r="IA1955" s="48"/>
      <c r="IB1955" s="48"/>
      <c r="IC1955" s="48"/>
      <c r="ID1955" s="48"/>
      <c r="IE1955" s="48"/>
      <c r="IF1955" s="48"/>
      <c r="IG1955" s="48"/>
      <c r="IH1955" s="48"/>
      <c r="II1955" s="48"/>
      <c r="IJ1955" s="48"/>
      <c r="IK1955" s="48"/>
      <c r="IL1955" s="48"/>
      <c r="IM1955" s="48"/>
      <c r="IN1955" s="48"/>
      <c r="IO1955" s="48"/>
      <c r="IP1955" s="48"/>
      <c r="IQ1955" s="48"/>
      <c r="IR1955" s="48"/>
      <c r="IS1955" s="48"/>
      <c r="IT1955" s="48"/>
      <c r="IU1955" s="48"/>
      <c r="IV1955" s="48"/>
      <c r="IW1955" s="48"/>
      <c r="IX1955" s="48"/>
      <c r="IY1955" s="48"/>
      <c r="IZ1955" s="48"/>
      <c r="JA1955" s="48"/>
    </row>
    <row r="1956" spans="2:273" s="49" customFormat="1" ht="20" customHeight="1">
      <c r="B1956" s="120" t="s">
        <v>7510</v>
      </c>
      <c r="C1956" s="113">
        <v>20201</v>
      </c>
      <c r="D1956" s="98">
        <v>2020</v>
      </c>
      <c r="E1956" s="45" t="s">
        <v>7511</v>
      </c>
      <c r="F1956" s="146"/>
      <c r="G1956" s="359"/>
      <c r="H1956" s="46" t="s">
        <v>7512</v>
      </c>
      <c r="I1956" s="46" t="s">
        <v>53</v>
      </c>
      <c r="J1956" s="90">
        <v>12</v>
      </c>
      <c r="K1956" s="198">
        <v>70000</v>
      </c>
      <c r="L1956" s="46" t="s">
        <v>7513</v>
      </c>
      <c r="M1956" s="46" t="s">
        <v>46</v>
      </c>
      <c r="N1956" s="215">
        <v>2</v>
      </c>
      <c r="O1956" s="90">
        <v>3</v>
      </c>
      <c r="P1956" s="90">
        <v>55</v>
      </c>
      <c r="Q1956" s="46" t="s">
        <v>47</v>
      </c>
      <c r="R1956" s="46" t="s">
        <v>65</v>
      </c>
      <c r="S1956" s="48"/>
      <c r="T1956" s="48"/>
      <c r="U1956" s="48"/>
      <c r="V1956" s="48"/>
      <c r="W1956" s="48"/>
      <c r="X1956" s="48"/>
      <c r="Y1956" s="48"/>
      <c r="Z1956" s="48"/>
      <c r="AA1956" s="48"/>
      <c r="AB1956" s="48"/>
      <c r="AC1956" s="48"/>
      <c r="AD1956" s="48"/>
      <c r="AE1956" s="48"/>
      <c r="AF1956" s="37"/>
      <c r="AG1956" s="37"/>
      <c r="AH1956" s="37"/>
      <c r="AI1956" s="37"/>
      <c r="AJ1956" s="37"/>
      <c r="AK1956" s="37"/>
      <c r="AL1956" s="37"/>
      <c r="AM1956" s="37"/>
      <c r="AN1956" s="37"/>
      <c r="AO1956" s="37"/>
      <c r="AP1956" s="37"/>
      <c r="AQ1956" s="37"/>
      <c r="AR1956" s="37"/>
      <c r="AS1956" s="37"/>
      <c r="AT1956" s="37"/>
      <c r="AU1956" s="37"/>
      <c r="AV1956" s="37"/>
      <c r="AW1956" s="37"/>
      <c r="AX1956" s="37"/>
      <c r="AY1956" s="37"/>
      <c r="AZ1956" s="37"/>
      <c r="BA1956" s="37"/>
      <c r="BB1956" s="37"/>
      <c r="BC1956" s="37"/>
      <c r="BD1956" s="37"/>
      <c r="BE1956" s="37"/>
      <c r="BF1956" s="37"/>
      <c r="BG1956" s="37"/>
      <c r="BH1956" s="37"/>
      <c r="BI1956" s="37"/>
      <c r="BJ1956" s="37"/>
      <c r="BK1956" s="37"/>
      <c r="BL1956" s="37"/>
      <c r="BM1956" s="37"/>
      <c r="BN1956" s="37"/>
      <c r="BO1956" s="37"/>
      <c r="BP1956" s="37"/>
      <c r="BQ1956" s="37"/>
      <c r="BR1956" s="37"/>
      <c r="BS1956" s="37"/>
      <c r="BT1956" s="37"/>
      <c r="BU1956" s="37"/>
      <c r="BV1956" s="37"/>
      <c r="BW1956" s="37"/>
      <c r="BX1956" s="37"/>
      <c r="BY1956" s="37"/>
      <c r="BZ1956" s="37"/>
      <c r="CA1956" s="37"/>
      <c r="CB1956" s="37"/>
      <c r="CC1956" s="37"/>
      <c r="CD1956" s="37"/>
      <c r="CE1956" s="37"/>
      <c r="CF1956" s="37"/>
      <c r="CG1956" s="37"/>
      <c r="CH1956" s="37"/>
      <c r="CI1956" s="37"/>
      <c r="CJ1956" s="37"/>
      <c r="CK1956" s="37"/>
      <c r="CL1956" s="37"/>
      <c r="CM1956" s="37"/>
      <c r="CN1956" s="37"/>
      <c r="CO1956" s="37"/>
      <c r="CP1956" s="37"/>
      <c r="CQ1956" s="37"/>
      <c r="CR1956" s="37"/>
      <c r="CS1956" s="37"/>
      <c r="CT1956" s="37"/>
      <c r="CU1956" s="37"/>
      <c r="CV1956" s="37"/>
      <c r="CW1956" s="37"/>
      <c r="CX1956" s="37"/>
      <c r="CY1956" s="37"/>
      <c r="CZ1956" s="37"/>
      <c r="DA1956" s="37"/>
      <c r="DB1956" s="37"/>
      <c r="DC1956" s="37"/>
      <c r="DD1956" s="37"/>
      <c r="DE1956" s="37"/>
      <c r="DF1956" s="37"/>
      <c r="DG1956" s="37"/>
      <c r="DH1956" s="37"/>
      <c r="DI1956" s="37"/>
      <c r="DJ1956" s="37"/>
      <c r="DK1956" s="37"/>
      <c r="DL1956" s="37"/>
      <c r="DM1956" s="37"/>
      <c r="DN1956" s="37"/>
      <c r="DO1956" s="37"/>
      <c r="DP1956" s="37"/>
      <c r="DQ1956" s="37"/>
      <c r="DR1956" s="37"/>
      <c r="DS1956" s="37"/>
      <c r="DT1956" s="37"/>
      <c r="DU1956" s="37"/>
      <c r="DV1956" s="37"/>
      <c r="DW1956" s="37"/>
      <c r="DX1956" s="37"/>
      <c r="DY1956" s="37"/>
      <c r="DZ1956" s="37"/>
      <c r="EA1956" s="37"/>
      <c r="EB1956" s="37"/>
      <c r="EC1956" s="37"/>
      <c r="ED1956" s="37"/>
      <c r="EE1956" s="37"/>
      <c r="EF1956" s="37"/>
      <c r="EG1956" s="37"/>
      <c r="EH1956" s="37"/>
      <c r="EI1956" s="37"/>
      <c r="EJ1956" s="37"/>
      <c r="EK1956" s="37"/>
      <c r="EL1956" s="37"/>
      <c r="EM1956" s="37"/>
      <c r="EN1956" s="37"/>
      <c r="EO1956" s="37"/>
      <c r="EP1956" s="37"/>
      <c r="EQ1956" s="37"/>
      <c r="ER1956" s="37"/>
      <c r="ES1956" s="37"/>
      <c r="ET1956" s="37"/>
      <c r="EU1956" s="37"/>
      <c r="EV1956" s="37"/>
      <c r="EW1956" s="37"/>
      <c r="EX1956" s="37"/>
      <c r="EY1956" s="37"/>
      <c r="EZ1956" s="37"/>
      <c r="FA1956" s="37"/>
      <c r="FB1956" s="37"/>
      <c r="FC1956" s="37"/>
      <c r="FD1956" s="37"/>
      <c r="FE1956" s="37"/>
      <c r="FF1956" s="37"/>
      <c r="FG1956" s="37"/>
      <c r="FH1956" s="37"/>
      <c r="FI1956" s="37"/>
      <c r="FJ1956" s="37"/>
      <c r="FK1956" s="37"/>
      <c r="FL1956" s="37"/>
      <c r="FM1956" s="37"/>
      <c r="FN1956" s="37"/>
      <c r="FO1956" s="37"/>
      <c r="FP1956" s="37"/>
      <c r="FQ1956" s="37"/>
      <c r="FR1956" s="37"/>
      <c r="FS1956" s="37"/>
      <c r="FT1956" s="37"/>
      <c r="FU1956" s="37"/>
      <c r="FV1956" s="37"/>
      <c r="FW1956" s="37"/>
      <c r="FX1956" s="37"/>
      <c r="FY1956" s="37"/>
      <c r="FZ1956" s="37"/>
      <c r="GA1956" s="37"/>
      <c r="GB1956" s="37"/>
      <c r="GC1956" s="37"/>
      <c r="GD1956" s="37"/>
      <c r="GE1956" s="37"/>
      <c r="GF1956" s="37"/>
      <c r="GG1956" s="37"/>
      <c r="GH1956" s="37"/>
      <c r="GI1956" s="37"/>
      <c r="GJ1956" s="37"/>
      <c r="GK1956" s="37"/>
      <c r="GL1956" s="37"/>
      <c r="GM1956" s="37"/>
      <c r="GN1956" s="37"/>
      <c r="GO1956" s="37"/>
      <c r="GP1956" s="37"/>
      <c r="GQ1956" s="37"/>
      <c r="GR1956" s="37"/>
      <c r="GS1956" s="37"/>
      <c r="GT1956" s="37"/>
      <c r="GU1956" s="37"/>
      <c r="GV1956" s="37"/>
      <c r="GW1956" s="37"/>
      <c r="GX1956" s="37"/>
      <c r="GY1956" s="37"/>
      <c r="GZ1956" s="37"/>
      <c r="HA1956" s="37"/>
      <c r="HB1956" s="37"/>
      <c r="HC1956" s="37"/>
      <c r="HD1956" s="37"/>
      <c r="HE1956" s="37"/>
      <c r="HF1956" s="37"/>
      <c r="HG1956" s="37"/>
      <c r="HH1956" s="37"/>
      <c r="HI1956" s="37"/>
      <c r="HJ1956" s="37"/>
      <c r="HK1956" s="37"/>
      <c r="HL1956" s="37"/>
      <c r="HM1956" s="37"/>
      <c r="HN1956" s="37"/>
      <c r="HO1956" s="37"/>
      <c r="HP1956" s="37"/>
      <c r="HQ1956" s="37"/>
      <c r="HR1956" s="37"/>
      <c r="HS1956" s="37"/>
      <c r="HT1956" s="37"/>
      <c r="HU1956" s="37"/>
      <c r="HV1956" s="37"/>
      <c r="HW1956" s="37"/>
      <c r="HX1956" s="37"/>
      <c r="HY1956" s="37"/>
      <c r="HZ1956" s="37"/>
      <c r="IA1956" s="37"/>
      <c r="IB1956" s="37"/>
      <c r="IC1956" s="37"/>
      <c r="ID1956" s="37"/>
      <c r="IE1956" s="37"/>
      <c r="IF1956" s="37"/>
      <c r="IG1956" s="37"/>
      <c r="IH1956" s="37"/>
      <c r="II1956" s="37"/>
      <c r="IJ1956" s="37"/>
      <c r="IK1956" s="37"/>
      <c r="IL1956" s="37"/>
      <c r="IM1956" s="37"/>
      <c r="IN1956" s="37"/>
      <c r="IO1956" s="37"/>
      <c r="IP1956" s="37"/>
      <c r="IQ1956" s="37"/>
      <c r="IR1956" s="37"/>
      <c r="IS1956" s="37"/>
      <c r="IT1956" s="37"/>
      <c r="IU1956" s="37"/>
      <c r="IV1956" s="37"/>
      <c r="IW1956" s="37"/>
      <c r="IX1956" s="37"/>
      <c r="IY1956" s="37"/>
      <c r="IZ1956" s="37"/>
      <c r="JA1956" s="37"/>
      <c r="JB1956" s="37"/>
      <c r="JC1956" s="37"/>
      <c r="JD1956" s="37"/>
      <c r="JE1956" s="37"/>
      <c r="JF1956" s="37"/>
      <c r="JG1956" s="37"/>
      <c r="JH1956" s="37"/>
      <c r="JI1956" s="37"/>
      <c r="JJ1956" s="37"/>
      <c r="JK1956" s="37"/>
      <c r="JL1956" s="37"/>
      <c r="JM1956" s="37"/>
    </row>
    <row r="1957" spans="2:273" s="49" customFormat="1" ht="20" customHeight="1">
      <c r="B1957" s="120" t="s">
        <v>4579</v>
      </c>
      <c r="C1957" s="113">
        <v>20191</v>
      </c>
      <c r="D1957" s="104">
        <v>2019</v>
      </c>
      <c r="E1957" s="66" t="s">
        <v>4580</v>
      </c>
      <c r="F1957" s="145"/>
      <c r="G1957" s="358"/>
      <c r="H1957" s="68" t="s">
        <v>4581</v>
      </c>
      <c r="I1957" s="68" t="s">
        <v>53</v>
      </c>
      <c r="J1957" s="92">
        <v>7</v>
      </c>
      <c r="K1957" s="200">
        <v>100000</v>
      </c>
      <c r="L1957" s="68" t="s">
        <v>4582</v>
      </c>
      <c r="M1957" s="68" t="s">
        <v>46</v>
      </c>
      <c r="N1957" s="215">
        <v>2</v>
      </c>
      <c r="O1957" s="89">
        <v>3</v>
      </c>
      <c r="P1957" s="89">
        <v>55</v>
      </c>
      <c r="Q1957" s="68" t="s">
        <v>47</v>
      </c>
      <c r="R1957" s="68" t="s">
        <v>151</v>
      </c>
      <c r="S1957" s="6"/>
      <c r="T1957" s="6"/>
      <c r="U1957" s="6"/>
      <c r="V1957" s="6"/>
      <c r="W1957" s="6"/>
      <c r="X1957" s="6"/>
      <c r="Y1957" s="6"/>
      <c r="Z1957" s="6"/>
      <c r="AA1957" s="6"/>
      <c r="AB1957" s="6"/>
      <c r="AC1957" s="6"/>
      <c r="AD1957" s="6"/>
      <c r="AE1957" s="6"/>
      <c r="AF1957" s="37"/>
      <c r="AG1957" s="37"/>
      <c r="AH1957" s="37"/>
      <c r="AI1957" s="37"/>
      <c r="AJ1957" s="37"/>
      <c r="AK1957" s="37"/>
      <c r="AL1957" s="37"/>
      <c r="AM1957" s="37"/>
      <c r="AN1957" s="37"/>
      <c r="AO1957" s="37"/>
      <c r="AP1957" s="37"/>
      <c r="AQ1957" s="37"/>
      <c r="AR1957" s="37"/>
      <c r="AS1957" s="37"/>
      <c r="AT1957" s="37"/>
      <c r="AU1957" s="37"/>
      <c r="AV1957" s="37"/>
      <c r="AW1957" s="37"/>
      <c r="AX1957" s="37"/>
      <c r="AY1957" s="37"/>
      <c r="AZ1957" s="37"/>
      <c r="BA1957" s="37"/>
      <c r="BB1957" s="37"/>
      <c r="BC1957" s="37"/>
      <c r="BD1957" s="37"/>
      <c r="BE1957" s="37"/>
      <c r="BF1957" s="37"/>
      <c r="BG1957" s="37"/>
      <c r="BH1957" s="37"/>
      <c r="BI1957" s="37"/>
      <c r="BJ1957" s="37"/>
      <c r="BK1957" s="37"/>
      <c r="BL1957" s="37"/>
      <c r="BM1957" s="37"/>
      <c r="BN1957" s="37"/>
      <c r="BO1957" s="37"/>
      <c r="BP1957" s="37"/>
      <c r="BQ1957" s="37"/>
      <c r="BR1957" s="37"/>
      <c r="BS1957" s="37"/>
      <c r="BT1957" s="37"/>
      <c r="BU1957" s="37"/>
      <c r="BV1957" s="37"/>
      <c r="BW1957" s="37"/>
      <c r="BX1957" s="37"/>
      <c r="BY1957" s="37"/>
      <c r="BZ1957" s="37"/>
      <c r="CA1957" s="37"/>
      <c r="CB1957" s="37"/>
      <c r="CC1957" s="37"/>
      <c r="CD1957" s="37"/>
      <c r="CE1957" s="37"/>
      <c r="CF1957" s="37"/>
      <c r="CG1957" s="37"/>
      <c r="CH1957" s="37"/>
      <c r="CI1957" s="37"/>
      <c r="CJ1957" s="37"/>
      <c r="CK1957" s="37"/>
      <c r="CL1957" s="37"/>
      <c r="CM1957" s="37"/>
      <c r="CN1957" s="37"/>
      <c r="CO1957" s="37"/>
      <c r="CP1957" s="37"/>
      <c r="CQ1957" s="37"/>
      <c r="CR1957" s="37"/>
      <c r="CS1957" s="37"/>
      <c r="CT1957" s="37"/>
      <c r="CU1957" s="37"/>
      <c r="CV1957" s="37"/>
      <c r="CW1957" s="37"/>
      <c r="CX1957" s="37"/>
      <c r="CY1957" s="37"/>
      <c r="CZ1957" s="37"/>
      <c r="DA1957" s="37"/>
      <c r="DB1957" s="37"/>
      <c r="DC1957" s="37"/>
      <c r="DD1957" s="37"/>
      <c r="DE1957" s="37"/>
      <c r="DF1957" s="37"/>
      <c r="DG1957" s="37"/>
      <c r="DH1957" s="37"/>
      <c r="DI1957" s="37"/>
      <c r="DJ1957" s="37"/>
      <c r="DK1957" s="37"/>
      <c r="DL1957" s="37"/>
      <c r="DM1957" s="37"/>
      <c r="DN1957" s="37"/>
      <c r="DO1957" s="37"/>
      <c r="DP1957" s="37"/>
      <c r="DQ1957" s="37"/>
      <c r="DR1957" s="37"/>
      <c r="DS1957" s="37"/>
      <c r="DT1957" s="37"/>
      <c r="DU1957" s="37"/>
      <c r="DV1957" s="37"/>
      <c r="DW1957" s="37"/>
      <c r="DX1957" s="37"/>
      <c r="DY1957" s="37"/>
      <c r="DZ1957" s="37"/>
      <c r="EA1957" s="37"/>
      <c r="EB1957" s="37"/>
      <c r="EC1957" s="37"/>
      <c r="ED1957" s="37"/>
      <c r="EE1957" s="37"/>
      <c r="EF1957" s="37"/>
      <c r="EG1957" s="37"/>
      <c r="EH1957" s="37"/>
      <c r="EI1957" s="37"/>
      <c r="EJ1957" s="37"/>
      <c r="EK1957" s="37"/>
      <c r="EL1957" s="37"/>
      <c r="EM1957" s="37"/>
      <c r="EN1957" s="37"/>
      <c r="EO1957" s="37"/>
      <c r="EP1957" s="37"/>
      <c r="EQ1957" s="37"/>
      <c r="ER1957" s="37"/>
      <c r="ES1957" s="37"/>
      <c r="ET1957" s="37"/>
      <c r="EU1957" s="37"/>
      <c r="EV1957" s="37"/>
      <c r="EW1957" s="37"/>
      <c r="EX1957" s="37"/>
      <c r="EY1957" s="37"/>
      <c r="EZ1957" s="37"/>
      <c r="FA1957" s="37"/>
      <c r="FB1957" s="37"/>
      <c r="FC1957" s="37"/>
      <c r="FD1957" s="37"/>
      <c r="FE1957" s="37"/>
      <c r="FF1957" s="37"/>
      <c r="FG1957" s="37"/>
      <c r="FH1957" s="37"/>
      <c r="FI1957" s="37"/>
      <c r="FJ1957" s="37"/>
      <c r="FK1957" s="37"/>
      <c r="FL1957" s="37"/>
      <c r="FM1957" s="37"/>
      <c r="FN1957" s="37"/>
      <c r="FO1957" s="37"/>
      <c r="FP1957" s="37"/>
      <c r="FQ1957" s="37"/>
      <c r="FR1957" s="37"/>
      <c r="FS1957" s="37"/>
      <c r="FT1957" s="37"/>
      <c r="FU1957" s="37"/>
      <c r="FV1957" s="37"/>
      <c r="FW1957" s="37"/>
      <c r="FX1957" s="37"/>
      <c r="FY1957" s="37"/>
      <c r="FZ1957" s="37"/>
      <c r="GA1957" s="37"/>
      <c r="GB1957" s="37"/>
      <c r="GC1957" s="37"/>
      <c r="GD1957" s="37"/>
      <c r="GE1957" s="37"/>
      <c r="GF1957" s="37"/>
      <c r="GG1957" s="37"/>
      <c r="GH1957" s="37"/>
      <c r="GI1957" s="37"/>
      <c r="GJ1957" s="37"/>
      <c r="GK1957" s="37"/>
      <c r="GL1957" s="37"/>
      <c r="GM1957" s="37"/>
      <c r="GN1957" s="37"/>
      <c r="GO1957" s="37"/>
      <c r="GP1957" s="37"/>
      <c r="GQ1957" s="37"/>
      <c r="GR1957" s="37"/>
      <c r="GS1957" s="37"/>
      <c r="GT1957" s="37"/>
      <c r="GU1957" s="37"/>
      <c r="GV1957" s="37"/>
      <c r="GW1957" s="37"/>
      <c r="GX1957" s="37"/>
      <c r="GY1957" s="37"/>
      <c r="GZ1957" s="37"/>
      <c r="HA1957" s="37"/>
      <c r="HB1957" s="37"/>
      <c r="HC1957" s="37"/>
      <c r="HD1957" s="37"/>
      <c r="HE1957" s="37"/>
      <c r="HF1957" s="37"/>
      <c r="HG1957" s="37"/>
      <c r="HH1957" s="37"/>
      <c r="HI1957" s="37"/>
      <c r="HJ1957" s="37"/>
      <c r="HK1957" s="37"/>
      <c r="HL1957" s="37"/>
      <c r="HM1957" s="37"/>
      <c r="HN1957" s="37"/>
      <c r="HO1957" s="37"/>
      <c r="HP1957" s="37"/>
      <c r="HQ1957" s="37"/>
      <c r="HR1957" s="37"/>
      <c r="HS1957" s="37"/>
      <c r="HT1957" s="37"/>
      <c r="HU1957" s="37"/>
      <c r="HV1957" s="37"/>
      <c r="HW1957" s="37"/>
      <c r="HX1957" s="37"/>
      <c r="HY1957" s="37"/>
      <c r="HZ1957" s="37"/>
      <c r="IA1957" s="37"/>
      <c r="IB1957" s="37"/>
      <c r="IC1957" s="37"/>
      <c r="ID1957" s="37"/>
      <c r="IE1957" s="37"/>
      <c r="IF1957" s="37"/>
      <c r="IG1957" s="37"/>
      <c r="IH1957" s="37"/>
      <c r="II1957" s="37"/>
      <c r="IJ1957" s="37"/>
      <c r="IK1957" s="37"/>
      <c r="IL1957" s="37"/>
      <c r="IM1957" s="37"/>
      <c r="IN1957" s="37"/>
      <c r="IO1957" s="37"/>
      <c r="IP1957" s="37"/>
      <c r="IQ1957" s="37"/>
      <c r="IR1957" s="37"/>
      <c r="IS1957" s="37"/>
      <c r="IT1957" s="37"/>
      <c r="IU1957" s="37"/>
      <c r="IV1957" s="37"/>
      <c r="IW1957" s="37"/>
      <c r="IX1957" s="37"/>
      <c r="IY1957" s="37"/>
      <c r="IZ1957" s="37"/>
      <c r="JA1957" s="37"/>
      <c r="JB1957" s="6"/>
      <c r="JC1957" s="6"/>
      <c r="JD1957" s="6"/>
      <c r="JE1957" s="6"/>
      <c r="JF1957" s="6"/>
      <c r="JG1957" s="6"/>
      <c r="JH1957" s="6"/>
      <c r="JI1957" s="6"/>
      <c r="JJ1957" s="6"/>
      <c r="JK1957" s="6"/>
      <c r="JL1957" s="6"/>
      <c r="JM1957" s="6"/>
    </row>
    <row r="1958" spans="2:273" s="49" customFormat="1" ht="20" customHeight="1">
      <c r="B1958" s="121" t="s">
        <v>1896</v>
      </c>
      <c r="C1958" s="122">
        <v>20181</v>
      </c>
      <c r="D1958" s="104">
        <v>2018</v>
      </c>
      <c r="E1958" s="66" t="s">
        <v>1897</v>
      </c>
      <c r="F1958" s="145"/>
      <c r="G1958" s="358"/>
      <c r="H1958" s="68" t="s">
        <v>1898</v>
      </c>
      <c r="I1958" s="68"/>
      <c r="J1958" s="92">
        <v>12</v>
      </c>
      <c r="K1958" s="200">
        <v>146050</v>
      </c>
      <c r="L1958" s="68" t="s">
        <v>2739</v>
      </c>
      <c r="M1958" s="68" t="s">
        <v>749</v>
      </c>
      <c r="N1958" s="215">
        <v>2</v>
      </c>
      <c r="O1958" s="92">
        <v>3</v>
      </c>
      <c r="P1958" s="89">
        <v>6</v>
      </c>
      <c r="Q1958" s="70"/>
      <c r="R1958" s="68" t="s">
        <v>179</v>
      </c>
      <c r="S1958" s="15">
        <v>14</v>
      </c>
      <c r="T1958" s="13">
        <v>11</v>
      </c>
      <c r="U1958" s="7"/>
      <c r="V1958" s="7"/>
      <c r="W1958" s="7"/>
      <c r="X1958" s="7"/>
      <c r="Y1958" s="13">
        <v>8</v>
      </c>
      <c r="Z1958" s="13"/>
      <c r="AA1958" s="7"/>
      <c r="AB1958" s="7"/>
      <c r="AC1958" s="7"/>
      <c r="AD1958" s="7"/>
      <c r="AE1958" s="6"/>
      <c r="AF1958" s="48"/>
      <c r="AG1958" s="48"/>
      <c r="AH1958" s="48"/>
      <c r="AI1958" s="48"/>
      <c r="AJ1958" s="48"/>
      <c r="AK1958" s="48"/>
      <c r="AL1958" s="48"/>
      <c r="AM1958" s="48"/>
      <c r="AN1958" s="48"/>
      <c r="AO1958" s="48"/>
      <c r="AP1958" s="48"/>
      <c r="AQ1958" s="48"/>
      <c r="AR1958" s="48"/>
      <c r="AS1958" s="48"/>
      <c r="AT1958" s="48"/>
      <c r="AU1958" s="48"/>
      <c r="AV1958" s="48"/>
      <c r="AW1958" s="48"/>
      <c r="AX1958" s="48"/>
      <c r="AY1958" s="48"/>
      <c r="AZ1958" s="48"/>
      <c r="BA1958" s="48"/>
      <c r="BB1958" s="48"/>
      <c r="BC1958" s="48"/>
      <c r="BD1958" s="48"/>
      <c r="BE1958" s="48"/>
      <c r="BF1958" s="48"/>
      <c r="BG1958" s="48"/>
      <c r="BH1958" s="48"/>
      <c r="BI1958" s="48"/>
      <c r="BJ1958" s="48"/>
      <c r="BK1958" s="48"/>
      <c r="BL1958" s="48"/>
      <c r="BM1958" s="48"/>
      <c r="BN1958" s="48"/>
      <c r="BO1958" s="48"/>
      <c r="BP1958" s="48"/>
      <c r="BQ1958" s="48"/>
      <c r="BR1958" s="48"/>
      <c r="BS1958" s="48"/>
      <c r="BT1958" s="48"/>
      <c r="BU1958" s="48"/>
      <c r="BV1958" s="48"/>
      <c r="BW1958" s="48"/>
      <c r="BX1958" s="48"/>
      <c r="BY1958" s="48"/>
      <c r="BZ1958" s="48"/>
      <c r="CA1958" s="48"/>
      <c r="CB1958" s="48"/>
      <c r="CC1958" s="48"/>
      <c r="CD1958" s="48"/>
      <c r="CE1958" s="48"/>
      <c r="CF1958" s="48"/>
      <c r="CG1958" s="48"/>
      <c r="CH1958" s="48"/>
      <c r="CI1958" s="48"/>
      <c r="CJ1958" s="48"/>
      <c r="CK1958" s="48"/>
      <c r="CL1958" s="48"/>
      <c r="CM1958" s="48"/>
      <c r="CN1958" s="48"/>
      <c r="CO1958" s="48"/>
      <c r="CP1958" s="48"/>
      <c r="CQ1958" s="48"/>
      <c r="CR1958" s="48"/>
      <c r="CS1958" s="48"/>
      <c r="CT1958" s="48"/>
      <c r="CU1958" s="48"/>
      <c r="CV1958" s="48"/>
      <c r="CW1958" s="48"/>
      <c r="CX1958" s="48"/>
      <c r="CY1958" s="48"/>
      <c r="CZ1958" s="48"/>
      <c r="DA1958" s="48"/>
      <c r="DB1958" s="48"/>
      <c r="DC1958" s="48"/>
      <c r="DD1958" s="48"/>
      <c r="DE1958" s="48"/>
      <c r="DF1958" s="48"/>
      <c r="DG1958" s="48"/>
      <c r="DH1958" s="48"/>
      <c r="DI1958" s="48"/>
      <c r="DJ1958" s="48"/>
      <c r="DK1958" s="48"/>
      <c r="DL1958" s="48"/>
      <c r="DM1958" s="48"/>
      <c r="DN1958" s="48"/>
      <c r="DO1958" s="48"/>
      <c r="DP1958" s="48"/>
      <c r="DQ1958" s="48"/>
      <c r="DR1958" s="48"/>
      <c r="DS1958" s="48"/>
      <c r="DT1958" s="48"/>
      <c r="DU1958" s="48"/>
      <c r="DV1958" s="48"/>
      <c r="DW1958" s="48"/>
      <c r="DX1958" s="48"/>
      <c r="DY1958" s="48"/>
      <c r="DZ1958" s="48"/>
      <c r="EA1958" s="48"/>
      <c r="EB1958" s="48"/>
      <c r="EC1958" s="48"/>
      <c r="ED1958" s="48"/>
      <c r="EE1958" s="48"/>
      <c r="EF1958" s="48"/>
      <c r="EG1958" s="48"/>
      <c r="EH1958" s="48"/>
      <c r="EI1958" s="48"/>
      <c r="EJ1958" s="48"/>
      <c r="EK1958" s="48"/>
      <c r="EL1958" s="48"/>
      <c r="EM1958" s="48"/>
      <c r="EN1958" s="48"/>
      <c r="EO1958" s="48"/>
      <c r="EP1958" s="48"/>
      <c r="EQ1958" s="48"/>
      <c r="ER1958" s="48"/>
      <c r="ES1958" s="48"/>
      <c r="ET1958" s="48"/>
      <c r="EU1958" s="48"/>
      <c r="EV1958" s="48"/>
      <c r="EW1958" s="48"/>
      <c r="EX1958" s="48"/>
      <c r="EY1958" s="48"/>
      <c r="EZ1958" s="48"/>
      <c r="FA1958" s="48"/>
      <c r="FB1958" s="48"/>
      <c r="FC1958" s="48"/>
      <c r="FD1958" s="48"/>
      <c r="FE1958" s="48"/>
      <c r="FF1958" s="48"/>
      <c r="FG1958" s="48"/>
      <c r="FH1958" s="48"/>
      <c r="FI1958" s="48"/>
      <c r="FJ1958" s="48"/>
      <c r="FK1958" s="48"/>
      <c r="FL1958" s="48"/>
      <c r="FM1958" s="48"/>
      <c r="FN1958" s="48"/>
      <c r="FO1958" s="48"/>
      <c r="FP1958" s="48"/>
      <c r="FQ1958" s="48"/>
      <c r="FR1958" s="48"/>
      <c r="FS1958" s="48"/>
      <c r="FT1958" s="48"/>
      <c r="FU1958" s="48"/>
      <c r="FV1958" s="48"/>
      <c r="FW1958" s="48"/>
      <c r="FX1958" s="48"/>
      <c r="FY1958" s="48"/>
      <c r="FZ1958" s="48"/>
      <c r="GA1958" s="48"/>
      <c r="GB1958" s="48"/>
      <c r="GC1958" s="48"/>
      <c r="GD1958" s="48"/>
      <c r="GE1958" s="48"/>
      <c r="GF1958" s="48"/>
      <c r="GG1958" s="48"/>
      <c r="GH1958" s="48"/>
      <c r="GI1958" s="48"/>
      <c r="GJ1958" s="48"/>
      <c r="GK1958" s="48"/>
      <c r="GL1958" s="48"/>
      <c r="GM1958" s="48"/>
      <c r="GN1958" s="48"/>
      <c r="GO1958" s="48"/>
      <c r="GP1958" s="48"/>
      <c r="GQ1958" s="48"/>
      <c r="GR1958" s="48"/>
      <c r="GS1958" s="48"/>
      <c r="GT1958" s="48"/>
      <c r="GU1958" s="48"/>
      <c r="GV1958" s="48"/>
      <c r="GW1958" s="48"/>
      <c r="GX1958" s="48"/>
      <c r="GY1958" s="48"/>
      <c r="GZ1958" s="48"/>
      <c r="HA1958" s="48"/>
      <c r="HB1958" s="48"/>
      <c r="HC1958" s="48"/>
      <c r="HD1958" s="48"/>
      <c r="HE1958" s="48"/>
      <c r="HF1958" s="48"/>
      <c r="HG1958" s="48"/>
      <c r="HH1958" s="48"/>
      <c r="HI1958" s="48"/>
      <c r="HJ1958" s="48"/>
      <c r="HK1958" s="48"/>
      <c r="HL1958" s="48"/>
      <c r="HM1958" s="48"/>
      <c r="HN1958" s="48"/>
      <c r="HO1958" s="48"/>
      <c r="HP1958" s="48"/>
      <c r="HQ1958" s="48"/>
      <c r="HR1958" s="48"/>
      <c r="HS1958" s="48"/>
      <c r="HT1958" s="48"/>
      <c r="HU1958" s="48"/>
      <c r="HV1958" s="48"/>
      <c r="HW1958" s="48"/>
      <c r="HX1958" s="48"/>
      <c r="HY1958" s="48"/>
      <c r="HZ1958" s="48"/>
      <c r="IA1958" s="48"/>
      <c r="IB1958" s="48"/>
      <c r="IC1958" s="48"/>
      <c r="ID1958" s="48"/>
      <c r="IE1958" s="48"/>
      <c r="IF1958" s="48"/>
      <c r="IG1958" s="48"/>
      <c r="IH1958" s="48"/>
      <c r="II1958" s="48"/>
      <c r="IJ1958" s="48"/>
      <c r="IK1958" s="48"/>
      <c r="IL1958" s="48"/>
      <c r="IM1958" s="48"/>
      <c r="IN1958" s="48"/>
      <c r="IO1958" s="48"/>
      <c r="IP1958" s="48"/>
      <c r="IQ1958" s="48"/>
      <c r="IR1958" s="48"/>
      <c r="IS1958" s="48"/>
      <c r="IT1958" s="48"/>
      <c r="IU1958" s="48"/>
      <c r="IV1958" s="48"/>
      <c r="IW1958" s="48"/>
      <c r="IX1958" s="48"/>
      <c r="IY1958" s="48"/>
      <c r="IZ1958" s="48"/>
      <c r="JA1958" s="48"/>
    </row>
    <row r="1959" spans="2:273" s="49" customFormat="1" ht="20" customHeight="1">
      <c r="B1959" s="120" t="s">
        <v>7514</v>
      </c>
      <c r="C1959" s="113">
        <v>20201</v>
      </c>
      <c r="D1959" s="98">
        <v>2020</v>
      </c>
      <c r="E1959" s="45" t="s">
        <v>7515</v>
      </c>
      <c r="F1959" s="146"/>
      <c r="G1959" s="359"/>
      <c r="H1959" s="46" t="s">
        <v>7516</v>
      </c>
      <c r="I1959" s="46" t="s">
        <v>53</v>
      </c>
      <c r="J1959" s="90">
        <v>1</v>
      </c>
      <c r="K1959" s="198">
        <v>20125</v>
      </c>
      <c r="L1959" s="46" t="s">
        <v>7517</v>
      </c>
      <c r="M1959" s="46" t="s">
        <v>39</v>
      </c>
      <c r="N1959" s="215">
        <v>9</v>
      </c>
      <c r="O1959" s="90">
        <v>2</v>
      </c>
      <c r="P1959" s="90">
        <v>6</v>
      </c>
      <c r="Q1959" s="46" t="s">
        <v>47</v>
      </c>
      <c r="R1959" s="46" t="s">
        <v>139</v>
      </c>
      <c r="S1959" s="48"/>
      <c r="T1959" s="48"/>
      <c r="U1959" s="48"/>
      <c r="V1959" s="48"/>
      <c r="W1959" s="48"/>
      <c r="X1959" s="48"/>
      <c r="Y1959" s="48"/>
      <c r="Z1959" s="48"/>
      <c r="AA1959" s="48"/>
      <c r="AB1959" s="48"/>
      <c r="AC1959" s="48"/>
      <c r="AD1959" s="48"/>
      <c r="AE1959" s="48"/>
      <c r="AF1959" s="48"/>
      <c r="AG1959" s="48"/>
      <c r="AH1959" s="48"/>
      <c r="AI1959" s="48"/>
      <c r="AJ1959" s="48"/>
      <c r="AK1959" s="48"/>
      <c r="AL1959" s="48"/>
      <c r="AM1959" s="48"/>
      <c r="AN1959" s="48"/>
      <c r="AO1959" s="48"/>
      <c r="AP1959" s="48"/>
      <c r="AQ1959" s="48"/>
      <c r="AR1959" s="48"/>
      <c r="AS1959" s="48"/>
      <c r="AT1959" s="48"/>
      <c r="AU1959" s="48"/>
      <c r="AV1959" s="48"/>
      <c r="AW1959" s="48"/>
      <c r="AX1959" s="48"/>
      <c r="AY1959" s="48"/>
      <c r="AZ1959" s="48"/>
      <c r="BA1959" s="48"/>
      <c r="BB1959" s="48"/>
      <c r="BC1959" s="48"/>
      <c r="BD1959" s="48"/>
      <c r="BE1959" s="48"/>
      <c r="BF1959" s="48"/>
      <c r="BG1959" s="48"/>
      <c r="BH1959" s="48"/>
      <c r="BI1959" s="48"/>
      <c r="BJ1959" s="48"/>
      <c r="BK1959" s="48"/>
      <c r="BL1959" s="48"/>
      <c r="BM1959" s="48"/>
      <c r="BN1959" s="48"/>
      <c r="BO1959" s="48"/>
      <c r="BP1959" s="48"/>
      <c r="BQ1959" s="48"/>
      <c r="BR1959" s="48"/>
      <c r="BS1959" s="48"/>
      <c r="BT1959" s="48"/>
      <c r="BU1959" s="48"/>
      <c r="BV1959" s="48"/>
      <c r="BW1959" s="48"/>
      <c r="BX1959" s="48"/>
      <c r="BY1959" s="48"/>
      <c r="BZ1959" s="48"/>
      <c r="CA1959" s="48"/>
      <c r="CB1959" s="48"/>
      <c r="CC1959" s="48"/>
      <c r="CD1959" s="48"/>
      <c r="CE1959" s="48"/>
      <c r="CF1959" s="48"/>
      <c r="CG1959" s="48"/>
      <c r="CH1959" s="48"/>
      <c r="CI1959" s="48"/>
      <c r="CJ1959" s="48"/>
      <c r="CK1959" s="48"/>
      <c r="CL1959" s="48"/>
      <c r="CM1959" s="48"/>
      <c r="CN1959" s="48"/>
      <c r="CO1959" s="48"/>
      <c r="CP1959" s="48"/>
      <c r="CQ1959" s="48"/>
      <c r="CR1959" s="48"/>
      <c r="CS1959" s="48"/>
      <c r="CT1959" s="48"/>
      <c r="CU1959" s="48"/>
      <c r="CV1959" s="48"/>
      <c r="CW1959" s="48"/>
      <c r="CX1959" s="48"/>
      <c r="CY1959" s="48"/>
      <c r="CZ1959" s="48"/>
      <c r="DA1959" s="48"/>
      <c r="DB1959" s="48"/>
      <c r="DC1959" s="48"/>
      <c r="DD1959" s="48"/>
      <c r="DE1959" s="48"/>
      <c r="DF1959" s="48"/>
      <c r="DG1959" s="48"/>
      <c r="DH1959" s="48"/>
      <c r="DI1959" s="48"/>
      <c r="DJ1959" s="48"/>
      <c r="DK1959" s="48"/>
      <c r="DL1959" s="48"/>
      <c r="DM1959" s="48"/>
      <c r="DN1959" s="48"/>
      <c r="DO1959" s="48"/>
      <c r="DP1959" s="48"/>
      <c r="DQ1959" s="48"/>
      <c r="DR1959" s="48"/>
      <c r="DS1959" s="48"/>
      <c r="DT1959" s="48"/>
      <c r="DU1959" s="48"/>
      <c r="DV1959" s="48"/>
      <c r="DW1959" s="48"/>
      <c r="DX1959" s="48"/>
      <c r="DY1959" s="48"/>
      <c r="DZ1959" s="48"/>
      <c r="EA1959" s="48"/>
      <c r="EB1959" s="48"/>
      <c r="EC1959" s="48"/>
      <c r="ED1959" s="48"/>
      <c r="EE1959" s="48"/>
      <c r="EF1959" s="48"/>
      <c r="EG1959" s="48"/>
      <c r="EH1959" s="48"/>
      <c r="EI1959" s="48"/>
      <c r="EJ1959" s="48"/>
      <c r="EK1959" s="48"/>
      <c r="EL1959" s="48"/>
      <c r="EM1959" s="48"/>
      <c r="EN1959" s="48"/>
      <c r="EO1959" s="48"/>
      <c r="EP1959" s="48"/>
      <c r="EQ1959" s="48"/>
      <c r="ER1959" s="48"/>
      <c r="ES1959" s="48"/>
      <c r="ET1959" s="48"/>
      <c r="EU1959" s="48"/>
      <c r="EV1959" s="48"/>
      <c r="EW1959" s="48"/>
      <c r="EX1959" s="48"/>
      <c r="EY1959" s="48"/>
      <c r="EZ1959" s="48"/>
      <c r="FA1959" s="48"/>
      <c r="FB1959" s="48"/>
      <c r="FC1959" s="48"/>
      <c r="FD1959" s="48"/>
      <c r="FE1959" s="48"/>
      <c r="FF1959" s="48"/>
      <c r="FG1959" s="48"/>
      <c r="FH1959" s="48"/>
      <c r="FI1959" s="48"/>
      <c r="FJ1959" s="48"/>
      <c r="FK1959" s="48"/>
      <c r="FL1959" s="48"/>
      <c r="FM1959" s="48"/>
      <c r="FN1959" s="48"/>
      <c r="FO1959" s="48"/>
      <c r="FP1959" s="48"/>
      <c r="FQ1959" s="48"/>
      <c r="FR1959" s="48"/>
      <c r="FS1959" s="48"/>
      <c r="FT1959" s="48"/>
      <c r="FU1959" s="48"/>
      <c r="FV1959" s="48"/>
      <c r="FW1959" s="48"/>
      <c r="FX1959" s="48"/>
      <c r="FY1959" s="48"/>
      <c r="FZ1959" s="48"/>
      <c r="GA1959" s="48"/>
      <c r="GB1959" s="48"/>
      <c r="GC1959" s="48"/>
      <c r="GD1959" s="48"/>
      <c r="GE1959" s="48"/>
      <c r="GF1959" s="48"/>
      <c r="GG1959" s="48"/>
      <c r="GH1959" s="48"/>
      <c r="GI1959" s="48"/>
      <c r="GJ1959" s="48"/>
      <c r="GK1959" s="48"/>
      <c r="GL1959" s="48"/>
      <c r="GM1959" s="48"/>
      <c r="GN1959" s="48"/>
      <c r="GO1959" s="48"/>
      <c r="GP1959" s="48"/>
      <c r="GQ1959" s="48"/>
      <c r="GR1959" s="48"/>
      <c r="GS1959" s="48"/>
      <c r="GT1959" s="48"/>
      <c r="GU1959" s="48"/>
      <c r="GV1959" s="48"/>
      <c r="GW1959" s="48"/>
      <c r="GX1959" s="48"/>
      <c r="GY1959" s="48"/>
      <c r="GZ1959" s="48"/>
      <c r="HA1959" s="48"/>
      <c r="HB1959" s="48"/>
      <c r="HC1959" s="48"/>
      <c r="HD1959" s="48"/>
      <c r="HE1959" s="48"/>
      <c r="HF1959" s="48"/>
      <c r="HG1959" s="48"/>
      <c r="HH1959" s="48"/>
      <c r="HI1959" s="48"/>
      <c r="HJ1959" s="48"/>
      <c r="HK1959" s="48"/>
      <c r="HL1959" s="48"/>
      <c r="HM1959" s="48"/>
      <c r="HN1959" s="48"/>
      <c r="HO1959" s="48"/>
      <c r="HP1959" s="48"/>
      <c r="HQ1959" s="48"/>
      <c r="HR1959" s="48"/>
      <c r="HS1959" s="48"/>
      <c r="HT1959" s="48"/>
      <c r="HU1959" s="48"/>
      <c r="HV1959" s="48"/>
      <c r="HW1959" s="48"/>
      <c r="HX1959" s="48"/>
      <c r="HY1959" s="48"/>
      <c r="HZ1959" s="48"/>
      <c r="IA1959" s="48"/>
      <c r="IB1959" s="48"/>
      <c r="IC1959" s="48"/>
      <c r="ID1959" s="48"/>
      <c r="IE1959" s="48"/>
      <c r="IF1959" s="48"/>
      <c r="IG1959" s="48"/>
      <c r="IH1959" s="48"/>
      <c r="II1959" s="48"/>
      <c r="IJ1959" s="48"/>
      <c r="IK1959" s="48"/>
      <c r="IL1959" s="48"/>
      <c r="IM1959" s="48"/>
      <c r="IN1959" s="48"/>
      <c r="IO1959" s="48"/>
      <c r="IP1959" s="48"/>
      <c r="IQ1959" s="48"/>
      <c r="IR1959" s="48"/>
      <c r="IS1959" s="48"/>
      <c r="IT1959" s="48"/>
      <c r="IU1959" s="48"/>
      <c r="IV1959" s="48"/>
      <c r="IW1959" s="48"/>
      <c r="IX1959" s="48"/>
      <c r="IY1959" s="48"/>
      <c r="IZ1959" s="48"/>
      <c r="JA1959" s="48"/>
    </row>
    <row r="1960" spans="2:273" s="49" customFormat="1" ht="20" customHeight="1">
      <c r="B1960" s="102" t="s">
        <v>4583</v>
      </c>
      <c r="C1960" s="103">
        <v>20193</v>
      </c>
      <c r="D1960" s="104">
        <v>2019</v>
      </c>
      <c r="E1960" s="67" t="s">
        <v>4584</v>
      </c>
      <c r="F1960" s="144"/>
      <c r="G1960" s="358"/>
      <c r="H1960" s="69" t="s">
        <v>4585</v>
      </c>
      <c r="I1960" s="70" t="s">
        <v>29</v>
      </c>
      <c r="J1960" s="92">
        <v>16</v>
      </c>
      <c r="K1960" s="199">
        <v>159054</v>
      </c>
      <c r="L1960" s="70" t="s">
        <v>4586</v>
      </c>
      <c r="M1960" s="70" t="s">
        <v>203</v>
      </c>
      <c r="N1960" s="215">
        <v>1</v>
      </c>
      <c r="O1960" s="89">
        <v>3</v>
      </c>
      <c r="P1960" s="89">
        <v>53</v>
      </c>
      <c r="Q1960" s="69" t="s">
        <v>238</v>
      </c>
      <c r="R1960" s="70" t="s">
        <v>33</v>
      </c>
      <c r="S1960" s="37"/>
      <c r="T1960" s="37"/>
      <c r="U1960" s="37"/>
      <c r="V1960" s="37"/>
      <c r="W1960" s="37"/>
      <c r="X1960" s="37"/>
      <c r="Y1960" s="37"/>
      <c r="Z1960" s="37"/>
      <c r="AA1960" s="37"/>
      <c r="AB1960" s="37"/>
      <c r="AC1960" s="37"/>
      <c r="AD1960" s="37"/>
      <c r="AE1960" s="37"/>
      <c r="AF1960" s="6"/>
      <c r="AG1960" s="6"/>
      <c r="AH1960" s="6"/>
      <c r="AI1960" s="6"/>
      <c r="AJ1960" s="6"/>
      <c r="AK1960" s="6"/>
      <c r="AL1960" s="6"/>
      <c r="AM1960" s="6"/>
      <c r="AN1960" s="6"/>
      <c r="AO1960" s="6"/>
      <c r="AP1960" s="6"/>
      <c r="AQ1960" s="6"/>
      <c r="AR1960" s="6"/>
      <c r="AS1960" s="6"/>
      <c r="AT1960" s="6"/>
      <c r="AU1960" s="6"/>
      <c r="AV1960" s="6"/>
      <c r="AW1960" s="6"/>
      <c r="AX1960" s="6"/>
      <c r="AY1960" s="6"/>
      <c r="AZ1960" s="6"/>
      <c r="BA1960" s="6"/>
      <c r="BB1960" s="6"/>
      <c r="BC1960" s="6"/>
      <c r="BD1960" s="6"/>
      <c r="BE1960" s="6"/>
      <c r="BF1960" s="6"/>
      <c r="BG1960" s="6"/>
      <c r="BH1960" s="6"/>
      <c r="BI1960" s="6"/>
      <c r="BJ1960" s="6"/>
      <c r="BK1960" s="6"/>
      <c r="BL1960" s="6"/>
      <c r="BM1960" s="6"/>
      <c r="BN1960" s="6"/>
      <c r="BO1960" s="6"/>
      <c r="BP1960" s="6"/>
      <c r="BQ1960" s="6"/>
      <c r="BR1960" s="6"/>
      <c r="BS1960" s="6"/>
      <c r="BT1960" s="6"/>
      <c r="BU1960" s="6"/>
      <c r="BV1960" s="6"/>
      <c r="BW1960" s="6"/>
      <c r="BX1960" s="6"/>
      <c r="BY1960" s="6"/>
      <c r="BZ1960" s="6"/>
      <c r="CA1960" s="6"/>
      <c r="CB1960" s="6"/>
      <c r="CC1960" s="6"/>
      <c r="CD1960" s="6"/>
      <c r="CE1960" s="6"/>
      <c r="CF1960" s="6"/>
      <c r="CG1960" s="6"/>
      <c r="CH1960" s="6"/>
      <c r="CI1960" s="6"/>
      <c r="CJ1960" s="6"/>
      <c r="CK1960" s="6"/>
      <c r="CL1960" s="6"/>
      <c r="CM1960" s="6"/>
      <c r="CN1960" s="6"/>
      <c r="CO1960" s="6"/>
      <c r="CP1960" s="6"/>
      <c r="CQ1960" s="6"/>
      <c r="CR1960" s="6"/>
      <c r="CS1960" s="6"/>
      <c r="CT1960" s="6"/>
      <c r="CU1960" s="6"/>
      <c r="CV1960" s="6"/>
      <c r="CW1960" s="6"/>
      <c r="CX1960" s="6"/>
      <c r="CY1960" s="6"/>
      <c r="CZ1960" s="6"/>
      <c r="DA1960" s="6"/>
      <c r="DB1960" s="6"/>
      <c r="DC1960" s="6"/>
      <c r="DD1960" s="6"/>
      <c r="DE1960" s="6"/>
      <c r="DF1960" s="6"/>
      <c r="DG1960" s="6"/>
      <c r="DH1960" s="6"/>
      <c r="DI1960" s="6"/>
      <c r="DJ1960" s="6"/>
      <c r="DK1960" s="6"/>
      <c r="DL1960" s="6"/>
      <c r="DM1960" s="6"/>
      <c r="DN1960" s="6"/>
      <c r="DO1960" s="6"/>
      <c r="DP1960" s="6"/>
      <c r="DQ1960" s="6"/>
      <c r="DR1960" s="6"/>
      <c r="DS1960" s="6"/>
      <c r="DT1960" s="6"/>
      <c r="DU1960" s="6"/>
      <c r="DV1960" s="6"/>
      <c r="DW1960" s="6"/>
      <c r="DX1960" s="6"/>
      <c r="DY1960" s="6"/>
      <c r="DZ1960" s="6"/>
      <c r="EA1960" s="6"/>
      <c r="EB1960" s="6"/>
      <c r="EC1960" s="6"/>
      <c r="ED1960" s="6"/>
      <c r="EE1960" s="6"/>
      <c r="EF1960" s="6"/>
      <c r="EG1960" s="6"/>
      <c r="EH1960" s="6"/>
      <c r="EI1960" s="6"/>
      <c r="EJ1960" s="6"/>
      <c r="EK1960" s="6"/>
      <c r="EL1960" s="6"/>
      <c r="EM1960" s="6"/>
      <c r="EN1960" s="6"/>
      <c r="EO1960" s="6"/>
      <c r="EP1960" s="6"/>
      <c r="EQ1960" s="6"/>
      <c r="ER1960" s="6"/>
      <c r="ES1960" s="6"/>
      <c r="ET1960" s="6"/>
      <c r="EU1960" s="6"/>
      <c r="EV1960" s="6"/>
      <c r="EW1960" s="6"/>
      <c r="EX1960" s="6"/>
      <c r="EY1960" s="6"/>
      <c r="EZ1960" s="6"/>
      <c r="FA1960" s="6"/>
      <c r="FB1960" s="6"/>
      <c r="FC1960" s="6"/>
      <c r="FD1960" s="6"/>
      <c r="FE1960" s="6"/>
      <c r="FF1960" s="6"/>
      <c r="FG1960" s="6"/>
      <c r="FH1960" s="6"/>
      <c r="FI1960" s="6"/>
      <c r="FJ1960" s="6"/>
      <c r="FK1960" s="6"/>
      <c r="FL1960" s="6"/>
      <c r="FM1960" s="6"/>
      <c r="FN1960" s="6"/>
      <c r="FO1960" s="6"/>
      <c r="FP1960" s="6"/>
      <c r="FQ1960" s="6"/>
      <c r="FR1960" s="6"/>
      <c r="FS1960" s="6"/>
      <c r="FT1960" s="6"/>
      <c r="FU1960" s="6"/>
      <c r="FV1960" s="6"/>
      <c r="FW1960" s="6"/>
      <c r="FX1960" s="6"/>
      <c r="FY1960" s="6"/>
      <c r="FZ1960" s="6"/>
      <c r="GA1960" s="6"/>
      <c r="GB1960" s="6"/>
      <c r="GC1960" s="6"/>
      <c r="GD1960" s="6"/>
      <c r="GE1960" s="6"/>
      <c r="GF1960" s="6"/>
      <c r="GG1960" s="6"/>
      <c r="GH1960" s="6"/>
      <c r="GI1960" s="6"/>
      <c r="GJ1960" s="6"/>
      <c r="GK1960" s="6"/>
      <c r="GL1960" s="6"/>
      <c r="GM1960" s="6"/>
      <c r="GN1960" s="6"/>
      <c r="GO1960" s="6"/>
      <c r="GP1960" s="6"/>
      <c r="GQ1960" s="6"/>
      <c r="GR1960" s="6"/>
      <c r="GS1960" s="6"/>
      <c r="GT1960" s="6"/>
      <c r="GU1960" s="6"/>
      <c r="GV1960" s="6"/>
      <c r="GW1960" s="6"/>
      <c r="GX1960" s="6"/>
      <c r="GY1960" s="6"/>
      <c r="GZ1960" s="6"/>
      <c r="HA1960" s="6"/>
      <c r="HB1960" s="6"/>
      <c r="HC1960" s="6"/>
      <c r="HD1960" s="6"/>
      <c r="HE1960" s="6"/>
      <c r="HF1960" s="6"/>
      <c r="HG1960" s="6"/>
      <c r="HH1960" s="6"/>
      <c r="HI1960" s="6"/>
      <c r="HJ1960" s="6"/>
      <c r="HK1960" s="6"/>
      <c r="HL1960" s="6"/>
      <c r="HM1960" s="6"/>
      <c r="HN1960" s="6"/>
      <c r="HO1960" s="6"/>
      <c r="HP1960" s="6"/>
      <c r="HQ1960" s="6"/>
      <c r="HR1960" s="6"/>
      <c r="HS1960" s="6"/>
      <c r="HT1960" s="6"/>
      <c r="HU1960" s="6"/>
      <c r="HV1960" s="6"/>
      <c r="HW1960" s="6"/>
      <c r="HX1960" s="6"/>
      <c r="HY1960" s="6"/>
      <c r="HZ1960" s="6"/>
      <c r="IA1960" s="6"/>
      <c r="IB1960" s="6"/>
      <c r="IC1960" s="6"/>
      <c r="ID1960" s="6"/>
      <c r="IE1960" s="6"/>
      <c r="IF1960" s="6"/>
      <c r="IG1960" s="6"/>
      <c r="IH1960" s="6"/>
      <c r="II1960" s="6"/>
      <c r="IJ1960" s="6"/>
      <c r="IK1960" s="6"/>
      <c r="IL1960" s="6"/>
      <c r="IM1960" s="6"/>
      <c r="IN1960" s="6"/>
      <c r="IO1960" s="6"/>
      <c r="IP1960" s="6"/>
      <c r="IQ1960" s="6"/>
      <c r="IR1960" s="6"/>
      <c r="IS1960" s="6"/>
      <c r="IT1960" s="6"/>
      <c r="IU1960" s="6"/>
      <c r="IV1960" s="6"/>
      <c r="IW1960" s="6"/>
      <c r="IX1960" s="6"/>
      <c r="IY1960" s="6"/>
      <c r="IZ1960" s="6"/>
      <c r="JA1960" s="6"/>
      <c r="JB1960" s="6"/>
      <c r="JC1960" s="6"/>
      <c r="JD1960" s="6"/>
      <c r="JE1960" s="6"/>
      <c r="JF1960" s="6"/>
      <c r="JG1960" s="6"/>
      <c r="JH1960" s="6"/>
      <c r="JI1960" s="6"/>
      <c r="JJ1960" s="6"/>
      <c r="JK1960" s="6"/>
      <c r="JL1960" s="6"/>
      <c r="JM1960" s="6"/>
    </row>
    <row r="1961" spans="2:273" s="49" customFormat="1" ht="20" customHeight="1">
      <c r="B1961" s="120" t="s">
        <v>7518</v>
      </c>
      <c r="C1961" s="97">
        <v>20203</v>
      </c>
      <c r="D1961" s="98">
        <v>2020</v>
      </c>
      <c r="E1961" s="45" t="s">
        <v>4584</v>
      </c>
      <c r="F1961" s="146"/>
      <c r="G1961" s="359"/>
      <c r="H1961" s="46" t="s">
        <v>7519</v>
      </c>
      <c r="I1961" s="46" t="s">
        <v>29</v>
      </c>
      <c r="J1961" s="95">
        <v>23</v>
      </c>
      <c r="K1961" s="198">
        <v>453405</v>
      </c>
      <c r="L1961" s="46" t="s">
        <v>7520</v>
      </c>
      <c r="M1961" s="46" t="s">
        <v>203</v>
      </c>
      <c r="N1961" s="215">
        <v>1</v>
      </c>
      <c r="O1961" s="90">
        <v>3</v>
      </c>
      <c r="P1961" s="90">
        <v>53</v>
      </c>
      <c r="Q1961" s="46" t="s">
        <v>238</v>
      </c>
      <c r="R1961" s="46" t="s">
        <v>33</v>
      </c>
      <c r="S1961" s="48"/>
      <c r="T1961" s="48"/>
      <c r="U1961" s="48"/>
      <c r="V1961" s="48"/>
      <c r="W1961" s="48"/>
      <c r="X1961" s="48"/>
      <c r="Y1961" s="48"/>
      <c r="Z1961" s="48"/>
      <c r="AA1961" s="48"/>
      <c r="AB1961" s="48"/>
      <c r="AC1961" s="48"/>
      <c r="AD1961" s="48"/>
      <c r="AE1961" s="48"/>
      <c r="AF1961" s="48"/>
      <c r="AG1961" s="48"/>
      <c r="AH1961" s="48"/>
      <c r="AI1961" s="48"/>
      <c r="AJ1961" s="48"/>
      <c r="AK1961" s="48"/>
      <c r="AL1961" s="48"/>
      <c r="AM1961" s="48"/>
      <c r="AN1961" s="48"/>
      <c r="AO1961" s="48"/>
      <c r="AP1961" s="48"/>
      <c r="AQ1961" s="48"/>
      <c r="AR1961" s="48"/>
      <c r="AS1961" s="48"/>
      <c r="AT1961" s="48"/>
      <c r="AU1961" s="48"/>
      <c r="AV1961" s="48"/>
      <c r="AW1961" s="48"/>
      <c r="AX1961" s="48"/>
      <c r="AY1961" s="48"/>
      <c r="AZ1961" s="48"/>
      <c r="BA1961" s="48"/>
      <c r="BB1961" s="48"/>
      <c r="BC1961" s="48"/>
      <c r="BD1961" s="48"/>
      <c r="BE1961" s="48"/>
      <c r="BF1961" s="48"/>
      <c r="BG1961" s="48"/>
      <c r="BH1961" s="48"/>
      <c r="BI1961" s="48"/>
      <c r="BJ1961" s="48"/>
      <c r="BK1961" s="48"/>
      <c r="BL1961" s="48"/>
      <c r="BM1961" s="48"/>
      <c r="BN1961" s="48"/>
      <c r="BO1961" s="48"/>
      <c r="BP1961" s="48"/>
      <c r="BQ1961" s="48"/>
      <c r="BR1961" s="48"/>
      <c r="BS1961" s="48"/>
      <c r="BT1961" s="48"/>
      <c r="BU1961" s="48"/>
      <c r="BV1961" s="48"/>
      <c r="BW1961" s="48"/>
      <c r="BX1961" s="48"/>
      <c r="BY1961" s="48"/>
      <c r="BZ1961" s="48"/>
      <c r="CA1961" s="48"/>
      <c r="CB1961" s="48"/>
      <c r="CC1961" s="48"/>
      <c r="CD1961" s="48"/>
      <c r="CE1961" s="48"/>
      <c r="CF1961" s="48"/>
      <c r="CG1961" s="48"/>
      <c r="CH1961" s="48"/>
      <c r="CI1961" s="48"/>
      <c r="CJ1961" s="48"/>
      <c r="CK1961" s="48"/>
      <c r="CL1961" s="48"/>
      <c r="CM1961" s="48"/>
      <c r="CN1961" s="48"/>
      <c r="CO1961" s="48"/>
      <c r="CP1961" s="48"/>
      <c r="CQ1961" s="48"/>
      <c r="CR1961" s="48"/>
      <c r="CS1961" s="48"/>
      <c r="CT1961" s="48"/>
      <c r="CU1961" s="48"/>
      <c r="CV1961" s="48"/>
      <c r="CW1961" s="48"/>
      <c r="CX1961" s="48"/>
      <c r="CY1961" s="48"/>
      <c r="CZ1961" s="48"/>
      <c r="DA1961" s="48"/>
      <c r="DB1961" s="48"/>
      <c r="DC1961" s="48"/>
      <c r="DD1961" s="48"/>
      <c r="DE1961" s="48"/>
      <c r="DF1961" s="48"/>
      <c r="DG1961" s="48"/>
      <c r="DH1961" s="48"/>
      <c r="DI1961" s="48"/>
      <c r="DJ1961" s="48"/>
      <c r="DK1961" s="48"/>
      <c r="DL1961" s="48"/>
      <c r="DM1961" s="48"/>
      <c r="DN1961" s="48"/>
      <c r="DO1961" s="48"/>
      <c r="DP1961" s="48"/>
      <c r="DQ1961" s="48"/>
      <c r="DR1961" s="48"/>
      <c r="DS1961" s="48"/>
      <c r="DT1961" s="48"/>
      <c r="DU1961" s="48"/>
      <c r="DV1961" s="48"/>
      <c r="DW1961" s="48"/>
      <c r="DX1961" s="48"/>
      <c r="DY1961" s="48"/>
      <c r="DZ1961" s="48"/>
      <c r="EA1961" s="48"/>
      <c r="EB1961" s="48"/>
      <c r="EC1961" s="48"/>
      <c r="ED1961" s="48"/>
      <c r="EE1961" s="48"/>
      <c r="EF1961" s="48"/>
      <c r="EG1961" s="48"/>
      <c r="EH1961" s="48"/>
      <c r="EI1961" s="48"/>
      <c r="EJ1961" s="48"/>
      <c r="EK1961" s="48"/>
      <c r="EL1961" s="48"/>
      <c r="EM1961" s="48"/>
      <c r="EN1961" s="48"/>
      <c r="EO1961" s="48"/>
      <c r="EP1961" s="48"/>
      <c r="EQ1961" s="48"/>
      <c r="ER1961" s="48"/>
      <c r="ES1961" s="48"/>
      <c r="ET1961" s="48"/>
      <c r="EU1961" s="48"/>
      <c r="EV1961" s="48"/>
      <c r="EW1961" s="48"/>
      <c r="EX1961" s="48"/>
      <c r="EY1961" s="48"/>
      <c r="EZ1961" s="48"/>
      <c r="FA1961" s="48"/>
      <c r="FB1961" s="48"/>
      <c r="FC1961" s="48"/>
      <c r="FD1961" s="48"/>
      <c r="FE1961" s="48"/>
      <c r="FF1961" s="48"/>
      <c r="FG1961" s="48"/>
      <c r="FH1961" s="48"/>
      <c r="FI1961" s="48"/>
      <c r="FJ1961" s="48"/>
      <c r="FK1961" s="48"/>
      <c r="FL1961" s="48"/>
      <c r="FM1961" s="48"/>
      <c r="FN1961" s="48"/>
      <c r="FO1961" s="48"/>
      <c r="FP1961" s="48"/>
      <c r="FQ1961" s="48"/>
      <c r="FR1961" s="48"/>
      <c r="FS1961" s="48"/>
      <c r="FT1961" s="48"/>
      <c r="FU1961" s="48"/>
      <c r="FV1961" s="48"/>
      <c r="FW1961" s="48"/>
      <c r="FX1961" s="48"/>
      <c r="FY1961" s="48"/>
      <c r="FZ1961" s="48"/>
      <c r="GA1961" s="48"/>
      <c r="GB1961" s="48"/>
      <c r="GC1961" s="48"/>
      <c r="GD1961" s="48"/>
      <c r="GE1961" s="48"/>
      <c r="GF1961" s="48"/>
      <c r="GG1961" s="48"/>
      <c r="GH1961" s="48"/>
      <c r="GI1961" s="48"/>
      <c r="GJ1961" s="48"/>
      <c r="GK1961" s="48"/>
      <c r="GL1961" s="48"/>
      <c r="GM1961" s="48"/>
      <c r="GN1961" s="48"/>
      <c r="GO1961" s="48"/>
      <c r="GP1961" s="48"/>
      <c r="GQ1961" s="48"/>
      <c r="GR1961" s="48"/>
      <c r="GS1961" s="48"/>
      <c r="GT1961" s="48"/>
      <c r="GU1961" s="48"/>
      <c r="GV1961" s="48"/>
      <c r="GW1961" s="48"/>
      <c r="GX1961" s="48"/>
      <c r="GY1961" s="48"/>
      <c r="GZ1961" s="48"/>
      <c r="HA1961" s="48"/>
      <c r="HB1961" s="48"/>
      <c r="HC1961" s="48"/>
      <c r="HD1961" s="48"/>
      <c r="HE1961" s="48"/>
      <c r="HF1961" s="48"/>
      <c r="HG1961" s="48"/>
      <c r="HH1961" s="48"/>
      <c r="HI1961" s="48"/>
      <c r="HJ1961" s="48"/>
      <c r="HK1961" s="48"/>
      <c r="HL1961" s="48"/>
      <c r="HM1961" s="48"/>
      <c r="HN1961" s="48"/>
      <c r="HO1961" s="48"/>
      <c r="HP1961" s="48"/>
      <c r="HQ1961" s="48"/>
      <c r="HR1961" s="48"/>
      <c r="HS1961" s="48"/>
      <c r="HT1961" s="48"/>
      <c r="HU1961" s="48"/>
      <c r="HV1961" s="48"/>
      <c r="HW1961" s="48"/>
      <c r="HX1961" s="48"/>
      <c r="HY1961" s="48"/>
      <c r="HZ1961" s="48"/>
      <c r="IA1961" s="48"/>
      <c r="IB1961" s="48"/>
      <c r="IC1961" s="48"/>
      <c r="ID1961" s="48"/>
      <c r="IE1961" s="48"/>
      <c r="IF1961" s="48"/>
      <c r="IG1961" s="48"/>
      <c r="IH1961" s="48"/>
      <c r="II1961" s="48"/>
      <c r="IJ1961" s="48"/>
      <c r="IK1961" s="48"/>
      <c r="IL1961" s="48"/>
      <c r="IM1961" s="48"/>
      <c r="IN1961" s="48"/>
      <c r="IO1961" s="48"/>
      <c r="IP1961" s="48"/>
      <c r="IQ1961" s="48"/>
      <c r="IR1961" s="48"/>
      <c r="IS1961" s="48"/>
      <c r="IT1961" s="48"/>
      <c r="IU1961" s="48"/>
      <c r="IV1961" s="48"/>
      <c r="IW1961" s="48"/>
      <c r="IX1961" s="48"/>
      <c r="IY1961" s="48"/>
      <c r="IZ1961" s="48"/>
      <c r="JA1961" s="48"/>
    </row>
    <row r="1962" spans="2:273" s="49" customFormat="1" ht="20" customHeight="1">
      <c r="B1962" s="120" t="s">
        <v>7521</v>
      </c>
      <c r="C1962" s="113">
        <v>20201</v>
      </c>
      <c r="D1962" s="98">
        <v>2020</v>
      </c>
      <c r="E1962" s="45" t="s">
        <v>7522</v>
      </c>
      <c r="F1962" s="146"/>
      <c r="G1962" s="359"/>
      <c r="H1962" s="46" t="s">
        <v>7523</v>
      </c>
      <c r="I1962" s="46" t="s">
        <v>53</v>
      </c>
      <c r="J1962" s="90">
        <v>16</v>
      </c>
      <c r="K1962" s="198">
        <v>265000</v>
      </c>
      <c r="L1962" s="46" t="s">
        <v>7524</v>
      </c>
      <c r="M1962" s="46" t="s">
        <v>39</v>
      </c>
      <c r="N1962" s="215">
        <v>9</v>
      </c>
      <c r="O1962" s="90">
        <v>2</v>
      </c>
      <c r="P1962" s="90">
        <v>8</v>
      </c>
      <c r="Q1962" s="46" t="s">
        <v>47</v>
      </c>
      <c r="R1962" s="46" t="s">
        <v>5397</v>
      </c>
      <c r="S1962" s="48"/>
      <c r="T1962" s="48"/>
      <c r="U1962" s="48"/>
      <c r="V1962" s="48"/>
      <c r="W1962" s="48"/>
      <c r="X1962" s="48"/>
      <c r="Y1962" s="48"/>
      <c r="Z1962" s="48"/>
      <c r="AA1962" s="48"/>
      <c r="AB1962" s="48"/>
      <c r="AC1962" s="48"/>
      <c r="AD1962" s="48"/>
      <c r="AE1962" s="48"/>
      <c r="AF1962" s="6"/>
      <c r="AG1962" s="6"/>
      <c r="AH1962" s="6"/>
      <c r="AI1962" s="6"/>
      <c r="AJ1962" s="6"/>
      <c r="AK1962" s="6"/>
      <c r="AL1962" s="6"/>
      <c r="AM1962" s="6"/>
      <c r="AN1962" s="6"/>
      <c r="AO1962" s="6"/>
      <c r="AP1962" s="6"/>
      <c r="AQ1962" s="6"/>
      <c r="AR1962" s="7" t="s">
        <v>47</v>
      </c>
      <c r="AS1962" s="7" t="s">
        <v>53</v>
      </c>
      <c r="AT1962" s="6"/>
      <c r="AU1962" s="6"/>
      <c r="AV1962" s="6"/>
      <c r="AW1962" s="6"/>
      <c r="AX1962" s="6"/>
      <c r="AY1962" s="6"/>
      <c r="AZ1962" s="6"/>
      <c r="BA1962" s="6"/>
      <c r="BB1962" s="6"/>
      <c r="BC1962" s="6"/>
      <c r="BD1962" s="6"/>
      <c r="BE1962" s="6"/>
      <c r="BF1962" s="6"/>
      <c r="BG1962" s="6"/>
      <c r="BH1962" s="6"/>
      <c r="BI1962" s="6"/>
      <c r="BJ1962" s="6"/>
      <c r="BK1962" s="6"/>
      <c r="BL1962" s="6"/>
      <c r="BM1962" s="6"/>
      <c r="BN1962" s="6"/>
      <c r="BO1962" s="6"/>
      <c r="BP1962" s="6"/>
      <c r="BQ1962" s="6"/>
      <c r="BR1962" s="6"/>
      <c r="BS1962" s="6"/>
      <c r="BT1962" s="6"/>
      <c r="BU1962" s="6"/>
      <c r="BV1962" s="6"/>
      <c r="BW1962" s="6"/>
      <c r="BX1962" s="6"/>
      <c r="BY1962" s="6"/>
      <c r="BZ1962" s="6"/>
      <c r="CA1962" s="6"/>
      <c r="CB1962" s="6"/>
      <c r="CC1962" s="6"/>
      <c r="CD1962" s="6"/>
      <c r="CE1962" s="6"/>
      <c r="CF1962" s="6"/>
      <c r="CG1962" s="6"/>
      <c r="CH1962" s="6"/>
      <c r="CI1962" s="6"/>
      <c r="CJ1962" s="6"/>
      <c r="CK1962" s="6"/>
      <c r="CL1962" s="6"/>
      <c r="CM1962" s="6"/>
      <c r="CN1962" s="6"/>
      <c r="CO1962" s="6"/>
      <c r="CP1962" s="6"/>
      <c r="CQ1962" s="6"/>
      <c r="CR1962" s="6"/>
      <c r="CS1962" s="6"/>
      <c r="CT1962" s="6"/>
      <c r="CU1962" s="6"/>
      <c r="CV1962" s="6"/>
      <c r="CW1962" s="6"/>
      <c r="CX1962" s="6"/>
      <c r="CY1962" s="6"/>
      <c r="CZ1962" s="6"/>
      <c r="DA1962" s="6"/>
      <c r="DB1962" s="6"/>
      <c r="DC1962" s="6"/>
      <c r="DD1962" s="6"/>
      <c r="DE1962" s="6"/>
      <c r="DF1962" s="6"/>
      <c r="DG1962" s="6"/>
      <c r="DH1962" s="6"/>
      <c r="DI1962" s="6"/>
      <c r="DJ1962" s="6"/>
      <c r="DK1962" s="6"/>
      <c r="DL1962" s="6"/>
      <c r="DM1962" s="6"/>
      <c r="DN1962" s="6"/>
      <c r="DO1962" s="6"/>
      <c r="DP1962" s="6"/>
      <c r="DQ1962" s="6"/>
      <c r="DR1962" s="6"/>
      <c r="DS1962" s="6"/>
      <c r="DT1962" s="6"/>
      <c r="DU1962" s="6"/>
      <c r="DV1962" s="6"/>
      <c r="DW1962" s="6"/>
      <c r="DX1962" s="6"/>
      <c r="DY1962" s="6"/>
      <c r="DZ1962" s="6"/>
      <c r="EA1962" s="6"/>
      <c r="EB1962" s="6"/>
      <c r="EC1962" s="6"/>
      <c r="ED1962" s="6"/>
      <c r="EE1962" s="6"/>
      <c r="EF1962" s="6"/>
      <c r="EG1962" s="6"/>
      <c r="EH1962" s="6"/>
      <c r="EI1962" s="6"/>
      <c r="EJ1962" s="6"/>
      <c r="EK1962" s="6"/>
      <c r="EL1962" s="6"/>
      <c r="EM1962" s="6"/>
      <c r="EN1962" s="6"/>
      <c r="EO1962" s="6"/>
      <c r="EP1962" s="6"/>
      <c r="EQ1962" s="6"/>
      <c r="ER1962" s="6"/>
      <c r="ES1962" s="6"/>
      <c r="ET1962" s="6"/>
      <c r="EU1962" s="6"/>
      <c r="EV1962" s="6"/>
      <c r="EW1962" s="6"/>
      <c r="EX1962" s="6"/>
      <c r="EY1962" s="6"/>
      <c r="EZ1962" s="6"/>
      <c r="FA1962" s="6"/>
      <c r="FB1962" s="6"/>
      <c r="FC1962" s="6"/>
      <c r="FD1962" s="6"/>
      <c r="FE1962" s="6"/>
      <c r="FF1962" s="6"/>
      <c r="FG1962" s="6"/>
      <c r="FH1962" s="6"/>
      <c r="FI1962" s="6"/>
      <c r="FJ1962" s="6"/>
      <c r="FK1962" s="6"/>
      <c r="FL1962" s="6"/>
      <c r="FM1962" s="6"/>
      <c r="FN1962" s="6"/>
      <c r="FO1962" s="6"/>
      <c r="FP1962" s="6"/>
      <c r="FQ1962" s="6"/>
      <c r="FR1962" s="6"/>
      <c r="FS1962" s="6"/>
      <c r="FT1962" s="6"/>
      <c r="FU1962" s="6"/>
      <c r="FV1962" s="6"/>
      <c r="FW1962" s="6"/>
      <c r="FX1962" s="6"/>
      <c r="FY1962" s="6"/>
      <c r="FZ1962" s="6"/>
      <c r="GA1962" s="6"/>
      <c r="GB1962" s="6"/>
      <c r="GC1962" s="6"/>
      <c r="GD1962" s="6"/>
      <c r="GE1962" s="6"/>
      <c r="GF1962" s="6"/>
      <c r="GG1962" s="6"/>
      <c r="GH1962" s="6"/>
      <c r="GI1962" s="6"/>
      <c r="GJ1962" s="6"/>
      <c r="GK1962" s="6"/>
      <c r="GL1962" s="6"/>
      <c r="GM1962" s="6"/>
      <c r="GN1962" s="6"/>
      <c r="GO1962" s="6"/>
      <c r="GP1962" s="6"/>
      <c r="GQ1962" s="6"/>
      <c r="GR1962" s="6"/>
      <c r="GS1962" s="6"/>
      <c r="GT1962" s="6"/>
      <c r="GU1962" s="6"/>
      <c r="GV1962" s="6"/>
      <c r="GW1962" s="6"/>
      <c r="GX1962" s="6"/>
      <c r="GY1962" s="6"/>
      <c r="GZ1962" s="6"/>
      <c r="HA1962" s="6"/>
      <c r="HB1962" s="6"/>
      <c r="HC1962" s="6"/>
      <c r="HD1962" s="6"/>
      <c r="HE1962" s="6"/>
      <c r="HF1962" s="6"/>
      <c r="HG1962" s="6"/>
      <c r="HH1962" s="6"/>
      <c r="HI1962" s="6"/>
      <c r="HJ1962" s="6"/>
      <c r="HK1962" s="6"/>
      <c r="HL1962" s="6"/>
      <c r="HM1962" s="6"/>
      <c r="HN1962" s="6"/>
      <c r="HO1962" s="6"/>
      <c r="HP1962" s="6"/>
      <c r="HQ1962" s="6"/>
      <c r="HR1962" s="6"/>
      <c r="HS1962" s="6"/>
      <c r="HT1962" s="6"/>
      <c r="HU1962" s="6"/>
      <c r="HV1962" s="6"/>
      <c r="HW1962" s="6"/>
      <c r="HX1962" s="6"/>
      <c r="HY1962" s="6"/>
      <c r="HZ1962" s="6"/>
      <c r="IA1962" s="6"/>
      <c r="IB1962" s="6"/>
      <c r="IC1962" s="6"/>
      <c r="ID1962" s="6"/>
      <c r="IE1962" s="6"/>
      <c r="IF1962" s="6"/>
      <c r="IG1962" s="6"/>
      <c r="IH1962" s="6"/>
      <c r="II1962" s="6"/>
      <c r="IJ1962" s="6"/>
      <c r="IK1962" s="6"/>
      <c r="IL1962" s="6"/>
      <c r="IM1962" s="6"/>
      <c r="IN1962" s="6"/>
      <c r="IO1962" s="6"/>
      <c r="IP1962" s="6"/>
      <c r="IQ1962" s="6"/>
      <c r="IR1962" s="6"/>
      <c r="IS1962" s="6"/>
      <c r="IT1962" s="6"/>
      <c r="IU1962" s="6"/>
      <c r="IV1962" s="6"/>
      <c r="IW1962" s="6"/>
      <c r="IX1962" s="6"/>
      <c r="IY1962" s="6"/>
      <c r="IZ1962" s="6"/>
      <c r="JA1962" s="6"/>
      <c r="JB1962" s="6"/>
      <c r="JC1962" s="6"/>
      <c r="JD1962" s="6"/>
      <c r="JE1962" s="6"/>
      <c r="JF1962" s="6"/>
      <c r="JG1962" s="6"/>
      <c r="JH1962" s="6"/>
      <c r="JI1962" s="6"/>
      <c r="JJ1962" s="6"/>
      <c r="JK1962" s="6"/>
      <c r="JL1962" s="6"/>
      <c r="JM1962" s="6"/>
    </row>
    <row r="1963" spans="2:273" s="49" customFormat="1" ht="20" customHeight="1">
      <c r="B1963" s="120" t="s">
        <v>4587</v>
      </c>
      <c r="C1963" s="113">
        <v>20191</v>
      </c>
      <c r="D1963" s="104">
        <v>2019</v>
      </c>
      <c r="E1963" s="66" t="s">
        <v>4588</v>
      </c>
      <c r="F1963" s="145"/>
      <c r="G1963" s="358"/>
      <c r="H1963" s="68" t="s">
        <v>4589</v>
      </c>
      <c r="I1963" s="68" t="s">
        <v>53</v>
      </c>
      <c r="J1963" s="92">
        <v>27</v>
      </c>
      <c r="K1963" s="200">
        <v>3065080</v>
      </c>
      <c r="L1963" s="68" t="s">
        <v>4590</v>
      </c>
      <c r="M1963" s="68" t="s">
        <v>296</v>
      </c>
      <c r="N1963" s="215">
        <v>10</v>
      </c>
      <c r="O1963" s="247">
        <v>1</v>
      </c>
      <c r="P1963" s="89">
        <v>1</v>
      </c>
      <c r="Q1963" s="68" t="s">
        <v>47</v>
      </c>
      <c r="R1963" s="68" t="s">
        <v>80</v>
      </c>
      <c r="S1963" s="6"/>
      <c r="T1963" s="6"/>
      <c r="U1963" s="6"/>
      <c r="V1963" s="6"/>
      <c r="W1963" s="6"/>
      <c r="X1963" s="6"/>
      <c r="Y1963" s="6"/>
      <c r="Z1963" s="6"/>
      <c r="AA1963" s="6"/>
      <c r="AB1963" s="6"/>
      <c r="AC1963" s="6"/>
      <c r="AD1963" s="6"/>
      <c r="AE1963" s="6"/>
      <c r="AF1963" s="48"/>
      <c r="AG1963" s="48"/>
      <c r="AH1963" s="48"/>
      <c r="AI1963" s="48"/>
      <c r="AJ1963" s="48"/>
      <c r="AK1963" s="48"/>
      <c r="AL1963" s="48"/>
      <c r="AM1963" s="48"/>
      <c r="AN1963" s="48"/>
      <c r="AO1963" s="48"/>
      <c r="AP1963" s="48"/>
      <c r="AQ1963" s="48"/>
      <c r="AR1963" s="48"/>
      <c r="AS1963" s="48"/>
      <c r="AT1963" s="48"/>
      <c r="AU1963" s="48"/>
      <c r="AV1963" s="48"/>
      <c r="AW1963" s="48"/>
      <c r="AX1963" s="48"/>
      <c r="AY1963" s="48"/>
      <c r="AZ1963" s="48"/>
      <c r="BA1963" s="48"/>
      <c r="BB1963" s="48"/>
      <c r="BC1963" s="48"/>
      <c r="BD1963" s="48"/>
      <c r="BE1963" s="48"/>
      <c r="BF1963" s="48"/>
      <c r="BG1963" s="48"/>
      <c r="BH1963" s="48"/>
      <c r="BI1963" s="48"/>
      <c r="BJ1963" s="48"/>
      <c r="BK1963" s="48"/>
      <c r="BL1963" s="48"/>
      <c r="BM1963" s="48"/>
      <c r="BN1963" s="48"/>
      <c r="BO1963" s="48"/>
      <c r="BP1963" s="48"/>
      <c r="BQ1963" s="48"/>
      <c r="BR1963" s="48"/>
      <c r="BS1963" s="48"/>
      <c r="BT1963" s="48"/>
      <c r="BU1963" s="48"/>
      <c r="BV1963" s="48"/>
      <c r="BW1963" s="48"/>
      <c r="BX1963" s="48"/>
      <c r="BY1963" s="48"/>
      <c r="BZ1963" s="48"/>
      <c r="CA1963" s="48"/>
      <c r="CB1963" s="48"/>
      <c r="CC1963" s="48"/>
      <c r="CD1963" s="48"/>
      <c r="CE1963" s="48"/>
      <c r="CF1963" s="48"/>
      <c r="CG1963" s="48"/>
      <c r="CH1963" s="48"/>
      <c r="CI1963" s="48"/>
      <c r="CJ1963" s="48"/>
      <c r="CK1963" s="48"/>
      <c r="CL1963" s="48"/>
      <c r="CM1963" s="48"/>
      <c r="CN1963" s="48"/>
      <c r="CO1963" s="48"/>
      <c r="CP1963" s="48"/>
      <c r="CQ1963" s="48"/>
      <c r="CR1963" s="48"/>
      <c r="CS1963" s="48"/>
      <c r="CT1963" s="48"/>
      <c r="CU1963" s="48"/>
      <c r="CV1963" s="48"/>
      <c r="CW1963" s="48"/>
      <c r="CX1963" s="48"/>
      <c r="CY1963" s="48"/>
      <c r="CZ1963" s="48"/>
      <c r="DA1963" s="48"/>
      <c r="DB1963" s="48"/>
      <c r="DC1963" s="48"/>
      <c r="DD1963" s="48"/>
      <c r="DE1963" s="48"/>
      <c r="DF1963" s="48"/>
      <c r="DG1963" s="48"/>
      <c r="DH1963" s="48"/>
      <c r="DI1963" s="48"/>
      <c r="DJ1963" s="48"/>
      <c r="DK1963" s="48"/>
      <c r="DL1963" s="48"/>
      <c r="DM1963" s="48"/>
      <c r="DN1963" s="48"/>
      <c r="DO1963" s="48"/>
      <c r="DP1963" s="48"/>
      <c r="DQ1963" s="48"/>
      <c r="DR1963" s="48"/>
      <c r="DS1963" s="48"/>
      <c r="DT1963" s="48"/>
      <c r="DU1963" s="48"/>
      <c r="DV1963" s="48"/>
      <c r="DW1963" s="48"/>
      <c r="DX1963" s="48"/>
      <c r="DY1963" s="48"/>
      <c r="DZ1963" s="48"/>
      <c r="EA1963" s="48"/>
      <c r="EB1963" s="48"/>
      <c r="EC1963" s="48"/>
      <c r="ED1963" s="48"/>
      <c r="EE1963" s="48"/>
      <c r="EF1963" s="48"/>
      <c r="EG1963" s="48"/>
      <c r="EH1963" s="48"/>
      <c r="EI1963" s="48"/>
      <c r="EJ1963" s="48"/>
      <c r="EK1963" s="48"/>
      <c r="EL1963" s="48"/>
      <c r="EM1963" s="48"/>
      <c r="EN1963" s="48"/>
      <c r="EO1963" s="48"/>
      <c r="EP1963" s="48"/>
      <c r="EQ1963" s="48"/>
      <c r="ER1963" s="48"/>
      <c r="ES1963" s="48"/>
      <c r="ET1963" s="48"/>
      <c r="EU1963" s="48"/>
      <c r="EV1963" s="48"/>
      <c r="EW1963" s="48"/>
      <c r="EX1963" s="48"/>
      <c r="EY1963" s="48"/>
      <c r="EZ1963" s="48"/>
      <c r="FA1963" s="48"/>
      <c r="FB1963" s="48"/>
      <c r="FC1963" s="48"/>
      <c r="FD1963" s="48"/>
      <c r="FE1963" s="48"/>
      <c r="FF1963" s="48"/>
      <c r="FG1963" s="48"/>
      <c r="FH1963" s="48"/>
      <c r="FI1963" s="48"/>
      <c r="FJ1963" s="48"/>
      <c r="FK1963" s="48"/>
      <c r="FL1963" s="48"/>
      <c r="FM1963" s="48"/>
      <c r="FN1963" s="48"/>
      <c r="FO1963" s="48"/>
      <c r="FP1963" s="48"/>
      <c r="FQ1963" s="48"/>
      <c r="FR1963" s="48"/>
      <c r="FS1963" s="48"/>
      <c r="FT1963" s="48"/>
      <c r="FU1963" s="48"/>
      <c r="FV1963" s="48"/>
      <c r="FW1963" s="48"/>
      <c r="FX1963" s="48"/>
      <c r="FY1963" s="48"/>
      <c r="FZ1963" s="48"/>
      <c r="GA1963" s="48"/>
      <c r="GB1963" s="48"/>
      <c r="GC1963" s="48"/>
      <c r="GD1963" s="48"/>
      <c r="GE1963" s="48"/>
      <c r="GF1963" s="48"/>
      <c r="GG1963" s="48"/>
      <c r="GH1963" s="48"/>
      <c r="GI1963" s="48"/>
      <c r="GJ1963" s="48"/>
      <c r="GK1963" s="48"/>
      <c r="GL1963" s="48"/>
      <c r="GM1963" s="48"/>
      <c r="GN1963" s="48"/>
      <c r="GO1963" s="48"/>
      <c r="GP1963" s="48"/>
      <c r="GQ1963" s="48"/>
      <c r="GR1963" s="48"/>
      <c r="GS1963" s="48"/>
      <c r="GT1963" s="48"/>
      <c r="GU1963" s="48"/>
      <c r="GV1963" s="48"/>
      <c r="GW1963" s="48"/>
      <c r="GX1963" s="48"/>
      <c r="GY1963" s="48"/>
      <c r="GZ1963" s="48"/>
      <c r="HA1963" s="48"/>
      <c r="HB1963" s="48"/>
      <c r="HC1963" s="48"/>
      <c r="HD1963" s="48"/>
      <c r="HE1963" s="48"/>
      <c r="HF1963" s="48"/>
      <c r="HG1963" s="48"/>
      <c r="HH1963" s="48"/>
      <c r="HI1963" s="48"/>
      <c r="HJ1963" s="48"/>
      <c r="HK1963" s="48"/>
      <c r="HL1963" s="48"/>
      <c r="HM1963" s="48"/>
      <c r="HN1963" s="48"/>
      <c r="HO1963" s="48"/>
      <c r="HP1963" s="48"/>
      <c r="HQ1963" s="48"/>
      <c r="HR1963" s="48"/>
      <c r="HS1963" s="48"/>
      <c r="HT1963" s="48"/>
      <c r="HU1963" s="48"/>
      <c r="HV1963" s="48"/>
      <c r="HW1963" s="48"/>
      <c r="HX1963" s="48"/>
      <c r="HY1963" s="48"/>
      <c r="HZ1963" s="48"/>
      <c r="IA1963" s="48"/>
      <c r="IB1963" s="48"/>
      <c r="IC1963" s="48"/>
      <c r="ID1963" s="48"/>
      <c r="IE1963" s="48"/>
      <c r="IF1963" s="48"/>
      <c r="IG1963" s="48"/>
      <c r="IH1963" s="48"/>
      <c r="II1963" s="48"/>
      <c r="IJ1963" s="48"/>
      <c r="IK1963" s="48"/>
      <c r="IL1963" s="48"/>
      <c r="IM1963" s="48"/>
      <c r="IN1963" s="48"/>
      <c r="IO1963" s="48"/>
      <c r="IP1963" s="48"/>
      <c r="IQ1963" s="48"/>
      <c r="IR1963" s="48"/>
      <c r="IS1963" s="48"/>
      <c r="IT1963" s="48"/>
      <c r="IU1963" s="48"/>
      <c r="IV1963" s="48"/>
      <c r="IW1963" s="48"/>
      <c r="IX1963" s="48"/>
      <c r="IY1963" s="48"/>
      <c r="IZ1963" s="48"/>
      <c r="JA1963" s="48"/>
    </row>
    <row r="1964" spans="2:273" s="49" customFormat="1" ht="20" customHeight="1">
      <c r="B1964" s="120" t="s">
        <v>4591</v>
      </c>
      <c r="C1964" s="113">
        <v>20191</v>
      </c>
      <c r="D1964" s="104">
        <v>2019</v>
      </c>
      <c r="E1964" s="66" t="s">
        <v>4592</v>
      </c>
      <c r="F1964" s="145"/>
      <c r="G1964" s="358"/>
      <c r="H1964" s="68" t="s">
        <v>4593</v>
      </c>
      <c r="I1964" s="68" t="s">
        <v>53</v>
      </c>
      <c r="J1964" s="92">
        <v>27</v>
      </c>
      <c r="K1964" s="200">
        <v>8268615</v>
      </c>
      <c r="L1964" s="68" t="s">
        <v>4594</v>
      </c>
      <c r="M1964" s="68" t="s">
        <v>39</v>
      </c>
      <c r="N1964" s="215">
        <v>9</v>
      </c>
      <c r="O1964" s="89">
        <v>2</v>
      </c>
      <c r="P1964" s="89">
        <v>8</v>
      </c>
      <c r="Q1964" s="68" t="s">
        <v>47</v>
      </c>
      <c r="R1964" s="68" t="s">
        <v>2172</v>
      </c>
      <c r="S1964" s="6"/>
      <c r="T1964" s="6"/>
      <c r="U1964" s="6"/>
      <c r="V1964" s="6"/>
      <c r="W1964" s="6"/>
      <c r="X1964" s="6"/>
      <c r="Y1964" s="6"/>
      <c r="Z1964" s="6"/>
      <c r="AA1964" s="6"/>
      <c r="AB1964" s="6"/>
      <c r="AC1964" s="6"/>
      <c r="AD1964" s="6"/>
      <c r="AE1964" s="6"/>
      <c r="AF1964" s="6"/>
      <c r="AG1964" s="6"/>
      <c r="AH1964" s="6"/>
      <c r="AI1964" s="6"/>
      <c r="AJ1964" s="6"/>
      <c r="AK1964" s="6"/>
      <c r="AL1964" s="6"/>
      <c r="AM1964" s="6"/>
      <c r="AN1964" s="6"/>
      <c r="AO1964" s="6"/>
      <c r="AP1964" s="6"/>
      <c r="AQ1964" s="6"/>
      <c r="AR1964" s="7" t="s">
        <v>47</v>
      </c>
      <c r="AS1964" s="7" t="s">
        <v>53</v>
      </c>
      <c r="AT1964" s="6"/>
      <c r="AU1964" s="6"/>
      <c r="AV1964" s="6"/>
      <c r="AW1964" s="6"/>
      <c r="AX1964" s="6"/>
      <c r="AY1964" s="6"/>
      <c r="AZ1964" s="6"/>
      <c r="BA1964" s="6"/>
      <c r="BB1964" s="6"/>
      <c r="BC1964" s="6"/>
      <c r="BD1964" s="6"/>
      <c r="BE1964" s="6"/>
      <c r="BF1964" s="6"/>
      <c r="BG1964" s="6"/>
      <c r="BH1964" s="6"/>
      <c r="BI1964" s="6"/>
      <c r="BJ1964" s="6"/>
      <c r="BK1964" s="6"/>
      <c r="BL1964" s="6"/>
      <c r="BM1964" s="6"/>
      <c r="BN1964" s="6"/>
      <c r="BO1964" s="6"/>
      <c r="BP1964" s="6"/>
      <c r="BQ1964" s="6"/>
      <c r="BR1964" s="6"/>
      <c r="BS1964" s="6"/>
      <c r="BT1964" s="6"/>
      <c r="BU1964" s="6"/>
      <c r="BV1964" s="6"/>
      <c r="BW1964" s="6"/>
      <c r="BX1964" s="6"/>
      <c r="BY1964" s="6"/>
      <c r="BZ1964" s="6"/>
      <c r="CA1964" s="6"/>
      <c r="CB1964" s="6"/>
      <c r="CC1964" s="6"/>
      <c r="CD1964" s="6"/>
      <c r="CE1964" s="6"/>
      <c r="CF1964" s="6"/>
      <c r="CG1964" s="6"/>
      <c r="CH1964" s="6"/>
      <c r="CI1964" s="6"/>
      <c r="CJ1964" s="6"/>
      <c r="CK1964" s="6"/>
      <c r="CL1964" s="6"/>
      <c r="CM1964" s="6"/>
      <c r="CN1964" s="6"/>
      <c r="CO1964" s="6"/>
      <c r="CP1964" s="6"/>
      <c r="CQ1964" s="6"/>
      <c r="CR1964" s="6"/>
      <c r="CS1964" s="6"/>
      <c r="CT1964" s="6"/>
      <c r="CU1964" s="6"/>
      <c r="CV1964" s="6"/>
      <c r="CW1964" s="6"/>
      <c r="CX1964" s="6"/>
      <c r="CY1964" s="6"/>
      <c r="CZ1964" s="6"/>
      <c r="DA1964" s="6"/>
      <c r="DB1964" s="6"/>
      <c r="DC1964" s="6"/>
      <c r="DD1964" s="6"/>
      <c r="DE1964" s="6"/>
      <c r="DF1964" s="6"/>
      <c r="DG1964" s="6"/>
      <c r="DH1964" s="6"/>
      <c r="DI1964" s="6"/>
      <c r="DJ1964" s="6"/>
      <c r="DK1964" s="6"/>
      <c r="DL1964" s="6"/>
      <c r="DM1964" s="6"/>
      <c r="DN1964" s="6"/>
      <c r="DO1964" s="6"/>
      <c r="DP1964" s="6"/>
      <c r="DQ1964" s="6"/>
      <c r="DR1964" s="6"/>
      <c r="DS1964" s="6"/>
      <c r="DT1964" s="6"/>
      <c r="DU1964" s="6"/>
      <c r="DV1964" s="6"/>
      <c r="DW1964" s="6"/>
      <c r="DX1964" s="6"/>
      <c r="DY1964" s="6"/>
      <c r="DZ1964" s="6"/>
      <c r="EA1964" s="6"/>
      <c r="EB1964" s="6"/>
      <c r="EC1964" s="6"/>
      <c r="ED1964" s="6"/>
      <c r="EE1964" s="6"/>
      <c r="EF1964" s="6"/>
      <c r="EG1964" s="6"/>
      <c r="EH1964" s="6"/>
      <c r="EI1964" s="6"/>
      <c r="EJ1964" s="6"/>
      <c r="EK1964" s="6"/>
      <c r="EL1964" s="6"/>
      <c r="EM1964" s="6"/>
      <c r="EN1964" s="6"/>
      <c r="EO1964" s="6"/>
      <c r="EP1964" s="6"/>
      <c r="EQ1964" s="6"/>
      <c r="ER1964" s="6"/>
      <c r="ES1964" s="6"/>
      <c r="ET1964" s="6"/>
      <c r="EU1964" s="6"/>
      <c r="EV1964" s="6"/>
      <c r="EW1964" s="6"/>
      <c r="EX1964" s="6"/>
      <c r="EY1964" s="6"/>
      <c r="EZ1964" s="6"/>
      <c r="FA1964" s="6"/>
      <c r="FB1964" s="6"/>
      <c r="FC1964" s="6"/>
      <c r="FD1964" s="6"/>
      <c r="FE1964" s="6"/>
      <c r="FF1964" s="6"/>
      <c r="FG1964" s="6"/>
      <c r="FH1964" s="6"/>
      <c r="FI1964" s="6"/>
      <c r="FJ1964" s="6"/>
      <c r="FK1964" s="6"/>
      <c r="FL1964" s="6"/>
      <c r="FM1964" s="6"/>
      <c r="FN1964" s="6"/>
      <c r="FO1964" s="6"/>
      <c r="FP1964" s="6"/>
      <c r="FQ1964" s="6"/>
      <c r="FR1964" s="6"/>
      <c r="FS1964" s="6"/>
      <c r="FT1964" s="6"/>
      <c r="FU1964" s="6"/>
      <c r="FV1964" s="6"/>
      <c r="FW1964" s="6"/>
      <c r="FX1964" s="6"/>
      <c r="FY1964" s="6"/>
      <c r="FZ1964" s="6"/>
      <c r="GA1964" s="6"/>
      <c r="GB1964" s="6"/>
      <c r="GC1964" s="6"/>
      <c r="GD1964" s="6"/>
      <c r="GE1964" s="6"/>
      <c r="GF1964" s="6"/>
      <c r="GG1964" s="6"/>
      <c r="GH1964" s="6"/>
      <c r="GI1964" s="6"/>
      <c r="GJ1964" s="6"/>
      <c r="GK1964" s="6"/>
      <c r="GL1964" s="6"/>
      <c r="GM1964" s="6"/>
      <c r="GN1964" s="6"/>
      <c r="GO1964" s="6"/>
      <c r="GP1964" s="6"/>
      <c r="GQ1964" s="6"/>
      <c r="GR1964" s="6"/>
      <c r="GS1964" s="6"/>
      <c r="GT1964" s="6"/>
      <c r="GU1964" s="6"/>
      <c r="GV1964" s="6"/>
      <c r="GW1964" s="6"/>
      <c r="GX1964" s="6"/>
      <c r="GY1964" s="6"/>
      <c r="GZ1964" s="6"/>
      <c r="HA1964" s="6"/>
      <c r="HB1964" s="6"/>
      <c r="HC1964" s="6"/>
      <c r="HD1964" s="6"/>
      <c r="HE1964" s="6"/>
      <c r="HF1964" s="6"/>
      <c r="HG1964" s="6"/>
      <c r="HH1964" s="6"/>
      <c r="HI1964" s="6"/>
      <c r="HJ1964" s="6"/>
      <c r="HK1964" s="6"/>
      <c r="HL1964" s="6"/>
      <c r="HM1964" s="6"/>
      <c r="HN1964" s="6"/>
      <c r="HO1964" s="6"/>
      <c r="HP1964" s="6"/>
      <c r="HQ1964" s="6"/>
      <c r="HR1964" s="6"/>
      <c r="HS1964" s="6"/>
      <c r="HT1964" s="6"/>
      <c r="HU1964" s="6"/>
      <c r="HV1964" s="6"/>
      <c r="HW1964" s="6"/>
      <c r="HX1964" s="6"/>
      <c r="HY1964" s="6"/>
      <c r="HZ1964" s="6"/>
      <c r="IA1964" s="6"/>
      <c r="IB1964" s="6"/>
      <c r="IC1964" s="6"/>
      <c r="ID1964" s="6"/>
      <c r="IE1964" s="6"/>
      <c r="IF1964" s="6"/>
      <c r="IG1964" s="6"/>
      <c r="IH1964" s="6"/>
      <c r="II1964" s="6"/>
      <c r="IJ1964" s="6"/>
      <c r="IK1964" s="6"/>
      <c r="IL1964" s="6"/>
      <c r="IM1964" s="6"/>
      <c r="IN1964" s="6"/>
      <c r="IO1964" s="6"/>
      <c r="IP1964" s="6"/>
      <c r="IQ1964" s="6"/>
      <c r="IR1964" s="6"/>
      <c r="IS1964" s="6"/>
      <c r="IT1964" s="6"/>
      <c r="IU1964" s="6"/>
      <c r="IV1964" s="6"/>
      <c r="IW1964" s="6"/>
      <c r="IX1964" s="6"/>
      <c r="IY1964" s="6"/>
      <c r="IZ1964" s="6"/>
      <c r="JA1964" s="6"/>
      <c r="JB1964" s="6"/>
      <c r="JC1964" s="6"/>
      <c r="JD1964" s="6"/>
      <c r="JE1964" s="6"/>
      <c r="JF1964" s="6"/>
      <c r="JG1964" s="6"/>
      <c r="JH1964" s="6"/>
      <c r="JI1964" s="6"/>
      <c r="JJ1964" s="6"/>
      <c r="JK1964" s="6"/>
      <c r="JL1964" s="6"/>
      <c r="JM1964" s="6"/>
    </row>
    <row r="1965" spans="2:273" s="49" customFormat="1" ht="20" customHeight="1">
      <c r="B1965" s="120" t="s">
        <v>7525</v>
      </c>
      <c r="C1965" s="113">
        <v>20201</v>
      </c>
      <c r="D1965" s="98">
        <v>2020</v>
      </c>
      <c r="E1965" s="45" t="s">
        <v>7526</v>
      </c>
      <c r="F1965" s="146"/>
      <c r="G1965" s="359"/>
      <c r="H1965" s="46" t="s">
        <v>7527</v>
      </c>
      <c r="I1965" s="46" t="s">
        <v>53</v>
      </c>
      <c r="J1965" s="90">
        <v>8</v>
      </c>
      <c r="K1965" s="198">
        <v>667604</v>
      </c>
      <c r="L1965" s="47"/>
      <c r="M1965" s="46" t="s">
        <v>39</v>
      </c>
      <c r="N1965" s="215">
        <v>9</v>
      </c>
      <c r="O1965" s="90">
        <v>2</v>
      </c>
      <c r="P1965" s="90">
        <v>52</v>
      </c>
      <c r="Q1965" s="46" t="s">
        <v>263</v>
      </c>
      <c r="R1965" s="46" t="s">
        <v>52</v>
      </c>
      <c r="S1965" s="48"/>
      <c r="T1965" s="48"/>
      <c r="U1965" s="48"/>
      <c r="V1965" s="48"/>
      <c r="W1965" s="48"/>
      <c r="X1965" s="48"/>
      <c r="Y1965" s="48"/>
      <c r="Z1965" s="48"/>
      <c r="AA1965" s="48"/>
      <c r="AB1965" s="48"/>
      <c r="AC1965" s="48"/>
      <c r="AD1965" s="48"/>
      <c r="AE1965" s="48"/>
      <c r="AF1965" s="6"/>
      <c r="AG1965" s="6"/>
      <c r="AH1965" s="6"/>
      <c r="AI1965" s="6"/>
      <c r="AJ1965" s="6"/>
      <c r="AK1965" s="6"/>
      <c r="AL1965" s="6"/>
      <c r="AM1965" s="6"/>
      <c r="AN1965" s="6"/>
      <c r="AO1965" s="6"/>
      <c r="AP1965" s="6"/>
      <c r="AQ1965" s="6"/>
      <c r="AR1965" s="7" t="s">
        <v>47</v>
      </c>
      <c r="AS1965" s="7" t="s">
        <v>53</v>
      </c>
      <c r="AT1965" s="6"/>
      <c r="AU1965" s="6"/>
      <c r="AV1965" s="6"/>
      <c r="AW1965" s="6"/>
      <c r="AX1965" s="6"/>
      <c r="AY1965" s="6"/>
      <c r="AZ1965" s="6"/>
      <c r="BA1965" s="6"/>
      <c r="BB1965" s="6"/>
      <c r="BC1965" s="6"/>
      <c r="BD1965" s="6"/>
      <c r="BE1965" s="6"/>
      <c r="BF1965" s="6"/>
      <c r="BG1965" s="6"/>
      <c r="BH1965" s="6"/>
      <c r="BI1965" s="6"/>
      <c r="BJ1965" s="6"/>
      <c r="BK1965" s="6"/>
      <c r="BL1965" s="6"/>
      <c r="BM1965" s="6"/>
      <c r="BN1965" s="6"/>
      <c r="BO1965" s="6"/>
      <c r="BP1965" s="6"/>
      <c r="BQ1965" s="6"/>
      <c r="BR1965" s="6"/>
      <c r="BS1965" s="6"/>
      <c r="BT1965" s="6"/>
      <c r="BU1965" s="6"/>
      <c r="BV1965" s="6"/>
      <c r="BW1965" s="6"/>
      <c r="BX1965" s="6"/>
      <c r="BY1965" s="6"/>
      <c r="BZ1965" s="6"/>
      <c r="CA1965" s="6"/>
      <c r="CB1965" s="6"/>
      <c r="CC1965" s="6"/>
      <c r="CD1965" s="6"/>
      <c r="CE1965" s="6"/>
      <c r="CF1965" s="6"/>
      <c r="CG1965" s="6"/>
      <c r="CH1965" s="6"/>
      <c r="CI1965" s="6"/>
      <c r="CJ1965" s="6"/>
      <c r="CK1965" s="6"/>
      <c r="CL1965" s="6"/>
      <c r="CM1965" s="6"/>
      <c r="CN1965" s="6"/>
      <c r="CO1965" s="6"/>
      <c r="CP1965" s="6"/>
      <c r="CQ1965" s="6"/>
      <c r="CR1965" s="6"/>
      <c r="CS1965" s="6"/>
      <c r="CT1965" s="6"/>
      <c r="CU1965" s="6"/>
      <c r="CV1965" s="6"/>
      <c r="CW1965" s="6"/>
      <c r="CX1965" s="6"/>
      <c r="CY1965" s="6"/>
      <c r="CZ1965" s="6"/>
      <c r="DA1965" s="6"/>
      <c r="DB1965" s="6"/>
      <c r="DC1965" s="6"/>
      <c r="DD1965" s="6"/>
      <c r="DE1965" s="6"/>
      <c r="DF1965" s="6"/>
      <c r="DG1965" s="6"/>
      <c r="DH1965" s="6"/>
      <c r="DI1965" s="6"/>
      <c r="DJ1965" s="6"/>
      <c r="DK1965" s="6"/>
      <c r="DL1965" s="6"/>
      <c r="DM1965" s="6"/>
      <c r="DN1965" s="6"/>
      <c r="DO1965" s="6"/>
      <c r="DP1965" s="6"/>
      <c r="DQ1965" s="6"/>
      <c r="DR1965" s="6"/>
      <c r="DS1965" s="6"/>
      <c r="DT1965" s="6"/>
      <c r="DU1965" s="6"/>
      <c r="DV1965" s="6"/>
      <c r="DW1965" s="6"/>
      <c r="DX1965" s="6"/>
      <c r="DY1965" s="6"/>
      <c r="DZ1965" s="6"/>
      <c r="EA1965" s="6"/>
      <c r="EB1965" s="6"/>
      <c r="EC1965" s="6"/>
      <c r="ED1965" s="6"/>
      <c r="EE1965" s="6"/>
      <c r="EF1965" s="6"/>
      <c r="EG1965" s="6"/>
      <c r="EH1965" s="6"/>
      <c r="EI1965" s="6"/>
      <c r="EJ1965" s="6"/>
      <c r="EK1965" s="6"/>
      <c r="EL1965" s="6"/>
      <c r="EM1965" s="6"/>
      <c r="EN1965" s="6"/>
      <c r="EO1965" s="6"/>
      <c r="EP1965" s="6"/>
      <c r="EQ1965" s="6"/>
      <c r="ER1965" s="6"/>
      <c r="ES1965" s="6"/>
      <c r="ET1965" s="6"/>
      <c r="EU1965" s="6"/>
      <c r="EV1965" s="6"/>
      <c r="EW1965" s="6"/>
      <c r="EX1965" s="6"/>
      <c r="EY1965" s="6"/>
      <c r="EZ1965" s="6"/>
      <c r="FA1965" s="6"/>
      <c r="FB1965" s="6"/>
      <c r="FC1965" s="6"/>
      <c r="FD1965" s="6"/>
      <c r="FE1965" s="6"/>
      <c r="FF1965" s="6"/>
      <c r="FG1965" s="6"/>
      <c r="FH1965" s="6"/>
      <c r="FI1965" s="6"/>
      <c r="FJ1965" s="6"/>
      <c r="FK1965" s="6"/>
      <c r="FL1965" s="6"/>
      <c r="FM1965" s="6"/>
      <c r="FN1965" s="6"/>
      <c r="FO1965" s="6"/>
      <c r="FP1965" s="6"/>
      <c r="FQ1965" s="6"/>
      <c r="FR1965" s="6"/>
      <c r="FS1965" s="6"/>
      <c r="FT1965" s="6"/>
      <c r="FU1965" s="6"/>
      <c r="FV1965" s="6"/>
      <c r="FW1965" s="6"/>
      <c r="FX1965" s="6"/>
      <c r="FY1965" s="6"/>
      <c r="FZ1965" s="6"/>
      <c r="GA1965" s="6"/>
      <c r="GB1965" s="6"/>
      <c r="GC1965" s="6"/>
      <c r="GD1965" s="6"/>
      <c r="GE1965" s="6"/>
      <c r="GF1965" s="6"/>
      <c r="GG1965" s="6"/>
      <c r="GH1965" s="6"/>
      <c r="GI1965" s="6"/>
      <c r="GJ1965" s="6"/>
      <c r="GK1965" s="6"/>
      <c r="GL1965" s="6"/>
      <c r="GM1965" s="6"/>
      <c r="GN1965" s="6"/>
      <c r="GO1965" s="6"/>
      <c r="GP1965" s="6"/>
      <c r="GQ1965" s="6"/>
      <c r="GR1965" s="6"/>
      <c r="GS1965" s="6"/>
      <c r="GT1965" s="6"/>
      <c r="GU1965" s="6"/>
      <c r="GV1965" s="6"/>
      <c r="GW1965" s="6"/>
      <c r="GX1965" s="6"/>
      <c r="GY1965" s="6"/>
      <c r="GZ1965" s="6"/>
      <c r="HA1965" s="6"/>
      <c r="HB1965" s="6"/>
      <c r="HC1965" s="6"/>
      <c r="HD1965" s="6"/>
      <c r="HE1965" s="6"/>
      <c r="HF1965" s="6"/>
      <c r="HG1965" s="6"/>
      <c r="HH1965" s="6"/>
      <c r="HI1965" s="6"/>
      <c r="HJ1965" s="6"/>
      <c r="HK1965" s="6"/>
      <c r="HL1965" s="6"/>
      <c r="HM1965" s="6"/>
      <c r="HN1965" s="6"/>
      <c r="HO1965" s="6"/>
      <c r="HP1965" s="6"/>
      <c r="HQ1965" s="6"/>
      <c r="HR1965" s="6"/>
      <c r="HS1965" s="6"/>
      <c r="HT1965" s="6"/>
      <c r="HU1965" s="6"/>
      <c r="HV1965" s="6"/>
      <c r="HW1965" s="6"/>
      <c r="HX1965" s="6"/>
      <c r="HY1965" s="6"/>
      <c r="HZ1965" s="6"/>
      <c r="IA1965" s="6"/>
      <c r="IB1965" s="6"/>
      <c r="IC1965" s="6"/>
      <c r="ID1965" s="6"/>
      <c r="IE1965" s="6"/>
      <c r="IF1965" s="6"/>
      <c r="IG1965" s="6"/>
      <c r="IH1965" s="6"/>
      <c r="II1965" s="6"/>
      <c r="IJ1965" s="6"/>
      <c r="IK1965" s="6"/>
      <c r="IL1965" s="6"/>
      <c r="IM1965" s="6"/>
      <c r="IN1965" s="6"/>
      <c r="IO1965" s="6"/>
      <c r="IP1965" s="6"/>
      <c r="IQ1965" s="6"/>
      <c r="IR1965" s="6"/>
      <c r="IS1965" s="6"/>
      <c r="IT1965" s="6"/>
      <c r="IU1965" s="6"/>
      <c r="IV1965" s="6"/>
      <c r="IW1965" s="6"/>
      <c r="IX1965" s="6"/>
      <c r="IY1965" s="6"/>
      <c r="IZ1965" s="6"/>
      <c r="JA1965" s="6"/>
      <c r="JB1965" s="6"/>
      <c r="JC1965" s="6"/>
      <c r="JD1965" s="6"/>
      <c r="JE1965" s="6"/>
      <c r="JF1965" s="6"/>
      <c r="JG1965" s="6"/>
      <c r="JH1965" s="6"/>
      <c r="JI1965" s="6"/>
      <c r="JJ1965" s="6"/>
      <c r="JK1965" s="6"/>
      <c r="JL1965" s="6"/>
      <c r="JM1965" s="6"/>
    </row>
    <row r="1966" spans="2:273" s="49" customFormat="1" ht="20" customHeight="1">
      <c r="B1966" s="120" t="s">
        <v>4595</v>
      </c>
      <c r="C1966" s="113">
        <v>20192</v>
      </c>
      <c r="D1966" s="104">
        <v>2019</v>
      </c>
      <c r="E1966" s="66" t="s">
        <v>4596</v>
      </c>
      <c r="F1966" s="145"/>
      <c r="G1966" s="358"/>
      <c r="H1966" s="68" t="s">
        <v>4597</v>
      </c>
      <c r="I1966" s="68" t="s">
        <v>37</v>
      </c>
      <c r="J1966" s="92">
        <v>20</v>
      </c>
      <c r="K1966" s="200">
        <v>180421</v>
      </c>
      <c r="L1966" s="68" t="s">
        <v>4598</v>
      </c>
      <c r="M1966" s="68" t="s">
        <v>879</v>
      </c>
      <c r="N1966" s="215">
        <v>4</v>
      </c>
      <c r="O1966" s="89">
        <v>6</v>
      </c>
      <c r="P1966" s="89">
        <v>8</v>
      </c>
      <c r="Q1966" s="68" t="s">
        <v>32</v>
      </c>
      <c r="R1966" s="68" t="s">
        <v>193</v>
      </c>
      <c r="S1966" s="6"/>
      <c r="T1966" s="6"/>
      <c r="U1966" s="6"/>
      <c r="V1966" s="6"/>
      <c r="W1966" s="6"/>
      <c r="X1966" s="6"/>
      <c r="Y1966" s="6"/>
      <c r="Z1966" s="6"/>
      <c r="AA1966" s="6"/>
      <c r="AB1966" s="6"/>
      <c r="AC1966" s="6"/>
      <c r="AD1966" s="6"/>
      <c r="AE1966" s="6"/>
      <c r="AF1966" s="6"/>
      <c r="AG1966" s="6"/>
      <c r="AH1966" s="6"/>
      <c r="AI1966" s="6"/>
      <c r="AJ1966" s="6"/>
      <c r="AK1966" s="6"/>
      <c r="AL1966" s="6"/>
      <c r="AM1966" s="6"/>
      <c r="AN1966" s="6"/>
      <c r="AO1966" s="6"/>
      <c r="AP1966" s="6"/>
      <c r="AQ1966" s="6"/>
      <c r="AR1966" s="7" t="s">
        <v>47</v>
      </c>
      <c r="AS1966" s="7" t="s">
        <v>53</v>
      </c>
      <c r="AT1966" s="6"/>
      <c r="AU1966" s="6"/>
      <c r="AV1966" s="6"/>
      <c r="AW1966" s="6"/>
      <c r="AX1966" s="6"/>
      <c r="AY1966" s="6"/>
      <c r="AZ1966" s="6"/>
      <c r="BA1966" s="6"/>
      <c r="BB1966" s="6"/>
      <c r="BC1966" s="6"/>
      <c r="BD1966" s="6"/>
      <c r="BE1966" s="6"/>
      <c r="BF1966" s="6"/>
      <c r="BG1966" s="6"/>
      <c r="BH1966" s="6"/>
      <c r="BI1966" s="6"/>
      <c r="BJ1966" s="6"/>
      <c r="BK1966" s="6"/>
      <c r="BL1966" s="6"/>
      <c r="BM1966" s="6"/>
      <c r="BN1966" s="6"/>
      <c r="BO1966" s="6"/>
      <c r="BP1966" s="6"/>
      <c r="BQ1966" s="6"/>
      <c r="BR1966" s="6"/>
      <c r="BS1966" s="6"/>
      <c r="BT1966" s="6"/>
      <c r="BU1966" s="6"/>
      <c r="BV1966" s="6"/>
      <c r="BW1966" s="6"/>
      <c r="BX1966" s="6"/>
      <c r="BY1966" s="6"/>
      <c r="BZ1966" s="6"/>
      <c r="CA1966" s="6"/>
      <c r="CB1966" s="6"/>
      <c r="CC1966" s="6"/>
      <c r="CD1966" s="6"/>
      <c r="CE1966" s="6"/>
      <c r="CF1966" s="6"/>
      <c r="CG1966" s="6"/>
      <c r="CH1966" s="6"/>
      <c r="CI1966" s="6"/>
      <c r="CJ1966" s="6"/>
      <c r="CK1966" s="6"/>
      <c r="CL1966" s="6"/>
      <c r="CM1966" s="6"/>
      <c r="CN1966" s="6"/>
      <c r="CO1966" s="6"/>
      <c r="CP1966" s="6"/>
      <c r="CQ1966" s="6"/>
      <c r="CR1966" s="6"/>
      <c r="CS1966" s="6"/>
      <c r="CT1966" s="6"/>
      <c r="CU1966" s="6"/>
      <c r="CV1966" s="6"/>
      <c r="CW1966" s="6"/>
      <c r="CX1966" s="6"/>
      <c r="CY1966" s="6"/>
      <c r="CZ1966" s="6"/>
      <c r="DA1966" s="6"/>
      <c r="DB1966" s="6"/>
      <c r="DC1966" s="6"/>
      <c r="DD1966" s="6"/>
      <c r="DE1966" s="6"/>
      <c r="DF1966" s="6"/>
      <c r="DG1966" s="6"/>
      <c r="DH1966" s="6"/>
      <c r="DI1966" s="6"/>
      <c r="DJ1966" s="6"/>
      <c r="DK1966" s="6"/>
      <c r="DL1966" s="6"/>
      <c r="DM1966" s="6"/>
      <c r="DN1966" s="6"/>
      <c r="DO1966" s="6"/>
      <c r="DP1966" s="6"/>
      <c r="DQ1966" s="6"/>
      <c r="DR1966" s="6"/>
      <c r="DS1966" s="6"/>
      <c r="DT1966" s="6"/>
      <c r="DU1966" s="6"/>
      <c r="DV1966" s="6"/>
      <c r="DW1966" s="6"/>
      <c r="DX1966" s="6"/>
      <c r="DY1966" s="6"/>
      <c r="DZ1966" s="6"/>
      <c r="EA1966" s="6"/>
      <c r="EB1966" s="6"/>
      <c r="EC1966" s="6"/>
      <c r="ED1966" s="6"/>
      <c r="EE1966" s="6"/>
      <c r="EF1966" s="6"/>
      <c r="EG1966" s="6"/>
      <c r="EH1966" s="6"/>
      <c r="EI1966" s="6"/>
      <c r="EJ1966" s="6"/>
      <c r="EK1966" s="6"/>
      <c r="EL1966" s="6"/>
      <c r="EM1966" s="6"/>
      <c r="EN1966" s="6"/>
      <c r="EO1966" s="6"/>
      <c r="EP1966" s="6"/>
      <c r="EQ1966" s="6"/>
      <c r="ER1966" s="6"/>
      <c r="ES1966" s="6"/>
      <c r="ET1966" s="6"/>
      <c r="EU1966" s="6"/>
      <c r="EV1966" s="6"/>
      <c r="EW1966" s="6"/>
      <c r="EX1966" s="6"/>
      <c r="EY1966" s="6"/>
      <c r="EZ1966" s="6"/>
      <c r="FA1966" s="6"/>
      <c r="FB1966" s="6"/>
      <c r="FC1966" s="6"/>
      <c r="FD1966" s="6"/>
      <c r="FE1966" s="6"/>
      <c r="FF1966" s="6"/>
      <c r="FG1966" s="6"/>
      <c r="FH1966" s="6"/>
      <c r="FI1966" s="6"/>
      <c r="FJ1966" s="6"/>
      <c r="FK1966" s="6"/>
      <c r="FL1966" s="6"/>
      <c r="FM1966" s="6"/>
      <c r="FN1966" s="6"/>
      <c r="FO1966" s="6"/>
      <c r="FP1966" s="6"/>
      <c r="FQ1966" s="6"/>
      <c r="FR1966" s="6"/>
      <c r="FS1966" s="6"/>
      <c r="FT1966" s="6"/>
      <c r="FU1966" s="6"/>
      <c r="FV1966" s="6"/>
      <c r="FW1966" s="6"/>
      <c r="FX1966" s="6"/>
      <c r="FY1966" s="6"/>
      <c r="FZ1966" s="6"/>
      <c r="GA1966" s="6"/>
      <c r="GB1966" s="6"/>
      <c r="GC1966" s="6"/>
      <c r="GD1966" s="6"/>
      <c r="GE1966" s="6"/>
      <c r="GF1966" s="6"/>
      <c r="GG1966" s="6"/>
      <c r="GH1966" s="6"/>
      <c r="GI1966" s="6"/>
      <c r="GJ1966" s="6"/>
      <c r="GK1966" s="6"/>
      <c r="GL1966" s="6"/>
      <c r="GM1966" s="6"/>
      <c r="GN1966" s="6"/>
      <c r="GO1966" s="6"/>
      <c r="GP1966" s="6"/>
      <c r="GQ1966" s="6"/>
      <c r="GR1966" s="6"/>
      <c r="GS1966" s="6"/>
      <c r="GT1966" s="6"/>
      <c r="GU1966" s="6"/>
      <c r="GV1966" s="6"/>
      <c r="GW1966" s="6"/>
      <c r="GX1966" s="6"/>
      <c r="GY1966" s="6"/>
      <c r="GZ1966" s="6"/>
      <c r="HA1966" s="6"/>
      <c r="HB1966" s="6"/>
      <c r="HC1966" s="6"/>
      <c r="HD1966" s="6"/>
      <c r="HE1966" s="6"/>
      <c r="HF1966" s="6"/>
      <c r="HG1966" s="6"/>
      <c r="HH1966" s="6"/>
      <c r="HI1966" s="6"/>
      <c r="HJ1966" s="6"/>
      <c r="HK1966" s="6"/>
      <c r="HL1966" s="6"/>
      <c r="HM1966" s="6"/>
      <c r="HN1966" s="6"/>
      <c r="HO1966" s="6"/>
      <c r="HP1966" s="6"/>
      <c r="HQ1966" s="6"/>
      <c r="HR1966" s="6"/>
      <c r="HS1966" s="6"/>
      <c r="HT1966" s="6"/>
      <c r="HU1966" s="6"/>
      <c r="HV1966" s="6"/>
      <c r="HW1966" s="6"/>
      <c r="HX1966" s="6"/>
      <c r="HY1966" s="6"/>
      <c r="HZ1966" s="6"/>
      <c r="IA1966" s="6"/>
      <c r="IB1966" s="6"/>
      <c r="IC1966" s="6"/>
      <c r="ID1966" s="6"/>
      <c r="IE1966" s="6"/>
      <c r="IF1966" s="6"/>
      <c r="IG1966" s="6"/>
      <c r="IH1966" s="6"/>
      <c r="II1966" s="6"/>
      <c r="IJ1966" s="6"/>
      <c r="IK1966" s="6"/>
      <c r="IL1966" s="6"/>
      <c r="IM1966" s="6"/>
      <c r="IN1966" s="6"/>
      <c r="IO1966" s="6"/>
      <c r="IP1966" s="6"/>
      <c r="IQ1966" s="6"/>
      <c r="IR1966" s="6"/>
      <c r="IS1966" s="6"/>
      <c r="IT1966" s="6"/>
      <c r="IU1966" s="6"/>
      <c r="IV1966" s="6"/>
      <c r="IW1966" s="6"/>
      <c r="IX1966" s="6"/>
      <c r="IY1966" s="6"/>
      <c r="IZ1966" s="6"/>
      <c r="JA1966" s="6"/>
      <c r="JB1966" s="6"/>
      <c r="JC1966" s="6"/>
      <c r="JD1966" s="6"/>
      <c r="JE1966" s="6"/>
      <c r="JF1966" s="6"/>
      <c r="JG1966" s="6"/>
      <c r="JH1966" s="6"/>
      <c r="JI1966" s="6"/>
      <c r="JJ1966" s="6"/>
      <c r="JK1966" s="6"/>
      <c r="JL1966" s="6"/>
      <c r="JM1966" s="6"/>
    </row>
    <row r="1967" spans="2:273" s="49" customFormat="1" ht="20" customHeight="1">
      <c r="B1967" s="120" t="s">
        <v>7528</v>
      </c>
      <c r="C1967" s="113">
        <v>20201</v>
      </c>
      <c r="D1967" s="98">
        <v>2020</v>
      </c>
      <c r="E1967" s="45" t="s">
        <v>7529</v>
      </c>
      <c r="F1967" s="146"/>
      <c r="G1967" s="359"/>
      <c r="H1967" s="46" t="s">
        <v>7530</v>
      </c>
      <c r="I1967" s="46" t="s">
        <v>53</v>
      </c>
      <c r="J1967" s="90">
        <v>46</v>
      </c>
      <c r="K1967" s="198">
        <v>900000</v>
      </c>
      <c r="L1967" s="46" t="s">
        <v>7531</v>
      </c>
      <c r="M1967" s="46" t="s">
        <v>385</v>
      </c>
      <c r="N1967" s="215">
        <v>2</v>
      </c>
      <c r="O1967" s="90">
        <v>3</v>
      </c>
      <c r="P1967" s="90">
        <v>7</v>
      </c>
      <c r="Q1967" s="46" t="s">
        <v>55</v>
      </c>
      <c r="R1967" s="46" t="s">
        <v>120</v>
      </c>
      <c r="S1967" s="48"/>
      <c r="T1967" s="48"/>
      <c r="U1967" s="48"/>
      <c r="V1967" s="48"/>
      <c r="W1967" s="48"/>
      <c r="X1967" s="48"/>
      <c r="Y1967" s="48"/>
      <c r="Z1967" s="48"/>
      <c r="AA1967" s="48"/>
      <c r="AB1967" s="48"/>
      <c r="AC1967" s="48"/>
      <c r="AD1967" s="48"/>
      <c r="AE1967" s="48"/>
      <c r="AF1967" s="37"/>
      <c r="AG1967" s="37"/>
      <c r="AH1967" s="37"/>
      <c r="AI1967" s="37"/>
      <c r="AJ1967" s="37"/>
      <c r="AK1967" s="37"/>
      <c r="AL1967" s="37"/>
      <c r="AM1967" s="37"/>
      <c r="AN1967" s="37"/>
      <c r="AO1967" s="37"/>
      <c r="AP1967" s="37"/>
      <c r="AQ1967" s="37"/>
      <c r="AR1967" s="37"/>
      <c r="AS1967" s="37"/>
      <c r="AT1967" s="37"/>
      <c r="AU1967" s="37"/>
      <c r="AV1967" s="37"/>
      <c r="AW1967" s="37"/>
      <c r="AX1967" s="37"/>
      <c r="AY1967" s="37"/>
      <c r="AZ1967" s="37"/>
      <c r="BA1967" s="37"/>
      <c r="BB1967" s="37"/>
      <c r="BC1967" s="37"/>
      <c r="BD1967" s="37"/>
      <c r="BE1967" s="37"/>
      <c r="BF1967" s="37"/>
      <c r="BG1967" s="37"/>
      <c r="BH1967" s="37"/>
      <c r="BI1967" s="37"/>
      <c r="BJ1967" s="37"/>
      <c r="BK1967" s="37"/>
      <c r="BL1967" s="37"/>
      <c r="BM1967" s="37"/>
      <c r="BN1967" s="37"/>
      <c r="BO1967" s="37"/>
      <c r="BP1967" s="37"/>
      <c r="BQ1967" s="37"/>
      <c r="BR1967" s="37"/>
      <c r="BS1967" s="37"/>
      <c r="BT1967" s="37"/>
      <c r="BU1967" s="37"/>
      <c r="BV1967" s="37"/>
      <c r="BW1967" s="37"/>
      <c r="BX1967" s="37"/>
      <c r="BY1967" s="37"/>
      <c r="BZ1967" s="37"/>
      <c r="CA1967" s="37"/>
      <c r="CB1967" s="37"/>
      <c r="CC1967" s="37"/>
      <c r="CD1967" s="37"/>
      <c r="CE1967" s="37"/>
      <c r="CF1967" s="37"/>
      <c r="CG1967" s="37"/>
      <c r="CH1967" s="37"/>
      <c r="CI1967" s="37"/>
      <c r="CJ1967" s="37"/>
      <c r="CK1967" s="37"/>
      <c r="CL1967" s="37"/>
      <c r="CM1967" s="37"/>
      <c r="CN1967" s="37"/>
      <c r="CO1967" s="37"/>
      <c r="CP1967" s="37"/>
      <c r="CQ1967" s="37"/>
      <c r="CR1967" s="37"/>
      <c r="CS1967" s="37"/>
      <c r="CT1967" s="37"/>
      <c r="CU1967" s="37"/>
      <c r="CV1967" s="37"/>
      <c r="CW1967" s="37"/>
      <c r="CX1967" s="37"/>
      <c r="CY1967" s="37"/>
      <c r="CZ1967" s="37"/>
      <c r="DA1967" s="37"/>
      <c r="DB1967" s="37"/>
      <c r="DC1967" s="37"/>
      <c r="DD1967" s="37"/>
      <c r="DE1967" s="37"/>
      <c r="DF1967" s="37"/>
      <c r="DG1967" s="37"/>
      <c r="DH1967" s="37"/>
      <c r="DI1967" s="37"/>
      <c r="DJ1967" s="37"/>
      <c r="DK1967" s="37"/>
      <c r="DL1967" s="37"/>
      <c r="DM1967" s="37"/>
      <c r="DN1967" s="37"/>
      <c r="DO1967" s="37"/>
      <c r="DP1967" s="37"/>
      <c r="DQ1967" s="37"/>
      <c r="DR1967" s="37"/>
      <c r="DS1967" s="37"/>
      <c r="DT1967" s="37"/>
      <c r="DU1967" s="37"/>
      <c r="DV1967" s="37"/>
      <c r="DW1967" s="37"/>
      <c r="DX1967" s="37"/>
      <c r="DY1967" s="37"/>
      <c r="DZ1967" s="37"/>
      <c r="EA1967" s="37"/>
      <c r="EB1967" s="37"/>
      <c r="EC1967" s="37"/>
      <c r="ED1967" s="37"/>
      <c r="EE1967" s="37"/>
      <c r="EF1967" s="37"/>
      <c r="EG1967" s="37"/>
      <c r="EH1967" s="37"/>
      <c r="EI1967" s="37"/>
      <c r="EJ1967" s="37"/>
      <c r="EK1967" s="37"/>
      <c r="EL1967" s="37"/>
      <c r="EM1967" s="37"/>
      <c r="EN1967" s="37"/>
      <c r="EO1967" s="37"/>
      <c r="EP1967" s="37"/>
      <c r="EQ1967" s="37"/>
      <c r="ER1967" s="37"/>
      <c r="ES1967" s="37"/>
      <c r="ET1967" s="37"/>
      <c r="EU1967" s="37"/>
      <c r="EV1967" s="37"/>
      <c r="EW1967" s="37"/>
      <c r="EX1967" s="37"/>
      <c r="EY1967" s="37"/>
      <c r="EZ1967" s="37"/>
      <c r="FA1967" s="37"/>
      <c r="FB1967" s="37"/>
      <c r="FC1967" s="37"/>
      <c r="FD1967" s="37"/>
      <c r="FE1967" s="37"/>
      <c r="FF1967" s="37"/>
      <c r="FG1967" s="37"/>
      <c r="FH1967" s="37"/>
      <c r="FI1967" s="37"/>
      <c r="FJ1967" s="37"/>
      <c r="FK1967" s="37"/>
      <c r="FL1967" s="37"/>
      <c r="FM1967" s="37"/>
      <c r="FN1967" s="37"/>
      <c r="FO1967" s="37"/>
      <c r="FP1967" s="37"/>
      <c r="FQ1967" s="37"/>
      <c r="FR1967" s="37"/>
      <c r="FS1967" s="37"/>
      <c r="FT1967" s="37"/>
      <c r="FU1967" s="37"/>
      <c r="FV1967" s="37"/>
      <c r="FW1967" s="37"/>
      <c r="FX1967" s="37"/>
      <c r="FY1967" s="37"/>
      <c r="FZ1967" s="37"/>
      <c r="GA1967" s="37"/>
      <c r="GB1967" s="37"/>
      <c r="GC1967" s="37"/>
      <c r="GD1967" s="37"/>
      <c r="GE1967" s="37"/>
      <c r="GF1967" s="37"/>
      <c r="GG1967" s="37"/>
      <c r="GH1967" s="37"/>
      <c r="GI1967" s="37"/>
      <c r="GJ1967" s="37"/>
      <c r="GK1967" s="37"/>
      <c r="GL1967" s="37"/>
      <c r="GM1967" s="37"/>
      <c r="GN1967" s="37"/>
      <c r="GO1967" s="37"/>
      <c r="GP1967" s="37"/>
      <c r="GQ1967" s="37"/>
      <c r="GR1967" s="37"/>
      <c r="GS1967" s="37"/>
      <c r="GT1967" s="37"/>
      <c r="GU1967" s="37"/>
      <c r="GV1967" s="37"/>
      <c r="GW1967" s="37"/>
      <c r="GX1967" s="37"/>
      <c r="GY1967" s="37"/>
      <c r="GZ1967" s="37"/>
      <c r="HA1967" s="37"/>
      <c r="HB1967" s="37"/>
      <c r="HC1967" s="37"/>
      <c r="HD1967" s="37"/>
      <c r="HE1967" s="37"/>
      <c r="HF1967" s="37"/>
      <c r="HG1967" s="37"/>
      <c r="HH1967" s="37"/>
      <c r="HI1967" s="37"/>
      <c r="HJ1967" s="37"/>
      <c r="HK1967" s="37"/>
      <c r="HL1967" s="37"/>
      <c r="HM1967" s="37"/>
      <c r="HN1967" s="37"/>
      <c r="HO1967" s="37"/>
      <c r="HP1967" s="37"/>
      <c r="HQ1967" s="37"/>
      <c r="HR1967" s="37"/>
      <c r="HS1967" s="37"/>
      <c r="HT1967" s="37"/>
      <c r="HU1967" s="37"/>
      <c r="HV1967" s="37"/>
      <c r="HW1967" s="37"/>
      <c r="HX1967" s="37"/>
      <c r="HY1967" s="37"/>
      <c r="HZ1967" s="37"/>
      <c r="IA1967" s="37"/>
      <c r="IB1967" s="37"/>
      <c r="IC1967" s="37"/>
      <c r="ID1967" s="37"/>
      <c r="IE1967" s="37"/>
      <c r="IF1967" s="37"/>
      <c r="IG1967" s="37"/>
      <c r="IH1967" s="37"/>
      <c r="II1967" s="37"/>
      <c r="IJ1967" s="37"/>
      <c r="IK1967" s="37"/>
      <c r="IL1967" s="37"/>
      <c r="IM1967" s="37"/>
      <c r="IN1967" s="37"/>
      <c r="IO1967" s="37"/>
      <c r="IP1967" s="37"/>
      <c r="IQ1967" s="37"/>
      <c r="IR1967" s="37"/>
      <c r="IS1967" s="37"/>
      <c r="IT1967" s="37"/>
      <c r="IU1967" s="37"/>
      <c r="IV1967" s="37"/>
      <c r="IW1967" s="37"/>
      <c r="IX1967" s="37"/>
      <c r="IY1967" s="37"/>
      <c r="IZ1967" s="37"/>
      <c r="JA1967" s="37"/>
      <c r="JB1967" s="37"/>
      <c r="JC1967" s="37"/>
      <c r="JD1967" s="37"/>
      <c r="JE1967" s="37"/>
      <c r="JF1967" s="37"/>
      <c r="JG1967" s="37"/>
      <c r="JH1967" s="37"/>
      <c r="JI1967" s="37"/>
      <c r="JJ1967" s="37"/>
      <c r="JK1967" s="37"/>
      <c r="JL1967" s="37"/>
      <c r="JM1967" s="37"/>
    </row>
    <row r="1968" spans="2:273" s="49" customFormat="1" ht="20" customHeight="1">
      <c r="B1968" s="120" t="s">
        <v>7532</v>
      </c>
      <c r="C1968" s="113">
        <v>20201</v>
      </c>
      <c r="D1968" s="98">
        <v>2020</v>
      </c>
      <c r="E1968" s="45" t="s">
        <v>7533</v>
      </c>
      <c r="F1968" s="146"/>
      <c r="G1968" s="359"/>
      <c r="H1968" s="46" t="s">
        <v>7534</v>
      </c>
      <c r="I1968" s="46" t="s">
        <v>53</v>
      </c>
      <c r="J1968" s="90">
        <v>10</v>
      </c>
      <c r="K1968" s="198">
        <v>133326</v>
      </c>
      <c r="L1968" s="46" t="s">
        <v>7535</v>
      </c>
      <c r="M1968" s="46" t="s">
        <v>97</v>
      </c>
      <c r="N1968" s="215">
        <v>4</v>
      </c>
      <c r="O1968" s="90">
        <v>6</v>
      </c>
      <c r="P1968" s="90">
        <v>52</v>
      </c>
      <c r="Q1968" s="46" t="s">
        <v>55</v>
      </c>
      <c r="R1968" s="46" t="s">
        <v>111</v>
      </c>
      <c r="S1968" s="48"/>
      <c r="T1968" s="48"/>
      <c r="U1968" s="48"/>
      <c r="V1968" s="48"/>
      <c r="W1968" s="48"/>
      <c r="X1968" s="48"/>
      <c r="Y1968" s="48"/>
      <c r="Z1968" s="48"/>
      <c r="AA1968" s="48"/>
      <c r="AB1968" s="48"/>
      <c r="AC1968" s="48"/>
      <c r="AD1968" s="48"/>
      <c r="AE1968" s="48"/>
      <c r="AF1968" s="6"/>
      <c r="AG1968" s="6"/>
      <c r="AH1968" s="6"/>
      <c r="AI1968" s="6"/>
      <c r="AJ1968" s="6"/>
      <c r="AK1968" s="6"/>
      <c r="AL1968" s="6"/>
      <c r="AM1968" s="6"/>
      <c r="AN1968" s="6"/>
      <c r="AO1968" s="6"/>
      <c r="AP1968" s="6"/>
      <c r="AQ1968" s="6"/>
      <c r="AR1968" s="7" t="s">
        <v>47</v>
      </c>
      <c r="AS1968" s="7" t="s">
        <v>53</v>
      </c>
      <c r="AT1968" s="6"/>
      <c r="AU1968" s="6"/>
      <c r="AV1968" s="6"/>
      <c r="AW1968" s="6"/>
      <c r="AX1968" s="6"/>
      <c r="AY1968" s="6"/>
      <c r="AZ1968" s="6"/>
      <c r="BA1968" s="6"/>
      <c r="BB1968" s="6"/>
      <c r="BC1968" s="6"/>
      <c r="BD1968" s="6"/>
      <c r="BE1968" s="6"/>
      <c r="BF1968" s="6"/>
      <c r="BG1968" s="6"/>
      <c r="BH1968" s="6"/>
      <c r="BI1968" s="6"/>
      <c r="BJ1968" s="6"/>
      <c r="BK1968" s="6"/>
      <c r="BL1968" s="6"/>
      <c r="BM1968" s="6"/>
      <c r="BN1968" s="6"/>
      <c r="BO1968" s="6"/>
      <c r="BP1968" s="6"/>
      <c r="BQ1968" s="6"/>
      <c r="BR1968" s="6"/>
      <c r="BS1968" s="6"/>
      <c r="BT1968" s="6"/>
      <c r="BU1968" s="6"/>
      <c r="BV1968" s="6"/>
      <c r="BW1968" s="6"/>
      <c r="BX1968" s="6"/>
      <c r="BY1968" s="6"/>
      <c r="BZ1968" s="6"/>
      <c r="CA1968" s="6"/>
      <c r="CB1968" s="6"/>
      <c r="CC1968" s="6"/>
      <c r="CD1968" s="6"/>
      <c r="CE1968" s="6"/>
      <c r="CF1968" s="6"/>
      <c r="CG1968" s="6"/>
      <c r="CH1968" s="6"/>
      <c r="CI1968" s="6"/>
      <c r="CJ1968" s="6"/>
      <c r="CK1968" s="6"/>
      <c r="CL1968" s="6"/>
      <c r="CM1968" s="6"/>
      <c r="CN1968" s="6"/>
      <c r="CO1968" s="6"/>
      <c r="CP1968" s="6"/>
      <c r="CQ1968" s="6"/>
      <c r="CR1968" s="6"/>
      <c r="CS1968" s="6"/>
      <c r="CT1968" s="6"/>
      <c r="CU1968" s="6"/>
      <c r="CV1968" s="6"/>
      <c r="CW1968" s="6"/>
      <c r="CX1968" s="6"/>
      <c r="CY1968" s="6"/>
      <c r="CZ1968" s="6"/>
      <c r="DA1968" s="6"/>
      <c r="DB1968" s="6"/>
      <c r="DC1968" s="6"/>
      <c r="DD1968" s="6"/>
      <c r="DE1968" s="6"/>
      <c r="DF1968" s="6"/>
      <c r="DG1968" s="6"/>
      <c r="DH1968" s="6"/>
      <c r="DI1968" s="6"/>
      <c r="DJ1968" s="6"/>
      <c r="DK1968" s="6"/>
      <c r="DL1968" s="6"/>
      <c r="DM1968" s="6"/>
      <c r="DN1968" s="6"/>
      <c r="DO1968" s="6"/>
      <c r="DP1968" s="6"/>
      <c r="DQ1968" s="6"/>
      <c r="DR1968" s="6"/>
      <c r="DS1968" s="6"/>
      <c r="DT1968" s="6"/>
      <c r="DU1968" s="6"/>
      <c r="DV1968" s="6"/>
      <c r="DW1968" s="6"/>
      <c r="DX1968" s="6"/>
      <c r="DY1968" s="6"/>
      <c r="DZ1968" s="6"/>
      <c r="EA1968" s="6"/>
      <c r="EB1968" s="6"/>
      <c r="EC1968" s="6"/>
      <c r="ED1968" s="6"/>
      <c r="EE1968" s="6"/>
      <c r="EF1968" s="6"/>
      <c r="EG1968" s="6"/>
      <c r="EH1968" s="6"/>
      <c r="EI1968" s="6"/>
      <c r="EJ1968" s="6"/>
      <c r="EK1968" s="6"/>
      <c r="EL1968" s="6"/>
      <c r="EM1968" s="6"/>
      <c r="EN1968" s="6"/>
      <c r="EO1968" s="6"/>
      <c r="EP1968" s="6"/>
      <c r="EQ1968" s="6"/>
      <c r="ER1968" s="6"/>
      <c r="ES1968" s="6"/>
      <c r="ET1968" s="6"/>
      <c r="EU1968" s="6"/>
      <c r="EV1968" s="6"/>
      <c r="EW1968" s="6"/>
      <c r="EX1968" s="6"/>
      <c r="EY1968" s="6"/>
      <c r="EZ1968" s="6"/>
      <c r="FA1968" s="6"/>
      <c r="FB1968" s="6"/>
      <c r="FC1968" s="6"/>
      <c r="FD1968" s="6"/>
      <c r="FE1968" s="6"/>
      <c r="FF1968" s="6"/>
      <c r="FG1968" s="6"/>
      <c r="FH1968" s="6"/>
      <c r="FI1968" s="6"/>
      <c r="FJ1968" s="6"/>
      <c r="FK1968" s="6"/>
      <c r="FL1968" s="6"/>
      <c r="FM1968" s="6"/>
      <c r="FN1968" s="6"/>
      <c r="FO1968" s="6"/>
      <c r="FP1968" s="6"/>
      <c r="FQ1968" s="6"/>
      <c r="FR1968" s="6"/>
      <c r="FS1968" s="6"/>
      <c r="FT1968" s="6"/>
      <c r="FU1968" s="6"/>
      <c r="FV1968" s="6"/>
      <c r="FW1968" s="6"/>
      <c r="FX1968" s="6"/>
      <c r="FY1968" s="6"/>
      <c r="FZ1968" s="6"/>
      <c r="GA1968" s="6"/>
      <c r="GB1968" s="6"/>
      <c r="GC1968" s="6"/>
      <c r="GD1968" s="6"/>
      <c r="GE1968" s="6"/>
      <c r="GF1968" s="6"/>
      <c r="GG1968" s="6"/>
      <c r="GH1968" s="6"/>
      <c r="GI1968" s="6"/>
      <c r="GJ1968" s="6"/>
      <c r="GK1968" s="6"/>
      <c r="GL1968" s="6"/>
      <c r="GM1968" s="6"/>
      <c r="GN1968" s="6"/>
      <c r="GO1968" s="6"/>
      <c r="GP1968" s="6"/>
      <c r="GQ1968" s="6"/>
      <c r="GR1968" s="6"/>
      <c r="GS1968" s="6"/>
      <c r="GT1968" s="6"/>
      <c r="GU1968" s="6"/>
      <c r="GV1968" s="6"/>
      <c r="GW1968" s="6"/>
      <c r="GX1968" s="6"/>
      <c r="GY1968" s="6"/>
      <c r="GZ1968" s="6"/>
      <c r="HA1968" s="6"/>
      <c r="HB1968" s="6"/>
      <c r="HC1968" s="6"/>
      <c r="HD1968" s="6"/>
      <c r="HE1968" s="6"/>
      <c r="HF1968" s="6"/>
      <c r="HG1968" s="6"/>
      <c r="HH1968" s="6"/>
      <c r="HI1968" s="6"/>
      <c r="HJ1968" s="6"/>
      <c r="HK1968" s="6"/>
      <c r="HL1968" s="6"/>
      <c r="HM1968" s="6"/>
      <c r="HN1968" s="6"/>
      <c r="HO1968" s="6"/>
      <c r="HP1968" s="6"/>
      <c r="HQ1968" s="6"/>
      <c r="HR1968" s="6"/>
      <c r="HS1968" s="6"/>
      <c r="HT1968" s="6"/>
      <c r="HU1968" s="6"/>
      <c r="HV1968" s="6"/>
      <c r="HW1968" s="6"/>
      <c r="HX1968" s="6"/>
      <c r="HY1968" s="6"/>
      <c r="HZ1968" s="6"/>
      <c r="IA1968" s="6"/>
      <c r="IB1968" s="6"/>
      <c r="IC1968" s="6"/>
      <c r="ID1968" s="6"/>
      <c r="IE1968" s="6"/>
      <c r="IF1968" s="6"/>
      <c r="IG1968" s="6"/>
      <c r="IH1968" s="6"/>
      <c r="II1968" s="6"/>
      <c r="IJ1968" s="6"/>
      <c r="IK1968" s="6"/>
      <c r="IL1968" s="6"/>
      <c r="IM1968" s="6"/>
      <c r="IN1968" s="6"/>
      <c r="IO1968" s="6"/>
      <c r="IP1968" s="6"/>
      <c r="IQ1968" s="6"/>
      <c r="IR1968" s="6"/>
      <c r="IS1968" s="6"/>
      <c r="IT1968" s="6"/>
      <c r="IU1968" s="6"/>
      <c r="IV1968" s="6"/>
      <c r="IW1968" s="6"/>
      <c r="IX1968" s="6"/>
      <c r="IY1968" s="6"/>
      <c r="IZ1968" s="6"/>
      <c r="JA1968" s="6"/>
      <c r="JB1968" s="6"/>
      <c r="JC1968" s="6"/>
      <c r="JD1968" s="6"/>
      <c r="JE1968" s="6"/>
      <c r="JF1968" s="6"/>
      <c r="JG1968" s="6"/>
      <c r="JH1968" s="6"/>
      <c r="JI1968" s="6"/>
      <c r="JJ1968" s="6"/>
      <c r="JK1968" s="6"/>
      <c r="JL1968" s="6"/>
      <c r="JM1968" s="6"/>
    </row>
    <row r="1969" spans="2:273" s="49" customFormat="1" ht="20" customHeight="1">
      <c r="B1969" s="121" t="s">
        <v>1907</v>
      </c>
      <c r="C1969" s="122">
        <v>20181</v>
      </c>
      <c r="D1969" s="104">
        <v>2018</v>
      </c>
      <c r="E1969" s="66" t="s">
        <v>1900</v>
      </c>
      <c r="F1969" s="145"/>
      <c r="G1969" s="358"/>
      <c r="H1969" s="68" t="s">
        <v>1908</v>
      </c>
      <c r="I1969" s="68"/>
      <c r="J1969" s="92">
        <v>19</v>
      </c>
      <c r="K1969" s="200">
        <v>100000</v>
      </c>
      <c r="L1969" s="68" t="s">
        <v>2740</v>
      </c>
      <c r="M1969" s="68" t="s">
        <v>385</v>
      </c>
      <c r="N1969" s="215">
        <v>2</v>
      </c>
      <c r="O1969" s="92">
        <v>3</v>
      </c>
      <c r="P1969" s="89">
        <v>6</v>
      </c>
      <c r="Q1969" s="70"/>
      <c r="R1969" s="68" t="s">
        <v>80</v>
      </c>
      <c r="S1969" s="13">
        <v>14</v>
      </c>
      <c r="T1969" s="13">
        <v>11</v>
      </c>
      <c r="U1969" s="6">
        <v>12</v>
      </c>
      <c r="V1969" s="7"/>
      <c r="W1969" s="7"/>
      <c r="X1969" s="7"/>
      <c r="Y1969" s="13">
        <v>8</v>
      </c>
      <c r="Z1969" s="13"/>
      <c r="AA1969" s="7"/>
      <c r="AB1969" s="7"/>
      <c r="AC1969" s="7"/>
      <c r="AD1969" s="7" t="s">
        <v>81</v>
      </c>
      <c r="AE1969" s="6"/>
      <c r="AF1969" s="37"/>
      <c r="AG1969" s="37"/>
      <c r="AH1969" s="37"/>
      <c r="AI1969" s="37"/>
      <c r="AJ1969" s="37"/>
      <c r="AK1969" s="37"/>
      <c r="AL1969" s="37"/>
      <c r="AM1969" s="37"/>
      <c r="AN1969" s="37"/>
      <c r="AO1969" s="37"/>
      <c r="AP1969" s="37"/>
      <c r="AQ1969" s="37"/>
      <c r="AR1969" s="37"/>
      <c r="AS1969" s="37"/>
      <c r="AT1969" s="37"/>
      <c r="AU1969" s="37"/>
      <c r="AV1969" s="37"/>
      <c r="AW1969" s="37"/>
      <c r="AX1969" s="37"/>
      <c r="AY1969" s="37"/>
      <c r="AZ1969" s="37"/>
      <c r="BA1969" s="37"/>
      <c r="BB1969" s="37"/>
      <c r="BC1969" s="37"/>
      <c r="BD1969" s="37"/>
      <c r="BE1969" s="37"/>
      <c r="BF1969" s="37"/>
      <c r="BG1969" s="37"/>
      <c r="BH1969" s="37"/>
      <c r="BI1969" s="37"/>
      <c r="BJ1969" s="37"/>
      <c r="BK1969" s="37"/>
      <c r="BL1969" s="37"/>
      <c r="BM1969" s="37"/>
      <c r="BN1969" s="37"/>
      <c r="BO1969" s="37"/>
      <c r="BP1969" s="37"/>
      <c r="BQ1969" s="37"/>
      <c r="BR1969" s="37"/>
      <c r="BS1969" s="37"/>
      <c r="BT1969" s="37"/>
      <c r="BU1969" s="37"/>
      <c r="BV1969" s="37"/>
      <c r="BW1969" s="37"/>
      <c r="BX1969" s="37"/>
      <c r="BY1969" s="37"/>
      <c r="BZ1969" s="37"/>
      <c r="CA1969" s="37"/>
      <c r="CB1969" s="37"/>
      <c r="CC1969" s="37"/>
      <c r="CD1969" s="37"/>
      <c r="CE1969" s="37"/>
      <c r="CF1969" s="37"/>
      <c r="CG1969" s="37"/>
      <c r="CH1969" s="37"/>
      <c r="CI1969" s="37"/>
      <c r="CJ1969" s="37"/>
      <c r="CK1969" s="37"/>
      <c r="CL1969" s="37"/>
      <c r="CM1969" s="37"/>
      <c r="CN1969" s="37"/>
      <c r="CO1969" s="37"/>
      <c r="CP1969" s="37"/>
      <c r="CQ1969" s="37"/>
      <c r="CR1969" s="37"/>
      <c r="CS1969" s="37"/>
      <c r="CT1969" s="37"/>
      <c r="CU1969" s="37"/>
      <c r="CV1969" s="37"/>
      <c r="CW1969" s="37"/>
      <c r="CX1969" s="37"/>
      <c r="CY1969" s="37"/>
      <c r="CZ1969" s="37"/>
      <c r="DA1969" s="37"/>
      <c r="DB1969" s="37"/>
      <c r="DC1969" s="37"/>
      <c r="DD1969" s="37"/>
      <c r="DE1969" s="37"/>
      <c r="DF1969" s="37"/>
      <c r="DG1969" s="37"/>
      <c r="DH1969" s="37"/>
      <c r="DI1969" s="37"/>
      <c r="DJ1969" s="37"/>
      <c r="DK1969" s="37"/>
      <c r="DL1969" s="37"/>
      <c r="DM1969" s="37"/>
      <c r="DN1969" s="37"/>
      <c r="DO1969" s="37"/>
      <c r="DP1969" s="37"/>
      <c r="DQ1969" s="37"/>
      <c r="DR1969" s="37"/>
      <c r="DS1969" s="37"/>
      <c r="DT1969" s="37"/>
      <c r="DU1969" s="37"/>
      <c r="DV1969" s="37"/>
      <c r="DW1969" s="37"/>
      <c r="DX1969" s="37"/>
      <c r="DY1969" s="37"/>
      <c r="DZ1969" s="37"/>
      <c r="EA1969" s="37"/>
      <c r="EB1969" s="37"/>
      <c r="EC1969" s="37"/>
      <c r="ED1969" s="37"/>
      <c r="EE1969" s="37"/>
      <c r="EF1969" s="37"/>
      <c r="EG1969" s="37"/>
      <c r="EH1969" s="37"/>
      <c r="EI1969" s="37"/>
      <c r="EJ1969" s="37"/>
      <c r="EK1969" s="37"/>
      <c r="EL1969" s="37"/>
      <c r="EM1969" s="37"/>
      <c r="EN1969" s="37"/>
      <c r="EO1969" s="37"/>
      <c r="EP1969" s="37"/>
      <c r="EQ1969" s="37"/>
      <c r="ER1969" s="37"/>
      <c r="ES1969" s="37"/>
      <c r="ET1969" s="37"/>
      <c r="EU1969" s="37"/>
      <c r="EV1969" s="37"/>
      <c r="EW1969" s="37"/>
      <c r="EX1969" s="37"/>
      <c r="EY1969" s="37"/>
      <c r="EZ1969" s="37"/>
      <c r="FA1969" s="37"/>
      <c r="FB1969" s="37"/>
      <c r="FC1969" s="37"/>
      <c r="FD1969" s="37"/>
      <c r="FE1969" s="37"/>
      <c r="FF1969" s="37"/>
      <c r="FG1969" s="37"/>
      <c r="FH1969" s="37"/>
      <c r="FI1969" s="37"/>
      <c r="FJ1969" s="37"/>
      <c r="FK1969" s="37"/>
      <c r="FL1969" s="37"/>
      <c r="FM1969" s="37"/>
      <c r="FN1969" s="37"/>
      <c r="FO1969" s="37"/>
      <c r="FP1969" s="37"/>
      <c r="FQ1969" s="37"/>
      <c r="FR1969" s="37"/>
      <c r="FS1969" s="37"/>
      <c r="FT1969" s="37"/>
      <c r="FU1969" s="37"/>
      <c r="FV1969" s="37"/>
      <c r="FW1969" s="37"/>
      <c r="FX1969" s="37"/>
      <c r="FY1969" s="37"/>
      <c r="FZ1969" s="37"/>
      <c r="GA1969" s="37"/>
      <c r="GB1969" s="37"/>
      <c r="GC1969" s="37"/>
      <c r="GD1969" s="37"/>
      <c r="GE1969" s="37"/>
      <c r="GF1969" s="37"/>
      <c r="GG1969" s="37"/>
      <c r="GH1969" s="37"/>
      <c r="GI1969" s="37"/>
      <c r="GJ1969" s="37"/>
      <c r="GK1969" s="37"/>
      <c r="GL1969" s="37"/>
      <c r="GM1969" s="37"/>
      <c r="GN1969" s="37"/>
      <c r="GO1969" s="37"/>
      <c r="GP1969" s="37"/>
      <c r="GQ1969" s="37"/>
      <c r="GR1969" s="37"/>
      <c r="GS1969" s="37"/>
      <c r="GT1969" s="37"/>
      <c r="GU1969" s="37"/>
      <c r="GV1969" s="37"/>
      <c r="GW1969" s="37"/>
      <c r="GX1969" s="37"/>
      <c r="GY1969" s="37"/>
      <c r="GZ1969" s="37"/>
      <c r="HA1969" s="37"/>
      <c r="HB1969" s="37"/>
      <c r="HC1969" s="37"/>
      <c r="HD1969" s="37"/>
      <c r="HE1969" s="37"/>
      <c r="HF1969" s="37"/>
      <c r="HG1969" s="37"/>
      <c r="HH1969" s="37"/>
      <c r="HI1969" s="37"/>
      <c r="HJ1969" s="37"/>
      <c r="HK1969" s="37"/>
      <c r="HL1969" s="37"/>
      <c r="HM1969" s="37"/>
      <c r="HN1969" s="37"/>
      <c r="HO1969" s="37"/>
      <c r="HP1969" s="37"/>
      <c r="HQ1969" s="37"/>
      <c r="HR1969" s="37"/>
      <c r="HS1969" s="37"/>
      <c r="HT1969" s="37"/>
      <c r="HU1969" s="37"/>
      <c r="HV1969" s="37"/>
      <c r="HW1969" s="37"/>
      <c r="HX1969" s="37"/>
      <c r="HY1969" s="37"/>
      <c r="HZ1969" s="37"/>
      <c r="IA1969" s="37"/>
      <c r="IB1969" s="37"/>
      <c r="IC1969" s="37"/>
      <c r="ID1969" s="37"/>
      <c r="IE1969" s="37"/>
      <c r="IF1969" s="37"/>
      <c r="IG1969" s="37"/>
      <c r="IH1969" s="37"/>
      <c r="II1969" s="37"/>
      <c r="IJ1969" s="37"/>
      <c r="IK1969" s="37"/>
      <c r="IL1969" s="37"/>
      <c r="IM1969" s="37"/>
      <c r="IN1969" s="37"/>
      <c r="IO1969" s="37"/>
      <c r="IP1969" s="37"/>
      <c r="IQ1969" s="37"/>
      <c r="IR1969" s="37"/>
      <c r="IS1969" s="37"/>
      <c r="IT1969" s="37"/>
      <c r="IU1969" s="37"/>
      <c r="IV1969" s="37"/>
      <c r="IW1969" s="37"/>
      <c r="IX1969" s="37"/>
      <c r="IY1969" s="37"/>
      <c r="IZ1969" s="37"/>
      <c r="JA1969" s="37"/>
      <c r="JB1969" s="37"/>
      <c r="JC1969" s="37"/>
      <c r="JD1969" s="37"/>
      <c r="JE1969" s="37"/>
      <c r="JF1969" s="37"/>
      <c r="JG1969" s="37"/>
      <c r="JH1969" s="37"/>
      <c r="JI1969" s="37"/>
      <c r="JJ1969" s="37"/>
      <c r="JK1969" s="37"/>
      <c r="JL1969" s="37"/>
      <c r="JM1969" s="37"/>
    </row>
    <row r="1970" spans="2:273" s="49" customFormat="1" ht="20" customHeight="1">
      <c r="B1970" s="121" t="s">
        <v>1905</v>
      </c>
      <c r="C1970" s="122">
        <v>20181</v>
      </c>
      <c r="D1970" s="104">
        <v>2018</v>
      </c>
      <c r="E1970" s="66" t="s">
        <v>1900</v>
      </c>
      <c r="F1970" s="145"/>
      <c r="G1970" s="358"/>
      <c r="H1970" s="68" t="s">
        <v>1906</v>
      </c>
      <c r="I1970" s="68"/>
      <c r="J1970" s="92">
        <v>10</v>
      </c>
      <c r="K1970" s="200">
        <v>168732</v>
      </c>
      <c r="L1970" s="68" t="s">
        <v>2740</v>
      </c>
      <c r="M1970" s="68" t="s">
        <v>385</v>
      </c>
      <c r="N1970" s="215">
        <v>2</v>
      </c>
      <c r="O1970" s="92">
        <v>3</v>
      </c>
      <c r="P1970" s="89">
        <v>6</v>
      </c>
      <c r="Q1970" s="70"/>
      <c r="R1970" s="68" t="s">
        <v>381</v>
      </c>
      <c r="S1970" s="13">
        <v>10</v>
      </c>
      <c r="T1970" s="13">
        <v>14</v>
      </c>
      <c r="U1970" s="7"/>
      <c r="V1970" s="7"/>
      <c r="W1970" s="7"/>
      <c r="X1970" s="7"/>
      <c r="Y1970" s="13">
        <v>12</v>
      </c>
      <c r="Z1970" s="13"/>
      <c r="AA1970" s="7"/>
      <c r="AB1970" s="7"/>
      <c r="AC1970" s="7"/>
      <c r="AD1970" s="7"/>
      <c r="AE1970" s="6"/>
      <c r="AF1970" s="6"/>
      <c r="AG1970" s="6"/>
      <c r="AH1970" s="6"/>
      <c r="AI1970" s="6"/>
      <c r="AJ1970" s="6"/>
      <c r="AK1970" s="6"/>
      <c r="AL1970" s="6"/>
      <c r="AM1970" s="6"/>
      <c r="AN1970" s="6"/>
      <c r="AO1970" s="6"/>
      <c r="AP1970" s="6"/>
      <c r="AQ1970" s="6"/>
      <c r="AR1970" s="7" t="s">
        <v>47</v>
      </c>
      <c r="AS1970" s="7" t="s">
        <v>53</v>
      </c>
      <c r="AT1970" s="6"/>
      <c r="AU1970" s="6"/>
      <c r="AV1970" s="6"/>
      <c r="AW1970" s="6"/>
      <c r="AX1970" s="6"/>
      <c r="AY1970" s="6"/>
      <c r="AZ1970" s="6"/>
      <c r="BA1970" s="6"/>
      <c r="BB1970" s="6"/>
      <c r="BC1970" s="6"/>
      <c r="BD1970" s="6"/>
      <c r="BE1970" s="6"/>
      <c r="BF1970" s="6"/>
      <c r="BG1970" s="6"/>
      <c r="BH1970" s="6"/>
      <c r="BI1970" s="6"/>
      <c r="BJ1970" s="6"/>
      <c r="BK1970" s="6"/>
      <c r="BL1970" s="6"/>
      <c r="BM1970" s="6"/>
      <c r="BN1970" s="6"/>
      <c r="BO1970" s="6"/>
      <c r="BP1970" s="6"/>
      <c r="BQ1970" s="6"/>
      <c r="BR1970" s="6"/>
      <c r="BS1970" s="6"/>
      <c r="BT1970" s="6"/>
      <c r="BU1970" s="6"/>
      <c r="BV1970" s="6"/>
      <c r="BW1970" s="6"/>
      <c r="BX1970" s="6"/>
      <c r="BY1970" s="6"/>
      <c r="BZ1970" s="6"/>
      <c r="CA1970" s="6"/>
      <c r="CB1970" s="6"/>
      <c r="CC1970" s="6"/>
      <c r="CD1970" s="6"/>
      <c r="CE1970" s="6"/>
      <c r="CF1970" s="6"/>
      <c r="CG1970" s="6"/>
      <c r="CH1970" s="6"/>
      <c r="CI1970" s="6"/>
      <c r="CJ1970" s="6"/>
      <c r="CK1970" s="6"/>
      <c r="CL1970" s="6"/>
      <c r="CM1970" s="6"/>
      <c r="CN1970" s="6"/>
      <c r="CO1970" s="6"/>
      <c r="CP1970" s="6"/>
      <c r="CQ1970" s="6"/>
      <c r="CR1970" s="6"/>
      <c r="CS1970" s="6"/>
      <c r="CT1970" s="6"/>
      <c r="CU1970" s="6"/>
      <c r="CV1970" s="6"/>
      <c r="CW1970" s="6"/>
      <c r="CX1970" s="6"/>
      <c r="CY1970" s="6"/>
      <c r="CZ1970" s="6"/>
      <c r="DA1970" s="6"/>
      <c r="DB1970" s="6"/>
      <c r="DC1970" s="6"/>
      <c r="DD1970" s="6"/>
      <c r="DE1970" s="6"/>
      <c r="DF1970" s="6"/>
      <c r="DG1970" s="6"/>
      <c r="DH1970" s="6"/>
      <c r="DI1970" s="6"/>
      <c r="DJ1970" s="6"/>
      <c r="DK1970" s="6"/>
      <c r="DL1970" s="6"/>
      <c r="DM1970" s="6"/>
      <c r="DN1970" s="6"/>
      <c r="DO1970" s="6"/>
      <c r="DP1970" s="6"/>
      <c r="DQ1970" s="6"/>
      <c r="DR1970" s="6"/>
      <c r="DS1970" s="6"/>
      <c r="DT1970" s="6"/>
      <c r="DU1970" s="6"/>
      <c r="DV1970" s="6"/>
      <c r="DW1970" s="6"/>
      <c r="DX1970" s="6"/>
      <c r="DY1970" s="6"/>
      <c r="DZ1970" s="6"/>
      <c r="EA1970" s="6"/>
      <c r="EB1970" s="6"/>
      <c r="EC1970" s="6"/>
      <c r="ED1970" s="6"/>
      <c r="EE1970" s="6"/>
      <c r="EF1970" s="6"/>
      <c r="EG1970" s="6"/>
      <c r="EH1970" s="6"/>
      <c r="EI1970" s="6"/>
      <c r="EJ1970" s="6"/>
      <c r="EK1970" s="6"/>
      <c r="EL1970" s="6"/>
      <c r="EM1970" s="6"/>
      <c r="EN1970" s="6"/>
      <c r="EO1970" s="6"/>
      <c r="EP1970" s="6"/>
      <c r="EQ1970" s="6"/>
      <c r="ER1970" s="6"/>
      <c r="ES1970" s="6"/>
      <c r="ET1970" s="6"/>
      <c r="EU1970" s="6"/>
      <c r="EV1970" s="6"/>
      <c r="EW1970" s="6"/>
      <c r="EX1970" s="6"/>
      <c r="EY1970" s="6"/>
      <c r="EZ1970" s="6"/>
      <c r="FA1970" s="6"/>
      <c r="FB1970" s="6"/>
      <c r="FC1970" s="6"/>
      <c r="FD1970" s="6"/>
      <c r="FE1970" s="6"/>
      <c r="FF1970" s="6"/>
      <c r="FG1970" s="6"/>
      <c r="FH1970" s="6"/>
      <c r="FI1970" s="6"/>
      <c r="FJ1970" s="6"/>
      <c r="FK1970" s="6"/>
      <c r="FL1970" s="6"/>
      <c r="FM1970" s="6"/>
      <c r="FN1970" s="6"/>
      <c r="FO1970" s="6"/>
      <c r="FP1970" s="6"/>
      <c r="FQ1970" s="6"/>
      <c r="FR1970" s="6"/>
      <c r="FS1970" s="6"/>
      <c r="FT1970" s="6"/>
      <c r="FU1970" s="6"/>
      <c r="FV1970" s="6"/>
      <c r="FW1970" s="6"/>
      <c r="FX1970" s="6"/>
      <c r="FY1970" s="6"/>
      <c r="FZ1970" s="6"/>
      <c r="GA1970" s="6"/>
      <c r="GB1970" s="6"/>
      <c r="GC1970" s="6"/>
      <c r="GD1970" s="6"/>
      <c r="GE1970" s="6"/>
      <c r="GF1970" s="6"/>
      <c r="GG1970" s="6"/>
      <c r="GH1970" s="6"/>
      <c r="GI1970" s="6"/>
      <c r="GJ1970" s="6"/>
      <c r="GK1970" s="6"/>
      <c r="GL1970" s="6"/>
      <c r="GM1970" s="6"/>
      <c r="GN1970" s="6"/>
      <c r="GO1970" s="6"/>
      <c r="GP1970" s="6"/>
      <c r="GQ1970" s="6"/>
      <c r="GR1970" s="6"/>
      <c r="GS1970" s="6"/>
      <c r="GT1970" s="6"/>
      <c r="GU1970" s="6"/>
      <c r="GV1970" s="6"/>
      <c r="GW1970" s="6"/>
      <c r="GX1970" s="6"/>
      <c r="GY1970" s="6"/>
      <c r="GZ1970" s="6"/>
      <c r="HA1970" s="6"/>
      <c r="HB1970" s="6"/>
      <c r="HC1970" s="6"/>
      <c r="HD1970" s="6"/>
      <c r="HE1970" s="6"/>
      <c r="HF1970" s="6"/>
      <c r="HG1970" s="6"/>
      <c r="HH1970" s="6"/>
      <c r="HI1970" s="6"/>
      <c r="HJ1970" s="6"/>
      <c r="HK1970" s="6"/>
      <c r="HL1970" s="6"/>
      <c r="HM1970" s="6"/>
      <c r="HN1970" s="6"/>
      <c r="HO1970" s="6"/>
      <c r="HP1970" s="6"/>
      <c r="HQ1970" s="6"/>
      <c r="HR1970" s="6"/>
      <c r="HS1970" s="6"/>
      <c r="HT1970" s="6"/>
      <c r="HU1970" s="6"/>
      <c r="HV1970" s="6"/>
      <c r="HW1970" s="6"/>
      <c r="HX1970" s="6"/>
      <c r="HY1970" s="6"/>
      <c r="HZ1970" s="6"/>
      <c r="IA1970" s="6"/>
      <c r="IB1970" s="6"/>
      <c r="IC1970" s="6"/>
      <c r="ID1970" s="6"/>
      <c r="IE1970" s="6"/>
      <c r="IF1970" s="6"/>
      <c r="IG1970" s="6"/>
      <c r="IH1970" s="6"/>
      <c r="II1970" s="6"/>
      <c r="IJ1970" s="6"/>
      <c r="IK1970" s="6"/>
      <c r="IL1970" s="6"/>
      <c r="IM1970" s="6"/>
      <c r="IN1970" s="6"/>
      <c r="IO1970" s="6"/>
      <c r="IP1970" s="6"/>
      <c r="IQ1970" s="6"/>
      <c r="IR1970" s="6"/>
      <c r="IS1970" s="6"/>
      <c r="IT1970" s="6"/>
      <c r="IU1970" s="6"/>
      <c r="IV1970" s="6"/>
      <c r="IW1970" s="6"/>
      <c r="IX1970" s="6"/>
      <c r="IY1970" s="6"/>
      <c r="IZ1970" s="6"/>
      <c r="JA1970" s="6"/>
      <c r="JB1970" s="6"/>
      <c r="JC1970" s="6"/>
      <c r="JD1970" s="6"/>
      <c r="JE1970" s="6"/>
      <c r="JF1970" s="6"/>
      <c r="JG1970" s="6"/>
      <c r="JH1970" s="6"/>
      <c r="JI1970" s="6"/>
      <c r="JJ1970" s="6"/>
      <c r="JK1970" s="6"/>
      <c r="JL1970" s="6"/>
      <c r="JM1970" s="6"/>
    </row>
    <row r="1971" spans="2:273" s="49" customFormat="1" ht="20" customHeight="1">
      <c r="B1971" s="121" t="s">
        <v>1903</v>
      </c>
      <c r="C1971" s="122">
        <v>20181</v>
      </c>
      <c r="D1971" s="104">
        <v>2018</v>
      </c>
      <c r="E1971" s="66" t="s">
        <v>1900</v>
      </c>
      <c r="F1971" s="145"/>
      <c r="G1971" s="358"/>
      <c r="H1971" s="68" t="s">
        <v>1904</v>
      </c>
      <c r="I1971" s="68"/>
      <c r="J1971" s="92">
        <v>25</v>
      </c>
      <c r="K1971" s="200">
        <v>352005</v>
      </c>
      <c r="L1971" s="68" t="s">
        <v>2740</v>
      </c>
      <c r="M1971" s="68" t="s">
        <v>385</v>
      </c>
      <c r="N1971" s="215">
        <v>2</v>
      </c>
      <c r="O1971" s="92">
        <v>3</v>
      </c>
      <c r="P1971" s="89">
        <v>6</v>
      </c>
      <c r="Q1971" s="70"/>
      <c r="R1971" s="68" t="s">
        <v>65</v>
      </c>
      <c r="S1971" s="13">
        <v>14</v>
      </c>
      <c r="T1971" s="13"/>
      <c r="U1971" s="7"/>
      <c r="V1971" s="7"/>
      <c r="W1971" s="7"/>
      <c r="X1971" s="7"/>
      <c r="Y1971" s="13">
        <v>4</v>
      </c>
      <c r="Z1971" s="13"/>
      <c r="AA1971" s="7"/>
      <c r="AB1971" s="7"/>
      <c r="AC1971" s="7"/>
      <c r="AD1971" s="7"/>
      <c r="AE1971" s="6"/>
      <c r="AF1971" s="6"/>
      <c r="AG1971" s="6"/>
      <c r="AH1971" s="6"/>
      <c r="AI1971" s="6"/>
      <c r="AJ1971" s="6"/>
      <c r="AK1971" s="6"/>
      <c r="AL1971" s="6"/>
      <c r="AM1971" s="6"/>
      <c r="AN1971" s="6"/>
      <c r="AO1971" s="6"/>
      <c r="AP1971" s="6"/>
      <c r="AQ1971" s="6"/>
      <c r="AR1971" s="6"/>
      <c r="AS1971" s="6"/>
      <c r="AT1971" s="6"/>
      <c r="AU1971" s="6"/>
      <c r="AV1971" s="6"/>
      <c r="AW1971" s="6"/>
      <c r="AX1971" s="6"/>
      <c r="AY1971" s="6"/>
      <c r="AZ1971" s="6"/>
      <c r="BA1971" s="6"/>
      <c r="BB1971" s="6"/>
      <c r="BC1971" s="6"/>
      <c r="BD1971" s="6"/>
      <c r="BE1971" s="6"/>
      <c r="BF1971" s="6"/>
      <c r="BG1971" s="6"/>
      <c r="BH1971" s="6"/>
      <c r="BI1971" s="6"/>
      <c r="BJ1971" s="6"/>
      <c r="BK1971" s="6"/>
      <c r="BL1971" s="6"/>
      <c r="BM1971" s="6"/>
      <c r="BN1971" s="6"/>
      <c r="BO1971" s="6"/>
      <c r="BP1971" s="6"/>
      <c r="BQ1971" s="6"/>
      <c r="BR1971" s="6"/>
      <c r="BS1971" s="6"/>
      <c r="BT1971" s="6"/>
      <c r="BU1971" s="6"/>
      <c r="BV1971" s="6"/>
      <c r="BW1971" s="6"/>
      <c r="BX1971" s="6"/>
      <c r="BY1971" s="6"/>
      <c r="BZ1971" s="6"/>
      <c r="CA1971" s="6"/>
      <c r="CB1971" s="6"/>
      <c r="CC1971" s="6"/>
      <c r="CD1971" s="6"/>
      <c r="CE1971" s="6"/>
      <c r="CF1971" s="6"/>
      <c r="CG1971" s="6"/>
      <c r="CH1971" s="6"/>
      <c r="CI1971" s="6"/>
      <c r="CJ1971" s="6"/>
      <c r="CK1971" s="6"/>
      <c r="CL1971" s="6"/>
      <c r="CM1971" s="6"/>
      <c r="CN1971" s="6"/>
      <c r="CO1971" s="6"/>
      <c r="CP1971" s="6"/>
      <c r="CQ1971" s="6"/>
      <c r="CR1971" s="6"/>
      <c r="CS1971" s="6"/>
      <c r="CT1971" s="6"/>
      <c r="CU1971" s="6"/>
      <c r="CV1971" s="6"/>
      <c r="CW1971" s="6"/>
      <c r="CX1971" s="6"/>
      <c r="CY1971" s="6"/>
      <c r="CZ1971" s="6"/>
      <c r="DA1971" s="6"/>
      <c r="DB1971" s="6"/>
      <c r="DC1971" s="6"/>
      <c r="DD1971" s="6"/>
      <c r="DE1971" s="6"/>
      <c r="DF1971" s="6"/>
      <c r="DG1971" s="6"/>
      <c r="DH1971" s="6"/>
      <c r="DI1971" s="6"/>
      <c r="DJ1971" s="6"/>
      <c r="DK1971" s="6"/>
      <c r="DL1971" s="6"/>
      <c r="DM1971" s="6"/>
      <c r="DN1971" s="6"/>
      <c r="DO1971" s="6"/>
      <c r="DP1971" s="6"/>
      <c r="DQ1971" s="6"/>
      <c r="DR1971" s="6"/>
      <c r="DS1971" s="6"/>
      <c r="DT1971" s="6"/>
      <c r="DU1971" s="6"/>
      <c r="DV1971" s="6"/>
      <c r="DW1971" s="6"/>
      <c r="DX1971" s="6"/>
      <c r="DY1971" s="6"/>
      <c r="DZ1971" s="6"/>
      <c r="EA1971" s="6"/>
      <c r="EB1971" s="6"/>
      <c r="EC1971" s="6"/>
      <c r="ED1971" s="6"/>
      <c r="EE1971" s="6"/>
      <c r="EF1971" s="6"/>
      <c r="EG1971" s="6"/>
      <c r="EH1971" s="6"/>
      <c r="EI1971" s="6"/>
      <c r="EJ1971" s="6"/>
      <c r="EK1971" s="6"/>
      <c r="EL1971" s="6"/>
      <c r="EM1971" s="6"/>
      <c r="EN1971" s="6"/>
      <c r="EO1971" s="6"/>
      <c r="EP1971" s="6"/>
      <c r="EQ1971" s="6"/>
      <c r="ER1971" s="6"/>
      <c r="ES1971" s="6"/>
      <c r="ET1971" s="6"/>
      <c r="EU1971" s="6"/>
      <c r="EV1971" s="6"/>
      <c r="EW1971" s="6"/>
      <c r="EX1971" s="6"/>
      <c r="EY1971" s="6"/>
      <c r="EZ1971" s="6"/>
      <c r="FA1971" s="6"/>
      <c r="FB1971" s="6"/>
      <c r="FC1971" s="6"/>
      <c r="FD1971" s="6"/>
      <c r="FE1971" s="6"/>
      <c r="FF1971" s="6"/>
      <c r="FG1971" s="6"/>
      <c r="FH1971" s="6"/>
      <c r="FI1971" s="6"/>
      <c r="FJ1971" s="6"/>
      <c r="FK1971" s="6"/>
      <c r="FL1971" s="6"/>
      <c r="FM1971" s="6"/>
      <c r="FN1971" s="6"/>
      <c r="FO1971" s="6"/>
      <c r="FP1971" s="6"/>
      <c r="FQ1971" s="6"/>
      <c r="FR1971" s="6"/>
      <c r="FS1971" s="6"/>
      <c r="FT1971" s="6"/>
      <c r="FU1971" s="6"/>
      <c r="FV1971" s="6"/>
      <c r="FW1971" s="6"/>
      <c r="FX1971" s="6"/>
      <c r="FY1971" s="6"/>
      <c r="FZ1971" s="6"/>
      <c r="GA1971" s="6"/>
      <c r="GB1971" s="6"/>
      <c r="GC1971" s="6"/>
      <c r="GD1971" s="6"/>
      <c r="GE1971" s="6"/>
      <c r="GF1971" s="6"/>
      <c r="GG1971" s="6"/>
      <c r="GH1971" s="6"/>
      <c r="GI1971" s="6"/>
      <c r="GJ1971" s="6"/>
      <c r="GK1971" s="6"/>
      <c r="GL1971" s="6"/>
      <c r="GM1971" s="6"/>
      <c r="GN1971" s="6"/>
      <c r="GO1971" s="6"/>
      <c r="GP1971" s="6"/>
      <c r="GQ1971" s="6"/>
      <c r="GR1971" s="6"/>
      <c r="GS1971" s="6"/>
      <c r="GT1971" s="6"/>
      <c r="GU1971" s="6"/>
      <c r="GV1971" s="6"/>
      <c r="GW1971" s="6"/>
      <c r="GX1971" s="6"/>
      <c r="GY1971" s="6"/>
      <c r="GZ1971" s="6"/>
      <c r="HA1971" s="6"/>
      <c r="HB1971" s="6"/>
      <c r="HC1971" s="6"/>
      <c r="HD1971" s="6"/>
      <c r="HE1971" s="6"/>
      <c r="HF1971" s="6"/>
      <c r="HG1971" s="6"/>
      <c r="HH1971" s="6"/>
      <c r="HI1971" s="6"/>
      <c r="HJ1971" s="6"/>
      <c r="HK1971" s="6"/>
      <c r="HL1971" s="6"/>
      <c r="HM1971" s="6"/>
      <c r="HN1971" s="6"/>
      <c r="HO1971" s="6"/>
      <c r="HP1971" s="6"/>
      <c r="HQ1971" s="6"/>
      <c r="HR1971" s="6"/>
      <c r="HS1971" s="6"/>
      <c r="HT1971" s="6"/>
      <c r="HU1971" s="6"/>
      <c r="HV1971" s="6"/>
      <c r="HW1971" s="6"/>
      <c r="HX1971" s="6"/>
      <c r="HY1971" s="6"/>
      <c r="HZ1971" s="6"/>
      <c r="IA1971" s="6"/>
      <c r="IB1971" s="6"/>
      <c r="IC1971" s="6"/>
      <c r="ID1971" s="6"/>
      <c r="IE1971" s="6"/>
      <c r="IF1971" s="6"/>
      <c r="IG1971" s="6"/>
      <c r="IH1971" s="6"/>
      <c r="II1971" s="6"/>
      <c r="IJ1971" s="6"/>
      <c r="IK1971" s="6"/>
      <c r="IL1971" s="6"/>
      <c r="IM1971" s="6"/>
      <c r="IN1971" s="6"/>
      <c r="IO1971" s="6"/>
      <c r="IP1971" s="6"/>
      <c r="IQ1971" s="6"/>
      <c r="IR1971" s="6"/>
      <c r="IS1971" s="6"/>
      <c r="IT1971" s="6"/>
      <c r="IU1971" s="6"/>
      <c r="IV1971" s="6"/>
      <c r="IW1971" s="6"/>
      <c r="IX1971" s="6"/>
      <c r="IY1971" s="6"/>
      <c r="IZ1971" s="6"/>
      <c r="JA1971" s="6"/>
      <c r="JB1971" s="6"/>
      <c r="JC1971" s="6"/>
      <c r="JD1971" s="6"/>
      <c r="JE1971" s="6"/>
      <c r="JF1971" s="6"/>
      <c r="JG1971" s="6"/>
      <c r="JH1971" s="6"/>
      <c r="JI1971" s="6"/>
      <c r="JJ1971" s="6"/>
      <c r="JK1971" s="6"/>
      <c r="JL1971" s="6"/>
      <c r="JM1971" s="6"/>
    </row>
    <row r="1972" spans="2:273" s="49" customFormat="1" ht="20" customHeight="1">
      <c r="B1972" s="121" t="s">
        <v>1899</v>
      </c>
      <c r="C1972" s="122">
        <v>20181</v>
      </c>
      <c r="D1972" s="104">
        <v>2018</v>
      </c>
      <c r="E1972" s="66" t="s">
        <v>1900</v>
      </c>
      <c r="F1972" s="145"/>
      <c r="G1972" s="358"/>
      <c r="H1972" s="68" t="s">
        <v>1901</v>
      </c>
      <c r="I1972" s="68"/>
      <c r="J1972" s="92">
        <v>46</v>
      </c>
      <c r="K1972" s="200">
        <v>606900</v>
      </c>
      <c r="L1972" s="68" t="s">
        <v>2740</v>
      </c>
      <c r="M1972" s="68" t="s">
        <v>385</v>
      </c>
      <c r="N1972" s="215">
        <v>2</v>
      </c>
      <c r="O1972" s="92">
        <v>3</v>
      </c>
      <c r="P1972" s="89">
        <v>6</v>
      </c>
      <c r="Q1972" s="70"/>
      <c r="R1972" s="68" t="s">
        <v>381</v>
      </c>
      <c r="S1972" s="13">
        <v>10</v>
      </c>
      <c r="T1972" s="13"/>
      <c r="U1972" s="7"/>
      <c r="V1972" s="7"/>
      <c r="W1972" s="7"/>
      <c r="X1972" s="7"/>
      <c r="Y1972" s="13">
        <v>12</v>
      </c>
      <c r="Z1972" s="13"/>
      <c r="AA1972" s="7"/>
      <c r="AB1972" s="7"/>
      <c r="AC1972" s="7"/>
      <c r="AD1972" s="7"/>
      <c r="AE1972" s="6" t="s">
        <v>1902</v>
      </c>
      <c r="AF1972" s="48"/>
      <c r="AG1972" s="48"/>
      <c r="AH1972" s="48"/>
      <c r="AI1972" s="48"/>
      <c r="AJ1972" s="48"/>
      <c r="AK1972" s="48"/>
      <c r="AL1972" s="48"/>
      <c r="AM1972" s="48"/>
      <c r="AN1972" s="48"/>
      <c r="AO1972" s="48"/>
      <c r="AP1972" s="48"/>
      <c r="AQ1972" s="48"/>
      <c r="AR1972" s="48"/>
      <c r="AS1972" s="48"/>
      <c r="AT1972" s="48"/>
      <c r="AU1972" s="48"/>
      <c r="AV1972" s="48"/>
      <c r="AW1972" s="48"/>
      <c r="AX1972" s="48"/>
      <c r="AY1972" s="48"/>
      <c r="AZ1972" s="48"/>
      <c r="BA1972" s="48"/>
      <c r="BB1972" s="48"/>
      <c r="BC1972" s="48"/>
      <c r="BD1972" s="48"/>
      <c r="BE1972" s="48"/>
      <c r="BF1972" s="48"/>
      <c r="BG1972" s="48"/>
      <c r="BH1972" s="48"/>
      <c r="BI1972" s="48"/>
      <c r="BJ1972" s="48"/>
      <c r="BK1972" s="48"/>
      <c r="BL1972" s="48"/>
      <c r="BM1972" s="48"/>
      <c r="BN1972" s="48"/>
      <c r="BO1972" s="48"/>
      <c r="BP1972" s="48"/>
      <c r="BQ1972" s="48"/>
      <c r="BR1972" s="48"/>
      <c r="BS1972" s="48"/>
      <c r="BT1972" s="48"/>
      <c r="BU1972" s="48"/>
      <c r="BV1972" s="48"/>
      <c r="BW1972" s="48"/>
      <c r="BX1972" s="48"/>
      <c r="BY1972" s="48"/>
      <c r="BZ1972" s="48"/>
      <c r="CA1972" s="48"/>
      <c r="CB1972" s="48"/>
      <c r="CC1972" s="48"/>
      <c r="CD1972" s="48"/>
      <c r="CE1972" s="48"/>
      <c r="CF1972" s="48"/>
      <c r="CG1972" s="48"/>
      <c r="CH1972" s="48"/>
      <c r="CI1972" s="48"/>
      <c r="CJ1972" s="48"/>
      <c r="CK1972" s="48"/>
      <c r="CL1972" s="48"/>
      <c r="CM1972" s="48"/>
      <c r="CN1972" s="48"/>
      <c r="CO1972" s="48"/>
      <c r="CP1972" s="48"/>
      <c r="CQ1972" s="48"/>
      <c r="CR1972" s="48"/>
      <c r="CS1972" s="48"/>
      <c r="CT1972" s="48"/>
      <c r="CU1972" s="48"/>
      <c r="CV1972" s="48"/>
      <c r="CW1972" s="48"/>
      <c r="CX1972" s="48"/>
      <c r="CY1972" s="48"/>
      <c r="CZ1972" s="48"/>
      <c r="DA1972" s="48"/>
      <c r="DB1972" s="48"/>
      <c r="DC1972" s="48"/>
      <c r="DD1972" s="48"/>
      <c r="DE1972" s="48"/>
      <c r="DF1972" s="48"/>
      <c r="DG1972" s="48"/>
      <c r="DH1972" s="48"/>
      <c r="DI1972" s="48"/>
      <c r="DJ1972" s="48"/>
      <c r="DK1972" s="48"/>
      <c r="DL1972" s="48"/>
      <c r="DM1972" s="48"/>
      <c r="DN1972" s="48"/>
      <c r="DO1972" s="48"/>
      <c r="DP1972" s="48"/>
      <c r="DQ1972" s="48"/>
      <c r="DR1972" s="48"/>
      <c r="DS1972" s="48"/>
      <c r="DT1972" s="48"/>
      <c r="DU1972" s="48"/>
      <c r="DV1972" s="48"/>
      <c r="DW1972" s="48"/>
      <c r="DX1972" s="48"/>
      <c r="DY1972" s="48"/>
      <c r="DZ1972" s="48"/>
      <c r="EA1972" s="48"/>
      <c r="EB1972" s="48"/>
      <c r="EC1972" s="48"/>
      <c r="ED1972" s="48"/>
      <c r="EE1972" s="48"/>
      <c r="EF1972" s="48"/>
      <c r="EG1972" s="48"/>
      <c r="EH1972" s="48"/>
      <c r="EI1972" s="48"/>
      <c r="EJ1972" s="48"/>
      <c r="EK1972" s="48"/>
      <c r="EL1972" s="48"/>
      <c r="EM1972" s="48"/>
      <c r="EN1972" s="48"/>
      <c r="EO1972" s="48"/>
      <c r="EP1972" s="48"/>
      <c r="EQ1972" s="48"/>
      <c r="ER1972" s="48"/>
      <c r="ES1972" s="48"/>
      <c r="ET1972" s="48"/>
      <c r="EU1972" s="48"/>
      <c r="EV1972" s="48"/>
      <c r="EW1972" s="48"/>
      <c r="EX1972" s="48"/>
      <c r="EY1972" s="48"/>
      <c r="EZ1972" s="48"/>
      <c r="FA1972" s="48"/>
      <c r="FB1972" s="48"/>
      <c r="FC1972" s="48"/>
      <c r="FD1972" s="48"/>
      <c r="FE1972" s="48"/>
      <c r="FF1972" s="48"/>
      <c r="FG1972" s="48"/>
      <c r="FH1972" s="48"/>
      <c r="FI1972" s="48"/>
      <c r="FJ1972" s="48"/>
      <c r="FK1972" s="48"/>
      <c r="FL1972" s="48"/>
      <c r="FM1972" s="48"/>
      <c r="FN1972" s="48"/>
      <c r="FO1972" s="48"/>
      <c r="FP1972" s="48"/>
      <c r="FQ1972" s="48"/>
      <c r="FR1972" s="48"/>
      <c r="FS1972" s="48"/>
      <c r="FT1972" s="48"/>
      <c r="FU1972" s="48"/>
      <c r="FV1972" s="48"/>
      <c r="FW1972" s="48"/>
      <c r="FX1972" s="48"/>
      <c r="FY1972" s="48"/>
      <c r="FZ1972" s="48"/>
      <c r="GA1972" s="48"/>
      <c r="GB1972" s="48"/>
      <c r="GC1972" s="48"/>
      <c r="GD1972" s="48"/>
      <c r="GE1972" s="48"/>
      <c r="GF1972" s="48"/>
      <c r="GG1972" s="48"/>
      <c r="GH1972" s="48"/>
      <c r="GI1972" s="48"/>
      <c r="GJ1972" s="48"/>
      <c r="GK1972" s="48"/>
      <c r="GL1972" s="48"/>
      <c r="GM1972" s="48"/>
      <c r="GN1972" s="48"/>
      <c r="GO1972" s="48"/>
      <c r="GP1972" s="48"/>
      <c r="GQ1972" s="48"/>
      <c r="GR1972" s="48"/>
      <c r="GS1972" s="48"/>
      <c r="GT1972" s="48"/>
      <c r="GU1972" s="48"/>
      <c r="GV1972" s="48"/>
      <c r="GW1972" s="48"/>
      <c r="GX1972" s="48"/>
      <c r="GY1972" s="48"/>
      <c r="GZ1972" s="48"/>
      <c r="HA1972" s="48"/>
      <c r="HB1972" s="48"/>
      <c r="HC1972" s="48"/>
      <c r="HD1972" s="48"/>
      <c r="HE1972" s="48"/>
      <c r="HF1972" s="48"/>
      <c r="HG1972" s="48"/>
      <c r="HH1972" s="48"/>
      <c r="HI1972" s="48"/>
      <c r="HJ1972" s="48"/>
      <c r="HK1972" s="48"/>
      <c r="HL1972" s="48"/>
      <c r="HM1972" s="48"/>
      <c r="HN1972" s="48"/>
      <c r="HO1972" s="48"/>
      <c r="HP1972" s="48"/>
      <c r="HQ1972" s="48"/>
      <c r="HR1972" s="48"/>
      <c r="HS1972" s="48"/>
      <c r="HT1972" s="48"/>
      <c r="HU1972" s="48"/>
      <c r="HV1972" s="48"/>
      <c r="HW1972" s="48"/>
      <c r="HX1972" s="48"/>
      <c r="HY1972" s="48"/>
      <c r="HZ1972" s="48"/>
      <c r="IA1972" s="48"/>
      <c r="IB1972" s="48"/>
      <c r="IC1972" s="48"/>
      <c r="ID1972" s="48"/>
      <c r="IE1972" s="48"/>
      <c r="IF1972" s="48"/>
      <c r="IG1972" s="48"/>
      <c r="IH1972" s="48"/>
      <c r="II1972" s="48"/>
      <c r="IJ1972" s="48"/>
      <c r="IK1972" s="48"/>
      <c r="IL1972" s="48"/>
      <c r="IM1972" s="48"/>
      <c r="IN1972" s="48"/>
      <c r="IO1972" s="48"/>
      <c r="IP1972" s="48"/>
      <c r="IQ1972" s="48"/>
      <c r="IR1972" s="48"/>
      <c r="IS1972" s="48"/>
      <c r="IT1972" s="48"/>
      <c r="IU1972" s="48"/>
      <c r="IV1972" s="48"/>
      <c r="IW1972" s="48"/>
      <c r="IX1972" s="48"/>
      <c r="IY1972" s="48"/>
      <c r="IZ1972" s="48"/>
      <c r="JA1972" s="48"/>
    </row>
    <row r="1973" spans="2:273" s="49" customFormat="1" ht="20" customHeight="1">
      <c r="B1973" s="120" t="s">
        <v>7536</v>
      </c>
      <c r="C1973" s="113">
        <v>20201</v>
      </c>
      <c r="D1973" s="98">
        <v>2020</v>
      </c>
      <c r="E1973" s="45" t="s">
        <v>1900</v>
      </c>
      <c r="F1973" s="146"/>
      <c r="G1973" s="359"/>
      <c r="H1973" s="46" t="s">
        <v>7537</v>
      </c>
      <c r="I1973" s="46" t="s">
        <v>53</v>
      </c>
      <c r="J1973" s="90">
        <v>14</v>
      </c>
      <c r="K1973" s="198">
        <v>948891</v>
      </c>
      <c r="L1973" s="46" t="s">
        <v>7538</v>
      </c>
      <c r="M1973" s="46" t="s">
        <v>385</v>
      </c>
      <c r="N1973" s="215">
        <v>2</v>
      </c>
      <c r="O1973" s="90">
        <v>3</v>
      </c>
      <c r="P1973" s="90">
        <v>6</v>
      </c>
      <c r="Q1973" s="46" t="s">
        <v>341</v>
      </c>
      <c r="R1973" s="46" t="s">
        <v>111</v>
      </c>
      <c r="S1973" s="48"/>
      <c r="T1973" s="48"/>
      <c r="U1973" s="48"/>
      <c r="V1973" s="48"/>
      <c r="W1973" s="48"/>
      <c r="X1973" s="48"/>
      <c r="Y1973" s="48"/>
      <c r="Z1973" s="48"/>
      <c r="AA1973" s="48"/>
      <c r="AB1973" s="48"/>
      <c r="AC1973" s="48"/>
      <c r="AD1973" s="48"/>
      <c r="AE1973" s="48"/>
      <c r="AF1973" s="6"/>
      <c r="AG1973" s="6"/>
      <c r="AH1973" s="6"/>
      <c r="AI1973" s="6"/>
      <c r="AJ1973" s="6"/>
      <c r="AK1973" s="6"/>
      <c r="AL1973" s="6"/>
      <c r="AM1973" s="6"/>
      <c r="AN1973" s="6"/>
      <c r="AO1973" s="6"/>
      <c r="AP1973" s="6"/>
      <c r="AQ1973" s="6"/>
      <c r="AR1973" s="6"/>
      <c r="AS1973" s="6"/>
      <c r="AT1973" s="6"/>
      <c r="AU1973" s="6"/>
      <c r="AV1973" s="6"/>
      <c r="AW1973" s="6"/>
      <c r="AX1973" s="6"/>
      <c r="AY1973" s="6"/>
      <c r="AZ1973" s="6"/>
      <c r="BA1973" s="6"/>
      <c r="BB1973" s="6"/>
      <c r="BC1973" s="6"/>
      <c r="BD1973" s="6"/>
      <c r="BE1973" s="6"/>
      <c r="BF1973" s="6"/>
      <c r="BG1973" s="6"/>
      <c r="BH1973" s="6"/>
      <c r="BI1973" s="6"/>
      <c r="BJ1973" s="6"/>
      <c r="BK1973" s="6"/>
      <c r="BL1973" s="6"/>
      <c r="BM1973" s="6"/>
      <c r="BN1973" s="6"/>
      <c r="BO1973" s="6"/>
      <c r="BP1973" s="6"/>
      <c r="BQ1973" s="6"/>
      <c r="BR1973" s="6"/>
      <c r="BS1973" s="6"/>
      <c r="BT1973" s="6"/>
      <c r="BU1973" s="6"/>
      <c r="BV1973" s="6"/>
      <c r="BW1973" s="6"/>
      <c r="BX1973" s="6"/>
      <c r="BY1973" s="6"/>
      <c r="BZ1973" s="6"/>
      <c r="CA1973" s="6"/>
      <c r="CB1973" s="6"/>
      <c r="CC1973" s="6"/>
      <c r="CD1973" s="6"/>
      <c r="CE1973" s="6"/>
      <c r="CF1973" s="6"/>
      <c r="CG1973" s="6"/>
      <c r="CH1973" s="6"/>
      <c r="CI1973" s="6"/>
      <c r="CJ1973" s="6"/>
      <c r="CK1973" s="6"/>
      <c r="CL1973" s="6"/>
      <c r="CM1973" s="6"/>
      <c r="CN1973" s="6"/>
      <c r="CO1973" s="6"/>
      <c r="CP1973" s="6"/>
      <c r="CQ1973" s="6"/>
      <c r="CR1973" s="6"/>
      <c r="CS1973" s="6"/>
      <c r="CT1973" s="6"/>
      <c r="CU1973" s="6"/>
      <c r="CV1973" s="6"/>
      <c r="CW1973" s="6"/>
      <c r="CX1973" s="6"/>
      <c r="CY1973" s="6"/>
      <c r="CZ1973" s="6"/>
      <c r="DA1973" s="6"/>
      <c r="DB1973" s="6"/>
      <c r="DC1973" s="6"/>
      <c r="DD1973" s="6"/>
      <c r="DE1973" s="6"/>
      <c r="DF1973" s="6"/>
      <c r="DG1973" s="6"/>
      <c r="DH1973" s="6"/>
      <c r="DI1973" s="6"/>
      <c r="DJ1973" s="6"/>
      <c r="DK1973" s="6"/>
      <c r="DL1973" s="6"/>
      <c r="DM1973" s="6"/>
      <c r="DN1973" s="6"/>
      <c r="DO1973" s="6"/>
      <c r="DP1973" s="6"/>
      <c r="DQ1973" s="6"/>
      <c r="DR1973" s="6"/>
      <c r="DS1973" s="6"/>
      <c r="DT1973" s="6"/>
      <c r="DU1973" s="6"/>
      <c r="DV1973" s="6"/>
      <c r="DW1973" s="6"/>
      <c r="DX1973" s="6"/>
      <c r="DY1973" s="6"/>
      <c r="DZ1973" s="6"/>
      <c r="EA1973" s="6"/>
      <c r="EB1973" s="6"/>
      <c r="EC1973" s="6"/>
      <c r="ED1973" s="6"/>
      <c r="EE1973" s="6"/>
      <c r="EF1973" s="6"/>
      <c r="EG1973" s="6"/>
      <c r="EH1973" s="6"/>
      <c r="EI1973" s="6"/>
      <c r="EJ1973" s="6"/>
      <c r="EK1973" s="6"/>
      <c r="EL1973" s="6"/>
      <c r="EM1973" s="6"/>
      <c r="EN1973" s="6"/>
      <c r="EO1973" s="6"/>
      <c r="EP1973" s="6"/>
      <c r="EQ1973" s="6"/>
      <c r="ER1973" s="6"/>
      <c r="ES1973" s="6"/>
      <c r="ET1973" s="6"/>
      <c r="EU1973" s="6"/>
      <c r="EV1973" s="6"/>
      <c r="EW1973" s="6"/>
      <c r="EX1973" s="6"/>
      <c r="EY1973" s="6"/>
      <c r="EZ1973" s="6"/>
      <c r="FA1973" s="6"/>
      <c r="FB1973" s="6"/>
      <c r="FC1973" s="6"/>
      <c r="FD1973" s="6"/>
      <c r="FE1973" s="6"/>
      <c r="FF1973" s="6"/>
      <c r="FG1973" s="6"/>
      <c r="FH1973" s="6"/>
      <c r="FI1973" s="6"/>
      <c r="FJ1973" s="6"/>
      <c r="FK1973" s="6"/>
      <c r="FL1973" s="6"/>
      <c r="FM1973" s="6"/>
      <c r="FN1973" s="6"/>
      <c r="FO1973" s="6"/>
      <c r="FP1973" s="6"/>
      <c r="FQ1973" s="6"/>
      <c r="FR1973" s="6"/>
      <c r="FS1973" s="6"/>
      <c r="FT1973" s="6"/>
      <c r="FU1973" s="6"/>
      <c r="FV1973" s="6"/>
      <c r="FW1973" s="6"/>
      <c r="FX1973" s="6"/>
      <c r="FY1973" s="6"/>
      <c r="FZ1973" s="6"/>
      <c r="GA1973" s="6"/>
      <c r="GB1973" s="6"/>
      <c r="GC1973" s="6"/>
      <c r="GD1973" s="6"/>
      <c r="GE1973" s="6"/>
      <c r="GF1973" s="6"/>
      <c r="GG1973" s="6"/>
      <c r="GH1973" s="6"/>
      <c r="GI1973" s="6"/>
      <c r="GJ1973" s="6"/>
      <c r="GK1973" s="6"/>
      <c r="GL1973" s="6"/>
      <c r="GM1973" s="6"/>
      <c r="GN1973" s="6"/>
      <c r="GO1973" s="6"/>
      <c r="GP1973" s="6"/>
      <c r="GQ1973" s="6"/>
      <c r="GR1973" s="6"/>
      <c r="GS1973" s="6"/>
      <c r="GT1973" s="6"/>
      <c r="GU1973" s="6"/>
      <c r="GV1973" s="6"/>
      <c r="GW1973" s="6"/>
      <c r="GX1973" s="6"/>
      <c r="GY1973" s="6"/>
      <c r="GZ1973" s="6"/>
      <c r="HA1973" s="6"/>
      <c r="HB1973" s="6"/>
      <c r="HC1973" s="6"/>
      <c r="HD1973" s="6"/>
      <c r="HE1973" s="6"/>
      <c r="HF1973" s="6"/>
      <c r="HG1973" s="6"/>
      <c r="HH1973" s="6"/>
      <c r="HI1973" s="6"/>
      <c r="HJ1973" s="6"/>
      <c r="HK1973" s="6"/>
      <c r="HL1973" s="6"/>
      <c r="HM1973" s="6"/>
      <c r="HN1973" s="6"/>
      <c r="HO1973" s="6"/>
      <c r="HP1973" s="6"/>
      <c r="HQ1973" s="6"/>
      <c r="HR1973" s="6"/>
      <c r="HS1973" s="6"/>
      <c r="HT1973" s="6"/>
      <c r="HU1973" s="6"/>
      <c r="HV1973" s="6"/>
      <c r="HW1973" s="6"/>
      <c r="HX1973" s="6"/>
      <c r="HY1973" s="6"/>
      <c r="HZ1973" s="6"/>
      <c r="IA1973" s="6"/>
      <c r="IB1973" s="6"/>
      <c r="IC1973" s="6"/>
      <c r="ID1973" s="6"/>
      <c r="IE1973" s="6"/>
      <c r="IF1973" s="6"/>
      <c r="IG1973" s="6"/>
      <c r="IH1973" s="6"/>
      <c r="II1973" s="6"/>
      <c r="IJ1973" s="6"/>
      <c r="IK1973" s="6"/>
      <c r="IL1973" s="6"/>
      <c r="IM1973" s="6"/>
      <c r="IN1973" s="6"/>
      <c r="IO1973" s="6"/>
      <c r="IP1973" s="6"/>
      <c r="IQ1973" s="6"/>
      <c r="IR1973" s="6"/>
      <c r="IS1973" s="6"/>
      <c r="IT1973" s="6"/>
      <c r="IU1973" s="6"/>
      <c r="IV1973" s="6"/>
      <c r="IW1973" s="6"/>
      <c r="IX1973" s="6"/>
      <c r="IY1973" s="6"/>
      <c r="IZ1973" s="6"/>
      <c r="JA1973" s="6"/>
      <c r="JB1973" s="6"/>
      <c r="JC1973" s="6"/>
      <c r="JD1973" s="6"/>
      <c r="JE1973" s="6"/>
      <c r="JF1973" s="6"/>
      <c r="JG1973" s="6"/>
      <c r="JH1973" s="6"/>
      <c r="JI1973" s="6"/>
      <c r="JJ1973" s="6"/>
      <c r="JK1973" s="6"/>
      <c r="JL1973" s="6"/>
      <c r="JM1973" s="6"/>
    </row>
    <row r="1974" spans="2:273" s="49" customFormat="1" ht="20" customHeight="1">
      <c r="B1974" s="120" t="s">
        <v>7539</v>
      </c>
      <c r="C1974" s="113">
        <v>20201</v>
      </c>
      <c r="D1974" s="98">
        <v>2020</v>
      </c>
      <c r="E1974" s="45" t="s">
        <v>1900</v>
      </c>
      <c r="F1974" s="146"/>
      <c r="G1974" s="359"/>
      <c r="H1974" s="46" t="s">
        <v>7540</v>
      </c>
      <c r="I1974" s="46" t="s">
        <v>53</v>
      </c>
      <c r="J1974" s="90">
        <v>43</v>
      </c>
      <c r="K1974" s="198">
        <v>1268105</v>
      </c>
      <c r="L1974" s="46" t="s">
        <v>7538</v>
      </c>
      <c r="M1974" s="46" t="s">
        <v>385</v>
      </c>
      <c r="N1974" s="215">
        <v>2</v>
      </c>
      <c r="O1974" s="90">
        <v>3</v>
      </c>
      <c r="P1974" s="90">
        <v>6</v>
      </c>
      <c r="Q1974" s="46" t="s">
        <v>47</v>
      </c>
      <c r="R1974" s="46" t="s">
        <v>52</v>
      </c>
      <c r="S1974" s="48"/>
      <c r="T1974" s="48"/>
      <c r="U1974" s="48"/>
      <c r="V1974" s="48"/>
      <c r="W1974" s="48"/>
      <c r="X1974" s="48"/>
      <c r="Y1974" s="48"/>
      <c r="Z1974" s="48"/>
      <c r="AA1974" s="48"/>
      <c r="AB1974" s="48"/>
      <c r="AC1974" s="48"/>
      <c r="AD1974" s="48"/>
      <c r="AE1974" s="48"/>
      <c r="AF1974" s="6"/>
      <c r="AG1974" s="6"/>
      <c r="AH1974" s="6"/>
      <c r="AI1974" s="6"/>
      <c r="AJ1974" s="6"/>
      <c r="AK1974" s="6"/>
      <c r="AL1974" s="6"/>
      <c r="AM1974" s="6"/>
      <c r="AN1974" s="6"/>
      <c r="AO1974" s="6"/>
      <c r="AP1974" s="6"/>
      <c r="AQ1974" s="6"/>
      <c r="AR1974" s="6"/>
      <c r="AS1974" s="6"/>
      <c r="AT1974" s="6"/>
      <c r="AU1974" s="6"/>
      <c r="AV1974" s="6"/>
      <c r="AW1974" s="6"/>
      <c r="AX1974" s="6"/>
      <c r="AY1974" s="6"/>
      <c r="AZ1974" s="6"/>
      <c r="BA1974" s="6"/>
      <c r="BB1974" s="6"/>
      <c r="BC1974" s="6"/>
      <c r="BD1974" s="6"/>
      <c r="BE1974" s="6"/>
      <c r="BF1974" s="6"/>
      <c r="BG1974" s="6"/>
      <c r="BH1974" s="6"/>
      <c r="BI1974" s="6"/>
      <c r="BJ1974" s="6"/>
      <c r="BK1974" s="6"/>
      <c r="BL1974" s="6"/>
      <c r="BM1974" s="6"/>
      <c r="BN1974" s="6"/>
      <c r="BO1974" s="6"/>
      <c r="BP1974" s="6"/>
      <c r="BQ1974" s="6"/>
      <c r="BR1974" s="6"/>
      <c r="BS1974" s="6"/>
      <c r="BT1974" s="6"/>
      <c r="BU1974" s="6"/>
      <c r="BV1974" s="6"/>
      <c r="BW1974" s="6"/>
      <c r="BX1974" s="6"/>
      <c r="BY1974" s="6"/>
      <c r="BZ1974" s="6"/>
      <c r="CA1974" s="6"/>
      <c r="CB1974" s="6"/>
      <c r="CC1974" s="6"/>
      <c r="CD1974" s="6"/>
      <c r="CE1974" s="6"/>
      <c r="CF1974" s="6"/>
      <c r="CG1974" s="6"/>
      <c r="CH1974" s="6"/>
      <c r="CI1974" s="6"/>
      <c r="CJ1974" s="6"/>
      <c r="CK1974" s="6"/>
      <c r="CL1974" s="6"/>
      <c r="CM1974" s="6"/>
      <c r="CN1974" s="6"/>
      <c r="CO1974" s="6"/>
      <c r="CP1974" s="6"/>
      <c r="CQ1974" s="6"/>
      <c r="CR1974" s="6"/>
      <c r="CS1974" s="6"/>
      <c r="CT1974" s="6"/>
      <c r="CU1974" s="6"/>
      <c r="CV1974" s="6"/>
      <c r="CW1974" s="6"/>
      <c r="CX1974" s="6"/>
      <c r="CY1974" s="6"/>
      <c r="CZ1974" s="6"/>
      <c r="DA1974" s="6"/>
      <c r="DB1974" s="6"/>
      <c r="DC1974" s="6"/>
      <c r="DD1974" s="6"/>
      <c r="DE1974" s="6"/>
      <c r="DF1974" s="6"/>
      <c r="DG1974" s="6"/>
      <c r="DH1974" s="6"/>
      <c r="DI1974" s="6"/>
      <c r="DJ1974" s="6"/>
      <c r="DK1974" s="6"/>
      <c r="DL1974" s="6"/>
      <c r="DM1974" s="6"/>
      <c r="DN1974" s="6"/>
      <c r="DO1974" s="6"/>
      <c r="DP1974" s="6"/>
      <c r="DQ1974" s="6"/>
      <c r="DR1974" s="6"/>
      <c r="DS1974" s="6"/>
      <c r="DT1974" s="6"/>
      <c r="DU1974" s="6"/>
      <c r="DV1974" s="6"/>
      <c r="DW1974" s="6"/>
      <c r="DX1974" s="6"/>
      <c r="DY1974" s="6"/>
      <c r="DZ1974" s="6"/>
      <c r="EA1974" s="6"/>
      <c r="EB1974" s="6"/>
      <c r="EC1974" s="6"/>
      <c r="ED1974" s="6"/>
      <c r="EE1974" s="6"/>
      <c r="EF1974" s="6"/>
      <c r="EG1974" s="6"/>
      <c r="EH1974" s="6"/>
      <c r="EI1974" s="6"/>
      <c r="EJ1974" s="6"/>
      <c r="EK1974" s="6"/>
      <c r="EL1974" s="6"/>
      <c r="EM1974" s="6"/>
      <c r="EN1974" s="6"/>
      <c r="EO1974" s="6"/>
      <c r="EP1974" s="6"/>
      <c r="EQ1974" s="6"/>
      <c r="ER1974" s="6"/>
      <c r="ES1974" s="6"/>
      <c r="ET1974" s="6"/>
      <c r="EU1974" s="6"/>
      <c r="EV1974" s="6"/>
      <c r="EW1974" s="6"/>
      <c r="EX1974" s="6"/>
      <c r="EY1974" s="6"/>
      <c r="EZ1974" s="6"/>
      <c r="FA1974" s="6"/>
      <c r="FB1974" s="6"/>
      <c r="FC1974" s="6"/>
      <c r="FD1974" s="6"/>
      <c r="FE1974" s="6"/>
      <c r="FF1974" s="6"/>
      <c r="FG1974" s="6"/>
      <c r="FH1974" s="6"/>
      <c r="FI1974" s="6"/>
      <c r="FJ1974" s="6"/>
      <c r="FK1974" s="6"/>
      <c r="FL1974" s="6"/>
      <c r="FM1974" s="6"/>
      <c r="FN1974" s="6"/>
      <c r="FO1974" s="6"/>
      <c r="FP1974" s="6"/>
      <c r="FQ1974" s="6"/>
      <c r="FR1974" s="6"/>
      <c r="FS1974" s="6"/>
      <c r="FT1974" s="6"/>
      <c r="FU1974" s="6"/>
      <c r="FV1974" s="6"/>
      <c r="FW1974" s="6"/>
      <c r="FX1974" s="6"/>
      <c r="FY1974" s="6"/>
      <c r="FZ1974" s="6"/>
      <c r="GA1974" s="6"/>
      <c r="GB1974" s="6"/>
      <c r="GC1974" s="6"/>
      <c r="GD1974" s="6"/>
      <c r="GE1974" s="6"/>
      <c r="GF1974" s="6"/>
      <c r="GG1974" s="6"/>
      <c r="GH1974" s="6"/>
      <c r="GI1974" s="6"/>
      <c r="GJ1974" s="6"/>
      <c r="GK1974" s="6"/>
      <c r="GL1974" s="6"/>
      <c r="GM1974" s="6"/>
      <c r="GN1974" s="6"/>
      <c r="GO1974" s="6"/>
      <c r="GP1974" s="6"/>
      <c r="GQ1974" s="6"/>
      <c r="GR1974" s="6"/>
      <c r="GS1974" s="6"/>
      <c r="GT1974" s="6"/>
      <c r="GU1974" s="6"/>
      <c r="GV1974" s="6"/>
      <c r="GW1974" s="6"/>
      <c r="GX1974" s="6"/>
      <c r="GY1974" s="6"/>
      <c r="GZ1974" s="6"/>
      <c r="HA1974" s="6"/>
      <c r="HB1974" s="6"/>
      <c r="HC1974" s="6"/>
      <c r="HD1974" s="6"/>
      <c r="HE1974" s="6"/>
      <c r="HF1974" s="6"/>
      <c r="HG1974" s="6"/>
      <c r="HH1974" s="6"/>
      <c r="HI1974" s="6"/>
      <c r="HJ1974" s="6"/>
      <c r="HK1974" s="6"/>
      <c r="HL1974" s="6"/>
      <c r="HM1974" s="6"/>
      <c r="HN1974" s="6"/>
      <c r="HO1974" s="6"/>
      <c r="HP1974" s="6"/>
      <c r="HQ1974" s="6"/>
      <c r="HR1974" s="6"/>
      <c r="HS1974" s="6"/>
      <c r="HT1974" s="6"/>
      <c r="HU1974" s="6"/>
      <c r="HV1974" s="6"/>
      <c r="HW1974" s="6"/>
      <c r="HX1974" s="6"/>
      <c r="HY1974" s="6"/>
      <c r="HZ1974" s="6"/>
      <c r="IA1974" s="6"/>
      <c r="IB1974" s="6"/>
      <c r="IC1974" s="6"/>
      <c r="ID1974" s="6"/>
      <c r="IE1974" s="6"/>
      <c r="IF1974" s="6"/>
      <c r="IG1974" s="6"/>
      <c r="IH1974" s="6"/>
      <c r="II1974" s="6"/>
      <c r="IJ1974" s="6"/>
      <c r="IK1974" s="6"/>
      <c r="IL1974" s="6"/>
      <c r="IM1974" s="6"/>
      <c r="IN1974" s="6"/>
      <c r="IO1974" s="6"/>
      <c r="IP1974" s="6"/>
      <c r="IQ1974" s="6"/>
      <c r="IR1974" s="6"/>
      <c r="IS1974" s="6"/>
      <c r="IT1974" s="6"/>
      <c r="IU1974" s="6"/>
      <c r="IV1974" s="6"/>
      <c r="IW1974" s="6"/>
      <c r="IX1974" s="6"/>
      <c r="IY1974" s="6"/>
      <c r="IZ1974" s="6"/>
      <c r="JA1974" s="6"/>
      <c r="JB1974" s="6"/>
      <c r="JC1974" s="6"/>
      <c r="JD1974" s="6"/>
      <c r="JE1974" s="6"/>
      <c r="JF1974" s="6"/>
      <c r="JG1974" s="6"/>
      <c r="JH1974" s="6"/>
      <c r="JI1974" s="6"/>
      <c r="JJ1974" s="6"/>
      <c r="JK1974" s="6"/>
      <c r="JL1974" s="6"/>
      <c r="JM1974" s="6"/>
    </row>
    <row r="1975" spans="2:273" s="49" customFormat="1" ht="20" customHeight="1">
      <c r="B1975" s="120" t="s">
        <v>7541</v>
      </c>
      <c r="C1975" s="113">
        <v>20201</v>
      </c>
      <c r="D1975" s="98">
        <v>2020</v>
      </c>
      <c r="E1975" s="45" t="s">
        <v>1900</v>
      </c>
      <c r="F1975" s="146"/>
      <c r="G1975" s="359"/>
      <c r="H1975" s="46" t="s">
        <v>7542</v>
      </c>
      <c r="I1975" s="46" t="s">
        <v>53</v>
      </c>
      <c r="J1975" s="90">
        <v>38</v>
      </c>
      <c r="K1975" s="198">
        <v>1493093</v>
      </c>
      <c r="L1975" s="46" t="s">
        <v>7538</v>
      </c>
      <c r="M1975" s="46" t="s">
        <v>385</v>
      </c>
      <c r="N1975" s="215">
        <v>2</v>
      </c>
      <c r="O1975" s="90">
        <v>3</v>
      </c>
      <c r="P1975" s="90">
        <v>6</v>
      </c>
      <c r="Q1975" s="46" t="s">
        <v>55</v>
      </c>
      <c r="R1975" s="46" t="s">
        <v>111</v>
      </c>
      <c r="S1975" s="48"/>
      <c r="T1975" s="48"/>
      <c r="U1975" s="48"/>
      <c r="V1975" s="48"/>
      <c r="W1975" s="48"/>
      <c r="X1975" s="48"/>
      <c r="Y1975" s="48"/>
      <c r="Z1975" s="48"/>
      <c r="AA1975" s="48"/>
      <c r="AB1975" s="48"/>
      <c r="AC1975" s="48"/>
      <c r="AD1975" s="48"/>
      <c r="AE1975" s="48"/>
      <c r="AF1975" s="48"/>
      <c r="AG1975" s="48"/>
      <c r="AH1975" s="48"/>
      <c r="AI1975" s="48"/>
      <c r="AJ1975" s="48"/>
      <c r="AK1975" s="48"/>
      <c r="AL1975" s="48"/>
      <c r="AM1975" s="48"/>
      <c r="AN1975" s="48"/>
      <c r="AO1975" s="48"/>
      <c r="AP1975" s="48"/>
      <c r="AQ1975" s="48"/>
      <c r="AR1975" s="48"/>
      <c r="AS1975" s="48"/>
      <c r="AT1975" s="48"/>
      <c r="AU1975" s="48"/>
      <c r="AV1975" s="48"/>
      <c r="AW1975" s="48"/>
      <c r="AX1975" s="48"/>
      <c r="AY1975" s="48"/>
      <c r="AZ1975" s="48"/>
      <c r="BA1975" s="48"/>
      <c r="BB1975" s="48"/>
      <c r="BC1975" s="48"/>
      <c r="BD1975" s="48"/>
      <c r="BE1975" s="48"/>
      <c r="BF1975" s="48"/>
      <c r="BG1975" s="48"/>
      <c r="BH1975" s="48"/>
      <c r="BI1975" s="48"/>
      <c r="BJ1975" s="48"/>
      <c r="BK1975" s="48"/>
      <c r="BL1975" s="48"/>
      <c r="BM1975" s="48"/>
      <c r="BN1975" s="48"/>
      <c r="BO1975" s="48"/>
      <c r="BP1975" s="48"/>
      <c r="BQ1975" s="48"/>
      <c r="BR1975" s="48"/>
      <c r="BS1975" s="48"/>
      <c r="BT1975" s="48"/>
      <c r="BU1975" s="48"/>
      <c r="BV1975" s="48"/>
      <c r="BW1975" s="48"/>
      <c r="BX1975" s="48"/>
      <c r="BY1975" s="48"/>
      <c r="BZ1975" s="48"/>
      <c r="CA1975" s="48"/>
      <c r="CB1975" s="48"/>
      <c r="CC1975" s="48"/>
      <c r="CD1975" s="48"/>
      <c r="CE1975" s="48"/>
      <c r="CF1975" s="48"/>
      <c r="CG1975" s="48"/>
      <c r="CH1975" s="48"/>
      <c r="CI1975" s="48"/>
      <c r="CJ1975" s="48"/>
      <c r="CK1975" s="48"/>
      <c r="CL1975" s="48"/>
      <c r="CM1975" s="48"/>
      <c r="CN1975" s="48"/>
      <c r="CO1975" s="48"/>
      <c r="CP1975" s="48"/>
      <c r="CQ1975" s="48"/>
      <c r="CR1975" s="48"/>
      <c r="CS1975" s="48"/>
      <c r="CT1975" s="48"/>
      <c r="CU1975" s="48"/>
      <c r="CV1975" s="48"/>
      <c r="CW1975" s="48"/>
      <c r="CX1975" s="48"/>
      <c r="CY1975" s="48"/>
      <c r="CZ1975" s="48"/>
      <c r="DA1975" s="48"/>
      <c r="DB1975" s="48"/>
      <c r="DC1975" s="48"/>
      <c r="DD1975" s="48"/>
      <c r="DE1975" s="48"/>
      <c r="DF1975" s="48"/>
      <c r="DG1975" s="48"/>
      <c r="DH1975" s="48"/>
      <c r="DI1975" s="48"/>
      <c r="DJ1975" s="48"/>
      <c r="DK1975" s="48"/>
      <c r="DL1975" s="48"/>
      <c r="DM1975" s="48"/>
      <c r="DN1975" s="48"/>
      <c r="DO1975" s="48"/>
      <c r="DP1975" s="48"/>
      <c r="DQ1975" s="48"/>
      <c r="DR1975" s="48"/>
      <c r="DS1975" s="48"/>
      <c r="DT1975" s="48"/>
      <c r="DU1975" s="48"/>
      <c r="DV1975" s="48"/>
      <c r="DW1975" s="48"/>
      <c r="DX1975" s="48"/>
      <c r="DY1975" s="48"/>
      <c r="DZ1975" s="48"/>
      <c r="EA1975" s="48"/>
      <c r="EB1975" s="48"/>
      <c r="EC1975" s="48"/>
      <c r="ED1975" s="48"/>
      <c r="EE1975" s="48"/>
      <c r="EF1975" s="48"/>
      <c r="EG1975" s="48"/>
      <c r="EH1975" s="48"/>
      <c r="EI1975" s="48"/>
      <c r="EJ1975" s="48"/>
      <c r="EK1975" s="48"/>
      <c r="EL1975" s="48"/>
      <c r="EM1975" s="48"/>
      <c r="EN1975" s="48"/>
      <c r="EO1975" s="48"/>
      <c r="EP1975" s="48"/>
      <c r="EQ1975" s="48"/>
      <c r="ER1975" s="48"/>
      <c r="ES1975" s="48"/>
      <c r="ET1975" s="48"/>
      <c r="EU1975" s="48"/>
      <c r="EV1975" s="48"/>
      <c r="EW1975" s="48"/>
      <c r="EX1975" s="48"/>
      <c r="EY1975" s="48"/>
      <c r="EZ1975" s="48"/>
      <c r="FA1975" s="48"/>
      <c r="FB1975" s="48"/>
      <c r="FC1975" s="48"/>
      <c r="FD1975" s="48"/>
      <c r="FE1975" s="48"/>
      <c r="FF1975" s="48"/>
      <c r="FG1975" s="48"/>
      <c r="FH1975" s="48"/>
      <c r="FI1975" s="48"/>
      <c r="FJ1975" s="48"/>
      <c r="FK1975" s="48"/>
      <c r="FL1975" s="48"/>
      <c r="FM1975" s="48"/>
      <c r="FN1975" s="48"/>
      <c r="FO1975" s="48"/>
      <c r="FP1975" s="48"/>
      <c r="FQ1975" s="48"/>
      <c r="FR1975" s="48"/>
      <c r="FS1975" s="48"/>
      <c r="FT1975" s="48"/>
      <c r="FU1975" s="48"/>
      <c r="FV1975" s="48"/>
      <c r="FW1975" s="48"/>
      <c r="FX1975" s="48"/>
      <c r="FY1975" s="48"/>
      <c r="FZ1975" s="48"/>
      <c r="GA1975" s="48"/>
      <c r="GB1975" s="48"/>
      <c r="GC1975" s="48"/>
      <c r="GD1975" s="48"/>
      <c r="GE1975" s="48"/>
      <c r="GF1975" s="48"/>
      <c r="GG1975" s="48"/>
      <c r="GH1975" s="48"/>
      <c r="GI1975" s="48"/>
      <c r="GJ1975" s="48"/>
      <c r="GK1975" s="48"/>
      <c r="GL1975" s="48"/>
      <c r="GM1975" s="48"/>
      <c r="GN1975" s="48"/>
      <c r="GO1975" s="48"/>
      <c r="GP1975" s="48"/>
      <c r="GQ1975" s="48"/>
      <c r="GR1975" s="48"/>
      <c r="GS1975" s="48"/>
      <c r="GT1975" s="48"/>
      <c r="GU1975" s="48"/>
      <c r="GV1975" s="48"/>
      <c r="GW1975" s="48"/>
      <c r="GX1975" s="48"/>
      <c r="GY1975" s="48"/>
      <c r="GZ1975" s="48"/>
      <c r="HA1975" s="48"/>
      <c r="HB1975" s="48"/>
      <c r="HC1975" s="48"/>
      <c r="HD1975" s="48"/>
      <c r="HE1975" s="48"/>
      <c r="HF1975" s="48"/>
      <c r="HG1975" s="48"/>
      <c r="HH1975" s="48"/>
      <c r="HI1975" s="48"/>
      <c r="HJ1975" s="48"/>
      <c r="HK1975" s="48"/>
      <c r="HL1975" s="48"/>
      <c r="HM1975" s="48"/>
      <c r="HN1975" s="48"/>
      <c r="HO1975" s="48"/>
      <c r="HP1975" s="48"/>
      <c r="HQ1975" s="48"/>
      <c r="HR1975" s="48"/>
      <c r="HS1975" s="48"/>
      <c r="HT1975" s="48"/>
      <c r="HU1975" s="48"/>
      <c r="HV1975" s="48"/>
      <c r="HW1975" s="48"/>
      <c r="HX1975" s="48"/>
      <c r="HY1975" s="48"/>
      <c r="HZ1975" s="48"/>
      <c r="IA1975" s="48"/>
      <c r="IB1975" s="48"/>
      <c r="IC1975" s="48"/>
      <c r="ID1975" s="48"/>
      <c r="IE1975" s="48"/>
      <c r="IF1975" s="48"/>
      <c r="IG1975" s="48"/>
      <c r="IH1975" s="48"/>
      <c r="II1975" s="48"/>
      <c r="IJ1975" s="48"/>
      <c r="IK1975" s="48"/>
      <c r="IL1975" s="48"/>
      <c r="IM1975" s="48"/>
      <c r="IN1975" s="48"/>
      <c r="IO1975" s="48"/>
      <c r="IP1975" s="48"/>
      <c r="IQ1975" s="48"/>
      <c r="IR1975" s="48"/>
      <c r="IS1975" s="48"/>
      <c r="IT1975" s="48"/>
      <c r="IU1975" s="48"/>
      <c r="IV1975" s="48"/>
      <c r="IW1975" s="48"/>
      <c r="IX1975" s="48"/>
      <c r="IY1975" s="48"/>
      <c r="IZ1975" s="48"/>
      <c r="JA1975" s="48"/>
    </row>
    <row r="1976" spans="2:273" s="49" customFormat="1" ht="20" customHeight="1">
      <c r="B1976" s="120" t="s">
        <v>4599</v>
      </c>
      <c r="C1976" s="113">
        <v>20191</v>
      </c>
      <c r="D1976" s="104">
        <v>2019</v>
      </c>
      <c r="E1976" s="66" t="s">
        <v>4600</v>
      </c>
      <c r="F1976" s="145"/>
      <c r="G1976" s="358"/>
      <c r="H1976" s="68" t="s">
        <v>4601</v>
      </c>
      <c r="I1976" s="68" t="s">
        <v>53</v>
      </c>
      <c r="J1976" s="92">
        <v>30</v>
      </c>
      <c r="K1976" s="200">
        <v>100000</v>
      </c>
      <c r="L1976" s="68" t="s">
        <v>4602</v>
      </c>
      <c r="M1976" s="68" t="s">
        <v>385</v>
      </c>
      <c r="N1976" s="215">
        <v>2</v>
      </c>
      <c r="O1976" s="89">
        <v>3</v>
      </c>
      <c r="P1976" s="89">
        <v>52</v>
      </c>
      <c r="Q1976" s="68" t="s">
        <v>47</v>
      </c>
      <c r="R1976" s="68" t="s">
        <v>80</v>
      </c>
      <c r="S1976" s="6"/>
      <c r="T1976" s="6"/>
      <c r="U1976" s="6"/>
      <c r="V1976" s="6"/>
      <c r="W1976" s="6"/>
      <c r="X1976" s="6"/>
      <c r="Y1976" s="6"/>
      <c r="Z1976" s="6"/>
      <c r="AA1976" s="6"/>
      <c r="AB1976" s="6"/>
      <c r="AC1976" s="6"/>
      <c r="AD1976" s="6"/>
      <c r="AE1976" s="6"/>
      <c r="AF1976" s="6"/>
      <c r="AG1976" s="6"/>
      <c r="AH1976" s="6"/>
      <c r="AI1976" s="6"/>
      <c r="AJ1976" s="6"/>
      <c r="AK1976" s="6"/>
      <c r="AL1976" s="6"/>
      <c r="AM1976" s="6"/>
      <c r="AN1976" s="6"/>
      <c r="AO1976" s="6"/>
      <c r="AP1976" s="6"/>
      <c r="AQ1976" s="6"/>
      <c r="AR1976" s="7" t="s">
        <v>161</v>
      </c>
      <c r="AS1976" s="7" t="s">
        <v>53</v>
      </c>
      <c r="AT1976" s="6"/>
      <c r="AU1976" s="6"/>
      <c r="AV1976" s="6"/>
      <c r="AW1976" s="6"/>
      <c r="AX1976" s="6"/>
      <c r="AY1976" s="6"/>
      <c r="AZ1976" s="6"/>
      <c r="BA1976" s="6"/>
      <c r="BB1976" s="6"/>
      <c r="BC1976" s="6"/>
      <c r="BD1976" s="6"/>
      <c r="BE1976" s="6"/>
      <c r="BF1976" s="6"/>
      <c r="BG1976" s="6"/>
      <c r="BH1976" s="6"/>
      <c r="BI1976" s="6"/>
      <c r="BJ1976" s="6"/>
      <c r="BK1976" s="6"/>
      <c r="BL1976" s="6"/>
      <c r="BM1976" s="6"/>
      <c r="BN1976" s="6"/>
      <c r="BO1976" s="6"/>
      <c r="BP1976" s="6"/>
      <c r="BQ1976" s="6"/>
      <c r="BR1976" s="6"/>
      <c r="BS1976" s="6"/>
      <c r="BT1976" s="6"/>
      <c r="BU1976" s="6"/>
      <c r="BV1976" s="6"/>
      <c r="BW1976" s="6"/>
      <c r="BX1976" s="6"/>
      <c r="BY1976" s="6"/>
      <c r="BZ1976" s="6"/>
      <c r="CA1976" s="6"/>
      <c r="CB1976" s="6"/>
      <c r="CC1976" s="6"/>
      <c r="CD1976" s="6"/>
      <c r="CE1976" s="6"/>
      <c r="CF1976" s="6"/>
      <c r="CG1976" s="6"/>
      <c r="CH1976" s="6"/>
      <c r="CI1976" s="6"/>
      <c r="CJ1976" s="6"/>
      <c r="CK1976" s="6"/>
      <c r="CL1976" s="6"/>
      <c r="CM1976" s="6"/>
      <c r="CN1976" s="6"/>
      <c r="CO1976" s="6"/>
      <c r="CP1976" s="6"/>
      <c r="CQ1976" s="6"/>
      <c r="CR1976" s="6"/>
      <c r="CS1976" s="6"/>
      <c r="CT1976" s="6"/>
      <c r="CU1976" s="6"/>
      <c r="CV1976" s="6"/>
      <c r="CW1976" s="6"/>
      <c r="CX1976" s="6"/>
      <c r="CY1976" s="6"/>
      <c r="CZ1976" s="6"/>
      <c r="DA1976" s="6"/>
      <c r="DB1976" s="6"/>
      <c r="DC1976" s="6"/>
      <c r="DD1976" s="6"/>
      <c r="DE1976" s="6"/>
      <c r="DF1976" s="6"/>
      <c r="DG1976" s="6"/>
      <c r="DH1976" s="6"/>
      <c r="DI1976" s="6"/>
      <c r="DJ1976" s="6"/>
      <c r="DK1976" s="6"/>
      <c r="DL1976" s="6"/>
      <c r="DM1976" s="6"/>
      <c r="DN1976" s="6"/>
      <c r="DO1976" s="6"/>
      <c r="DP1976" s="6"/>
      <c r="DQ1976" s="6"/>
      <c r="DR1976" s="6"/>
      <c r="DS1976" s="6"/>
      <c r="DT1976" s="6"/>
      <c r="DU1976" s="6"/>
      <c r="DV1976" s="6"/>
      <c r="DW1976" s="6"/>
      <c r="DX1976" s="6"/>
      <c r="DY1976" s="6"/>
      <c r="DZ1976" s="6"/>
      <c r="EA1976" s="6"/>
      <c r="EB1976" s="6"/>
      <c r="EC1976" s="6"/>
      <c r="ED1976" s="6"/>
      <c r="EE1976" s="6"/>
      <c r="EF1976" s="6"/>
      <c r="EG1976" s="6"/>
      <c r="EH1976" s="6"/>
      <c r="EI1976" s="6"/>
      <c r="EJ1976" s="6"/>
      <c r="EK1976" s="6"/>
      <c r="EL1976" s="6"/>
      <c r="EM1976" s="6"/>
      <c r="EN1976" s="6"/>
      <c r="EO1976" s="6"/>
      <c r="EP1976" s="6"/>
      <c r="EQ1976" s="6"/>
      <c r="ER1976" s="6"/>
      <c r="ES1976" s="6"/>
      <c r="ET1976" s="6"/>
      <c r="EU1976" s="6"/>
      <c r="EV1976" s="6"/>
      <c r="EW1976" s="6"/>
      <c r="EX1976" s="6"/>
      <c r="EY1976" s="6"/>
      <c r="EZ1976" s="6"/>
      <c r="FA1976" s="6"/>
      <c r="FB1976" s="6"/>
      <c r="FC1976" s="6"/>
      <c r="FD1976" s="6"/>
      <c r="FE1976" s="6"/>
      <c r="FF1976" s="6"/>
      <c r="FG1976" s="6"/>
      <c r="FH1976" s="6"/>
      <c r="FI1976" s="6"/>
      <c r="FJ1976" s="6"/>
      <c r="FK1976" s="6"/>
      <c r="FL1976" s="6"/>
      <c r="FM1976" s="6"/>
      <c r="FN1976" s="6"/>
      <c r="FO1976" s="6"/>
      <c r="FP1976" s="6"/>
      <c r="FQ1976" s="6"/>
      <c r="FR1976" s="6"/>
      <c r="FS1976" s="6"/>
      <c r="FT1976" s="6"/>
      <c r="FU1976" s="6"/>
      <c r="FV1976" s="6"/>
      <c r="FW1976" s="6"/>
      <c r="FX1976" s="6"/>
      <c r="FY1976" s="6"/>
      <c r="FZ1976" s="6"/>
      <c r="GA1976" s="6"/>
      <c r="GB1976" s="6"/>
      <c r="GC1976" s="6"/>
      <c r="GD1976" s="6"/>
      <c r="GE1976" s="6"/>
      <c r="GF1976" s="6"/>
      <c r="GG1976" s="6"/>
      <c r="GH1976" s="6"/>
      <c r="GI1976" s="6"/>
      <c r="GJ1976" s="6"/>
      <c r="GK1976" s="6"/>
      <c r="GL1976" s="6"/>
      <c r="GM1976" s="6"/>
      <c r="GN1976" s="6"/>
      <c r="GO1976" s="6"/>
      <c r="GP1976" s="6"/>
      <c r="GQ1976" s="6"/>
      <c r="GR1976" s="6"/>
      <c r="GS1976" s="6"/>
      <c r="GT1976" s="6"/>
      <c r="GU1976" s="6"/>
      <c r="GV1976" s="6"/>
      <c r="GW1976" s="6"/>
      <c r="GX1976" s="6"/>
      <c r="GY1976" s="6"/>
      <c r="GZ1976" s="6"/>
      <c r="HA1976" s="6"/>
      <c r="HB1976" s="6"/>
      <c r="HC1976" s="6"/>
      <c r="HD1976" s="6"/>
      <c r="HE1976" s="6"/>
      <c r="HF1976" s="6"/>
      <c r="HG1976" s="6"/>
      <c r="HH1976" s="6"/>
      <c r="HI1976" s="6"/>
      <c r="HJ1976" s="6"/>
      <c r="HK1976" s="6"/>
      <c r="HL1976" s="6"/>
      <c r="HM1976" s="6"/>
      <c r="HN1976" s="6"/>
      <c r="HO1976" s="6"/>
      <c r="HP1976" s="6"/>
      <c r="HQ1976" s="6"/>
      <c r="HR1976" s="6"/>
      <c r="HS1976" s="6"/>
      <c r="HT1976" s="6"/>
      <c r="HU1976" s="6"/>
      <c r="HV1976" s="6"/>
      <c r="HW1976" s="6"/>
      <c r="HX1976" s="6"/>
      <c r="HY1976" s="6"/>
      <c r="HZ1976" s="6"/>
      <c r="IA1976" s="6"/>
      <c r="IB1976" s="6"/>
      <c r="IC1976" s="6"/>
      <c r="ID1976" s="6"/>
      <c r="IE1976" s="6"/>
      <c r="IF1976" s="6"/>
      <c r="IG1976" s="6"/>
      <c r="IH1976" s="6"/>
      <c r="II1976" s="6"/>
      <c r="IJ1976" s="6"/>
      <c r="IK1976" s="6"/>
      <c r="IL1976" s="6"/>
      <c r="IM1976" s="6"/>
      <c r="IN1976" s="6"/>
      <c r="IO1976" s="6"/>
      <c r="IP1976" s="6"/>
      <c r="IQ1976" s="6"/>
      <c r="IR1976" s="6"/>
      <c r="IS1976" s="6"/>
      <c r="IT1976" s="6"/>
      <c r="IU1976" s="6"/>
      <c r="IV1976" s="6"/>
      <c r="IW1976" s="6"/>
      <c r="IX1976" s="6"/>
      <c r="IY1976" s="6"/>
      <c r="IZ1976" s="6"/>
      <c r="JA1976" s="6"/>
      <c r="JB1976" s="6"/>
      <c r="JC1976" s="6"/>
      <c r="JD1976" s="6"/>
      <c r="JE1976" s="6"/>
      <c r="JF1976" s="6"/>
      <c r="JG1976" s="6"/>
      <c r="JH1976" s="6"/>
      <c r="JI1976" s="6"/>
      <c r="JJ1976" s="6"/>
      <c r="JK1976" s="6"/>
      <c r="JL1976" s="6"/>
      <c r="JM1976" s="6"/>
    </row>
    <row r="1977" spans="2:273" s="49" customFormat="1" ht="20" customHeight="1">
      <c r="B1977" s="120" t="s">
        <v>7543</v>
      </c>
      <c r="C1977" s="113">
        <v>20201</v>
      </c>
      <c r="D1977" s="98">
        <v>2020</v>
      </c>
      <c r="E1977" s="45" t="s">
        <v>7544</v>
      </c>
      <c r="F1977" s="146"/>
      <c r="G1977" s="359" t="s">
        <v>1086</v>
      </c>
      <c r="H1977" s="46" t="s">
        <v>7545</v>
      </c>
      <c r="I1977" s="46" t="s">
        <v>53</v>
      </c>
      <c r="J1977" s="90">
        <v>31</v>
      </c>
      <c r="K1977" s="198">
        <v>150151</v>
      </c>
      <c r="L1977" s="46" t="s">
        <v>7546</v>
      </c>
      <c r="M1977" s="46" t="s">
        <v>39</v>
      </c>
      <c r="N1977" s="215">
        <v>9</v>
      </c>
      <c r="O1977" s="90">
        <v>2</v>
      </c>
      <c r="P1977" s="90">
        <v>8</v>
      </c>
      <c r="Q1977" s="46" t="s">
        <v>263</v>
      </c>
      <c r="R1977" s="46" t="s">
        <v>2301</v>
      </c>
      <c r="S1977" s="48"/>
      <c r="T1977" s="48"/>
      <c r="U1977" s="48"/>
      <c r="V1977" s="48"/>
      <c r="W1977" s="48"/>
      <c r="X1977" s="48"/>
      <c r="Y1977" s="48"/>
      <c r="Z1977" s="48"/>
      <c r="AA1977" s="48"/>
      <c r="AB1977" s="48"/>
      <c r="AC1977" s="48"/>
      <c r="AD1977" s="48"/>
      <c r="AE1977" s="48"/>
      <c r="AF1977" s="6"/>
      <c r="AG1977" s="6"/>
      <c r="AH1977" s="6"/>
      <c r="AI1977" s="6"/>
      <c r="AJ1977" s="6"/>
      <c r="AK1977" s="6"/>
      <c r="AL1977" s="6"/>
      <c r="AM1977" s="6"/>
      <c r="AN1977" s="6"/>
      <c r="AO1977" s="6"/>
      <c r="AP1977" s="6"/>
      <c r="AQ1977" s="6"/>
      <c r="AR1977" s="7" t="s">
        <v>47</v>
      </c>
      <c r="AS1977" s="7" t="s">
        <v>53</v>
      </c>
      <c r="AT1977" s="6"/>
      <c r="AU1977" s="6"/>
      <c r="AV1977" s="6"/>
      <c r="AW1977" s="6"/>
      <c r="AX1977" s="6"/>
      <c r="AY1977" s="6"/>
      <c r="AZ1977" s="6"/>
      <c r="BA1977" s="6"/>
      <c r="BB1977" s="6"/>
      <c r="BC1977" s="6"/>
      <c r="BD1977" s="6"/>
      <c r="BE1977" s="6"/>
      <c r="BF1977" s="6"/>
      <c r="BG1977" s="6"/>
      <c r="BH1977" s="6"/>
      <c r="BI1977" s="6"/>
      <c r="BJ1977" s="6"/>
      <c r="BK1977" s="6"/>
      <c r="BL1977" s="6"/>
      <c r="BM1977" s="6"/>
      <c r="BN1977" s="6"/>
      <c r="BO1977" s="6"/>
      <c r="BP1977" s="6"/>
      <c r="BQ1977" s="6"/>
      <c r="BR1977" s="6"/>
      <c r="BS1977" s="6"/>
      <c r="BT1977" s="6"/>
      <c r="BU1977" s="6"/>
      <c r="BV1977" s="6"/>
      <c r="BW1977" s="6"/>
      <c r="BX1977" s="6"/>
      <c r="BY1977" s="6"/>
      <c r="BZ1977" s="6"/>
      <c r="CA1977" s="6"/>
      <c r="CB1977" s="6"/>
      <c r="CC1977" s="6"/>
      <c r="CD1977" s="6"/>
      <c r="CE1977" s="6"/>
      <c r="CF1977" s="6"/>
      <c r="CG1977" s="6"/>
      <c r="CH1977" s="6"/>
      <c r="CI1977" s="6"/>
      <c r="CJ1977" s="6"/>
      <c r="CK1977" s="6"/>
      <c r="CL1977" s="6"/>
      <c r="CM1977" s="6"/>
      <c r="CN1977" s="6"/>
      <c r="CO1977" s="6"/>
      <c r="CP1977" s="6"/>
      <c r="CQ1977" s="6"/>
      <c r="CR1977" s="6"/>
      <c r="CS1977" s="6"/>
      <c r="CT1977" s="6"/>
      <c r="CU1977" s="6"/>
      <c r="CV1977" s="6"/>
      <c r="CW1977" s="6"/>
      <c r="CX1977" s="6"/>
      <c r="CY1977" s="6"/>
      <c r="CZ1977" s="6"/>
      <c r="DA1977" s="6"/>
      <c r="DB1977" s="6"/>
      <c r="DC1977" s="6"/>
      <c r="DD1977" s="6"/>
      <c r="DE1977" s="6"/>
      <c r="DF1977" s="6"/>
      <c r="DG1977" s="6"/>
      <c r="DH1977" s="6"/>
      <c r="DI1977" s="6"/>
      <c r="DJ1977" s="6"/>
      <c r="DK1977" s="6"/>
      <c r="DL1977" s="6"/>
      <c r="DM1977" s="6"/>
      <c r="DN1977" s="6"/>
      <c r="DO1977" s="6"/>
      <c r="DP1977" s="6"/>
      <c r="DQ1977" s="6"/>
      <c r="DR1977" s="6"/>
      <c r="DS1977" s="6"/>
      <c r="DT1977" s="6"/>
      <c r="DU1977" s="6"/>
      <c r="DV1977" s="6"/>
      <c r="DW1977" s="6"/>
      <c r="DX1977" s="6"/>
      <c r="DY1977" s="6"/>
      <c r="DZ1977" s="6"/>
      <c r="EA1977" s="6"/>
      <c r="EB1977" s="6"/>
      <c r="EC1977" s="6"/>
      <c r="ED1977" s="6"/>
      <c r="EE1977" s="6"/>
      <c r="EF1977" s="6"/>
      <c r="EG1977" s="6"/>
      <c r="EH1977" s="6"/>
      <c r="EI1977" s="6"/>
      <c r="EJ1977" s="6"/>
      <c r="EK1977" s="6"/>
      <c r="EL1977" s="6"/>
      <c r="EM1977" s="6"/>
      <c r="EN1977" s="6"/>
      <c r="EO1977" s="6"/>
      <c r="EP1977" s="6"/>
      <c r="EQ1977" s="6"/>
      <c r="ER1977" s="6"/>
      <c r="ES1977" s="6"/>
      <c r="ET1977" s="6"/>
      <c r="EU1977" s="6"/>
      <c r="EV1977" s="6"/>
      <c r="EW1977" s="6"/>
      <c r="EX1977" s="6"/>
      <c r="EY1977" s="6"/>
      <c r="EZ1977" s="6"/>
      <c r="FA1977" s="6"/>
      <c r="FB1977" s="6"/>
      <c r="FC1977" s="6"/>
      <c r="FD1977" s="6"/>
      <c r="FE1977" s="6"/>
      <c r="FF1977" s="6"/>
      <c r="FG1977" s="6"/>
      <c r="FH1977" s="6"/>
      <c r="FI1977" s="6"/>
      <c r="FJ1977" s="6"/>
      <c r="FK1977" s="6"/>
      <c r="FL1977" s="6"/>
      <c r="FM1977" s="6"/>
      <c r="FN1977" s="6"/>
      <c r="FO1977" s="6"/>
      <c r="FP1977" s="6"/>
      <c r="FQ1977" s="6"/>
      <c r="FR1977" s="6"/>
      <c r="FS1977" s="6"/>
      <c r="FT1977" s="6"/>
      <c r="FU1977" s="6"/>
      <c r="FV1977" s="6"/>
      <c r="FW1977" s="6"/>
      <c r="FX1977" s="6"/>
      <c r="FY1977" s="6"/>
      <c r="FZ1977" s="6"/>
      <c r="GA1977" s="6"/>
      <c r="GB1977" s="6"/>
      <c r="GC1977" s="6"/>
      <c r="GD1977" s="6"/>
      <c r="GE1977" s="6"/>
      <c r="GF1977" s="6"/>
      <c r="GG1977" s="6"/>
      <c r="GH1977" s="6"/>
      <c r="GI1977" s="6"/>
      <c r="GJ1977" s="6"/>
      <c r="GK1977" s="6"/>
      <c r="GL1977" s="6"/>
      <c r="GM1977" s="6"/>
      <c r="GN1977" s="6"/>
      <c r="GO1977" s="6"/>
      <c r="GP1977" s="6"/>
      <c r="GQ1977" s="6"/>
      <c r="GR1977" s="6"/>
      <c r="GS1977" s="6"/>
      <c r="GT1977" s="6"/>
      <c r="GU1977" s="6"/>
      <c r="GV1977" s="6"/>
      <c r="GW1977" s="6"/>
      <c r="GX1977" s="6"/>
      <c r="GY1977" s="6"/>
      <c r="GZ1977" s="6"/>
      <c r="HA1977" s="6"/>
      <c r="HB1977" s="6"/>
      <c r="HC1977" s="6"/>
      <c r="HD1977" s="6"/>
      <c r="HE1977" s="6"/>
      <c r="HF1977" s="6"/>
      <c r="HG1977" s="6"/>
      <c r="HH1977" s="6"/>
      <c r="HI1977" s="6"/>
      <c r="HJ1977" s="6"/>
      <c r="HK1977" s="6"/>
      <c r="HL1977" s="6"/>
      <c r="HM1977" s="6"/>
      <c r="HN1977" s="6"/>
      <c r="HO1977" s="6"/>
      <c r="HP1977" s="6"/>
      <c r="HQ1977" s="6"/>
      <c r="HR1977" s="6"/>
      <c r="HS1977" s="6"/>
      <c r="HT1977" s="6"/>
      <c r="HU1977" s="6"/>
      <c r="HV1977" s="6"/>
      <c r="HW1977" s="6"/>
      <c r="HX1977" s="6"/>
      <c r="HY1977" s="6"/>
      <c r="HZ1977" s="6"/>
      <c r="IA1977" s="6"/>
      <c r="IB1977" s="6"/>
      <c r="IC1977" s="6"/>
      <c r="ID1977" s="6"/>
      <c r="IE1977" s="6"/>
      <c r="IF1977" s="6"/>
      <c r="IG1977" s="6"/>
      <c r="IH1977" s="6"/>
      <c r="II1977" s="6"/>
      <c r="IJ1977" s="6"/>
      <c r="IK1977" s="6"/>
      <c r="IL1977" s="6"/>
      <c r="IM1977" s="6"/>
      <c r="IN1977" s="6"/>
      <c r="IO1977" s="6"/>
      <c r="IP1977" s="6"/>
      <c r="IQ1977" s="6"/>
      <c r="IR1977" s="6"/>
      <c r="IS1977" s="6"/>
      <c r="IT1977" s="6"/>
      <c r="IU1977" s="6"/>
      <c r="IV1977" s="6"/>
      <c r="IW1977" s="6"/>
      <c r="IX1977" s="6"/>
      <c r="IY1977" s="6"/>
      <c r="IZ1977" s="6"/>
      <c r="JA1977" s="6"/>
      <c r="JB1977" s="6"/>
      <c r="JC1977" s="6"/>
      <c r="JD1977" s="6"/>
      <c r="JE1977" s="6"/>
      <c r="JF1977" s="6"/>
      <c r="JG1977" s="6"/>
      <c r="JH1977" s="6"/>
      <c r="JI1977" s="6"/>
      <c r="JJ1977" s="6"/>
      <c r="JK1977" s="6"/>
      <c r="JL1977" s="6"/>
      <c r="JM1977" s="6"/>
    </row>
    <row r="1978" spans="2:273" s="49" customFormat="1" ht="20" customHeight="1">
      <c r="B1978" s="121" t="s">
        <v>1909</v>
      </c>
      <c r="C1978" s="122">
        <v>20181</v>
      </c>
      <c r="D1978" s="104">
        <v>2018</v>
      </c>
      <c r="E1978" s="66" t="s">
        <v>1910</v>
      </c>
      <c r="F1978" s="145"/>
      <c r="G1978" s="358"/>
      <c r="H1978" s="68" t="s">
        <v>1911</v>
      </c>
      <c r="I1978" s="68"/>
      <c r="J1978" s="92">
        <v>14</v>
      </c>
      <c r="K1978" s="200">
        <v>1000000</v>
      </c>
      <c r="L1978" s="68" t="s">
        <v>2741</v>
      </c>
      <c r="M1978" s="68" t="s">
        <v>39</v>
      </c>
      <c r="N1978" s="215">
        <v>9</v>
      </c>
      <c r="O1978" s="92">
        <v>2</v>
      </c>
      <c r="P1978" s="89">
        <v>8</v>
      </c>
      <c r="Q1978" s="70"/>
      <c r="R1978" s="68" t="s">
        <v>65</v>
      </c>
      <c r="S1978" s="13">
        <v>5</v>
      </c>
      <c r="T1978" s="13"/>
      <c r="U1978" s="7"/>
      <c r="V1978" s="7"/>
      <c r="W1978" s="7"/>
      <c r="X1978" s="7"/>
      <c r="Y1978" s="13">
        <v>4</v>
      </c>
      <c r="Z1978" s="13"/>
      <c r="AA1978" s="7"/>
      <c r="AB1978" s="7"/>
      <c r="AC1978" s="7"/>
      <c r="AD1978" s="7"/>
      <c r="AE1978" s="6"/>
      <c r="AF1978" s="37"/>
      <c r="AG1978" s="37"/>
      <c r="AH1978" s="37"/>
      <c r="AI1978" s="37"/>
      <c r="AJ1978" s="37"/>
      <c r="AK1978" s="37"/>
      <c r="AL1978" s="37"/>
      <c r="AM1978" s="37"/>
      <c r="AN1978" s="37"/>
      <c r="AO1978" s="37"/>
      <c r="AP1978" s="37"/>
      <c r="AQ1978" s="37"/>
      <c r="AR1978" s="37"/>
      <c r="AS1978" s="37"/>
      <c r="AT1978" s="37"/>
      <c r="AU1978" s="37"/>
      <c r="AV1978" s="37"/>
      <c r="AW1978" s="37"/>
      <c r="AX1978" s="37"/>
      <c r="AY1978" s="37"/>
      <c r="AZ1978" s="37"/>
      <c r="BA1978" s="37"/>
      <c r="BB1978" s="37"/>
      <c r="BC1978" s="37"/>
      <c r="BD1978" s="37"/>
      <c r="BE1978" s="37"/>
      <c r="BF1978" s="37"/>
      <c r="BG1978" s="37"/>
      <c r="BH1978" s="37"/>
      <c r="BI1978" s="37"/>
      <c r="BJ1978" s="37"/>
      <c r="BK1978" s="37"/>
      <c r="BL1978" s="37"/>
      <c r="BM1978" s="37"/>
      <c r="BN1978" s="37"/>
      <c r="BO1978" s="37"/>
      <c r="BP1978" s="37"/>
      <c r="BQ1978" s="37"/>
      <c r="BR1978" s="37"/>
      <c r="BS1978" s="37"/>
      <c r="BT1978" s="37"/>
      <c r="BU1978" s="37"/>
      <c r="BV1978" s="37"/>
      <c r="BW1978" s="37"/>
      <c r="BX1978" s="37"/>
      <c r="BY1978" s="37"/>
      <c r="BZ1978" s="37"/>
      <c r="CA1978" s="37"/>
      <c r="CB1978" s="37"/>
      <c r="CC1978" s="37"/>
      <c r="CD1978" s="37"/>
      <c r="CE1978" s="37"/>
      <c r="CF1978" s="37"/>
      <c r="CG1978" s="37"/>
      <c r="CH1978" s="37"/>
      <c r="CI1978" s="37"/>
      <c r="CJ1978" s="37"/>
      <c r="CK1978" s="37"/>
      <c r="CL1978" s="37"/>
      <c r="CM1978" s="37"/>
      <c r="CN1978" s="37"/>
      <c r="CO1978" s="37"/>
      <c r="CP1978" s="37"/>
      <c r="CQ1978" s="37"/>
      <c r="CR1978" s="37"/>
      <c r="CS1978" s="37"/>
      <c r="CT1978" s="37"/>
      <c r="CU1978" s="37"/>
      <c r="CV1978" s="37"/>
      <c r="CW1978" s="37"/>
      <c r="CX1978" s="37"/>
      <c r="CY1978" s="37"/>
      <c r="CZ1978" s="37"/>
      <c r="DA1978" s="37"/>
      <c r="DB1978" s="37"/>
      <c r="DC1978" s="37"/>
      <c r="DD1978" s="37"/>
      <c r="DE1978" s="37"/>
      <c r="DF1978" s="37"/>
      <c r="DG1978" s="37"/>
      <c r="DH1978" s="37"/>
      <c r="DI1978" s="37"/>
      <c r="DJ1978" s="37"/>
      <c r="DK1978" s="37"/>
      <c r="DL1978" s="37"/>
      <c r="DM1978" s="37"/>
      <c r="DN1978" s="37"/>
      <c r="DO1978" s="37"/>
      <c r="DP1978" s="37"/>
      <c r="DQ1978" s="37"/>
      <c r="DR1978" s="37"/>
      <c r="DS1978" s="37"/>
      <c r="DT1978" s="37"/>
      <c r="DU1978" s="37"/>
      <c r="DV1978" s="37"/>
      <c r="DW1978" s="37"/>
      <c r="DX1978" s="37"/>
      <c r="DY1978" s="37"/>
      <c r="DZ1978" s="37"/>
      <c r="EA1978" s="37"/>
      <c r="EB1978" s="37"/>
      <c r="EC1978" s="37"/>
      <c r="ED1978" s="37"/>
      <c r="EE1978" s="37"/>
      <c r="EF1978" s="37"/>
      <c r="EG1978" s="37"/>
      <c r="EH1978" s="37"/>
      <c r="EI1978" s="37"/>
      <c r="EJ1978" s="37"/>
      <c r="EK1978" s="37"/>
      <c r="EL1978" s="37"/>
      <c r="EM1978" s="37"/>
      <c r="EN1978" s="37"/>
      <c r="EO1978" s="37"/>
      <c r="EP1978" s="37"/>
      <c r="EQ1978" s="37"/>
      <c r="ER1978" s="37"/>
      <c r="ES1978" s="37"/>
      <c r="ET1978" s="37"/>
      <c r="EU1978" s="37"/>
      <c r="EV1978" s="37"/>
      <c r="EW1978" s="37"/>
      <c r="EX1978" s="37"/>
      <c r="EY1978" s="37"/>
      <c r="EZ1978" s="37"/>
      <c r="FA1978" s="37"/>
      <c r="FB1978" s="37"/>
      <c r="FC1978" s="37"/>
      <c r="FD1978" s="37"/>
      <c r="FE1978" s="37"/>
      <c r="FF1978" s="37"/>
      <c r="FG1978" s="37"/>
      <c r="FH1978" s="37"/>
      <c r="FI1978" s="37"/>
      <c r="FJ1978" s="37"/>
      <c r="FK1978" s="37"/>
      <c r="FL1978" s="37"/>
      <c r="FM1978" s="37"/>
      <c r="FN1978" s="37"/>
      <c r="FO1978" s="37"/>
      <c r="FP1978" s="37"/>
      <c r="FQ1978" s="37"/>
      <c r="FR1978" s="37"/>
      <c r="FS1978" s="37"/>
      <c r="FT1978" s="37"/>
      <c r="FU1978" s="37"/>
      <c r="FV1978" s="37"/>
      <c r="FW1978" s="37"/>
      <c r="FX1978" s="37"/>
      <c r="FY1978" s="37"/>
      <c r="FZ1978" s="37"/>
      <c r="GA1978" s="37"/>
      <c r="GB1978" s="37"/>
      <c r="GC1978" s="37"/>
      <c r="GD1978" s="37"/>
      <c r="GE1978" s="37"/>
      <c r="GF1978" s="37"/>
      <c r="GG1978" s="37"/>
      <c r="GH1978" s="37"/>
      <c r="GI1978" s="37"/>
      <c r="GJ1978" s="37"/>
      <c r="GK1978" s="37"/>
      <c r="GL1978" s="37"/>
      <c r="GM1978" s="37"/>
      <c r="GN1978" s="37"/>
      <c r="GO1978" s="37"/>
      <c r="GP1978" s="37"/>
      <c r="GQ1978" s="37"/>
      <c r="GR1978" s="37"/>
      <c r="GS1978" s="37"/>
      <c r="GT1978" s="37"/>
      <c r="GU1978" s="37"/>
      <c r="GV1978" s="37"/>
      <c r="GW1978" s="37"/>
      <c r="GX1978" s="37"/>
      <c r="GY1978" s="37"/>
      <c r="GZ1978" s="37"/>
      <c r="HA1978" s="37"/>
      <c r="HB1978" s="37"/>
      <c r="HC1978" s="37"/>
      <c r="HD1978" s="37"/>
      <c r="HE1978" s="37"/>
      <c r="HF1978" s="37"/>
      <c r="HG1978" s="37"/>
      <c r="HH1978" s="37"/>
      <c r="HI1978" s="37"/>
      <c r="HJ1978" s="37"/>
      <c r="HK1978" s="37"/>
      <c r="HL1978" s="37"/>
      <c r="HM1978" s="37"/>
      <c r="HN1978" s="37"/>
      <c r="HO1978" s="37"/>
      <c r="HP1978" s="37"/>
      <c r="HQ1978" s="37"/>
      <c r="HR1978" s="37"/>
      <c r="HS1978" s="37"/>
      <c r="HT1978" s="37"/>
      <c r="HU1978" s="37"/>
      <c r="HV1978" s="37"/>
      <c r="HW1978" s="37"/>
      <c r="HX1978" s="37"/>
      <c r="HY1978" s="37"/>
      <c r="HZ1978" s="37"/>
      <c r="IA1978" s="37"/>
      <c r="IB1978" s="37"/>
      <c r="IC1978" s="37"/>
      <c r="ID1978" s="37"/>
      <c r="IE1978" s="37"/>
      <c r="IF1978" s="37"/>
      <c r="IG1978" s="37"/>
      <c r="IH1978" s="37"/>
      <c r="II1978" s="37"/>
      <c r="IJ1978" s="37"/>
      <c r="IK1978" s="37"/>
      <c r="IL1978" s="37"/>
      <c r="IM1978" s="37"/>
      <c r="IN1978" s="37"/>
      <c r="IO1978" s="37"/>
      <c r="IP1978" s="37"/>
      <c r="IQ1978" s="37"/>
      <c r="IR1978" s="37"/>
      <c r="IS1978" s="37"/>
      <c r="IT1978" s="37"/>
      <c r="IU1978" s="37"/>
      <c r="IV1978" s="37"/>
      <c r="IW1978" s="37"/>
      <c r="IX1978" s="37"/>
      <c r="IY1978" s="37"/>
      <c r="IZ1978" s="37"/>
      <c r="JA1978" s="37"/>
      <c r="JB1978" s="37"/>
      <c r="JC1978" s="37"/>
      <c r="JD1978" s="37"/>
      <c r="JE1978" s="37"/>
      <c r="JF1978" s="37"/>
      <c r="JG1978" s="37"/>
      <c r="JH1978" s="37"/>
      <c r="JI1978" s="37"/>
      <c r="JJ1978" s="37"/>
      <c r="JK1978" s="37"/>
      <c r="JL1978" s="37"/>
      <c r="JM1978" s="37"/>
    </row>
    <row r="1979" spans="2:273" s="49" customFormat="1" ht="20" customHeight="1">
      <c r="B1979" s="120" t="s">
        <v>7547</v>
      </c>
      <c r="C1979" s="113">
        <v>20201</v>
      </c>
      <c r="D1979" s="98">
        <v>2020</v>
      </c>
      <c r="E1979" s="45" t="s">
        <v>7548</v>
      </c>
      <c r="F1979" s="146"/>
      <c r="G1979" s="359" t="s">
        <v>1086</v>
      </c>
      <c r="H1979" s="46" t="s">
        <v>7549</v>
      </c>
      <c r="I1979" s="46" t="s">
        <v>53</v>
      </c>
      <c r="J1979" s="90">
        <v>7</v>
      </c>
      <c r="K1979" s="198">
        <v>240000</v>
      </c>
      <c r="L1979" s="46" t="s">
        <v>7550</v>
      </c>
      <c r="M1979" s="46" t="s">
        <v>39</v>
      </c>
      <c r="N1979" s="215">
        <v>9</v>
      </c>
      <c r="O1979" s="90">
        <v>2</v>
      </c>
      <c r="P1979" s="90">
        <v>8</v>
      </c>
      <c r="Q1979" s="46" t="s">
        <v>47</v>
      </c>
      <c r="R1979" s="46" t="s">
        <v>65</v>
      </c>
      <c r="S1979" s="48"/>
      <c r="T1979" s="48"/>
      <c r="U1979" s="48"/>
      <c r="V1979" s="48"/>
      <c r="W1979" s="48"/>
      <c r="X1979" s="48"/>
      <c r="Y1979" s="48"/>
      <c r="Z1979" s="48"/>
      <c r="AA1979" s="48"/>
      <c r="AB1979" s="48"/>
      <c r="AC1979" s="48"/>
      <c r="AD1979" s="48"/>
      <c r="AE1979" s="48"/>
      <c r="AF1979" s="48"/>
      <c r="AG1979" s="48"/>
      <c r="AH1979" s="48"/>
      <c r="AI1979" s="48"/>
      <c r="AJ1979" s="48"/>
      <c r="AK1979" s="48"/>
      <c r="AL1979" s="48"/>
      <c r="AM1979" s="48"/>
      <c r="AN1979" s="48"/>
      <c r="AO1979" s="48"/>
      <c r="AP1979" s="48"/>
      <c r="AQ1979" s="48"/>
      <c r="AR1979" s="48"/>
      <c r="AS1979" s="48"/>
      <c r="AT1979" s="48"/>
      <c r="AU1979" s="48"/>
      <c r="AV1979" s="48"/>
      <c r="AW1979" s="48"/>
      <c r="AX1979" s="48"/>
      <c r="AY1979" s="48"/>
      <c r="AZ1979" s="48"/>
      <c r="BA1979" s="48"/>
      <c r="BB1979" s="48"/>
      <c r="BC1979" s="48"/>
      <c r="BD1979" s="48"/>
      <c r="BE1979" s="48"/>
      <c r="BF1979" s="48"/>
      <c r="BG1979" s="48"/>
      <c r="BH1979" s="48"/>
      <c r="BI1979" s="48"/>
      <c r="BJ1979" s="48"/>
      <c r="BK1979" s="48"/>
      <c r="BL1979" s="48"/>
      <c r="BM1979" s="48"/>
      <c r="BN1979" s="48"/>
      <c r="BO1979" s="48"/>
      <c r="BP1979" s="48"/>
      <c r="BQ1979" s="48"/>
      <c r="BR1979" s="48"/>
      <c r="BS1979" s="48"/>
      <c r="BT1979" s="48"/>
      <c r="BU1979" s="48"/>
      <c r="BV1979" s="48"/>
      <c r="BW1979" s="48"/>
      <c r="BX1979" s="48"/>
      <c r="BY1979" s="48"/>
      <c r="BZ1979" s="48"/>
      <c r="CA1979" s="48"/>
      <c r="CB1979" s="48"/>
      <c r="CC1979" s="48"/>
      <c r="CD1979" s="48"/>
      <c r="CE1979" s="48"/>
      <c r="CF1979" s="48"/>
      <c r="CG1979" s="48"/>
      <c r="CH1979" s="48"/>
      <c r="CI1979" s="48"/>
      <c r="CJ1979" s="48"/>
      <c r="CK1979" s="48"/>
      <c r="CL1979" s="48"/>
      <c r="CM1979" s="48"/>
      <c r="CN1979" s="48"/>
      <c r="CO1979" s="48"/>
      <c r="CP1979" s="48"/>
      <c r="CQ1979" s="48"/>
      <c r="CR1979" s="48"/>
      <c r="CS1979" s="48"/>
      <c r="CT1979" s="48"/>
      <c r="CU1979" s="48"/>
      <c r="CV1979" s="48"/>
      <c r="CW1979" s="48"/>
      <c r="CX1979" s="48"/>
      <c r="CY1979" s="48"/>
      <c r="CZ1979" s="48"/>
      <c r="DA1979" s="48"/>
      <c r="DB1979" s="48"/>
      <c r="DC1979" s="48"/>
      <c r="DD1979" s="48"/>
      <c r="DE1979" s="48"/>
      <c r="DF1979" s="48"/>
      <c r="DG1979" s="48"/>
      <c r="DH1979" s="48"/>
      <c r="DI1979" s="48"/>
      <c r="DJ1979" s="48"/>
      <c r="DK1979" s="48"/>
      <c r="DL1979" s="48"/>
      <c r="DM1979" s="48"/>
      <c r="DN1979" s="48"/>
      <c r="DO1979" s="48"/>
      <c r="DP1979" s="48"/>
      <c r="DQ1979" s="48"/>
      <c r="DR1979" s="48"/>
      <c r="DS1979" s="48"/>
      <c r="DT1979" s="48"/>
      <c r="DU1979" s="48"/>
      <c r="DV1979" s="48"/>
      <c r="DW1979" s="48"/>
      <c r="DX1979" s="48"/>
      <c r="DY1979" s="48"/>
      <c r="DZ1979" s="48"/>
      <c r="EA1979" s="48"/>
      <c r="EB1979" s="48"/>
      <c r="EC1979" s="48"/>
      <c r="ED1979" s="48"/>
      <c r="EE1979" s="48"/>
      <c r="EF1979" s="48"/>
      <c r="EG1979" s="48"/>
      <c r="EH1979" s="48"/>
      <c r="EI1979" s="48"/>
      <c r="EJ1979" s="48"/>
      <c r="EK1979" s="48"/>
      <c r="EL1979" s="48"/>
      <c r="EM1979" s="48"/>
      <c r="EN1979" s="48"/>
      <c r="EO1979" s="48"/>
      <c r="EP1979" s="48"/>
      <c r="EQ1979" s="48"/>
      <c r="ER1979" s="48"/>
      <c r="ES1979" s="48"/>
      <c r="ET1979" s="48"/>
      <c r="EU1979" s="48"/>
      <c r="EV1979" s="48"/>
      <c r="EW1979" s="48"/>
      <c r="EX1979" s="48"/>
      <c r="EY1979" s="48"/>
      <c r="EZ1979" s="48"/>
      <c r="FA1979" s="48"/>
      <c r="FB1979" s="48"/>
      <c r="FC1979" s="48"/>
      <c r="FD1979" s="48"/>
      <c r="FE1979" s="48"/>
      <c r="FF1979" s="48"/>
      <c r="FG1979" s="48"/>
      <c r="FH1979" s="48"/>
      <c r="FI1979" s="48"/>
      <c r="FJ1979" s="48"/>
      <c r="FK1979" s="48"/>
      <c r="FL1979" s="48"/>
      <c r="FM1979" s="48"/>
      <c r="FN1979" s="48"/>
      <c r="FO1979" s="48"/>
      <c r="FP1979" s="48"/>
      <c r="FQ1979" s="48"/>
      <c r="FR1979" s="48"/>
      <c r="FS1979" s="48"/>
      <c r="FT1979" s="48"/>
      <c r="FU1979" s="48"/>
      <c r="FV1979" s="48"/>
      <c r="FW1979" s="48"/>
      <c r="FX1979" s="48"/>
      <c r="FY1979" s="48"/>
      <c r="FZ1979" s="48"/>
      <c r="GA1979" s="48"/>
      <c r="GB1979" s="48"/>
      <c r="GC1979" s="48"/>
      <c r="GD1979" s="48"/>
      <c r="GE1979" s="48"/>
      <c r="GF1979" s="48"/>
      <c r="GG1979" s="48"/>
      <c r="GH1979" s="48"/>
      <c r="GI1979" s="48"/>
      <c r="GJ1979" s="48"/>
      <c r="GK1979" s="48"/>
      <c r="GL1979" s="48"/>
      <c r="GM1979" s="48"/>
      <c r="GN1979" s="48"/>
      <c r="GO1979" s="48"/>
      <c r="GP1979" s="48"/>
      <c r="GQ1979" s="48"/>
      <c r="GR1979" s="48"/>
      <c r="GS1979" s="48"/>
      <c r="GT1979" s="48"/>
      <c r="GU1979" s="48"/>
      <c r="GV1979" s="48"/>
      <c r="GW1979" s="48"/>
      <c r="GX1979" s="48"/>
      <c r="GY1979" s="48"/>
      <c r="GZ1979" s="48"/>
      <c r="HA1979" s="48"/>
      <c r="HB1979" s="48"/>
      <c r="HC1979" s="48"/>
      <c r="HD1979" s="48"/>
      <c r="HE1979" s="48"/>
      <c r="HF1979" s="48"/>
      <c r="HG1979" s="48"/>
      <c r="HH1979" s="48"/>
      <c r="HI1979" s="48"/>
      <c r="HJ1979" s="48"/>
      <c r="HK1979" s="48"/>
      <c r="HL1979" s="48"/>
      <c r="HM1979" s="48"/>
      <c r="HN1979" s="48"/>
      <c r="HO1979" s="48"/>
      <c r="HP1979" s="48"/>
      <c r="HQ1979" s="48"/>
      <c r="HR1979" s="48"/>
      <c r="HS1979" s="48"/>
      <c r="HT1979" s="48"/>
      <c r="HU1979" s="48"/>
      <c r="HV1979" s="48"/>
      <c r="HW1979" s="48"/>
      <c r="HX1979" s="48"/>
      <c r="HY1979" s="48"/>
      <c r="HZ1979" s="48"/>
      <c r="IA1979" s="48"/>
      <c r="IB1979" s="48"/>
      <c r="IC1979" s="48"/>
      <c r="ID1979" s="48"/>
      <c r="IE1979" s="48"/>
      <c r="IF1979" s="48"/>
      <c r="IG1979" s="48"/>
      <c r="IH1979" s="48"/>
      <c r="II1979" s="48"/>
      <c r="IJ1979" s="48"/>
      <c r="IK1979" s="48"/>
      <c r="IL1979" s="48"/>
      <c r="IM1979" s="48"/>
      <c r="IN1979" s="48"/>
      <c r="IO1979" s="48"/>
      <c r="IP1979" s="48"/>
      <c r="IQ1979" s="48"/>
      <c r="IR1979" s="48"/>
      <c r="IS1979" s="48"/>
      <c r="IT1979" s="48"/>
      <c r="IU1979" s="48"/>
      <c r="IV1979" s="48"/>
      <c r="IW1979" s="48"/>
      <c r="IX1979" s="48"/>
      <c r="IY1979" s="48"/>
      <c r="IZ1979" s="48"/>
      <c r="JA1979" s="48"/>
    </row>
    <row r="1980" spans="2:273" s="49" customFormat="1" ht="20" customHeight="1">
      <c r="B1980" s="120" t="s">
        <v>7551</v>
      </c>
      <c r="C1980" s="113">
        <v>20201</v>
      </c>
      <c r="D1980" s="98">
        <v>2020</v>
      </c>
      <c r="E1980" s="45" t="s">
        <v>4604</v>
      </c>
      <c r="F1980" s="146"/>
      <c r="G1980" s="359" t="s">
        <v>1086</v>
      </c>
      <c r="H1980" s="46" t="s">
        <v>7552</v>
      </c>
      <c r="I1980" s="46" t="s">
        <v>53</v>
      </c>
      <c r="J1980" s="90">
        <v>24</v>
      </c>
      <c r="K1980" s="198">
        <v>1000000</v>
      </c>
      <c r="L1980" s="46" t="s">
        <v>7553</v>
      </c>
      <c r="M1980" s="46" t="s">
        <v>549</v>
      </c>
      <c r="N1980" s="215">
        <v>2</v>
      </c>
      <c r="O1980" s="90">
        <v>3</v>
      </c>
      <c r="P1980" s="90">
        <v>6</v>
      </c>
      <c r="Q1980" s="46" t="s">
        <v>55</v>
      </c>
      <c r="R1980" s="46" t="s">
        <v>381</v>
      </c>
      <c r="S1980" s="48"/>
      <c r="T1980" s="48"/>
      <c r="U1980" s="48"/>
      <c r="V1980" s="48"/>
      <c r="W1980" s="48"/>
      <c r="X1980" s="48"/>
      <c r="Y1980" s="48"/>
      <c r="Z1980" s="48"/>
      <c r="AA1980" s="48"/>
      <c r="AB1980" s="48"/>
      <c r="AC1980" s="48"/>
      <c r="AD1980" s="48"/>
      <c r="AE1980" s="48"/>
      <c r="AF1980" s="6"/>
      <c r="AG1980" s="6"/>
      <c r="AH1980" s="6"/>
      <c r="AI1980" s="6"/>
      <c r="AJ1980" s="6"/>
      <c r="AK1980" s="6"/>
      <c r="AL1980" s="6"/>
      <c r="AM1980" s="6"/>
      <c r="AN1980" s="6"/>
      <c r="AO1980" s="6"/>
      <c r="AP1980" s="6"/>
      <c r="AQ1980" s="6"/>
      <c r="AR1980" s="7" t="s">
        <v>47</v>
      </c>
      <c r="AS1980" s="7" t="s">
        <v>53</v>
      </c>
      <c r="AT1980" s="6"/>
      <c r="AU1980" s="6"/>
      <c r="AV1980" s="6"/>
      <c r="AW1980" s="6"/>
      <c r="AX1980" s="6"/>
      <c r="AY1980" s="6"/>
      <c r="AZ1980" s="6"/>
      <c r="BA1980" s="6"/>
      <c r="BB1980" s="6"/>
      <c r="BC1980" s="6"/>
      <c r="BD1980" s="6"/>
      <c r="BE1980" s="6"/>
      <c r="BF1980" s="6"/>
      <c r="BG1980" s="6"/>
      <c r="BH1980" s="6"/>
      <c r="BI1980" s="6"/>
      <c r="BJ1980" s="6"/>
      <c r="BK1980" s="6"/>
      <c r="BL1980" s="6"/>
      <c r="BM1980" s="6"/>
      <c r="BN1980" s="6"/>
      <c r="BO1980" s="6"/>
      <c r="BP1980" s="6"/>
      <c r="BQ1980" s="6"/>
      <c r="BR1980" s="6"/>
      <c r="BS1980" s="6"/>
      <c r="BT1980" s="6"/>
      <c r="BU1980" s="6"/>
      <c r="BV1980" s="6"/>
      <c r="BW1980" s="6"/>
      <c r="BX1980" s="6"/>
      <c r="BY1980" s="6"/>
      <c r="BZ1980" s="6"/>
      <c r="CA1980" s="6"/>
      <c r="CB1980" s="6"/>
      <c r="CC1980" s="6"/>
      <c r="CD1980" s="6"/>
      <c r="CE1980" s="6"/>
      <c r="CF1980" s="6"/>
      <c r="CG1980" s="6"/>
      <c r="CH1980" s="6"/>
      <c r="CI1980" s="6"/>
      <c r="CJ1980" s="6"/>
      <c r="CK1980" s="6"/>
      <c r="CL1980" s="6"/>
      <c r="CM1980" s="6"/>
      <c r="CN1980" s="6"/>
      <c r="CO1980" s="6"/>
      <c r="CP1980" s="6"/>
      <c r="CQ1980" s="6"/>
      <c r="CR1980" s="6"/>
      <c r="CS1980" s="6"/>
      <c r="CT1980" s="6"/>
      <c r="CU1980" s="6"/>
      <c r="CV1980" s="6"/>
      <c r="CW1980" s="6"/>
      <c r="CX1980" s="6"/>
      <c r="CY1980" s="6"/>
      <c r="CZ1980" s="6"/>
      <c r="DA1980" s="6"/>
      <c r="DB1980" s="6"/>
      <c r="DC1980" s="6"/>
      <c r="DD1980" s="6"/>
      <c r="DE1980" s="6"/>
      <c r="DF1980" s="6"/>
      <c r="DG1980" s="6"/>
      <c r="DH1980" s="6"/>
      <c r="DI1980" s="6"/>
      <c r="DJ1980" s="6"/>
      <c r="DK1980" s="6"/>
      <c r="DL1980" s="6"/>
      <c r="DM1980" s="6"/>
      <c r="DN1980" s="6"/>
      <c r="DO1980" s="6"/>
      <c r="DP1980" s="6"/>
      <c r="DQ1980" s="6"/>
      <c r="DR1980" s="6"/>
      <c r="DS1980" s="6"/>
      <c r="DT1980" s="6"/>
      <c r="DU1980" s="6"/>
      <c r="DV1980" s="6"/>
      <c r="DW1980" s="6"/>
      <c r="DX1980" s="6"/>
      <c r="DY1980" s="6"/>
      <c r="DZ1980" s="6"/>
      <c r="EA1980" s="6"/>
      <c r="EB1980" s="6"/>
      <c r="EC1980" s="6"/>
      <c r="ED1980" s="6"/>
      <c r="EE1980" s="6"/>
      <c r="EF1980" s="6"/>
      <c r="EG1980" s="6"/>
      <c r="EH1980" s="6"/>
      <c r="EI1980" s="6"/>
      <c r="EJ1980" s="6"/>
      <c r="EK1980" s="6"/>
      <c r="EL1980" s="6"/>
      <c r="EM1980" s="6"/>
      <c r="EN1980" s="6"/>
      <c r="EO1980" s="6"/>
      <c r="EP1980" s="6"/>
      <c r="EQ1980" s="6"/>
      <c r="ER1980" s="6"/>
      <c r="ES1980" s="6"/>
      <c r="ET1980" s="6"/>
      <c r="EU1980" s="6"/>
      <c r="EV1980" s="6"/>
      <c r="EW1980" s="6"/>
      <c r="EX1980" s="6"/>
      <c r="EY1980" s="6"/>
      <c r="EZ1980" s="6"/>
      <c r="FA1980" s="6"/>
      <c r="FB1980" s="6"/>
      <c r="FC1980" s="6"/>
      <c r="FD1980" s="6"/>
      <c r="FE1980" s="6"/>
      <c r="FF1980" s="6"/>
      <c r="FG1980" s="6"/>
      <c r="FH1980" s="6"/>
      <c r="FI1980" s="6"/>
      <c r="FJ1980" s="6"/>
      <c r="FK1980" s="6"/>
      <c r="FL1980" s="6"/>
      <c r="FM1980" s="6"/>
      <c r="FN1980" s="6"/>
      <c r="FO1980" s="6"/>
      <c r="FP1980" s="6"/>
      <c r="FQ1980" s="6"/>
      <c r="FR1980" s="6"/>
      <c r="FS1980" s="6"/>
      <c r="FT1980" s="6"/>
      <c r="FU1980" s="6"/>
      <c r="FV1980" s="6"/>
      <c r="FW1980" s="6"/>
      <c r="FX1980" s="6"/>
      <c r="FY1980" s="6"/>
      <c r="FZ1980" s="6"/>
      <c r="GA1980" s="6"/>
      <c r="GB1980" s="6"/>
      <c r="GC1980" s="6"/>
      <c r="GD1980" s="6"/>
      <c r="GE1980" s="6"/>
      <c r="GF1980" s="6"/>
      <c r="GG1980" s="6"/>
      <c r="GH1980" s="6"/>
      <c r="GI1980" s="6"/>
      <c r="GJ1980" s="6"/>
      <c r="GK1980" s="6"/>
      <c r="GL1980" s="6"/>
      <c r="GM1980" s="6"/>
      <c r="GN1980" s="6"/>
      <c r="GO1980" s="6"/>
      <c r="GP1980" s="6"/>
      <c r="GQ1980" s="6"/>
      <c r="GR1980" s="6"/>
      <c r="GS1980" s="6"/>
      <c r="GT1980" s="6"/>
      <c r="GU1980" s="6"/>
      <c r="GV1980" s="6"/>
      <c r="GW1980" s="6"/>
      <c r="GX1980" s="6"/>
      <c r="GY1980" s="6"/>
      <c r="GZ1980" s="6"/>
      <c r="HA1980" s="6"/>
      <c r="HB1980" s="6"/>
      <c r="HC1980" s="6"/>
      <c r="HD1980" s="6"/>
      <c r="HE1980" s="6"/>
      <c r="HF1980" s="6"/>
      <c r="HG1980" s="6"/>
      <c r="HH1980" s="6"/>
      <c r="HI1980" s="6"/>
      <c r="HJ1980" s="6"/>
      <c r="HK1980" s="6"/>
      <c r="HL1980" s="6"/>
      <c r="HM1980" s="6"/>
      <c r="HN1980" s="6"/>
      <c r="HO1980" s="6"/>
      <c r="HP1980" s="6"/>
      <c r="HQ1980" s="6"/>
      <c r="HR1980" s="6"/>
      <c r="HS1980" s="6"/>
      <c r="HT1980" s="6"/>
      <c r="HU1980" s="6"/>
      <c r="HV1980" s="6"/>
      <c r="HW1980" s="6"/>
      <c r="HX1980" s="6"/>
      <c r="HY1980" s="6"/>
      <c r="HZ1980" s="6"/>
      <c r="IA1980" s="6"/>
      <c r="IB1980" s="6"/>
      <c r="IC1980" s="6"/>
      <c r="ID1980" s="6"/>
      <c r="IE1980" s="6"/>
      <c r="IF1980" s="6"/>
      <c r="IG1980" s="6"/>
      <c r="IH1980" s="6"/>
      <c r="II1980" s="6"/>
      <c r="IJ1980" s="6"/>
      <c r="IK1980" s="6"/>
      <c r="IL1980" s="6"/>
      <c r="IM1980" s="6"/>
      <c r="IN1980" s="6"/>
      <c r="IO1980" s="6"/>
      <c r="IP1980" s="6"/>
      <c r="IQ1980" s="6"/>
      <c r="IR1980" s="6"/>
      <c r="IS1980" s="6"/>
      <c r="IT1980" s="6"/>
      <c r="IU1980" s="6"/>
      <c r="IV1980" s="6"/>
      <c r="IW1980" s="6"/>
      <c r="IX1980" s="6"/>
      <c r="IY1980" s="6"/>
      <c r="IZ1980" s="6"/>
      <c r="JA1980" s="6"/>
      <c r="JB1980" s="6"/>
      <c r="JC1980" s="6"/>
      <c r="JD1980" s="6"/>
      <c r="JE1980" s="6"/>
      <c r="JF1980" s="6"/>
      <c r="JG1980" s="6"/>
      <c r="JH1980" s="6"/>
      <c r="JI1980" s="6"/>
      <c r="JJ1980" s="6"/>
      <c r="JK1980" s="6"/>
      <c r="JL1980" s="6"/>
      <c r="JM1980" s="6"/>
    </row>
    <row r="1981" spans="2:273" s="49" customFormat="1" ht="20" customHeight="1">
      <c r="B1981" s="120" t="s">
        <v>4607</v>
      </c>
      <c r="C1981" s="113">
        <v>20191</v>
      </c>
      <c r="D1981" s="104">
        <v>2019</v>
      </c>
      <c r="E1981" s="66" t="s">
        <v>4604</v>
      </c>
      <c r="F1981" s="145"/>
      <c r="G1981" s="358"/>
      <c r="H1981" s="68" t="s">
        <v>4608</v>
      </c>
      <c r="I1981" s="68" t="s">
        <v>53</v>
      </c>
      <c r="J1981" s="92">
        <v>15</v>
      </c>
      <c r="K1981" s="200">
        <v>483225</v>
      </c>
      <c r="L1981" s="68" t="s">
        <v>4606</v>
      </c>
      <c r="M1981" s="68" t="s">
        <v>549</v>
      </c>
      <c r="N1981" s="215">
        <v>2</v>
      </c>
      <c r="O1981" s="89">
        <v>3</v>
      </c>
      <c r="P1981" s="89">
        <v>6</v>
      </c>
      <c r="Q1981" s="68" t="s">
        <v>47</v>
      </c>
      <c r="R1981" s="68" t="s">
        <v>381</v>
      </c>
      <c r="S1981" s="6"/>
      <c r="T1981" s="6"/>
      <c r="U1981" s="6"/>
      <c r="V1981" s="6"/>
      <c r="W1981" s="6"/>
      <c r="X1981" s="6"/>
      <c r="Y1981" s="6"/>
      <c r="Z1981" s="6"/>
      <c r="AA1981" s="6"/>
      <c r="AB1981" s="6"/>
      <c r="AC1981" s="6"/>
      <c r="AD1981" s="6"/>
      <c r="AE1981" s="6"/>
      <c r="AF1981" s="6"/>
      <c r="AG1981" s="6"/>
      <c r="AH1981" s="6"/>
      <c r="AI1981" s="6"/>
      <c r="AJ1981" s="6"/>
      <c r="AK1981" s="6"/>
      <c r="AL1981" s="6"/>
      <c r="AM1981" s="6"/>
      <c r="AN1981" s="6"/>
      <c r="AO1981" s="6"/>
      <c r="AP1981" s="6"/>
      <c r="AQ1981" s="6"/>
      <c r="AR1981" s="6"/>
      <c r="AS1981" s="6"/>
      <c r="AT1981" s="6"/>
      <c r="AU1981" s="6"/>
      <c r="AV1981" s="6"/>
      <c r="AW1981" s="6"/>
      <c r="AX1981" s="6"/>
      <c r="AY1981" s="6"/>
      <c r="AZ1981" s="6"/>
      <c r="BA1981" s="6"/>
      <c r="BB1981" s="6"/>
      <c r="BC1981" s="6"/>
      <c r="BD1981" s="6"/>
      <c r="BE1981" s="6"/>
      <c r="BF1981" s="6"/>
      <c r="BG1981" s="6"/>
      <c r="BH1981" s="6"/>
      <c r="BI1981" s="6"/>
      <c r="BJ1981" s="6"/>
      <c r="BK1981" s="6"/>
      <c r="BL1981" s="6"/>
      <c r="BM1981" s="6"/>
      <c r="BN1981" s="6"/>
      <c r="BO1981" s="6"/>
      <c r="BP1981" s="6"/>
      <c r="BQ1981" s="6"/>
      <c r="BR1981" s="6"/>
      <c r="BS1981" s="6"/>
      <c r="BT1981" s="6"/>
      <c r="BU1981" s="6"/>
      <c r="BV1981" s="6"/>
      <c r="BW1981" s="6"/>
      <c r="BX1981" s="6"/>
      <c r="BY1981" s="6"/>
      <c r="BZ1981" s="6"/>
      <c r="CA1981" s="6"/>
      <c r="CB1981" s="6"/>
      <c r="CC1981" s="6"/>
      <c r="CD1981" s="6"/>
      <c r="CE1981" s="6"/>
      <c r="CF1981" s="6"/>
      <c r="CG1981" s="6"/>
      <c r="CH1981" s="6"/>
      <c r="CI1981" s="6"/>
      <c r="CJ1981" s="6"/>
      <c r="CK1981" s="6"/>
      <c r="CL1981" s="6"/>
      <c r="CM1981" s="6"/>
      <c r="CN1981" s="6"/>
      <c r="CO1981" s="6"/>
      <c r="CP1981" s="6"/>
      <c r="CQ1981" s="6"/>
      <c r="CR1981" s="6"/>
      <c r="CS1981" s="6"/>
      <c r="CT1981" s="6"/>
      <c r="CU1981" s="6"/>
      <c r="CV1981" s="6"/>
      <c r="CW1981" s="6"/>
      <c r="CX1981" s="6"/>
      <c r="CY1981" s="6"/>
      <c r="CZ1981" s="6"/>
      <c r="DA1981" s="6"/>
      <c r="DB1981" s="6"/>
      <c r="DC1981" s="6"/>
      <c r="DD1981" s="6"/>
      <c r="DE1981" s="6"/>
      <c r="DF1981" s="6"/>
      <c r="DG1981" s="6"/>
      <c r="DH1981" s="6"/>
      <c r="DI1981" s="6"/>
      <c r="DJ1981" s="6"/>
      <c r="DK1981" s="6"/>
      <c r="DL1981" s="6"/>
      <c r="DM1981" s="6"/>
      <c r="DN1981" s="6"/>
      <c r="DO1981" s="6"/>
      <c r="DP1981" s="6"/>
      <c r="DQ1981" s="6"/>
      <c r="DR1981" s="6"/>
      <c r="DS1981" s="6"/>
      <c r="DT1981" s="6"/>
      <c r="DU1981" s="6"/>
      <c r="DV1981" s="6"/>
      <c r="DW1981" s="6"/>
      <c r="DX1981" s="6"/>
      <c r="DY1981" s="6"/>
      <c r="DZ1981" s="6"/>
      <c r="EA1981" s="6"/>
      <c r="EB1981" s="6"/>
      <c r="EC1981" s="6"/>
      <c r="ED1981" s="6"/>
      <c r="EE1981" s="6"/>
      <c r="EF1981" s="6"/>
      <c r="EG1981" s="6"/>
      <c r="EH1981" s="6"/>
      <c r="EI1981" s="6"/>
      <c r="EJ1981" s="6"/>
      <c r="EK1981" s="6"/>
      <c r="EL1981" s="6"/>
      <c r="EM1981" s="6"/>
      <c r="EN1981" s="6"/>
      <c r="EO1981" s="6"/>
      <c r="EP1981" s="6"/>
      <c r="EQ1981" s="6"/>
      <c r="ER1981" s="6"/>
      <c r="ES1981" s="6"/>
      <c r="ET1981" s="6"/>
      <c r="EU1981" s="6"/>
      <c r="EV1981" s="6"/>
      <c r="EW1981" s="6"/>
      <c r="EX1981" s="6"/>
      <c r="EY1981" s="6"/>
      <c r="EZ1981" s="6"/>
      <c r="FA1981" s="6"/>
      <c r="FB1981" s="6"/>
      <c r="FC1981" s="6"/>
      <c r="FD1981" s="6"/>
      <c r="FE1981" s="6"/>
      <c r="FF1981" s="6"/>
      <c r="FG1981" s="6"/>
      <c r="FH1981" s="6"/>
      <c r="FI1981" s="6"/>
      <c r="FJ1981" s="6"/>
      <c r="FK1981" s="6"/>
      <c r="FL1981" s="6"/>
      <c r="FM1981" s="6"/>
      <c r="FN1981" s="6"/>
      <c r="FO1981" s="6"/>
      <c r="FP1981" s="6"/>
      <c r="FQ1981" s="6"/>
      <c r="FR1981" s="6"/>
      <c r="FS1981" s="6"/>
      <c r="FT1981" s="6"/>
      <c r="FU1981" s="6"/>
      <c r="FV1981" s="6"/>
      <c r="FW1981" s="6"/>
      <c r="FX1981" s="6"/>
      <c r="FY1981" s="6"/>
      <c r="FZ1981" s="6"/>
      <c r="GA1981" s="6"/>
      <c r="GB1981" s="6"/>
      <c r="GC1981" s="6"/>
      <c r="GD1981" s="6"/>
      <c r="GE1981" s="6"/>
      <c r="GF1981" s="6"/>
      <c r="GG1981" s="6"/>
      <c r="GH1981" s="6"/>
      <c r="GI1981" s="6"/>
      <c r="GJ1981" s="6"/>
      <c r="GK1981" s="6"/>
      <c r="GL1981" s="6"/>
      <c r="GM1981" s="6"/>
      <c r="GN1981" s="6"/>
      <c r="GO1981" s="6"/>
      <c r="GP1981" s="6"/>
      <c r="GQ1981" s="6"/>
      <c r="GR1981" s="6"/>
      <c r="GS1981" s="6"/>
      <c r="GT1981" s="6"/>
      <c r="GU1981" s="6"/>
      <c r="GV1981" s="6"/>
      <c r="GW1981" s="6"/>
      <c r="GX1981" s="6"/>
      <c r="GY1981" s="6"/>
      <c r="GZ1981" s="6"/>
      <c r="HA1981" s="6"/>
      <c r="HB1981" s="6"/>
      <c r="HC1981" s="6"/>
      <c r="HD1981" s="6"/>
      <c r="HE1981" s="6"/>
      <c r="HF1981" s="6"/>
      <c r="HG1981" s="6"/>
      <c r="HH1981" s="6"/>
      <c r="HI1981" s="6"/>
      <c r="HJ1981" s="6"/>
      <c r="HK1981" s="6"/>
      <c r="HL1981" s="6"/>
      <c r="HM1981" s="6"/>
      <c r="HN1981" s="6"/>
      <c r="HO1981" s="6"/>
      <c r="HP1981" s="6"/>
      <c r="HQ1981" s="6"/>
      <c r="HR1981" s="6"/>
      <c r="HS1981" s="6"/>
      <c r="HT1981" s="6"/>
      <c r="HU1981" s="6"/>
      <c r="HV1981" s="6"/>
      <c r="HW1981" s="6"/>
      <c r="HX1981" s="6"/>
      <c r="HY1981" s="6"/>
      <c r="HZ1981" s="6"/>
      <c r="IA1981" s="6"/>
      <c r="IB1981" s="6"/>
      <c r="IC1981" s="6"/>
      <c r="ID1981" s="6"/>
      <c r="IE1981" s="6"/>
      <c r="IF1981" s="6"/>
      <c r="IG1981" s="6"/>
      <c r="IH1981" s="6"/>
      <c r="II1981" s="6"/>
      <c r="IJ1981" s="6"/>
      <c r="IK1981" s="6"/>
      <c r="IL1981" s="6"/>
      <c r="IM1981" s="6"/>
      <c r="IN1981" s="6"/>
      <c r="IO1981" s="6"/>
      <c r="IP1981" s="6"/>
      <c r="IQ1981" s="6"/>
      <c r="IR1981" s="6"/>
      <c r="IS1981" s="6"/>
      <c r="IT1981" s="6"/>
      <c r="IU1981" s="6"/>
      <c r="IV1981" s="6"/>
      <c r="IW1981" s="6"/>
      <c r="IX1981" s="6"/>
      <c r="IY1981" s="6"/>
      <c r="IZ1981" s="6"/>
      <c r="JA1981" s="6"/>
      <c r="JB1981" s="6"/>
      <c r="JC1981" s="6"/>
      <c r="JD1981" s="6"/>
      <c r="JE1981" s="6"/>
      <c r="JF1981" s="6"/>
      <c r="JG1981" s="6"/>
      <c r="JH1981" s="6"/>
      <c r="JI1981" s="6"/>
      <c r="JJ1981" s="6"/>
      <c r="JK1981" s="6"/>
      <c r="JL1981" s="6"/>
      <c r="JM1981" s="6"/>
    </row>
    <row r="1982" spans="2:273" s="49" customFormat="1" ht="20" customHeight="1">
      <c r="B1982" s="120" t="s">
        <v>7554</v>
      </c>
      <c r="C1982" s="113">
        <v>20201</v>
      </c>
      <c r="D1982" s="98">
        <v>2020</v>
      </c>
      <c r="E1982" s="45" t="s">
        <v>4604</v>
      </c>
      <c r="F1982" s="146"/>
      <c r="G1982" s="359"/>
      <c r="H1982" s="46" t="s">
        <v>7555</v>
      </c>
      <c r="I1982" s="46" t="s">
        <v>53</v>
      </c>
      <c r="J1982" s="90">
        <v>45</v>
      </c>
      <c r="K1982" s="198">
        <v>2260575</v>
      </c>
      <c r="L1982" s="46" t="s">
        <v>7553</v>
      </c>
      <c r="M1982" s="46" t="s">
        <v>549</v>
      </c>
      <c r="N1982" s="215">
        <v>2</v>
      </c>
      <c r="O1982" s="90">
        <v>3</v>
      </c>
      <c r="P1982" s="90">
        <v>6</v>
      </c>
      <c r="Q1982" s="46" t="s">
        <v>55</v>
      </c>
      <c r="R1982" s="46" t="s">
        <v>381</v>
      </c>
      <c r="S1982" s="48"/>
      <c r="T1982" s="48"/>
      <c r="U1982" s="48"/>
      <c r="V1982" s="48"/>
      <c r="W1982" s="48"/>
      <c r="X1982" s="48"/>
      <c r="Y1982" s="48"/>
      <c r="Z1982" s="48"/>
      <c r="AA1982" s="48"/>
      <c r="AB1982" s="48"/>
      <c r="AC1982" s="48"/>
      <c r="AD1982" s="48"/>
      <c r="AE1982" s="48"/>
      <c r="AF1982" s="6"/>
      <c r="AG1982" s="6"/>
      <c r="AH1982" s="6"/>
      <c r="AI1982" s="6"/>
      <c r="AJ1982" s="6"/>
      <c r="AK1982" s="6"/>
      <c r="AL1982" s="6"/>
      <c r="AM1982" s="6"/>
      <c r="AN1982" s="6"/>
      <c r="AO1982" s="6"/>
      <c r="AP1982" s="6"/>
      <c r="AQ1982" s="6"/>
      <c r="AR1982" s="7" t="s">
        <v>47</v>
      </c>
      <c r="AS1982" s="7" t="s">
        <v>53</v>
      </c>
      <c r="AT1982" s="6"/>
      <c r="AU1982" s="6"/>
      <c r="AV1982" s="6"/>
      <c r="AW1982" s="6"/>
      <c r="AX1982" s="6"/>
      <c r="AY1982" s="6"/>
      <c r="AZ1982" s="6"/>
      <c r="BA1982" s="6"/>
      <c r="BB1982" s="6"/>
      <c r="BC1982" s="6"/>
      <c r="BD1982" s="6"/>
      <c r="BE1982" s="6"/>
      <c r="BF1982" s="6"/>
      <c r="BG1982" s="6"/>
      <c r="BH1982" s="6"/>
      <c r="BI1982" s="6"/>
      <c r="BJ1982" s="6"/>
      <c r="BK1982" s="6"/>
      <c r="BL1982" s="6"/>
      <c r="BM1982" s="6"/>
      <c r="BN1982" s="6"/>
      <c r="BO1982" s="6"/>
      <c r="BP1982" s="6"/>
      <c r="BQ1982" s="6"/>
      <c r="BR1982" s="6"/>
      <c r="BS1982" s="6"/>
      <c r="BT1982" s="6"/>
      <c r="BU1982" s="6"/>
      <c r="BV1982" s="6"/>
      <c r="BW1982" s="6"/>
      <c r="BX1982" s="6"/>
      <c r="BY1982" s="6"/>
      <c r="BZ1982" s="6"/>
      <c r="CA1982" s="6"/>
      <c r="CB1982" s="6"/>
      <c r="CC1982" s="6"/>
      <c r="CD1982" s="6"/>
      <c r="CE1982" s="6"/>
      <c r="CF1982" s="6"/>
      <c r="CG1982" s="6"/>
      <c r="CH1982" s="6"/>
      <c r="CI1982" s="6"/>
      <c r="CJ1982" s="6"/>
      <c r="CK1982" s="6"/>
      <c r="CL1982" s="6"/>
      <c r="CM1982" s="6"/>
      <c r="CN1982" s="6"/>
      <c r="CO1982" s="6"/>
      <c r="CP1982" s="6"/>
      <c r="CQ1982" s="6"/>
      <c r="CR1982" s="6"/>
      <c r="CS1982" s="6"/>
      <c r="CT1982" s="6"/>
      <c r="CU1982" s="6"/>
      <c r="CV1982" s="6"/>
      <c r="CW1982" s="6"/>
      <c r="CX1982" s="6"/>
      <c r="CY1982" s="6"/>
      <c r="CZ1982" s="6"/>
      <c r="DA1982" s="6"/>
      <c r="DB1982" s="6"/>
      <c r="DC1982" s="6"/>
      <c r="DD1982" s="6"/>
      <c r="DE1982" s="6"/>
      <c r="DF1982" s="6"/>
      <c r="DG1982" s="6"/>
      <c r="DH1982" s="6"/>
      <c r="DI1982" s="6"/>
      <c r="DJ1982" s="6"/>
      <c r="DK1982" s="6"/>
      <c r="DL1982" s="6"/>
      <c r="DM1982" s="6"/>
      <c r="DN1982" s="6"/>
      <c r="DO1982" s="6"/>
      <c r="DP1982" s="6"/>
      <c r="DQ1982" s="6"/>
      <c r="DR1982" s="6"/>
      <c r="DS1982" s="6"/>
      <c r="DT1982" s="6"/>
      <c r="DU1982" s="6"/>
      <c r="DV1982" s="6"/>
      <c r="DW1982" s="6"/>
      <c r="DX1982" s="6"/>
      <c r="DY1982" s="6"/>
      <c r="DZ1982" s="6"/>
      <c r="EA1982" s="6"/>
      <c r="EB1982" s="6"/>
      <c r="EC1982" s="6"/>
      <c r="ED1982" s="6"/>
      <c r="EE1982" s="6"/>
      <c r="EF1982" s="6"/>
      <c r="EG1982" s="6"/>
      <c r="EH1982" s="6"/>
      <c r="EI1982" s="6"/>
      <c r="EJ1982" s="6"/>
      <c r="EK1982" s="6"/>
      <c r="EL1982" s="6"/>
      <c r="EM1982" s="6"/>
      <c r="EN1982" s="6"/>
      <c r="EO1982" s="6"/>
      <c r="EP1982" s="6"/>
      <c r="EQ1982" s="6"/>
      <c r="ER1982" s="6"/>
      <c r="ES1982" s="6"/>
      <c r="ET1982" s="6"/>
      <c r="EU1982" s="6"/>
      <c r="EV1982" s="6"/>
      <c r="EW1982" s="6"/>
      <c r="EX1982" s="6"/>
      <c r="EY1982" s="6"/>
      <c r="EZ1982" s="6"/>
      <c r="FA1982" s="6"/>
      <c r="FB1982" s="6"/>
      <c r="FC1982" s="6"/>
      <c r="FD1982" s="6"/>
      <c r="FE1982" s="6"/>
      <c r="FF1982" s="6"/>
      <c r="FG1982" s="6"/>
      <c r="FH1982" s="6"/>
      <c r="FI1982" s="6"/>
      <c r="FJ1982" s="6"/>
      <c r="FK1982" s="6"/>
      <c r="FL1982" s="6"/>
      <c r="FM1982" s="6"/>
      <c r="FN1982" s="6"/>
      <c r="FO1982" s="6"/>
      <c r="FP1982" s="6"/>
      <c r="FQ1982" s="6"/>
      <c r="FR1982" s="6"/>
      <c r="FS1982" s="6"/>
      <c r="FT1982" s="6"/>
      <c r="FU1982" s="6"/>
      <c r="FV1982" s="6"/>
      <c r="FW1982" s="6"/>
      <c r="FX1982" s="6"/>
      <c r="FY1982" s="6"/>
      <c r="FZ1982" s="6"/>
      <c r="GA1982" s="6"/>
      <c r="GB1982" s="6"/>
      <c r="GC1982" s="6"/>
      <c r="GD1982" s="6"/>
      <c r="GE1982" s="6"/>
      <c r="GF1982" s="6"/>
      <c r="GG1982" s="6"/>
      <c r="GH1982" s="6"/>
      <c r="GI1982" s="6"/>
      <c r="GJ1982" s="6"/>
      <c r="GK1982" s="6"/>
      <c r="GL1982" s="6"/>
      <c r="GM1982" s="6"/>
      <c r="GN1982" s="6"/>
      <c r="GO1982" s="6"/>
      <c r="GP1982" s="6"/>
      <c r="GQ1982" s="6"/>
      <c r="GR1982" s="6"/>
      <c r="GS1982" s="6"/>
      <c r="GT1982" s="6"/>
      <c r="GU1982" s="6"/>
      <c r="GV1982" s="6"/>
      <c r="GW1982" s="6"/>
      <c r="GX1982" s="6"/>
      <c r="GY1982" s="6"/>
      <c r="GZ1982" s="6"/>
      <c r="HA1982" s="6"/>
      <c r="HB1982" s="6"/>
      <c r="HC1982" s="6"/>
      <c r="HD1982" s="6"/>
      <c r="HE1982" s="6"/>
      <c r="HF1982" s="6"/>
      <c r="HG1982" s="6"/>
      <c r="HH1982" s="6"/>
      <c r="HI1982" s="6"/>
      <c r="HJ1982" s="6"/>
      <c r="HK1982" s="6"/>
      <c r="HL1982" s="6"/>
      <c r="HM1982" s="6"/>
      <c r="HN1982" s="6"/>
      <c r="HO1982" s="6"/>
      <c r="HP1982" s="6"/>
      <c r="HQ1982" s="6"/>
      <c r="HR1982" s="6"/>
      <c r="HS1982" s="6"/>
      <c r="HT1982" s="6"/>
      <c r="HU1982" s="6"/>
      <c r="HV1982" s="6"/>
      <c r="HW1982" s="6"/>
      <c r="HX1982" s="6"/>
      <c r="HY1982" s="6"/>
      <c r="HZ1982" s="6"/>
      <c r="IA1982" s="6"/>
      <c r="IB1982" s="6"/>
      <c r="IC1982" s="6"/>
      <c r="ID1982" s="6"/>
      <c r="IE1982" s="6"/>
      <c r="IF1982" s="6"/>
      <c r="IG1982" s="6"/>
      <c r="IH1982" s="6"/>
      <c r="II1982" s="6"/>
      <c r="IJ1982" s="6"/>
      <c r="IK1982" s="6"/>
      <c r="IL1982" s="6"/>
      <c r="IM1982" s="6"/>
      <c r="IN1982" s="6"/>
      <c r="IO1982" s="6"/>
      <c r="IP1982" s="6"/>
      <c r="IQ1982" s="6"/>
      <c r="IR1982" s="6"/>
      <c r="IS1982" s="6"/>
      <c r="IT1982" s="6"/>
      <c r="IU1982" s="6"/>
      <c r="IV1982" s="6"/>
      <c r="IW1982" s="6"/>
      <c r="IX1982" s="6"/>
      <c r="IY1982" s="6"/>
      <c r="IZ1982" s="6"/>
      <c r="JA1982" s="6"/>
      <c r="JB1982" s="6"/>
      <c r="JC1982" s="6"/>
      <c r="JD1982" s="6"/>
      <c r="JE1982" s="6"/>
      <c r="JF1982" s="6"/>
      <c r="JG1982" s="6"/>
      <c r="JH1982" s="6"/>
      <c r="JI1982" s="6"/>
      <c r="JJ1982" s="6"/>
      <c r="JK1982" s="6"/>
      <c r="JL1982" s="6"/>
      <c r="JM1982" s="6"/>
    </row>
    <row r="1983" spans="2:273" s="49" customFormat="1" ht="20" customHeight="1">
      <c r="B1983" s="120" t="s">
        <v>4603</v>
      </c>
      <c r="C1983" s="113">
        <v>20191</v>
      </c>
      <c r="D1983" s="104">
        <v>2019</v>
      </c>
      <c r="E1983" s="66" t="s">
        <v>4604</v>
      </c>
      <c r="F1983" s="145"/>
      <c r="G1983" s="358"/>
      <c r="H1983" s="68" t="s">
        <v>4605</v>
      </c>
      <c r="I1983" s="68" t="s">
        <v>53</v>
      </c>
      <c r="J1983" s="92">
        <v>49</v>
      </c>
      <c r="K1983" s="200">
        <v>20000000</v>
      </c>
      <c r="L1983" s="68" t="s">
        <v>4606</v>
      </c>
      <c r="M1983" s="68" t="s">
        <v>549</v>
      </c>
      <c r="N1983" s="215">
        <v>2</v>
      </c>
      <c r="O1983" s="89">
        <v>3</v>
      </c>
      <c r="P1983" s="89">
        <v>6</v>
      </c>
      <c r="Q1983" s="68" t="s">
        <v>55</v>
      </c>
      <c r="R1983" s="68" t="s">
        <v>381</v>
      </c>
      <c r="S1983" s="6"/>
      <c r="T1983" s="6"/>
      <c r="U1983" s="6"/>
      <c r="V1983" s="6"/>
      <c r="W1983" s="6"/>
      <c r="X1983" s="6"/>
      <c r="Y1983" s="6"/>
      <c r="Z1983" s="6"/>
      <c r="AA1983" s="6"/>
      <c r="AB1983" s="6"/>
      <c r="AC1983" s="6"/>
      <c r="AD1983" s="6"/>
      <c r="AE1983" s="6"/>
      <c r="AF1983" s="6"/>
      <c r="AG1983" s="6"/>
      <c r="AH1983" s="6"/>
      <c r="AI1983" s="6"/>
      <c r="AJ1983" s="6"/>
      <c r="AK1983" s="6"/>
      <c r="AL1983" s="6"/>
      <c r="AM1983" s="6"/>
      <c r="AN1983" s="6"/>
      <c r="AO1983" s="6"/>
      <c r="AP1983" s="6"/>
      <c r="AQ1983" s="6"/>
      <c r="AR1983" s="7" t="s">
        <v>47</v>
      </c>
      <c r="AS1983" s="7" t="s">
        <v>53</v>
      </c>
      <c r="AT1983" s="6"/>
      <c r="AU1983" s="6"/>
      <c r="AV1983" s="6"/>
      <c r="AW1983" s="6"/>
      <c r="AX1983" s="6"/>
      <c r="AY1983" s="6"/>
      <c r="AZ1983" s="6"/>
      <c r="BA1983" s="6"/>
      <c r="BB1983" s="6"/>
      <c r="BC1983" s="6"/>
      <c r="BD1983" s="6"/>
      <c r="BE1983" s="6"/>
      <c r="BF1983" s="6"/>
      <c r="BG1983" s="6"/>
      <c r="BH1983" s="6"/>
      <c r="BI1983" s="6"/>
      <c r="BJ1983" s="6"/>
      <c r="BK1983" s="6"/>
      <c r="BL1983" s="6"/>
      <c r="BM1983" s="6"/>
      <c r="BN1983" s="6"/>
      <c r="BO1983" s="6"/>
      <c r="BP1983" s="6"/>
      <c r="BQ1983" s="6"/>
      <c r="BR1983" s="6"/>
      <c r="BS1983" s="6"/>
      <c r="BT1983" s="6"/>
      <c r="BU1983" s="6"/>
      <c r="BV1983" s="6"/>
      <c r="BW1983" s="6"/>
      <c r="BX1983" s="6"/>
      <c r="BY1983" s="6"/>
      <c r="BZ1983" s="6"/>
      <c r="CA1983" s="6"/>
      <c r="CB1983" s="6"/>
      <c r="CC1983" s="6"/>
      <c r="CD1983" s="6"/>
      <c r="CE1983" s="6"/>
      <c r="CF1983" s="6"/>
      <c r="CG1983" s="6"/>
      <c r="CH1983" s="6"/>
      <c r="CI1983" s="6"/>
      <c r="CJ1983" s="6"/>
      <c r="CK1983" s="6"/>
      <c r="CL1983" s="6"/>
      <c r="CM1983" s="6"/>
      <c r="CN1983" s="6"/>
      <c r="CO1983" s="6"/>
      <c r="CP1983" s="6"/>
      <c r="CQ1983" s="6"/>
      <c r="CR1983" s="6"/>
      <c r="CS1983" s="6"/>
      <c r="CT1983" s="6"/>
      <c r="CU1983" s="6"/>
      <c r="CV1983" s="6"/>
      <c r="CW1983" s="6"/>
      <c r="CX1983" s="6"/>
      <c r="CY1983" s="6"/>
      <c r="CZ1983" s="6"/>
      <c r="DA1983" s="6"/>
      <c r="DB1983" s="6"/>
      <c r="DC1983" s="6"/>
      <c r="DD1983" s="6"/>
      <c r="DE1983" s="6"/>
      <c r="DF1983" s="6"/>
      <c r="DG1983" s="6"/>
      <c r="DH1983" s="6"/>
      <c r="DI1983" s="6"/>
      <c r="DJ1983" s="6"/>
      <c r="DK1983" s="6"/>
      <c r="DL1983" s="6"/>
      <c r="DM1983" s="6"/>
      <c r="DN1983" s="6"/>
      <c r="DO1983" s="6"/>
      <c r="DP1983" s="6"/>
      <c r="DQ1983" s="6"/>
      <c r="DR1983" s="6"/>
      <c r="DS1983" s="6"/>
      <c r="DT1983" s="6"/>
      <c r="DU1983" s="6"/>
      <c r="DV1983" s="6"/>
      <c r="DW1983" s="6"/>
      <c r="DX1983" s="6"/>
      <c r="DY1983" s="6"/>
      <c r="DZ1983" s="6"/>
      <c r="EA1983" s="6"/>
      <c r="EB1983" s="6"/>
      <c r="EC1983" s="6"/>
      <c r="ED1983" s="6"/>
      <c r="EE1983" s="6"/>
      <c r="EF1983" s="6"/>
      <c r="EG1983" s="6"/>
      <c r="EH1983" s="6"/>
      <c r="EI1983" s="6"/>
      <c r="EJ1983" s="6"/>
      <c r="EK1983" s="6"/>
      <c r="EL1983" s="6"/>
      <c r="EM1983" s="6"/>
      <c r="EN1983" s="6"/>
      <c r="EO1983" s="6"/>
      <c r="EP1983" s="6"/>
      <c r="EQ1983" s="6"/>
      <c r="ER1983" s="6"/>
      <c r="ES1983" s="6"/>
      <c r="ET1983" s="6"/>
      <c r="EU1983" s="6"/>
      <c r="EV1983" s="6"/>
      <c r="EW1983" s="6"/>
      <c r="EX1983" s="6"/>
      <c r="EY1983" s="6"/>
      <c r="EZ1983" s="6"/>
      <c r="FA1983" s="6"/>
      <c r="FB1983" s="6"/>
      <c r="FC1983" s="6"/>
      <c r="FD1983" s="6"/>
      <c r="FE1983" s="6"/>
      <c r="FF1983" s="6"/>
      <c r="FG1983" s="6"/>
      <c r="FH1983" s="6"/>
      <c r="FI1983" s="6"/>
      <c r="FJ1983" s="6"/>
      <c r="FK1983" s="6"/>
      <c r="FL1983" s="6"/>
      <c r="FM1983" s="6"/>
      <c r="FN1983" s="6"/>
      <c r="FO1983" s="6"/>
      <c r="FP1983" s="6"/>
      <c r="FQ1983" s="6"/>
      <c r="FR1983" s="6"/>
      <c r="FS1983" s="6"/>
      <c r="FT1983" s="6"/>
      <c r="FU1983" s="6"/>
      <c r="FV1983" s="6"/>
      <c r="FW1983" s="6"/>
      <c r="FX1983" s="6"/>
      <c r="FY1983" s="6"/>
      <c r="FZ1983" s="6"/>
      <c r="GA1983" s="6"/>
      <c r="GB1983" s="6"/>
      <c r="GC1983" s="6"/>
      <c r="GD1983" s="6"/>
      <c r="GE1983" s="6"/>
      <c r="GF1983" s="6"/>
      <c r="GG1983" s="6"/>
      <c r="GH1983" s="6"/>
      <c r="GI1983" s="6"/>
      <c r="GJ1983" s="6"/>
      <c r="GK1983" s="6"/>
      <c r="GL1983" s="6"/>
      <c r="GM1983" s="6"/>
      <c r="GN1983" s="6"/>
      <c r="GO1983" s="6"/>
      <c r="GP1983" s="6"/>
      <c r="GQ1983" s="6"/>
      <c r="GR1983" s="6"/>
      <c r="GS1983" s="6"/>
      <c r="GT1983" s="6"/>
      <c r="GU1983" s="6"/>
      <c r="GV1983" s="6"/>
      <c r="GW1983" s="6"/>
      <c r="GX1983" s="6"/>
      <c r="GY1983" s="6"/>
      <c r="GZ1983" s="6"/>
      <c r="HA1983" s="6"/>
      <c r="HB1983" s="6"/>
      <c r="HC1983" s="6"/>
      <c r="HD1983" s="6"/>
      <c r="HE1983" s="6"/>
      <c r="HF1983" s="6"/>
      <c r="HG1983" s="6"/>
      <c r="HH1983" s="6"/>
      <c r="HI1983" s="6"/>
      <c r="HJ1983" s="6"/>
      <c r="HK1983" s="6"/>
      <c r="HL1983" s="6"/>
      <c r="HM1983" s="6"/>
      <c r="HN1983" s="6"/>
      <c r="HO1983" s="6"/>
      <c r="HP1983" s="6"/>
      <c r="HQ1983" s="6"/>
      <c r="HR1983" s="6"/>
      <c r="HS1983" s="6"/>
      <c r="HT1983" s="6"/>
      <c r="HU1983" s="6"/>
      <c r="HV1983" s="6"/>
      <c r="HW1983" s="6"/>
      <c r="HX1983" s="6"/>
      <c r="HY1983" s="6"/>
      <c r="HZ1983" s="6"/>
      <c r="IA1983" s="6"/>
      <c r="IB1983" s="6"/>
      <c r="IC1983" s="6"/>
      <c r="ID1983" s="6"/>
      <c r="IE1983" s="6"/>
      <c r="IF1983" s="6"/>
      <c r="IG1983" s="6"/>
      <c r="IH1983" s="6"/>
      <c r="II1983" s="6"/>
      <c r="IJ1983" s="6"/>
      <c r="IK1983" s="6"/>
      <c r="IL1983" s="6"/>
      <c r="IM1983" s="6"/>
      <c r="IN1983" s="6"/>
      <c r="IO1983" s="6"/>
      <c r="IP1983" s="6"/>
      <c r="IQ1983" s="6"/>
      <c r="IR1983" s="6"/>
      <c r="IS1983" s="6"/>
      <c r="IT1983" s="6"/>
      <c r="IU1983" s="6"/>
      <c r="IV1983" s="6"/>
      <c r="IW1983" s="6"/>
      <c r="IX1983" s="6"/>
      <c r="IY1983" s="6"/>
      <c r="IZ1983" s="6"/>
      <c r="JA1983" s="6"/>
      <c r="JB1983" s="6"/>
      <c r="JC1983" s="6"/>
      <c r="JD1983" s="6"/>
      <c r="JE1983" s="6"/>
      <c r="JF1983" s="6"/>
      <c r="JG1983" s="6"/>
      <c r="JH1983" s="6"/>
      <c r="JI1983" s="6"/>
      <c r="JJ1983" s="6"/>
      <c r="JK1983" s="6"/>
      <c r="JL1983" s="6"/>
      <c r="JM1983" s="6"/>
    </row>
    <row r="1984" spans="2:273" s="49" customFormat="1" ht="20" customHeight="1">
      <c r="B1984" s="120" t="s">
        <v>7556</v>
      </c>
      <c r="C1984" s="97">
        <v>20203</v>
      </c>
      <c r="D1984" s="98">
        <v>2020</v>
      </c>
      <c r="E1984" s="45" t="s">
        <v>7557</v>
      </c>
      <c r="F1984" s="146"/>
      <c r="G1984" s="359"/>
      <c r="H1984" s="46" t="s">
        <v>7558</v>
      </c>
      <c r="I1984" s="46" t="s">
        <v>29</v>
      </c>
      <c r="J1984" s="90">
        <v>36</v>
      </c>
      <c r="K1984" s="198">
        <v>1758004</v>
      </c>
      <c r="L1984" s="46" t="s">
        <v>7559</v>
      </c>
      <c r="M1984" s="46" t="s">
        <v>74</v>
      </c>
      <c r="N1984" s="215">
        <v>4</v>
      </c>
      <c r="O1984" s="90">
        <v>6</v>
      </c>
      <c r="P1984" s="90">
        <v>53</v>
      </c>
      <c r="Q1984" s="46" t="s">
        <v>55</v>
      </c>
      <c r="R1984" s="46" t="s">
        <v>92</v>
      </c>
      <c r="S1984" s="48"/>
      <c r="T1984" s="48"/>
      <c r="U1984" s="48"/>
      <c r="V1984" s="48"/>
      <c r="W1984" s="48"/>
      <c r="X1984" s="48"/>
      <c r="Y1984" s="48"/>
      <c r="Z1984" s="48"/>
      <c r="AA1984" s="48"/>
      <c r="AB1984" s="48"/>
      <c r="AC1984" s="48"/>
      <c r="AD1984" s="48"/>
      <c r="AE1984" s="48"/>
      <c r="AF1984" s="6"/>
      <c r="AG1984" s="6"/>
      <c r="AH1984" s="6"/>
      <c r="AI1984" s="6"/>
      <c r="AJ1984" s="6"/>
      <c r="AK1984" s="6"/>
      <c r="AL1984" s="6"/>
      <c r="AM1984" s="6"/>
      <c r="AN1984" s="6"/>
      <c r="AO1984" s="6"/>
      <c r="AP1984" s="6"/>
      <c r="AQ1984" s="6"/>
      <c r="AR1984" s="7" t="s">
        <v>47</v>
      </c>
      <c r="AS1984" s="7" t="s">
        <v>53</v>
      </c>
      <c r="AT1984" s="6"/>
      <c r="AU1984" s="6"/>
      <c r="AV1984" s="6"/>
      <c r="AW1984" s="6"/>
      <c r="AX1984" s="6"/>
      <c r="AY1984" s="6"/>
      <c r="AZ1984" s="6"/>
      <c r="BA1984" s="6"/>
      <c r="BB1984" s="6"/>
      <c r="BC1984" s="6"/>
      <c r="BD1984" s="6"/>
      <c r="BE1984" s="6"/>
      <c r="BF1984" s="6"/>
      <c r="BG1984" s="6"/>
      <c r="BH1984" s="6"/>
      <c r="BI1984" s="6"/>
      <c r="BJ1984" s="6"/>
      <c r="BK1984" s="6"/>
      <c r="BL1984" s="6"/>
      <c r="BM1984" s="6"/>
      <c r="BN1984" s="6"/>
      <c r="BO1984" s="6"/>
      <c r="BP1984" s="6"/>
      <c r="BQ1984" s="6"/>
      <c r="BR1984" s="6"/>
      <c r="BS1984" s="6"/>
      <c r="BT1984" s="6"/>
      <c r="BU1984" s="6"/>
      <c r="BV1984" s="6"/>
      <c r="BW1984" s="6"/>
      <c r="BX1984" s="6"/>
      <c r="BY1984" s="6"/>
      <c r="BZ1984" s="6"/>
      <c r="CA1984" s="6"/>
      <c r="CB1984" s="6"/>
      <c r="CC1984" s="6"/>
      <c r="CD1984" s="6"/>
      <c r="CE1984" s="6"/>
      <c r="CF1984" s="6"/>
      <c r="CG1984" s="6"/>
      <c r="CH1984" s="6"/>
      <c r="CI1984" s="6"/>
      <c r="CJ1984" s="6"/>
      <c r="CK1984" s="6"/>
      <c r="CL1984" s="6"/>
      <c r="CM1984" s="6"/>
      <c r="CN1984" s="6"/>
      <c r="CO1984" s="6"/>
      <c r="CP1984" s="6"/>
      <c r="CQ1984" s="6"/>
      <c r="CR1984" s="6"/>
      <c r="CS1984" s="6"/>
      <c r="CT1984" s="6"/>
      <c r="CU1984" s="6"/>
      <c r="CV1984" s="6"/>
      <c r="CW1984" s="6"/>
      <c r="CX1984" s="6"/>
      <c r="CY1984" s="6"/>
      <c r="CZ1984" s="6"/>
      <c r="DA1984" s="6"/>
      <c r="DB1984" s="6"/>
      <c r="DC1984" s="6"/>
      <c r="DD1984" s="6"/>
      <c r="DE1984" s="6"/>
      <c r="DF1984" s="6"/>
      <c r="DG1984" s="6"/>
      <c r="DH1984" s="6"/>
      <c r="DI1984" s="6"/>
      <c r="DJ1984" s="6"/>
      <c r="DK1984" s="6"/>
      <c r="DL1984" s="6"/>
      <c r="DM1984" s="6"/>
      <c r="DN1984" s="6"/>
      <c r="DO1984" s="6"/>
      <c r="DP1984" s="6"/>
      <c r="DQ1984" s="6"/>
      <c r="DR1984" s="6"/>
      <c r="DS1984" s="6"/>
      <c r="DT1984" s="6"/>
      <c r="DU1984" s="6"/>
      <c r="DV1984" s="6"/>
      <c r="DW1984" s="6"/>
      <c r="DX1984" s="6"/>
      <c r="DY1984" s="6"/>
      <c r="DZ1984" s="6"/>
      <c r="EA1984" s="6"/>
      <c r="EB1984" s="6"/>
      <c r="EC1984" s="6"/>
      <c r="ED1984" s="6"/>
      <c r="EE1984" s="6"/>
      <c r="EF1984" s="6"/>
      <c r="EG1984" s="6"/>
      <c r="EH1984" s="6"/>
      <c r="EI1984" s="6"/>
      <c r="EJ1984" s="6"/>
      <c r="EK1984" s="6"/>
      <c r="EL1984" s="6"/>
      <c r="EM1984" s="6"/>
      <c r="EN1984" s="6"/>
      <c r="EO1984" s="6"/>
      <c r="EP1984" s="6"/>
      <c r="EQ1984" s="6"/>
      <c r="ER1984" s="6"/>
      <c r="ES1984" s="6"/>
      <c r="ET1984" s="6"/>
      <c r="EU1984" s="6"/>
      <c r="EV1984" s="6"/>
      <c r="EW1984" s="6"/>
      <c r="EX1984" s="6"/>
      <c r="EY1984" s="6"/>
      <c r="EZ1984" s="6"/>
      <c r="FA1984" s="6"/>
      <c r="FB1984" s="6"/>
      <c r="FC1984" s="6"/>
      <c r="FD1984" s="6"/>
      <c r="FE1984" s="6"/>
      <c r="FF1984" s="6"/>
      <c r="FG1984" s="6"/>
      <c r="FH1984" s="6"/>
      <c r="FI1984" s="6"/>
      <c r="FJ1984" s="6"/>
      <c r="FK1984" s="6"/>
      <c r="FL1984" s="6"/>
      <c r="FM1984" s="6"/>
      <c r="FN1984" s="6"/>
      <c r="FO1984" s="6"/>
      <c r="FP1984" s="6"/>
      <c r="FQ1984" s="6"/>
      <c r="FR1984" s="6"/>
      <c r="FS1984" s="6"/>
      <c r="FT1984" s="6"/>
      <c r="FU1984" s="6"/>
      <c r="FV1984" s="6"/>
      <c r="FW1984" s="6"/>
      <c r="FX1984" s="6"/>
      <c r="FY1984" s="6"/>
      <c r="FZ1984" s="6"/>
      <c r="GA1984" s="6"/>
      <c r="GB1984" s="6"/>
      <c r="GC1984" s="6"/>
      <c r="GD1984" s="6"/>
      <c r="GE1984" s="6"/>
      <c r="GF1984" s="6"/>
      <c r="GG1984" s="6"/>
      <c r="GH1984" s="6"/>
      <c r="GI1984" s="6"/>
      <c r="GJ1984" s="6"/>
      <c r="GK1984" s="6"/>
      <c r="GL1984" s="6"/>
      <c r="GM1984" s="6"/>
      <c r="GN1984" s="6"/>
      <c r="GO1984" s="6"/>
      <c r="GP1984" s="6"/>
      <c r="GQ1984" s="6"/>
      <c r="GR1984" s="6"/>
      <c r="GS1984" s="6"/>
      <c r="GT1984" s="6"/>
      <c r="GU1984" s="6"/>
      <c r="GV1984" s="6"/>
      <c r="GW1984" s="6"/>
      <c r="GX1984" s="6"/>
      <c r="GY1984" s="6"/>
      <c r="GZ1984" s="6"/>
      <c r="HA1984" s="6"/>
      <c r="HB1984" s="6"/>
      <c r="HC1984" s="6"/>
      <c r="HD1984" s="6"/>
      <c r="HE1984" s="6"/>
      <c r="HF1984" s="6"/>
      <c r="HG1984" s="6"/>
      <c r="HH1984" s="6"/>
      <c r="HI1984" s="6"/>
      <c r="HJ1984" s="6"/>
      <c r="HK1984" s="6"/>
      <c r="HL1984" s="6"/>
      <c r="HM1984" s="6"/>
      <c r="HN1984" s="6"/>
      <c r="HO1984" s="6"/>
      <c r="HP1984" s="6"/>
      <c r="HQ1984" s="6"/>
      <c r="HR1984" s="6"/>
      <c r="HS1984" s="6"/>
      <c r="HT1984" s="6"/>
      <c r="HU1984" s="6"/>
      <c r="HV1984" s="6"/>
      <c r="HW1984" s="6"/>
      <c r="HX1984" s="6"/>
      <c r="HY1984" s="6"/>
      <c r="HZ1984" s="6"/>
      <c r="IA1984" s="6"/>
      <c r="IB1984" s="6"/>
      <c r="IC1984" s="6"/>
      <c r="ID1984" s="6"/>
      <c r="IE1984" s="6"/>
      <c r="IF1984" s="6"/>
      <c r="IG1984" s="6"/>
      <c r="IH1984" s="6"/>
      <c r="II1984" s="6"/>
      <c r="IJ1984" s="6"/>
      <c r="IK1984" s="6"/>
      <c r="IL1984" s="6"/>
      <c r="IM1984" s="6"/>
      <c r="IN1984" s="6"/>
      <c r="IO1984" s="6"/>
      <c r="IP1984" s="6"/>
      <c r="IQ1984" s="6"/>
      <c r="IR1984" s="6"/>
      <c r="IS1984" s="6"/>
      <c r="IT1984" s="6"/>
      <c r="IU1984" s="6"/>
      <c r="IV1984" s="6"/>
      <c r="IW1984" s="6"/>
      <c r="IX1984" s="6"/>
      <c r="IY1984" s="6"/>
      <c r="IZ1984" s="6"/>
      <c r="JA1984" s="6"/>
      <c r="JB1984" s="6"/>
      <c r="JC1984" s="6"/>
      <c r="JD1984" s="6"/>
      <c r="JE1984" s="6"/>
      <c r="JF1984" s="6"/>
      <c r="JG1984" s="6"/>
      <c r="JH1984" s="6"/>
      <c r="JI1984" s="6"/>
      <c r="JJ1984" s="6"/>
      <c r="JK1984" s="6"/>
      <c r="JL1984" s="6"/>
      <c r="JM1984" s="6"/>
    </row>
    <row r="1985" spans="2:273" s="49" customFormat="1" ht="20" customHeight="1">
      <c r="B1985" s="120" t="s">
        <v>4609</v>
      </c>
      <c r="C1985" s="113">
        <v>20191</v>
      </c>
      <c r="D1985" s="104">
        <v>2019</v>
      </c>
      <c r="E1985" s="66" t="s">
        <v>4610</v>
      </c>
      <c r="F1985" s="145"/>
      <c r="G1985" s="358"/>
      <c r="H1985" s="68" t="s">
        <v>4611</v>
      </c>
      <c r="I1985" s="68" t="s">
        <v>103</v>
      </c>
      <c r="J1985" s="92">
        <v>31</v>
      </c>
      <c r="K1985" s="200">
        <v>6967818</v>
      </c>
      <c r="L1985" s="70"/>
      <c r="M1985" s="68" t="s">
        <v>175</v>
      </c>
      <c r="N1985" s="215">
        <v>4</v>
      </c>
      <c r="O1985" s="89">
        <v>6</v>
      </c>
      <c r="P1985" s="89">
        <v>57</v>
      </c>
      <c r="Q1985" s="68" t="s">
        <v>55</v>
      </c>
      <c r="R1985" s="68" t="s">
        <v>4612</v>
      </c>
      <c r="S1985" s="6"/>
      <c r="T1985" s="6"/>
      <c r="U1985" s="6"/>
      <c r="V1985" s="6"/>
      <c r="W1985" s="6"/>
      <c r="X1985" s="6"/>
      <c r="Y1985" s="6"/>
      <c r="Z1985" s="6"/>
      <c r="AA1985" s="6"/>
      <c r="AB1985" s="6"/>
      <c r="AC1985" s="6"/>
      <c r="AD1985" s="6"/>
      <c r="AE1985" s="6"/>
      <c r="AF1985" s="48"/>
      <c r="AG1985" s="48"/>
      <c r="AH1985" s="48"/>
      <c r="AI1985" s="48"/>
      <c r="AJ1985" s="48"/>
      <c r="AK1985" s="48"/>
      <c r="AL1985" s="48"/>
      <c r="AM1985" s="48"/>
      <c r="AN1985" s="48"/>
      <c r="AO1985" s="48"/>
      <c r="AP1985" s="48"/>
      <c r="AQ1985" s="48"/>
      <c r="AR1985" s="48"/>
      <c r="AS1985" s="48"/>
      <c r="AT1985" s="48"/>
      <c r="AU1985" s="48"/>
      <c r="AV1985" s="48"/>
      <c r="AW1985" s="48"/>
      <c r="AX1985" s="48"/>
      <c r="AY1985" s="48"/>
      <c r="AZ1985" s="48"/>
      <c r="BA1985" s="48"/>
      <c r="BB1985" s="48"/>
      <c r="BC1985" s="48"/>
      <c r="BD1985" s="48"/>
      <c r="BE1985" s="48"/>
      <c r="BF1985" s="48"/>
      <c r="BG1985" s="48"/>
      <c r="BH1985" s="48"/>
      <c r="BI1985" s="48"/>
      <c r="BJ1985" s="48"/>
      <c r="BK1985" s="48"/>
      <c r="BL1985" s="48"/>
      <c r="BM1985" s="48"/>
      <c r="BN1985" s="48"/>
      <c r="BO1985" s="48"/>
      <c r="BP1985" s="48"/>
      <c r="BQ1985" s="48"/>
      <c r="BR1985" s="48"/>
      <c r="BS1985" s="48"/>
      <c r="BT1985" s="48"/>
      <c r="BU1985" s="48"/>
      <c r="BV1985" s="48"/>
      <c r="BW1985" s="48"/>
      <c r="BX1985" s="48"/>
      <c r="BY1985" s="48"/>
      <c r="BZ1985" s="48"/>
      <c r="CA1985" s="48"/>
      <c r="CB1985" s="48"/>
      <c r="CC1985" s="48"/>
      <c r="CD1985" s="48"/>
      <c r="CE1985" s="48"/>
      <c r="CF1985" s="48"/>
      <c r="CG1985" s="48"/>
      <c r="CH1985" s="48"/>
      <c r="CI1985" s="48"/>
      <c r="CJ1985" s="48"/>
      <c r="CK1985" s="48"/>
      <c r="CL1985" s="48"/>
      <c r="CM1985" s="48"/>
      <c r="CN1985" s="48"/>
      <c r="CO1985" s="48"/>
      <c r="CP1985" s="48"/>
      <c r="CQ1985" s="48"/>
      <c r="CR1985" s="48"/>
      <c r="CS1985" s="48"/>
      <c r="CT1985" s="48"/>
      <c r="CU1985" s="48"/>
      <c r="CV1985" s="48"/>
      <c r="CW1985" s="48"/>
      <c r="CX1985" s="48"/>
      <c r="CY1985" s="48"/>
      <c r="CZ1985" s="48"/>
      <c r="DA1985" s="48"/>
      <c r="DB1985" s="48"/>
      <c r="DC1985" s="48"/>
      <c r="DD1985" s="48"/>
      <c r="DE1985" s="48"/>
      <c r="DF1985" s="48"/>
      <c r="DG1985" s="48"/>
      <c r="DH1985" s="48"/>
      <c r="DI1985" s="48"/>
      <c r="DJ1985" s="48"/>
      <c r="DK1985" s="48"/>
      <c r="DL1985" s="48"/>
      <c r="DM1985" s="48"/>
      <c r="DN1985" s="48"/>
      <c r="DO1985" s="48"/>
      <c r="DP1985" s="48"/>
      <c r="DQ1985" s="48"/>
      <c r="DR1985" s="48"/>
      <c r="DS1985" s="48"/>
      <c r="DT1985" s="48"/>
      <c r="DU1985" s="48"/>
      <c r="DV1985" s="48"/>
      <c r="DW1985" s="48"/>
      <c r="DX1985" s="48"/>
      <c r="DY1985" s="48"/>
      <c r="DZ1985" s="48"/>
      <c r="EA1985" s="48"/>
      <c r="EB1985" s="48"/>
      <c r="EC1985" s="48"/>
      <c r="ED1985" s="48"/>
      <c r="EE1985" s="48"/>
      <c r="EF1985" s="48"/>
      <c r="EG1985" s="48"/>
      <c r="EH1985" s="48"/>
      <c r="EI1985" s="48"/>
      <c r="EJ1985" s="48"/>
      <c r="EK1985" s="48"/>
      <c r="EL1985" s="48"/>
      <c r="EM1985" s="48"/>
      <c r="EN1985" s="48"/>
      <c r="EO1985" s="48"/>
      <c r="EP1985" s="48"/>
      <c r="EQ1985" s="48"/>
      <c r="ER1985" s="48"/>
      <c r="ES1985" s="48"/>
      <c r="ET1985" s="48"/>
      <c r="EU1985" s="48"/>
      <c r="EV1985" s="48"/>
      <c r="EW1985" s="48"/>
      <c r="EX1985" s="48"/>
      <c r="EY1985" s="48"/>
      <c r="EZ1985" s="48"/>
      <c r="FA1985" s="48"/>
      <c r="FB1985" s="48"/>
      <c r="FC1985" s="48"/>
      <c r="FD1985" s="48"/>
      <c r="FE1985" s="48"/>
      <c r="FF1985" s="48"/>
      <c r="FG1985" s="48"/>
      <c r="FH1985" s="48"/>
      <c r="FI1985" s="48"/>
      <c r="FJ1985" s="48"/>
      <c r="FK1985" s="48"/>
      <c r="FL1985" s="48"/>
      <c r="FM1985" s="48"/>
      <c r="FN1985" s="48"/>
      <c r="FO1985" s="48"/>
      <c r="FP1985" s="48"/>
      <c r="FQ1985" s="48"/>
      <c r="FR1985" s="48"/>
      <c r="FS1985" s="48"/>
      <c r="FT1985" s="48"/>
      <c r="FU1985" s="48"/>
      <c r="FV1985" s="48"/>
      <c r="FW1985" s="48"/>
      <c r="FX1985" s="48"/>
      <c r="FY1985" s="48"/>
      <c r="FZ1985" s="48"/>
      <c r="GA1985" s="48"/>
      <c r="GB1985" s="48"/>
      <c r="GC1985" s="48"/>
      <c r="GD1985" s="48"/>
      <c r="GE1985" s="48"/>
      <c r="GF1985" s="48"/>
      <c r="GG1985" s="48"/>
      <c r="GH1985" s="48"/>
      <c r="GI1985" s="48"/>
      <c r="GJ1985" s="48"/>
      <c r="GK1985" s="48"/>
      <c r="GL1985" s="48"/>
      <c r="GM1985" s="48"/>
      <c r="GN1985" s="48"/>
      <c r="GO1985" s="48"/>
      <c r="GP1985" s="48"/>
      <c r="GQ1985" s="48"/>
      <c r="GR1985" s="48"/>
      <c r="GS1985" s="48"/>
      <c r="GT1985" s="48"/>
      <c r="GU1985" s="48"/>
      <c r="GV1985" s="48"/>
      <c r="GW1985" s="48"/>
      <c r="GX1985" s="48"/>
      <c r="GY1985" s="48"/>
      <c r="GZ1985" s="48"/>
      <c r="HA1985" s="48"/>
      <c r="HB1985" s="48"/>
      <c r="HC1985" s="48"/>
      <c r="HD1985" s="48"/>
      <c r="HE1985" s="48"/>
      <c r="HF1985" s="48"/>
      <c r="HG1985" s="48"/>
      <c r="HH1985" s="48"/>
      <c r="HI1985" s="48"/>
      <c r="HJ1985" s="48"/>
      <c r="HK1985" s="48"/>
      <c r="HL1985" s="48"/>
      <c r="HM1985" s="48"/>
      <c r="HN1985" s="48"/>
      <c r="HO1985" s="48"/>
      <c r="HP1985" s="48"/>
      <c r="HQ1985" s="48"/>
      <c r="HR1985" s="48"/>
      <c r="HS1985" s="48"/>
      <c r="HT1985" s="48"/>
      <c r="HU1985" s="48"/>
      <c r="HV1985" s="48"/>
      <c r="HW1985" s="48"/>
      <c r="HX1985" s="48"/>
      <c r="HY1985" s="48"/>
      <c r="HZ1985" s="48"/>
      <c r="IA1985" s="48"/>
      <c r="IB1985" s="48"/>
      <c r="IC1985" s="48"/>
      <c r="ID1985" s="48"/>
      <c r="IE1985" s="48"/>
      <c r="IF1985" s="48"/>
      <c r="IG1985" s="48"/>
      <c r="IH1985" s="48"/>
      <c r="II1985" s="48"/>
      <c r="IJ1985" s="48"/>
      <c r="IK1985" s="48"/>
      <c r="IL1985" s="48"/>
      <c r="IM1985" s="48"/>
      <c r="IN1985" s="48"/>
      <c r="IO1985" s="48"/>
      <c r="IP1985" s="48"/>
      <c r="IQ1985" s="48"/>
      <c r="IR1985" s="48"/>
      <c r="IS1985" s="48"/>
      <c r="IT1985" s="48"/>
      <c r="IU1985" s="48"/>
      <c r="IV1985" s="48"/>
      <c r="IW1985" s="48"/>
      <c r="IX1985" s="48"/>
      <c r="IY1985" s="48"/>
      <c r="IZ1985" s="48"/>
      <c r="JA1985" s="48"/>
    </row>
    <row r="1986" spans="2:273" s="49" customFormat="1" ht="20" customHeight="1">
      <c r="B1986" s="120" t="s">
        <v>4613</v>
      </c>
      <c r="C1986" s="113">
        <v>20192</v>
      </c>
      <c r="D1986" s="104">
        <v>2019</v>
      </c>
      <c r="E1986" s="66" t="s">
        <v>4610</v>
      </c>
      <c r="F1986" s="145"/>
      <c r="G1986" s="358"/>
      <c r="H1986" s="68" t="s">
        <v>4614</v>
      </c>
      <c r="I1986" s="68" t="s">
        <v>37</v>
      </c>
      <c r="J1986" s="92">
        <v>31</v>
      </c>
      <c r="K1986" s="200">
        <v>10493033</v>
      </c>
      <c r="L1986" s="70"/>
      <c r="M1986" s="68" t="s">
        <v>175</v>
      </c>
      <c r="N1986" s="215">
        <v>4</v>
      </c>
      <c r="O1986" s="89">
        <v>6</v>
      </c>
      <c r="P1986" s="89">
        <v>57</v>
      </c>
      <c r="Q1986" s="68" t="s">
        <v>55</v>
      </c>
      <c r="R1986" s="68" t="s">
        <v>492</v>
      </c>
      <c r="S1986" s="6"/>
      <c r="T1986" s="6"/>
      <c r="U1986" s="6"/>
      <c r="V1986" s="6"/>
      <c r="W1986" s="6"/>
      <c r="X1986" s="6"/>
      <c r="Y1986" s="6"/>
      <c r="Z1986" s="6"/>
      <c r="AA1986" s="6"/>
      <c r="AB1986" s="6"/>
      <c r="AC1986" s="6"/>
      <c r="AD1986" s="6"/>
      <c r="AE1986" s="6"/>
      <c r="AF1986" s="48"/>
      <c r="AG1986" s="48"/>
      <c r="AH1986" s="48"/>
      <c r="AI1986" s="48"/>
      <c r="AJ1986" s="48"/>
      <c r="AK1986" s="48"/>
      <c r="AL1986" s="48"/>
      <c r="AM1986" s="48"/>
      <c r="AN1986" s="48"/>
      <c r="AO1986" s="48"/>
      <c r="AP1986" s="48"/>
      <c r="AQ1986" s="48"/>
      <c r="AR1986" s="48"/>
      <c r="AS1986" s="48"/>
      <c r="AT1986" s="48"/>
      <c r="AU1986" s="48"/>
      <c r="AV1986" s="48"/>
      <c r="AW1986" s="48"/>
      <c r="AX1986" s="48"/>
      <c r="AY1986" s="48"/>
      <c r="AZ1986" s="48"/>
      <c r="BA1986" s="48"/>
      <c r="BB1986" s="48"/>
      <c r="BC1986" s="48"/>
      <c r="BD1986" s="48"/>
      <c r="BE1986" s="48"/>
      <c r="BF1986" s="48"/>
      <c r="BG1986" s="48"/>
      <c r="BH1986" s="48"/>
      <c r="BI1986" s="48"/>
      <c r="BJ1986" s="48"/>
      <c r="BK1986" s="48"/>
      <c r="BL1986" s="48"/>
      <c r="BM1986" s="48"/>
      <c r="BN1986" s="48"/>
      <c r="BO1986" s="48"/>
      <c r="BP1986" s="48"/>
      <c r="BQ1986" s="48"/>
      <c r="BR1986" s="48"/>
      <c r="BS1986" s="48"/>
      <c r="BT1986" s="48"/>
      <c r="BU1986" s="48"/>
      <c r="BV1986" s="48"/>
      <c r="BW1986" s="48"/>
      <c r="BX1986" s="48"/>
      <c r="BY1986" s="48"/>
      <c r="BZ1986" s="48"/>
      <c r="CA1986" s="48"/>
      <c r="CB1986" s="48"/>
      <c r="CC1986" s="48"/>
      <c r="CD1986" s="48"/>
      <c r="CE1986" s="48"/>
      <c r="CF1986" s="48"/>
      <c r="CG1986" s="48"/>
      <c r="CH1986" s="48"/>
      <c r="CI1986" s="48"/>
      <c r="CJ1986" s="48"/>
      <c r="CK1986" s="48"/>
      <c r="CL1986" s="48"/>
      <c r="CM1986" s="48"/>
      <c r="CN1986" s="48"/>
      <c r="CO1986" s="48"/>
      <c r="CP1986" s="48"/>
      <c r="CQ1986" s="48"/>
      <c r="CR1986" s="48"/>
      <c r="CS1986" s="48"/>
      <c r="CT1986" s="48"/>
      <c r="CU1986" s="48"/>
      <c r="CV1986" s="48"/>
      <c r="CW1986" s="48"/>
      <c r="CX1986" s="48"/>
      <c r="CY1986" s="48"/>
      <c r="CZ1986" s="48"/>
      <c r="DA1986" s="48"/>
      <c r="DB1986" s="48"/>
      <c r="DC1986" s="48"/>
      <c r="DD1986" s="48"/>
      <c r="DE1986" s="48"/>
      <c r="DF1986" s="48"/>
      <c r="DG1986" s="48"/>
      <c r="DH1986" s="48"/>
      <c r="DI1986" s="48"/>
      <c r="DJ1986" s="48"/>
      <c r="DK1986" s="48"/>
      <c r="DL1986" s="48"/>
      <c r="DM1986" s="48"/>
      <c r="DN1986" s="48"/>
      <c r="DO1986" s="48"/>
      <c r="DP1986" s="48"/>
      <c r="DQ1986" s="48"/>
      <c r="DR1986" s="48"/>
      <c r="DS1986" s="48"/>
      <c r="DT1986" s="48"/>
      <c r="DU1986" s="48"/>
      <c r="DV1986" s="48"/>
      <c r="DW1986" s="48"/>
      <c r="DX1986" s="48"/>
      <c r="DY1986" s="48"/>
      <c r="DZ1986" s="48"/>
      <c r="EA1986" s="48"/>
      <c r="EB1986" s="48"/>
      <c r="EC1986" s="48"/>
      <c r="ED1986" s="48"/>
      <c r="EE1986" s="48"/>
      <c r="EF1986" s="48"/>
      <c r="EG1986" s="48"/>
      <c r="EH1986" s="48"/>
      <c r="EI1986" s="48"/>
      <c r="EJ1986" s="48"/>
      <c r="EK1986" s="48"/>
      <c r="EL1986" s="48"/>
      <c r="EM1986" s="48"/>
      <c r="EN1986" s="48"/>
      <c r="EO1986" s="48"/>
      <c r="EP1986" s="48"/>
      <c r="EQ1986" s="48"/>
      <c r="ER1986" s="48"/>
      <c r="ES1986" s="48"/>
      <c r="ET1986" s="48"/>
      <c r="EU1986" s="48"/>
      <c r="EV1986" s="48"/>
      <c r="EW1986" s="48"/>
      <c r="EX1986" s="48"/>
      <c r="EY1986" s="48"/>
      <c r="EZ1986" s="48"/>
      <c r="FA1986" s="48"/>
      <c r="FB1986" s="48"/>
      <c r="FC1986" s="48"/>
      <c r="FD1986" s="48"/>
      <c r="FE1986" s="48"/>
      <c r="FF1986" s="48"/>
      <c r="FG1986" s="48"/>
      <c r="FH1986" s="48"/>
      <c r="FI1986" s="48"/>
      <c r="FJ1986" s="48"/>
      <c r="FK1986" s="48"/>
      <c r="FL1986" s="48"/>
      <c r="FM1986" s="48"/>
      <c r="FN1986" s="48"/>
      <c r="FO1986" s="48"/>
      <c r="FP1986" s="48"/>
      <c r="FQ1986" s="48"/>
      <c r="FR1986" s="48"/>
      <c r="FS1986" s="48"/>
      <c r="FT1986" s="48"/>
      <c r="FU1986" s="48"/>
      <c r="FV1986" s="48"/>
      <c r="FW1986" s="48"/>
      <c r="FX1986" s="48"/>
      <c r="FY1986" s="48"/>
      <c r="FZ1986" s="48"/>
      <c r="GA1986" s="48"/>
      <c r="GB1986" s="48"/>
      <c r="GC1986" s="48"/>
      <c r="GD1986" s="48"/>
      <c r="GE1986" s="48"/>
      <c r="GF1986" s="48"/>
      <c r="GG1986" s="48"/>
      <c r="GH1986" s="48"/>
      <c r="GI1986" s="48"/>
      <c r="GJ1986" s="48"/>
      <c r="GK1986" s="48"/>
      <c r="GL1986" s="48"/>
      <c r="GM1986" s="48"/>
      <c r="GN1986" s="48"/>
      <c r="GO1986" s="48"/>
      <c r="GP1986" s="48"/>
      <c r="GQ1986" s="48"/>
      <c r="GR1986" s="48"/>
      <c r="GS1986" s="48"/>
      <c r="GT1986" s="48"/>
      <c r="GU1986" s="48"/>
      <c r="GV1986" s="48"/>
      <c r="GW1986" s="48"/>
      <c r="GX1986" s="48"/>
      <c r="GY1986" s="48"/>
      <c r="GZ1986" s="48"/>
      <c r="HA1986" s="48"/>
      <c r="HB1986" s="48"/>
      <c r="HC1986" s="48"/>
      <c r="HD1986" s="48"/>
      <c r="HE1986" s="48"/>
      <c r="HF1986" s="48"/>
      <c r="HG1986" s="48"/>
      <c r="HH1986" s="48"/>
      <c r="HI1986" s="48"/>
      <c r="HJ1986" s="48"/>
      <c r="HK1986" s="48"/>
      <c r="HL1986" s="48"/>
      <c r="HM1986" s="48"/>
      <c r="HN1986" s="48"/>
      <c r="HO1986" s="48"/>
      <c r="HP1986" s="48"/>
      <c r="HQ1986" s="48"/>
      <c r="HR1986" s="48"/>
      <c r="HS1986" s="48"/>
      <c r="HT1986" s="48"/>
      <c r="HU1986" s="48"/>
      <c r="HV1986" s="48"/>
      <c r="HW1986" s="48"/>
      <c r="HX1986" s="48"/>
      <c r="HY1986" s="48"/>
      <c r="HZ1986" s="48"/>
      <c r="IA1986" s="48"/>
      <c r="IB1986" s="48"/>
      <c r="IC1986" s="48"/>
      <c r="ID1986" s="48"/>
      <c r="IE1986" s="48"/>
      <c r="IF1986" s="48"/>
      <c r="IG1986" s="48"/>
      <c r="IH1986" s="48"/>
      <c r="II1986" s="48"/>
      <c r="IJ1986" s="48"/>
      <c r="IK1986" s="48"/>
      <c r="IL1986" s="48"/>
      <c r="IM1986" s="48"/>
      <c r="IN1986" s="48"/>
      <c r="IO1986" s="48"/>
      <c r="IP1986" s="48"/>
      <c r="IQ1986" s="48"/>
      <c r="IR1986" s="48"/>
      <c r="IS1986" s="48"/>
      <c r="IT1986" s="48"/>
      <c r="IU1986" s="48"/>
      <c r="IV1986" s="48"/>
      <c r="IW1986" s="48"/>
      <c r="IX1986" s="48"/>
      <c r="IY1986" s="48"/>
      <c r="IZ1986" s="48"/>
      <c r="JA1986" s="48"/>
    </row>
    <row r="1987" spans="2:273" s="49" customFormat="1" ht="20" customHeight="1">
      <c r="B1987" s="120" t="s">
        <v>7560</v>
      </c>
      <c r="C1987" s="113">
        <v>20201</v>
      </c>
      <c r="D1987" s="98">
        <v>2020</v>
      </c>
      <c r="E1987" s="45" t="s">
        <v>7561</v>
      </c>
      <c r="F1987" s="146"/>
      <c r="G1987" s="359"/>
      <c r="H1987" s="46" t="s">
        <v>7562</v>
      </c>
      <c r="I1987" s="46" t="s">
        <v>53</v>
      </c>
      <c r="J1987" s="90">
        <v>30</v>
      </c>
      <c r="K1987" s="198">
        <v>200000</v>
      </c>
      <c r="L1987" s="46" t="s">
        <v>7563</v>
      </c>
      <c r="M1987" s="46" t="s">
        <v>395</v>
      </c>
      <c r="N1987" s="215">
        <v>2</v>
      </c>
      <c r="O1987" s="90">
        <v>3</v>
      </c>
      <c r="P1987" s="90">
        <v>6</v>
      </c>
      <c r="Q1987" s="46" t="s">
        <v>47</v>
      </c>
      <c r="R1987" s="46" t="s">
        <v>80</v>
      </c>
      <c r="S1987" s="48"/>
      <c r="T1987" s="48"/>
      <c r="U1987" s="48"/>
      <c r="V1987" s="48"/>
      <c r="W1987" s="48"/>
      <c r="X1987" s="48"/>
      <c r="Y1987" s="48"/>
      <c r="Z1987" s="48"/>
      <c r="AA1987" s="48"/>
      <c r="AB1987" s="48"/>
      <c r="AC1987" s="48"/>
      <c r="AD1987" s="48"/>
      <c r="AE1987" s="48"/>
      <c r="AF1987" s="48"/>
      <c r="AG1987" s="48"/>
      <c r="AH1987" s="48"/>
      <c r="AI1987" s="48"/>
      <c r="AJ1987" s="48"/>
      <c r="AK1987" s="48"/>
      <c r="AL1987" s="48"/>
      <c r="AM1987" s="48"/>
      <c r="AN1987" s="48"/>
      <c r="AO1987" s="48"/>
      <c r="AP1987" s="48"/>
      <c r="AQ1987" s="48"/>
      <c r="AR1987" s="48"/>
      <c r="AS1987" s="48"/>
      <c r="AT1987" s="48"/>
      <c r="AU1987" s="48"/>
      <c r="AV1987" s="48"/>
      <c r="AW1987" s="48"/>
      <c r="AX1987" s="48"/>
      <c r="AY1987" s="48"/>
      <c r="AZ1987" s="48"/>
      <c r="BA1987" s="48"/>
      <c r="BB1987" s="48"/>
      <c r="BC1987" s="48"/>
      <c r="BD1987" s="48"/>
      <c r="BE1987" s="48"/>
      <c r="BF1987" s="48"/>
      <c r="BG1987" s="48"/>
      <c r="BH1987" s="48"/>
      <c r="BI1987" s="48"/>
      <c r="BJ1987" s="48"/>
      <c r="BK1987" s="48"/>
      <c r="BL1987" s="48"/>
      <c r="BM1987" s="48"/>
      <c r="BN1987" s="48"/>
      <c r="BO1987" s="48"/>
      <c r="BP1987" s="48"/>
      <c r="BQ1987" s="48"/>
      <c r="BR1987" s="48"/>
      <c r="BS1987" s="48"/>
      <c r="BT1987" s="48"/>
      <c r="BU1987" s="48"/>
      <c r="BV1987" s="48"/>
      <c r="BW1987" s="48"/>
      <c r="BX1987" s="48"/>
      <c r="BY1987" s="48"/>
      <c r="BZ1987" s="48"/>
      <c r="CA1987" s="48"/>
      <c r="CB1987" s="48"/>
      <c r="CC1987" s="48"/>
      <c r="CD1987" s="48"/>
      <c r="CE1987" s="48"/>
      <c r="CF1987" s="48"/>
      <c r="CG1987" s="48"/>
      <c r="CH1987" s="48"/>
      <c r="CI1987" s="48"/>
      <c r="CJ1987" s="48"/>
      <c r="CK1987" s="48"/>
      <c r="CL1987" s="48"/>
      <c r="CM1987" s="48"/>
      <c r="CN1987" s="48"/>
      <c r="CO1987" s="48"/>
      <c r="CP1987" s="48"/>
      <c r="CQ1987" s="48"/>
      <c r="CR1987" s="48"/>
      <c r="CS1987" s="48"/>
      <c r="CT1987" s="48"/>
      <c r="CU1987" s="48"/>
      <c r="CV1987" s="48"/>
      <c r="CW1987" s="48"/>
      <c r="CX1987" s="48"/>
      <c r="CY1987" s="48"/>
      <c r="CZ1987" s="48"/>
      <c r="DA1987" s="48"/>
      <c r="DB1987" s="48"/>
      <c r="DC1987" s="48"/>
      <c r="DD1987" s="48"/>
      <c r="DE1987" s="48"/>
      <c r="DF1987" s="48"/>
      <c r="DG1987" s="48"/>
      <c r="DH1987" s="48"/>
      <c r="DI1987" s="48"/>
      <c r="DJ1987" s="48"/>
      <c r="DK1987" s="48"/>
      <c r="DL1987" s="48"/>
      <c r="DM1987" s="48"/>
      <c r="DN1987" s="48"/>
      <c r="DO1987" s="48"/>
      <c r="DP1987" s="48"/>
      <c r="DQ1987" s="48"/>
      <c r="DR1987" s="48"/>
      <c r="DS1987" s="48"/>
      <c r="DT1987" s="48"/>
      <c r="DU1987" s="48"/>
      <c r="DV1987" s="48"/>
      <c r="DW1987" s="48"/>
      <c r="DX1987" s="48"/>
      <c r="DY1987" s="48"/>
      <c r="DZ1987" s="48"/>
      <c r="EA1987" s="48"/>
      <c r="EB1987" s="48"/>
      <c r="EC1987" s="48"/>
      <c r="ED1987" s="48"/>
      <c r="EE1987" s="48"/>
      <c r="EF1987" s="48"/>
      <c r="EG1987" s="48"/>
      <c r="EH1987" s="48"/>
      <c r="EI1987" s="48"/>
      <c r="EJ1987" s="48"/>
      <c r="EK1987" s="48"/>
      <c r="EL1987" s="48"/>
      <c r="EM1987" s="48"/>
      <c r="EN1987" s="48"/>
      <c r="EO1987" s="48"/>
      <c r="EP1987" s="48"/>
      <c r="EQ1987" s="48"/>
      <c r="ER1987" s="48"/>
      <c r="ES1987" s="48"/>
      <c r="ET1987" s="48"/>
      <c r="EU1987" s="48"/>
      <c r="EV1987" s="48"/>
      <c r="EW1987" s="48"/>
      <c r="EX1987" s="48"/>
      <c r="EY1987" s="48"/>
      <c r="EZ1987" s="48"/>
      <c r="FA1987" s="48"/>
      <c r="FB1987" s="48"/>
      <c r="FC1987" s="48"/>
      <c r="FD1987" s="48"/>
      <c r="FE1987" s="48"/>
      <c r="FF1987" s="48"/>
      <c r="FG1987" s="48"/>
      <c r="FH1987" s="48"/>
      <c r="FI1987" s="48"/>
      <c r="FJ1987" s="48"/>
      <c r="FK1987" s="48"/>
      <c r="FL1987" s="48"/>
      <c r="FM1987" s="48"/>
      <c r="FN1987" s="48"/>
      <c r="FO1987" s="48"/>
      <c r="FP1987" s="48"/>
      <c r="FQ1987" s="48"/>
      <c r="FR1987" s="48"/>
      <c r="FS1987" s="48"/>
      <c r="FT1987" s="48"/>
      <c r="FU1987" s="48"/>
      <c r="FV1987" s="48"/>
      <c r="FW1987" s="48"/>
      <c r="FX1987" s="48"/>
      <c r="FY1987" s="48"/>
      <c r="FZ1987" s="48"/>
      <c r="GA1987" s="48"/>
      <c r="GB1987" s="48"/>
      <c r="GC1987" s="48"/>
      <c r="GD1987" s="48"/>
      <c r="GE1987" s="48"/>
      <c r="GF1987" s="48"/>
      <c r="GG1987" s="48"/>
      <c r="GH1987" s="48"/>
      <c r="GI1987" s="48"/>
      <c r="GJ1987" s="48"/>
      <c r="GK1987" s="48"/>
      <c r="GL1987" s="48"/>
      <c r="GM1987" s="48"/>
      <c r="GN1987" s="48"/>
      <c r="GO1987" s="48"/>
      <c r="GP1987" s="48"/>
      <c r="GQ1987" s="48"/>
      <c r="GR1987" s="48"/>
      <c r="GS1987" s="48"/>
      <c r="GT1987" s="48"/>
      <c r="GU1987" s="48"/>
      <c r="GV1987" s="48"/>
      <c r="GW1987" s="48"/>
      <c r="GX1987" s="48"/>
      <c r="GY1987" s="48"/>
      <c r="GZ1987" s="48"/>
      <c r="HA1987" s="48"/>
      <c r="HB1987" s="48"/>
      <c r="HC1987" s="48"/>
      <c r="HD1987" s="48"/>
      <c r="HE1987" s="48"/>
      <c r="HF1987" s="48"/>
      <c r="HG1987" s="48"/>
      <c r="HH1987" s="48"/>
      <c r="HI1987" s="48"/>
      <c r="HJ1987" s="48"/>
      <c r="HK1987" s="48"/>
      <c r="HL1987" s="48"/>
      <c r="HM1987" s="48"/>
      <c r="HN1987" s="48"/>
      <c r="HO1987" s="48"/>
      <c r="HP1987" s="48"/>
      <c r="HQ1987" s="48"/>
      <c r="HR1987" s="48"/>
      <c r="HS1987" s="48"/>
      <c r="HT1987" s="48"/>
      <c r="HU1987" s="48"/>
      <c r="HV1987" s="48"/>
      <c r="HW1987" s="48"/>
      <c r="HX1987" s="48"/>
      <c r="HY1987" s="48"/>
      <c r="HZ1987" s="48"/>
      <c r="IA1987" s="48"/>
      <c r="IB1987" s="48"/>
      <c r="IC1987" s="48"/>
      <c r="ID1987" s="48"/>
      <c r="IE1987" s="48"/>
      <c r="IF1987" s="48"/>
      <c r="IG1987" s="48"/>
      <c r="IH1987" s="48"/>
      <c r="II1987" s="48"/>
      <c r="IJ1987" s="48"/>
      <c r="IK1987" s="48"/>
      <c r="IL1987" s="48"/>
      <c r="IM1987" s="48"/>
      <c r="IN1987" s="48"/>
      <c r="IO1987" s="48"/>
      <c r="IP1987" s="48"/>
      <c r="IQ1987" s="48"/>
      <c r="IR1987" s="48"/>
      <c r="IS1987" s="48"/>
      <c r="IT1987" s="48"/>
      <c r="IU1987" s="48"/>
      <c r="IV1987" s="48"/>
      <c r="IW1987" s="48"/>
      <c r="IX1987" s="48"/>
      <c r="IY1987" s="48"/>
      <c r="IZ1987" s="48"/>
      <c r="JA1987" s="48"/>
    </row>
    <row r="1988" spans="2:273" s="49" customFormat="1" ht="20" customHeight="1">
      <c r="B1988" s="121" t="s">
        <v>1916</v>
      </c>
      <c r="C1988" s="122">
        <v>20181</v>
      </c>
      <c r="D1988" s="104">
        <v>2018</v>
      </c>
      <c r="E1988" s="66" t="s">
        <v>1913</v>
      </c>
      <c r="F1988" s="145"/>
      <c r="G1988" s="358"/>
      <c r="H1988" s="68" t="s">
        <v>1917</v>
      </c>
      <c r="I1988" s="68"/>
      <c r="J1988" s="92">
        <v>3</v>
      </c>
      <c r="K1988" s="200">
        <v>50000</v>
      </c>
      <c r="L1988" s="68" t="s">
        <v>2742</v>
      </c>
      <c r="M1988" s="68" t="s">
        <v>1915</v>
      </c>
      <c r="N1988" s="215">
        <v>2</v>
      </c>
      <c r="O1988" s="92">
        <v>4</v>
      </c>
      <c r="P1988" s="89">
        <v>6</v>
      </c>
      <c r="Q1988" s="70"/>
      <c r="R1988" s="68" t="s">
        <v>410</v>
      </c>
      <c r="S1988" s="13">
        <v>2</v>
      </c>
      <c r="T1988" s="13"/>
      <c r="U1988" s="7"/>
      <c r="V1988" s="7"/>
      <c r="W1988" s="7"/>
      <c r="X1988" s="7"/>
      <c r="Y1988" s="13">
        <v>6</v>
      </c>
      <c r="Z1988" s="13"/>
      <c r="AA1988" s="7"/>
      <c r="AB1988" s="7"/>
      <c r="AC1988" s="7"/>
      <c r="AD1988" s="7" t="s">
        <v>81</v>
      </c>
      <c r="AE1988" s="6"/>
      <c r="AF1988" s="48"/>
      <c r="AG1988" s="48"/>
      <c r="AH1988" s="48"/>
      <c r="AI1988" s="48"/>
      <c r="AJ1988" s="48"/>
      <c r="AK1988" s="48"/>
      <c r="AL1988" s="48"/>
      <c r="AM1988" s="48"/>
      <c r="AN1988" s="48"/>
      <c r="AO1988" s="48"/>
      <c r="AP1988" s="48"/>
      <c r="AQ1988" s="48"/>
      <c r="AR1988" s="48"/>
      <c r="AS1988" s="48"/>
      <c r="AT1988" s="48"/>
      <c r="AU1988" s="48"/>
      <c r="AV1988" s="48"/>
      <c r="AW1988" s="48"/>
      <c r="AX1988" s="48"/>
      <c r="AY1988" s="48"/>
      <c r="AZ1988" s="48"/>
      <c r="BA1988" s="48"/>
      <c r="BB1988" s="48"/>
      <c r="BC1988" s="48"/>
      <c r="BD1988" s="48"/>
      <c r="BE1988" s="48"/>
      <c r="BF1988" s="48"/>
      <c r="BG1988" s="48"/>
      <c r="BH1988" s="48"/>
      <c r="BI1988" s="48"/>
      <c r="BJ1988" s="48"/>
      <c r="BK1988" s="48"/>
      <c r="BL1988" s="48"/>
      <c r="BM1988" s="48"/>
      <c r="BN1988" s="48"/>
      <c r="BO1988" s="48"/>
      <c r="BP1988" s="48"/>
      <c r="BQ1988" s="48"/>
      <c r="BR1988" s="48"/>
      <c r="BS1988" s="48"/>
      <c r="BT1988" s="48"/>
      <c r="BU1988" s="48"/>
      <c r="BV1988" s="48"/>
      <c r="BW1988" s="48"/>
      <c r="BX1988" s="48"/>
      <c r="BY1988" s="48"/>
      <c r="BZ1988" s="48"/>
      <c r="CA1988" s="48"/>
      <c r="CB1988" s="48"/>
      <c r="CC1988" s="48"/>
      <c r="CD1988" s="48"/>
      <c r="CE1988" s="48"/>
      <c r="CF1988" s="48"/>
      <c r="CG1988" s="48"/>
      <c r="CH1988" s="48"/>
      <c r="CI1988" s="48"/>
      <c r="CJ1988" s="48"/>
      <c r="CK1988" s="48"/>
      <c r="CL1988" s="48"/>
      <c r="CM1988" s="48"/>
      <c r="CN1988" s="48"/>
      <c r="CO1988" s="48"/>
      <c r="CP1988" s="48"/>
      <c r="CQ1988" s="48"/>
      <c r="CR1988" s="48"/>
      <c r="CS1988" s="48"/>
      <c r="CT1988" s="48"/>
      <c r="CU1988" s="48"/>
      <c r="CV1988" s="48"/>
      <c r="CW1988" s="48"/>
      <c r="CX1988" s="48"/>
      <c r="CY1988" s="48"/>
      <c r="CZ1988" s="48"/>
      <c r="DA1988" s="48"/>
      <c r="DB1988" s="48"/>
      <c r="DC1988" s="48"/>
      <c r="DD1988" s="48"/>
      <c r="DE1988" s="48"/>
      <c r="DF1988" s="48"/>
      <c r="DG1988" s="48"/>
      <c r="DH1988" s="48"/>
      <c r="DI1988" s="48"/>
      <c r="DJ1988" s="48"/>
      <c r="DK1988" s="48"/>
      <c r="DL1988" s="48"/>
      <c r="DM1988" s="48"/>
      <c r="DN1988" s="48"/>
      <c r="DO1988" s="48"/>
      <c r="DP1988" s="48"/>
      <c r="DQ1988" s="48"/>
      <c r="DR1988" s="48"/>
      <c r="DS1988" s="48"/>
      <c r="DT1988" s="48"/>
      <c r="DU1988" s="48"/>
      <c r="DV1988" s="48"/>
      <c r="DW1988" s="48"/>
      <c r="DX1988" s="48"/>
      <c r="DY1988" s="48"/>
      <c r="DZ1988" s="48"/>
      <c r="EA1988" s="48"/>
      <c r="EB1988" s="48"/>
      <c r="EC1988" s="48"/>
      <c r="ED1988" s="48"/>
      <c r="EE1988" s="48"/>
      <c r="EF1988" s="48"/>
      <c r="EG1988" s="48"/>
      <c r="EH1988" s="48"/>
      <c r="EI1988" s="48"/>
      <c r="EJ1988" s="48"/>
      <c r="EK1988" s="48"/>
      <c r="EL1988" s="48"/>
      <c r="EM1988" s="48"/>
      <c r="EN1988" s="48"/>
      <c r="EO1988" s="48"/>
      <c r="EP1988" s="48"/>
      <c r="EQ1988" s="48"/>
      <c r="ER1988" s="48"/>
      <c r="ES1988" s="48"/>
      <c r="ET1988" s="48"/>
      <c r="EU1988" s="48"/>
      <c r="EV1988" s="48"/>
      <c r="EW1988" s="48"/>
      <c r="EX1988" s="48"/>
      <c r="EY1988" s="48"/>
      <c r="EZ1988" s="48"/>
      <c r="FA1988" s="48"/>
      <c r="FB1988" s="48"/>
      <c r="FC1988" s="48"/>
      <c r="FD1988" s="48"/>
      <c r="FE1988" s="48"/>
      <c r="FF1988" s="48"/>
      <c r="FG1988" s="48"/>
      <c r="FH1988" s="48"/>
      <c r="FI1988" s="48"/>
      <c r="FJ1988" s="48"/>
      <c r="FK1988" s="48"/>
      <c r="FL1988" s="48"/>
      <c r="FM1988" s="48"/>
      <c r="FN1988" s="48"/>
      <c r="FO1988" s="48"/>
      <c r="FP1988" s="48"/>
      <c r="FQ1988" s="48"/>
      <c r="FR1988" s="48"/>
      <c r="FS1988" s="48"/>
      <c r="FT1988" s="48"/>
      <c r="FU1988" s="48"/>
      <c r="FV1988" s="48"/>
      <c r="FW1988" s="48"/>
      <c r="FX1988" s="48"/>
      <c r="FY1988" s="48"/>
      <c r="FZ1988" s="48"/>
      <c r="GA1988" s="48"/>
      <c r="GB1988" s="48"/>
      <c r="GC1988" s="48"/>
      <c r="GD1988" s="48"/>
      <c r="GE1988" s="48"/>
      <c r="GF1988" s="48"/>
      <c r="GG1988" s="48"/>
      <c r="GH1988" s="48"/>
      <c r="GI1988" s="48"/>
      <c r="GJ1988" s="48"/>
      <c r="GK1988" s="48"/>
      <c r="GL1988" s="48"/>
      <c r="GM1988" s="48"/>
      <c r="GN1988" s="48"/>
      <c r="GO1988" s="48"/>
      <c r="GP1988" s="48"/>
      <c r="GQ1988" s="48"/>
      <c r="GR1988" s="48"/>
      <c r="GS1988" s="48"/>
      <c r="GT1988" s="48"/>
      <c r="GU1988" s="48"/>
      <c r="GV1988" s="48"/>
      <c r="GW1988" s="48"/>
      <c r="GX1988" s="48"/>
      <c r="GY1988" s="48"/>
      <c r="GZ1988" s="48"/>
      <c r="HA1988" s="48"/>
      <c r="HB1988" s="48"/>
      <c r="HC1988" s="48"/>
      <c r="HD1988" s="48"/>
      <c r="HE1988" s="48"/>
      <c r="HF1988" s="48"/>
      <c r="HG1988" s="48"/>
      <c r="HH1988" s="48"/>
      <c r="HI1988" s="48"/>
      <c r="HJ1988" s="48"/>
      <c r="HK1988" s="48"/>
      <c r="HL1988" s="48"/>
      <c r="HM1988" s="48"/>
      <c r="HN1988" s="48"/>
      <c r="HO1988" s="48"/>
      <c r="HP1988" s="48"/>
      <c r="HQ1988" s="48"/>
      <c r="HR1988" s="48"/>
      <c r="HS1988" s="48"/>
      <c r="HT1988" s="48"/>
      <c r="HU1988" s="48"/>
      <c r="HV1988" s="48"/>
      <c r="HW1988" s="48"/>
      <c r="HX1988" s="48"/>
      <c r="HY1988" s="48"/>
      <c r="HZ1988" s="48"/>
      <c r="IA1988" s="48"/>
      <c r="IB1988" s="48"/>
      <c r="IC1988" s="48"/>
      <c r="ID1988" s="48"/>
      <c r="IE1988" s="48"/>
      <c r="IF1988" s="48"/>
      <c r="IG1988" s="48"/>
      <c r="IH1988" s="48"/>
      <c r="II1988" s="48"/>
      <c r="IJ1988" s="48"/>
      <c r="IK1988" s="48"/>
      <c r="IL1988" s="48"/>
      <c r="IM1988" s="48"/>
      <c r="IN1988" s="48"/>
      <c r="IO1988" s="48"/>
      <c r="IP1988" s="48"/>
      <c r="IQ1988" s="48"/>
      <c r="IR1988" s="48"/>
      <c r="IS1988" s="48"/>
      <c r="IT1988" s="48"/>
      <c r="IU1988" s="48"/>
      <c r="IV1988" s="48"/>
      <c r="IW1988" s="48"/>
      <c r="IX1988" s="48"/>
      <c r="IY1988" s="48"/>
      <c r="IZ1988" s="48"/>
      <c r="JA1988" s="48"/>
    </row>
    <row r="1989" spans="2:273" s="49" customFormat="1" ht="20" customHeight="1">
      <c r="B1989" s="121" t="s">
        <v>1912</v>
      </c>
      <c r="C1989" s="122">
        <v>20181</v>
      </c>
      <c r="D1989" s="104">
        <v>2018</v>
      </c>
      <c r="E1989" s="66" t="s">
        <v>1913</v>
      </c>
      <c r="F1989" s="145"/>
      <c r="G1989" s="358"/>
      <c r="H1989" s="68" t="s">
        <v>1914</v>
      </c>
      <c r="I1989" s="68"/>
      <c r="J1989" s="92">
        <v>30</v>
      </c>
      <c r="K1989" s="200">
        <v>593110</v>
      </c>
      <c r="L1989" s="68" t="s">
        <v>2742</v>
      </c>
      <c r="M1989" s="68" t="s">
        <v>1915</v>
      </c>
      <c r="N1989" s="215">
        <v>2</v>
      </c>
      <c r="O1989" s="92">
        <v>4</v>
      </c>
      <c r="P1989" s="89">
        <v>6</v>
      </c>
      <c r="Q1989" s="70"/>
      <c r="R1989" s="68" t="s">
        <v>410</v>
      </c>
      <c r="S1989" s="13">
        <v>2</v>
      </c>
      <c r="T1989" s="13"/>
      <c r="U1989" s="7"/>
      <c r="V1989" s="7"/>
      <c r="W1989" s="7"/>
      <c r="X1989" s="7"/>
      <c r="Y1989" s="13">
        <v>6</v>
      </c>
      <c r="Z1989" s="13"/>
      <c r="AA1989" s="7"/>
      <c r="AB1989" s="7"/>
      <c r="AC1989" s="7"/>
      <c r="AD1989" s="7" t="s">
        <v>81</v>
      </c>
      <c r="AE1989" s="6"/>
      <c r="AF1989" s="48"/>
      <c r="AG1989" s="48"/>
      <c r="AH1989" s="48"/>
      <c r="AI1989" s="48"/>
      <c r="AJ1989" s="48"/>
      <c r="AK1989" s="48"/>
      <c r="AL1989" s="48"/>
      <c r="AM1989" s="48"/>
      <c r="AN1989" s="48"/>
      <c r="AO1989" s="48"/>
      <c r="AP1989" s="48"/>
      <c r="AQ1989" s="48"/>
      <c r="AR1989" s="48"/>
      <c r="AS1989" s="48"/>
      <c r="AT1989" s="48"/>
      <c r="AU1989" s="48"/>
      <c r="AV1989" s="48"/>
      <c r="AW1989" s="48"/>
      <c r="AX1989" s="48"/>
      <c r="AY1989" s="48"/>
      <c r="AZ1989" s="48"/>
      <c r="BA1989" s="48"/>
      <c r="BB1989" s="48"/>
      <c r="BC1989" s="48"/>
      <c r="BD1989" s="48"/>
      <c r="BE1989" s="48"/>
      <c r="BF1989" s="48"/>
      <c r="BG1989" s="48"/>
      <c r="BH1989" s="48"/>
      <c r="BI1989" s="48"/>
      <c r="BJ1989" s="48"/>
      <c r="BK1989" s="48"/>
      <c r="BL1989" s="48"/>
      <c r="BM1989" s="48"/>
      <c r="BN1989" s="48"/>
      <c r="BO1989" s="48"/>
      <c r="BP1989" s="48"/>
      <c r="BQ1989" s="48"/>
      <c r="BR1989" s="48"/>
      <c r="BS1989" s="48"/>
      <c r="BT1989" s="48"/>
      <c r="BU1989" s="48"/>
      <c r="BV1989" s="48"/>
      <c r="BW1989" s="48"/>
      <c r="BX1989" s="48"/>
      <c r="BY1989" s="48"/>
      <c r="BZ1989" s="48"/>
      <c r="CA1989" s="48"/>
      <c r="CB1989" s="48"/>
      <c r="CC1989" s="48"/>
      <c r="CD1989" s="48"/>
      <c r="CE1989" s="48"/>
      <c r="CF1989" s="48"/>
      <c r="CG1989" s="48"/>
      <c r="CH1989" s="48"/>
      <c r="CI1989" s="48"/>
      <c r="CJ1989" s="48"/>
      <c r="CK1989" s="48"/>
      <c r="CL1989" s="48"/>
      <c r="CM1989" s="48"/>
      <c r="CN1989" s="48"/>
      <c r="CO1989" s="48"/>
      <c r="CP1989" s="48"/>
      <c r="CQ1989" s="48"/>
      <c r="CR1989" s="48"/>
      <c r="CS1989" s="48"/>
      <c r="CT1989" s="48"/>
      <c r="CU1989" s="48"/>
      <c r="CV1989" s="48"/>
      <c r="CW1989" s="48"/>
      <c r="CX1989" s="48"/>
      <c r="CY1989" s="48"/>
      <c r="CZ1989" s="48"/>
      <c r="DA1989" s="48"/>
      <c r="DB1989" s="48"/>
      <c r="DC1989" s="48"/>
      <c r="DD1989" s="48"/>
      <c r="DE1989" s="48"/>
      <c r="DF1989" s="48"/>
      <c r="DG1989" s="48"/>
      <c r="DH1989" s="48"/>
      <c r="DI1989" s="48"/>
      <c r="DJ1989" s="48"/>
      <c r="DK1989" s="48"/>
      <c r="DL1989" s="48"/>
      <c r="DM1989" s="48"/>
      <c r="DN1989" s="48"/>
      <c r="DO1989" s="48"/>
      <c r="DP1989" s="48"/>
      <c r="DQ1989" s="48"/>
      <c r="DR1989" s="48"/>
      <c r="DS1989" s="48"/>
      <c r="DT1989" s="48"/>
      <c r="DU1989" s="48"/>
      <c r="DV1989" s="48"/>
      <c r="DW1989" s="48"/>
      <c r="DX1989" s="48"/>
      <c r="DY1989" s="48"/>
      <c r="DZ1989" s="48"/>
      <c r="EA1989" s="48"/>
      <c r="EB1989" s="48"/>
      <c r="EC1989" s="48"/>
      <c r="ED1989" s="48"/>
      <c r="EE1989" s="48"/>
      <c r="EF1989" s="48"/>
      <c r="EG1989" s="48"/>
      <c r="EH1989" s="48"/>
      <c r="EI1989" s="48"/>
      <c r="EJ1989" s="48"/>
      <c r="EK1989" s="48"/>
      <c r="EL1989" s="48"/>
      <c r="EM1989" s="48"/>
      <c r="EN1989" s="48"/>
      <c r="EO1989" s="48"/>
      <c r="EP1989" s="48"/>
      <c r="EQ1989" s="48"/>
      <c r="ER1989" s="48"/>
      <c r="ES1989" s="48"/>
      <c r="ET1989" s="48"/>
      <c r="EU1989" s="48"/>
      <c r="EV1989" s="48"/>
      <c r="EW1989" s="48"/>
      <c r="EX1989" s="48"/>
      <c r="EY1989" s="48"/>
      <c r="EZ1989" s="48"/>
      <c r="FA1989" s="48"/>
      <c r="FB1989" s="48"/>
      <c r="FC1989" s="48"/>
      <c r="FD1989" s="48"/>
      <c r="FE1989" s="48"/>
      <c r="FF1989" s="48"/>
      <c r="FG1989" s="48"/>
      <c r="FH1989" s="48"/>
      <c r="FI1989" s="48"/>
      <c r="FJ1989" s="48"/>
      <c r="FK1989" s="48"/>
      <c r="FL1989" s="48"/>
      <c r="FM1989" s="48"/>
      <c r="FN1989" s="48"/>
      <c r="FO1989" s="48"/>
      <c r="FP1989" s="48"/>
      <c r="FQ1989" s="48"/>
      <c r="FR1989" s="48"/>
      <c r="FS1989" s="48"/>
      <c r="FT1989" s="48"/>
      <c r="FU1989" s="48"/>
      <c r="FV1989" s="48"/>
      <c r="FW1989" s="48"/>
      <c r="FX1989" s="48"/>
      <c r="FY1989" s="48"/>
      <c r="FZ1989" s="48"/>
      <c r="GA1989" s="48"/>
      <c r="GB1989" s="48"/>
      <c r="GC1989" s="48"/>
      <c r="GD1989" s="48"/>
      <c r="GE1989" s="48"/>
      <c r="GF1989" s="48"/>
      <c r="GG1989" s="48"/>
      <c r="GH1989" s="48"/>
      <c r="GI1989" s="48"/>
      <c r="GJ1989" s="48"/>
      <c r="GK1989" s="48"/>
      <c r="GL1989" s="48"/>
      <c r="GM1989" s="48"/>
      <c r="GN1989" s="48"/>
      <c r="GO1989" s="48"/>
      <c r="GP1989" s="48"/>
      <c r="GQ1989" s="48"/>
      <c r="GR1989" s="48"/>
      <c r="GS1989" s="48"/>
      <c r="GT1989" s="48"/>
      <c r="GU1989" s="48"/>
      <c r="GV1989" s="48"/>
      <c r="GW1989" s="48"/>
      <c r="GX1989" s="48"/>
      <c r="GY1989" s="48"/>
      <c r="GZ1989" s="48"/>
      <c r="HA1989" s="48"/>
      <c r="HB1989" s="48"/>
      <c r="HC1989" s="48"/>
      <c r="HD1989" s="48"/>
      <c r="HE1989" s="48"/>
      <c r="HF1989" s="48"/>
      <c r="HG1989" s="48"/>
      <c r="HH1989" s="48"/>
      <c r="HI1989" s="48"/>
      <c r="HJ1989" s="48"/>
      <c r="HK1989" s="48"/>
      <c r="HL1989" s="48"/>
      <c r="HM1989" s="48"/>
      <c r="HN1989" s="48"/>
      <c r="HO1989" s="48"/>
      <c r="HP1989" s="48"/>
      <c r="HQ1989" s="48"/>
      <c r="HR1989" s="48"/>
      <c r="HS1989" s="48"/>
      <c r="HT1989" s="48"/>
      <c r="HU1989" s="48"/>
      <c r="HV1989" s="48"/>
      <c r="HW1989" s="48"/>
      <c r="HX1989" s="48"/>
      <c r="HY1989" s="48"/>
      <c r="HZ1989" s="48"/>
      <c r="IA1989" s="48"/>
      <c r="IB1989" s="48"/>
      <c r="IC1989" s="48"/>
      <c r="ID1989" s="48"/>
      <c r="IE1989" s="48"/>
      <c r="IF1989" s="48"/>
      <c r="IG1989" s="48"/>
      <c r="IH1989" s="48"/>
      <c r="II1989" s="48"/>
      <c r="IJ1989" s="48"/>
      <c r="IK1989" s="48"/>
      <c r="IL1989" s="48"/>
      <c r="IM1989" s="48"/>
      <c r="IN1989" s="48"/>
      <c r="IO1989" s="48"/>
      <c r="IP1989" s="48"/>
      <c r="IQ1989" s="48"/>
      <c r="IR1989" s="48"/>
      <c r="IS1989" s="48"/>
      <c r="IT1989" s="48"/>
      <c r="IU1989" s="48"/>
      <c r="IV1989" s="48"/>
      <c r="IW1989" s="48"/>
      <c r="IX1989" s="48"/>
      <c r="IY1989" s="48"/>
      <c r="IZ1989" s="48"/>
      <c r="JA1989" s="48"/>
    </row>
    <row r="1990" spans="2:273" s="49" customFormat="1" ht="20" customHeight="1">
      <c r="B1990" s="120" t="s">
        <v>7564</v>
      </c>
      <c r="C1990" s="113">
        <v>20202</v>
      </c>
      <c r="D1990" s="104">
        <v>2020</v>
      </c>
      <c r="E1990" s="45" t="s">
        <v>4616</v>
      </c>
      <c r="F1990" s="146"/>
      <c r="G1990" s="359" t="s">
        <v>1086</v>
      </c>
      <c r="H1990" s="46" t="s">
        <v>7565</v>
      </c>
      <c r="I1990" s="46" t="s">
        <v>37</v>
      </c>
      <c r="J1990" s="90">
        <v>17</v>
      </c>
      <c r="K1990" s="198">
        <v>746000</v>
      </c>
      <c r="L1990" s="46" t="s">
        <v>7566</v>
      </c>
      <c r="M1990" s="46" t="s">
        <v>385</v>
      </c>
      <c r="N1990" s="215">
        <v>2</v>
      </c>
      <c r="O1990" s="90">
        <v>3</v>
      </c>
      <c r="P1990" s="90">
        <v>51</v>
      </c>
      <c r="Q1990" s="54" t="s">
        <v>55</v>
      </c>
      <c r="R1990" s="46" t="s">
        <v>33</v>
      </c>
      <c r="S1990" s="48"/>
      <c r="T1990" s="48"/>
      <c r="U1990" s="48"/>
      <c r="V1990" s="48"/>
      <c r="W1990" s="48"/>
      <c r="X1990" s="48"/>
      <c r="Y1990" s="48"/>
      <c r="Z1990" s="48"/>
      <c r="AA1990" s="48"/>
      <c r="AB1990" s="48"/>
      <c r="AC1990" s="48"/>
      <c r="AD1990" s="48"/>
      <c r="AE1990" s="48"/>
      <c r="AF1990" s="48"/>
      <c r="AG1990" s="48"/>
      <c r="AH1990" s="48"/>
      <c r="AI1990" s="48"/>
      <c r="AJ1990" s="48"/>
      <c r="AK1990" s="48"/>
      <c r="AL1990" s="48"/>
      <c r="AM1990" s="48"/>
      <c r="AN1990" s="48"/>
      <c r="AO1990" s="48"/>
      <c r="AP1990" s="48"/>
      <c r="AQ1990" s="48"/>
      <c r="AR1990" s="48"/>
      <c r="AS1990" s="48"/>
      <c r="AT1990" s="48"/>
      <c r="AU1990" s="48"/>
      <c r="AV1990" s="48"/>
      <c r="AW1990" s="48"/>
      <c r="AX1990" s="48"/>
      <c r="AY1990" s="48"/>
      <c r="AZ1990" s="48"/>
      <c r="BA1990" s="48"/>
      <c r="BB1990" s="48"/>
      <c r="BC1990" s="48"/>
      <c r="BD1990" s="48"/>
      <c r="BE1990" s="48"/>
      <c r="BF1990" s="48"/>
      <c r="BG1990" s="48"/>
      <c r="BH1990" s="48"/>
      <c r="BI1990" s="48"/>
      <c r="BJ1990" s="48"/>
      <c r="BK1990" s="48"/>
      <c r="BL1990" s="48"/>
      <c r="BM1990" s="48"/>
      <c r="BN1990" s="48"/>
      <c r="BO1990" s="48"/>
      <c r="BP1990" s="48"/>
      <c r="BQ1990" s="48"/>
      <c r="BR1990" s="48"/>
      <c r="BS1990" s="48"/>
      <c r="BT1990" s="48"/>
      <c r="BU1990" s="48"/>
      <c r="BV1990" s="48"/>
      <c r="BW1990" s="48"/>
      <c r="BX1990" s="48"/>
      <c r="BY1990" s="48"/>
      <c r="BZ1990" s="48"/>
      <c r="CA1990" s="48"/>
      <c r="CB1990" s="48"/>
      <c r="CC1990" s="48"/>
      <c r="CD1990" s="48"/>
      <c r="CE1990" s="48"/>
      <c r="CF1990" s="48"/>
      <c r="CG1990" s="48"/>
      <c r="CH1990" s="48"/>
      <c r="CI1990" s="48"/>
      <c r="CJ1990" s="48"/>
      <c r="CK1990" s="48"/>
      <c r="CL1990" s="48"/>
      <c r="CM1990" s="48"/>
      <c r="CN1990" s="48"/>
      <c r="CO1990" s="48"/>
      <c r="CP1990" s="48"/>
      <c r="CQ1990" s="48"/>
      <c r="CR1990" s="48"/>
      <c r="CS1990" s="48"/>
      <c r="CT1990" s="48"/>
      <c r="CU1990" s="48"/>
      <c r="CV1990" s="48"/>
      <c r="CW1990" s="48"/>
      <c r="CX1990" s="48"/>
      <c r="CY1990" s="48"/>
      <c r="CZ1990" s="48"/>
      <c r="DA1990" s="48"/>
      <c r="DB1990" s="48"/>
      <c r="DC1990" s="48"/>
      <c r="DD1990" s="48"/>
      <c r="DE1990" s="48"/>
      <c r="DF1990" s="48"/>
      <c r="DG1990" s="48"/>
      <c r="DH1990" s="48"/>
      <c r="DI1990" s="48"/>
      <c r="DJ1990" s="48"/>
      <c r="DK1990" s="48"/>
      <c r="DL1990" s="48"/>
      <c r="DM1990" s="48"/>
      <c r="DN1990" s="48"/>
      <c r="DO1990" s="48"/>
      <c r="DP1990" s="48"/>
      <c r="DQ1990" s="48"/>
      <c r="DR1990" s="48"/>
      <c r="DS1990" s="48"/>
      <c r="DT1990" s="48"/>
      <c r="DU1990" s="48"/>
      <c r="DV1990" s="48"/>
      <c r="DW1990" s="48"/>
      <c r="DX1990" s="48"/>
      <c r="DY1990" s="48"/>
      <c r="DZ1990" s="48"/>
      <c r="EA1990" s="48"/>
      <c r="EB1990" s="48"/>
      <c r="EC1990" s="48"/>
      <c r="ED1990" s="48"/>
      <c r="EE1990" s="48"/>
      <c r="EF1990" s="48"/>
      <c r="EG1990" s="48"/>
      <c r="EH1990" s="48"/>
      <c r="EI1990" s="48"/>
      <c r="EJ1990" s="48"/>
      <c r="EK1990" s="48"/>
      <c r="EL1990" s="48"/>
      <c r="EM1990" s="48"/>
      <c r="EN1990" s="48"/>
      <c r="EO1990" s="48"/>
      <c r="EP1990" s="48"/>
      <c r="EQ1990" s="48"/>
      <c r="ER1990" s="48"/>
      <c r="ES1990" s="48"/>
      <c r="ET1990" s="48"/>
      <c r="EU1990" s="48"/>
      <c r="EV1990" s="48"/>
      <c r="EW1990" s="48"/>
      <c r="EX1990" s="48"/>
      <c r="EY1990" s="48"/>
      <c r="EZ1990" s="48"/>
      <c r="FA1990" s="48"/>
      <c r="FB1990" s="48"/>
      <c r="FC1990" s="48"/>
      <c r="FD1990" s="48"/>
      <c r="FE1990" s="48"/>
      <c r="FF1990" s="48"/>
      <c r="FG1990" s="48"/>
      <c r="FH1990" s="48"/>
      <c r="FI1990" s="48"/>
      <c r="FJ1990" s="48"/>
      <c r="FK1990" s="48"/>
      <c r="FL1990" s="48"/>
      <c r="FM1990" s="48"/>
      <c r="FN1990" s="48"/>
      <c r="FO1990" s="48"/>
      <c r="FP1990" s="48"/>
      <c r="FQ1990" s="48"/>
      <c r="FR1990" s="48"/>
      <c r="FS1990" s="48"/>
      <c r="FT1990" s="48"/>
      <c r="FU1990" s="48"/>
      <c r="FV1990" s="48"/>
      <c r="FW1990" s="48"/>
      <c r="FX1990" s="48"/>
      <c r="FY1990" s="48"/>
      <c r="FZ1990" s="48"/>
      <c r="GA1990" s="48"/>
      <c r="GB1990" s="48"/>
      <c r="GC1990" s="48"/>
      <c r="GD1990" s="48"/>
      <c r="GE1990" s="48"/>
      <c r="GF1990" s="48"/>
      <c r="GG1990" s="48"/>
      <c r="GH1990" s="48"/>
      <c r="GI1990" s="48"/>
      <c r="GJ1990" s="48"/>
      <c r="GK1990" s="48"/>
      <c r="GL1990" s="48"/>
      <c r="GM1990" s="48"/>
      <c r="GN1990" s="48"/>
      <c r="GO1990" s="48"/>
      <c r="GP1990" s="48"/>
      <c r="GQ1990" s="48"/>
      <c r="GR1990" s="48"/>
      <c r="GS1990" s="48"/>
      <c r="GT1990" s="48"/>
      <c r="GU1990" s="48"/>
      <c r="GV1990" s="48"/>
      <c r="GW1990" s="48"/>
      <c r="GX1990" s="48"/>
      <c r="GY1990" s="48"/>
      <c r="GZ1990" s="48"/>
      <c r="HA1990" s="48"/>
      <c r="HB1990" s="48"/>
      <c r="HC1990" s="48"/>
      <c r="HD1990" s="48"/>
      <c r="HE1990" s="48"/>
      <c r="HF1990" s="48"/>
      <c r="HG1990" s="48"/>
      <c r="HH1990" s="48"/>
      <c r="HI1990" s="48"/>
      <c r="HJ1990" s="48"/>
      <c r="HK1990" s="48"/>
      <c r="HL1990" s="48"/>
      <c r="HM1990" s="48"/>
      <c r="HN1990" s="48"/>
      <c r="HO1990" s="48"/>
      <c r="HP1990" s="48"/>
      <c r="HQ1990" s="48"/>
      <c r="HR1990" s="48"/>
      <c r="HS1990" s="48"/>
      <c r="HT1990" s="48"/>
      <c r="HU1990" s="48"/>
      <c r="HV1990" s="48"/>
      <c r="HW1990" s="48"/>
      <c r="HX1990" s="48"/>
      <c r="HY1990" s="48"/>
      <c r="HZ1990" s="48"/>
      <c r="IA1990" s="48"/>
      <c r="IB1990" s="48"/>
      <c r="IC1990" s="48"/>
      <c r="ID1990" s="48"/>
      <c r="IE1990" s="48"/>
      <c r="IF1990" s="48"/>
      <c r="IG1990" s="48"/>
      <c r="IH1990" s="48"/>
      <c r="II1990" s="48"/>
      <c r="IJ1990" s="48"/>
      <c r="IK1990" s="48"/>
      <c r="IL1990" s="48"/>
      <c r="IM1990" s="48"/>
      <c r="IN1990" s="48"/>
      <c r="IO1990" s="48"/>
      <c r="IP1990" s="48"/>
      <c r="IQ1990" s="48"/>
      <c r="IR1990" s="48"/>
      <c r="IS1990" s="48"/>
      <c r="IT1990" s="48"/>
      <c r="IU1990" s="48"/>
      <c r="IV1990" s="48"/>
      <c r="IW1990" s="48"/>
      <c r="IX1990" s="48"/>
      <c r="IY1990" s="48"/>
      <c r="IZ1990" s="48"/>
      <c r="JA1990" s="48"/>
    </row>
    <row r="1991" spans="2:273" s="49" customFormat="1" ht="20" customHeight="1">
      <c r="B1991" s="120" t="s">
        <v>4615</v>
      </c>
      <c r="C1991" s="113">
        <v>20191</v>
      </c>
      <c r="D1991" s="104">
        <v>2019</v>
      </c>
      <c r="E1991" s="66" t="s">
        <v>4616</v>
      </c>
      <c r="F1991" s="145"/>
      <c r="G1991" s="358"/>
      <c r="H1991" s="68" t="s">
        <v>4617</v>
      </c>
      <c r="I1991" s="68" t="s">
        <v>103</v>
      </c>
      <c r="J1991" s="92">
        <v>29</v>
      </c>
      <c r="K1991" s="200">
        <v>3000000</v>
      </c>
      <c r="L1991" s="68" t="s">
        <v>4618</v>
      </c>
      <c r="M1991" s="68" t="s">
        <v>385</v>
      </c>
      <c r="N1991" s="215">
        <v>2</v>
      </c>
      <c r="O1991" s="89">
        <v>3</v>
      </c>
      <c r="P1991" s="89">
        <v>51</v>
      </c>
      <c r="Q1991" s="68" t="s">
        <v>55</v>
      </c>
      <c r="R1991" s="68" t="s">
        <v>4619</v>
      </c>
      <c r="S1991" s="6"/>
      <c r="T1991" s="6"/>
      <c r="U1991" s="6"/>
      <c r="V1991" s="6"/>
      <c r="W1991" s="6"/>
      <c r="X1991" s="6"/>
      <c r="Y1991" s="6"/>
      <c r="Z1991" s="6"/>
      <c r="AA1991" s="6"/>
      <c r="AB1991" s="6"/>
      <c r="AC1991" s="6"/>
      <c r="AD1991" s="6"/>
      <c r="AE1991" s="6"/>
      <c r="AF1991" s="6"/>
      <c r="AG1991" s="6"/>
      <c r="AH1991" s="6"/>
      <c r="AI1991" s="6"/>
      <c r="AJ1991" s="6"/>
      <c r="AK1991" s="6"/>
      <c r="AL1991" s="6"/>
      <c r="AM1991" s="6"/>
      <c r="AN1991" s="6"/>
      <c r="AO1991" s="6"/>
      <c r="AP1991" s="6"/>
      <c r="AQ1991" s="6"/>
      <c r="AR1991" s="6"/>
      <c r="AS1991" s="6"/>
      <c r="AT1991" s="6"/>
      <c r="AU1991" s="6"/>
      <c r="AV1991" s="6"/>
      <c r="AW1991" s="6"/>
      <c r="AX1991" s="6"/>
      <c r="AY1991" s="6"/>
      <c r="AZ1991" s="6"/>
      <c r="BA1991" s="6"/>
      <c r="BB1991" s="6"/>
      <c r="BC1991" s="6"/>
      <c r="BD1991" s="6"/>
      <c r="BE1991" s="6"/>
      <c r="BF1991" s="6"/>
      <c r="BG1991" s="6"/>
      <c r="BH1991" s="6"/>
      <c r="BI1991" s="6"/>
      <c r="BJ1991" s="6"/>
      <c r="BK1991" s="6"/>
      <c r="BL1991" s="6"/>
      <c r="BM1991" s="6"/>
      <c r="BN1991" s="6"/>
      <c r="BO1991" s="6"/>
      <c r="BP1991" s="6"/>
      <c r="BQ1991" s="6"/>
      <c r="BR1991" s="6"/>
      <c r="BS1991" s="6"/>
      <c r="BT1991" s="6"/>
      <c r="BU1991" s="6"/>
      <c r="BV1991" s="6"/>
      <c r="BW1991" s="6"/>
      <c r="BX1991" s="6"/>
      <c r="BY1991" s="6"/>
      <c r="BZ1991" s="6"/>
      <c r="CA1991" s="6"/>
      <c r="CB1991" s="6"/>
      <c r="CC1991" s="6"/>
      <c r="CD1991" s="6"/>
      <c r="CE1991" s="6"/>
      <c r="CF1991" s="6"/>
      <c r="CG1991" s="6"/>
      <c r="CH1991" s="6"/>
      <c r="CI1991" s="6"/>
      <c r="CJ1991" s="6"/>
      <c r="CK1991" s="6"/>
      <c r="CL1991" s="6"/>
      <c r="CM1991" s="6"/>
      <c r="CN1991" s="6"/>
      <c r="CO1991" s="6"/>
      <c r="CP1991" s="6"/>
      <c r="CQ1991" s="6"/>
      <c r="CR1991" s="6"/>
      <c r="CS1991" s="6"/>
      <c r="CT1991" s="6"/>
      <c r="CU1991" s="6"/>
      <c r="CV1991" s="6"/>
      <c r="CW1991" s="6"/>
      <c r="CX1991" s="6"/>
      <c r="CY1991" s="6"/>
      <c r="CZ1991" s="6"/>
      <c r="DA1991" s="6"/>
      <c r="DB1991" s="6"/>
      <c r="DC1991" s="6"/>
      <c r="DD1991" s="6"/>
      <c r="DE1991" s="6"/>
      <c r="DF1991" s="6"/>
      <c r="DG1991" s="6"/>
      <c r="DH1991" s="6"/>
      <c r="DI1991" s="6"/>
      <c r="DJ1991" s="6"/>
      <c r="DK1991" s="6"/>
      <c r="DL1991" s="6"/>
      <c r="DM1991" s="6"/>
      <c r="DN1991" s="6"/>
      <c r="DO1991" s="6"/>
      <c r="DP1991" s="6"/>
      <c r="DQ1991" s="6"/>
      <c r="DR1991" s="6"/>
      <c r="DS1991" s="6"/>
      <c r="DT1991" s="6"/>
      <c r="DU1991" s="6"/>
      <c r="DV1991" s="6"/>
      <c r="DW1991" s="6"/>
      <c r="DX1991" s="6"/>
      <c r="DY1991" s="6"/>
      <c r="DZ1991" s="6"/>
      <c r="EA1991" s="6"/>
      <c r="EB1991" s="6"/>
      <c r="EC1991" s="6"/>
      <c r="ED1991" s="6"/>
      <c r="EE1991" s="6"/>
      <c r="EF1991" s="6"/>
      <c r="EG1991" s="6"/>
      <c r="EH1991" s="6"/>
      <c r="EI1991" s="6"/>
      <c r="EJ1991" s="6"/>
      <c r="EK1991" s="6"/>
      <c r="EL1991" s="6"/>
      <c r="EM1991" s="6"/>
      <c r="EN1991" s="6"/>
      <c r="EO1991" s="6"/>
      <c r="EP1991" s="6"/>
      <c r="EQ1991" s="6"/>
      <c r="ER1991" s="6"/>
      <c r="ES1991" s="6"/>
      <c r="ET1991" s="6"/>
      <c r="EU1991" s="6"/>
      <c r="EV1991" s="6"/>
      <c r="EW1991" s="6"/>
      <c r="EX1991" s="6"/>
      <c r="EY1991" s="6"/>
      <c r="EZ1991" s="6"/>
      <c r="FA1991" s="6"/>
      <c r="FB1991" s="6"/>
      <c r="FC1991" s="6"/>
      <c r="FD1991" s="6"/>
      <c r="FE1991" s="6"/>
      <c r="FF1991" s="6"/>
      <c r="FG1991" s="6"/>
      <c r="FH1991" s="6"/>
      <c r="FI1991" s="6"/>
      <c r="FJ1991" s="6"/>
      <c r="FK1991" s="6"/>
      <c r="FL1991" s="6"/>
      <c r="FM1991" s="6"/>
      <c r="FN1991" s="6"/>
      <c r="FO1991" s="6"/>
      <c r="FP1991" s="6"/>
      <c r="FQ1991" s="6"/>
      <c r="FR1991" s="6"/>
      <c r="FS1991" s="6"/>
      <c r="FT1991" s="6"/>
      <c r="FU1991" s="6"/>
      <c r="FV1991" s="6"/>
      <c r="FW1991" s="6"/>
      <c r="FX1991" s="6"/>
      <c r="FY1991" s="6"/>
      <c r="FZ1991" s="6"/>
      <c r="GA1991" s="6"/>
      <c r="GB1991" s="6"/>
      <c r="GC1991" s="6"/>
      <c r="GD1991" s="6"/>
      <c r="GE1991" s="6"/>
      <c r="GF1991" s="6"/>
      <c r="GG1991" s="6"/>
      <c r="GH1991" s="6"/>
      <c r="GI1991" s="6"/>
      <c r="GJ1991" s="6"/>
      <c r="GK1991" s="6"/>
      <c r="GL1991" s="6"/>
      <c r="GM1991" s="6"/>
      <c r="GN1991" s="6"/>
      <c r="GO1991" s="6"/>
      <c r="GP1991" s="6"/>
      <c r="GQ1991" s="6"/>
      <c r="GR1991" s="6"/>
      <c r="GS1991" s="6"/>
      <c r="GT1991" s="6"/>
      <c r="GU1991" s="6"/>
      <c r="GV1991" s="6"/>
      <c r="GW1991" s="6"/>
      <c r="GX1991" s="6"/>
      <c r="GY1991" s="6"/>
      <c r="GZ1991" s="6"/>
      <c r="HA1991" s="6"/>
      <c r="HB1991" s="6"/>
      <c r="HC1991" s="6"/>
      <c r="HD1991" s="6"/>
      <c r="HE1991" s="6"/>
      <c r="HF1991" s="6"/>
      <c r="HG1991" s="6"/>
      <c r="HH1991" s="6"/>
      <c r="HI1991" s="6"/>
      <c r="HJ1991" s="6"/>
      <c r="HK1991" s="6"/>
      <c r="HL1991" s="6"/>
      <c r="HM1991" s="6"/>
      <c r="HN1991" s="6"/>
      <c r="HO1991" s="6"/>
      <c r="HP1991" s="6"/>
      <c r="HQ1991" s="6"/>
      <c r="HR1991" s="6"/>
      <c r="HS1991" s="6"/>
      <c r="HT1991" s="6"/>
      <c r="HU1991" s="6"/>
      <c r="HV1991" s="6"/>
      <c r="HW1991" s="6"/>
      <c r="HX1991" s="6"/>
      <c r="HY1991" s="6"/>
      <c r="HZ1991" s="6"/>
      <c r="IA1991" s="6"/>
      <c r="IB1991" s="6"/>
      <c r="IC1991" s="6"/>
      <c r="ID1991" s="6"/>
      <c r="IE1991" s="6"/>
      <c r="IF1991" s="6"/>
      <c r="IG1991" s="6"/>
      <c r="IH1991" s="6"/>
      <c r="II1991" s="6"/>
      <c r="IJ1991" s="6"/>
      <c r="IK1991" s="6"/>
      <c r="IL1991" s="6"/>
      <c r="IM1991" s="6"/>
      <c r="IN1991" s="6"/>
      <c r="IO1991" s="6"/>
      <c r="IP1991" s="6"/>
      <c r="IQ1991" s="6"/>
      <c r="IR1991" s="6"/>
      <c r="IS1991" s="6"/>
      <c r="IT1991" s="6"/>
      <c r="IU1991" s="6"/>
      <c r="IV1991" s="6"/>
      <c r="IW1991" s="6"/>
      <c r="IX1991" s="6"/>
      <c r="IY1991" s="6"/>
      <c r="IZ1991" s="6"/>
      <c r="JA1991" s="6"/>
      <c r="JB1991" s="6"/>
      <c r="JC1991" s="6"/>
      <c r="JD1991" s="6"/>
      <c r="JE1991" s="6"/>
      <c r="JF1991" s="6"/>
      <c r="JG1991" s="6"/>
      <c r="JH1991" s="6"/>
      <c r="JI1991" s="6"/>
      <c r="JJ1991" s="6"/>
      <c r="JK1991" s="6"/>
      <c r="JL1991" s="6"/>
      <c r="JM1991" s="6"/>
    </row>
    <row r="1992" spans="2:273" s="49" customFormat="1" ht="20" customHeight="1">
      <c r="B1992" s="120" t="s">
        <v>4620</v>
      </c>
      <c r="C1992" s="113">
        <v>20191</v>
      </c>
      <c r="D1992" s="104">
        <v>2019</v>
      </c>
      <c r="E1992" s="66" t="s">
        <v>4621</v>
      </c>
      <c r="F1992" s="145"/>
      <c r="G1992" s="358"/>
      <c r="H1992" s="68" t="s">
        <v>4622</v>
      </c>
      <c r="I1992" s="68" t="s">
        <v>53</v>
      </c>
      <c r="J1992" s="92">
        <v>36</v>
      </c>
      <c r="K1992" s="200">
        <v>2700000</v>
      </c>
      <c r="L1992" s="70"/>
      <c r="M1992" s="68" t="s">
        <v>39</v>
      </c>
      <c r="N1992" s="215">
        <v>9</v>
      </c>
      <c r="O1992" s="89">
        <v>2</v>
      </c>
      <c r="P1992" s="89">
        <v>6</v>
      </c>
      <c r="Q1992" s="68" t="s">
        <v>47</v>
      </c>
      <c r="R1992" s="68" t="s">
        <v>139</v>
      </c>
      <c r="S1992" s="6"/>
      <c r="T1992" s="6"/>
      <c r="U1992" s="6"/>
      <c r="V1992" s="6"/>
      <c r="W1992" s="6"/>
      <c r="X1992" s="6"/>
      <c r="Y1992" s="6"/>
      <c r="Z1992" s="6"/>
      <c r="AA1992" s="6"/>
      <c r="AB1992" s="6"/>
      <c r="AC1992" s="6"/>
      <c r="AD1992" s="6"/>
      <c r="AE1992" s="6"/>
      <c r="AF1992" s="48"/>
      <c r="AG1992" s="48"/>
      <c r="AH1992" s="48"/>
      <c r="AI1992" s="48"/>
      <c r="AJ1992" s="48"/>
      <c r="AK1992" s="48"/>
      <c r="AL1992" s="48"/>
      <c r="AM1992" s="48"/>
      <c r="AN1992" s="48"/>
      <c r="AO1992" s="48"/>
      <c r="AP1992" s="48"/>
      <c r="AQ1992" s="48"/>
      <c r="AR1992" s="48"/>
      <c r="AS1992" s="48"/>
      <c r="AT1992" s="48"/>
      <c r="AU1992" s="48"/>
      <c r="AV1992" s="48"/>
      <c r="AW1992" s="48"/>
      <c r="AX1992" s="48"/>
      <c r="AY1992" s="48"/>
      <c r="AZ1992" s="48"/>
      <c r="BA1992" s="48"/>
      <c r="BB1992" s="48"/>
      <c r="BC1992" s="48"/>
      <c r="BD1992" s="48"/>
      <c r="BE1992" s="48"/>
      <c r="BF1992" s="48"/>
      <c r="BG1992" s="48"/>
      <c r="BH1992" s="48"/>
      <c r="BI1992" s="48"/>
      <c r="BJ1992" s="48"/>
      <c r="BK1992" s="48"/>
      <c r="BL1992" s="48"/>
      <c r="BM1992" s="48"/>
      <c r="BN1992" s="48"/>
      <c r="BO1992" s="48"/>
      <c r="BP1992" s="48"/>
      <c r="BQ1992" s="48"/>
      <c r="BR1992" s="48"/>
      <c r="BS1992" s="48"/>
      <c r="BT1992" s="48"/>
      <c r="BU1992" s="48"/>
      <c r="BV1992" s="48"/>
      <c r="BW1992" s="48"/>
      <c r="BX1992" s="48"/>
      <c r="BY1992" s="48"/>
      <c r="BZ1992" s="48"/>
      <c r="CA1992" s="48"/>
      <c r="CB1992" s="48"/>
      <c r="CC1992" s="48"/>
      <c r="CD1992" s="48"/>
      <c r="CE1992" s="48"/>
      <c r="CF1992" s="48"/>
      <c r="CG1992" s="48"/>
      <c r="CH1992" s="48"/>
      <c r="CI1992" s="48"/>
      <c r="CJ1992" s="48"/>
      <c r="CK1992" s="48"/>
      <c r="CL1992" s="48"/>
      <c r="CM1992" s="48"/>
      <c r="CN1992" s="48"/>
      <c r="CO1992" s="48"/>
      <c r="CP1992" s="48"/>
      <c r="CQ1992" s="48"/>
      <c r="CR1992" s="48"/>
      <c r="CS1992" s="48"/>
      <c r="CT1992" s="48"/>
      <c r="CU1992" s="48"/>
      <c r="CV1992" s="48"/>
      <c r="CW1992" s="48"/>
      <c r="CX1992" s="48"/>
      <c r="CY1992" s="48"/>
      <c r="CZ1992" s="48"/>
      <c r="DA1992" s="48"/>
      <c r="DB1992" s="48"/>
      <c r="DC1992" s="48"/>
      <c r="DD1992" s="48"/>
      <c r="DE1992" s="48"/>
      <c r="DF1992" s="48"/>
      <c r="DG1992" s="48"/>
      <c r="DH1992" s="48"/>
      <c r="DI1992" s="48"/>
      <c r="DJ1992" s="48"/>
      <c r="DK1992" s="48"/>
      <c r="DL1992" s="48"/>
      <c r="DM1992" s="48"/>
      <c r="DN1992" s="48"/>
      <c r="DO1992" s="48"/>
      <c r="DP1992" s="48"/>
      <c r="DQ1992" s="48"/>
      <c r="DR1992" s="48"/>
      <c r="DS1992" s="48"/>
      <c r="DT1992" s="48"/>
      <c r="DU1992" s="48"/>
      <c r="DV1992" s="48"/>
      <c r="DW1992" s="48"/>
      <c r="DX1992" s="48"/>
      <c r="DY1992" s="48"/>
      <c r="DZ1992" s="48"/>
      <c r="EA1992" s="48"/>
      <c r="EB1992" s="48"/>
      <c r="EC1992" s="48"/>
      <c r="ED1992" s="48"/>
      <c r="EE1992" s="48"/>
      <c r="EF1992" s="48"/>
      <c r="EG1992" s="48"/>
      <c r="EH1992" s="48"/>
      <c r="EI1992" s="48"/>
      <c r="EJ1992" s="48"/>
      <c r="EK1992" s="48"/>
      <c r="EL1992" s="48"/>
      <c r="EM1992" s="48"/>
      <c r="EN1992" s="48"/>
      <c r="EO1992" s="48"/>
      <c r="EP1992" s="48"/>
      <c r="EQ1992" s="48"/>
      <c r="ER1992" s="48"/>
      <c r="ES1992" s="48"/>
      <c r="ET1992" s="48"/>
      <c r="EU1992" s="48"/>
      <c r="EV1992" s="48"/>
      <c r="EW1992" s="48"/>
      <c r="EX1992" s="48"/>
      <c r="EY1992" s="48"/>
      <c r="EZ1992" s="48"/>
      <c r="FA1992" s="48"/>
      <c r="FB1992" s="48"/>
      <c r="FC1992" s="48"/>
      <c r="FD1992" s="48"/>
      <c r="FE1992" s="48"/>
      <c r="FF1992" s="48"/>
      <c r="FG1992" s="48"/>
      <c r="FH1992" s="48"/>
      <c r="FI1992" s="48"/>
      <c r="FJ1992" s="48"/>
      <c r="FK1992" s="48"/>
      <c r="FL1992" s="48"/>
      <c r="FM1992" s="48"/>
      <c r="FN1992" s="48"/>
      <c r="FO1992" s="48"/>
      <c r="FP1992" s="48"/>
      <c r="FQ1992" s="48"/>
      <c r="FR1992" s="48"/>
      <c r="FS1992" s="48"/>
      <c r="FT1992" s="48"/>
      <c r="FU1992" s="48"/>
      <c r="FV1992" s="48"/>
      <c r="FW1992" s="48"/>
      <c r="FX1992" s="48"/>
      <c r="FY1992" s="48"/>
      <c r="FZ1992" s="48"/>
      <c r="GA1992" s="48"/>
      <c r="GB1992" s="48"/>
      <c r="GC1992" s="48"/>
      <c r="GD1992" s="48"/>
      <c r="GE1992" s="48"/>
      <c r="GF1992" s="48"/>
      <c r="GG1992" s="48"/>
      <c r="GH1992" s="48"/>
      <c r="GI1992" s="48"/>
      <c r="GJ1992" s="48"/>
      <c r="GK1992" s="48"/>
      <c r="GL1992" s="48"/>
      <c r="GM1992" s="48"/>
      <c r="GN1992" s="48"/>
      <c r="GO1992" s="48"/>
      <c r="GP1992" s="48"/>
      <c r="GQ1992" s="48"/>
      <c r="GR1992" s="48"/>
      <c r="GS1992" s="48"/>
      <c r="GT1992" s="48"/>
      <c r="GU1992" s="48"/>
      <c r="GV1992" s="48"/>
      <c r="GW1992" s="48"/>
      <c r="GX1992" s="48"/>
      <c r="GY1992" s="48"/>
      <c r="GZ1992" s="48"/>
      <c r="HA1992" s="48"/>
      <c r="HB1992" s="48"/>
      <c r="HC1992" s="48"/>
      <c r="HD1992" s="48"/>
      <c r="HE1992" s="48"/>
      <c r="HF1992" s="48"/>
      <c r="HG1992" s="48"/>
      <c r="HH1992" s="48"/>
      <c r="HI1992" s="48"/>
      <c r="HJ1992" s="48"/>
      <c r="HK1992" s="48"/>
      <c r="HL1992" s="48"/>
      <c r="HM1992" s="48"/>
      <c r="HN1992" s="48"/>
      <c r="HO1992" s="48"/>
      <c r="HP1992" s="48"/>
      <c r="HQ1992" s="48"/>
      <c r="HR1992" s="48"/>
      <c r="HS1992" s="48"/>
      <c r="HT1992" s="48"/>
      <c r="HU1992" s="48"/>
      <c r="HV1992" s="48"/>
      <c r="HW1992" s="48"/>
      <c r="HX1992" s="48"/>
      <c r="HY1992" s="48"/>
      <c r="HZ1992" s="48"/>
      <c r="IA1992" s="48"/>
      <c r="IB1992" s="48"/>
      <c r="IC1992" s="48"/>
      <c r="ID1992" s="48"/>
      <c r="IE1992" s="48"/>
      <c r="IF1992" s="48"/>
      <c r="IG1992" s="48"/>
      <c r="IH1992" s="48"/>
      <c r="II1992" s="48"/>
      <c r="IJ1992" s="48"/>
      <c r="IK1992" s="48"/>
      <c r="IL1992" s="48"/>
      <c r="IM1992" s="48"/>
      <c r="IN1992" s="48"/>
      <c r="IO1992" s="48"/>
      <c r="IP1992" s="48"/>
      <c r="IQ1992" s="48"/>
      <c r="IR1992" s="48"/>
      <c r="IS1992" s="48"/>
      <c r="IT1992" s="48"/>
      <c r="IU1992" s="48"/>
      <c r="IV1992" s="48"/>
      <c r="IW1992" s="48"/>
      <c r="IX1992" s="48"/>
      <c r="IY1992" s="48"/>
      <c r="IZ1992" s="48"/>
      <c r="JA1992" s="48"/>
    </row>
    <row r="1993" spans="2:273" s="49" customFormat="1" ht="20" customHeight="1">
      <c r="B1993" s="121" t="s">
        <v>1918</v>
      </c>
      <c r="C1993" s="122">
        <v>20181</v>
      </c>
      <c r="D1993" s="104">
        <v>2018</v>
      </c>
      <c r="E1993" s="66" t="s">
        <v>1919</v>
      </c>
      <c r="F1993" s="145"/>
      <c r="G1993" s="358"/>
      <c r="H1993" s="68" t="s">
        <v>1920</v>
      </c>
      <c r="I1993" s="68"/>
      <c r="J1993" s="92">
        <v>30</v>
      </c>
      <c r="K1993" s="200">
        <v>100000</v>
      </c>
      <c r="L1993" s="68" t="s">
        <v>2743</v>
      </c>
      <c r="M1993" s="68" t="s">
        <v>39</v>
      </c>
      <c r="N1993" s="215">
        <v>9</v>
      </c>
      <c r="O1993" s="92">
        <v>2</v>
      </c>
      <c r="P1993" s="89">
        <v>6</v>
      </c>
      <c r="Q1993" s="70"/>
      <c r="R1993" s="68" t="s">
        <v>80</v>
      </c>
      <c r="S1993" s="13">
        <v>12</v>
      </c>
      <c r="T1993" s="13"/>
      <c r="U1993" s="7"/>
      <c r="V1993" s="7"/>
      <c r="W1993" s="7"/>
      <c r="X1993" s="7"/>
      <c r="Y1993" s="13">
        <v>21</v>
      </c>
      <c r="Z1993" s="13"/>
      <c r="AA1993" s="7"/>
      <c r="AB1993" s="7"/>
      <c r="AC1993" s="7"/>
      <c r="AD1993" s="7" t="s">
        <v>81</v>
      </c>
      <c r="AE1993" s="6"/>
      <c r="AF1993" s="48"/>
      <c r="AG1993" s="48"/>
      <c r="AH1993" s="48"/>
      <c r="AI1993" s="48"/>
      <c r="AJ1993" s="48"/>
      <c r="AK1993" s="48"/>
      <c r="AL1993" s="48"/>
      <c r="AM1993" s="48"/>
      <c r="AN1993" s="48"/>
      <c r="AO1993" s="48"/>
      <c r="AP1993" s="48"/>
      <c r="AQ1993" s="48"/>
      <c r="AR1993" s="48"/>
      <c r="AS1993" s="48"/>
      <c r="AT1993" s="48"/>
      <c r="AU1993" s="48"/>
      <c r="AV1993" s="48"/>
      <c r="AW1993" s="48"/>
      <c r="AX1993" s="48"/>
      <c r="AY1993" s="48"/>
      <c r="AZ1993" s="48"/>
      <c r="BA1993" s="48"/>
      <c r="BB1993" s="48"/>
      <c r="BC1993" s="48"/>
      <c r="BD1993" s="48"/>
      <c r="BE1993" s="48"/>
      <c r="BF1993" s="48"/>
      <c r="BG1993" s="48"/>
      <c r="BH1993" s="48"/>
      <c r="BI1993" s="48"/>
      <c r="BJ1993" s="48"/>
      <c r="BK1993" s="48"/>
      <c r="BL1993" s="48"/>
      <c r="BM1993" s="48"/>
      <c r="BN1993" s="48"/>
      <c r="BO1993" s="48"/>
      <c r="BP1993" s="48"/>
      <c r="BQ1993" s="48"/>
      <c r="BR1993" s="48"/>
      <c r="BS1993" s="48"/>
      <c r="BT1993" s="48"/>
      <c r="BU1993" s="48"/>
      <c r="BV1993" s="48"/>
      <c r="BW1993" s="48"/>
      <c r="BX1993" s="48"/>
      <c r="BY1993" s="48"/>
      <c r="BZ1993" s="48"/>
      <c r="CA1993" s="48"/>
      <c r="CB1993" s="48"/>
      <c r="CC1993" s="48"/>
      <c r="CD1993" s="48"/>
      <c r="CE1993" s="48"/>
      <c r="CF1993" s="48"/>
      <c r="CG1993" s="48"/>
      <c r="CH1993" s="48"/>
      <c r="CI1993" s="48"/>
      <c r="CJ1993" s="48"/>
      <c r="CK1993" s="48"/>
      <c r="CL1993" s="48"/>
      <c r="CM1993" s="48"/>
      <c r="CN1993" s="48"/>
      <c r="CO1993" s="48"/>
      <c r="CP1993" s="48"/>
      <c r="CQ1993" s="48"/>
      <c r="CR1993" s="48"/>
      <c r="CS1993" s="48"/>
      <c r="CT1993" s="48"/>
      <c r="CU1993" s="48"/>
      <c r="CV1993" s="48"/>
      <c r="CW1993" s="48"/>
      <c r="CX1993" s="48"/>
      <c r="CY1993" s="48"/>
      <c r="CZ1993" s="48"/>
      <c r="DA1993" s="48"/>
      <c r="DB1993" s="48"/>
      <c r="DC1993" s="48"/>
      <c r="DD1993" s="48"/>
      <c r="DE1993" s="48"/>
      <c r="DF1993" s="48"/>
      <c r="DG1993" s="48"/>
      <c r="DH1993" s="48"/>
      <c r="DI1993" s="48"/>
      <c r="DJ1993" s="48"/>
      <c r="DK1993" s="48"/>
      <c r="DL1993" s="48"/>
      <c r="DM1993" s="48"/>
      <c r="DN1993" s="48"/>
      <c r="DO1993" s="48"/>
      <c r="DP1993" s="48"/>
      <c r="DQ1993" s="48"/>
      <c r="DR1993" s="48"/>
      <c r="DS1993" s="48"/>
      <c r="DT1993" s="48"/>
      <c r="DU1993" s="48"/>
      <c r="DV1993" s="48"/>
      <c r="DW1993" s="48"/>
      <c r="DX1993" s="48"/>
      <c r="DY1993" s="48"/>
      <c r="DZ1993" s="48"/>
      <c r="EA1993" s="48"/>
      <c r="EB1993" s="48"/>
      <c r="EC1993" s="48"/>
      <c r="ED1993" s="48"/>
      <c r="EE1993" s="48"/>
      <c r="EF1993" s="48"/>
      <c r="EG1993" s="48"/>
      <c r="EH1993" s="48"/>
      <c r="EI1993" s="48"/>
      <c r="EJ1993" s="48"/>
      <c r="EK1993" s="48"/>
      <c r="EL1993" s="48"/>
      <c r="EM1993" s="48"/>
      <c r="EN1993" s="48"/>
      <c r="EO1993" s="48"/>
      <c r="EP1993" s="48"/>
      <c r="EQ1993" s="48"/>
      <c r="ER1993" s="48"/>
      <c r="ES1993" s="48"/>
      <c r="ET1993" s="48"/>
      <c r="EU1993" s="48"/>
      <c r="EV1993" s="48"/>
      <c r="EW1993" s="48"/>
      <c r="EX1993" s="48"/>
      <c r="EY1993" s="48"/>
      <c r="EZ1993" s="48"/>
      <c r="FA1993" s="48"/>
      <c r="FB1993" s="48"/>
      <c r="FC1993" s="48"/>
      <c r="FD1993" s="48"/>
      <c r="FE1993" s="48"/>
      <c r="FF1993" s="48"/>
      <c r="FG1993" s="48"/>
      <c r="FH1993" s="48"/>
      <c r="FI1993" s="48"/>
      <c r="FJ1993" s="48"/>
      <c r="FK1993" s="48"/>
      <c r="FL1993" s="48"/>
      <c r="FM1993" s="48"/>
      <c r="FN1993" s="48"/>
      <c r="FO1993" s="48"/>
      <c r="FP1993" s="48"/>
      <c r="FQ1993" s="48"/>
      <c r="FR1993" s="48"/>
      <c r="FS1993" s="48"/>
      <c r="FT1993" s="48"/>
      <c r="FU1993" s="48"/>
      <c r="FV1993" s="48"/>
      <c r="FW1993" s="48"/>
      <c r="FX1993" s="48"/>
      <c r="FY1993" s="48"/>
      <c r="FZ1993" s="48"/>
      <c r="GA1993" s="48"/>
      <c r="GB1993" s="48"/>
      <c r="GC1993" s="48"/>
      <c r="GD1993" s="48"/>
      <c r="GE1993" s="48"/>
      <c r="GF1993" s="48"/>
      <c r="GG1993" s="48"/>
      <c r="GH1993" s="48"/>
      <c r="GI1993" s="48"/>
      <c r="GJ1993" s="48"/>
      <c r="GK1993" s="48"/>
      <c r="GL1993" s="48"/>
      <c r="GM1993" s="48"/>
      <c r="GN1993" s="48"/>
      <c r="GO1993" s="48"/>
      <c r="GP1993" s="48"/>
      <c r="GQ1993" s="48"/>
      <c r="GR1993" s="48"/>
      <c r="GS1993" s="48"/>
      <c r="GT1993" s="48"/>
      <c r="GU1993" s="48"/>
      <c r="GV1993" s="48"/>
      <c r="GW1993" s="48"/>
      <c r="GX1993" s="48"/>
      <c r="GY1993" s="48"/>
      <c r="GZ1993" s="48"/>
      <c r="HA1993" s="48"/>
      <c r="HB1993" s="48"/>
      <c r="HC1993" s="48"/>
      <c r="HD1993" s="48"/>
      <c r="HE1993" s="48"/>
      <c r="HF1993" s="48"/>
      <c r="HG1993" s="48"/>
      <c r="HH1993" s="48"/>
      <c r="HI1993" s="48"/>
      <c r="HJ1993" s="48"/>
      <c r="HK1993" s="48"/>
      <c r="HL1993" s="48"/>
      <c r="HM1993" s="48"/>
      <c r="HN1993" s="48"/>
      <c r="HO1993" s="48"/>
      <c r="HP1993" s="48"/>
      <c r="HQ1993" s="48"/>
      <c r="HR1993" s="48"/>
      <c r="HS1993" s="48"/>
      <c r="HT1993" s="48"/>
      <c r="HU1993" s="48"/>
      <c r="HV1993" s="48"/>
      <c r="HW1993" s="48"/>
      <c r="HX1993" s="48"/>
      <c r="HY1993" s="48"/>
      <c r="HZ1993" s="48"/>
      <c r="IA1993" s="48"/>
      <c r="IB1993" s="48"/>
      <c r="IC1993" s="48"/>
      <c r="ID1993" s="48"/>
      <c r="IE1993" s="48"/>
      <c r="IF1993" s="48"/>
      <c r="IG1993" s="48"/>
      <c r="IH1993" s="48"/>
      <c r="II1993" s="48"/>
      <c r="IJ1993" s="48"/>
      <c r="IK1993" s="48"/>
      <c r="IL1993" s="48"/>
      <c r="IM1993" s="48"/>
      <c r="IN1993" s="48"/>
      <c r="IO1993" s="48"/>
      <c r="IP1993" s="48"/>
      <c r="IQ1993" s="48"/>
      <c r="IR1993" s="48"/>
      <c r="IS1993" s="48"/>
      <c r="IT1993" s="48"/>
      <c r="IU1993" s="48"/>
      <c r="IV1993" s="48"/>
      <c r="IW1993" s="48"/>
      <c r="IX1993" s="48"/>
      <c r="IY1993" s="48"/>
      <c r="IZ1993" s="48"/>
      <c r="JA1993" s="48"/>
    </row>
    <row r="1994" spans="2:273" s="49" customFormat="1" ht="20" customHeight="1">
      <c r="B1994" s="120" t="s">
        <v>4623</v>
      </c>
      <c r="C1994" s="113">
        <v>20191</v>
      </c>
      <c r="D1994" s="104">
        <v>2019</v>
      </c>
      <c r="E1994" s="66" t="s">
        <v>1919</v>
      </c>
      <c r="F1994" s="145"/>
      <c r="G1994" s="358"/>
      <c r="H1994" s="68" t="s">
        <v>4624</v>
      </c>
      <c r="I1994" s="68" t="s">
        <v>53</v>
      </c>
      <c r="J1994" s="92">
        <v>30</v>
      </c>
      <c r="K1994" s="200">
        <v>100000</v>
      </c>
      <c r="L1994" s="68" t="s">
        <v>2743</v>
      </c>
      <c r="M1994" s="68" t="s">
        <v>39</v>
      </c>
      <c r="N1994" s="215">
        <v>9</v>
      </c>
      <c r="O1994" s="89">
        <v>2</v>
      </c>
      <c r="P1994" s="89">
        <v>6</v>
      </c>
      <c r="Q1994" s="68" t="s">
        <v>47</v>
      </c>
      <c r="R1994" s="68" t="s">
        <v>80</v>
      </c>
      <c r="S1994" s="6"/>
      <c r="T1994" s="6"/>
      <c r="U1994" s="6"/>
      <c r="V1994" s="6"/>
      <c r="W1994" s="6"/>
      <c r="X1994" s="6"/>
      <c r="Y1994" s="6"/>
      <c r="Z1994" s="6"/>
      <c r="AA1994" s="6"/>
      <c r="AB1994" s="6"/>
      <c r="AC1994" s="6"/>
      <c r="AD1994" s="6"/>
      <c r="AE1994" s="6"/>
      <c r="AF1994" s="6"/>
      <c r="AG1994" s="6"/>
      <c r="AH1994" s="6"/>
      <c r="AI1994" s="6"/>
      <c r="AJ1994" s="6"/>
      <c r="AK1994" s="6"/>
      <c r="AL1994" s="6"/>
      <c r="AM1994" s="6"/>
      <c r="AN1994" s="6"/>
      <c r="AO1994" s="6"/>
      <c r="AP1994" s="6"/>
      <c r="AQ1994" s="6"/>
      <c r="AR1994" s="7" t="s">
        <v>47</v>
      </c>
      <c r="AS1994" s="7" t="s">
        <v>53</v>
      </c>
      <c r="AT1994" s="6"/>
      <c r="AU1994" s="6"/>
      <c r="AV1994" s="6"/>
      <c r="AW1994" s="6"/>
      <c r="AX1994" s="6"/>
      <c r="AY1994" s="6"/>
      <c r="AZ1994" s="6"/>
      <c r="BA1994" s="6"/>
      <c r="BB1994" s="6"/>
      <c r="BC1994" s="6"/>
      <c r="BD1994" s="6"/>
      <c r="BE1994" s="6"/>
      <c r="BF1994" s="6"/>
      <c r="BG1994" s="6"/>
      <c r="BH1994" s="6"/>
      <c r="BI1994" s="6"/>
      <c r="BJ1994" s="6"/>
      <c r="BK1994" s="6"/>
      <c r="BL1994" s="6"/>
      <c r="BM1994" s="6"/>
      <c r="BN1994" s="6"/>
      <c r="BO1994" s="6"/>
      <c r="BP1994" s="6"/>
      <c r="BQ1994" s="6"/>
      <c r="BR1994" s="6"/>
      <c r="BS1994" s="6"/>
      <c r="BT1994" s="6"/>
      <c r="BU1994" s="6"/>
      <c r="BV1994" s="6"/>
      <c r="BW1994" s="6"/>
      <c r="BX1994" s="6"/>
      <c r="BY1994" s="6"/>
      <c r="BZ1994" s="6"/>
      <c r="CA1994" s="6"/>
      <c r="CB1994" s="6"/>
      <c r="CC1994" s="6"/>
      <c r="CD1994" s="6"/>
      <c r="CE1994" s="6"/>
      <c r="CF1994" s="6"/>
      <c r="CG1994" s="6"/>
      <c r="CH1994" s="6"/>
      <c r="CI1994" s="6"/>
      <c r="CJ1994" s="6"/>
      <c r="CK1994" s="6"/>
      <c r="CL1994" s="6"/>
      <c r="CM1994" s="6"/>
      <c r="CN1994" s="6"/>
      <c r="CO1994" s="6"/>
      <c r="CP1994" s="6"/>
      <c r="CQ1994" s="6"/>
      <c r="CR1994" s="6"/>
      <c r="CS1994" s="6"/>
      <c r="CT1994" s="6"/>
      <c r="CU1994" s="6"/>
      <c r="CV1994" s="6"/>
      <c r="CW1994" s="6"/>
      <c r="CX1994" s="6"/>
      <c r="CY1994" s="6"/>
      <c r="CZ1994" s="6"/>
      <c r="DA1994" s="6"/>
      <c r="DB1994" s="6"/>
      <c r="DC1994" s="6"/>
      <c r="DD1994" s="6"/>
      <c r="DE1994" s="6"/>
      <c r="DF1994" s="6"/>
      <c r="DG1994" s="6"/>
      <c r="DH1994" s="6"/>
      <c r="DI1994" s="6"/>
      <c r="DJ1994" s="6"/>
      <c r="DK1994" s="6"/>
      <c r="DL1994" s="6"/>
      <c r="DM1994" s="6"/>
      <c r="DN1994" s="6"/>
      <c r="DO1994" s="6"/>
      <c r="DP1994" s="6"/>
      <c r="DQ1994" s="6"/>
      <c r="DR1994" s="6"/>
      <c r="DS1994" s="6"/>
      <c r="DT1994" s="6"/>
      <c r="DU1994" s="6"/>
      <c r="DV1994" s="6"/>
      <c r="DW1994" s="6"/>
      <c r="DX1994" s="6"/>
      <c r="DY1994" s="6"/>
      <c r="DZ1994" s="6"/>
      <c r="EA1994" s="6"/>
      <c r="EB1994" s="6"/>
      <c r="EC1994" s="6"/>
      <c r="ED1994" s="6"/>
      <c r="EE1994" s="6"/>
      <c r="EF1994" s="6"/>
      <c r="EG1994" s="6"/>
      <c r="EH1994" s="6"/>
      <c r="EI1994" s="6"/>
      <c r="EJ1994" s="6"/>
      <c r="EK1994" s="6"/>
      <c r="EL1994" s="6"/>
      <c r="EM1994" s="6"/>
      <c r="EN1994" s="6"/>
      <c r="EO1994" s="6"/>
      <c r="EP1994" s="6"/>
      <c r="EQ1994" s="6"/>
      <c r="ER1994" s="6"/>
      <c r="ES1994" s="6"/>
      <c r="ET1994" s="6"/>
      <c r="EU1994" s="6"/>
      <c r="EV1994" s="6"/>
      <c r="EW1994" s="6"/>
      <c r="EX1994" s="6"/>
      <c r="EY1994" s="6"/>
      <c r="EZ1994" s="6"/>
      <c r="FA1994" s="6"/>
      <c r="FB1994" s="6"/>
      <c r="FC1994" s="6"/>
      <c r="FD1994" s="6"/>
      <c r="FE1994" s="6"/>
      <c r="FF1994" s="6"/>
      <c r="FG1994" s="6"/>
      <c r="FH1994" s="6"/>
      <c r="FI1994" s="6"/>
      <c r="FJ1994" s="6"/>
      <c r="FK1994" s="6"/>
      <c r="FL1994" s="6"/>
      <c r="FM1994" s="6"/>
      <c r="FN1994" s="6"/>
      <c r="FO1994" s="6"/>
      <c r="FP1994" s="6"/>
      <c r="FQ1994" s="6"/>
      <c r="FR1994" s="6"/>
      <c r="FS1994" s="6"/>
      <c r="FT1994" s="6"/>
      <c r="FU1994" s="6"/>
      <c r="FV1994" s="6"/>
      <c r="FW1994" s="6"/>
      <c r="FX1994" s="6"/>
      <c r="FY1994" s="6"/>
      <c r="FZ1994" s="6"/>
      <c r="GA1994" s="6"/>
      <c r="GB1994" s="6"/>
      <c r="GC1994" s="6"/>
      <c r="GD1994" s="6"/>
      <c r="GE1994" s="6"/>
      <c r="GF1994" s="6"/>
      <c r="GG1994" s="6"/>
      <c r="GH1994" s="6"/>
      <c r="GI1994" s="6"/>
      <c r="GJ1994" s="6"/>
      <c r="GK1994" s="6"/>
      <c r="GL1994" s="6"/>
      <c r="GM1994" s="6"/>
      <c r="GN1994" s="6"/>
      <c r="GO1994" s="6"/>
      <c r="GP1994" s="6"/>
      <c r="GQ1994" s="6"/>
      <c r="GR1994" s="6"/>
      <c r="GS1994" s="6"/>
      <c r="GT1994" s="6"/>
      <c r="GU1994" s="6"/>
      <c r="GV1994" s="6"/>
      <c r="GW1994" s="6"/>
      <c r="GX1994" s="6"/>
      <c r="GY1994" s="6"/>
      <c r="GZ1994" s="6"/>
      <c r="HA1994" s="6"/>
      <c r="HB1994" s="6"/>
      <c r="HC1994" s="6"/>
      <c r="HD1994" s="6"/>
      <c r="HE1994" s="6"/>
      <c r="HF1994" s="6"/>
      <c r="HG1994" s="6"/>
      <c r="HH1994" s="6"/>
      <c r="HI1994" s="6"/>
      <c r="HJ1994" s="6"/>
      <c r="HK1994" s="6"/>
      <c r="HL1994" s="6"/>
      <c r="HM1994" s="6"/>
      <c r="HN1994" s="6"/>
      <c r="HO1994" s="6"/>
      <c r="HP1994" s="6"/>
      <c r="HQ1994" s="6"/>
      <c r="HR1994" s="6"/>
      <c r="HS1994" s="6"/>
      <c r="HT1994" s="6"/>
      <c r="HU1994" s="6"/>
      <c r="HV1994" s="6"/>
      <c r="HW1994" s="6"/>
      <c r="HX1994" s="6"/>
      <c r="HY1994" s="6"/>
      <c r="HZ1994" s="6"/>
      <c r="IA1994" s="6"/>
      <c r="IB1994" s="6"/>
      <c r="IC1994" s="6"/>
      <c r="ID1994" s="6"/>
      <c r="IE1994" s="6"/>
      <c r="IF1994" s="6"/>
      <c r="IG1994" s="6"/>
      <c r="IH1994" s="6"/>
      <c r="II1994" s="6"/>
      <c r="IJ1994" s="6"/>
      <c r="IK1994" s="6"/>
      <c r="IL1994" s="6"/>
      <c r="IM1994" s="6"/>
      <c r="IN1994" s="6"/>
      <c r="IO1994" s="6"/>
      <c r="IP1994" s="6"/>
      <c r="IQ1994" s="6"/>
      <c r="IR1994" s="6"/>
      <c r="IS1994" s="6"/>
      <c r="IT1994" s="6"/>
      <c r="IU1994" s="6"/>
      <c r="IV1994" s="6"/>
      <c r="IW1994" s="6"/>
      <c r="IX1994" s="6"/>
      <c r="IY1994" s="6"/>
      <c r="IZ1994" s="6"/>
      <c r="JA1994" s="6"/>
      <c r="JB1994" s="6"/>
      <c r="JC1994" s="6"/>
      <c r="JD1994" s="6"/>
      <c r="JE1994" s="6"/>
      <c r="JF1994" s="6"/>
      <c r="JG1994" s="6"/>
      <c r="JH1994" s="6"/>
      <c r="JI1994" s="6"/>
      <c r="JJ1994" s="6"/>
      <c r="JK1994" s="6"/>
      <c r="JL1994" s="6"/>
      <c r="JM1994" s="6"/>
    </row>
    <row r="1995" spans="2:273" s="49" customFormat="1" ht="20" customHeight="1">
      <c r="B1995" s="120" t="s">
        <v>7567</v>
      </c>
      <c r="C1995" s="113">
        <v>20201</v>
      </c>
      <c r="D1995" s="98">
        <v>2020</v>
      </c>
      <c r="E1995" s="45" t="s">
        <v>7568</v>
      </c>
      <c r="F1995" s="146"/>
      <c r="G1995" s="359" t="s">
        <v>1086</v>
      </c>
      <c r="H1995" s="46" t="s">
        <v>7569</v>
      </c>
      <c r="I1995" s="46" t="s">
        <v>53</v>
      </c>
      <c r="J1995" s="90">
        <v>27</v>
      </c>
      <c r="K1995" s="198">
        <v>1499999</v>
      </c>
      <c r="L1995" s="46" t="s">
        <v>7570</v>
      </c>
      <c r="M1995" s="46" t="s">
        <v>39</v>
      </c>
      <c r="N1995" s="215">
        <v>9</v>
      </c>
      <c r="O1995" s="90">
        <v>2</v>
      </c>
      <c r="P1995" s="90">
        <v>52</v>
      </c>
      <c r="Q1995" s="46" t="s">
        <v>47</v>
      </c>
      <c r="R1995" s="46" t="s">
        <v>80</v>
      </c>
      <c r="S1995" s="48"/>
      <c r="T1995" s="48"/>
      <c r="U1995" s="48"/>
      <c r="V1995" s="48"/>
      <c r="W1995" s="48"/>
      <c r="X1995" s="48"/>
      <c r="Y1995" s="48"/>
      <c r="Z1995" s="48"/>
      <c r="AA1995" s="48"/>
      <c r="AB1995" s="48"/>
      <c r="AC1995" s="48"/>
      <c r="AD1995" s="48"/>
      <c r="AE1995" s="48"/>
      <c r="AF1995" s="48"/>
      <c r="AG1995" s="48"/>
      <c r="AH1995" s="48"/>
      <c r="AI1995" s="48"/>
      <c r="AJ1995" s="48"/>
      <c r="AK1995" s="48"/>
      <c r="AL1995" s="48"/>
      <c r="AM1995" s="48"/>
      <c r="AN1995" s="48"/>
      <c r="AO1995" s="48"/>
      <c r="AP1995" s="48"/>
      <c r="AQ1995" s="48"/>
      <c r="AR1995" s="48"/>
      <c r="AS1995" s="48"/>
      <c r="AT1995" s="48"/>
      <c r="AU1995" s="48"/>
      <c r="AV1995" s="48"/>
      <c r="AW1995" s="48"/>
      <c r="AX1995" s="48"/>
      <c r="AY1995" s="48"/>
      <c r="AZ1995" s="48"/>
      <c r="BA1995" s="48"/>
      <c r="BB1995" s="48"/>
      <c r="BC1995" s="48"/>
      <c r="BD1995" s="48"/>
      <c r="BE1995" s="48"/>
      <c r="BF1995" s="48"/>
      <c r="BG1995" s="48"/>
      <c r="BH1995" s="48"/>
      <c r="BI1995" s="48"/>
      <c r="BJ1995" s="48"/>
      <c r="BK1995" s="48"/>
      <c r="BL1995" s="48"/>
      <c r="BM1995" s="48"/>
      <c r="BN1995" s="48"/>
      <c r="BO1995" s="48"/>
      <c r="BP1995" s="48"/>
      <c r="BQ1995" s="48"/>
      <c r="BR1995" s="48"/>
      <c r="BS1995" s="48"/>
      <c r="BT1995" s="48"/>
      <c r="BU1995" s="48"/>
      <c r="BV1995" s="48"/>
      <c r="BW1995" s="48"/>
      <c r="BX1995" s="48"/>
      <c r="BY1995" s="48"/>
      <c r="BZ1995" s="48"/>
      <c r="CA1995" s="48"/>
      <c r="CB1995" s="48"/>
      <c r="CC1995" s="48"/>
      <c r="CD1995" s="48"/>
      <c r="CE1995" s="48"/>
      <c r="CF1995" s="48"/>
      <c r="CG1995" s="48"/>
      <c r="CH1995" s="48"/>
      <c r="CI1995" s="48"/>
      <c r="CJ1995" s="48"/>
      <c r="CK1995" s="48"/>
      <c r="CL1995" s="48"/>
      <c r="CM1995" s="48"/>
      <c r="CN1995" s="48"/>
      <c r="CO1995" s="48"/>
      <c r="CP1995" s="48"/>
      <c r="CQ1995" s="48"/>
      <c r="CR1995" s="48"/>
      <c r="CS1995" s="48"/>
      <c r="CT1995" s="48"/>
      <c r="CU1995" s="48"/>
      <c r="CV1995" s="48"/>
      <c r="CW1995" s="48"/>
      <c r="CX1995" s="48"/>
      <c r="CY1995" s="48"/>
      <c r="CZ1995" s="48"/>
      <c r="DA1995" s="48"/>
      <c r="DB1995" s="48"/>
      <c r="DC1995" s="48"/>
      <c r="DD1995" s="48"/>
      <c r="DE1995" s="48"/>
      <c r="DF1995" s="48"/>
      <c r="DG1995" s="48"/>
      <c r="DH1995" s="48"/>
      <c r="DI1995" s="48"/>
      <c r="DJ1995" s="48"/>
      <c r="DK1995" s="48"/>
      <c r="DL1995" s="48"/>
      <c r="DM1995" s="48"/>
      <c r="DN1995" s="48"/>
      <c r="DO1995" s="48"/>
      <c r="DP1995" s="48"/>
      <c r="DQ1995" s="48"/>
      <c r="DR1995" s="48"/>
      <c r="DS1995" s="48"/>
      <c r="DT1995" s="48"/>
      <c r="DU1995" s="48"/>
      <c r="DV1995" s="48"/>
      <c r="DW1995" s="48"/>
      <c r="DX1995" s="48"/>
      <c r="DY1995" s="48"/>
      <c r="DZ1995" s="48"/>
      <c r="EA1995" s="48"/>
      <c r="EB1995" s="48"/>
      <c r="EC1995" s="48"/>
      <c r="ED1995" s="48"/>
      <c r="EE1995" s="48"/>
      <c r="EF1995" s="48"/>
      <c r="EG1995" s="48"/>
      <c r="EH1995" s="48"/>
      <c r="EI1995" s="48"/>
      <c r="EJ1995" s="48"/>
      <c r="EK1995" s="48"/>
      <c r="EL1995" s="48"/>
      <c r="EM1995" s="48"/>
      <c r="EN1995" s="48"/>
      <c r="EO1995" s="48"/>
      <c r="EP1995" s="48"/>
      <c r="EQ1995" s="48"/>
      <c r="ER1995" s="48"/>
      <c r="ES1995" s="48"/>
      <c r="ET1995" s="48"/>
      <c r="EU1995" s="48"/>
      <c r="EV1995" s="48"/>
      <c r="EW1995" s="48"/>
      <c r="EX1995" s="48"/>
      <c r="EY1995" s="48"/>
      <c r="EZ1995" s="48"/>
      <c r="FA1995" s="48"/>
      <c r="FB1995" s="48"/>
      <c r="FC1995" s="48"/>
      <c r="FD1995" s="48"/>
      <c r="FE1995" s="48"/>
      <c r="FF1995" s="48"/>
      <c r="FG1995" s="48"/>
      <c r="FH1995" s="48"/>
      <c r="FI1995" s="48"/>
      <c r="FJ1995" s="48"/>
      <c r="FK1995" s="48"/>
      <c r="FL1995" s="48"/>
      <c r="FM1995" s="48"/>
      <c r="FN1995" s="48"/>
      <c r="FO1995" s="48"/>
      <c r="FP1995" s="48"/>
      <c r="FQ1995" s="48"/>
      <c r="FR1995" s="48"/>
      <c r="FS1995" s="48"/>
      <c r="FT1995" s="48"/>
      <c r="FU1995" s="48"/>
      <c r="FV1995" s="48"/>
      <c r="FW1995" s="48"/>
      <c r="FX1995" s="48"/>
      <c r="FY1995" s="48"/>
      <c r="FZ1995" s="48"/>
      <c r="GA1995" s="48"/>
      <c r="GB1995" s="48"/>
      <c r="GC1995" s="48"/>
      <c r="GD1995" s="48"/>
      <c r="GE1995" s="48"/>
      <c r="GF1995" s="48"/>
      <c r="GG1995" s="48"/>
      <c r="GH1995" s="48"/>
      <c r="GI1995" s="48"/>
      <c r="GJ1995" s="48"/>
      <c r="GK1995" s="48"/>
      <c r="GL1995" s="48"/>
      <c r="GM1995" s="48"/>
      <c r="GN1995" s="48"/>
      <c r="GO1995" s="48"/>
      <c r="GP1995" s="48"/>
      <c r="GQ1995" s="48"/>
      <c r="GR1995" s="48"/>
      <c r="GS1995" s="48"/>
      <c r="GT1995" s="48"/>
      <c r="GU1995" s="48"/>
      <c r="GV1995" s="48"/>
      <c r="GW1995" s="48"/>
      <c r="GX1995" s="48"/>
      <c r="GY1995" s="48"/>
      <c r="GZ1995" s="48"/>
      <c r="HA1995" s="48"/>
      <c r="HB1995" s="48"/>
      <c r="HC1995" s="48"/>
      <c r="HD1995" s="48"/>
      <c r="HE1995" s="48"/>
      <c r="HF1995" s="48"/>
      <c r="HG1995" s="48"/>
      <c r="HH1995" s="48"/>
      <c r="HI1995" s="48"/>
      <c r="HJ1995" s="48"/>
      <c r="HK1995" s="48"/>
      <c r="HL1995" s="48"/>
      <c r="HM1995" s="48"/>
      <c r="HN1995" s="48"/>
      <c r="HO1995" s="48"/>
      <c r="HP1995" s="48"/>
      <c r="HQ1995" s="48"/>
      <c r="HR1995" s="48"/>
      <c r="HS1995" s="48"/>
      <c r="HT1995" s="48"/>
      <c r="HU1995" s="48"/>
      <c r="HV1995" s="48"/>
      <c r="HW1995" s="48"/>
      <c r="HX1995" s="48"/>
      <c r="HY1995" s="48"/>
      <c r="HZ1995" s="48"/>
      <c r="IA1995" s="48"/>
      <c r="IB1995" s="48"/>
      <c r="IC1995" s="48"/>
      <c r="ID1995" s="48"/>
      <c r="IE1995" s="48"/>
      <c r="IF1995" s="48"/>
      <c r="IG1995" s="48"/>
      <c r="IH1995" s="48"/>
      <c r="II1995" s="48"/>
      <c r="IJ1995" s="48"/>
      <c r="IK1995" s="48"/>
      <c r="IL1995" s="48"/>
      <c r="IM1995" s="48"/>
      <c r="IN1995" s="48"/>
      <c r="IO1995" s="48"/>
      <c r="IP1995" s="48"/>
      <c r="IQ1995" s="48"/>
      <c r="IR1995" s="48"/>
      <c r="IS1995" s="48"/>
      <c r="IT1995" s="48"/>
      <c r="IU1995" s="48"/>
      <c r="IV1995" s="48"/>
      <c r="IW1995" s="48"/>
      <c r="IX1995" s="48"/>
      <c r="IY1995" s="48"/>
      <c r="IZ1995" s="48"/>
      <c r="JA1995" s="48"/>
    </row>
    <row r="1996" spans="2:273" s="49" customFormat="1" ht="20" customHeight="1">
      <c r="B1996" s="121" t="s">
        <v>1921</v>
      </c>
      <c r="C1996" s="122">
        <v>20181</v>
      </c>
      <c r="D1996" s="104">
        <v>2018</v>
      </c>
      <c r="E1996" s="66" t="s">
        <v>1922</v>
      </c>
      <c r="F1996" s="145"/>
      <c r="G1996" s="358"/>
      <c r="H1996" s="68" t="s">
        <v>1923</v>
      </c>
      <c r="I1996" s="68"/>
      <c r="J1996" s="92">
        <v>10</v>
      </c>
      <c r="K1996" s="200">
        <v>74923</v>
      </c>
      <c r="L1996" s="68" t="s">
        <v>2744</v>
      </c>
      <c r="M1996" s="68" t="s">
        <v>39</v>
      </c>
      <c r="N1996" s="215">
        <v>9</v>
      </c>
      <c r="O1996" s="92">
        <v>2</v>
      </c>
      <c r="P1996" s="89">
        <v>54</v>
      </c>
      <c r="Q1996" s="70"/>
      <c r="R1996" s="68" t="s">
        <v>65</v>
      </c>
      <c r="S1996" s="13">
        <v>17</v>
      </c>
      <c r="T1996" s="13"/>
      <c r="U1996" s="7"/>
      <c r="V1996" s="7"/>
      <c r="W1996" s="7"/>
      <c r="X1996" s="7"/>
      <c r="Y1996" s="13">
        <v>21</v>
      </c>
      <c r="Z1996" s="13"/>
      <c r="AA1996" s="7"/>
      <c r="AB1996" s="7"/>
      <c r="AC1996" s="7"/>
      <c r="AD1996" s="7"/>
      <c r="AE1996" s="6"/>
      <c r="AF1996" s="48"/>
      <c r="AG1996" s="48"/>
      <c r="AH1996" s="48"/>
      <c r="AI1996" s="48"/>
      <c r="AJ1996" s="48"/>
      <c r="AK1996" s="48"/>
      <c r="AL1996" s="48"/>
      <c r="AM1996" s="48"/>
      <c r="AN1996" s="48"/>
      <c r="AO1996" s="48"/>
      <c r="AP1996" s="48"/>
      <c r="AQ1996" s="48"/>
      <c r="AR1996" s="48"/>
      <c r="AS1996" s="48"/>
      <c r="AT1996" s="48"/>
      <c r="AU1996" s="48"/>
      <c r="AV1996" s="48"/>
      <c r="AW1996" s="48"/>
      <c r="AX1996" s="48"/>
      <c r="AY1996" s="48"/>
      <c r="AZ1996" s="48"/>
      <c r="BA1996" s="48"/>
      <c r="BB1996" s="48"/>
      <c r="BC1996" s="48"/>
      <c r="BD1996" s="48"/>
      <c r="BE1996" s="48"/>
      <c r="BF1996" s="48"/>
      <c r="BG1996" s="48"/>
      <c r="BH1996" s="48"/>
      <c r="BI1996" s="48"/>
      <c r="BJ1996" s="48"/>
      <c r="BK1996" s="48"/>
      <c r="BL1996" s="48"/>
      <c r="BM1996" s="48"/>
      <c r="BN1996" s="48"/>
      <c r="BO1996" s="48"/>
      <c r="BP1996" s="48"/>
      <c r="BQ1996" s="48"/>
      <c r="BR1996" s="48"/>
      <c r="BS1996" s="48"/>
      <c r="BT1996" s="48"/>
      <c r="BU1996" s="48"/>
      <c r="BV1996" s="48"/>
      <c r="BW1996" s="48"/>
      <c r="BX1996" s="48"/>
      <c r="BY1996" s="48"/>
      <c r="BZ1996" s="48"/>
      <c r="CA1996" s="48"/>
      <c r="CB1996" s="48"/>
      <c r="CC1996" s="48"/>
      <c r="CD1996" s="48"/>
      <c r="CE1996" s="48"/>
      <c r="CF1996" s="48"/>
      <c r="CG1996" s="48"/>
      <c r="CH1996" s="48"/>
      <c r="CI1996" s="48"/>
      <c r="CJ1996" s="48"/>
      <c r="CK1996" s="48"/>
      <c r="CL1996" s="48"/>
      <c r="CM1996" s="48"/>
      <c r="CN1996" s="48"/>
      <c r="CO1996" s="48"/>
      <c r="CP1996" s="48"/>
      <c r="CQ1996" s="48"/>
      <c r="CR1996" s="48"/>
      <c r="CS1996" s="48"/>
      <c r="CT1996" s="48"/>
      <c r="CU1996" s="48"/>
      <c r="CV1996" s="48"/>
      <c r="CW1996" s="48"/>
      <c r="CX1996" s="48"/>
      <c r="CY1996" s="48"/>
      <c r="CZ1996" s="48"/>
      <c r="DA1996" s="48"/>
      <c r="DB1996" s="48"/>
      <c r="DC1996" s="48"/>
      <c r="DD1996" s="48"/>
      <c r="DE1996" s="48"/>
      <c r="DF1996" s="48"/>
      <c r="DG1996" s="48"/>
      <c r="DH1996" s="48"/>
      <c r="DI1996" s="48"/>
      <c r="DJ1996" s="48"/>
      <c r="DK1996" s="48"/>
      <c r="DL1996" s="48"/>
      <c r="DM1996" s="48"/>
      <c r="DN1996" s="48"/>
      <c r="DO1996" s="48"/>
      <c r="DP1996" s="48"/>
      <c r="DQ1996" s="48"/>
      <c r="DR1996" s="48"/>
      <c r="DS1996" s="48"/>
      <c r="DT1996" s="48"/>
      <c r="DU1996" s="48"/>
      <c r="DV1996" s="48"/>
      <c r="DW1996" s="48"/>
      <c r="DX1996" s="48"/>
      <c r="DY1996" s="48"/>
      <c r="DZ1996" s="48"/>
      <c r="EA1996" s="48"/>
      <c r="EB1996" s="48"/>
      <c r="EC1996" s="48"/>
      <c r="ED1996" s="48"/>
      <c r="EE1996" s="48"/>
      <c r="EF1996" s="48"/>
      <c r="EG1996" s="48"/>
      <c r="EH1996" s="48"/>
      <c r="EI1996" s="48"/>
      <c r="EJ1996" s="48"/>
      <c r="EK1996" s="48"/>
      <c r="EL1996" s="48"/>
      <c r="EM1996" s="48"/>
      <c r="EN1996" s="48"/>
      <c r="EO1996" s="48"/>
      <c r="EP1996" s="48"/>
      <c r="EQ1996" s="48"/>
      <c r="ER1996" s="48"/>
      <c r="ES1996" s="48"/>
      <c r="ET1996" s="48"/>
      <c r="EU1996" s="48"/>
      <c r="EV1996" s="48"/>
      <c r="EW1996" s="48"/>
      <c r="EX1996" s="48"/>
      <c r="EY1996" s="48"/>
      <c r="EZ1996" s="48"/>
      <c r="FA1996" s="48"/>
      <c r="FB1996" s="48"/>
      <c r="FC1996" s="48"/>
      <c r="FD1996" s="48"/>
      <c r="FE1996" s="48"/>
      <c r="FF1996" s="48"/>
      <c r="FG1996" s="48"/>
      <c r="FH1996" s="48"/>
      <c r="FI1996" s="48"/>
      <c r="FJ1996" s="48"/>
      <c r="FK1996" s="48"/>
      <c r="FL1996" s="48"/>
      <c r="FM1996" s="48"/>
      <c r="FN1996" s="48"/>
      <c r="FO1996" s="48"/>
      <c r="FP1996" s="48"/>
      <c r="FQ1996" s="48"/>
      <c r="FR1996" s="48"/>
      <c r="FS1996" s="48"/>
      <c r="FT1996" s="48"/>
      <c r="FU1996" s="48"/>
      <c r="FV1996" s="48"/>
      <c r="FW1996" s="48"/>
      <c r="FX1996" s="48"/>
      <c r="FY1996" s="48"/>
      <c r="FZ1996" s="48"/>
      <c r="GA1996" s="48"/>
      <c r="GB1996" s="48"/>
      <c r="GC1996" s="48"/>
      <c r="GD1996" s="48"/>
      <c r="GE1996" s="48"/>
      <c r="GF1996" s="48"/>
      <c r="GG1996" s="48"/>
      <c r="GH1996" s="48"/>
      <c r="GI1996" s="48"/>
      <c r="GJ1996" s="48"/>
      <c r="GK1996" s="48"/>
      <c r="GL1996" s="48"/>
      <c r="GM1996" s="48"/>
      <c r="GN1996" s="48"/>
      <c r="GO1996" s="48"/>
      <c r="GP1996" s="48"/>
      <c r="GQ1996" s="48"/>
      <c r="GR1996" s="48"/>
      <c r="GS1996" s="48"/>
      <c r="GT1996" s="48"/>
      <c r="GU1996" s="48"/>
      <c r="GV1996" s="48"/>
      <c r="GW1996" s="48"/>
      <c r="GX1996" s="48"/>
      <c r="GY1996" s="48"/>
      <c r="GZ1996" s="48"/>
      <c r="HA1996" s="48"/>
      <c r="HB1996" s="48"/>
      <c r="HC1996" s="48"/>
      <c r="HD1996" s="48"/>
      <c r="HE1996" s="48"/>
      <c r="HF1996" s="48"/>
      <c r="HG1996" s="48"/>
      <c r="HH1996" s="48"/>
      <c r="HI1996" s="48"/>
      <c r="HJ1996" s="48"/>
      <c r="HK1996" s="48"/>
      <c r="HL1996" s="48"/>
      <c r="HM1996" s="48"/>
      <c r="HN1996" s="48"/>
      <c r="HO1996" s="48"/>
      <c r="HP1996" s="48"/>
      <c r="HQ1996" s="48"/>
      <c r="HR1996" s="48"/>
      <c r="HS1996" s="48"/>
      <c r="HT1996" s="48"/>
      <c r="HU1996" s="48"/>
      <c r="HV1996" s="48"/>
      <c r="HW1996" s="48"/>
      <c r="HX1996" s="48"/>
      <c r="HY1996" s="48"/>
      <c r="HZ1996" s="48"/>
      <c r="IA1996" s="48"/>
      <c r="IB1996" s="48"/>
      <c r="IC1996" s="48"/>
      <c r="ID1996" s="48"/>
      <c r="IE1996" s="48"/>
      <c r="IF1996" s="48"/>
      <c r="IG1996" s="48"/>
      <c r="IH1996" s="48"/>
      <c r="II1996" s="48"/>
      <c r="IJ1996" s="48"/>
      <c r="IK1996" s="48"/>
      <c r="IL1996" s="48"/>
      <c r="IM1996" s="48"/>
      <c r="IN1996" s="48"/>
      <c r="IO1996" s="48"/>
      <c r="IP1996" s="48"/>
      <c r="IQ1996" s="48"/>
      <c r="IR1996" s="48"/>
      <c r="IS1996" s="48"/>
      <c r="IT1996" s="48"/>
      <c r="IU1996" s="48"/>
      <c r="IV1996" s="48"/>
      <c r="IW1996" s="48"/>
      <c r="IX1996" s="48"/>
      <c r="IY1996" s="48"/>
      <c r="IZ1996" s="48"/>
      <c r="JA1996" s="48"/>
    </row>
    <row r="1997" spans="2:273" s="49" customFormat="1" ht="20" customHeight="1">
      <c r="B1997" s="120" t="s">
        <v>7571</v>
      </c>
      <c r="C1997" s="113">
        <v>20202</v>
      </c>
      <c r="D1997" s="104">
        <v>2020</v>
      </c>
      <c r="E1997" s="45" t="s">
        <v>7572</v>
      </c>
      <c r="F1997" s="146"/>
      <c r="G1997" s="359"/>
      <c r="H1997" s="46" t="s">
        <v>7573</v>
      </c>
      <c r="I1997" s="46" t="s">
        <v>37</v>
      </c>
      <c r="J1997" s="90">
        <v>35</v>
      </c>
      <c r="K1997" s="198">
        <v>1998891</v>
      </c>
      <c r="L1997" s="46" t="s">
        <v>7574</v>
      </c>
      <c r="M1997" s="46" t="s">
        <v>59</v>
      </c>
      <c r="N1997" s="215">
        <v>4</v>
      </c>
      <c r="O1997" s="90">
        <v>6</v>
      </c>
      <c r="P1997" s="90">
        <v>51</v>
      </c>
      <c r="Q1997" s="46" t="s">
        <v>32</v>
      </c>
      <c r="R1997" s="46" t="s">
        <v>33</v>
      </c>
      <c r="S1997" s="48"/>
      <c r="T1997" s="48"/>
      <c r="U1997" s="48"/>
      <c r="V1997" s="48"/>
      <c r="W1997" s="48"/>
      <c r="X1997" s="48"/>
      <c r="Y1997" s="48"/>
      <c r="Z1997" s="48"/>
      <c r="AA1997" s="48"/>
      <c r="AB1997" s="48"/>
      <c r="AC1997" s="48"/>
      <c r="AD1997" s="48"/>
      <c r="AE1997" s="48"/>
      <c r="AF1997" s="48"/>
      <c r="AG1997" s="48"/>
      <c r="AH1997" s="48"/>
      <c r="AI1997" s="48"/>
      <c r="AJ1997" s="48"/>
      <c r="AK1997" s="48"/>
      <c r="AL1997" s="48"/>
      <c r="AM1997" s="48"/>
      <c r="AN1997" s="48"/>
      <c r="AO1997" s="48"/>
      <c r="AP1997" s="48"/>
      <c r="AQ1997" s="48"/>
      <c r="AR1997" s="48"/>
      <c r="AS1997" s="48"/>
      <c r="AT1997" s="48"/>
      <c r="AU1997" s="48"/>
      <c r="AV1997" s="48"/>
      <c r="AW1997" s="48"/>
      <c r="AX1997" s="48"/>
      <c r="AY1997" s="48"/>
      <c r="AZ1997" s="48"/>
      <c r="BA1997" s="48"/>
      <c r="BB1997" s="48"/>
      <c r="BC1997" s="48"/>
      <c r="BD1997" s="48"/>
      <c r="BE1997" s="48"/>
      <c r="BF1997" s="48"/>
      <c r="BG1997" s="48"/>
      <c r="BH1997" s="48"/>
      <c r="BI1997" s="48"/>
      <c r="BJ1997" s="48"/>
      <c r="BK1997" s="48"/>
      <c r="BL1997" s="48"/>
      <c r="BM1997" s="48"/>
      <c r="BN1997" s="48"/>
      <c r="BO1997" s="48"/>
      <c r="BP1997" s="48"/>
      <c r="BQ1997" s="48"/>
      <c r="BR1997" s="48"/>
      <c r="BS1997" s="48"/>
      <c r="BT1997" s="48"/>
      <c r="BU1997" s="48"/>
      <c r="BV1997" s="48"/>
      <c r="BW1997" s="48"/>
      <c r="BX1997" s="48"/>
      <c r="BY1997" s="48"/>
      <c r="BZ1997" s="48"/>
      <c r="CA1997" s="48"/>
      <c r="CB1997" s="48"/>
      <c r="CC1997" s="48"/>
      <c r="CD1997" s="48"/>
      <c r="CE1997" s="48"/>
      <c r="CF1997" s="48"/>
      <c r="CG1997" s="48"/>
      <c r="CH1997" s="48"/>
      <c r="CI1997" s="48"/>
      <c r="CJ1997" s="48"/>
      <c r="CK1997" s="48"/>
      <c r="CL1997" s="48"/>
      <c r="CM1997" s="48"/>
      <c r="CN1997" s="48"/>
      <c r="CO1997" s="48"/>
      <c r="CP1997" s="48"/>
      <c r="CQ1997" s="48"/>
      <c r="CR1997" s="48"/>
      <c r="CS1997" s="48"/>
      <c r="CT1997" s="48"/>
      <c r="CU1997" s="48"/>
      <c r="CV1997" s="48"/>
      <c r="CW1997" s="48"/>
      <c r="CX1997" s="48"/>
      <c r="CY1997" s="48"/>
      <c r="CZ1997" s="48"/>
      <c r="DA1997" s="48"/>
      <c r="DB1997" s="48"/>
      <c r="DC1997" s="48"/>
      <c r="DD1997" s="48"/>
      <c r="DE1997" s="48"/>
      <c r="DF1997" s="48"/>
      <c r="DG1997" s="48"/>
      <c r="DH1997" s="48"/>
      <c r="DI1997" s="48"/>
      <c r="DJ1997" s="48"/>
      <c r="DK1997" s="48"/>
      <c r="DL1997" s="48"/>
      <c r="DM1997" s="48"/>
      <c r="DN1997" s="48"/>
      <c r="DO1997" s="48"/>
      <c r="DP1997" s="48"/>
      <c r="DQ1997" s="48"/>
      <c r="DR1997" s="48"/>
      <c r="DS1997" s="48"/>
      <c r="DT1997" s="48"/>
      <c r="DU1997" s="48"/>
      <c r="DV1997" s="48"/>
      <c r="DW1997" s="48"/>
      <c r="DX1997" s="48"/>
      <c r="DY1997" s="48"/>
      <c r="DZ1997" s="48"/>
      <c r="EA1997" s="48"/>
      <c r="EB1997" s="48"/>
      <c r="EC1997" s="48"/>
      <c r="ED1997" s="48"/>
      <c r="EE1997" s="48"/>
      <c r="EF1997" s="48"/>
      <c r="EG1997" s="48"/>
      <c r="EH1997" s="48"/>
      <c r="EI1997" s="48"/>
      <c r="EJ1997" s="48"/>
      <c r="EK1997" s="48"/>
      <c r="EL1997" s="48"/>
      <c r="EM1997" s="48"/>
      <c r="EN1997" s="48"/>
      <c r="EO1997" s="48"/>
      <c r="EP1997" s="48"/>
      <c r="EQ1997" s="48"/>
      <c r="ER1997" s="48"/>
      <c r="ES1997" s="48"/>
      <c r="ET1997" s="48"/>
      <c r="EU1997" s="48"/>
      <c r="EV1997" s="48"/>
      <c r="EW1997" s="48"/>
      <c r="EX1997" s="48"/>
      <c r="EY1997" s="48"/>
      <c r="EZ1997" s="48"/>
      <c r="FA1997" s="48"/>
      <c r="FB1997" s="48"/>
      <c r="FC1997" s="48"/>
      <c r="FD1997" s="48"/>
      <c r="FE1997" s="48"/>
      <c r="FF1997" s="48"/>
      <c r="FG1997" s="48"/>
      <c r="FH1997" s="48"/>
      <c r="FI1997" s="48"/>
      <c r="FJ1997" s="48"/>
      <c r="FK1997" s="48"/>
      <c r="FL1997" s="48"/>
      <c r="FM1997" s="48"/>
      <c r="FN1997" s="48"/>
      <c r="FO1997" s="48"/>
      <c r="FP1997" s="48"/>
      <c r="FQ1997" s="48"/>
      <c r="FR1997" s="48"/>
      <c r="FS1997" s="48"/>
      <c r="FT1997" s="48"/>
      <c r="FU1997" s="48"/>
      <c r="FV1997" s="48"/>
      <c r="FW1997" s="48"/>
      <c r="FX1997" s="48"/>
      <c r="FY1997" s="48"/>
      <c r="FZ1997" s="48"/>
      <c r="GA1997" s="48"/>
      <c r="GB1997" s="48"/>
      <c r="GC1997" s="48"/>
      <c r="GD1997" s="48"/>
      <c r="GE1997" s="48"/>
      <c r="GF1997" s="48"/>
      <c r="GG1997" s="48"/>
      <c r="GH1997" s="48"/>
      <c r="GI1997" s="48"/>
      <c r="GJ1997" s="48"/>
      <c r="GK1997" s="48"/>
      <c r="GL1997" s="48"/>
      <c r="GM1997" s="48"/>
      <c r="GN1997" s="48"/>
      <c r="GO1997" s="48"/>
      <c r="GP1997" s="48"/>
      <c r="GQ1997" s="48"/>
      <c r="GR1997" s="48"/>
      <c r="GS1997" s="48"/>
      <c r="GT1997" s="48"/>
      <c r="GU1997" s="48"/>
      <c r="GV1997" s="48"/>
      <c r="GW1997" s="48"/>
      <c r="GX1997" s="48"/>
      <c r="GY1997" s="48"/>
      <c r="GZ1997" s="48"/>
      <c r="HA1997" s="48"/>
      <c r="HB1997" s="48"/>
      <c r="HC1997" s="48"/>
      <c r="HD1997" s="48"/>
      <c r="HE1997" s="48"/>
      <c r="HF1997" s="48"/>
      <c r="HG1997" s="48"/>
      <c r="HH1997" s="48"/>
      <c r="HI1997" s="48"/>
      <c r="HJ1997" s="48"/>
      <c r="HK1997" s="48"/>
      <c r="HL1997" s="48"/>
      <c r="HM1997" s="48"/>
      <c r="HN1997" s="48"/>
      <c r="HO1997" s="48"/>
      <c r="HP1997" s="48"/>
      <c r="HQ1997" s="48"/>
      <c r="HR1997" s="48"/>
      <c r="HS1997" s="48"/>
      <c r="HT1997" s="48"/>
      <c r="HU1997" s="48"/>
      <c r="HV1997" s="48"/>
      <c r="HW1997" s="48"/>
      <c r="HX1997" s="48"/>
      <c r="HY1997" s="48"/>
      <c r="HZ1997" s="48"/>
      <c r="IA1997" s="48"/>
      <c r="IB1997" s="48"/>
      <c r="IC1997" s="48"/>
      <c r="ID1997" s="48"/>
      <c r="IE1997" s="48"/>
      <c r="IF1997" s="48"/>
      <c r="IG1997" s="48"/>
      <c r="IH1997" s="48"/>
      <c r="II1997" s="48"/>
      <c r="IJ1997" s="48"/>
      <c r="IK1997" s="48"/>
      <c r="IL1997" s="48"/>
      <c r="IM1997" s="48"/>
      <c r="IN1997" s="48"/>
      <c r="IO1997" s="48"/>
      <c r="IP1997" s="48"/>
      <c r="IQ1997" s="48"/>
      <c r="IR1997" s="48"/>
      <c r="IS1997" s="48"/>
      <c r="IT1997" s="48"/>
      <c r="IU1997" s="48"/>
      <c r="IV1997" s="48"/>
      <c r="IW1997" s="48"/>
      <c r="IX1997" s="48"/>
      <c r="IY1997" s="48"/>
      <c r="IZ1997" s="48"/>
      <c r="JA1997" s="48"/>
    </row>
    <row r="1998" spans="2:273" s="49" customFormat="1" ht="20" customHeight="1">
      <c r="B1998" s="102" t="s">
        <v>1924</v>
      </c>
      <c r="C1998" s="103">
        <v>20183</v>
      </c>
      <c r="D1998" s="104">
        <v>2018</v>
      </c>
      <c r="E1998" s="67" t="s">
        <v>1925</v>
      </c>
      <c r="F1998" s="144"/>
      <c r="G1998" s="358"/>
      <c r="H1998" s="69" t="s">
        <v>1926</v>
      </c>
      <c r="I1998" s="70" t="s">
        <v>29</v>
      </c>
      <c r="J1998" s="92">
        <v>57</v>
      </c>
      <c r="K1998" s="199">
        <v>4265177</v>
      </c>
      <c r="L1998" s="70" t="s">
        <v>1927</v>
      </c>
      <c r="M1998" s="70" t="s">
        <v>39</v>
      </c>
      <c r="N1998" s="215">
        <v>9</v>
      </c>
      <c r="O1998" s="89">
        <v>2</v>
      </c>
      <c r="P1998" s="89">
        <v>53</v>
      </c>
      <c r="Q1998" s="69" t="s">
        <v>47</v>
      </c>
      <c r="R1998" s="70" t="s">
        <v>33</v>
      </c>
      <c r="S1998" s="37"/>
      <c r="T1998" s="37"/>
      <c r="U1998" s="37"/>
      <c r="V1998" s="37"/>
      <c r="W1998" s="37"/>
      <c r="X1998" s="37"/>
      <c r="Y1998" s="37"/>
      <c r="Z1998" s="37"/>
      <c r="AA1998" s="37"/>
      <c r="AB1998" s="37"/>
      <c r="AC1998" s="37"/>
      <c r="AD1998" s="37"/>
      <c r="AE1998" s="37"/>
      <c r="AF1998" s="6"/>
      <c r="AG1998" s="6"/>
      <c r="AH1998" s="6"/>
      <c r="AI1998" s="6"/>
      <c r="AJ1998" s="6"/>
      <c r="AK1998" s="6"/>
      <c r="AL1998" s="6"/>
      <c r="AM1998" s="6"/>
      <c r="AN1998" s="6"/>
      <c r="AO1998" s="6"/>
      <c r="AP1998" s="6"/>
      <c r="AQ1998" s="6"/>
      <c r="AR1998" s="6"/>
      <c r="AS1998" s="6"/>
      <c r="AT1998" s="6"/>
      <c r="AU1998" s="6"/>
      <c r="AV1998" s="6"/>
      <c r="AW1998" s="6"/>
      <c r="AX1998" s="6"/>
      <c r="AY1998" s="6"/>
      <c r="AZ1998" s="6"/>
      <c r="BA1998" s="6"/>
      <c r="BB1998" s="6"/>
      <c r="BC1998" s="6"/>
      <c r="BD1998" s="6"/>
      <c r="BE1998" s="6"/>
      <c r="BF1998" s="6"/>
      <c r="BG1998" s="6"/>
      <c r="BH1998" s="6"/>
      <c r="BI1998" s="6"/>
      <c r="BJ1998" s="6"/>
      <c r="BK1998" s="6"/>
      <c r="BL1998" s="6"/>
      <c r="BM1998" s="6"/>
      <c r="BN1998" s="6"/>
      <c r="BO1998" s="6"/>
      <c r="BP1998" s="6"/>
      <c r="BQ1998" s="6"/>
      <c r="BR1998" s="6"/>
      <c r="BS1998" s="6"/>
      <c r="BT1998" s="6"/>
      <c r="BU1998" s="6"/>
      <c r="BV1998" s="6"/>
      <c r="BW1998" s="6"/>
      <c r="BX1998" s="6"/>
      <c r="BY1998" s="6"/>
      <c r="BZ1998" s="6"/>
      <c r="CA1998" s="6"/>
      <c r="CB1998" s="6"/>
      <c r="CC1998" s="6"/>
      <c r="CD1998" s="6"/>
      <c r="CE1998" s="6"/>
      <c r="CF1998" s="6"/>
      <c r="CG1998" s="6"/>
      <c r="CH1998" s="6"/>
      <c r="CI1998" s="6"/>
      <c r="CJ1998" s="6"/>
      <c r="CK1998" s="6"/>
      <c r="CL1998" s="6"/>
      <c r="CM1998" s="6"/>
      <c r="CN1998" s="6"/>
      <c r="CO1998" s="6"/>
      <c r="CP1998" s="6"/>
      <c r="CQ1998" s="6"/>
      <c r="CR1998" s="6"/>
      <c r="CS1998" s="6"/>
      <c r="CT1998" s="6"/>
      <c r="CU1998" s="6"/>
      <c r="CV1998" s="6"/>
      <c r="CW1998" s="6"/>
      <c r="CX1998" s="6"/>
      <c r="CY1998" s="6"/>
      <c r="CZ1998" s="6"/>
      <c r="DA1998" s="6"/>
      <c r="DB1998" s="6"/>
      <c r="DC1998" s="6"/>
      <c r="DD1998" s="6"/>
      <c r="DE1998" s="6"/>
      <c r="DF1998" s="6"/>
      <c r="DG1998" s="6"/>
      <c r="DH1998" s="6"/>
      <c r="DI1998" s="6"/>
      <c r="DJ1998" s="6"/>
      <c r="DK1998" s="6"/>
      <c r="DL1998" s="6"/>
      <c r="DM1998" s="6"/>
      <c r="DN1998" s="6"/>
      <c r="DO1998" s="6"/>
      <c r="DP1998" s="6"/>
      <c r="DQ1998" s="6"/>
      <c r="DR1998" s="6"/>
      <c r="DS1998" s="6"/>
      <c r="DT1998" s="6"/>
      <c r="DU1998" s="6"/>
      <c r="DV1998" s="6"/>
      <c r="DW1998" s="6"/>
      <c r="DX1998" s="6"/>
      <c r="DY1998" s="6"/>
      <c r="DZ1998" s="6"/>
      <c r="EA1998" s="6"/>
      <c r="EB1998" s="6"/>
      <c r="EC1998" s="6"/>
      <c r="ED1998" s="6"/>
      <c r="EE1998" s="6"/>
      <c r="EF1998" s="6"/>
      <c r="EG1998" s="6"/>
      <c r="EH1998" s="6"/>
      <c r="EI1998" s="6"/>
      <c r="EJ1998" s="6"/>
      <c r="EK1998" s="6"/>
      <c r="EL1998" s="6"/>
      <c r="EM1998" s="6"/>
      <c r="EN1998" s="6"/>
      <c r="EO1998" s="6"/>
      <c r="EP1998" s="6"/>
      <c r="EQ1998" s="6"/>
      <c r="ER1998" s="6"/>
      <c r="ES1998" s="6"/>
      <c r="ET1998" s="6"/>
      <c r="EU1998" s="6"/>
      <c r="EV1998" s="6"/>
      <c r="EW1998" s="6"/>
      <c r="EX1998" s="6"/>
      <c r="EY1998" s="6"/>
      <c r="EZ1998" s="6"/>
      <c r="FA1998" s="6"/>
      <c r="FB1998" s="6"/>
      <c r="FC1998" s="6"/>
      <c r="FD1998" s="6"/>
      <c r="FE1998" s="6"/>
      <c r="FF1998" s="6"/>
      <c r="FG1998" s="6"/>
      <c r="FH1998" s="6"/>
      <c r="FI1998" s="6"/>
      <c r="FJ1998" s="6"/>
      <c r="FK1998" s="6"/>
      <c r="FL1998" s="6"/>
      <c r="FM1998" s="6"/>
      <c r="FN1998" s="6"/>
      <c r="FO1998" s="6"/>
      <c r="FP1998" s="6"/>
      <c r="FQ1998" s="6"/>
      <c r="FR1998" s="6"/>
      <c r="FS1998" s="6"/>
      <c r="FT1998" s="6"/>
      <c r="FU1998" s="6"/>
      <c r="FV1998" s="6"/>
      <c r="FW1998" s="6"/>
      <c r="FX1998" s="6"/>
      <c r="FY1998" s="6"/>
      <c r="FZ1998" s="6"/>
      <c r="GA1998" s="6"/>
      <c r="GB1998" s="6"/>
      <c r="GC1998" s="6"/>
      <c r="GD1998" s="6"/>
      <c r="GE1998" s="6"/>
      <c r="GF1998" s="6"/>
      <c r="GG1998" s="6"/>
      <c r="GH1998" s="6"/>
      <c r="GI1998" s="6"/>
      <c r="GJ1998" s="6"/>
      <c r="GK1998" s="6"/>
      <c r="GL1998" s="6"/>
      <c r="GM1998" s="6"/>
      <c r="GN1998" s="6"/>
      <c r="GO1998" s="6"/>
      <c r="GP1998" s="6"/>
      <c r="GQ1998" s="6"/>
      <c r="GR1998" s="6"/>
      <c r="GS1998" s="6"/>
      <c r="GT1998" s="6"/>
      <c r="GU1998" s="6"/>
      <c r="GV1998" s="6"/>
      <c r="GW1998" s="6"/>
      <c r="GX1998" s="6"/>
      <c r="GY1998" s="6"/>
      <c r="GZ1998" s="6"/>
      <c r="HA1998" s="6"/>
      <c r="HB1998" s="6"/>
      <c r="HC1998" s="6"/>
      <c r="HD1998" s="6"/>
      <c r="HE1998" s="6"/>
      <c r="HF1998" s="6"/>
      <c r="HG1998" s="6"/>
      <c r="HH1998" s="6"/>
      <c r="HI1998" s="6"/>
      <c r="HJ1998" s="6"/>
      <c r="HK1998" s="6"/>
      <c r="HL1998" s="6"/>
      <c r="HM1998" s="6"/>
      <c r="HN1998" s="6"/>
      <c r="HO1998" s="6"/>
      <c r="HP1998" s="6"/>
      <c r="HQ1998" s="6"/>
      <c r="HR1998" s="6"/>
      <c r="HS1998" s="6"/>
      <c r="HT1998" s="6"/>
      <c r="HU1998" s="6"/>
      <c r="HV1998" s="6"/>
      <c r="HW1998" s="6"/>
      <c r="HX1998" s="6"/>
      <c r="HY1998" s="6"/>
      <c r="HZ1998" s="6"/>
      <c r="IA1998" s="6"/>
      <c r="IB1998" s="6"/>
      <c r="IC1998" s="6"/>
      <c r="ID1998" s="6"/>
      <c r="IE1998" s="6"/>
      <c r="IF1998" s="6"/>
      <c r="IG1998" s="6"/>
      <c r="IH1998" s="6"/>
      <c r="II1998" s="6"/>
      <c r="IJ1998" s="6"/>
      <c r="IK1998" s="6"/>
      <c r="IL1998" s="6"/>
      <c r="IM1998" s="6"/>
      <c r="IN1998" s="6"/>
      <c r="IO1998" s="6"/>
      <c r="IP1998" s="6"/>
      <c r="IQ1998" s="6"/>
      <c r="IR1998" s="6"/>
      <c r="IS1998" s="6"/>
      <c r="IT1998" s="6"/>
      <c r="IU1998" s="6"/>
      <c r="IV1998" s="6"/>
      <c r="IW1998" s="6"/>
      <c r="IX1998" s="6"/>
      <c r="IY1998" s="6"/>
      <c r="IZ1998" s="6"/>
      <c r="JA1998" s="6"/>
      <c r="JB1998" s="37"/>
      <c r="JC1998" s="37"/>
      <c r="JD1998" s="37"/>
      <c r="JE1998" s="37"/>
      <c r="JF1998" s="37"/>
      <c r="JG1998" s="37"/>
      <c r="JH1998" s="37"/>
      <c r="JI1998" s="37"/>
      <c r="JJ1998" s="37"/>
      <c r="JK1998" s="37"/>
      <c r="JL1998" s="37"/>
      <c r="JM1998" s="37"/>
    </row>
    <row r="1999" spans="2:273" s="49" customFormat="1" ht="20" customHeight="1">
      <c r="B1999" s="120" t="s">
        <v>7575</v>
      </c>
      <c r="C1999" s="97">
        <v>20203</v>
      </c>
      <c r="D1999" s="98">
        <v>2020</v>
      </c>
      <c r="E1999" s="45" t="s">
        <v>4626</v>
      </c>
      <c r="F1999" s="146"/>
      <c r="G1999" s="359"/>
      <c r="H1999" s="46" t="s">
        <v>7576</v>
      </c>
      <c r="I1999" s="46" t="s">
        <v>29</v>
      </c>
      <c r="J1999" s="90">
        <v>37</v>
      </c>
      <c r="K1999" s="198">
        <v>999986</v>
      </c>
      <c r="L1999" s="46" t="s">
        <v>7577</v>
      </c>
      <c r="M1999" s="46" t="s">
        <v>69</v>
      </c>
      <c r="N1999" s="215">
        <v>3</v>
      </c>
      <c r="O1999" s="94">
        <v>5</v>
      </c>
      <c r="P1999" s="94">
        <v>52</v>
      </c>
      <c r="Q1999" s="46" t="s">
        <v>55</v>
      </c>
      <c r="R1999" s="46" t="s">
        <v>33</v>
      </c>
      <c r="S1999" s="48"/>
      <c r="T1999" s="48"/>
      <c r="U1999" s="48"/>
      <c r="V1999" s="48"/>
      <c r="W1999" s="48"/>
      <c r="X1999" s="48"/>
      <c r="Y1999" s="48"/>
      <c r="Z1999" s="48"/>
      <c r="AA1999" s="48"/>
      <c r="AB1999" s="48"/>
      <c r="AC1999" s="48"/>
      <c r="AD1999" s="48"/>
      <c r="AE1999" s="48"/>
      <c r="AF1999" s="6"/>
      <c r="AG1999" s="6"/>
      <c r="AH1999" s="6"/>
      <c r="AI1999" s="6"/>
      <c r="AJ1999" s="6"/>
      <c r="AK1999" s="6"/>
      <c r="AL1999" s="6"/>
      <c r="AM1999" s="6"/>
      <c r="AN1999" s="6"/>
      <c r="AO1999" s="6"/>
      <c r="AP1999" s="6"/>
      <c r="AQ1999" s="6"/>
      <c r="AR1999" s="7" t="s">
        <v>161</v>
      </c>
      <c r="AS1999" s="7" t="s">
        <v>53</v>
      </c>
      <c r="AT1999" s="6"/>
      <c r="AU1999" s="6"/>
      <c r="AV1999" s="6"/>
      <c r="AW1999" s="6"/>
      <c r="AX1999" s="6"/>
      <c r="AY1999" s="6"/>
      <c r="AZ1999" s="6"/>
      <c r="BA1999" s="6"/>
      <c r="BB1999" s="6"/>
      <c r="BC1999" s="6"/>
      <c r="BD1999" s="6"/>
      <c r="BE1999" s="6"/>
      <c r="BF1999" s="6"/>
      <c r="BG1999" s="6"/>
      <c r="BH1999" s="6"/>
      <c r="BI1999" s="6"/>
      <c r="BJ1999" s="6"/>
      <c r="BK1999" s="6"/>
      <c r="BL1999" s="6"/>
      <c r="BM1999" s="6"/>
      <c r="BN1999" s="6"/>
      <c r="BO1999" s="6"/>
      <c r="BP1999" s="6"/>
      <c r="BQ1999" s="6"/>
      <c r="BR1999" s="6"/>
      <c r="BS1999" s="6"/>
      <c r="BT1999" s="6"/>
      <c r="BU1999" s="6"/>
      <c r="BV1999" s="6"/>
      <c r="BW1999" s="6"/>
      <c r="BX1999" s="6"/>
      <c r="BY1999" s="6"/>
      <c r="BZ1999" s="6"/>
      <c r="CA1999" s="6"/>
      <c r="CB1999" s="6"/>
      <c r="CC1999" s="6"/>
      <c r="CD1999" s="6"/>
      <c r="CE1999" s="6"/>
      <c r="CF1999" s="6"/>
      <c r="CG1999" s="6"/>
      <c r="CH1999" s="6"/>
      <c r="CI1999" s="6"/>
      <c r="CJ1999" s="6"/>
      <c r="CK1999" s="6"/>
      <c r="CL1999" s="6"/>
      <c r="CM1999" s="6"/>
      <c r="CN1999" s="6"/>
      <c r="CO1999" s="6"/>
      <c r="CP1999" s="6"/>
      <c r="CQ1999" s="6"/>
      <c r="CR1999" s="6"/>
      <c r="CS1999" s="6"/>
      <c r="CT1999" s="6"/>
      <c r="CU1999" s="6"/>
      <c r="CV1999" s="6"/>
      <c r="CW1999" s="6"/>
      <c r="CX1999" s="6"/>
      <c r="CY1999" s="6"/>
      <c r="CZ1999" s="6"/>
      <c r="DA1999" s="6"/>
      <c r="DB1999" s="6"/>
      <c r="DC1999" s="6"/>
      <c r="DD1999" s="6"/>
      <c r="DE1999" s="6"/>
      <c r="DF1999" s="6"/>
      <c r="DG1999" s="6"/>
      <c r="DH1999" s="6"/>
      <c r="DI1999" s="6"/>
      <c r="DJ1999" s="6"/>
      <c r="DK1999" s="6"/>
      <c r="DL1999" s="6"/>
      <c r="DM1999" s="6"/>
      <c r="DN1999" s="6"/>
      <c r="DO1999" s="6"/>
      <c r="DP1999" s="6"/>
      <c r="DQ1999" s="6"/>
      <c r="DR1999" s="6"/>
      <c r="DS1999" s="6"/>
      <c r="DT1999" s="6"/>
      <c r="DU1999" s="6"/>
      <c r="DV1999" s="6"/>
      <c r="DW1999" s="6"/>
      <c r="DX1999" s="6"/>
      <c r="DY1999" s="6"/>
      <c r="DZ1999" s="6"/>
      <c r="EA1999" s="6"/>
      <c r="EB1999" s="6"/>
      <c r="EC1999" s="6"/>
      <c r="ED1999" s="6"/>
      <c r="EE1999" s="6"/>
      <c r="EF1999" s="6"/>
      <c r="EG1999" s="6"/>
      <c r="EH1999" s="6"/>
      <c r="EI1999" s="6"/>
      <c r="EJ1999" s="6"/>
      <c r="EK1999" s="6"/>
      <c r="EL1999" s="6"/>
      <c r="EM1999" s="6"/>
      <c r="EN1999" s="6"/>
      <c r="EO1999" s="6"/>
      <c r="EP1999" s="6"/>
      <c r="EQ1999" s="6"/>
      <c r="ER1999" s="6"/>
      <c r="ES1999" s="6"/>
      <c r="ET1999" s="6"/>
      <c r="EU1999" s="6"/>
      <c r="EV1999" s="6"/>
      <c r="EW1999" s="6"/>
      <c r="EX1999" s="6"/>
      <c r="EY1999" s="6"/>
      <c r="EZ1999" s="6"/>
      <c r="FA1999" s="6"/>
      <c r="FB1999" s="6"/>
      <c r="FC1999" s="6"/>
      <c r="FD1999" s="6"/>
      <c r="FE1999" s="6"/>
      <c r="FF1999" s="6"/>
      <c r="FG1999" s="6"/>
      <c r="FH1999" s="6"/>
      <c r="FI1999" s="6"/>
      <c r="FJ1999" s="6"/>
      <c r="FK1999" s="6"/>
      <c r="FL1999" s="6"/>
      <c r="FM1999" s="6"/>
      <c r="FN1999" s="6"/>
      <c r="FO1999" s="6"/>
      <c r="FP1999" s="6"/>
      <c r="FQ1999" s="6"/>
      <c r="FR1999" s="6"/>
      <c r="FS1999" s="6"/>
      <c r="FT1999" s="6"/>
      <c r="FU1999" s="6"/>
      <c r="FV1999" s="6"/>
      <c r="FW1999" s="6"/>
      <c r="FX1999" s="6"/>
      <c r="FY1999" s="6"/>
      <c r="FZ1999" s="6"/>
      <c r="GA1999" s="6"/>
      <c r="GB1999" s="6"/>
      <c r="GC1999" s="6"/>
      <c r="GD1999" s="6"/>
      <c r="GE1999" s="6"/>
      <c r="GF1999" s="6"/>
      <c r="GG1999" s="6"/>
      <c r="GH1999" s="6"/>
      <c r="GI1999" s="6"/>
      <c r="GJ1999" s="6"/>
      <c r="GK1999" s="6"/>
      <c r="GL1999" s="6"/>
      <c r="GM1999" s="6"/>
      <c r="GN1999" s="6"/>
      <c r="GO1999" s="6"/>
      <c r="GP1999" s="6"/>
      <c r="GQ1999" s="6"/>
      <c r="GR1999" s="6"/>
      <c r="GS1999" s="6"/>
      <c r="GT1999" s="6"/>
      <c r="GU1999" s="6"/>
      <c r="GV1999" s="6"/>
      <c r="GW1999" s="6"/>
      <c r="GX1999" s="6"/>
      <c r="GY1999" s="6"/>
      <c r="GZ1999" s="6"/>
      <c r="HA1999" s="6"/>
      <c r="HB1999" s="6"/>
      <c r="HC1999" s="6"/>
      <c r="HD1999" s="6"/>
      <c r="HE1999" s="6"/>
      <c r="HF1999" s="6"/>
      <c r="HG1999" s="6"/>
      <c r="HH1999" s="6"/>
      <c r="HI1999" s="6"/>
      <c r="HJ1999" s="6"/>
      <c r="HK1999" s="6"/>
      <c r="HL1999" s="6"/>
      <c r="HM1999" s="6"/>
      <c r="HN1999" s="6"/>
      <c r="HO1999" s="6"/>
      <c r="HP1999" s="6"/>
      <c r="HQ1999" s="6"/>
      <c r="HR1999" s="6"/>
      <c r="HS1999" s="6"/>
      <c r="HT1999" s="6"/>
      <c r="HU1999" s="6"/>
      <c r="HV1999" s="6"/>
      <c r="HW1999" s="6"/>
      <c r="HX1999" s="6"/>
      <c r="HY1999" s="6"/>
      <c r="HZ1999" s="6"/>
      <c r="IA1999" s="6"/>
      <c r="IB1999" s="6"/>
      <c r="IC1999" s="6"/>
      <c r="ID1999" s="6"/>
      <c r="IE1999" s="6"/>
      <c r="IF1999" s="6"/>
      <c r="IG1999" s="6"/>
      <c r="IH1999" s="6"/>
      <c r="II1999" s="6"/>
      <c r="IJ1999" s="6"/>
      <c r="IK1999" s="6"/>
      <c r="IL1999" s="6"/>
      <c r="IM1999" s="6"/>
      <c r="IN1999" s="6"/>
      <c r="IO1999" s="6"/>
      <c r="IP1999" s="6"/>
      <c r="IQ1999" s="6"/>
      <c r="IR1999" s="6"/>
      <c r="IS1999" s="6"/>
      <c r="IT1999" s="6"/>
      <c r="IU1999" s="6"/>
      <c r="IV1999" s="6"/>
      <c r="IW1999" s="6"/>
      <c r="IX1999" s="6"/>
      <c r="IY1999" s="6"/>
      <c r="IZ1999" s="6"/>
      <c r="JA1999" s="6"/>
      <c r="JB1999" s="6"/>
      <c r="JC1999" s="6"/>
      <c r="JD1999" s="6"/>
      <c r="JE1999" s="6"/>
      <c r="JF1999" s="6"/>
      <c r="JG1999" s="6"/>
      <c r="JH1999" s="6"/>
      <c r="JI1999" s="6"/>
      <c r="JJ1999" s="6"/>
      <c r="JK1999" s="6"/>
      <c r="JL1999" s="6"/>
      <c r="JM1999" s="6"/>
    </row>
    <row r="2000" spans="2:273" s="49" customFormat="1" ht="20" customHeight="1">
      <c r="B2000" s="120" t="s">
        <v>4625</v>
      </c>
      <c r="C2000" s="113">
        <v>20191</v>
      </c>
      <c r="D2000" s="104">
        <v>2019</v>
      </c>
      <c r="E2000" s="66" t="s">
        <v>4626</v>
      </c>
      <c r="F2000" s="145"/>
      <c r="G2000" s="358"/>
      <c r="H2000" s="68" t="s">
        <v>4627</v>
      </c>
      <c r="I2000" s="68" t="s">
        <v>53</v>
      </c>
      <c r="J2000" s="92">
        <v>36</v>
      </c>
      <c r="K2000" s="200">
        <v>1352508</v>
      </c>
      <c r="L2000" s="68" t="s">
        <v>4628</v>
      </c>
      <c r="M2000" s="68" t="s">
        <v>69</v>
      </c>
      <c r="N2000" s="215">
        <v>3</v>
      </c>
      <c r="O2000" s="89">
        <v>5</v>
      </c>
      <c r="P2000" s="89">
        <v>52</v>
      </c>
      <c r="Q2000" s="68" t="s">
        <v>55</v>
      </c>
      <c r="R2000" s="68" t="s">
        <v>139</v>
      </c>
      <c r="S2000" s="6"/>
      <c r="T2000" s="6"/>
      <c r="U2000" s="6"/>
      <c r="V2000" s="6"/>
      <c r="W2000" s="6"/>
      <c r="X2000" s="6"/>
      <c r="Y2000" s="6"/>
      <c r="Z2000" s="6"/>
      <c r="AA2000" s="6"/>
      <c r="AB2000" s="6"/>
      <c r="AC2000" s="6"/>
      <c r="AD2000" s="6"/>
      <c r="AE2000" s="6"/>
      <c r="AF2000" s="48"/>
      <c r="AG2000" s="48"/>
      <c r="AH2000" s="48"/>
      <c r="AI2000" s="48"/>
      <c r="AJ2000" s="48"/>
      <c r="AK2000" s="48"/>
      <c r="AL2000" s="48"/>
      <c r="AM2000" s="48"/>
      <c r="AN2000" s="48"/>
      <c r="AO2000" s="48"/>
      <c r="AP2000" s="48"/>
      <c r="AQ2000" s="48"/>
      <c r="AR2000" s="48"/>
      <c r="AS2000" s="48"/>
      <c r="AT2000" s="48"/>
      <c r="AU2000" s="48"/>
      <c r="AV2000" s="48"/>
      <c r="AW2000" s="48"/>
      <c r="AX2000" s="48"/>
      <c r="AY2000" s="48"/>
      <c r="AZ2000" s="48"/>
      <c r="BA2000" s="48"/>
      <c r="BB2000" s="48"/>
      <c r="BC2000" s="48"/>
      <c r="BD2000" s="48"/>
      <c r="BE2000" s="48"/>
      <c r="BF2000" s="48"/>
      <c r="BG2000" s="48"/>
      <c r="BH2000" s="48"/>
      <c r="BI2000" s="48"/>
      <c r="BJ2000" s="48"/>
      <c r="BK2000" s="48"/>
      <c r="BL2000" s="48"/>
      <c r="BM2000" s="48"/>
      <c r="BN2000" s="48"/>
      <c r="BO2000" s="48"/>
      <c r="BP2000" s="48"/>
      <c r="BQ2000" s="48"/>
      <c r="BR2000" s="48"/>
      <c r="BS2000" s="48"/>
      <c r="BT2000" s="48"/>
      <c r="BU2000" s="48"/>
      <c r="BV2000" s="48"/>
      <c r="BW2000" s="48"/>
      <c r="BX2000" s="48"/>
      <c r="BY2000" s="48"/>
      <c r="BZ2000" s="48"/>
      <c r="CA2000" s="48"/>
      <c r="CB2000" s="48"/>
      <c r="CC2000" s="48"/>
      <c r="CD2000" s="48"/>
      <c r="CE2000" s="48"/>
      <c r="CF2000" s="48"/>
      <c r="CG2000" s="48"/>
      <c r="CH2000" s="48"/>
      <c r="CI2000" s="48"/>
      <c r="CJ2000" s="48"/>
      <c r="CK2000" s="48"/>
      <c r="CL2000" s="48"/>
      <c r="CM2000" s="48"/>
      <c r="CN2000" s="48"/>
      <c r="CO2000" s="48"/>
      <c r="CP2000" s="48"/>
      <c r="CQ2000" s="48"/>
      <c r="CR2000" s="48"/>
      <c r="CS2000" s="48"/>
      <c r="CT2000" s="48"/>
      <c r="CU2000" s="48"/>
      <c r="CV2000" s="48"/>
      <c r="CW2000" s="48"/>
      <c r="CX2000" s="48"/>
      <c r="CY2000" s="48"/>
      <c r="CZ2000" s="48"/>
      <c r="DA2000" s="48"/>
      <c r="DB2000" s="48"/>
      <c r="DC2000" s="48"/>
      <c r="DD2000" s="48"/>
      <c r="DE2000" s="48"/>
      <c r="DF2000" s="48"/>
      <c r="DG2000" s="48"/>
      <c r="DH2000" s="48"/>
      <c r="DI2000" s="48"/>
      <c r="DJ2000" s="48"/>
      <c r="DK2000" s="48"/>
      <c r="DL2000" s="48"/>
      <c r="DM2000" s="48"/>
      <c r="DN2000" s="48"/>
      <c r="DO2000" s="48"/>
      <c r="DP2000" s="48"/>
      <c r="DQ2000" s="48"/>
      <c r="DR2000" s="48"/>
      <c r="DS2000" s="48"/>
      <c r="DT2000" s="48"/>
      <c r="DU2000" s="48"/>
      <c r="DV2000" s="48"/>
      <c r="DW2000" s="48"/>
      <c r="DX2000" s="48"/>
      <c r="DY2000" s="48"/>
      <c r="DZ2000" s="48"/>
      <c r="EA2000" s="48"/>
      <c r="EB2000" s="48"/>
      <c r="EC2000" s="48"/>
      <c r="ED2000" s="48"/>
      <c r="EE2000" s="48"/>
      <c r="EF2000" s="48"/>
      <c r="EG2000" s="48"/>
      <c r="EH2000" s="48"/>
      <c r="EI2000" s="48"/>
      <c r="EJ2000" s="48"/>
      <c r="EK2000" s="48"/>
      <c r="EL2000" s="48"/>
      <c r="EM2000" s="48"/>
      <c r="EN2000" s="48"/>
      <c r="EO2000" s="48"/>
      <c r="EP2000" s="48"/>
      <c r="EQ2000" s="48"/>
      <c r="ER2000" s="48"/>
      <c r="ES2000" s="48"/>
      <c r="ET2000" s="48"/>
      <c r="EU2000" s="48"/>
      <c r="EV2000" s="48"/>
      <c r="EW2000" s="48"/>
      <c r="EX2000" s="48"/>
      <c r="EY2000" s="48"/>
      <c r="EZ2000" s="48"/>
      <c r="FA2000" s="48"/>
      <c r="FB2000" s="48"/>
      <c r="FC2000" s="48"/>
      <c r="FD2000" s="48"/>
      <c r="FE2000" s="48"/>
      <c r="FF2000" s="48"/>
      <c r="FG2000" s="48"/>
      <c r="FH2000" s="48"/>
      <c r="FI2000" s="48"/>
      <c r="FJ2000" s="48"/>
      <c r="FK2000" s="48"/>
      <c r="FL2000" s="48"/>
      <c r="FM2000" s="48"/>
      <c r="FN2000" s="48"/>
      <c r="FO2000" s="48"/>
      <c r="FP2000" s="48"/>
      <c r="FQ2000" s="48"/>
      <c r="FR2000" s="48"/>
      <c r="FS2000" s="48"/>
      <c r="FT2000" s="48"/>
      <c r="FU2000" s="48"/>
      <c r="FV2000" s="48"/>
      <c r="FW2000" s="48"/>
      <c r="FX2000" s="48"/>
      <c r="FY2000" s="48"/>
      <c r="FZ2000" s="48"/>
      <c r="GA2000" s="48"/>
      <c r="GB2000" s="48"/>
      <c r="GC2000" s="48"/>
      <c r="GD2000" s="48"/>
      <c r="GE2000" s="48"/>
      <c r="GF2000" s="48"/>
      <c r="GG2000" s="48"/>
      <c r="GH2000" s="48"/>
      <c r="GI2000" s="48"/>
      <c r="GJ2000" s="48"/>
      <c r="GK2000" s="48"/>
      <c r="GL2000" s="48"/>
      <c r="GM2000" s="48"/>
      <c r="GN2000" s="48"/>
      <c r="GO2000" s="48"/>
      <c r="GP2000" s="48"/>
      <c r="GQ2000" s="48"/>
      <c r="GR2000" s="48"/>
      <c r="GS2000" s="48"/>
      <c r="GT2000" s="48"/>
      <c r="GU2000" s="48"/>
      <c r="GV2000" s="48"/>
      <c r="GW2000" s="48"/>
      <c r="GX2000" s="48"/>
      <c r="GY2000" s="48"/>
      <c r="GZ2000" s="48"/>
      <c r="HA2000" s="48"/>
      <c r="HB2000" s="48"/>
      <c r="HC2000" s="48"/>
      <c r="HD2000" s="48"/>
      <c r="HE2000" s="48"/>
      <c r="HF2000" s="48"/>
      <c r="HG2000" s="48"/>
      <c r="HH2000" s="48"/>
      <c r="HI2000" s="48"/>
      <c r="HJ2000" s="48"/>
      <c r="HK2000" s="48"/>
      <c r="HL2000" s="48"/>
      <c r="HM2000" s="48"/>
      <c r="HN2000" s="48"/>
      <c r="HO2000" s="48"/>
      <c r="HP2000" s="48"/>
      <c r="HQ2000" s="48"/>
      <c r="HR2000" s="48"/>
      <c r="HS2000" s="48"/>
      <c r="HT2000" s="48"/>
      <c r="HU2000" s="48"/>
      <c r="HV2000" s="48"/>
      <c r="HW2000" s="48"/>
      <c r="HX2000" s="48"/>
      <c r="HY2000" s="48"/>
      <c r="HZ2000" s="48"/>
      <c r="IA2000" s="48"/>
      <c r="IB2000" s="48"/>
      <c r="IC2000" s="48"/>
      <c r="ID2000" s="48"/>
      <c r="IE2000" s="48"/>
      <c r="IF2000" s="48"/>
      <c r="IG2000" s="48"/>
      <c r="IH2000" s="48"/>
      <c r="II2000" s="48"/>
      <c r="IJ2000" s="48"/>
      <c r="IK2000" s="48"/>
      <c r="IL2000" s="48"/>
      <c r="IM2000" s="48"/>
      <c r="IN2000" s="48"/>
      <c r="IO2000" s="48"/>
      <c r="IP2000" s="48"/>
      <c r="IQ2000" s="48"/>
      <c r="IR2000" s="48"/>
      <c r="IS2000" s="48"/>
      <c r="IT2000" s="48"/>
      <c r="IU2000" s="48"/>
      <c r="IV2000" s="48"/>
      <c r="IW2000" s="48"/>
      <c r="IX2000" s="48"/>
      <c r="IY2000" s="48"/>
      <c r="IZ2000" s="48"/>
      <c r="JA2000" s="48"/>
    </row>
    <row r="2001" spans="2:273" s="49" customFormat="1" ht="20" customHeight="1">
      <c r="B2001" s="120" t="s">
        <v>7578</v>
      </c>
      <c r="C2001" s="113">
        <v>20201</v>
      </c>
      <c r="D2001" s="98">
        <v>2020</v>
      </c>
      <c r="E2001" s="45" t="s">
        <v>4626</v>
      </c>
      <c r="F2001" s="146"/>
      <c r="G2001" s="359"/>
      <c r="H2001" s="46" t="s">
        <v>7579</v>
      </c>
      <c r="I2001" s="46" t="s">
        <v>53</v>
      </c>
      <c r="J2001" s="90">
        <v>24</v>
      </c>
      <c r="K2001" s="198">
        <v>1499999</v>
      </c>
      <c r="L2001" s="46" t="s">
        <v>7577</v>
      </c>
      <c r="M2001" s="46" t="s">
        <v>69</v>
      </c>
      <c r="N2001" s="215">
        <v>3</v>
      </c>
      <c r="O2001" s="94">
        <v>5</v>
      </c>
      <c r="P2001" s="94">
        <v>52</v>
      </c>
      <c r="Q2001" s="46" t="s">
        <v>55</v>
      </c>
      <c r="R2001" s="46" t="s">
        <v>133</v>
      </c>
      <c r="S2001" s="48"/>
      <c r="T2001" s="48"/>
      <c r="U2001" s="48"/>
      <c r="V2001" s="48"/>
      <c r="W2001" s="48"/>
      <c r="X2001" s="48"/>
      <c r="Y2001" s="48"/>
      <c r="Z2001" s="48"/>
      <c r="AA2001" s="48"/>
      <c r="AB2001" s="48"/>
      <c r="AC2001" s="48"/>
      <c r="AD2001" s="48"/>
      <c r="AE2001" s="48"/>
      <c r="AF2001" s="48"/>
      <c r="AG2001" s="48"/>
      <c r="AH2001" s="48"/>
      <c r="AI2001" s="48"/>
      <c r="AJ2001" s="48"/>
      <c r="AK2001" s="48"/>
      <c r="AL2001" s="48"/>
      <c r="AM2001" s="48"/>
      <c r="AN2001" s="48"/>
      <c r="AO2001" s="48"/>
      <c r="AP2001" s="48"/>
      <c r="AQ2001" s="48"/>
      <c r="AR2001" s="48"/>
      <c r="AS2001" s="48"/>
      <c r="AT2001" s="48"/>
      <c r="AU2001" s="48"/>
      <c r="AV2001" s="48"/>
      <c r="AW2001" s="48"/>
      <c r="AX2001" s="48"/>
      <c r="AY2001" s="48"/>
      <c r="AZ2001" s="48"/>
      <c r="BA2001" s="48"/>
      <c r="BB2001" s="48"/>
      <c r="BC2001" s="48"/>
      <c r="BD2001" s="48"/>
      <c r="BE2001" s="48"/>
      <c r="BF2001" s="48"/>
      <c r="BG2001" s="48"/>
      <c r="BH2001" s="48"/>
      <c r="BI2001" s="48"/>
      <c r="BJ2001" s="48"/>
      <c r="BK2001" s="48"/>
      <c r="BL2001" s="48"/>
      <c r="BM2001" s="48"/>
      <c r="BN2001" s="48"/>
      <c r="BO2001" s="48"/>
      <c r="BP2001" s="48"/>
      <c r="BQ2001" s="48"/>
      <c r="BR2001" s="48"/>
      <c r="BS2001" s="48"/>
      <c r="BT2001" s="48"/>
      <c r="BU2001" s="48"/>
      <c r="BV2001" s="48"/>
      <c r="BW2001" s="48"/>
      <c r="BX2001" s="48"/>
      <c r="BY2001" s="48"/>
      <c r="BZ2001" s="48"/>
      <c r="CA2001" s="48"/>
      <c r="CB2001" s="48"/>
      <c r="CC2001" s="48"/>
      <c r="CD2001" s="48"/>
      <c r="CE2001" s="48"/>
      <c r="CF2001" s="48"/>
      <c r="CG2001" s="48"/>
      <c r="CH2001" s="48"/>
      <c r="CI2001" s="48"/>
      <c r="CJ2001" s="48"/>
      <c r="CK2001" s="48"/>
      <c r="CL2001" s="48"/>
      <c r="CM2001" s="48"/>
      <c r="CN2001" s="48"/>
      <c r="CO2001" s="48"/>
      <c r="CP2001" s="48"/>
      <c r="CQ2001" s="48"/>
      <c r="CR2001" s="48"/>
      <c r="CS2001" s="48"/>
      <c r="CT2001" s="48"/>
      <c r="CU2001" s="48"/>
      <c r="CV2001" s="48"/>
      <c r="CW2001" s="48"/>
      <c r="CX2001" s="48"/>
      <c r="CY2001" s="48"/>
      <c r="CZ2001" s="48"/>
      <c r="DA2001" s="48"/>
      <c r="DB2001" s="48"/>
      <c r="DC2001" s="48"/>
      <c r="DD2001" s="48"/>
      <c r="DE2001" s="48"/>
      <c r="DF2001" s="48"/>
      <c r="DG2001" s="48"/>
      <c r="DH2001" s="48"/>
      <c r="DI2001" s="48"/>
      <c r="DJ2001" s="48"/>
      <c r="DK2001" s="48"/>
      <c r="DL2001" s="48"/>
      <c r="DM2001" s="48"/>
      <c r="DN2001" s="48"/>
      <c r="DO2001" s="48"/>
      <c r="DP2001" s="48"/>
      <c r="DQ2001" s="48"/>
      <c r="DR2001" s="48"/>
      <c r="DS2001" s="48"/>
      <c r="DT2001" s="48"/>
      <c r="DU2001" s="48"/>
      <c r="DV2001" s="48"/>
      <c r="DW2001" s="48"/>
      <c r="DX2001" s="48"/>
      <c r="DY2001" s="48"/>
      <c r="DZ2001" s="48"/>
      <c r="EA2001" s="48"/>
      <c r="EB2001" s="48"/>
      <c r="EC2001" s="48"/>
      <c r="ED2001" s="48"/>
      <c r="EE2001" s="48"/>
      <c r="EF2001" s="48"/>
      <c r="EG2001" s="48"/>
      <c r="EH2001" s="48"/>
      <c r="EI2001" s="48"/>
      <c r="EJ2001" s="48"/>
      <c r="EK2001" s="48"/>
      <c r="EL2001" s="48"/>
      <c r="EM2001" s="48"/>
      <c r="EN2001" s="48"/>
      <c r="EO2001" s="48"/>
      <c r="EP2001" s="48"/>
      <c r="EQ2001" s="48"/>
      <c r="ER2001" s="48"/>
      <c r="ES2001" s="48"/>
      <c r="ET2001" s="48"/>
      <c r="EU2001" s="48"/>
      <c r="EV2001" s="48"/>
      <c r="EW2001" s="48"/>
      <c r="EX2001" s="48"/>
      <c r="EY2001" s="48"/>
      <c r="EZ2001" s="48"/>
      <c r="FA2001" s="48"/>
      <c r="FB2001" s="48"/>
      <c r="FC2001" s="48"/>
      <c r="FD2001" s="48"/>
      <c r="FE2001" s="48"/>
      <c r="FF2001" s="48"/>
      <c r="FG2001" s="48"/>
      <c r="FH2001" s="48"/>
      <c r="FI2001" s="48"/>
      <c r="FJ2001" s="48"/>
      <c r="FK2001" s="48"/>
      <c r="FL2001" s="48"/>
      <c r="FM2001" s="48"/>
      <c r="FN2001" s="48"/>
      <c r="FO2001" s="48"/>
      <c r="FP2001" s="48"/>
      <c r="FQ2001" s="48"/>
      <c r="FR2001" s="48"/>
      <c r="FS2001" s="48"/>
      <c r="FT2001" s="48"/>
      <c r="FU2001" s="48"/>
      <c r="FV2001" s="48"/>
      <c r="FW2001" s="48"/>
      <c r="FX2001" s="48"/>
      <c r="FY2001" s="48"/>
      <c r="FZ2001" s="48"/>
      <c r="GA2001" s="48"/>
      <c r="GB2001" s="48"/>
      <c r="GC2001" s="48"/>
      <c r="GD2001" s="48"/>
      <c r="GE2001" s="48"/>
      <c r="GF2001" s="48"/>
      <c r="GG2001" s="48"/>
      <c r="GH2001" s="48"/>
      <c r="GI2001" s="48"/>
      <c r="GJ2001" s="48"/>
      <c r="GK2001" s="48"/>
      <c r="GL2001" s="48"/>
      <c r="GM2001" s="48"/>
      <c r="GN2001" s="48"/>
      <c r="GO2001" s="48"/>
      <c r="GP2001" s="48"/>
      <c r="GQ2001" s="48"/>
      <c r="GR2001" s="48"/>
      <c r="GS2001" s="48"/>
      <c r="GT2001" s="48"/>
      <c r="GU2001" s="48"/>
      <c r="GV2001" s="48"/>
      <c r="GW2001" s="48"/>
      <c r="GX2001" s="48"/>
      <c r="GY2001" s="48"/>
      <c r="GZ2001" s="48"/>
      <c r="HA2001" s="48"/>
      <c r="HB2001" s="48"/>
      <c r="HC2001" s="48"/>
      <c r="HD2001" s="48"/>
      <c r="HE2001" s="48"/>
      <c r="HF2001" s="48"/>
      <c r="HG2001" s="48"/>
      <c r="HH2001" s="48"/>
      <c r="HI2001" s="48"/>
      <c r="HJ2001" s="48"/>
      <c r="HK2001" s="48"/>
      <c r="HL2001" s="48"/>
      <c r="HM2001" s="48"/>
      <c r="HN2001" s="48"/>
      <c r="HO2001" s="48"/>
      <c r="HP2001" s="48"/>
      <c r="HQ2001" s="48"/>
      <c r="HR2001" s="48"/>
      <c r="HS2001" s="48"/>
      <c r="HT2001" s="48"/>
      <c r="HU2001" s="48"/>
      <c r="HV2001" s="48"/>
      <c r="HW2001" s="48"/>
      <c r="HX2001" s="48"/>
      <c r="HY2001" s="48"/>
      <c r="HZ2001" s="48"/>
      <c r="IA2001" s="48"/>
      <c r="IB2001" s="48"/>
      <c r="IC2001" s="48"/>
      <c r="ID2001" s="48"/>
      <c r="IE2001" s="48"/>
      <c r="IF2001" s="48"/>
      <c r="IG2001" s="48"/>
      <c r="IH2001" s="48"/>
      <c r="II2001" s="48"/>
      <c r="IJ2001" s="48"/>
      <c r="IK2001" s="48"/>
      <c r="IL2001" s="48"/>
      <c r="IM2001" s="48"/>
      <c r="IN2001" s="48"/>
      <c r="IO2001" s="48"/>
      <c r="IP2001" s="48"/>
      <c r="IQ2001" s="48"/>
      <c r="IR2001" s="48"/>
      <c r="IS2001" s="48"/>
      <c r="IT2001" s="48"/>
      <c r="IU2001" s="48"/>
      <c r="IV2001" s="48"/>
      <c r="IW2001" s="48"/>
      <c r="IX2001" s="48"/>
      <c r="IY2001" s="48"/>
      <c r="IZ2001" s="48"/>
      <c r="JA2001" s="48"/>
    </row>
    <row r="2002" spans="2:273" s="49" customFormat="1" ht="20" customHeight="1">
      <c r="B2002" s="120" t="s">
        <v>7580</v>
      </c>
      <c r="C2002" s="113">
        <v>20201</v>
      </c>
      <c r="D2002" s="98">
        <v>2020</v>
      </c>
      <c r="E2002" s="45" t="s">
        <v>4626</v>
      </c>
      <c r="F2002" s="146"/>
      <c r="G2002" s="359"/>
      <c r="H2002" s="46" t="s">
        <v>7581</v>
      </c>
      <c r="I2002" s="46" t="s">
        <v>53</v>
      </c>
      <c r="J2002" s="90">
        <v>40</v>
      </c>
      <c r="K2002" s="198">
        <v>4165793</v>
      </c>
      <c r="L2002" s="46" t="s">
        <v>7577</v>
      </c>
      <c r="M2002" s="46" t="s">
        <v>69</v>
      </c>
      <c r="N2002" s="215">
        <v>3</v>
      </c>
      <c r="O2002" s="94">
        <v>5</v>
      </c>
      <c r="P2002" s="94">
        <v>52</v>
      </c>
      <c r="Q2002" s="46" t="s">
        <v>341</v>
      </c>
      <c r="R2002" s="46" t="s">
        <v>133</v>
      </c>
      <c r="S2002" s="48"/>
      <c r="T2002" s="48"/>
      <c r="U2002" s="48"/>
      <c r="V2002" s="48"/>
      <c r="W2002" s="48"/>
      <c r="X2002" s="48"/>
      <c r="Y2002" s="48"/>
      <c r="Z2002" s="48"/>
      <c r="AA2002" s="48"/>
      <c r="AB2002" s="48"/>
      <c r="AC2002" s="48"/>
      <c r="AD2002" s="48"/>
      <c r="AE2002" s="48"/>
      <c r="AF2002" s="48"/>
      <c r="AG2002" s="48"/>
      <c r="AH2002" s="48"/>
      <c r="AI2002" s="48"/>
      <c r="AJ2002" s="48"/>
      <c r="AK2002" s="48"/>
      <c r="AL2002" s="48"/>
      <c r="AM2002" s="48"/>
      <c r="AN2002" s="48"/>
      <c r="AO2002" s="48"/>
      <c r="AP2002" s="48"/>
      <c r="AQ2002" s="48"/>
      <c r="AR2002" s="48"/>
      <c r="AS2002" s="48"/>
      <c r="AT2002" s="48"/>
      <c r="AU2002" s="48"/>
      <c r="AV2002" s="48"/>
      <c r="AW2002" s="48"/>
      <c r="AX2002" s="48"/>
      <c r="AY2002" s="48"/>
      <c r="AZ2002" s="48"/>
      <c r="BA2002" s="48"/>
      <c r="BB2002" s="48"/>
      <c r="BC2002" s="48"/>
      <c r="BD2002" s="48"/>
      <c r="BE2002" s="48"/>
      <c r="BF2002" s="48"/>
      <c r="BG2002" s="48"/>
      <c r="BH2002" s="48"/>
      <c r="BI2002" s="48"/>
      <c r="BJ2002" s="48"/>
      <c r="BK2002" s="48"/>
      <c r="BL2002" s="48"/>
      <c r="BM2002" s="48"/>
      <c r="BN2002" s="48"/>
      <c r="BO2002" s="48"/>
      <c r="BP2002" s="48"/>
      <c r="BQ2002" s="48"/>
      <c r="BR2002" s="48"/>
      <c r="BS2002" s="48"/>
      <c r="BT2002" s="48"/>
      <c r="BU2002" s="48"/>
      <c r="BV2002" s="48"/>
      <c r="BW2002" s="48"/>
      <c r="BX2002" s="48"/>
      <c r="BY2002" s="48"/>
      <c r="BZ2002" s="48"/>
      <c r="CA2002" s="48"/>
      <c r="CB2002" s="48"/>
      <c r="CC2002" s="48"/>
      <c r="CD2002" s="48"/>
      <c r="CE2002" s="48"/>
      <c r="CF2002" s="48"/>
      <c r="CG2002" s="48"/>
      <c r="CH2002" s="48"/>
      <c r="CI2002" s="48"/>
      <c r="CJ2002" s="48"/>
      <c r="CK2002" s="48"/>
      <c r="CL2002" s="48"/>
      <c r="CM2002" s="48"/>
      <c r="CN2002" s="48"/>
      <c r="CO2002" s="48"/>
      <c r="CP2002" s="48"/>
      <c r="CQ2002" s="48"/>
      <c r="CR2002" s="48"/>
      <c r="CS2002" s="48"/>
      <c r="CT2002" s="48"/>
      <c r="CU2002" s="48"/>
      <c r="CV2002" s="48"/>
      <c r="CW2002" s="48"/>
      <c r="CX2002" s="48"/>
      <c r="CY2002" s="48"/>
      <c r="CZ2002" s="48"/>
      <c r="DA2002" s="48"/>
      <c r="DB2002" s="48"/>
      <c r="DC2002" s="48"/>
      <c r="DD2002" s="48"/>
      <c r="DE2002" s="48"/>
      <c r="DF2002" s="48"/>
      <c r="DG2002" s="48"/>
      <c r="DH2002" s="48"/>
      <c r="DI2002" s="48"/>
      <c r="DJ2002" s="48"/>
      <c r="DK2002" s="48"/>
      <c r="DL2002" s="48"/>
      <c r="DM2002" s="48"/>
      <c r="DN2002" s="48"/>
      <c r="DO2002" s="48"/>
      <c r="DP2002" s="48"/>
      <c r="DQ2002" s="48"/>
      <c r="DR2002" s="48"/>
      <c r="DS2002" s="48"/>
      <c r="DT2002" s="48"/>
      <c r="DU2002" s="48"/>
      <c r="DV2002" s="48"/>
      <c r="DW2002" s="48"/>
      <c r="DX2002" s="48"/>
      <c r="DY2002" s="48"/>
      <c r="DZ2002" s="48"/>
      <c r="EA2002" s="48"/>
      <c r="EB2002" s="48"/>
      <c r="EC2002" s="48"/>
      <c r="ED2002" s="48"/>
      <c r="EE2002" s="48"/>
      <c r="EF2002" s="48"/>
      <c r="EG2002" s="48"/>
      <c r="EH2002" s="48"/>
      <c r="EI2002" s="48"/>
      <c r="EJ2002" s="48"/>
      <c r="EK2002" s="48"/>
      <c r="EL2002" s="48"/>
      <c r="EM2002" s="48"/>
      <c r="EN2002" s="48"/>
      <c r="EO2002" s="48"/>
      <c r="EP2002" s="48"/>
      <c r="EQ2002" s="48"/>
      <c r="ER2002" s="48"/>
      <c r="ES2002" s="48"/>
      <c r="ET2002" s="48"/>
      <c r="EU2002" s="48"/>
      <c r="EV2002" s="48"/>
      <c r="EW2002" s="48"/>
      <c r="EX2002" s="48"/>
      <c r="EY2002" s="48"/>
      <c r="EZ2002" s="48"/>
      <c r="FA2002" s="48"/>
      <c r="FB2002" s="48"/>
      <c r="FC2002" s="48"/>
      <c r="FD2002" s="48"/>
      <c r="FE2002" s="48"/>
      <c r="FF2002" s="48"/>
      <c r="FG2002" s="48"/>
      <c r="FH2002" s="48"/>
      <c r="FI2002" s="48"/>
      <c r="FJ2002" s="48"/>
      <c r="FK2002" s="48"/>
      <c r="FL2002" s="48"/>
      <c r="FM2002" s="48"/>
      <c r="FN2002" s="48"/>
      <c r="FO2002" s="48"/>
      <c r="FP2002" s="48"/>
      <c r="FQ2002" s="48"/>
      <c r="FR2002" s="48"/>
      <c r="FS2002" s="48"/>
      <c r="FT2002" s="48"/>
      <c r="FU2002" s="48"/>
      <c r="FV2002" s="48"/>
      <c r="FW2002" s="48"/>
      <c r="FX2002" s="48"/>
      <c r="FY2002" s="48"/>
      <c r="FZ2002" s="48"/>
      <c r="GA2002" s="48"/>
      <c r="GB2002" s="48"/>
      <c r="GC2002" s="48"/>
      <c r="GD2002" s="48"/>
      <c r="GE2002" s="48"/>
      <c r="GF2002" s="48"/>
      <c r="GG2002" s="48"/>
      <c r="GH2002" s="48"/>
      <c r="GI2002" s="48"/>
      <c r="GJ2002" s="48"/>
      <c r="GK2002" s="48"/>
      <c r="GL2002" s="48"/>
      <c r="GM2002" s="48"/>
      <c r="GN2002" s="48"/>
      <c r="GO2002" s="48"/>
      <c r="GP2002" s="48"/>
      <c r="GQ2002" s="48"/>
      <c r="GR2002" s="48"/>
      <c r="GS2002" s="48"/>
      <c r="GT2002" s="48"/>
      <c r="GU2002" s="48"/>
      <c r="GV2002" s="48"/>
      <c r="GW2002" s="48"/>
      <c r="GX2002" s="48"/>
      <c r="GY2002" s="48"/>
      <c r="GZ2002" s="48"/>
      <c r="HA2002" s="48"/>
      <c r="HB2002" s="48"/>
      <c r="HC2002" s="48"/>
      <c r="HD2002" s="48"/>
      <c r="HE2002" s="48"/>
      <c r="HF2002" s="48"/>
      <c r="HG2002" s="48"/>
      <c r="HH2002" s="48"/>
      <c r="HI2002" s="48"/>
      <c r="HJ2002" s="48"/>
      <c r="HK2002" s="48"/>
      <c r="HL2002" s="48"/>
      <c r="HM2002" s="48"/>
      <c r="HN2002" s="48"/>
      <c r="HO2002" s="48"/>
      <c r="HP2002" s="48"/>
      <c r="HQ2002" s="48"/>
      <c r="HR2002" s="48"/>
      <c r="HS2002" s="48"/>
      <c r="HT2002" s="48"/>
      <c r="HU2002" s="48"/>
      <c r="HV2002" s="48"/>
      <c r="HW2002" s="48"/>
      <c r="HX2002" s="48"/>
      <c r="HY2002" s="48"/>
      <c r="HZ2002" s="48"/>
      <c r="IA2002" s="48"/>
      <c r="IB2002" s="48"/>
      <c r="IC2002" s="48"/>
      <c r="ID2002" s="48"/>
      <c r="IE2002" s="48"/>
      <c r="IF2002" s="48"/>
      <c r="IG2002" s="48"/>
      <c r="IH2002" s="48"/>
      <c r="II2002" s="48"/>
      <c r="IJ2002" s="48"/>
      <c r="IK2002" s="48"/>
      <c r="IL2002" s="48"/>
      <c r="IM2002" s="48"/>
      <c r="IN2002" s="48"/>
      <c r="IO2002" s="48"/>
      <c r="IP2002" s="48"/>
      <c r="IQ2002" s="48"/>
      <c r="IR2002" s="48"/>
      <c r="IS2002" s="48"/>
      <c r="IT2002" s="48"/>
      <c r="IU2002" s="48"/>
      <c r="IV2002" s="48"/>
      <c r="IW2002" s="48"/>
      <c r="IX2002" s="48"/>
      <c r="IY2002" s="48"/>
      <c r="IZ2002" s="48"/>
      <c r="JA2002" s="48"/>
    </row>
    <row r="2003" spans="2:273" s="49" customFormat="1" ht="20" customHeight="1">
      <c r="B2003" s="121" t="s">
        <v>1928</v>
      </c>
      <c r="C2003" s="122">
        <v>20181</v>
      </c>
      <c r="D2003" s="104">
        <v>2018</v>
      </c>
      <c r="E2003" s="66" t="s">
        <v>1929</v>
      </c>
      <c r="F2003" s="145"/>
      <c r="G2003" s="358"/>
      <c r="H2003" s="68" t="s">
        <v>1930</v>
      </c>
      <c r="I2003" s="68"/>
      <c r="J2003" s="92">
        <v>25</v>
      </c>
      <c r="K2003" s="200">
        <v>100000</v>
      </c>
      <c r="L2003" s="68" t="s">
        <v>2745</v>
      </c>
      <c r="M2003" s="68" t="s">
        <v>207</v>
      </c>
      <c r="N2003" s="215">
        <v>2</v>
      </c>
      <c r="O2003" s="92">
        <v>4</v>
      </c>
      <c r="P2003" s="89">
        <v>6</v>
      </c>
      <c r="Q2003" s="70"/>
      <c r="R2003" s="68" t="s">
        <v>80</v>
      </c>
      <c r="S2003" s="13">
        <v>3</v>
      </c>
      <c r="T2003" s="13"/>
      <c r="U2003" s="7"/>
      <c r="V2003" s="7"/>
      <c r="W2003" s="7"/>
      <c r="X2003" s="7"/>
      <c r="Y2003" s="13">
        <v>21</v>
      </c>
      <c r="Z2003" s="13"/>
      <c r="AA2003" s="7"/>
      <c r="AB2003" s="7"/>
      <c r="AC2003" s="7"/>
      <c r="AD2003" s="7"/>
      <c r="AE2003" s="6"/>
      <c r="AF2003" s="48"/>
      <c r="AG2003" s="48"/>
      <c r="AH2003" s="48"/>
      <c r="AI2003" s="48"/>
      <c r="AJ2003" s="48"/>
      <c r="AK2003" s="48"/>
      <c r="AL2003" s="48"/>
      <c r="AM2003" s="48"/>
      <c r="AN2003" s="48"/>
      <c r="AO2003" s="48"/>
      <c r="AP2003" s="48"/>
      <c r="AQ2003" s="48"/>
      <c r="AR2003" s="48"/>
      <c r="AS2003" s="48"/>
      <c r="AT2003" s="48"/>
      <c r="AU2003" s="48"/>
      <c r="AV2003" s="48"/>
      <c r="AW2003" s="48"/>
      <c r="AX2003" s="48"/>
      <c r="AY2003" s="48"/>
      <c r="AZ2003" s="48"/>
      <c r="BA2003" s="48"/>
      <c r="BB2003" s="48"/>
      <c r="BC2003" s="48"/>
      <c r="BD2003" s="48"/>
      <c r="BE2003" s="48"/>
      <c r="BF2003" s="48"/>
      <c r="BG2003" s="48"/>
      <c r="BH2003" s="48"/>
      <c r="BI2003" s="48"/>
      <c r="BJ2003" s="48"/>
      <c r="BK2003" s="48"/>
      <c r="BL2003" s="48"/>
      <c r="BM2003" s="48"/>
      <c r="BN2003" s="48"/>
      <c r="BO2003" s="48"/>
      <c r="BP2003" s="48"/>
      <c r="BQ2003" s="48"/>
      <c r="BR2003" s="48"/>
      <c r="BS2003" s="48"/>
      <c r="BT2003" s="48"/>
      <c r="BU2003" s="48"/>
      <c r="BV2003" s="48"/>
      <c r="BW2003" s="48"/>
      <c r="BX2003" s="48"/>
      <c r="BY2003" s="48"/>
      <c r="BZ2003" s="48"/>
      <c r="CA2003" s="48"/>
      <c r="CB2003" s="48"/>
      <c r="CC2003" s="48"/>
      <c r="CD2003" s="48"/>
      <c r="CE2003" s="48"/>
      <c r="CF2003" s="48"/>
      <c r="CG2003" s="48"/>
      <c r="CH2003" s="48"/>
      <c r="CI2003" s="48"/>
      <c r="CJ2003" s="48"/>
      <c r="CK2003" s="48"/>
      <c r="CL2003" s="48"/>
      <c r="CM2003" s="48"/>
      <c r="CN2003" s="48"/>
      <c r="CO2003" s="48"/>
      <c r="CP2003" s="48"/>
      <c r="CQ2003" s="48"/>
      <c r="CR2003" s="48"/>
      <c r="CS2003" s="48"/>
      <c r="CT2003" s="48"/>
      <c r="CU2003" s="48"/>
      <c r="CV2003" s="48"/>
      <c r="CW2003" s="48"/>
      <c r="CX2003" s="48"/>
      <c r="CY2003" s="48"/>
      <c r="CZ2003" s="48"/>
      <c r="DA2003" s="48"/>
      <c r="DB2003" s="48"/>
      <c r="DC2003" s="48"/>
      <c r="DD2003" s="48"/>
      <c r="DE2003" s="48"/>
      <c r="DF2003" s="48"/>
      <c r="DG2003" s="48"/>
      <c r="DH2003" s="48"/>
      <c r="DI2003" s="48"/>
      <c r="DJ2003" s="48"/>
      <c r="DK2003" s="48"/>
      <c r="DL2003" s="48"/>
      <c r="DM2003" s="48"/>
      <c r="DN2003" s="48"/>
      <c r="DO2003" s="48"/>
      <c r="DP2003" s="48"/>
      <c r="DQ2003" s="48"/>
      <c r="DR2003" s="48"/>
      <c r="DS2003" s="48"/>
      <c r="DT2003" s="48"/>
      <c r="DU2003" s="48"/>
      <c r="DV2003" s="48"/>
      <c r="DW2003" s="48"/>
      <c r="DX2003" s="48"/>
      <c r="DY2003" s="48"/>
      <c r="DZ2003" s="48"/>
      <c r="EA2003" s="48"/>
      <c r="EB2003" s="48"/>
      <c r="EC2003" s="48"/>
      <c r="ED2003" s="48"/>
      <c r="EE2003" s="48"/>
      <c r="EF2003" s="48"/>
      <c r="EG2003" s="48"/>
      <c r="EH2003" s="48"/>
      <c r="EI2003" s="48"/>
      <c r="EJ2003" s="48"/>
      <c r="EK2003" s="48"/>
      <c r="EL2003" s="48"/>
      <c r="EM2003" s="48"/>
      <c r="EN2003" s="48"/>
      <c r="EO2003" s="48"/>
      <c r="EP2003" s="48"/>
      <c r="EQ2003" s="48"/>
      <c r="ER2003" s="48"/>
      <c r="ES2003" s="48"/>
      <c r="ET2003" s="48"/>
      <c r="EU2003" s="48"/>
      <c r="EV2003" s="48"/>
      <c r="EW2003" s="48"/>
      <c r="EX2003" s="48"/>
      <c r="EY2003" s="48"/>
      <c r="EZ2003" s="48"/>
      <c r="FA2003" s="48"/>
      <c r="FB2003" s="48"/>
      <c r="FC2003" s="48"/>
      <c r="FD2003" s="48"/>
      <c r="FE2003" s="48"/>
      <c r="FF2003" s="48"/>
      <c r="FG2003" s="48"/>
      <c r="FH2003" s="48"/>
      <c r="FI2003" s="48"/>
      <c r="FJ2003" s="48"/>
      <c r="FK2003" s="48"/>
      <c r="FL2003" s="48"/>
      <c r="FM2003" s="48"/>
      <c r="FN2003" s="48"/>
      <c r="FO2003" s="48"/>
      <c r="FP2003" s="48"/>
      <c r="FQ2003" s="48"/>
      <c r="FR2003" s="48"/>
      <c r="FS2003" s="48"/>
      <c r="FT2003" s="48"/>
      <c r="FU2003" s="48"/>
      <c r="FV2003" s="48"/>
      <c r="FW2003" s="48"/>
      <c r="FX2003" s="48"/>
      <c r="FY2003" s="48"/>
      <c r="FZ2003" s="48"/>
      <c r="GA2003" s="48"/>
      <c r="GB2003" s="48"/>
      <c r="GC2003" s="48"/>
      <c r="GD2003" s="48"/>
      <c r="GE2003" s="48"/>
      <c r="GF2003" s="48"/>
      <c r="GG2003" s="48"/>
      <c r="GH2003" s="48"/>
      <c r="GI2003" s="48"/>
      <c r="GJ2003" s="48"/>
      <c r="GK2003" s="48"/>
      <c r="GL2003" s="48"/>
      <c r="GM2003" s="48"/>
      <c r="GN2003" s="48"/>
      <c r="GO2003" s="48"/>
      <c r="GP2003" s="48"/>
      <c r="GQ2003" s="48"/>
      <c r="GR2003" s="48"/>
      <c r="GS2003" s="48"/>
      <c r="GT2003" s="48"/>
      <c r="GU2003" s="48"/>
      <c r="GV2003" s="48"/>
      <c r="GW2003" s="48"/>
      <c r="GX2003" s="48"/>
      <c r="GY2003" s="48"/>
      <c r="GZ2003" s="48"/>
      <c r="HA2003" s="48"/>
      <c r="HB2003" s="48"/>
      <c r="HC2003" s="48"/>
      <c r="HD2003" s="48"/>
      <c r="HE2003" s="48"/>
      <c r="HF2003" s="48"/>
      <c r="HG2003" s="48"/>
      <c r="HH2003" s="48"/>
      <c r="HI2003" s="48"/>
      <c r="HJ2003" s="48"/>
      <c r="HK2003" s="48"/>
      <c r="HL2003" s="48"/>
      <c r="HM2003" s="48"/>
      <c r="HN2003" s="48"/>
      <c r="HO2003" s="48"/>
      <c r="HP2003" s="48"/>
      <c r="HQ2003" s="48"/>
      <c r="HR2003" s="48"/>
      <c r="HS2003" s="48"/>
      <c r="HT2003" s="48"/>
      <c r="HU2003" s="48"/>
      <c r="HV2003" s="48"/>
      <c r="HW2003" s="48"/>
      <c r="HX2003" s="48"/>
      <c r="HY2003" s="48"/>
      <c r="HZ2003" s="48"/>
      <c r="IA2003" s="48"/>
      <c r="IB2003" s="48"/>
      <c r="IC2003" s="48"/>
      <c r="ID2003" s="48"/>
      <c r="IE2003" s="48"/>
      <c r="IF2003" s="48"/>
      <c r="IG2003" s="48"/>
      <c r="IH2003" s="48"/>
      <c r="II2003" s="48"/>
      <c r="IJ2003" s="48"/>
      <c r="IK2003" s="48"/>
      <c r="IL2003" s="48"/>
      <c r="IM2003" s="48"/>
      <c r="IN2003" s="48"/>
      <c r="IO2003" s="48"/>
      <c r="IP2003" s="48"/>
      <c r="IQ2003" s="48"/>
      <c r="IR2003" s="48"/>
      <c r="IS2003" s="48"/>
      <c r="IT2003" s="48"/>
      <c r="IU2003" s="48"/>
      <c r="IV2003" s="48"/>
      <c r="IW2003" s="48"/>
      <c r="IX2003" s="48"/>
      <c r="IY2003" s="48"/>
      <c r="IZ2003" s="48"/>
      <c r="JA2003" s="48"/>
    </row>
    <row r="2004" spans="2:273" s="49" customFormat="1" ht="20" customHeight="1">
      <c r="B2004" s="102" t="s">
        <v>4629</v>
      </c>
      <c r="C2004" s="103">
        <v>20193</v>
      </c>
      <c r="D2004" s="104">
        <v>2019</v>
      </c>
      <c r="E2004" s="67" t="s">
        <v>4630</v>
      </c>
      <c r="F2004" s="144"/>
      <c r="G2004" s="358"/>
      <c r="H2004" s="69" t="s">
        <v>4631</v>
      </c>
      <c r="I2004" s="70" t="s">
        <v>29</v>
      </c>
      <c r="J2004" s="92">
        <v>38</v>
      </c>
      <c r="K2004" s="199">
        <v>1068169</v>
      </c>
      <c r="L2004" s="72" t="s">
        <v>4632</v>
      </c>
      <c r="M2004" s="70" t="s">
        <v>203</v>
      </c>
      <c r="N2004" s="215">
        <v>1</v>
      </c>
      <c r="O2004" s="89">
        <v>3</v>
      </c>
      <c r="P2004" s="89">
        <v>53</v>
      </c>
      <c r="Q2004" s="69" t="s">
        <v>238</v>
      </c>
      <c r="R2004" s="70" t="s">
        <v>33</v>
      </c>
      <c r="S2004" s="37"/>
      <c r="T2004" s="37"/>
      <c r="U2004" s="37"/>
      <c r="V2004" s="37"/>
      <c r="W2004" s="37"/>
      <c r="X2004" s="37"/>
      <c r="Y2004" s="37"/>
      <c r="Z2004" s="37"/>
      <c r="AA2004" s="37"/>
      <c r="AB2004" s="37"/>
      <c r="AC2004" s="37"/>
      <c r="AD2004" s="37"/>
      <c r="AE2004" s="37"/>
      <c r="AF2004" s="48"/>
      <c r="AG2004" s="48"/>
      <c r="AH2004" s="48"/>
      <c r="AI2004" s="48"/>
      <c r="AJ2004" s="48"/>
      <c r="AK2004" s="48"/>
      <c r="AL2004" s="48"/>
      <c r="AM2004" s="48"/>
      <c r="AN2004" s="48"/>
      <c r="AO2004" s="48"/>
      <c r="AP2004" s="48"/>
      <c r="AQ2004" s="48"/>
      <c r="AR2004" s="48"/>
      <c r="AS2004" s="48"/>
      <c r="AT2004" s="48"/>
      <c r="AU2004" s="48"/>
      <c r="AV2004" s="48"/>
      <c r="AW2004" s="48"/>
      <c r="AX2004" s="48"/>
      <c r="AY2004" s="48"/>
      <c r="AZ2004" s="48"/>
      <c r="BA2004" s="48"/>
      <c r="BB2004" s="48"/>
      <c r="BC2004" s="48"/>
      <c r="BD2004" s="48"/>
      <c r="BE2004" s="48"/>
      <c r="BF2004" s="48"/>
      <c r="BG2004" s="48"/>
      <c r="BH2004" s="48"/>
      <c r="BI2004" s="48"/>
      <c r="BJ2004" s="48"/>
      <c r="BK2004" s="48"/>
      <c r="BL2004" s="48"/>
      <c r="BM2004" s="48"/>
      <c r="BN2004" s="48"/>
      <c r="BO2004" s="48"/>
      <c r="BP2004" s="48"/>
      <c r="BQ2004" s="48"/>
      <c r="BR2004" s="48"/>
      <c r="BS2004" s="48"/>
      <c r="BT2004" s="48"/>
      <c r="BU2004" s="48"/>
      <c r="BV2004" s="48"/>
      <c r="BW2004" s="48"/>
      <c r="BX2004" s="48"/>
      <c r="BY2004" s="48"/>
      <c r="BZ2004" s="48"/>
      <c r="CA2004" s="48"/>
      <c r="CB2004" s="48"/>
      <c r="CC2004" s="48"/>
      <c r="CD2004" s="48"/>
      <c r="CE2004" s="48"/>
      <c r="CF2004" s="48"/>
      <c r="CG2004" s="48"/>
      <c r="CH2004" s="48"/>
      <c r="CI2004" s="48"/>
      <c r="CJ2004" s="48"/>
      <c r="CK2004" s="48"/>
      <c r="CL2004" s="48"/>
      <c r="CM2004" s="48"/>
      <c r="CN2004" s="48"/>
      <c r="CO2004" s="48"/>
      <c r="CP2004" s="48"/>
      <c r="CQ2004" s="48"/>
      <c r="CR2004" s="48"/>
      <c r="CS2004" s="48"/>
      <c r="CT2004" s="48"/>
      <c r="CU2004" s="48"/>
      <c r="CV2004" s="48"/>
      <c r="CW2004" s="48"/>
      <c r="CX2004" s="48"/>
      <c r="CY2004" s="48"/>
      <c r="CZ2004" s="48"/>
      <c r="DA2004" s="48"/>
      <c r="DB2004" s="48"/>
      <c r="DC2004" s="48"/>
      <c r="DD2004" s="48"/>
      <c r="DE2004" s="48"/>
      <c r="DF2004" s="48"/>
      <c r="DG2004" s="48"/>
      <c r="DH2004" s="48"/>
      <c r="DI2004" s="48"/>
      <c r="DJ2004" s="48"/>
      <c r="DK2004" s="48"/>
      <c r="DL2004" s="48"/>
      <c r="DM2004" s="48"/>
      <c r="DN2004" s="48"/>
      <c r="DO2004" s="48"/>
      <c r="DP2004" s="48"/>
      <c r="DQ2004" s="48"/>
      <c r="DR2004" s="48"/>
      <c r="DS2004" s="48"/>
      <c r="DT2004" s="48"/>
      <c r="DU2004" s="48"/>
      <c r="DV2004" s="48"/>
      <c r="DW2004" s="48"/>
      <c r="DX2004" s="48"/>
      <c r="DY2004" s="48"/>
      <c r="DZ2004" s="48"/>
      <c r="EA2004" s="48"/>
      <c r="EB2004" s="48"/>
      <c r="EC2004" s="48"/>
      <c r="ED2004" s="48"/>
      <c r="EE2004" s="48"/>
      <c r="EF2004" s="48"/>
      <c r="EG2004" s="48"/>
      <c r="EH2004" s="48"/>
      <c r="EI2004" s="48"/>
      <c r="EJ2004" s="48"/>
      <c r="EK2004" s="48"/>
      <c r="EL2004" s="48"/>
      <c r="EM2004" s="48"/>
      <c r="EN2004" s="48"/>
      <c r="EO2004" s="48"/>
      <c r="EP2004" s="48"/>
      <c r="EQ2004" s="48"/>
      <c r="ER2004" s="48"/>
      <c r="ES2004" s="48"/>
      <c r="ET2004" s="48"/>
      <c r="EU2004" s="48"/>
      <c r="EV2004" s="48"/>
      <c r="EW2004" s="48"/>
      <c r="EX2004" s="48"/>
      <c r="EY2004" s="48"/>
      <c r="EZ2004" s="48"/>
      <c r="FA2004" s="48"/>
      <c r="FB2004" s="48"/>
      <c r="FC2004" s="48"/>
      <c r="FD2004" s="48"/>
      <c r="FE2004" s="48"/>
      <c r="FF2004" s="48"/>
      <c r="FG2004" s="48"/>
      <c r="FH2004" s="48"/>
      <c r="FI2004" s="48"/>
      <c r="FJ2004" s="48"/>
      <c r="FK2004" s="48"/>
      <c r="FL2004" s="48"/>
      <c r="FM2004" s="48"/>
      <c r="FN2004" s="48"/>
      <c r="FO2004" s="48"/>
      <c r="FP2004" s="48"/>
      <c r="FQ2004" s="48"/>
      <c r="FR2004" s="48"/>
      <c r="FS2004" s="48"/>
      <c r="FT2004" s="48"/>
      <c r="FU2004" s="48"/>
      <c r="FV2004" s="48"/>
      <c r="FW2004" s="48"/>
      <c r="FX2004" s="48"/>
      <c r="FY2004" s="48"/>
      <c r="FZ2004" s="48"/>
      <c r="GA2004" s="48"/>
      <c r="GB2004" s="48"/>
      <c r="GC2004" s="48"/>
      <c r="GD2004" s="48"/>
      <c r="GE2004" s="48"/>
      <c r="GF2004" s="48"/>
      <c r="GG2004" s="48"/>
      <c r="GH2004" s="48"/>
      <c r="GI2004" s="48"/>
      <c r="GJ2004" s="48"/>
      <c r="GK2004" s="48"/>
      <c r="GL2004" s="48"/>
      <c r="GM2004" s="48"/>
      <c r="GN2004" s="48"/>
      <c r="GO2004" s="48"/>
      <c r="GP2004" s="48"/>
      <c r="GQ2004" s="48"/>
      <c r="GR2004" s="48"/>
      <c r="GS2004" s="48"/>
      <c r="GT2004" s="48"/>
      <c r="GU2004" s="48"/>
      <c r="GV2004" s="48"/>
      <c r="GW2004" s="48"/>
      <c r="GX2004" s="48"/>
      <c r="GY2004" s="48"/>
      <c r="GZ2004" s="48"/>
      <c r="HA2004" s="48"/>
      <c r="HB2004" s="48"/>
      <c r="HC2004" s="48"/>
      <c r="HD2004" s="48"/>
      <c r="HE2004" s="48"/>
      <c r="HF2004" s="48"/>
      <c r="HG2004" s="48"/>
      <c r="HH2004" s="48"/>
      <c r="HI2004" s="48"/>
      <c r="HJ2004" s="48"/>
      <c r="HK2004" s="48"/>
      <c r="HL2004" s="48"/>
      <c r="HM2004" s="48"/>
      <c r="HN2004" s="48"/>
      <c r="HO2004" s="48"/>
      <c r="HP2004" s="48"/>
      <c r="HQ2004" s="48"/>
      <c r="HR2004" s="48"/>
      <c r="HS2004" s="48"/>
      <c r="HT2004" s="48"/>
      <c r="HU2004" s="48"/>
      <c r="HV2004" s="48"/>
      <c r="HW2004" s="48"/>
      <c r="HX2004" s="48"/>
      <c r="HY2004" s="48"/>
      <c r="HZ2004" s="48"/>
      <c r="IA2004" s="48"/>
      <c r="IB2004" s="48"/>
      <c r="IC2004" s="48"/>
      <c r="ID2004" s="48"/>
      <c r="IE2004" s="48"/>
      <c r="IF2004" s="48"/>
      <c r="IG2004" s="48"/>
      <c r="IH2004" s="48"/>
      <c r="II2004" s="48"/>
      <c r="IJ2004" s="48"/>
      <c r="IK2004" s="48"/>
      <c r="IL2004" s="48"/>
      <c r="IM2004" s="48"/>
      <c r="IN2004" s="48"/>
      <c r="IO2004" s="48"/>
      <c r="IP2004" s="48"/>
      <c r="IQ2004" s="48"/>
      <c r="IR2004" s="48"/>
      <c r="IS2004" s="48"/>
      <c r="IT2004" s="48"/>
      <c r="IU2004" s="48"/>
      <c r="IV2004" s="48"/>
      <c r="IW2004" s="48"/>
      <c r="IX2004" s="48"/>
      <c r="IY2004" s="48"/>
      <c r="IZ2004" s="48"/>
      <c r="JA2004" s="48"/>
    </row>
    <row r="2005" spans="2:273" s="49" customFormat="1" ht="20" customHeight="1">
      <c r="B2005" s="120" t="s">
        <v>7582</v>
      </c>
      <c r="C2005" s="113">
        <v>20202</v>
      </c>
      <c r="D2005" s="104">
        <v>2020</v>
      </c>
      <c r="E2005" s="45" t="s">
        <v>7583</v>
      </c>
      <c r="F2005" s="146"/>
      <c r="G2005" s="359"/>
      <c r="H2005" s="46" t="s">
        <v>7584</v>
      </c>
      <c r="I2005" s="46" t="s">
        <v>37</v>
      </c>
      <c r="J2005" s="90">
        <v>15</v>
      </c>
      <c r="K2005" s="198">
        <v>199979</v>
      </c>
      <c r="L2005" s="46" t="s">
        <v>7585</v>
      </c>
      <c r="M2005" s="46" t="s">
        <v>39</v>
      </c>
      <c r="N2005" s="215">
        <v>9</v>
      </c>
      <c r="O2005" s="90">
        <v>2</v>
      </c>
      <c r="P2005" s="90">
        <v>51</v>
      </c>
      <c r="Q2005" s="46" t="s">
        <v>55</v>
      </c>
      <c r="R2005" s="46" t="s">
        <v>353</v>
      </c>
      <c r="S2005" s="48"/>
      <c r="T2005" s="48"/>
      <c r="U2005" s="48"/>
      <c r="V2005" s="48"/>
      <c r="W2005" s="48"/>
      <c r="X2005" s="48"/>
      <c r="Y2005" s="48"/>
      <c r="Z2005" s="48"/>
      <c r="AA2005" s="48"/>
      <c r="AB2005" s="48"/>
      <c r="AC2005" s="48"/>
      <c r="AD2005" s="48"/>
      <c r="AE2005" s="48"/>
      <c r="AF2005" s="48"/>
      <c r="AG2005" s="48"/>
      <c r="AH2005" s="48"/>
      <c r="AI2005" s="48"/>
      <c r="AJ2005" s="48"/>
      <c r="AK2005" s="48"/>
      <c r="AL2005" s="48"/>
      <c r="AM2005" s="48"/>
      <c r="AN2005" s="48"/>
      <c r="AO2005" s="48"/>
      <c r="AP2005" s="48"/>
      <c r="AQ2005" s="48"/>
      <c r="AR2005" s="48"/>
      <c r="AS2005" s="48"/>
      <c r="AT2005" s="48"/>
      <c r="AU2005" s="48"/>
      <c r="AV2005" s="48"/>
      <c r="AW2005" s="48"/>
      <c r="AX2005" s="48"/>
      <c r="AY2005" s="48"/>
      <c r="AZ2005" s="48"/>
      <c r="BA2005" s="48"/>
      <c r="BB2005" s="48"/>
      <c r="BC2005" s="48"/>
      <c r="BD2005" s="48"/>
      <c r="BE2005" s="48"/>
      <c r="BF2005" s="48"/>
      <c r="BG2005" s="48"/>
      <c r="BH2005" s="48"/>
      <c r="BI2005" s="48"/>
      <c r="BJ2005" s="48"/>
      <c r="BK2005" s="48"/>
      <c r="BL2005" s="48"/>
      <c r="BM2005" s="48"/>
      <c r="BN2005" s="48"/>
      <c r="BO2005" s="48"/>
      <c r="BP2005" s="48"/>
      <c r="BQ2005" s="48"/>
      <c r="BR2005" s="48"/>
      <c r="BS2005" s="48"/>
      <c r="BT2005" s="48"/>
      <c r="BU2005" s="48"/>
      <c r="BV2005" s="48"/>
      <c r="BW2005" s="48"/>
      <c r="BX2005" s="48"/>
      <c r="BY2005" s="48"/>
      <c r="BZ2005" s="48"/>
      <c r="CA2005" s="48"/>
      <c r="CB2005" s="48"/>
      <c r="CC2005" s="48"/>
      <c r="CD2005" s="48"/>
      <c r="CE2005" s="48"/>
      <c r="CF2005" s="48"/>
      <c r="CG2005" s="48"/>
      <c r="CH2005" s="48"/>
      <c r="CI2005" s="48"/>
      <c r="CJ2005" s="48"/>
      <c r="CK2005" s="48"/>
      <c r="CL2005" s="48"/>
      <c r="CM2005" s="48"/>
      <c r="CN2005" s="48"/>
      <c r="CO2005" s="48"/>
      <c r="CP2005" s="48"/>
      <c r="CQ2005" s="48"/>
      <c r="CR2005" s="48"/>
      <c r="CS2005" s="48"/>
      <c r="CT2005" s="48"/>
      <c r="CU2005" s="48"/>
      <c r="CV2005" s="48"/>
      <c r="CW2005" s="48"/>
      <c r="CX2005" s="48"/>
      <c r="CY2005" s="48"/>
      <c r="CZ2005" s="48"/>
      <c r="DA2005" s="48"/>
      <c r="DB2005" s="48"/>
      <c r="DC2005" s="48"/>
      <c r="DD2005" s="48"/>
      <c r="DE2005" s="48"/>
      <c r="DF2005" s="48"/>
      <c r="DG2005" s="48"/>
      <c r="DH2005" s="48"/>
      <c r="DI2005" s="48"/>
      <c r="DJ2005" s="48"/>
      <c r="DK2005" s="48"/>
      <c r="DL2005" s="48"/>
      <c r="DM2005" s="48"/>
      <c r="DN2005" s="48"/>
      <c r="DO2005" s="48"/>
      <c r="DP2005" s="48"/>
      <c r="DQ2005" s="48"/>
      <c r="DR2005" s="48"/>
      <c r="DS2005" s="48"/>
      <c r="DT2005" s="48"/>
      <c r="DU2005" s="48"/>
      <c r="DV2005" s="48"/>
      <c r="DW2005" s="48"/>
      <c r="DX2005" s="48"/>
      <c r="DY2005" s="48"/>
      <c r="DZ2005" s="48"/>
      <c r="EA2005" s="48"/>
      <c r="EB2005" s="48"/>
      <c r="EC2005" s="48"/>
      <c r="ED2005" s="48"/>
      <c r="EE2005" s="48"/>
      <c r="EF2005" s="48"/>
      <c r="EG2005" s="48"/>
      <c r="EH2005" s="48"/>
      <c r="EI2005" s="48"/>
      <c r="EJ2005" s="48"/>
      <c r="EK2005" s="48"/>
      <c r="EL2005" s="48"/>
      <c r="EM2005" s="48"/>
      <c r="EN2005" s="48"/>
      <c r="EO2005" s="48"/>
      <c r="EP2005" s="48"/>
      <c r="EQ2005" s="48"/>
      <c r="ER2005" s="48"/>
      <c r="ES2005" s="48"/>
      <c r="ET2005" s="48"/>
      <c r="EU2005" s="48"/>
      <c r="EV2005" s="48"/>
      <c r="EW2005" s="48"/>
      <c r="EX2005" s="48"/>
      <c r="EY2005" s="48"/>
      <c r="EZ2005" s="48"/>
      <c r="FA2005" s="48"/>
      <c r="FB2005" s="48"/>
      <c r="FC2005" s="48"/>
      <c r="FD2005" s="48"/>
      <c r="FE2005" s="48"/>
      <c r="FF2005" s="48"/>
      <c r="FG2005" s="48"/>
      <c r="FH2005" s="48"/>
      <c r="FI2005" s="48"/>
      <c r="FJ2005" s="48"/>
      <c r="FK2005" s="48"/>
      <c r="FL2005" s="48"/>
      <c r="FM2005" s="48"/>
      <c r="FN2005" s="48"/>
      <c r="FO2005" s="48"/>
      <c r="FP2005" s="48"/>
      <c r="FQ2005" s="48"/>
      <c r="FR2005" s="48"/>
      <c r="FS2005" s="48"/>
      <c r="FT2005" s="48"/>
      <c r="FU2005" s="48"/>
      <c r="FV2005" s="48"/>
      <c r="FW2005" s="48"/>
      <c r="FX2005" s="48"/>
      <c r="FY2005" s="48"/>
      <c r="FZ2005" s="48"/>
      <c r="GA2005" s="48"/>
      <c r="GB2005" s="48"/>
      <c r="GC2005" s="48"/>
      <c r="GD2005" s="48"/>
      <c r="GE2005" s="48"/>
      <c r="GF2005" s="48"/>
      <c r="GG2005" s="48"/>
      <c r="GH2005" s="48"/>
      <c r="GI2005" s="48"/>
      <c r="GJ2005" s="48"/>
      <c r="GK2005" s="48"/>
      <c r="GL2005" s="48"/>
      <c r="GM2005" s="48"/>
      <c r="GN2005" s="48"/>
      <c r="GO2005" s="48"/>
      <c r="GP2005" s="48"/>
      <c r="GQ2005" s="48"/>
      <c r="GR2005" s="48"/>
      <c r="GS2005" s="48"/>
      <c r="GT2005" s="48"/>
      <c r="GU2005" s="48"/>
      <c r="GV2005" s="48"/>
      <c r="GW2005" s="48"/>
      <c r="GX2005" s="48"/>
      <c r="GY2005" s="48"/>
      <c r="GZ2005" s="48"/>
      <c r="HA2005" s="48"/>
      <c r="HB2005" s="48"/>
      <c r="HC2005" s="48"/>
      <c r="HD2005" s="48"/>
      <c r="HE2005" s="48"/>
      <c r="HF2005" s="48"/>
      <c r="HG2005" s="48"/>
      <c r="HH2005" s="48"/>
      <c r="HI2005" s="48"/>
      <c r="HJ2005" s="48"/>
      <c r="HK2005" s="48"/>
      <c r="HL2005" s="48"/>
      <c r="HM2005" s="48"/>
      <c r="HN2005" s="48"/>
      <c r="HO2005" s="48"/>
      <c r="HP2005" s="48"/>
      <c r="HQ2005" s="48"/>
      <c r="HR2005" s="48"/>
      <c r="HS2005" s="48"/>
      <c r="HT2005" s="48"/>
      <c r="HU2005" s="48"/>
      <c r="HV2005" s="48"/>
      <c r="HW2005" s="48"/>
      <c r="HX2005" s="48"/>
      <c r="HY2005" s="48"/>
      <c r="HZ2005" s="48"/>
      <c r="IA2005" s="48"/>
      <c r="IB2005" s="48"/>
      <c r="IC2005" s="48"/>
      <c r="ID2005" s="48"/>
      <c r="IE2005" s="48"/>
      <c r="IF2005" s="48"/>
      <c r="IG2005" s="48"/>
      <c r="IH2005" s="48"/>
      <c r="II2005" s="48"/>
      <c r="IJ2005" s="48"/>
      <c r="IK2005" s="48"/>
      <c r="IL2005" s="48"/>
      <c r="IM2005" s="48"/>
      <c r="IN2005" s="48"/>
      <c r="IO2005" s="48"/>
      <c r="IP2005" s="48"/>
      <c r="IQ2005" s="48"/>
      <c r="IR2005" s="48"/>
      <c r="IS2005" s="48"/>
      <c r="IT2005" s="48"/>
      <c r="IU2005" s="48"/>
      <c r="IV2005" s="48"/>
      <c r="IW2005" s="48"/>
      <c r="IX2005" s="48"/>
      <c r="IY2005" s="48"/>
      <c r="IZ2005" s="48"/>
      <c r="JA2005" s="48"/>
    </row>
    <row r="2006" spans="2:273" s="49" customFormat="1" ht="20" customHeight="1">
      <c r="B2006" s="120" t="s">
        <v>7586</v>
      </c>
      <c r="C2006" s="113">
        <v>20201</v>
      </c>
      <c r="D2006" s="98">
        <v>2020</v>
      </c>
      <c r="E2006" s="45" t="s">
        <v>7583</v>
      </c>
      <c r="F2006" s="146"/>
      <c r="G2006" s="359"/>
      <c r="H2006" s="46" t="s">
        <v>7587</v>
      </c>
      <c r="I2006" s="46" t="s">
        <v>53</v>
      </c>
      <c r="J2006" s="90">
        <v>24</v>
      </c>
      <c r="K2006" s="198">
        <v>367216</v>
      </c>
      <c r="L2006" s="46" t="s">
        <v>7585</v>
      </c>
      <c r="M2006" s="46" t="s">
        <v>39</v>
      </c>
      <c r="N2006" s="215">
        <v>9</v>
      </c>
      <c r="O2006" s="90">
        <v>2</v>
      </c>
      <c r="P2006" s="90">
        <v>51</v>
      </c>
      <c r="Q2006" s="46" t="s">
        <v>55</v>
      </c>
      <c r="R2006" s="46" t="s">
        <v>381</v>
      </c>
      <c r="S2006" s="48"/>
      <c r="T2006" s="48"/>
      <c r="U2006" s="48"/>
      <c r="V2006" s="48"/>
      <c r="W2006" s="48"/>
      <c r="X2006" s="48"/>
      <c r="Y2006" s="48"/>
      <c r="Z2006" s="48"/>
      <c r="AA2006" s="48"/>
      <c r="AB2006" s="48"/>
      <c r="AC2006" s="48"/>
      <c r="AD2006" s="48"/>
      <c r="AE2006" s="48"/>
      <c r="AF2006" s="48"/>
      <c r="AG2006" s="48"/>
      <c r="AH2006" s="48"/>
      <c r="AI2006" s="48"/>
      <c r="AJ2006" s="48"/>
      <c r="AK2006" s="48"/>
      <c r="AL2006" s="48"/>
      <c r="AM2006" s="48"/>
      <c r="AN2006" s="48"/>
      <c r="AO2006" s="48"/>
      <c r="AP2006" s="48"/>
      <c r="AQ2006" s="48"/>
      <c r="AR2006" s="48"/>
      <c r="AS2006" s="48"/>
      <c r="AT2006" s="48"/>
      <c r="AU2006" s="48"/>
      <c r="AV2006" s="48"/>
      <c r="AW2006" s="48"/>
      <c r="AX2006" s="48"/>
      <c r="AY2006" s="48"/>
      <c r="AZ2006" s="48"/>
      <c r="BA2006" s="48"/>
      <c r="BB2006" s="48"/>
      <c r="BC2006" s="48"/>
      <c r="BD2006" s="48"/>
      <c r="BE2006" s="48"/>
      <c r="BF2006" s="48"/>
      <c r="BG2006" s="48"/>
      <c r="BH2006" s="48"/>
      <c r="BI2006" s="48"/>
      <c r="BJ2006" s="48"/>
      <c r="BK2006" s="48"/>
      <c r="BL2006" s="48"/>
      <c r="BM2006" s="48"/>
      <c r="BN2006" s="48"/>
      <c r="BO2006" s="48"/>
      <c r="BP2006" s="48"/>
      <c r="BQ2006" s="48"/>
      <c r="BR2006" s="48"/>
      <c r="BS2006" s="48"/>
      <c r="BT2006" s="48"/>
      <c r="BU2006" s="48"/>
      <c r="BV2006" s="48"/>
      <c r="BW2006" s="48"/>
      <c r="BX2006" s="48"/>
      <c r="BY2006" s="48"/>
      <c r="BZ2006" s="48"/>
      <c r="CA2006" s="48"/>
      <c r="CB2006" s="48"/>
      <c r="CC2006" s="48"/>
      <c r="CD2006" s="48"/>
      <c r="CE2006" s="48"/>
      <c r="CF2006" s="48"/>
      <c r="CG2006" s="48"/>
      <c r="CH2006" s="48"/>
      <c r="CI2006" s="48"/>
      <c r="CJ2006" s="48"/>
      <c r="CK2006" s="48"/>
      <c r="CL2006" s="48"/>
      <c r="CM2006" s="48"/>
      <c r="CN2006" s="48"/>
      <c r="CO2006" s="48"/>
      <c r="CP2006" s="48"/>
      <c r="CQ2006" s="48"/>
      <c r="CR2006" s="48"/>
      <c r="CS2006" s="48"/>
      <c r="CT2006" s="48"/>
      <c r="CU2006" s="48"/>
      <c r="CV2006" s="48"/>
      <c r="CW2006" s="48"/>
      <c r="CX2006" s="48"/>
      <c r="CY2006" s="48"/>
      <c r="CZ2006" s="48"/>
      <c r="DA2006" s="48"/>
      <c r="DB2006" s="48"/>
      <c r="DC2006" s="48"/>
      <c r="DD2006" s="48"/>
      <c r="DE2006" s="48"/>
      <c r="DF2006" s="48"/>
      <c r="DG2006" s="48"/>
      <c r="DH2006" s="48"/>
      <c r="DI2006" s="48"/>
      <c r="DJ2006" s="48"/>
      <c r="DK2006" s="48"/>
      <c r="DL2006" s="48"/>
      <c r="DM2006" s="48"/>
      <c r="DN2006" s="48"/>
      <c r="DO2006" s="48"/>
      <c r="DP2006" s="48"/>
      <c r="DQ2006" s="48"/>
      <c r="DR2006" s="48"/>
      <c r="DS2006" s="48"/>
      <c r="DT2006" s="48"/>
      <c r="DU2006" s="48"/>
      <c r="DV2006" s="48"/>
      <c r="DW2006" s="48"/>
      <c r="DX2006" s="48"/>
      <c r="DY2006" s="48"/>
      <c r="DZ2006" s="48"/>
      <c r="EA2006" s="48"/>
      <c r="EB2006" s="48"/>
      <c r="EC2006" s="48"/>
      <c r="ED2006" s="48"/>
      <c r="EE2006" s="48"/>
      <c r="EF2006" s="48"/>
      <c r="EG2006" s="48"/>
      <c r="EH2006" s="48"/>
      <c r="EI2006" s="48"/>
      <c r="EJ2006" s="48"/>
      <c r="EK2006" s="48"/>
      <c r="EL2006" s="48"/>
      <c r="EM2006" s="48"/>
      <c r="EN2006" s="48"/>
      <c r="EO2006" s="48"/>
      <c r="EP2006" s="48"/>
      <c r="EQ2006" s="48"/>
      <c r="ER2006" s="48"/>
      <c r="ES2006" s="48"/>
      <c r="ET2006" s="48"/>
      <c r="EU2006" s="48"/>
      <c r="EV2006" s="48"/>
      <c r="EW2006" s="48"/>
      <c r="EX2006" s="48"/>
      <c r="EY2006" s="48"/>
      <c r="EZ2006" s="48"/>
      <c r="FA2006" s="48"/>
      <c r="FB2006" s="48"/>
      <c r="FC2006" s="48"/>
      <c r="FD2006" s="48"/>
      <c r="FE2006" s="48"/>
      <c r="FF2006" s="48"/>
      <c r="FG2006" s="48"/>
      <c r="FH2006" s="48"/>
      <c r="FI2006" s="48"/>
      <c r="FJ2006" s="48"/>
      <c r="FK2006" s="48"/>
      <c r="FL2006" s="48"/>
      <c r="FM2006" s="48"/>
      <c r="FN2006" s="48"/>
      <c r="FO2006" s="48"/>
      <c r="FP2006" s="48"/>
      <c r="FQ2006" s="48"/>
      <c r="FR2006" s="48"/>
      <c r="FS2006" s="48"/>
      <c r="FT2006" s="48"/>
      <c r="FU2006" s="48"/>
      <c r="FV2006" s="48"/>
      <c r="FW2006" s="48"/>
      <c r="FX2006" s="48"/>
      <c r="FY2006" s="48"/>
      <c r="FZ2006" s="48"/>
      <c r="GA2006" s="48"/>
      <c r="GB2006" s="48"/>
      <c r="GC2006" s="48"/>
      <c r="GD2006" s="48"/>
      <c r="GE2006" s="48"/>
      <c r="GF2006" s="48"/>
      <c r="GG2006" s="48"/>
      <c r="GH2006" s="48"/>
      <c r="GI2006" s="48"/>
      <c r="GJ2006" s="48"/>
      <c r="GK2006" s="48"/>
      <c r="GL2006" s="48"/>
      <c r="GM2006" s="48"/>
      <c r="GN2006" s="48"/>
      <c r="GO2006" s="48"/>
      <c r="GP2006" s="48"/>
      <c r="GQ2006" s="48"/>
      <c r="GR2006" s="48"/>
      <c r="GS2006" s="48"/>
      <c r="GT2006" s="48"/>
      <c r="GU2006" s="48"/>
      <c r="GV2006" s="48"/>
      <c r="GW2006" s="48"/>
      <c r="GX2006" s="48"/>
      <c r="GY2006" s="48"/>
      <c r="GZ2006" s="48"/>
      <c r="HA2006" s="48"/>
      <c r="HB2006" s="48"/>
      <c r="HC2006" s="48"/>
      <c r="HD2006" s="48"/>
      <c r="HE2006" s="48"/>
      <c r="HF2006" s="48"/>
      <c r="HG2006" s="48"/>
      <c r="HH2006" s="48"/>
      <c r="HI2006" s="48"/>
      <c r="HJ2006" s="48"/>
      <c r="HK2006" s="48"/>
      <c r="HL2006" s="48"/>
      <c r="HM2006" s="48"/>
      <c r="HN2006" s="48"/>
      <c r="HO2006" s="48"/>
      <c r="HP2006" s="48"/>
      <c r="HQ2006" s="48"/>
      <c r="HR2006" s="48"/>
      <c r="HS2006" s="48"/>
      <c r="HT2006" s="48"/>
      <c r="HU2006" s="48"/>
      <c r="HV2006" s="48"/>
      <c r="HW2006" s="48"/>
      <c r="HX2006" s="48"/>
      <c r="HY2006" s="48"/>
      <c r="HZ2006" s="48"/>
      <c r="IA2006" s="48"/>
      <c r="IB2006" s="48"/>
      <c r="IC2006" s="48"/>
      <c r="ID2006" s="48"/>
      <c r="IE2006" s="48"/>
      <c r="IF2006" s="48"/>
      <c r="IG2006" s="48"/>
      <c r="IH2006" s="48"/>
      <c r="II2006" s="48"/>
      <c r="IJ2006" s="48"/>
      <c r="IK2006" s="48"/>
      <c r="IL2006" s="48"/>
      <c r="IM2006" s="48"/>
      <c r="IN2006" s="48"/>
      <c r="IO2006" s="48"/>
      <c r="IP2006" s="48"/>
      <c r="IQ2006" s="48"/>
      <c r="IR2006" s="48"/>
      <c r="IS2006" s="48"/>
      <c r="IT2006" s="48"/>
      <c r="IU2006" s="48"/>
      <c r="IV2006" s="48"/>
      <c r="IW2006" s="48"/>
      <c r="IX2006" s="48"/>
      <c r="IY2006" s="48"/>
      <c r="IZ2006" s="48"/>
      <c r="JA2006" s="48"/>
    </row>
    <row r="2007" spans="2:273" s="49" customFormat="1" ht="20" customHeight="1">
      <c r="B2007" s="120" t="s">
        <v>4633</v>
      </c>
      <c r="C2007" s="113">
        <v>20191</v>
      </c>
      <c r="D2007" s="104">
        <v>2019</v>
      </c>
      <c r="E2007" s="66" t="s">
        <v>1933</v>
      </c>
      <c r="F2007" s="145"/>
      <c r="G2007" s="358"/>
      <c r="H2007" s="68" t="s">
        <v>4634</v>
      </c>
      <c r="I2007" s="68" t="s">
        <v>53</v>
      </c>
      <c r="J2007" s="92">
        <v>18</v>
      </c>
      <c r="K2007" s="200">
        <v>100000</v>
      </c>
      <c r="L2007" s="68" t="s">
        <v>2746</v>
      </c>
      <c r="M2007" s="68" t="s">
        <v>39</v>
      </c>
      <c r="N2007" s="215">
        <v>9</v>
      </c>
      <c r="O2007" s="89">
        <v>2</v>
      </c>
      <c r="P2007" s="89">
        <v>52</v>
      </c>
      <c r="Q2007" s="68" t="s">
        <v>47</v>
      </c>
      <c r="R2007" s="68" t="s">
        <v>80</v>
      </c>
      <c r="S2007" s="6"/>
      <c r="T2007" s="6"/>
      <c r="U2007" s="6"/>
      <c r="V2007" s="6"/>
      <c r="W2007" s="6"/>
      <c r="X2007" s="6"/>
      <c r="Y2007" s="6"/>
      <c r="Z2007" s="6"/>
      <c r="AA2007" s="6"/>
      <c r="AB2007" s="6"/>
      <c r="AC2007" s="6"/>
      <c r="AD2007" s="6"/>
      <c r="AE2007" s="6"/>
      <c r="AF2007" s="6"/>
      <c r="AG2007" s="6"/>
      <c r="AH2007" s="6"/>
      <c r="AI2007" s="6"/>
      <c r="AJ2007" s="6"/>
      <c r="AK2007" s="6"/>
      <c r="AL2007" s="6"/>
      <c r="AM2007" s="6"/>
      <c r="AN2007" s="6"/>
      <c r="AO2007" s="6"/>
      <c r="AP2007" s="6"/>
      <c r="AQ2007" s="6"/>
      <c r="AR2007" s="6"/>
      <c r="AS2007" s="6"/>
      <c r="AT2007" s="6"/>
      <c r="AU2007" s="6"/>
      <c r="AV2007" s="6"/>
      <c r="AW2007" s="6"/>
      <c r="AX2007" s="6"/>
      <c r="AY2007" s="6"/>
      <c r="AZ2007" s="6"/>
      <c r="BA2007" s="6"/>
      <c r="BB2007" s="6"/>
      <c r="BC2007" s="6"/>
      <c r="BD2007" s="6"/>
      <c r="BE2007" s="6"/>
      <c r="BF2007" s="6"/>
      <c r="BG2007" s="6"/>
      <c r="BH2007" s="6"/>
      <c r="BI2007" s="6"/>
      <c r="BJ2007" s="6"/>
      <c r="BK2007" s="6"/>
      <c r="BL2007" s="6"/>
      <c r="BM2007" s="6"/>
      <c r="BN2007" s="6"/>
      <c r="BO2007" s="6"/>
      <c r="BP2007" s="6"/>
      <c r="BQ2007" s="6"/>
      <c r="BR2007" s="6"/>
      <c r="BS2007" s="6"/>
      <c r="BT2007" s="6"/>
      <c r="BU2007" s="6"/>
      <c r="BV2007" s="6"/>
      <c r="BW2007" s="6"/>
      <c r="BX2007" s="6"/>
      <c r="BY2007" s="6"/>
      <c r="BZ2007" s="6"/>
      <c r="CA2007" s="6"/>
      <c r="CB2007" s="6"/>
      <c r="CC2007" s="6"/>
      <c r="CD2007" s="6"/>
      <c r="CE2007" s="6"/>
      <c r="CF2007" s="6"/>
      <c r="CG2007" s="6"/>
      <c r="CH2007" s="6"/>
      <c r="CI2007" s="6"/>
      <c r="CJ2007" s="6"/>
      <c r="CK2007" s="6"/>
      <c r="CL2007" s="6"/>
      <c r="CM2007" s="6"/>
      <c r="CN2007" s="6"/>
      <c r="CO2007" s="6"/>
      <c r="CP2007" s="6"/>
      <c r="CQ2007" s="6"/>
      <c r="CR2007" s="6"/>
      <c r="CS2007" s="6"/>
      <c r="CT2007" s="6"/>
      <c r="CU2007" s="6"/>
      <c r="CV2007" s="6"/>
      <c r="CW2007" s="6"/>
      <c r="CX2007" s="6"/>
      <c r="CY2007" s="6"/>
      <c r="CZ2007" s="6"/>
      <c r="DA2007" s="6"/>
      <c r="DB2007" s="6"/>
      <c r="DC2007" s="6"/>
      <c r="DD2007" s="6"/>
      <c r="DE2007" s="6"/>
      <c r="DF2007" s="6"/>
      <c r="DG2007" s="6"/>
      <c r="DH2007" s="6"/>
      <c r="DI2007" s="6"/>
      <c r="DJ2007" s="6"/>
      <c r="DK2007" s="6"/>
      <c r="DL2007" s="6"/>
      <c r="DM2007" s="6"/>
      <c r="DN2007" s="6"/>
      <c r="DO2007" s="6"/>
      <c r="DP2007" s="6"/>
      <c r="DQ2007" s="6"/>
      <c r="DR2007" s="6"/>
      <c r="DS2007" s="6"/>
      <c r="DT2007" s="6"/>
      <c r="DU2007" s="6"/>
      <c r="DV2007" s="6"/>
      <c r="DW2007" s="6"/>
      <c r="DX2007" s="6"/>
      <c r="DY2007" s="6"/>
      <c r="DZ2007" s="6"/>
      <c r="EA2007" s="6"/>
      <c r="EB2007" s="6"/>
      <c r="EC2007" s="6"/>
      <c r="ED2007" s="6"/>
      <c r="EE2007" s="6"/>
      <c r="EF2007" s="6"/>
      <c r="EG2007" s="6"/>
      <c r="EH2007" s="6"/>
      <c r="EI2007" s="6"/>
      <c r="EJ2007" s="6"/>
      <c r="EK2007" s="6"/>
      <c r="EL2007" s="6"/>
      <c r="EM2007" s="6"/>
      <c r="EN2007" s="6"/>
      <c r="EO2007" s="6"/>
      <c r="EP2007" s="6"/>
      <c r="EQ2007" s="6"/>
      <c r="ER2007" s="6"/>
      <c r="ES2007" s="6"/>
      <c r="ET2007" s="6"/>
      <c r="EU2007" s="6"/>
      <c r="EV2007" s="6"/>
      <c r="EW2007" s="6"/>
      <c r="EX2007" s="6"/>
      <c r="EY2007" s="6"/>
      <c r="EZ2007" s="6"/>
      <c r="FA2007" s="6"/>
      <c r="FB2007" s="6"/>
      <c r="FC2007" s="6"/>
      <c r="FD2007" s="6"/>
      <c r="FE2007" s="6"/>
      <c r="FF2007" s="6"/>
      <c r="FG2007" s="6"/>
      <c r="FH2007" s="6"/>
      <c r="FI2007" s="6"/>
      <c r="FJ2007" s="6"/>
      <c r="FK2007" s="6"/>
      <c r="FL2007" s="6"/>
      <c r="FM2007" s="6"/>
      <c r="FN2007" s="6"/>
      <c r="FO2007" s="6"/>
      <c r="FP2007" s="6"/>
      <c r="FQ2007" s="6"/>
      <c r="FR2007" s="6"/>
      <c r="FS2007" s="6"/>
      <c r="FT2007" s="6"/>
      <c r="FU2007" s="6"/>
      <c r="FV2007" s="6"/>
      <c r="FW2007" s="6"/>
      <c r="FX2007" s="6"/>
      <c r="FY2007" s="6"/>
      <c r="FZ2007" s="6"/>
      <c r="GA2007" s="6"/>
      <c r="GB2007" s="6"/>
      <c r="GC2007" s="6"/>
      <c r="GD2007" s="6"/>
      <c r="GE2007" s="6"/>
      <c r="GF2007" s="6"/>
      <c r="GG2007" s="6"/>
      <c r="GH2007" s="6"/>
      <c r="GI2007" s="6"/>
      <c r="GJ2007" s="6"/>
      <c r="GK2007" s="6"/>
      <c r="GL2007" s="6"/>
      <c r="GM2007" s="6"/>
      <c r="GN2007" s="6"/>
      <c r="GO2007" s="6"/>
      <c r="GP2007" s="6"/>
      <c r="GQ2007" s="6"/>
      <c r="GR2007" s="6"/>
      <c r="GS2007" s="6"/>
      <c r="GT2007" s="6"/>
      <c r="GU2007" s="6"/>
      <c r="GV2007" s="6"/>
      <c r="GW2007" s="6"/>
      <c r="GX2007" s="6"/>
      <c r="GY2007" s="6"/>
      <c r="GZ2007" s="6"/>
      <c r="HA2007" s="6"/>
      <c r="HB2007" s="6"/>
      <c r="HC2007" s="6"/>
      <c r="HD2007" s="6"/>
      <c r="HE2007" s="6"/>
      <c r="HF2007" s="6"/>
      <c r="HG2007" s="6"/>
      <c r="HH2007" s="6"/>
      <c r="HI2007" s="6"/>
      <c r="HJ2007" s="6"/>
      <c r="HK2007" s="6"/>
      <c r="HL2007" s="6"/>
      <c r="HM2007" s="6"/>
      <c r="HN2007" s="6"/>
      <c r="HO2007" s="6"/>
      <c r="HP2007" s="6"/>
      <c r="HQ2007" s="6"/>
      <c r="HR2007" s="6"/>
      <c r="HS2007" s="6"/>
      <c r="HT2007" s="6"/>
      <c r="HU2007" s="6"/>
      <c r="HV2007" s="6"/>
      <c r="HW2007" s="6"/>
      <c r="HX2007" s="6"/>
      <c r="HY2007" s="6"/>
      <c r="HZ2007" s="6"/>
      <c r="IA2007" s="6"/>
      <c r="IB2007" s="6"/>
      <c r="IC2007" s="6"/>
      <c r="ID2007" s="6"/>
      <c r="IE2007" s="6"/>
      <c r="IF2007" s="6"/>
      <c r="IG2007" s="6"/>
      <c r="IH2007" s="6"/>
      <c r="II2007" s="6"/>
      <c r="IJ2007" s="6"/>
      <c r="IK2007" s="6"/>
      <c r="IL2007" s="6"/>
      <c r="IM2007" s="6"/>
      <c r="IN2007" s="6"/>
      <c r="IO2007" s="6"/>
      <c r="IP2007" s="6"/>
      <c r="IQ2007" s="6"/>
      <c r="IR2007" s="6"/>
      <c r="IS2007" s="6"/>
      <c r="IT2007" s="6"/>
      <c r="IU2007" s="6"/>
      <c r="IV2007" s="6"/>
      <c r="IW2007" s="6"/>
      <c r="IX2007" s="6"/>
      <c r="IY2007" s="6"/>
      <c r="IZ2007" s="6"/>
      <c r="JA2007" s="6"/>
      <c r="JB2007" s="6"/>
      <c r="JC2007" s="6"/>
      <c r="JD2007" s="6"/>
      <c r="JE2007" s="6"/>
      <c r="JF2007" s="6"/>
      <c r="JG2007" s="6"/>
      <c r="JH2007" s="6"/>
      <c r="JI2007" s="6"/>
      <c r="JJ2007" s="6"/>
      <c r="JK2007" s="6"/>
      <c r="JL2007" s="6"/>
      <c r="JM2007" s="6"/>
    </row>
    <row r="2008" spans="2:273" s="49" customFormat="1" ht="20" customHeight="1">
      <c r="B2008" s="121" t="s">
        <v>1932</v>
      </c>
      <c r="C2008" s="122">
        <v>20181</v>
      </c>
      <c r="D2008" s="104">
        <v>2018</v>
      </c>
      <c r="E2008" s="66" t="s">
        <v>1933</v>
      </c>
      <c r="F2008" s="145"/>
      <c r="G2008" s="358"/>
      <c r="H2008" s="68" t="s">
        <v>1934</v>
      </c>
      <c r="I2008" s="68"/>
      <c r="J2008" s="92">
        <v>47</v>
      </c>
      <c r="K2008" s="200">
        <v>1707817</v>
      </c>
      <c r="L2008" s="68" t="s">
        <v>2746</v>
      </c>
      <c r="M2008" s="68" t="s">
        <v>39</v>
      </c>
      <c r="N2008" s="215">
        <v>9</v>
      </c>
      <c r="O2008" s="92">
        <v>2</v>
      </c>
      <c r="P2008" s="89">
        <v>52</v>
      </c>
      <c r="Q2008" s="70"/>
      <c r="R2008" s="68" t="s">
        <v>151</v>
      </c>
      <c r="S2008" s="13">
        <v>10</v>
      </c>
      <c r="T2008" s="13"/>
      <c r="U2008" s="7"/>
      <c r="V2008" s="7"/>
      <c r="W2008" s="7"/>
      <c r="X2008" s="7"/>
      <c r="Y2008" s="15">
        <v>21</v>
      </c>
      <c r="Z2008" s="15">
        <v>7</v>
      </c>
      <c r="AA2008" s="7"/>
      <c r="AB2008" s="7"/>
      <c r="AC2008" s="7"/>
      <c r="AD2008" s="7"/>
      <c r="AE2008" s="6"/>
      <c r="AF2008" s="37"/>
      <c r="AG2008" s="37"/>
      <c r="AH2008" s="37"/>
      <c r="AI2008" s="37"/>
      <c r="AJ2008" s="37"/>
      <c r="AK2008" s="37"/>
      <c r="AL2008" s="37"/>
      <c r="AM2008" s="37"/>
      <c r="AN2008" s="37"/>
      <c r="AO2008" s="37"/>
      <c r="AP2008" s="37"/>
      <c r="AQ2008" s="37"/>
      <c r="AR2008" s="37"/>
      <c r="AS2008" s="37"/>
      <c r="AT2008" s="37"/>
      <c r="AU2008" s="37"/>
      <c r="AV2008" s="37"/>
      <c r="AW2008" s="37"/>
      <c r="AX2008" s="37"/>
      <c r="AY2008" s="37"/>
      <c r="AZ2008" s="37"/>
      <c r="BA2008" s="37"/>
      <c r="BB2008" s="37"/>
      <c r="BC2008" s="37"/>
      <c r="BD2008" s="37"/>
      <c r="BE2008" s="37"/>
      <c r="BF2008" s="37"/>
      <c r="BG2008" s="37"/>
      <c r="BH2008" s="37"/>
      <c r="BI2008" s="37"/>
      <c r="BJ2008" s="37"/>
      <c r="BK2008" s="37"/>
      <c r="BL2008" s="37"/>
      <c r="BM2008" s="37"/>
      <c r="BN2008" s="37"/>
      <c r="BO2008" s="37"/>
      <c r="BP2008" s="37"/>
      <c r="BQ2008" s="37"/>
      <c r="BR2008" s="37"/>
      <c r="BS2008" s="37"/>
      <c r="BT2008" s="37"/>
      <c r="BU2008" s="37"/>
      <c r="BV2008" s="37"/>
      <c r="BW2008" s="37"/>
      <c r="BX2008" s="37"/>
      <c r="BY2008" s="37"/>
      <c r="BZ2008" s="37"/>
      <c r="CA2008" s="37"/>
      <c r="CB2008" s="37"/>
      <c r="CC2008" s="37"/>
      <c r="CD2008" s="37"/>
      <c r="CE2008" s="37"/>
      <c r="CF2008" s="37"/>
      <c r="CG2008" s="37"/>
      <c r="CH2008" s="37"/>
      <c r="CI2008" s="37"/>
      <c r="CJ2008" s="37"/>
      <c r="CK2008" s="37"/>
      <c r="CL2008" s="37"/>
      <c r="CM2008" s="37"/>
      <c r="CN2008" s="37"/>
      <c r="CO2008" s="37"/>
      <c r="CP2008" s="37"/>
      <c r="CQ2008" s="37"/>
      <c r="CR2008" s="37"/>
      <c r="CS2008" s="37"/>
      <c r="CT2008" s="37"/>
      <c r="CU2008" s="37"/>
      <c r="CV2008" s="37"/>
      <c r="CW2008" s="37"/>
      <c r="CX2008" s="37"/>
      <c r="CY2008" s="37"/>
      <c r="CZ2008" s="37"/>
      <c r="DA2008" s="37"/>
      <c r="DB2008" s="37"/>
      <c r="DC2008" s="37"/>
      <c r="DD2008" s="37"/>
      <c r="DE2008" s="37"/>
      <c r="DF2008" s="37"/>
      <c r="DG2008" s="37"/>
      <c r="DH2008" s="37"/>
      <c r="DI2008" s="37"/>
      <c r="DJ2008" s="37"/>
      <c r="DK2008" s="37"/>
      <c r="DL2008" s="37"/>
      <c r="DM2008" s="37"/>
      <c r="DN2008" s="37"/>
      <c r="DO2008" s="37"/>
      <c r="DP2008" s="37"/>
      <c r="DQ2008" s="37"/>
      <c r="DR2008" s="37"/>
      <c r="DS2008" s="37"/>
      <c r="DT2008" s="37"/>
      <c r="DU2008" s="37"/>
      <c r="DV2008" s="37"/>
      <c r="DW2008" s="37"/>
      <c r="DX2008" s="37"/>
      <c r="DY2008" s="37"/>
      <c r="DZ2008" s="37"/>
      <c r="EA2008" s="37"/>
      <c r="EB2008" s="37"/>
      <c r="EC2008" s="37"/>
      <c r="ED2008" s="37"/>
      <c r="EE2008" s="37"/>
      <c r="EF2008" s="37"/>
      <c r="EG2008" s="37"/>
      <c r="EH2008" s="37"/>
      <c r="EI2008" s="37"/>
      <c r="EJ2008" s="37"/>
      <c r="EK2008" s="37"/>
      <c r="EL2008" s="37"/>
      <c r="EM2008" s="37"/>
      <c r="EN2008" s="37"/>
      <c r="EO2008" s="37"/>
      <c r="EP2008" s="37"/>
      <c r="EQ2008" s="37"/>
      <c r="ER2008" s="37"/>
      <c r="ES2008" s="37"/>
      <c r="ET2008" s="37"/>
      <c r="EU2008" s="37"/>
      <c r="EV2008" s="37"/>
      <c r="EW2008" s="37"/>
      <c r="EX2008" s="37"/>
      <c r="EY2008" s="37"/>
      <c r="EZ2008" s="37"/>
      <c r="FA2008" s="37"/>
      <c r="FB2008" s="37"/>
      <c r="FC2008" s="37"/>
      <c r="FD2008" s="37"/>
      <c r="FE2008" s="37"/>
      <c r="FF2008" s="37"/>
      <c r="FG2008" s="37"/>
      <c r="FH2008" s="37"/>
      <c r="FI2008" s="37"/>
      <c r="FJ2008" s="37"/>
      <c r="FK2008" s="37"/>
      <c r="FL2008" s="37"/>
      <c r="FM2008" s="37"/>
      <c r="FN2008" s="37"/>
      <c r="FO2008" s="37"/>
      <c r="FP2008" s="37"/>
      <c r="FQ2008" s="37"/>
      <c r="FR2008" s="37"/>
      <c r="FS2008" s="37"/>
      <c r="FT2008" s="37"/>
      <c r="FU2008" s="37"/>
      <c r="FV2008" s="37"/>
      <c r="FW2008" s="37"/>
      <c r="FX2008" s="37"/>
      <c r="FY2008" s="37"/>
      <c r="FZ2008" s="37"/>
      <c r="GA2008" s="37"/>
      <c r="GB2008" s="37"/>
      <c r="GC2008" s="37"/>
      <c r="GD2008" s="37"/>
      <c r="GE2008" s="37"/>
      <c r="GF2008" s="37"/>
      <c r="GG2008" s="37"/>
      <c r="GH2008" s="37"/>
      <c r="GI2008" s="37"/>
      <c r="GJ2008" s="37"/>
      <c r="GK2008" s="37"/>
      <c r="GL2008" s="37"/>
      <c r="GM2008" s="37"/>
      <c r="GN2008" s="37"/>
      <c r="GO2008" s="37"/>
      <c r="GP2008" s="37"/>
      <c r="GQ2008" s="37"/>
      <c r="GR2008" s="37"/>
      <c r="GS2008" s="37"/>
      <c r="GT2008" s="37"/>
      <c r="GU2008" s="37"/>
      <c r="GV2008" s="37"/>
      <c r="GW2008" s="37"/>
      <c r="GX2008" s="37"/>
      <c r="GY2008" s="37"/>
      <c r="GZ2008" s="37"/>
      <c r="HA2008" s="37"/>
      <c r="HB2008" s="37"/>
      <c r="HC2008" s="37"/>
      <c r="HD2008" s="37"/>
      <c r="HE2008" s="37"/>
      <c r="HF2008" s="37"/>
      <c r="HG2008" s="37"/>
      <c r="HH2008" s="37"/>
      <c r="HI2008" s="37"/>
      <c r="HJ2008" s="37"/>
      <c r="HK2008" s="37"/>
      <c r="HL2008" s="37"/>
      <c r="HM2008" s="37"/>
      <c r="HN2008" s="37"/>
      <c r="HO2008" s="37"/>
      <c r="HP2008" s="37"/>
      <c r="HQ2008" s="37"/>
      <c r="HR2008" s="37"/>
      <c r="HS2008" s="37"/>
      <c r="HT2008" s="37"/>
      <c r="HU2008" s="37"/>
      <c r="HV2008" s="37"/>
      <c r="HW2008" s="37"/>
      <c r="HX2008" s="37"/>
      <c r="HY2008" s="37"/>
      <c r="HZ2008" s="37"/>
      <c r="IA2008" s="37"/>
      <c r="IB2008" s="37"/>
      <c r="IC2008" s="37"/>
      <c r="ID2008" s="37"/>
      <c r="IE2008" s="37"/>
      <c r="IF2008" s="37"/>
      <c r="IG2008" s="37"/>
      <c r="IH2008" s="37"/>
      <c r="II2008" s="37"/>
      <c r="IJ2008" s="37"/>
      <c r="IK2008" s="37"/>
      <c r="IL2008" s="37"/>
      <c r="IM2008" s="37"/>
      <c r="IN2008" s="37"/>
      <c r="IO2008" s="37"/>
      <c r="IP2008" s="37"/>
      <c r="IQ2008" s="37"/>
      <c r="IR2008" s="37"/>
      <c r="IS2008" s="37"/>
      <c r="IT2008" s="37"/>
      <c r="IU2008" s="37"/>
      <c r="IV2008" s="37"/>
      <c r="IW2008" s="37"/>
      <c r="IX2008" s="37"/>
      <c r="IY2008" s="37"/>
      <c r="IZ2008" s="37"/>
      <c r="JA2008" s="37"/>
      <c r="JB2008" s="37"/>
      <c r="JC2008" s="37"/>
      <c r="JD2008" s="37"/>
      <c r="JE2008" s="37"/>
      <c r="JF2008" s="37"/>
      <c r="JG2008" s="37"/>
      <c r="JH2008" s="37"/>
      <c r="JI2008" s="37"/>
      <c r="JJ2008" s="37"/>
      <c r="JK2008" s="37"/>
      <c r="JL2008" s="37"/>
      <c r="JM2008" s="37"/>
    </row>
    <row r="2009" spans="2:273" s="49" customFormat="1" ht="20" customHeight="1">
      <c r="B2009" s="120" t="s">
        <v>4635</v>
      </c>
      <c r="C2009" s="113">
        <v>20191</v>
      </c>
      <c r="D2009" s="104">
        <v>2019</v>
      </c>
      <c r="E2009" s="66" t="s">
        <v>4636</v>
      </c>
      <c r="F2009" s="145"/>
      <c r="G2009" s="358"/>
      <c r="H2009" s="68" t="s">
        <v>4637</v>
      </c>
      <c r="I2009" s="68" t="s">
        <v>53</v>
      </c>
      <c r="J2009" s="92">
        <v>18</v>
      </c>
      <c r="K2009" s="200">
        <v>100000</v>
      </c>
      <c r="L2009" s="68" t="s">
        <v>4638</v>
      </c>
      <c r="M2009" s="68" t="s">
        <v>203</v>
      </c>
      <c r="N2009" s="215">
        <v>1</v>
      </c>
      <c r="O2009" s="96">
        <v>3</v>
      </c>
      <c r="P2009" s="89">
        <v>51</v>
      </c>
      <c r="Q2009" s="68" t="s">
        <v>47</v>
      </c>
      <c r="R2009" s="68" t="s">
        <v>80</v>
      </c>
      <c r="S2009" s="6"/>
      <c r="T2009" s="6"/>
      <c r="U2009" s="6"/>
      <c r="V2009" s="6"/>
      <c r="W2009" s="6"/>
      <c r="X2009" s="6"/>
      <c r="Y2009" s="6"/>
      <c r="Z2009" s="6"/>
      <c r="AA2009" s="6"/>
      <c r="AB2009" s="6"/>
      <c r="AC2009" s="6"/>
      <c r="AD2009" s="6"/>
      <c r="AE2009" s="6"/>
      <c r="AF2009" s="48"/>
      <c r="AG2009" s="48"/>
      <c r="AH2009" s="48"/>
      <c r="AI2009" s="48"/>
      <c r="AJ2009" s="48"/>
      <c r="AK2009" s="48"/>
      <c r="AL2009" s="48"/>
      <c r="AM2009" s="48"/>
      <c r="AN2009" s="48"/>
      <c r="AO2009" s="48"/>
      <c r="AP2009" s="48"/>
      <c r="AQ2009" s="48"/>
      <c r="AR2009" s="48"/>
      <c r="AS2009" s="48"/>
      <c r="AT2009" s="48"/>
      <c r="AU2009" s="48"/>
      <c r="AV2009" s="48"/>
      <c r="AW2009" s="48"/>
      <c r="AX2009" s="48"/>
      <c r="AY2009" s="48"/>
      <c r="AZ2009" s="48"/>
      <c r="BA2009" s="48"/>
      <c r="BB2009" s="48"/>
      <c r="BC2009" s="48"/>
      <c r="BD2009" s="48"/>
      <c r="BE2009" s="48"/>
      <c r="BF2009" s="48"/>
      <c r="BG2009" s="48"/>
      <c r="BH2009" s="48"/>
      <c r="BI2009" s="48"/>
      <c r="BJ2009" s="48"/>
      <c r="BK2009" s="48"/>
      <c r="BL2009" s="48"/>
      <c r="BM2009" s="48"/>
      <c r="BN2009" s="48"/>
      <c r="BO2009" s="48"/>
      <c r="BP2009" s="48"/>
      <c r="BQ2009" s="48"/>
      <c r="BR2009" s="48"/>
      <c r="BS2009" s="48"/>
      <c r="BT2009" s="48"/>
      <c r="BU2009" s="48"/>
      <c r="BV2009" s="48"/>
      <c r="BW2009" s="48"/>
      <c r="BX2009" s="48"/>
      <c r="BY2009" s="48"/>
      <c r="BZ2009" s="48"/>
      <c r="CA2009" s="48"/>
      <c r="CB2009" s="48"/>
      <c r="CC2009" s="48"/>
      <c r="CD2009" s="48"/>
      <c r="CE2009" s="48"/>
      <c r="CF2009" s="48"/>
      <c r="CG2009" s="48"/>
      <c r="CH2009" s="48"/>
      <c r="CI2009" s="48"/>
      <c r="CJ2009" s="48"/>
      <c r="CK2009" s="48"/>
      <c r="CL2009" s="48"/>
      <c r="CM2009" s="48"/>
      <c r="CN2009" s="48"/>
      <c r="CO2009" s="48"/>
      <c r="CP2009" s="48"/>
      <c r="CQ2009" s="48"/>
      <c r="CR2009" s="48"/>
      <c r="CS2009" s="48"/>
      <c r="CT2009" s="48"/>
      <c r="CU2009" s="48"/>
      <c r="CV2009" s="48"/>
      <c r="CW2009" s="48"/>
      <c r="CX2009" s="48"/>
      <c r="CY2009" s="48"/>
      <c r="CZ2009" s="48"/>
      <c r="DA2009" s="48"/>
      <c r="DB2009" s="48"/>
      <c r="DC2009" s="48"/>
      <c r="DD2009" s="48"/>
      <c r="DE2009" s="48"/>
      <c r="DF2009" s="48"/>
      <c r="DG2009" s="48"/>
      <c r="DH2009" s="48"/>
      <c r="DI2009" s="48"/>
      <c r="DJ2009" s="48"/>
      <c r="DK2009" s="48"/>
      <c r="DL2009" s="48"/>
      <c r="DM2009" s="48"/>
      <c r="DN2009" s="48"/>
      <c r="DO2009" s="48"/>
      <c r="DP2009" s="48"/>
      <c r="DQ2009" s="48"/>
      <c r="DR2009" s="48"/>
      <c r="DS2009" s="48"/>
      <c r="DT2009" s="48"/>
      <c r="DU2009" s="48"/>
      <c r="DV2009" s="48"/>
      <c r="DW2009" s="48"/>
      <c r="DX2009" s="48"/>
      <c r="DY2009" s="48"/>
      <c r="DZ2009" s="48"/>
      <c r="EA2009" s="48"/>
      <c r="EB2009" s="48"/>
      <c r="EC2009" s="48"/>
      <c r="ED2009" s="48"/>
      <c r="EE2009" s="48"/>
      <c r="EF2009" s="48"/>
      <c r="EG2009" s="48"/>
      <c r="EH2009" s="48"/>
      <c r="EI2009" s="48"/>
      <c r="EJ2009" s="48"/>
      <c r="EK2009" s="48"/>
      <c r="EL2009" s="48"/>
      <c r="EM2009" s="48"/>
      <c r="EN2009" s="48"/>
      <c r="EO2009" s="48"/>
      <c r="EP2009" s="48"/>
      <c r="EQ2009" s="48"/>
      <c r="ER2009" s="48"/>
      <c r="ES2009" s="48"/>
      <c r="ET2009" s="48"/>
      <c r="EU2009" s="48"/>
      <c r="EV2009" s="48"/>
      <c r="EW2009" s="48"/>
      <c r="EX2009" s="48"/>
      <c r="EY2009" s="48"/>
      <c r="EZ2009" s="48"/>
      <c r="FA2009" s="48"/>
      <c r="FB2009" s="48"/>
      <c r="FC2009" s="48"/>
      <c r="FD2009" s="48"/>
      <c r="FE2009" s="48"/>
      <c r="FF2009" s="48"/>
      <c r="FG2009" s="48"/>
      <c r="FH2009" s="48"/>
      <c r="FI2009" s="48"/>
      <c r="FJ2009" s="48"/>
      <c r="FK2009" s="48"/>
      <c r="FL2009" s="48"/>
      <c r="FM2009" s="48"/>
      <c r="FN2009" s="48"/>
      <c r="FO2009" s="48"/>
      <c r="FP2009" s="48"/>
      <c r="FQ2009" s="48"/>
      <c r="FR2009" s="48"/>
      <c r="FS2009" s="48"/>
      <c r="FT2009" s="48"/>
      <c r="FU2009" s="48"/>
      <c r="FV2009" s="48"/>
      <c r="FW2009" s="48"/>
      <c r="FX2009" s="48"/>
      <c r="FY2009" s="48"/>
      <c r="FZ2009" s="48"/>
      <c r="GA2009" s="48"/>
      <c r="GB2009" s="48"/>
      <c r="GC2009" s="48"/>
      <c r="GD2009" s="48"/>
      <c r="GE2009" s="48"/>
      <c r="GF2009" s="48"/>
      <c r="GG2009" s="48"/>
      <c r="GH2009" s="48"/>
      <c r="GI2009" s="48"/>
      <c r="GJ2009" s="48"/>
      <c r="GK2009" s="48"/>
      <c r="GL2009" s="48"/>
      <c r="GM2009" s="48"/>
      <c r="GN2009" s="48"/>
      <c r="GO2009" s="48"/>
      <c r="GP2009" s="48"/>
      <c r="GQ2009" s="48"/>
      <c r="GR2009" s="48"/>
      <c r="GS2009" s="48"/>
      <c r="GT2009" s="48"/>
      <c r="GU2009" s="48"/>
      <c r="GV2009" s="48"/>
      <c r="GW2009" s="48"/>
      <c r="GX2009" s="48"/>
      <c r="GY2009" s="48"/>
      <c r="GZ2009" s="48"/>
      <c r="HA2009" s="48"/>
      <c r="HB2009" s="48"/>
      <c r="HC2009" s="48"/>
      <c r="HD2009" s="48"/>
      <c r="HE2009" s="48"/>
      <c r="HF2009" s="48"/>
      <c r="HG2009" s="48"/>
      <c r="HH2009" s="48"/>
      <c r="HI2009" s="48"/>
      <c r="HJ2009" s="48"/>
      <c r="HK2009" s="48"/>
      <c r="HL2009" s="48"/>
      <c r="HM2009" s="48"/>
      <c r="HN2009" s="48"/>
      <c r="HO2009" s="48"/>
      <c r="HP2009" s="48"/>
      <c r="HQ2009" s="48"/>
      <c r="HR2009" s="48"/>
      <c r="HS2009" s="48"/>
      <c r="HT2009" s="48"/>
      <c r="HU2009" s="48"/>
      <c r="HV2009" s="48"/>
      <c r="HW2009" s="48"/>
      <c r="HX2009" s="48"/>
      <c r="HY2009" s="48"/>
      <c r="HZ2009" s="48"/>
      <c r="IA2009" s="48"/>
      <c r="IB2009" s="48"/>
      <c r="IC2009" s="48"/>
      <c r="ID2009" s="48"/>
      <c r="IE2009" s="48"/>
      <c r="IF2009" s="48"/>
      <c r="IG2009" s="48"/>
      <c r="IH2009" s="48"/>
      <c r="II2009" s="48"/>
      <c r="IJ2009" s="48"/>
      <c r="IK2009" s="48"/>
      <c r="IL2009" s="48"/>
      <c r="IM2009" s="48"/>
      <c r="IN2009" s="48"/>
      <c r="IO2009" s="48"/>
      <c r="IP2009" s="48"/>
      <c r="IQ2009" s="48"/>
      <c r="IR2009" s="48"/>
      <c r="IS2009" s="48"/>
      <c r="IT2009" s="48"/>
      <c r="IU2009" s="48"/>
      <c r="IV2009" s="48"/>
      <c r="IW2009" s="48"/>
      <c r="IX2009" s="48"/>
      <c r="IY2009" s="48"/>
      <c r="IZ2009" s="48"/>
      <c r="JA2009" s="48"/>
    </row>
    <row r="2010" spans="2:273" s="49" customFormat="1" ht="20" customHeight="1">
      <c r="B2010" s="102" t="s">
        <v>1935</v>
      </c>
      <c r="C2010" s="103">
        <v>20182</v>
      </c>
      <c r="D2010" s="104">
        <v>2018</v>
      </c>
      <c r="E2010" s="67" t="s">
        <v>1936</v>
      </c>
      <c r="F2010" s="144"/>
      <c r="G2010" s="358"/>
      <c r="H2010" s="69" t="s">
        <v>1937</v>
      </c>
      <c r="I2010" s="70" t="s">
        <v>37</v>
      </c>
      <c r="J2010" s="92">
        <v>40</v>
      </c>
      <c r="K2010" s="199">
        <v>3762817</v>
      </c>
      <c r="L2010" s="70" t="s">
        <v>1938</v>
      </c>
      <c r="M2010" s="70" t="s">
        <v>203</v>
      </c>
      <c r="N2010" s="215">
        <v>1</v>
      </c>
      <c r="O2010" s="91">
        <v>3</v>
      </c>
      <c r="P2010" s="91">
        <v>55</v>
      </c>
      <c r="Q2010" s="69" t="s">
        <v>55</v>
      </c>
      <c r="R2010" s="70" t="s">
        <v>193</v>
      </c>
      <c r="S2010" s="37"/>
      <c r="T2010" s="37"/>
      <c r="U2010" s="37"/>
      <c r="V2010" s="37"/>
      <c r="W2010" s="37"/>
      <c r="X2010" s="37"/>
      <c r="Y2010" s="37"/>
      <c r="Z2010" s="37"/>
      <c r="AA2010" s="37"/>
      <c r="AB2010" s="37"/>
      <c r="AC2010" s="37"/>
      <c r="AD2010" s="37"/>
      <c r="AE2010" s="37"/>
      <c r="AF2010" s="48"/>
      <c r="AG2010" s="48"/>
      <c r="AH2010" s="48"/>
      <c r="AI2010" s="48"/>
      <c r="AJ2010" s="48"/>
      <c r="AK2010" s="48"/>
      <c r="AL2010" s="48"/>
      <c r="AM2010" s="48"/>
      <c r="AN2010" s="48"/>
      <c r="AO2010" s="48"/>
      <c r="AP2010" s="48"/>
      <c r="AQ2010" s="48"/>
      <c r="AR2010" s="48"/>
      <c r="AS2010" s="48"/>
      <c r="AT2010" s="48"/>
      <c r="AU2010" s="48"/>
      <c r="AV2010" s="48"/>
      <c r="AW2010" s="48"/>
      <c r="AX2010" s="48"/>
      <c r="AY2010" s="48"/>
      <c r="AZ2010" s="48"/>
      <c r="BA2010" s="48"/>
      <c r="BB2010" s="48"/>
      <c r="BC2010" s="48"/>
      <c r="BD2010" s="48"/>
      <c r="BE2010" s="48"/>
      <c r="BF2010" s="48"/>
      <c r="BG2010" s="48"/>
      <c r="BH2010" s="48"/>
      <c r="BI2010" s="48"/>
      <c r="BJ2010" s="48"/>
      <c r="BK2010" s="48"/>
      <c r="BL2010" s="48"/>
      <c r="BM2010" s="48"/>
      <c r="BN2010" s="48"/>
      <c r="BO2010" s="48"/>
      <c r="BP2010" s="48"/>
      <c r="BQ2010" s="48"/>
      <c r="BR2010" s="48"/>
      <c r="BS2010" s="48"/>
      <c r="BT2010" s="48"/>
      <c r="BU2010" s="48"/>
      <c r="BV2010" s="48"/>
      <c r="BW2010" s="48"/>
      <c r="BX2010" s="48"/>
      <c r="BY2010" s="48"/>
      <c r="BZ2010" s="48"/>
      <c r="CA2010" s="48"/>
      <c r="CB2010" s="48"/>
      <c r="CC2010" s="48"/>
      <c r="CD2010" s="48"/>
      <c r="CE2010" s="48"/>
      <c r="CF2010" s="48"/>
      <c r="CG2010" s="48"/>
      <c r="CH2010" s="48"/>
      <c r="CI2010" s="48"/>
      <c r="CJ2010" s="48"/>
      <c r="CK2010" s="48"/>
      <c r="CL2010" s="48"/>
      <c r="CM2010" s="48"/>
      <c r="CN2010" s="48"/>
      <c r="CO2010" s="48"/>
      <c r="CP2010" s="48"/>
      <c r="CQ2010" s="48"/>
      <c r="CR2010" s="48"/>
      <c r="CS2010" s="48"/>
      <c r="CT2010" s="48"/>
      <c r="CU2010" s="48"/>
      <c r="CV2010" s="48"/>
      <c r="CW2010" s="48"/>
      <c r="CX2010" s="48"/>
      <c r="CY2010" s="48"/>
      <c r="CZ2010" s="48"/>
      <c r="DA2010" s="48"/>
      <c r="DB2010" s="48"/>
      <c r="DC2010" s="48"/>
      <c r="DD2010" s="48"/>
      <c r="DE2010" s="48"/>
      <c r="DF2010" s="48"/>
      <c r="DG2010" s="48"/>
      <c r="DH2010" s="48"/>
      <c r="DI2010" s="48"/>
      <c r="DJ2010" s="48"/>
      <c r="DK2010" s="48"/>
      <c r="DL2010" s="48"/>
      <c r="DM2010" s="48"/>
      <c r="DN2010" s="48"/>
      <c r="DO2010" s="48"/>
      <c r="DP2010" s="48"/>
      <c r="DQ2010" s="48"/>
      <c r="DR2010" s="48"/>
      <c r="DS2010" s="48"/>
      <c r="DT2010" s="48"/>
      <c r="DU2010" s="48"/>
      <c r="DV2010" s="48"/>
      <c r="DW2010" s="48"/>
      <c r="DX2010" s="48"/>
      <c r="DY2010" s="48"/>
      <c r="DZ2010" s="48"/>
      <c r="EA2010" s="48"/>
      <c r="EB2010" s="48"/>
      <c r="EC2010" s="48"/>
      <c r="ED2010" s="48"/>
      <c r="EE2010" s="48"/>
      <c r="EF2010" s="48"/>
      <c r="EG2010" s="48"/>
      <c r="EH2010" s="48"/>
      <c r="EI2010" s="48"/>
      <c r="EJ2010" s="48"/>
      <c r="EK2010" s="48"/>
      <c r="EL2010" s="48"/>
      <c r="EM2010" s="48"/>
      <c r="EN2010" s="48"/>
      <c r="EO2010" s="48"/>
      <c r="EP2010" s="48"/>
      <c r="EQ2010" s="48"/>
      <c r="ER2010" s="48"/>
      <c r="ES2010" s="48"/>
      <c r="ET2010" s="48"/>
      <c r="EU2010" s="48"/>
      <c r="EV2010" s="48"/>
      <c r="EW2010" s="48"/>
      <c r="EX2010" s="48"/>
      <c r="EY2010" s="48"/>
      <c r="EZ2010" s="48"/>
      <c r="FA2010" s="48"/>
      <c r="FB2010" s="48"/>
      <c r="FC2010" s="48"/>
      <c r="FD2010" s="48"/>
      <c r="FE2010" s="48"/>
      <c r="FF2010" s="48"/>
      <c r="FG2010" s="48"/>
      <c r="FH2010" s="48"/>
      <c r="FI2010" s="48"/>
      <c r="FJ2010" s="48"/>
      <c r="FK2010" s="48"/>
      <c r="FL2010" s="48"/>
      <c r="FM2010" s="48"/>
      <c r="FN2010" s="48"/>
      <c r="FO2010" s="48"/>
      <c r="FP2010" s="48"/>
      <c r="FQ2010" s="48"/>
      <c r="FR2010" s="48"/>
      <c r="FS2010" s="48"/>
      <c r="FT2010" s="48"/>
      <c r="FU2010" s="48"/>
      <c r="FV2010" s="48"/>
      <c r="FW2010" s="48"/>
      <c r="FX2010" s="48"/>
      <c r="FY2010" s="48"/>
      <c r="FZ2010" s="48"/>
      <c r="GA2010" s="48"/>
      <c r="GB2010" s="48"/>
      <c r="GC2010" s="48"/>
      <c r="GD2010" s="48"/>
      <c r="GE2010" s="48"/>
      <c r="GF2010" s="48"/>
      <c r="GG2010" s="48"/>
      <c r="GH2010" s="48"/>
      <c r="GI2010" s="48"/>
      <c r="GJ2010" s="48"/>
      <c r="GK2010" s="48"/>
      <c r="GL2010" s="48"/>
      <c r="GM2010" s="48"/>
      <c r="GN2010" s="48"/>
      <c r="GO2010" s="48"/>
      <c r="GP2010" s="48"/>
      <c r="GQ2010" s="48"/>
      <c r="GR2010" s="48"/>
      <c r="GS2010" s="48"/>
      <c r="GT2010" s="48"/>
      <c r="GU2010" s="48"/>
      <c r="GV2010" s="48"/>
      <c r="GW2010" s="48"/>
      <c r="GX2010" s="48"/>
      <c r="GY2010" s="48"/>
      <c r="GZ2010" s="48"/>
      <c r="HA2010" s="48"/>
      <c r="HB2010" s="48"/>
      <c r="HC2010" s="48"/>
      <c r="HD2010" s="48"/>
      <c r="HE2010" s="48"/>
      <c r="HF2010" s="48"/>
      <c r="HG2010" s="48"/>
      <c r="HH2010" s="48"/>
      <c r="HI2010" s="48"/>
      <c r="HJ2010" s="48"/>
      <c r="HK2010" s="48"/>
      <c r="HL2010" s="48"/>
      <c r="HM2010" s="48"/>
      <c r="HN2010" s="48"/>
      <c r="HO2010" s="48"/>
      <c r="HP2010" s="48"/>
      <c r="HQ2010" s="48"/>
      <c r="HR2010" s="48"/>
      <c r="HS2010" s="48"/>
      <c r="HT2010" s="48"/>
      <c r="HU2010" s="48"/>
      <c r="HV2010" s="48"/>
      <c r="HW2010" s="48"/>
      <c r="HX2010" s="48"/>
      <c r="HY2010" s="48"/>
      <c r="HZ2010" s="48"/>
      <c r="IA2010" s="48"/>
      <c r="IB2010" s="48"/>
      <c r="IC2010" s="48"/>
      <c r="ID2010" s="48"/>
      <c r="IE2010" s="48"/>
      <c r="IF2010" s="48"/>
      <c r="IG2010" s="48"/>
      <c r="IH2010" s="48"/>
      <c r="II2010" s="48"/>
      <c r="IJ2010" s="48"/>
      <c r="IK2010" s="48"/>
      <c r="IL2010" s="48"/>
      <c r="IM2010" s="48"/>
      <c r="IN2010" s="48"/>
      <c r="IO2010" s="48"/>
      <c r="IP2010" s="48"/>
      <c r="IQ2010" s="48"/>
      <c r="IR2010" s="48"/>
      <c r="IS2010" s="48"/>
      <c r="IT2010" s="48"/>
      <c r="IU2010" s="48"/>
      <c r="IV2010" s="48"/>
      <c r="IW2010" s="48"/>
      <c r="IX2010" s="48"/>
      <c r="IY2010" s="48"/>
      <c r="IZ2010" s="48"/>
      <c r="JA2010" s="48"/>
    </row>
    <row r="2011" spans="2:273" s="49" customFormat="1" ht="20" customHeight="1">
      <c r="B2011" s="120" t="s">
        <v>7588</v>
      </c>
      <c r="C2011" s="113">
        <v>20201</v>
      </c>
      <c r="D2011" s="98">
        <v>2020</v>
      </c>
      <c r="E2011" s="45" t="s">
        <v>7589</v>
      </c>
      <c r="F2011" s="146"/>
      <c r="G2011" s="359"/>
      <c r="H2011" s="46" t="s">
        <v>7590</v>
      </c>
      <c r="I2011" s="46" t="s">
        <v>53</v>
      </c>
      <c r="J2011" s="90">
        <v>27</v>
      </c>
      <c r="K2011" s="198">
        <v>200000</v>
      </c>
      <c r="L2011" s="46" t="s">
        <v>7591</v>
      </c>
      <c r="M2011" s="46" t="s">
        <v>39</v>
      </c>
      <c r="N2011" s="215">
        <v>9</v>
      </c>
      <c r="O2011" s="90">
        <v>2</v>
      </c>
      <c r="P2011" s="90">
        <v>6</v>
      </c>
      <c r="Q2011" s="46" t="s">
        <v>47</v>
      </c>
      <c r="R2011" s="46" t="s">
        <v>80</v>
      </c>
      <c r="S2011" s="48"/>
      <c r="T2011" s="48"/>
      <c r="U2011" s="48"/>
      <c r="V2011" s="48"/>
      <c r="W2011" s="48"/>
      <c r="X2011" s="48"/>
      <c r="Y2011" s="48"/>
      <c r="Z2011" s="48"/>
      <c r="AA2011" s="48"/>
      <c r="AB2011" s="48"/>
      <c r="AC2011" s="48"/>
      <c r="AD2011" s="48"/>
      <c r="AE2011" s="48"/>
      <c r="AF2011" s="37"/>
      <c r="AG2011" s="37"/>
      <c r="AH2011" s="37"/>
      <c r="AI2011" s="37"/>
      <c r="AJ2011" s="37"/>
      <c r="AK2011" s="37"/>
      <c r="AL2011" s="37"/>
      <c r="AM2011" s="37"/>
      <c r="AN2011" s="37"/>
      <c r="AO2011" s="37"/>
      <c r="AP2011" s="37"/>
      <c r="AQ2011" s="37"/>
      <c r="AR2011" s="37"/>
      <c r="AS2011" s="37"/>
      <c r="AT2011" s="37"/>
      <c r="AU2011" s="37"/>
      <c r="AV2011" s="37"/>
      <c r="AW2011" s="37"/>
      <c r="AX2011" s="37"/>
      <c r="AY2011" s="37"/>
      <c r="AZ2011" s="37"/>
      <c r="BA2011" s="37"/>
      <c r="BB2011" s="37"/>
      <c r="BC2011" s="37"/>
      <c r="BD2011" s="37"/>
      <c r="BE2011" s="37"/>
      <c r="BF2011" s="37"/>
      <c r="BG2011" s="37"/>
      <c r="BH2011" s="37"/>
      <c r="BI2011" s="37"/>
      <c r="BJ2011" s="37"/>
      <c r="BK2011" s="37"/>
      <c r="BL2011" s="37"/>
      <c r="BM2011" s="37"/>
      <c r="BN2011" s="37"/>
      <c r="BO2011" s="37"/>
      <c r="BP2011" s="37"/>
      <c r="BQ2011" s="37"/>
      <c r="BR2011" s="37"/>
      <c r="BS2011" s="37"/>
      <c r="BT2011" s="37"/>
      <c r="BU2011" s="37"/>
      <c r="BV2011" s="37"/>
      <c r="BW2011" s="37"/>
      <c r="BX2011" s="37"/>
      <c r="BY2011" s="37"/>
      <c r="BZ2011" s="37"/>
      <c r="CA2011" s="37"/>
      <c r="CB2011" s="37"/>
      <c r="CC2011" s="37"/>
      <c r="CD2011" s="37"/>
      <c r="CE2011" s="37"/>
      <c r="CF2011" s="37"/>
      <c r="CG2011" s="37"/>
      <c r="CH2011" s="37"/>
      <c r="CI2011" s="37"/>
      <c r="CJ2011" s="37"/>
      <c r="CK2011" s="37"/>
      <c r="CL2011" s="37"/>
      <c r="CM2011" s="37"/>
      <c r="CN2011" s="37"/>
      <c r="CO2011" s="37"/>
      <c r="CP2011" s="37"/>
      <c r="CQ2011" s="37"/>
      <c r="CR2011" s="37"/>
      <c r="CS2011" s="37"/>
      <c r="CT2011" s="37"/>
      <c r="CU2011" s="37"/>
      <c r="CV2011" s="37"/>
      <c r="CW2011" s="37"/>
      <c r="CX2011" s="37"/>
      <c r="CY2011" s="37"/>
      <c r="CZ2011" s="37"/>
      <c r="DA2011" s="37"/>
      <c r="DB2011" s="37"/>
      <c r="DC2011" s="37"/>
      <c r="DD2011" s="37"/>
      <c r="DE2011" s="37"/>
      <c r="DF2011" s="37"/>
      <c r="DG2011" s="37"/>
      <c r="DH2011" s="37"/>
      <c r="DI2011" s="37"/>
      <c r="DJ2011" s="37"/>
      <c r="DK2011" s="37"/>
      <c r="DL2011" s="37"/>
      <c r="DM2011" s="37"/>
      <c r="DN2011" s="37"/>
      <c r="DO2011" s="37"/>
      <c r="DP2011" s="37"/>
      <c r="DQ2011" s="37"/>
      <c r="DR2011" s="37"/>
      <c r="DS2011" s="37"/>
      <c r="DT2011" s="37"/>
      <c r="DU2011" s="37"/>
      <c r="DV2011" s="37"/>
      <c r="DW2011" s="37"/>
      <c r="DX2011" s="37"/>
      <c r="DY2011" s="37"/>
      <c r="DZ2011" s="37"/>
      <c r="EA2011" s="37"/>
      <c r="EB2011" s="37"/>
      <c r="EC2011" s="37"/>
      <c r="ED2011" s="37"/>
      <c r="EE2011" s="37"/>
      <c r="EF2011" s="37"/>
      <c r="EG2011" s="37"/>
      <c r="EH2011" s="37"/>
      <c r="EI2011" s="37"/>
      <c r="EJ2011" s="37"/>
      <c r="EK2011" s="37"/>
      <c r="EL2011" s="37"/>
      <c r="EM2011" s="37"/>
      <c r="EN2011" s="37"/>
      <c r="EO2011" s="37"/>
      <c r="EP2011" s="37"/>
      <c r="EQ2011" s="37"/>
      <c r="ER2011" s="37"/>
      <c r="ES2011" s="37"/>
      <c r="ET2011" s="37"/>
      <c r="EU2011" s="37"/>
      <c r="EV2011" s="37"/>
      <c r="EW2011" s="37"/>
      <c r="EX2011" s="37"/>
      <c r="EY2011" s="37"/>
      <c r="EZ2011" s="37"/>
      <c r="FA2011" s="37"/>
      <c r="FB2011" s="37"/>
      <c r="FC2011" s="37"/>
      <c r="FD2011" s="37"/>
      <c r="FE2011" s="37"/>
      <c r="FF2011" s="37"/>
      <c r="FG2011" s="37"/>
      <c r="FH2011" s="37"/>
      <c r="FI2011" s="37"/>
      <c r="FJ2011" s="37"/>
      <c r="FK2011" s="37"/>
      <c r="FL2011" s="37"/>
      <c r="FM2011" s="37"/>
      <c r="FN2011" s="37"/>
      <c r="FO2011" s="37"/>
      <c r="FP2011" s="37"/>
      <c r="FQ2011" s="37"/>
      <c r="FR2011" s="37"/>
      <c r="FS2011" s="37"/>
      <c r="FT2011" s="37"/>
      <c r="FU2011" s="37"/>
      <c r="FV2011" s="37"/>
      <c r="FW2011" s="37"/>
      <c r="FX2011" s="37"/>
      <c r="FY2011" s="37"/>
      <c r="FZ2011" s="37"/>
      <c r="GA2011" s="37"/>
      <c r="GB2011" s="37"/>
      <c r="GC2011" s="37"/>
      <c r="GD2011" s="37"/>
      <c r="GE2011" s="37"/>
      <c r="GF2011" s="37"/>
      <c r="GG2011" s="37"/>
      <c r="GH2011" s="37"/>
      <c r="GI2011" s="37"/>
      <c r="GJ2011" s="37"/>
      <c r="GK2011" s="37"/>
      <c r="GL2011" s="37"/>
      <c r="GM2011" s="37"/>
      <c r="GN2011" s="37"/>
      <c r="GO2011" s="37"/>
      <c r="GP2011" s="37"/>
      <c r="GQ2011" s="37"/>
      <c r="GR2011" s="37"/>
      <c r="GS2011" s="37"/>
      <c r="GT2011" s="37"/>
      <c r="GU2011" s="37"/>
      <c r="GV2011" s="37"/>
      <c r="GW2011" s="37"/>
      <c r="GX2011" s="37"/>
      <c r="GY2011" s="37"/>
      <c r="GZ2011" s="37"/>
      <c r="HA2011" s="37"/>
      <c r="HB2011" s="37"/>
      <c r="HC2011" s="37"/>
      <c r="HD2011" s="37"/>
      <c r="HE2011" s="37"/>
      <c r="HF2011" s="37"/>
      <c r="HG2011" s="37"/>
      <c r="HH2011" s="37"/>
      <c r="HI2011" s="37"/>
      <c r="HJ2011" s="37"/>
      <c r="HK2011" s="37"/>
      <c r="HL2011" s="37"/>
      <c r="HM2011" s="37"/>
      <c r="HN2011" s="37"/>
      <c r="HO2011" s="37"/>
      <c r="HP2011" s="37"/>
      <c r="HQ2011" s="37"/>
      <c r="HR2011" s="37"/>
      <c r="HS2011" s="37"/>
      <c r="HT2011" s="37"/>
      <c r="HU2011" s="37"/>
      <c r="HV2011" s="37"/>
      <c r="HW2011" s="37"/>
      <c r="HX2011" s="37"/>
      <c r="HY2011" s="37"/>
      <c r="HZ2011" s="37"/>
      <c r="IA2011" s="37"/>
      <c r="IB2011" s="37"/>
      <c r="IC2011" s="37"/>
      <c r="ID2011" s="37"/>
      <c r="IE2011" s="37"/>
      <c r="IF2011" s="37"/>
      <c r="IG2011" s="37"/>
      <c r="IH2011" s="37"/>
      <c r="II2011" s="37"/>
      <c r="IJ2011" s="37"/>
      <c r="IK2011" s="37"/>
      <c r="IL2011" s="37"/>
      <c r="IM2011" s="37"/>
      <c r="IN2011" s="37"/>
      <c r="IO2011" s="37"/>
      <c r="IP2011" s="37"/>
      <c r="IQ2011" s="37"/>
      <c r="IR2011" s="37"/>
      <c r="IS2011" s="37"/>
      <c r="IT2011" s="37"/>
      <c r="IU2011" s="37"/>
      <c r="IV2011" s="37"/>
      <c r="IW2011" s="37"/>
      <c r="IX2011" s="37"/>
      <c r="IY2011" s="37"/>
      <c r="IZ2011" s="37"/>
      <c r="JA2011" s="37"/>
      <c r="JB2011" s="6"/>
      <c r="JC2011" s="6"/>
      <c r="JD2011" s="6"/>
      <c r="JE2011" s="6"/>
      <c r="JF2011" s="6"/>
      <c r="JG2011" s="6"/>
      <c r="JH2011" s="6"/>
      <c r="JI2011" s="6"/>
      <c r="JJ2011" s="6"/>
      <c r="JK2011" s="6"/>
      <c r="JL2011" s="6"/>
      <c r="JM2011" s="6"/>
    </row>
    <row r="2012" spans="2:273" s="49" customFormat="1" ht="20" customHeight="1">
      <c r="B2012" s="120" t="s">
        <v>7592</v>
      </c>
      <c r="C2012" s="113">
        <v>20202</v>
      </c>
      <c r="D2012" s="104">
        <v>2020</v>
      </c>
      <c r="E2012" s="45" t="s">
        <v>7593</v>
      </c>
      <c r="F2012" s="146"/>
      <c r="G2012" s="359"/>
      <c r="H2012" s="46" t="s">
        <v>7594</v>
      </c>
      <c r="I2012" s="46" t="s">
        <v>37</v>
      </c>
      <c r="J2012" s="90">
        <v>25</v>
      </c>
      <c r="K2012" s="198">
        <v>1797795</v>
      </c>
      <c r="L2012" s="46" t="s">
        <v>7595</v>
      </c>
      <c r="M2012" s="46" t="s">
        <v>703</v>
      </c>
      <c r="N2012" s="215">
        <v>2</v>
      </c>
      <c r="O2012" s="90">
        <v>3</v>
      </c>
      <c r="P2012" s="90">
        <v>6</v>
      </c>
      <c r="Q2012" s="46" t="s">
        <v>47</v>
      </c>
      <c r="R2012" s="46" t="s">
        <v>193</v>
      </c>
      <c r="S2012" s="48"/>
      <c r="T2012" s="48"/>
      <c r="U2012" s="48"/>
      <c r="V2012" s="48"/>
      <c r="W2012" s="48"/>
      <c r="X2012" s="48"/>
      <c r="Y2012" s="48"/>
      <c r="Z2012" s="48"/>
      <c r="AA2012" s="48"/>
      <c r="AB2012" s="48"/>
      <c r="AC2012" s="48"/>
      <c r="AD2012" s="48"/>
      <c r="AE2012" s="48"/>
      <c r="AF2012" s="37"/>
      <c r="AG2012" s="37"/>
      <c r="AH2012" s="37"/>
      <c r="AI2012" s="37"/>
      <c r="AJ2012" s="37"/>
      <c r="AK2012" s="37"/>
      <c r="AL2012" s="37"/>
      <c r="AM2012" s="37"/>
      <c r="AN2012" s="37"/>
      <c r="AO2012" s="37"/>
      <c r="AP2012" s="37"/>
      <c r="AQ2012" s="37"/>
      <c r="AR2012" s="37"/>
      <c r="AS2012" s="37"/>
      <c r="AT2012" s="37"/>
      <c r="AU2012" s="37"/>
      <c r="AV2012" s="37"/>
      <c r="AW2012" s="37"/>
      <c r="AX2012" s="37"/>
      <c r="AY2012" s="37"/>
      <c r="AZ2012" s="37"/>
      <c r="BA2012" s="37"/>
      <c r="BB2012" s="37"/>
      <c r="BC2012" s="37"/>
      <c r="BD2012" s="37"/>
      <c r="BE2012" s="37"/>
      <c r="BF2012" s="37"/>
      <c r="BG2012" s="37"/>
      <c r="BH2012" s="37"/>
      <c r="BI2012" s="37"/>
      <c r="BJ2012" s="37"/>
      <c r="BK2012" s="37"/>
      <c r="BL2012" s="37"/>
      <c r="BM2012" s="37"/>
      <c r="BN2012" s="37"/>
      <c r="BO2012" s="37"/>
      <c r="BP2012" s="37"/>
      <c r="BQ2012" s="37"/>
      <c r="BR2012" s="37"/>
      <c r="BS2012" s="37"/>
      <c r="BT2012" s="37"/>
      <c r="BU2012" s="37"/>
      <c r="BV2012" s="37"/>
      <c r="BW2012" s="37"/>
      <c r="BX2012" s="37"/>
      <c r="BY2012" s="37"/>
      <c r="BZ2012" s="37"/>
      <c r="CA2012" s="37"/>
      <c r="CB2012" s="37"/>
      <c r="CC2012" s="37"/>
      <c r="CD2012" s="37"/>
      <c r="CE2012" s="37"/>
      <c r="CF2012" s="37"/>
      <c r="CG2012" s="37"/>
      <c r="CH2012" s="37"/>
      <c r="CI2012" s="37"/>
      <c r="CJ2012" s="37"/>
      <c r="CK2012" s="37"/>
      <c r="CL2012" s="37"/>
      <c r="CM2012" s="37"/>
      <c r="CN2012" s="37"/>
      <c r="CO2012" s="37"/>
      <c r="CP2012" s="37"/>
      <c r="CQ2012" s="37"/>
      <c r="CR2012" s="37"/>
      <c r="CS2012" s="37"/>
      <c r="CT2012" s="37"/>
      <c r="CU2012" s="37"/>
      <c r="CV2012" s="37"/>
      <c r="CW2012" s="37"/>
      <c r="CX2012" s="37"/>
      <c r="CY2012" s="37"/>
      <c r="CZ2012" s="37"/>
      <c r="DA2012" s="37"/>
      <c r="DB2012" s="37"/>
      <c r="DC2012" s="37"/>
      <c r="DD2012" s="37"/>
      <c r="DE2012" s="37"/>
      <c r="DF2012" s="37"/>
      <c r="DG2012" s="37"/>
      <c r="DH2012" s="37"/>
      <c r="DI2012" s="37"/>
      <c r="DJ2012" s="37"/>
      <c r="DK2012" s="37"/>
      <c r="DL2012" s="37"/>
      <c r="DM2012" s="37"/>
      <c r="DN2012" s="37"/>
      <c r="DO2012" s="37"/>
      <c r="DP2012" s="37"/>
      <c r="DQ2012" s="37"/>
      <c r="DR2012" s="37"/>
      <c r="DS2012" s="37"/>
      <c r="DT2012" s="37"/>
      <c r="DU2012" s="37"/>
      <c r="DV2012" s="37"/>
      <c r="DW2012" s="37"/>
      <c r="DX2012" s="37"/>
      <c r="DY2012" s="37"/>
      <c r="DZ2012" s="37"/>
      <c r="EA2012" s="37"/>
      <c r="EB2012" s="37"/>
      <c r="EC2012" s="37"/>
      <c r="ED2012" s="37"/>
      <c r="EE2012" s="37"/>
      <c r="EF2012" s="37"/>
      <c r="EG2012" s="37"/>
      <c r="EH2012" s="37"/>
      <c r="EI2012" s="37"/>
      <c r="EJ2012" s="37"/>
      <c r="EK2012" s="37"/>
      <c r="EL2012" s="37"/>
      <c r="EM2012" s="37"/>
      <c r="EN2012" s="37"/>
      <c r="EO2012" s="37"/>
      <c r="EP2012" s="37"/>
      <c r="EQ2012" s="37"/>
      <c r="ER2012" s="37"/>
      <c r="ES2012" s="37"/>
      <c r="ET2012" s="37"/>
      <c r="EU2012" s="37"/>
      <c r="EV2012" s="37"/>
      <c r="EW2012" s="37"/>
      <c r="EX2012" s="37"/>
      <c r="EY2012" s="37"/>
      <c r="EZ2012" s="37"/>
      <c r="FA2012" s="37"/>
      <c r="FB2012" s="37"/>
      <c r="FC2012" s="37"/>
      <c r="FD2012" s="37"/>
      <c r="FE2012" s="37"/>
      <c r="FF2012" s="37"/>
      <c r="FG2012" s="37"/>
      <c r="FH2012" s="37"/>
      <c r="FI2012" s="37"/>
      <c r="FJ2012" s="37"/>
      <c r="FK2012" s="37"/>
      <c r="FL2012" s="37"/>
      <c r="FM2012" s="37"/>
      <c r="FN2012" s="37"/>
      <c r="FO2012" s="37"/>
      <c r="FP2012" s="37"/>
      <c r="FQ2012" s="37"/>
      <c r="FR2012" s="37"/>
      <c r="FS2012" s="37"/>
      <c r="FT2012" s="37"/>
      <c r="FU2012" s="37"/>
      <c r="FV2012" s="37"/>
      <c r="FW2012" s="37"/>
      <c r="FX2012" s="37"/>
      <c r="FY2012" s="37"/>
      <c r="FZ2012" s="37"/>
      <c r="GA2012" s="37"/>
      <c r="GB2012" s="37"/>
      <c r="GC2012" s="37"/>
      <c r="GD2012" s="37"/>
      <c r="GE2012" s="37"/>
      <c r="GF2012" s="37"/>
      <c r="GG2012" s="37"/>
      <c r="GH2012" s="37"/>
      <c r="GI2012" s="37"/>
      <c r="GJ2012" s="37"/>
      <c r="GK2012" s="37"/>
      <c r="GL2012" s="37"/>
      <c r="GM2012" s="37"/>
      <c r="GN2012" s="37"/>
      <c r="GO2012" s="37"/>
      <c r="GP2012" s="37"/>
      <c r="GQ2012" s="37"/>
      <c r="GR2012" s="37"/>
      <c r="GS2012" s="37"/>
      <c r="GT2012" s="37"/>
      <c r="GU2012" s="37"/>
      <c r="GV2012" s="37"/>
      <c r="GW2012" s="37"/>
      <c r="GX2012" s="37"/>
      <c r="GY2012" s="37"/>
      <c r="GZ2012" s="37"/>
      <c r="HA2012" s="37"/>
      <c r="HB2012" s="37"/>
      <c r="HC2012" s="37"/>
      <c r="HD2012" s="37"/>
      <c r="HE2012" s="37"/>
      <c r="HF2012" s="37"/>
      <c r="HG2012" s="37"/>
      <c r="HH2012" s="37"/>
      <c r="HI2012" s="37"/>
      <c r="HJ2012" s="37"/>
      <c r="HK2012" s="37"/>
      <c r="HL2012" s="37"/>
      <c r="HM2012" s="37"/>
      <c r="HN2012" s="37"/>
      <c r="HO2012" s="37"/>
      <c r="HP2012" s="37"/>
      <c r="HQ2012" s="37"/>
      <c r="HR2012" s="37"/>
      <c r="HS2012" s="37"/>
      <c r="HT2012" s="37"/>
      <c r="HU2012" s="37"/>
      <c r="HV2012" s="37"/>
      <c r="HW2012" s="37"/>
      <c r="HX2012" s="37"/>
      <c r="HY2012" s="37"/>
      <c r="HZ2012" s="37"/>
      <c r="IA2012" s="37"/>
      <c r="IB2012" s="37"/>
      <c r="IC2012" s="37"/>
      <c r="ID2012" s="37"/>
      <c r="IE2012" s="37"/>
      <c r="IF2012" s="37"/>
      <c r="IG2012" s="37"/>
      <c r="IH2012" s="37"/>
      <c r="II2012" s="37"/>
      <c r="IJ2012" s="37"/>
      <c r="IK2012" s="37"/>
      <c r="IL2012" s="37"/>
      <c r="IM2012" s="37"/>
      <c r="IN2012" s="37"/>
      <c r="IO2012" s="37"/>
      <c r="IP2012" s="37"/>
      <c r="IQ2012" s="37"/>
      <c r="IR2012" s="37"/>
      <c r="IS2012" s="37"/>
      <c r="IT2012" s="37"/>
      <c r="IU2012" s="37"/>
      <c r="IV2012" s="37"/>
      <c r="IW2012" s="37"/>
      <c r="IX2012" s="37"/>
      <c r="IY2012" s="37"/>
      <c r="IZ2012" s="37"/>
      <c r="JA2012" s="37"/>
      <c r="JB2012" s="37"/>
      <c r="JC2012" s="37"/>
      <c r="JD2012" s="37"/>
      <c r="JE2012" s="37"/>
      <c r="JF2012" s="37"/>
      <c r="JG2012" s="37"/>
      <c r="JH2012" s="37"/>
      <c r="JI2012" s="37"/>
      <c r="JJ2012" s="37"/>
      <c r="JK2012" s="37"/>
      <c r="JL2012" s="37"/>
      <c r="JM2012" s="37"/>
    </row>
    <row r="2013" spans="2:273" s="49" customFormat="1" ht="20" customHeight="1">
      <c r="B2013" s="102" t="s">
        <v>4639</v>
      </c>
      <c r="C2013" s="103">
        <v>20193</v>
      </c>
      <c r="D2013" s="104">
        <v>2019</v>
      </c>
      <c r="E2013" s="67" t="s">
        <v>4640</v>
      </c>
      <c r="F2013" s="144"/>
      <c r="G2013" s="358"/>
      <c r="H2013" s="69" t="s">
        <v>4641</v>
      </c>
      <c r="I2013" s="70" t="s">
        <v>29</v>
      </c>
      <c r="J2013" s="92">
        <v>37</v>
      </c>
      <c r="K2013" s="199">
        <v>4791662</v>
      </c>
      <c r="L2013" s="70" t="s">
        <v>4642</v>
      </c>
      <c r="M2013" s="70" t="s">
        <v>4643</v>
      </c>
      <c r="N2013" s="215">
        <v>3</v>
      </c>
      <c r="O2013" s="89">
        <v>6</v>
      </c>
      <c r="P2013" s="89">
        <v>8</v>
      </c>
      <c r="Q2013" s="69" t="s">
        <v>55</v>
      </c>
      <c r="R2013" s="70" t="s">
        <v>92</v>
      </c>
      <c r="S2013" s="37"/>
      <c r="T2013" s="37"/>
      <c r="U2013" s="37"/>
      <c r="V2013" s="37"/>
      <c r="W2013" s="37"/>
      <c r="X2013" s="37"/>
      <c r="Y2013" s="37"/>
      <c r="Z2013" s="37"/>
      <c r="AA2013" s="37"/>
      <c r="AB2013" s="37"/>
      <c r="AC2013" s="37"/>
      <c r="AD2013" s="37"/>
      <c r="AE2013" s="37"/>
      <c r="AF2013" s="48"/>
      <c r="AG2013" s="48"/>
      <c r="AH2013" s="48"/>
      <c r="AI2013" s="48"/>
      <c r="AJ2013" s="48"/>
      <c r="AK2013" s="48"/>
      <c r="AL2013" s="48"/>
      <c r="AM2013" s="48"/>
      <c r="AN2013" s="48"/>
      <c r="AO2013" s="48"/>
      <c r="AP2013" s="48"/>
      <c r="AQ2013" s="48"/>
      <c r="AR2013" s="48"/>
      <c r="AS2013" s="48"/>
      <c r="AT2013" s="48"/>
      <c r="AU2013" s="48"/>
      <c r="AV2013" s="48"/>
      <c r="AW2013" s="48"/>
      <c r="AX2013" s="48"/>
      <c r="AY2013" s="48"/>
      <c r="AZ2013" s="48"/>
      <c r="BA2013" s="48"/>
      <c r="BB2013" s="48"/>
      <c r="BC2013" s="48"/>
      <c r="BD2013" s="48"/>
      <c r="BE2013" s="48"/>
      <c r="BF2013" s="48"/>
      <c r="BG2013" s="48"/>
      <c r="BH2013" s="48"/>
      <c r="BI2013" s="48"/>
      <c r="BJ2013" s="48"/>
      <c r="BK2013" s="48"/>
      <c r="BL2013" s="48"/>
      <c r="BM2013" s="48"/>
      <c r="BN2013" s="48"/>
      <c r="BO2013" s="48"/>
      <c r="BP2013" s="48"/>
      <c r="BQ2013" s="48"/>
      <c r="BR2013" s="48"/>
      <c r="BS2013" s="48"/>
      <c r="BT2013" s="48"/>
      <c r="BU2013" s="48"/>
      <c r="BV2013" s="48"/>
      <c r="BW2013" s="48"/>
      <c r="BX2013" s="48"/>
      <c r="BY2013" s="48"/>
      <c r="BZ2013" s="48"/>
      <c r="CA2013" s="48"/>
      <c r="CB2013" s="48"/>
      <c r="CC2013" s="48"/>
      <c r="CD2013" s="48"/>
      <c r="CE2013" s="48"/>
      <c r="CF2013" s="48"/>
      <c r="CG2013" s="48"/>
      <c r="CH2013" s="48"/>
      <c r="CI2013" s="48"/>
      <c r="CJ2013" s="48"/>
      <c r="CK2013" s="48"/>
      <c r="CL2013" s="48"/>
      <c r="CM2013" s="48"/>
      <c r="CN2013" s="48"/>
      <c r="CO2013" s="48"/>
      <c r="CP2013" s="48"/>
      <c r="CQ2013" s="48"/>
      <c r="CR2013" s="48"/>
      <c r="CS2013" s="48"/>
      <c r="CT2013" s="48"/>
      <c r="CU2013" s="48"/>
      <c r="CV2013" s="48"/>
      <c r="CW2013" s="48"/>
      <c r="CX2013" s="48"/>
      <c r="CY2013" s="48"/>
      <c r="CZ2013" s="48"/>
      <c r="DA2013" s="48"/>
      <c r="DB2013" s="48"/>
      <c r="DC2013" s="48"/>
      <c r="DD2013" s="48"/>
      <c r="DE2013" s="48"/>
      <c r="DF2013" s="48"/>
      <c r="DG2013" s="48"/>
      <c r="DH2013" s="48"/>
      <c r="DI2013" s="48"/>
      <c r="DJ2013" s="48"/>
      <c r="DK2013" s="48"/>
      <c r="DL2013" s="48"/>
      <c r="DM2013" s="48"/>
      <c r="DN2013" s="48"/>
      <c r="DO2013" s="48"/>
      <c r="DP2013" s="48"/>
      <c r="DQ2013" s="48"/>
      <c r="DR2013" s="48"/>
      <c r="DS2013" s="48"/>
      <c r="DT2013" s="48"/>
      <c r="DU2013" s="48"/>
      <c r="DV2013" s="48"/>
      <c r="DW2013" s="48"/>
      <c r="DX2013" s="48"/>
      <c r="DY2013" s="48"/>
      <c r="DZ2013" s="48"/>
      <c r="EA2013" s="48"/>
      <c r="EB2013" s="48"/>
      <c r="EC2013" s="48"/>
      <c r="ED2013" s="48"/>
      <c r="EE2013" s="48"/>
      <c r="EF2013" s="48"/>
      <c r="EG2013" s="48"/>
      <c r="EH2013" s="48"/>
      <c r="EI2013" s="48"/>
      <c r="EJ2013" s="48"/>
      <c r="EK2013" s="48"/>
      <c r="EL2013" s="48"/>
      <c r="EM2013" s="48"/>
      <c r="EN2013" s="48"/>
      <c r="EO2013" s="48"/>
      <c r="EP2013" s="48"/>
      <c r="EQ2013" s="48"/>
      <c r="ER2013" s="48"/>
      <c r="ES2013" s="48"/>
      <c r="ET2013" s="48"/>
      <c r="EU2013" s="48"/>
      <c r="EV2013" s="48"/>
      <c r="EW2013" s="48"/>
      <c r="EX2013" s="48"/>
      <c r="EY2013" s="48"/>
      <c r="EZ2013" s="48"/>
      <c r="FA2013" s="48"/>
      <c r="FB2013" s="48"/>
      <c r="FC2013" s="48"/>
      <c r="FD2013" s="48"/>
      <c r="FE2013" s="48"/>
      <c r="FF2013" s="48"/>
      <c r="FG2013" s="48"/>
      <c r="FH2013" s="48"/>
      <c r="FI2013" s="48"/>
      <c r="FJ2013" s="48"/>
      <c r="FK2013" s="48"/>
      <c r="FL2013" s="48"/>
      <c r="FM2013" s="48"/>
      <c r="FN2013" s="48"/>
      <c r="FO2013" s="48"/>
      <c r="FP2013" s="48"/>
      <c r="FQ2013" s="48"/>
      <c r="FR2013" s="48"/>
      <c r="FS2013" s="48"/>
      <c r="FT2013" s="48"/>
      <c r="FU2013" s="48"/>
      <c r="FV2013" s="48"/>
      <c r="FW2013" s="48"/>
      <c r="FX2013" s="48"/>
      <c r="FY2013" s="48"/>
      <c r="FZ2013" s="48"/>
      <c r="GA2013" s="48"/>
      <c r="GB2013" s="48"/>
      <c r="GC2013" s="48"/>
      <c r="GD2013" s="48"/>
      <c r="GE2013" s="48"/>
      <c r="GF2013" s="48"/>
      <c r="GG2013" s="48"/>
      <c r="GH2013" s="48"/>
      <c r="GI2013" s="48"/>
      <c r="GJ2013" s="48"/>
      <c r="GK2013" s="48"/>
      <c r="GL2013" s="48"/>
      <c r="GM2013" s="48"/>
      <c r="GN2013" s="48"/>
      <c r="GO2013" s="48"/>
      <c r="GP2013" s="48"/>
      <c r="GQ2013" s="48"/>
      <c r="GR2013" s="48"/>
      <c r="GS2013" s="48"/>
      <c r="GT2013" s="48"/>
      <c r="GU2013" s="48"/>
      <c r="GV2013" s="48"/>
      <c r="GW2013" s="48"/>
      <c r="GX2013" s="48"/>
      <c r="GY2013" s="48"/>
      <c r="GZ2013" s="48"/>
      <c r="HA2013" s="48"/>
      <c r="HB2013" s="48"/>
      <c r="HC2013" s="48"/>
      <c r="HD2013" s="48"/>
      <c r="HE2013" s="48"/>
      <c r="HF2013" s="48"/>
      <c r="HG2013" s="48"/>
      <c r="HH2013" s="48"/>
      <c r="HI2013" s="48"/>
      <c r="HJ2013" s="48"/>
      <c r="HK2013" s="48"/>
      <c r="HL2013" s="48"/>
      <c r="HM2013" s="48"/>
      <c r="HN2013" s="48"/>
      <c r="HO2013" s="48"/>
      <c r="HP2013" s="48"/>
      <c r="HQ2013" s="48"/>
      <c r="HR2013" s="48"/>
      <c r="HS2013" s="48"/>
      <c r="HT2013" s="48"/>
      <c r="HU2013" s="48"/>
      <c r="HV2013" s="48"/>
      <c r="HW2013" s="48"/>
      <c r="HX2013" s="48"/>
      <c r="HY2013" s="48"/>
      <c r="HZ2013" s="48"/>
      <c r="IA2013" s="48"/>
      <c r="IB2013" s="48"/>
      <c r="IC2013" s="48"/>
      <c r="ID2013" s="48"/>
      <c r="IE2013" s="48"/>
      <c r="IF2013" s="48"/>
      <c r="IG2013" s="48"/>
      <c r="IH2013" s="48"/>
      <c r="II2013" s="48"/>
      <c r="IJ2013" s="48"/>
      <c r="IK2013" s="48"/>
      <c r="IL2013" s="48"/>
      <c r="IM2013" s="48"/>
      <c r="IN2013" s="48"/>
      <c r="IO2013" s="48"/>
      <c r="IP2013" s="48"/>
      <c r="IQ2013" s="48"/>
      <c r="IR2013" s="48"/>
      <c r="IS2013" s="48"/>
      <c r="IT2013" s="48"/>
      <c r="IU2013" s="48"/>
      <c r="IV2013" s="48"/>
      <c r="IW2013" s="48"/>
      <c r="IX2013" s="48"/>
      <c r="IY2013" s="48"/>
      <c r="IZ2013" s="48"/>
      <c r="JA2013" s="48"/>
    </row>
    <row r="2014" spans="2:273" s="49" customFormat="1" ht="20" customHeight="1">
      <c r="B2014" s="120" t="s">
        <v>7596</v>
      </c>
      <c r="C2014" s="113">
        <v>20201</v>
      </c>
      <c r="D2014" s="98">
        <v>2020</v>
      </c>
      <c r="E2014" s="45" t="s">
        <v>7597</v>
      </c>
      <c r="F2014" s="146"/>
      <c r="G2014" s="359"/>
      <c r="H2014" s="46" t="s">
        <v>7598</v>
      </c>
      <c r="I2014" s="46" t="s">
        <v>53</v>
      </c>
      <c r="J2014" s="90">
        <v>26</v>
      </c>
      <c r="K2014" s="198">
        <v>1986758</v>
      </c>
      <c r="L2014" s="46" t="s">
        <v>7599</v>
      </c>
      <c r="M2014" s="46" t="s">
        <v>39</v>
      </c>
      <c r="N2014" s="215">
        <v>9</v>
      </c>
      <c r="O2014" s="90">
        <v>2</v>
      </c>
      <c r="P2014" s="90">
        <v>54</v>
      </c>
      <c r="Q2014" s="46" t="s">
        <v>55</v>
      </c>
      <c r="R2014" s="46" t="s">
        <v>381</v>
      </c>
      <c r="S2014" s="48"/>
      <c r="T2014" s="48"/>
      <c r="U2014" s="48"/>
      <c r="V2014" s="48"/>
      <c r="W2014" s="48"/>
      <c r="X2014" s="48"/>
      <c r="Y2014" s="48"/>
      <c r="Z2014" s="48"/>
      <c r="AA2014" s="48"/>
      <c r="AB2014" s="48"/>
      <c r="AC2014" s="48"/>
      <c r="AD2014" s="48"/>
      <c r="AE2014" s="48"/>
      <c r="AF2014" s="48"/>
      <c r="AG2014" s="48"/>
      <c r="AH2014" s="48"/>
      <c r="AI2014" s="48"/>
      <c r="AJ2014" s="48"/>
      <c r="AK2014" s="48"/>
      <c r="AL2014" s="48"/>
      <c r="AM2014" s="48"/>
      <c r="AN2014" s="48"/>
      <c r="AO2014" s="48"/>
      <c r="AP2014" s="48"/>
      <c r="AQ2014" s="48"/>
      <c r="AR2014" s="48"/>
      <c r="AS2014" s="48"/>
      <c r="AT2014" s="48"/>
      <c r="AU2014" s="48"/>
      <c r="AV2014" s="48"/>
      <c r="AW2014" s="48"/>
      <c r="AX2014" s="48"/>
      <c r="AY2014" s="48"/>
      <c r="AZ2014" s="48"/>
      <c r="BA2014" s="48"/>
      <c r="BB2014" s="48"/>
      <c r="BC2014" s="48"/>
      <c r="BD2014" s="48"/>
      <c r="BE2014" s="48"/>
      <c r="BF2014" s="48"/>
      <c r="BG2014" s="48"/>
      <c r="BH2014" s="48"/>
      <c r="BI2014" s="48"/>
      <c r="BJ2014" s="48"/>
      <c r="BK2014" s="48"/>
      <c r="BL2014" s="48"/>
      <c r="BM2014" s="48"/>
      <c r="BN2014" s="48"/>
      <c r="BO2014" s="48"/>
      <c r="BP2014" s="48"/>
      <c r="BQ2014" s="48"/>
      <c r="BR2014" s="48"/>
      <c r="BS2014" s="48"/>
      <c r="BT2014" s="48"/>
      <c r="BU2014" s="48"/>
      <c r="BV2014" s="48"/>
      <c r="BW2014" s="48"/>
      <c r="BX2014" s="48"/>
      <c r="BY2014" s="48"/>
      <c r="BZ2014" s="48"/>
      <c r="CA2014" s="48"/>
      <c r="CB2014" s="48"/>
      <c r="CC2014" s="48"/>
      <c r="CD2014" s="48"/>
      <c r="CE2014" s="48"/>
      <c r="CF2014" s="48"/>
      <c r="CG2014" s="48"/>
      <c r="CH2014" s="48"/>
      <c r="CI2014" s="48"/>
      <c r="CJ2014" s="48"/>
      <c r="CK2014" s="48"/>
      <c r="CL2014" s="48"/>
      <c r="CM2014" s="48"/>
      <c r="CN2014" s="48"/>
      <c r="CO2014" s="48"/>
      <c r="CP2014" s="48"/>
      <c r="CQ2014" s="48"/>
      <c r="CR2014" s="48"/>
      <c r="CS2014" s="48"/>
      <c r="CT2014" s="48"/>
      <c r="CU2014" s="48"/>
      <c r="CV2014" s="48"/>
      <c r="CW2014" s="48"/>
      <c r="CX2014" s="48"/>
      <c r="CY2014" s="48"/>
      <c r="CZ2014" s="48"/>
      <c r="DA2014" s="48"/>
      <c r="DB2014" s="48"/>
      <c r="DC2014" s="48"/>
      <c r="DD2014" s="48"/>
      <c r="DE2014" s="48"/>
      <c r="DF2014" s="48"/>
      <c r="DG2014" s="48"/>
      <c r="DH2014" s="48"/>
      <c r="DI2014" s="48"/>
      <c r="DJ2014" s="48"/>
      <c r="DK2014" s="48"/>
      <c r="DL2014" s="48"/>
      <c r="DM2014" s="48"/>
      <c r="DN2014" s="48"/>
      <c r="DO2014" s="48"/>
      <c r="DP2014" s="48"/>
      <c r="DQ2014" s="48"/>
      <c r="DR2014" s="48"/>
      <c r="DS2014" s="48"/>
      <c r="DT2014" s="48"/>
      <c r="DU2014" s="48"/>
      <c r="DV2014" s="48"/>
      <c r="DW2014" s="48"/>
      <c r="DX2014" s="48"/>
      <c r="DY2014" s="48"/>
      <c r="DZ2014" s="48"/>
      <c r="EA2014" s="48"/>
      <c r="EB2014" s="48"/>
      <c r="EC2014" s="48"/>
      <c r="ED2014" s="48"/>
      <c r="EE2014" s="48"/>
      <c r="EF2014" s="48"/>
      <c r="EG2014" s="48"/>
      <c r="EH2014" s="48"/>
      <c r="EI2014" s="48"/>
      <c r="EJ2014" s="48"/>
      <c r="EK2014" s="48"/>
      <c r="EL2014" s="48"/>
      <c r="EM2014" s="48"/>
      <c r="EN2014" s="48"/>
      <c r="EO2014" s="48"/>
      <c r="EP2014" s="48"/>
      <c r="EQ2014" s="48"/>
      <c r="ER2014" s="48"/>
      <c r="ES2014" s="48"/>
      <c r="ET2014" s="48"/>
      <c r="EU2014" s="48"/>
      <c r="EV2014" s="48"/>
      <c r="EW2014" s="48"/>
      <c r="EX2014" s="48"/>
      <c r="EY2014" s="48"/>
      <c r="EZ2014" s="48"/>
      <c r="FA2014" s="48"/>
      <c r="FB2014" s="48"/>
      <c r="FC2014" s="48"/>
      <c r="FD2014" s="48"/>
      <c r="FE2014" s="48"/>
      <c r="FF2014" s="48"/>
      <c r="FG2014" s="48"/>
      <c r="FH2014" s="48"/>
      <c r="FI2014" s="48"/>
      <c r="FJ2014" s="48"/>
      <c r="FK2014" s="48"/>
      <c r="FL2014" s="48"/>
      <c r="FM2014" s="48"/>
      <c r="FN2014" s="48"/>
      <c r="FO2014" s="48"/>
      <c r="FP2014" s="48"/>
      <c r="FQ2014" s="48"/>
      <c r="FR2014" s="48"/>
      <c r="FS2014" s="48"/>
      <c r="FT2014" s="48"/>
      <c r="FU2014" s="48"/>
      <c r="FV2014" s="48"/>
      <c r="FW2014" s="48"/>
      <c r="FX2014" s="48"/>
      <c r="FY2014" s="48"/>
      <c r="FZ2014" s="48"/>
      <c r="GA2014" s="48"/>
      <c r="GB2014" s="48"/>
      <c r="GC2014" s="48"/>
      <c r="GD2014" s="48"/>
      <c r="GE2014" s="48"/>
      <c r="GF2014" s="48"/>
      <c r="GG2014" s="48"/>
      <c r="GH2014" s="48"/>
      <c r="GI2014" s="48"/>
      <c r="GJ2014" s="48"/>
      <c r="GK2014" s="48"/>
      <c r="GL2014" s="48"/>
      <c r="GM2014" s="48"/>
      <c r="GN2014" s="48"/>
      <c r="GO2014" s="48"/>
      <c r="GP2014" s="48"/>
      <c r="GQ2014" s="48"/>
      <c r="GR2014" s="48"/>
      <c r="GS2014" s="48"/>
      <c r="GT2014" s="48"/>
      <c r="GU2014" s="48"/>
      <c r="GV2014" s="48"/>
      <c r="GW2014" s="48"/>
      <c r="GX2014" s="48"/>
      <c r="GY2014" s="48"/>
      <c r="GZ2014" s="48"/>
      <c r="HA2014" s="48"/>
      <c r="HB2014" s="48"/>
      <c r="HC2014" s="48"/>
      <c r="HD2014" s="48"/>
      <c r="HE2014" s="48"/>
      <c r="HF2014" s="48"/>
      <c r="HG2014" s="48"/>
      <c r="HH2014" s="48"/>
      <c r="HI2014" s="48"/>
      <c r="HJ2014" s="48"/>
      <c r="HK2014" s="48"/>
      <c r="HL2014" s="48"/>
      <c r="HM2014" s="48"/>
      <c r="HN2014" s="48"/>
      <c r="HO2014" s="48"/>
      <c r="HP2014" s="48"/>
      <c r="HQ2014" s="48"/>
      <c r="HR2014" s="48"/>
      <c r="HS2014" s="48"/>
      <c r="HT2014" s="48"/>
      <c r="HU2014" s="48"/>
      <c r="HV2014" s="48"/>
      <c r="HW2014" s="48"/>
      <c r="HX2014" s="48"/>
      <c r="HY2014" s="48"/>
      <c r="HZ2014" s="48"/>
      <c r="IA2014" s="48"/>
      <c r="IB2014" s="48"/>
      <c r="IC2014" s="48"/>
      <c r="ID2014" s="48"/>
      <c r="IE2014" s="48"/>
      <c r="IF2014" s="48"/>
      <c r="IG2014" s="48"/>
      <c r="IH2014" s="48"/>
      <c r="II2014" s="48"/>
      <c r="IJ2014" s="48"/>
      <c r="IK2014" s="48"/>
      <c r="IL2014" s="48"/>
      <c r="IM2014" s="48"/>
      <c r="IN2014" s="48"/>
      <c r="IO2014" s="48"/>
      <c r="IP2014" s="48"/>
      <c r="IQ2014" s="48"/>
      <c r="IR2014" s="48"/>
      <c r="IS2014" s="48"/>
      <c r="IT2014" s="48"/>
      <c r="IU2014" s="48"/>
      <c r="IV2014" s="48"/>
      <c r="IW2014" s="48"/>
      <c r="IX2014" s="48"/>
      <c r="IY2014" s="48"/>
      <c r="IZ2014" s="48"/>
      <c r="JA2014" s="48"/>
    </row>
    <row r="2015" spans="2:273" s="49" customFormat="1" ht="20" customHeight="1">
      <c r="B2015" s="121" t="s">
        <v>1941</v>
      </c>
      <c r="C2015" s="122">
        <v>20181</v>
      </c>
      <c r="D2015" s="104">
        <v>2018</v>
      </c>
      <c r="E2015" s="66" t="s">
        <v>1942</v>
      </c>
      <c r="F2015" s="145"/>
      <c r="G2015" s="358"/>
      <c r="H2015" s="68" t="s">
        <v>1943</v>
      </c>
      <c r="I2015" s="68"/>
      <c r="J2015" s="92">
        <v>7</v>
      </c>
      <c r="K2015" s="200">
        <v>300000</v>
      </c>
      <c r="L2015" s="70"/>
      <c r="M2015" s="68" t="s">
        <v>39</v>
      </c>
      <c r="N2015" s="215">
        <v>9</v>
      </c>
      <c r="O2015" s="92">
        <v>2</v>
      </c>
      <c r="P2015" s="89">
        <v>52</v>
      </c>
      <c r="Q2015" s="70"/>
      <c r="R2015" s="68" t="s">
        <v>65</v>
      </c>
      <c r="S2015" s="13">
        <v>1</v>
      </c>
      <c r="T2015" s="13"/>
      <c r="U2015" s="7"/>
      <c r="V2015" s="7"/>
      <c r="W2015" s="7"/>
      <c r="X2015" s="7"/>
      <c r="Y2015" s="13">
        <v>1</v>
      </c>
      <c r="Z2015" s="13"/>
      <c r="AA2015" s="7"/>
      <c r="AB2015" s="7"/>
      <c r="AC2015" s="7"/>
      <c r="AD2015" s="7"/>
      <c r="AE2015" s="6"/>
      <c r="AF2015" s="6"/>
      <c r="AG2015" s="6"/>
      <c r="AH2015" s="6"/>
      <c r="AI2015" s="6"/>
      <c r="AJ2015" s="6"/>
      <c r="AK2015" s="6"/>
      <c r="AL2015" s="6"/>
      <c r="AM2015" s="6"/>
      <c r="AN2015" s="6"/>
      <c r="AO2015" s="6"/>
      <c r="AP2015" s="6"/>
      <c r="AQ2015" s="6"/>
      <c r="AR2015" s="6"/>
      <c r="AS2015" s="6"/>
      <c r="AT2015" s="6"/>
      <c r="AU2015" s="6"/>
      <c r="AV2015" s="6"/>
      <c r="AW2015" s="6"/>
      <c r="AX2015" s="6"/>
      <c r="AY2015" s="6"/>
      <c r="AZ2015" s="6"/>
      <c r="BA2015" s="6"/>
      <c r="BB2015" s="6"/>
      <c r="BC2015" s="6"/>
      <c r="BD2015" s="6"/>
      <c r="BE2015" s="6"/>
      <c r="BF2015" s="6"/>
      <c r="BG2015" s="6"/>
      <c r="BH2015" s="6"/>
      <c r="BI2015" s="6"/>
      <c r="BJ2015" s="6"/>
      <c r="BK2015" s="6"/>
      <c r="BL2015" s="6"/>
      <c r="BM2015" s="6"/>
      <c r="BN2015" s="6"/>
      <c r="BO2015" s="6"/>
      <c r="BP2015" s="6"/>
      <c r="BQ2015" s="6"/>
      <c r="BR2015" s="6"/>
      <c r="BS2015" s="6"/>
      <c r="BT2015" s="6"/>
      <c r="BU2015" s="6"/>
      <c r="BV2015" s="6"/>
      <c r="BW2015" s="6"/>
      <c r="BX2015" s="6"/>
      <c r="BY2015" s="6"/>
      <c r="BZ2015" s="6"/>
      <c r="CA2015" s="6"/>
      <c r="CB2015" s="6"/>
      <c r="CC2015" s="6"/>
      <c r="CD2015" s="6"/>
      <c r="CE2015" s="6"/>
      <c r="CF2015" s="6"/>
      <c r="CG2015" s="6"/>
      <c r="CH2015" s="6"/>
      <c r="CI2015" s="6"/>
      <c r="CJ2015" s="6"/>
      <c r="CK2015" s="6"/>
      <c r="CL2015" s="6"/>
      <c r="CM2015" s="6"/>
      <c r="CN2015" s="6"/>
      <c r="CO2015" s="6"/>
      <c r="CP2015" s="6"/>
      <c r="CQ2015" s="6"/>
      <c r="CR2015" s="6"/>
      <c r="CS2015" s="6"/>
      <c r="CT2015" s="6"/>
      <c r="CU2015" s="6"/>
      <c r="CV2015" s="6"/>
      <c r="CW2015" s="6"/>
      <c r="CX2015" s="6"/>
      <c r="CY2015" s="6"/>
      <c r="CZ2015" s="6"/>
      <c r="DA2015" s="6"/>
      <c r="DB2015" s="6"/>
      <c r="DC2015" s="6"/>
      <c r="DD2015" s="6"/>
      <c r="DE2015" s="6"/>
      <c r="DF2015" s="6"/>
      <c r="DG2015" s="6"/>
      <c r="DH2015" s="6"/>
      <c r="DI2015" s="6"/>
      <c r="DJ2015" s="6"/>
      <c r="DK2015" s="6"/>
      <c r="DL2015" s="6"/>
      <c r="DM2015" s="6"/>
      <c r="DN2015" s="6"/>
      <c r="DO2015" s="6"/>
      <c r="DP2015" s="6"/>
      <c r="DQ2015" s="6"/>
      <c r="DR2015" s="6"/>
      <c r="DS2015" s="6"/>
      <c r="DT2015" s="6"/>
      <c r="DU2015" s="6"/>
      <c r="DV2015" s="6"/>
      <c r="DW2015" s="6"/>
      <c r="DX2015" s="6"/>
      <c r="DY2015" s="6"/>
      <c r="DZ2015" s="6"/>
      <c r="EA2015" s="6"/>
      <c r="EB2015" s="6"/>
      <c r="EC2015" s="6"/>
      <c r="ED2015" s="6"/>
      <c r="EE2015" s="6"/>
      <c r="EF2015" s="6"/>
      <c r="EG2015" s="6"/>
      <c r="EH2015" s="6"/>
      <c r="EI2015" s="6"/>
      <c r="EJ2015" s="6"/>
      <c r="EK2015" s="6"/>
      <c r="EL2015" s="6"/>
      <c r="EM2015" s="6"/>
      <c r="EN2015" s="6"/>
      <c r="EO2015" s="6"/>
      <c r="EP2015" s="6"/>
      <c r="EQ2015" s="6"/>
      <c r="ER2015" s="6"/>
      <c r="ES2015" s="6"/>
      <c r="ET2015" s="6"/>
      <c r="EU2015" s="6"/>
      <c r="EV2015" s="6"/>
      <c r="EW2015" s="6"/>
      <c r="EX2015" s="6"/>
      <c r="EY2015" s="6"/>
      <c r="EZ2015" s="6"/>
      <c r="FA2015" s="6"/>
      <c r="FB2015" s="6"/>
      <c r="FC2015" s="6"/>
      <c r="FD2015" s="6"/>
      <c r="FE2015" s="6"/>
      <c r="FF2015" s="6"/>
      <c r="FG2015" s="6"/>
      <c r="FH2015" s="6"/>
      <c r="FI2015" s="6"/>
      <c r="FJ2015" s="6"/>
      <c r="FK2015" s="6"/>
      <c r="FL2015" s="6"/>
      <c r="FM2015" s="6"/>
      <c r="FN2015" s="6"/>
      <c r="FO2015" s="6"/>
      <c r="FP2015" s="6"/>
      <c r="FQ2015" s="6"/>
      <c r="FR2015" s="6"/>
      <c r="FS2015" s="6"/>
      <c r="FT2015" s="6"/>
      <c r="FU2015" s="6"/>
      <c r="FV2015" s="6"/>
      <c r="FW2015" s="6"/>
      <c r="FX2015" s="6"/>
      <c r="FY2015" s="6"/>
      <c r="FZ2015" s="6"/>
      <c r="GA2015" s="6"/>
      <c r="GB2015" s="6"/>
      <c r="GC2015" s="6"/>
      <c r="GD2015" s="6"/>
      <c r="GE2015" s="6"/>
      <c r="GF2015" s="6"/>
      <c r="GG2015" s="6"/>
      <c r="GH2015" s="6"/>
      <c r="GI2015" s="6"/>
      <c r="GJ2015" s="6"/>
      <c r="GK2015" s="6"/>
      <c r="GL2015" s="6"/>
      <c r="GM2015" s="6"/>
      <c r="GN2015" s="6"/>
      <c r="GO2015" s="6"/>
      <c r="GP2015" s="6"/>
      <c r="GQ2015" s="6"/>
      <c r="GR2015" s="6"/>
      <c r="GS2015" s="6"/>
      <c r="GT2015" s="6"/>
      <c r="GU2015" s="6"/>
      <c r="GV2015" s="6"/>
      <c r="GW2015" s="6"/>
      <c r="GX2015" s="6"/>
      <c r="GY2015" s="6"/>
      <c r="GZ2015" s="6"/>
      <c r="HA2015" s="6"/>
      <c r="HB2015" s="6"/>
      <c r="HC2015" s="6"/>
      <c r="HD2015" s="6"/>
      <c r="HE2015" s="6"/>
      <c r="HF2015" s="6"/>
      <c r="HG2015" s="6"/>
      <c r="HH2015" s="6"/>
      <c r="HI2015" s="6"/>
      <c r="HJ2015" s="6"/>
      <c r="HK2015" s="6"/>
      <c r="HL2015" s="6"/>
      <c r="HM2015" s="6"/>
      <c r="HN2015" s="6"/>
      <c r="HO2015" s="6"/>
      <c r="HP2015" s="6"/>
      <c r="HQ2015" s="6"/>
      <c r="HR2015" s="6"/>
      <c r="HS2015" s="6"/>
      <c r="HT2015" s="6"/>
      <c r="HU2015" s="6"/>
      <c r="HV2015" s="6"/>
      <c r="HW2015" s="6"/>
      <c r="HX2015" s="6"/>
      <c r="HY2015" s="6"/>
      <c r="HZ2015" s="6"/>
      <c r="IA2015" s="6"/>
      <c r="IB2015" s="6"/>
      <c r="IC2015" s="6"/>
      <c r="ID2015" s="6"/>
      <c r="IE2015" s="6"/>
      <c r="IF2015" s="6"/>
      <c r="IG2015" s="6"/>
      <c r="IH2015" s="6"/>
      <c r="II2015" s="6"/>
      <c r="IJ2015" s="6"/>
      <c r="IK2015" s="6"/>
      <c r="IL2015" s="6"/>
      <c r="IM2015" s="6"/>
      <c r="IN2015" s="6"/>
      <c r="IO2015" s="6"/>
      <c r="IP2015" s="6"/>
      <c r="IQ2015" s="6"/>
      <c r="IR2015" s="6"/>
      <c r="IS2015" s="6"/>
      <c r="IT2015" s="6"/>
      <c r="IU2015" s="6"/>
      <c r="IV2015" s="6"/>
      <c r="IW2015" s="6"/>
      <c r="IX2015" s="6"/>
      <c r="IY2015" s="6"/>
      <c r="IZ2015" s="6"/>
      <c r="JA2015" s="6"/>
      <c r="JB2015" s="6"/>
      <c r="JC2015" s="6"/>
      <c r="JD2015" s="6"/>
      <c r="JE2015" s="6"/>
      <c r="JF2015" s="6"/>
      <c r="JG2015" s="6"/>
      <c r="JH2015" s="6"/>
      <c r="JI2015" s="6"/>
      <c r="JJ2015" s="6"/>
      <c r="JK2015" s="6"/>
      <c r="JL2015" s="6"/>
      <c r="JM2015" s="6"/>
    </row>
    <row r="2016" spans="2:273" s="49" customFormat="1" ht="20" customHeight="1">
      <c r="B2016" s="121" t="s">
        <v>1956</v>
      </c>
      <c r="C2016" s="122">
        <v>20181</v>
      </c>
      <c r="D2016" s="104">
        <v>2018</v>
      </c>
      <c r="E2016" s="66" t="s">
        <v>1945</v>
      </c>
      <c r="F2016" s="145"/>
      <c r="G2016" s="358"/>
      <c r="H2016" s="68" t="s">
        <v>1957</v>
      </c>
      <c r="I2016" s="68"/>
      <c r="J2016" s="92">
        <v>9</v>
      </c>
      <c r="K2016" s="200">
        <v>55702</v>
      </c>
      <c r="L2016" s="68" t="s">
        <v>2748</v>
      </c>
      <c r="M2016" s="68" t="s">
        <v>39</v>
      </c>
      <c r="N2016" s="215">
        <v>9</v>
      </c>
      <c r="O2016" s="92">
        <v>2</v>
      </c>
      <c r="P2016" s="89">
        <v>56</v>
      </c>
      <c r="Q2016" s="70"/>
      <c r="R2016" s="68" t="s">
        <v>80</v>
      </c>
      <c r="S2016" s="13">
        <v>9</v>
      </c>
      <c r="T2016" s="13">
        <v>1</v>
      </c>
      <c r="U2016" s="7"/>
      <c r="V2016" s="7"/>
      <c r="W2016" s="7"/>
      <c r="X2016" s="7"/>
      <c r="Y2016" s="13">
        <v>4</v>
      </c>
      <c r="Z2016" s="13"/>
      <c r="AA2016" s="7"/>
      <c r="AB2016" s="7"/>
      <c r="AC2016" s="7"/>
      <c r="AD2016" s="7"/>
      <c r="AE2016" s="6"/>
      <c r="AF2016" s="6"/>
      <c r="AG2016" s="6"/>
      <c r="AH2016" s="6"/>
      <c r="AI2016" s="6"/>
      <c r="AJ2016" s="6"/>
      <c r="AK2016" s="6"/>
      <c r="AL2016" s="6"/>
      <c r="AM2016" s="6"/>
      <c r="AN2016" s="6"/>
      <c r="AO2016" s="6"/>
      <c r="AP2016" s="6"/>
      <c r="AQ2016" s="6"/>
      <c r="AR2016" s="6"/>
      <c r="AS2016" s="6"/>
      <c r="AT2016" s="6"/>
      <c r="AU2016" s="6"/>
      <c r="AV2016" s="6"/>
      <c r="AW2016" s="6"/>
      <c r="AX2016" s="6"/>
      <c r="AY2016" s="6"/>
      <c r="AZ2016" s="6"/>
      <c r="BA2016" s="6"/>
      <c r="BB2016" s="6"/>
      <c r="BC2016" s="6"/>
      <c r="BD2016" s="6"/>
      <c r="BE2016" s="6"/>
      <c r="BF2016" s="6"/>
      <c r="BG2016" s="6"/>
      <c r="BH2016" s="6"/>
      <c r="BI2016" s="6"/>
      <c r="BJ2016" s="6"/>
      <c r="BK2016" s="6"/>
      <c r="BL2016" s="6"/>
      <c r="BM2016" s="6"/>
      <c r="BN2016" s="6"/>
      <c r="BO2016" s="6"/>
      <c r="BP2016" s="6"/>
      <c r="BQ2016" s="6"/>
      <c r="BR2016" s="6"/>
      <c r="BS2016" s="6"/>
      <c r="BT2016" s="6"/>
      <c r="BU2016" s="6"/>
      <c r="BV2016" s="6"/>
      <c r="BW2016" s="6"/>
      <c r="BX2016" s="6"/>
      <c r="BY2016" s="6"/>
      <c r="BZ2016" s="6"/>
      <c r="CA2016" s="6"/>
      <c r="CB2016" s="6"/>
      <c r="CC2016" s="6"/>
      <c r="CD2016" s="6"/>
      <c r="CE2016" s="6"/>
      <c r="CF2016" s="6"/>
      <c r="CG2016" s="6"/>
      <c r="CH2016" s="6"/>
      <c r="CI2016" s="6"/>
      <c r="CJ2016" s="6"/>
      <c r="CK2016" s="6"/>
      <c r="CL2016" s="6"/>
      <c r="CM2016" s="6"/>
      <c r="CN2016" s="6"/>
      <c r="CO2016" s="6"/>
      <c r="CP2016" s="6"/>
      <c r="CQ2016" s="6"/>
      <c r="CR2016" s="6"/>
      <c r="CS2016" s="6"/>
      <c r="CT2016" s="6"/>
      <c r="CU2016" s="6"/>
      <c r="CV2016" s="6"/>
      <c r="CW2016" s="6"/>
      <c r="CX2016" s="6"/>
      <c r="CY2016" s="6"/>
      <c r="CZ2016" s="6"/>
      <c r="DA2016" s="6"/>
      <c r="DB2016" s="6"/>
      <c r="DC2016" s="6"/>
      <c r="DD2016" s="6"/>
      <c r="DE2016" s="6"/>
      <c r="DF2016" s="6"/>
      <c r="DG2016" s="6"/>
      <c r="DH2016" s="6"/>
      <c r="DI2016" s="6"/>
      <c r="DJ2016" s="6"/>
      <c r="DK2016" s="6"/>
      <c r="DL2016" s="6"/>
      <c r="DM2016" s="6"/>
      <c r="DN2016" s="6"/>
      <c r="DO2016" s="6"/>
      <c r="DP2016" s="6"/>
      <c r="DQ2016" s="6"/>
      <c r="DR2016" s="6"/>
      <c r="DS2016" s="6"/>
      <c r="DT2016" s="6"/>
      <c r="DU2016" s="6"/>
      <c r="DV2016" s="6"/>
      <c r="DW2016" s="6"/>
      <c r="DX2016" s="6"/>
      <c r="DY2016" s="6"/>
      <c r="DZ2016" s="6"/>
      <c r="EA2016" s="6"/>
      <c r="EB2016" s="6"/>
      <c r="EC2016" s="6"/>
      <c r="ED2016" s="6"/>
      <c r="EE2016" s="6"/>
      <c r="EF2016" s="6"/>
      <c r="EG2016" s="6"/>
      <c r="EH2016" s="6"/>
      <c r="EI2016" s="6"/>
      <c r="EJ2016" s="6"/>
      <c r="EK2016" s="6"/>
      <c r="EL2016" s="6"/>
      <c r="EM2016" s="6"/>
      <c r="EN2016" s="6"/>
      <c r="EO2016" s="6"/>
      <c r="EP2016" s="6"/>
      <c r="EQ2016" s="6"/>
      <c r="ER2016" s="6"/>
      <c r="ES2016" s="6"/>
      <c r="ET2016" s="6"/>
      <c r="EU2016" s="6"/>
      <c r="EV2016" s="6"/>
      <c r="EW2016" s="6"/>
      <c r="EX2016" s="6"/>
      <c r="EY2016" s="6"/>
      <c r="EZ2016" s="6"/>
      <c r="FA2016" s="6"/>
      <c r="FB2016" s="6"/>
      <c r="FC2016" s="6"/>
      <c r="FD2016" s="6"/>
      <c r="FE2016" s="6"/>
      <c r="FF2016" s="6"/>
      <c r="FG2016" s="6"/>
      <c r="FH2016" s="6"/>
      <c r="FI2016" s="6"/>
      <c r="FJ2016" s="6"/>
      <c r="FK2016" s="6"/>
      <c r="FL2016" s="6"/>
      <c r="FM2016" s="6"/>
      <c r="FN2016" s="6"/>
      <c r="FO2016" s="6"/>
      <c r="FP2016" s="6"/>
      <c r="FQ2016" s="6"/>
      <c r="FR2016" s="6"/>
      <c r="FS2016" s="6"/>
      <c r="FT2016" s="6"/>
      <c r="FU2016" s="6"/>
      <c r="FV2016" s="6"/>
      <c r="FW2016" s="6"/>
      <c r="FX2016" s="6"/>
      <c r="FY2016" s="6"/>
      <c r="FZ2016" s="6"/>
      <c r="GA2016" s="6"/>
      <c r="GB2016" s="6"/>
      <c r="GC2016" s="6"/>
      <c r="GD2016" s="6"/>
      <c r="GE2016" s="6"/>
      <c r="GF2016" s="6"/>
      <c r="GG2016" s="6"/>
      <c r="GH2016" s="6"/>
      <c r="GI2016" s="6"/>
      <c r="GJ2016" s="6"/>
      <c r="GK2016" s="6"/>
      <c r="GL2016" s="6"/>
      <c r="GM2016" s="6"/>
      <c r="GN2016" s="6"/>
      <c r="GO2016" s="6"/>
      <c r="GP2016" s="6"/>
      <c r="GQ2016" s="6"/>
      <c r="GR2016" s="6"/>
      <c r="GS2016" s="6"/>
      <c r="GT2016" s="6"/>
      <c r="GU2016" s="6"/>
      <c r="GV2016" s="6"/>
      <c r="GW2016" s="6"/>
      <c r="GX2016" s="6"/>
      <c r="GY2016" s="6"/>
      <c r="GZ2016" s="6"/>
      <c r="HA2016" s="6"/>
      <c r="HB2016" s="6"/>
      <c r="HC2016" s="6"/>
      <c r="HD2016" s="6"/>
      <c r="HE2016" s="6"/>
      <c r="HF2016" s="6"/>
      <c r="HG2016" s="6"/>
      <c r="HH2016" s="6"/>
      <c r="HI2016" s="6"/>
      <c r="HJ2016" s="6"/>
      <c r="HK2016" s="6"/>
      <c r="HL2016" s="6"/>
      <c r="HM2016" s="6"/>
      <c r="HN2016" s="6"/>
      <c r="HO2016" s="6"/>
      <c r="HP2016" s="6"/>
      <c r="HQ2016" s="6"/>
      <c r="HR2016" s="6"/>
      <c r="HS2016" s="6"/>
      <c r="HT2016" s="6"/>
      <c r="HU2016" s="6"/>
      <c r="HV2016" s="6"/>
      <c r="HW2016" s="6"/>
      <c r="HX2016" s="6"/>
      <c r="HY2016" s="6"/>
      <c r="HZ2016" s="6"/>
      <c r="IA2016" s="6"/>
      <c r="IB2016" s="6"/>
      <c r="IC2016" s="6"/>
      <c r="ID2016" s="6"/>
      <c r="IE2016" s="6"/>
      <c r="IF2016" s="6"/>
      <c r="IG2016" s="6"/>
      <c r="IH2016" s="6"/>
      <c r="II2016" s="6"/>
      <c r="IJ2016" s="6"/>
      <c r="IK2016" s="6"/>
      <c r="IL2016" s="6"/>
      <c r="IM2016" s="6"/>
      <c r="IN2016" s="6"/>
      <c r="IO2016" s="6"/>
      <c r="IP2016" s="6"/>
      <c r="IQ2016" s="6"/>
      <c r="IR2016" s="6"/>
      <c r="IS2016" s="6"/>
      <c r="IT2016" s="6"/>
      <c r="IU2016" s="6"/>
      <c r="IV2016" s="6"/>
      <c r="IW2016" s="6"/>
      <c r="IX2016" s="6"/>
      <c r="IY2016" s="6"/>
      <c r="IZ2016" s="6"/>
      <c r="JA2016" s="6"/>
      <c r="JB2016" s="6"/>
      <c r="JC2016" s="6"/>
      <c r="JD2016" s="6"/>
      <c r="JE2016" s="6"/>
      <c r="JF2016" s="6"/>
      <c r="JG2016" s="6"/>
      <c r="JH2016" s="6"/>
      <c r="JI2016" s="6"/>
      <c r="JJ2016" s="6"/>
      <c r="JK2016" s="6"/>
      <c r="JL2016" s="6"/>
      <c r="JM2016" s="6"/>
    </row>
    <row r="2017" spans="2:273" s="49" customFormat="1" ht="20" customHeight="1">
      <c r="B2017" s="121" t="s">
        <v>1954</v>
      </c>
      <c r="C2017" s="122">
        <v>20181</v>
      </c>
      <c r="D2017" s="104">
        <v>2018</v>
      </c>
      <c r="E2017" s="66" t="s">
        <v>1945</v>
      </c>
      <c r="F2017" s="145"/>
      <c r="G2017" s="358"/>
      <c r="H2017" s="68" t="s">
        <v>1955</v>
      </c>
      <c r="I2017" s="68"/>
      <c r="J2017" s="92">
        <v>6</v>
      </c>
      <c r="K2017" s="200">
        <v>99994</v>
      </c>
      <c r="L2017" s="68" t="s">
        <v>2748</v>
      </c>
      <c r="M2017" s="68" t="s">
        <v>39</v>
      </c>
      <c r="N2017" s="215">
        <v>9</v>
      </c>
      <c r="O2017" s="92">
        <v>2</v>
      </c>
      <c r="P2017" s="89">
        <v>56</v>
      </c>
      <c r="Q2017" s="70"/>
      <c r="R2017" s="68" t="s">
        <v>139</v>
      </c>
      <c r="S2017" s="13">
        <v>9</v>
      </c>
      <c r="T2017" s="13">
        <v>2</v>
      </c>
      <c r="U2017" s="6">
        <v>12</v>
      </c>
      <c r="V2017" s="7"/>
      <c r="W2017" s="7"/>
      <c r="X2017" s="7"/>
      <c r="Y2017" s="13">
        <v>3</v>
      </c>
      <c r="Z2017" s="13"/>
      <c r="AA2017" s="7"/>
      <c r="AB2017" s="7"/>
      <c r="AC2017" s="7"/>
      <c r="AD2017" s="7" t="s">
        <v>81</v>
      </c>
      <c r="AE2017" s="6"/>
      <c r="AF2017" s="6"/>
      <c r="AG2017" s="6"/>
      <c r="AH2017" s="6"/>
      <c r="AI2017" s="6"/>
      <c r="AJ2017" s="6"/>
      <c r="AK2017" s="6"/>
      <c r="AL2017" s="6"/>
      <c r="AM2017" s="6"/>
      <c r="AN2017" s="6"/>
      <c r="AO2017" s="6"/>
      <c r="AP2017" s="6"/>
      <c r="AQ2017" s="6"/>
      <c r="AR2017" s="6"/>
      <c r="AS2017" s="6"/>
      <c r="AT2017" s="6"/>
      <c r="AU2017" s="6"/>
      <c r="AV2017" s="6"/>
      <c r="AW2017" s="6"/>
      <c r="AX2017" s="6"/>
      <c r="AY2017" s="6"/>
      <c r="AZ2017" s="6"/>
      <c r="BA2017" s="6"/>
      <c r="BB2017" s="6"/>
      <c r="BC2017" s="6"/>
      <c r="BD2017" s="6"/>
      <c r="BE2017" s="6"/>
      <c r="BF2017" s="6"/>
      <c r="BG2017" s="6"/>
      <c r="BH2017" s="6"/>
      <c r="BI2017" s="6"/>
      <c r="BJ2017" s="6"/>
      <c r="BK2017" s="6"/>
      <c r="BL2017" s="6"/>
      <c r="BM2017" s="6"/>
      <c r="BN2017" s="6"/>
      <c r="BO2017" s="6"/>
      <c r="BP2017" s="6"/>
      <c r="BQ2017" s="6"/>
      <c r="BR2017" s="6"/>
      <c r="BS2017" s="6"/>
      <c r="BT2017" s="6"/>
      <c r="BU2017" s="6"/>
      <c r="BV2017" s="6"/>
      <c r="BW2017" s="6"/>
      <c r="BX2017" s="6"/>
      <c r="BY2017" s="6"/>
      <c r="BZ2017" s="6"/>
      <c r="CA2017" s="6"/>
      <c r="CB2017" s="6"/>
      <c r="CC2017" s="6"/>
      <c r="CD2017" s="6"/>
      <c r="CE2017" s="6"/>
      <c r="CF2017" s="6"/>
      <c r="CG2017" s="6"/>
      <c r="CH2017" s="6"/>
      <c r="CI2017" s="6"/>
      <c r="CJ2017" s="6"/>
      <c r="CK2017" s="6"/>
      <c r="CL2017" s="6"/>
      <c r="CM2017" s="6"/>
      <c r="CN2017" s="6"/>
      <c r="CO2017" s="6"/>
      <c r="CP2017" s="6"/>
      <c r="CQ2017" s="6"/>
      <c r="CR2017" s="6"/>
      <c r="CS2017" s="6"/>
      <c r="CT2017" s="6"/>
      <c r="CU2017" s="6"/>
      <c r="CV2017" s="6"/>
      <c r="CW2017" s="6"/>
      <c r="CX2017" s="6"/>
      <c r="CY2017" s="6"/>
      <c r="CZ2017" s="6"/>
      <c r="DA2017" s="6"/>
      <c r="DB2017" s="6"/>
      <c r="DC2017" s="6"/>
      <c r="DD2017" s="6"/>
      <c r="DE2017" s="6"/>
      <c r="DF2017" s="6"/>
      <c r="DG2017" s="6"/>
      <c r="DH2017" s="6"/>
      <c r="DI2017" s="6"/>
      <c r="DJ2017" s="6"/>
      <c r="DK2017" s="6"/>
      <c r="DL2017" s="6"/>
      <c r="DM2017" s="6"/>
      <c r="DN2017" s="6"/>
      <c r="DO2017" s="6"/>
      <c r="DP2017" s="6"/>
      <c r="DQ2017" s="6"/>
      <c r="DR2017" s="6"/>
      <c r="DS2017" s="6"/>
      <c r="DT2017" s="6"/>
      <c r="DU2017" s="6"/>
      <c r="DV2017" s="6"/>
      <c r="DW2017" s="6"/>
      <c r="DX2017" s="6"/>
      <c r="DY2017" s="6"/>
      <c r="DZ2017" s="6"/>
      <c r="EA2017" s="6"/>
      <c r="EB2017" s="6"/>
      <c r="EC2017" s="6"/>
      <c r="ED2017" s="6"/>
      <c r="EE2017" s="6"/>
      <c r="EF2017" s="6"/>
      <c r="EG2017" s="6"/>
      <c r="EH2017" s="6"/>
      <c r="EI2017" s="6"/>
      <c r="EJ2017" s="6"/>
      <c r="EK2017" s="6"/>
      <c r="EL2017" s="6"/>
      <c r="EM2017" s="6"/>
      <c r="EN2017" s="6"/>
      <c r="EO2017" s="6"/>
      <c r="EP2017" s="6"/>
      <c r="EQ2017" s="6"/>
      <c r="ER2017" s="6"/>
      <c r="ES2017" s="6"/>
      <c r="ET2017" s="6"/>
      <c r="EU2017" s="6"/>
      <c r="EV2017" s="6"/>
      <c r="EW2017" s="6"/>
      <c r="EX2017" s="6"/>
      <c r="EY2017" s="6"/>
      <c r="EZ2017" s="6"/>
      <c r="FA2017" s="6"/>
      <c r="FB2017" s="6"/>
      <c r="FC2017" s="6"/>
      <c r="FD2017" s="6"/>
      <c r="FE2017" s="6"/>
      <c r="FF2017" s="6"/>
      <c r="FG2017" s="6"/>
      <c r="FH2017" s="6"/>
      <c r="FI2017" s="6"/>
      <c r="FJ2017" s="6"/>
      <c r="FK2017" s="6"/>
      <c r="FL2017" s="6"/>
      <c r="FM2017" s="6"/>
      <c r="FN2017" s="6"/>
      <c r="FO2017" s="6"/>
      <c r="FP2017" s="6"/>
      <c r="FQ2017" s="6"/>
      <c r="FR2017" s="6"/>
      <c r="FS2017" s="6"/>
      <c r="FT2017" s="6"/>
      <c r="FU2017" s="6"/>
      <c r="FV2017" s="6"/>
      <c r="FW2017" s="6"/>
      <c r="FX2017" s="6"/>
      <c r="FY2017" s="6"/>
      <c r="FZ2017" s="6"/>
      <c r="GA2017" s="6"/>
      <c r="GB2017" s="6"/>
      <c r="GC2017" s="6"/>
      <c r="GD2017" s="6"/>
      <c r="GE2017" s="6"/>
      <c r="GF2017" s="6"/>
      <c r="GG2017" s="6"/>
      <c r="GH2017" s="6"/>
      <c r="GI2017" s="6"/>
      <c r="GJ2017" s="6"/>
      <c r="GK2017" s="6"/>
      <c r="GL2017" s="6"/>
      <c r="GM2017" s="6"/>
      <c r="GN2017" s="6"/>
      <c r="GO2017" s="6"/>
      <c r="GP2017" s="6"/>
      <c r="GQ2017" s="6"/>
      <c r="GR2017" s="6"/>
      <c r="GS2017" s="6"/>
      <c r="GT2017" s="6"/>
      <c r="GU2017" s="6"/>
      <c r="GV2017" s="6"/>
      <c r="GW2017" s="6"/>
      <c r="GX2017" s="6"/>
      <c r="GY2017" s="6"/>
      <c r="GZ2017" s="6"/>
      <c r="HA2017" s="6"/>
      <c r="HB2017" s="6"/>
      <c r="HC2017" s="6"/>
      <c r="HD2017" s="6"/>
      <c r="HE2017" s="6"/>
      <c r="HF2017" s="6"/>
      <c r="HG2017" s="6"/>
      <c r="HH2017" s="6"/>
      <c r="HI2017" s="6"/>
      <c r="HJ2017" s="6"/>
      <c r="HK2017" s="6"/>
      <c r="HL2017" s="6"/>
      <c r="HM2017" s="6"/>
      <c r="HN2017" s="6"/>
      <c r="HO2017" s="6"/>
      <c r="HP2017" s="6"/>
      <c r="HQ2017" s="6"/>
      <c r="HR2017" s="6"/>
      <c r="HS2017" s="6"/>
      <c r="HT2017" s="6"/>
      <c r="HU2017" s="6"/>
      <c r="HV2017" s="6"/>
      <c r="HW2017" s="6"/>
      <c r="HX2017" s="6"/>
      <c r="HY2017" s="6"/>
      <c r="HZ2017" s="6"/>
      <c r="IA2017" s="6"/>
      <c r="IB2017" s="6"/>
      <c r="IC2017" s="6"/>
      <c r="ID2017" s="6"/>
      <c r="IE2017" s="6"/>
      <c r="IF2017" s="6"/>
      <c r="IG2017" s="6"/>
      <c r="IH2017" s="6"/>
      <c r="II2017" s="6"/>
      <c r="IJ2017" s="6"/>
      <c r="IK2017" s="6"/>
      <c r="IL2017" s="6"/>
      <c r="IM2017" s="6"/>
      <c r="IN2017" s="6"/>
      <c r="IO2017" s="6"/>
      <c r="IP2017" s="6"/>
      <c r="IQ2017" s="6"/>
      <c r="IR2017" s="6"/>
      <c r="IS2017" s="6"/>
      <c r="IT2017" s="6"/>
      <c r="IU2017" s="6"/>
      <c r="IV2017" s="6"/>
      <c r="IW2017" s="6"/>
      <c r="IX2017" s="6"/>
      <c r="IY2017" s="6"/>
      <c r="IZ2017" s="6"/>
      <c r="JA2017" s="6"/>
      <c r="JB2017" s="6"/>
      <c r="JC2017" s="6"/>
      <c r="JD2017" s="6"/>
      <c r="JE2017" s="6"/>
      <c r="JF2017" s="6"/>
      <c r="JG2017" s="6"/>
      <c r="JH2017" s="6"/>
      <c r="JI2017" s="6"/>
      <c r="JJ2017" s="6"/>
      <c r="JK2017" s="6"/>
      <c r="JL2017" s="6"/>
      <c r="JM2017" s="6"/>
    </row>
    <row r="2018" spans="2:273" s="49" customFormat="1" ht="20" customHeight="1">
      <c r="B2018" s="120" t="s">
        <v>7600</v>
      </c>
      <c r="C2018" s="113">
        <v>20201</v>
      </c>
      <c r="D2018" s="98">
        <v>2020</v>
      </c>
      <c r="E2018" s="45" t="s">
        <v>1945</v>
      </c>
      <c r="F2018" s="146"/>
      <c r="G2018" s="359"/>
      <c r="H2018" s="46" t="s">
        <v>7601</v>
      </c>
      <c r="I2018" s="46" t="s">
        <v>53</v>
      </c>
      <c r="J2018" s="90">
        <v>22</v>
      </c>
      <c r="K2018" s="198">
        <v>141703</v>
      </c>
      <c r="L2018" s="46" t="s">
        <v>7602</v>
      </c>
      <c r="M2018" s="46" t="s">
        <v>39</v>
      </c>
      <c r="N2018" s="215">
        <v>9</v>
      </c>
      <c r="O2018" s="90">
        <v>2</v>
      </c>
      <c r="P2018" s="90">
        <v>56</v>
      </c>
      <c r="Q2018" s="46" t="s">
        <v>47</v>
      </c>
      <c r="R2018" s="46" t="s">
        <v>80</v>
      </c>
      <c r="S2018" s="48"/>
      <c r="T2018" s="48"/>
      <c r="U2018" s="48"/>
      <c r="V2018" s="48"/>
      <c r="W2018" s="48"/>
      <c r="X2018" s="48"/>
      <c r="Y2018" s="48"/>
      <c r="Z2018" s="48"/>
      <c r="AA2018" s="48"/>
      <c r="AB2018" s="48"/>
      <c r="AC2018" s="48"/>
      <c r="AD2018" s="48"/>
      <c r="AE2018" s="48"/>
      <c r="AF2018" s="6"/>
      <c r="AG2018" s="6"/>
      <c r="AH2018" s="6"/>
      <c r="AI2018" s="6"/>
      <c r="AJ2018" s="6"/>
      <c r="AK2018" s="6"/>
      <c r="AL2018" s="6"/>
      <c r="AM2018" s="6"/>
      <c r="AN2018" s="6"/>
      <c r="AO2018" s="6"/>
      <c r="AP2018" s="6"/>
      <c r="AQ2018" s="6"/>
      <c r="AR2018" s="7" t="s">
        <v>47</v>
      </c>
      <c r="AS2018" s="7" t="s">
        <v>53</v>
      </c>
      <c r="AT2018" s="6"/>
      <c r="AU2018" s="6"/>
      <c r="AV2018" s="6"/>
      <c r="AW2018" s="6"/>
      <c r="AX2018" s="6"/>
      <c r="AY2018" s="6"/>
      <c r="AZ2018" s="6"/>
      <c r="BA2018" s="6"/>
      <c r="BB2018" s="6"/>
      <c r="BC2018" s="6"/>
      <c r="BD2018" s="6"/>
      <c r="BE2018" s="6"/>
      <c r="BF2018" s="6"/>
      <c r="BG2018" s="6"/>
      <c r="BH2018" s="6"/>
      <c r="BI2018" s="6"/>
      <c r="BJ2018" s="6"/>
      <c r="BK2018" s="6"/>
      <c r="BL2018" s="6"/>
      <c r="BM2018" s="6"/>
      <c r="BN2018" s="6"/>
      <c r="BO2018" s="6"/>
      <c r="BP2018" s="6"/>
      <c r="BQ2018" s="6"/>
      <c r="BR2018" s="6"/>
      <c r="BS2018" s="6"/>
      <c r="BT2018" s="6"/>
      <c r="BU2018" s="6"/>
      <c r="BV2018" s="6"/>
      <c r="BW2018" s="6"/>
      <c r="BX2018" s="6"/>
      <c r="BY2018" s="6"/>
      <c r="BZ2018" s="6"/>
      <c r="CA2018" s="6"/>
      <c r="CB2018" s="6"/>
      <c r="CC2018" s="6"/>
      <c r="CD2018" s="6"/>
      <c r="CE2018" s="6"/>
      <c r="CF2018" s="6"/>
      <c r="CG2018" s="6"/>
      <c r="CH2018" s="6"/>
      <c r="CI2018" s="6"/>
      <c r="CJ2018" s="6"/>
      <c r="CK2018" s="6"/>
      <c r="CL2018" s="6"/>
      <c r="CM2018" s="6"/>
      <c r="CN2018" s="6"/>
      <c r="CO2018" s="6"/>
      <c r="CP2018" s="6"/>
      <c r="CQ2018" s="6"/>
      <c r="CR2018" s="6"/>
      <c r="CS2018" s="6"/>
      <c r="CT2018" s="6"/>
      <c r="CU2018" s="6"/>
      <c r="CV2018" s="6"/>
      <c r="CW2018" s="6"/>
      <c r="CX2018" s="6"/>
      <c r="CY2018" s="6"/>
      <c r="CZ2018" s="6"/>
      <c r="DA2018" s="6"/>
      <c r="DB2018" s="6"/>
      <c r="DC2018" s="6"/>
      <c r="DD2018" s="6"/>
      <c r="DE2018" s="6"/>
      <c r="DF2018" s="6"/>
      <c r="DG2018" s="6"/>
      <c r="DH2018" s="6"/>
      <c r="DI2018" s="6"/>
      <c r="DJ2018" s="6"/>
      <c r="DK2018" s="6"/>
      <c r="DL2018" s="6"/>
      <c r="DM2018" s="6"/>
      <c r="DN2018" s="6"/>
      <c r="DO2018" s="6"/>
      <c r="DP2018" s="6"/>
      <c r="DQ2018" s="6"/>
      <c r="DR2018" s="6"/>
      <c r="DS2018" s="6"/>
      <c r="DT2018" s="6"/>
      <c r="DU2018" s="6"/>
      <c r="DV2018" s="6"/>
      <c r="DW2018" s="6"/>
      <c r="DX2018" s="6"/>
      <c r="DY2018" s="6"/>
      <c r="DZ2018" s="6"/>
      <c r="EA2018" s="6"/>
      <c r="EB2018" s="6"/>
      <c r="EC2018" s="6"/>
      <c r="ED2018" s="6"/>
      <c r="EE2018" s="6"/>
      <c r="EF2018" s="6"/>
      <c r="EG2018" s="6"/>
      <c r="EH2018" s="6"/>
      <c r="EI2018" s="6"/>
      <c r="EJ2018" s="6"/>
      <c r="EK2018" s="6"/>
      <c r="EL2018" s="6"/>
      <c r="EM2018" s="6"/>
      <c r="EN2018" s="6"/>
      <c r="EO2018" s="6"/>
      <c r="EP2018" s="6"/>
      <c r="EQ2018" s="6"/>
      <c r="ER2018" s="6"/>
      <c r="ES2018" s="6"/>
      <c r="ET2018" s="6"/>
      <c r="EU2018" s="6"/>
      <c r="EV2018" s="6"/>
      <c r="EW2018" s="6"/>
      <c r="EX2018" s="6"/>
      <c r="EY2018" s="6"/>
      <c r="EZ2018" s="6"/>
      <c r="FA2018" s="6"/>
      <c r="FB2018" s="6"/>
      <c r="FC2018" s="6"/>
      <c r="FD2018" s="6"/>
      <c r="FE2018" s="6"/>
      <c r="FF2018" s="6"/>
      <c r="FG2018" s="6"/>
      <c r="FH2018" s="6"/>
      <c r="FI2018" s="6"/>
      <c r="FJ2018" s="6"/>
      <c r="FK2018" s="6"/>
      <c r="FL2018" s="6"/>
      <c r="FM2018" s="6"/>
      <c r="FN2018" s="6"/>
      <c r="FO2018" s="6"/>
      <c r="FP2018" s="6"/>
      <c r="FQ2018" s="6"/>
      <c r="FR2018" s="6"/>
      <c r="FS2018" s="6"/>
      <c r="FT2018" s="6"/>
      <c r="FU2018" s="6"/>
      <c r="FV2018" s="6"/>
      <c r="FW2018" s="6"/>
      <c r="FX2018" s="6"/>
      <c r="FY2018" s="6"/>
      <c r="FZ2018" s="6"/>
      <c r="GA2018" s="6"/>
      <c r="GB2018" s="6"/>
      <c r="GC2018" s="6"/>
      <c r="GD2018" s="6"/>
      <c r="GE2018" s="6"/>
      <c r="GF2018" s="6"/>
      <c r="GG2018" s="6"/>
      <c r="GH2018" s="6"/>
      <c r="GI2018" s="6"/>
      <c r="GJ2018" s="6"/>
      <c r="GK2018" s="6"/>
      <c r="GL2018" s="6"/>
      <c r="GM2018" s="6"/>
      <c r="GN2018" s="6"/>
      <c r="GO2018" s="6"/>
      <c r="GP2018" s="6"/>
      <c r="GQ2018" s="6"/>
      <c r="GR2018" s="6"/>
      <c r="GS2018" s="6"/>
      <c r="GT2018" s="6"/>
      <c r="GU2018" s="6"/>
      <c r="GV2018" s="6"/>
      <c r="GW2018" s="6"/>
      <c r="GX2018" s="6"/>
      <c r="GY2018" s="6"/>
      <c r="GZ2018" s="6"/>
      <c r="HA2018" s="6"/>
      <c r="HB2018" s="6"/>
      <c r="HC2018" s="6"/>
      <c r="HD2018" s="6"/>
      <c r="HE2018" s="6"/>
      <c r="HF2018" s="6"/>
      <c r="HG2018" s="6"/>
      <c r="HH2018" s="6"/>
      <c r="HI2018" s="6"/>
      <c r="HJ2018" s="6"/>
      <c r="HK2018" s="6"/>
      <c r="HL2018" s="6"/>
      <c r="HM2018" s="6"/>
      <c r="HN2018" s="6"/>
      <c r="HO2018" s="6"/>
      <c r="HP2018" s="6"/>
      <c r="HQ2018" s="6"/>
      <c r="HR2018" s="6"/>
      <c r="HS2018" s="6"/>
      <c r="HT2018" s="6"/>
      <c r="HU2018" s="6"/>
      <c r="HV2018" s="6"/>
      <c r="HW2018" s="6"/>
      <c r="HX2018" s="6"/>
      <c r="HY2018" s="6"/>
      <c r="HZ2018" s="6"/>
      <c r="IA2018" s="6"/>
      <c r="IB2018" s="6"/>
      <c r="IC2018" s="6"/>
      <c r="ID2018" s="6"/>
      <c r="IE2018" s="6"/>
      <c r="IF2018" s="6"/>
      <c r="IG2018" s="6"/>
      <c r="IH2018" s="6"/>
      <c r="II2018" s="6"/>
      <c r="IJ2018" s="6"/>
      <c r="IK2018" s="6"/>
      <c r="IL2018" s="6"/>
      <c r="IM2018" s="6"/>
      <c r="IN2018" s="6"/>
      <c r="IO2018" s="6"/>
      <c r="IP2018" s="6"/>
      <c r="IQ2018" s="6"/>
      <c r="IR2018" s="6"/>
      <c r="IS2018" s="6"/>
      <c r="IT2018" s="6"/>
      <c r="IU2018" s="6"/>
      <c r="IV2018" s="6"/>
      <c r="IW2018" s="6"/>
      <c r="IX2018" s="6"/>
      <c r="IY2018" s="6"/>
      <c r="IZ2018" s="6"/>
      <c r="JA2018" s="6"/>
      <c r="JB2018" s="6"/>
      <c r="JC2018" s="6"/>
      <c r="JD2018" s="6"/>
      <c r="JE2018" s="6"/>
      <c r="JF2018" s="6"/>
      <c r="JG2018" s="6"/>
      <c r="JH2018" s="6"/>
      <c r="JI2018" s="6"/>
      <c r="JJ2018" s="6"/>
      <c r="JK2018" s="6"/>
      <c r="JL2018" s="6"/>
      <c r="JM2018" s="6"/>
    </row>
    <row r="2019" spans="2:273" s="49" customFormat="1" ht="20" customHeight="1">
      <c r="B2019" s="121" t="s">
        <v>1952</v>
      </c>
      <c r="C2019" s="122">
        <v>20181</v>
      </c>
      <c r="D2019" s="104">
        <v>2018</v>
      </c>
      <c r="E2019" s="66" t="s">
        <v>1945</v>
      </c>
      <c r="F2019" s="145"/>
      <c r="G2019" s="358"/>
      <c r="H2019" s="68" t="s">
        <v>1953</v>
      </c>
      <c r="I2019" s="68"/>
      <c r="J2019" s="92">
        <v>30</v>
      </c>
      <c r="K2019" s="200">
        <v>750126</v>
      </c>
      <c r="L2019" s="68" t="s">
        <v>2748</v>
      </c>
      <c r="M2019" s="68" t="s">
        <v>39</v>
      </c>
      <c r="N2019" s="215">
        <v>9</v>
      </c>
      <c r="O2019" s="92">
        <v>2</v>
      </c>
      <c r="P2019" s="89">
        <v>56</v>
      </c>
      <c r="Q2019" s="70"/>
      <c r="R2019" s="68" t="s">
        <v>52</v>
      </c>
      <c r="S2019" s="13">
        <v>9</v>
      </c>
      <c r="T2019" s="13"/>
      <c r="U2019" s="7"/>
      <c r="V2019" s="7"/>
      <c r="W2019" s="7"/>
      <c r="X2019" s="7"/>
      <c r="Y2019" s="13">
        <v>20</v>
      </c>
      <c r="Z2019" s="13"/>
      <c r="AA2019" s="7"/>
      <c r="AB2019" s="7"/>
      <c r="AC2019" s="7"/>
      <c r="AD2019" s="7"/>
      <c r="AE2019" s="6"/>
      <c r="AF2019" s="6"/>
      <c r="AG2019" s="6"/>
      <c r="AH2019" s="6"/>
      <c r="AI2019" s="6"/>
      <c r="AJ2019" s="6"/>
      <c r="AK2019" s="6"/>
      <c r="AL2019" s="6"/>
      <c r="AM2019" s="6"/>
      <c r="AN2019" s="6"/>
      <c r="AO2019" s="6"/>
      <c r="AP2019" s="6"/>
      <c r="AQ2019" s="6"/>
      <c r="AR2019" s="6"/>
      <c r="AS2019" s="6"/>
      <c r="AT2019" s="6"/>
      <c r="AU2019" s="6"/>
      <c r="AV2019" s="6"/>
      <c r="AW2019" s="6"/>
      <c r="AX2019" s="6"/>
      <c r="AY2019" s="6"/>
      <c r="AZ2019" s="6"/>
      <c r="BA2019" s="6"/>
      <c r="BB2019" s="6"/>
      <c r="BC2019" s="6"/>
      <c r="BD2019" s="6"/>
      <c r="BE2019" s="6"/>
      <c r="BF2019" s="6"/>
      <c r="BG2019" s="6"/>
      <c r="BH2019" s="6"/>
      <c r="BI2019" s="6"/>
      <c r="BJ2019" s="6"/>
      <c r="BK2019" s="6"/>
      <c r="BL2019" s="6"/>
      <c r="BM2019" s="6"/>
      <c r="BN2019" s="6"/>
      <c r="BO2019" s="6"/>
      <c r="BP2019" s="6"/>
      <c r="BQ2019" s="6"/>
      <c r="BR2019" s="6"/>
      <c r="BS2019" s="6"/>
      <c r="BT2019" s="6"/>
      <c r="BU2019" s="6"/>
      <c r="BV2019" s="6"/>
      <c r="BW2019" s="6"/>
      <c r="BX2019" s="6"/>
      <c r="BY2019" s="6"/>
      <c r="BZ2019" s="6"/>
      <c r="CA2019" s="6"/>
      <c r="CB2019" s="6"/>
      <c r="CC2019" s="6"/>
      <c r="CD2019" s="6"/>
      <c r="CE2019" s="6"/>
      <c r="CF2019" s="6"/>
      <c r="CG2019" s="6"/>
      <c r="CH2019" s="6"/>
      <c r="CI2019" s="6"/>
      <c r="CJ2019" s="6"/>
      <c r="CK2019" s="6"/>
      <c r="CL2019" s="6"/>
      <c r="CM2019" s="6"/>
      <c r="CN2019" s="6"/>
      <c r="CO2019" s="6"/>
      <c r="CP2019" s="6"/>
      <c r="CQ2019" s="6"/>
      <c r="CR2019" s="6"/>
      <c r="CS2019" s="6"/>
      <c r="CT2019" s="6"/>
      <c r="CU2019" s="6"/>
      <c r="CV2019" s="6"/>
      <c r="CW2019" s="6"/>
      <c r="CX2019" s="6"/>
      <c r="CY2019" s="6"/>
      <c r="CZ2019" s="6"/>
      <c r="DA2019" s="6"/>
      <c r="DB2019" s="6"/>
      <c r="DC2019" s="6"/>
      <c r="DD2019" s="6"/>
      <c r="DE2019" s="6"/>
      <c r="DF2019" s="6"/>
      <c r="DG2019" s="6"/>
      <c r="DH2019" s="6"/>
      <c r="DI2019" s="6"/>
      <c r="DJ2019" s="6"/>
      <c r="DK2019" s="6"/>
      <c r="DL2019" s="6"/>
      <c r="DM2019" s="6"/>
      <c r="DN2019" s="6"/>
      <c r="DO2019" s="6"/>
      <c r="DP2019" s="6"/>
      <c r="DQ2019" s="6"/>
      <c r="DR2019" s="6"/>
      <c r="DS2019" s="6"/>
      <c r="DT2019" s="6"/>
      <c r="DU2019" s="6"/>
      <c r="DV2019" s="6"/>
      <c r="DW2019" s="6"/>
      <c r="DX2019" s="6"/>
      <c r="DY2019" s="6"/>
      <c r="DZ2019" s="6"/>
      <c r="EA2019" s="6"/>
      <c r="EB2019" s="6"/>
      <c r="EC2019" s="6"/>
      <c r="ED2019" s="6"/>
      <c r="EE2019" s="6"/>
      <c r="EF2019" s="6"/>
      <c r="EG2019" s="6"/>
      <c r="EH2019" s="6"/>
      <c r="EI2019" s="6"/>
      <c r="EJ2019" s="6"/>
      <c r="EK2019" s="6"/>
      <c r="EL2019" s="6"/>
      <c r="EM2019" s="6"/>
      <c r="EN2019" s="6"/>
      <c r="EO2019" s="6"/>
      <c r="EP2019" s="6"/>
      <c r="EQ2019" s="6"/>
      <c r="ER2019" s="6"/>
      <c r="ES2019" s="6"/>
      <c r="ET2019" s="6"/>
      <c r="EU2019" s="6"/>
      <c r="EV2019" s="6"/>
      <c r="EW2019" s="6"/>
      <c r="EX2019" s="6"/>
      <c r="EY2019" s="6"/>
      <c r="EZ2019" s="6"/>
      <c r="FA2019" s="6"/>
      <c r="FB2019" s="6"/>
      <c r="FC2019" s="6"/>
      <c r="FD2019" s="6"/>
      <c r="FE2019" s="6"/>
      <c r="FF2019" s="6"/>
      <c r="FG2019" s="6"/>
      <c r="FH2019" s="6"/>
      <c r="FI2019" s="6"/>
      <c r="FJ2019" s="6"/>
      <c r="FK2019" s="6"/>
      <c r="FL2019" s="6"/>
      <c r="FM2019" s="6"/>
      <c r="FN2019" s="6"/>
      <c r="FO2019" s="6"/>
      <c r="FP2019" s="6"/>
      <c r="FQ2019" s="6"/>
      <c r="FR2019" s="6"/>
      <c r="FS2019" s="6"/>
      <c r="FT2019" s="6"/>
      <c r="FU2019" s="6"/>
      <c r="FV2019" s="6"/>
      <c r="FW2019" s="6"/>
      <c r="FX2019" s="6"/>
      <c r="FY2019" s="6"/>
      <c r="FZ2019" s="6"/>
      <c r="GA2019" s="6"/>
      <c r="GB2019" s="6"/>
      <c r="GC2019" s="6"/>
      <c r="GD2019" s="6"/>
      <c r="GE2019" s="6"/>
      <c r="GF2019" s="6"/>
      <c r="GG2019" s="6"/>
      <c r="GH2019" s="6"/>
      <c r="GI2019" s="6"/>
      <c r="GJ2019" s="6"/>
      <c r="GK2019" s="6"/>
      <c r="GL2019" s="6"/>
      <c r="GM2019" s="6"/>
      <c r="GN2019" s="6"/>
      <c r="GO2019" s="6"/>
      <c r="GP2019" s="6"/>
      <c r="GQ2019" s="6"/>
      <c r="GR2019" s="6"/>
      <c r="GS2019" s="6"/>
      <c r="GT2019" s="6"/>
      <c r="GU2019" s="6"/>
      <c r="GV2019" s="6"/>
      <c r="GW2019" s="6"/>
      <c r="GX2019" s="6"/>
      <c r="GY2019" s="6"/>
      <c r="GZ2019" s="6"/>
      <c r="HA2019" s="6"/>
      <c r="HB2019" s="6"/>
      <c r="HC2019" s="6"/>
      <c r="HD2019" s="6"/>
      <c r="HE2019" s="6"/>
      <c r="HF2019" s="6"/>
      <c r="HG2019" s="6"/>
      <c r="HH2019" s="6"/>
      <c r="HI2019" s="6"/>
      <c r="HJ2019" s="6"/>
      <c r="HK2019" s="6"/>
      <c r="HL2019" s="6"/>
      <c r="HM2019" s="6"/>
      <c r="HN2019" s="6"/>
      <c r="HO2019" s="6"/>
      <c r="HP2019" s="6"/>
      <c r="HQ2019" s="6"/>
      <c r="HR2019" s="6"/>
      <c r="HS2019" s="6"/>
      <c r="HT2019" s="6"/>
      <c r="HU2019" s="6"/>
      <c r="HV2019" s="6"/>
      <c r="HW2019" s="6"/>
      <c r="HX2019" s="6"/>
      <c r="HY2019" s="6"/>
      <c r="HZ2019" s="6"/>
      <c r="IA2019" s="6"/>
      <c r="IB2019" s="6"/>
      <c r="IC2019" s="6"/>
      <c r="ID2019" s="6"/>
      <c r="IE2019" s="6"/>
      <c r="IF2019" s="6"/>
      <c r="IG2019" s="6"/>
      <c r="IH2019" s="6"/>
      <c r="II2019" s="6"/>
      <c r="IJ2019" s="6"/>
      <c r="IK2019" s="6"/>
      <c r="IL2019" s="6"/>
      <c r="IM2019" s="6"/>
      <c r="IN2019" s="6"/>
      <c r="IO2019" s="6"/>
      <c r="IP2019" s="6"/>
      <c r="IQ2019" s="6"/>
      <c r="IR2019" s="6"/>
      <c r="IS2019" s="6"/>
      <c r="IT2019" s="6"/>
      <c r="IU2019" s="6"/>
      <c r="IV2019" s="6"/>
      <c r="IW2019" s="6"/>
      <c r="IX2019" s="6"/>
      <c r="IY2019" s="6"/>
      <c r="IZ2019" s="6"/>
      <c r="JA2019" s="6"/>
      <c r="JB2019" s="6"/>
      <c r="JC2019" s="6"/>
      <c r="JD2019" s="6"/>
      <c r="JE2019" s="6"/>
      <c r="JF2019" s="6"/>
      <c r="JG2019" s="6"/>
      <c r="JH2019" s="6"/>
      <c r="JI2019" s="6"/>
      <c r="JJ2019" s="6"/>
      <c r="JK2019" s="6"/>
      <c r="JL2019" s="6"/>
      <c r="JM2019" s="6"/>
    </row>
    <row r="2020" spans="2:273" s="49" customFormat="1" ht="20" customHeight="1">
      <c r="B2020" s="102" t="s">
        <v>1958</v>
      </c>
      <c r="C2020" s="103">
        <v>20182</v>
      </c>
      <c r="D2020" s="104">
        <v>2018</v>
      </c>
      <c r="E2020" s="67" t="s">
        <v>1945</v>
      </c>
      <c r="F2020" s="144"/>
      <c r="G2020" s="358"/>
      <c r="H2020" s="69" t="s">
        <v>1959</v>
      </c>
      <c r="I2020" s="70" t="s">
        <v>37</v>
      </c>
      <c r="J2020" s="92">
        <v>47</v>
      </c>
      <c r="K2020" s="199">
        <v>855450</v>
      </c>
      <c r="L2020" s="70" t="s">
        <v>1960</v>
      </c>
      <c r="M2020" s="70" t="s">
        <v>39</v>
      </c>
      <c r="N2020" s="215">
        <v>9</v>
      </c>
      <c r="O2020" s="91">
        <v>2</v>
      </c>
      <c r="P2020" s="91">
        <v>56</v>
      </c>
      <c r="Q2020" s="69" t="s">
        <v>47</v>
      </c>
      <c r="R2020" s="70" t="s">
        <v>156</v>
      </c>
      <c r="S2020" s="37"/>
      <c r="T2020" s="37"/>
      <c r="U2020" s="37"/>
      <c r="V2020" s="37"/>
      <c r="W2020" s="37"/>
      <c r="X2020" s="37"/>
      <c r="Y2020" s="37"/>
      <c r="Z2020" s="37"/>
      <c r="AA2020" s="37"/>
      <c r="AB2020" s="37"/>
      <c r="AC2020" s="37"/>
      <c r="AD2020" s="37"/>
      <c r="AE2020" s="37"/>
      <c r="AF2020" s="48"/>
      <c r="AG2020" s="48"/>
      <c r="AH2020" s="48"/>
      <c r="AI2020" s="48"/>
      <c r="AJ2020" s="48"/>
      <c r="AK2020" s="48"/>
      <c r="AL2020" s="48"/>
      <c r="AM2020" s="48"/>
      <c r="AN2020" s="48"/>
      <c r="AO2020" s="48"/>
      <c r="AP2020" s="48"/>
      <c r="AQ2020" s="48"/>
      <c r="AR2020" s="48"/>
      <c r="AS2020" s="48"/>
      <c r="AT2020" s="48"/>
      <c r="AU2020" s="48"/>
      <c r="AV2020" s="48"/>
      <c r="AW2020" s="48"/>
      <c r="AX2020" s="48"/>
      <c r="AY2020" s="48"/>
      <c r="AZ2020" s="48"/>
      <c r="BA2020" s="48"/>
      <c r="BB2020" s="48"/>
      <c r="BC2020" s="48"/>
      <c r="BD2020" s="48"/>
      <c r="BE2020" s="48"/>
      <c r="BF2020" s="48"/>
      <c r="BG2020" s="48"/>
      <c r="BH2020" s="48"/>
      <c r="BI2020" s="48"/>
      <c r="BJ2020" s="48"/>
      <c r="BK2020" s="48"/>
      <c r="BL2020" s="48"/>
      <c r="BM2020" s="48"/>
      <c r="BN2020" s="48"/>
      <c r="BO2020" s="48"/>
      <c r="BP2020" s="48"/>
      <c r="BQ2020" s="48"/>
      <c r="BR2020" s="48"/>
      <c r="BS2020" s="48"/>
      <c r="BT2020" s="48"/>
      <c r="BU2020" s="48"/>
      <c r="BV2020" s="48"/>
      <c r="BW2020" s="48"/>
      <c r="BX2020" s="48"/>
      <c r="BY2020" s="48"/>
      <c r="BZ2020" s="48"/>
      <c r="CA2020" s="48"/>
      <c r="CB2020" s="48"/>
      <c r="CC2020" s="48"/>
      <c r="CD2020" s="48"/>
      <c r="CE2020" s="48"/>
      <c r="CF2020" s="48"/>
      <c r="CG2020" s="48"/>
      <c r="CH2020" s="48"/>
      <c r="CI2020" s="48"/>
      <c r="CJ2020" s="48"/>
      <c r="CK2020" s="48"/>
      <c r="CL2020" s="48"/>
      <c r="CM2020" s="48"/>
      <c r="CN2020" s="48"/>
      <c r="CO2020" s="48"/>
      <c r="CP2020" s="48"/>
      <c r="CQ2020" s="48"/>
      <c r="CR2020" s="48"/>
      <c r="CS2020" s="48"/>
      <c r="CT2020" s="48"/>
      <c r="CU2020" s="48"/>
      <c r="CV2020" s="48"/>
      <c r="CW2020" s="48"/>
      <c r="CX2020" s="48"/>
      <c r="CY2020" s="48"/>
      <c r="CZ2020" s="48"/>
      <c r="DA2020" s="48"/>
      <c r="DB2020" s="48"/>
      <c r="DC2020" s="48"/>
      <c r="DD2020" s="48"/>
      <c r="DE2020" s="48"/>
      <c r="DF2020" s="48"/>
      <c r="DG2020" s="48"/>
      <c r="DH2020" s="48"/>
      <c r="DI2020" s="48"/>
      <c r="DJ2020" s="48"/>
      <c r="DK2020" s="48"/>
      <c r="DL2020" s="48"/>
      <c r="DM2020" s="48"/>
      <c r="DN2020" s="48"/>
      <c r="DO2020" s="48"/>
      <c r="DP2020" s="48"/>
      <c r="DQ2020" s="48"/>
      <c r="DR2020" s="48"/>
      <c r="DS2020" s="48"/>
      <c r="DT2020" s="48"/>
      <c r="DU2020" s="48"/>
      <c r="DV2020" s="48"/>
      <c r="DW2020" s="48"/>
      <c r="DX2020" s="48"/>
      <c r="DY2020" s="48"/>
      <c r="DZ2020" s="48"/>
      <c r="EA2020" s="48"/>
      <c r="EB2020" s="48"/>
      <c r="EC2020" s="48"/>
      <c r="ED2020" s="48"/>
      <c r="EE2020" s="48"/>
      <c r="EF2020" s="48"/>
      <c r="EG2020" s="48"/>
      <c r="EH2020" s="48"/>
      <c r="EI2020" s="48"/>
      <c r="EJ2020" s="48"/>
      <c r="EK2020" s="48"/>
      <c r="EL2020" s="48"/>
      <c r="EM2020" s="48"/>
      <c r="EN2020" s="48"/>
      <c r="EO2020" s="48"/>
      <c r="EP2020" s="48"/>
      <c r="EQ2020" s="48"/>
      <c r="ER2020" s="48"/>
      <c r="ES2020" s="48"/>
      <c r="ET2020" s="48"/>
      <c r="EU2020" s="48"/>
      <c r="EV2020" s="48"/>
      <c r="EW2020" s="48"/>
      <c r="EX2020" s="48"/>
      <c r="EY2020" s="48"/>
      <c r="EZ2020" s="48"/>
      <c r="FA2020" s="48"/>
      <c r="FB2020" s="48"/>
      <c r="FC2020" s="48"/>
      <c r="FD2020" s="48"/>
      <c r="FE2020" s="48"/>
      <c r="FF2020" s="48"/>
      <c r="FG2020" s="48"/>
      <c r="FH2020" s="48"/>
      <c r="FI2020" s="48"/>
      <c r="FJ2020" s="48"/>
      <c r="FK2020" s="48"/>
      <c r="FL2020" s="48"/>
      <c r="FM2020" s="48"/>
      <c r="FN2020" s="48"/>
      <c r="FO2020" s="48"/>
      <c r="FP2020" s="48"/>
      <c r="FQ2020" s="48"/>
      <c r="FR2020" s="48"/>
      <c r="FS2020" s="48"/>
      <c r="FT2020" s="48"/>
      <c r="FU2020" s="48"/>
      <c r="FV2020" s="48"/>
      <c r="FW2020" s="48"/>
      <c r="FX2020" s="48"/>
      <c r="FY2020" s="48"/>
      <c r="FZ2020" s="48"/>
      <c r="GA2020" s="48"/>
      <c r="GB2020" s="48"/>
      <c r="GC2020" s="48"/>
      <c r="GD2020" s="48"/>
      <c r="GE2020" s="48"/>
      <c r="GF2020" s="48"/>
      <c r="GG2020" s="48"/>
      <c r="GH2020" s="48"/>
      <c r="GI2020" s="48"/>
      <c r="GJ2020" s="48"/>
      <c r="GK2020" s="48"/>
      <c r="GL2020" s="48"/>
      <c r="GM2020" s="48"/>
      <c r="GN2020" s="48"/>
      <c r="GO2020" s="48"/>
      <c r="GP2020" s="48"/>
      <c r="GQ2020" s="48"/>
      <c r="GR2020" s="48"/>
      <c r="GS2020" s="48"/>
      <c r="GT2020" s="48"/>
      <c r="GU2020" s="48"/>
      <c r="GV2020" s="48"/>
      <c r="GW2020" s="48"/>
      <c r="GX2020" s="48"/>
      <c r="GY2020" s="48"/>
      <c r="GZ2020" s="48"/>
      <c r="HA2020" s="48"/>
      <c r="HB2020" s="48"/>
      <c r="HC2020" s="48"/>
      <c r="HD2020" s="48"/>
      <c r="HE2020" s="48"/>
      <c r="HF2020" s="48"/>
      <c r="HG2020" s="48"/>
      <c r="HH2020" s="48"/>
      <c r="HI2020" s="48"/>
      <c r="HJ2020" s="48"/>
      <c r="HK2020" s="48"/>
      <c r="HL2020" s="48"/>
      <c r="HM2020" s="48"/>
      <c r="HN2020" s="48"/>
      <c r="HO2020" s="48"/>
      <c r="HP2020" s="48"/>
      <c r="HQ2020" s="48"/>
      <c r="HR2020" s="48"/>
      <c r="HS2020" s="48"/>
      <c r="HT2020" s="48"/>
      <c r="HU2020" s="48"/>
      <c r="HV2020" s="48"/>
      <c r="HW2020" s="48"/>
      <c r="HX2020" s="48"/>
      <c r="HY2020" s="48"/>
      <c r="HZ2020" s="48"/>
      <c r="IA2020" s="48"/>
      <c r="IB2020" s="48"/>
      <c r="IC2020" s="48"/>
      <c r="ID2020" s="48"/>
      <c r="IE2020" s="48"/>
      <c r="IF2020" s="48"/>
      <c r="IG2020" s="48"/>
      <c r="IH2020" s="48"/>
      <c r="II2020" s="48"/>
      <c r="IJ2020" s="48"/>
      <c r="IK2020" s="48"/>
      <c r="IL2020" s="48"/>
      <c r="IM2020" s="48"/>
      <c r="IN2020" s="48"/>
      <c r="IO2020" s="48"/>
      <c r="IP2020" s="48"/>
      <c r="IQ2020" s="48"/>
      <c r="IR2020" s="48"/>
      <c r="IS2020" s="48"/>
      <c r="IT2020" s="48"/>
      <c r="IU2020" s="48"/>
      <c r="IV2020" s="48"/>
      <c r="IW2020" s="48"/>
      <c r="IX2020" s="48"/>
      <c r="IY2020" s="48"/>
      <c r="IZ2020" s="48"/>
      <c r="JA2020" s="48"/>
    </row>
    <row r="2021" spans="2:273" s="49" customFormat="1" ht="20" customHeight="1">
      <c r="B2021" s="102" t="s">
        <v>1961</v>
      </c>
      <c r="C2021" s="103">
        <v>20182</v>
      </c>
      <c r="D2021" s="104">
        <v>2018</v>
      </c>
      <c r="E2021" s="67" t="s">
        <v>1945</v>
      </c>
      <c r="F2021" s="144"/>
      <c r="G2021" s="358"/>
      <c r="H2021" s="69" t="s">
        <v>1962</v>
      </c>
      <c r="I2021" s="70" t="s">
        <v>37</v>
      </c>
      <c r="J2021" s="92">
        <v>22</v>
      </c>
      <c r="K2021" s="199">
        <v>1097698</v>
      </c>
      <c r="L2021" s="70" t="s">
        <v>1960</v>
      </c>
      <c r="M2021" s="70" t="s">
        <v>39</v>
      </c>
      <c r="N2021" s="215">
        <v>9</v>
      </c>
      <c r="O2021" s="91">
        <v>2</v>
      </c>
      <c r="P2021" s="91">
        <v>56</v>
      </c>
      <c r="Q2021" s="69" t="s">
        <v>47</v>
      </c>
      <c r="R2021" s="70" t="s">
        <v>489</v>
      </c>
      <c r="S2021" s="37"/>
      <c r="T2021" s="37"/>
      <c r="U2021" s="37"/>
      <c r="V2021" s="37"/>
      <c r="W2021" s="37"/>
      <c r="X2021" s="37"/>
      <c r="Y2021" s="37"/>
      <c r="Z2021" s="37"/>
      <c r="AA2021" s="37"/>
      <c r="AB2021" s="37"/>
      <c r="AC2021" s="37"/>
      <c r="AD2021" s="37"/>
      <c r="AE2021" s="37"/>
      <c r="AF2021" s="6"/>
      <c r="AG2021" s="6"/>
      <c r="AH2021" s="6"/>
      <c r="AI2021" s="6"/>
      <c r="AJ2021" s="6"/>
      <c r="AK2021" s="6"/>
      <c r="AL2021" s="6"/>
      <c r="AM2021" s="6"/>
      <c r="AN2021" s="6"/>
      <c r="AO2021" s="6"/>
      <c r="AP2021" s="6"/>
      <c r="AQ2021" s="6"/>
      <c r="AR2021" s="6"/>
      <c r="AS2021" s="6"/>
      <c r="AT2021" s="6"/>
      <c r="AU2021" s="6"/>
      <c r="AV2021" s="6"/>
      <c r="AW2021" s="6"/>
      <c r="AX2021" s="6"/>
      <c r="AY2021" s="6"/>
      <c r="AZ2021" s="6"/>
      <c r="BA2021" s="6"/>
      <c r="BB2021" s="6"/>
      <c r="BC2021" s="6"/>
      <c r="BD2021" s="6"/>
      <c r="BE2021" s="6"/>
      <c r="BF2021" s="6"/>
      <c r="BG2021" s="6"/>
      <c r="BH2021" s="6"/>
      <c r="BI2021" s="6"/>
      <c r="BJ2021" s="6"/>
      <c r="BK2021" s="6"/>
      <c r="BL2021" s="6"/>
      <c r="BM2021" s="6"/>
      <c r="BN2021" s="6"/>
      <c r="BO2021" s="6"/>
      <c r="BP2021" s="6"/>
      <c r="BQ2021" s="6"/>
      <c r="BR2021" s="6"/>
      <c r="BS2021" s="6"/>
      <c r="BT2021" s="6"/>
      <c r="BU2021" s="6"/>
      <c r="BV2021" s="6"/>
      <c r="BW2021" s="6"/>
      <c r="BX2021" s="6"/>
      <c r="BY2021" s="6"/>
      <c r="BZ2021" s="6"/>
      <c r="CA2021" s="6"/>
      <c r="CB2021" s="6"/>
      <c r="CC2021" s="6"/>
      <c r="CD2021" s="6"/>
      <c r="CE2021" s="6"/>
      <c r="CF2021" s="6"/>
      <c r="CG2021" s="6"/>
      <c r="CH2021" s="6"/>
      <c r="CI2021" s="6"/>
      <c r="CJ2021" s="6"/>
      <c r="CK2021" s="6"/>
      <c r="CL2021" s="6"/>
      <c r="CM2021" s="6"/>
      <c r="CN2021" s="6"/>
      <c r="CO2021" s="6"/>
      <c r="CP2021" s="6"/>
      <c r="CQ2021" s="6"/>
      <c r="CR2021" s="6"/>
      <c r="CS2021" s="6"/>
      <c r="CT2021" s="6"/>
      <c r="CU2021" s="6"/>
      <c r="CV2021" s="6"/>
      <c r="CW2021" s="6"/>
      <c r="CX2021" s="6"/>
      <c r="CY2021" s="6"/>
      <c r="CZ2021" s="6"/>
      <c r="DA2021" s="6"/>
      <c r="DB2021" s="6"/>
      <c r="DC2021" s="6"/>
      <c r="DD2021" s="6"/>
      <c r="DE2021" s="6"/>
      <c r="DF2021" s="6"/>
      <c r="DG2021" s="6"/>
      <c r="DH2021" s="6"/>
      <c r="DI2021" s="6"/>
      <c r="DJ2021" s="6"/>
      <c r="DK2021" s="6"/>
      <c r="DL2021" s="6"/>
      <c r="DM2021" s="6"/>
      <c r="DN2021" s="6"/>
      <c r="DO2021" s="6"/>
      <c r="DP2021" s="6"/>
      <c r="DQ2021" s="6"/>
      <c r="DR2021" s="6"/>
      <c r="DS2021" s="6"/>
      <c r="DT2021" s="6"/>
      <c r="DU2021" s="6"/>
      <c r="DV2021" s="6"/>
      <c r="DW2021" s="6"/>
      <c r="DX2021" s="6"/>
      <c r="DY2021" s="6"/>
      <c r="DZ2021" s="6"/>
      <c r="EA2021" s="6"/>
      <c r="EB2021" s="6"/>
      <c r="EC2021" s="6"/>
      <c r="ED2021" s="6"/>
      <c r="EE2021" s="6"/>
      <c r="EF2021" s="6"/>
      <c r="EG2021" s="6"/>
      <c r="EH2021" s="6"/>
      <c r="EI2021" s="6"/>
      <c r="EJ2021" s="6"/>
      <c r="EK2021" s="6"/>
      <c r="EL2021" s="6"/>
      <c r="EM2021" s="6"/>
      <c r="EN2021" s="6"/>
      <c r="EO2021" s="6"/>
      <c r="EP2021" s="6"/>
      <c r="EQ2021" s="6"/>
      <c r="ER2021" s="6"/>
      <c r="ES2021" s="6"/>
      <c r="ET2021" s="6"/>
      <c r="EU2021" s="6"/>
      <c r="EV2021" s="6"/>
      <c r="EW2021" s="6"/>
      <c r="EX2021" s="6"/>
      <c r="EY2021" s="6"/>
      <c r="EZ2021" s="6"/>
      <c r="FA2021" s="6"/>
      <c r="FB2021" s="6"/>
      <c r="FC2021" s="6"/>
      <c r="FD2021" s="6"/>
      <c r="FE2021" s="6"/>
      <c r="FF2021" s="6"/>
      <c r="FG2021" s="6"/>
      <c r="FH2021" s="6"/>
      <c r="FI2021" s="6"/>
      <c r="FJ2021" s="6"/>
      <c r="FK2021" s="6"/>
      <c r="FL2021" s="6"/>
      <c r="FM2021" s="6"/>
      <c r="FN2021" s="6"/>
      <c r="FO2021" s="6"/>
      <c r="FP2021" s="6"/>
      <c r="FQ2021" s="6"/>
      <c r="FR2021" s="6"/>
      <c r="FS2021" s="6"/>
      <c r="FT2021" s="6"/>
      <c r="FU2021" s="6"/>
      <c r="FV2021" s="6"/>
      <c r="FW2021" s="6"/>
      <c r="FX2021" s="6"/>
      <c r="FY2021" s="6"/>
      <c r="FZ2021" s="6"/>
      <c r="GA2021" s="6"/>
      <c r="GB2021" s="6"/>
      <c r="GC2021" s="6"/>
      <c r="GD2021" s="6"/>
      <c r="GE2021" s="6"/>
      <c r="GF2021" s="6"/>
      <c r="GG2021" s="6"/>
      <c r="GH2021" s="6"/>
      <c r="GI2021" s="6"/>
      <c r="GJ2021" s="6"/>
      <c r="GK2021" s="6"/>
      <c r="GL2021" s="6"/>
      <c r="GM2021" s="6"/>
      <c r="GN2021" s="6"/>
      <c r="GO2021" s="6"/>
      <c r="GP2021" s="6"/>
      <c r="GQ2021" s="6"/>
      <c r="GR2021" s="6"/>
      <c r="GS2021" s="6"/>
      <c r="GT2021" s="6"/>
      <c r="GU2021" s="6"/>
      <c r="GV2021" s="6"/>
      <c r="GW2021" s="6"/>
      <c r="GX2021" s="6"/>
      <c r="GY2021" s="6"/>
      <c r="GZ2021" s="6"/>
      <c r="HA2021" s="6"/>
      <c r="HB2021" s="6"/>
      <c r="HC2021" s="6"/>
      <c r="HD2021" s="6"/>
      <c r="HE2021" s="6"/>
      <c r="HF2021" s="6"/>
      <c r="HG2021" s="6"/>
      <c r="HH2021" s="6"/>
      <c r="HI2021" s="6"/>
      <c r="HJ2021" s="6"/>
      <c r="HK2021" s="6"/>
      <c r="HL2021" s="6"/>
      <c r="HM2021" s="6"/>
      <c r="HN2021" s="6"/>
      <c r="HO2021" s="6"/>
      <c r="HP2021" s="6"/>
      <c r="HQ2021" s="6"/>
      <c r="HR2021" s="6"/>
      <c r="HS2021" s="6"/>
      <c r="HT2021" s="6"/>
      <c r="HU2021" s="6"/>
      <c r="HV2021" s="6"/>
      <c r="HW2021" s="6"/>
      <c r="HX2021" s="6"/>
      <c r="HY2021" s="6"/>
      <c r="HZ2021" s="6"/>
      <c r="IA2021" s="6"/>
      <c r="IB2021" s="6"/>
      <c r="IC2021" s="6"/>
      <c r="ID2021" s="6"/>
      <c r="IE2021" s="6"/>
      <c r="IF2021" s="6"/>
      <c r="IG2021" s="6"/>
      <c r="IH2021" s="6"/>
      <c r="II2021" s="6"/>
      <c r="IJ2021" s="6"/>
      <c r="IK2021" s="6"/>
      <c r="IL2021" s="6"/>
      <c r="IM2021" s="6"/>
      <c r="IN2021" s="6"/>
      <c r="IO2021" s="6"/>
      <c r="IP2021" s="6"/>
      <c r="IQ2021" s="6"/>
      <c r="IR2021" s="6"/>
      <c r="IS2021" s="6"/>
      <c r="IT2021" s="6"/>
      <c r="IU2021" s="6"/>
      <c r="IV2021" s="6"/>
      <c r="IW2021" s="6"/>
      <c r="IX2021" s="6"/>
      <c r="IY2021" s="6"/>
      <c r="IZ2021" s="6"/>
      <c r="JA2021" s="6"/>
      <c r="JB2021" s="37"/>
      <c r="JC2021" s="37"/>
      <c r="JD2021" s="37"/>
      <c r="JE2021" s="37"/>
      <c r="JF2021" s="37"/>
      <c r="JG2021" s="37"/>
      <c r="JH2021" s="37"/>
      <c r="JI2021" s="37"/>
      <c r="JJ2021" s="37"/>
      <c r="JK2021" s="37"/>
      <c r="JL2021" s="37"/>
      <c r="JM2021" s="37"/>
    </row>
    <row r="2022" spans="2:273" s="49" customFormat="1" ht="20" customHeight="1">
      <c r="B2022" s="120" t="s">
        <v>4648</v>
      </c>
      <c r="C2022" s="113">
        <v>20191</v>
      </c>
      <c r="D2022" s="104">
        <v>2019</v>
      </c>
      <c r="E2022" s="66" t="s">
        <v>1945</v>
      </c>
      <c r="F2022" s="145"/>
      <c r="G2022" s="358"/>
      <c r="H2022" s="68" t="s">
        <v>4649</v>
      </c>
      <c r="I2022" s="68" t="s">
        <v>53</v>
      </c>
      <c r="J2022" s="92">
        <v>53</v>
      </c>
      <c r="K2022" s="200">
        <v>1974424</v>
      </c>
      <c r="L2022" s="68" t="s">
        <v>2748</v>
      </c>
      <c r="M2022" s="68" t="s">
        <v>39</v>
      </c>
      <c r="N2022" s="215">
        <v>9</v>
      </c>
      <c r="O2022" s="89">
        <v>2</v>
      </c>
      <c r="P2022" s="89">
        <v>56</v>
      </c>
      <c r="Q2022" s="68" t="s">
        <v>55</v>
      </c>
      <c r="R2022" s="68" t="s">
        <v>80</v>
      </c>
      <c r="S2022" s="6"/>
      <c r="T2022" s="6"/>
      <c r="U2022" s="6"/>
      <c r="V2022" s="6"/>
      <c r="W2022" s="6"/>
      <c r="X2022" s="6"/>
      <c r="Y2022" s="6"/>
      <c r="Z2022" s="6"/>
      <c r="AA2022" s="6"/>
      <c r="AB2022" s="6"/>
      <c r="AC2022" s="6"/>
      <c r="AD2022" s="6"/>
      <c r="AE2022" s="6"/>
      <c r="AF2022" s="6"/>
      <c r="AG2022" s="6"/>
      <c r="AH2022" s="6"/>
      <c r="AI2022" s="6"/>
      <c r="AJ2022" s="6"/>
      <c r="AK2022" s="6"/>
      <c r="AL2022" s="6"/>
      <c r="AM2022" s="6"/>
      <c r="AN2022" s="6"/>
      <c r="AO2022" s="6"/>
      <c r="AP2022" s="6"/>
      <c r="AQ2022" s="6"/>
      <c r="AR2022" s="6"/>
      <c r="AS2022" s="6"/>
      <c r="AT2022" s="6"/>
      <c r="AU2022" s="6"/>
      <c r="AV2022" s="6"/>
      <c r="AW2022" s="6"/>
      <c r="AX2022" s="6"/>
      <c r="AY2022" s="6"/>
      <c r="AZ2022" s="6"/>
      <c r="BA2022" s="6"/>
      <c r="BB2022" s="6"/>
      <c r="BC2022" s="6"/>
      <c r="BD2022" s="6"/>
      <c r="BE2022" s="6"/>
      <c r="BF2022" s="6"/>
      <c r="BG2022" s="6"/>
      <c r="BH2022" s="6"/>
      <c r="BI2022" s="6"/>
      <c r="BJ2022" s="6"/>
      <c r="BK2022" s="6"/>
      <c r="BL2022" s="6"/>
      <c r="BM2022" s="6"/>
      <c r="BN2022" s="6"/>
      <c r="BO2022" s="6"/>
      <c r="BP2022" s="6"/>
      <c r="BQ2022" s="6"/>
      <c r="BR2022" s="6"/>
      <c r="BS2022" s="6"/>
      <c r="BT2022" s="6"/>
      <c r="BU2022" s="6"/>
      <c r="BV2022" s="6"/>
      <c r="BW2022" s="6"/>
      <c r="BX2022" s="6"/>
      <c r="BY2022" s="6"/>
      <c r="BZ2022" s="6"/>
      <c r="CA2022" s="6"/>
      <c r="CB2022" s="6"/>
      <c r="CC2022" s="6"/>
      <c r="CD2022" s="6"/>
      <c r="CE2022" s="6"/>
      <c r="CF2022" s="6"/>
      <c r="CG2022" s="6"/>
      <c r="CH2022" s="6"/>
      <c r="CI2022" s="6"/>
      <c r="CJ2022" s="6"/>
      <c r="CK2022" s="6"/>
      <c r="CL2022" s="6"/>
      <c r="CM2022" s="6"/>
      <c r="CN2022" s="6"/>
      <c r="CO2022" s="6"/>
      <c r="CP2022" s="6"/>
      <c r="CQ2022" s="6"/>
      <c r="CR2022" s="6"/>
      <c r="CS2022" s="6"/>
      <c r="CT2022" s="6"/>
      <c r="CU2022" s="6"/>
      <c r="CV2022" s="6"/>
      <c r="CW2022" s="6"/>
      <c r="CX2022" s="6"/>
      <c r="CY2022" s="6"/>
      <c r="CZ2022" s="6"/>
      <c r="DA2022" s="6"/>
      <c r="DB2022" s="6"/>
      <c r="DC2022" s="6"/>
      <c r="DD2022" s="6"/>
      <c r="DE2022" s="6"/>
      <c r="DF2022" s="6"/>
      <c r="DG2022" s="6"/>
      <c r="DH2022" s="6"/>
      <c r="DI2022" s="6"/>
      <c r="DJ2022" s="6"/>
      <c r="DK2022" s="6"/>
      <c r="DL2022" s="6"/>
      <c r="DM2022" s="6"/>
      <c r="DN2022" s="6"/>
      <c r="DO2022" s="6"/>
      <c r="DP2022" s="6"/>
      <c r="DQ2022" s="6"/>
      <c r="DR2022" s="6"/>
      <c r="DS2022" s="6"/>
      <c r="DT2022" s="6"/>
      <c r="DU2022" s="6"/>
      <c r="DV2022" s="6"/>
      <c r="DW2022" s="6"/>
      <c r="DX2022" s="6"/>
      <c r="DY2022" s="6"/>
      <c r="DZ2022" s="6"/>
      <c r="EA2022" s="6"/>
      <c r="EB2022" s="6"/>
      <c r="EC2022" s="6"/>
      <c r="ED2022" s="6"/>
      <c r="EE2022" s="6"/>
      <c r="EF2022" s="6"/>
      <c r="EG2022" s="6"/>
      <c r="EH2022" s="6"/>
      <c r="EI2022" s="6"/>
      <c r="EJ2022" s="6"/>
      <c r="EK2022" s="6"/>
      <c r="EL2022" s="6"/>
      <c r="EM2022" s="6"/>
      <c r="EN2022" s="6"/>
      <c r="EO2022" s="6"/>
      <c r="EP2022" s="6"/>
      <c r="EQ2022" s="6"/>
      <c r="ER2022" s="6"/>
      <c r="ES2022" s="6"/>
      <c r="ET2022" s="6"/>
      <c r="EU2022" s="6"/>
      <c r="EV2022" s="6"/>
      <c r="EW2022" s="6"/>
      <c r="EX2022" s="6"/>
      <c r="EY2022" s="6"/>
      <c r="EZ2022" s="6"/>
      <c r="FA2022" s="6"/>
      <c r="FB2022" s="6"/>
      <c r="FC2022" s="6"/>
      <c r="FD2022" s="6"/>
      <c r="FE2022" s="6"/>
      <c r="FF2022" s="6"/>
      <c r="FG2022" s="6"/>
      <c r="FH2022" s="6"/>
      <c r="FI2022" s="6"/>
      <c r="FJ2022" s="6"/>
      <c r="FK2022" s="6"/>
      <c r="FL2022" s="6"/>
      <c r="FM2022" s="6"/>
      <c r="FN2022" s="6"/>
      <c r="FO2022" s="6"/>
      <c r="FP2022" s="6"/>
      <c r="FQ2022" s="6"/>
      <c r="FR2022" s="6"/>
      <c r="FS2022" s="6"/>
      <c r="FT2022" s="6"/>
      <c r="FU2022" s="6"/>
      <c r="FV2022" s="6"/>
      <c r="FW2022" s="6"/>
      <c r="FX2022" s="6"/>
      <c r="FY2022" s="6"/>
      <c r="FZ2022" s="6"/>
      <c r="GA2022" s="6"/>
      <c r="GB2022" s="6"/>
      <c r="GC2022" s="6"/>
      <c r="GD2022" s="6"/>
      <c r="GE2022" s="6"/>
      <c r="GF2022" s="6"/>
      <c r="GG2022" s="6"/>
      <c r="GH2022" s="6"/>
      <c r="GI2022" s="6"/>
      <c r="GJ2022" s="6"/>
      <c r="GK2022" s="6"/>
      <c r="GL2022" s="6"/>
      <c r="GM2022" s="6"/>
      <c r="GN2022" s="6"/>
      <c r="GO2022" s="6"/>
      <c r="GP2022" s="6"/>
      <c r="GQ2022" s="6"/>
      <c r="GR2022" s="6"/>
      <c r="GS2022" s="6"/>
      <c r="GT2022" s="6"/>
      <c r="GU2022" s="6"/>
      <c r="GV2022" s="6"/>
      <c r="GW2022" s="6"/>
      <c r="GX2022" s="6"/>
      <c r="GY2022" s="6"/>
      <c r="GZ2022" s="6"/>
      <c r="HA2022" s="6"/>
      <c r="HB2022" s="6"/>
      <c r="HC2022" s="6"/>
      <c r="HD2022" s="6"/>
      <c r="HE2022" s="6"/>
      <c r="HF2022" s="6"/>
      <c r="HG2022" s="6"/>
      <c r="HH2022" s="6"/>
      <c r="HI2022" s="6"/>
      <c r="HJ2022" s="6"/>
      <c r="HK2022" s="6"/>
      <c r="HL2022" s="6"/>
      <c r="HM2022" s="6"/>
      <c r="HN2022" s="6"/>
      <c r="HO2022" s="6"/>
      <c r="HP2022" s="6"/>
      <c r="HQ2022" s="6"/>
      <c r="HR2022" s="6"/>
      <c r="HS2022" s="6"/>
      <c r="HT2022" s="6"/>
      <c r="HU2022" s="6"/>
      <c r="HV2022" s="6"/>
      <c r="HW2022" s="6"/>
      <c r="HX2022" s="6"/>
      <c r="HY2022" s="6"/>
      <c r="HZ2022" s="6"/>
      <c r="IA2022" s="6"/>
      <c r="IB2022" s="6"/>
      <c r="IC2022" s="6"/>
      <c r="ID2022" s="6"/>
      <c r="IE2022" s="6"/>
      <c r="IF2022" s="6"/>
      <c r="IG2022" s="6"/>
      <c r="IH2022" s="6"/>
      <c r="II2022" s="6"/>
      <c r="IJ2022" s="6"/>
      <c r="IK2022" s="6"/>
      <c r="IL2022" s="6"/>
      <c r="IM2022" s="6"/>
      <c r="IN2022" s="6"/>
      <c r="IO2022" s="6"/>
      <c r="IP2022" s="6"/>
      <c r="IQ2022" s="6"/>
      <c r="IR2022" s="6"/>
      <c r="IS2022" s="6"/>
      <c r="IT2022" s="6"/>
      <c r="IU2022" s="6"/>
      <c r="IV2022" s="6"/>
      <c r="IW2022" s="6"/>
      <c r="IX2022" s="6"/>
      <c r="IY2022" s="6"/>
      <c r="IZ2022" s="6"/>
      <c r="JA2022" s="6"/>
      <c r="JB2022" s="6"/>
      <c r="JC2022" s="6"/>
      <c r="JD2022" s="6"/>
      <c r="JE2022" s="6"/>
      <c r="JF2022" s="6"/>
      <c r="JG2022" s="6"/>
      <c r="JH2022" s="6"/>
      <c r="JI2022" s="6"/>
      <c r="JJ2022" s="6"/>
      <c r="JK2022" s="6"/>
      <c r="JL2022" s="6"/>
      <c r="JM2022" s="6"/>
    </row>
    <row r="2023" spans="2:273" s="49" customFormat="1" ht="20" customHeight="1">
      <c r="B2023" s="120" t="s">
        <v>7603</v>
      </c>
      <c r="C2023" s="113">
        <v>20202</v>
      </c>
      <c r="D2023" s="104">
        <v>2020</v>
      </c>
      <c r="E2023" s="45" t="s">
        <v>1945</v>
      </c>
      <c r="F2023" s="146"/>
      <c r="G2023" s="359"/>
      <c r="H2023" s="46" t="s">
        <v>7604</v>
      </c>
      <c r="I2023" s="46" t="s">
        <v>37</v>
      </c>
      <c r="J2023" s="90">
        <v>36</v>
      </c>
      <c r="K2023" s="198">
        <v>1999994</v>
      </c>
      <c r="L2023" s="46" t="s">
        <v>7602</v>
      </c>
      <c r="M2023" s="46" t="s">
        <v>39</v>
      </c>
      <c r="N2023" s="215">
        <v>9</v>
      </c>
      <c r="O2023" s="90">
        <v>2</v>
      </c>
      <c r="P2023" s="90">
        <v>56</v>
      </c>
      <c r="Q2023" s="46" t="s">
        <v>47</v>
      </c>
      <c r="R2023" s="46" t="s">
        <v>156</v>
      </c>
      <c r="S2023" s="48"/>
      <c r="T2023" s="48"/>
      <c r="U2023" s="48"/>
      <c r="V2023" s="48"/>
      <c r="W2023" s="48"/>
      <c r="X2023" s="48"/>
      <c r="Y2023" s="48"/>
      <c r="Z2023" s="48"/>
      <c r="AA2023" s="48"/>
      <c r="AB2023" s="48"/>
      <c r="AC2023" s="48"/>
      <c r="AD2023" s="48"/>
      <c r="AE2023" s="48"/>
      <c r="AF2023" s="6"/>
      <c r="AG2023" s="6"/>
      <c r="AH2023" s="6"/>
      <c r="AI2023" s="6"/>
      <c r="AJ2023" s="6"/>
      <c r="AK2023" s="6"/>
      <c r="AL2023" s="6"/>
      <c r="AM2023" s="6"/>
      <c r="AN2023" s="6"/>
      <c r="AO2023" s="6"/>
      <c r="AP2023" s="6"/>
      <c r="AQ2023" s="6"/>
      <c r="AR2023" s="7" t="s">
        <v>47</v>
      </c>
      <c r="AS2023" s="7" t="s">
        <v>53</v>
      </c>
      <c r="AT2023" s="6"/>
      <c r="AU2023" s="6"/>
      <c r="AV2023" s="6"/>
      <c r="AW2023" s="6"/>
      <c r="AX2023" s="6"/>
      <c r="AY2023" s="6"/>
      <c r="AZ2023" s="6"/>
      <c r="BA2023" s="6"/>
      <c r="BB2023" s="6"/>
      <c r="BC2023" s="6"/>
      <c r="BD2023" s="6"/>
      <c r="BE2023" s="6"/>
      <c r="BF2023" s="6"/>
      <c r="BG2023" s="6"/>
      <c r="BH2023" s="6"/>
      <c r="BI2023" s="6"/>
      <c r="BJ2023" s="6"/>
      <c r="BK2023" s="6"/>
      <c r="BL2023" s="6"/>
      <c r="BM2023" s="6"/>
      <c r="BN2023" s="6"/>
      <c r="BO2023" s="6"/>
      <c r="BP2023" s="6"/>
      <c r="BQ2023" s="6"/>
      <c r="BR2023" s="6"/>
      <c r="BS2023" s="6"/>
      <c r="BT2023" s="6"/>
      <c r="BU2023" s="6"/>
      <c r="BV2023" s="6"/>
      <c r="BW2023" s="6"/>
      <c r="BX2023" s="6"/>
      <c r="BY2023" s="6"/>
      <c r="BZ2023" s="6"/>
      <c r="CA2023" s="6"/>
      <c r="CB2023" s="6"/>
      <c r="CC2023" s="6"/>
      <c r="CD2023" s="6"/>
      <c r="CE2023" s="6"/>
      <c r="CF2023" s="6"/>
      <c r="CG2023" s="6"/>
      <c r="CH2023" s="6"/>
      <c r="CI2023" s="6"/>
      <c r="CJ2023" s="6"/>
      <c r="CK2023" s="6"/>
      <c r="CL2023" s="6"/>
      <c r="CM2023" s="6"/>
      <c r="CN2023" s="6"/>
      <c r="CO2023" s="6"/>
      <c r="CP2023" s="6"/>
      <c r="CQ2023" s="6"/>
      <c r="CR2023" s="6"/>
      <c r="CS2023" s="6"/>
      <c r="CT2023" s="6"/>
      <c r="CU2023" s="6"/>
      <c r="CV2023" s="6"/>
      <c r="CW2023" s="6"/>
      <c r="CX2023" s="6"/>
      <c r="CY2023" s="6"/>
      <c r="CZ2023" s="6"/>
      <c r="DA2023" s="6"/>
      <c r="DB2023" s="6"/>
      <c r="DC2023" s="6"/>
      <c r="DD2023" s="6"/>
      <c r="DE2023" s="6"/>
      <c r="DF2023" s="6"/>
      <c r="DG2023" s="6"/>
      <c r="DH2023" s="6"/>
      <c r="DI2023" s="6"/>
      <c r="DJ2023" s="6"/>
      <c r="DK2023" s="6"/>
      <c r="DL2023" s="6"/>
      <c r="DM2023" s="6"/>
      <c r="DN2023" s="6"/>
      <c r="DO2023" s="6"/>
      <c r="DP2023" s="6"/>
      <c r="DQ2023" s="6"/>
      <c r="DR2023" s="6"/>
      <c r="DS2023" s="6"/>
      <c r="DT2023" s="6"/>
      <c r="DU2023" s="6"/>
      <c r="DV2023" s="6"/>
      <c r="DW2023" s="6"/>
      <c r="DX2023" s="6"/>
      <c r="DY2023" s="6"/>
      <c r="DZ2023" s="6"/>
      <c r="EA2023" s="6"/>
      <c r="EB2023" s="6"/>
      <c r="EC2023" s="6"/>
      <c r="ED2023" s="6"/>
      <c r="EE2023" s="6"/>
      <c r="EF2023" s="6"/>
      <c r="EG2023" s="6"/>
      <c r="EH2023" s="6"/>
      <c r="EI2023" s="6"/>
      <c r="EJ2023" s="6"/>
      <c r="EK2023" s="6"/>
      <c r="EL2023" s="6"/>
      <c r="EM2023" s="6"/>
      <c r="EN2023" s="6"/>
      <c r="EO2023" s="6"/>
      <c r="EP2023" s="6"/>
      <c r="EQ2023" s="6"/>
      <c r="ER2023" s="6"/>
      <c r="ES2023" s="6"/>
      <c r="ET2023" s="6"/>
      <c r="EU2023" s="6"/>
      <c r="EV2023" s="6"/>
      <c r="EW2023" s="6"/>
      <c r="EX2023" s="6"/>
      <c r="EY2023" s="6"/>
      <c r="EZ2023" s="6"/>
      <c r="FA2023" s="6"/>
      <c r="FB2023" s="6"/>
      <c r="FC2023" s="6"/>
      <c r="FD2023" s="6"/>
      <c r="FE2023" s="6"/>
      <c r="FF2023" s="6"/>
      <c r="FG2023" s="6"/>
      <c r="FH2023" s="6"/>
      <c r="FI2023" s="6"/>
      <c r="FJ2023" s="6"/>
      <c r="FK2023" s="6"/>
      <c r="FL2023" s="6"/>
      <c r="FM2023" s="6"/>
      <c r="FN2023" s="6"/>
      <c r="FO2023" s="6"/>
      <c r="FP2023" s="6"/>
      <c r="FQ2023" s="6"/>
      <c r="FR2023" s="6"/>
      <c r="FS2023" s="6"/>
      <c r="FT2023" s="6"/>
      <c r="FU2023" s="6"/>
      <c r="FV2023" s="6"/>
      <c r="FW2023" s="6"/>
      <c r="FX2023" s="6"/>
      <c r="FY2023" s="6"/>
      <c r="FZ2023" s="6"/>
      <c r="GA2023" s="6"/>
      <c r="GB2023" s="6"/>
      <c r="GC2023" s="6"/>
      <c r="GD2023" s="6"/>
      <c r="GE2023" s="6"/>
      <c r="GF2023" s="6"/>
      <c r="GG2023" s="6"/>
      <c r="GH2023" s="6"/>
      <c r="GI2023" s="6"/>
      <c r="GJ2023" s="6"/>
      <c r="GK2023" s="6"/>
      <c r="GL2023" s="6"/>
      <c r="GM2023" s="6"/>
      <c r="GN2023" s="6"/>
      <c r="GO2023" s="6"/>
      <c r="GP2023" s="6"/>
      <c r="GQ2023" s="6"/>
      <c r="GR2023" s="6"/>
      <c r="GS2023" s="6"/>
      <c r="GT2023" s="6"/>
      <c r="GU2023" s="6"/>
      <c r="GV2023" s="6"/>
      <c r="GW2023" s="6"/>
      <c r="GX2023" s="6"/>
      <c r="GY2023" s="6"/>
      <c r="GZ2023" s="6"/>
      <c r="HA2023" s="6"/>
      <c r="HB2023" s="6"/>
      <c r="HC2023" s="6"/>
      <c r="HD2023" s="6"/>
      <c r="HE2023" s="6"/>
      <c r="HF2023" s="6"/>
      <c r="HG2023" s="6"/>
      <c r="HH2023" s="6"/>
      <c r="HI2023" s="6"/>
      <c r="HJ2023" s="6"/>
      <c r="HK2023" s="6"/>
      <c r="HL2023" s="6"/>
      <c r="HM2023" s="6"/>
      <c r="HN2023" s="6"/>
      <c r="HO2023" s="6"/>
      <c r="HP2023" s="6"/>
      <c r="HQ2023" s="6"/>
      <c r="HR2023" s="6"/>
      <c r="HS2023" s="6"/>
      <c r="HT2023" s="6"/>
      <c r="HU2023" s="6"/>
      <c r="HV2023" s="6"/>
      <c r="HW2023" s="6"/>
      <c r="HX2023" s="6"/>
      <c r="HY2023" s="6"/>
      <c r="HZ2023" s="6"/>
      <c r="IA2023" s="6"/>
      <c r="IB2023" s="6"/>
      <c r="IC2023" s="6"/>
      <c r="ID2023" s="6"/>
      <c r="IE2023" s="6"/>
      <c r="IF2023" s="6"/>
      <c r="IG2023" s="6"/>
      <c r="IH2023" s="6"/>
      <c r="II2023" s="6"/>
      <c r="IJ2023" s="6"/>
      <c r="IK2023" s="6"/>
      <c r="IL2023" s="6"/>
      <c r="IM2023" s="6"/>
      <c r="IN2023" s="6"/>
      <c r="IO2023" s="6"/>
      <c r="IP2023" s="6"/>
      <c r="IQ2023" s="6"/>
      <c r="IR2023" s="6"/>
      <c r="IS2023" s="6"/>
      <c r="IT2023" s="6"/>
      <c r="IU2023" s="6"/>
      <c r="IV2023" s="6"/>
      <c r="IW2023" s="6"/>
      <c r="IX2023" s="6"/>
      <c r="IY2023" s="6"/>
      <c r="IZ2023" s="6"/>
      <c r="JA2023" s="6"/>
      <c r="JB2023" s="6"/>
      <c r="JC2023" s="6"/>
      <c r="JD2023" s="6"/>
      <c r="JE2023" s="6"/>
      <c r="JF2023" s="6"/>
      <c r="JG2023" s="6"/>
      <c r="JH2023" s="6"/>
      <c r="JI2023" s="6"/>
      <c r="JJ2023" s="6"/>
      <c r="JK2023" s="6"/>
      <c r="JL2023" s="6"/>
      <c r="JM2023" s="6"/>
    </row>
    <row r="2024" spans="2:273" s="49" customFormat="1" ht="20" customHeight="1">
      <c r="B2024" s="120" t="s">
        <v>4652</v>
      </c>
      <c r="C2024" s="113">
        <v>20191</v>
      </c>
      <c r="D2024" s="104">
        <v>2019</v>
      </c>
      <c r="E2024" s="66" t="s">
        <v>1945</v>
      </c>
      <c r="F2024" s="145"/>
      <c r="G2024" s="358"/>
      <c r="H2024" s="68" t="s">
        <v>4653</v>
      </c>
      <c r="I2024" s="68" t="s">
        <v>53</v>
      </c>
      <c r="J2024" s="92">
        <v>34</v>
      </c>
      <c r="K2024" s="200">
        <v>2172375</v>
      </c>
      <c r="L2024" s="68" t="s">
        <v>2748</v>
      </c>
      <c r="M2024" s="68" t="s">
        <v>39</v>
      </c>
      <c r="N2024" s="215">
        <v>9</v>
      </c>
      <c r="O2024" s="89">
        <v>2</v>
      </c>
      <c r="P2024" s="89">
        <v>56</v>
      </c>
      <c r="Q2024" s="68" t="s">
        <v>47</v>
      </c>
      <c r="R2024" s="68" t="s">
        <v>4654</v>
      </c>
      <c r="S2024" s="6"/>
      <c r="T2024" s="6"/>
      <c r="U2024" s="6"/>
      <c r="V2024" s="6"/>
      <c r="W2024" s="6"/>
      <c r="X2024" s="6"/>
      <c r="Y2024" s="6"/>
      <c r="Z2024" s="6"/>
      <c r="AA2024" s="6"/>
      <c r="AB2024" s="6"/>
      <c r="AC2024" s="6"/>
      <c r="AD2024" s="6"/>
      <c r="AE2024" s="6"/>
      <c r="AF2024" s="48"/>
      <c r="AG2024" s="48"/>
      <c r="AH2024" s="48"/>
      <c r="AI2024" s="48"/>
      <c r="AJ2024" s="48"/>
      <c r="AK2024" s="48"/>
      <c r="AL2024" s="48"/>
      <c r="AM2024" s="48"/>
      <c r="AN2024" s="48"/>
      <c r="AO2024" s="48"/>
      <c r="AP2024" s="48"/>
      <c r="AQ2024" s="48"/>
      <c r="AR2024" s="48"/>
      <c r="AS2024" s="48"/>
      <c r="AT2024" s="48"/>
      <c r="AU2024" s="48"/>
      <c r="AV2024" s="48"/>
      <c r="AW2024" s="48"/>
      <c r="AX2024" s="48"/>
      <c r="AY2024" s="48"/>
      <c r="AZ2024" s="48"/>
      <c r="BA2024" s="48"/>
      <c r="BB2024" s="48"/>
      <c r="BC2024" s="48"/>
      <c r="BD2024" s="48"/>
      <c r="BE2024" s="48"/>
      <c r="BF2024" s="48"/>
      <c r="BG2024" s="48"/>
      <c r="BH2024" s="48"/>
      <c r="BI2024" s="48"/>
      <c r="BJ2024" s="48"/>
      <c r="BK2024" s="48"/>
      <c r="BL2024" s="48"/>
      <c r="BM2024" s="48"/>
      <c r="BN2024" s="48"/>
      <c r="BO2024" s="48"/>
      <c r="BP2024" s="48"/>
      <c r="BQ2024" s="48"/>
      <c r="BR2024" s="48"/>
      <c r="BS2024" s="48"/>
      <c r="BT2024" s="48"/>
      <c r="BU2024" s="48"/>
      <c r="BV2024" s="48"/>
      <c r="BW2024" s="48"/>
      <c r="BX2024" s="48"/>
      <c r="BY2024" s="48"/>
      <c r="BZ2024" s="48"/>
      <c r="CA2024" s="48"/>
      <c r="CB2024" s="48"/>
      <c r="CC2024" s="48"/>
      <c r="CD2024" s="48"/>
      <c r="CE2024" s="48"/>
      <c r="CF2024" s="48"/>
      <c r="CG2024" s="48"/>
      <c r="CH2024" s="48"/>
      <c r="CI2024" s="48"/>
      <c r="CJ2024" s="48"/>
      <c r="CK2024" s="48"/>
      <c r="CL2024" s="48"/>
      <c r="CM2024" s="48"/>
      <c r="CN2024" s="48"/>
      <c r="CO2024" s="48"/>
      <c r="CP2024" s="48"/>
      <c r="CQ2024" s="48"/>
      <c r="CR2024" s="48"/>
      <c r="CS2024" s="48"/>
      <c r="CT2024" s="48"/>
      <c r="CU2024" s="48"/>
      <c r="CV2024" s="48"/>
      <c r="CW2024" s="48"/>
      <c r="CX2024" s="48"/>
      <c r="CY2024" s="48"/>
      <c r="CZ2024" s="48"/>
      <c r="DA2024" s="48"/>
      <c r="DB2024" s="48"/>
      <c r="DC2024" s="48"/>
      <c r="DD2024" s="48"/>
      <c r="DE2024" s="48"/>
      <c r="DF2024" s="48"/>
      <c r="DG2024" s="48"/>
      <c r="DH2024" s="48"/>
      <c r="DI2024" s="48"/>
      <c r="DJ2024" s="48"/>
      <c r="DK2024" s="48"/>
      <c r="DL2024" s="48"/>
      <c r="DM2024" s="48"/>
      <c r="DN2024" s="48"/>
      <c r="DO2024" s="48"/>
      <c r="DP2024" s="48"/>
      <c r="DQ2024" s="48"/>
      <c r="DR2024" s="48"/>
      <c r="DS2024" s="48"/>
      <c r="DT2024" s="48"/>
      <c r="DU2024" s="48"/>
      <c r="DV2024" s="48"/>
      <c r="DW2024" s="48"/>
      <c r="DX2024" s="48"/>
      <c r="DY2024" s="48"/>
      <c r="DZ2024" s="48"/>
      <c r="EA2024" s="48"/>
      <c r="EB2024" s="48"/>
      <c r="EC2024" s="48"/>
      <c r="ED2024" s="48"/>
      <c r="EE2024" s="48"/>
      <c r="EF2024" s="48"/>
      <c r="EG2024" s="48"/>
      <c r="EH2024" s="48"/>
      <c r="EI2024" s="48"/>
      <c r="EJ2024" s="48"/>
      <c r="EK2024" s="48"/>
      <c r="EL2024" s="48"/>
      <c r="EM2024" s="48"/>
      <c r="EN2024" s="48"/>
      <c r="EO2024" s="48"/>
      <c r="EP2024" s="48"/>
      <c r="EQ2024" s="48"/>
      <c r="ER2024" s="48"/>
      <c r="ES2024" s="48"/>
      <c r="ET2024" s="48"/>
      <c r="EU2024" s="48"/>
      <c r="EV2024" s="48"/>
      <c r="EW2024" s="48"/>
      <c r="EX2024" s="48"/>
      <c r="EY2024" s="48"/>
      <c r="EZ2024" s="48"/>
      <c r="FA2024" s="48"/>
      <c r="FB2024" s="48"/>
      <c r="FC2024" s="48"/>
      <c r="FD2024" s="48"/>
      <c r="FE2024" s="48"/>
      <c r="FF2024" s="48"/>
      <c r="FG2024" s="48"/>
      <c r="FH2024" s="48"/>
      <c r="FI2024" s="48"/>
      <c r="FJ2024" s="48"/>
      <c r="FK2024" s="48"/>
      <c r="FL2024" s="48"/>
      <c r="FM2024" s="48"/>
      <c r="FN2024" s="48"/>
      <c r="FO2024" s="48"/>
      <c r="FP2024" s="48"/>
      <c r="FQ2024" s="48"/>
      <c r="FR2024" s="48"/>
      <c r="FS2024" s="48"/>
      <c r="FT2024" s="48"/>
      <c r="FU2024" s="48"/>
      <c r="FV2024" s="48"/>
      <c r="FW2024" s="48"/>
      <c r="FX2024" s="48"/>
      <c r="FY2024" s="48"/>
      <c r="FZ2024" s="48"/>
      <c r="GA2024" s="48"/>
      <c r="GB2024" s="48"/>
      <c r="GC2024" s="48"/>
      <c r="GD2024" s="48"/>
      <c r="GE2024" s="48"/>
      <c r="GF2024" s="48"/>
      <c r="GG2024" s="48"/>
      <c r="GH2024" s="48"/>
      <c r="GI2024" s="48"/>
      <c r="GJ2024" s="48"/>
      <c r="GK2024" s="48"/>
      <c r="GL2024" s="48"/>
      <c r="GM2024" s="48"/>
      <c r="GN2024" s="48"/>
      <c r="GO2024" s="48"/>
      <c r="GP2024" s="48"/>
      <c r="GQ2024" s="48"/>
      <c r="GR2024" s="48"/>
      <c r="GS2024" s="48"/>
      <c r="GT2024" s="48"/>
      <c r="GU2024" s="48"/>
      <c r="GV2024" s="48"/>
      <c r="GW2024" s="48"/>
      <c r="GX2024" s="48"/>
      <c r="GY2024" s="48"/>
      <c r="GZ2024" s="48"/>
      <c r="HA2024" s="48"/>
      <c r="HB2024" s="48"/>
      <c r="HC2024" s="48"/>
      <c r="HD2024" s="48"/>
      <c r="HE2024" s="48"/>
      <c r="HF2024" s="48"/>
      <c r="HG2024" s="48"/>
      <c r="HH2024" s="48"/>
      <c r="HI2024" s="48"/>
      <c r="HJ2024" s="48"/>
      <c r="HK2024" s="48"/>
      <c r="HL2024" s="48"/>
      <c r="HM2024" s="48"/>
      <c r="HN2024" s="48"/>
      <c r="HO2024" s="48"/>
      <c r="HP2024" s="48"/>
      <c r="HQ2024" s="48"/>
      <c r="HR2024" s="48"/>
      <c r="HS2024" s="48"/>
      <c r="HT2024" s="48"/>
      <c r="HU2024" s="48"/>
      <c r="HV2024" s="48"/>
      <c r="HW2024" s="48"/>
      <c r="HX2024" s="48"/>
      <c r="HY2024" s="48"/>
      <c r="HZ2024" s="48"/>
      <c r="IA2024" s="48"/>
      <c r="IB2024" s="48"/>
      <c r="IC2024" s="48"/>
      <c r="ID2024" s="48"/>
      <c r="IE2024" s="48"/>
      <c r="IF2024" s="48"/>
      <c r="IG2024" s="48"/>
      <c r="IH2024" s="48"/>
      <c r="II2024" s="48"/>
      <c r="IJ2024" s="48"/>
      <c r="IK2024" s="48"/>
      <c r="IL2024" s="48"/>
      <c r="IM2024" s="48"/>
      <c r="IN2024" s="48"/>
      <c r="IO2024" s="48"/>
      <c r="IP2024" s="48"/>
      <c r="IQ2024" s="48"/>
      <c r="IR2024" s="48"/>
      <c r="IS2024" s="48"/>
      <c r="IT2024" s="48"/>
      <c r="IU2024" s="48"/>
      <c r="IV2024" s="48"/>
      <c r="IW2024" s="48"/>
      <c r="IX2024" s="48"/>
      <c r="IY2024" s="48"/>
      <c r="IZ2024" s="48"/>
      <c r="JA2024" s="48"/>
    </row>
    <row r="2025" spans="2:273" s="49" customFormat="1" ht="20" customHeight="1">
      <c r="B2025" s="121" t="s">
        <v>1950</v>
      </c>
      <c r="C2025" s="122">
        <v>20181</v>
      </c>
      <c r="D2025" s="104">
        <v>2018</v>
      </c>
      <c r="E2025" s="66" t="s">
        <v>1945</v>
      </c>
      <c r="F2025" s="145"/>
      <c r="G2025" s="358"/>
      <c r="H2025" s="68" t="s">
        <v>1951</v>
      </c>
      <c r="I2025" s="68"/>
      <c r="J2025" s="92">
        <v>23</v>
      </c>
      <c r="K2025" s="200">
        <v>2976647</v>
      </c>
      <c r="L2025" s="68" t="s">
        <v>2748</v>
      </c>
      <c r="M2025" s="68" t="s">
        <v>39</v>
      </c>
      <c r="N2025" s="215">
        <v>9</v>
      </c>
      <c r="O2025" s="92">
        <v>2</v>
      </c>
      <c r="P2025" s="89">
        <v>56</v>
      </c>
      <c r="Q2025" s="70"/>
      <c r="R2025" s="68" t="s">
        <v>133</v>
      </c>
      <c r="S2025" s="13">
        <v>9</v>
      </c>
      <c r="T2025" s="13">
        <v>2</v>
      </c>
      <c r="U2025" s="7"/>
      <c r="V2025" s="7"/>
      <c r="W2025" s="7"/>
      <c r="X2025" s="7"/>
      <c r="Y2025" s="13">
        <v>1</v>
      </c>
      <c r="Z2025" s="13"/>
      <c r="AA2025" s="7"/>
      <c r="AB2025" s="7"/>
      <c r="AC2025" s="7"/>
      <c r="AD2025" s="7" t="s">
        <v>81</v>
      </c>
      <c r="AE2025" s="6"/>
      <c r="AF2025" s="37"/>
      <c r="AG2025" s="37"/>
      <c r="AH2025" s="37"/>
      <c r="AI2025" s="37"/>
      <c r="AJ2025" s="37"/>
      <c r="AK2025" s="37"/>
      <c r="AL2025" s="37"/>
      <c r="AM2025" s="37"/>
      <c r="AN2025" s="37"/>
      <c r="AO2025" s="37"/>
      <c r="AP2025" s="37"/>
      <c r="AQ2025" s="37"/>
      <c r="AR2025" s="37"/>
      <c r="AS2025" s="37"/>
      <c r="AT2025" s="37"/>
      <c r="AU2025" s="37"/>
      <c r="AV2025" s="37"/>
      <c r="AW2025" s="37"/>
      <c r="AX2025" s="37"/>
      <c r="AY2025" s="37"/>
      <c r="AZ2025" s="37"/>
      <c r="BA2025" s="37"/>
      <c r="BB2025" s="37"/>
      <c r="BC2025" s="37"/>
      <c r="BD2025" s="37"/>
      <c r="BE2025" s="37"/>
      <c r="BF2025" s="37"/>
      <c r="BG2025" s="37"/>
      <c r="BH2025" s="37"/>
      <c r="BI2025" s="37"/>
      <c r="BJ2025" s="37"/>
      <c r="BK2025" s="37"/>
      <c r="BL2025" s="37"/>
      <c r="BM2025" s="37"/>
      <c r="BN2025" s="37"/>
      <c r="BO2025" s="37"/>
      <c r="BP2025" s="37"/>
      <c r="BQ2025" s="37"/>
      <c r="BR2025" s="37"/>
      <c r="BS2025" s="37"/>
      <c r="BT2025" s="37"/>
      <c r="BU2025" s="37"/>
      <c r="BV2025" s="37"/>
      <c r="BW2025" s="37"/>
      <c r="BX2025" s="37"/>
      <c r="BY2025" s="37"/>
      <c r="BZ2025" s="37"/>
      <c r="CA2025" s="37"/>
      <c r="CB2025" s="37"/>
      <c r="CC2025" s="37"/>
      <c r="CD2025" s="37"/>
      <c r="CE2025" s="37"/>
      <c r="CF2025" s="37"/>
      <c r="CG2025" s="37"/>
      <c r="CH2025" s="37"/>
      <c r="CI2025" s="37"/>
      <c r="CJ2025" s="37"/>
      <c r="CK2025" s="37"/>
      <c r="CL2025" s="37"/>
      <c r="CM2025" s="37"/>
      <c r="CN2025" s="37"/>
      <c r="CO2025" s="37"/>
      <c r="CP2025" s="37"/>
      <c r="CQ2025" s="37"/>
      <c r="CR2025" s="37"/>
      <c r="CS2025" s="37"/>
      <c r="CT2025" s="37"/>
      <c r="CU2025" s="37"/>
      <c r="CV2025" s="37"/>
      <c r="CW2025" s="37"/>
      <c r="CX2025" s="37"/>
      <c r="CY2025" s="37"/>
      <c r="CZ2025" s="37"/>
      <c r="DA2025" s="37"/>
      <c r="DB2025" s="37"/>
      <c r="DC2025" s="37"/>
      <c r="DD2025" s="37"/>
      <c r="DE2025" s="37"/>
      <c r="DF2025" s="37"/>
      <c r="DG2025" s="37"/>
      <c r="DH2025" s="37"/>
      <c r="DI2025" s="37"/>
      <c r="DJ2025" s="37"/>
      <c r="DK2025" s="37"/>
      <c r="DL2025" s="37"/>
      <c r="DM2025" s="37"/>
      <c r="DN2025" s="37"/>
      <c r="DO2025" s="37"/>
      <c r="DP2025" s="37"/>
      <c r="DQ2025" s="37"/>
      <c r="DR2025" s="37"/>
      <c r="DS2025" s="37"/>
      <c r="DT2025" s="37"/>
      <c r="DU2025" s="37"/>
      <c r="DV2025" s="37"/>
      <c r="DW2025" s="37"/>
      <c r="DX2025" s="37"/>
      <c r="DY2025" s="37"/>
      <c r="DZ2025" s="37"/>
      <c r="EA2025" s="37"/>
      <c r="EB2025" s="37"/>
      <c r="EC2025" s="37"/>
      <c r="ED2025" s="37"/>
      <c r="EE2025" s="37"/>
      <c r="EF2025" s="37"/>
      <c r="EG2025" s="37"/>
      <c r="EH2025" s="37"/>
      <c r="EI2025" s="37"/>
      <c r="EJ2025" s="37"/>
      <c r="EK2025" s="37"/>
      <c r="EL2025" s="37"/>
      <c r="EM2025" s="37"/>
      <c r="EN2025" s="37"/>
      <c r="EO2025" s="37"/>
      <c r="EP2025" s="37"/>
      <c r="EQ2025" s="37"/>
      <c r="ER2025" s="37"/>
      <c r="ES2025" s="37"/>
      <c r="ET2025" s="37"/>
      <c r="EU2025" s="37"/>
      <c r="EV2025" s="37"/>
      <c r="EW2025" s="37"/>
      <c r="EX2025" s="37"/>
      <c r="EY2025" s="37"/>
      <c r="EZ2025" s="37"/>
      <c r="FA2025" s="37"/>
      <c r="FB2025" s="37"/>
      <c r="FC2025" s="37"/>
      <c r="FD2025" s="37"/>
      <c r="FE2025" s="37"/>
      <c r="FF2025" s="37"/>
      <c r="FG2025" s="37"/>
      <c r="FH2025" s="37"/>
      <c r="FI2025" s="37"/>
      <c r="FJ2025" s="37"/>
      <c r="FK2025" s="37"/>
      <c r="FL2025" s="37"/>
      <c r="FM2025" s="37"/>
      <c r="FN2025" s="37"/>
      <c r="FO2025" s="37"/>
      <c r="FP2025" s="37"/>
      <c r="FQ2025" s="37"/>
      <c r="FR2025" s="37"/>
      <c r="FS2025" s="37"/>
      <c r="FT2025" s="37"/>
      <c r="FU2025" s="37"/>
      <c r="FV2025" s="37"/>
      <c r="FW2025" s="37"/>
      <c r="FX2025" s="37"/>
      <c r="FY2025" s="37"/>
      <c r="FZ2025" s="37"/>
      <c r="GA2025" s="37"/>
      <c r="GB2025" s="37"/>
      <c r="GC2025" s="37"/>
      <c r="GD2025" s="37"/>
      <c r="GE2025" s="37"/>
      <c r="GF2025" s="37"/>
      <c r="GG2025" s="37"/>
      <c r="GH2025" s="37"/>
      <c r="GI2025" s="37"/>
      <c r="GJ2025" s="37"/>
      <c r="GK2025" s="37"/>
      <c r="GL2025" s="37"/>
      <c r="GM2025" s="37"/>
      <c r="GN2025" s="37"/>
      <c r="GO2025" s="37"/>
      <c r="GP2025" s="37"/>
      <c r="GQ2025" s="37"/>
      <c r="GR2025" s="37"/>
      <c r="GS2025" s="37"/>
      <c r="GT2025" s="37"/>
      <c r="GU2025" s="37"/>
      <c r="GV2025" s="37"/>
      <c r="GW2025" s="37"/>
      <c r="GX2025" s="37"/>
      <c r="GY2025" s="37"/>
      <c r="GZ2025" s="37"/>
      <c r="HA2025" s="37"/>
      <c r="HB2025" s="37"/>
      <c r="HC2025" s="37"/>
      <c r="HD2025" s="37"/>
      <c r="HE2025" s="37"/>
      <c r="HF2025" s="37"/>
      <c r="HG2025" s="37"/>
      <c r="HH2025" s="37"/>
      <c r="HI2025" s="37"/>
      <c r="HJ2025" s="37"/>
      <c r="HK2025" s="37"/>
      <c r="HL2025" s="37"/>
      <c r="HM2025" s="37"/>
      <c r="HN2025" s="37"/>
      <c r="HO2025" s="37"/>
      <c r="HP2025" s="37"/>
      <c r="HQ2025" s="37"/>
      <c r="HR2025" s="37"/>
      <c r="HS2025" s="37"/>
      <c r="HT2025" s="37"/>
      <c r="HU2025" s="37"/>
      <c r="HV2025" s="37"/>
      <c r="HW2025" s="37"/>
      <c r="HX2025" s="37"/>
      <c r="HY2025" s="37"/>
      <c r="HZ2025" s="37"/>
      <c r="IA2025" s="37"/>
      <c r="IB2025" s="37"/>
      <c r="IC2025" s="37"/>
      <c r="ID2025" s="37"/>
      <c r="IE2025" s="37"/>
      <c r="IF2025" s="37"/>
      <c r="IG2025" s="37"/>
      <c r="IH2025" s="37"/>
      <c r="II2025" s="37"/>
      <c r="IJ2025" s="37"/>
      <c r="IK2025" s="37"/>
      <c r="IL2025" s="37"/>
      <c r="IM2025" s="37"/>
      <c r="IN2025" s="37"/>
      <c r="IO2025" s="37"/>
      <c r="IP2025" s="37"/>
      <c r="IQ2025" s="37"/>
      <c r="IR2025" s="37"/>
      <c r="IS2025" s="37"/>
      <c r="IT2025" s="37"/>
      <c r="IU2025" s="37"/>
      <c r="IV2025" s="37"/>
      <c r="IW2025" s="37"/>
      <c r="IX2025" s="37"/>
      <c r="IY2025" s="37"/>
      <c r="IZ2025" s="37"/>
      <c r="JA2025" s="37"/>
      <c r="JB2025" s="37"/>
      <c r="JC2025" s="37"/>
      <c r="JD2025" s="37"/>
      <c r="JE2025" s="37"/>
      <c r="JF2025" s="37"/>
      <c r="JG2025" s="37"/>
      <c r="JH2025" s="37"/>
      <c r="JI2025" s="37"/>
      <c r="JJ2025" s="37"/>
      <c r="JK2025" s="37"/>
      <c r="JL2025" s="37"/>
      <c r="JM2025" s="37"/>
    </row>
    <row r="2026" spans="2:273" s="49" customFormat="1" ht="20" customHeight="1">
      <c r="B2026" s="121" t="s">
        <v>1944</v>
      </c>
      <c r="C2026" s="122">
        <v>20181</v>
      </c>
      <c r="D2026" s="104">
        <v>2018</v>
      </c>
      <c r="E2026" s="66" t="s">
        <v>1945</v>
      </c>
      <c r="F2026" s="145"/>
      <c r="G2026" s="358"/>
      <c r="H2026" s="68" t="s">
        <v>1946</v>
      </c>
      <c r="I2026" s="68"/>
      <c r="J2026" s="92">
        <v>49</v>
      </c>
      <c r="K2026" s="200">
        <v>3248846</v>
      </c>
      <c r="L2026" s="68" t="s">
        <v>2748</v>
      </c>
      <c r="M2026" s="68" t="s">
        <v>39</v>
      </c>
      <c r="N2026" s="215">
        <v>9</v>
      </c>
      <c r="O2026" s="92">
        <v>2</v>
      </c>
      <c r="P2026" s="89">
        <v>56</v>
      </c>
      <c r="Q2026" s="70"/>
      <c r="R2026" s="68" t="s">
        <v>1947</v>
      </c>
      <c r="S2026" s="15">
        <v>10</v>
      </c>
      <c r="T2026" s="15">
        <v>12</v>
      </c>
      <c r="U2026" s="7"/>
      <c r="V2026" s="7"/>
      <c r="W2026" s="7"/>
      <c r="X2026" s="7"/>
      <c r="Y2026" s="15">
        <v>6</v>
      </c>
      <c r="Z2026" s="15">
        <v>1</v>
      </c>
      <c r="AA2026" s="9">
        <v>4</v>
      </c>
      <c r="AB2026" s="21" t="s">
        <v>1948</v>
      </c>
      <c r="AC2026" s="21" t="s">
        <v>1949</v>
      </c>
      <c r="AD2026" s="7"/>
      <c r="AE2026" s="6"/>
      <c r="AF2026" s="6"/>
      <c r="AG2026" s="6"/>
      <c r="AH2026" s="6"/>
      <c r="AI2026" s="6"/>
      <c r="AJ2026" s="6"/>
      <c r="AK2026" s="6"/>
      <c r="AL2026" s="6"/>
      <c r="AM2026" s="6"/>
      <c r="AN2026" s="6"/>
      <c r="AO2026" s="6"/>
      <c r="AP2026" s="6"/>
      <c r="AQ2026" s="6"/>
      <c r="AR2026" s="6"/>
      <c r="AS2026" s="6"/>
      <c r="AT2026" s="6"/>
      <c r="AU2026" s="6"/>
      <c r="AV2026" s="6"/>
      <c r="AW2026" s="6"/>
      <c r="AX2026" s="6"/>
      <c r="AY2026" s="6"/>
      <c r="AZ2026" s="6"/>
      <c r="BA2026" s="6"/>
      <c r="BB2026" s="6"/>
      <c r="BC2026" s="6"/>
      <c r="BD2026" s="6"/>
      <c r="BE2026" s="6"/>
      <c r="BF2026" s="6"/>
      <c r="BG2026" s="6"/>
      <c r="BH2026" s="6"/>
      <c r="BI2026" s="6"/>
      <c r="BJ2026" s="6"/>
      <c r="BK2026" s="6"/>
      <c r="BL2026" s="6"/>
      <c r="BM2026" s="6"/>
      <c r="BN2026" s="6"/>
      <c r="BO2026" s="6"/>
      <c r="BP2026" s="6"/>
      <c r="BQ2026" s="6"/>
      <c r="BR2026" s="6"/>
      <c r="BS2026" s="6"/>
      <c r="BT2026" s="6"/>
      <c r="BU2026" s="6"/>
      <c r="BV2026" s="6"/>
      <c r="BW2026" s="6"/>
      <c r="BX2026" s="6"/>
      <c r="BY2026" s="6"/>
      <c r="BZ2026" s="6"/>
      <c r="CA2026" s="6"/>
      <c r="CB2026" s="6"/>
      <c r="CC2026" s="6"/>
      <c r="CD2026" s="6"/>
      <c r="CE2026" s="6"/>
      <c r="CF2026" s="6"/>
      <c r="CG2026" s="6"/>
      <c r="CH2026" s="6"/>
      <c r="CI2026" s="6"/>
      <c r="CJ2026" s="6"/>
      <c r="CK2026" s="6"/>
      <c r="CL2026" s="6"/>
      <c r="CM2026" s="6"/>
      <c r="CN2026" s="6"/>
      <c r="CO2026" s="6"/>
      <c r="CP2026" s="6"/>
      <c r="CQ2026" s="6"/>
      <c r="CR2026" s="6"/>
      <c r="CS2026" s="6"/>
      <c r="CT2026" s="6"/>
      <c r="CU2026" s="6"/>
      <c r="CV2026" s="6"/>
      <c r="CW2026" s="6"/>
      <c r="CX2026" s="6"/>
      <c r="CY2026" s="6"/>
      <c r="CZ2026" s="6"/>
      <c r="DA2026" s="6"/>
      <c r="DB2026" s="6"/>
      <c r="DC2026" s="6"/>
      <c r="DD2026" s="6"/>
      <c r="DE2026" s="6"/>
      <c r="DF2026" s="6"/>
      <c r="DG2026" s="6"/>
      <c r="DH2026" s="6"/>
      <c r="DI2026" s="6"/>
      <c r="DJ2026" s="6"/>
      <c r="DK2026" s="6"/>
      <c r="DL2026" s="6"/>
      <c r="DM2026" s="6"/>
      <c r="DN2026" s="6"/>
      <c r="DO2026" s="6"/>
      <c r="DP2026" s="6"/>
      <c r="DQ2026" s="6"/>
      <c r="DR2026" s="6"/>
      <c r="DS2026" s="6"/>
      <c r="DT2026" s="6"/>
      <c r="DU2026" s="6"/>
      <c r="DV2026" s="6"/>
      <c r="DW2026" s="6"/>
      <c r="DX2026" s="6"/>
      <c r="DY2026" s="6"/>
      <c r="DZ2026" s="6"/>
      <c r="EA2026" s="6"/>
      <c r="EB2026" s="6"/>
      <c r="EC2026" s="6"/>
      <c r="ED2026" s="6"/>
      <c r="EE2026" s="6"/>
      <c r="EF2026" s="6"/>
      <c r="EG2026" s="6"/>
      <c r="EH2026" s="6"/>
      <c r="EI2026" s="6"/>
      <c r="EJ2026" s="6"/>
      <c r="EK2026" s="6"/>
      <c r="EL2026" s="6"/>
      <c r="EM2026" s="6"/>
      <c r="EN2026" s="6"/>
      <c r="EO2026" s="6"/>
      <c r="EP2026" s="6"/>
      <c r="EQ2026" s="6"/>
      <c r="ER2026" s="6"/>
      <c r="ES2026" s="6"/>
      <c r="ET2026" s="6"/>
      <c r="EU2026" s="6"/>
      <c r="EV2026" s="6"/>
      <c r="EW2026" s="6"/>
      <c r="EX2026" s="6"/>
      <c r="EY2026" s="6"/>
      <c r="EZ2026" s="6"/>
      <c r="FA2026" s="6"/>
      <c r="FB2026" s="6"/>
      <c r="FC2026" s="6"/>
      <c r="FD2026" s="6"/>
      <c r="FE2026" s="6"/>
      <c r="FF2026" s="6"/>
      <c r="FG2026" s="6"/>
      <c r="FH2026" s="6"/>
      <c r="FI2026" s="6"/>
      <c r="FJ2026" s="6"/>
      <c r="FK2026" s="6"/>
      <c r="FL2026" s="6"/>
      <c r="FM2026" s="6"/>
      <c r="FN2026" s="6"/>
      <c r="FO2026" s="6"/>
      <c r="FP2026" s="6"/>
      <c r="FQ2026" s="6"/>
      <c r="FR2026" s="6"/>
      <c r="FS2026" s="6"/>
      <c r="FT2026" s="6"/>
      <c r="FU2026" s="6"/>
      <c r="FV2026" s="6"/>
      <c r="FW2026" s="6"/>
      <c r="FX2026" s="6"/>
      <c r="FY2026" s="6"/>
      <c r="FZ2026" s="6"/>
      <c r="GA2026" s="6"/>
      <c r="GB2026" s="6"/>
      <c r="GC2026" s="6"/>
      <c r="GD2026" s="6"/>
      <c r="GE2026" s="6"/>
      <c r="GF2026" s="6"/>
      <c r="GG2026" s="6"/>
      <c r="GH2026" s="6"/>
      <c r="GI2026" s="6"/>
      <c r="GJ2026" s="6"/>
      <c r="GK2026" s="6"/>
      <c r="GL2026" s="6"/>
      <c r="GM2026" s="6"/>
      <c r="GN2026" s="6"/>
      <c r="GO2026" s="6"/>
      <c r="GP2026" s="6"/>
      <c r="GQ2026" s="6"/>
      <c r="GR2026" s="6"/>
      <c r="GS2026" s="6"/>
      <c r="GT2026" s="6"/>
      <c r="GU2026" s="6"/>
      <c r="GV2026" s="6"/>
      <c r="GW2026" s="6"/>
      <c r="GX2026" s="6"/>
      <c r="GY2026" s="6"/>
      <c r="GZ2026" s="6"/>
      <c r="HA2026" s="6"/>
      <c r="HB2026" s="6"/>
      <c r="HC2026" s="6"/>
      <c r="HD2026" s="6"/>
      <c r="HE2026" s="6"/>
      <c r="HF2026" s="6"/>
      <c r="HG2026" s="6"/>
      <c r="HH2026" s="6"/>
      <c r="HI2026" s="6"/>
      <c r="HJ2026" s="6"/>
      <c r="HK2026" s="6"/>
      <c r="HL2026" s="6"/>
      <c r="HM2026" s="6"/>
      <c r="HN2026" s="6"/>
      <c r="HO2026" s="6"/>
      <c r="HP2026" s="6"/>
      <c r="HQ2026" s="6"/>
      <c r="HR2026" s="6"/>
      <c r="HS2026" s="6"/>
      <c r="HT2026" s="6"/>
      <c r="HU2026" s="6"/>
      <c r="HV2026" s="6"/>
      <c r="HW2026" s="6"/>
      <c r="HX2026" s="6"/>
      <c r="HY2026" s="6"/>
      <c r="HZ2026" s="6"/>
      <c r="IA2026" s="6"/>
      <c r="IB2026" s="6"/>
      <c r="IC2026" s="6"/>
      <c r="ID2026" s="6"/>
      <c r="IE2026" s="6"/>
      <c r="IF2026" s="6"/>
      <c r="IG2026" s="6"/>
      <c r="IH2026" s="6"/>
      <c r="II2026" s="6"/>
      <c r="IJ2026" s="6"/>
      <c r="IK2026" s="6"/>
      <c r="IL2026" s="6"/>
      <c r="IM2026" s="6"/>
      <c r="IN2026" s="6"/>
      <c r="IO2026" s="6"/>
      <c r="IP2026" s="6"/>
      <c r="IQ2026" s="6"/>
      <c r="IR2026" s="6"/>
      <c r="IS2026" s="6"/>
      <c r="IT2026" s="6"/>
      <c r="IU2026" s="6"/>
      <c r="IV2026" s="6"/>
      <c r="IW2026" s="6"/>
      <c r="IX2026" s="6"/>
      <c r="IY2026" s="6"/>
      <c r="IZ2026" s="6"/>
      <c r="JA2026" s="6"/>
      <c r="JB2026" s="6"/>
      <c r="JC2026" s="6"/>
      <c r="JD2026" s="6"/>
      <c r="JE2026" s="6"/>
      <c r="JF2026" s="6"/>
      <c r="JG2026" s="6"/>
      <c r="JH2026" s="6"/>
      <c r="JI2026" s="6"/>
      <c r="JJ2026" s="6"/>
      <c r="JK2026" s="6"/>
      <c r="JL2026" s="6"/>
      <c r="JM2026" s="6"/>
    </row>
    <row r="2027" spans="2:273" s="49" customFormat="1" ht="20" customHeight="1">
      <c r="B2027" s="120" t="s">
        <v>4656</v>
      </c>
      <c r="C2027" s="113">
        <v>20191</v>
      </c>
      <c r="D2027" s="104">
        <v>2019</v>
      </c>
      <c r="E2027" s="66" t="s">
        <v>1945</v>
      </c>
      <c r="F2027" s="145"/>
      <c r="G2027" s="358"/>
      <c r="H2027" s="68" t="s">
        <v>4657</v>
      </c>
      <c r="I2027" s="68" t="s">
        <v>53</v>
      </c>
      <c r="J2027" s="92">
        <v>46</v>
      </c>
      <c r="K2027" s="200">
        <v>4311925</v>
      </c>
      <c r="L2027" s="68" t="s">
        <v>2748</v>
      </c>
      <c r="M2027" s="68" t="s">
        <v>39</v>
      </c>
      <c r="N2027" s="215">
        <v>9</v>
      </c>
      <c r="O2027" s="89">
        <v>2</v>
      </c>
      <c r="P2027" s="89">
        <v>56</v>
      </c>
      <c r="Q2027" s="68" t="s">
        <v>47</v>
      </c>
      <c r="R2027" s="68" t="s">
        <v>133</v>
      </c>
      <c r="S2027" s="6"/>
      <c r="T2027" s="6"/>
      <c r="U2027" s="6"/>
      <c r="V2027" s="6"/>
      <c r="W2027" s="6"/>
      <c r="X2027" s="6"/>
      <c r="Y2027" s="6"/>
      <c r="Z2027" s="6"/>
      <c r="AA2027" s="6"/>
      <c r="AB2027" s="6"/>
      <c r="AC2027" s="6"/>
      <c r="AD2027" s="6"/>
      <c r="AE2027" s="6"/>
      <c r="AF2027" s="48"/>
      <c r="AG2027" s="48"/>
      <c r="AH2027" s="48"/>
      <c r="AI2027" s="48"/>
      <c r="AJ2027" s="48"/>
      <c r="AK2027" s="48"/>
      <c r="AL2027" s="48"/>
      <c r="AM2027" s="48"/>
      <c r="AN2027" s="48"/>
      <c r="AO2027" s="48"/>
      <c r="AP2027" s="48"/>
      <c r="AQ2027" s="48"/>
      <c r="AR2027" s="48"/>
      <c r="AS2027" s="48"/>
      <c r="AT2027" s="48"/>
      <c r="AU2027" s="48"/>
      <c r="AV2027" s="48"/>
      <c r="AW2027" s="48"/>
      <c r="AX2027" s="48"/>
      <c r="AY2027" s="48"/>
      <c r="AZ2027" s="48"/>
      <c r="BA2027" s="48"/>
      <c r="BB2027" s="48"/>
      <c r="BC2027" s="48"/>
      <c r="BD2027" s="48"/>
      <c r="BE2027" s="48"/>
      <c r="BF2027" s="48"/>
      <c r="BG2027" s="48"/>
      <c r="BH2027" s="48"/>
      <c r="BI2027" s="48"/>
      <c r="BJ2027" s="48"/>
      <c r="BK2027" s="48"/>
      <c r="BL2027" s="48"/>
      <c r="BM2027" s="48"/>
      <c r="BN2027" s="48"/>
      <c r="BO2027" s="48"/>
      <c r="BP2027" s="48"/>
      <c r="BQ2027" s="48"/>
      <c r="BR2027" s="48"/>
      <c r="BS2027" s="48"/>
      <c r="BT2027" s="48"/>
      <c r="BU2027" s="48"/>
      <c r="BV2027" s="48"/>
      <c r="BW2027" s="48"/>
      <c r="BX2027" s="48"/>
      <c r="BY2027" s="48"/>
      <c r="BZ2027" s="48"/>
      <c r="CA2027" s="48"/>
      <c r="CB2027" s="48"/>
      <c r="CC2027" s="48"/>
      <c r="CD2027" s="48"/>
      <c r="CE2027" s="48"/>
      <c r="CF2027" s="48"/>
      <c r="CG2027" s="48"/>
      <c r="CH2027" s="48"/>
      <c r="CI2027" s="48"/>
      <c r="CJ2027" s="48"/>
      <c r="CK2027" s="48"/>
      <c r="CL2027" s="48"/>
      <c r="CM2027" s="48"/>
      <c r="CN2027" s="48"/>
      <c r="CO2027" s="48"/>
      <c r="CP2027" s="48"/>
      <c r="CQ2027" s="48"/>
      <c r="CR2027" s="48"/>
      <c r="CS2027" s="48"/>
      <c r="CT2027" s="48"/>
      <c r="CU2027" s="48"/>
      <c r="CV2027" s="48"/>
      <c r="CW2027" s="48"/>
      <c r="CX2027" s="48"/>
      <c r="CY2027" s="48"/>
      <c r="CZ2027" s="48"/>
      <c r="DA2027" s="48"/>
      <c r="DB2027" s="48"/>
      <c r="DC2027" s="48"/>
      <c r="DD2027" s="48"/>
      <c r="DE2027" s="48"/>
      <c r="DF2027" s="48"/>
      <c r="DG2027" s="48"/>
      <c r="DH2027" s="48"/>
      <c r="DI2027" s="48"/>
      <c r="DJ2027" s="48"/>
      <c r="DK2027" s="48"/>
      <c r="DL2027" s="48"/>
      <c r="DM2027" s="48"/>
      <c r="DN2027" s="48"/>
      <c r="DO2027" s="48"/>
      <c r="DP2027" s="48"/>
      <c r="DQ2027" s="48"/>
      <c r="DR2027" s="48"/>
      <c r="DS2027" s="48"/>
      <c r="DT2027" s="48"/>
      <c r="DU2027" s="48"/>
      <c r="DV2027" s="48"/>
      <c r="DW2027" s="48"/>
      <c r="DX2027" s="48"/>
      <c r="DY2027" s="48"/>
      <c r="DZ2027" s="48"/>
      <c r="EA2027" s="48"/>
      <c r="EB2027" s="48"/>
      <c r="EC2027" s="48"/>
      <c r="ED2027" s="48"/>
      <c r="EE2027" s="48"/>
      <c r="EF2027" s="48"/>
      <c r="EG2027" s="48"/>
      <c r="EH2027" s="48"/>
      <c r="EI2027" s="48"/>
      <c r="EJ2027" s="48"/>
      <c r="EK2027" s="48"/>
      <c r="EL2027" s="48"/>
      <c r="EM2027" s="48"/>
      <c r="EN2027" s="48"/>
      <c r="EO2027" s="48"/>
      <c r="EP2027" s="48"/>
      <c r="EQ2027" s="48"/>
      <c r="ER2027" s="48"/>
      <c r="ES2027" s="48"/>
      <c r="ET2027" s="48"/>
      <c r="EU2027" s="48"/>
      <c r="EV2027" s="48"/>
      <c r="EW2027" s="48"/>
      <c r="EX2027" s="48"/>
      <c r="EY2027" s="48"/>
      <c r="EZ2027" s="48"/>
      <c r="FA2027" s="48"/>
      <c r="FB2027" s="48"/>
      <c r="FC2027" s="48"/>
      <c r="FD2027" s="48"/>
      <c r="FE2027" s="48"/>
      <c r="FF2027" s="48"/>
      <c r="FG2027" s="48"/>
      <c r="FH2027" s="48"/>
      <c r="FI2027" s="48"/>
      <c r="FJ2027" s="48"/>
      <c r="FK2027" s="48"/>
      <c r="FL2027" s="48"/>
      <c r="FM2027" s="48"/>
      <c r="FN2027" s="48"/>
      <c r="FO2027" s="48"/>
      <c r="FP2027" s="48"/>
      <c r="FQ2027" s="48"/>
      <c r="FR2027" s="48"/>
      <c r="FS2027" s="48"/>
      <c r="FT2027" s="48"/>
      <c r="FU2027" s="48"/>
      <c r="FV2027" s="48"/>
      <c r="FW2027" s="48"/>
      <c r="FX2027" s="48"/>
      <c r="FY2027" s="48"/>
      <c r="FZ2027" s="48"/>
      <c r="GA2027" s="48"/>
      <c r="GB2027" s="48"/>
      <c r="GC2027" s="48"/>
      <c r="GD2027" s="48"/>
      <c r="GE2027" s="48"/>
      <c r="GF2027" s="48"/>
      <c r="GG2027" s="48"/>
      <c r="GH2027" s="48"/>
      <c r="GI2027" s="48"/>
      <c r="GJ2027" s="48"/>
      <c r="GK2027" s="48"/>
      <c r="GL2027" s="48"/>
      <c r="GM2027" s="48"/>
      <c r="GN2027" s="48"/>
      <c r="GO2027" s="48"/>
      <c r="GP2027" s="48"/>
      <c r="GQ2027" s="48"/>
      <c r="GR2027" s="48"/>
      <c r="GS2027" s="48"/>
      <c r="GT2027" s="48"/>
      <c r="GU2027" s="48"/>
      <c r="GV2027" s="48"/>
      <c r="GW2027" s="48"/>
      <c r="GX2027" s="48"/>
      <c r="GY2027" s="48"/>
      <c r="GZ2027" s="48"/>
      <c r="HA2027" s="48"/>
      <c r="HB2027" s="48"/>
      <c r="HC2027" s="48"/>
      <c r="HD2027" s="48"/>
      <c r="HE2027" s="48"/>
      <c r="HF2027" s="48"/>
      <c r="HG2027" s="48"/>
      <c r="HH2027" s="48"/>
      <c r="HI2027" s="48"/>
      <c r="HJ2027" s="48"/>
      <c r="HK2027" s="48"/>
      <c r="HL2027" s="48"/>
      <c r="HM2027" s="48"/>
      <c r="HN2027" s="48"/>
      <c r="HO2027" s="48"/>
      <c r="HP2027" s="48"/>
      <c r="HQ2027" s="48"/>
      <c r="HR2027" s="48"/>
      <c r="HS2027" s="48"/>
      <c r="HT2027" s="48"/>
      <c r="HU2027" s="48"/>
      <c r="HV2027" s="48"/>
      <c r="HW2027" s="48"/>
      <c r="HX2027" s="48"/>
      <c r="HY2027" s="48"/>
      <c r="HZ2027" s="48"/>
      <c r="IA2027" s="48"/>
      <c r="IB2027" s="48"/>
      <c r="IC2027" s="48"/>
      <c r="ID2027" s="48"/>
      <c r="IE2027" s="48"/>
      <c r="IF2027" s="48"/>
      <c r="IG2027" s="48"/>
      <c r="IH2027" s="48"/>
      <c r="II2027" s="48"/>
      <c r="IJ2027" s="48"/>
      <c r="IK2027" s="48"/>
      <c r="IL2027" s="48"/>
      <c r="IM2027" s="48"/>
      <c r="IN2027" s="48"/>
      <c r="IO2027" s="48"/>
      <c r="IP2027" s="48"/>
      <c r="IQ2027" s="48"/>
      <c r="IR2027" s="48"/>
      <c r="IS2027" s="48"/>
      <c r="IT2027" s="48"/>
      <c r="IU2027" s="48"/>
      <c r="IV2027" s="48"/>
      <c r="IW2027" s="48"/>
      <c r="IX2027" s="48"/>
      <c r="IY2027" s="48"/>
      <c r="IZ2027" s="48"/>
      <c r="JA2027" s="48"/>
    </row>
    <row r="2028" spans="2:273" s="49" customFormat="1" ht="20" customHeight="1">
      <c r="B2028" s="120" t="s">
        <v>7605</v>
      </c>
      <c r="C2028" s="113">
        <v>20201</v>
      </c>
      <c r="D2028" s="98">
        <v>2020</v>
      </c>
      <c r="E2028" s="45" t="s">
        <v>1945</v>
      </c>
      <c r="F2028" s="146"/>
      <c r="G2028" s="359"/>
      <c r="H2028" s="46" t="s">
        <v>7606</v>
      </c>
      <c r="I2028" s="46" t="s">
        <v>53</v>
      </c>
      <c r="J2028" s="90">
        <v>23</v>
      </c>
      <c r="K2028" s="198">
        <v>4520171</v>
      </c>
      <c r="L2028" s="46" t="s">
        <v>7602</v>
      </c>
      <c r="M2028" s="46" t="s">
        <v>39</v>
      </c>
      <c r="N2028" s="215">
        <v>9</v>
      </c>
      <c r="O2028" s="90">
        <v>2</v>
      </c>
      <c r="P2028" s="90">
        <v>56</v>
      </c>
      <c r="Q2028" s="46" t="s">
        <v>47</v>
      </c>
      <c r="R2028" s="46" t="s">
        <v>80</v>
      </c>
      <c r="S2028" s="48"/>
      <c r="T2028" s="48"/>
      <c r="U2028" s="48"/>
      <c r="V2028" s="48"/>
      <c r="W2028" s="48"/>
      <c r="X2028" s="48"/>
      <c r="Y2028" s="48"/>
      <c r="Z2028" s="48"/>
      <c r="AA2028" s="48"/>
      <c r="AB2028" s="48"/>
      <c r="AC2028" s="48"/>
      <c r="AD2028" s="48"/>
      <c r="AE2028" s="48"/>
      <c r="AF2028" s="48"/>
      <c r="AG2028" s="48"/>
      <c r="AH2028" s="48"/>
      <c r="AI2028" s="48"/>
      <c r="AJ2028" s="48"/>
      <c r="AK2028" s="48"/>
      <c r="AL2028" s="48"/>
      <c r="AM2028" s="48"/>
      <c r="AN2028" s="48"/>
      <c r="AO2028" s="48"/>
      <c r="AP2028" s="48"/>
      <c r="AQ2028" s="48"/>
      <c r="AR2028" s="48"/>
      <c r="AS2028" s="48"/>
      <c r="AT2028" s="48"/>
      <c r="AU2028" s="48"/>
      <c r="AV2028" s="48"/>
      <c r="AW2028" s="48"/>
      <c r="AX2028" s="48"/>
      <c r="AY2028" s="48"/>
      <c r="AZ2028" s="48"/>
      <c r="BA2028" s="48"/>
      <c r="BB2028" s="48"/>
      <c r="BC2028" s="48"/>
      <c r="BD2028" s="48"/>
      <c r="BE2028" s="48"/>
      <c r="BF2028" s="48"/>
      <c r="BG2028" s="48"/>
      <c r="BH2028" s="48"/>
      <c r="BI2028" s="48"/>
      <c r="BJ2028" s="48"/>
      <c r="BK2028" s="48"/>
      <c r="BL2028" s="48"/>
      <c r="BM2028" s="48"/>
      <c r="BN2028" s="48"/>
      <c r="BO2028" s="48"/>
      <c r="BP2028" s="48"/>
      <c r="BQ2028" s="48"/>
      <c r="BR2028" s="48"/>
      <c r="BS2028" s="48"/>
      <c r="BT2028" s="48"/>
      <c r="BU2028" s="48"/>
      <c r="BV2028" s="48"/>
      <c r="BW2028" s="48"/>
      <c r="BX2028" s="48"/>
      <c r="BY2028" s="48"/>
      <c r="BZ2028" s="48"/>
      <c r="CA2028" s="48"/>
      <c r="CB2028" s="48"/>
      <c r="CC2028" s="48"/>
      <c r="CD2028" s="48"/>
      <c r="CE2028" s="48"/>
      <c r="CF2028" s="48"/>
      <c r="CG2028" s="48"/>
      <c r="CH2028" s="48"/>
      <c r="CI2028" s="48"/>
      <c r="CJ2028" s="48"/>
      <c r="CK2028" s="48"/>
      <c r="CL2028" s="48"/>
      <c r="CM2028" s="48"/>
      <c r="CN2028" s="48"/>
      <c r="CO2028" s="48"/>
      <c r="CP2028" s="48"/>
      <c r="CQ2028" s="48"/>
      <c r="CR2028" s="48"/>
      <c r="CS2028" s="48"/>
      <c r="CT2028" s="48"/>
      <c r="CU2028" s="48"/>
      <c r="CV2028" s="48"/>
      <c r="CW2028" s="48"/>
      <c r="CX2028" s="48"/>
      <c r="CY2028" s="48"/>
      <c r="CZ2028" s="48"/>
      <c r="DA2028" s="48"/>
      <c r="DB2028" s="48"/>
      <c r="DC2028" s="48"/>
      <c r="DD2028" s="48"/>
      <c r="DE2028" s="48"/>
      <c r="DF2028" s="48"/>
      <c r="DG2028" s="48"/>
      <c r="DH2028" s="48"/>
      <c r="DI2028" s="48"/>
      <c r="DJ2028" s="48"/>
      <c r="DK2028" s="48"/>
      <c r="DL2028" s="48"/>
      <c r="DM2028" s="48"/>
      <c r="DN2028" s="48"/>
      <c r="DO2028" s="48"/>
      <c r="DP2028" s="48"/>
      <c r="DQ2028" s="48"/>
      <c r="DR2028" s="48"/>
      <c r="DS2028" s="48"/>
      <c r="DT2028" s="48"/>
      <c r="DU2028" s="48"/>
      <c r="DV2028" s="48"/>
      <c r="DW2028" s="48"/>
      <c r="DX2028" s="48"/>
      <c r="DY2028" s="48"/>
      <c r="DZ2028" s="48"/>
      <c r="EA2028" s="48"/>
      <c r="EB2028" s="48"/>
      <c r="EC2028" s="48"/>
      <c r="ED2028" s="48"/>
      <c r="EE2028" s="48"/>
      <c r="EF2028" s="48"/>
      <c r="EG2028" s="48"/>
      <c r="EH2028" s="48"/>
      <c r="EI2028" s="48"/>
      <c r="EJ2028" s="48"/>
      <c r="EK2028" s="48"/>
      <c r="EL2028" s="48"/>
      <c r="EM2028" s="48"/>
      <c r="EN2028" s="48"/>
      <c r="EO2028" s="48"/>
      <c r="EP2028" s="48"/>
      <c r="EQ2028" s="48"/>
      <c r="ER2028" s="48"/>
      <c r="ES2028" s="48"/>
      <c r="ET2028" s="48"/>
      <c r="EU2028" s="48"/>
      <c r="EV2028" s="48"/>
      <c r="EW2028" s="48"/>
      <c r="EX2028" s="48"/>
      <c r="EY2028" s="48"/>
      <c r="EZ2028" s="48"/>
      <c r="FA2028" s="48"/>
      <c r="FB2028" s="48"/>
      <c r="FC2028" s="48"/>
      <c r="FD2028" s="48"/>
      <c r="FE2028" s="48"/>
      <c r="FF2028" s="48"/>
      <c r="FG2028" s="48"/>
      <c r="FH2028" s="48"/>
      <c r="FI2028" s="48"/>
      <c r="FJ2028" s="48"/>
      <c r="FK2028" s="48"/>
      <c r="FL2028" s="48"/>
      <c r="FM2028" s="48"/>
      <c r="FN2028" s="48"/>
      <c r="FO2028" s="48"/>
      <c r="FP2028" s="48"/>
      <c r="FQ2028" s="48"/>
      <c r="FR2028" s="48"/>
      <c r="FS2028" s="48"/>
      <c r="FT2028" s="48"/>
      <c r="FU2028" s="48"/>
      <c r="FV2028" s="48"/>
      <c r="FW2028" s="48"/>
      <c r="FX2028" s="48"/>
      <c r="FY2028" s="48"/>
      <c r="FZ2028" s="48"/>
      <c r="GA2028" s="48"/>
      <c r="GB2028" s="48"/>
      <c r="GC2028" s="48"/>
      <c r="GD2028" s="48"/>
      <c r="GE2028" s="48"/>
      <c r="GF2028" s="48"/>
      <c r="GG2028" s="48"/>
      <c r="GH2028" s="48"/>
      <c r="GI2028" s="48"/>
      <c r="GJ2028" s="48"/>
      <c r="GK2028" s="48"/>
      <c r="GL2028" s="48"/>
      <c r="GM2028" s="48"/>
      <c r="GN2028" s="48"/>
      <c r="GO2028" s="48"/>
      <c r="GP2028" s="48"/>
      <c r="GQ2028" s="48"/>
      <c r="GR2028" s="48"/>
      <c r="GS2028" s="48"/>
      <c r="GT2028" s="48"/>
      <c r="GU2028" s="48"/>
      <c r="GV2028" s="48"/>
      <c r="GW2028" s="48"/>
      <c r="GX2028" s="48"/>
      <c r="GY2028" s="48"/>
      <c r="GZ2028" s="48"/>
      <c r="HA2028" s="48"/>
      <c r="HB2028" s="48"/>
      <c r="HC2028" s="48"/>
      <c r="HD2028" s="48"/>
      <c r="HE2028" s="48"/>
      <c r="HF2028" s="48"/>
      <c r="HG2028" s="48"/>
      <c r="HH2028" s="48"/>
      <c r="HI2028" s="48"/>
      <c r="HJ2028" s="48"/>
      <c r="HK2028" s="48"/>
      <c r="HL2028" s="48"/>
      <c r="HM2028" s="48"/>
      <c r="HN2028" s="48"/>
      <c r="HO2028" s="48"/>
      <c r="HP2028" s="48"/>
      <c r="HQ2028" s="48"/>
      <c r="HR2028" s="48"/>
      <c r="HS2028" s="48"/>
      <c r="HT2028" s="48"/>
      <c r="HU2028" s="48"/>
      <c r="HV2028" s="48"/>
      <c r="HW2028" s="48"/>
      <c r="HX2028" s="48"/>
      <c r="HY2028" s="48"/>
      <c r="HZ2028" s="48"/>
      <c r="IA2028" s="48"/>
      <c r="IB2028" s="48"/>
      <c r="IC2028" s="48"/>
      <c r="ID2028" s="48"/>
      <c r="IE2028" s="48"/>
      <c r="IF2028" s="48"/>
      <c r="IG2028" s="48"/>
      <c r="IH2028" s="48"/>
      <c r="II2028" s="48"/>
      <c r="IJ2028" s="48"/>
      <c r="IK2028" s="48"/>
      <c r="IL2028" s="48"/>
      <c r="IM2028" s="48"/>
      <c r="IN2028" s="48"/>
      <c r="IO2028" s="48"/>
      <c r="IP2028" s="48"/>
      <c r="IQ2028" s="48"/>
      <c r="IR2028" s="48"/>
      <c r="IS2028" s="48"/>
      <c r="IT2028" s="48"/>
      <c r="IU2028" s="48"/>
      <c r="IV2028" s="48"/>
      <c r="IW2028" s="48"/>
      <c r="IX2028" s="48"/>
      <c r="IY2028" s="48"/>
      <c r="IZ2028" s="48"/>
      <c r="JA2028" s="48"/>
    </row>
    <row r="2029" spans="2:273" s="49" customFormat="1" ht="20" customHeight="1">
      <c r="B2029" s="120" t="s">
        <v>4658</v>
      </c>
      <c r="C2029" s="113">
        <v>20191</v>
      </c>
      <c r="D2029" s="104">
        <v>2019</v>
      </c>
      <c r="E2029" s="66" t="s">
        <v>1945</v>
      </c>
      <c r="F2029" s="145"/>
      <c r="G2029" s="358"/>
      <c r="H2029" s="68" t="s">
        <v>4659</v>
      </c>
      <c r="I2029" s="68" t="s">
        <v>53</v>
      </c>
      <c r="J2029" s="92">
        <v>44</v>
      </c>
      <c r="K2029" s="200">
        <v>8427715</v>
      </c>
      <c r="L2029" s="68" t="s">
        <v>2748</v>
      </c>
      <c r="M2029" s="68" t="s">
        <v>39</v>
      </c>
      <c r="N2029" s="215">
        <v>9</v>
      </c>
      <c r="O2029" s="89">
        <v>2</v>
      </c>
      <c r="P2029" s="89">
        <v>56</v>
      </c>
      <c r="Q2029" s="68" t="s">
        <v>32</v>
      </c>
      <c r="R2029" s="68" t="s">
        <v>52</v>
      </c>
      <c r="S2029" s="6"/>
      <c r="T2029" s="6"/>
      <c r="U2029" s="6"/>
      <c r="V2029" s="6"/>
      <c r="W2029" s="6"/>
      <c r="X2029" s="6"/>
      <c r="Y2029" s="6"/>
      <c r="Z2029" s="6"/>
      <c r="AA2029" s="6"/>
      <c r="AB2029" s="6"/>
      <c r="AC2029" s="6"/>
      <c r="AD2029" s="6"/>
      <c r="AE2029" s="6"/>
      <c r="AF2029" s="6"/>
      <c r="AG2029" s="6"/>
      <c r="AH2029" s="6"/>
      <c r="AI2029" s="6"/>
      <c r="AJ2029" s="6"/>
      <c r="AK2029" s="6"/>
      <c r="AL2029" s="6"/>
      <c r="AM2029" s="6"/>
      <c r="AN2029" s="6"/>
      <c r="AO2029" s="6"/>
      <c r="AP2029" s="6"/>
      <c r="AQ2029" s="6"/>
      <c r="AR2029" s="6"/>
      <c r="AS2029" s="6"/>
      <c r="AT2029" s="6"/>
      <c r="AU2029" s="6"/>
      <c r="AV2029" s="6"/>
      <c r="AW2029" s="6"/>
      <c r="AX2029" s="6"/>
      <c r="AY2029" s="6"/>
      <c r="AZ2029" s="6"/>
      <c r="BA2029" s="6"/>
      <c r="BB2029" s="6"/>
      <c r="BC2029" s="6"/>
      <c r="BD2029" s="6"/>
      <c r="BE2029" s="6"/>
      <c r="BF2029" s="6"/>
      <c r="BG2029" s="6"/>
      <c r="BH2029" s="6"/>
      <c r="BI2029" s="6"/>
      <c r="BJ2029" s="6"/>
      <c r="BK2029" s="6"/>
      <c r="BL2029" s="6"/>
      <c r="BM2029" s="6"/>
      <c r="BN2029" s="6"/>
      <c r="BO2029" s="6"/>
      <c r="BP2029" s="6"/>
      <c r="BQ2029" s="6"/>
      <c r="BR2029" s="6"/>
      <c r="BS2029" s="6"/>
      <c r="BT2029" s="6"/>
      <c r="BU2029" s="6"/>
      <c r="BV2029" s="6"/>
      <c r="BW2029" s="6"/>
      <c r="BX2029" s="6"/>
      <c r="BY2029" s="6"/>
      <c r="BZ2029" s="6"/>
      <c r="CA2029" s="6"/>
      <c r="CB2029" s="6"/>
      <c r="CC2029" s="6"/>
      <c r="CD2029" s="6"/>
      <c r="CE2029" s="6"/>
      <c r="CF2029" s="6"/>
      <c r="CG2029" s="6"/>
      <c r="CH2029" s="6"/>
      <c r="CI2029" s="6"/>
      <c r="CJ2029" s="6"/>
      <c r="CK2029" s="6"/>
      <c r="CL2029" s="6"/>
      <c r="CM2029" s="6"/>
      <c r="CN2029" s="6"/>
      <c r="CO2029" s="6"/>
      <c r="CP2029" s="6"/>
      <c r="CQ2029" s="6"/>
      <c r="CR2029" s="6"/>
      <c r="CS2029" s="6"/>
      <c r="CT2029" s="6"/>
      <c r="CU2029" s="6"/>
      <c r="CV2029" s="6"/>
      <c r="CW2029" s="6"/>
      <c r="CX2029" s="6"/>
      <c r="CY2029" s="6"/>
      <c r="CZ2029" s="6"/>
      <c r="DA2029" s="6"/>
      <c r="DB2029" s="6"/>
      <c r="DC2029" s="6"/>
      <c r="DD2029" s="6"/>
      <c r="DE2029" s="6"/>
      <c r="DF2029" s="6"/>
      <c r="DG2029" s="6"/>
      <c r="DH2029" s="6"/>
      <c r="DI2029" s="6"/>
      <c r="DJ2029" s="6"/>
      <c r="DK2029" s="6"/>
      <c r="DL2029" s="6"/>
      <c r="DM2029" s="6"/>
      <c r="DN2029" s="6"/>
      <c r="DO2029" s="6"/>
      <c r="DP2029" s="6"/>
      <c r="DQ2029" s="6"/>
      <c r="DR2029" s="6"/>
      <c r="DS2029" s="6"/>
      <c r="DT2029" s="6"/>
      <c r="DU2029" s="6"/>
      <c r="DV2029" s="6"/>
      <c r="DW2029" s="6"/>
      <c r="DX2029" s="6"/>
      <c r="DY2029" s="6"/>
      <c r="DZ2029" s="6"/>
      <c r="EA2029" s="6"/>
      <c r="EB2029" s="6"/>
      <c r="EC2029" s="6"/>
      <c r="ED2029" s="6"/>
      <c r="EE2029" s="6"/>
      <c r="EF2029" s="6"/>
      <c r="EG2029" s="6"/>
      <c r="EH2029" s="6"/>
      <c r="EI2029" s="6"/>
      <c r="EJ2029" s="6"/>
      <c r="EK2029" s="6"/>
      <c r="EL2029" s="6"/>
      <c r="EM2029" s="6"/>
      <c r="EN2029" s="6"/>
      <c r="EO2029" s="6"/>
      <c r="EP2029" s="6"/>
      <c r="EQ2029" s="6"/>
      <c r="ER2029" s="6"/>
      <c r="ES2029" s="6"/>
      <c r="ET2029" s="6"/>
      <c r="EU2029" s="6"/>
      <c r="EV2029" s="6"/>
      <c r="EW2029" s="6"/>
      <c r="EX2029" s="6"/>
      <c r="EY2029" s="6"/>
      <c r="EZ2029" s="6"/>
      <c r="FA2029" s="6"/>
      <c r="FB2029" s="6"/>
      <c r="FC2029" s="6"/>
      <c r="FD2029" s="6"/>
      <c r="FE2029" s="6"/>
      <c r="FF2029" s="6"/>
      <c r="FG2029" s="6"/>
      <c r="FH2029" s="6"/>
      <c r="FI2029" s="6"/>
      <c r="FJ2029" s="6"/>
      <c r="FK2029" s="6"/>
      <c r="FL2029" s="6"/>
      <c r="FM2029" s="6"/>
      <c r="FN2029" s="6"/>
      <c r="FO2029" s="6"/>
      <c r="FP2029" s="6"/>
      <c r="FQ2029" s="6"/>
      <c r="FR2029" s="6"/>
      <c r="FS2029" s="6"/>
      <c r="FT2029" s="6"/>
      <c r="FU2029" s="6"/>
      <c r="FV2029" s="6"/>
      <c r="FW2029" s="6"/>
      <c r="FX2029" s="6"/>
      <c r="FY2029" s="6"/>
      <c r="FZ2029" s="6"/>
      <c r="GA2029" s="6"/>
      <c r="GB2029" s="6"/>
      <c r="GC2029" s="6"/>
      <c r="GD2029" s="6"/>
      <c r="GE2029" s="6"/>
      <c r="GF2029" s="6"/>
      <c r="GG2029" s="6"/>
      <c r="GH2029" s="6"/>
      <c r="GI2029" s="6"/>
      <c r="GJ2029" s="6"/>
      <c r="GK2029" s="6"/>
      <c r="GL2029" s="6"/>
      <c r="GM2029" s="6"/>
      <c r="GN2029" s="6"/>
      <c r="GO2029" s="6"/>
      <c r="GP2029" s="6"/>
      <c r="GQ2029" s="6"/>
      <c r="GR2029" s="6"/>
      <c r="GS2029" s="6"/>
      <c r="GT2029" s="6"/>
      <c r="GU2029" s="6"/>
      <c r="GV2029" s="6"/>
      <c r="GW2029" s="6"/>
      <c r="GX2029" s="6"/>
      <c r="GY2029" s="6"/>
      <c r="GZ2029" s="6"/>
      <c r="HA2029" s="6"/>
      <c r="HB2029" s="6"/>
      <c r="HC2029" s="6"/>
      <c r="HD2029" s="6"/>
      <c r="HE2029" s="6"/>
      <c r="HF2029" s="6"/>
      <c r="HG2029" s="6"/>
      <c r="HH2029" s="6"/>
      <c r="HI2029" s="6"/>
      <c r="HJ2029" s="6"/>
      <c r="HK2029" s="6"/>
      <c r="HL2029" s="6"/>
      <c r="HM2029" s="6"/>
      <c r="HN2029" s="6"/>
      <c r="HO2029" s="6"/>
      <c r="HP2029" s="6"/>
      <c r="HQ2029" s="6"/>
      <c r="HR2029" s="6"/>
      <c r="HS2029" s="6"/>
      <c r="HT2029" s="6"/>
      <c r="HU2029" s="6"/>
      <c r="HV2029" s="6"/>
      <c r="HW2029" s="6"/>
      <c r="HX2029" s="6"/>
      <c r="HY2029" s="6"/>
      <c r="HZ2029" s="6"/>
      <c r="IA2029" s="6"/>
      <c r="IB2029" s="6"/>
      <c r="IC2029" s="6"/>
      <c r="ID2029" s="6"/>
      <c r="IE2029" s="6"/>
      <c r="IF2029" s="6"/>
      <c r="IG2029" s="6"/>
      <c r="IH2029" s="6"/>
      <c r="II2029" s="6"/>
      <c r="IJ2029" s="6"/>
      <c r="IK2029" s="6"/>
      <c r="IL2029" s="6"/>
      <c r="IM2029" s="6"/>
      <c r="IN2029" s="6"/>
      <c r="IO2029" s="6"/>
      <c r="IP2029" s="6"/>
      <c r="IQ2029" s="6"/>
      <c r="IR2029" s="6"/>
      <c r="IS2029" s="6"/>
      <c r="IT2029" s="6"/>
      <c r="IU2029" s="6"/>
      <c r="IV2029" s="6"/>
      <c r="IW2029" s="6"/>
      <c r="IX2029" s="6"/>
      <c r="IY2029" s="6"/>
      <c r="IZ2029" s="6"/>
      <c r="JA2029" s="6"/>
      <c r="JB2029" s="6"/>
      <c r="JC2029" s="6"/>
      <c r="JD2029" s="6"/>
      <c r="JE2029" s="6"/>
      <c r="JF2029" s="6"/>
      <c r="JG2029" s="6"/>
      <c r="JH2029" s="6"/>
      <c r="JI2029" s="6"/>
      <c r="JJ2029" s="6"/>
      <c r="JK2029" s="6"/>
      <c r="JL2029" s="6"/>
      <c r="JM2029" s="6"/>
    </row>
    <row r="2030" spans="2:273" s="49" customFormat="1" ht="20" customHeight="1">
      <c r="B2030" s="120" t="s">
        <v>4655</v>
      </c>
      <c r="C2030" s="113">
        <v>20191</v>
      </c>
      <c r="D2030" s="104">
        <v>2019</v>
      </c>
      <c r="E2030" s="66" t="s">
        <v>1945</v>
      </c>
      <c r="F2030" s="145"/>
      <c r="G2030" s="358"/>
      <c r="H2030" s="68" t="s">
        <v>2967</v>
      </c>
      <c r="I2030" s="68" t="s">
        <v>53</v>
      </c>
      <c r="J2030" s="92">
        <v>47</v>
      </c>
      <c r="K2030" s="200">
        <v>10000000</v>
      </c>
      <c r="L2030" s="68" t="s">
        <v>2748</v>
      </c>
      <c r="M2030" s="68" t="s">
        <v>39</v>
      </c>
      <c r="N2030" s="215">
        <v>9</v>
      </c>
      <c r="O2030" s="89">
        <v>2</v>
      </c>
      <c r="P2030" s="89">
        <v>56</v>
      </c>
      <c r="Q2030" s="68" t="s">
        <v>47</v>
      </c>
      <c r="R2030" s="68" t="s">
        <v>179</v>
      </c>
      <c r="S2030" s="6"/>
      <c r="T2030" s="6"/>
      <c r="U2030" s="6"/>
      <c r="V2030" s="6"/>
      <c r="W2030" s="6"/>
      <c r="X2030" s="6"/>
      <c r="Y2030" s="6"/>
      <c r="Z2030" s="6"/>
      <c r="AA2030" s="6"/>
      <c r="AB2030" s="6"/>
      <c r="AC2030" s="6"/>
      <c r="AD2030" s="6"/>
      <c r="AE2030" s="6"/>
      <c r="AF2030" s="37"/>
      <c r="AG2030" s="37"/>
      <c r="AH2030" s="37"/>
      <c r="AI2030" s="37"/>
      <c r="AJ2030" s="37"/>
      <c r="AK2030" s="37"/>
      <c r="AL2030" s="37"/>
      <c r="AM2030" s="37"/>
      <c r="AN2030" s="37"/>
      <c r="AO2030" s="37"/>
      <c r="AP2030" s="37"/>
      <c r="AQ2030" s="37"/>
      <c r="AR2030" s="37"/>
      <c r="AS2030" s="37"/>
      <c r="AT2030" s="37"/>
      <c r="AU2030" s="37"/>
      <c r="AV2030" s="37"/>
      <c r="AW2030" s="37"/>
      <c r="AX2030" s="37"/>
      <c r="AY2030" s="37"/>
      <c r="AZ2030" s="37"/>
      <c r="BA2030" s="37"/>
      <c r="BB2030" s="37"/>
      <c r="BC2030" s="37"/>
      <c r="BD2030" s="37"/>
      <c r="BE2030" s="37"/>
      <c r="BF2030" s="37"/>
      <c r="BG2030" s="37"/>
      <c r="BH2030" s="37"/>
      <c r="BI2030" s="37"/>
      <c r="BJ2030" s="37"/>
      <c r="BK2030" s="37"/>
      <c r="BL2030" s="37"/>
      <c r="BM2030" s="37"/>
      <c r="BN2030" s="37"/>
      <c r="BO2030" s="37"/>
      <c r="BP2030" s="37"/>
      <c r="BQ2030" s="37"/>
      <c r="BR2030" s="37"/>
      <c r="BS2030" s="37"/>
      <c r="BT2030" s="37"/>
      <c r="BU2030" s="37"/>
      <c r="BV2030" s="37"/>
      <c r="BW2030" s="37"/>
      <c r="BX2030" s="37"/>
      <c r="BY2030" s="37"/>
      <c r="BZ2030" s="37"/>
      <c r="CA2030" s="37"/>
      <c r="CB2030" s="37"/>
      <c r="CC2030" s="37"/>
      <c r="CD2030" s="37"/>
      <c r="CE2030" s="37"/>
      <c r="CF2030" s="37"/>
      <c r="CG2030" s="37"/>
      <c r="CH2030" s="37"/>
      <c r="CI2030" s="37"/>
      <c r="CJ2030" s="37"/>
      <c r="CK2030" s="37"/>
      <c r="CL2030" s="37"/>
      <c r="CM2030" s="37"/>
      <c r="CN2030" s="37"/>
      <c r="CO2030" s="37"/>
      <c r="CP2030" s="37"/>
      <c r="CQ2030" s="37"/>
      <c r="CR2030" s="37"/>
      <c r="CS2030" s="37"/>
      <c r="CT2030" s="37"/>
      <c r="CU2030" s="37"/>
      <c r="CV2030" s="37"/>
      <c r="CW2030" s="37"/>
      <c r="CX2030" s="37"/>
      <c r="CY2030" s="37"/>
      <c r="CZ2030" s="37"/>
      <c r="DA2030" s="37"/>
      <c r="DB2030" s="37"/>
      <c r="DC2030" s="37"/>
      <c r="DD2030" s="37"/>
      <c r="DE2030" s="37"/>
      <c r="DF2030" s="37"/>
      <c r="DG2030" s="37"/>
      <c r="DH2030" s="37"/>
      <c r="DI2030" s="37"/>
      <c r="DJ2030" s="37"/>
      <c r="DK2030" s="37"/>
      <c r="DL2030" s="37"/>
      <c r="DM2030" s="37"/>
      <c r="DN2030" s="37"/>
      <c r="DO2030" s="37"/>
      <c r="DP2030" s="37"/>
      <c r="DQ2030" s="37"/>
      <c r="DR2030" s="37"/>
      <c r="DS2030" s="37"/>
      <c r="DT2030" s="37"/>
      <c r="DU2030" s="37"/>
      <c r="DV2030" s="37"/>
      <c r="DW2030" s="37"/>
      <c r="DX2030" s="37"/>
      <c r="DY2030" s="37"/>
      <c r="DZ2030" s="37"/>
      <c r="EA2030" s="37"/>
      <c r="EB2030" s="37"/>
      <c r="EC2030" s="37"/>
      <c r="ED2030" s="37"/>
      <c r="EE2030" s="37"/>
      <c r="EF2030" s="37"/>
      <c r="EG2030" s="37"/>
      <c r="EH2030" s="37"/>
      <c r="EI2030" s="37"/>
      <c r="EJ2030" s="37"/>
      <c r="EK2030" s="37"/>
      <c r="EL2030" s="37"/>
      <c r="EM2030" s="37"/>
      <c r="EN2030" s="37"/>
      <c r="EO2030" s="37"/>
      <c r="EP2030" s="37"/>
      <c r="EQ2030" s="37"/>
      <c r="ER2030" s="37"/>
      <c r="ES2030" s="37"/>
      <c r="ET2030" s="37"/>
      <c r="EU2030" s="37"/>
      <c r="EV2030" s="37"/>
      <c r="EW2030" s="37"/>
      <c r="EX2030" s="37"/>
      <c r="EY2030" s="37"/>
      <c r="EZ2030" s="37"/>
      <c r="FA2030" s="37"/>
      <c r="FB2030" s="37"/>
      <c r="FC2030" s="37"/>
      <c r="FD2030" s="37"/>
      <c r="FE2030" s="37"/>
      <c r="FF2030" s="37"/>
      <c r="FG2030" s="37"/>
      <c r="FH2030" s="37"/>
      <c r="FI2030" s="37"/>
      <c r="FJ2030" s="37"/>
      <c r="FK2030" s="37"/>
      <c r="FL2030" s="37"/>
      <c r="FM2030" s="37"/>
      <c r="FN2030" s="37"/>
      <c r="FO2030" s="37"/>
      <c r="FP2030" s="37"/>
      <c r="FQ2030" s="37"/>
      <c r="FR2030" s="37"/>
      <c r="FS2030" s="37"/>
      <c r="FT2030" s="37"/>
      <c r="FU2030" s="37"/>
      <c r="FV2030" s="37"/>
      <c r="FW2030" s="37"/>
      <c r="FX2030" s="37"/>
      <c r="FY2030" s="37"/>
      <c r="FZ2030" s="37"/>
      <c r="GA2030" s="37"/>
      <c r="GB2030" s="37"/>
      <c r="GC2030" s="37"/>
      <c r="GD2030" s="37"/>
      <c r="GE2030" s="37"/>
      <c r="GF2030" s="37"/>
      <c r="GG2030" s="37"/>
      <c r="GH2030" s="37"/>
      <c r="GI2030" s="37"/>
      <c r="GJ2030" s="37"/>
      <c r="GK2030" s="37"/>
      <c r="GL2030" s="37"/>
      <c r="GM2030" s="37"/>
      <c r="GN2030" s="37"/>
      <c r="GO2030" s="37"/>
      <c r="GP2030" s="37"/>
      <c r="GQ2030" s="37"/>
      <c r="GR2030" s="37"/>
      <c r="GS2030" s="37"/>
      <c r="GT2030" s="37"/>
      <c r="GU2030" s="37"/>
      <c r="GV2030" s="37"/>
      <c r="GW2030" s="37"/>
      <c r="GX2030" s="37"/>
      <c r="GY2030" s="37"/>
      <c r="GZ2030" s="37"/>
      <c r="HA2030" s="37"/>
      <c r="HB2030" s="37"/>
      <c r="HC2030" s="37"/>
      <c r="HD2030" s="37"/>
      <c r="HE2030" s="37"/>
      <c r="HF2030" s="37"/>
      <c r="HG2030" s="37"/>
      <c r="HH2030" s="37"/>
      <c r="HI2030" s="37"/>
      <c r="HJ2030" s="37"/>
      <c r="HK2030" s="37"/>
      <c r="HL2030" s="37"/>
      <c r="HM2030" s="37"/>
      <c r="HN2030" s="37"/>
      <c r="HO2030" s="37"/>
      <c r="HP2030" s="37"/>
      <c r="HQ2030" s="37"/>
      <c r="HR2030" s="37"/>
      <c r="HS2030" s="37"/>
      <c r="HT2030" s="37"/>
      <c r="HU2030" s="37"/>
      <c r="HV2030" s="37"/>
      <c r="HW2030" s="37"/>
      <c r="HX2030" s="37"/>
      <c r="HY2030" s="37"/>
      <c r="HZ2030" s="37"/>
      <c r="IA2030" s="37"/>
      <c r="IB2030" s="37"/>
      <c r="IC2030" s="37"/>
      <c r="ID2030" s="37"/>
      <c r="IE2030" s="37"/>
      <c r="IF2030" s="37"/>
      <c r="IG2030" s="37"/>
      <c r="IH2030" s="37"/>
      <c r="II2030" s="37"/>
      <c r="IJ2030" s="37"/>
      <c r="IK2030" s="37"/>
      <c r="IL2030" s="37"/>
      <c r="IM2030" s="37"/>
      <c r="IN2030" s="37"/>
      <c r="IO2030" s="37"/>
      <c r="IP2030" s="37"/>
      <c r="IQ2030" s="37"/>
      <c r="IR2030" s="37"/>
      <c r="IS2030" s="37"/>
      <c r="IT2030" s="37"/>
      <c r="IU2030" s="37"/>
      <c r="IV2030" s="37"/>
      <c r="IW2030" s="37"/>
      <c r="IX2030" s="37"/>
      <c r="IY2030" s="37"/>
      <c r="IZ2030" s="37"/>
      <c r="JA2030" s="37"/>
      <c r="JB2030" s="37"/>
      <c r="JC2030" s="37"/>
      <c r="JD2030" s="37"/>
      <c r="JE2030" s="37"/>
      <c r="JF2030" s="37"/>
      <c r="JG2030" s="37"/>
      <c r="JH2030" s="37"/>
      <c r="JI2030" s="37"/>
      <c r="JJ2030" s="37"/>
      <c r="JK2030" s="37"/>
      <c r="JL2030" s="37"/>
      <c r="JM2030" s="37"/>
    </row>
    <row r="2031" spans="2:273" s="49" customFormat="1" ht="20" customHeight="1">
      <c r="B2031" s="120" t="s">
        <v>4650</v>
      </c>
      <c r="C2031" s="113">
        <v>20191</v>
      </c>
      <c r="D2031" s="104">
        <v>2019</v>
      </c>
      <c r="E2031" s="66" t="s">
        <v>1945</v>
      </c>
      <c r="F2031" s="145"/>
      <c r="G2031" s="358"/>
      <c r="H2031" s="68" t="s">
        <v>4651</v>
      </c>
      <c r="I2031" s="68" t="s">
        <v>53</v>
      </c>
      <c r="J2031" s="92">
        <v>33</v>
      </c>
      <c r="K2031" s="200">
        <v>11996217</v>
      </c>
      <c r="L2031" s="68" t="s">
        <v>2748</v>
      </c>
      <c r="M2031" s="68" t="s">
        <v>39</v>
      </c>
      <c r="N2031" s="215">
        <v>9</v>
      </c>
      <c r="O2031" s="89">
        <v>2</v>
      </c>
      <c r="P2031" s="89">
        <v>56</v>
      </c>
      <c r="Q2031" s="68" t="s">
        <v>47</v>
      </c>
      <c r="R2031" s="68" t="s">
        <v>133</v>
      </c>
      <c r="S2031" s="6"/>
      <c r="T2031" s="6"/>
      <c r="U2031" s="6"/>
      <c r="V2031" s="6"/>
      <c r="W2031" s="6"/>
      <c r="X2031" s="6"/>
      <c r="Y2031" s="6"/>
      <c r="Z2031" s="6"/>
      <c r="AA2031" s="6"/>
      <c r="AB2031" s="6"/>
      <c r="AC2031" s="6"/>
      <c r="AD2031" s="6"/>
      <c r="AE2031" s="6"/>
      <c r="AF2031" s="6"/>
      <c r="AG2031" s="6"/>
      <c r="AH2031" s="6"/>
      <c r="AI2031" s="6"/>
      <c r="AJ2031" s="6"/>
      <c r="AK2031" s="6"/>
      <c r="AL2031" s="6"/>
      <c r="AM2031" s="6"/>
      <c r="AN2031" s="6"/>
      <c r="AO2031" s="6"/>
      <c r="AP2031" s="6"/>
      <c r="AQ2031" s="6"/>
      <c r="AR2031" s="6"/>
      <c r="AS2031" s="6"/>
      <c r="AT2031" s="6"/>
      <c r="AU2031" s="6"/>
      <c r="AV2031" s="6"/>
      <c r="AW2031" s="6"/>
      <c r="AX2031" s="6"/>
      <c r="AY2031" s="6"/>
      <c r="AZ2031" s="6"/>
      <c r="BA2031" s="6"/>
      <c r="BB2031" s="6"/>
      <c r="BC2031" s="6"/>
      <c r="BD2031" s="6"/>
      <c r="BE2031" s="6"/>
      <c r="BF2031" s="6"/>
      <c r="BG2031" s="6"/>
      <c r="BH2031" s="6"/>
      <c r="BI2031" s="6"/>
      <c r="BJ2031" s="6"/>
      <c r="BK2031" s="6"/>
      <c r="BL2031" s="6"/>
      <c r="BM2031" s="6"/>
      <c r="BN2031" s="6"/>
      <c r="BO2031" s="6"/>
      <c r="BP2031" s="6"/>
      <c r="BQ2031" s="6"/>
      <c r="BR2031" s="6"/>
      <c r="BS2031" s="6"/>
      <c r="BT2031" s="6"/>
      <c r="BU2031" s="6"/>
      <c r="BV2031" s="6"/>
      <c r="BW2031" s="6"/>
      <c r="BX2031" s="6"/>
      <c r="BY2031" s="6"/>
      <c r="BZ2031" s="6"/>
      <c r="CA2031" s="6"/>
      <c r="CB2031" s="6"/>
      <c r="CC2031" s="6"/>
      <c r="CD2031" s="6"/>
      <c r="CE2031" s="6"/>
      <c r="CF2031" s="6"/>
      <c r="CG2031" s="6"/>
      <c r="CH2031" s="6"/>
      <c r="CI2031" s="6"/>
      <c r="CJ2031" s="6"/>
      <c r="CK2031" s="6"/>
      <c r="CL2031" s="6"/>
      <c r="CM2031" s="6"/>
      <c r="CN2031" s="6"/>
      <c r="CO2031" s="6"/>
      <c r="CP2031" s="6"/>
      <c r="CQ2031" s="6"/>
      <c r="CR2031" s="6"/>
      <c r="CS2031" s="6"/>
      <c r="CT2031" s="6"/>
      <c r="CU2031" s="6"/>
      <c r="CV2031" s="6"/>
      <c r="CW2031" s="6"/>
      <c r="CX2031" s="6"/>
      <c r="CY2031" s="6"/>
      <c r="CZ2031" s="6"/>
      <c r="DA2031" s="6"/>
      <c r="DB2031" s="6"/>
      <c r="DC2031" s="6"/>
      <c r="DD2031" s="6"/>
      <c r="DE2031" s="6"/>
      <c r="DF2031" s="6"/>
      <c r="DG2031" s="6"/>
      <c r="DH2031" s="6"/>
      <c r="DI2031" s="6"/>
      <c r="DJ2031" s="6"/>
      <c r="DK2031" s="6"/>
      <c r="DL2031" s="6"/>
      <c r="DM2031" s="6"/>
      <c r="DN2031" s="6"/>
      <c r="DO2031" s="6"/>
      <c r="DP2031" s="6"/>
      <c r="DQ2031" s="6"/>
      <c r="DR2031" s="6"/>
      <c r="DS2031" s="6"/>
      <c r="DT2031" s="6"/>
      <c r="DU2031" s="6"/>
      <c r="DV2031" s="6"/>
      <c r="DW2031" s="6"/>
      <c r="DX2031" s="6"/>
      <c r="DY2031" s="6"/>
      <c r="DZ2031" s="6"/>
      <c r="EA2031" s="6"/>
      <c r="EB2031" s="6"/>
      <c r="EC2031" s="6"/>
      <c r="ED2031" s="6"/>
      <c r="EE2031" s="6"/>
      <c r="EF2031" s="6"/>
      <c r="EG2031" s="6"/>
      <c r="EH2031" s="6"/>
      <c r="EI2031" s="6"/>
      <c r="EJ2031" s="6"/>
      <c r="EK2031" s="6"/>
      <c r="EL2031" s="6"/>
      <c r="EM2031" s="6"/>
      <c r="EN2031" s="6"/>
      <c r="EO2031" s="6"/>
      <c r="EP2031" s="6"/>
      <c r="EQ2031" s="6"/>
      <c r="ER2031" s="6"/>
      <c r="ES2031" s="6"/>
      <c r="ET2031" s="6"/>
      <c r="EU2031" s="6"/>
      <c r="EV2031" s="6"/>
      <c r="EW2031" s="6"/>
      <c r="EX2031" s="6"/>
      <c r="EY2031" s="6"/>
      <c r="EZ2031" s="6"/>
      <c r="FA2031" s="6"/>
      <c r="FB2031" s="6"/>
      <c r="FC2031" s="6"/>
      <c r="FD2031" s="6"/>
      <c r="FE2031" s="6"/>
      <c r="FF2031" s="6"/>
      <c r="FG2031" s="6"/>
      <c r="FH2031" s="6"/>
      <c r="FI2031" s="6"/>
      <c r="FJ2031" s="6"/>
      <c r="FK2031" s="6"/>
      <c r="FL2031" s="6"/>
      <c r="FM2031" s="6"/>
      <c r="FN2031" s="6"/>
      <c r="FO2031" s="6"/>
      <c r="FP2031" s="6"/>
      <c r="FQ2031" s="6"/>
      <c r="FR2031" s="6"/>
      <c r="FS2031" s="6"/>
      <c r="FT2031" s="6"/>
      <c r="FU2031" s="6"/>
      <c r="FV2031" s="6"/>
      <c r="FW2031" s="6"/>
      <c r="FX2031" s="6"/>
      <c r="FY2031" s="6"/>
      <c r="FZ2031" s="6"/>
      <c r="GA2031" s="6"/>
      <c r="GB2031" s="6"/>
      <c r="GC2031" s="6"/>
      <c r="GD2031" s="6"/>
      <c r="GE2031" s="6"/>
      <c r="GF2031" s="6"/>
      <c r="GG2031" s="6"/>
      <c r="GH2031" s="6"/>
      <c r="GI2031" s="6"/>
      <c r="GJ2031" s="6"/>
      <c r="GK2031" s="6"/>
      <c r="GL2031" s="6"/>
      <c r="GM2031" s="6"/>
      <c r="GN2031" s="6"/>
      <c r="GO2031" s="6"/>
      <c r="GP2031" s="6"/>
      <c r="GQ2031" s="6"/>
      <c r="GR2031" s="6"/>
      <c r="GS2031" s="6"/>
      <c r="GT2031" s="6"/>
      <c r="GU2031" s="6"/>
      <c r="GV2031" s="6"/>
      <c r="GW2031" s="6"/>
      <c r="GX2031" s="6"/>
      <c r="GY2031" s="6"/>
      <c r="GZ2031" s="6"/>
      <c r="HA2031" s="6"/>
      <c r="HB2031" s="6"/>
      <c r="HC2031" s="6"/>
      <c r="HD2031" s="6"/>
      <c r="HE2031" s="6"/>
      <c r="HF2031" s="6"/>
      <c r="HG2031" s="6"/>
      <c r="HH2031" s="6"/>
      <c r="HI2031" s="6"/>
      <c r="HJ2031" s="6"/>
      <c r="HK2031" s="6"/>
      <c r="HL2031" s="6"/>
      <c r="HM2031" s="6"/>
      <c r="HN2031" s="6"/>
      <c r="HO2031" s="6"/>
      <c r="HP2031" s="6"/>
      <c r="HQ2031" s="6"/>
      <c r="HR2031" s="6"/>
      <c r="HS2031" s="6"/>
      <c r="HT2031" s="6"/>
      <c r="HU2031" s="6"/>
      <c r="HV2031" s="6"/>
      <c r="HW2031" s="6"/>
      <c r="HX2031" s="6"/>
      <c r="HY2031" s="6"/>
      <c r="HZ2031" s="6"/>
      <c r="IA2031" s="6"/>
      <c r="IB2031" s="6"/>
      <c r="IC2031" s="6"/>
      <c r="ID2031" s="6"/>
      <c r="IE2031" s="6"/>
      <c r="IF2031" s="6"/>
      <c r="IG2031" s="6"/>
      <c r="IH2031" s="6"/>
      <c r="II2031" s="6"/>
      <c r="IJ2031" s="6"/>
      <c r="IK2031" s="6"/>
      <c r="IL2031" s="6"/>
      <c r="IM2031" s="6"/>
      <c r="IN2031" s="6"/>
      <c r="IO2031" s="6"/>
      <c r="IP2031" s="6"/>
      <c r="IQ2031" s="6"/>
      <c r="IR2031" s="6"/>
      <c r="IS2031" s="6"/>
      <c r="IT2031" s="6"/>
      <c r="IU2031" s="6"/>
      <c r="IV2031" s="6"/>
      <c r="IW2031" s="6"/>
      <c r="IX2031" s="6"/>
      <c r="IY2031" s="6"/>
      <c r="IZ2031" s="6"/>
      <c r="JA2031" s="6"/>
      <c r="JB2031" s="6"/>
      <c r="JC2031" s="6"/>
      <c r="JD2031" s="6"/>
      <c r="JE2031" s="6"/>
      <c r="JF2031" s="6"/>
      <c r="JG2031" s="6"/>
      <c r="JH2031" s="6"/>
      <c r="JI2031" s="6"/>
      <c r="JJ2031" s="6"/>
      <c r="JK2031" s="6"/>
      <c r="JL2031" s="6"/>
      <c r="JM2031" s="6"/>
    </row>
    <row r="2032" spans="2:273" s="53" customFormat="1" ht="20" customHeight="1">
      <c r="B2032" s="120" t="s">
        <v>7607</v>
      </c>
      <c r="C2032" s="113">
        <v>20202</v>
      </c>
      <c r="D2032" s="104">
        <v>2020</v>
      </c>
      <c r="E2032" s="45" t="s">
        <v>1964</v>
      </c>
      <c r="F2032" s="146"/>
      <c r="G2032" s="359" t="s">
        <v>1086</v>
      </c>
      <c r="H2032" s="46" t="s">
        <v>7608</v>
      </c>
      <c r="I2032" s="46" t="s">
        <v>37</v>
      </c>
      <c r="J2032" s="90">
        <v>6</v>
      </c>
      <c r="K2032" s="198">
        <v>287500</v>
      </c>
      <c r="L2032" s="47"/>
      <c r="M2032" s="46" t="s">
        <v>385</v>
      </c>
      <c r="N2032" s="215">
        <v>2</v>
      </c>
      <c r="O2032" s="90">
        <v>3</v>
      </c>
      <c r="P2032" s="90">
        <v>52</v>
      </c>
      <c r="Q2032" s="46" t="s">
        <v>47</v>
      </c>
      <c r="R2032" s="46" t="s">
        <v>193</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48"/>
      <c r="AZ2032" s="48"/>
      <c r="BA2032" s="48"/>
      <c r="BB2032" s="48"/>
      <c r="BC2032" s="48"/>
      <c r="BD2032" s="48"/>
      <c r="BE2032" s="48"/>
      <c r="BF2032" s="48"/>
      <c r="BG2032" s="48"/>
      <c r="BH2032" s="48"/>
      <c r="BI2032" s="48"/>
      <c r="BJ2032" s="48"/>
      <c r="BK2032" s="48"/>
      <c r="BL2032" s="48"/>
      <c r="BM2032" s="48"/>
      <c r="BN2032" s="48"/>
      <c r="BO2032" s="48"/>
      <c r="BP2032" s="48"/>
      <c r="BQ2032" s="48"/>
      <c r="BR2032" s="48"/>
      <c r="BS2032" s="48"/>
      <c r="BT2032" s="48"/>
      <c r="BU2032" s="48"/>
      <c r="BV2032" s="48"/>
      <c r="BW2032" s="48"/>
      <c r="BX2032" s="48"/>
      <c r="BY2032" s="48"/>
      <c r="BZ2032" s="48"/>
      <c r="CA2032" s="48"/>
      <c r="CB2032" s="48"/>
      <c r="CC2032" s="48"/>
      <c r="CD2032" s="48"/>
      <c r="CE2032" s="48"/>
      <c r="CF2032" s="48"/>
      <c r="CG2032" s="48"/>
      <c r="CH2032" s="48"/>
      <c r="CI2032" s="48"/>
      <c r="CJ2032" s="48"/>
      <c r="CK2032" s="48"/>
      <c r="CL2032" s="48"/>
      <c r="CM2032" s="48"/>
      <c r="CN2032" s="48"/>
      <c r="CO2032" s="48"/>
      <c r="CP2032" s="48"/>
      <c r="CQ2032" s="48"/>
      <c r="CR2032" s="48"/>
      <c r="CS2032" s="48"/>
      <c r="CT2032" s="48"/>
      <c r="CU2032" s="48"/>
      <c r="CV2032" s="48"/>
      <c r="CW2032" s="48"/>
      <c r="CX2032" s="48"/>
      <c r="CY2032" s="48"/>
      <c r="CZ2032" s="48"/>
      <c r="DA2032" s="48"/>
      <c r="DB2032" s="48"/>
      <c r="DC2032" s="48"/>
      <c r="DD2032" s="48"/>
      <c r="DE2032" s="48"/>
      <c r="DF2032" s="48"/>
      <c r="DG2032" s="48"/>
      <c r="DH2032" s="48"/>
      <c r="DI2032" s="48"/>
      <c r="DJ2032" s="48"/>
      <c r="DK2032" s="48"/>
      <c r="DL2032" s="48"/>
      <c r="DM2032" s="48"/>
      <c r="DN2032" s="48"/>
      <c r="DO2032" s="48"/>
      <c r="DP2032" s="48"/>
      <c r="DQ2032" s="48"/>
      <c r="DR2032" s="48"/>
      <c r="DS2032" s="48"/>
      <c r="DT2032" s="48"/>
      <c r="DU2032" s="48"/>
      <c r="DV2032" s="48"/>
      <c r="DW2032" s="48"/>
      <c r="DX2032" s="48"/>
      <c r="DY2032" s="48"/>
      <c r="DZ2032" s="48"/>
      <c r="EA2032" s="48"/>
      <c r="EB2032" s="48"/>
      <c r="EC2032" s="48"/>
      <c r="ED2032" s="48"/>
      <c r="EE2032" s="48"/>
      <c r="EF2032" s="48"/>
      <c r="EG2032" s="48"/>
      <c r="EH2032" s="48"/>
      <c r="EI2032" s="48"/>
      <c r="EJ2032" s="48"/>
      <c r="EK2032" s="48"/>
      <c r="EL2032" s="48"/>
      <c r="EM2032" s="48"/>
      <c r="EN2032" s="48"/>
      <c r="EO2032" s="48"/>
      <c r="EP2032" s="48"/>
      <c r="EQ2032" s="48"/>
      <c r="ER2032" s="48"/>
      <c r="ES2032" s="48"/>
      <c r="ET2032" s="48"/>
      <c r="EU2032" s="48"/>
      <c r="EV2032" s="48"/>
      <c r="EW2032" s="48"/>
      <c r="EX2032" s="48"/>
      <c r="EY2032" s="48"/>
      <c r="EZ2032" s="48"/>
      <c r="FA2032" s="48"/>
      <c r="FB2032" s="48"/>
      <c r="FC2032" s="48"/>
      <c r="FD2032" s="48"/>
      <c r="FE2032" s="48"/>
      <c r="FF2032" s="48"/>
      <c r="FG2032" s="48"/>
      <c r="FH2032" s="48"/>
      <c r="FI2032" s="48"/>
      <c r="FJ2032" s="48"/>
      <c r="FK2032" s="48"/>
      <c r="FL2032" s="48"/>
      <c r="FM2032" s="48"/>
      <c r="FN2032" s="48"/>
      <c r="FO2032" s="48"/>
      <c r="FP2032" s="48"/>
      <c r="FQ2032" s="48"/>
      <c r="FR2032" s="48"/>
      <c r="FS2032" s="48"/>
      <c r="FT2032" s="48"/>
      <c r="FU2032" s="48"/>
      <c r="FV2032" s="48"/>
      <c r="FW2032" s="48"/>
      <c r="FX2032" s="48"/>
      <c r="FY2032" s="48"/>
      <c r="FZ2032" s="48"/>
      <c r="GA2032" s="48"/>
      <c r="GB2032" s="48"/>
      <c r="GC2032" s="48"/>
      <c r="GD2032" s="48"/>
      <c r="GE2032" s="48"/>
      <c r="GF2032" s="48"/>
      <c r="GG2032" s="48"/>
      <c r="GH2032" s="48"/>
      <c r="GI2032" s="48"/>
      <c r="GJ2032" s="48"/>
      <c r="GK2032" s="48"/>
      <c r="GL2032" s="48"/>
      <c r="GM2032" s="48"/>
      <c r="GN2032" s="48"/>
      <c r="GO2032" s="48"/>
      <c r="GP2032" s="48"/>
      <c r="GQ2032" s="48"/>
      <c r="GR2032" s="48"/>
      <c r="GS2032" s="48"/>
      <c r="GT2032" s="48"/>
      <c r="GU2032" s="48"/>
      <c r="GV2032" s="48"/>
      <c r="GW2032" s="48"/>
      <c r="GX2032" s="48"/>
      <c r="GY2032" s="48"/>
      <c r="GZ2032" s="48"/>
      <c r="HA2032" s="48"/>
      <c r="HB2032" s="48"/>
      <c r="HC2032" s="48"/>
      <c r="HD2032" s="48"/>
      <c r="HE2032" s="48"/>
      <c r="HF2032" s="48"/>
      <c r="HG2032" s="48"/>
      <c r="HH2032" s="48"/>
      <c r="HI2032" s="48"/>
      <c r="HJ2032" s="48"/>
      <c r="HK2032" s="48"/>
      <c r="HL2032" s="48"/>
      <c r="HM2032" s="48"/>
      <c r="HN2032" s="48"/>
      <c r="HO2032" s="48"/>
      <c r="HP2032" s="48"/>
      <c r="HQ2032" s="48"/>
      <c r="HR2032" s="48"/>
      <c r="HS2032" s="48"/>
      <c r="HT2032" s="48"/>
      <c r="HU2032" s="48"/>
      <c r="HV2032" s="48"/>
      <c r="HW2032" s="48"/>
      <c r="HX2032" s="48"/>
      <c r="HY2032" s="48"/>
      <c r="HZ2032" s="48"/>
      <c r="IA2032" s="48"/>
      <c r="IB2032" s="48"/>
      <c r="IC2032" s="48"/>
      <c r="ID2032" s="48"/>
      <c r="IE2032" s="48"/>
      <c r="IF2032" s="48"/>
      <c r="IG2032" s="48"/>
      <c r="IH2032" s="48"/>
      <c r="II2032" s="48"/>
      <c r="IJ2032" s="48"/>
      <c r="IK2032" s="48"/>
      <c r="IL2032" s="48"/>
      <c r="IM2032" s="48"/>
      <c r="IN2032" s="48"/>
      <c r="IO2032" s="48"/>
      <c r="IP2032" s="48"/>
      <c r="IQ2032" s="48"/>
      <c r="IR2032" s="48"/>
      <c r="IS2032" s="48"/>
      <c r="IT2032" s="48"/>
      <c r="IU2032" s="48"/>
      <c r="IV2032" s="48"/>
      <c r="IW2032" s="48"/>
      <c r="IX2032" s="48"/>
      <c r="IY2032" s="48"/>
      <c r="IZ2032" s="48"/>
      <c r="JA2032" s="48"/>
      <c r="JB2032" s="49"/>
      <c r="JC2032" s="49"/>
      <c r="JD2032" s="49"/>
      <c r="JE2032" s="49"/>
      <c r="JF2032" s="49"/>
      <c r="JG2032" s="49"/>
      <c r="JH2032" s="49"/>
      <c r="JI2032" s="49"/>
      <c r="JJ2032" s="49"/>
      <c r="JK2032" s="49"/>
      <c r="JL2032" s="49"/>
      <c r="JM2032" s="49"/>
    </row>
    <row r="2033" spans="2:273" s="49" customFormat="1" ht="20" customHeight="1">
      <c r="B2033" s="120" t="s">
        <v>4660</v>
      </c>
      <c r="C2033" s="113">
        <v>20192</v>
      </c>
      <c r="D2033" s="104">
        <v>2019</v>
      </c>
      <c r="E2033" s="66" t="s">
        <v>1964</v>
      </c>
      <c r="F2033" s="145"/>
      <c r="G2033" s="358"/>
      <c r="H2033" s="68" t="s">
        <v>4661</v>
      </c>
      <c r="I2033" s="68" t="s">
        <v>37</v>
      </c>
      <c r="J2033" s="92">
        <v>15</v>
      </c>
      <c r="K2033" s="200">
        <v>547538</v>
      </c>
      <c r="L2033" s="70"/>
      <c r="M2033" s="68" t="s">
        <v>385</v>
      </c>
      <c r="N2033" s="215">
        <v>2</v>
      </c>
      <c r="O2033" s="89">
        <v>3</v>
      </c>
      <c r="P2033" s="89">
        <v>52</v>
      </c>
      <c r="Q2033" s="68" t="s">
        <v>47</v>
      </c>
      <c r="R2033" s="68" t="s">
        <v>193</v>
      </c>
      <c r="S2033" s="6"/>
      <c r="T2033" s="6"/>
      <c r="U2033" s="6"/>
      <c r="V2033" s="6"/>
      <c r="W2033" s="6"/>
      <c r="X2033" s="6"/>
      <c r="Y2033" s="6"/>
      <c r="Z2033" s="6"/>
      <c r="AA2033" s="6"/>
      <c r="AB2033" s="6"/>
      <c r="AC2033" s="6"/>
      <c r="AD2033" s="6"/>
      <c r="AE2033" s="6"/>
      <c r="AF2033" s="6"/>
      <c r="AG2033" s="6"/>
      <c r="AH2033" s="6"/>
      <c r="AI2033" s="6"/>
      <c r="AJ2033" s="6"/>
      <c r="AK2033" s="6"/>
      <c r="AL2033" s="6"/>
      <c r="AM2033" s="6"/>
      <c r="AN2033" s="6"/>
      <c r="AO2033" s="6"/>
      <c r="AP2033" s="6"/>
      <c r="AQ2033" s="6"/>
      <c r="AR2033" s="7" t="s">
        <v>47</v>
      </c>
      <c r="AS2033" s="7" t="s">
        <v>53</v>
      </c>
      <c r="AT2033" s="6"/>
      <c r="AU2033" s="6"/>
      <c r="AV2033" s="6"/>
      <c r="AW2033" s="6"/>
      <c r="AX2033" s="6"/>
      <c r="AY2033" s="6"/>
      <c r="AZ2033" s="6"/>
      <c r="BA2033" s="6"/>
      <c r="BB2033" s="6"/>
      <c r="BC2033" s="6"/>
      <c r="BD2033" s="6"/>
      <c r="BE2033" s="6"/>
      <c r="BF2033" s="6"/>
      <c r="BG2033" s="6"/>
      <c r="BH2033" s="6"/>
      <c r="BI2033" s="6"/>
      <c r="BJ2033" s="6"/>
      <c r="BK2033" s="6"/>
      <c r="BL2033" s="6"/>
      <c r="BM2033" s="6"/>
      <c r="BN2033" s="6"/>
      <c r="BO2033" s="6"/>
      <c r="BP2033" s="6"/>
      <c r="BQ2033" s="6"/>
      <c r="BR2033" s="6"/>
      <c r="BS2033" s="6"/>
      <c r="BT2033" s="6"/>
      <c r="BU2033" s="6"/>
      <c r="BV2033" s="6"/>
      <c r="BW2033" s="6"/>
      <c r="BX2033" s="6"/>
      <c r="BY2033" s="6"/>
      <c r="BZ2033" s="6"/>
      <c r="CA2033" s="6"/>
      <c r="CB2033" s="6"/>
      <c r="CC2033" s="6"/>
      <c r="CD2033" s="6"/>
      <c r="CE2033" s="6"/>
      <c r="CF2033" s="6"/>
      <c r="CG2033" s="6"/>
      <c r="CH2033" s="6"/>
      <c r="CI2033" s="6"/>
      <c r="CJ2033" s="6"/>
      <c r="CK2033" s="6"/>
      <c r="CL2033" s="6"/>
      <c r="CM2033" s="6"/>
      <c r="CN2033" s="6"/>
      <c r="CO2033" s="6"/>
      <c r="CP2033" s="6"/>
      <c r="CQ2033" s="6"/>
      <c r="CR2033" s="6"/>
      <c r="CS2033" s="6"/>
      <c r="CT2033" s="6"/>
      <c r="CU2033" s="6"/>
      <c r="CV2033" s="6"/>
      <c r="CW2033" s="6"/>
      <c r="CX2033" s="6"/>
      <c r="CY2033" s="6"/>
      <c r="CZ2033" s="6"/>
      <c r="DA2033" s="6"/>
      <c r="DB2033" s="6"/>
      <c r="DC2033" s="6"/>
      <c r="DD2033" s="6"/>
      <c r="DE2033" s="6"/>
      <c r="DF2033" s="6"/>
      <c r="DG2033" s="6"/>
      <c r="DH2033" s="6"/>
      <c r="DI2033" s="6"/>
      <c r="DJ2033" s="6"/>
      <c r="DK2033" s="6"/>
      <c r="DL2033" s="6"/>
      <c r="DM2033" s="6"/>
      <c r="DN2033" s="6"/>
      <c r="DO2033" s="6"/>
      <c r="DP2033" s="6"/>
      <c r="DQ2033" s="6"/>
      <c r="DR2033" s="6"/>
      <c r="DS2033" s="6"/>
      <c r="DT2033" s="6"/>
      <c r="DU2033" s="6"/>
      <c r="DV2033" s="6"/>
      <c r="DW2033" s="6"/>
      <c r="DX2033" s="6"/>
      <c r="DY2033" s="6"/>
      <c r="DZ2033" s="6"/>
      <c r="EA2033" s="6"/>
      <c r="EB2033" s="6"/>
      <c r="EC2033" s="6"/>
      <c r="ED2033" s="6"/>
      <c r="EE2033" s="6"/>
      <c r="EF2033" s="6"/>
      <c r="EG2033" s="6"/>
      <c r="EH2033" s="6"/>
      <c r="EI2033" s="6"/>
      <c r="EJ2033" s="6"/>
      <c r="EK2033" s="6"/>
      <c r="EL2033" s="6"/>
      <c r="EM2033" s="6"/>
      <c r="EN2033" s="6"/>
      <c r="EO2033" s="6"/>
      <c r="EP2033" s="6"/>
      <c r="EQ2033" s="6"/>
      <c r="ER2033" s="6"/>
      <c r="ES2033" s="6"/>
      <c r="ET2033" s="6"/>
      <c r="EU2033" s="6"/>
      <c r="EV2033" s="6"/>
      <c r="EW2033" s="6"/>
      <c r="EX2033" s="6"/>
      <c r="EY2033" s="6"/>
      <c r="EZ2033" s="6"/>
      <c r="FA2033" s="6"/>
      <c r="FB2033" s="6"/>
      <c r="FC2033" s="6"/>
      <c r="FD2033" s="6"/>
      <c r="FE2033" s="6"/>
      <c r="FF2033" s="6"/>
      <c r="FG2033" s="6"/>
      <c r="FH2033" s="6"/>
      <c r="FI2033" s="6"/>
      <c r="FJ2033" s="6"/>
      <c r="FK2033" s="6"/>
      <c r="FL2033" s="6"/>
      <c r="FM2033" s="6"/>
      <c r="FN2033" s="6"/>
      <c r="FO2033" s="6"/>
      <c r="FP2033" s="6"/>
      <c r="FQ2033" s="6"/>
      <c r="FR2033" s="6"/>
      <c r="FS2033" s="6"/>
      <c r="FT2033" s="6"/>
      <c r="FU2033" s="6"/>
      <c r="FV2033" s="6"/>
      <c r="FW2033" s="6"/>
      <c r="FX2033" s="6"/>
      <c r="FY2033" s="6"/>
      <c r="FZ2033" s="6"/>
      <c r="GA2033" s="6"/>
      <c r="GB2033" s="6"/>
      <c r="GC2033" s="6"/>
      <c r="GD2033" s="6"/>
      <c r="GE2033" s="6"/>
      <c r="GF2033" s="6"/>
      <c r="GG2033" s="6"/>
      <c r="GH2033" s="6"/>
      <c r="GI2033" s="6"/>
      <c r="GJ2033" s="6"/>
      <c r="GK2033" s="6"/>
      <c r="GL2033" s="6"/>
      <c r="GM2033" s="6"/>
      <c r="GN2033" s="6"/>
      <c r="GO2033" s="6"/>
      <c r="GP2033" s="6"/>
      <c r="GQ2033" s="6"/>
      <c r="GR2033" s="6"/>
      <c r="GS2033" s="6"/>
      <c r="GT2033" s="6"/>
      <c r="GU2033" s="6"/>
      <c r="GV2033" s="6"/>
      <c r="GW2033" s="6"/>
      <c r="GX2033" s="6"/>
      <c r="GY2033" s="6"/>
      <c r="GZ2033" s="6"/>
      <c r="HA2033" s="6"/>
      <c r="HB2033" s="6"/>
      <c r="HC2033" s="6"/>
      <c r="HD2033" s="6"/>
      <c r="HE2033" s="6"/>
      <c r="HF2033" s="6"/>
      <c r="HG2033" s="6"/>
      <c r="HH2033" s="6"/>
      <c r="HI2033" s="6"/>
      <c r="HJ2033" s="6"/>
      <c r="HK2033" s="6"/>
      <c r="HL2033" s="6"/>
      <c r="HM2033" s="6"/>
      <c r="HN2033" s="6"/>
      <c r="HO2033" s="6"/>
      <c r="HP2033" s="6"/>
      <c r="HQ2033" s="6"/>
      <c r="HR2033" s="6"/>
      <c r="HS2033" s="6"/>
      <c r="HT2033" s="6"/>
      <c r="HU2033" s="6"/>
      <c r="HV2033" s="6"/>
      <c r="HW2033" s="6"/>
      <c r="HX2033" s="6"/>
      <c r="HY2033" s="6"/>
      <c r="HZ2033" s="6"/>
      <c r="IA2033" s="6"/>
      <c r="IB2033" s="6"/>
      <c r="IC2033" s="6"/>
      <c r="ID2033" s="6"/>
      <c r="IE2033" s="6"/>
      <c r="IF2033" s="6"/>
      <c r="IG2033" s="6"/>
      <c r="IH2033" s="6"/>
      <c r="II2033" s="6"/>
      <c r="IJ2033" s="6"/>
      <c r="IK2033" s="6"/>
      <c r="IL2033" s="6"/>
      <c r="IM2033" s="6"/>
      <c r="IN2033" s="6"/>
      <c r="IO2033" s="6"/>
      <c r="IP2033" s="6"/>
      <c r="IQ2033" s="6"/>
      <c r="IR2033" s="6"/>
      <c r="IS2033" s="6"/>
      <c r="IT2033" s="6"/>
      <c r="IU2033" s="6"/>
      <c r="IV2033" s="6"/>
      <c r="IW2033" s="6"/>
      <c r="IX2033" s="6"/>
      <c r="IY2033" s="6"/>
      <c r="IZ2033" s="6"/>
      <c r="JA2033" s="6"/>
      <c r="JB2033" s="6"/>
      <c r="JC2033" s="6"/>
      <c r="JD2033" s="6"/>
      <c r="JE2033" s="6"/>
      <c r="JF2033" s="6"/>
      <c r="JG2033" s="6"/>
      <c r="JH2033" s="6"/>
      <c r="JI2033" s="6"/>
      <c r="JJ2033" s="6"/>
      <c r="JK2033" s="6"/>
      <c r="JL2033" s="6"/>
      <c r="JM2033" s="6"/>
    </row>
    <row r="2034" spans="2:273" s="49" customFormat="1" ht="20" customHeight="1">
      <c r="B2034" s="102" t="s">
        <v>1963</v>
      </c>
      <c r="C2034" s="103">
        <v>20182</v>
      </c>
      <c r="D2034" s="104">
        <v>2018</v>
      </c>
      <c r="E2034" s="67" t="s">
        <v>1964</v>
      </c>
      <c r="F2034" s="144"/>
      <c r="G2034" s="358"/>
      <c r="H2034" s="69" t="s">
        <v>1965</v>
      </c>
      <c r="I2034" s="70" t="s">
        <v>37</v>
      </c>
      <c r="J2034" s="92">
        <v>20</v>
      </c>
      <c r="K2034" s="199">
        <v>617357</v>
      </c>
      <c r="L2034" s="70"/>
      <c r="M2034" s="70" t="s">
        <v>385</v>
      </c>
      <c r="N2034" s="215">
        <v>2</v>
      </c>
      <c r="O2034" s="91">
        <v>3</v>
      </c>
      <c r="P2034" s="91">
        <v>52</v>
      </c>
      <c r="Q2034" s="69" t="s">
        <v>47</v>
      </c>
      <c r="R2034" s="70" t="s">
        <v>193</v>
      </c>
      <c r="S2034" s="37"/>
      <c r="T2034" s="37"/>
      <c r="U2034" s="37"/>
      <c r="V2034" s="37"/>
      <c r="W2034" s="37"/>
      <c r="X2034" s="37"/>
      <c r="Y2034" s="37"/>
      <c r="Z2034" s="37"/>
      <c r="AA2034" s="37"/>
      <c r="AB2034" s="37"/>
      <c r="AC2034" s="37"/>
      <c r="AD2034" s="37"/>
      <c r="AE2034" s="37"/>
      <c r="AF2034" s="48"/>
      <c r="AG2034" s="48"/>
      <c r="AH2034" s="48"/>
      <c r="AI2034" s="48"/>
      <c r="AJ2034" s="48"/>
      <c r="AK2034" s="48"/>
      <c r="AL2034" s="48"/>
      <c r="AM2034" s="48"/>
      <c r="AN2034" s="48"/>
      <c r="AO2034" s="48"/>
      <c r="AP2034" s="48"/>
      <c r="AQ2034" s="48"/>
      <c r="AR2034" s="48"/>
      <c r="AS2034" s="48"/>
      <c r="AT2034" s="48"/>
      <c r="AU2034" s="48"/>
      <c r="AV2034" s="48"/>
      <c r="AW2034" s="48"/>
      <c r="AX2034" s="48"/>
      <c r="AY2034" s="48"/>
      <c r="AZ2034" s="48"/>
      <c r="BA2034" s="48"/>
      <c r="BB2034" s="48"/>
      <c r="BC2034" s="48"/>
      <c r="BD2034" s="48"/>
      <c r="BE2034" s="48"/>
      <c r="BF2034" s="48"/>
      <c r="BG2034" s="48"/>
      <c r="BH2034" s="48"/>
      <c r="BI2034" s="48"/>
      <c r="BJ2034" s="48"/>
      <c r="BK2034" s="48"/>
      <c r="BL2034" s="48"/>
      <c r="BM2034" s="48"/>
      <c r="BN2034" s="48"/>
      <c r="BO2034" s="48"/>
      <c r="BP2034" s="48"/>
      <c r="BQ2034" s="48"/>
      <c r="BR2034" s="48"/>
      <c r="BS2034" s="48"/>
      <c r="BT2034" s="48"/>
      <c r="BU2034" s="48"/>
      <c r="BV2034" s="48"/>
      <c r="BW2034" s="48"/>
      <c r="BX2034" s="48"/>
      <c r="BY2034" s="48"/>
      <c r="BZ2034" s="48"/>
      <c r="CA2034" s="48"/>
      <c r="CB2034" s="48"/>
      <c r="CC2034" s="48"/>
      <c r="CD2034" s="48"/>
      <c r="CE2034" s="48"/>
      <c r="CF2034" s="48"/>
      <c r="CG2034" s="48"/>
      <c r="CH2034" s="48"/>
      <c r="CI2034" s="48"/>
      <c r="CJ2034" s="48"/>
      <c r="CK2034" s="48"/>
      <c r="CL2034" s="48"/>
      <c r="CM2034" s="48"/>
      <c r="CN2034" s="48"/>
      <c r="CO2034" s="48"/>
      <c r="CP2034" s="48"/>
      <c r="CQ2034" s="48"/>
      <c r="CR2034" s="48"/>
      <c r="CS2034" s="48"/>
      <c r="CT2034" s="48"/>
      <c r="CU2034" s="48"/>
      <c r="CV2034" s="48"/>
      <c r="CW2034" s="48"/>
      <c r="CX2034" s="48"/>
      <c r="CY2034" s="48"/>
      <c r="CZ2034" s="48"/>
      <c r="DA2034" s="48"/>
      <c r="DB2034" s="48"/>
      <c r="DC2034" s="48"/>
      <c r="DD2034" s="48"/>
      <c r="DE2034" s="48"/>
      <c r="DF2034" s="48"/>
      <c r="DG2034" s="48"/>
      <c r="DH2034" s="48"/>
      <c r="DI2034" s="48"/>
      <c r="DJ2034" s="48"/>
      <c r="DK2034" s="48"/>
      <c r="DL2034" s="48"/>
      <c r="DM2034" s="48"/>
      <c r="DN2034" s="48"/>
      <c r="DO2034" s="48"/>
      <c r="DP2034" s="48"/>
      <c r="DQ2034" s="48"/>
      <c r="DR2034" s="48"/>
      <c r="DS2034" s="48"/>
      <c r="DT2034" s="48"/>
      <c r="DU2034" s="48"/>
      <c r="DV2034" s="48"/>
      <c r="DW2034" s="48"/>
      <c r="DX2034" s="48"/>
      <c r="DY2034" s="48"/>
      <c r="DZ2034" s="48"/>
      <c r="EA2034" s="48"/>
      <c r="EB2034" s="48"/>
      <c r="EC2034" s="48"/>
      <c r="ED2034" s="48"/>
      <c r="EE2034" s="48"/>
      <c r="EF2034" s="48"/>
      <c r="EG2034" s="48"/>
      <c r="EH2034" s="48"/>
      <c r="EI2034" s="48"/>
      <c r="EJ2034" s="48"/>
      <c r="EK2034" s="48"/>
      <c r="EL2034" s="48"/>
      <c r="EM2034" s="48"/>
      <c r="EN2034" s="48"/>
      <c r="EO2034" s="48"/>
      <c r="EP2034" s="48"/>
      <c r="EQ2034" s="48"/>
      <c r="ER2034" s="48"/>
      <c r="ES2034" s="48"/>
      <c r="ET2034" s="48"/>
      <c r="EU2034" s="48"/>
      <c r="EV2034" s="48"/>
      <c r="EW2034" s="48"/>
      <c r="EX2034" s="48"/>
      <c r="EY2034" s="48"/>
      <c r="EZ2034" s="48"/>
      <c r="FA2034" s="48"/>
      <c r="FB2034" s="48"/>
      <c r="FC2034" s="48"/>
      <c r="FD2034" s="48"/>
      <c r="FE2034" s="48"/>
      <c r="FF2034" s="48"/>
      <c r="FG2034" s="48"/>
      <c r="FH2034" s="48"/>
      <c r="FI2034" s="48"/>
      <c r="FJ2034" s="48"/>
      <c r="FK2034" s="48"/>
      <c r="FL2034" s="48"/>
      <c r="FM2034" s="48"/>
      <c r="FN2034" s="48"/>
      <c r="FO2034" s="48"/>
      <c r="FP2034" s="48"/>
      <c r="FQ2034" s="48"/>
      <c r="FR2034" s="48"/>
      <c r="FS2034" s="48"/>
      <c r="FT2034" s="48"/>
      <c r="FU2034" s="48"/>
      <c r="FV2034" s="48"/>
      <c r="FW2034" s="48"/>
      <c r="FX2034" s="48"/>
      <c r="FY2034" s="48"/>
      <c r="FZ2034" s="48"/>
      <c r="GA2034" s="48"/>
      <c r="GB2034" s="48"/>
      <c r="GC2034" s="48"/>
      <c r="GD2034" s="48"/>
      <c r="GE2034" s="48"/>
      <c r="GF2034" s="48"/>
      <c r="GG2034" s="48"/>
      <c r="GH2034" s="48"/>
      <c r="GI2034" s="48"/>
      <c r="GJ2034" s="48"/>
      <c r="GK2034" s="48"/>
      <c r="GL2034" s="48"/>
      <c r="GM2034" s="48"/>
      <c r="GN2034" s="48"/>
      <c r="GO2034" s="48"/>
      <c r="GP2034" s="48"/>
      <c r="GQ2034" s="48"/>
      <c r="GR2034" s="48"/>
      <c r="GS2034" s="48"/>
      <c r="GT2034" s="48"/>
      <c r="GU2034" s="48"/>
      <c r="GV2034" s="48"/>
      <c r="GW2034" s="48"/>
      <c r="GX2034" s="48"/>
      <c r="GY2034" s="48"/>
      <c r="GZ2034" s="48"/>
      <c r="HA2034" s="48"/>
      <c r="HB2034" s="48"/>
      <c r="HC2034" s="48"/>
      <c r="HD2034" s="48"/>
      <c r="HE2034" s="48"/>
      <c r="HF2034" s="48"/>
      <c r="HG2034" s="48"/>
      <c r="HH2034" s="48"/>
      <c r="HI2034" s="48"/>
      <c r="HJ2034" s="48"/>
      <c r="HK2034" s="48"/>
      <c r="HL2034" s="48"/>
      <c r="HM2034" s="48"/>
      <c r="HN2034" s="48"/>
      <c r="HO2034" s="48"/>
      <c r="HP2034" s="48"/>
      <c r="HQ2034" s="48"/>
      <c r="HR2034" s="48"/>
      <c r="HS2034" s="48"/>
      <c r="HT2034" s="48"/>
      <c r="HU2034" s="48"/>
      <c r="HV2034" s="48"/>
      <c r="HW2034" s="48"/>
      <c r="HX2034" s="48"/>
      <c r="HY2034" s="48"/>
      <c r="HZ2034" s="48"/>
      <c r="IA2034" s="48"/>
      <c r="IB2034" s="48"/>
      <c r="IC2034" s="48"/>
      <c r="ID2034" s="48"/>
      <c r="IE2034" s="48"/>
      <c r="IF2034" s="48"/>
      <c r="IG2034" s="48"/>
      <c r="IH2034" s="48"/>
      <c r="II2034" s="48"/>
      <c r="IJ2034" s="48"/>
      <c r="IK2034" s="48"/>
      <c r="IL2034" s="48"/>
      <c r="IM2034" s="48"/>
      <c r="IN2034" s="48"/>
      <c r="IO2034" s="48"/>
      <c r="IP2034" s="48"/>
      <c r="IQ2034" s="48"/>
      <c r="IR2034" s="48"/>
      <c r="IS2034" s="48"/>
      <c r="IT2034" s="48"/>
      <c r="IU2034" s="48"/>
      <c r="IV2034" s="48"/>
      <c r="IW2034" s="48"/>
      <c r="IX2034" s="48"/>
      <c r="IY2034" s="48"/>
      <c r="IZ2034" s="48"/>
      <c r="JA2034" s="48"/>
    </row>
    <row r="2035" spans="2:273" s="49" customFormat="1" ht="20" customHeight="1">
      <c r="B2035" s="120" t="s">
        <v>7609</v>
      </c>
      <c r="C2035" s="113">
        <v>20202</v>
      </c>
      <c r="D2035" s="104">
        <v>2020</v>
      </c>
      <c r="E2035" s="45" t="s">
        <v>1964</v>
      </c>
      <c r="F2035" s="146"/>
      <c r="G2035" s="359"/>
      <c r="H2035" s="46" t="s">
        <v>7610</v>
      </c>
      <c r="I2035" s="46" t="s">
        <v>37</v>
      </c>
      <c r="J2035" s="90">
        <v>24</v>
      </c>
      <c r="K2035" s="198">
        <v>1499886</v>
      </c>
      <c r="L2035" s="47"/>
      <c r="M2035" s="46" t="s">
        <v>385</v>
      </c>
      <c r="N2035" s="215">
        <v>2</v>
      </c>
      <c r="O2035" s="90">
        <v>3</v>
      </c>
      <c r="P2035" s="90">
        <v>52</v>
      </c>
      <c r="Q2035" s="46" t="s">
        <v>47</v>
      </c>
      <c r="R2035" s="46" t="s">
        <v>193</v>
      </c>
      <c r="S2035" s="48"/>
      <c r="T2035" s="48"/>
      <c r="U2035" s="48"/>
      <c r="V2035" s="48"/>
      <c r="W2035" s="48"/>
      <c r="X2035" s="48"/>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48"/>
      <c r="AZ2035" s="48"/>
      <c r="BA2035" s="48"/>
      <c r="BB2035" s="48"/>
      <c r="BC2035" s="48"/>
      <c r="BD2035" s="48"/>
      <c r="BE2035" s="48"/>
      <c r="BF2035" s="48"/>
      <c r="BG2035" s="48"/>
      <c r="BH2035" s="48"/>
      <c r="BI2035" s="48"/>
      <c r="BJ2035" s="48"/>
      <c r="BK2035" s="48"/>
      <c r="BL2035" s="48"/>
      <c r="BM2035" s="48"/>
      <c r="BN2035" s="48"/>
      <c r="BO2035" s="48"/>
      <c r="BP2035" s="48"/>
      <c r="BQ2035" s="48"/>
      <c r="BR2035" s="48"/>
      <c r="BS2035" s="48"/>
      <c r="BT2035" s="48"/>
      <c r="BU2035" s="48"/>
      <c r="BV2035" s="48"/>
      <c r="BW2035" s="48"/>
      <c r="BX2035" s="48"/>
      <c r="BY2035" s="48"/>
      <c r="BZ2035" s="48"/>
      <c r="CA2035" s="48"/>
      <c r="CB2035" s="48"/>
      <c r="CC2035" s="48"/>
      <c r="CD2035" s="48"/>
      <c r="CE2035" s="48"/>
      <c r="CF2035" s="48"/>
      <c r="CG2035" s="48"/>
      <c r="CH2035" s="48"/>
      <c r="CI2035" s="48"/>
      <c r="CJ2035" s="48"/>
      <c r="CK2035" s="48"/>
      <c r="CL2035" s="48"/>
      <c r="CM2035" s="48"/>
      <c r="CN2035" s="48"/>
      <c r="CO2035" s="48"/>
      <c r="CP2035" s="48"/>
      <c r="CQ2035" s="48"/>
      <c r="CR2035" s="48"/>
      <c r="CS2035" s="48"/>
      <c r="CT2035" s="48"/>
      <c r="CU2035" s="48"/>
      <c r="CV2035" s="48"/>
      <c r="CW2035" s="48"/>
      <c r="CX2035" s="48"/>
      <c r="CY2035" s="48"/>
      <c r="CZ2035" s="48"/>
      <c r="DA2035" s="48"/>
      <c r="DB2035" s="48"/>
      <c r="DC2035" s="48"/>
      <c r="DD2035" s="48"/>
      <c r="DE2035" s="48"/>
      <c r="DF2035" s="48"/>
      <c r="DG2035" s="48"/>
      <c r="DH2035" s="48"/>
      <c r="DI2035" s="48"/>
      <c r="DJ2035" s="48"/>
      <c r="DK2035" s="48"/>
      <c r="DL2035" s="48"/>
      <c r="DM2035" s="48"/>
      <c r="DN2035" s="48"/>
      <c r="DO2035" s="48"/>
      <c r="DP2035" s="48"/>
      <c r="DQ2035" s="48"/>
      <c r="DR2035" s="48"/>
      <c r="DS2035" s="48"/>
      <c r="DT2035" s="48"/>
      <c r="DU2035" s="48"/>
      <c r="DV2035" s="48"/>
      <c r="DW2035" s="48"/>
      <c r="DX2035" s="48"/>
      <c r="DY2035" s="48"/>
      <c r="DZ2035" s="48"/>
      <c r="EA2035" s="48"/>
      <c r="EB2035" s="48"/>
      <c r="EC2035" s="48"/>
      <c r="ED2035" s="48"/>
      <c r="EE2035" s="48"/>
      <c r="EF2035" s="48"/>
      <c r="EG2035" s="48"/>
      <c r="EH2035" s="48"/>
      <c r="EI2035" s="48"/>
      <c r="EJ2035" s="48"/>
      <c r="EK2035" s="48"/>
      <c r="EL2035" s="48"/>
      <c r="EM2035" s="48"/>
      <c r="EN2035" s="48"/>
      <c r="EO2035" s="48"/>
      <c r="EP2035" s="48"/>
      <c r="EQ2035" s="48"/>
      <c r="ER2035" s="48"/>
      <c r="ES2035" s="48"/>
      <c r="ET2035" s="48"/>
      <c r="EU2035" s="48"/>
      <c r="EV2035" s="48"/>
      <c r="EW2035" s="48"/>
      <c r="EX2035" s="48"/>
      <c r="EY2035" s="48"/>
      <c r="EZ2035" s="48"/>
      <c r="FA2035" s="48"/>
      <c r="FB2035" s="48"/>
      <c r="FC2035" s="48"/>
      <c r="FD2035" s="48"/>
      <c r="FE2035" s="48"/>
      <c r="FF2035" s="48"/>
      <c r="FG2035" s="48"/>
      <c r="FH2035" s="48"/>
      <c r="FI2035" s="48"/>
      <c r="FJ2035" s="48"/>
      <c r="FK2035" s="48"/>
      <c r="FL2035" s="48"/>
      <c r="FM2035" s="48"/>
      <c r="FN2035" s="48"/>
      <c r="FO2035" s="48"/>
      <c r="FP2035" s="48"/>
      <c r="FQ2035" s="48"/>
      <c r="FR2035" s="48"/>
      <c r="FS2035" s="48"/>
      <c r="FT2035" s="48"/>
      <c r="FU2035" s="48"/>
      <c r="FV2035" s="48"/>
      <c r="FW2035" s="48"/>
      <c r="FX2035" s="48"/>
      <c r="FY2035" s="48"/>
      <c r="FZ2035" s="48"/>
      <c r="GA2035" s="48"/>
      <c r="GB2035" s="48"/>
      <c r="GC2035" s="48"/>
      <c r="GD2035" s="48"/>
      <c r="GE2035" s="48"/>
      <c r="GF2035" s="48"/>
      <c r="GG2035" s="48"/>
      <c r="GH2035" s="48"/>
      <c r="GI2035" s="48"/>
      <c r="GJ2035" s="48"/>
      <c r="GK2035" s="48"/>
      <c r="GL2035" s="48"/>
      <c r="GM2035" s="48"/>
      <c r="GN2035" s="48"/>
      <c r="GO2035" s="48"/>
      <c r="GP2035" s="48"/>
      <c r="GQ2035" s="48"/>
      <c r="GR2035" s="48"/>
      <c r="GS2035" s="48"/>
      <c r="GT2035" s="48"/>
      <c r="GU2035" s="48"/>
      <c r="GV2035" s="48"/>
      <c r="GW2035" s="48"/>
      <c r="GX2035" s="48"/>
      <c r="GY2035" s="48"/>
      <c r="GZ2035" s="48"/>
      <c r="HA2035" s="48"/>
      <c r="HB2035" s="48"/>
      <c r="HC2035" s="48"/>
      <c r="HD2035" s="48"/>
      <c r="HE2035" s="48"/>
      <c r="HF2035" s="48"/>
      <c r="HG2035" s="48"/>
      <c r="HH2035" s="48"/>
      <c r="HI2035" s="48"/>
      <c r="HJ2035" s="48"/>
      <c r="HK2035" s="48"/>
      <c r="HL2035" s="48"/>
      <c r="HM2035" s="48"/>
      <c r="HN2035" s="48"/>
      <c r="HO2035" s="48"/>
      <c r="HP2035" s="48"/>
      <c r="HQ2035" s="48"/>
      <c r="HR2035" s="48"/>
      <c r="HS2035" s="48"/>
      <c r="HT2035" s="48"/>
      <c r="HU2035" s="48"/>
      <c r="HV2035" s="48"/>
      <c r="HW2035" s="48"/>
      <c r="HX2035" s="48"/>
      <c r="HY2035" s="48"/>
      <c r="HZ2035" s="48"/>
      <c r="IA2035" s="48"/>
      <c r="IB2035" s="48"/>
      <c r="IC2035" s="48"/>
      <c r="ID2035" s="48"/>
      <c r="IE2035" s="48"/>
      <c r="IF2035" s="48"/>
      <c r="IG2035" s="48"/>
      <c r="IH2035" s="48"/>
      <c r="II2035" s="48"/>
      <c r="IJ2035" s="48"/>
      <c r="IK2035" s="48"/>
      <c r="IL2035" s="48"/>
      <c r="IM2035" s="48"/>
      <c r="IN2035" s="48"/>
      <c r="IO2035" s="48"/>
      <c r="IP2035" s="48"/>
      <c r="IQ2035" s="48"/>
      <c r="IR2035" s="48"/>
      <c r="IS2035" s="48"/>
      <c r="IT2035" s="48"/>
      <c r="IU2035" s="48"/>
      <c r="IV2035" s="48"/>
      <c r="IW2035" s="48"/>
      <c r="IX2035" s="48"/>
      <c r="IY2035" s="48"/>
      <c r="IZ2035" s="48"/>
      <c r="JA2035" s="48"/>
    </row>
    <row r="2036" spans="2:273" s="49" customFormat="1" ht="20" customHeight="1">
      <c r="B2036" s="120" t="s">
        <v>7614</v>
      </c>
      <c r="C2036" s="113">
        <v>20201</v>
      </c>
      <c r="D2036" s="98">
        <v>2020</v>
      </c>
      <c r="E2036" s="45" t="s">
        <v>1967</v>
      </c>
      <c r="F2036" s="146"/>
      <c r="G2036" s="359" t="s">
        <v>1086</v>
      </c>
      <c r="H2036" s="46" t="s">
        <v>7615</v>
      </c>
      <c r="I2036" s="46" t="s">
        <v>53</v>
      </c>
      <c r="J2036" s="90">
        <v>29</v>
      </c>
      <c r="K2036" s="198">
        <v>437641</v>
      </c>
      <c r="L2036" s="46" t="s">
        <v>7613</v>
      </c>
      <c r="M2036" s="46" t="s">
        <v>39</v>
      </c>
      <c r="N2036" s="215">
        <v>9</v>
      </c>
      <c r="O2036" s="90">
        <v>2</v>
      </c>
      <c r="P2036" s="90">
        <v>6</v>
      </c>
      <c r="Q2036" s="46" t="s">
        <v>47</v>
      </c>
      <c r="R2036" s="46" t="s">
        <v>7616</v>
      </c>
      <c r="S2036" s="48"/>
      <c r="T2036" s="48"/>
      <c r="U2036" s="48"/>
      <c r="V2036" s="48"/>
      <c r="W2036" s="48"/>
      <c r="X2036" s="48"/>
      <c r="Y2036" s="48"/>
      <c r="Z2036" s="48"/>
      <c r="AA2036" s="48"/>
      <c r="AB2036" s="48"/>
      <c r="AC2036" s="48"/>
      <c r="AD2036" s="48"/>
      <c r="AE2036" s="48"/>
      <c r="AF2036" s="6"/>
      <c r="AG2036" s="6"/>
      <c r="AH2036" s="6"/>
      <c r="AI2036" s="6"/>
      <c r="AJ2036" s="6"/>
      <c r="AK2036" s="6"/>
      <c r="AL2036" s="6"/>
      <c r="AM2036" s="6"/>
      <c r="AN2036" s="6"/>
      <c r="AO2036" s="6"/>
      <c r="AP2036" s="6"/>
      <c r="AQ2036" s="6"/>
      <c r="AR2036" s="7" t="s">
        <v>47</v>
      </c>
      <c r="AS2036" s="7" t="s">
        <v>53</v>
      </c>
      <c r="AT2036" s="6"/>
      <c r="AU2036" s="6"/>
      <c r="AV2036" s="6"/>
      <c r="AW2036" s="6"/>
      <c r="AX2036" s="6"/>
      <c r="AY2036" s="6"/>
      <c r="AZ2036" s="6"/>
      <c r="BA2036" s="6"/>
      <c r="BB2036" s="6"/>
      <c r="BC2036" s="6"/>
      <c r="BD2036" s="6"/>
      <c r="BE2036" s="6"/>
      <c r="BF2036" s="6"/>
      <c r="BG2036" s="6"/>
      <c r="BH2036" s="6"/>
      <c r="BI2036" s="6"/>
      <c r="BJ2036" s="6"/>
      <c r="BK2036" s="6"/>
      <c r="BL2036" s="6"/>
      <c r="BM2036" s="6"/>
      <c r="BN2036" s="6"/>
      <c r="BO2036" s="6"/>
      <c r="BP2036" s="6"/>
      <c r="BQ2036" s="6"/>
      <c r="BR2036" s="6"/>
      <c r="BS2036" s="6"/>
      <c r="BT2036" s="6"/>
      <c r="BU2036" s="6"/>
      <c r="BV2036" s="6"/>
      <c r="BW2036" s="6"/>
      <c r="BX2036" s="6"/>
      <c r="BY2036" s="6"/>
      <c r="BZ2036" s="6"/>
      <c r="CA2036" s="6"/>
      <c r="CB2036" s="6"/>
      <c r="CC2036" s="6"/>
      <c r="CD2036" s="6"/>
      <c r="CE2036" s="6"/>
      <c r="CF2036" s="6"/>
      <c r="CG2036" s="6"/>
      <c r="CH2036" s="6"/>
      <c r="CI2036" s="6"/>
      <c r="CJ2036" s="6"/>
      <c r="CK2036" s="6"/>
      <c r="CL2036" s="6"/>
      <c r="CM2036" s="6"/>
      <c r="CN2036" s="6"/>
      <c r="CO2036" s="6"/>
      <c r="CP2036" s="6"/>
      <c r="CQ2036" s="6"/>
      <c r="CR2036" s="6"/>
      <c r="CS2036" s="6"/>
      <c r="CT2036" s="6"/>
      <c r="CU2036" s="6"/>
      <c r="CV2036" s="6"/>
      <c r="CW2036" s="6"/>
      <c r="CX2036" s="6"/>
      <c r="CY2036" s="6"/>
      <c r="CZ2036" s="6"/>
      <c r="DA2036" s="6"/>
      <c r="DB2036" s="6"/>
      <c r="DC2036" s="6"/>
      <c r="DD2036" s="6"/>
      <c r="DE2036" s="6"/>
      <c r="DF2036" s="6"/>
      <c r="DG2036" s="6"/>
      <c r="DH2036" s="6"/>
      <c r="DI2036" s="6"/>
      <c r="DJ2036" s="6"/>
      <c r="DK2036" s="6"/>
      <c r="DL2036" s="6"/>
      <c r="DM2036" s="6"/>
      <c r="DN2036" s="6"/>
      <c r="DO2036" s="6"/>
      <c r="DP2036" s="6"/>
      <c r="DQ2036" s="6"/>
      <c r="DR2036" s="6"/>
      <c r="DS2036" s="6"/>
      <c r="DT2036" s="6"/>
      <c r="DU2036" s="6"/>
      <c r="DV2036" s="6"/>
      <c r="DW2036" s="6"/>
      <c r="DX2036" s="6"/>
      <c r="DY2036" s="6"/>
      <c r="DZ2036" s="6"/>
      <c r="EA2036" s="6"/>
      <c r="EB2036" s="6"/>
      <c r="EC2036" s="6"/>
      <c r="ED2036" s="6"/>
      <c r="EE2036" s="6"/>
      <c r="EF2036" s="6"/>
      <c r="EG2036" s="6"/>
      <c r="EH2036" s="6"/>
      <c r="EI2036" s="6"/>
      <c r="EJ2036" s="6"/>
      <c r="EK2036" s="6"/>
      <c r="EL2036" s="6"/>
      <c r="EM2036" s="6"/>
      <c r="EN2036" s="6"/>
      <c r="EO2036" s="6"/>
      <c r="EP2036" s="6"/>
      <c r="EQ2036" s="6"/>
      <c r="ER2036" s="6"/>
      <c r="ES2036" s="6"/>
      <c r="ET2036" s="6"/>
      <c r="EU2036" s="6"/>
      <c r="EV2036" s="6"/>
      <c r="EW2036" s="6"/>
      <c r="EX2036" s="6"/>
      <c r="EY2036" s="6"/>
      <c r="EZ2036" s="6"/>
      <c r="FA2036" s="6"/>
      <c r="FB2036" s="6"/>
      <c r="FC2036" s="6"/>
      <c r="FD2036" s="6"/>
      <c r="FE2036" s="6"/>
      <c r="FF2036" s="6"/>
      <c r="FG2036" s="6"/>
      <c r="FH2036" s="6"/>
      <c r="FI2036" s="6"/>
      <c r="FJ2036" s="6"/>
      <c r="FK2036" s="6"/>
      <c r="FL2036" s="6"/>
      <c r="FM2036" s="6"/>
      <c r="FN2036" s="6"/>
      <c r="FO2036" s="6"/>
      <c r="FP2036" s="6"/>
      <c r="FQ2036" s="6"/>
      <c r="FR2036" s="6"/>
      <c r="FS2036" s="6"/>
      <c r="FT2036" s="6"/>
      <c r="FU2036" s="6"/>
      <c r="FV2036" s="6"/>
      <c r="FW2036" s="6"/>
      <c r="FX2036" s="6"/>
      <c r="FY2036" s="6"/>
      <c r="FZ2036" s="6"/>
      <c r="GA2036" s="6"/>
      <c r="GB2036" s="6"/>
      <c r="GC2036" s="6"/>
      <c r="GD2036" s="6"/>
      <c r="GE2036" s="6"/>
      <c r="GF2036" s="6"/>
      <c r="GG2036" s="6"/>
      <c r="GH2036" s="6"/>
      <c r="GI2036" s="6"/>
      <c r="GJ2036" s="6"/>
      <c r="GK2036" s="6"/>
      <c r="GL2036" s="6"/>
      <c r="GM2036" s="6"/>
      <c r="GN2036" s="6"/>
      <c r="GO2036" s="6"/>
      <c r="GP2036" s="6"/>
      <c r="GQ2036" s="6"/>
      <c r="GR2036" s="6"/>
      <c r="GS2036" s="6"/>
      <c r="GT2036" s="6"/>
      <c r="GU2036" s="6"/>
      <c r="GV2036" s="6"/>
      <c r="GW2036" s="6"/>
      <c r="GX2036" s="6"/>
      <c r="GY2036" s="6"/>
      <c r="GZ2036" s="6"/>
      <c r="HA2036" s="6"/>
      <c r="HB2036" s="6"/>
      <c r="HC2036" s="6"/>
      <c r="HD2036" s="6"/>
      <c r="HE2036" s="6"/>
      <c r="HF2036" s="6"/>
      <c r="HG2036" s="6"/>
      <c r="HH2036" s="6"/>
      <c r="HI2036" s="6"/>
      <c r="HJ2036" s="6"/>
      <c r="HK2036" s="6"/>
      <c r="HL2036" s="6"/>
      <c r="HM2036" s="6"/>
      <c r="HN2036" s="6"/>
      <c r="HO2036" s="6"/>
      <c r="HP2036" s="6"/>
      <c r="HQ2036" s="6"/>
      <c r="HR2036" s="6"/>
      <c r="HS2036" s="6"/>
      <c r="HT2036" s="6"/>
      <c r="HU2036" s="6"/>
      <c r="HV2036" s="6"/>
      <c r="HW2036" s="6"/>
      <c r="HX2036" s="6"/>
      <c r="HY2036" s="6"/>
      <c r="HZ2036" s="6"/>
      <c r="IA2036" s="6"/>
      <c r="IB2036" s="6"/>
      <c r="IC2036" s="6"/>
      <c r="ID2036" s="6"/>
      <c r="IE2036" s="6"/>
      <c r="IF2036" s="6"/>
      <c r="IG2036" s="6"/>
      <c r="IH2036" s="6"/>
      <c r="II2036" s="6"/>
      <c r="IJ2036" s="6"/>
      <c r="IK2036" s="6"/>
      <c r="IL2036" s="6"/>
      <c r="IM2036" s="6"/>
      <c r="IN2036" s="6"/>
      <c r="IO2036" s="6"/>
      <c r="IP2036" s="6"/>
      <c r="IQ2036" s="6"/>
      <c r="IR2036" s="6"/>
      <c r="IS2036" s="6"/>
      <c r="IT2036" s="6"/>
      <c r="IU2036" s="6"/>
      <c r="IV2036" s="6"/>
      <c r="IW2036" s="6"/>
      <c r="IX2036" s="6"/>
      <c r="IY2036" s="6"/>
      <c r="IZ2036" s="6"/>
      <c r="JA2036" s="6"/>
      <c r="JB2036" s="6"/>
      <c r="JC2036" s="6"/>
      <c r="JD2036" s="6"/>
      <c r="JE2036" s="6"/>
      <c r="JF2036" s="6"/>
      <c r="JG2036" s="6"/>
      <c r="JH2036" s="6"/>
      <c r="JI2036" s="6"/>
      <c r="JJ2036" s="6"/>
      <c r="JK2036" s="6"/>
      <c r="JL2036" s="6"/>
      <c r="JM2036" s="6"/>
    </row>
    <row r="2037" spans="2:273" s="49" customFormat="1" ht="20" customHeight="1">
      <c r="B2037" s="120" t="s">
        <v>7611</v>
      </c>
      <c r="C2037" s="113">
        <v>20202</v>
      </c>
      <c r="D2037" s="104">
        <v>2020</v>
      </c>
      <c r="E2037" s="45" t="s">
        <v>1967</v>
      </c>
      <c r="F2037" s="146"/>
      <c r="G2037" s="359"/>
      <c r="H2037" s="46" t="s">
        <v>7612</v>
      </c>
      <c r="I2037" s="46" t="s">
        <v>37</v>
      </c>
      <c r="J2037" s="90">
        <v>12</v>
      </c>
      <c r="K2037" s="198">
        <v>75000</v>
      </c>
      <c r="L2037" s="46" t="s">
        <v>7613</v>
      </c>
      <c r="M2037" s="46" t="s">
        <v>39</v>
      </c>
      <c r="N2037" s="215">
        <v>9</v>
      </c>
      <c r="O2037" s="90">
        <v>2</v>
      </c>
      <c r="P2037" s="90">
        <v>6</v>
      </c>
      <c r="Q2037" s="46" t="s">
        <v>47</v>
      </c>
      <c r="R2037" s="46" t="s">
        <v>489</v>
      </c>
      <c r="S2037" s="48"/>
      <c r="T2037" s="48"/>
      <c r="U2037" s="48"/>
      <c r="V2037" s="48"/>
      <c r="W2037" s="48"/>
      <c r="X2037" s="48"/>
      <c r="Y2037" s="48"/>
      <c r="Z2037" s="48"/>
      <c r="AA2037" s="48"/>
      <c r="AB2037" s="48"/>
      <c r="AC2037" s="48"/>
      <c r="AD2037" s="48"/>
      <c r="AE2037" s="48"/>
      <c r="AF2037" s="6"/>
      <c r="AG2037" s="6"/>
      <c r="AH2037" s="6"/>
      <c r="AI2037" s="6"/>
      <c r="AJ2037" s="6"/>
      <c r="AK2037" s="6"/>
      <c r="AL2037" s="6"/>
      <c r="AM2037" s="6"/>
      <c r="AN2037" s="6"/>
      <c r="AO2037" s="6"/>
      <c r="AP2037" s="6"/>
      <c r="AQ2037" s="6"/>
      <c r="AR2037" s="7" t="s">
        <v>47</v>
      </c>
      <c r="AS2037" s="7" t="s">
        <v>53</v>
      </c>
      <c r="AT2037" s="6"/>
      <c r="AU2037" s="6"/>
      <c r="AV2037" s="6"/>
      <c r="AW2037" s="6"/>
      <c r="AX2037" s="6"/>
      <c r="AY2037" s="6"/>
      <c r="AZ2037" s="6"/>
      <c r="BA2037" s="6"/>
      <c r="BB2037" s="6"/>
      <c r="BC2037" s="6"/>
      <c r="BD2037" s="6"/>
      <c r="BE2037" s="6"/>
      <c r="BF2037" s="6"/>
      <c r="BG2037" s="6"/>
      <c r="BH2037" s="6"/>
      <c r="BI2037" s="6"/>
      <c r="BJ2037" s="6"/>
      <c r="BK2037" s="6"/>
      <c r="BL2037" s="6"/>
      <c r="BM2037" s="6"/>
      <c r="BN2037" s="6"/>
      <c r="BO2037" s="6"/>
      <c r="BP2037" s="6"/>
      <c r="BQ2037" s="6"/>
      <c r="BR2037" s="6"/>
      <c r="BS2037" s="6"/>
      <c r="BT2037" s="6"/>
      <c r="BU2037" s="6"/>
      <c r="BV2037" s="6"/>
      <c r="BW2037" s="6"/>
      <c r="BX2037" s="6"/>
      <c r="BY2037" s="6"/>
      <c r="BZ2037" s="6"/>
      <c r="CA2037" s="6"/>
      <c r="CB2037" s="6"/>
      <c r="CC2037" s="6"/>
      <c r="CD2037" s="6"/>
      <c r="CE2037" s="6"/>
      <c r="CF2037" s="6"/>
      <c r="CG2037" s="6"/>
      <c r="CH2037" s="6"/>
      <c r="CI2037" s="6"/>
      <c r="CJ2037" s="6"/>
      <c r="CK2037" s="6"/>
      <c r="CL2037" s="6"/>
      <c r="CM2037" s="6"/>
      <c r="CN2037" s="6"/>
      <c r="CO2037" s="6"/>
      <c r="CP2037" s="6"/>
      <c r="CQ2037" s="6"/>
      <c r="CR2037" s="6"/>
      <c r="CS2037" s="6"/>
      <c r="CT2037" s="6"/>
      <c r="CU2037" s="6"/>
      <c r="CV2037" s="6"/>
      <c r="CW2037" s="6"/>
      <c r="CX2037" s="6"/>
      <c r="CY2037" s="6"/>
      <c r="CZ2037" s="6"/>
      <c r="DA2037" s="6"/>
      <c r="DB2037" s="6"/>
      <c r="DC2037" s="6"/>
      <c r="DD2037" s="6"/>
      <c r="DE2037" s="6"/>
      <c r="DF2037" s="6"/>
      <c r="DG2037" s="6"/>
      <c r="DH2037" s="6"/>
      <c r="DI2037" s="6"/>
      <c r="DJ2037" s="6"/>
      <c r="DK2037" s="6"/>
      <c r="DL2037" s="6"/>
      <c r="DM2037" s="6"/>
      <c r="DN2037" s="6"/>
      <c r="DO2037" s="6"/>
      <c r="DP2037" s="6"/>
      <c r="DQ2037" s="6"/>
      <c r="DR2037" s="6"/>
      <c r="DS2037" s="6"/>
      <c r="DT2037" s="6"/>
      <c r="DU2037" s="6"/>
      <c r="DV2037" s="6"/>
      <c r="DW2037" s="6"/>
      <c r="DX2037" s="6"/>
      <c r="DY2037" s="6"/>
      <c r="DZ2037" s="6"/>
      <c r="EA2037" s="6"/>
      <c r="EB2037" s="6"/>
      <c r="EC2037" s="6"/>
      <c r="ED2037" s="6"/>
      <c r="EE2037" s="6"/>
      <c r="EF2037" s="6"/>
      <c r="EG2037" s="6"/>
      <c r="EH2037" s="6"/>
      <c r="EI2037" s="6"/>
      <c r="EJ2037" s="6"/>
      <c r="EK2037" s="6"/>
      <c r="EL2037" s="6"/>
      <c r="EM2037" s="6"/>
      <c r="EN2037" s="6"/>
      <c r="EO2037" s="6"/>
      <c r="EP2037" s="6"/>
      <c r="EQ2037" s="6"/>
      <c r="ER2037" s="6"/>
      <c r="ES2037" s="6"/>
      <c r="ET2037" s="6"/>
      <c r="EU2037" s="6"/>
      <c r="EV2037" s="6"/>
      <c r="EW2037" s="6"/>
      <c r="EX2037" s="6"/>
      <c r="EY2037" s="6"/>
      <c r="EZ2037" s="6"/>
      <c r="FA2037" s="6"/>
      <c r="FB2037" s="6"/>
      <c r="FC2037" s="6"/>
      <c r="FD2037" s="6"/>
      <c r="FE2037" s="6"/>
      <c r="FF2037" s="6"/>
      <c r="FG2037" s="6"/>
      <c r="FH2037" s="6"/>
      <c r="FI2037" s="6"/>
      <c r="FJ2037" s="6"/>
      <c r="FK2037" s="6"/>
      <c r="FL2037" s="6"/>
      <c r="FM2037" s="6"/>
      <c r="FN2037" s="6"/>
      <c r="FO2037" s="6"/>
      <c r="FP2037" s="6"/>
      <c r="FQ2037" s="6"/>
      <c r="FR2037" s="6"/>
      <c r="FS2037" s="6"/>
      <c r="FT2037" s="6"/>
      <c r="FU2037" s="6"/>
      <c r="FV2037" s="6"/>
      <c r="FW2037" s="6"/>
      <c r="FX2037" s="6"/>
      <c r="FY2037" s="6"/>
      <c r="FZ2037" s="6"/>
      <c r="GA2037" s="6"/>
      <c r="GB2037" s="6"/>
      <c r="GC2037" s="6"/>
      <c r="GD2037" s="6"/>
      <c r="GE2037" s="6"/>
      <c r="GF2037" s="6"/>
      <c r="GG2037" s="6"/>
      <c r="GH2037" s="6"/>
      <c r="GI2037" s="6"/>
      <c r="GJ2037" s="6"/>
      <c r="GK2037" s="6"/>
      <c r="GL2037" s="6"/>
      <c r="GM2037" s="6"/>
      <c r="GN2037" s="6"/>
      <c r="GO2037" s="6"/>
      <c r="GP2037" s="6"/>
      <c r="GQ2037" s="6"/>
      <c r="GR2037" s="6"/>
      <c r="GS2037" s="6"/>
      <c r="GT2037" s="6"/>
      <c r="GU2037" s="6"/>
      <c r="GV2037" s="6"/>
      <c r="GW2037" s="6"/>
      <c r="GX2037" s="6"/>
      <c r="GY2037" s="6"/>
      <c r="GZ2037" s="6"/>
      <c r="HA2037" s="6"/>
      <c r="HB2037" s="6"/>
      <c r="HC2037" s="6"/>
      <c r="HD2037" s="6"/>
      <c r="HE2037" s="6"/>
      <c r="HF2037" s="6"/>
      <c r="HG2037" s="6"/>
      <c r="HH2037" s="6"/>
      <c r="HI2037" s="6"/>
      <c r="HJ2037" s="6"/>
      <c r="HK2037" s="6"/>
      <c r="HL2037" s="6"/>
      <c r="HM2037" s="6"/>
      <c r="HN2037" s="6"/>
      <c r="HO2037" s="6"/>
      <c r="HP2037" s="6"/>
      <c r="HQ2037" s="6"/>
      <c r="HR2037" s="6"/>
      <c r="HS2037" s="6"/>
      <c r="HT2037" s="6"/>
      <c r="HU2037" s="6"/>
      <c r="HV2037" s="6"/>
      <c r="HW2037" s="6"/>
      <c r="HX2037" s="6"/>
      <c r="HY2037" s="6"/>
      <c r="HZ2037" s="6"/>
      <c r="IA2037" s="6"/>
      <c r="IB2037" s="6"/>
      <c r="IC2037" s="6"/>
      <c r="ID2037" s="6"/>
      <c r="IE2037" s="6"/>
      <c r="IF2037" s="6"/>
      <c r="IG2037" s="6"/>
      <c r="IH2037" s="6"/>
      <c r="II2037" s="6"/>
      <c r="IJ2037" s="6"/>
      <c r="IK2037" s="6"/>
      <c r="IL2037" s="6"/>
      <c r="IM2037" s="6"/>
      <c r="IN2037" s="6"/>
      <c r="IO2037" s="6"/>
      <c r="IP2037" s="6"/>
      <c r="IQ2037" s="6"/>
      <c r="IR2037" s="6"/>
      <c r="IS2037" s="6"/>
      <c r="IT2037" s="6"/>
      <c r="IU2037" s="6"/>
      <c r="IV2037" s="6"/>
      <c r="IW2037" s="6"/>
      <c r="IX2037" s="6"/>
      <c r="IY2037" s="6"/>
      <c r="IZ2037" s="6"/>
      <c r="JA2037" s="6"/>
      <c r="JB2037" s="6"/>
      <c r="JC2037" s="6"/>
      <c r="JD2037" s="6"/>
      <c r="JE2037" s="6"/>
      <c r="JF2037" s="6"/>
      <c r="JG2037" s="6"/>
      <c r="JH2037" s="6"/>
      <c r="JI2037" s="6"/>
      <c r="JJ2037" s="6"/>
      <c r="JK2037" s="6"/>
      <c r="JL2037" s="6"/>
      <c r="JM2037" s="6"/>
    </row>
    <row r="2038" spans="2:273" s="49" customFormat="1" ht="20" customHeight="1">
      <c r="B2038" s="121" t="s">
        <v>1966</v>
      </c>
      <c r="C2038" s="122">
        <v>20181</v>
      </c>
      <c r="D2038" s="104">
        <v>2018</v>
      </c>
      <c r="E2038" s="66" t="s">
        <v>1967</v>
      </c>
      <c r="F2038" s="145"/>
      <c r="G2038" s="358"/>
      <c r="H2038" s="68" t="s">
        <v>1968</v>
      </c>
      <c r="I2038" s="68"/>
      <c r="J2038" s="92">
        <v>19</v>
      </c>
      <c r="K2038" s="200">
        <v>100000</v>
      </c>
      <c r="L2038" s="68" t="s">
        <v>2749</v>
      </c>
      <c r="M2038" s="68" t="s">
        <v>39</v>
      </c>
      <c r="N2038" s="215">
        <v>9</v>
      </c>
      <c r="O2038" s="92">
        <v>2</v>
      </c>
      <c r="P2038" s="89">
        <v>6</v>
      </c>
      <c r="Q2038" s="70"/>
      <c r="R2038" s="68" t="s">
        <v>80</v>
      </c>
      <c r="S2038" s="13">
        <v>3</v>
      </c>
      <c r="T2038" s="13">
        <v>11</v>
      </c>
      <c r="U2038" s="6"/>
      <c r="V2038" s="7"/>
      <c r="W2038" s="7"/>
      <c r="X2038" s="7"/>
      <c r="Y2038" s="13">
        <v>10</v>
      </c>
      <c r="Z2038" s="13"/>
      <c r="AA2038" s="7"/>
      <c r="AB2038" s="7"/>
      <c r="AC2038" s="7"/>
      <c r="AD2038" s="7"/>
      <c r="AE2038" s="6"/>
      <c r="AF2038" s="37"/>
      <c r="AG2038" s="37"/>
      <c r="AH2038" s="37"/>
      <c r="AI2038" s="37"/>
      <c r="AJ2038" s="37"/>
      <c r="AK2038" s="37"/>
      <c r="AL2038" s="37"/>
      <c r="AM2038" s="37"/>
      <c r="AN2038" s="37"/>
      <c r="AO2038" s="37"/>
      <c r="AP2038" s="37"/>
      <c r="AQ2038" s="37"/>
      <c r="AR2038" s="37"/>
      <c r="AS2038" s="37"/>
      <c r="AT2038" s="37"/>
      <c r="AU2038" s="37"/>
      <c r="AV2038" s="37"/>
      <c r="AW2038" s="37"/>
      <c r="AX2038" s="37"/>
      <c r="AY2038" s="37"/>
      <c r="AZ2038" s="37"/>
      <c r="BA2038" s="37"/>
      <c r="BB2038" s="37"/>
      <c r="BC2038" s="37"/>
      <c r="BD2038" s="37"/>
      <c r="BE2038" s="37"/>
      <c r="BF2038" s="37"/>
      <c r="BG2038" s="37"/>
      <c r="BH2038" s="37"/>
      <c r="BI2038" s="37"/>
      <c r="BJ2038" s="37"/>
      <c r="BK2038" s="37"/>
      <c r="BL2038" s="37"/>
      <c r="BM2038" s="37"/>
      <c r="BN2038" s="37"/>
      <c r="BO2038" s="37"/>
      <c r="BP2038" s="37"/>
      <c r="BQ2038" s="37"/>
      <c r="BR2038" s="37"/>
      <c r="BS2038" s="37"/>
      <c r="BT2038" s="37"/>
      <c r="BU2038" s="37"/>
      <c r="BV2038" s="37"/>
      <c r="BW2038" s="37"/>
      <c r="BX2038" s="37"/>
      <c r="BY2038" s="37"/>
      <c r="BZ2038" s="37"/>
      <c r="CA2038" s="37"/>
      <c r="CB2038" s="37"/>
      <c r="CC2038" s="37"/>
      <c r="CD2038" s="37"/>
      <c r="CE2038" s="37"/>
      <c r="CF2038" s="37"/>
      <c r="CG2038" s="37"/>
      <c r="CH2038" s="37"/>
      <c r="CI2038" s="37"/>
      <c r="CJ2038" s="37"/>
      <c r="CK2038" s="37"/>
      <c r="CL2038" s="37"/>
      <c r="CM2038" s="37"/>
      <c r="CN2038" s="37"/>
      <c r="CO2038" s="37"/>
      <c r="CP2038" s="37"/>
      <c r="CQ2038" s="37"/>
      <c r="CR2038" s="37"/>
      <c r="CS2038" s="37"/>
      <c r="CT2038" s="37"/>
      <c r="CU2038" s="37"/>
      <c r="CV2038" s="37"/>
      <c r="CW2038" s="37"/>
      <c r="CX2038" s="37"/>
      <c r="CY2038" s="37"/>
      <c r="CZ2038" s="37"/>
      <c r="DA2038" s="37"/>
      <c r="DB2038" s="37"/>
      <c r="DC2038" s="37"/>
      <c r="DD2038" s="37"/>
      <c r="DE2038" s="37"/>
      <c r="DF2038" s="37"/>
      <c r="DG2038" s="37"/>
      <c r="DH2038" s="37"/>
      <c r="DI2038" s="37"/>
      <c r="DJ2038" s="37"/>
      <c r="DK2038" s="37"/>
      <c r="DL2038" s="37"/>
      <c r="DM2038" s="37"/>
      <c r="DN2038" s="37"/>
      <c r="DO2038" s="37"/>
      <c r="DP2038" s="37"/>
      <c r="DQ2038" s="37"/>
      <c r="DR2038" s="37"/>
      <c r="DS2038" s="37"/>
      <c r="DT2038" s="37"/>
      <c r="DU2038" s="37"/>
      <c r="DV2038" s="37"/>
      <c r="DW2038" s="37"/>
      <c r="DX2038" s="37"/>
      <c r="DY2038" s="37"/>
      <c r="DZ2038" s="37"/>
      <c r="EA2038" s="37"/>
      <c r="EB2038" s="37"/>
      <c r="EC2038" s="37"/>
      <c r="ED2038" s="37"/>
      <c r="EE2038" s="37"/>
      <c r="EF2038" s="37"/>
      <c r="EG2038" s="37"/>
      <c r="EH2038" s="37"/>
      <c r="EI2038" s="37"/>
      <c r="EJ2038" s="37"/>
      <c r="EK2038" s="37"/>
      <c r="EL2038" s="37"/>
      <c r="EM2038" s="37"/>
      <c r="EN2038" s="37"/>
      <c r="EO2038" s="37"/>
      <c r="EP2038" s="37"/>
      <c r="EQ2038" s="37"/>
      <c r="ER2038" s="37"/>
      <c r="ES2038" s="37"/>
      <c r="ET2038" s="37"/>
      <c r="EU2038" s="37"/>
      <c r="EV2038" s="37"/>
      <c r="EW2038" s="37"/>
      <c r="EX2038" s="37"/>
      <c r="EY2038" s="37"/>
      <c r="EZ2038" s="37"/>
      <c r="FA2038" s="37"/>
      <c r="FB2038" s="37"/>
      <c r="FC2038" s="37"/>
      <c r="FD2038" s="37"/>
      <c r="FE2038" s="37"/>
      <c r="FF2038" s="37"/>
      <c r="FG2038" s="37"/>
      <c r="FH2038" s="37"/>
      <c r="FI2038" s="37"/>
      <c r="FJ2038" s="37"/>
      <c r="FK2038" s="37"/>
      <c r="FL2038" s="37"/>
      <c r="FM2038" s="37"/>
      <c r="FN2038" s="37"/>
      <c r="FO2038" s="37"/>
      <c r="FP2038" s="37"/>
      <c r="FQ2038" s="37"/>
      <c r="FR2038" s="37"/>
      <c r="FS2038" s="37"/>
      <c r="FT2038" s="37"/>
      <c r="FU2038" s="37"/>
      <c r="FV2038" s="37"/>
      <c r="FW2038" s="37"/>
      <c r="FX2038" s="37"/>
      <c r="FY2038" s="37"/>
      <c r="FZ2038" s="37"/>
      <c r="GA2038" s="37"/>
      <c r="GB2038" s="37"/>
      <c r="GC2038" s="37"/>
      <c r="GD2038" s="37"/>
      <c r="GE2038" s="37"/>
      <c r="GF2038" s="37"/>
      <c r="GG2038" s="37"/>
      <c r="GH2038" s="37"/>
      <c r="GI2038" s="37"/>
      <c r="GJ2038" s="37"/>
      <c r="GK2038" s="37"/>
      <c r="GL2038" s="37"/>
      <c r="GM2038" s="37"/>
      <c r="GN2038" s="37"/>
      <c r="GO2038" s="37"/>
      <c r="GP2038" s="37"/>
      <c r="GQ2038" s="37"/>
      <c r="GR2038" s="37"/>
      <c r="GS2038" s="37"/>
      <c r="GT2038" s="37"/>
      <c r="GU2038" s="37"/>
      <c r="GV2038" s="37"/>
      <c r="GW2038" s="37"/>
      <c r="GX2038" s="37"/>
      <c r="GY2038" s="37"/>
      <c r="GZ2038" s="37"/>
      <c r="HA2038" s="37"/>
      <c r="HB2038" s="37"/>
      <c r="HC2038" s="37"/>
      <c r="HD2038" s="37"/>
      <c r="HE2038" s="37"/>
      <c r="HF2038" s="37"/>
      <c r="HG2038" s="37"/>
      <c r="HH2038" s="37"/>
      <c r="HI2038" s="37"/>
      <c r="HJ2038" s="37"/>
      <c r="HK2038" s="37"/>
      <c r="HL2038" s="37"/>
      <c r="HM2038" s="37"/>
      <c r="HN2038" s="37"/>
      <c r="HO2038" s="37"/>
      <c r="HP2038" s="37"/>
      <c r="HQ2038" s="37"/>
      <c r="HR2038" s="37"/>
      <c r="HS2038" s="37"/>
      <c r="HT2038" s="37"/>
      <c r="HU2038" s="37"/>
      <c r="HV2038" s="37"/>
      <c r="HW2038" s="37"/>
      <c r="HX2038" s="37"/>
      <c r="HY2038" s="37"/>
      <c r="HZ2038" s="37"/>
      <c r="IA2038" s="37"/>
      <c r="IB2038" s="37"/>
      <c r="IC2038" s="37"/>
      <c r="ID2038" s="37"/>
      <c r="IE2038" s="37"/>
      <c r="IF2038" s="37"/>
      <c r="IG2038" s="37"/>
      <c r="IH2038" s="37"/>
      <c r="II2038" s="37"/>
      <c r="IJ2038" s="37"/>
      <c r="IK2038" s="37"/>
      <c r="IL2038" s="37"/>
      <c r="IM2038" s="37"/>
      <c r="IN2038" s="37"/>
      <c r="IO2038" s="37"/>
      <c r="IP2038" s="37"/>
      <c r="IQ2038" s="37"/>
      <c r="IR2038" s="37"/>
      <c r="IS2038" s="37"/>
      <c r="IT2038" s="37"/>
      <c r="IU2038" s="37"/>
      <c r="IV2038" s="37"/>
      <c r="IW2038" s="37"/>
      <c r="IX2038" s="37"/>
      <c r="IY2038" s="37"/>
      <c r="IZ2038" s="37"/>
      <c r="JA2038" s="37"/>
      <c r="JB2038" s="37"/>
      <c r="JC2038" s="37"/>
      <c r="JD2038" s="37"/>
      <c r="JE2038" s="37"/>
      <c r="JF2038" s="37"/>
      <c r="JG2038" s="37"/>
      <c r="JH2038" s="37"/>
      <c r="JI2038" s="37"/>
      <c r="JJ2038" s="37"/>
      <c r="JK2038" s="37"/>
      <c r="JL2038" s="37"/>
      <c r="JM2038" s="37"/>
    </row>
    <row r="2039" spans="2:273" s="49" customFormat="1" ht="20" customHeight="1">
      <c r="B2039" s="120" t="s">
        <v>7617</v>
      </c>
      <c r="C2039" s="113">
        <v>20201</v>
      </c>
      <c r="D2039" s="98">
        <v>2020</v>
      </c>
      <c r="E2039" s="45" t="s">
        <v>1967</v>
      </c>
      <c r="F2039" s="146"/>
      <c r="G2039" s="359"/>
      <c r="H2039" s="46" t="s">
        <v>7618</v>
      </c>
      <c r="I2039" s="46" t="s">
        <v>53</v>
      </c>
      <c r="J2039" s="90">
        <v>24</v>
      </c>
      <c r="K2039" s="198">
        <v>1851842</v>
      </c>
      <c r="L2039" s="46" t="s">
        <v>7613</v>
      </c>
      <c r="M2039" s="46" t="s">
        <v>39</v>
      </c>
      <c r="N2039" s="215">
        <v>9</v>
      </c>
      <c r="O2039" s="90">
        <v>2</v>
      </c>
      <c r="P2039" s="90">
        <v>6</v>
      </c>
      <c r="Q2039" s="46" t="s">
        <v>47</v>
      </c>
      <c r="R2039" s="46" t="s">
        <v>52</v>
      </c>
      <c r="S2039" s="48"/>
      <c r="T2039" s="48"/>
      <c r="U2039" s="48"/>
      <c r="V2039" s="48"/>
      <c r="W2039" s="48"/>
      <c r="X2039" s="48"/>
      <c r="Y2039" s="48"/>
      <c r="Z2039" s="48"/>
      <c r="AA2039" s="48"/>
      <c r="AB2039" s="48"/>
      <c r="AC2039" s="48"/>
      <c r="AD2039" s="48"/>
      <c r="AE2039" s="48"/>
      <c r="AF2039" s="6"/>
      <c r="AG2039" s="6"/>
      <c r="AH2039" s="6"/>
      <c r="AI2039" s="6"/>
      <c r="AJ2039" s="6"/>
      <c r="AK2039" s="6"/>
      <c r="AL2039" s="6"/>
      <c r="AM2039" s="6"/>
      <c r="AN2039" s="6"/>
      <c r="AO2039" s="6"/>
      <c r="AP2039" s="6"/>
      <c r="AQ2039" s="6"/>
      <c r="AR2039" s="6"/>
      <c r="AS2039" s="6"/>
      <c r="AT2039" s="6"/>
      <c r="AU2039" s="6"/>
      <c r="AV2039" s="6"/>
      <c r="AW2039" s="6"/>
      <c r="AX2039" s="6"/>
      <c r="AY2039" s="6"/>
      <c r="AZ2039" s="6"/>
      <c r="BA2039" s="6"/>
      <c r="BB2039" s="6"/>
      <c r="BC2039" s="6"/>
      <c r="BD2039" s="6"/>
      <c r="BE2039" s="6"/>
      <c r="BF2039" s="6"/>
      <c r="BG2039" s="6"/>
      <c r="BH2039" s="6"/>
      <c r="BI2039" s="6"/>
      <c r="BJ2039" s="6"/>
      <c r="BK2039" s="6"/>
      <c r="BL2039" s="6"/>
      <c r="BM2039" s="6"/>
      <c r="BN2039" s="6"/>
      <c r="BO2039" s="6"/>
      <c r="BP2039" s="6"/>
      <c r="BQ2039" s="6"/>
      <c r="BR2039" s="6"/>
      <c r="BS2039" s="6"/>
      <c r="BT2039" s="6"/>
      <c r="BU2039" s="6"/>
      <c r="BV2039" s="6"/>
      <c r="BW2039" s="6"/>
      <c r="BX2039" s="6"/>
      <c r="BY2039" s="6"/>
      <c r="BZ2039" s="6"/>
      <c r="CA2039" s="6"/>
      <c r="CB2039" s="6"/>
      <c r="CC2039" s="6"/>
      <c r="CD2039" s="6"/>
      <c r="CE2039" s="6"/>
      <c r="CF2039" s="6"/>
      <c r="CG2039" s="6"/>
      <c r="CH2039" s="6"/>
      <c r="CI2039" s="6"/>
      <c r="CJ2039" s="6"/>
      <c r="CK2039" s="6"/>
      <c r="CL2039" s="6"/>
      <c r="CM2039" s="6"/>
      <c r="CN2039" s="6"/>
      <c r="CO2039" s="6"/>
      <c r="CP2039" s="6"/>
      <c r="CQ2039" s="6"/>
      <c r="CR2039" s="6"/>
      <c r="CS2039" s="6"/>
      <c r="CT2039" s="6"/>
      <c r="CU2039" s="6"/>
      <c r="CV2039" s="6"/>
      <c r="CW2039" s="6"/>
      <c r="CX2039" s="6"/>
      <c r="CY2039" s="6"/>
      <c r="CZ2039" s="6"/>
      <c r="DA2039" s="6"/>
      <c r="DB2039" s="6"/>
      <c r="DC2039" s="6"/>
      <c r="DD2039" s="6"/>
      <c r="DE2039" s="6"/>
      <c r="DF2039" s="6"/>
      <c r="DG2039" s="6"/>
      <c r="DH2039" s="6"/>
      <c r="DI2039" s="6"/>
      <c r="DJ2039" s="6"/>
      <c r="DK2039" s="6"/>
      <c r="DL2039" s="6"/>
      <c r="DM2039" s="6"/>
      <c r="DN2039" s="6"/>
      <c r="DO2039" s="6"/>
      <c r="DP2039" s="6"/>
      <c r="DQ2039" s="6"/>
      <c r="DR2039" s="6"/>
      <c r="DS2039" s="6"/>
      <c r="DT2039" s="6"/>
      <c r="DU2039" s="6"/>
      <c r="DV2039" s="6"/>
      <c r="DW2039" s="6"/>
      <c r="DX2039" s="6"/>
      <c r="DY2039" s="6"/>
      <c r="DZ2039" s="6"/>
      <c r="EA2039" s="6"/>
      <c r="EB2039" s="6"/>
      <c r="EC2039" s="6"/>
      <c r="ED2039" s="6"/>
      <c r="EE2039" s="6"/>
      <c r="EF2039" s="6"/>
      <c r="EG2039" s="6"/>
      <c r="EH2039" s="6"/>
      <c r="EI2039" s="6"/>
      <c r="EJ2039" s="6"/>
      <c r="EK2039" s="6"/>
      <c r="EL2039" s="6"/>
      <c r="EM2039" s="6"/>
      <c r="EN2039" s="6"/>
      <c r="EO2039" s="6"/>
      <c r="EP2039" s="6"/>
      <c r="EQ2039" s="6"/>
      <c r="ER2039" s="6"/>
      <c r="ES2039" s="6"/>
      <c r="ET2039" s="6"/>
      <c r="EU2039" s="6"/>
      <c r="EV2039" s="6"/>
      <c r="EW2039" s="6"/>
      <c r="EX2039" s="6"/>
      <c r="EY2039" s="6"/>
      <c r="EZ2039" s="6"/>
      <c r="FA2039" s="6"/>
      <c r="FB2039" s="6"/>
      <c r="FC2039" s="6"/>
      <c r="FD2039" s="6"/>
      <c r="FE2039" s="6"/>
      <c r="FF2039" s="6"/>
      <c r="FG2039" s="6"/>
      <c r="FH2039" s="6"/>
      <c r="FI2039" s="6"/>
      <c r="FJ2039" s="6"/>
      <c r="FK2039" s="6"/>
      <c r="FL2039" s="6"/>
      <c r="FM2039" s="6"/>
      <c r="FN2039" s="6"/>
      <c r="FO2039" s="6"/>
      <c r="FP2039" s="6"/>
      <c r="FQ2039" s="6"/>
      <c r="FR2039" s="6"/>
      <c r="FS2039" s="6"/>
      <c r="FT2039" s="6"/>
      <c r="FU2039" s="6"/>
      <c r="FV2039" s="6"/>
      <c r="FW2039" s="6"/>
      <c r="FX2039" s="6"/>
      <c r="FY2039" s="6"/>
      <c r="FZ2039" s="6"/>
      <c r="GA2039" s="6"/>
      <c r="GB2039" s="6"/>
      <c r="GC2039" s="6"/>
      <c r="GD2039" s="6"/>
      <c r="GE2039" s="6"/>
      <c r="GF2039" s="6"/>
      <c r="GG2039" s="6"/>
      <c r="GH2039" s="6"/>
      <c r="GI2039" s="6"/>
      <c r="GJ2039" s="6"/>
      <c r="GK2039" s="6"/>
      <c r="GL2039" s="6"/>
      <c r="GM2039" s="6"/>
      <c r="GN2039" s="6"/>
      <c r="GO2039" s="6"/>
      <c r="GP2039" s="6"/>
      <c r="GQ2039" s="6"/>
      <c r="GR2039" s="6"/>
      <c r="GS2039" s="6"/>
      <c r="GT2039" s="6"/>
      <c r="GU2039" s="6"/>
      <c r="GV2039" s="6"/>
      <c r="GW2039" s="6"/>
      <c r="GX2039" s="6"/>
      <c r="GY2039" s="6"/>
      <c r="GZ2039" s="6"/>
      <c r="HA2039" s="6"/>
      <c r="HB2039" s="6"/>
      <c r="HC2039" s="6"/>
      <c r="HD2039" s="6"/>
      <c r="HE2039" s="6"/>
      <c r="HF2039" s="6"/>
      <c r="HG2039" s="6"/>
      <c r="HH2039" s="6"/>
      <c r="HI2039" s="6"/>
      <c r="HJ2039" s="6"/>
      <c r="HK2039" s="6"/>
      <c r="HL2039" s="6"/>
      <c r="HM2039" s="6"/>
      <c r="HN2039" s="6"/>
      <c r="HO2039" s="6"/>
      <c r="HP2039" s="6"/>
      <c r="HQ2039" s="6"/>
      <c r="HR2039" s="6"/>
      <c r="HS2039" s="6"/>
      <c r="HT2039" s="6"/>
      <c r="HU2039" s="6"/>
      <c r="HV2039" s="6"/>
      <c r="HW2039" s="6"/>
      <c r="HX2039" s="6"/>
      <c r="HY2039" s="6"/>
      <c r="HZ2039" s="6"/>
      <c r="IA2039" s="6"/>
      <c r="IB2039" s="6"/>
      <c r="IC2039" s="6"/>
      <c r="ID2039" s="6"/>
      <c r="IE2039" s="6"/>
      <c r="IF2039" s="6"/>
      <c r="IG2039" s="6"/>
      <c r="IH2039" s="6"/>
      <c r="II2039" s="6"/>
      <c r="IJ2039" s="6"/>
      <c r="IK2039" s="6"/>
      <c r="IL2039" s="6"/>
      <c r="IM2039" s="6"/>
      <c r="IN2039" s="6"/>
      <c r="IO2039" s="6"/>
      <c r="IP2039" s="6"/>
      <c r="IQ2039" s="6"/>
      <c r="IR2039" s="6"/>
      <c r="IS2039" s="6"/>
      <c r="IT2039" s="6"/>
      <c r="IU2039" s="6"/>
      <c r="IV2039" s="6"/>
      <c r="IW2039" s="6"/>
      <c r="IX2039" s="6"/>
      <c r="IY2039" s="6"/>
      <c r="IZ2039" s="6"/>
      <c r="JA2039" s="6"/>
      <c r="JB2039" s="6"/>
      <c r="JC2039" s="6"/>
      <c r="JD2039" s="6"/>
      <c r="JE2039" s="6"/>
      <c r="JF2039" s="6"/>
      <c r="JG2039" s="6"/>
      <c r="JH2039" s="6"/>
      <c r="JI2039" s="6"/>
      <c r="JJ2039" s="6"/>
      <c r="JK2039" s="6"/>
      <c r="JL2039" s="6"/>
      <c r="JM2039" s="6"/>
    </row>
    <row r="2040" spans="2:273" s="49" customFormat="1" ht="20" customHeight="1">
      <c r="B2040" s="120" t="s">
        <v>4662</v>
      </c>
      <c r="C2040" s="113">
        <v>20191</v>
      </c>
      <c r="D2040" s="104">
        <v>2019</v>
      </c>
      <c r="E2040" s="66" t="s">
        <v>1970</v>
      </c>
      <c r="F2040" s="145"/>
      <c r="G2040" s="358"/>
      <c r="H2040" s="68" t="s">
        <v>4663</v>
      </c>
      <c r="I2040" s="68" t="s">
        <v>53</v>
      </c>
      <c r="J2040" s="92">
        <v>15</v>
      </c>
      <c r="K2040" s="200">
        <v>1516658</v>
      </c>
      <c r="L2040" s="68" t="s">
        <v>2750</v>
      </c>
      <c r="M2040" s="68" t="s">
        <v>385</v>
      </c>
      <c r="N2040" s="215">
        <v>10</v>
      </c>
      <c r="O2040" s="89">
        <v>1</v>
      </c>
      <c r="P2040" s="89">
        <v>1</v>
      </c>
      <c r="Q2040" s="68" t="s">
        <v>55</v>
      </c>
      <c r="R2040" s="68" t="s">
        <v>111</v>
      </c>
      <c r="S2040" s="6"/>
      <c r="T2040" s="6"/>
      <c r="U2040" s="6"/>
      <c r="V2040" s="6"/>
      <c r="W2040" s="6"/>
      <c r="X2040" s="6"/>
      <c r="Y2040" s="6"/>
      <c r="Z2040" s="6"/>
      <c r="AA2040" s="6"/>
      <c r="AB2040" s="6"/>
      <c r="AC2040" s="6"/>
      <c r="AD2040" s="6"/>
      <c r="AE2040" s="6"/>
      <c r="AF2040" s="48"/>
      <c r="AG2040" s="48"/>
      <c r="AH2040" s="48"/>
      <c r="AI2040" s="48"/>
      <c r="AJ2040" s="48"/>
      <c r="AK2040" s="48"/>
      <c r="AL2040" s="48"/>
      <c r="AM2040" s="48"/>
      <c r="AN2040" s="48"/>
      <c r="AO2040" s="48"/>
      <c r="AP2040" s="48"/>
      <c r="AQ2040" s="48"/>
      <c r="AR2040" s="48"/>
      <c r="AS2040" s="48"/>
      <c r="AT2040" s="48"/>
      <c r="AU2040" s="48"/>
      <c r="AV2040" s="48"/>
      <c r="AW2040" s="48"/>
      <c r="AX2040" s="48"/>
      <c r="AY2040" s="48"/>
      <c r="AZ2040" s="48"/>
      <c r="BA2040" s="48"/>
      <c r="BB2040" s="48"/>
      <c r="BC2040" s="48"/>
      <c r="BD2040" s="48"/>
      <c r="BE2040" s="48"/>
      <c r="BF2040" s="48"/>
      <c r="BG2040" s="48"/>
      <c r="BH2040" s="48"/>
      <c r="BI2040" s="48"/>
      <c r="BJ2040" s="48"/>
      <c r="BK2040" s="48"/>
      <c r="BL2040" s="48"/>
      <c r="BM2040" s="48"/>
      <c r="BN2040" s="48"/>
      <c r="BO2040" s="48"/>
      <c r="BP2040" s="48"/>
      <c r="BQ2040" s="48"/>
      <c r="BR2040" s="48"/>
      <c r="BS2040" s="48"/>
      <c r="BT2040" s="48"/>
      <c r="BU2040" s="48"/>
      <c r="BV2040" s="48"/>
      <c r="BW2040" s="48"/>
      <c r="BX2040" s="48"/>
      <c r="BY2040" s="48"/>
      <c r="BZ2040" s="48"/>
      <c r="CA2040" s="48"/>
      <c r="CB2040" s="48"/>
      <c r="CC2040" s="48"/>
      <c r="CD2040" s="48"/>
      <c r="CE2040" s="48"/>
      <c r="CF2040" s="48"/>
      <c r="CG2040" s="48"/>
      <c r="CH2040" s="48"/>
      <c r="CI2040" s="48"/>
      <c r="CJ2040" s="48"/>
      <c r="CK2040" s="48"/>
      <c r="CL2040" s="48"/>
      <c r="CM2040" s="48"/>
      <c r="CN2040" s="48"/>
      <c r="CO2040" s="48"/>
      <c r="CP2040" s="48"/>
      <c r="CQ2040" s="48"/>
      <c r="CR2040" s="48"/>
      <c r="CS2040" s="48"/>
      <c r="CT2040" s="48"/>
      <c r="CU2040" s="48"/>
      <c r="CV2040" s="48"/>
      <c r="CW2040" s="48"/>
      <c r="CX2040" s="48"/>
      <c r="CY2040" s="48"/>
      <c r="CZ2040" s="48"/>
      <c r="DA2040" s="48"/>
      <c r="DB2040" s="48"/>
      <c r="DC2040" s="48"/>
      <c r="DD2040" s="48"/>
      <c r="DE2040" s="48"/>
      <c r="DF2040" s="48"/>
      <c r="DG2040" s="48"/>
      <c r="DH2040" s="48"/>
      <c r="DI2040" s="48"/>
      <c r="DJ2040" s="48"/>
      <c r="DK2040" s="48"/>
      <c r="DL2040" s="48"/>
      <c r="DM2040" s="48"/>
      <c r="DN2040" s="48"/>
      <c r="DO2040" s="48"/>
      <c r="DP2040" s="48"/>
      <c r="DQ2040" s="48"/>
      <c r="DR2040" s="48"/>
      <c r="DS2040" s="48"/>
      <c r="DT2040" s="48"/>
      <c r="DU2040" s="48"/>
      <c r="DV2040" s="48"/>
      <c r="DW2040" s="48"/>
      <c r="DX2040" s="48"/>
      <c r="DY2040" s="48"/>
      <c r="DZ2040" s="48"/>
      <c r="EA2040" s="48"/>
      <c r="EB2040" s="48"/>
      <c r="EC2040" s="48"/>
      <c r="ED2040" s="48"/>
      <c r="EE2040" s="48"/>
      <c r="EF2040" s="48"/>
      <c r="EG2040" s="48"/>
      <c r="EH2040" s="48"/>
      <c r="EI2040" s="48"/>
      <c r="EJ2040" s="48"/>
      <c r="EK2040" s="48"/>
      <c r="EL2040" s="48"/>
      <c r="EM2040" s="48"/>
      <c r="EN2040" s="48"/>
      <c r="EO2040" s="48"/>
      <c r="EP2040" s="48"/>
      <c r="EQ2040" s="48"/>
      <c r="ER2040" s="48"/>
      <c r="ES2040" s="48"/>
      <c r="ET2040" s="48"/>
      <c r="EU2040" s="48"/>
      <c r="EV2040" s="48"/>
      <c r="EW2040" s="48"/>
      <c r="EX2040" s="48"/>
      <c r="EY2040" s="48"/>
      <c r="EZ2040" s="48"/>
      <c r="FA2040" s="48"/>
      <c r="FB2040" s="48"/>
      <c r="FC2040" s="48"/>
      <c r="FD2040" s="48"/>
      <c r="FE2040" s="48"/>
      <c r="FF2040" s="48"/>
      <c r="FG2040" s="48"/>
      <c r="FH2040" s="48"/>
      <c r="FI2040" s="48"/>
      <c r="FJ2040" s="48"/>
      <c r="FK2040" s="48"/>
      <c r="FL2040" s="48"/>
      <c r="FM2040" s="48"/>
      <c r="FN2040" s="48"/>
      <c r="FO2040" s="48"/>
      <c r="FP2040" s="48"/>
      <c r="FQ2040" s="48"/>
      <c r="FR2040" s="48"/>
      <c r="FS2040" s="48"/>
      <c r="FT2040" s="48"/>
      <c r="FU2040" s="48"/>
      <c r="FV2040" s="48"/>
      <c r="FW2040" s="48"/>
      <c r="FX2040" s="48"/>
      <c r="FY2040" s="48"/>
      <c r="FZ2040" s="48"/>
      <c r="GA2040" s="48"/>
      <c r="GB2040" s="48"/>
      <c r="GC2040" s="48"/>
      <c r="GD2040" s="48"/>
      <c r="GE2040" s="48"/>
      <c r="GF2040" s="48"/>
      <c r="GG2040" s="48"/>
      <c r="GH2040" s="48"/>
      <c r="GI2040" s="48"/>
      <c r="GJ2040" s="48"/>
      <c r="GK2040" s="48"/>
      <c r="GL2040" s="48"/>
      <c r="GM2040" s="48"/>
      <c r="GN2040" s="48"/>
      <c r="GO2040" s="48"/>
      <c r="GP2040" s="48"/>
      <c r="GQ2040" s="48"/>
      <c r="GR2040" s="48"/>
      <c r="GS2040" s="48"/>
      <c r="GT2040" s="48"/>
      <c r="GU2040" s="48"/>
      <c r="GV2040" s="48"/>
      <c r="GW2040" s="48"/>
      <c r="GX2040" s="48"/>
      <c r="GY2040" s="48"/>
      <c r="GZ2040" s="48"/>
      <c r="HA2040" s="48"/>
      <c r="HB2040" s="48"/>
      <c r="HC2040" s="48"/>
      <c r="HD2040" s="48"/>
      <c r="HE2040" s="48"/>
      <c r="HF2040" s="48"/>
      <c r="HG2040" s="48"/>
      <c r="HH2040" s="48"/>
      <c r="HI2040" s="48"/>
      <c r="HJ2040" s="48"/>
      <c r="HK2040" s="48"/>
      <c r="HL2040" s="48"/>
      <c r="HM2040" s="48"/>
      <c r="HN2040" s="48"/>
      <c r="HO2040" s="48"/>
      <c r="HP2040" s="48"/>
      <c r="HQ2040" s="48"/>
      <c r="HR2040" s="48"/>
      <c r="HS2040" s="48"/>
      <c r="HT2040" s="48"/>
      <c r="HU2040" s="48"/>
      <c r="HV2040" s="48"/>
      <c r="HW2040" s="48"/>
      <c r="HX2040" s="48"/>
      <c r="HY2040" s="48"/>
      <c r="HZ2040" s="48"/>
      <c r="IA2040" s="48"/>
      <c r="IB2040" s="48"/>
      <c r="IC2040" s="48"/>
      <c r="ID2040" s="48"/>
      <c r="IE2040" s="48"/>
      <c r="IF2040" s="48"/>
      <c r="IG2040" s="48"/>
      <c r="IH2040" s="48"/>
      <c r="II2040" s="48"/>
      <c r="IJ2040" s="48"/>
      <c r="IK2040" s="48"/>
      <c r="IL2040" s="48"/>
      <c r="IM2040" s="48"/>
      <c r="IN2040" s="48"/>
      <c r="IO2040" s="48"/>
      <c r="IP2040" s="48"/>
      <c r="IQ2040" s="48"/>
      <c r="IR2040" s="48"/>
      <c r="IS2040" s="48"/>
      <c r="IT2040" s="48"/>
      <c r="IU2040" s="48"/>
      <c r="IV2040" s="48"/>
      <c r="IW2040" s="48"/>
      <c r="IX2040" s="48"/>
      <c r="IY2040" s="48"/>
      <c r="IZ2040" s="48"/>
      <c r="JA2040" s="48"/>
    </row>
    <row r="2041" spans="2:273" s="49" customFormat="1" ht="20" customHeight="1">
      <c r="B2041" s="121" t="s">
        <v>1972</v>
      </c>
      <c r="C2041" s="122">
        <v>20181</v>
      </c>
      <c r="D2041" s="104">
        <v>2018</v>
      </c>
      <c r="E2041" s="66" t="s">
        <v>1970</v>
      </c>
      <c r="F2041" s="145"/>
      <c r="G2041" s="358"/>
      <c r="H2041" s="68" t="s">
        <v>1973</v>
      </c>
      <c r="I2041" s="68"/>
      <c r="J2041" s="92">
        <v>73</v>
      </c>
      <c r="K2041" s="200">
        <v>18000000</v>
      </c>
      <c r="L2041" s="68" t="s">
        <v>2750</v>
      </c>
      <c r="M2041" s="68" t="s">
        <v>385</v>
      </c>
      <c r="N2041" s="215">
        <v>10</v>
      </c>
      <c r="O2041" s="92">
        <v>1</v>
      </c>
      <c r="P2041" s="89">
        <v>1</v>
      </c>
      <c r="Q2041" s="70"/>
      <c r="R2041" s="68" t="s">
        <v>1974</v>
      </c>
      <c r="S2041" s="13">
        <v>20</v>
      </c>
      <c r="T2041" s="13"/>
      <c r="U2041" s="7"/>
      <c r="V2041" s="7"/>
      <c r="W2041" s="7"/>
      <c r="X2041" s="7"/>
      <c r="Y2041" s="13">
        <v>1</v>
      </c>
      <c r="Z2041" s="13">
        <v>4</v>
      </c>
      <c r="AA2041" s="6">
        <v>3</v>
      </c>
      <c r="AB2041" s="7"/>
      <c r="AC2041" s="7"/>
      <c r="AD2041" s="7"/>
      <c r="AE2041" s="6"/>
      <c r="AF2041" s="48"/>
      <c r="AG2041" s="48"/>
      <c r="AH2041" s="48"/>
      <c r="AI2041" s="48"/>
      <c r="AJ2041" s="48"/>
      <c r="AK2041" s="48"/>
      <c r="AL2041" s="48"/>
      <c r="AM2041" s="48"/>
      <c r="AN2041" s="48"/>
      <c r="AO2041" s="48"/>
      <c r="AP2041" s="48"/>
      <c r="AQ2041" s="48"/>
      <c r="AR2041" s="48"/>
      <c r="AS2041" s="48"/>
      <c r="AT2041" s="48"/>
      <c r="AU2041" s="48"/>
      <c r="AV2041" s="48"/>
      <c r="AW2041" s="48"/>
      <c r="AX2041" s="48"/>
      <c r="AY2041" s="48"/>
      <c r="AZ2041" s="48"/>
      <c r="BA2041" s="48"/>
      <c r="BB2041" s="48"/>
      <c r="BC2041" s="48"/>
      <c r="BD2041" s="48"/>
      <c r="BE2041" s="48"/>
      <c r="BF2041" s="48"/>
      <c r="BG2041" s="48"/>
      <c r="BH2041" s="48"/>
      <c r="BI2041" s="48"/>
      <c r="BJ2041" s="48"/>
      <c r="BK2041" s="48"/>
      <c r="BL2041" s="48"/>
      <c r="BM2041" s="48"/>
      <c r="BN2041" s="48"/>
      <c r="BO2041" s="48"/>
      <c r="BP2041" s="48"/>
      <c r="BQ2041" s="48"/>
      <c r="BR2041" s="48"/>
      <c r="BS2041" s="48"/>
      <c r="BT2041" s="48"/>
      <c r="BU2041" s="48"/>
      <c r="BV2041" s="48"/>
      <c r="BW2041" s="48"/>
      <c r="BX2041" s="48"/>
      <c r="BY2041" s="48"/>
      <c r="BZ2041" s="48"/>
      <c r="CA2041" s="48"/>
      <c r="CB2041" s="48"/>
      <c r="CC2041" s="48"/>
      <c r="CD2041" s="48"/>
      <c r="CE2041" s="48"/>
      <c r="CF2041" s="48"/>
      <c r="CG2041" s="48"/>
      <c r="CH2041" s="48"/>
      <c r="CI2041" s="48"/>
      <c r="CJ2041" s="48"/>
      <c r="CK2041" s="48"/>
      <c r="CL2041" s="48"/>
      <c r="CM2041" s="48"/>
      <c r="CN2041" s="48"/>
      <c r="CO2041" s="48"/>
      <c r="CP2041" s="48"/>
      <c r="CQ2041" s="48"/>
      <c r="CR2041" s="48"/>
      <c r="CS2041" s="48"/>
      <c r="CT2041" s="48"/>
      <c r="CU2041" s="48"/>
      <c r="CV2041" s="48"/>
      <c r="CW2041" s="48"/>
      <c r="CX2041" s="48"/>
      <c r="CY2041" s="48"/>
      <c r="CZ2041" s="48"/>
      <c r="DA2041" s="48"/>
      <c r="DB2041" s="48"/>
      <c r="DC2041" s="48"/>
      <c r="DD2041" s="48"/>
      <c r="DE2041" s="48"/>
      <c r="DF2041" s="48"/>
      <c r="DG2041" s="48"/>
      <c r="DH2041" s="48"/>
      <c r="DI2041" s="48"/>
      <c r="DJ2041" s="48"/>
      <c r="DK2041" s="48"/>
      <c r="DL2041" s="48"/>
      <c r="DM2041" s="48"/>
      <c r="DN2041" s="48"/>
      <c r="DO2041" s="48"/>
      <c r="DP2041" s="48"/>
      <c r="DQ2041" s="48"/>
      <c r="DR2041" s="48"/>
      <c r="DS2041" s="48"/>
      <c r="DT2041" s="48"/>
      <c r="DU2041" s="48"/>
      <c r="DV2041" s="48"/>
      <c r="DW2041" s="48"/>
      <c r="DX2041" s="48"/>
      <c r="DY2041" s="48"/>
      <c r="DZ2041" s="48"/>
      <c r="EA2041" s="48"/>
      <c r="EB2041" s="48"/>
      <c r="EC2041" s="48"/>
      <c r="ED2041" s="48"/>
      <c r="EE2041" s="48"/>
      <c r="EF2041" s="48"/>
      <c r="EG2041" s="48"/>
      <c r="EH2041" s="48"/>
      <c r="EI2041" s="48"/>
      <c r="EJ2041" s="48"/>
      <c r="EK2041" s="48"/>
      <c r="EL2041" s="48"/>
      <c r="EM2041" s="48"/>
      <c r="EN2041" s="48"/>
      <c r="EO2041" s="48"/>
      <c r="EP2041" s="48"/>
      <c r="EQ2041" s="48"/>
      <c r="ER2041" s="48"/>
      <c r="ES2041" s="48"/>
      <c r="ET2041" s="48"/>
      <c r="EU2041" s="48"/>
      <c r="EV2041" s="48"/>
      <c r="EW2041" s="48"/>
      <c r="EX2041" s="48"/>
      <c r="EY2041" s="48"/>
      <c r="EZ2041" s="48"/>
      <c r="FA2041" s="48"/>
      <c r="FB2041" s="48"/>
      <c r="FC2041" s="48"/>
      <c r="FD2041" s="48"/>
      <c r="FE2041" s="48"/>
      <c r="FF2041" s="48"/>
      <c r="FG2041" s="48"/>
      <c r="FH2041" s="48"/>
      <c r="FI2041" s="48"/>
      <c r="FJ2041" s="48"/>
      <c r="FK2041" s="48"/>
      <c r="FL2041" s="48"/>
      <c r="FM2041" s="48"/>
      <c r="FN2041" s="48"/>
      <c r="FO2041" s="48"/>
      <c r="FP2041" s="48"/>
      <c r="FQ2041" s="48"/>
      <c r="FR2041" s="48"/>
      <c r="FS2041" s="48"/>
      <c r="FT2041" s="48"/>
      <c r="FU2041" s="48"/>
      <c r="FV2041" s="48"/>
      <c r="FW2041" s="48"/>
      <c r="FX2041" s="48"/>
      <c r="FY2041" s="48"/>
      <c r="FZ2041" s="48"/>
      <c r="GA2041" s="48"/>
      <c r="GB2041" s="48"/>
      <c r="GC2041" s="48"/>
      <c r="GD2041" s="48"/>
      <c r="GE2041" s="48"/>
      <c r="GF2041" s="48"/>
      <c r="GG2041" s="48"/>
      <c r="GH2041" s="48"/>
      <c r="GI2041" s="48"/>
      <c r="GJ2041" s="48"/>
      <c r="GK2041" s="48"/>
      <c r="GL2041" s="48"/>
      <c r="GM2041" s="48"/>
      <c r="GN2041" s="48"/>
      <c r="GO2041" s="48"/>
      <c r="GP2041" s="48"/>
      <c r="GQ2041" s="48"/>
      <c r="GR2041" s="48"/>
      <c r="GS2041" s="48"/>
      <c r="GT2041" s="48"/>
      <c r="GU2041" s="48"/>
      <c r="GV2041" s="48"/>
      <c r="GW2041" s="48"/>
      <c r="GX2041" s="48"/>
      <c r="GY2041" s="48"/>
      <c r="GZ2041" s="48"/>
      <c r="HA2041" s="48"/>
      <c r="HB2041" s="48"/>
      <c r="HC2041" s="48"/>
      <c r="HD2041" s="48"/>
      <c r="HE2041" s="48"/>
      <c r="HF2041" s="48"/>
      <c r="HG2041" s="48"/>
      <c r="HH2041" s="48"/>
      <c r="HI2041" s="48"/>
      <c r="HJ2041" s="48"/>
      <c r="HK2041" s="48"/>
      <c r="HL2041" s="48"/>
      <c r="HM2041" s="48"/>
      <c r="HN2041" s="48"/>
      <c r="HO2041" s="48"/>
      <c r="HP2041" s="48"/>
      <c r="HQ2041" s="48"/>
      <c r="HR2041" s="48"/>
      <c r="HS2041" s="48"/>
      <c r="HT2041" s="48"/>
      <c r="HU2041" s="48"/>
      <c r="HV2041" s="48"/>
      <c r="HW2041" s="48"/>
      <c r="HX2041" s="48"/>
      <c r="HY2041" s="48"/>
      <c r="HZ2041" s="48"/>
      <c r="IA2041" s="48"/>
      <c r="IB2041" s="48"/>
      <c r="IC2041" s="48"/>
      <c r="ID2041" s="48"/>
      <c r="IE2041" s="48"/>
      <c r="IF2041" s="48"/>
      <c r="IG2041" s="48"/>
      <c r="IH2041" s="48"/>
      <c r="II2041" s="48"/>
      <c r="IJ2041" s="48"/>
      <c r="IK2041" s="48"/>
      <c r="IL2041" s="48"/>
      <c r="IM2041" s="48"/>
      <c r="IN2041" s="48"/>
      <c r="IO2041" s="48"/>
      <c r="IP2041" s="48"/>
      <c r="IQ2041" s="48"/>
      <c r="IR2041" s="48"/>
      <c r="IS2041" s="48"/>
      <c r="IT2041" s="48"/>
      <c r="IU2041" s="48"/>
      <c r="IV2041" s="48"/>
      <c r="IW2041" s="48"/>
      <c r="IX2041" s="48"/>
      <c r="IY2041" s="48"/>
      <c r="IZ2041" s="48"/>
      <c r="JA2041" s="48"/>
    </row>
    <row r="2042" spans="2:273" s="49" customFormat="1" ht="20" customHeight="1">
      <c r="B2042" s="121" t="s">
        <v>1969</v>
      </c>
      <c r="C2042" s="122">
        <v>20181</v>
      </c>
      <c r="D2042" s="104">
        <v>2018</v>
      </c>
      <c r="E2042" s="66" t="s">
        <v>1970</v>
      </c>
      <c r="F2042" s="145"/>
      <c r="G2042" s="358"/>
      <c r="H2042" s="68" t="s">
        <v>1971</v>
      </c>
      <c r="I2042" s="68"/>
      <c r="J2042" s="92">
        <v>49</v>
      </c>
      <c r="K2042" s="200">
        <v>20000000</v>
      </c>
      <c r="L2042" s="68" t="s">
        <v>2750</v>
      </c>
      <c r="M2042" s="68" t="s">
        <v>385</v>
      </c>
      <c r="N2042" s="215">
        <v>10</v>
      </c>
      <c r="O2042" s="85">
        <v>1</v>
      </c>
      <c r="P2042" s="83">
        <v>1</v>
      </c>
      <c r="Q2042" s="70"/>
      <c r="R2042" s="68" t="s">
        <v>111</v>
      </c>
      <c r="S2042" s="15">
        <v>12</v>
      </c>
      <c r="T2042" s="13"/>
      <c r="U2042" s="7"/>
      <c r="V2042" s="7"/>
      <c r="W2042" s="7"/>
      <c r="X2042" s="7"/>
      <c r="Y2042" s="13">
        <v>4</v>
      </c>
      <c r="Z2042" s="13"/>
      <c r="AA2042" s="7"/>
      <c r="AB2042" s="7"/>
      <c r="AC2042" s="7"/>
      <c r="AD2042" s="7"/>
      <c r="AE2042" s="6"/>
      <c r="AF2042" s="48"/>
      <c r="AG2042" s="48"/>
      <c r="AH2042" s="48"/>
      <c r="AI2042" s="48"/>
      <c r="AJ2042" s="48"/>
      <c r="AK2042" s="48"/>
      <c r="AL2042" s="48"/>
      <c r="AM2042" s="48"/>
      <c r="AN2042" s="48"/>
      <c r="AO2042" s="48"/>
      <c r="AP2042" s="48"/>
      <c r="AQ2042" s="48"/>
      <c r="AR2042" s="48"/>
      <c r="AS2042" s="48"/>
      <c r="AT2042" s="48"/>
      <c r="AU2042" s="48"/>
      <c r="AV2042" s="48"/>
      <c r="AW2042" s="48"/>
      <c r="AX2042" s="48"/>
      <c r="AY2042" s="48"/>
      <c r="AZ2042" s="48"/>
      <c r="BA2042" s="48"/>
      <c r="BB2042" s="48"/>
      <c r="BC2042" s="48"/>
      <c r="BD2042" s="48"/>
      <c r="BE2042" s="48"/>
      <c r="BF2042" s="48"/>
      <c r="BG2042" s="48"/>
      <c r="BH2042" s="48"/>
      <c r="BI2042" s="48"/>
      <c r="BJ2042" s="48"/>
      <c r="BK2042" s="48"/>
      <c r="BL2042" s="48"/>
      <c r="BM2042" s="48"/>
      <c r="BN2042" s="48"/>
      <c r="BO2042" s="48"/>
      <c r="BP2042" s="48"/>
      <c r="BQ2042" s="48"/>
      <c r="BR2042" s="48"/>
      <c r="BS2042" s="48"/>
      <c r="BT2042" s="48"/>
      <c r="BU2042" s="48"/>
      <c r="BV2042" s="48"/>
      <c r="BW2042" s="48"/>
      <c r="BX2042" s="48"/>
      <c r="BY2042" s="48"/>
      <c r="BZ2042" s="48"/>
      <c r="CA2042" s="48"/>
      <c r="CB2042" s="48"/>
      <c r="CC2042" s="48"/>
      <c r="CD2042" s="48"/>
      <c r="CE2042" s="48"/>
      <c r="CF2042" s="48"/>
      <c r="CG2042" s="48"/>
      <c r="CH2042" s="48"/>
      <c r="CI2042" s="48"/>
      <c r="CJ2042" s="48"/>
      <c r="CK2042" s="48"/>
      <c r="CL2042" s="48"/>
      <c r="CM2042" s="48"/>
      <c r="CN2042" s="48"/>
      <c r="CO2042" s="48"/>
      <c r="CP2042" s="48"/>
      <c r="CQ2042" s="48"/>
      <c r="CR2042" s="48"/>
      <c r="CS2042" s="48"/>
      <c r="CT2042" s="48"/>
      <c r="CU2042" s="48"/>
      <c r="CV2042" s="48"/>
      <c r="CW2042" s="48"/>
      <c r="CX2042" s="48"/>
      <c r="CY2042" s="48"/>
      <c r="CZ2042" s="48"/>
      <c r="DA2042" s="48"/>
      <c r="DB2042" s="48"/>
      <c r="DC2042" s="48"/>
      <c r="DD2042" s="48"/>
      <c r="DE2042" s="48"/>
      <c r="DF2042" s="48"/>
      <c r="DG2042" s="48"/>
      <c r="DH2042" s="48"/>
      <c r="DI2042" s="48"/>
      <c r="DJ2042" s="48"/>
      <c r="DK2042" s="48"/>
      <c r="DL2042" s="48"/>
      <c r="DM2042" s="48"/>
      <c r="DN2042" s="48"/>
      <c r="DO2042" s="48"/>
      <c r="DP2042" s="48"/>
      <c r="DQ2042" s="48"/>
      <c r="DR2042" s="48"/>
      <c r="DS2042" s="48"/>
      <c r="DT2042" s="48"/>
      <c r="DU2042" s="48"/>
      <c r="DV2042" s="48"/>
      <c r="DW2042" s="48"/>
      <c r="DX2042" s="48"/>
      <c r="DY2042" s="48"/>
      <c r="DZ2042" s="48"/>
      <c r="EA2042" s="48"/>
      <c r="EB2042" s="48"/>
      <c r="EC2042" s="48"/>
      <c r="ED2042" s="48"/>
      <c r="EE2042" s="48"/>
      <c r="EF2042" s="48"/>
      <c r="EG2042" s="48"/>
      <c r="EH2042" s="48"/>
      <c r="EI2042" s="48"/>
      <c r="EJ2042" s="48"/>
      <c r="EK2042" s="48"/>
      <c r="EL2042" s="48"/>
      <c r="EM2042" s="48"/>
      <c r="EN2042" s="48"/>
      <c r="EO2042" s="48"/>
      <c r="EP2042" s="48"/>
      <c r="EQ2042" s="48"/>
      <c r="ER2042" s="48"/>
      <c r="ES2042" s="48"/>
      <c r="ET2042" s="48"/>
      <c r="EU2042" s="48"/>
      <c r="EV2042" s="48"/>
      <c r="EW2042" s="48"/>
      <c r="EX2042" s="48"/>
      <c r="EY2042" s="48"/>
      <c r="EZ2042" s="48"/>
      <c r="FA2042" s="48"/>
      <c r="FB2042" s="48"/>
      <c r="FC2042" s="48"/>
      <c r="FD2042" s="48"/>
      <c r="FE2042" s="48"/>
      <c r="FF2042" s="48"/>
      <c r="FG2042" s="48"/>
      <c r="FH2042" s="48"/>
      <c r="FI2042" s="48"/>
      <c r="FJ2042" s="48"/>
      <c r="FK2042" s="48"/>
      <c r="FL2042" s="48"/>
      <c r="FM2042" s="48"/>
      <c r="FN2042" s="48"/>
      <c r="FO2042" s="48"/>
      <c r="FP2042" s="48"/>
      <c r="FQ2042" s="48"/>
      <c r="FR2042" s="48"/>
      <c r="FS2042" s="48"/>
      <c r="FT2042" s="48"/>
      <c r="FU2042" s="48"/>
      <c r="FV2042" s="48"/>
      <c r="FW2042" s="48"/>
      <c r="FX2042" s="48"/>
      <c r="FY2042" s="48"/>
      <c r="FZ2042" s="48"/>
      <c r="GA2042" s="48"/>
      <c r="GB2042" s="48"/>
      <c r="GC2042" s="48"/>
      <c r="GD2042" s="48"/>
      <c r="GE2042" s="48"/>
      <c r="GF2042" s="48"/>
      <c r="GG2042" s="48"/>
      <c r="GH2042" s="48"/>
      <c r="GI2042" s="48"/>
      <c r="GJ2042" s="48"/>
      <c r="GK2042" s="48"/>
      <c r="GL2042" s="48"/>
      <c r="GM2042" s="48"/>
      <c r="GN2042" s="48"/>
      <c r="GO2042" s="48"/>
      <c r="GP2042" s="48"/>
      <c r="GQ2042" s="48"/>
      <c r="GR2042" s="48"/>
      <c r="GS2042" s="48"/>
      <c r="GT2042" s="48"/>
      <c r="GU2042" s="48"/>
      <c r="GV2042" s="48"/>
      <c r="GW2042" s="48"/>
      <c r="GX2042" s="48"/>
      <c r="GY2042" s="48"/>
      <c r="GZ2042" s="48"/>
      <c r="HA2042" s="48"/>
      <c r="HB2042" s="48"/>
      <c r="HC2042" s="48"/>
      <c r="HD2042" s="48"/>
      <c r="HE2042" s="48"/>
      <c r="HF2042" s="48"/>
      <c r="HG2042" s="48"/>
      <c r="HH2042" s="48"/>
      <c r="HI2042" s="48"/>
      <c r="HJ2042" s="48"/>
      <c r="HK2042" s="48"/>
      <c r="HL2042" s="48"/>
      <c r="HM2042" s="48"/>
      <c r="HN2042" s="48"/>
      <c r="HO2042" s="48"/>
      <c r="HP2042" s="48"/>
      <c r="HQ2042" s="48"/>
      <c r="HR2042" s="48"/>
      <c r="HS2042" s="48"/>
      <c r="HT2042" s="48"/>
      <c r="HU2042" s="48"/>
      <c r="HV2042" s="48"/>
      <c r="HW2042" s="48"/>
      <c r="HX2042" s="48"/>
      <c r="HY2042" s="48"/>
      <c r="HZ2042" s="48"/>
      <c r="IA2042" s="48"/>
      <c r="IB2042" s="48"/>
      <c r="IC2042" s="48"/>
      <c r="ID2042" s="48"/>
      <c r="IE2042" s="48"/>
      <c r="IF2042" s="48"/>
      <c r="IG2042" s="48"/>
      <c r="IH2042" s="48"/>
      <c r="II2042" s="48"/>
      <c r="IJ2042" s="48"/>
      <c r="IK2042" s="48"/>
      <c r="IL2042" s="48"/>
      <c r="IM2042" s="48"/>
      <c r="IN2042" s="48"/>
      <c r="IO2042" s="48"/>
      <c r="IP2042" s="48"/>
      <c r="IQ2042" s="48"/>
      <c r="IR2042" s="48"/>
      <c r="IS2042" s="48"/>
      <c r="IT2042" s="48"/>
      <c r="IU2042" s="48"/>
      <c r="IV2042" s="48"/>
      <c r="IW2042" s="48"/>
      <c r="IX2042" s="48"/>
      <c r="IY2042" s="48"/>
      <c r="IZ2042" s="48"/>
      <c r="JA2042" s="48"/>
    </row>
    <row r="2043" spans="2:273" s="49" customFormat="1" ht="20" customHeight="1">
      <c r="B2043" s="120" t="s">
        <v>7619</v>
      </c>
      <c r="C2043" s="97">
        <v>20203</v>
      </c>
      <c r="D2043" s="98">
        <v>2020</v>
      </c>
      <c r="E2043" s="45" t="s">
        <v>1970</v>
      </c>
      <c r="F2043" s="146"/>
      <c r="G2043" s="359"/>
      <c r="H2043" s="46" t="s">
        <v>7620</v>
      </c>
      <c r="I2043" s="46" t="s">
        <v>29</v>
      </c>
      <c r="J2043" s="90">
        <v>25</v>
      </c>
      <c r="K2043" s="198">
        <v>731783690</v>
      </c>
      <c r="L2043" s="46" t="s">
        <v>7621</v>
      </c>
      <c r="M2043" s="46" t="s">
        <v>385</v>
      </c>
      <c r="N2043" s="215">
        <v>10</v>
      </c>
      <c r="O2043" s="90">
        <v>1</v>
      </c>
      <c r="P2043" s="90">
        <v>1</v>
      </c>
      <c r="Q2043" s="46" t="s">
        <v>47</v>
      </c>
      <c r="R2043" s="46" t="s">
        <v>33</v>
      </c>
      <c r="S2043" s="48"/>
      <c r="T2043" s="48"/>
      <c r="U2043" s="48"/>
      <c r="V2043" s="48"/>
      <c r="W2043" s="48"/>
      <c r="X2043" s="48"/>
      <c r="Y2043" s="48"/>
      <c r="Z2043" s="48"/>
      <c r="AA2043" s="48"/>
      <c r="AB2043" s="48"/>
      <c r="AC2043" s="48"/>
      <c r="AD2043" s="48"/>
      <c r="AE2043" s="48"/>
      <c r="AF2043" s="37"/>
      <c r="AG2043" s="37"/>
      <c r="AH2043" s="37"/>
      <c r="AI2043" s="37"/>
      <c r="AJ2043" s="37"/>
      <c r="AK2043" s="37"/>
      <c r="AL2043" s="37"/>
      <c r="AM2043" s="37"/>
      <c r="AN2043" s="37"/>
      <c r="AO2043" s="37"/>
      <c r="AP2043" s="37"/>
      <c r="AQ2043" s="37"/>
      <c r="AR2043" s="37"/>
      <c r="AS2043" s="37"/>
      <c r="AT2043" s="37"/>
      <c r="AU2043" s="37"/>
      <c r="AV2043" s="37"/>
      <c r="AW2043" s="37"/>
      <c r="AX2043" s="37"/>
      <c r="AY2043" s="37"/>
      <c r="AZ2043" s="37"/>
      <c r="BA2043" s="37"/>
      <c r="BB2043" s="37"/>
      <c r="BC2043" s="37"/>
      <c r="BD2043" s="37"/>
      <c r="BE2043" s="37"/>
      <c r="BF2043" s="37"/>
      <c r="BG2043" s="37"/>
      <c r="BH2043" s="37"/>
      <c r="BI2043" s="37"/>
      <c r="BJ2043" s="37"/>
      <c r="BK2043" s="37"/>
      <c r="BL2043" s="37"/>
      <c r="BM2043" s="37"/>
      <c r="BN2043" s="37"/>
      <c r="BO2043" s="37"/>
      <c r="BP2043" s="37"/>
      <c r="BQ2043" s="37"/>
      <c r="BR2043" s="37"/>
      <c r="BS2043" s="37"/>
      <c r="BT2043" s="37"/>
      <c r="BU2043" s="37"/>
      <c r="BV2043" s="37"/>
      <c r="BW2043" s="37"/>
      <c r="BX2043" s="37"/>
      <c r="BY2043" s="37"/>
      <c r="BZ2043" s="37"/>
      <c r="CA2043" s="37"/>
      <c r="CB2043" s="37"/>
      <c r="CC2043" s="37"/>
      <c r="CD2043" s="37"/>
      <c r="CE2043" s="37"/>
      <c r="CF2043" s="37"/>
      <c r="CG2043" s="37"/>
      <c r="CH2043" s="37"/>
      <c r="CI2043" s="37"/>
      <c r="CJ2043" s="37"/>
      <c r="CK2043" s="37"/>
      <c r="CL2043" s="37"/>
      <c r="CM2043" s="37"/>
      <c r="CN2043" s="37"/>
      <c r="CO2043" s="37"/>
      <c r="CP2043" s="37"/>
      <c r="CQ2043" s="37"/>
      <c r="CR2043" s="37"/>
      <c r="CS2043" s="37"/>
      <c r="CT2043" s="37"/>
      <c r="CU2043" s="37"/>
      <c r="CV2043" s="37"/>
      <c r="CW2043" s="37"/>
      <c r="CX2043" s="37"/>
      <c r="CY2043" s="37"/>
      <c r="CZ2043" s="37"/>
      <c r="DA2043" s="37"/>
      <c r="DB2043" s="37"/>
      <c r="DC2043" s="37"/>
      <c r="DD2043" s="37"/>
      <c r="DE2043" s="37"/>
      <c r="DF2043" s="37"/>
      <c r="DG2043" s="37"/>
      <c r="DH2043" s="37"/>
      <c r="DI2043" s="37"/>
      <c r="DJ2043" s="37"/>
      <c r="DK2043" s="37"/>
      <c r="DL2043" s="37"/>
      <c r="DM2043" s="37"/>
      <c r="DN2043" s="37"/>
      <c r="DO2043" s="37"/>
      <c r="DP2043" s="37"/>
      <c r="DQ2043" s="37"/>
      <c r="DR2043" s="37"/>
      <c r="DS2043" s="37"/>
      <c r="DT2043" s="37"/>
      <c r="DU2043" s="37"/>
      <c r="DV2043" s="37"/>
      <c r="DW2043" s="37"/>
      <c r="DX2043" s="37"/>
      <c r="DY2043" s="37"/>
      <c r="DZ2043" s="37"/>
      <c r="EA2043" s="37"/>
      <c r="EB2043" s="37"/>
      <c r="EC2043" s="37"/>
      <c r="ED2043" s="37"/>
      <c r="EE2043" s="37"/>
      <c r="EF2043" s="37"/>
      <c r="EG2043" s="37"/>
      <c r="EH2043" s="37"/>
      <c r="EI2043" s="37"/>
      <c r="EJ2043" s="37"/>
      <c r="EK2043" s="37"/>
      <c r="EL2043" s="37"/>
      <c r="EM2043" s="37"/>
      <c r="EN2043" s="37"/>
      <c r="EO2043" s="37"/>
      <c r="EP2043" s="37"/>
      <c r="EQ2043" s="37"/>
      <c r="ER2043" s="37"/>
      <c r="ES2043" s="37"/>
      <c r="ET2043" s="37"/>
      <c r="EU2043" s="37"/>
      <c r="EV2043" s="37"/>
      <c r="EW2043" s="37"/>
      <c r="EX2043" s="37"/>
      <c r="EY2043" s="37"/>
      <c r="EZ2043" s="37"/>
      <c r="FA2043" s="37"/>
      <c r="FB2043" s="37"/>
      <c r="FC2043" s="37"/>
      <c r="FD2043" s="37"/>
      <c r="FE2043" s="37"/>
      <c r="FF2043" s="37"/>
      <c r="FG2043" s="37"/>
      <c r="FH2043" s="37"/>
      <c r="FI2043" s="37"/>
      <c r="FJ2043" s="37"/>
      <c r="FK2043" s="37"/>
      <c r="FL2043" s="37"/>
      <c r="FM2043" s="37"/>
      <c r="FN2043" s="37"/>
      <c r="FO2043" s="37"/>
      <c r="FP2043" s="37"/>
      <c r="FQ2043" s="37"/>
      <c r="FR2043" s="37"/>
      <c r="FS2043" s="37"/>
      <c r="FT2043" s="37"/>
      <c r="FU2043" s="37"/>
      <c r="FV2043" s="37"/>
      <c r="FW2043" s="37"/>
      <c r="FX2043" s="37"/>
      <c r="FY2043" s="37"/>
      <c r="FZ2043" s="37"/>
      <c r="GA2043" s="37"/>
      <c r="GB2043" s="37"/>
      <c r="GC2043" s="37"/>
      <c r="GD2043" s="37"/>
      <c r="GE2043" s="37"/>
      <c r="GF2043" s="37"/>
      <c r="GG2043" s="37"/>
      <c r="GH2043" s="37"/>
      <c r="GI2043" s="37"/>
      <c r="GJ2043" s="37"/>
      <c r="GK2043" s="37"/>
      <c r="GL2043" s="37"/>
      <c r="GM2043" s="37"/>
      <c r="GN2043" s="37"/>
      <c r="GO2043" s="37"/>
      <c r="GP2043" s="37"/>
      <c r="GQ2043" s="37"/>
      <c r="GR2043" s="37"/>
      <c r="GS2043" s="37"/>
      <c r="GT2043" s="37"/>
      <c r="GU2043" s="37"/>
      <c r="GV2043" s="37"/>
      <c r="GW2043" s="37"/>
      <c r="GX2043" s="37"/>
      <c r="GY2043" s="37"/>
      <c r="GZ2043" s="37"/>
      <c r="HA2043" s="37"/>
      <c r="HB2043" s="37"/>
      <c r="HC2043" s="37"/>
      <c r="HD2043" s="37"/>
      <c r="HE2043" s="37"/>
      <c r="HF2043" s="37"/>
      <c r="HG2043" s="37"/>
      <c r="HH2043" s="37"/>
      <c r="HI2043" s="37"/>
      <c r="HJ2043" s="37"/>
      <c r="HK2043" s="37"/>
      <c r="HL2043" s="37"/>
      <c r="HM2043" s="37"/>
      <c r="HN2043" s="37"/>
      <c r="HO2043" s="37"/>
      <c r="HP2043" s="37"/>
      <c r="HQ2043" s="37"/>
      <c r="HR2043" s="37"/>
      <c r="HS2043" s="37"/>
      <c r="HT2043" s="37"/>
      <c r="HU2043" s="37"/>
      <c r="HV2043" s="37"/>
      <c r="HW2043" s="37"/>
      <c r="HX2043" s="37"/>
      <c r="HY2043" s="37"/>
      <c r="HZ2043" s="37"/>
      <c r="IA2043" s="37"/>
      <c r="IB2043" s="37"/>
      <c r="IC2043" s="37"/>
      <c r="ID2043" s="37"/>
      <c r="IE2043" s="37"/>
      <c r="IF2043" s="37"/>
      <c r="IG2043" s="37"/>
      <c r="IH2043" s="37"/>
      <c r="II2043" s="37"/>
      <c r="IJ2043" s="37"/>
      <c r="IK2043" s="37"/>
      <c r="IL2043" s="37"/>
      <c r="IM2043" s="37"/>
      <c r="IN2043" s="37"/>
      <c r="IO2043" s="37"/>
      <c r="IP2043" s="37"/>
      <c r="IQ2043" s="37"/>
      <c r="IR2043" s="37"/>
      <c r="IS2043" s="37"/>
      <c r="IT2043" s="37"/>
      <c r="IU2043" s="37"/>
      <c r="IV2043" s="37"/>
      <c r="IW2043" s="37"/>
      <c r="IX2043" s="37"/>
      <c r="IY2043" s="37"/>
      <c r="IZ2043" s="37"/>
      <c r="JA2043" s="37"/>
      <c r="JB2043" s="6"/>
      <c r="JC2043" s="6"/>
      <c r="JD2043" s="6"/>
      <c r="JE2043" s="6"/>
      <c r="JF2043" s="6"/>
      <c r="JG2043" s="6"/>
      <c r="JH2043" s="6"/>
      <c r="JI2043" s="6"/>
      <c r="JJ2043" s="6"/>
      <c r="JK2043" s="6"/>
      <c r="JL2043" s="6"/>
      <c r="JM2043" s="6"/>
    </row>
    <row r="2044" spans="2:273" s="49" customFormat="1" ht="20" customHeight="1">
      <c r="B2044" s="120" t="s">
        <v>4664</v>
      </c>
      <c r="C2044" s="113">
        <v>20192</v>
      </c>
      <c r="D2044" s="104">
        <v>2019</v>
      </c>
      <c r="E2044" s="66" t="s">
        <v>4665</v>
      </c>
      <c r="F2044" s="145"/>
      <c r="G2044" s="358"/>
      <c r="H2044" s="68" t="s">
        <v>4666</v>
      </c>
      <c r="I2044" s="68" t="s">
        <v>37</v>
      </c>
      <c r="J2044" s="92">
        <v>17</v>
      </c>
      <c r="K2044" s="200">
        <v>369581</v>
      </c>
      <c r="L2044" s="71" t="s">
        <v>5373</v>
      </c>
      <c r="M2044" s="68" t="s">
        <v>385</v>
      </c>
      <c r="N2044" s="215">
        <v>2</v>
      </c>
      <c r="O2044" s="89">
        <v>3</v>
      </c>
      <c r="P2044" s="89">
        <v>51</v>
      </c>
      <c r="Q2044" s="68" t="s">
        <v>55</v>
      </c>
      <c r="R2044" s="68" t="s">
        <v>33</v>
      </c>
      <c r="S2044" s="6"/>
      <c r="T2044" s="6"/>
      <c r="U2044" s="6"/>
      <c r="V2044" s="6"/>
      <c r="W2044" s="6"/>
      <c r="X2044" s="6"/>
      <c r="Y2044" s="6"/>
      <c r="Z2044" s="6"/>
      <c r="AA2044" s="6"/>
      <c r="AB2044" s="6"/>
      <c r="AC2044" s="6"/>
      <c r="AD2044" s="6"/>
      <c r="AE2044" s="6"/>
      <c r="AF2044" s="48"/>
      <c r="AG2044" s="48"/>
      <c r="AH2044" s="48"/>
      <c r="AI2044" s="48"/>
      <c r="AJ2044" s="48"/>
      <c r="AK2044" s="48"/>
      <c r="AL2044" s="48"/>
      <c r="AM2044" s="48"/>
      <c r="AN2044" s="48"/>
      <c r="AO2044" s="48"/>
      <c r="AP2044" s="48"/>
      <c r="AQ2044" s="48"/>
      <c r="AR2044" s="48"/>
      <c r="AS2044" s="48"/>
      <c r="AT2044" s="48"/>
      <c r="AU2044" s="48"/>
      <c r="AV2044" s="48"/>
      <c r="AW2044" s="48"/>
      <c r="AX2044" s="48"/>
      <c r="AY2044" s="48"/>
      <c r="AZ2044" s="48"/>
      <c r="BA2044" s="48"/>
      <c r="BB2044" s="48"/>
      <c r="BC2044" s="48"/>
      <c r="BD2044" s="48"/>
      <c r="BE2044" s="48"/>
      <c r="BF2044" s="48"/>
      <c r="BG2044" s="48"/>
      <c r="BH2044" s="48"/>
      <c r="BI2044" s="48"/>
      <c r="BJ2044" s="48"/>
      <c r="BK2044" s="48"/>
      <c r="BL2044" s="48"/>
      <c r="BM2044" s="48"/>
      <c r="BN2044" s="48"/>
      <c r="BO2044" s="48"/>
      <c r="BP2044" s="48"/>
      <c r="BQ2044" s="48"/>
      <c r="BR2044" s="48"/>
      <c r="BS2044" s="48"/>
      <c r="BT2044" s="48"/>
      <c r="BU2044" s="48"/>
      <c r="BV2044" s="48"/>
      <c r="BW2044" s="48"/>
      <c r="BX2044" s="48"/>
      <c r="BY2044" s="48"/>
      <c r="BZ2044" s="48"/>
      <c r="CA2044" s="48"/>
      <c r="CB2044" s="48"/>
      <c r="CC2044" s="48"/>
      <c r="CD2044" s="48"/>
      <c r="CE2044" s="48"/>
      <c r="CF2044" s="48"/>
      <c r="CG2044" s="48"/>
      <c r="CH2044" s="48"/>
      <c r="CI2044" s="48"/>
      <c r="CJ2044" s="48"/>
      <c r="CK2044" s="48"/>
      <c r="CL2044" s="48"/>
      <c r="CM2044" s="48"/>
      <c r="CN2044" s="48"/>
      <c r="CO2044" s="48"/>
      <c r="CP2044" s="48"/>
      <c r="CQ2044" s="48"/>
      <c r="CR2044" s="48"/>
      <c r="CS2044" s="48"/>
      <c r="CT2044" s="48"/>
      <c r="CU2044" s="48"/>
      <c r="CV2044" s="48"/>
      <c r="CW2044" s="48"/>
      <c r="CX2044" s="48"/>
      <c r="CY2044" s="48"/>
      <c r="CZ2044" s="48"/>
      <c r="DA2044" s="48"/>
      <c r="DB2044" s="48"/>
      <c r="DC2044" s="48"/>
      <c r="DD2044" s="48"/>
      <c r="DE2044" s="48"/>
      <c r="DF2044" s="48"/>
      <c r="DG2044" s="48"/>
      <c r="DH2044" s="48"/>
      <c r="DI2044" s="48"/>
      <c r="DJ2044" s="48"/>
      <c r="DK2044" s="48"/>
      <c r="DL2044" s="48"/>
      <c r="DM2044" s="48"/>
      <c r="DN2044" s="48"/>
      <c r="DO2044" s="48"/>
      <c r="DP2044" s="48"/>
      <c r="DQ2044" s="48"/>
      <c r="DR2044" s="48"/>
      <c r="DS2044" s="48"/>
      <c r="DT2044" s="48"/>
      <c r="DU2044" s="48"/>
      <c r="DV2044" s="48"/>
      <c r="DW2044" s="48"/>
      <c r="DX2044" s="48"/>
      <c r="DY2044" s="48"/>
      <c r="DZ2044" s="48"/>
      <c r="EA2044" s="48"/>
      <c r="EB2044" s="48"/>
      <c r="EC2044" s="48"/>
      <c r="ED2044" s="48"/>
      <c r="EE2044" s="48"/>
      <c r="EF2044" s="48"/>
      <c r="EG2044" s="48"/>
      <c r="EH2044" s="48"/>
      <c r="EI2044" s="48"/>
      <c r="EJ2044" s="48"/>
      <c r="EK2044" s="48"/>
      <c r="EL2044" s="48"/>
      <c r="EM2044" s="48"/>
      <c r="EN2044" s="48"/>
      <c r="EO2044" s="48"/>
      <c r="EP2044" s="48"/>
      <c r="EQ2044" s="48"/>
      <c r="ER2044" s="48"/>
      <c r="ES2044" s="48"/>
      <c r="ET2044" s="48"/>
      <c r="EU2044" s="48"/>
      <c r="EV2044" s="48"/>
      <c r="EW2044" s="48"/>
      <c r="EX2044" s="48"/>
      <c r="EY2044" s="48"/>
      <c r="EZ2044" s="48"/>
      <c r="FA2044" s="48"/>
      <c r="FB2044" s="48"/>
      <c r="FC2044" s="48"/>
      <c r="FD2044" s="48"/>
      <c r="FE2044" s="48"/>
      <c r="FF2044" s="48"/>
      <c r="FG2044" s="48"/>
      <c r="FH2044" s="48"/>
      <c r="FI2044" s="48"/>
      <c r="FJ2044" s="48"/>
      <c r="FK2044" s="48"/>
      <c r="FL2044" s="48"/>
      <c r="FM2044" s="48"/>
      <c r="FN2044" s="48"/>
      <c r="FO2044" s="48"/>
      <c r="FP2044" s="48"/>
      <c r="FQ2044" s="48"/>
      <c r="FR2044" s="48"/>
      <c r="FS2044" s="48"/>
      <c r="FT2044" s="48"/>
      <c r="FU2044" s="48"/>
      <c r="FV2044" s="48"/>
      <c r="FW2044" s="48"/>
      <c r="FX2044" s="48"/>
      <c r="FY2044" s="48"/>
      <c r="FZ2044" s="48"/>
      <c r="GA2044" s="48"/>
      <c r="GB2044" s="48"/>
      <c r="GC2044" s="48"/>
      <c r="GD2044" s="48"/>
      <c r="GE2044" s="48"/>
      <c r="GF2044" s="48"/>
      <c r="GG2044" s="48"/>
      <c r="GH2044" s="48"/>
      <c r="GI2044" s="48"/>
      <c r="GJ2044" s="48"/>
      <c r="GK2044" s="48"/>
      <c r="GL2044" s="48"/>
      <c r="GM2044" s="48"/>
      <c r="GN2044" s="48"/>
      <c r="GO2044" s="48"/>
      <c r="GP2044" s="48"/>
      <c r="GQ2044" s="48"/>
      <c r="GR2044" s="48"/>
      <c r="GS2044" s="48"/>
      <c r="GT2044" s="48"/>
      <c r="GU2044" s="48"/>
      <c r="GV2044" s="48"/>
      <c r="GW2044" s="48"/>
      <c r="GX2044" s="48"/>
      <c r="GY2044" s="48"/>
      <c r="GZ2044" s="48"/>
      <c r="HA2044" s="48"/>
      <c r="HB2044" s="48"/>
      <c r="HC2044" s="48"/>
      <c r="HD2044" s="48"/>
      <c r="HE2044" s="48"/>
      <c r="HF2044" s="48"/>
      <c r="HG2044" s="48"/>
      <c r="HH2044" s="48"/>
      <c r="HI2044" s="48"/>
      <c r="HJ2044" s="48"/>
      <c r="HK2044" s="48"/>
      <c r="HL2044" s="48"/>
      <c r="HM2044" s="48"/>
      <c r="HN2044" s="48"/>
      <c r="HO2044" s="48"/>
      <c r="HP2044" s="48"/>
      <c r="HQ2044" s="48"/>
      <c r="HR2044" s="48"/>
      <c r="HS2044" s="48"/>
      <c r="HT2044" s="48"/>
      <c r="HU2044" s="48"/>
      <c r="HV2044" s="48"/>
      <c r="HW2044" s="48"/>
      <c r="HX2044" s="48"/>
      <c r="HY2044" s="48"/>
      <c r="HZ2044" s="48"/>
      <c r="IA2044" s="48"/>
      <c r="IB2044" s="48"/>
      <c r="IC2044" s="48"/>
      <c r="ID2044" s="48"/>
      <c r="IE2044" s="48"/>
      <c r="IF2044" s="48"/>
      <c r="IG2044" s="48"/>
      <c r="IH2044" s="48"/>
      <c r="II2044" s="48"/>
      <c r="IJ2044" s="48"/>
      <c r="IK2044" s="48"/>
      <c r="IL2044" s="48"/>
      <c r="IM2044" s="48"/>
      <c r="IN2044" s="48"/>
      <c r="IO2044" s="48"/>
      <c r="IP2044" s="48"/>
      <c r="IQ2044" s="48"/>
      <c r="IR2044" s="48"/>
      <c r="IS2044" s="48"/>
      <c r="IT2044" s="48"/>
      <c r="IU2044" s="48"/>
      <c r="IV2044" s="48"/>
      <c r="IW2044" s="48"/>
      <c r="IX2044" s="48"/>
      <c r="IY2044" s="48"/>
      <c r="IZ2044" s="48"/>
      <c r="JA2044" s="48"/>
    </row>
    <row r="2045" spans="2:273" s="49" customFormat="1" ht="20" customHeight="1">
      <c r="B2045" s="120" t="s">
        <v>4667</v>
      </c>
      <c r="C2045" s="113">
        <v>20192</v>
      </c>
      <c r="D2045" s="104">
        <v>2019</v>
      </c>
      <c r="E2045" s="66" t="s">
        <v>4668</v>
      </c>
      <c r="F2045" s="145"/>
      <c r="G2045" s="358"/>
      <c r="H2045" s="68" t="s">
        <v>4669</v>
      </c>
      <c r="I2045" s="68" t="s">
        <v>37</v>
      </c>
      <c r="J2045" s="92">
        <v>55</v>
      </c>
      <c r="K2045" s="200">
        <v>75000000</v>
      </c>
      <c r="L2045" s="68" t="s">
        <v>4670</v>
      </c>
      <c r="M2045" s="68" t="s">
        <v>175</v>
      </c>
      <c r="N2045" s="215">
        <v>4</v>
      </c>
      <c r="O2045" s="89">
        <v>6</v>
      </c>
      <c r="P2045" s="89">
        <v>7</v>
      </c>
      <c r="Q2045" s="68" t="s">
        <v>55</v>
      </c>
      <c r="R2045" s="68" t="s">
        <v>33</v>
      </c>
      <c r="S2045" s="6"/>
      <c r="T2045" s="6"/>
      <c r="U2045" s="6"/>
      <c r="V2045" s="6"/>
      <c r="W2045" s="6"/>
      <c r="X2045" s="6"/>
      <c r="Y2045" s="6"/>
      <c r="Z2045" s="6"/>
      <c r="AA2045" s="6"/>
      <c r="AB2045" s="6"/>
      <c r="AC2045" s="6"/>
      <c r="AD2045" s="6"/>
      <c r="AE2045" s="6"/>
      <c r="AF2045" s="6"/>
      <c r="AG2045" s="6"/>
      <c r="AH2045" s="6"/>
      <c r="AI2045" s="6"/>
      <c r="AJ2045" s="6"/>
      <c r="AK2045" s="6"/>
      <c r="AL2045" s="6"/>
      <c r="AM2045" s="6"/>
      <c r="AN2045" s="6"/>
      <c r="AO2045" s="6"/>
      <c r="AP2045" s="6"/>
      <c r="AQ2045" s="6"/>
      <c r="AR2045" s="6"/>
      <c r="AS2045" s="6"/>
      <c r="AT2045" s="6"/>
      <c r="AU2045" s="6"/>
      <c r="AV2045" s="6"/>
      <c r="AW2045" s="6"/>
      <c r="AX2045" s="6"/>
      <c r="AY2045" s="6"/>
      <c r="AZ2045" s="6"/>
      <c r="BA2045" s="6"/>
      <c r="BB2045" s="6"/>
      <c r="BC2045" s="6"/>
      <c r="BD2045" s="6"/>
      <c r="BE2045" s="6"/>
      <c r="BF2045" s="6"/>
      <c r="BG2045" s="6"/>
      <c r="BH2045" s="6"/>
      <c r="BI2045" s="6"/>
      <c r="BJ2045" s="6"/>
      <c r="BK2045" s="6"/>
      <c r="BL2045" s="6"/>
      <c r="BM2045" s="6"/>
      <c r="BN2045" s="6"/>
      <c r="BO2045" s="6"/>
      <c r="BP2045" s="6"/>
      <c r="BQ2045" s="6"/>
      <c r="BR2045" s="6"/>
      <c r="BS2045" s="6"/>
      <c r="BT2045" s="6"/>
      <c r="BU2045" s="6"/>
      <c r="BV2045" s="6"/>
      <c r="BW2045" s="6"/>
      <c r="BX2045" s="6"/>
      <c r="BY2045" s="6"/>
      <c r="BZ2045" s="6"/>
      <c r="CA2045" s="6"/>
      <c r="CB2045" s="6"/>
      <c r="CC2045" s="6"/>
      <c r="CD2045" s="6"/>
      <c r="CE2045" s="6"/>
      <c r="CF2045" s="6"/>
      <c r="CG2045" s="6"/>
      <c r="CH2045" s="6"/>
      <c r="CI2045" s="6"/>
      <c r="CJ2045" s="6"/>
      <c r="CK2045" s="6"/>
      <c r="CL2045" s="6"/>
      <c r="CM2045" s="6"/>
      <c r="CN2045" s="6"/>
      <c r="CO2045" s="6"/>
      <c r="CP2045" s="6"/>
      <c r="CQ2045" s="6"/>
      <c r="CR2045" s="6"/>
      <c r="CS2045" s="6"/>
      <c r="CT2045" s="6"/>
      <c r="CU2045" s="6"/>
      <c r="CV2045" s="6"/>
      <c r="CW2045" s="6"/>
      <c r="CX2045" s="6"/>
      <c r="CY2045" s="6"/>
      <c r="CZ2045" s="6"/>
      <c r="DA2045" s="6"/>
      <c r="DB2045" s="6"/>
      <c r="DC2045" s="6"/>
      <c r="DD2045" s="6"/>
      <c r="DE2045" s="6"/>
      <c r="DF2045" s="6"/>
      <c r="DG2045" s="6"/>
      <c r="DH2045" s="6"/>
      <c r="DI2045" s="6"/>
      <c r="DJ2045" s="6"/>
      <c r="DK2045" s="6"/>
      <c r="DL2045" s="6"/>
      <c r="DM2045" s="6"/>
      <c r="DN2045" s="6"/>
      <c r="DO2045" s="6"/>
      <c r="DP2045" s="6"/>
      <c r="DQ2045" s="6"/>
      <c r="DR2045" s="6"/>
      <c r="DS2045" s="6"/>
      <c r="DT2045" s="6"/>
      <c r="DU2045" s="6"/>
      <c r="DV2045" s="6"/>
      <c r="DW2045" s="6"/>
      <c r="DX2045" s="6"/>
      <c r="DY2045" s="6"/>
      <c r="DZ2045" s="6"/>
      <c r="EA2045" s="6"/>
      <c r="EB2045" s="6"/>
      <c r="EC2045" s="6"/>
      <c r="ED2045" s="6"/>
      <c r="EE2045" s="6"/>
      <c r="EF2045" s="6"/>
      <c r="EG2045" s="6"/>
      <c r="EH2045" s="6"/>
      <c r="EI2045" s="6"/>
      <c r="EJ2045" s="6"/>
      <c r="EK2045" s="6"/>
      <c r="EL2045" s="6"/>
      <c r="EM2045" s="6"/>
      <c r="EN2045" s="6"/>
      <c r="EO2045" s="6"/>
      <c r="EP2045" s="6"/>
      <c r="EQ2045" s="6"/>
      <c r="ER2045" s="6"/>
      <c r="ES2045" s="6"/>
      <c r="ET2045" s="6"/>
      <c r="EU2045" s="6"/>
      <c r="EV2045" s="6"/>
      <c r="EW2045" s="6"/>
      <c r="EX2045" s="6"/>
      <c r="EY2045" s="6"/>
      <c r="EZ2045" s="6"/>
      <c r="FA2045" s="6"/>
      <c r="FB2045" s="6"/>
      <c r="FC2045" s="6"/>
      <c r="FD2045" s="6"/>
      <c r="FE2045" s="6"/>
      <c r="FF2045" s="6"/>
      <c r="FG2045" s="6"/>
      <c r="FH2045" s="6"/>
      <c r="FI2045" s="6"/>
      <c r="FJ2045" s="6"/>
      <c r="FK2045" s="6"/>
      <c r="FL2045" s="6"/>
      <c r="FM2045" s="6"/>
      <c r="FN2045" s="6"/>
      <c r="FO2045" s="6"/>
      <c r="FP2045" s="6"/>
      <c r="FQ2045" s="6"/>
      <c r="FR2045" s="6"/>
      <c r="FS2045" s="6"/>
      <c r="FT2045" s="6"/>
      <c r="FU2045" s="6"/>
      <c r="FV2045" s="6"/>
      <c r="FW2045" s="6"/>
      <c r="FX2045" s="6"/>
      <c r="FY2045" s="6"/>
      <c r="FZ2045" s="6"/>
      <c r="GA2045" s="6"/>
      <c r="GB2045" s="6"/>
      <c r="GC2045" s="6"/>
      <c r="GD2045" s="6"/>
      <c r="GE2045" s="6"/>
      <c r="GF2045" s="6"/>
      <c r="GG2045" s="6"/>
      <c r="GH2045" s="6"/>
      <c r="GI2045" s="6"/>
      <c r="GJ2045" s="6"/>
      <c r="GK2045" s="6"/>
      <c r="GL2045" s="6"/>
      <c r="GM2045" s="6"/>
      <c r="GN2045" s="6"/>
      <c r="GO2045" s="6"/>
      <c r="GP2045" s="6"/>
      <c r="GQ2045" s="6"/>
      <c r="GR2045" s="6"/>
      <c r="GS2045" s="6"/>
      <c r="GT2045" s="6"/>
      <c r="GU2045" s="6"/>
      <c r="GV2045" s="6"/>
      <c r="GW2045" s="6"/>
      <c r="GX2045" s="6"/>
      <c r="GY2045" s="6"/>
      <c r="GZ2045" s="6"/>
      <c r="HA2045" s="6"/>
      <c r="HB2045" s="6"/>
      <c r="HC2045" s="6"/>
      <c r="HD2045" s="6"/>
      <c r="HE2045" s="6"/>
      <c r="HF2045" s="6"/>
      <c r="HG2045" s="6"/>
      <c r="HH2045" s="6"/>
      <c r="HI2045" s="6"/>
      <c r="HJ2045" s="6"/>
      <c r="HK2045" s="6"/>
      <c r="HL2045" s="6"/>
      <c r="HM2045" s="6"/>
      <c r="HN2045" s="6"/>
      <c r="HO2045" s="6"/>
      <c r="HP2045" s="6"/>
      <c r="HQ2045" s="6"/>
      <c r="HR2045" s="6"/>
      <c r="HS2045" s="6"/>
      <c r="HT2045" s="6"/>
      <c r="HU2045" s="6"/>
      <c r="HV2045" s="6"/>
      <c r="HW2045" s="6"/>
      <c r="HX2045" s="6"/>
      <c r="HY2045" s="6"/>
      <c r="HZ2045" s="6"/>
      <c r="IA2045" s="6"/>
      <c r="IB2045" s="6"/>
      <c r="IC2045" s="6"/>
      <c r="ID2045" s="6"/>
      <c r="IE2045" s="6"/>
      <c r="IF2045" s="6"/>
      <c r="IG2045" s="6"/>
      <c r="IH2045" s="6"/>
      <c r="II2045" s="6"/>
      <c r="IJ2045" s="6"/>
      <c r="IK2045" s="6"/>
      <c r="IL2045" s="6"/>
      <c r="IM2045" s="6"/>
      <c r="IN2045" s="6"/>
      <c r="IO2045" s="6"/>
      <c r="IP2045" s="6"/>
      <c r="IQ2045" s="6"/>
      <c r="IR2045" s="6"/>
      <c r="IS2045" s="6"/>
      <c r="IT2045" s="6"/>
      <c r="IU2045" s="6"/>
      <c r="IV2045" s="6"/>
      <c r="IW2045" s="6"/>
      <c r="IX2045" s="6"/>
      <c r="IY2045" s="6"/>
      <c r="IZ2045" s="6"/>
      <c r="JA2045" s="6"/>
      <c r="JB2045" s="6"/>
      <c r="JC2045" s="6"/>
      <c r="JD2045" s="6"/>
      <c r="JE2045" s="6"/>
      <c r="JF2045" s="6"/>
      <c r="JG2045" s="6"/>
      <c r="JH2045" s="6"/>
      <c r="JI2045" s="6"/>
      <c r="JJ2045" s="6"/>
      <c r="JK2045" s="6"/>
      <c r="JL2045" s="6"/>
      <c r="JM2045" s="6"/>
    </row>
    <row r="2046" spans="2:273" s="49" customFormat="1" ht="20" customHeight="1">
      <c r="B2046" s="120" t="s">
        <v>7622</v>
      </c>
      <c r="C2046" s="113">
        <v>20202</v>
      </c>
      <c r="D2046" s="104">
        <v>2020</v>
      </c>
      <c r="E2046" s="45" t="s">
        <v>7623</v>
      </c>
      <c r="F2046" s="146"/>
      <c r="G2046" s="359"/>
      <c r="H2046" s="46" t="s">
        <v>7624</v>
      </c>
      <c r="I2046" s="46" t="s">
        <v>37</v>
      </c>
      <c r="J2046" s="90">
        <v>11</v>
      </c>
      <c r="K2046" s="198">
        <v>195317</v>
      </c>
      <c r="L2046" s="46" t="s">
        <v>7625</v>
      </c>
      <c r="M2046" s="46" t="s">
        <v>69</v>
      </c>
      <c r="N2046" s="215">
        <v>3</v>
      </c>
      <c r="O2046" s="90">
        <v>5</v>
      </c>
      <c r="P2046" s="90">
        <v>51</v>
      </c>
      <c r="Q2046" s="46" t="s">
        <v>55</v>
      </c>
      <c r="R2046" s="46" t="s">
        <v>33</v>
      </c>
      <c r="S2046" s="48"/>
      <c r="T2046" s="48"/>
      <c r="U2046" s="48"/>
      <c r="V2046" s="48"/>
      <c r="W2046" s="48"/>
      <c r="X2046" s="48"/>
      <c r="Y2046" s="48"/>
      <c r="Z2046" s="48"/>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48"/>
      <c r="AZ2046" s="48"/>
      <c r="BA2046" s="48"/>
      <c r="BB2046" s="48"/>
      <c r="BC2046" s="48"/>
      <c r="BD2046" s="48"/>
      <c r="BE2046" s="48"/>
      <c r="BF2046" s="48"/>
      <c r="BG2046" s="48"/>
      <c r="BH2046" s="48"/>
      <c r="BI2046" s="48"/>
      <c r="BJ2046" s="48"/>
      <c r="BK2046" s="48"/>
      <c r="BL2046" s="48"/>
      <c r="BM2046" s="48"/>
      <c r="BN2046" s="48"/>
      <c r="BO2046" s="48"/>
      <c r="BP2046" s="48"/>
      <c r="BQ2046" s="48"/>
      <c r="BR2046" s="48"/>
      <c r="BS2046" s="48"/>
      <c r="BT2046" s="48"/>
      <c r="BU2046" s="48"/>
      <c r="BV2046" s="48"/>
      <c r="BW2046" s="48"/>
      <c r="BX2046" s="48"/>
      <c r="BY2046" s="48"/>
      <c r="BZ2046" s="48"/>
      <c r="CA2046" s="48"/>
      <c r="CB2046" s="48"/>
      <c r="CC2046" s="48"/>
      <c r="CD2046" s="48"/>
      <c r="CE2046" s="48"/>
      <c r="CF2046" s="48"/>
      <c r="CG2046" s="48"/>
      <c r="CH2046" s="48"/>
      <c r="CI2046" s="48"/>
      <c r="CJ2046" s="48"/>
      <c r="CK2046" s="48"/>
      <c r="CL2046" s="48"/>
      <c r="CM2046" s="48"/>
      <c r="CN2046" s="48"/>
      <c r="CO2046" s="48"/>
      <c r="CP2046" s="48"/>
      <c r="CQ2046" s="48"/>
      <c r="CR2046" s="48"/>
      <c r="CS2046" s="48"/>
      <c r="CT2046" s="48"/>
      <c r="CU2046" s="48"/>
      <c r="CV2046" s="48"/>
      <c r="CW2046" s="48"/>
      <c r="CX2046" s="48"/>
      <c r="CY2046" s="48"/>
      <c r="CZ2046" s="48"/>
      <c r="DA2046" s="48"/>
      <c r="DB2046" s="48"/>
      <c r="DC2046" s="48"/>
      <c r="DD2046" s="48"/>
      <c r="DE2046" s="48"/>
      <c r="DF2046" s="48"/>
      <c r="DG2046" s="48"/>
      <c r="DH2046" s="48"/>
      <c r="DI2046" s="48"/>
      <c r="DJ2046" s="48"/>
      <c r="DK2046" s="48"/>
      <c r="DL2046" s="48"/>
      <c r="DM2046" s="48"/>
      <c r="DN2046" s="48"/>
      <c r="DO2046" s="48"/>
      <c r="DP2046" s="48"/>
      <c r="DQ2046" s="48"/>
      <c r="DR2046" s="48"/>
      <c r="DS2046" s="48"/>
      <c r="DT2046" s="48"/>
      <c r="DU2046" s="48"/>
      <c r="DV2046" s="48"/>
      <c r="DW2046" s="48"/>
      <c r="DX2046" s="48"/>
      <c r="DY2046" s="48"/>
      <c r="DZ2046" s="48"/>
      <c r="EA2046" s="48"/>
      <c r="EB2046" s="48"/>
      <c r="EC2046" s="48"/>
      <c r="ED2046" s="48"/>
      <c r="EE2046" s="48"/>
      <c r="EF2046" s="48"/>
      <c r="EG2046" s="48"/>
      <c r="EH2046" s="48"/>
      <c r="EI2046" s="48"/>
      <c r="EJ2046" s="48"/>
      <c r="EK2046" s="48"/>
      <c r="EL2046" s="48"/>
      <c r="EM2046" s="48"/>
      <c r="EN2046" s="48"/>
      <c r="EO2046" s="48"/>
      <c r="EP2046" s="48"/>
      <c r="EQ2046" s="48"/>
      <c r="ER2046" s="48"/>
      <c r="ES2046" s="48"/>
      <c r="ET2046" s="48"/>
      <c r="EU2046" s="48"/>
      <c r="EV2046" s="48"/>
      <c r="EW2046" s="48"/>
      <c r="EX2046" s="48"/>
      <c r="EY2046" s="48"/>
      <c r="EZ2046" s="48"/>
      <c r="FA2046" s="48"/>
      <c r="FB2046" s="48"/>
      <c r="FC2046" s="48"/>
      <c r="FD2046" s="48"/>
      <c r="FE2046" s="48"/>
      <c r="FF2046" s="48"/>
      <c r="FG2046" s="48"/>
      <c r="FH2046" s="48"/>
      <c r="FI2046" s="48"/>
      <c r="FJ2046" s="48"/>
      <c r="FK2046" s="48"/>
      <c r="FL2046" s="48"/>
      <c r="FM2046" s="48"/>
      <c r="FN2046" s="48"/>
      <c r="FO2046" s="48"/>
      <c r="FP2046" s="48"/>
      <c r="FQ2046" s="48"/>
      <c r="FR2046" s="48"/>
      <c r="FS2046" s="48"/>
      <c r="FT2046" s="48"/>
      <c r="FU2046" s="48"/>
      <c r="FV2046" s="48"/>
      <c r="FW2046" s="48"/>
      <c r="FX2046" s="48"/>
      <c r="FY2046" s="48"/>
      <c r="FZ2046" s="48"/>
      <c r="GA2046" s="48"/>
      <c r="GB2046" s="48"/>
      <c r="GC2046" s="48"/>
      <c r="GD2046" s="48"/>
      <c r="GE2046" s="48"/>
      <c r="GF2046" s="48"/>
      <c r="GG2046" s="48"/>
      <c r="GH2046" s="48"/>
      <c r="GI2046" s="48"/>
      <c r="GJ2046" s="48"/>
      <c r="GK2046" s="48"/>
      <c r="GL2046" s="48"/>
      <c r="GM2046" s="48"/>
      <c r="GN2046" s="48"/>
      <c r="GO2046" s="48"/>
      <c r="GP2046" s="48"/>
      <c r="GQ2046" s="48"/>
      <c r="GR2046" s="48"/>
      <c r="GS2046" s="48"/>
      <c r="GT2046" s="48"/>
      <c r="GU2046" s="48"/>
      <c r="GV2046" s="48"/>
      <c r="GW2046" s="48"/>
      <c r="GX2046" s="48"/>
      <c r="GY2046" s="48"/>
      <c r="GZ2046" s="48"/>
      <c r="HA2046" s="48"/>
      <c r="HB2046" s="48"/>
      <c r="HC2046" s="48"/>
      <c r="HD2046" s="48"/>
      <c r="HE2046" s="48"/>
      <c r="HF2046" s="48"/>
      <c r="HG2046" s="48"/>
      <c r="HH2046" s="48"/>
      <c r="HI2046" s="48"/>
      <c r="HJ2046" s="48"/>
      <c r="HK2046" s="48"/>
      <c r="HL2046" s="48"/>
      <c r="HM2046" s="48"/>
      <c r="HN2046" s="48"/>
      <c r="HO2046" s="48"/>
      <c r="HP2046" s="48"/>
      <c r="HQ2046" s="48"/>
      <c r="HR2046" s="48"/>
      <c r="HS2046" s="48"/>
      <c r="HT2046" s="48"/>
      <c r="HU2046" s="48"/>
      <c r="HV2046" s="48"/>
      <c r="HW2046" s="48"/>
      <c r="HX2046" s="48"/>
      <c r="HY2046" s="48"/>
      <c r="HZ2046" s="48"/>
      <c r="IA2046" s="48"/>
      <c r="IB2046" s="48"/>
      <c r="IC2046" s="48"/>
      <c r="ID2046" s="48"/>
      <c r="IE2046" s="48"/>
      <c r="IF2046" s="48"/>
      <c r="IG2046" s="48"/>
      <c r="IH2046" s="48"/>
      <c r="II2046" s="48"/>
      <c r="IJ2046" s="48"/>
      <c r="IK2046" s="48"/>
      <c r="IL2046" s="48"/>
      <c r="IM2046" s="48"/>
      <c r="IN2046" s="48"/>
      <c r="IO2046" s="48"/>
      <c r="IP2046" s="48"/>
      <c r="IQ2046" s="48"/>
      <c r="IR2046" s="48"/>
      <c r="IS2046" s="48"/>
      <c r="IT2046" s="48"/>
      <c r="IU2046" s="48"/>
      <c r="IV2046" s="48"/>
      <c r="IW2046" s="48"/>
      <c r="IX2046" s="48"/>
      <c r="IY2046" s="48"/>
      <c r="IZ2046" s="48"/>
      <c r="JA2046" s="48"/>
    </row>
    <row r="2047" spans="2:273" s="49" customFormat="1" ht="20" customHeight="1">
      <c r="B2047" s="120" t="s">
        <v>7626</v>
      </c>
      <c r="C2047" s="113">
        <v>20201</v>
      </c>
      <c r="D2047" s="98">
        <v>2020</v>
      </c>
      <c r="E2047" s="45" t="s">
        <v>7623</v>
      </c>
      <c r="F2047" s="146"/>
      <c r="G2047" s="359"/>
      <c r="H2047" s="46" t="s">
        <v>7627</v>
      </c>
      <c r="I2047" s="46" t="s">
        <v>53</v>
      </c>
      <c r="J2047" s="90">
        <v>36</v>
      </c>
      <c r="K2047" s="198">
        <v>4555806</v>
      </c>
      <c r="L2047" s="46" t="s">
        <v>7625</v>
      </c>
      <c r="M2047" s="46" t="s">
        <v>69</v>
      </c>
      <c r="N2047" s="215">
        <v>3</v>
      </c>
      <c r="O2047" s="90">
        <v>5</v>
      </c>
      <c r="P2047" s="90">
        <v>51</v>
      </c>
      <c r="Q2047" s="46" t="s">
        <v>55</v>
      </c>
      <c r="R2047" s="46" t="s">
        <v>670</v>
      </c>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48"/>
      <c r="AZ2047" s="48"/>
      <c r="BA2047" s="48"/>
      <c r="BB2047" s="48"/>
      <c r="BC2047" s="48"/>
      <c r="BD2047" s="48"/>
      <c r="BE2047" s="48"/>
      <c r="BF2047" s="48"/>
      <c r="BG2047" s="48"/>
      <c r="BH2047" s="48"/>
      <c r="BI2047" s="48"/>
      <c r="BJ2047" s="48"/>
      <c r="BK2047" s="48"/>
      <c r="BL2047" s="48"/>
      <c r="BM2047" s="48"/>
      <c r="BN2047" s="48"/>
      <c r="BO2047" s="48"/>
      <c r="BP2047" s="48"/>
      <c r="BQ2047" s="48"/>
      <c r="BR2047" s="48"/>
      <c r="BS2047" s="48"/>
      <c r="BT2047" s="48"/>
      <c r="BU2047" s="48"/>
      <c r="BV2047" s="48"/>
      <c r="BW2047" s="48"/>
      <c r="BX2047" s="48"/>
      <c r="BY2047" s="48"/>
      <c r="BZ2047" s="48"/>
      <c r="CA2047" s="48"/>
      <c r="CB2047" s="48"/>
      <c r="CC2047" s="48"/>
      <c r="CD2047" s="48"/>
      <c r="CE2047" s="48"/>
      <c r="CF2047" s="48"/>
      <c r="CG2047" s="48"/>
      <c r="CH2047" s="48"/>
      <c r="CI2047" s="48"/>
      <c r="CJ2047" s="48"/>
      <c r="CK2047" s="48"/>
      <c r="CL2047" s="48"/>
      <c r="CM2047" s="48"/>
      <c r="CN2047" s="48"/>
      <c r="CO2047" s="48"/>
      <c r="CP2047" s="48"/>
      <c r="CQ2047" s="48"/>
      <c r="CR2047" s="48"/>
      <c r="CS2047" s="48"/>
      <c r="CT2047" s="48"/>
      <c r="CU2047" s="48"/>
      <c r="CV2047" s="48"/>
      <c r="CW2047" s="48"/>
      <c r="CX2047" s="48"/>
      <c r="CY2047" s="48"/>
      <c r="CZ2047" s="48"/>
      <c r="DA2047" s="48"/>
      <c r="DB2047" s="48"/>
      <c r="DC2047" s="48"/>
      <c r="DD2047" s="48"/>
      <c r="DE2047" s="48"/>
      <c r="DF2047" s="48"/>
      <c r="DG2047" s="48"/>
      <c r="DH2047" s="48"/>
      <c r="DI2047" s="48"/>
      <c r="DJ2047" s="48"/>
      <c r="DK2047" s="48"/>
      <c r="DL2047" s="48"/>
      <c r="DM2047" s="48"/>
      <c r="DN2047" s="48"/>
      <c r="DO2047" s="48"/>
      <c r="DP2047" s="48"/>
      <c r="DQ2047" s="48"/>
      <c r="DR2047" s="48"/>
      <c r="DS2047" s="48"/>
      <c r="DT2047" s="48"/>
      <c r="DU2047" s="48"/>
      <c r="DV2047" s="48"/>
      <c r="DW2047" s="48"/>
      <c r="DX2047" s="48"/>
      <c r="DY2047" s="48"/>
      <c r="DZ2047" s="48"/>
      <c r="EA2047" s="48"/>
      <c r="EB2047" s="48"/>
      <c r="EC2047" s="48"/>
      <c r="ED2047" s="48"/>
      <c r="EE2047" s="48"/>
      <c r="EF2047" s="48"/>
      <c r="EG2047" s="48"/>
      <c r="EH2047" s="48"/>
      <c r="EI2047" s="48"/>
      <c r="EJ2047" s="48"/>
      <c r="EK2047" s="48"/>
      <c r="EL2047" s="48"/>
      <c r="EM2047" s="48"/>
      <c r="EN2047" s="48"/>
      <c r="EO2047" s="48"/>
      <c r="EP2047" s="48"/>
      <c r="EQ2047" s="48"/>
      <c r="ER2047" s="48"/>
      <c r="ES2047" s="48"/>
      <c r="ET2047" s="48"/>
      <c r="EU2047" s="48"/>
      <c r="EV2047" s="48"/>
      <c r="EW2047" s="48"/>
      <c r="EX2047" s="48"/>
      <c r="EY2047" s="48"/>
      <c r="EZ2047" s="48"/>
      <c r="FA2047" s="48"/>
      <c r="FB2047" s="48"/>
      <c r="FC2047" s="48"/>
      <c r="FD2047" s="48"/>
      <c r="FE2047" s="48"/>
      <c r="FF2047" s="48"/>
      <c r="FG2047" s="48"/>
      <c r="FH2047" s="48"/>
      <c r="FI2047" s="48"/>
      <c r="FJ2047" s="48"/>
      <c r="FK2047" s="48"/>
      <c r="FL2047" s="48"/>
      <c r="FM2047" s="48"/>
      <c r="FN2047" s="48"/>
      <c r="FO2047" s="48"/>
      <c r="FP2047" s="48"/>
      <c r="FQ2047" s="48"/>
      <c r="FR2047" s="48"/>
      <c r="FS2047" s="48"/>
      <c r="FT2047" s="48"/>
      <c r="FU2047" s="48"/>
      <c r="FV2047" s="48"/>
      <c r="FW2047" s="48"/>
      <c r="FX2047" s="48"/>
      <c r="FY2047" s="48"/>
      <c r="FZ2047" s="48"/>
      <c r="GA2047" s="48"/>
      <c r="GB2047" s="48"/>
      <c r="GC2047" s="48"/>
      <c r="GD2047" s="48"/>
      <c r="GE2047" s="48"/>
      <c r="GF2047" s="48"/>
      <c r="GG2047" s="48"/>
      <c r="GH2047" s="48"/>
      <c r="GI2047" s="48"/>
      <c r="GJ2047" s="48"/>
      <c r="GK2047" s="48"/>
      <c r="GL2047" s="48"/>
      <c r="GM2047" s="48"/>
      <c r="GN2047" s="48"/>
      <c r="GO2047" s="48"/>
      <c r="GP2047" s="48"/>
      <c r="GQ2047" s="48"/>
      <c r="GR2047" s="48"/>
      <c r="GS2047" s="48"/>
      <c r="GT2047" s="48"/>
      <c r="GU2047" s="48"/>
      <c r="GV2047" s="48"/>
      <c r="GW2047" s="48"/>
      <c r="GX2047" s="48"/>
      <c r="GY2047" s="48"/>
      <c r="GZ2047" s="48"/>
      <c r="HA2047" s="48"/>
      <c r="HB2047" s="48"/>
      <c r="HC2047" s="48"/>
      <c r="HD2047" s="48"/>
      <c r="HE2047" s="48"/>
      <c r="HF2047" s="48"/>
      <c r="HG2047" s="48"/>
      <c r="HH2047" s="48"/>
      <c r="HI2047" s="48"/>
      <c r="HJ2047" s="48"/>
      <c r="HK2047" s="48"/>
      <c r="HL2047" s="48"/>
      <c r="HM2047" s="48"/>
      <c r="HN2047" s="48"/>
      <c r="HO2047" s="48"/>
      <c r="HP2047" s="48"/>
      <c r="HQ2047" s="48"/>
      <c r="HR2047" s="48"/>
      <c r="HS2047" s="48"/>
      <c r="HT2047" s="48"/>
      <c r="HU2047" s="48"/>
      <c r="HV2047" s="48"/>
      <c r="HW2047" s="48"/>
      <c r="HX2047" s="48"/>
      <c r="HY2047" s="48"/>
      <c r="HZ2047" s="48"/>
      <c r="IA2047" s="48"/>
      <c r="IB2047" s="48"/>
      <c r="IC2047" s="48"/>
      <c r="ID2047" s="48"/>
      <c r="IE2047" s="48"/>
      <c r="IF2047" s="48"/>
      <c r="IG2047" s="48"/>
      <c r="IH2047" s="48"/>
      <c r="II2047" s="48"/>
      <c r="IJ2047" s="48"/>
      <c r="IK2047" s="48"/>
      <c r="IL2047" s="48"/>
      <c r="IM2047" s="48"/>
      <c r="IN2047" s="48"/>
      <c r="IO2047" s="48"/>
      <c r="IP2047" s="48"/>
      <c r="IQ2047" s="48"/>
      <c r="IR2047" s="48"/>
      <c r="IS2047" s="48"/>
      <c r="IT2047" s="48"/>
      <c r="IU2047" s="48"/>
      <c r="IV2047" s="48"/>
      <c r="IW2047" s="48"/>
      <c r="IX2047" s="48"/>
      <c r="IY2047" s="48"/>
      <c r="IZ2047" s="48"/>
      <c r="JA2047" s="48"/>
    </row>
    <row r="2048" spans="2:273" s="49" customFormat="1" ht="20" customHeight="1">
      <c r="B2048" s="120" t="s">
        <v>7628</v>
      </c>
      <c r="C2048" s="113">
        <v>20201</v>
      </c>
      <c r="D2048" s="98">
        <v>2020</v>
      </c>
      <c r="E2048" s="45" t="s">
        <v>7629</v>
      </c>
      <c r="F2048" s="146"/>
      <c r="G2048" s="359"/>
      <c r="H2048" s="46" t="s">
        <v>7630</v>
      </c>
      <c r="I2048" s="46" t="s">
        <v>53</v>
      </c>
      <c r="J2048" s="90">
        <v>40</v>
      </c>
      <c r="K2048" s="198">
        <v>1419813</v>
      </c>
      <c r="L2048" s="46" t="s">
        <v>7631</v>
      </c>
      <c r="M2048" s="46" t="s">
        <v>1915</v>
      </c>
      <c r="N2048" s="215">
        <v>2</v>
      </c>
      <c r="O2048" s="90">
        <v>4</v>
      </c>
      <c r="P2048" s="90">
        <v>6</v>
      </c>
      <c r="Q2048" s="46" t="s">
        <v>55</v>
      </c>
      <c r="R2048" s="46" t="s">
        <v>111</v>
      </c>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48"/>
      <c r="AZ2048" s="48"/>
      <c r="BA2048" s="48"/>
      <c r="BB2048" s="48"/>
      <c r="BC2048" s="48"/>
      <c r="BD2048" s="48"/>
      <c r="BE2048" s="48"/>
      <c r="BF2048" s="48"/>
      <c r="BG2048" s="48"/>
      <c r="BH2048" s="48"/>
      <c r="BI2048" s="48"/>
      <c r="BJ2048" s="48"/>
      <c r="BK2048" s="48"/>
      <c r="BL2048" s="48"/>
      <c r="BM2048" s="48"/>
      <c r="BN2048" s="48"/>
      <c r="BO2048" s="48"/>
      <c r="BP2048" s="48"/>
      <c r="BQ2048" s="48"/>
      <c r="BR2048" s="48"/>
      <c r="BS2048" s="48"/>
      <c r="BT2048" s="48"/>
      <c r="BU2048" s="48"/>
      <c r="BV2048" s="48"/>
      <c r="BW2048" s="48"/>
      <c r="BX2048" s="48"/>
      <c r="BY2048" s="48"/>
      <c r="BZ2048" s="48"/>
      <c r="CA2048" s="48"/>
      <c r="CB2048" s="48"/>
      <c r="CC2048" s="48"/>
      <c r="CD2048" s="48"/>
      <c r="CE2048" s="48"/>
      <c r="CF2048" s="48"/>
      <c r="CG2048" s="48"/>
      <c r="CH2048" s="48"/>
      <c r="CI2048" s="48"/>
      <c r="CJ2048" s="48"/>
      <c r="CK2048" s="48"/>
      <c r="CL2048" s="48"/>
      <c r="CM2048" s="48"/>
      <c r="CN2048" s="48"/>
      <c r="CO2048" s="48"/>
      <c r="CP2048" s="48"/>
      <c r="CQ2048" s="48"/>
      <c r="CR2048" s="48"/>
      <c r="CS2048" s="48"/>
      <c r="CT2048" s="48"/>
      <c r="CU2048" s="48"/>
      <c r="CV2048" s="48"/>
      <c r="CW2048" s="48"/>
      <c r="CX2048" s="48"/>
      <c r="CY2048" s="48"/>
      <c r="CZ2048" s="48"/>
      <c r="DA2048" s="48"/>
      <c r="DB2048" s="48"/>
      <c r="DC2048" s="48"/>
      <c r="DD2048" s="48"/>
      <c r="DE2048" s="48"/>
      <c r="DF2048" s="48"/>
      <c r="DG2048" s="48"/>
      <c r="DH2048" s="48"/>
      <c r="DI2048" s="48"/>
      <c r="DJ2048" s="48"/>
      <c r="DK2048" s="48"/>
      <c r="DL2048" s="48"/>
      <c r="DM2048" s="48"/>
      <c r="DN2048" s="48"/>
      <c r="DO2048" s="48"/>
      <c r="DP2048" s="48"/>
      <c r="DQ2048" s="48"/>
      <c r="DR2048" s="48"/>
      <c r="DS2048" s="48"/>
      <c r="DT2048" s="48"/>
      <c r="DU2048" s="48"/>
      <c r="DV2048" s="48"/>
      <c r="DW2048" s="48"/>
      <c r="DX2048" s="48"/>
      <c r="DY2048" s="48"/>
      <c r="DZ2048" s="48"/>
      <c r="EA2048" s="48"/>
      <c r="EB2048" s="48"/>
      <c r="EC2048" s="48"/>
      <c r="ED2048" s="48"/>
      <c r="EE2048" s="48"/>
      <c r="EF2048" s="48"/>
      <c r="EG2048" s="48"/>
      <c r="EH2048" s="48"/>
      <c r="EI2048" s="48"/>
      <c r="EJ2048" s="48"/>
      <c r="EK2048" s="48"/>
      <c r="EL2048" s="48"/>
      <c r="EM2048" s="48"/>
      <c r="EN2048" s="48"/>
      <c r="EO2048" s="48"/>
      <c r="EP2048" s="48"/>
      <c r="EQ2048" s="48"/>
      <c r="ER2048" s="48"/>
      <c r="ES2048" s="48"/>
      <c r="ET2048" s="48"/>
      <c r="EU2048" s="48"/>
      <c r="EV2048" s="48"/>
      <c r="EW2048" s="48"/>
      <c r="EX2048" s="48"/>
      <c r="EY2048" s="48"/>
      <c r="EZ2048" s="48"/>
      <c r="FA2048" s="48"/>
      <c r="FB2048" s="48"/>
      <c r="FC2048" s="48"/>
      <c r="FD2048" s="48"/>
      <c r="FE2048" s="48"/>
      <c r="FF2048" s="48"/>
      <c r="FG2048" s="48"/>
      <c r="FH2048" s="48"/>
      <c r="FI2048" s="48"/>
      <c r="FJ2048" s="48"/>
      <c r="FK2048" s="48"/>
      <c r="FL2048" s="48"/>
      <c r="FM2048" s="48"/>
      <c r="FN2048" s="48"/>
      <c r="FO2048" s="48"/>
      <c r="FP2048" s="48"/>
      <c r="FQ2048" s="48"/>
      <c r="FR2048" s="48"/>
      <c r="FS2048" s="48"/>
      <c r="FT2048" s="48"/>
      <c r="FU2048" s="48"/>
      <c r="FV2048" s="48"/>
      <c r="FW2048" s="48"/>
      <c r="FX2048" s="48"/>
      <c r="FY2048" s="48"/>
      <c r="FZ2048" s="48"/>
      <c r="GA2048" s="48"/>
      <c r="GB2048" s="48"/>
      <c r="GC2048" s="48"/>
      <c r="GD2048" s="48"/>
      <c r="GE2048" s="48"/>
      <c r="GF2048" s="48"/>
      <c r="GG2048" s="48"/>
      <c r="GH2048" s="48"/>
      <c r="GI2048" s="48"/>
      <c r="GJ2048" s="48"/>
      <c r="GK2048" s="48"/>
      <c r="GL2048" s="48"/>
      <c r="GM2048" s="48"/>
      <c r="GN2048" s="48"/>
      <c r="GO2048" s="48"/>
      <c r="GP2048" s="48"/>
      <c r="GQ2048" s="48"/>
      <c r="GR2048" s="48"/>
      <c r="GS2048" s="48"/>
      <c r="GT2048" s="48"/>
      <c r="GU2048" s="48"/>
      <c r="GV2048" s="48"/>
      <c r="GW2048" s="48"/>
      <c r="GX2048" s="48"/>
      <c r="GY2048" s="48"/>
      <c r="GZ2048" s="48"/>
      <c r="HA2048" s="48"/>
      <c r="HB2048" s="48"/>
      <c r="HC2048" s="48"/>
      <c r="HD2048" s="48"/>
      <c r="HE2048" s="48"/>
      <c r="HF2048" s="48"/>
      <c r="HG2048" s="48"/>
      <c r="HH2048" s="48"/>
      <c r="HI2048" s="48"/>
      <c r="HJ2048" s="48"/>
      <c r="HK2048" s="48"/>
      <c r="HL2048" s="48"/>
      <c r="HM2048" s="48"/>
      <c r="HN2048" s="48"/>
      <c r="HO2048" s="48"/>
      <c r="HP2048" s="48"/>
      <c r="HQ2048" s="48"/>
      <c r="HR2048" s="48"/>
      <c r="HS2048" s="48"/>
      <c r="HT2048" s="48"/>
      <c r="HU2048" s="48"/>
      <c r="HV2048" s="48"/>
      <c r="HW2048" s="48"/>
      <c r="HX2048" s="48"/>
      <c r="HY2048" s="48"/>
      <c r="HZ2048" s="48"/>
      <c r="IA2048" s="48"/>
      <c r="IB2048" s="48"/>
      <c r="IC2048" s="48"/>
      <c r="ID2048" s="48"/>
      <c r="IE2048" s="48"/>
      <c r="IF2048" s="48"/>
      <c r="IG2048" s="48"/>
      <c r="IH2048" s="48"/>
      <c r="II2048" s="48"/>
      <c r="IJ2048" s="48"/>
      <c r="IK2048" s="48"/>
      <c r="IL2048" s="48"/>
      <c r="IM2048" s="48"/>
      <c r="IN2048" s="48"/>
      <c r="IO2048" s="48"/>
      <c r="IP2048" s="48"/>
      <c r="IQ2048" s="48"/>
      <c r="IR2048" s="48"/>
      <c r="IS2048" s="48"/>
      <c r="IT2048" s="48"/>
      <c r="IU2048" s="48"/>
      <c r="IV2048" s="48"/>
      <c r="IW2048" s="48"/>
      <c r="IX2048" s="48"/>
      <c r="IY2048" s="48"/>
      <c r="IZ2048" s="48"/>
      <c r="JA2048" s="48"/>
    </row>
    <row r="2049" spans="2:273" s="49" customFormat="1" ht="20" customHeight="1">
      <c r="B2049" s="120" t="s">
        <v>4675</v>
      </c>
      <c r="C2049" s="113">
        <v>20191</v>
      </c>
      <c r="D2049" s="104">
        <v>2019</v>
      </c>
      <c r="E2049" s="66" t="s">
        <v>4672</v>
      </c>
      <c r="F2049" s="145"/>
      <c r="G2049" s="358"/>
      <c r="H2049" s="68" t="s">
        <v>4676</v>
      </c>
      <c r="I2049" s="68" t="s">
        <v>53</v>
      </c>
      <c r="J2049" s="92">
        <v>41</v>
      </c>
      <c r="K2049" s="200">
        <v>753940</v>
      </c>
      <c r="L2049" s="68" t="s">
        <v>4674</v>
      </c>
      <c r="M2049" s="68" t="s">
        <v>395</v>
      </c>
      <c r="N2049" s="215">
        <v>2</v>
      </c>
      <c r="O2049" s="89">
        <v>3</v>
      </c>
      <c r="P2049" s="89">
        <v>7</v>
      </c>
      <c r="Q2049" s="68" t="s">
        <v>47</v>
      </c>
      <c r="R2049" s="68" t="s">
        <v>151</v>
      </c>
      <c r="S2049" s="6"/>
      <c r="T2049" s="6"/>
      <c r="U2049" s="6"/>
      <c r="V2049" s="6"/>
      <c r="W2049" s="6"/>
      <c r="X2049" s="6"/>
      <c r="Y2049" s="6"/>
      <c r="Z2049" s="6"/>
      <c r="AA2049" s="6"/>
      <c r="AB2049" s="6"/>
      <c r="AC2049" s="6"/>
      <c r="AD2049" s="6"/>
      <c r="AE2049" s="6"/>
      <c r="AF2049" s="48"/>
      <c r="AG2049" s="48"/>
      <c r="AH2049" s="48"/>
      <c r="AI2049" s="48"/>
      <c r="AJ2049" s="48"/>
      <c r="AK2049" s="48"/>
      <c r="AL2049" s="48"/>
      <c r="AM2049" s="48"/>
      <c r="AN2049" s="48"/>
      <c r="AO2049" s="48"/>
      <c r="AP2049" s="48"/>
      <c r="AQ2049" s="48"/>
      <c r="AR2049" s="48"/>
      <c r="AS2049" s="48"/>
      <c r="AT2049" s="48"/>
      <c r="AU2049" s="48"/>
      <c r="AV2049" s="48"/>
      <c r="AW2049" s="48"/>
      <c r="AX2049" s="48"/>
      <c r="AY2049" s="48"/>
      <c r="AZ2049" s="48"/>
      <c r="BA2049" s="48"/>
      <c r="BB2049" s="48"/>
      <c r="BC2049" s="48"/>
      <c r="BD2049" s="48"/>
      <c r="BE2049" s="48"/>
      <c r="BF2049" s="48"/>
      <c r="BG2049" s="48"/>
      <c r="BH2049" s="48"/>
      <c r="BI2049" s="48"/>
      <c r="BJ2049" s="48"/>
      <c r="BK2049" s="48"/>
      <c r="BL2049" s="48"/>
      <c r="BM2049" s="48"/>
      <c r="BN2049" s="48"/>
      <c r="BO2049" s="48"/>
      <c r="BP2049" s="48"/>
      <c r="BQ2049" s="48"/>
      <c r="BR2049" s="48"/>
      <c r="BS2049" s="48"/>
      <c r="BT2049" s="48"/>
      <c r="BU2049" s="48"/>
      <c r="BV2049" s="48"/>
      <c r="BW2049" s="48"/>
      <c r="BX2049" s="48"/>
      <c r="BY2049" s="48"/>
      <c r="BZ2049" s="48"/>
      <c r="CA2049" s="48"/>
      <c r="CB2049" s="48"/>
      <c r="CC2049" s="48"/>
      <c r="CD2049" s="48"/>
      <c r="CE2049" s="48"/>
      <c r="CF2049" s="48"/>
      <c r="CG2049" s="48"/>
      <c r="CH2049" s="48"/>
      <c r="CI2049" s="48"/>
      <c r="CJ2049" s="48"/>
      <c r="CK2049" s="48"/>
      <c r="CL2049" s="48"/>
      <c r="CM2049" s="48"/>
      <c r="CN2049" s="48"/>
      <c r="CO2049" s="48"/>
      <c r="CP2049" s="48"/>
      <c r="CQ2049" s="48"/>
      <c r="CR2049" s="48"/>
      <c r="CS2049" s="48"/>
      <c r="CT2049" s="48"/>
      <c r="CU2049" s="48"/>
      <c r="CV2049" s="48"/>
      <c r="CW2049" s="48"/>
      <c r="CX2049" s="48"/>
      <c r="CY2049" s="48"/>
      <c r="CZ2049" s="48"/>
      <c r="DA2049" s="48"/>
      <c r="DB2049" s="48"/>
      <c r="DC2049" s="48"/>
      <c r="DD2049" s="48"/>
      <c r="DE2049" s="48"/>
      <c r="DF2049" s="48"/>
      <c r="DG2049" s="48"/>
      <c r="DH2049" s="48"/>
      <c r="DI2049" s="48"/>
      <c r="DJ2049" s="48"/>
      <c r="DK2049" s="48"/>
      <c r="DL2049" s="48"/>
      <c r="DM2049" s="48"/>
      <c r="DN2049" s="48"/>
      <c r="DO2049" s="48"/>
      <c r="DP2049" s="48"/>
      <c r="DQ2049" s="48"/>
      <c r="DR2049" s="48"/>
      <c r="DS2049" s="48"/>
      <c r="DT2049" s="48"/>
      <c r="DU2049" s="48"/>
      <c r="DV2049" s="48"/>
      <c r="DW2049" s="48"/>
      <c r="DX2049" s="48"/>
      <c r="DY2049" s="48"/>
      <c r="DZ2049" s="48"/>
      <c r="EA2049" s="48"/>
      <c r="EB2049" s="48"/>
      <c r="EC2049" s="48"/>
      <c r="ED2049" s="48"/>
      <c r="EE2049" s="48"/>
      <c r="EF2049" s="48"/>
      <c r="EG2049" s="48"/>
      <c r="EH2049" s="48"/>
      <c r="EI2049" s="48"/>
      <c r="EJ2049" s="48"/>
      <c r="EK2049" s="48"/>
      <c r="EL2049" s="48"/>
      <c r="EM2049" s="48"/>
      <c r="EN2049" s="48"/>
      <c r="EO2049" s="48"/>
      <c r="EP2049" s="48"/>
      <c r="EQ2049" s="48"/>
      <c r="ER2049" s="48"/>
      <c r="ES2049" s="48"/>
      <c r="ET2049" s="48"/>
      <c r="EU2049" s="48"/>
      <c r="EV2049" s="48"/>
      <c r="EW2049" s="48"/>
      <c r="EX2049" s="48"/>
      <c r="EY2049" s="48"/>
      <c r="EZ2049" s="48"/>
      <c r="FA2049" s="48"/>
      <c r="FB2049" s="48"/>
      <c r="FC2049" s="48"/>
      <c r="FD2049" s="48"/>
      <c r="FE2049" s="48"/>
      <c r="FF2049" s="48"/>
      <c r="FG2049" s="48"/>
      <c r="FH2049" s="48"/>
      <c r="FI2049" s="48"/>
      <c r="FJ2049" s="48"/>
      <c r="FK2049" s="48"/>
      <c r="FL2049" s="48"/>
      <c r="FM2049" s="48"/>
      <c r="FN2049" s="48"/>
      <c r="FO2049" s="48"/>
      <c r="FP2049" s="48"/>
      <c r="FQ2049" s="48"/>
      <c r="FR2049" s="48"/>
      <c r="FS2049" s="48"/>
      <c r="FT2049" s="48"/>
      <c r="FU2049" s="48"/>
      <c r="FV2049" s="48"/>
      <c r="FW2049" s="48"/>
      <c r="FX2049" s="48"/>
      <c r="FY2049" s="48"/>
      <c r="FZ2049" s="48"/>
      <c r="GA2049" s="48"/>
      <c r="GB2049" s="48"/>
      <c r="GC2049" s="48"/>
      <c r="GD2049" s="48"/>
      <c r="GE2049" s="48"/>
      <c r="GF2049" s="48"/>
      <c r="GG2049" s="48"/>
      <c r="GH2049" s="48"/>
      <c r="GI2049" s="48"/>
      <c r="GJ2049" s="48"/>
      <c r="GK2049" s="48"/>
      <c r="GL2049" s="48"/>
      <c r="GM2049" s="48"/>
      <c r="GN2049" s="48"/>
      <c r="GO2049" s="48"/>
      <c r="GP2049" s="48"/>
      <c r="GQ2049" s="48"/>
      <c r="GR2049" s="48"/>
      <c r="GS2049" s="48"/>
      <c r="GT2049" s="48"/>
      <c r="GU2049" s="48"/>
      <c r="GV2049" s="48"/>
      <c r="GW2049" s="48"/>
      <c r="GX2049" s="48"/>
      <c r="GY2049" s="48"/>
      <c r="GZ2049" s="48"/>
      <c r="HA2049" s="48"/>
      <c r="HB2049" s="48"/>
      <c r="HC2049" s="48"/>
      <c r="HD2049" s="48"/>
      <c r="HE2049" s="48"/>
      <c r="HF2049" s="48"/>
      <c r="HG2049" s="48"/>
      <c r="HH2049" s="48"/>
      <c r="HI2049" s="48"/>
      <c r="HJ2049" s="48"/>
      <c r="HK2049" s="48"/>
      <c r="HL2049" s="48"/>
      <c r="HM2049" s="48"/>
      <c r="HN2049" s="48"/>
      <c r="HO2049" s="48"/>
      <c r="HP2049" s="48"/>
      <c r="HQ2049" s="48"/>
      <c r="HR2049" s="48"/>
      <c r="HS2049" s="48"/>
      <c r="HT2049" s="48"/>
      <c r="HU2049" s="48"/>
      <c r="HV2049" s="48"/>
      <c r="HW2049" s="48"/>
      <c r="HX2049" s="48"/>
      <c r="HY2049" s="48"/>
      <c r="HZ2049" s="48"/>
      <c r="IA2049" s="48"/>
      <c r="IB2049" s="48"/>
      <c r="IC2049" s="48"/>
      <c r="ID2049" s="48"/>
      <c r="IE2049" s="48"/>
      <c r="IF2049" s="48"/>
      <c r="IG2049" s="48"/>
      <c r="IH2049" s="48"/>
      <c r="II2049" s="48"/>
      <c r="IJ2049" s="48"/>
      <c r="IK2049" s="48"/>
      <c r="IL2049" s="48"/>
      <c r="IM2049" s="48"/>
      <c r="IN2049" s="48"/>
      <c r="IO2049" s="48"/>
      <c r="IP2049" s="48"/>
      <c r="IQ2049" s="48"/>
      <c r="IR2049" s="48"/>
      <c r="IS2049" s="48"/>
      <c r="IT2049" s="48"/>
      <c r="IU2049" s="48"/>
      <c r="IV2049" s="48"/>
      <c r="IW2049" s="48"/>
      <c r="IX2049" s="48"/>
      <c r="IY2049" s="48"/>
      <c r="IZ2049" s="48"/>
      <c r="JA2049" s="48"/>
    </row>
    <row r="2050" spans="2:273" s="49" customFormat="1" ht="20" customHeight="1">
      <c r="B2050" s="120" t="s">
        <v>4671</v>
      </c>
      <c r="C2050" s="113">
        <v>20191</v>
      </c>
      <c r="D2050" s="104">
        <v>2019</v>
      </c>
      <c r="E2050" s="66" t="s">
        <v>4672</v>
      </c>
      <c r="F2050" s="145"/>
      <c r="G2050" s="358"/>
      <c r="H2050" s="68" t="s">
        <v>4673</v>
      </c>
      <c r="I2050" s="68" t="s">
        <v>53</v>
      </c>
      <c r="J2050" s="92">
        <v>37</v>
      </c>
      <c r="K2050" s="200">
        <v>2972077</v>
      </c>
      <c r="L2050" s="68" t="s">
        <v>4674</v>
      </c>
      <c r="M2050" s="68" t="s">
        <v>395</v>
      </c>
      <c r="N2050" s="215">
        <v>2</v>
      </c>
      <c r="O2050" s="89">
        <v>3</v>
      </c>
      <c r="P2050" s="89">
        <v>7</v>
      </c>
      <c r="Q2050" s="68" t="s">
        <v>47</v>
      </c>
      <c r="R2050" s="68" t="s">
        <v>260</v>
      </c>
      <c r="S2050" s="6"/>
      <c r="T2050" s="6"/>
      <c r="U2050" s="6"/>
      <c r="V2050" s="6"/>
      <c r="W2050" s="6"/>
      <c r="X2050" s="6"/>
      <c r="Y2050" s="6"/>
      <c r="Z2050" s="6"/>
      <c r="AA2050" s="6"/>
      <c r="AB2050" s="6"/>
      <c r="AC2050" s="6"/>
      <c r="AD2050" s="6"/>
      <c r="AE2050" s="6"/>
      <c r="AF2050" s="6"/>
      <c r="AG2050" s="6"/>
      <c r="AH2050" s="6"/>
      <c r="AI2050" s="6"/>
      <c r="AJ2050" s="6"/>
      <c r="AK2050" s="6"/>
      <c r="AL2050" s="6"/>
      <c r="AM2050" s="6"/>
      <c r="AN2050" s="6"/>
      <c r="AO2050" s="6"/>
      <c r="AP2050" s="6"/>
      <c r="AQ2050" s="6"/>
      <c r="AR2050" s="7" t="s">
        <v>47</v>
      </c>
      <c r="AS2050" s="7" t="s">
        <v>53</v>
      </c>
      <c r="AT2050" s="6"/>
      <c r="AU2050" s="6"/>
      <c r="AV2050" s="6"/>
      <c r="AW2050" s="6"/>
      <c r="AX2050" s="6"/>
      <c r="AY2050" s="6"/>
      <c r="AZ2050" s="6"/>
      <c r="BA2050" s="6"/>
      <c r="BB2050" s="6"/>
      <c r="BC2050" s="6"/>
      <c r="BD2050" s="6"/>
      <c r="BE2050" s="6"/>
      <c r="BF2050" s="6"/>
      <c r="BG2050" s="6"/>
      <c r="BH2050" s="6"/>
      <c r="BI2050" s="6"/>
      <c r="BJ2050" s="6"/>
      <c r="BK2050" s="6"/>
      <c r="BL2050" s="6"/>
      <c r="BM2050" s="6"/>
      <c r="BN2050" s="6"/>
      <c r="BO2050" s="6"/>
      <c r="BP2050" s="6"/>
      <c r="BQ2050" s="6"/>
      <c r="BR2050" s="6"/>
      <c r="BS2050" s="6"/>
      <c r="BT2050" s="6"/>
      <c r="BU2050" s="6"/>
      <c r="BV2050" s="6"/>
      <c r="BW2050" s="6"/>
      <c r="BX2050" s="6"/>
      <c r="BY2050" s="6"/>
      <c r="BZ2050" s="6"/>
      <c r="CA2050" s="6"/>
      <c r="CB2050" s="6"/>
      <c r="CC2050" s="6"/>
      <c r="CD2050" s="6"/>
      <c r="CE2050" s="6"/>
      <c r="CF2050" s="6"/>
      <c r="CG2050" s="6"/>
      <c r="CH2050" s="6"/>
      <c r="CI2050" s="6"/>
      <c r="CJ2050" s="6"/>
      <c r="CK2050" s="6"/>
      <c r="CL2050" s="6"/>
      <c r="CM2050" s="6"/>
      <c r="CN2050" s="6"/>
      <c r="CO2050" s="6"/>
      <c r="CP2050" s="6"/>
      <c r="CQ2050" s="6"/>
      <c r="CR2050" s="6"/>
      <c r="CS2050" s="6"/>
      <c r="CT2050" s="6"/>
      <c r="CU2050" s="6"/>
      <c r="CV2050" s="6"/>
      <c r="CW2050" s="6"/>
      <c r="CX2050" s="6"/>
      <c r="CY2050" s="6"/>
      <c r="CZ2050" s="6"/>
      <c r="DA2050" s="6"/>
      <c r="DB2050" s="6"/>
      <c r="DC2050" s="6"/>
      <c r="DD2050" s="6"/>
      <c r="DE2050" s="6"/>
      <c r="DF2050" s="6"/>
      <c r="DG2050" s="6"/>
      <c r="DH2050" s="6"/>
      <c r="DI2050" s="6"/>
      <c r="DJ2050" s="6"/>
      <c r="DK2050" s="6"/>
      <c r="DL2050" s="6"/>
      <c r="DM2050" s="6"/>
      <c r="DN2050" s="6"/>
      <c r="DO2050" s="6"/>
      <c r="DP2050" s="6"/>
      <c r="DQ2050" s="6"/>
      <c r="DR2050" s="6"/>
      <c r="DS2050" s="6"/>
      <c r="DT2050" s="6"/>
      <c r="DU2050" s="6"/>
      <c r="DV2050" s="6"/>
      <c r="DW2050" s="6"/>
      <c r="DX2050" s="6"/>
      <c r="DY2050" s="6"/>
      <c r="DZ2050" s="6"/>
      <c r="EA2050" s="6"/>
      <c r="EB2050" s="6"/>
      <c r="EC2050" s="6"/>
      <c r="ED2050" s="6"/>
      <c r="EE2050" s="6"/>
      <c r="EF2050" s="6"/>
      <c r="EG2050" s="6"/>
      <c r="EH2050" s="6"/>
      <c r="EI2050" s="6"/>
      <c r="EJ2050" s="6"/>
      <c r="EK2050" s="6"/>
      <c r="EL2050" s="6"/>
      <c r="EM2050" s="6"/>
      <c r="EN2050" s="6"/>
      <c r="EO2050" s="6"/>
      <c r="EP2050" s="6"/>
      <c r="EQ2050" s="6"/>
      <c r="ER2050" s="6"/>
      <c r="ES2050" s="6"/>
      <c r="ET2050" s="6"/>
      <c r="EU2050" s="6"/>
      <c r="EV2050" s="6"/>
      <c r="EW2050" s="6"/>
      <c r="EX2050" s="6"/>
      <c r="EY2050" s="6"/>
      <c r="EZ2050" s="6"/>
      <c r="FA2050" s="6"/>
      <c r="FB2050" s="6"/>
      <c r="FC2050" s="6"/>
      <c r="FD2050" s="6"/>
      <c r="FE2050" s="6"/>
      <c r="FF2050" s="6"/>
      <c r="FG2050" s="6"/>
      <c r="FH2050" s="6"/>
      <c r="FI2050" s="6"/>
      <c r="FJ2050" s="6"/>
      <c r="FK2050" s="6"/>
      <c r="FL2050" s="6"/>
      <c r="FM2050" s="6"/>
      <c r="FN2050" s="6"/>
      <c r="FO2050" s="6"/>
      <c r="FP2050" s="6"/>
      <c r="FQ2050" s="6"/>
      <c r="FR2050" s="6"/>
      <c r="FS2050" s="6"/>
      <c r="FT2050" s="6"/>
      <c r="FU2050" s="6"/>
      <c r="FV2050" s="6"/>
      <c r="FW2050" s="6"/>
      <c r="FX2050" s="6"/>
      <c r="FY2050" s="6"/>
      <c r="FZ2050" s="6"/>
      <c r="GA2050" s="6"/>
      <c r="GB2050" s="6"/>
      <c r="GC2050" s="6"/>
      <c r="GD2050" s="6"/>
      <c r="GE2050" s="6"/>
      <c r="GF2050" s="6"/>
      <c r="GG2050" s="6"/>
      <c r="GH2050" s="6"/>
      <c r="GI2050" s="6"/>
      <c r="GJ2050" s="6"/>
      <c r="GK2050" s="6"/>
      <c r="GL2050" s="6"/>
      <c r="GM2050" s="6"/>
      <c r="GN2050" s="6"/>
      <c r="GO2050" s="6"/>
      <c r="GP2050" s="6"/>
      <c r="GQ2050" s="6"/>
      <c r="GR2050" s="6"/>
      <c r="GS2050" s="6"/>
      <c r="GT2050" s="6"/>
      <c r="GU2050" s="6"/>
      <c r="GV2050" s="6"/>
      <c r="GW2050" s="6"/>
      <c r="GX2050" s="6"/>
      <c r="GY2050" s="6"/>
      <c r="GZ2050" s="6"/>
      <c r="HA2050" s="6"/>
      <c r="HB2050" s="6"/>
      <c r="HC2050" s="6"/>
      <c r="HD2050" s="6"/>
      <c r="HE2050" s="6"/>
      <c r="HF2050" s="6"/>
      <c r="HG2050" s="6"/>
      <c r="HH2050" s="6"/>
      <c r="HI2050" s="6"/>
      <c r="HJ2050" s="6"/>
      <c r="HK2050" s="6"/>
      <c r="HL2050" s="6"/>
      <c r="HM2050" s="6"/>
      <c r="HN2050" s="6"/>
      <c r="HO2050" s="6"/>
      <c r="HP2050" s="6"/>
      <c r="HQ2050" s="6"/>
      <c r="HR2050" s="6"/>
      <c r="HS2050" s="6"/>
      <c r="HT2050" s="6"/>
      <c r="HU2050" s="6"/>
      <c r="HV2050" s="6"/>
      <c r="HW2050" s="6"/>
      <c r="HX2050" s="6"/>
      <c r="HY2050" s="6"/>
      <c r="HZ2050" s="6"/>
      <c r="IA2050" s="6"/>
      <c r="IB2050" s="6"/>
      <c r="IC2050" s="6"/>
      <c r="ID2050" s="6"/>
      <c r="IE2050" s="6"/>
      <c r="IF2050" s="6"/>
      <c r="IG2050" s="6"/>
      <c r="IH2050" s="6"/>
      <c r="II2050" s="6"/>
      <c r="IJ2050" s="6"/>
      <c r="IK2050" s="6"/>
      <c r="IL2050" s="6"/>
      <c r="IM2050" s="6"/>
      <c r="IN2050" s="6"/>
      <c r="IO2050" s="6"/>
      <c r="IP2050" s="6"/>
      <c r="IQ2050" s="6"/>
      <c r="IR2050" s="6"/>
      <c r="IS2050" s="6"/>
      <c r="IT2050" s="6"/>
      <c r="IU2050" s="6"/>
      <c r="IV2050" s="6"/>
      <c r="IW2050" s="6"/>
      <c r="IX2050" s="6"/>
      <c r="IY2050" s="6"/>
      <c r="IZ2050" s="6"/>
      <c r="JA2050" s="6"/>
      <c r="JB2050" s="6"/>
      <c r="JC2050" s="6"/>
      <c r="JD2050" s="6"/>
      <c r="JE2050" s="6"/>
      <c r="JF2050" s="6"/>
      <c r="JG2050" s="6"/>
      <c r="JH2050" s="6"/>
      <c r="JI2050" s="6"/>
      <c r="JJ2050" s="6"/>
      <c r="JK2050" s="6"/>
      <c r="JL2050" s="6"/>
      <c r="JM2050" s="6"/>
    </row>
    <row r="2051" spans="2:273" s="49" customFormat="1" ht="20" customHeight="1">
      <c r="B2051" s="120" t="s">
        <v>4677</v>
      </c>
      <c r="C2051" s="113">
        <v>20191</v>
      </c>
      <c r="D2051" s="104">
        <v>2019</v>
      </c>
      <c r="E2051" s="66" t="s">
        <v>4678</v>
      </c>
      <c r="F2051" s="145"/>
      <c r="G2051" s="358"/>
      <c r="H2051" s="68" t="s">
        <v>4679</v>
      </c>
      <c r="I2051" s="68" t="s">
        <v>803</v>
      </c>
      <c r="J2051" s="92">
        <v>43</v>
      </c>
      <c r="K2051" s="200">
        <v>4860478</v>
      </c>
      <c r="L2051" s="68" t="s">
        <v>4680</v>
      </c>
      <c r="M2051" s="68" t="s">
        <v>39</v>
      </c>
      <c r="N2051" s="215">
        <v>9</v>
      </c>
      <c r="O2051" s="89">
        <v>2</v>
      </c>
      <c r="P2051" s="89">
        <v>54</v>
      </c>
      <c r="Q2051" s="68" t="s">
        <v>47</v>
      </c>
      <c r="R2051" s="68" t="s">
        <v>4681</v>
      </c>
      <c r="S2051" s="6"/>
      <c r="T2051" s="6"/>
      <c r="U2051" s="6"/>
      <c r="V2051" s="6"/>
      <c r="W2051" s="6"/>
      <c r="X2051" s="6"/>
      <c r="Y2051" s="6"/>
      <c r="Z2051" s="6"/>
      <c r="AA2051" s="6"/>
      <c r="AB2051" s="6"/>
      <c r="AC2051" s="6"/>
      <c r="AD2051" s="6"/>
      <c r="AE2051" s="6"/>
      <c r="AF2051" s="48"/>
      <c r="AG2051" s="48"/>
      <c r="AH2051" s="48"/>
      <c r="AI2051" s="48"/>
      <c r="AJ2051" s="48"/>
      <c r="AK2051" s="48"/>
      <c r="AL2051" s="48"/>
      <c r="AM2051" s="48"/>
      <c r="AN2051" s="48"/>
      <c r="AO2051" s="48"/>
      <c r="AP2051" s="48"/>
      <c r="AQ2051" s="48"/>
      <c r="AR2051" s="48"/>
      <c r="AS2051" s="48"/>
      <c r="AT2051" s="48"/>
      <c r="AU2051" s="48"/>
      <c r="AV2051" s="48"/>
      <c r="AW2051" s="48"/>
      <c r="AX2051" s="48"/>
      <c r="AY2051" s="48"/>
      <c r="AZ2051" s="48"/>
      <c r="BA2051" s="48"/>
      <c r="BB2051" s="48"/>
      <c r="BC2051" s="48"/>
      <c r="BD2051" s="48"/>
      <c r="BE2051" s="48"/>
      <c r="BF2051" s="48"/>
      <c r="BG2051" s="48"/>
      <c r="BH2051" s="48"/>
      <c r="BI2051" s="48"/>
      <c r="BJ2051" s="48"/>
      <c r="BK2051" s="48"/>
      <c r="BL2051" s="48"/>
      <c r="BM2051" s="48"/>
      <c r="BN2051" s="48"/>
      <c r="BO2051" s="48"/>
      <c r="BP2051" s="48"/>
      <c r="BQ2051" s="48"/>
      <c r="BR2051" s="48"/>
      <c r="BS2051" s="48"/>
      <c r="BT2051" s="48"/>
      <c r="BU2051" s="48"/>
      <c r="BV2051" s="48"/>
      <c r="BW2051" s="48"/>
      <c r="BX2051" s="48"/>
      <c r="BY2051" s="48"/>
      <c r="BZ2051" s="48"/>
      <c r="CA2051" s="48"/>
      <c r="CB2051" s="48"/>
      <c r="CC2051" s="48"/>
      <c r="CD2051" s="48"/>
      <c r="CE2051" s="48"/>
      <c r="CF2051" s="48"/>
      <c r="CG2051" s="48"/>
      <c r="CH2051" s="48"/>
      <c r="CI2051" s="48"/>
      <c r="CJ2051" s="48"/>
      <c r="CK2051" s="48"/>
      <c r="CL2051" s="48"/>
      <c r="CM2051" s="48"/>
      <c r="CN2051" s="48"/>
      <c r="CO2051" s="48"/>
      <c r="CP2051" s="48"/>
      <c r="CQ2051" s="48"/>
      <c r="CR2051" s="48"/>
      <c r="CS2051" s="48"/>
      <c r="CT2051" s="48"/>
      <c r="CU2051" s="48"/>
      <c r="CV2051" s="48"/>
      <c r="CW2051" s="48"/>
      <c r="CX2051" s="48"/>
      <c r="CY2051" s="48"/>
      <c r="CZ2051" s="48"/>
      <c r="DA2051" s="48"/>
      <c r="DB2051" s="48"/>
      <c r="DC2051" s="48"/>
      <c r="DD2051" s="48"/>
      <c r="DE2051" s="48"/>
      <c r="DF2051" s="48"/>
      <c r="DG2051" s="48"/>
      <c r="DH2051" s="48"/>
      <c r="DI2051" s="48"/>
      <c r="DJ2051" s="48"/>
      <c r="DK2051" s="48"/>
      <c r="DL2051" s="48"/>
      <c r="DM2051" s="48"/>
      <c r="DN2051" s="48"/>
      <c r="DO2051" s="48"/>
      <c r="DP2051" s="48"/>
      <c r="DQ2051" s="48"/>
      <c r="DR2051" s="48"/>
      <c r="DS2051" s="48"/>
      <c r="DT2051" s="48"/>
      <c r="DU2051" s="48"/>
      <c r="DV2051" s="48"/>
      <c r="DW2051" s="48"/>
      <c r="DX2051" s="48"/>
      <c r="DY2051" s="48"/>
      <c r="DZ2051" s="48"/>
      <c r="EA2051" s="48"/>
      <c r="EB2051" s="48"/>
      <c r="EC2051" s="48"/>
      <c r="ED2051" s="48"/>
      <c r="EE2051" s="48"/>
      <c r="EF2051" s="48"/>
      <c r="EG2051" s="48"/>
      <c r="EH2051" s="48"/>
      <c r="EI2051" s="48"/>
      <c r="EJ2051" s="48"/>
      <c r="EK2051" s="48"/>
      <c r="EL2051" s="48"/>
      <c r="EM2051" s="48"/>
      <c r="EN2051" s="48"/>
      <c r="EO2051" s="48"/>
      <c r="EP2051" s="48"/>
      <c r="EQ2051" s="48"/>
      <c r="ER2051" s="48"/>
      <c r="ES2051" s="48"/>
      <c r="ET2051" s="48"/>
      <c r="EU2051" s="48"/>
      <c r="EV2051" s="48"/>
      <c r="EW2051" s="48"/>
      <c r="EX2051" s="48"/>
      <c r="EY2051" s="48"/>
      <c r="EZ2051" s="48"/>
      <c r="FA2051" s="48"/>
      <c r="FB2051" s="48"/>
      <c r="FC2051" s="48"/>
      <c r="FD2051" s="48"/>
      <c r="FE2051" s="48"/>
      <c r="FF2051" s="48"/>
      <c r="FG2051" s="48"/>
      <c r="FH2051" s="48"/>
      <c r="FI2051" s="48"/>
      <c r="FJ2051" s="48"/>
      <c r="FK2051" s="48"/>
      <c r="FL2051" s="48"/>
      <c r="FM2051" s="48"/>
      <c r="FN2051" s="48"/>
      <c r="FO2051" s="48"/>
      <c r="FP2051" s="48"/>
      <c r="FQ2051" s="48"/>
      <c r="FR2051" s="48"/>
      <c r="FS2051" s="48"/>
      <c r="FT2051" s="48"/>
      <c r="FU2051" s="48"/>
      <c r="FV2051" s="48"/>
      <c r="FW2051" s="48"/>
      <c r="FX2051" s="48"/>
      <c r="FY2051" s="48"/>
      <c r="FZ2051" s="48"/>
      <c r="GA2051" s="48"/>
      <c r="GB2051" s="48"/>
      <c r="GC2051" s="48"/>
      <c r="GD2051" s="48"/>
      <c r="GE2051" s="48"/>
      <c r="GF2051" s="48"/>
      <c r="GG2051" s="48"/>
      <c r="GH2051" s="48"/>
      <c r="GI2051" s="48"/>
      <c r="GJ2051" s="48"/>
      <c r="GK2051" s="48"/>
      <c r="GL2051" s="48"/>
      <c r="GM2051" s="48"/>
      <c r="GN2051" s="48"/>
      <c r="GO2051" s="48"/>
      <c r="GP2051" s="48"/>
      <c r="GQ2051" s="48"/>
      <c r="GR2051" s="48"/>
      <c r="GS2051" s="48"/>
      <c r="GT2051" s="48"/>
      <c r="GU2051" s="48"/>
      <c r="GV2051" s="48"/>
      <c r="GW2051" s="48"/>
      <c r="GX2051" s="48"/>
      <c r="GY2051" s="48"/>
      <c r="GZ2051" s="48"/>
      <c r="HA2051" s="48"/>
      <c r="HB2051" s="48"/>
      <c r="HC2051" s="48"/>
      <c r="HD2051" s="48"/>
      <c r="HE2051" s="48"/>
      <c r="HF2051" s="48"/>
      <c r="HG2051" s="48"/>
      <c r="HH2051" s="48"/>
      <c r="HI2051" s="48"/>
      <c r="HJ2051" s="48"/>
      <c r="HK2051" s="48"/>
      <c r="HL2051" s="48"/>
      <c r="HM2051" s="48"/>
      <c r="HN2051" s="48"/>
      <c r="HO2051" s="48"/>
      <c r="HP2051" s="48"/>
      <c r="HQ2051" s="48"/>
      <c r="HR2051" s="48"/>
      <c r="HS2051" s="48"/>
      <c r="HT2051" s="48"/>
      <c r="HU2051" s="48"/>
      <c r="HV2051" s="48"/>
      <c r="HW2051" s="48"/>
      <c r="HX2051" s="48"/>
      <c r="HY2051" s="48"/>
      <c r="HZ2051" s="48"/>
      <c r="IA2051" s="48"/>
      <c r="IB2051" s="48"/>
      <c r="IC2051" s="48"/>
      <c r="ID2051" s="48"/>
      <c r="IE2051" s="48"/>
      <c r="IF2051" s="48"/>
      <c r="IG2051" s="48"/>
      <c r="IH2051" s="48"/>
      <c r="II2051" s="48"/>
      <c r="IJ2051" s="48"/>
      <c r="IK2051" s="48"/>
      <c r="IL2051" s="48"/>
      <c r="IM2051" s="48"/>
      <c r="IN2051" s="48"/>
      <c r="IO2051" s="48"/>
      <c r="IP2051" s="48"/>
      <c r="IQ2051" s="48"/>
      <c r="IR2051" s="48"/>
      <c r="IS2051" s="48"/>
      <c r="IT2051" s="48"/>
      <c r="IU2051" s="48"/>
      <c r="IV2051" s="48"/>
      <c r="IW2051" s="48"/>
      <c r="IX2051" s="48"/>
      <c r="IY2051" s="48"/>
      <c r="IZ2051" s="48"/>
      <c r="JA2051" s="48"/>
    </row>
    <row r="2052" spans="2:273" s="49" customFormat="1" ht="20" customHeight="1">
      <c r="B2052" s="120" t="s">
        <v>7632</v>
      </c>
      <c r="C2052" s="113">
        <v>20201</v>
      </c>
      <c r="D2052" s="98">
        <v>2020</v>
      </c>
      <c r="E2052" s="45" t="s">
        <v>7633</v>
      </c>
      <c r="F2052" s="146"/>
      <c r="G2052" s="359" t="s">
        <v>1086</v>
      </c>
      <c r="H2052" s="46" t="s">
        <v>7634</v>
      </c>
      <c r="I2052" s="46" t="s">
        <v>53</v>
      </c>
      <c r="J2052" s="90">
        <v>6</v>
      </c>
      <c r="K2052" s="198">
        <v>23000</v>
      </c>
      <c r="L2052" s="46" t="s">
        <v>7635</v>
      </c>
      <c r="M2052" s="46" t="s">
        <v>39</v>
      </c>
      <c r="N2052" s="215">
        <v>9</v>
      </c>
      <c r="O2052" s="90">
        <v>2</v>
      </c>
      <c r="P2052" s="90">
        <v>51</v>
      </c>
      <c r="Q2052" s="46" t="s">
        <v>263</v>
      </c>
      <c r="R2052" s="46" t="s">
        <v>65</v>
      </c>
      <c r="S2052" s="48"/>
      <c r="T2052" s="48"/>
      <c r="U2052" s="48"/>
      <c r="V2052" s="48"/>
      <c r="W2052" s="48"/>
      <c r="X2052" s="48"/>
      <c r="Y2052" s="48"/>
      <c r="Z2052" s="48"/>
      <c r="AA2052" s="48"/>
      <c r="AB2052" s="48"/>
      <c r="AC2052" s="48"/>
      <c r="AD2052" s="48"/>
      <c r="AE2052" s="48"/>
      <c r="AF2052" s="6"/>
      <c r="AG2052" s="6"/>
      <c r="AH2052" s="6"/>
      <c r="AI2052" s="6"/>
      <c r="AJ2052" s="6"/>
      <c r="AK2052" s="6"/>
      <c r="AL2052" s="6"/>
      <c r="AM2052" s="6"/>
      <c r="AN2052" s="6"/>
      <c r="AO2052" s="6"/>
      <c r="AP2052" s="6"/>
      <c r="AQ2052" s="6"/>
      <c r="AR2052" s="6"/>
      <c r="AS2052" s="6"/>
      <c r="AT2052" s="6"/>
      <c r="AU2052" s="6"/>
      <c r="AV2052" s="6"/>
      <c r="AW2052" s="6"/>
      <c r="AX2052" s="6"/>
      <c r="AY2052" s="6"/>
      <c r="AZ2052" s="6"/>
      <c r="BA2052" s="6"/>
      <c r="BB2052" s="6"/>
      <c r="BC2052" s="6"/>
      <c r="BD2052" s="6"/>
      <c r="BE2052" s="6"/>
      <c r="BF2052" s="6"/>
      <c r="BG2052" s="6"/>
      <c r="BH2052" s="6"/>
      <c r="BI2052" s="6"/>
      <c r="BJ2052" s="6"/>
      <c r="BK2052" s="6"/>
      <c r="BL2052" s="6"/>
      <c r="BM2052" s="6"/>
      <c r="BN2052" s="6"/>
      <c r="BO2052" s="6"/>
      <c r="BP2052" s="6"/>
      <c r="BQ2052" s="6"/>
      <c r="BR2052" s="6"/>
      <c r="BS2052" s="6"/>
      <c r="BT2052" s="6"/>
      <c r="BU2052" s="6"/>
      <c r="BV2052" s="6"/>
      <c r="BW2052" s="6"/>
      <c r="BX2052" s="6"/>
      <c r="BY2052" s="6"/>
      <c r="BZ2052" s="6"/>
      <c r="CA2052" s="6"/>
      <c r="CB2052" s="6"/>
      <c r="CC2052" s="6"/>
      <c r="CD2052" s="6"/>
      <c r="CE2052" s="6"/>
      <c r="CF2052" s="6"/>
      <c r="CG2052" s="6"/>
      <c r="CH2052" s="6"/>
      <c r="CI2052" s="6"/>
      <c r="CJ2052" s="6"/>
      <c r="CK2052" s="6"/>
      <c r="CL2052" s="6"/>
      <c r="CM2052" s="6"/>
      <c r="CN2052" s="6"/>
      <c r="CO2052" s="6"/>
      <c r="CP2052" s="6"/>
      <c r="CQ2052" s="6"/>
      <c r="CR2052" s="6"/>
      <c r="CS2052" s="6"/>
      <c r="CT2052" s="6"/>
      <c r="CU2052" s="6"/>
      <c r="CV2052" s="6"/>
      <c r="CW2052" s="6"/>
      <c r="CX2052" s="6"/>
      <c r="CY2052" s="6"/>
      <c r="CZ2052" s="6"/>
      <c r="DA2052" s="6"/>
      <c r="DB2052" s="6"/>
      <c r="DC2052" s="6"/>
      <c r="DD2052" s="6"/>
      <c r="DE2052" s="6"/>
      <c r="DF2052" s="6"/>
      <c r="DG2052" s="6"/>
      <c r="DH2052" s="6"/>
      <c r="DI2052" s="6"/>
      <c r="DJ2052" s="6"/>
      <c r="DK2052" s="6"/>
      <c r="DL2052" s="6"/>
      <c r="DM2052" s="6"/>
      <c r="DN2052" s="6"/>
      <c r="DO2052" s="6"/>
      <c r="DP2052" s="6"/>
      <c r="DQ2052" s="6"/>
      <c r="DR2052" s="6"/>
      <c r="DS2052" s="6"/>
      <c r="DT2052" s="6"/>
      <c r="DU2052" s="6"/>
      <c r="DV2052" s="6"/>
      <c r="DW2052" s="6"/>
      <c r="DX2052" s="6"/>
      <c r="DY2052" s="6"/>
      <c r="DZ2052" s="6"/>
      <c r="EA2052" s="6"/>
      <c r="EB2052" s="6"/>
      <c r="EC2052" s="6"/>
      <c r="ED2052" s="6"/>
      <c r="EE2052" s="6"/>
      <c r="EF2052" s="6"/>
      <c r="EG2052" s="6"/>
      <c r="EH2052" s="6"/>
      <c r="EI2052" s="6"/>
      <c r="EJ2052" s="6"/>
      <c r="EK2052" s="6"/>
      <c r="EL2052" s="6"/>
      <c r="EM2052" s="6"/>
      <c r="EN2052" s="6"/>
      <c r="EO2052" s="6"/>
      <c r="EP2052" s="6"/>
      <c r="EQ2052" s="6"/>
      <c r="ER2052" s="6"/>
      <c r="ES2052" s="6"/>
      <c r="ET2052" s="6"/>
      <c r="EU2052" s="6"/>
      <c r="EV2052" s="6"/>
      <c r="EW2052" s="6"/>
      <c r="EX2052" s="6"/>
      <c r="EY2052" s="6"/>
      <c r="EZ2052" s="6"/>
      <c r="FA2052" s="6"/>
      <c r="FB2052" s="6"/>
      <c r="FC2052" s="6"/>
      <c r="FD2052" s="6"/>
      <c r="FE2052" s="6"/>
      <c r="FF2052" s="6"/>
      <c r="FG2052" s="6"/>
      <c r="FH2052" s="6"/>
      <c r="FI2052" s="6"/>
      <c r="FJ2052" s="6"/>
      <c r="FK2052" s="6"/>
      <c r="FL2052" s="6"/>
      <c r="FM2052" s="6"/>
      <c r="FN2052" s="6"/>
      <c r="FO2052" s="6"/>
      <c r="FP2052" s="6"/>
      <c r="FQ2052" s="6"/>
      <c r="FR2052" s="6"/>
      <c r="FS2052" s="6"/>
      <c r="FT2052" s="6"/>
      <c r="FU2052" s="6"/>
      <c r="FV2052" s="6"/>
      <c r="FW2052" s="6"/>
      <c r="FX2052" s="6"/>
      <c r="FY2052" s="6"/>
      <c r="FZ2052" s="6"/>
      <c r="GA2052" s="6"/>
      <c r="GB2052" s="6"/>
      <c r="GC2052" s="6"/>
      <c r="GD2052" s="6"/>
      <c r="GE2052" s="6"/>
      <c r="GF2052" s="6"/>
      <c r="GG2052" s="6"/>
      <c r="GH2052" s="6"/>
      <c r="GI2052" s="6"/>
      <c r="GJ2052" s="6"/>
      <c r="GK2052" s="6"/>
      <c r="GL2052" s="6"/>
      <c r="GM2052" s="6"/>
      <c r="GN2052" s="6"/>
      <c r="GO2052" s="6"/>
      <c r="GP2052" s="6"/>
      <c r="GQ2052" s="6"/>
      <c r="GR2052" s="6"/>
      <c r="GS2052" s="6"/>
      <c r="GT2052" s="6"/>
      <c r="GU2052" s="6"/>
      <c r="GV2052" s="6"/>
      <c r="GW2052" s="6"/>
      <c r="GX2052" s="6"/>
      <c r="GY2052" s="6"/>
      <c r="GZ2052" s="6"/>
      <c r="HA2052" s="6"/>
      <c r="HB2052" s="6"/>
      <c r="HC2052" s="6"/>
      <c r="HD2052" s="6"/>
      <c r="HE2052" s="6"/>
      <c r="HF2052" s="6"/>
      <c r="HG2052" s="6"/>
      <c r="HH2052" s="6"/>
      <c r="HI2052" s="6"/>
      <c r="HJ2052" s="6"/>
      <c r="HK2052" s="6"/>
      <c r="HL2052" s="6"/>
      <c r="HM2052" s="6"/>
      <c r="HN2052" s="6"/>
      <c r="HO2052" s="6"/>
      <c r="HP2052" s="6"/>
      <c r="HQ2052" s="6"/>
      <c r="HR2052" s="6"/>
      <c r="HS2052" s="6"/>
      <c r="HT2052" s="6"/>
      <c r="HU2052" s="6"/>
      <c r="HV2052" s="6"/>
      <c r="HW2052" s="6"/>
      <c r="HX2052" s="6"/>
      <c r="HY2052" s="6"/>
      <c r="HZ2052" s="6"/>
      <c r="IA2052" s="6"/>
      <c r="IB2052" s="6"/>
      <c r="IC2052" s="6"/>
      <c r="ID2052" s="6"/>
      <c r="IE2052" s="6"/>
      <c r="IF2052" s="6"/>
      <c r="IG2052" s="6"/>
      <c r="IH2052" s="6"/>
      <c r="II2052" s="6"/>
      <c r="IJ2052" s="6"/>
      <c r="IK2052" s="6"/>
      <c r="IL2052" s="6"/>
      <c r="IM2052" s="6"/>
      <c r="IN2052" s="6"/>
      <c r="IO2052" s="6"/>
      <c r="IP2052" s="6"/>
      <c r="IQ2052" s="6"/>
      <c r="IR2052" s="6"/>
      <c r="IS2052" s="6"/>
      <c r="IT2052" s="6"/>
      <c r="IU2052" s="6"/>
      <c r="IV2052" s="6"/>
      <c r="IW2052" s="6"/>
      <c r="IX2052" s="6"/>
      <c r="IY2052" s="6"/>
      <c r="IZ2052" s="6"/>
      <c r="JA2052" s="6"/>
      <c r="JB2052" s="6"/>
      <c r="JC2052" s="6"/>
      <c r="JD2052" s="6"/>
      <c r="JE2052" s="6"/>
      <c r="JF2052" s="6"/>
      <c r="JG2052" s="6"/>
      <c r="JH2052" s="6"/>
      <c r="JI2052" s="6"/>
      <c r="JJ2052" s="6"/>
      <c r="JK2052" s="6"/>
      <c r="JL2052" s="6"/>
      <c r="JM2052" s="6"/>
    </row>
    <row r="2053" spans="2:273" s="49" customFormat="1" ht="20" customHeight="1">
      <c r="B2053" s="120" t="s">
        <v>7636</v>
      </c>
      <c r="C2053" s="113">
        <v>20201</v>
      </c>
      <c r="D2053" s="98">
        <v>2020</v>
      </c>
      <c r="E2053" s="45" t="s">
        <v>7637</v>
      </c>
      <c r="F2053" s="146"/>
      <c r="G2053" s="359" t="s">
        <v>1086</v>
      </c>
      <c r="H2053" s="46" t="s">
        <v>7638</v>
      </c>
      <c r="I2053" s="46" t="s">
        <v>7639</v>
      </c>
      <c r="J2053" s="90">
        <v>37</v>
      </c>
      <c r="K2053" s="198">
        <v>1925000</v>
      </c>
      <c r="L2053" s="47"/>
      <c r="M2053" s="46" t="s">
        <v>39</v>
      </c>
      <c r="N2053" s="215">
        <v>9</v>
      </c>
      <c r="O2053" s="90">
        <v>2</v>
      </c>
      <c r="P2053" s="90">
        <v>6</v>
      </c>
      <c r="Q2053" s="46" t="s">
        <v>263</v>
      </c>
      <c r="R2053" s="46" t="s">
        <v>65</v>
      </c>
      <c r="S2053" s="48"/>
      <c r="T2053" s="48"/>
      <c r="U2053" s="48"/>
      <c r="V2053" s="48"/>
      <c r="W2053" s="48"/>
      <c r="X2053" s="48"/>
      <c r="Y2053" s="48"/>
      <c r="Z2053" s="48"/>
      <c r="AA2053" s="48"/>
      <c r="AB2053" s="48"/>
      <c r="AC2053" s="48"/>
      <c r="AD2053" s="48"/>
      <c r="AE2053" s="48"/>
      <c r="AF2053" s="6"/>
      <c r="AG2053" s="6"/>
      <c r="AH2053" s="6"/>
      <c r="AI2053" s="6"/>
      <c r="AJ2053" s="6"/>
      <c r="AK2053" s="6"/>
      <c r="AL2053" s="6"/>
      <c r="AM2053" s="6"/>
      <c r="AN2053" s="6"/>
      <c r="AO2053" s="6"/>
      <c r="AP2053" s="6"/>
      <c r="AQ2053" s="6"/>
      <c r="AR2053" s="6"/>
      <c r="AS2053" s="6"/>
      <c r="AT2053" s="6"/>
      <c r="AU2053" s="6"/>
      <c r="AV2053" s="6"/>
      <c r="AW2053" s="6"/>
      <c r="AX2053" s="6"/>
      <c r="AY2053" s="6"/>
      <c r="AZ2053" s="6"/>
      <c r="BA2053" s="6"/>
      <c r="BB2053" s="6"/>
      <c r="BC2053" s="6"/>
      <c r="BD2053" s="6"/>
      <c r="BE2053" s="6"/>
      <c r="BF2053" s="6"/>
      <c r="BG2053" s="6"/>
      <c r="BH2053" s="6"/>
      <c r="BI2053" s="6"/>
      <c r="BJ2053" s="6"/>
      <c r="BK2053" s="6"/>
      <c r="BL2053" s="6"/>
      <c r="BM2053" s="6"/>
      <c r="BN2053" s="6"/>
      <c r="BO2053" s="6"/>
      <c r="BP2053" s="6"/>
      <c r="BQ2053" s="6"/>
      <c r="BR2053" s="6"/>
      <c r="BS2053" s="6"/>
      <c r="BT2053" s="6"/>
      <c r="BU2053" s="6"/>
      <c r="BV2053" s="6"/>
      <c r="BW2053" s="6"/>
      <c r="BX2053" s="6"/>
      <c r="BY2053" s="6"/>
      <c r="BZ2053" s="6"/>
      <c r="CA2053" s="6"/>
      <c r="CB2053" s="6"/>
      <c r="CC2053" s="6"/>
      <c r="CD2053" s="6"/>
      <c r="CE2053" s="6"/>
      <c r="CF2053" s="6"/>
      <c r="CG2053" s="6"/>
      <c r="CH2053" s="6"/>
      <c r="CI2053" s="6"/>
      <c r="CJ2053" s="6"/>
      <c r="CK2053" s="6"/>
      <c r="CL2053" s="6"/>
      <c r="CM2053" s="6"/>
      <c r="CN2053" s="6"/>
      <c r="CO2053" s="6"/>
      <c r="CP2053" s="6"/>
      <c r="CQ2053" s="6"/>
      <c r="CR2053" s="6"/>
      <c r="CS2053" s="6"/>
      <c r="CT2053" s="6"/>
      <c r="CU2053" s="6"/>
      <c r="CV2053" s="6"/>
      <c r="CW2053" s="6"/>
      <c r="CX2053" s="6"/>
      <c r="CY2053" s="6"/>
      <c r="CZ2053" s="6"/>
      <c r="DA2053" s="6"/>
      <c r="DB2053" s="6"/>
      <c r="DC2053" s="6"/>
      <c r="DD2053" s="6"/>
      <c r="DE2053" s="6"/>
      <c r="DF2053" s="6"/>
      <c r="DG2053" s="6"/>
      <c r="DH2053" s="6"/>
      <c r="DI2053" s="6"/>
      <c r="DJ2053" s="6"/>
      <c r="DK2053" s="6"/>
      <c r="DL2053" s="6"/>
      <c r="DM2053" s="6"/>
      <c r="DN2053" s="6"/>
      <c r="DO2053" s="6"/>
      <c r="DP2053" s="6"/>
      <c r="DQ2053" s="6"/>
      <c r="DR2053" s="6"/>
      <c r="DS2053" s="6"/>
      <c r="DT2053" s="6"/>
      <c r="DU2053" s="6"/>
      <c r="DV2053" s="6"/>
      <c r="DW2053" s="6"/>
      <c r="DX2053" s="6"/>
      <c r="DY2053" s="6"/>
      <c r="DZ2053" s="6"/>
      <c r="EA2053" s="6"/>
      <c r="EB2053" s="6"/>
      <c r="EC2053" s="6"/>
      <c r="ED2053" s="6"/>
      <c r="EE2053" s="6"/>
      <c r="EF2053" s="6"/>
      <c r="EG2053" s="6"/>
      <c r="EH2053" s="6"/>
      <c r="EI2053" s="6"/>
      <c r="EJ2053" s="6"/>
      <c r="EK2053" s="6"/>
      <c r="EL2053" s="6"/>
      <c r="EM2053" s="6"/>
      <c r="EN2053" s="6"/>
      <c r="EO2053" s="6"/>
      <c r="EP2053" s="6"/>
      <c r="EQ2053" s="6"/>
      <c r="ER2053" s="6"/>
      <c r="ES2053" s="6"/>
      <c r="ET2053" s="6"/>
      <c r="EU2053" s="6"/>
      <c r="EV2053" s="6"/>
      <c r="EW2053" s="6"/>
      <c r="EX2053" s="6"/>
      <c r="EY2053" s="6"/>
      <c r="EZ2053" s="6"/>
      <c r="FA2053" s="6"/>
      <c r="FB2053" s="6"/>
      <c r="FC2053" s="6"/>
      <c r="FD2053" s="6"/>
      <c r="FE2053" s="6"/>
      <c r="FF2053" s="6"/>
      <c r="FG2053" s="6"/>
      <c r="FH2053" s="6"/>
      <c r="FI2053" s="6"/>
      <c r="FJ2053" s="6"/>
      <c r="FK2053" s="6"/>
      <c r="FL2053" s="6"/>
      <c r="FM2053" s="6"/>
      <c r="FN2053" s="6"/>
      <c r="FO2053" s="6"/>
      <c r="FP2053" s="6"/>
      <c r="FQ2053" s="6"/>
      <c r="FR2053" s="6"/>
      <c r="FS2053" s="6"/>
      <c r="FT2053" s="6"/>
      <c r="FU2053" s="6"/>
      <c r="FV2053" s="6"/>
      <c r="FW2053" s="6"/>
      <c r="FX2053" s="6"/>
      <c r="FY2053" s="6"/>
      <c r="FZ2053" s="6"/>
      <c r="GA2053" s="6"/>
      <c r="GB2053" s="6"/>
      <c r="GC2053" s="6"/>
      <c r="GD2053" s="6"/>
      <c r="GE2053" s="6"/>
      <c r="GF2053" s="6"/>
      <c r="GG2053" s="6"/>
      <c r="GH2053" s="6"/>
      <c r="GI2053" s="6"/>
      <c r="GJ2053" s="6"/>
      <c r="GK2053" s="6"/>
      <c r="GL2053" s="6"/>
      <c r="GM2053" s="6"/>
      <c r="GN2053" s="6"/>
      <c r="GO2053" s="6"/>
      <c r="GP2053" s="6"/>
      <c r="GQ2053" s="6"/>
      <c r="GR2053" s="6"/>
      <c r="GS2053" s="6"/>
      <c r="GT2053" s="6"/>
      <c r="GU2053" s="6"/>
      <c r="GV2053" s="6"/>
      <c r="GW2053" s="6"/>
      <c r="GX2053" s="6"/>
      <c r="GY2053" s="6"/>
      <c r="GZ2053" s="6"/>
      <c r="HA2053" s="6"/>
      <c r="HB2053" s="6"/>
      <c r="HC2053" s="6"/>
      <c r="HD2053" s="6"/>
      <c r="HE2053" s="6"/>
      <c r="HF2053" s="6"/>
      <c r="HG2053" s="6"/>
      <c r="HH2053" s="6"/>
      <c r="HI2053" s="6"/>
      <c r="HJ2053" s="6"/>
      <c r="HK2053" s="6"/>
      <c r="HL2053" s="6"/>
      <c r="HM2053" s="6"/>
      <c r="HN2053" s="6"/>
      <c r="HO2053" s="6"/>
      <c r="HP2053" s="6"/>
      <c r="HQ2053" s="6"/>
      <c r="HR2053" s="6"/>
      <c r="HS2053" s="6"/>
      <c r="HT2053" s="6"/>
      <c r="HU2053" s="6"/>
      <c r="HV2053" s="6"/>
      <c r="HW2053" s="6"/>
      <c r="HX2053" s="6"/>
      <c r="HY2053" s="6"/>
      <c r="HZ2053" s="6"/>
      <c r="IA2053" s="6"/>
      <c r="IB2053" s="6"/>
      <c r="IC2053" s="6"/>
      <c r="ID2053" s="6"/>
      <c r="IE2053" s="6"/>
      <c r="IF2053" s="6"/>
      <c r="IG2053" s="6"/>
      <c r="IH2053" s="6"/>
      <c r="II2053" s="6"/>
      <c r="IJ2053" s="6"/>
      <c r="IK2053" s="6"/>
      <c r="IL2053" s="6"/>
      <c r="IM2053" s="6"/>
      <c r="IN2053" s="6"/>
      <c r="IO2053" s="6"/>
      <c r="IP2053" s="6"/>
      <c r="IQ2053" s="6"/>
      <c r="IR2053" s="6"/>
      <c r="IS2053" s="6"/>
      <c r="IT2053" s="6"/>
      <c r="IU2053" s="6"/>
      <c r="IV2053" s="6"/>
      <c r="IW2053" s="6"/>
      <c r="IX2053" s="6"/>
      <c r="IY2053" s="6"/>
      <c r="IZ2053" s="6"/>
      <c r="JA2053" s="6"/>
      <c r="JB2053" s="6"/>
      <c r="JC2053" s="6"/>
      <c r="JD2053" s="6"/>
      <c r="JE2053" s="6"/>
      <c r="JF2053" s="6"/>
      <c r="JG2053" s="6"/>
      <c r="JH2053" s="6"/>
      <c r="JI2053" s="6"/>
      <c r="JJ2053" s="6"/>
      <c r="JK2053" s="6"/>
      <c r="JL2053" s="6"/>
      <c r="JM2053" s="6"/>
    </row>
    <row r="2054" spans="2:273" s="49" customFormat="1" ht="20" customHeight="1">
      <c r="B2054" s="120" t="s">
        <v>4682</v>
      </c>
      <c r="C2054" s="113">
        <v>20192</v>
      </c>
      <c r="D2054" s="104">
        <v>2019</v>
      </c>
      <c r="E2054" s="66" t="s">
        <v>4683</v>
      </c>
      <c r="F2054" s="145"/>
      <c r="G2054" s="358"/>
      <c r="H2054" s="68" t="s">
        <v>4684</v>
      </c>
      <c r="I2054" s="68" t="s">
        <v>37</v>
      </c>
      <c r="J2054" s="92">
        <v>10</v>
      </c>
      <c r="K2054" s="200">
        <v>200021</v>
      </c>
      <c r="L2054" s="68" t="s">
        <v>4685</v>
      </c>
      <c r="M2054" s="68" t="s">
        <v>39</v>
      </c>
      <c r="N2054" s="215">
        <v>9</v>
      </c>
      <c r="O2054" s="89">
        <v>2</v>
      </c>
      <c r="P2054" s="89">
        <v>53</v>
      </c>
      <c r="Q2054" s="68" t="s">
        <v>47</v>
      </c>
      <c r="R2054" s="68" t="s">
        <v>156</v>
      </c>
      <c r="S2054" s="6"/>
      <c r="T2054" s="6"/>
      <c r="U2054" s="6"/>
      <c r="V2054" s="6"/>
      <c r="W2054" s="6"/>
      <c r="X2054" s="6"/>
      <c r="Y2054" s="6"/>
      <c r="Z2054" s="6"/>
      <c r="AA2054" s="6"/>
      <c r="AB2054" s="6"/>
      <c r="AC2054" s="6"/>
      <c r="AD2054" s="6"/>
      <c r="AE2054" s="6"/>
      <c r="AF2054" s="6"/>
      <c r="AG2054" s="6"/>
      <c r="AH2054" s="6"/>
      <c r="AI2054" s="6"/>
      <c r="AJ2054" s="6"/>
      <c r="AK2054" s="6"/>
      <c r="AL2054" s="6"/>
      <c r="AM2054" s="6"/>
      <c r="AN2054" s="6"/>
      <c r="AO2054" s="6"/>
      <c r="AP2054" s="6"/>
      <c r="AQ2054" s="6"/>
      <c r="AR2054" s="7" t="s">
        <v>47</v>
      </c>
      <c r="AS2054" s="7" t="s">
        <v>53</v>
      </c>
      <c r="AT2054" s="6"/>
      <c r="AU2054" s="6"/>
      <c r="AV2054" s="6"/>
      <c r="AW2054" s="6"/>
      <c r="AX2054" s="6"/>
      <c r="AY2054" s="6"/>
      <c r="AZ2054" s="6"/>
      <c r="BA2054" s="6"/>
      <c r="BB2054" s="6"/>
      <c r="BC2054" s="6"/>
      <c r="BD2054" s="6"/>
      <c r="BE2054" s="6"/>
      <c r="BF2054" s="6"/>
      <c r="BG2054" s="6"/>
      <c r="BH2054" s="6"/>
      <c r="BI2054" s="6"/>
      <c r="BJ2054" s="6"/>
      <c r="BK2054" s="6"/>
      <c r="BL2054" s="6"/>
      <c r="BM2054" s="6"/>
      <c r="BN2054" s="6"/>
      <c r="BO2054" s="6"/>
      <c r="BP2054" s="6"/>
      <c r="BQ2054" s="6"/>
      <c r="BR2054" s="6"/>
      <c r="BS2054" s="6"/>
      <c r="BT2054" s="6"/>
      <c r="BU2054" s="6"/>
      <c r="BV2054" s="6"/>
      <c r="BW2054" s="6"/>
      <c r="BX2054" s="6"/>
      <c r="BY2054" s="6"/>
      <c r="BZ2054" s="6"/>
      <c r="CA2054" s="6"/>
      <c r="CB2054" s="6"/>
      <c r="CC2054" s="6"/>
      <c r="CD2054" s="6"/>
      <c r="CE2054" s="6"/>
      <c r="CF2054" s="6"/>
      <c r="CG2054" s="6"/>
      <c r="CH2054" s="6"/>
      <c r="CI2054" s="6"/>
      <c r="CJ2054" s="6"/>
      <c r="CK2054" s="6"/>
      <c r="CL2054" s="6"/>
      <c r="CM2054" s="6"/>
      <c r="CN2054" s="6"/>
      <c r="CO2054" s="6"/>
      <c r="CP2054" s="6"/>
      <c r="CQ2054" s="6"/>
      <c r="CR2054" s="6"/>
      <c r="CS2054" s="6"/>
      <c r="CT2054" s="6"/>
      <c r="CU2054" s="6"/>
      <c r="CV2054" s="6"/>
      <c r="CW2054" s="6"/>
      <c r="CX2054" s="6"/>
      <c r="CY2054" s="6"/>
      <c r="CZ2054" s="6"/>
      <c r="DA2054" s="6"/>
      <c r="DB2054" s="6"/>
      <c r="DC2054" s="6"/>
      <c r="DD2054" s="6"/>
      <c r="DE2054" s="6"/>
      <c r="DF2054" s="6"/>
      <c r="DG2054" s="6"/>
      <c r="DH2054" s="6"/>
      <c r="DI2054" s="6"/>
      <c r="DJ2054" s="6"/>
      <c r="DK2054" s="6"/>
      <c r="DL2054" s="6"/>
      <c r="DM2054" s="6"/>
      <c r="DN2054" s="6"/>
      <c r="DO2054" s="6"/>
      <c r="DP2054" s="6"/>
      <c r="DQ2054" s="6"/>
      <c r="DR2054" s="6"/>
      <c r="DS2054" s="6"/>
      <c r="DT2054" s="6"/>
      <c r="DU2054" s="6"/>
      <c r="DV2054" s="6"/>
      <c r="DW2054" s="6"/>
      <c r="DX2054" s="6"/>
      <c r="DY2054" s="6"/>
      <c r="DZ2054" s="6"/>
      <c r="EA2054" s="6"/>
      <c r="EB2054" s="6"/>
      <c r="EC2054" s="6"/>
      <c r="ED2054" s="6"/>
      <c r="EE2054" s="6"/>
      <c r="EF2054" s="6"/>
      <c r="EG2054" s="6"/>
      <c r="EH2054" s="6"/>
      <c r="EI2054" s="6"/>
      <c r="EJ2054" s="6"/>
      <c r="EK2054" s="6"/>
      <c r="EL2054" s="6"/>
      <c r="EM2054" s="6"/>
      <c r="EN2054" s="6"/>
      <c r="EO2054" s="6"/>
      <c r="EP2054" s="6"/>
      <c r="EQ2054" s="6"/>
      <c r="ER2054" s="6"/>
      <c r="ES2054" s="6"/>
      <c r="ET2054" s="6"/>
      <c r="EU2054" s="6"/>
      <c r="EV2054" s="6"/>
      <c r="EW2054" s="6"/>
      <c r="EX2054" s="6"/>
      <c r="EY2054" s="6"/>
      <c r="EZ2054" s="6"/>
      <c r="FA2054" s="6"/>
      <c r="FB2054" s="6"/>
      <c r="FC2054" s="6"/>
      <c r="FD2054" s="6"/>
      <c r="FE2054" s="6"/>
      <c r="FF2054" s="6"/>
      <c r="FG2054" s="6"/>
      <c r="FH2054" s="6"/>
      <c r="FI2054" s="6"/>
      <c r="FJ2054" s="6"/>
      <c r="FK2054" s="6"/>
      <c r="FL2054" s="6"/>
      <c r="FM2054" s="6"/>
      <c r="FN2054" s="6"/>
      <c r="FO2054" s="6"/>
      <c r="FP2054" s="6"/>
      <c r="FQ2054" s="6"/>
      <c r="FR2054" s="6"/>
      <c r="FS2054" s="6"/>
      <c r="FT2054" s="6"/>
      <c r="FU2054" s="6"/>
      <c r="FV2054" s="6"/>
      <c r="FW2054" s="6"/>
      <c r="FX2054" s="6"/>
      <c r="FY2054" s="6"/>
      <c r="FZ2054" s="6"/>
      <c r="GA2054" s="6"/>
      <c r="GB2054" s="6"/>
      <c r="GC2054" s="6"/>
      <c r="GD2054" s="6"/>
      <c r="GE2054" s="6"/>
      <c r="GF2054" s="6"/>
      <c r="GG2054" s="6"/>
      <c r="GH2054" s="6"/>
      <c r="GI2054" s="6"/>
      <c r="GJ2054" s="6"/>
      <c r="GK2054" s="6"/>
      <c r="GL2054" s="6"/>
      <c r="GM2054" s="6"/>
      <c r="GN2054" s="6"/>
      <c r="GO2054" s="6"/>
      <c r="GP2054" s="6"/>
      <c r="GQ2054" s="6"/>
      <c r="GR2054" s="6"/>
      <c r="GS2054" s="6"/>
      <c r="GT2054" s="6"/>
      <c r="GU2054" s="6"/>
      <c r="GV2054" s="6"/>
      <c r="GW2054" s="6"/>
      <c r="GX2054" s="6"/>
      <c r="GY2054" s="6"/>
      <c r="GZ2054" s="6"/>
      <c r="HA2054" s="6"/>
      <c r="HB2054" s="6"/>
      <c r="HC2054" s="6"/>
      <c r="HD2054" s="6"/>
      <c r="HE2054" s="6"/>
      <c r="HF2054" s="6"/>
      <c r="HG2054" s="6"/>
      <c r="HH2054" s="6"/>
      <c r="HI2054" s="6"/>
      <c r="HJ2054" s="6"/>
      <c r="HK2054" s="6"/>
      <c r="HL2054" s="6"/>
      <c r="HM2054" s="6"/>
      <c r="HN2054" s="6"/>
      <c r="HO2054" s="6"/>
      <c r="HP2054" s="6"/>
      <c r="HQ2054" s="6"/>
      <c r="HR2054" s="6"/>
      <c r="HS2054" s="6"/>
      <c r="HT2054" s="6"/>
      <c r="HU2054" s="6"/>
      <c r="HV2054" s="6"/>
      <c r="HW2054" s="6"/>
      <c r="HX2054" s="6"/>
      <c r="HY2054" s="6"/>
      <c r="HZ2054" s="6"/>
      <c r="IA2054" s="6"/>
      <c r="IB2054" s="6"/>
      <c r="IC2054" s="6"/>
      <c r="ID2054" s="6"/>
      <c r="IE2054" s="6"/>
      <c r="IF2054" s="6"/>
      <c r="IG2054" s="6"/>
      <c r="IH2054" s="6"/>
      <c r="II2054" s="6"/>
      <c r="IJ2054" s="6"/>
      <c r="IK2054" s="6"/>
      <c r="IL2054" s="6"/>
      <c r="IM2054" s="6"/>
      <c r="IN2054" s="6"/>
      <c r="IO2054" s="6"/>
      <c r="IP2054" s="6"/>
      <c r="IQ2054" s="6"/>
      <c r="IR2054" s="6"/>
      <c r="IS2054" s="6"/>
      <c r="IT2054" s="6"/>
      <c r="IU2054" s="6"/>
      <c r="IV2054" s="6"/>
      <c r="IW2054" s="6"/>
      <c r="IX2054" s="6"/>
      <c r="IY2054" s="6"/>
      <c r="IZ2054" s="6"/>
      <c r="JA2054" s="6"/>
      <c r="JB2054" s="6"/>
      <c r="JC2054" s="6"/>
      <c r="JD2054" s="6"/>
      <c r="JE2054" s="6"/>
      <c r="JF2054" s="6"/>
      <c r="JG2054" s="6"/>
      <c r="JH2054" s="6"/>
      <c r="JI2054" s="6"/>
      <c r="JJ2054" s="6"/>
      <c r="JK2054" s="6"/>
      <c r="JL2054" s="6"/>
      <c r="JM2054" s="6"/>
    </row>
    <row r="2055" spans="2:273" s="49" customFormat="1" ht="20" customHeight="1">
      <c r="B2055" s="120" t="s">
        <v>4686</v>
      </c>
      <c r="C2055" s="113">
        <v>20191</v>
      </c>
      <c r="D2055" s="104">
        <v>2019</v>
      </c>
      <c r="E2055" s="66" t="s">
        <v>1976</v>
      </c>
      <c r="F2055" s="145"/>
      <c r="G2055" s="358"/>
      <c r="H2055" s="68" t="s">
        <v>1977</v>
      </c>
      <c r="I2055" s="68" t="s">
        <v>53</v>
      </c>
      <c r="J2055" s="92">
        <v>13</v>
      </c>
      <c r="K2055" s="200">
        <v>50000</v>
      </c>
      <c r="L2055" s="70"/>
      <c r="M2055" s="68" t="s">
        <v>39</v>
      </c>
      <c r="N2055" s="215">
        <v>9</v>
      </c>
      <c r="O2055" s="89">
        <v>2</v>
      </c>
      <c r="P2055" s="89">
        <v>51</v>
      </c>
      <c r="Q2055" s="68" t="s">
        <v>47</v>
      </c>
      <c r="R2055" s="68" t="s">
        <v>65</v>
      </c>
      <c r="S2055" s="6"/>
      <c r="T2055" s="6"/>
      <c r="U2055" s="6"/>
      <c r="V2055" s="6"/>
      <c r="W2055" s="6"/>
      <c r="X2055" s="6"/>
      <c r="Y2055" s="6"/>
      <c r="Z2055" s="6"/>
      <c r="AA2055" s="6"/>
      <c r="AB2055" s="6"/>
      <c r="AC2055" s="6"/>
      <c r="AD2055" s="6"/>
      <c r="AE2055" s="6"/>
      <c r="AF2055" s="6"/>
      <c r="AG2055" s="6"/>
      <c r="AH2055" s="6"/>
      <c r="AI2055" s="6"/>
      <c r="AJ2055" s="6"/>
      <c r="AK2055" s="6"/>
      <c r="AL2055" s="6"/>
      <c r="AM2055" s="6"/>
      <c r="AN2055" s="6"/>
      <c r="AO2055" s="6"/>
      <c r="AP2055" s="6"/>
      <c r="AQ2055" s="6"/>
      <c r="AR2055" s="6"/>
      <c r="AS2055" s="6"/>
      <c r="AT2055" s="6"/>
      <c r="AU2055" s="6"/>
      <c r="AV2055" s="6"/>
      <c r="AW2055" s="6"/>
      <c r="AX2055" s="6"/>
      <c r="AY2055" s="6"/>
      <c r="AZ2055" s="6"/>
      <c r="BA2055" s="6"/>
      <c r="BB2055" s="6"/>
      <c r="BC2055" s="6"/>
      <c r="BD2055" s="6"/>
      <c r="BE2055" s="6"/>
      <c r="BF2055" s="6"/>
      <c r="BG2055" s="6"/>
      <c r="BH2055" s="6"/>
      <c r="BI2055" s="6"/>
      <c r="BJ2055" s="6"/>
      <c r="BK2055" s="6"/>
      <c r="BL2055" s="6"/>
      <c r="BM2055" s="6"/>
      <c r="BN2055" s="6"/>
      <c r="BO2055" s="6"/>
      <c r="BP2055" s="6"/>
      <c r="BQ2055" s="6"/>
      <c r="BR2055" s="6"/>
      <c r="BS2055" s="6"/>
      <c r="BT2055" s="6"/>
      <c r="BU2055" s="6"/>
      <c r="BV2055" s="6"/>
      <c r="BW2055" s="6"/>
      <c r="BX2055" s="6"/>
      <c r="BY2055" s="6"/>
      <c r="BZ2055" s="6"/>
      <c r="CA2055" s="6"/>
      <c r="CB2055" s="6"/>
      <c r="CC2055" s="6"/>
      <c r="CD2055" s="6"/>
      <c r="CE2055" s="6"/>
      <c r="CF2055" s="6"/>
      <c r="CG2055" s="6"/>
      <c r="CH2055" s="6"/>
      <c r="CI2055" s="6"/>
      <c r="CJ2055" s="6"/>
      <c r="CK2055" s="6"/>
      <c r="CL2055" s="6"/>
      <c r="CM2055" s="6"/>
      <c r="CN2055" s="6"/>
      <c r="CO2055" s="6"/>
      <c r="CP2055" s="6"/>
      <c r="CQ2055" s="6"/>
      <c r="CR2055" s="6"/>
      <c r="CS2055" s="6"/>
      <c r="CT2055" s="6"/>
      <c r="CU2055" s="6"/>
      <c r="CV2055" s="6"/>
      <c r="CW2055" s="6"/>
      <c r="CX2055" s="6"/>
      <c r="CY2055" s="6"/>
      <c r="CZ2055" s="6"/>
      <c r="DA2055" s="6"/>
      <c r="DB2055" s="6"/>
      <c r="DC2055" s="6"/>
      <c r="DD2055" s="6"/>
      <c r="DE2055" s="6"/>
      <c r="DF2055" s="6"/>
      <c r="DG2055" s="6"/>
      <c r="DH2055" s="6"/>
      <c r="DI2055" s="6"/>
      <c r="DJ2055" s="6"/>
      <c r="DK2055" s="6"/>
      <c r="DL2055" s="6"/>
      <c r="DM2055" s="6"/>
      <c r="DN2055" s="6"/>
      <c r="DO2055" s="6"/>
      <c r="DP2055" s="6"/>
      <c r="DQ2055" s="6"/>
      <c r="DR2055" s="6"/>
      <c r="DS2055" s="6"/>
      <c r="DT2055" s="6"/>
      <c r="DU2055" s="6"/>
      <c r="DV2055" s="6"/>
      <c r="DW2055" s="6"/>
      <c r="DX2055" s="6"/>
      <c r="DY2055" s="6"/>
      <c r="DZ2055" s="6"/>
      <c r="EA2055" s="6"/>
      <c r="EB2055" s="6"/>
      <c r="EC2055" s="6"/>
      <c r="ED2055" s="6"/>
      <c r="EE2055" s="6"/>
      <c r="EF2055" s="6"/>
      <c r="EG2055" s="6"/>
      <c r="EH2055" s="6"/>
      <c r="EI2055" s="6"/>
      <c r="EJ2055" s="6"/>
      <c r="EK2055" s="6"/>
      <c r="EL2055" s="6"/>
      <c r="EM2055" s="6"/>
      <c r="EN2055" s="6"/>
      <c r="EO2055" s="6"/>
      <c r="EP2055" s="6"/>
      <c r="EQ2055" s="6"/>
      <c r="ER2055" s="6"/>
      <c r="ES2055" s="6"/>
      <c r="ET2055" s="6"/>
      <c r="EU2055" s="6"/>
      <c r="EV2055" s="6"/>
      <c r="EW2055" s="6"/>
      <c r="EX2055" s="6"/>
      <c r="EY2055" s="6"/>
      <c r="EZ2055" s="6"/>
      <c r="FA2055" s="6"/>
      <c r="FB2055" s="6"/>
      <c r="FC2055" s="6"/>
      <c r="FD2055" s="6"/>
      <c r="FE2055" s="6"/>
      <c r="FF2055" s="6"/>
      <c r="FG2055" s="6"/>
      <c r="FH2055" s="6"/>
      <c r="FI2055" s="6"/>
      <c r="FJ2055" s="6"/>
      <c r="FK2055" s="6"/>
      <c r="FL2055" s="6"/>
      <c r="FM2055" s="6"/>
      <c r="FN2055" s="6"/>
      <c r="FO2055" s="6"/>
      <c r="FP2055" s="6"/>
      <c r="FQ2055" s="6"/>
      <c r="FR2055" s="6"/>
      <c r="FS2055" s="6"/>
      <c r="FT2055" s="6"/>
      <c r="FU2055" s="6"/>
      <c r="FV2055" s="6"/>
      <c r="FW2055" s="6"/>
      <c r="FX2055" s="6"/>
      <c r="FY2055" s="6"/>
      <c r="FZ2055" s="6"/>
      <c r="GA2055" s="6"/>
      <c r="GB2055" s="6"/>
      <c r="GC2055" s="6"/>
      <c r="GD2055" s="6"/>
      <c r="GE2055" s="6"/>
      <c r="GF2055" s="6"/>
      <c r="GG2055" s="6"/>
      <c r="GH2055" s="6"/>
      <c r="GI2055" s="6"/>
      <c r="GJ2055" s="6"/>
      <c r="GK2055" s="6"/>
      <c r="GL2055" s="6"/>
      <c r="GM2055" s="6"/>
      <c r="GN2055" s="6"/>
      <c r="GO2055" s="6"/>
      <c r="GP2055" s="6"/>
      <c r="GQ2055" s="6"/>
      <c r="GR2055" s="6"/>
      <c r="GS2055" s="6"/>
      <c r="GT2055" s="6"/>
      <c r="GU2055" s="6"/>
      <c r="GV2055" s="6"/>
      <c r="GW2055" s="6"/>
      <c r="GX2055" s="6"/>
      <c r="GY2055" s="6"/>
      <c r="GZ2055" s="6"/>
      <c r="HA2055" s="6"/>
      <c r="HB2055" s="6"/>
      <c r="HC2055" s="6"/>
      <c r="HD2055" s="6"/>
      <c r="HE2055" s="6"/>
      <c r="HF2055" s="6"/>
      <c r="HG2055" s="6"/>
      <c r="HH2055" s="6"/>
      <c r="HI2055" s="6"/>
      <c r="HJ2055" s="6"/>
      <c r="HK2055" s="6"/>
      <c r="HL2055" s="6"/>
      <c r="HM2055" s="6"/>
      <c r="HN2055" s="6"/>
      <c r="HO2055" s="6"/>
      <c r="HP2055" s="6"/>
      <c r="HQ2055" s="6"/>
      <c r="HR2055" s="6"/>
      <c r="HS2055" s="6"/>
      <c r="HT2055" s="6"/>
      <c r="HU2055" s="6"/>
      <c r="HV2055" s="6"/>
      <c r="HW2055" s="6"/>
      <c r="HX2055" s="6"/>
      <c r="HY2055" s="6"/>
      <c r="HZ2055" s="6"/>
      <c r="IA2055" s="6"/>
      <c r="IB2055" s="6"/>
      <c r="IC2055" s="6"/>
      <c r="ID2055" s="6"/>
      <c r="IE2055" s="6"/>
      <c r="IF2055" s="6"/>
      <c r="IG2055" s="6"/>
      <c r="IH2055" s="6"/>
      <c r="II2055" s="6"/>
      <c r="IJ2055" s="6"/>
      <c r="IK2055" s="6"/>
      <c r="IL2055" s="6"/>
      <c r="IM2055" s="6"/>
      <c r="IN2055" s="6"/>
      <c r="IO2055" s="6"/>
      <c r="IP2055" s="6"/>
      <c r="IQ2055" s="6"/>
      <c r="IR2055" s="6"/>
      <c r="IS2055" s="6"/>
      <c r="IT2055" s="6"/>
      <c r="IU2055" s="6"/>
      <c r="IV2055" s="6"/>
      <c r="IW2055" s="6"/>
      <c r="IX2055" s="6"/>
      <c r="IY2055" s="6"/>
      <c r="IZ2055" s="6"/>
      <c r="JA2055" s="6"/>
      <c r="JB2055" s="6"/>
      <c r="JC2055" s="6"/>
      <c r="JD2055" s="6"/>
      <c r="JE2055" s="6"/>
      <c r="JF2055" s="6"/>
      <c r="JG2055" s="6"/>
      <c r="JH2055" s="6"/>
      <c r="JI2055" s="6"/>
      <c r="JJ2055" s="6"/>
      <c r="JK2055" s="6"/>
      <c r="JL2055" s="6"/>
      <c r="JM2055" s="6"/>
    </row>
    <row r="2056" spans="2:273" s="49" customFormat="1" ht="20" customHeight="1">
      <c r="B2056" s="121" t="s">
        <v>1975</v>
      </c>
      <c r="C2056" s="122">
        <v>20181</v>
      </c>
      <c r="D2056" s="104">
        <v>2018</v>
      </c>
      <c r="E2056" s="66" t="s">
        <v>1976</v>
      </c>
      <c r="F2056" s="145"/>
      <c r="G2056" s="358"/>
      <c r="H2056" s="68" t="s">
        <v>1977</v>
      </c>
      <c r="I2056" s="68"/>
      <c r="J2056" s="92">
        <v>24</v>
      </c>
      <c r="K2056" s="200">
        <v>100000</v>
      </c>
      <c r="L2056" s="70"/>
      <c r="M2056" s="68" t="s">
        <v>39</v>
      </c>
      <c r="N2056" s="215">
        <v>9</v>
      </c>
      <c r="O2056" s="92">
        <v>2</v>
      </c>
      <c r="P2056" s="89">
        <v>51</v>
      </c>
      <c r="Q2056" s="70"/>
      <c r="R2056" s="68" t="s">
        <v>65</v>
      </c>
      <c r="S2056" s="13">
        <v>17</v>
      </c>
      <c r="T2056" s="13"/>
      <c r="U2056" s="7"/>
      <c r="V2056" s="7"/>
      <c r="W2056" s="7"/>
      <c r="X2056" s="7"/>
      <c r="Y2056" s="13">
        <v>99</v>
      </c>
      <c r="Z2056" s="13"/>
      <c r="AA2056" s="7"/>
      <c r="AB2056" s="7"/>
      <c r="AC2056" s="7"/>
      <c r="AD2056" s="7"/>
      <c r="AE2056" s="6" t="s">
        <v>1978</v>
      </c>
      <c r="AF2056" s="6"/>
      <c r="AG2056" s="6"/>
      <c r="AH2056" s="6"/>
      <c r="AI2056" s="6"/>
      <c r="AJ2056" s="6"/>
      <c r="AK2056" s="6"/>
      <c r="AL2056" s="6"/>
      <c r="AM2056" s="6"/>
      <c r="AN2056" s="6"/>
      <c r="AO2056" s="6"/>
      <c r="AP2056" s="6"/>
      <c r="AQ2056" s="6"/>
      <c r="AR2056" s="6"/>
      <c r="AS2056" s="6"/>
      <c r="AT2056" s="6"/>
      <c r="AU2056" s="6"/>
      <c r="AV2056" s="6"/>
      <c r="AW2056" s="6"/>
      <c r="AX2056" s="6"/>
      <c r="AY2056" s="6"/>
      <c r="AZ2056" s="6"/>
      <c r="BA2056" s="6"/>
      <c r="BB2056" s="6"/>
      <c r="BC2056" s="6"/>
      <c r="BD2056" s="6"/>
      <c r="BE2056" s="6"/>
      <c r="BF2056" s="6"/>
      <c r="BG2056" s="6"/>
      <c r="BH2056" s="6"/>
      <c r="BI2056" s="6"/>
      <c r="BJ2056" s="6"/>
      <c r="BK2056" s="6"/>
      <c r="BL2056" s="6"/>
      <c r="BM2056" s="6"/>
      <c r="BN2056" s="6"/>
      <c r="BO2056" s="6"/>
      <c r="BP2056" s="6"/>
      <c r="BQ2056" s="6"/>
      <c r="BR2056" s="6"/>
      <c r="BS2056" s="6"/>
      <c r="BT2056" s="6"/>
      <c r="BU2056" s="6"/>
      <c r="BV2056" s="6"/>
      <c r="BW2056" s="6"/>
      <c r="BX2056" s="6"/>
      <c r="BY2056" s="6"/>
      <c r="BZ2056" s="6"/>
      <c r="CA2056" s="6"/>
      <c r="CB2056" s="6"/>
      <c r="CC2056" s="6"/>
      <c r="CD2056" s="6"/>
      <c r="CE2056" s="6"/>
      <c r="CF2056" s="6"/>
      <c r="CG2056" s="6"/>
      <c r="CH2056" s="6"/>
      <c r="CI2056" s="6"/>
      <c r="CJ2056" s="6"/>
      <c r="CK2056" s="6"/>
      <c r="CL2056" s="6"/>
      <c r="CM2056" s="6"/>
      <c r="CN2056" s="6"/>
      <c r="CO2056" s="6"/>
      <c r="CP2056" s="6"/>
      <c r="CQ2056" s="6"/>
      <c r="CR2056" s="6"/>
      <c r="CS2056" s="6"/>
      <c r="CT2056" s="6"/>
      <c r="CU2056" s="6"/>
      <c r="CV2056" s="6"/>
      <c r="CW2056" s="6"/>
      <c r="CX2056" s="6"/>
      <c r="CY2056" s="6"/>
      <c r="CZ2056" s="6"/>
      <c r="DA2056" s="6"/>
      <c r="DB2056" s="6"/>
      <c r="DC2056" s="6"/>
      <c r="DD2056" s="6"/>
      <c r="DE2056" s="6"/>
      <c r="DF2056" s="6"/>
      <c r="DG2056" s="6"/>
      <c r="DH2056" s="6"/>
      <c r="DI2056" s="6"/>
      <c r="DJ2056" s="6"/>
      <c r="DK2056" s="6"/>
      <c r="DL2056" s="6"/>
      <c r="DM2056" s="6"/>
      <c r="DN2056" s="6"/>
      <c r="DO2056" s="6"/>
      <c r="DP2056" s="6"/>
      <c r="DQ2056" s="6"/>
      <c r="DR2056" s="6"/>
      <c r="DS2056" s="6"/>
      <c r="DT2056" s="6"/>
      <c r="DU2056" s="6"/>
      <c r="DV2056" s="6"/>
      <c r="DW2056" s="6"/>
      <c r="DX2056" s="6"/>
      <c r="DY2056" s="6"/>
      <c r="DZ2056" s="6"/>
      <c r="EA2056" s="6"/>
      <c r="EB2056" s="6"/>
      <c r="EC2056" s="6"/>
      <c r="ED2056" s="6"/>
      <c r="EE2056" s="6"/>
      <c r="EF2056" s="6"/>
      <c r="EG2056" s="6"/>
      <c r="EH2056" s="6"/>
      <c r="EI2056" s="6"/>
      <c r="EJ2056" s="6"/>
      <c r="EK2056" s="6"/>
      <c r="EL2056" s="6"/>
      <c r="EM2056" s="6"/>
      <c r="EN2056" s="6"/>
      <c r="EO2056" s="6"/>
      <c r="EP2056" s="6"/>
      <c r="EQ2056" s="6"/>
      <c r="ER2056" s="6"/>
      <c r="ES2056" s="6"/>
      <c r="ET2056" s="6"/>
      <c r="EU2056" s="6"/>
      <c r="EV2056" s="6"/>
      <c r="EW2056" s="6"/>
      <c r="EX2056" s="6"/>
      <c r="EY2056" s="6"/>
      <c r="EZ2056" s="6"/>
      <c r="FA2056" s="6"/>
      <c r="FB2056" s="6"/>
      <c r="FC2056" s="6"/>
      <c r="FD2056" s="6"/>
      <c r="FE2056" s="6"/>
      <c r="FF2056" s="6"/>
      <c r="FG2056" s="6"/>
      <c r="FH2056" s="6"/>
      <c r="FI2056" s="6"/>
      <c r="FJ2056" s="6"/>
      <c r="FK2056" s="6"/>
      <c r="FL2056" s="6"/>
      <c r="FM2056" s="6"/>
      <c r="FN2056" s="6"/>
      <c r="FO2056" s="6"/>
      <c r="FP2056" s="6"/>
      <c r="FQ2056" s="6"/>
      <c r="FR2056" s="6"/>
      <c r="FS2056" s="6"/>
      <c r="FT2056" s="6"/>
      <c r="FU2056" s="6"/>
      <c r="FV2056" s="6"/>
      <c r="FW2056" s="6"/>
      <c r="FX2056" s="6"/>
      <c r="FY2056" s="6"/>
      <c r="FZ2056" s="6"/>
      <c r="GA2056" s="6"/>
      <c r="GB2056" s="6"/>
      <c r="GC2056" s="6"/>
      <c r="GD2056" s="6"/>
      <c r="GE2056" s="6"/>
      <c r="GF2056" s="6"/>
      <c r="GG2056" s="6"/>
      <c r="GH2056" s="6"/>
      <c r="GI2056" s="6"/>
      <c r="GJ2056" s="6"/>
      <c r="GK2056" s="6"/>
      <c r="GL2056" s="6"/>
      <c r="GM2056" s="6"/>
      <c r="GN2056" s="6"/>
      <c r="GO2056" s="6"/>
      <c r="GP2056" s="6"/>
      <c r="GQ2056" s="6"/>
      <c r="GR2056" s="6"/>
      <c r="GS2056" s="6"/>
      <c r="GT2056" s="6"/>
      <c r="GU2056" s="6"/>
      <c r="GV2056" s="6"/>
      <c r="GW2056" s="6"/>
      <c r="GX2056" s="6"/>
      <c r="GY2056" s="6"/>
      <c r="GZ2056" s="6"/>
      <c r="HA2056" s="6"/>
      <c r="HB2056" s="6"/>
      <c r="HC2056" s="6"/>
      <c r="HD2056" s="6"/>
      <c r="HE2056" s="6"/>
      <c r="HF2056" s="6"/>
      <c r="HG2056" s="6"/>
      <c r="HH2056" s="6"/>
      <c r="HI2056" s="6"/>
      <c r="HJ2056" s="6"/>
      <c r="HK2056" s="6"/>
      <c r="HL2056" s="6"/>
      <c r="HM2056" s="6"/>
      <c r="HN2056" s="6"/>
      <c r="HO2056" s="6"/>
      <c r="HP2056" s="6"/>
      <c r="HQ2056" s="6"/>
      <c r="HR2056" s="6"/>
      <c r="HS2056" s="6"/>
      <c r="HT2056" s="6"/>
      <c r="HU2056" s="6"/>
      <c r="HV2056" s="6"/>
      <c r="HW2056" s="6"/>
      <c r="HX2056" s="6"/>
      <c r="HY2056" s="6"/>
      <c r="HZ2056" s="6"/>
      <c r="IA2056" s="6"/>
      <c r="IB2056" s="6"/>
      <c r="IC2056" s="6"/>
      <c r="ID2056" s="6"/>
      <c r="IE2056" s="6"/>
      <c r="IF2056" s="6"/>
      <c r="IG2056" s="6"/>
      <c r="IH2056" s="6"/>
      <c r="II2056" s="6"/>
      <c r="IJ2056" s="6"/>
      <c r="IK2056" s="6"/>
      <c r="IL2056" s="6"/>
      <c r="IM2056" s="6"/>
      <c r="IN2056" s="6"/>
      <c r="IO2056" s="6"/>
      <c r="IP2056" s="6"/>
      <c r="IQ2056" s="6"/>
      <c r="IR2056" s="6"/>
      <c r="IS2056" s="6"/>
      <c r="IT2056" s="6"/>
      <c r="IU2056" s="6"/>
      <c r="IV2056" s="6"/>
      <c r="IW2056" s="6"/>
      <c r="IX2056" s="6"/>
      <c r="IY2056" s="6"/>
      <c r="IZ2056" s="6"/>
      <c r="JA2056" s="6"/>
      <c r="JB2056" s="6"/>
      <c r="JC2056" s="6"/>
      <c r="JD2056" s="6"/>
      <c r="JE2056" s="6"/>
      <c r="JF2056" s="6"/>
      <c r="JG2056" s="6"/>
      <c r="JH2056" s="6"/>
      <c r="JI2056" s="6"/>
      <c r="JJ2056" s="6"/>
      <c r="JK2056" s="6"/>
      <c r="JL2056" s="6"/>
      <c r="JM2056" s="6"/>
    </row>
    <row r="2057" spans="2:273" s="49" customFormat="1" ht="20" customHeight="1">
      <c r="B2057" s="102" t="s">
        <v>1979</v>
      </c>
      <c r="C2057" s="103">
        <v>20182</v>
      </c>
      <c r="D2057" s="104">
        <v>2018</v>
      </c>
      <c r="E2057" s="67" t="s">
        <v>1980</v>
      </c>
      <c r="F2057" s="144"/>
      <c r="G2057" s="358"/>
      <c r="H2057" s="69" t="s">
        <v>1981</v>
      </c>
      <c r="I2057" s="70" t="s">
        <v>37</v>
      </c>
      <c r="J2057" s="92">
        <v>26</v>
      </c>
      <c r="K2057" s="199">
        <v>334319</v>
      </c>
      <c r="L2057" s="70" t="s">
        <v>1982</v>
      </c>
      <c r="M2057" s="70" t="s">
        <v>385</v>
      </c>
      <c r="N2057" s="215">
        <v>2</v>
      </c>
      <c r="O2057" s="91">
        <v>3</v>
      </c>
      <c r="P2057" s="91">
        <v>53</v>
      </c>
      <c r="Q2057" s="69" t="s">
        <v>47</v>
      </c>
      <c r="R2057" s="70" t="s">
        <v>145</v>
      </c>
      <c r="S2057" s="37"/>
      <c r="T2057" s="37"/>
      <c r="U2057" s="37"/>
      <c r="V2057" s="37"/>
      <c r="W2057" s="37"/>
      <c r="X2057" s="37"/>
      <c r="Y2057" s="37"/>
      <c r="Z2057" s="37"/>
      <c r="AA2057" s="37"/>
      <c r="AB2057" s="37"/>
      <c r="AC2057" s="37"/>
      <c r="AD2057" s="37"/>
      <c r="AE2057" s="37"/>
      <c r="AF2057" s="37"/>
      <c r="AG2057" s="37"/>
      <c r="AH2057" s="37"/>
      <c r="AI2057" s="37"/>
      <c r="AJ2057" s="37"/>
      <c r="AK2057" s="37"/>
      <c r="AL2057" s="37"/>
      <c r="AM2057" s="37"/>
      <c r="AN2057" s="37"/>
      <c r="AO2057" s="37"/>
      <c r="AP2057" s="37"/>
      <c r="AQ2057" s="37"/>
      <c r="AR2057" s="37"/>
      <c r="AS2057" s="37"/>
      <c r="AT2057" s="37"/>
      <c r="AU2057" s="37"/>
      <c r="AV2057" s="37"/>
      <c r="AW2057" s="37"/>
      <c r="AX2057" s="37"/>
      <c r="AY2057" s="37"/>
      <c r="AZ2057" s="37"/>
      <c r="BA2057" s="37"/>
      <c r="BB2057" s="37"/>
      <c r="BC2057" s="37"/>
      <c r="BD2057" s="37"/>
      <c r="BE2057" s="37"/>
      <c r="BF2057" s="37"/>
      <c r="BG2057" s="37"/>
      <c r="BH2057" s="37"/>
      <c r="BI2057" s="37"/>
      <c r="BJ2057" s="37"/>
      <c r="BK2057" s="37"/>
      <c r="BL2057" s="37"/>
      <c r="BM2057" s="37"/>
      <c r="BN2057" s="37"/>
      <c r="BO2057" s="37"/>
      <c r="BP2057" s="37"/>
      <c r="BQ2057" s="37"/>
      <c r="BR2057" s="37"/>
      <c r="BS2057" s="37"/>
      <c r="BT2057" s="37"/>
      <c r="BU2057" s="37"/>
      <c r="BV2057" s="37"/>
      <c r="BW2057" s="37"/>
      <c r="BX2057" s="37"/>
      <c r="BY2057" s="37"/>
      <c r="BZ2057" s="37"/>
      <c r="CA2057" s="37"/>
      <c r="CB2057" s="37"/>
      <c r="CC2057" s="37"/>
      <c r="CD2057" s="37"/>
      <c r="CE2057" s="37"/>
      <c r="CF2057" s="37"/>
      <c r="CG2057" s="37"/>
      <c r="CH2057" s="37"/>
      <c r="CI2057" s="37"/>
      <c r="CJ2057" s="37"/>
      <c r="CK2057" s="37"/>
      <c r="CL2057" s="37"/>
      <c r="CM2057" s="37"/>
      <c r="CN2057" s="37"/>
      <c r="CO2057" s="37"/>
      <c r="CP2057" s="37"/>
      <c r="CQ2057" s="37"/>
      <c r="CR2057" s="37"/>
      <c r="CS2057" s="37"/>
      <c r="CT2057" s="37"/>
      <c r="CU2057" s="37"/>
      <c r="CV2057" s="37"/>
      <c r="CW2057" s="37"/>
      <c r="CX2057" s="37"/>
      <c r="CY2057" s="37"/>
      <c r="CZ2057" s="37"/>
      <c r="DA2057" s="37"/>
      <c r="DB2057" s="37"/>
      <c r="DC2057" s="37"/>
      <c r="DD2057" s="37"/>
      <c r="DE2057" s="37"/>
      <c r="DF2057" s="37"/>
      <c r="DG2057" s="37"/>
      <c r="DH2057" s="37"/>
      <c r="DI2057" s="37"/>
      <c r="DJ2057" s="37"/>
      <c r="DK2057" s="37"/>
      <c r="DL2057" s="37"/>
      <c r="DM2057" s="37"/>
      <c r="DN2057" s="37"/>
      <c r="DO2057" s="37"/>
      <c r="DP2057" s="37"/>
      <c r="DQ2057" s="37"/>
      <c r="DR2057" s="37"/>
      <c r="DS2057" s="37"/>
      <c r="DT2057" s="37"/>
      <c r="DU2057" s="37"/>
      <c r="DV2057" s="37"/>
      <c r="DW2057" s="37"/>
      <c r="DX2057" s="37"/>
      <c r="DY2057" s="37"/>
      <c r="DZ2057" s="37"/>
      <c r="EA2057" s="37"/>
      <c r="EB2057" s="37"/>
      <c r="EC2057" s="37"/>
      <c r="ED2057" s="37"/>
      <c r="EE2057" s="37"/>
      <c r="EF2057" s="37"/>
      <c r="EG2057" s="37"/>
      <c r="EH2057" s="37"/>
      <c r="EI2057" s="37"/>
      <c r="EJ2057" s="37"/>
      <c r="EK2057" s="37"/>
      <c r="EL2057" s="37"/>
      <c r="EM2057" s="37"/>
      <c r="EN2057" s="37"/>
      <c r="EO2057" s="37"/>
      <c r="EP2057" s="37"/>
      <c r="EQ2057" s="37"/>
      <c r="ER2057" s="37"/>
      <c r="ES2057" s="37"/>
      <c r="ET2057" s="37"/>
      <c r="EU2057" s="37"/>
      <c r="EV2057" s="37"/>
      <c r="EW2057" s="37"/>
      <c r="EX2057" s="37"/>
      <c r="EY2057" s="37"/>
      <c r="EZ2057" s="37"/>
      <c r="FA2057" s="37"/>
      <c r="FB2057" s="37"/>
      <c r="FC2057" s="37"/>
      <c r="FD2057" s="37"/>
      <c r="FE2057" s="37"/>
      <c r="FF2057" s="37"/>
      <c r="FG2057" s="37"/>
      <c r="FH2057" s="37"/>
      <c r="FI2057" s="37"/>
      <c r="FJ2057" s="37"/>
      <c r="FK2057" s="37"/>
      <c r="FL2057" s="37"/>
      <c r="FM2057" s="37"/>
      <c r="FN2057" s="37"/>
      <c r="FO2057" s="37"/>
      <c r="FP2057" s="37"/>
      <c r="FQ2057" s="37"/>
      <c r="FR2057" s="37"/>
      <c r="FS2057" s="37"/>
      <c r="FT2057" s="37"/>
      <c r="FU2057" s="37"/>
      <c r="FV2057" s="37"/>
      <c r="FW2057" s="37"/>
      <c r="FX2057" s="37"/>
      <c r="FY2057" s="37"/>
      <c r="FZ2057" s="37"/>
      <c r="GA2057" s="37"/>
      <c r="GB2057" s="37"/>
      <c r="GC2057" s="37"/>
      <c r="GD2057" s="37"/>
      <c r="GE2057" s="37"/>
      <c r="GF2057" s="37"/>
      <c r="GG2057" s="37"/>
      <c r="GH2057" s="37"/>
      <c r="GI2057" s="37"/>
      <c r="GJ2057" s="37"/>
      <c r="GK2057" s="37"/>
      <c r="GL2057" s="37"/>
      <c r="GM2057" s="37"/>
      <c r="GN2057" s="37"/>
      <c r="GO2057" s="37"/>
      <c r="GP2057" s="37"/>
      <c r="GQ2057" s="37"/>
      <c r="GR2057" s="37"/>
      <c r="GS2057" s="37"/>
      <c r="GT2057" s="37"/>
      <c r="GU2057" s="37"/>
      <c r="GV2057" s="37"/>
      <c r="GW2057" s="37"/>
      <c r="GX2057" s="37"/>
      <c r="GY2057" s="37"/>
      <c r="GZ2057" s="37"/>
      <c r="HA2057" s="37"/>
      <c r="HB2057" s="37"/>
      <c r="HC2057" s="37"/>
      <c r="HD2057" s="37"/>
      <c r="HE2057" s="37"/>
      <c r="HF2057" s="37"/>
      <c r="HG2057" s="37"/>
      <c r="HH2057" s="37"/>
      <c r="HI2057" s="37"/>
      <c r="HJ2057" s="37"/>
      <c r="HK2057" s="37"/>
      <c r="HL2057" s="37"/>
      <c r="HM2057" s="37"/>
      <c r="HN2057" s="37"/>
      <c r="HO2057" s="37"/>
      <c r="HP2057" s="37"/>
      <c r="HQ2057" s="37"/>
      <c r="HR2057" s="37"/>
      <c r="HS2057" s="37"/>
      <c r="HT2057" s="37"/>
      <c r="HU2057" s="37"/>
      <c r="HV2057" s="37"/>
      <c r="HW2057" s="37"/>
      <c r="HX2057" s="37"/>
      <c r="HY2057" s="37"/>
      <c r="HZ2057" s="37"/>
      <c r="IA2057" s="37"/>
      <c r="IB2057" s="37"/>
      <c r="IC2057" s="37"/>
      <c r="ID2057" s="37"/>
      <c r="IE2057" s="37"/>
      <c r="IF2057" s="37"/>
      <c r="IG2057" s="37"/>
      <c r="IH2057" s="37"/>
      <c r="II2057" s="37"/>
      <c r="IJ2057" s="37"/>
      <c r="IK2057" s="37"/>
      <c r="IL2057" s="37"/>
      <c r="IM2057" s="37"/>
      <c r="IN2057" s="37"/>
      <c r="IO2057" s="37"/>
      <c r="IP2057" s="37"/>
      <c r="IQ2057" s="37"/>
      <c r="IR2057" s="37"/>
      <c r="IS2057" s="37"/>
      <c r="IT2057" s="37"/>
      <c r="IU2057" s="37"/>
      <c r="IV2057" s="37"/>
      <c r="IW2057" s="37"/>
      <c r="IX2057" s="37"/>
      <c r="IY2057" s="37"/>
      <c r="IZ2057" s="37"/>
      <c r="JA2057" s="37"/>
      <c r="JB2057" s="37"/>
      <c r="JC2057" s="37"/>
      <c r="JD2057" s="37"/>
      <c r="JE2057" s="37"/>
      <c r="JF2057" s="37"/>
      <c r="JG2057" s="37"/>
      <c r="JH2057" s="37"/>
      <c r="JI2057" s="37"/>
      <c r="JJ2057" s="37"/>
      <c r="JK2057" s="37"/>
      <c r="JL2057" s="37"/>
      <c r="JM2057" s="37"/>
    </row>
    <row r="2058" spans="2:273" s="49" customFormat="1" ht="20" customHeight="1">
      <c r="B2058" s="120" t="s">
        <v>7640</v>
      </c>
      <c r="C2058" s="97">
        <v>20203</v>
      </c>
      <c r="D2058" s="98">
        <v>2020</v>
      </c>
      <c r="E2058" s="45" t="s">
        <v>1984</v>
      </c>
      <c r="F2058" s="146"/>
      <c r="G2058" s="359"/>
      <c r="H2058" s="46" t="s">
        <v>7641</v>
      </c>
      <c r="I2058" s="46" t="s">
        <v>29</v>
      </c>
      <c r="J2058" s="90">
        <v>11</v>
      </c>
      <c r="K2058" s="198">
        <v>350000</v>
      </c>
      <c r="L2058" s="46" t="s">
        <v>7642</v>
      </c>
      <c r="M2058" s="46" t="s">
        <v>39</v>
      </c>
      <c r="N2058" s="215">
        <v>9</v>
      </c>
      <c r="O2058" s="90">
        <v>2</v>
      </c>
      <c r="P2058" s="90">
        <v>53</v>
      </c>
      <c r="Q2058" s="46" t="s">
        <v>55</v>
      </c>
      <c r="R2058" s="46" t="s">
        <v>33</v>
      </c>
      <c r="S2058" s="48"/>
      <c r="T2058" s="48"/>
      <c r="U2058" s="48"/>
      <c r="V2058" s="48"/>
      <c r="W2058" s="48"/>
      <c r="X2058" s="48"/>
      <c r="Y2058" s="48"/>
      <c r="Z2058" s="48"/>
      <c r="AA2058" s="48"/>
      <c r="AB2058" s="48"/>
      <c r="AC2058" s="48"/>
      <c r="AD2058" s="48"/>
      <c r="AE2058" s="48"/>
      <c r="AF2058" s="6"/>
      <c r="AG2058" s="6"/>
      <c r="AH2058" s="6"/>
      <c r="AI2058" s="6"/>
      <c r="AJ2058" s="6"/>
      <c r="AK2058" s="6"/>
      <c r="AL2058" s="6"/>
      <c r="AM2058" s="6"/>
      <c r="AN2058" s="6"/>
      <c r="AO2058" s="6"/>
      <c r="AP2058" s="6"/>
      <c r="AQ2058" s="6"/>
      <c r="AR2058" s="7" t="s">
        <v>47</v>
      </c>
      <c r="AS2058" s="7" t="s">
        <v>53</v>
      </c>
      <c r="AT2058" s="6"/>
      <c r="AU2058" s="6"/>
      <c r="AV2058" s="6"/>
      <c r="AW2058" s="6"/>
      <c r="AX2058" s="6"/>
      <c r="AY2058" s="6"/>
      <c r="AZ2058" s="6"/>
      <c r="BA2058" s="6"/>
      <c r="BB2058" s="6"/>
      <c r="BC2058" s="6"/>
      <c r="BD2058" s="6"/>
      <c r="BE2058" s="6"/>
      <c r="BF2058" s="6"/>
      <c r="BG2058" s="6"/>
      <c r="BH2058" s="6"/>
      <c r="BI2058" s="6"/>
      <c r="BJ2058" s="6"/>
      <c r="BK2058" s="6"/>
      <c r="BL2058" s="6"/>
      <c r="BM2058" s="6"/>
      <c r="BN2058" s="6"/>
      <c r="BO2058" s="6"/>
      <c r="BP2058" s="6"/>
      <c r="BQ2058" s="6"/>
      <c r="BR2058" s="6"/>
      <c r="BS2058" s="6"/>
      <c r="BT2058" s="6"/>
      <c r="BU2058" s="6"/>
      <c r="BV2058" s="6"/>
      <c r="BW2058" s="6"/>
      <c r="BX2058" s="6"/>
      <c r="BY2058" s="6"/>
      <c r="BZ2058" s="6"/>
      <c r="CA2058" s="6"/>
      <c r="CB2058" s="6"/>
      <c r="CC2058" s="6"/>
      <c r="CD2058" s="6"/>
      <c r="CE2058" s="6"/>
      <c r="CF2058" s="6"/>
      <c r="CG2058" s="6"/>
      <c r="CH2058" s="6"/>
      <c r="CI2058" s="6"/>
      <c r="CJ2058" s="6"/>
      <c r="CK2058" s="6"/>
      <c r="CL2058" s="6"/>
      <c r="CM2058" s="6"/>
      <c r="CN2058" s="6"/>
      <c r="CO2058" s="6"/>
      <c r="CP2058" s="6"/>
      <c r="CQ2058" s="6"/>
      <c r="CR2058" s="6"/>
      <c r="CS2058" s="6"/>
      <c r="CT2058" s="6"/>
      <c r="CU2058" s="6"/>
      <c r="CV2058" s="6"/>
      <c r="CW2058" s="6"/>
      <c r="CX2058" s="6"/>
      <c r="CY2058" s="6"/>
      <c r="CZ2058" s="6"/>
      <c r="DA2058" s="6"/>
      <c r="DB2058" s="6"/>
      <c r="DC2058" s="6"/>
      <c r="DD2058" s="6"/>
      <c r="DE2058" s="6"/>
      <c r="DF2058" s="6"/>
      <c r="DG2058" s="6"/>
      <c r="DH2058" s="6"/>
      <c r="DI2058" s="6"/>
      <c r="DJ2058" s="6"/>
      <c r="DK2058" s="6"/>
      <c r="DL2058" s="6"/>
      <c r="DM2058" s="6"/>
      <c r="DN2058" s="6"/>
      <c r="DO2058" s="6"/>
      <c r="DP2058" s="6"/>
      <c r="DQ2058" s="6"/>
      <c r="DR2058" s="6"/>
      <c r="DS2058" s="6"/>
      <c r="DT2058" s="6"/>
      <c r="DU2058" s="6"/>
      <c r="DV2058" s="6"/>
      <c r="DW2058" s="6"/>
      <c r="DX2058" s="6"/>
      <c r="DY2058" s="6"/>
      <c r="DZ2058" s="6"/>
      <c r="EA2058" s="6"/>
      <c r="EB2058" s="6"/>
      <c r="EC2058" s="6"/>
      <c r="ED2058" s="6"/>
      <c r="EE2058" s="6"/>
      <c r="EF2058" s="6"/>
      <c r="EG2058" s="6"/>
      <c r="EH2058" s="6"/>
      <c r="EI2058" s="6"/>
      <c r="EJ2058" s="6"/>
      <c r="EK2058" s="6"/>
      <c r="EL2058" s="6"/>
      <c r="EM2058" s="6"/>
      <c r="EN2058" s="6"/>
      <c r="EO2058" s="6"/>
      <c r="EP2058" s="6"/>
      <c r="EQ2058" s="6"/>
      <c r="ER2058" s="6"/>
      <c r="ES2058" s="6"/>
      <c r="ET2058" s="6"/>
      <c r="EU2058" s="6"/>
      <c r="EV2058" s="6"/>
      <c r="EW2058" s="6"/>
      <c r="EX2058" s="6"/>
      <c r="EY2058" s="6"/>
      <c r="EZ2058" s="6"/>
      <c r="FA2058" s="6"/>
      <c r="FB2058" s="6"/>
      <c r="FC2058" s="6"/>
      <c r="FD2058" s="6"/>
      <c r="FE2058" s="6"/>
      <c r="FF2058" s="6"/>
      <c r="FG2058" s="6"/>
      <c r="FH2058" s="6"/>
      <c r="FI2058" s="6"/>
      <c r="FJ2058" s="6"/>
      <c r="FK2058" s="6"/>
      <c r="FL2058" s="6"/>
      <c r="FM2058" s="6"/>
      <c r="FN2058" s="6"/>
      <c r="FO2058" s="6"/>
      <c r="FP2058" s="6"/>
      <c r="FQ2058" s="6"/>
      <c r="FR2058" s="6"/>
      <c r="FS2058" s="6"/>
      <c r="FT2058" s="6"/>
      <c r="FU2058" s="6"/>
      <c r="FV2058" s="6"/>
      <c r="FW2058" s="6"/>
      <c r="FX2058" s="6"/>
      <c r="FY2058" s="6"/>
      <c r="FZ2058" s="6"/>
      <c r="GA2058" s="6"/>
      <c r="GB2058" s="6"/>
      <c r="GC2058" s="6"/>
      <c r="GD2058" s="6"/>
      <c r="GE2058" s="6"/>
      <c r="GF2058" s="6"/>
      <c r="GG2058" s="6"/>
      <c r="GH2058" s="6"/>
      <c r="GI2058" s="6"/>
      <c r="GJ2058" s="6"/>
      <c r="GK2058" s="6"/>
      <c r="GL2058" s="6"/>
      <c r="GM2058" s="6"/>
      <c r="GN2058" s="6"/>
      <c r="GO2058" s="6"/>
      <c r="GP2058" s="6"/>
      <c r="GQ2058" s="6"/>
      <c r="GR2058" s="6"/>
      <c r="GS2058" s="6"/>
      <c r="GT2058" s="6"/>
      <c r="GU2058" s="6"/>
      <c r="GV2058" s="6"/>
      <c r="GW2058" s="6"/>
      <c r="GX2058" s="6"/>
      <c r="GY2058" s="6"/>
      <c r="GZ2058" s="6"/>
      <c r="HA2058" s="6"/>
      <c r="HB2058" s="6"/>
      <c r="HC2058" s="6"/>
      <c r="HD2058" s="6"/>
      <c r="HE2058" s="6"/>
      <c r="HF2058" s="6"/>
      <c r="HG2058" s="6"/>
      <c r="HH2058" s="6"/>
      <c r="HI2058" s="6"/>
      <c r="HJ2058" s="6"/>
      <c r="HK2058" s="6"/>
      <c r="HL2058" s="6"/>
      <c r="HM2058" s="6"/>
      <c r="HN2058" s="6"/>
      <c r="HO2058" s="6"/>
      <c r="HP2058" s="6"/>
      <c r="HQ2058" s="6"/>
      <c r="HR2058" s="6"/>
      <c r="HS2058" s="6"/>
      <c r="HT2058" s="6"/>
      <c r="HU2058" s="6"/>
      <c r="HV2058" s="6"/>
      <c r="HW2058" s="6"/>
      <c r="HX2058" s="6"/>
      <c r="HY2058" s="6"/>
      <c r="HZ2058" s="6"/>
      <c r="IA2058" s="6"/>
      <c r="IB2058" s="6"/>
      <c r="IC2058" s="6"/>
      <c r="ID2058" s="6"/>
      <c r="IE2058" s="6"/>
      <c r="IF2058" s="6"/>
      <c r="IG2058" s="6"/>
      <c r="IH2058" s="6"/>
      <c r="II2058" s="6"/>
      <c r="IJ2058" s="6"/>
      <c r="IK2058" s="6"/>
      <c r="IL2058" s="6"/>
      <c r="IM2058" s="6"/>
      <c r="IN2058" s="6"/>
      <c r="IO2058" s="6"/>
      <c r="IP2058" s="6"/>
      <c r="IQ2058" s="6"/>
      <c r="IR2058" s="6"/>
      <c r="IS2058" s="6"/>
      <c r="IT2058" s="6"/>
      <c r="IU2058" s="6"/>
      <c r="IV2058" s="6"/>
      <c r="IW2058" s="6"/>
      <c r="IX2058" s="6"/>
      <c r="IY2058" s="6"/>
      <c r="IZ2058" s="6"/>
      <c r="JA2058" s="6"/>
      <c r="JB2058" s="6"/>
      <c r="JC2058" s="6"/>
      <c r="JD2058" s="6"/>
      <c r="JE2058" s="6"/>
      <c r="JF2058" s="6"/>
      <c r="JG2058" s="6"/>
      <c r="JH2058" s="6"/>
      <c r="JI2058" s="6"/>
      <c r="JJ2058" s="6"/>
      <c r="JK2058" s="6"/>
      <c r="JL2058" s="6"/>
      <c r="JM2058" s="6"/>
    </row>
    <row r="2059" spans="2:273" s="49" customFormat="1" ht="20" customHeight="1">
      <c r="B2059" s="102" t="s">
        <v>1983</v>
      </c>
      <c r="C2059" s="103">
        <v>20183</v>
      </c>
      <c r="D2059" s="104">
        <v>2018</v>
      </c>
      <c r="E2059" s="67" t="s">
        <v>1984</v>
      </c>
      <c r="F2059" s="144"/>
      <c r="G2059" s="358"/>
      <c r="H2059" s="69" t="s">
        <v>1985</v>
      </c>
      <c r="I2059" s="70" t="s">
        <v>29</v>
      </c>
      <c r="J2059" s="92">
        <v>4</v>
      </c>
      <c r="K2059" s="199">
        <v>500000</v>
      </c>
      <c r="L2059" s="70" t="s">
        <v>1986</v>
      </c>
      <c r="M2059" s="70" t="s">
        <v>39</v>
      </c>
      <c r="N2059" s="215">
        <v>9</v>
      </c>
      <c r="O2059" s="89">
        <v>2</v>
      </c>
      <c r="P2059" s="89">
        <v>53</v>
      </c>
      <c r="Q2059" s="69" t="s">
        <v>55</v>
      </c>
      <c r="R2059" s="70" t="s">
        <v>33</v>
      </c>
      <c r="S2059" s="37"/>
      <c r="T2059" s="37"/>
      <c r="U2059" s="37"/>
      <c r="V2059" s="37"/>
      <c r="W2059" s="37"/>
      <c r="X2059" s="37"/>
      <c r="Y2059" s="37"/>
      <c r="Z2059" s="37"/>
      <c r="AA2059" s="37"/>
      <c r="AB2059" s="37"/>
      <c r="AC2059" s="37"/>
      <c r="AD2059" s="37"/>
      <c r="AE2059" s="37"/>
      <c r="AF2059" s="48"/>
      <c r="AG2059" s="48"/>
      <c r="AH2059" s="48"/>
      <c r="AI2059" s="48"/>
      <c r="AJ2059" s="48"/>
      <c r="AK2059" s="48"/>
      <c r="AL2059" s="48"/>
      <c r="AM2059" s="48"/>
      <c r="AN2059" s="48"/>
      <c r="AO2059" s="48"/>
      <c r="AP2059" s="48"/>
      <c r="AQ2059" s="48"/>
      <c r="AR2059" s="48"/>
      <c r="AS2059" s="48"/>
      <c r="AT2059" s="48"/>
      <c r="AU2059" s="48"/>
      <c r="AV2059" s="48"/>
      <c r="AW2059" s="48"/>
      <c r="AX2059" s="48"/>
      <c r="AY2059" s="48"/>
      <c r="AZ2059" s="48"/>
      <c r="BA2059" s="48"/>
      <c r="BB2059" s="48"/>
      <c r="BC2059" s="48"/>
      <c r="BD2059" s="48"/>
      <c r="BE2059" s="48"/>
      <c r="BF2059" s="48"/>
      <c r="BG2059" s="48"/>
      <c r="BH2059" s="48"/>
      <c r="BI2059" s="48"/>
      <c r="BJ2059" s="48"/>
      <c r="BK2059" s="48"/>
      <c r="BL2059" s="48"/>
      <c r="BM2059" s="48"/>
      <c r="BN2059" s="48"/>
      <c r="BO2059" s="48"/>
      <c r="BP2059" s="48"/>
      <c r="BQ2059" s="48"/>
      <c r="BR2059" s="48"/>
      <c r="BS2059" s="48"/>
      <c r="BT2059" s="48"/>
      <c r="BU2059" s="48"/>
      <c r="BV2059" s="48"/>
      <c r="BW2059" s="48"/>
      <c r="BX2059" s="48"/>
      <c r="BY2059" s="48"/>
      <c r="BZ2059" s="48"/>
      <c r="CA2059" s="48"/>
      <c r="CB2059" s="48"/>
      <c r="CC2059" s="48"/>
      <c r="CD2059" s="48"/>
      <c r="CE2059" s="48"/>
      <c r="CF2059" s="48"/>
      <c r="CG2059" s="48"/>
      <c r="CH2059" s="48"/>
      <c r="CI2059" s="48"/>
      <c r="CJ2059" s="48"/>
      <c r="CK2059" s="48"/>
      <c r="CL2059" s="48"/>
      <c r="CM2059" s="48"/>
      <c r="CN2059" s="48"/>
      <c r="CO2059" s="48"/>
      <c r="CP2059" s="48"/>
      <c r="CQ2059" s="48"/>
      <c r="CR2059" s="48"/>
      <c r="CS2059" s="48"/>
      <c r="CT2059" s="48"/>
      <c r="CU2059" s="48"/>
      <c r="CV2059" s="48"/>
      <c r="CW2059" s="48"/>
      <c r="CX2059" s="48"/>
      <c r="CY2059" s="48"/>
      <c r="CZ2059" s="48"/>
      <c r="DA2059" s="48"/>
      <c r="DB2059" s="48"/>
      <c r="DC2059" s="48"/>
      <c r="DD2059" s="48"/>
      <c r="DE2059" s="48"/>
      <c r="DF2059" s="48"/>
      <c r="DG2059" s="48"/>
      <c r="DH2059" s="48"/>
      <c r="DI2059" s="48"/>
      <c r="DJ2059" s="48"/>
      <c r="DK2059" s="48"/>
      <c r="DL2059" s="48"/>
      <c r="DM2059" s="48"/>
      <c r="DN2059" s="48"/>
      <c r="DO2059" s="48"/>
      <c r="DP2059" s="48"/>
      <c r="DQ2059" s="48"/>
      <c r="DR2059" s="48"/>
      <c r="DS2059" s="48"/>
      <c r="DT2059" s="48"/>
      <c r="DU2059" s="48"/>
      <c r="DV2059" s="48"/>
      <c r="DW2059" s="48"/>
      <c r="DX2059" s="48"/>
      <c r="DY2059" s="48"/>
      <c r="DZ2059" s="48"/>
      <c r="EA2059" s="48"/>
      <c r="EB2059" s="48"/>
      <c r="EC2059" s="48"/>
      <c r="ED2059" s="48"/>
      <c r="EE2059" s="48"/>
      <c r="EF2059" s="48"/>
      <c r="EG2059" s="48"/>
      <c r="EH2059" s="48"/>
      <c r="EI2059" s="48"/>
      <c r="EJ2059" s="48"/>
      <c r="EK2059" s="48"/>
      <c r="EL2059" s="48"/>
      <c r="EM2059" s="48"/>
      <c r="EN2059" s="48"/>
      <c r="EO2059" s="48"/>
      <c r="EP2059" s="48"/>
      <c r="EQ2059" s="48"/>
      <c r="ER2059" s="48"/>
      <c r="ES2059" s="48"/>
      <c r="ET2059" s="48"/>
      <c r="EU2059" s="48"/>
      <c r="EV2059" s="48"/>
      <c r="EW2059" s="48"/>
      <c r="EX2059" s="48"/>
      <c r="EY2059" s="48"/>
      <c r="EZ2059" s="48"/>
      <c r="FA2059" s="48"/>
      <c r="FB2059" s="48"/>
      <c r="FC2059" s="48"/>
      <c r="FD2059" s="48"/>
      <c r="FE2059" s="48"/>
      <c r="FF2059" s="48"/>
      <c r="FG2059" s="48"/>
      <c r="FH2059" s="48"/>
      <c r="FI2059" s="48"/>
      <c r="FJ2059" s="48"/>
      <c r="FK2059" s="48"/>
      <c r="FL2059" s="48"/>
      <c r="FM2059" s="48"/>
      <c r="FN2059" s="48"/>
      <c r="FO2059" s="48"/>
      <c r="FP2059" s="48"/>
      <c r="FQ2059" s="48"/>
      <c r="FR2059" s="48"/>
      <c r="FS2059" s="48"/>
      <c r="FT2059" s="48"/>
      <c r="FU2059" s="48"/>
      <c r="FV2059" s="48"/>
      <c r="FW2059" s="48"/>
      <c r="FX2059" s="48"/>
      <c r="FY2059" s="48"/>
      <c r="FZ2059" s="48"/>
      <c r="GA2059" s="48"/>
      <c r="GB2059" s="48"/>
      <c r="GC2059" s="48"/>
      <c r="GD2059" s="48"/>
      <c r="GE2059" s="48"/>
      <c r="GF2059" s="48"/>
      <c r="GG2059" s="48"/>
      <c r="GH2059" s="48"/>
      <c r="GI2059" s="48"/>
      <c r="GJ2059" s="48"/>
      <c r="GK2059" s="48"/>
      <c r="GL2059" s="48"/>
      <c r="GM2059" s="48"/>
      <c r="GN2059" s="48"/>
      <c r="GO2059" s="48"/>
      <c r="GP2059" s="48"/>
      <c r="GQ2059" s="48"/>
      <c r="GR2059" s="48"/>
      <c r="GS2059" s="48"/>
      <c r="GT2059" s="48"/>
      <c r="GU2059" s="48"/>
      <c r="GV2059" s="48"/>
      <c r="GW2059" s="48"/>
      <c r="GX2059" s="48"/>
      <c r="GY2059" s="48"/>
      <c r="GZ2059" s="48"/>
      <c r="HA2059" s="48"/>
      <c r="HB2059" s="48"/>
      <c r="HC2059" s="48"/>
      <c r="HD2059" s="48"/>
      <c r="HE2059" s="48"/>
      <c r="HF2059" s="48"/>
      <c r="HG2059" s="48"/>
      <c r="HH2059" s="48"/>
      <c r="HI2059" s="48"/>
      <c r="HJ2059" s="48"/>
      <c r="HK2059" s="48"/>
      <c r="HL2059" s="48"/>
      <c r="HM2059" s="48"/>
      <c r="HN2059" s="48"/>
      <c r="HO2059" s="48"/>
      <c r="HP2059" s="48"/>
      <c r="HQ2059" s="48"/>
      <c r="HR2059" s="48"/>
      <c r="HS2059" s="48"/>
      <c r="HT2059" s="48"/>
      <c r="HU2059" s="48"/>
      <c r="HV2059" s="48"/>
      <c r="HW2059" s="48"/>
      <c r="HX2059" s="48"/>
      <c r="HY2059" s="48"/>
      <c r="HZ2059" s="48"/>
      <c r="IA2059" s="48"/>
      <c r="IB2059" s="48"/>
      <c r="IC2059" s="48"/>
      <c r="ID2059" s="48"/>
      <c r="IE2059" s="48"/>
      <c r="IF2059" s="48"/>
      <c r="IG2059" s="48"/>
      <c r="IH2059" s="48"/>
      <c r="II2059" s="48"/>
      <c r="IJ2059" s="48"/>
      <c r="IK2059" s="48"/>
      <c r="IL2059" s="48"/>
      <c r="IM2059" s="48"/>
      <c r="IN2059" s="48"/>
      <c r="IO2059" s="48"/>
      <c r="IP2059" s="48"/>
      <c r="IQ2059" s="48"/>
      <c r="IR2059" s="48"/>
      <c r="IS2059" s="48"/>
      <c r="IT2059" s="48"/>
      <c r="IU2059" s="48"/>
      <c r="IV2059" s="48"/>
      <c r="IW2059" s="48"/>
      <c r="IX2059" s="48"/>
      <c r="IY2059" s="48"/>
      <c r="IZ2059" s="48"/>
      <c r="JA2059" s="48"/>
    </row>
    <row r="2060" spans="2:273" s="49" customFormat="1" ht="20" customHeight="1">
      <c r="B2060" s="102" t="s">
        <v>4690</v>
      </c>
      <c r="C2060" s="103">
        <v>20193</v>
      </c>
      <c r="D2060" s="104">
        <v>2019</v>
      </c>
      <c r="E2060" s="67" t="s">
        <v>1984</v>
      </c>
      <c r="F2060" s="144"/>
      <c r="G2060" s="358"/>
      <c r="H2060" s="69" t="s">
        <v>132</v>
      </c>
      <c r="I2060" s="70" t="s">
        <v>29</v>
      </c>
      <c r="J2060" s="92">
        <v>7</v>
      </c>
      <c r="K2060" s="199">
        <v>1500000</v>
      </c>
      <c r="L2060" s="70" t="s">
        <v>1986</v>
      </c>
      <c r="M2060" s="70" t="s">
        <v>39</v>
      </c>
      <c r="N2060" s="215">
        <v>9</v>
      </c>
      <c r="O2060" s="89">
        <v>2</v>
      </c>
      <c r="P2060" s="89">
        <v>53</v>
      </c>
      <c r="Q2060" s="69" t="s">
        <v>47</v>
      </c>
      <c r="R2060" s="70" t="s">
        <v>33</v>
      </c>
      <c r="S2060" s="37"/>
      <c r="T2060" s="37"/>
      <c r="U2060" s="37"/>
      <c r="V2060" s="37"/>
      <c r="W2060" s="37"/>
      <c r="X2060" s="37"/>
      <c r="Y2060" s="37"/>
      <c r="Z2060" s="37"/>
      <c r="AA2060" s="37"/>
      <c r="AB2060" s="37"/>
      <c r="AC2060" s="37"/>
      <c r="AD2060" s="37"/>
      <c r="AE2060" s="37"/>
      <c r="AF2060" s="37"/>
      <c r="AG2060" s="37"/>
      <c r="AH2060" s="37"/>
      <c r="AI2060" s="37"/>
      <c r="AJ2060" s="37"/>
      <c r="AK2060" s="37"/>
      <c r="AL2060" s="37"/>
      <c r="AM2060" s="37"/>
      <c r="AN2060" s="37"/>
      <c r="AO2060" s="37"/>
      <c r="AP2060" s="37"/>
      <c r="AQ2060" s="37"/>
      <c r="AR2060" s="37"/>
      <c r="AS2060" s="37"/>
      <c r="AT2060" s="37"/>
      <c r="AU2060" s="37"/>
      <c r="AV2060" s="37"/>
      <c r="AW2060" s="37"/>
      <c r="AX2060" s="37"/>
      <c r="AY2060" s="37"/>
      <c r="AZ2060" s="37"/>
      <c r="BA2060" s="37"/>
      <c r="BB2060" s="37"/>
      <c r="BC2060" s="37"/>
      <c r="BD2060" s="37"/>
      <c r="BE2060" s="37"/>
      <c r="BF2060" s="37"/>
      <c r="BG2060" s="37"/>
      <c r="BH2060" s="37"/>
      <c r="BI2060" s="37"/>
      <c r="BJ2060" s="37"/>
      <c r="BK2060" s="37"/>
      <c r="BL2060" s="37"/>
      <c r="BM2060" s="37"/>
      <c r="BN2060" s="37"/>
      <c r="BO2060" s="37"/>
      <c r="BP2060" s="37"/>
      <c r="BQ2060" s="37"/>
      <c r="BR2060" s="37"/>
      <c r="BS2060" s="37"/>
      <c r="BT2060" s="37"/>
      <c r="BU2060" s="37"/>
      <c r="BV2060" s="37"/>
      <c r="BW2060" s="37"/>
      <c r="BX2060" s="37"/>
      <c r="BY2060" s="37"/>
      <c r="BZ2060" s="37"/>
      <c r="CA2060" s="37"/>
      <c r="CB2060" s="37"/>
      <c r="CC2060" s="37"/>
      <c r="CD2060" s="37"/>
      <c r="CE2060" s="37"/>
      <c r="CF2060" s="37"/>
      <c r="CG2060" s="37"/>
      <c r="CH2060" s="37"/>
      <c r="CI2060" s="37"/>
      <c r="CJ2060" s="37"/>
      <c r="CK2060" s="37"/>
      <c r="CL2060" s="37"/>
      <c r="CM2060" s="37"/>
      <c r="CN2060" s="37"/>
      <c r="CO2060" s="37"/>
      <c r="CP2060" s="37"/>
      <c r="CQ2060" s="37"/>
      <c r="CR2060" s="37"/>
      <c r="CS2060" s="37"/>
      <c r="CT2060" s="37"/>
      <c r="CU2060" s="37"/>
      <c r="CV2060" s="37"/>
      <c r="CW2060" s="37"/>
      <c r="CX2060" s="37"/>
      <c r="CY2060" s="37"/>
      <c r="CZ2060" s="37"/>
      <c r="DA2060" s="37"/>
      <c r="DB2060" s="37"/>
      <c r="DC2060" s="37"/>
      <c r="DD2060" s="37"/>
      <c r="DE2060" s="37"/>
      <c r="DF2060" s="37"/>
      <c r="DG2060" s="37"/>
      <c r="DH2060" s="37"/>
      <c r="DI2060" s="37"/>
      <c r="DJ2060" s="37"/>
      <c r="DK2060" s="37"/>
      <c r="DL2060" s="37"/>
      <c r="DM2060" s="37"/>
      <c r="DN2060" s="37"/>
      <c r="DO2060" s="37"/>
      <c r="DP2060" s="37"/>
      <c r="DQ2060" s="37"/>
      <c r="DR2060" s="37"/>
      <c r="DS2060" s="37"/>
      <c r="DT2060" s="37"/>
      <c r="DU2060" s="37"/>
      <c r="DV2060" s="37"/>
      <c r="DW2060" s="37"/>
      <c r="DX2060" s="37"/>
      <c r="DY2060" s="37"/>
      <c r="DZ2060" s="37"/>
      <c r="EA2060" s="37"/>
      <c r="EB2060" s="37"/>
      <c r="EC2060" s="37"/>
      <c r="ED2060" s="37"/>
      <c r="EE2060" s="37"/>
      <c r="EF2060" s="37"/>
      <c r="EG2060" s="37"/>
      <c r="EH2060" s="37"/>
      <c r="EI2060" s="37"/>
      <c r="EJ2060" s="37"/>
      <c r="EK2060" s="37"/>
      <c r="EL2060" s="37"/>
      <c r="EM2060" s="37"/>
      <c r="EN2060" s="37"/>
      <c r="EO2060" s="37"/>
      <c r="EP2060" s="37"/>
      <c r="EQ2060" s="37"/>
      <c r="ER2060" s="37"/>
      <c r="ES2060" s="37"/>
      <c r="ET2060" s="37"/>
      <c r="EU2060" s="37"/>
      <c r="EV2060" s="37"/>
      <c r="EW2060" s="37"/>
      <c r="EX2060" s="37"/>
      <c r="EY2060" s="37"/>
      <c r="EZ2060" s="37"/>
      <c r="FA2060" s="37"/>
      <c r="FB2060" s="37"/>
      <c r="FC2060" s="37"/>
      <c r="FD2060" s="37"/>
      <c r="FE2060" s="37"/>
      <c r="FF2060" s="37"/>
      <c r="FG2060" s="37"/>
      <c r="FH2060" s="37"/>
      <c r="FI2060" s="37"/>
      <c r="FJ2060" s="37"/>
      <c r="FK2060" s="37"/>
      <c r="FL2060" s="37"/>
      <c r="FM2060" s="37"/>
      <c r="FN2060" s="37"/>
      <c r="FO2060" s="37"/>
      <c r="FP2060" s="37"/>
      <c r="FQ2060" s="37"/>
      <c r="FR2060" s="37"/>
      <c r="FS2060" s="37"/>
      <c r="FT2060" s="37"/>
      <c r="FU2060" s="37"/>
      <c r="FV2060" s="37"/>
      <c r="FW2060" s="37"/>
      <c r="FX2060" s="37"/>
      <c r="FY2060" s="37"/>
      <c r="FZ2060" s="37"/>
      <c r="GA2060" s="37"/>
      <c r="GB2060" s="37"/>
      <c r="GC2060" s="37"/>
      <c r="GD2060" s="37"/>
      <c r="GE2060" s="37"/>
      <c r="GF2060" s="37"/>
      <c r="GG2060" s="37"/>
      <c r="GH2060" s="37"/>
      <c r="GI2060" s="37"/>
      <c r="GJ2060" s="37"/>
      <c r="GK2060" s="37"/>
      <c r="GL2060" s="37"/>
      <c r="GM2060" s="37"/>
      <c r="GN2060" s="37"/>
      <c r="GO2060" s="37"/>
      <c r="GP2060" s="37"/>
      <c r="GQ2060" s="37"/>
      <c r="GR2060" s="37"/>
      <c r="GS2060" s="37"/>
      <c r="GT2060" s="37"/>
      <c r="GU2060" s="37"/>
      <c r="GV2060" s="37"/>
      <c r="GW2060" s="37"/>
      <c r="GX2060" s="37"/>
      <c r="GY2060" s="37"/>
      <c r="GZ2060" s="37"/>
      <c r="HA2060" s="37"/>
      <c r="HB2060" s="37"/>
      <c r="HC2060" s="37"/>
      <c r="HD2060" s="37"/>
      <c r="HE2060" s="37"/>
      <c r="HF2060" s="37"/>
      <c r="HG2060" s="37"/>
      <c r="HH2060" s="37"/>
      <c r="HI2060" s="37"/>
      <c r="HJ2060" s="37"/>
      <c r="HK2060" s="37"/>
      <c r="HL2060" s="37"/>
      <c r="HM2060" s="37"/>
      <c r="HN2060" s="37"/>
      <c r="HO2060" s="37"/>
      <c r="HP2060" s="37"/>
      <c r="HQ2060" s="37"/>
      <c r="HR2060" s="37"/>
      <c r="HS2060" s="37"/>
      <c r="HT2060" s="37"/>
      <c r="HU2060" s="37"/>
      <c r="HV2060" s="37"/>
      <c r="HW2060" s="37"/>
      <c r="HX2060" s="37"/>
      <c r="HY2060" s="37"/>
      <c r="HZ2060" s="37"/>
      <c r="IA2060" s="37"/>
      <c r="IB2060" s="37"/>
      <c r="IC2060" s="37"/>
      <c r="ID2060" s="37"/>
      <c r="IE2060" s="37"/>
      <c r="IF2060" s="37"/>
      <c r="IG2060" s="37"/>
      <c r="IH2060" s="37"/>
      <c r="II2060" s="37"/>
      <c r="IJ2060" s="37"/>
      <c r="IK2060" s="37"/>
      <c r="IL2060" s="37"/>
      <c r="IM2060" s="37"/>
      <c r="IN2060" s="37"/>
      <c r="IO2060" s="37"/>
      <c r="IP2060" s="37"/>
      <c r="IQ2060" s="37"/>
      <c r="IR2060" s="37"/>
      <c r="IS2060" s="37"/>
      <c r="IT2060" s="37"/>
      <c r="IU2060" s="37"/>
      <c r="IV2060" s="37"/>
      <c r="IW2060" s="37"/>
      <c r="IX2060" s="37"/>
      <c r="IY2060" s="37"/>
      <c r="IZ2060" s="37"/>
      <c r="JA2060" s="37"/>
      <c r="JB2060" s="37"/>
      <c r="JC2060" s="37"/>
      <c r="JD2060" s="37"/>
      <c r="JE2060" s="37"/>
      <c r="JF2060" s="37"/>
      <c r="JG2060" s="37"/>
      <c r="JH2060" s="37"/>
      <c r="JI2060" s="37"/>
      <c r="JJ2060" s="37"/>
      <c r="JK2060" s="37"/>
      <c r="JL2060" s="37"/>
      <c r="JM2060" s="37"/>
    </row>
    <row r="2061" spans="2:273" s="49" customFormat="1" ht="20" customHeight="1">
      <c r="B2061" s="120" t="s">
        <v>4687</v>
      </c>
      <c r="C2061" s="113">
        <v>20191</v>
      </c>
      <c r="D2061" s="104">
        <v>2019</v>
      </c>
      <c r="E2061" s="66" t="s">
        <v>1984</v>
      </c>
      <c r="F2061" s="145"/>
      <c r="G2061" s="358"/>
      <c r="H2061" s="68" t="s">
        <v>132</v>
      </c>
      <c r="I2061" s="68" t="s">
        <v>2003</v>
      </c>
      <c r="J2061" s="92">
        <v>13</v>
      </c>
      <c r="K2061" s="200">
        <v>13000000</v>
      </c>
      <c r="L2061" s="68" t="s">
        <v>4688</v>
      </c>
      <c r="M2061" s="68" t="s">
        <v>39</v>
      </c>
      <c r="N2061" s="215">
        <v>9</v>
      </c>
      <c r="O2061" s="89">
        <v>2</v>
      </c>
      <c r="P2061" s="89">
        <v>53</v>
      </c>
      <c r="Q2061" s="68" t="s">
        <v>47</v>
      </c>
      <c r="R2061" s="68" t="s">
        <v>4689</v>
      </c>
      <c r="S2061" s="6"/>
      <c r="T2061" s="6"/>
      <c r="U2061" s="6"/>
      <c r="V2061" s="6"/>
      <c r="W2061" s="6"/>
      <c r="X2061" s="6"/>
      <c r="Y2061" s="6"/>
      <c r="Z2061" s="6"/>
      <c r="AA2061" s="6"/>
      <c r="AB2061" s="6"/>
      <c r="AC2061" s="6"/>
      <c r="AD2061" s="6"/>
      <c r="AE2061" s="6"/>
      <c r="AF2061" s="6"/>
      <c r="AG2061" s="6"/>
      <c r="AH2061" s="6"/>
      <c r="AI2061" s="6"/>
      <c r="AJ2061" s="6"/>
      <c r="AK2061" s="6"/>
      <c r="AL2061" s="6"/>
      <c r="AM2061" s="6"/>
      <c r="AN2061" s="6"/>
      <c r="AO2061" s="6"/>
      <c r="AP2061" s="6"/>
      <c r="AQ2061" s="6"/>
      <c r="AR2061" s="6"/>
      <c r="AS2061" s="6"/>
      <c r="AT2061" s="6"/>
      <c r="AU2061" s="6"/>
      <c r="AV2061" s="6"/>
      <c r="AW2061" s="6"/>
      <c r="AX2061" s="6"/>
      <c r="AY2061" s="6"/>
      <c r="AZ2061" s="6"/>
      <c r="BA2061" s="6"/>
      <c r="BB2061" s="6"/>
      <c r="BC2061" s="6"/>
      <c r="BD2061" s="6"/>
      <c r="BE2061" s="6"/>
      <c r="BF2061" s="6"/>
      <c r="BG2061" s="6"/>
      <c r="BH2061" s="6"/>
      <c r="BI2061" s="6"/>
      <c r="BJ2061" s="6"/>
      <c r="BK2061" s="6"/>
      <c r="BL2061" s="6"/>
      <c r="BM2061" s="6"/>
      <c r="BN2061" s="6"/>
      <c r="BO2061" s="6"/>
      <c r="BP2061" s="6"/>
      <c r="BQ2061" s="6"/>
      <c r="BR2061" s="6"/>
      <c r="BS2061" s="6"/>
      <c r="BT2061" s="6"/>
      <c r="BU2061" s="6"/>
      <c r="BV2061" s="6"/>
      <c r="BW2061" s="6"/>
      <c r="BX2061" s="6"/>
      <c r="BY2061" s="6"/>
      <c r="BZ2061" s="6"/>
      <c r="CA2061" s="6"/>
      <c r="CB2061" s="6"/>
      <c r="CC2061" s="6"/>
      <c r="CD2061" s="6"/>
      <c r="CE2061" s="6"/>
      <c r="CF2061" s="6"/>
      <c r="CG2061" s="6"/>
      <c r="CH2061" s="6"/>
      <c r="CI2061" s="6"/>
      <c r="CJ2061" s="6"/>
      <c r="CK2061" s="6"/>
      <c r="CL2061" s="6"/>
      <c r="CM2061" s="6"/>
      <c r="CN2061" s="6"/>
      <c r="CO2061" s="6"/>
      <c r="CP2061" s="6"/>
      <c r="CQ2061" s="6"/>
      <c r="CR2061" s="6"/>
      <c r="CS2061" s="6"/>
      <c r="CT2061" s="6"/>
      <c r="CU2061" s="6"/>
      <c r="CV2061" s="6"/>
      <c r="CW2061" s="6"/>
      <c r="CX2061" s="6"/>
      <c r="CY2061" s="6"/>
      <c r="CZ2061" s="6"/>
      <c r="DA2061" s="6"/>
      <c r="DB2061" s="6"/>
      <c r="DC2061" s="6"/>
      <c r="DD2061" s="6"/>
      <c r="DE2061" s="6"/>
      <c r="DF2061" s="6"/>
      <c r="DG2061" s="6"/>
      <c r="DH2061" s="6"/>
      <c r="DI2061" s="6"/>
      <c r="DJ2061" s="6"/>
      <c r="DK2061" s="6"/>
      <c r="DL2061" s="6"/>
      <c r="DM2061" s="6"/>
      <c r="DN2061" s="6"/>
      <c r="DO2061" s="6"/>
      <c r="DP2061" s="6"/>
      <c r="DQ2061" s="6"/>
      <c r="DR2061" s="6"/>
      <c r="DS2061" s="6"/>
      <c r="DT2061" s="6"/>
      <c r="DU2061" s="6"/>
      <c r="DV2061" s="6"/>
      <c r="DW2061" s="6"/>
      <c r="DX2061" s="6"/>
      <c r="DY2061" s="6"/>
      <c r="DZ2061" s="6"/>
      <c r="EA2061" s="6"/>
      <c r="EB2061" s="6"/>
      <c r="EC2061" s="6"/>
      <c r="ED2061" s="6"/>
      <c r="EE2061" s="6"/>
      <c r="EF2061" s="6"/>
      <c r="EG2061" s="6"/>
      <c r="EH2061" s="6"/>
      <c r="EI2061" s="6"/>
      <c r="EJ2061" s="6"/>
      <c r="EK2061" s="6"/>
      <c r="EL2061" s="6"/>
      <c r="EM2061" s="6"/>
      <c r="EN2061" s="6"/>
      <c r="EO2061" s="6"/>
      <c r="EP2061" s="6"/>
      <c r="EQ2061" s="6"/>
      <c r="ER2061" s="6"/>
      <c r="ES2061" s="6"/>
      <c r="ET2061" s="6"/>
      <c r="EU2061" s="6"/>
      <c r="EV2061" s="6"/>
      <c r="EW2061" s="6"/>
      <c r="EX2061" s="6"/>
      <c r="EY2061" s="6"/>
      <c r="EZ2061" s="6"/>
      <c r="FA2061" s="6"/>
      <c r="FB2061" s="6"/>
      <c r="FC2061" s="6"/>
      <c r="FD2061" s="6"/>
      <c r="FE2061" s="6"/>
      <c r="FF2061" s="6"/>
      <c r="FG2061" s="6"/>
      <c r="FH2061" s="6"/>
      <c r="FI2061" s="6"/>
      <c r="FJ2061" s="6"/>
      <c r="FK2061" s="6"/>
      <c r="FL2061" s="6"/>
      <c r="FM2061" s="6"/>
      <c r="FN2061" s="6"/>
      <c r="FO2061" s="6"/>
      <c r="FP2061" s="6"/>
      <c r="FQ2061" s="6"/>
      <c r="FR2061" s="6"/>
      <c r="FS2061" s="6"/>
      <c r="FT2061" s="6"/>
      <c r="FU2061" s="6"/>
      <c r="FV2061" s="6"/>
      <c r="FW2061" s="6"/>
      <c r="FX2061" s="6"/>
      <c r="FY2061" s="6"/>
      <c r="FZ2061" s="6"/>
      <c r="GA2061" s="6"/>
      <c r="GB2061" s="6"/>
      <c r="GC2061" s="6"/>
      <c r="GD2061" s="6"/>
      <c r="GE2061" s="6"/>
      <c r="GF2061" s="6"/>
      <c r="GG2061" s="6"/>
      <c r="GH2061" s="6"/>
      <c r="GI2061" s="6"/>
      <c r="GJ2061" s="6"/>
      <c r="GK2061" s="6"/>
      <c r="GL2061" s="6"/>
      <c r="GM2061" s="6"/>
      <c r="GN2061" s="6"/>
      <c r="GO2061" s="6"/>
      <c r="GP2061" s="6"/>
      <c r="GQ2061" s="6"/>
      <c r="GR2061" s="6"/>
      <c r="GS2061" s="6"/>
      <c r="GT2061" s="6"/>
      <c r="GU2061" s="6"/>
      <c r="GV2061" s="6"/>
      <c r="GW2061" s="6"/>
      <c r="GX2061" s="6"/>
      <c r="GY2061" s="6"/>
      <c r="GZ2061" s="6"/>
      <c r="HA2061" s="6"/>
      <c r="HB2061" s="6"/>
      <c r="HC2061" s="6"/>
      <c r="HD2061" s="6"/>
      <c r="HE2061" s="6"/>
      <c r="HF2061" s="6"/>
      <c r="HG2061" s="6"/>
      <c r="HH2061" s="6"/>
      <c r="HI2061" s="6"/>
      <c r="HJ2061" s="6"/>
      <c r="HK2061" s="6"/>
      <c r="HL2061" s="6"/>
      <c r="HM2061" s="6"/>
      <c r="HN2061" s="6"/>
      <c r="HO2061" s="6"/>
      <c r="HP2061" s="6"/>
      <c r="HQ2061" s="6"/>
      <c r="HR2061" s="6"/>
      <c r="HS2061" s="6"/>
      <c r="HT2061" s="6"/>
      <c r="HU2061" s="6"/>
      <c r="HV2061" s="6"/>
      <c r="HW2061" s="6"/>
      <c r="HX2061" s="6"/>
      <c r="HY2061" s="6"/>
      <c r="HZ2061" s="6"/>
      <c r="IA2061" s="6"/>
      <c r="IB2061" s="6"/>
      <c r="IC2061" s="6"/>
      <c r="ID2061" s="6"/>
      <c r="IE2061" s="6"/>
      <c r="IF2061" s="6"/>
      <c r="IG2061" s="6"/>
      <c r="IH2061" s="6"/>
      <c r="II2061" s="6"/>
      <c r="IJ2061" s="6"/>
      <c r="IK2061" s="6"/>
      <c r="IL2061" s="6"/>
      <c r="IM2061" s="6"/>
      <c r="IN2061" s="6"/>
      <c r="IO2061" s="6"/>
      <c r="IP2061" s="6"/>
      <c r="IQ2061" s="6"/>
      <c r="IR2061" s="6"/>
      <c r="IS2061" s="6"/>
      <c r="IT2061" s="6"/>
      <c r="IU2061" s="6"/>
      <c r="IV2061" s="6"/>
      <c r="IW2061" s="6"/>
      <c r="IX2061" s="6"/>
      <c r="IY2061" s="6"/>
      <c r="IZ2061" s="6"/>
      <c r="JA2061" s="6"/>
      <c r="JB2061" s="6"/>
      <c r="JC2061" s="6"/>
      <c r="JD2061" s="6"/>
      <c r="JE2061" s="6"/>
      <c r="JF2061" s="6"/>
      <c r="JG2061" s="6"/>
      <c r="JH2061" s="6"/>
      <c r="JI2061" s="6"/>
      <c r="JJ2061" s="6"/>
      <c r="JK2061" s="6"/>
      <c r="JL2061" s="6"/>
      <c r="JM2061" s="6"/>
    </row>
    <row r="2062" spans="2:273" s="49" customFormat="1" ht="20" customHeight="1">
      <c r="B2062" s="120" t="s">
        <v>7643</v>
      </c>
      <c r="C2062" s="113">
        <v>20201</v>
      </c>
      <c r="D2062" s="98">
        <v>2020</v>
      </c>
      <c r="E2062" s="45" t="s">
        <v>1984</v>
      </c>
      <c r="F2062" s="146"/>
      <c r="G2062" s="359"/>
      <c r="H2062" s="46" t="s">
        <v>774</v>
      </c>
      <c r="I2062" s="46" t="s">
        <v>2003</v>
      </c>
      <c r="J2062" s="90">
        <v>49</v>
      </c>
      <c r="K2062" s="198">
        <v>40000000</v>
      </c>
      <c r="L2062" s="46" t="s">
        <v>7642</v>
      </c>
      <c r="M2062" s="46" t="s">
        <v>39</v>
      </c>
      <c r="N2062" s="215">
        <v>9</v>
      </c>
      <c r="O2062" s="90">
        <v>2</v>
      </c>
      <c r="P2062" s="90">
        <v>53</v>
      </c>
      <c r="Q2062" s="46" t="s">
        <v>55</v>
      </c>
      <c r="R2062" s="46" t="s">
        <v>4689</v>
      </c>
      <c r="S2062" s="48"/>
      <c r="T2062" s="48"/>
      <c r="U2062" s="48"/>
      <c r="V2062" s="48"/>
      <c r="W2062" s="48"/>
      <c r="X2062" s="48"/>
      <c r="Y2062" s="48"/>
      <c r="Z2062" s="48"/>
      <c r="AA2062" s="48"/>
      <c r="AB2062" s="48"/>
      <c r="AC2062" s="48"/>
      <c r="AD2062" s="48"/>
      <c r="AE2062" s="48"/>
      <c r="AF2062" s="6"/>
      <c r="AG2062" s="6"/>
      <c r="AH2062" s="6"/>
      <c r="AI2062" s="6"/>
      <c r="AJ2062" s="6"/>
      <c r="AK2062" s="6"/>
      <c r="AL2062" s="6"/>
      <c r="AM2062" s="6"/>
      <c r="AN2062" s="6"/>
      <c r="AO2062" s="6"/>
      <c r="AP2062" s="6"/>
      <c r="AQ2062" s="6"/>
      <c r="AR2062" s="7" t="s">
        <v>47</v>
      </c>
      <c r="AS2062" s="7" t="s">
        <v>53</v>
      </c>
      <c r="AT2062" s="6"/>
      <c r="AU2062" s="6"/>
      <c r="AV2062" s="6"/>
      <c r="AW2062" s="6"/>
      <c r="AX2062" s="6"/>
      <c r="AY2062" s="6"/>
      <c r="AZ2062" s="6"/>
      <c r="BA2062" s="6"/>
      <c r="BB2062" s="6"/>
      <c r="BC2062" s="6"/>
      <c r="BD2062" s="6"/>
      <c r="BE2062" s="6"/>
      <c r="BF2062" s="6"/>
      <c r="BG2062" s="6"/>
      <c r="BH2062" s="6"/>
      <c r="BI2062" s="6"/>
      <c r="BJ2062" s="6"/>
      <c r="BK2062" s="6"/>
      <c r="BL2062" s="6"/>
      <c r="BM2062" s="6"/>
      <c r="BN2062" s="6"/>
      <c r="BO2062" s="6"/>
      <c r="BP2062" s="6"/>
      <c r="BQ2062" s="6"/>
      <c r="BR2062" s="6"/>
      <c r="BS2062" s="6"/>
      <c r="BT2062" s="6"/>
      <c r="BU2062" s="6"/>
      <c r="BV2062" s="6"/>
      <c r="BW2062" s="6"/>
      <c r="BX2062" s="6"/>
      <c r="BY2062" s="6"/>
      <c r="BZ2062" s="6"/>
      <c r="CA2062" s="6"/>
      <c r="CB2062" s="6"/>
      <c r="CC2062" s="6"/>
      <c r="CD2062" s="6"/>
      <c r="CE2062" s="6"/>
      <c r="CF2062" s="6"/>
      <c r="CG2062" s="6"/>
      <c r="CH2062" s="6"/>
      <c r="CI2062" s="6"/>
      <c r="CJ2062" s="6"/>
      <c r="CK2062" s="6"/>
      <c r="CL2062" s="6"/>
      <c r="CM2062" s="6"/>
      <c r="CN2062" s="6"/>
      <c r="CO2062" s="6"/>
      <c r="CP2062" s="6"/>
      <c r="CQ2062" s="6"/>
      <c r="CR2062" s="6"/>
      <c r="CS2062" s="6"/>
      <c r="CT2062" s="6"/>
      <c r="CU2062" s="6"/>
      <c r="CV2062" s="6"/>
      <c r="CW2062" s="6"/>
      <c r="CX2062" s="6"/>
      <c r="CY2062" s="6"/>
      <c r="CZ2062" s="6"/>
      <c r="DA2062" s="6"/>
      <c r="DB2062" s="6"/>
      <c r="DC2062" s="6"/>
      <c r="DD2062" s="6"/>
      <c r="DE2062" s="6"/>
      <c r="DF2062" s="6"/>
      <c r="DG2062" s="6"/>
      <c r="DH2062" s="6"/>
      <c r="DI2062" s="6"/>
      <c r="DJ2062" s="6"/>
      <c r="DK2062" s="6"/>
      <c r="DL2062" s="6"/>
      <c r="DM2062" s="6"/>
      <c r="DN2062" s="6"/>
      <c r="DO2062" s="6"/>
      <c r="DP2062" s="6"/>
      <c r="DQ2062" s="6"/>
      <c r="DR2062" s="6"/>
      <c r="DS2062" s="6"/>
      <c r="DT2062" s="6"/>
      <c r="DU2062" s="6"/>
      <c r="DV2062" s="6"/>
      <c r="DW2062" s="6"/>
      <c r="DX2062" s="6"/>
      <c r="DY2062" s="6"/>
      <c r="DZ2062" s="6"/>
      <c r="EA2062" s="6"/>
      <c r="EB2062" s="6"/>
      <c r="EC2062" s="6"/>
      <c r="ED2062" s="6"/>
      <c r="EE2062" s="6"/>
      <c r="EF2062" s="6"/>
      <c r="EG2062" s="6"/>
      <c r="EH2062" s="6"/>
      <c r="EI2062" s="6"/>
      <c r="EJ2062" s="6"/>
      <c r="EK2062" s="6"/>
      <c r="EL2062" s="6"/>
      <c r="EM2062" s="6"/>
      <c r="EN2062" s="6"/>
      <c r="EO2062" s="6"/>
      <c r="EP2062" s="6"/>
      <c r="EQ2062" s="6"/>
      <c r="ER2062" s="6"/>
      <c r="ES2062" s="6"/>
      <c r="ET2062" s="6"/>
      <c r="EU2062" s="6"/>
      <c r="EV2062" s="6"/>
      <c r="EW2062" s="6"/>
      <c r="EX2062" s="6"/>
      <c r="EY2062" s="6"/>
      <c r="EZ2062" s="6"/>
      <c r="FA2062" s="6"/>
      <c r="FB2062" s="6"/>
      <c r="FC2062" s="6"/>
      <c r="FD2062" s="6"/>
      <c r="FE2062" s="6"/>
      <c r="FF2062" s="6"/>
      <c r="FG2062" s="6"/>
      <c r="FH2062" s="6"/>
      <c r="FI2062" s="6"/>
      <c r="FJ2062" s="6"/>
      <c r="FK2062" s="6"/>
      <c r="FL2062" s="6"/>
      <c r="FM2062" s="6"/>
      <c r="FN2062" s="6"/>
      <c r="FO2062" s="6"/>
      <c r="FP2062" s="6"/>
      <c r="FQ2062" s="6"/>
      <c r="FR2062" s="6"/>
      <c r="FS2062" s="6"/>
      <c r="FT2062" s="6"/>
      <c r="FU2062" s="6"/>
      <c r="FV2062" s="6"/>
      <c r="FW2062" s="6"/>
      <c r="FX2062" s="6"/>
      <c r="FY2062" s="6"/>
      <c r="FZ2062" s="6"/>
      <c r="GA2062" s="6"/>
      <c r="GB2062" s="6"/>
      <c r="GC2062" s="6"/>
      <c r="GD2062" s="6"/>
      <c r="GE2062" s="6"/>
      <c r="GF2062" s="6"/>
      <c r="GG2062" s="6"/>
      <c r="GH2062" s="6"/>
      <c r="GI2062" s="6"/>
      <c r="GJ2062" s="6"/>
      <c r="GK2062" s="6"/>
      <c r="GL2062" s="6"/>
      <c r="GM2062" s="6"/>
      <c r="GN2062" s="6"/>
      <c r="GO2062" s="6"/>
      <c r="GP2062" s="6"/>
      <c r="GQ2062" s="6"/>
      <c r="GR2062" s="6"/>
      <c r="GS2062" s="6"/>
      <c r="GT2062" s="6"/>
      <c r="GU2062" s="6"/>
      <c r="GV2062" s="6"/>
      <c r="GW2062" s="6"/>
      <c r="GX2062" s="6"/>
      <c r="GY2062" s="6"/>
      <c r="GZ2062" s="6"/>
      <c r="HA2062" s="6"/>
      <c r="HB2062" s="6"/>
      <c r="HC2062" s="6"/>
      <c r="HD2062" s="6"/>
      <c r="HE2062" s="6"/>
      <c r="HF2062" s="6"/>
      <c r="HG2062" s="6"/>
      <c r="HH2062" s="6"/>
      <c r="HI2062" s="6"/>
      <c r="HJ2062" s="6"/>
      <c r="HK2062" s="6"/>
      <c r="HL2062" s="6"/>
      <c r="HM2062" s="6"/>
      <c r="HN2062" s="6"/>
      <c r="HO2062" s="6"/>
      <c r="HP2062" s="6"/>
      <c r="HQ2062" s="6"/>
      <c r="HR2062" s="6"/>
      <c r="HS2062" s="6"/>
      <c r="HT2062" s="6"/>
      <c r="HU2062" s="6"/>
      <c r="HV2062" s="6"/>
      <c r="HW2062" s="6"/>
      <c r="HX2062" s="6"/>
      <c r="HY2062" s="6"/>
      <c r="HZ2062" s="6"/>
      <c r="IA2062" s="6"/>
      <c r="IB2062" s="6"/>
      <c r="IC2062" s="6"/>
      <c r="ID2062" s="6"/>
      <c r="IE2062" s="6"/>
      <c r="IF2062" s="6"/>
      <c r="IG2062" s="6"/>
      <c r="IH2062" s="6"/>
      <c r="II2062" s="6"/>
      <c r="IJ2062" s="6"/>
      <c r="IK2062" s="6"/>
      <c r="IL2062" s="6"/>
      <c r="IM2062" s="6"/>
      <c r="IN2062" s="6"/>
      <c r="IO2062" s="6"/>
      <c r="IP2062" s="6"/>
      <c r="IQ2062" s="6"/>
      <c r="IR2062" s="6"/>
      <c r="IS2062" s="6"/>
      <c r="IT2062" s="6"/>
      <c r="IU2062" s="6"/>
      <c r="IV2062" s="6"/>
      <c r="IW2062" s="6"/>
      <c r="IX2062" s="6"/>
      <c r="IY2062" s="6"/>
      <c r="IZ2062" s="6"/>
      <c r="JA2062" s="6"/>
      <c r="JB2062" s="6"/>
      <c r="JC2062" s="6"/>
      <c r="JD2062" s="6"/>
      <c r="JE2062" s="6"/>
      <c r="JF2062" s="6"/>
      <c r="JG2062" s="6"/>
      <c r="JH2062" s="6"/>
      <c r="JI2062" s="6"/>
      <c r="JJ2062" s="6"/>
      <c r="JK2062" s="6"/>
      <c r="JL2062" s="6"/>
      <c r="JM2062" s="6"/>
    </row>
    <row r="2063" spans="2:273" s="49" customFormat="1" ht="20" customHeight="1">
      <c r="B2063" s="120" t="s">
        <v>7644</v>
      </c>
      <c r="C2063" s="97">
        <v>20203</v>
      </c>
      <c r="D2063" s="98">
        <v>2020</v>
      </c>
      <c r="E2063" s="45" t="s">
        <v>7645</v>
      </c>
      <c r="F2063" s="146"/>
      <c r="G2063" s="359"/>
      <c r="H2063" s="46" t="s">
        <v>7646</v>
      </c>
      <c r="I2063" s="46" t="s">
        <v>29</v>
      </c>
      <c r="J2063" s="90">
        <v>36</v>
      </c>
      <c r="K2063" s="198">
        <v>9170000</v>
      </c>
      <c r="L2063" s="46" t="s">
        <v>7647</v>
      </c>
      <c r="M2063" s="46" t="s">
        <v>39</v>
      </c>
      <c r="N2063" s="215">
        <v>9</v>
      </c>
      <c r="O2063" s="90">
        <v>2</v>
      </c>
      <c r="P2063" s="90">
        <v>53</v>
      </c>
      <c r="Q2063" s="46" t="s">
        <v>55</v>
      </c>
      <c r="R2063" s="46" t="s">
        <v>33</v>
      </c>
      <c r="S2063" s="48"/>
      <c r="T2063" s="48"/>
      <c r="U2063" s="48"/>
      <c r="V2063" s="48"/>
      <c r="W2063" s="48"/>
      <c r="X2063" s="48"/>
      <c r="Y2063" s="48"/>
      <c r="Z2063" s="48"/>
      <c r="AA2063" s="48"/>
      <c r="AB2063" s="48"/>
      <c r="AC2063" s="48"/>
      <c r="AD2063" s="48"/>
      <c r="AE2063" s="48"/>
      <c r="AF2063" s="48"/>
      <c r="AG2063" s="48"/>
      <c r="AH2063" s="48"/>
      <c r="AI2063" s="48"/>
      <c r="AJ2063" s="48"/>
      <c r="AK2063" s="48"/>
      <c r="AL2063" s="48"/>
      <c r="AM2063" s="48"/>
      <c r="AN2063" s="48"/>
      <c r="AO2063" s="48"/>
      <c r="AP2063" s="48"/>
      <c r="AQ2063" s="48"/>
      <c r="AR2063" s="48"/>
      <c r="AS2063" s="48"/>
      <c r="AT2063" s="48"/>
      <c r="AU2063" s="48"/>
      <c r="AV2063" s="48"/>
      <c r="AW2063" s="48"/>
      <c r="AX2063" s="48"/>
      <c r="AY2063" s="48"/>
      <c r="AZ2063" s="48"/>
      <c r="BA2063" s="48"/>
      <c r="BB2063" s="48"/>
      <c r="BC2063" s="48"/>
      <c r="BD2063" s="48"/>
      <c r="BE2063" s="48"/>
      <c r="BF2063" s="48"/>
      <c r="BG2063" s="48"/>
      <c r="BH2063" s="48"/>
      <c r="BI2063" s="48"/>
      <c r="BJ2063" s="48"/>
      <c r="BK2063" s="48"/>
      <c r="BL2063" s="48"/>
      <c r="BM2063" s="48"/>
      <c r="BN2063" s="48"/>
      <c r="BO2063" s="48"/>
      <c r="BP2063" s="48"/>
      <c r="BQ2063" s="48"/>
      <c r="BR2063" s="48"/>
      <c r="BS2063" s="48"/>
      <c r="BT2063" s="48"/>
      <c r="BU2063" s="48"/>
      <c r="BV2063" s="48"/>
      <c r="BW2063" s="48"/>
      <c r="BX2063" s="48"/>
      <c r="BY2063" s="48"/>
      <c r="BZ2063" s="48"/>
      <c r="CA2063" s="48"/>
      <c r="CB2063" s="48"/>
      <c r="CC2063" s="48"/>
      <c r="CD2063" s="48"/>
      <c r="CE2063" s="48"/>
      <c r="CF2063" s="48"/>
      <c r="CG2063" s="48"/>
      <c r="CH2063" s="48"/>
      <c r="CI2063" s="48"/>
      <c r="CJ2063" s="48"/>
      <c r="CK2063" s="48"/>
      <c r="CL2063" s="48"/>
      <c r="CM2063" s="48"/>
      <c r="CN2063" s="48"/>
      <c r="CO2063" s="48"/>
      <c r="CP2063" s="48"/>
      <c r="CQ2063" s="48"/>
      <c r="CR2063" s="48"/>
      <c r="CS2063" s="48"/>
      <c r="CT2063" s="48"/>
      <c r="CU2063" s="48"/>
      <c r="CV2063" s="48"/>
      <c r="CW2063" s="48"/>
      <c r="CX2063" s="48"/>
      <c r="CY2063" s="48"/>
      <c r="CZ2063" s="48"/>
      <c r="DA2063" s="48"/>
      <c r="DB2063" s="48"/>
      <c r="DC2063" s="48"/>
      <c r="DD2063" s="48"/>
      <c r="DE2063" s="48"/>
      <c r="DF2063" s="48"/>
      <c r="DG2063" s="48"/>
      <c r="DH2063" s="48"/>
      <c r="DI2063" s="48"/>
      <c r="DJ2063" s="48"/>
      <c r="DK2063" s="48"/>
      <c r="DL2063" s="48"/>
      <c r="DM2063" s="48"/>
      <c r="DN2063" s="48"/>
      <c r="DO2063" s="48"/>
      <c r="DP2063" s="48"/>
      <c r="DQ2063" s="48"/>
      <c r="DR2063" s="48"/>
      <c r="DS2063" s="48"/>
      <c r="DT2063" s="48"/>
      <c r="DU2063" s="48"/>
      <c r="DV2063" s="48"/>
      <c r="DW2063" s="48"/>
      <c r="DX2063" s="48"/>
      <c r="DY2063" s="48"/>
      <c r="DZ2063" s="48"/>
      <c r="EA2063" s="48"/>
      <c r="EB2063" s="48"/>
      <c r="EC2063" s="48"/>
      <c r="ED2063" s="48"/>
      <c r="EE2063" s="48"/>
      <c r="EF2063" s="48"/>
      <c r="EG2063" s="48"/>
      <c r="EH2063" s="48"/>
      <c r="EI2063" s="48"/>
      <c r="EJ2063" s="48"/>
      <c r="EK2063" s="48"/>
      <c r="EL2063" s="48"/>
      <c r="EM2063" s="48"/>
      <c r="EN2063" s="48"/>
      <c r="EO2063" s="48"/>
      <c r="EP2063" s="48"/>
      <c r="EQ2063" s="48"/>
      <c r="ER2063" s="48"/>
      <c r="ES2063" s="48"/>
      <c r="ET2063" s="48"/>
      <c r="EU2063" s="48"/>
      <c r="EV2063" s="48"/>
      <c r="EW2063" s="48"/>
      <c r="EX2063" s="48"/>
      <c r="EY2063" s="48"/>
      <c r="EZ2063" s="48"/>
      <c r="FA2063" s="48"/>
      <c r="FB2063" s="48"/>
      <c r="FC2063" s="48"/>
      <c r="FD2063" s="48"/>
      <c r="FE2063" s="48"/>
      <c r="FF2063" s="48"/>
      <c r="FG2063" s="48"/>
      <c r="FH2063" s="48"/>
      <c r="FI2063" s="48"/>
      <c r="FJ2063" s="48"/>
      <c r="FK2063" s="48"/>
      <c r="FL2063" s="48"/>
      <c r="FM2063" s="48"/>
      <c r="FN2063" s="48"/>
      <c r="FO2063" s="48"/>
      <c r="FP2063" s="48"/>
      <c r="FQ2063" s="48"/>
      <c r="FR2063" s="48"/>
      <c r="FS2063" s="48"/>
      <c r="FT2063" s="48"/>
      <c r="FU2063" s="48"/>
      <c r="FV2063" s="48"/>
      <c r="FW2063" s="48"/>
      <c r="FX2063" s="48"/>
      <c r="FY2063" s="48"/>
      <c r="FZ2063" s="48"/>
      <c r="GA2063" s="48"/>
      <c r="GB2063" s="48"/>
      <c r="GC2063" s="48"/>
      <c r="GD2063" s="48"/>
      <c r="GE2063" s="48"/>
      <c r="GF2063" s="48"/>
      <c r="GG2063" s="48"/>
      <c r="GH2063" s="48"/>
      <c r="GI2063" s="48"/>
      <c r="GJ2063" s="48"/>
      <c r="GK2063" s="48"/>
      <c r="GL2063" s="48"/>
      <c r="GM2063" s="48"/>
      <c r="GN2063" s="48"/>
      <c r="GO2063" s="48"/>
      <c r="GP2063" s="48"/>
      <c r="GQ2063" s="48"/>
      <c r="GR2063" s="48"/>
      <c r="GS2063" s="48"/>
      <c r="GT2063" s="48"/>
      <c r="GU2063" s="48"/>
      <c r="GV2063" s="48"/>
      <c r="GW2063" s="48"/>
      <c r="GX2063" s="48"/>
      <c r="GY2063" s="48"/>
      <c r="GZ2063" s="48"/>
      <c r="HA2063" s="48"/>
      <c r="HB2063" s="48"/>
      <c r="HC2063" s="48"/>
      <c r="HD2063" s="48"/>
      <c r="HE2063" s="48"/>
      <c r="HF2063" s="48"/>
      <c r="HG2063" s="48"/>
      <c r="HH2063" s="48"/>
      <c r="HI2063" s="48"/>
      <c r="HJ2063" s="48"/>
      <c r="HK2063" s="48"/>
      <c r="HL2063" s="48"/>
      <c r="HM2063" s="48"/>
      <c r="HN2063" s="48"/>
      <c r="HO2063" s="48"/>
      <c r="HP2063" s="48"/>
      <c r="HQ2063" s="48"/>
      <c r="HR2063" s="48"/>
      <c r="HS2063" s="48"/>
      <c r="HT2063" s="48"/>
      <c r="HU2063" s="48"/>
      <c r="HV2063" s="48"/>
      <c r="HW2063" s="48"/>
      <c r="HX2063" s="48"/>
      <c r="HY2063" s="48"/>
      <c r="HZ2063" s="48"/>
      <c r="IA2063" s="48"/>
      <c r="IB2063" s="48"/>
      <c r="IC2063" s="48"/>
      <c r="ID2063" s="48"/>
      <c r="IE2063" s="48"/>
      <c r="IF2063" s="48"/>
      <c r="IG2063" s="48"/>
      <c r="IH2063" s="48"/>
      <c r="II2063" s="48"/>
      <c r="IJ2063" s="48"/>
      <c r="IK2063" s="48"/>
      <c r="IL2063" s="48"/>
      <c r="IM2063" s="48"/>
      <c r="IN2063" s="48"/>
      <c r="IO2063" s="48"/>
      <c r="IP2063" s="48"/>
      <c r="IQ2063" s="48"/>
      <c r="IR2063" s="48"/>
      <c r="IS2063" s="48"/>
      <c r="IT2063" s="48"/>
      <c r="IU2063" s="48"/>
      <c r="IV2063" s="48"/>
      <c r="IW2063" s="48"/>
      <c r="IX2063" s="48"/>
      <c r="IY2063" s="48"/>
      <c r="IZ2063" s="48"/>
      <c r="JA2063" s="48"/>
    </row>
    <row r="2064" spans="2:273" s="49" customFormat="1" ht="20" customHeight="1">
      <c r="B2064" s="120" t="s">
        <v>4691</v>
      </c>
      <c r="C2064" s="113">
        <v>20191</v>
      </c>
      <c r="D2064" s="104">
        <v>2019</v>
      </c>
      <c r="E2064" s="66" t="s">
        <v>4692</v>
      </c>
      <c r="F2064" s="145"/>
      <c r="G2064" s="358"/>
      <c r="H2064" s="68" t="s">
        <v>4693</v>
      </c>
      <c r="I2064" s="68" t="s">
        <v>53</v>
      </c>
      <c r="J2064" s="92">
        <v>6</v>
      </c>
      <c r="K2064" s="200">
        <v>18000</v>
      </c>
      <c r="L2064" s="68" t="s">
        <v>4694</v>
      </c>
      <c r="M2064" s="68" t="s">
        <v>203</v>
      </c>
      <c r="N2064" s="215">
        <v>1</v>
      </c>
      <c r="O2064" s="89">
        <v>3</v>
      </c>
      <c r="P2064" s="89">
        <v>55</v>
      </c>
      <c r="Q2064" s="68" t="s">
        <v>55</v>
      </c>
      <c r="R2064" s="68" t="s">
        <v>120</v>
      </c>
      <c r="S2064" s="6"/>
      <c r="T2064" s="6"/>
      <c r="U2064" s="6"/>
      <c r="V2064" s="6"/>
      <c r="W2064" s="6"/>
      <c r="X2064" s="6"/>
      <c r="Y2064" s="6"/>
      <c r="Z2064" s="6"/>
      <c r="AA2064" s="6"/>
      <c r="AB2064" s="6"/>
      <c r="AC2064" s="6"/>
      <c r="AD2064" s="6"/>
      <c r="AE2064" s="6"/>
      <c r="AF2064" s="48"/>
      <c r="AG2064" s="48"/>
      <c r="AH2064" s="48"/>
      <c r="AI2064" s="48"/>
      <c r="AJ2064" s="48"/>
      <c r="AK2064" s="48"/>
      <c r="AL2064" s="48"/>
      <c r="AM2064" s="48"/>
      <c r="AN2064" s="48"/>
      <c r="AO2064" s="48"/>
      <c r="AP2064" s="48"/>
      <c r="AQ2064" s="48"/>
      <c r="AR2064" s="48"/>
      <c r="AS2064" s="48"/>
      <c r="AT2064" s="48"/>
      <c r="AU2064" s="48"/>
      <c r="AV2064" s="48"/>
      <c r="AW2064" s="48"/>
      <c r="AX2064" s="48"/>
      <c r="AY2064" s="48"/>
      <c r="AZ2064" s="48"/>
      <c r="BA2064" s="48"/>
      <c r="BB2064" s="48"/>
      <c r="BC2064" s="48"/>
      <c r="BD2064" s="48"/>
      <c r="BE2064" s="48"/>
      <c r="BF2064" s="48"/>
      <c r="BG2064" s="48"/>
      <c r="BH2064" s="48"/>
      <c r="BI2064" s="48"/>
      <c r="BJ2064" s="48"/>
      <c r="BK2064" s="48"/>
      <c r="BL2064" s="48"/>
      <c r="BM2064" s="48"/>
      <c r="BN2064" s="48"/>
      <c r="BO2064" s="48"/>
      <c r="BP2064" s="48"/>
      <c r="BQ2064" s="48"/>
      <c r="BR2064" s="48"/>
      <c r="BS2064" s="48"/>
      <c r="BT2064" s="48"/>
      <c r="BU2064" s="48"/>
      <c r="BV2064" s="48"/>
      <c r="BW2064" s="48"/>
      <c r="BX2064" s="48"/>
      <c r="BY2064" s="48"/>
      <c r="BZ2064" s="48"/>
      <c r="CA2064" s="48"/>
      <c r="CB2064" s="48"/>
      <c r="CC2064" s="48"/>
      <c r="CD2064" s="48"/>
      <c r="CE2064" s="48"/>
      <c r="CF2064" s="48"/>
      <c r="CG2064" s="48"/>
      <c r="CH2064" s="48"/>
      <c r="CI2064" s="48"/>
      <c r="CJ2064" s="48"/>
      <c r="CK2064" s="48"/>
      <c r="CL2064" s="48"/>
      <c r="CM2064" s="48"/>
      <c r="CN2064" s="48"/>
      <c r="CO2064" s="48"/>
      <c r="CP2064" s="48"/>
      <c r="CQ2064" s="48"/>
      <c r="CR2064" s="48"/>
      <c r="CS2064" s="48"/>
      <c r="CT2064" s="48"/>
      <c r="CU2064" s="48"/>
      <c r="CV2064" s="48"/>
      <c r="CW2064" s="48"/>
      <c r="CX2064" s="48"/>
      <c r="CY2064" s="48"/>
      <c r="CZ2064" s="48"/>
      <c r="DA2064" s="48"/>
      <c r="DB2064" s="48"/>
      <c r="DC2064" s="48"/>
      <c r="DD2064" s="48"/>
      <c r="DE2064" s="48"/>
      <c r="DF2064" s="48"/>
      <c r="DG2064" s="48"/>
      <c r="DH2064" s="48"/>
      <c r="DI2064" s="48"/>
      <c r="DJ2064" s="48"/>
      <c r="DK2064" s="48"/>
      <c r="DL2064" s="48"/>
      <c r="DM2064" s="48"/>
      <c r="DN2064" s="48"/>
      <c r="DO2064" s="48"/>
      <c r="DP2064" s="48"/>
      <c r="DQ2064" s="48"/>
      <c r="DR2064" s="48"/>
      <c r="DS2064" s="48"/>
      <c r="DT2064" s="48"/>
      <c r="DU2064" s="48"/>
      <c r="DV2064" s="48"/>
      <c r="DW2064" s="48"/>
      <c r="DX2064" s="48"/>
      <c r="DY2064" s="48"/>
      <c r="DZ2064" s="48"/>
      <c r="EA2064" s="48"/>
      <c r="EB2064" s="48"/>
      <c r="EC2064" s="48"/>
      <c r="ED2064" s="48"/>
      <c r="EE2064" s="48"/>
      <c r="EF2064" s="48"/>
      <c r="EG2064" s="48"/>
      <c r="EH2064" s="48"/>
      <c r="EI2064" s="48"/>
      <c r="EJ2064" s="48"/>
      <c r="EK2064" s="48"/>
      <c r="EL2064" s="48"/>
      <c r="EM2064" s="48"/>
      <c r="EN2064" s="48"/>
      <c r="EO2064" s="48"/>
      <c r="EP2064" s="48"/>
      <c r="EQ2064" s="48"/>
      <c r="ER2064" s="48"/>
      <c r="ES2064" s="48"/>
      <c r="ET2064" s="48"/>
      <c r="EU2064" s="48"/>
      <c r="EV2064" s="48"/>
      <c r="EW2064" s="48"/>
      <c r="EX2064" s="48"/>
      <c r="EY2064" s="48"/>
      <c r="EZ2064" s="48"/>
      <c r="FA2064" s="48"/>
      <c r="FB2064" s="48"/>
      <c r="FC2064" s="48"/>
      <c r="FD2064" s="48"/>
      <c r="FE2064" s="48"/>
      <c r="FF2064" s="48"/>
      <c r="FG2064" s="48"/>
      <c r="FH2064" s="48"/>
      <c r="FI2064" s="48"/>
      <c r="FJ2064" s="48"/>
      <c r="FK2064" s="48"/>
      <c r="FL2064" s="48"/>
      <c r="FM2064" s="48"/>
      <c r="FN2064" s="48"/>
      <c r="FO2064" s="48"/>
      <c r="FP2064" s="48"/>
      <c r="FQ2064" s="48"/>
      <c r="FR2064" s="48"/>
      <c r="FS2064" s="48"/>
      <c r="FT2064" s="48"/>
      <c r="FU2064" s="48"/>
      <c r="FV2064" s="48"/>
      <c r="FW2064" s="48"/>
      <c r="FX2064" s="48"/>
      <c r="FY2064" s="48"/>
      <c r="FZ2064" s="48"/>
      <c r="GA2064" s="48"/>
      <c r="GB2064" s="48"/>
      <c r="GC2064" s="48"/>
      <c r="GD2064" s="48"/>
      <c r="GE2064" s="48"/>
      <c r="GF2064" s="48"/>
      <c r="GG2064" s="48"/>
      <c r="GH2064" s="48"/>
      <c r="GI2064" s="48"/>
      <c r="GJ2064" s="48"/>
      <c r="GK2064" s="48"/>
      <c r="GL2064" s="48"/>
      <c r="GM2064" s="48"/>
      <c r="GN2064" s="48"/>
      <c r="GO2064" s="48"/>
      <c r="GP2064" s="48"/>
      <c r="GQ2064" s="48"/>
      <c r="GR2064" s="48"/>
      <c r="GS2064" s="48"/>
      <c r="GT2064" s="48"/>
      <c r="GU2064" s="48"/>
      <c r="GV2064" s="48"/>
      <c r="GW2064" s="48"/>
      <c r="GX2064" s="48"/>
      <c r="GY2064" s="48"/>
      <c r="GZ2064" s="48"/>
      <c r="HA2064" s="48"/>
      <c r="HB2064" s="48"/>
      <c r="HC2064" s="48"/>
      <c r="HD2064" s="48"/>
      <c r="HE2064" s="48"/>
      <c r="HF2064" s="48"/>
      <c r="HG2064" s="48"/>
      <c r="HH2064" s="48"/>
      <c r="HI2064" s="48"/>
      <c r="HJ2064" s="48"/>
      <c r="HK2064" s="48"/>
      <c r="HL2064" s="48"/>
      <c r="HM2064" s="48"/>
      <c r="HN2064" s="48"/>
      <c r="HO2064" s="48"/>
      <c r="HP2064" s="48"/>
      <c r="HQ2064" s="48"/>
      <c r="HR2064" s="48"/>
      <c r="HS2064" s="48"/>
      <c r="HT2064" s="48"/>
      <c r="HU2064" s="48"/>
      <c r="HV2064" s="48"/>
      <c r="HW2064" s="48"/>
      <c r="HX2064" s="48"/>
      <c r="HY2064" s="48"/>
      <c r="HZ2064" s="48"/>
      <c r="IA2064" s="48"/>
      <c r="IB2064" s="48"/>
      <c r="IC2064" s="48"/>
      <c r="ID2064" s="48"/>
      <c r="IE2064" s="48"/>
      <c r="IF2064" s="48"/>
      <c r="IG2064" s="48"/>
      <c r="IH2064" s="48"/>
      <c r="II2064" s="48"/>
      <c r="IJ2064" s="48"/>
      <c r="IK2064" s="48"/>
      <c r="IL2064" s="48"/>
      <c r="IM2064" s="48"/>
      <c r="IN2064" s="48"/>
      <c r="IO2064" s="48"/>
      <c r="IP2064" s="48"/>
      <c r="IQ2064" s="48"/>
      <c r="IR2064" s="48"/>
      <c r="IS2064" s="48"/>
      <c r="IT2064" s="48"/>
      <c r="IU2064" s="48"/>
      <c r="IV2064" s="48"/>
      <c r="IW2064" s="48"/>
      <c r="IX2064" s="48"/>
      <c r="IY2064" s="48"/>
      <c r="IZ2064" s="48"/>
      <c r="JA2064" s="48"/>
    </row>
    <row r="2065" spans="2:273" s="49" customFormat="1" ht="20" customHeight="1">
      <c r="B2065" s="120" t="s">
        <v>4695</v>
      </c>
      <c r="C2065" s="113">
        <v>20191</v>
      </c>
      <c r="D2065" s="104">
        <v>2019</v>
      </c>
      <c r="E2065" s="66" t="s">
        <v>4696</v>
      </c>
      <c r="F2065" s="145"/>
      <c r="G2065" s="358"/>
      <c r="H2065" s="68" t="s">
        <v>4697</v>
      </c>
      <c r="I2065" s="68" t="s">
        <v>53</v>
      </c>
      <c r="J2065" s="92">
        <v>24</v>
      </c>
      <c r="K2065" s="200">
        <v>130000</v>
      </c>
      <c r="L2065" s="68" t="s">
        <v>4698</v>
      </c>
      <c r="M2065" s="68" t="s">
        <v>4699</v>
      </c>
      <c r="N2065" s="215">
        <v>5</v>
      </c>
      <c r="O2065" s="89">
        <v>6</v>
      </c>
      <c r="P2065" s="89">
        <v>52</v>
      </c>
      <c r="Q2065" s="68" t="s">
        <v>47</v>
      </c>
      <c r="R2065" s="68" t="s">
        <v>80</v>
      </c>
      <c r="S2065" s="6"/>
      <c r="T2065" s="6"/>
      <c r="U2065" s="6"/>
      <c r="V2065" s="6"/>
      <c r="W2065" s="6"/>
      <c r="X2065" s="6"/>
      <c r="Y2065" s="6"/>
      <c r="Z2065" s="6"/>
      <c r="AA2065" s="6"/>
      <c r="AB2065" s="6"/>
      <c r="AC2065" s="6"/>
      <c r="AD2065" s="6"/>
      <c r="AE2065" s="6"/>
      <c r="AF2065" s="6"/>
      <c r="AG2065" s="6"/>
      <c r="AH2065" s="6"/>
      <c r="AI2065" s="6"/>
      <c r="AJ2065" s="6"/>
      <c r="AK2065" s="6"/>
      <c r="AL2065" s="6"/>
      <c r="AM2065" s="6"/>
      <c r="AN2065" s="6"/>
      <c r="AO2065" s="6"/>
      <c r="AP2065" s="6"/>
      <c r="AQ2065" s="6"/>
      <c r="AR2065" s="6"/>
      <c r="AS2065" s="6"/>
      <c r="AT2065" s="6"/>
      <c r="AU2065" s="6"/>
      <c r="AV2065" s="6"/>
      <c r="AW2065" s="6"/>
      <c r="AX2065" s="6"/>
      <c r="AY2065" s="6"/>
      <c r="AZ2065" s="6"/>
      <c r="BA2065" s="6"/>
      <c r="BB2065" s="6"/>
      <c r="BC2065" s="6"/>
      <c r="BD2065" s="6"/>
      <c r="BE2065" s="6"/>
      <c r="BF2065" s="6"/>
      <c r="BG2065" s="6"/>
      <c r="BH2065" s="6"/>
      <c r="BI2065" s="6"/>
      <c r="BJ2065" s="6"/>
      <c r="BK2065" s="6"/>
      <c r="BL2065" s="6"/>
      <c r="BM2065" s="6"/>
      <c r="BN2065" s="6"/>
      <c r="BO2065" s="6"/>
      <c r="BP2065" s="6"/>
      <c r="BQ2065" s="6"/>
      <c r="BR2065" s="6"/>
      <c r="BS2065" s="6"/>
      <c r="BT2065" s="6"/>
      <c r="BU2065" s="6"/>
      <c r="BV2065" s="6"/>
      <c r="BW2065" s="6"/>
      <c r="BX2065" s="6"/>
      <c r="BY2065" s="6"/>
      <c r="BZ2065" s="6"/>
      <c r="CA2065" s="6"/>
      <c r="CB2065" s="6"/>
      <c r="CC2065" s="6"/>
      <c r="CD2065" s="6"/>
      <c r="CE2065" s="6"/>
      <c r="CF2065" s="6"/>
      <c r="CG2065" s="6"/>
      <c r="CH2065" s="6"/>
      <c r="CI2065" s="6"/>
      <c r="CJ2065" s="6"/>
      <c r="CK2065" s="6"/>
      <c r="CL2065" s="6"/>
      <c r="CM2065" s="6"/>
      <c r="CN2065" s="6"/>
      <c r="CO2065" s="6"/>
      <c r="CP2065" s="6"/>
      <c r="CQ2065" s="6"/>
      <c r="CR2065" s="6"/>
      <c r="CS2065" s="6"/>
      <c r="CT2065" s="6"/>
      <c r="CU2065" s="6"/>
      <c r="CV2065" s="6"/>
      <c r="CW2065" s="6"/>
      <c r="CX2065" s="6"/>
      <c r="CY2065" s="6"/>
      <c r="CZ2065" s="6"/>
      <c r="DA2065" s="6"/>
      <c r="DB2065" s="6"/>
      <c r="DC2065" s="6"/>
      <c r="DD2065" s="6"/>
      <c r="DE2065" s="6"/>
      <c r="DF2065" s="6"/>
      <c r="DG2065" s="6"/>
      <c r="DH2065" s="6"/>
      <c r="DI2065" s="6"/>
      <c r="DJ2065" s="6"/>
      <c r="DK2065" s="6"/>
      <c r="DL2065" s="6"/>
      <c r="DM2065" s="6"/>
      <c r="DN2065" s="6"/>
      <c r="DO2065" s="6"/>
      <c r="DP2065" s="6"/>
      <c r="DQ2065" s="6"/>
      <c r="DR2065" s="6"/>
      <c r="DS2065" s="6"/>
      <c r="DT2065" s="6"/>
      <c r="DU2065" s="6"/>
      <c r="DV2065" s="6"/>
      <c r="DW2065" s="6"/>
      <c r="DX2065" s="6"/>
      <c r="DY2065" s="6"/>
      <c r="DZ2065" s="6"/>
      <c r="EA2065" s="6"/>
      <c r="EB2065" s="6"/>
      <c r="EC2065" s="6"/>
      <c r="ED2065" s="6"/>
      <c r="EE2065" s="6"/>
      <c r="EF2065" s="6"/>
      <c r="EG2065" s="6"/>
      <c r="EH2065" s="6"/>
      <c r="EI2065" s="6"/>
      <c r="EJ2065" s="6"/>
      <c r="EK2065" s="6"/>
      <c r="EL2065" s="6"/>
      <c r="EM2065" s="6"/>
      <c r="EN2065" s="6"/>
      <c r="EO2065" s="6"/>
      <c r="EP2065" s="6"/>
      <c r="EQ2065" s="6"/>
      <c r="ER2065" s="6"/>
      <c r="ES2065" s="6"/>
      <c r="ET2065" s="6"/>
      <c r="EU2065" s="6"/>
      <c r="EV2065" s="6"/>
      <c r="EW2065" s="6"/>
      <c r="EX2065" s="6"/>
      <c r="EY2065" s="6"/>
      <c r="EZ2065" s="6"/>
      <c r="FA2065" s="6"/>
      <c r="FB2065" s="6"/>
      <c r="FC2065" s="6"/>
      <c r="FD2065" s="6"/>
      <c r="FE2065" s="6"/>
      <c r="FF2065" s="6"/>
      <c r="FG2065" s="6"/>
      <c r="FH2065" s="6"/>
      <c r="FI2065" s="6"/>
      <c r="FJ2065" s="6"/>
      <c r="FK2065" s="6"/>
      <c r="FL2065" s="6"/>
      <c r="FM2065" s="6"/>
      <c r="FN2065" s="6"/>
      <c r="FO2065" s="6"/>
      <c r="FP2065" s="6"/>
      <c r="FQ2065" s="6"/>
      <c r="FR2065" s="6"/>
      <c r="FS2065" s="6"/>
      <c r="FT2065" s="6"/>
      <c r="FU2065" s="6"/>
      <c r="FV2065" s="6"/>
      <c r="FW2065" s="6"/>
      <c r="FX2065" s="6"/>
      <c r="FY2065" s="6"/>
      <c r="FZ2065" s="6"/>
      <c r="GA2065" s="6"/>
      <c r="GB2065" s="6"/>
      <c r="GC2065" s="6"/>
      <c r="GD2065" s="6"/>
      <c r="GE2065" s="6"/>
      <c r="GF2065" s="6"/>
      <c r="GG2065" s="6"/>
      <c r="GH2065" s="6"/>
      <c r="GI2065" s="6"/>
      <c r="GJ2065" s="6"/>
      <c r="GK2065" s="6"/>
      <c r="GL2065" s="6"/>
      <c r="GM2065" s="6"/>
      <c r="GN2065" s="6"/>
      <c r="GO2065" s="6"/>
      <c r="GP2065" s="6"/>
      <c r="GQ2065" s="6"/>
      <c r="GR2065" s="6"/>
      <c r="GS2065" s="6"/>
      <c r="GT2065" s="6"/>
      <c r="GU2065" s="6"/>
      <c r="GV2065" s="6"/>
      <c r="GW2065" s="6"/>
      <c r="GX2065" s="6"/>
      <c r="GY2065" s="6"/>
      <c r="GZ2065" s="6"/>
      <c r="HA2065" s="6"/>
      <c r="HB2065" s="6"/>
      <c r="HC2065" s="6"/>
      <c r="HD2065" s="6"/>
      <c r="HE2065" s="6"/>
      <c r="HF2065" s="6"/>
      <c r="HG2065" s="6"/>
      <c r="HH2065" s="6"/>
      <c r="HI2065" s="6"/>
      <c r="HJ2065" s="6"/>
      <c r="HK2065" s="6"/>
      <c r="HL2065" s="6"/>
      <c r="HM2065" s="6"/>
      <c r="HN2065" s="6"/>
      <c r="HO2065" s="6"/>
      <c r="HP2065" s="6"/>
      <c r="HQ2065" s="6"/>
      <c r="HR2065" s="6"/>
      <c r="HS2065" s="6"/>
      <c r="HT2065" s="6"/>
      <c r="HU2065" s="6"/>
      <c r="HV2065" s="6"/>
      <c r="HW2065" s="6"/>
      <c r="HX2065" s="6"/>
      <c r="HY2065" s="6"/>
      <c r="HZ2065" s="6"/>
      <c r="IA2065" s="6"/>
      <c r="IB2065" s="6"/>
      <c r="IC2065" s="6"/>
      <c r="ID2065" s="6"/>
      <c r="IE2065" s="6"/>
      <c r="IF2065" s="6"/>
      <c r="IG2065" s="6"/>
      <c r="IH2065" s="6"/>
      <c r="II2065" s="6"/>
      <c r="IJ2065" s="6"/>
      <c r="IK2065" s="6"/>
      <c r="IL2065" s="6"/>
      <c r="IM2065" s="6"/>
      <c r="IN2065" s="6"/>
      <c r="IO2065" s="6"/>
      <c r="IP2065" s="6"/>
      <c r="IQ2065" s="6"/>
      <c r="IR2065" s="6"/>
      <c r="IS2065" s="6"/>
      <c r="IT2065" s="6"/>
      <c r="IU2065" s="6"/>
      <c r="IV2065" s="6"/>
      <c r="IW2065" s="6"/>
      <c r="IX2065" s="6"/>
      <c r="IY2065" s="6"/>
      <c r="IZ2065" s="6"/>
      <c r="JA2065" s="6"/>
      <c r="JB2065" s="6"/>
      <c r="JC2065" s="6"/>
      <c r="JD2065" s="6"/>
      <c r="JE2065" s="6"/>
      <c r="JF2065" s="6"/>
      <c r="JG2065" s="6"/>
      <c r="JH2065" s="6"/>
      <c r="JI2065" s="6"/>
      <c r="JJ2065" s="6"/>
      <c r="JK2065" s="6"/>
      <c r="JL2065" s="6"/>
      <c r="JM2065" s="6"/>
    </row>
    <row r="2066" spans="2:273" s="49" customFormat="1" ht="20" customHeight="1">
      <c r="B2066" s="121" t="s">
        <v>1988</v>
      </c>
      <c r="C2066" s="122">
        <v>20181</v>
      </c>
      <c r="D2066" s="104">
        <v>2018</v>
      </c>
      <c r="E2066" s="66" t="s">
        <v>1989</v>
      </c>
      <c r="F2066" s="145"/>
      <c r="G2066" s="358"/>
      <c r="H2066" s="68" t="s">
        <v>1990</v>
      </c>
      <c r="I2066" s="68"/>
      <c r="J2066" s="92">
        <v>20</v>
      </c>
      <c r="K2066" s="200">
        <v>599945</v>
      </c>
      <c r="L2066" s="68" t="s">
        <v>2751</v>
      </c>
      <c r="M2066" s="68" t="s">
        <v>203</v>
      </c>
      <c r="N2066" s="215">
        <v>1</v>
      </c>
      <c r="O2066" s="92">
        <v>3</v>
      </c>
      <c r="P2066" s="89">
        <v>7</v>
      </c>
      <c r="Q2066" s="70"/>
      <c r="R2066" s="68" t="s">
        <v>179</v>
      </c>
      <c r="S2066" s="13">
        <v>9</v>
      </c>
      <c r="T2066" s="13">
        <v>1</v>
      </c>
      <c r="U2066" s="7"/>
      <c r="V2066" s="7"/>
      <c r="W2066" s="7"/>
      <c r="X2066" s="7"/>
      <c r="Y2066" s="13">
        <v>21</v>
      </c>
      <c r="Z2066" s="13"/>
      <c r="AA2066" s="7"/>
      <c r="AB2066" s="7"/>
      <c r="AC2066" s="7"/>
      <c r="AD2066" s="7"/>
      <c r="AE2066" s="6"/>
      <c r="AF2066" s="48"/>
      <c r="AG2066" s="48"/>
      <c r="AH2066" s="48"/>
      <c r="AI2066" s="48"/>
      <c r="AJ2066" s="48"/>
      <c r="AK2066" s="48"/>
      <c r="AL2066" s="48"/>
      <c r="AM2066" s="48"/>
      <c r="AN2066" s="48"/>
      <c r="AO2066" s="48"/>
      <c r="AP2066" s="48"/>
      <c r="AQ2066" s="48"/>
      <c r="AR2066" s="48"/>
      <c r="AS2066" s="48"/>
      <c r="AT2066" s="48"/>
      <c r="AU2066" s="48"/>
      <c r="AV2066" s="48"/>
      <c r="AW2066" s="48"/>
      <c r="AX2066" s="48"/>
      <c r="AY2066" s="48"/>
      <c r="AZ2066" s="48"/>
      <c r="BA2066" s="48"/>
      <c r="BB2066" s="48"/>
      <c r="BC2066" s="48"/>
      <c r="BD2066" s="48"/>
      <c r="BE2066" s="48"/>
      <c r="BF2066" s="48"/>
      <c r="BG2066" s="48"/>
      <c r="BH2066" s="48"/>
      <c r="BI2066" s="48"/>
      <c r="BJ2066" s="48"/>
      <c r="BK2066" s="48"/>
      <c r="BL2066" s="48"/>
      <c r="BM2066" s="48"/>
      <c r="BN2066" s="48"/>
      <c r="BO2066" s="48"/>
      <c r="BP2066" s="48"/>
      <c r="BQ2066" s="48"/>
      <c r="BR2066" s="48"/>
      <c r="BS2066" s="48"/>
      <c r="BT2066" s="48"/>
      <c r="BU2066" s="48"/>
      <c r="BV2066" s="48"/>
      <c r="BW2066" s="48"/>
      <c r="BX2066" s="48"/>
      <c r="BY2066" s="48"/>
      <c r="BZ2066" s="48"/>
      <c r="CA2066" s="48"/>
      <c r="CB2066" s="48"/>
      <c r="CC2066" s="48"/>
      <c r="CD2066" s="48"/>
      <c r="CE2066" s="48"/>
      <c r="CF2066" s="48"/>
      <c r="CG2066" s="48"/>
      <c r="CH2066" s="48"/>
      <c r="CI2066" s="48"/>
      <c r="CJ2066" s="48"/>
      <c r="CK2066" s="48"/>
      <c r="CL2066" s="48"/>
      <c r="CM2066" s="48"/>
      <c r="CN2066" s="48"/>
      <c r="CO2066" s="48"/>
      <c r="CP2066" s="48"/>
      <c r="CQ2066" s="48"/>
      <c r="CR2066" s="48"/>
      <c r="CS2066" s="48"/>
      <c r="CT2066" s="48"/>
      <c r="CU2066" s="48"/>
      <c r="CV2066" s="48"/>
      <c r="CW2066" s="48"/>
      <c r="CX2066" s="48"/>
      <c r="CY2066" s="48"/>
      <c r="CZ2066" s="48"/>
      <c r="DA2066" s="48"/>
      <c r="DB2066" s="48"/>
      <c r="DC2066" s="48"/>
      <c r="DD2066" s="48"/>
      <c r="DE2066" s="48"/>
      <c r="DF2066" s="48"/>
      <c r="DG2066" s="48"/>
      <c r="DH2066" s="48"/>
      <c r="DI2066" s="48"/>
      <c r="DJ2066" s="48"/>
      <c r="DK2066" s="48"/>
      <c r="DL2066" s="48"/>
      <c r="DM2066" s="48"/>
      <c r="DN2066" s="48"/>
      <c r="DO2066" s="48"/>
      <c r="DP2066" s="48"/>
      <c r="DQ2066" s="48"/>
      <c r="DR2066" s="48"/>
      <c r="DS2066" s="48"/>
      <c r="DT2066" s="48"/>
      <c r="DU2066" s="48"/>
      <c r="DV2066" s="48"/>
      <c r="DW2066" s="48"/>
      <c r="DX2066" s="48"/>
      <c r="DY2066" s="48"/>
      <c r="DZ2066" s="48"/>
      <c r="EA2066" s="48"/>
      <c r="EB2066" s="48"/>
      <c r="EC2066" s="48"/>
      <c r="ED2066" s="48"/>
      <c r="EE2066" s="48"/>
      <c r="EF2066" s="48"/>
      <c r="EG2066" s="48"/>
      <c r="EH2066" s="48"/>
      <c r="EI2066" s="48"/>
      <c r="EJ2066" s="48"/>
      <c r="EK2066" s="48"/>
      <c r="EL2066" s="48"/>
      <c r="EM2066" s="48"/>
      <c r="EN2066" s="48"/>
      <c r="EO2066" s="48"/>
      <c r="EP2066" s="48"/>
      <c r="EQ2066" s="48"/>
      <c r="ER2066" s="48"/>
      <c r="ES2066" s="48"/>
      <c r="ET2066" s="48"/>
      <c r="EU2066" s="48"/>
      <c r="EV2066" s="48"/>
      <c r="EW2066" s="48"/>
      <c r="EX2066" s="48"/>
      <c r="EY2066" s="48"/>
      <c r="EZ2066" s="48"/>
      <c r="FA2066" s="48"/>
      <c r="FB2066" s="48"/>
      <c r="FC2066" s="48"/>
      <c r="FD2066" s="48"/>
      <c r="FE2066" s="48"/>
      <c r="FF2066" s="48"/>
      <c r="FG2066" s="48"/>
      <c r="FH2066" s="48"/>
      <c r="FI2066" s="48"/>
      <c r="FJ2066" s="48"/>
      <c r="FK2066" s="48"/>
      <c r="FL2066" s="48"/>
      <c r="FM2066" s="48"/>
      <c r="FN2066" s="48"/>
      <c r="FO2066" s="48"/>
      <c r="FP2066" s="48"/>
      <c r="FQ2066" s="48"/>
      <c r="FR2066" s="48"/>
      <c r="FS2066" s="48"/>
      <c r="FT2066" s="48"/>
      <c r="FU2066" s="48"/>
      <c r="FV2066" s="48"/>
      <c r="FW2066" s="48"/>
      <c r="FX2066" s="48"/>
      <c r="FY2066" s="48"/>
      <c r="FZ2066" s="48"/>
      <c r="GA2066" s="48"/>
      <c r="GB2066" s="48"/>
      <c r="GC2066" s="48"/>
      <c r="GD2066" s="48"/>
      <c r="GE2066" s="48"/>
      <c r="GF2066" s="48"/>
      <c r="GG2066" s="48"/>
      <c r="GH2066" s="48"/>
      <c r="GI2066" s="48"/>
      <c r="GJ2066" s="48"/>
      <c r="GK2066" s="48"/>
      <c r="GL2066" s="48"/>
      <c r="GM2066" s="48"/>
      <c r="GN2066" s="48"/>
      <c r="GO2066" s="48"/>
      <c r="GP2066" s="48"/>
      <c r="GQ2066" s="48"/>
      <c r="GR2066" s="48"/>
      <c r="GS2066" s="48"/>
      <c r="GT2066" s="48"/>
      <c r="GU2066" s="48"/>
      <c r="GV2066" s="48"/>
      <c r="GW2066" s="48"/>
      <c r="GX2066" s="48"/>
      <c r="GY2066" s="48"/>
      <c r="GZ2066" s="48"/>
      <c r="HA2066" s="48"/>
      <c r="HB2066" s="48"/>
      <c r="HC2066" s="48"/>
      <c r="HD2066" s="48"/>
      <c r="HE2066" s="48"/>
      <c r="HF2066" s="48"/>
      <c r="HG2066" s="48"/>
      <c r="HH2066" s="48"/>
      <c r="HI2066" s="48"/>
      <c r="HJ2066" s="48"/>
      <c r="HK2066" s="48"/>
      <c r="HL2066" s="48"/>
      <c r="HM2066" s="48"/>
      <c r="HN2066" s="48"/>
      <c r="HO2066" s="48"/>
      <c r="HP2066" s="48"/>
      <c r="HQ2066" s="48"/>
      <c r="HR2066" s="48"/>
      <c r="HS2066" s="48"/>
      <c r="HT2066" s="48"/>
      <c r="HU2066" s="48"/>
      <c r="HV2066" s="48"/>
      <c r="HW2066" s="48"/>
      <c r="HX2066" s="48"/>
      <c r="HY2066" s="48"/>
      <c r="HZ2066" s="48"/>
      <c r="IA2066" s="48"/>
      <c r="IB2066" s="48"/>
      <c r="IC2066" s="48"/>
      <c r="ID2066" s="48"/>
      <c r="IE2066" s="48"/>
      <c r="IF2066" s="48"/>
      <c r="IG2066" s="48"/>
      <c r="IH2066" s="48"/>
      <c r="II2066" s="48"/>
      <c r="IJ2066" s="48"/>
      <c r="IK2066" s="48"/>
      <c r="IL2066" s="48"/>
      <c r="IM2066" s="48"/>
      <c r="IN2066" s="48"/>
      <c r="IO2066" s="48"/>
      <c r="IP2066" s="48"/>
      <c r="IQ2066" s="48"/>
      <c r="IR2066" s="48"/>
      <c r="IS2066" s="48"/>
      <c r="IT2066" s="48"/>
      <c r="IU2066" s="48"/>
      <c r="IV2066" s="48"/>
      <c r="IW2066" s="48"/>
      <c r="IX2066" s="48"/>
      <c r="IY2066" s="48"/>
      <c r="IZ2066" s="48"/>
      <c r="JA2066" s="48"/>
    </row>
    <row r="2067" spans="2:273" s="49" customFormat="1" ht="20" customHeight="1">
      <c r="B2067" s="120" t="s">
        <v>4700</v>
      </c>
      <c r="C2067" s="113">
        <v>20191</v>
      </c>
      <c r="D2067" s="104">
        <v>2019</v>
      </c>
      <c r="E2067" s="66" t="s">
        <v>1989</v>
      </c>
      <c r="F2067" s="145"/>
      <c r="G2067" s="358"/>
      <c r="H2067" s="68" t="s">
        <v>4701</v>
      </c>
      <c r="I2067" s="68" t="s">
        <v>53</v>
      </c>
      <c r="J2067" s="92">
        <v>62</v>
      </c>
      <c r="K2067" s="200">
        <v>3589679</v>
      </c>
      <c r="L2067" s="68" t="s">
        <v>2751</v>
      </c>
      <c r="M2067" s="68" t="s">
        <v>203</v>
      </c>
      <c r="N2067" s="215">
        <v>1</v>
      </c>
      <c r="O2067" s="89">
        <v>3</v>
      </c>
      <c r="P2067" s="89">
        <v>7</v>
      </c>
      <c r="Q2067" s="68" t="s">
        <v>47</v>
      </c>
      <c r="R2067" s="68" t="s">
        <v>111</v>
      </c>
      <c r="S2067" s="6"/>
      <c r="T2067" s="6"/>
      <c r="U2067" s="6"/>
      <c r="V2067" s="6"/>
      <c r="W2067" s="6"/>
      <c r="X2067" s="6"/>
      <c r="Y2067" s="6"/>
      <c r="Z2067" s="6"/>
      <c r="AA2067" s="6"/>
      <c r="AB2067" s="6"/>
      <c r="AC2067" s="6"/>
      <c r="AD2067" s="6"/>
      <c r="AE2067" s="6"/>
      <c r="AF2067" s="6"/>
      <c r="AG2067" s="6"/>
      <c r="AH2067" s="6"/>
      <c r="AI2067" s="6"/>
      <c r="AJ2067" s="6"/>
      <c r="AK2067" s="6"/>
      <c r="AL2067" s="6"/>
      <c r="AM2067" s="6"/>
      <c r="AN2067" s="6"/>
      <c r="AO2067" s="6"/>
      <c r="AP2067" s="6"/>
      <c r="AQ2067" s="6"/>
      <c r="AR2067" s="7" t="s">
        <v>47</v>
      </c>
      <c r="AS2067" s="7" t="s">
        <v>53</v>
      </c>
      <c r="AT2067" s="6"/>
      <c r="AU2067" s="6"/>
      <c r="AV2067" s="6"/>
      <c r="AW2067" s="6"/>
      <c r="AX2067" s="6"/>
      <c r="AY2067" s="6"/>
      <c r="AZ2067" s="6"/>
      <c r="BA2067" s="6"/>
      <c r="BB2067" s="6"/>
      <c r="BC2067" s="6"/>
      <c r="BD2067" s="6"/>
      <c r="BE2067" s="6"/>
      <c r="BF2067" s="6"/>
      <c r="BG2067" s="6"/>
      <c r="BH2067" s="6"/>
      <c r="BI2067" s="6"/>
      <c r="BJ2067" s="6"/>
      <c r="BK2067" s="6"/>
      <c r="BL2067" s="6"/>
      <c r="BM2067" s="6"/>
      <c r="BN2067" s="6"/>
      <c r="BO2067" s="6"/>
      <c r="BP2067" s="6"/>
      <c r="BQ2067" s="6"/>
      <c r="BR2067" s="6"/>
      <c r="BS2067" s="6"/>
      <c r="BT2067" s="6"/>
      <c r="BU2067" s="6"/>
      <c r="BV2067" s="6"/>
      <c r="BW2067" s="6"/>
      <c r="BX2067" s="6"/>
      <c r="BY2067" s="6"/>
      <c r="BZ2067" s="6"/>
      <c r="CA2067" s="6"/>
      <c r="CB2067" s="6"/>
      <c r="CC2067" s="6"/>
      <c r="CD2067" s="6"/>
      <c r="CE2067" s="6"/>
      <c r="CF2067" s="6"/>
      <c r="CG2067" s="6"/>
      <c r="CH2067" s="6"/>
      <c r="CI2067" s="6"/>
      <c r="CJ2067" s="6"/>
      <c r="CK2067" s="6"/>
      <c r="CL2067" s="6"/>
      <c r="CM2067" s="6"/>
      <c r="CN2067" s="6"/>
      <c r="CO2067" s="6"/>
      <c r="CP2067" s="6"/>
      <c r="CQ2067" s="6"/>
      <c r="CR2067" s="6"/>
      <c r="CS2067" s="6"/>
      <c r="CT2067" s="6"/>
      <c r="CU2067" s="6"/>
      <c r="CV2067" s="6"/>
      <c r="CW2067" s="6"/>
      <c r="CX2067" s="6"/>
      <c r="CY2067" s="6"/>
      <c r="CZ2067" s="6"/>
      <c r="DA2067" s="6"/>
      <c r="DB2067" s="6"/>
      <c r="DC2067" s="6"/>
      <c r="DD2067" s="6"/>
      <c r="DE2067" s="6"/>
      <c r="DF2067" s="6"/>
      <c r="DG2067" s="6"/>
      <c r="DH2067" s="6"/>
      <c r="DI2067" s="6"/>
      <c r="DJ2067" s="6"/>
      <c r="DK2067" s="6"/>
      <c r="DL2067" s="6"/>
      <c r="DM2067" s="6"/>
      <c r="DN2067" s="6"/>
      <c r="DO2067" s="6"/>
      <c r="DP2067" s="6"/>
      <c r="DQ2067" s="6"/>
      <c r="DR2067" s="6"/>
      <c r="DS2067" s="6"/>
      <c r="DT2067" s="6"/>
      <c r="DU2067" s="6"/>
      <c r="DV2067" s="6"/>
      <c r="DW2067" s="6"/>
      <c r="DX2067" s="6"/>
      <c r="DY2067" s="6"/>
      <c r="DZ2067" s="6"/>
      <c r="EA2067" s="6"/>
      <c r="EB2067" s="6"/>
      <c r="EC2067" s="6"/>
      <c r="ED2067" s="6"/>
      <c r="EE2067" s="6"/>
      <c r="EF2067" s="6"/>
      <c r="EG2067" s="6"/>
      <c r="EH2067" s="6"/>
      <c r="EI2067" s="6"/>
      <c r="EJ2067" s="6"/>
      <c r="EK2067" s="6"/>
      <c r="EL2067" s="6"/>
      <c r="EM2067" s="6"/>
      <c r="EN2067" s="6"/>
      <c r="EO2067" s="6"/>
      <c r="EP2067" s="6"/>
      <c r="EQ2067" s="6"/>
      <c r="ER2067" s="6"/>
      <c r="ES2067" s="6"/>
      <c r="ET2067" s="6"/>
      <c r="EU2067" s="6"/>
      <c r="EV2067" s="6"/>
      <c r="EW2067" s="6"/>
      <c r="EX2067" s="6"/>
      <c r="EY2067" s="6"/>
      <c r="EZ2067" s="6"/>
      <c r="FA2067" s="6"/>
      <c r="FB2067" s="6"/>
      <c r="FC2067" s="6"/>
      <c r="FD2067" s="6"/>
      <c r="FE2067" s="6"/>
      <c r="FF2067" s="6"/>
      <c r="FG2067" s="6"/>
      <c r="FH2067" s="6"/>
      <c r="FI2067" s="6"/>
      <c r="FJ2067" s="6"/>
      <c r="FK2067" s="6"/>
      <c r="FL2067" s="6"/>
      <c r="FM2067" s="6"/>
      <c r="FN2067" s="6"/>
      <c r="FO2067" s="6"/>
      <c r="FP2067" s="6"/>
      <c r="FQ2067" s="6"/>
      <c r="FR2067" s="6"/>
      <c r="FS2067" s="6"/>
      <c r="FT2067" s="6"/>
      <c r="FU2067" s="6"/>
      <c r="FV2067" s="6"/>
      <c r="FW2067" s="6"/>
      <c r="FX2067" s="6"/>
      <c r="FY2067" s="6"/>
      <c r="FZ2067" s="6"/>
      <c r="GA2067" s="6"/>
      <c r="GB2067" s="6"/>
      <c r="GC2067" s="6"/>
      <c r="GD2067" s="6"/>
      <c r="GE2067" s="6"/>
      <c r="GF2067" s="6"/>
      <c r="GG2067" s="6"/>
      <c r="GH2067" s="6"/>
      <c r="GI2067" s="6"/>
      <c r="GJ2067" s="6"/>
      <c r="GK2067" s="6"/>
      <c r="GL2067" s="6"/>
      <c r="GM2067" s="6"/>
      <c r="GN2067" s="6"/>
      <c r="GO2067" s="6"/>
      <c r="GP2067" s="6"/>
      <c r="GQ2067" s="6"/>
      <c r="GR2067" s="6"/>
      <c r="GS2067" s="6"/>
      <c r="GT2067" s="6"/>
      <c r="GU2067" s="6"/>
      <c r="GV2067" s="6"/>
      <c r="GW2067" s="6"/>
      <c r="GX2067" s="6"/>
      <c r="GY2067" s="6"/>
      <c r="GZ2067" s="6"/>
      <c r="HA2067" s="6"/>
      <c r="HB2067" s="6"/>
      <c r="HC2067" s="6"/>
      <c r="HD2067" s="6"/>
      <c r="HE2067" s="6"/>
      <c r="HF2067" s="6"/>
      <c r="HG2067" s="6"/>
      <c r="HH2067" s="6"/>
      <c r="HI2067" s="6"/>
      <c r="HJ2067" s="6"/>
      <c r="HK2067" s="6"/>
      <c r="HL2067" s="6"/>
      <c r="HM2067" s="6"/>
      <c r="HN2067" s="6"/>
      <c r="HO2067" s="6"/>
      <c r="HP2067" s="6"/>
      <c r="HQ2067" s="6"/>
      <c r="HR2067" s="6"/>
      <c r="HS2067" s="6"/>
      <c r="HT2067" s="6"/>
      <c r="HU2067" s="6"/>
      <c r="HV2067" s="6"/>
      <c r="HW2067" s="6"/>
      <c r="HX2067" s="6"/>
      <c r="HY2067" s="6"/>
      <c r="HZ2067" s="6"/>
      <c r="IA2067" s="6"/>
      <c r="IB2067" s="6"/>
      <c r="IC2067" s="6"/>
      <c r="ID2067" s="6"/>
      <c r="IE2067" s="6"/>
      <c r="IF2067" s="6"/>
      <c r="IG2067" s="6"/>
      <c r="IH2067" s="6"/>
      <c r="II2067" s="6"/>
      <c r="IJ2067" s="6"/>
      <c r="IK2067" s="6"/>
      <c r="IL2067" s="6"/>
      <c r="IM2067" s="6"/>
      <c r="IN2067" s="6"/>
      <c r="IO2067" s="6"/>
      <c r="IP2067" s="6"/>
      <c r="IQ2067" s="6"/>
      <c r="IR2067" s="6"/>
      <c r="IS2067" s="6"/>
      <c r="IT2067" s="6"/>
      <c r="IU2067" s="6"/>
      <c r="IV2067" s="6"/>
      <c r="IW2067" s="6"/>
      <c r="IX2067" s="6"/>
      <c r="IY2067" s="6"/>
      <c r="IZ2067" s="6"/>
      <c r="JA2067" s="6"/>
      <c r="JB2067" s="6"/>
      <c r="JC2067" s="6"/>
      <c r="JD2067" s="6"/>
      <c r="JE2067" s="6"/>
      <c r="JF2067" s="6"/>
      <c r="JG2067" s="6"/>
      <c r="JH2067" s="6"/>
      <c r="JI2067" s="6"/>
      <c r="JJ2067" s="6"/>
      <c r="JK2067" s="6"/>
      <c r="JL2067" s="6"/>
      <c r="JM2067" s="6"/>
    </row>
    <row r="2068" spans="2:273" s="49" customFormat="1" ht="20" customHeight="1">
      <c r="B2068" s="102" t="s">
        <v>4702</v>
      </c>
      <c r="C2068" s="103">
        <v>20193</v>
      </c>
      <c r="D2068" s="104">
        <v>2019</v>
      </c>
      <c r="E2068" s="67" t="s">
        <v>4703</v>
      </c>
      <c r="F2068" s="144"/>
      <c r="G2068" s="358"/>
      <c r="H2068" s="69" t="s">
        <v>4704</v>
      </c>
      <c r="I2068" s="70" t="s">
        <v>29</v>
      </c>
      <c r="J2068" s="92">
        <v>39</v>
      </c>
      <c r="K2068" s="199">
        <v>1619861</v>
      </c>
      <c r="L2068" s="70" t="s">
        <v>4705</v>
      </c>
      <c r="M2068" s="70" t="s">
        <v>1653</v>
      </c>
      <c r="N2068" s="215">
        <v>2</v>
      </c>
      <c r="O2068" s="89">
        <v>3</v>
      </c>
      <c r="P2068" s="89">
        <v>53</v>
      </c>
      <c r="Q2068" s="69" t="s">
        <v>47</v>
      </c>
      <c r="R2068" s="70" t="s">
        <v>33</v>
      </c>
      <c r="S2068" s="37"/>
      <c r="T2068" s="37"/>
      <c r="U2068" s="37"/>
      <c r="V2068" s="37"/>
      <c r="W2068" s="37"/>
      <c r="X2068" s="37"/>
      <c r="Y2068" s="37"/>
      <c r="Z2068" s="37"/>
      <c r="AA2068" s="37"/>
      <c r="AB2068" s="37"/>
      <c r="AC2068" s="37"/>
      <c r="AD2068" s="37"/>
      <c r="AE2068" s="37"/>
      <c r="AF2068" s="6"/>
      <c r="AG2068" s="6"/>
      <c r="AH2068" s="6"/>
      <c r="AI2068" s="6"/>
      <c r="AJ2068" s="6"/>
      <c r="AK2068" s="6"/>
      <c r="AL2068" s="6"/>
      <c r="AM2068" s="6"/>
      <c r="AN2068" s="6"/>
      <c r="AO2068" s="6"/>
      <c r="AP2068" s="6"/>
      <c r="AQ2068" s="6"/>
      <c r="AR2068" s="6"/>
      <c r="AS2068" s="6"/>
      <c r="AT2068" s="6"/>
      <c r="AU2068" s="6"/>
      <c r="AV2068" s="6"/>
      <c r="AW2068" s="6"/>
      <c r="AX2068" s="6"/>
      <c r="AY2068" s="6"/>
      <c r="AZ2068" s="6"/>
      <c r="BA2068" s="6"/>
      <c r="BB2068" s="6"/>
      <c r="BC2068" s="6"/>
      <c r="BD2068" s="6"/>
      <c r="BE2068" s="6"/>
      <c r="BF2068" s="6"/>
      <c r="BG2068" s="6"/>
      <c r="BH2068" s="6"/>
      <c r="BI2068" s="6"/>
      <c r="BJ2068" s="6"/>
      <c r="BK2068" s="6"/>
      <c r="BL2068" s="6"/>
      <c r="BM2068" s="6"/>
      <c r="BN2068" s="6"/>
      <c r="BO2068" s="6"/>
      <c r="BP2068" s="6"/>
      <c r="BQ2068" s="6"/>
      <c r="BR2068" s="6"/>
      <c r="BS2068" s="6"/>
      <c r="BT2068" s="6"/>
      <c r="BU2068" s="6"/>
      <c r="BV2068" s="6"/>
      <c r="BW2068" s="6"/>
      <c r="BX2068" s="6"/>
      <c r="BY2068" s="6"/>
      <c r="BZ2068" s="6"/>
      <c r="CA2068" s="6"/>
      <c r="CB2068" s="6"/>
      <c r="CC2068" s="6"/>
      <c r="CD2068" s="6"/>
      <c r="CE2068" s="6"/>
      <c r="CF2068" s="6"/>
      <c r="CG2068" s="6"/>
      <c r="CH2068" s="6"/>
      <c r="CI2068" s="6"/>
      <c r="CJ2068" s="6"/>
      <c r="CK2068" s="6"/>
      <c r="CL2068" s="6"/>
      <c r="CM2068" s="6"/>
      <c r="CN2068" s="6"/>
      <c r="CO2068" s="6"/>
      <c r="CP2068" s="6"/>
      <c r="CQ2068" s="6"/>
      <c r="CR2068" s="6"/>
      <c r="CS2068" s="6"/>
      <c r="CT2068" s="6"/>
      <c r="CU2068" s="6"/>
      <c r="CV2068" s="6"/>
      <c r="CW2068" s="6"/>
      <c r="CX2068" s="6"/>
      <c r="CY2068" s="6"/>
      <c r="CZ2068" s="6"/>
      <c r="DA2068" s="6"/>
      <c r="DB2068" s="6"/>
      <c r="DC2068" s="6"/>
      <c r="DD2068" s="6"/>
      <c r="DE2068" s="6"/>
      <c r="DF2068" s="6"/>
      <c r="DG2068" s="6"/>
      <c r="DH2068" s="6"/>
      <c r="DI2068" s="6"/>
      <c r="DJ2068" s="6"/>
      <c r="DK2068" s="6"/>
      <c r="DL2068" s="6"/>
      <c r="DM2068" s="6"/>
      <c r="DN2068" s="6"/>
      <c r="DO2068" s="6"/>
      <c r="DP2068" s="6"/>
      <c r="DQ2068" s="6"/>
      <c r="DR2068" s="6"/>
      <c r="DS2068" s="6"/>
      <c r="DT2068" s="6"/>
      <c r="DU2068" s="6"/>
      <c r="DV2068" s="6"/>
      <c r="DW2068" s="6"/>
      <c r="DX2068" s="6"/>
      <c r="DY2068" s="6"/>
      <c r="DZ2068" s="6"/>
      <c r="EA2068" s="6"/>
      <c r="EB2068" s="6"/>
      <c r="EC2068" s="6"/>
      <c r="ED2068" s="6"/>
      <c r="EE2068" s="6"/>
      <c r="EF2068" s="6"/>
      <c r="EG2068" s="6"/>
      <c r="EH2068" s="6"/>
      <c r="EI2068" s="6"/>
      <c r="EJ2068" s="6"/>
      <c r="EK2068" s="6"/>
      <c r="EL2068" s="6"/>
      <c r="EM2068" s="6"/>
      <c r="EN2068" s="6"/>
      <c r="EO2068" s="6"/>
      <c r="EP2068" s="6"/>
      <c r="EQ2068" s="6"/>
      <c r="ER2068" s="6"/>
      <c r="ES2068" s="6"/>
      <c r="ET2068" s="6"/>
      <c r="EU2068" s="6"/>
      <c r="EV2068" s="6"/>
      <c r="EW2068" s="6"/>
      <c r="EX2068" s="6"/>
      <c r="EY2068" s="6"/>
      <c r="EZ2068" s="6"/>
      <c r="FA2068" s="6"/>
      <c r="FB2068" s="6"/>
      <c r="FC2068" s="6"/>
      <c r="FD2068" s="6"/>
      <c r="FE2068" s="6"/>
      <c r="FF2068" s="6"/>
      <c r="FG2068" s="6"/>
      <c r="FH2068" s="6"/>
      <c r="FI2068" s="6"/>
      <c r="FJ2068" s="6"/>
      <c r="FK2068" s="6"/>
      <c r="FL2068" s="6"/>
      <c r="FM2068" s="6"/>
      <c r="FN2068" s="6"/>
      <c r="FO2068" s="6"/>
      <c r="FP2068" s="6"/>
      <c r="FQ2068" s="6"/>
      <c r="FR2068" s="6"/>
      <c r="FS2068" s="6"/>
      <c r="FT2068" s="6"/>
      <c r="FU2068" s="6"/>
      <c r="FV2068" s="6"/>
      <c r="FW2068" s="6"/>
      <c r="FX2068" s="6"/>
      <c r="FY2068" s="6"/>
      <c r="FZ2068" s="6"/>
      <c r="GA2068" s="6"/>
      <c r="GB2068" s="6"/>
      <c r="GC2068" s="6"/>
      <c r="GD2068" s="6"/>
      <c r="GE2068" s="6"/>
      <c r="GF2068" s="6"/>
      <c r="GG2068" s="6"/>
      <c r="GH2068" s="6"/>
      <c r="GI2068" s="6"/>
      <c r="GJ2068" s="6"/>
      <c r="GK2068" s="6"/>
      <c r="GL2068" s="6"/>
      <c r="GM2068" s="6"/>
      <c r="GN2068" s="6"/>
      <c r="GO2068" s="6"/>
      <c r="GP2068" s="6"/>
      <c r="GQ2068" s="6"/>
      <c r="GR2068" s="6"/>
      <c r="GS2068" s="6"/>
      <c r="GT2068" s="6"/>
      <c r="GU2068" s="6"/>
      <c r="GV2068" s="6"/>
      <c r="GW2068" s="6"/>
      <c r="GX2068" s="6"/>
      <c r="GY2068" s="6"/>
      <c r="GZ2068" s="6"/>
      <c r="HA2068" s="6"/>
      <c r="HB2068" s="6"/>
      <c r="HC2068" s="6"/>
      <c r="HD2068" s="6"/>
      <c r="HE2068" s="6"/>
      <c r="HF2068" s="6"/>
      <c r="HG2068" s="6"/>
      <c r="HH2068" s="6"/>
      <c r="HI2068" s="6"/>
      <c r="HJ2068" s="6"/>
      <c r="HK2068" s="6"/>
      <c r="HL2068" s="6"/>
      <c r="HM2068" s="6"/>
      <c r="HN2068" s="6"/>
      <c r="HO2068" s="6"/>
      <c r="HP2068" s="6"/>
      <c r="HQ2068" s="6"/>
      <c r="HR2068" s="6"/>
      <c r="HS2068" s="6"/>
      <c r="HT2068" s="6"/>
      <c r="HU2068" s="6"/>
      <c r="HV2068" s="6"/>
      <c r="HW2068" s="6"/>
      <c r="HX2068" s="6"/>
      <c r="HY2068" s="6"/>
      <c r="HZ2068" s="6"/>
      <c r="IA2068" s="6"/>
      <c r="IB2068" s="6"/>
      <c r="IC2068" s="6"/>
      <c r="ID2068" s="6"/>
      <c r="IE2068" s="6"/>
      <c r="IF2068" s="6"/>
      <c r="IG2068" s="6"/>
      <c r="IH2068" s="6"/>
      <c r="II2068" s="6"/>
      <c r="IJ2068" s="6"/>
      <c r="IK2068" s="6"/>
      <c r="IL2068" s="6"/>
      <c r="IM2068" s="6"/>
      <c r="IN2068" s="6"/>
      <c r="IO2068" s="6"/>
      <c r="IP2068" s="6"/>
      <c r="IQ2068" s="6"/>
      <c r="IR2068" s="6"/>
      <c r="IS2068" s="6"/>
      <c r="IT2068" s="6"/>
      <c r="IU2068" s="6"/>
      <c r="IV2068" s="6"/>
      <c r="IW2068" s="6"/>
      <c r="IX2068" s="6"/>
      <c r="IY2068" s="6"/>
      <c r="IZ2068" s="6"/>
      <c r="JA2068" s="6"/>
      <c r="JB2068" s="6"/>
      <c r="JC2068" s="6"/>
      <c r="JD2068" s="6"/>
      <c r="JE2068" s="6"/>
      <c r="JF2068" s="6"/>
      <c r="JG2068" s="6"/>
      <c r="JH2068" s="6"/>
      <c r="JI2068" s="6"/>
      <c r="JJ2068" s="6"/>
      <c r="JK2068" s="6"/>
      <c r="JL2068" s="6"/>
      <c r="JM2068" s="6"/>
    </row>
    <row r="2069" spans="2:273" s="49" customFormat="1" ht="20" customHeight="1">
      <c r="B2069" s="102" t="s">
        <v>1991</v>
      </c>
      <c r="C2069" s="103">
        <v>20182</v>
      </c>
      <c r="D2069" s="104">
        <v>2018</v>
      </c>
      <c r="E2069" s="67" t="s">
        <v>1992</v>
      </c>
      <c r="F2069" s="144"/>
      <c r="G2069" s="358"/>
      <c r="H2069" s="69" t="s">
        <v>1993</v>
      </c>
      <c r="I2069" s="70" t="s">
        <v>37</v>
      </c>
      <c r="J2069" s="92">
        <v>53</v>
      </c>
      <c r="K2069" s="199">
        <v>2037169</v>
      </c>
      <c r="L2069" s="70" t="s">
        <v>1994</v>
      </c>
      <c r="M2069" s="70" t="s">
        <v>203</v>
      </c>
      <c r="N2069" s="215">
        <v>1</v>
      </c>
      <c r="O2069" s="91">
        <v>3</v>
      </c>
      <c r="P2069" s="91">
        <v>51</v>
      </c>
      <c r="Q2069" s="69" t="s">
        <v>47</v>
      </c>
      <c r="R2069" s="70" t="s">
        <v>489</v>
      </c>
      <c r="S2069" s="37"/>
      <c r="T2069" s="37"/>
      <c r="U2069" s="37"/>
      <c r="V2069" s="37"/>
      <c r="W2069" s="37"/>
      <c r="X2069" s="37"/>
      <c r="Y2069" s="37"/>
      <c r="Z2069" s="37"/>
      <c r="AA2069" s="37"/>
      <c r="AB2069" s="37"/>
      <c r="AC2069" s="37"/>
      <c r="AD2069" s="37"/>
      <c r="AE2069" s="37"/>
      <c r="AF2069" s="48"/>
      <c r="AG2069" s="48"/>
      <c r="AH2069" s="48"/>
      <c r="AI2069" s="48"/>
      <c r="AJ2069" s="48"/>
      <c r="AK2069" s="48"/>
      <c r="AL2069" s="48"/>
      <c r="AM2069" s="48"/>
      <c r="AN2069" s="48"/>
      <c r="AO2069" s="48"/>
      <c r="AP2069" s="48"/>
      <c r="AQ2069" s="48"/>
      <c r="AR2069" s="48"/>
      <c r="AS2069" s="48"/>
      <c r="AT2069" s="48"/>
      <c r="AU2069" s="48"/>
      <c r="AV2069" s="48"/>
      <c r="AW2069" s="48"/>
      <c r="AX2069" s="48"/>
      <c r="AY2069" s="48"/>
      <c r="AZ2069" s="48"/>
      <c r="BA2069" s="48"/>
      <c r="BB2069" s="48"/>
      <c r="BC2069" s="48"/>
      <c r="BD2069" s="48"/>
      <c r="BE2069" s="48"/>
      <c r="BF2069" s="48"/>
      <c r="BG2069" s="48"/>
      <c r="BH2069" s="48"/>
      <c r="BI2069" s="48"/>
      <c r="BJ2069" s="48"/>
      <c r="BK2069" s="48"/>
      <c r="BL2069" s="48"/>
      <c r="BM2069" s="48"/>
      <c r="BN2069" s="48"/>
      <c r="BO2069" s="48"/>
      <c r="BP2069" s="48"/>
      <c r="BQ2069" s="48"/>
      <c r="BR2069" s="48"/>
      <c r="BS2069" s="48"/>
      <c r="BT2069" s="48"/>
      <c r="BU2069" s="48"/>
      <c r="BV2069" s="48"/>
      <c r="BW2069" s="48"/>
      <c r="BX2069" s="48"/>
      <c r="BY2069" s="48"/>
      <c r="BZ2069" s="48"/>
      <c r="CA2069" s="48"/>
      <c r="CB2069" s="48"/>
      <c r="CC2069" s="48"/>
      <c r="CD2069" s="48"/>
      <c r="CE2069" s="48"/>
      <c r="CF2069" s="48"/>
      <c r="CG2069" s="48"/>
      <c r="CH2069" s="48"/>
      <c r="CI2069" s="48"/>
      <c r="CJ2069" s="48"/>
      <c r="CK2069" s="48"/>
      <c r="CL2069" s="48"/>
      <c r="CM2069" s="48"/>
      <c r="CN2069" s="48"/>
      <c r="CO2069" s="48"/>
      <c r="CP2069" s="48"/>
      <c r="CQ2069" s="48"/>
      <c r="CR2069" s="48"/>
      <c r="CS2069" s="48"/>
      <c r="CT2069" s="48"/>
      <c r="CU2069" s="48"/>
      <c r="CV2069" s="48"/>
      <c r="CW2069" s="48"/>
      <c r="CX2069" s="48"/>
      <c r="CY2069" s="48"/>
      <c r="CZ2069" s="48"/>
      <c r="DA2069" s="48"/>
      <c r="DB2069" s="48"/>
      <c r="DC2069" s="48"/>
      <c r="DD2069" s="48"/>
      <c r="DE2069" s="48"/>
      <c r="DF2069" s="48"/>
      <c r="DG2069" s="48"/>
      <c r="DH2069" s="48"/>
      <c r="DI2069" s="48"/>
      <c r="DJ2069" s="48"/>
      <c r="DK2069" s="48"/>
      <c r="DL2069" s="48"/>
      <c r="DM2069" s="48"/>
      <c r="DN2069" s="48"/>
      <c r="DO2069" s="48"/>
      <c r="DP2069" s="48"/>
      <c r="DQ2069" s="48"/>
      <c r="DR2069" s="48"/>
      <c r="DS2069" s="48"/>
      <c r="DT2069" s="48"/>
      <c r="DU2069" s="48"/>
      <c r="DV2069" s="48"/>
      <c r="DW2069" s="48"/>
      <c r="DX2069" s="48"/>
      <c r="DY2069" s="48"/>
      <c r="DZ2069" s="48"/>
      <c r="EA2069" s="48"/>
      <c r="EB2069" s="48"/>
      <c r="EC2069" s="48"/>
      <c r="ED2069" s="48"/>
      <c r="EE2069" s="48"/>
      <c r="EF2069" s="48"/>
      <c r="EG2069" s="48"/>
      <c r="EH2069" s="48"/>
      <c r="EI2069" s="48"/>
      <c r="EJ2069" s="48"/>
      <c r="EK2069" s="48"/>
      <c r="EL2069" s="48"/>
      <c r="EM2069" s="48"/>
      <c r="EN2069" s="48"/>
      <c r="EO2069" s="48"/>
      <c r="EP2069" s="48"/>
      <c r="EQ2069" s="48"/>
      <c r="ER2069" s="48"/>
      <c r="ES2069" s="48"/>
      <c r="ET2069" s="48"/>
      <c r="EU2069" s="48"/>
      <c r="EV2069" s="48"/>
      <c r="EW2069" s="48"/>
      <c r="EX2069" s="48"/>
      <c r="EY2069" s="48"/>
      <c r="EZ2069" s="48"/>
      <c r="FA2069" s="48"/>
      <c r="FB2069" s="48"/>
      <c r="FC2069" s="48"/>
      <c r="FD2069" s="48"/>
      <c r="FE2069" s="48"/>
      <c r="FF2069" s="48"/>
      <c r="FG2069" s="48"/>
      <c r="FH2069" s="48"/>
      <c r="FI2069" s="48"/>
      <c r="FJ2069" s="48"/>
      <c r="FK2069" s="48"/>
      <c r="FL2069" s="48"/>
      <c r="FM2069" s="48"/>
      <c r="FN2069" s="48"/>
      <c r="FO2069" s="48"/>
      <c r="FP2069" s="48"/>
      <c r="FQ2069" s="48"/>
      <c r="FR2069" s="48"/>
      <c r="FS2069" s="48"/>
      <c r="FT2069" s="48"/>
      <c r="FU2069" s="48"/>
      <c r="FV2069" s="48"/>
      <c r="FW2069" s="48"/>
      <c r="FX2069" s="48"/>
      <c r="FY2069" s="48"/>
      <c r="FZ2069" s="48"/>
      <c r="GA2069" s="48"/>
      <c r="GB2069" s="48"/>
      <c r="GC2069" s="48"/>
      <c r="GD2069" s="48"/>
      <c r="GE2069" s="48"/>
      <c r="GF2069" s="48"/>
      <c r="GG2069" s="48"/>
      <c r="GH2069" s="48"/>
      <c r="GI2069" s="48"/>
      <c r="GJ2069" s="48"/>
      <c r="GK2069" s="48"/>
      <c r="GL2069" s="48"/>
      <c r="GM2069" s="48"/>
      <c r="GN2069" s="48"/>
      <c r="GO2069" s="48"/>
      <c r="GP2069" s="48"/>
      <c r="GQ2069" s="48"/>
      <c r="GR2069" s="48"/>
      <c r="GS2069" s="48"/>
      <c r="GT2069" s="48"/>
      <c r="GU2069" s="48"/>
      <c r="GV2069" s="48"/>
      <c r="GW2069" s="48"/>
      <c r="GX2069" s="48"/>
      <c r="GY2069" s="48"/>
      <c r="GZ2069" s="48"/>
      <c r="HA2069" s="48"/>
      <c r="HB2069" s="48"/>
      <c r="HC2069" s="48"/>
      <c r="HD2069" s="48"/>
      <c r="HE2069" s="48"/>
      <c r="HF2069" s="48"/>
      <c r="HG2069" s="48"/>
      <c r="HH2069" s="48"/>
      <c r="HI2069" s="48"/>
      <c r="HJ2069" s="48"/>
      <c r="HK2069" s="48"/>
      <c r="HL2069" s="48"/>
      <c r="HM2069" s="48"/>
      <c r="HN2069" s="48"/>
      <c r="HO2069" s="48"/>
      <c r="HP2069" s="48"/>
      <c r="HQ2069" s="48"/>
      <c r="HR2069" s="48"/>
      <c r="HS2069" s="48"/>
      <c r="HT2069" s="48"/>
      <c r="HU2069" s="48"/>
      <c r="HV2069" s="48"/>
      <c r="HW2069" s="48"/>
      <c r="HX2069" s="48"/>
      <c r="HY2069" s="48"/>
      <c r="HZ2069" s="48"/>
      <c r="IA2069" s="48"/>
      <c r="IB2069" s="48"/>
      <c r="IC2069" s="48"/>
      <c r="ID2069" s="48"/>
      <c r="IE2069" s="48"/>
      <c r="IF2069" s="48"/>
      <c r="IG2069" s="48"/>
      <c r="IH2069" s="48"/>
      <c r="II2069" s="48"/>
      <c r="IJ2069" s="48"/>
      <c r="IK2069" s="48"/>
      <c r="IL2069" s="48"/>
      <c r="IM2069" s="48"/>
      <c r="IN2069" s="48"/>
      <c r="IO2069" s="48"/>
      <c r="IP2069" s="48"/>
      <c r="IQ2069" s="48"/>
      <c r="IR2069" s="48"/>
      <c r="IS2069" s="48"/>
      <c r="IT2069" s="48"/>
      <c r="IU2069" s="48"/>
      <c r="IV2069" s="48"/>
      <c r="IW2069" s="48"/>
      <c r="IX2069" s="48"/>
      <c r="IY2069" s="48"/>
      <c r="IZ2069" s="48"/>
      <c r="JA2069" s="48"/>
    </row>
    <row r="2070" spans="2:273" s="49" customFormat="1" ht="20" customHeight="1">
      <c r="B2070" s="120" t="s">
        <v>4706</v>
      </c>
      <c r="C2070" s="113">
        <v>20191</v>
      </c>
      <c r="D2070" s="104">
        <v>2019</v>
      </c>
      <c r="E2070" s="66" t="s">
        <v>4707</v>
      </c>
      <c r="F2070" s="145"/>
      <c r="G2070" s="358"/>
      <c r="H2070" s="68" t="s">
        <v>4708</v>
      </c>
      <c r="I2070" s="68" t="s">
        <v>53</v>
      </c>
      <c r="J2070" s="92">
        <v>39</v>
      </c>
      <c r="K2070" s="200">
        <v>595501</v>
      </c>
      <c r="L2070" s="68" t="s">
        <v>4709</v>
      </c>
      <c r="M2070" s="68" t="s">
        <v>39</v>
      </c>
      <c r="N2070" s="215">
        <v>9</v>
      </c>
      <c r="O2070" s="89">
        <v>2</v>
      </c>
      <c r="P2070" s="89">
        <v>54</v>
      </c>
      <c r="Q2070" s="68" t="s">
        <v>55</v>
      </c>
      <c r="R2070" s="68" t="s">
        <v>410</v>
      </c>
      <c r="S2070" s="6"/>
      <c r="T2070" s="6"/>
      <c r="U2070" s="6"/>
      <c r="V2070" s="6"/>
      <c r="W2070" s="6"/>
      <c r="X2070" s="6"/>
      <c r="Y2070" s="6"/>
      <c r="Z2070" s="6"/>
      <c r="AA2070" s="6"/>
      <c r="AB2070" s="6"/>
      <c r="AC2070" s="6"/>
      <c r="AD2070" s="6"/>
      <c r="AE2070" s="6"/>
      <c r="AF2070" s="37"/>
      <c r="AG2070" s="37"/>
      <c r="AH2070" s="37"/>
      <c r="AI2070" s="37"/>
      <c r="AJ2070" s="37"/>
      <c r="AK2070" s="37"/>
      <c r="AL2070" s="37"/>
      <c r="AM2070" s="37"/>
      <c r="AN2070" s="37"/>
      <c r="AO2070" s="37"/>
      <c r="AP2070" s="37"/>
      <c r="AQ2070" s="37"/>
      <c r="AR2070" s="37"/>
      <c r="AS2070" s="37"/>
      <c r="AT2070" s="37"/>
      <c r="AU2070" s="37"/>
      <c r="AV2070" s="37"/>
      <c r="AW2070" s="37"/>
      <c r="AX2070" s="37"/>
      <c r="AY2070" s="37"/>
      <c r="AZ2070" s="37"/>
      <c r="BA2070" s="37"/>
      <c r="BB2070" s="37"/>
      <c r="BC2070" s="37"/>
      <c r="BD2070" s="37"/>
      <c r="BE2070" s="37"/>
      <c r="BF2070" s="37"/>
      <c r="BG2070" s="37"/>
      <c r="BH2070" s="37"/>
      <c r="BI2070" s="37"/>
      <c r="BJ2070" s="37"/>
      <c r="BK2070" s="37"/>
      <c r="BL2070" s="37"/>
      <c r="BM2070" s="37"/>
      <c r="BN2070" s="37"/>
      <c r="BO2070" s="37"/>
      <c r="BP2070" s="37"/>
      <c r="BQ2070" s="37"/>
      <c r="BR2070" s="37"/>
      <c r="BS2070" s="37"/>
      <c r="BT2070" s="37"/>
      <c r="BU2070" s="37"/>
      <c r="BV2070" s="37"/>
      <c r="BW2070" s="37"/>
      <c r="BX2070" s="37"/>
      <c r="BY2070" s="37"/>
      <c r="BZ2070" s="37"/>
      <c r="CA2070" s="37"/>
      <c r="CB2070" s="37"/>
      <c r="CC2070" s="37"/>
      <c r="CD2070" s="37"/>
      <c r="CE2070" s="37"/>
      <c r="CF2070" s="37"/>
      <c r="CG2070" s="37"/>
      <c r="CH2070" s="37"/>
      <c r="CI2070" s="37"/>
      <c r="CJ2070" s="37"/>
      <c r="CK2070" s="37"/>
      <c r="CL2070" s="37"/>
      <c r="CM2070" s="37"/>
      <c r="CN2070" s="37"/>
      <c r="CO2070" s="37"/>
      <c r="CP2070" s="37"/>
      <c r="CQ2070" s="37"/>
      <c r="CR2070" s="37"/>
      <c r="CS2070" s="37"/>
      <c r="CT2070" s="37"/>
      <c r="CU2070" s="37"/>
      <c r="CV2070" s="37"/>
      <c r="CW2070" s="37"/>
      <c r="CX2070" s="37"/>
      <c r="CY2070" s="37"/>
      <c r="CZ2070" s="37"/>
      <c r="DA2070" s="37"/>
      <c r="DB2070" s="37"/>
      <c r="DC2070" s="37"/>
      <c r="DD2070" s="37"/>
      <c r="DE2070" s="37"/>
      <c r="DF2070" s="37"/>
      <c r="DG2070" s="37"/>
      <c r="DH2070" s="37"/>
      <c r="DI2070" s="37"/>
      <c r="DJ2070" s="37"/>
      <c r="DK2070" s="37"/>
      <c r="DL2070" s="37"/>
      <c r="DM2070" s="37"/>
      <c r="DN2070" s="37"/>
      <c r="DO2070" s="37"/>
      <c r="DP2070" s="37"/>
      <c r="DQ2070" s="37"/>
      <c r="DR2070" s="37"/>
      <c r="DS2070" s="37"/>
      <c r="DT2070" s="37"/>
      <c r="DU2070" s="37"/>
      <c r="DV2070" s="37"/>
      <c r="DW2070" s="37"/>
      <c r="DX2070" s="37"/>
      <c r="DY2070" s="37"/>
      <c r="DZ2070" s="37"/>
      <c r="EA2070" s="37"/>
      <c r="EB2070" s="37"/>
      <c r="EC2070" s="37"/>
      <c r="ED2070" s="37"/>
      <c r="EE2070" s="37"/>
      <c r="EF2070" s="37"/>
      <c r="EG2070" s="37"/>
      <c r="EH2070" s="37"/>
      <c r="EI2070" s="37"/>
      <c r="EJ2070" s="37"/>
      <c r="EK2070" s="37"/>
      <c r="EL2070" s="37"/>
      <c r="EM2070" s="37"/>
      <c r="EN2070" s="37"/>
      <c r="EO2070" s="37"/>
      <c r="EP2070" s="37"/>
      <c r="EQ2070" s="37"/>
      <c r="ER2070" s="37"/>
      <c r="ES2070" s="37"/>
      <c r="ET2070" s="37"/>
      <c r="EU2070" s="37"/>
      <c r="EV2070" s="37"/>
      <c r="EW2070" s="37"/>
      <c r="EX2070" s="37"/>
      <c r="EY2070" s="37"/>
      <c r="EZ2070" s="37"/>
      <c r="FA2070" s="37"/>
      <c r="FB2070" s="37"/>
      <c r="FC2070" s="37"/>
      <c r="FD2070" s="37"/>
      <c r="FE2070" s="37"/>
      <c r="FF2070" s="37"/>
      <c r="FG2070" s="37"/>
      <c r="FH2070" s="37"/>
      <c r="FI2070" s="37"/>
      <c r="FJ2070" s="37"/>
      <c r="FK2070" s="37"/>
      <c r="FL2070" s="37"/>
      <c r="FM2070" s="37"/>
      <c r="FN2070" s="37"/>
      <c r="FO2070" s="37"/>
      <c r="FP2070" s="37"/>
      <c r="FQ2070" s="37"/>
      <c r="FR2070" s="37"/>
      <c r="FS2070" s="37"/>
      <c r="FT2070" s="37"/>
      <c r="FU2070" s="37"/>
      <c r="FV2070" s="37"/>
      <c r="FW2070" s="37"/>
      <c r="FX2070" s="37"/>
      <c r="FY2070" s="37"/>
      <c r="FZ2070" s="37"/>
      <c r="GA2070" s="37"/>
      <c r="GB2070" s="37"/>
      <c r="GC2070" s="37"/>
      <c r="GD2070" s="37"/>
      <c r="GE2070" s="37"/>
      <c r="GF2070" s="37"/>
      <c r="GG2070" s="37"/>
      <c r="GH2070" s="37"/>
      <c r="GI2070" s="37"/>
      <c r="GJ2070" s="37"/>
      <c r="GK2070" s="37"/>
      <c r="GL2070" s="37"/>
      <c r="GM2070" s="37"/>
      <c r="GN2070" s="37"/>
      <c r="GO2070" s="37"/>
      <c r="GP2070" s="37"/>
      <c r="GQ2070" s="37"/>
      <c r="GR2070" s="37"/>
      <c r="GS2070" s="37"/>
      <c r="GT2070" s="37"/>
      <c r="GU2070" s="37"/>
      <c r="GV2070" s="37"/>
      <c r="GW2070" s="37"/>
      <c r="GX2070" s="37"/>
      <c r="GY2070" s="37"/>
      <c r="GZ2070" s="37"/>
      <c r="HA2070" s="37"/>
      <c r="HB2070" s="37"/>
      <c r="HC2070" s="37"/>
      <c r="HD2070" s="37"/>
      <c r="HE2070" s="37"/>
      <c r="HF2070" s="37"/>
      <c r="HG2070" s="37"/>
      <c r="HH2070" s="37"/>
      <c r="HI2070" s="37"/>
      <c r="HJ2070" s="37"/>
      <c r="HK2070" s="37"/>
      <c r="HL2070" s="37"/>
      <c r="HM2070" s="37"/>
      <c r="HN2070" s="37"/>
      <c r="HO2070" s="37"/>
      <c r="HP2070" s="37"/>
      <c r="HQ2070" s="37"/>
      <c r="HR2070" s="37"/>
      <c r="HS2070" s="37"/>
      <c r="HT2070" s="37"/>
      <c r="HU2070" s="37"/>
      <c r="HV2070" s="37"/>
      <c r="HW2070" s="37"/>
      <c r="HX2070" s="37"/>
      <c r="HY2070" s="37"/>
      <c r="HZ2070" s="37"/>
      <c r="IA2070" s="37"/>
      <c r="IB2070" s="37"/>
      <c r="IC2070" s="37"/>
      <c r="ID2070" s="37"/>
      <c r="IE2070" s="37"/>
      <c r="IF2070" s="37"/>
      <c r="IG2070" s="37"/>
      <c r="IH2070" s="37"/>
      <c r="II2070" s="37"/>
      <c r="IJ2070" s="37"/>
      <c r="IK2070" s="37"/>
      <c r="IL2070" s="37"/>
      <c r="IM2070" s="37"/>
      <c r="IN2070" s="37"/>
      <c r="IO2070" s="37"/>
      <c r="IP2070" s="37"/>
      <c r="IQ2070" s="37"/>
      <c r="IR2070" s="37"/>
      <c r="IS2070" s="37"/>
      <c r="IT2070" s="37"/>
      <c r="IU2070" s="37"/>
      <c r="IV2070" s="37"/>
      <c r="IW2070" s="37"/>
      <c r="IX2070" s="37"/>
      <c r="IY2070" s="37"/>
      <c r="IZ2070" s="37"/>
      <c r="JA2070" s="37"/>
      <c r="JB2070" s="37"/>
      <c r="JC2070" s="37"/>
      <c r="JD2070" s="37"/>
      <c r="JE2070" s="37"/>
      <c r="JF2070" s="37"/>
      <c r="JG2070" s="37"/>
      <c r="JH2070" s="37"/>
      <c r="JI2070" s="37"/>
      <c r="JJ2070" s="37"/>
      <c r="JK2070" s="37"/>
      <c r="JL2070" s="37"/>
      <c r="JM2070" s="37"/>
    </row>
    <row r="2071" spans="2:273" s="49" customFormat="1" ht="20" customHeight="1">
      <c r="B2071" s="102" t="s">
        <v>1995</v>
      </c>
      <c r="C2071" s="103">
        <v>20182</v>
      </c>
      <c r="D2071" s="104">
        <v>2018</v>
      </c>
      <c r="E2071" s="67" t="s">
        <v>1996</v>
      </c>
      <c r="F2071" s="144"/>
      <c r="G2071" s="358"/>
      <c r="H2071" s="69" t="s">
        <v>1997</v>
      </c>
      <c r="I2071" s="70" t="s">
        <v>37</v>
      </c>
      <c r="J2071" s="92">
        <v>3</v>
      </c>
      <c r="K2071" s="199">
        <v>25000</v>
      </c>
      <c r="L2071" s="70" t="s">
        <v>1998</v>
      </c>
      <c r="M2071" s="70" t="s">
        <v>39</v>
      </c>
      <c r="N2071" s="215">
        <v>10</v>
      </c>
      <c r="O2071" s="91">
        <v>1</v>
      </c>
      <c r="P2071" s="91">
        <v>54</v>
      </c>
      <c r="Q2071" s="69" t="s">
        <v>47</v>
      </c>
      <c r="R2071" s="70" t="s">
        <v>353</v>
      </c>
      <c r="S2071" s="37"/>
      <c r="T2071" s="37"/>
      <c r="U2071" s="37"/>
      <c r="V2071" s="37"/>
      <c r="W2071" s="37"/>
      <c r="X2071" s="37"/>
      <c r="Y2071" s="37"/>
      <c r="Z2071" s="37"/>
      <c r="AA2071" s="37"/>
      <c r="AB2071" s="37"/>
      <c r="AC2071" s="37"/>
      <c r="AD2071" s="37"/>
      <c r="AE2071" s="37"/>
      <c r="AF2071" s="48"/>
      <c r="AG2071" s="48"/>
      <c r="AH2071" s="48"/>
      <c r="AI2071" s="48"/>
      <c r="AJ2071" s="48"/>
      <c r="AK2071" s="48"/>
      <c r="AL2071" s="48"/>
      <c r="AM2071" s="48"/>
      <c r="AN2071" s="48"/>
      <c r="AO2071" s="48"/>
      <c r="AP2071" s="48"/>
      <c r="AQ2071" s="48"/>
      <c r="AR2071" s="48"/>
      <c r="AS2071" s="48"/>
      <c r="AT2071" s="48"/>
      <c r="AU2071" s="48"/>
      <c r="AV2071" s="48"/>
      <c r="AW2071" s="48"/>
      <c r="AX2071" s="48"/>
      <c r="AY2071" s="48"/>
      <c r="AZ2071" s="48"/>
      <c r="BA2071" s="48"/>
      <c r="BB2071" s="48"/>
      <c r="BC2071" s="48"/>
      <c r="BD2071" s="48"/>
      <c r="BE2071" s="48"/>
      <c r="BF2071" s="48"/>
      <c r="BG2071" s="48"/>
      <c r="BH2071" s="48"/>
      <c r="BI2071" s="48"/>
      <c r="BJ2071" s="48"/>
      <c r="BK2071" s="48"/>
      <c r="BL2071" s="48"/>
      <c r="BM2071" s="48"/>
      <c r="BN2071" s="48"/>
      <c r="BO2071" s="48"/>
      <c r="BP2071" s="48"/>
      <c r="BQ2071" s="48"/>
      <c r="BR2071" s="48"/>
      <c r="BS2071" s="48"/>
      <c r="BT2071" s="48"/>
      <c r="BU2071" s="48"/>
      <c r="BV2071" s="48"/>
      <c r="BW2071" s="48"/>
      <c r="BX2071" s="48"/>
      <c r="BY2071" s="48"/>
      <c r="BZ2071" s="48"/>
      <c r="CA2071" s="48"/>
      <c r="CB2071" s="48"/>
      <c r="CC2071" s="48"/>
      <c r="CD2071" s="48"/>
      <c r="CE2071" s="48"/>
      <c r="CF2071" s="48"/>
      <c r="CG2071" s="48"/>
      <c r="CH2071" s="48"/>
      <c r="CI2071" s="48"/>
      <c r="CJ2071" s="48"/>
      <c r="CK2071" s="48"/>
      <c r="CL2071" s="48"/>
      <c r="CM2071" s="48"/>
      <c r="CN2071" s="48"/>
      <c r="CO2071" s="48"/>
      <c r="CP2071" s="48"/>
      <c r="CQ2071" s="48"/>
      <c r="CR2071" s="48"/>
      <c r="CS2071" s="48"/>
      <c r="CT2071" s="48"/>
      <c r="CU2071" s="48"/>
      <c r="CV2071" s="48"/>
      <c r="CW2071" s="48"/>
      <c r="CX2071" s="48"/>
      <c r="CY2071" s="48"/>
      <c r="CZ2071" s="48"/>
      <c r="DA2071" s="48"/>
      <c r="DB2071" s="48"/>
      <c r="DC2071" s="48"/>
      <c r="DD2071" s="48"/>
      <c r="DE2071" s="48"/>
      <c r="DF2071" s="48"/>
      <c r="DG2071" s="48"/>
      <c r="DH2071" s="48"/>
      <c r="DI2071" s="48"/>
      <c r="DJ2071" s="48"/>
      <c r="DK2071" s="48"/>
      <c r="DL2071" s="48"/>
      <c r="DM2071" s="48"/>
      <c r="DN2071" s="48"/>
      <c r="DO2071" s="48"/>
      <c r="DP2071" s="48"/>
      <c r="DQ2071" s="48"/>
      <c r="DR2071" s="48"/>
      <c r="DS2071" s="48"/>
      <c r="DT2071" s="48"/>
      <c r="DU2071" s="48"/>
      <c r="DV2071" s="48"/>
      <c r="DW2071" s="48"/>
      <c r="DX2071" s="48"/>
      <c r="DY2071" s="48"/>
      <c r="DZ2071" s="48"/>
      <c r="EA2071" s="48"/>
      <c r="EB2071" s="48"/>
      <c r="EC2071" s="48"/>
      <c r="ED2071" s="48"/>
      <c r="EE2071" s="48"/>
      <c r="EF2071" s="48"/>
      <c r="EG2071" s="48"/>
      <c r="EH2071" s="48"/>
      <c r="EI2071" s="48"/>
      <c r="EJ2071" s="48"/>
      <c r="EK2071" s="48"/>
      <c r="EL2071" s="48"/>
      <c r="EM2071" s="48"/>
      <c r="EN2071" s="48"/>
      <c r="EO2071" s="48"/>
      <c r="EP2071" s="48"/>
      <c r="EQ2071" s="48"/>
      <c r="ER2071" s="48"/>
      <c r="ES2071" s="48"/>
      <c r="ET2071" s="48"/>
      <c r="EU2071" s="48"/>
      <c r="EV2071" s="48"/>
      <c r="EW2071" s="48"/>
      <c r="EX2071" s="48"/>
      <c r="EY2071" s="48"/>
      <c r="EZ2071" s="48"/>
      <c r="FA2071" s="48"/>
      <c r="FB2071" s="48"/>
      <c r="FC2071" s="48"/>
      <c r="FD2071" s="48"/>
      <c r="FE2071" s="48"/>
      <c r="FF2071" s="48"/>
      <c r="FG2071" s="48"/>
      <c r="FH2071" s="48"/>
      <c r="FI2071" s="48"/>
      <c r="FJ2071" s="48"/>
      <c r="FK2071" s="48"/>
      <c r="FL2071" s="48"/>
      <c r="FM2071" s="48"/>
      <c r="FN2071" s="48"/>
      <c r="FO2071" s="48"/>
      <c r="FP2071" s="48"/>
      <c r="FQ2071" s="48"/>
      <c r="FR2071" s="48"/>
      <c r="FS2071" s="48"/>
      <c r="FT2071" s="48"/>
      <c r="FU2071" s="48"/>
      <c r="FV2071" s="48"/>
      <c r="FW2071" s="48"/>
      <c r="FX2071" s="48"/>
      <c r="FY2071" s="48"/>
      <c r="FZ2071" s="48"/>
      <c r="GA2071" s="48"/>
      <c r="GB2071" s="48"/>
      <c r="GC2071" s="48"/>
      <c r="GD2071" s="48"/>
      <c r="GE2071" s="48"/>
      <c r="GF2071" s="48"/>
      <c r="GG2071" s="48"/>
      <c r="GH2071" s="48"/>
      <c r="GI2071" s="48"/>
      <c r="GJ2071" s="48"/>
      <c r="GK2071" s="48"/>
      <c r="GL2071" s="48"/>
      <c r="GM2071" s="48"/>
      <c r="GN2071" s="48"/>
      <c r="GO2071" s="48"/>
      <c r="GP2071" s="48"/>
      <c r="GQ2071" s="48"/>
      <c r="GR2071" s="48"/>
      <c r="GS2071" s="48"/>
      <c r="GT2071" s="48"/>
      <c r="GU2071" s="48"/>
      <c r="GV2071" s="48"/>
      <c r="GW2071" s="48"/>
      <c r="GX2071" s="48"/>
      <c r="GY2071" s="48"/>
      <c r="GZ2071" s="48"/>
      <c r="HA2071" s="48"/>
      <c r="HB2071" s="48"/>
      <c r="HC2071" s="48"/>
      <c r="HD2071" s="48"/>
      <c r="HE2071" s="48"/>
      <c r="HF2071" s="48"/>
      <c r="HG2071" s="48"/>
      <c r="HH2071" s="48"/>
      <c r="HI2071" s="48"/>
      <c r="HJ2071" s="48"/>
      <c r="HK2071" s="48"/>
      <c r="HL2071" s="48"/>
      <c r="HM2071" s="48"/>
      <c r="HN2071" s="48"/>
      <c r="HO2071" s="48"/>
      <c r="HP2071" s="48"/>
      <c r="HQ2071" s="48"/>
      <c r="HR2071" s="48"/>
      <c r="HS2071" s="48"/>
      <c r="HT2071" s="48"/>
      <c r="HU2071" s="48"/>
      <c r="HV2071" s="48"/>
      <c r="HW2071" s="48"/>
      <c r="HX2071" s="48"/>
      <c r="HY2071" s="48"/>
      <c r="HZ2071" s="48"/>
      <c r="IA2071" s="48"/>
      <c r="IB2071" s="48"/>
      <c r="IC2071" s="48"/>
      <c r="ID2071" s="48"/>
      <c r="IE2071" s="48"/>
      <c r="IF2071" s="48"/>
      <c r="IG2071" s="48"/>
      <c r="IH2071" s="48"/>
      <c r="II2071" s="48"/>
      <c r="IJ2071" s="48"/>
      <c r="IK2071" s="48"/>
      <c r="IL2071" s="48"/>
      <c r="IM2071" s="48"/>
      <c r="IN2071" s="48"/>
      <c r="IO2071" s="48"/>
      <c r="IP2071" s="48"/>
      <c r="IQ2071" s="48"/>
      <c r="IR2071" s="48"/>
      <c r="IS2071" s="48"/>
      <c r="IT2071" s="48"/>
      <c r="IU2071" s="48"/>
      <c r="IV2071" s="48"/>
      <c r="IW2071" s="48"/>
      <c r="IX2071" s="48"/>
      <c r="IY2071" s="48"/>
      <c r="IZ2071" s="48"/>
      <c r="JA2071" s="48"/>
    </row>
    <row r="2072" spans="2:273" s="49" customFormat="1" ht="20" customHeight="1">
      <c r="B2072" s="120" t="s">
        <v>4710</v>
      </c>
      <c r="C2072" s="113">
        <v>20192</v>
      </c>
      <c r="D2072" s="104">
        <v>2019</v>
      </c>
      <c r="E2072" s="66" t="s">
        <v>1996</v>
      </c>
      <c r="F2072" s="145"/>
      <c r="G2072" s="358"/>
      <c r="H2072" s="68" t="s">
        <v>774</v>
      </c>
      <c r="I2072" s="68" t="s">
        <v>37</v>
      </c>
      <c r="J2072" s="92">
        <v>2</v>
      </c>
      <c r="K2072" s="200">
        <v>25000</v>
      </c>
      <c r="L2072" s="68" t="s">
        <v>4711</v>
      </c>
      <c r="M2072" s="68" t="s">
        <v>39</v>
      </c>
      <c r="N2072" s="215">
        <v>10</v>
      </c>
      <c r="O2072" s="93">
        <v>1</v>
      </c>
      <c r="P2072" s="89">
        <v>54</v>
      </c>
      <c r="Q2072" s="68" t="s">
        <v>47</v>
      </c>
      <c r="R2072" s="68" t="s">
        <v>353</v>
      </c>
      <c r="S2072" s="6"/>
      <c r="T2072" s="6"/>
      <c r="U2072" s="6"/>
      <c r="V2072" s="6"/>
      <c r="W2072" s="6"/>
      <c r="X2072" s="6"/>
      <c r="Y2072" s="6"/>
      <c r="Z2072" s="6"/>
      <c r="AA2072" s="6"/>
      <c r="AB2072" s="6"/>
      <c r="AC2072" s="6"/>
      <c r="AD2072" s="6"/>
      <c r="AE2072" s="6"/>
      <c r="AF2072" s="48"/>
      <c r="AG2072" s="48"/>
      <c r="AH2072" s="48"/>
      <c r="AI2072" s="48"/>
      <c r="AJ2072" s="48"/>
      <c r="AK2072" s="48"/>
      <c r="AL2072" s="48"/>
      <c r="AM2072" s="48"/>
      <c r="AN2072" s="48"/>
      <c r="AO2072" s="48"/>
      <c r="AP2072" s="48"/>
      <c r="AQ2072" s="48"/>
      <c r="AR2072" s="48"/>
      <c r="AS2072" s="48"/>
      <c r="AT2072" s="48"/>
      <c r="AU2072" s="48"/>
      <c r="AV2072" s="48"/>
      <c r="AW2072" s="48"/>
      <c r="AX2072" s="48"/>
      <c r="AY2072" s="48"/>
      <c r="AZ2072" s="48"/>
      <c r="BA2072" s="48"/>
      <c r="BB2072" s="48"/>
      <c r="BC2072" s="48"/>
      <c r="BD2072" s="48"/>
      <c r="BE2072" s="48"/>
      <c r="BF2072" s="48"/>
      <c r="BG2072" s="48"/>
      <c r="BH2072" s="48"/>
      <c r="BI2072" s="48"/>
      <c r="BJ2072" s="48"/>
      <c r="BK2072" s="48"/>
      <c r="BL2072" s="48"/>
      <c r="BM2072" s="48"/>
      <c r="BN2072" s="48"/>
      <c r="BO2072" s="48"/>
      <c r="BP2072" s="48"/>
      <c r="BQ2072" s="48"/>
      <c r="BR2072" s="48"/>
      <c r="BS2072" s="48"/>
      <c r="BT2072" s="48"/>
      <c r="BU2072" s="48"/>
      <c r="BV2072" s="48"/>
      <c r="BW2072" s="48"/>
      <c r="BX2072" s="48"/>
      <c r="BY2072" s="48"/>
      <c r="BZ2072" s="48"/>
      <c r="CA2072" s="48"/>
      <c r="CB2072" s="48"/>
      <c r="CC2072" s="48"/>
      <c r="CD2072" s="48"/>
      <c r="CE2072" s="48"/>
      <c r="CF2072" s="48"/>
      <c r="CG2072" s="48"/>
      <c r="CH2072" s="48"/>
      <c r="CI2072" s="48"/>
      <c r="CJ2072" s="48"/>
      <c r="CK2072" s="48"/>
      <c r="CL2072" s="48"/>
      <c r="CM2072" s="48"/>
      <c r="CN2072" s="48"/>
      <c r="CO2072" s="48"/>
      <c r="CP2072" s="48"/>
      <c r="CQ2072" s="48"/>
      <c r="CR2072" s="48"/>
      <c r="CS2072" s="48"/>
      <c r="CT2072" s="48"/>
      <c r="CU2072" s="48"/>
      <c r="CV2072" s="48"/>
      <c r="CW2072" s="48"/>
      <c r="CX2072" s="48"/>
      <c r="CY2072" s="48"/>
      <c r="CZ2072" s="48"/>
      <c r="DA2072" s="48"/>
      <c r="DB2072" s="48"/>
      <c r="DC2072" s="48"/>
      <c r="DD2072" s="48"/>
      <c r="DE2072" s="48"/>
      <c r="DF2072" s="48"/>
      <c r="DG2072" s="48"/>
      <c r="DH2072" s="48"/>
      <c r="DI2072" s="48"/>
      <c r="DJ2072" s="48"/>
      <c r="DK2072" s="48"/>
      <c r="DL2072" s="48"/>
      <c r="DM2072" s="48"/>
      <c r="DN2072" s="48"/>
      <c r="DO2072" s="48"/>
      <c r="DP2072" s="48"/>
      <c r="DQ2072" s="48"/>
      <c r="DR2072" s="48"/>
      <c r="DS2072" s="48"/>
      <c r="DT2072" s="48"/>
      <c r="DU2072" s="48"/>
      <c r="DV2072" s="48"/>
      <c r="DW2072" s="48"/>
      <c r="DX2072" s="48"/>
      <c r="DY2072" s="48"/>
      <c r="DZ2072" s="48"/>
      <c r="EA2072" s="48"/>
      <c r="EB2072" s="48"/>
      <c r="EC2072" s="48"/>
      <c r="ED2072" s="48"/>
      <c r="EE2072" s="48"/>
      <c r="EF2072" s="48"/>
      <c r="EG2072" s="48"/>
      <c r="EH2072" s="48"/>
      <c r="EI2072" s="48"/>
      <c r="EJ2072" s="48"/>
      <c r="EK2072" s="48"/>
      <c r="EL2072" s="48"/>
      <c r="EM2072" s="48"/>
      <c r="EN2072" s="48"/>
      <c r="EO2072" s="48"/>
      <c r="EP2072" s="48"/>
      <c r="EQ2072" s="48"/>
      <c r="ER2072" s="48"/>
      <c r="ES2072" s="48"/>
      <c r="ET2072" s="48"/>
      <c r="EU2072" s="48"/>
      <c r="EV2072" s="48"/>
      <c r="EW2072" s="48"/>
      <c r="EX2072" s="48"/>
      <c r="EY2072" s="48"/>
      <c r="EZ2072" s="48"/>
      <c r="FA2072" s="48"/>
      <c r="FB2072" s="48"/>
      <c r="FC2072" s="48"/>
      <c r="FD2072" s="48"/>
      <c r="FE2072" s="48"/>
      <c r="FF2072" s="48"/>
      <c r="FG2072" s="48"/>
      <c r="FH2072" s="48"/>
      <c r="FI2072" s="48"/>
      <c r="FJ2072" s="48"/>
      <c r="FK2072" s="48"/>
      <c r="FL2072" s="48"/>
      <c r="FM2072" s="48"/>
      <c r="FN2072" s="48"/>
      <c r="FO2072" s="48"/>
      <c r="FP2072" s="48"/>
      <c r="FQ2072" s="48"/>
      <c r="FR2072" s="48"/>
      <c r="FS2072" s="48"/>
      <c r="FT2072" s="48"/>
      <c r="FU2072" s="48"/>
      <c r="FV2072" s="48"/>
      <c r="FW2072" s="48"/>
      <c r="FX2072" s="48"/>
      <c r="FY2072" s="48"/>
      <c r="FZ2072" s="48"/>
      <c r="GA2072" s="48"/>
      <c r="GB2072" s="48"/>
      <c r="GC2072" s="48"/>
      <c r="GD2072" s="48"/>
      <c r="GE2072" s="48"/>
      <c r="GF2072" s="48"/>
      <c r="GG2072" s="48"/>
      <c r="GH2072" s="48"/>
      <c r="GI2072" s="48"/>
      <c r="GJ2072" s="48"/>
      <c r="GK2072" s="48"/>
      <c r="GL2072" s="48"/>
      <c r="GM2072" s="48"/>
      <c r="GN2072" s="48"/>
      <c r="GO2072" s="48"/>
      <c r="GP2072" s="48"/>
      <c r="GQ2072" s="48"/>
      <c r="GR2072" s="48"/>
      <c r="GS2072" s="48"/>
      <c r="GT2072" s="48"/>
      <c r="GU2072" s="48"/>
      <c r="GV2072" s="48"/>
      <c r="GW2072" s="48"/>
      <c r="GX2072" s="48"/>
      <c r="GY2072" s="48"/>
      <c r="GZ2072" s="48"/>
      <c r="HA2072" s="48"/>
      <c r="HB2072" s="48"/>
      <c r="HC2072" s="48"/>
      <c r="HD2072" s="48"/>
      <c r="HE2072" s="48"/>
      <c r="HF2072" s="48"/>
      <c r="HG2072" s="48"/>
      <c r="HH2072" s="48"/>
      <c r="HI2072" s="48"/>
      <c r="HJ2072" s="48"/>
      <c r="HK2072" s="48"/>
      <c r="HL2072" s="48"/>
      <c r="HM2072" s="48"/>
      <c r="HN2072" s="48"/>
      <c r="HO2072" s="48"/>
      <c r="HP2072" s="48"/>
      <c r="HQ2072" s="48"/>
      <c r="HR2072" s="48"/>
      <c r="HS2072" s="48"/>
      <c r="HT2072" s="48"/>
      <c r="HU2072" s="48"/>
      <c r="HV2072" s="48"/>
      <c r="HW2072" s="48"/>
      <c r="HX2072" s="48"/>
      <c r="HY2072" s="48"/>
      <c r="HZ2072" s="48"/>
      <c r="IA2072" s="48"/>
      <c r="IB2072" s="48"/>
      <c r="IC2072" s="48"/>
      <c r="ID2072" s="48"/>
      <c r="IE2072" s="48"/>
      <c r="IF2072" s="48"/>
      <c r="IG2072" s="48"/>
      <c r="IH2072" s="48"/>
      <c r="II2072" s="48"/>
      <c r="IJ2072" s="48"/>
      <c r="IK2072" s="48"/>
      <c r="IL2072" s="48"/>
      <c r="IM2072" s="48"/>
      <c r="IN2072" s="48"/>
      <c r="IO2072" s="48"/>
      <c r="IP2072" s="48"/>
      <c r="IQ2072" s="48"/>
      <c r="IR2072" s="48"/>
      <c r="IS2072" s="48"/>
      <c r="IT2072" s="48"/>
      <c r="IU2072" s="48"/>
      <c r="IV2072" s="48"/>
      <c r="IW2072" s="48"/>
      <c r="IX2072" s="48"/>
      <c r="IY2072" s="48"/>
      <c r="IZ2072" s="48"/>
      <c r="JA2072" s="48"/>
    </row>
    <row r="2073" spans="2:273" s="49" customFormat="1" ht="20" customHeight="1">
      <c r="B2073" s="120" t="s">
        <v>7648</v>
      </c>
      <c r="C2073" s="113">
        <v>20202</v>
      </c>
      <c r="D2073" s="104">
        <v>2020</v>
      </c>
      <c r="E2073" s="45" t="s">
        <v>1996</v>
      </c>
      <c r="F2073" s="146"/>
      <c r="G2073" s="359"/>
      <c r="H2073" s="46" t="s">
        <v>774</v>
      </c>
      <c r="I2073" s="46" t="s">
        <v>37</v>
      </c>
      <c r="J2073" s="90">
        <v>2</v>
      </c>
      <c r="K2073" s="198">
        <v>25000</v>
      </c>
      <c r="L2073" s="46" t="s">
        <v>7649</v>
      </c>
      <c r="M2073" s="46" t="s">
        <v>39</v>
      </c>
      <c r="N2073" s="215">
        <v>10</v>
      </c>
      <c r="O2073" s="90">
        <v>1</v>
      </c>
      <c r="P2073" s="90">
        <v>54</v>
      </c>
      <c r="Q2073" s="46" t="s">
        <v>47</v>
      </c>
      <c r="R2073" s="46" t="s">
        <v>353</v>
      </c>
      <c r="S2073" s="48"/>
      <c r="T2073" s="48"/>
      <c r="U2073" s="48"/>
      <c r="V2073" s="48"/>
      <c r="W2073" s="48"/>
      <c r="X2073" s="48"/>
      <c r="Y2073" s="48"/>
      <c r="Z2073" s="48"/>
      <c r="AA2073" s="48"/>
      <c r="AB2073" s="48"/>
      <c r="AC2073" s="48"/>
      <c r="AD2073" s="48"/>
      <c r="AE2073" s="48"/>
      <c r="AF2073" s="48"/>
      <c r="AG2073" s="48"/>
      <c r="AH2073" s="48"/>
      <c r="AI2073" s="48"/>
      <c r="AJ2073" s="48"/>
      <c r="AK2073" s="48"/>
      <c r="AL2073" s="48"/>
      <c r="AM2073" s="48"/>
      <c r="AN2073" s="48"/>
      <c r="AO2073" s="48"/>
      <c r="AP2073" s="48"/>
      <c r="AQ2073" s="48"/>
      <c r="AR2073" s="48"/>
      <c r="AS2073" s="48"/>
      <c r="AT2073" s="48"/>
      <c r="AU2073" s="48"/>
      <c r="AV2073" s="48"/>
      <c r="AW2073" s="48"/>
      <c r="AX2073" s="48"/>
      <c r="AY2073" s="48"/>
      <c r="AZ2073" s="48"/>
      <c r="BA2073" s="48"/>
      <c r="BB2073" s="48"/>
      <c r="BC2073" s="48"/>
      <c r="BD2073" s="48"/>
      <c r="BE2073" s="48"/>
      <c r="BF2073" s="48"/>
      <c r="BG2073" s="48"/>
      <c r="BH2073" s="48"/>
      <c r="BI2073" s="48"/>
      <c r="BJ2073" s="48"/>
      <c r="BK2073" s="48"/>
      <c r="BL2073" s="48"/>
      <c r="BM2073" s="48"/>
      <c r="BN2073" s="48"/>
      <c r="BO2073" s="48"/>
      <c r="BP2073" s="48"/>
      <c r="BQ2073" s="48"/>
      <c r="BR2073" s="48"/>
      <c r="BS2073" s="48"/>
      <c r="BT2073" s="48"/>
      <c r="BU2073" s="48"/>
      <c r="BV2073" s="48"/>
      <c r="BW2073" s="48"/>
      <c r="BX2073" s="48"/>
      <c r="BY2073" s="48"/>
      <c r="BZ2073" s="48"/>
      <c r="CA2073" s="48"/>
      <c r="CB2073" s="48"/>
      <c r="CC2073" s="48"/>
      <c r="CD2073" s="48"/>
      <c r="CE2073" s="48"/>
      <c r="CF2073" s="48"/>
      <c r="CG2073" s="48"/>
      <c r="CH2073" s="48"/>
      <c r="CI2073" s="48"/>
      <c r="CJ2073" s="48"/>
      <c r="CK2073" s="48"/>
      <c r="CL2073" s="48"/>
      <c r="CM2073" s="48"/>
      <c r="CN2073" s="48"/>
      <c r="CO2073" s="48"/>
      <c r="CP2073" s="48"/>
      <c r="CQ2073" s="48"/>
      <c r="CR2073" s="48"/>
      <c r="CS2073" s="48"/>
      <c r="CT2073" s="48"/>
      <c r="CU2073" s="48"/>
      <c r="CV2073" s="48"/>
      <c r="CW2073" s="48"/>
      <c r="CX2073" s="48"/>
      <c r="CY2073" s="48"/>
      <c r="CZ2073" s="48"/>
      <c r="DA2073" s="48"/>
      <c r="DB2073" s="48"/>
      <c r="DC2073" s="48"/>
      <c r="DD2073" s="48"/>
      <c r="DE2073" s="48"/>
      <c r="DF2073" s="48"/>
      <c r="DG2073" s="48"/>
      <c r="DH2073" s="48"/>
      <c r="DI2073" s="48"/>
      <c r="DJ2073" s="48"/>
      <c r="DK2073" s="48"/>
      <c r="DL2073" s="48"/>
      <c r="DM2073" s="48"/>
      <c r="DN2073" s="48"/>
      <c r="DO2073" s="48"/>
      <c r="DP2073" s="48"/>
      <c r="DQ2073" s="48"/>
      <c r="DR2073" s="48"/>
      <c r="DS2073" s="48"/>
      <c r="DT2073" s="48"/>
      <c r="DU2073" s="48"/>
      <c r="DV2073" s="48"/>
      <c r="DW2073" s="48"/>
      <c r="DX2073" s="48"/>
      <c r="DY2073" s="48"/>
      <c r="DZ2073" s="48"/>
      <c r="EA2073" s="48"/>
      <c r="EB2073" s="48"/>
      <c r="EC2073" s="48"/>
      <c r="ED2073" s="48"/>
      <c r="EE2073" s="48"/>
      <c r="EF2073" s="48"/>
      <c r="EG2073" s="48"/>
      <c r="EH2073" s="48"/>
      <c r="EI2073" s="48"/>
      <c r="EJ2073" s="48"/>
      <c r="EK2073" s="48"/>
      <c r="EL2073" s="48"/>
      <c r="EM2073" s="48"/>
      <c r="EN2073" s="48"/>
      <c r="EO2073" s="48"/>
      <c r="EP2073" s="48"/>
      <c r="EQ2073" s="48"/>
      <c r="ER2073" s="48"/>
      <c r="ES2073" s="48"/>
      <c r="ET2073" s="48"/>
      <c r="EU2073" s="48"/>
      <c r="EV2073" s="48"/>
      <c r="EW2073" s="48"/>
      <c r="EX2073" s="48"/>
      <c r="EY2073" s="48"/>
      <c r="EZ2073" s="48"/>
      <c r="FA2073" s="48"/>
      <c r="FB2073" s="48"/>
      <c r="FC2073" s="48"/>
      <c r="FD2073" s="48"/>
      <c r="FE2073" s="48"/>
      <c r="FF2073" s="48"/>
      <c r="FG2073" s="48"/>
      <c r="FH2073" s="48"/>
      <c r="FI2073" s="48"/>
      <c r="FJ2073" s="48"/>
      <c r="FK2073" s="48"/>
      <c r="FL2073" s="48"/>
      <c r="FM2073" s="48"/>
      <c r="FN2073" s="48"/>
      <c r="FO2073" s="48"/>
      <c r="FP2073" s="48"/>
      <c r="FQ2073" s="48"/>
      <c r="FR2073" s="48"/>
      <c r="FS2073" s="48"/>
      <c r="FT2073" s="48"/>
      <c r="FU2073" s="48"/>
      <c r="FV2073" s="48"/>
      <c r="FW2073" s="48"/>
      <c r="FX2073" s="48"/>
      <c r="FY2073" s="48"/>
      <c r="FZ2073" s="48"/>
      <c r="GA2073" s="48"/>
      <c r="GB2073" s="48"/>
      <c r="GC2073" s="48"/>
      <c r="GD2073" s="48"/>
      <c r="GE2073" s="48"/>
      <c r="GF2073" s="48"/>
      <c r="GG2073" s="48"/>
      <c r="GH2073" s="48"/>
      <c r="GI2073" s="48"/>
      <c r="GJ2073" s="48"/>
      <c r="GK2073" s="48"/>
      <c r="GL2073" s="48"/>
      <c r="GM2073" s="48"/>
      <c r="GN2073" s="48"/>
      <c r="GO2073" s="48"/>
      <c r="GP2073" s="48"/>
      <c r="GQ2073" s="48"/>
      <c r="GR2073" s="48"/>
      <c r="GS2073" s="48"/>
      <c r="GT2073" s="48"/>
      <c r="GU2073" s="48"/>
      <c r="GV2073" s="48"/>
      <c r="GW2073" s="48"/>
      <c r="GX2073" s="48"/>
      <c r="GY2073" s="48"/>
      <c r="GZ2073" s="48"/>
      <c r="HA2073" s="48"/>
      <c r="HB2073" s="48"/>
      <c r="HC2073" s="48"/>
      <c r="HD2073" s="48"/>
      <c r="HE2073" s="48"/>
      <c r="HF2073" s="48"/>
      <c r="HG2073" s="48"/>
      <c r="HH2073" s="48"/>
      <c r="HI2073" s="48"/>
      <c r="HJ2073" s="48"/>
      <c r="HK2073" s="48"/>
      <c r="HL2073" s="48"/>
      <c r="HM2073" s="48"/>
      <c r="HN2073" s="48"/>
      <c r="HO2073" s="48"/>
      <c r="HP2073" s="48"/>
      <c r="HQ2073" s="48"/>
      <c r="HR2073" s="48"/>
      <c r="HS2073" s="48"/>
      <c r="HT2073" s="48"/>
      <c r="HU2073" s="48"/>
      <c r="HV2073" s="48"/>
      <c r="HW2073" s="48"/>
      <c r="HX2073" s="48"/>
      <c r="HY2073" s="48"/>
      <c r="HZ2073" s="48"/>
      <c r="IA2073" s="48"/>
      <c r="IB2073" s="48"/>
      <c r="IC2073" s="48"/>
      <c r="ID2073" s="48"/>
      <c r="IE2073" s="48"/>
      <c r="IF2073" s="48"/>
      <c r="IG2073" s="48"/>
      <c r="IH2073" s="48"/>
      <c r="II2073" s="48"/>
      <c r="IJ2073" s="48"/>
      <c r="IK2073" s="48"/>
      <c r="IL2073" s="48"/>
      <c r="IM2073" s="48"/>
      <c r="IN2073" s="48"/>
      <c r="IO2073" s="48"/>
      <c r="IP2073" s="48"/>
      <c r="IQ2073" s="48"/>
      <c r="IR2073" s="48"/>
      <c r="IS2073" s="48"/>
      <c r="IT2073" s="48"/>
      <c r="IU2073" s="48"/>
      <c r="IV2073" s="48"/>
      <c r="IW2073" s="48"/>
      <c r="IX2073" s="48"/>
      <c r="IY2073" s="48"/>
      <c r="IZ2073" s="48"/>
      <c r="JA2073" s="48"/>
    </row>
    <row r="2074" spans="2:273" s="49" customFormat="1" ht="20" customHeight="1">
      <c r="B2074" s="121" t="s">
        <v>1999</v>
      </c>
      <c r="C2074" s="122">
        <v>20181</v>
      </c>
      <c r="D2074" s="104">
        <v>2018</v>
      </c>
      <c r="E2074" s="66" t="s">
        <v>2000</v>
      </c>
      <c r="F2074" s="145"/>
      <c r="G2074" s="358"/>
      <c r="H2074" s="68" t="s">
        <v>2001</v>
      </c>
      <c r="I2074" s="68"/>
      <c r="J2074" s="92">
        <v>36</v>
      </c>
      <c r="K2074" s="200">
        <v>999991</v>
      </c>
      <c r="L2074" s="68" t="s">
        <v>2752</v>
      </c>
      <c r="M2074" s="68" t="s">
        <v>749</v>
      </c>
      <c r="N2074" s="215">
        <v>2</v>
      </c>
      <c r="O2074" s="92">
        <v>3</v>
      </c>
      <c r="P2074" s="89">
        <v>55</v>
      </c>
      <c r="Q2074" s="70"/>
      <c r="R2074" s="68" t="s">
        <v>2002</v>
      </c>
      <c r="S2074" s="13">
        <v>16</v>
      </c>
      <c r="T2074" s="13"/>
      <c r="U2074" s="7"/>
      <c r="V2074" s="7"/>
      <c r="W2074" s="7"/>
      <c r="X2074" s="7"/>
      <c r="Y2074" s="13">
        <v>21</v>
      </c>
      <c r="Z2074" s="13"/>
      <c r="AA2074" s="7"/>
      <c r="AB2074" s="7"/>
      <c r="AC2074" s="7"/>
      <c r="AD2074" s="7"/>
      <c r="AE2074" s="6"/>
      <c r="AF2074" s="37"/>
      <c r="AG2074" s="37"/>
      <c r="AH2074" s="37"/>
      <c r="AI2074" s="37"/>
      <c r="AJ2074" s="37"/>
      <c r="AK2074" s="37"/>
      <c r="AL2074" s="37"/>
      <c r="AM2074" s="37"/>
      <c r="AN2074" s="37"/>
      <c r="AO2074" s="37"/>
      <c r="AP2074" s="37"/>
      <c r="AQ2074" s="37"/>
      <c r="AR2074" s="37"/>
      <c r="AS2074" s="37"/>
      <c r="AT2074" s="37"/>
      <c r="AU2074" s="37"/>
      <c r="AV2074" s="37"/>
      <c r="AW2074" s="37"/>
      <c r="AX2074" s="37"/>
      <c r="AY2074" s="37"/>
      <c r="AZ2074" s="37"/>
      <c r="BA2074" s="37"/>
      <c r="BB2074" s="37"/>
      <c r="BC2074" s="37"/>
      <c r="BD2074" s="37"/>
      <c r="BE2074" s="37"/>
      <c r="BF2074" s="37"/>
      <c r="BG2074" s="37"/>
      <c r="BH2074" s="37"/>
      <c r="BI2074" s="37"/>
      <c r="BJ2074" s="37"/>
      <c r="BK2074" s="37"/>
      <c r="BL2074" s="37"/>
      <c r="BM2074" s="37"/>
      <c r="BN2074" s="37"/>
      <c r="BO2074" s="37"/>
      <c r="BP2074" s="37"/>
      <c r="BQ2074" s="37"/>
      <c r="BR2074" s="37"/>
      <c r="BS2074" s="37"/>
      <c r="BT2074" s="37"/>
      <c r="BU2074" s="37"/>
      <c r="BV2074" s="37"/>
      <c r="BW2074" s="37"/>
      <c r="BX2074" s="37"/>
      <c r="BY2074" s="37"/>
      <c r="BZ2074" s="37"/>
      <c r="CA2074" s="37"/>
      <c r="CB2074" s="37"/>
      <c r="CC2074" s="37"/>
      <c r="CD2074" s="37"/>
      <c r="CE2074" s="37"/>
      <c r="CF2074" s="37"/>
      <c r="CG2074" s="37"/>
      <c r="CH2074" s="37"/>
      <c r="CI2074" s="37"/>
      <c r="CJ2074" s="37"/>
      <c r="CK2074" s="37"/>
      <c r="CL2074" s="37"/>
      <c r="CM2074" s="37"/>
      <c r="CN2074" s="37"/>
      <c r="CO2074" s="37"/>
      <c r="CP2074" s="37"/>
      <c r="CQ2074" s="37"/>
      <c r="CR2074" s="37"/>
      <c r="CS2074" s="37"/>
      <c r="CT2074" s="37"/>
      <c r="CU2074" s="37"/>
      <c r="CV2074" s="37"/>
      <c r="CW2074" s="37"/>
      <c r="CX2074" s="37"/>
      <c r="CY2074" s="37"/>
      <c r="CZ2074" s="37"/>
      <c r="DA2074" s="37"/>
      <c r="DB2074" s="37"/>
      <c r="DC2074" s="37"/>
      <c r="DD2074" s="37"/>
      <c r="DE2074" s="37"/>
      <c r="DF2074" s="37"/>
      <c r="DG2074" s="37"/>
      <c r="DH2074" s="37"/>
      <c r="DI2074" s="37"/>
      <c r="DJ2074" s="37"/>
      <c r="DK2074" s="37"/>
      <c r="DL2074" s="37"/>
      <c r="DM2074" s="37"/>
      <c r="DN2074" s="37"/>
      <c r="DO2074" s="37"/>
      <c r="DP2074" s="37"/>
      <c r="DQ2074" s="37"/>
      <c r="DR2074" s="37"/>
      <c r="DS2074" s="37"/>
      <c r="DT2074" s="37"/>
      <c r="DU2074" s="37"/>
      <c r="DV2074" s="37"/>
      <c r="DW2074" s="37"/>
      <c r="DX2074" s="37"/>
      <c r="DY2074" s="37"/>
      <c r="DZ2074" s="37"/>
      <c r="EA2074" s="37"/>
      <c r="EB2074" s="37"/>
      <c r="EC2074" s="37"/>
      <c r="ED2074" s="37"/>
      <c r="EE2074" s="37"/>
      <c r="EF2074" s="37"/>
      <c r="EG2074" s="37"/>
      <c r="EH2074" s="37"/>
      <c r="EI2074" s="37"/>
      <c r="EJ2074" s="37"/>
      <c r="EK2074" s="37"/>
      <c r="EL2074" s="37"/>
      <c r="EM2074" s="37"/>
      <c r="EN2074" s="37"/>
      <c r="EO2074" s="37"/>
      <c r="EP2074" s="37"/>
      <c r="EQ2074" s="37"/>
      <c r="ER2074" s="37"/>
      <c r="ES2074" s="37"/>
      <c r="ET2074" s="37"/>
      <c r="EU2074" s="37"/>
      <c r="EV2074" s="37"/>
      <c r="EW2074" s="37"/>
      <c r="EX2074" s="37"/>
      <c r="EY2074" s="37"/>
      <c r="EZ2074" s="37"/>
      <c r="FA2074" s="37"/>
      <c r="FB2074" s="37"/>
      <c r="FC2074" s="37"/>
      <c r="FD2074" s="37"/>
      <c r="FE2074" s="37"/>
      <c r="FF2074" s="37"/>
      <c r="FG2074" s="37"/>
      <c r="FH2074" s="37"/>
      <c r="FI2074" s="37"/>
      <c r="FJ2074" s="37"/>
      <c r="FK2074" s="37"/>
      <c r="FL2074" s="37"/>
      <c r="FM2074" s="37"/>
      <c r="FN2074" s="37"/>
      <c r="FO2074" s="37"/>
      <c r="FP2074" s="37"/>
      <c r="FQ2074" s="37"/>
      <c r="FR2074" s="37"/>
      <c r="FS2074" s="37"/>
      <c r="FT2074" s="37"/>
      <c r="FU2074" s="37"/>
      <c r="FV2074" s="37"/>
      <c r="FW2074" s="37"/>
      <c r="FX2074" s="37"/>
      <c r="FY2074" s="37"/>
      <c r="FZ2074" s="37"/>
      <c r="GA2074" s="37"/>
      <c r="GB2074" s="37"/>
      <c r="GC2074" s="37"/>
      <c r="GD2074" s="37"/>
      <c r="GE2074" s="37"/>
      <c r="GF2074" s="37"/>
      <c r="GG2074" s="37"/>
      <c r="GH2074" s="37"/>
      <c r="GI2074" s="37"/>
      <c r="GJ2074" s="37"/>
      <c r="GK2074" s="37"/>
      <c r="GL2074" s="37"/>
      <c r="GM2074" s="37"/>
      <c r="GN2074" s="37"/>
      <c r="GO2074" s="37"/>
      <c r="GP2074" s="37"/>
      <c r="GQ2074" s="37"/>
      <c r="GR2074" s="37"/>
      <c r="GS2074" s="37"/>
      <c r="GT2074" s="37"/>
      <c r="GU2074" s="37"/>
      <c r="GV2074" s="37"/>
      <c r="GW2074" s="37"/>
      <c r="GX2074" s="37"/>
      <c r="GY2074" s="37"/>
      <c r="GZ2074" s="37"/>
      <c r="HA2074" s="37"/>
      <c r="HB2074" s="37"/>
      <c r="HC2074" s="37"/>
      <c r="HD2074" s="37"/>
      <c r="HE2074" s="37"/>
      <c r="HF2074" s="37"/>
      <c r="HG2074" s="37"/>
      <c r="HH2074" s="37"/>
      <c r="HI2074" s="37"/>
      <c r="HJ2074" s="37"/>
      <c r="HK2074" s="37"/>
      <c r="HL2074" s="37"/>
      <c r="HM2074" s="37"/>
      <c r="HN2074" s="37"/>
      <c r="HO2074" s="37"/>
      <c r="HP2074" s="37"/>
      <c r="HQ2074" s="37"/>
      <c r="HR2074" s="37"/>
      <c r="HS2074" s="37"/>
      <c r="HT2074" s="37"/>
      <c r="HU2074" s="37"/>
      <c r="HV2074" s="37"/>
      <c r="HW2074" s="37"/>
      <c r="HX2074" s="37"/>
      <c r="HY2074" s="37"/>
      <c r="HZ2074" s="37"/>
      <c r="IA2074" s="37"/>
      <c r="IB2074" s="37"/>
      <c r="IC2074" s="37"/>
      <c r="ID2074" s="37"/>
      <c r="IE2074" s="37"/>
      <c r="IF2074" s="37"/>
      <c r="IG2074" s="37"/>
      <c r="IH2074" s="37"/>
      <c r="II2074" s="37"/>
      <c r="IJ2074" s="37"/>
      <c r="IK2074" s="37"/>
      <c r="IL2074" s="37"/>
      <c r="IM2074" s="37"/>
      <c r="IN2074" s="37"/>
      <c r="IO2074" s="37"/>
      <c r="IP2074" s="37"/>
      <c r="IQ2074" s="37"/>
      <c r="IR2074" s="37"/>
      <c r="IS2074" s="37"/>
      <c r="IT2074" s="37"/>
      <c r="IU2074" s="37"/>
      <c r="IV2074" s="37"/>
      <c r="IW2074" s="37"/>
      <c r="IX2074" s="37"/>
      <c r="IY2074" s="37"/>
      <c r="IZ2074" s="37"/>
      <c r="JA2074" s="37"/>
      <c r="JB2074" s="37"/>
      <c r="JC2074" s="37"/>
      <c r="JD2074" s="37"/>
      <c r="JE2074" s="37"/>
      <c r="JF2074" s="37"/>
      <c r="JG2074" s="37"/>
      <c r="JH2074" s="37"/>
      <c r="JI2074" s="37"/>
      <c r="JJ2074" s="37"/>
      <c r="JK2074" s="37"/>
      <c r="JL2074" s="37"/>
      <c r="JM2074" s="37"/>
    </row>
    <row r="2075" spans="2:273" s="49" customFormat="1" ht="20" customHeight="1">
      <c r="B2075" s="120" t="s">
        <v>7650</v>
      </c>
      <c r="C2075" s="113">
        <v>20201</v>
      </c>
      <c r="D2075" s="98">
        <v>2020</v>
      </c>
      <c r="E2075" s="45" t="s">
        <v>2005</v>
      </c>
      <c r="F2075" s="146"/>
      <c r="G2075" s="359"/>
      <c r="H2075" s="46" t="s">
        <v>7651</v>
      </c>
      <c r="I2075" s="46" t="s">
        <v>53</v>
      </c>
      <c r="J2075" s="90">
        <v>13</v>
      </c>
      <c r="K2075" s="198">
        <v>70000</v>
      </c>
      <c r="L2075" s="46" t="s">
        <v>7652</v>
      </c>
      <c r="M2075" s="46" t="s">
        <v>39</v>
      </c>
      <c r="N2075" s="215">
        <v>9</v>
      </c>
      <c r="O2075" s="90">
        <v>2</v>
      </c>
      <c r="P2075" s="90">
        <v>52</v>
      </c>
      <c r="Q2075" s="46" t="s">
        <v>161</v>
      </c>
      <c r="R2075" s="46" t="s">
        <v>151</v>
      </c>
      <c r="S2075" s="48"/>
      <c r="T2075" s="48"/>
      <c r="U2075" s="48"/>
      <c r="V2075" s="48"/>
      <c r="W2075" s="48"/>
      <c r="X2075" s="48"/>
      <c r="Y2075" s="48"/>
      <c r="Z2075" s="48"/>
      <c r="AA2075" s="48"/>
      <c r="AB2075" s="48"/>
      <c r="AC2075" s="48"/>
      <c r="AD2075" s="48"/>
      <c r="AE2075" s="48"/>
      <c r="AF2075" s="6"/>
      <c r="AG2075" s="6"/>
      <c r="AH2075" s="6"/>
      <c r="AI2075" s="6"/>
      <c r="AJ2075" s="6"/>
      <c r="AK2075" s="6"/>
      <c r="AL2075" s="6"/>
      <c r="AM2075" s="6"/>
      <c r="AN2075" s="6"/>
      <c r="AO2075" s="6"/>
      <c r="AP2075" s="6"/>
      <c r="AQ2075" s="6"/>
      <c r="AR2075" s="6"/>
      <c r="AS2075" s="6"/>
      <c r="AT2075" s="6"/>
      <c r="AU2075" s="6"/>
      <c r="AV2075" s="6"/>
      <c r="AW2075" s="6"/>
      <c r="AX2075" s="6"/>
      <c r="AY2075" s="6"/>
      <c r="AZ2075" s="6"/>
      <c r="BA2075" s="6"/>
      <c r="BB2075" s="6"/>
      <c r="BC2075" s="6"/>
      <c r="BD2075" s="6"/>
      <c r="BE2075" s="6"/>
      <c r="BF2075" s="6"/>
      <c r="BG2075" s="6"/>
      <c r="BH2075" s="6"/>
      <c r="BI2075" s="6"/>
      <c r="BJ2075" s="6"/>
      <c r="BK2075" s="6"/>
      <c r="BL2075" s="6"/>
      <c r="BM2075" s="6"/>
      <c r="BN2075" s="6"/>
      <c r="BO2075" s="6"/>
      <c r="BP2075" s="6"/>
      <c r="BQ2075" s="6"/>
      <c r="BR2075" s="6"/>
      <c r="BS2075" s="6"/>
      <c r="BT2075" s="6"/>
      <c r="BU2075" s="6"/>
      <c r="BV2075" s="6"/>
      <c r="BW2075" s="6"/>
      <c r="BX2075" s="6"/>
      <c r="BY2075" s="6"/>
      <c r="BZ2075" s="6"/>
      <c r="CA2075" s="6"/>
      <c r="CB2075" s="6"/>
      <c r="CC2075" s="6"/>
      <c r="CD2075" s="6"/>
      <c r="CE2075" s="6"/>
      <c r="CF2075" s="6"/>
      <c r="CG2075" s="6"/>
      <c r="CH2075" s="6"/>
      <c r="CI2075" s="6"/>
      <c r="CJ2075" s="6"/>
      <c r="CK2075" s="6"/>
      <c r="CL2075" s="6"/>
      <c r="CM2075" s="6"/>
      <c r="CN2075" s="6"/>
      <c r="CO2075" s="6"/>
      <c r="CP2075" s="6"/>
      <c r="CQ2075" s="6"/>
      <c r="CR2075" s="6"/>
      <c r="CS2075" s="6"/>
      <c r="CT2075" s="6"/>
      <c r="CU2075" s="6"/>
      <c r="CV2075" s="6"/>
      <c r="CW2075" s="6"/>
      <c r="CX2075" s="6"/>
      <c r="CY2075" s="6"/>
      <c r="CZ2075" s="6"/>
      <c r="DA2075" s="6"/>
      <c r="DB2075" s="6"/>
      <c r="DC2075" s="6"/>
      <c r="DD2075" s="6"/>
      <c r="DE2075" s="6"/>
      <c r="DF2075" s="6"/>
      <c r="DG2075" s="6"/>
      <c r="DH2075" s="6"/>
      <c r="DI2075" s="6"/>
      <c r="DJ2075" s="6"/>
      <c r="DK2075" s="6"/>
      <c r="DL2075" s="6"/>
      <c r="DM2075" s="6"/>
      <c r="DN2075" s="6"/>
      <c r="DO2075" s="6"/>
      <c r="DP2075" s="6"/>
      <c r="DQ2075" s="6"/>
      <c r="DR2075" s="6"/>
      <c r="DS2075" s="6"/>
      <c r="DT2075" s="6"/>
      <c r="DU2075" s="6"/>
      <c r="DV2075" s="6"/>
      <c r="DW2075" s="6"/>
      <c r="DX2075" s="6"/>
      <c r="DY2075" s="6"/>
      <c r="DZ2075" s="6"/>
      <c r="EA2075" s="6"/>
      <c r="EB2075" s="6"/>
      <c r="EC2075" s="6"/>
      <c r="ED2075" s="6"/>
      <c r="EE2075" s="6"/>
      <c r="EF2075" s="6"/>
      <c r="EG2075" s="6"/>
      <c r="EH2075" s="6"/>
      <c r="EI2075" s="6"/>
      <c r="EJ2075" s="6"/>
      <c r="EK2075" s="6"/>
      <c r="EL2075" s="6"/>
      <c r="EM2075" s="6"/>
      <c r="EN2075" s="6"/>
      <c r="EO2075" s="6"/>
      <c r="EP2075" s="6"/>
      <c r="EQ2075" s="6"/>
      <c r="ER2075" s="6"/>
      <c r="ES2075" s="6"/>
      <c r="ET2075" s="6"/>
      <c r="EU2075" s="6"/>
      <c r="EV2075" s="6"/>
      <c r="EW2075" s="6"/>
      <c r="EX2075" s="6"/>
      <c r="EY2075" s="6"/>
      <c r="EZ2075" s="6"/>
      <c r="FA2075" s="6"/>
      <c r="FB2075" s="6"/>
      <c r="FC2075" s="6"/>
      <c r="FD2075" s="6"/>
      <c r="FE2075" s="6"/>
      <c r="FF2075" s="6"/>
      <c r="FG2075" s="6"/>
      <c r="FH2075" s="6"/>
      <c r="FI2075" s="6"/>
      <c r="FJ2075" s="6"/>
      <c r="FK2075" s="6"/>
      <c r="FL2075" s="6"/>
      <c r="FM2075" s="6"/>
      <c r="FN2075" s="6"/>
      <c r="FO2075" s="6"/>
      <c r="FP2075" s="6"/>
      <c r="FQ2075" s="6"/>
      <c r="FR2075" s="6"/>
      <c r="FS2075" s="6"/>
      <c r="FT2075" s="6"/>
      <c r="FU2075" s="6"/>
      <c r="FV2075" s="6"/>
      <c r="FW2075" s="6"/>
      <c r="FX2075" s="6"/>
      <c r="FY2075" s="6"/>
      <c r="FZ2075" s="6"/>
      <c r="GA2075" s="6"/>
      <c r="GB2075" s="6"/>
      <c r="GC2075" s="6"/>
      <c r="GD2075" s="6"/>
      <c r="GE2075" s="6"/>
      <c r="GF2075" s="6"/>
      <c r="GG2075" s="6"/>
      <c r="GH2075" s="6"/>
      <c r="GI2075" s="6"/>
      <c r="GJ2075" s="6"/>
      <c r="GK2075" s="6"/>
      <c r="GL2075" s="6"/>
      <c r="GM2075" s="6"/>
      <c r="GN2075" s="6"/>
      <c r="GO2075" s="6"/>
      <c r="GP2075" s="6"/>
      <c r="GQ2075" s="6"/>
      <c r="GR2075" s="6"/>
      <c r="GS2075" s="6"/>
      <c r="GT2075" s="6"/>
      <c r="GU2075" s="6"/>
      <c r="GV2075" s="6"/>
      <c r="GW2075" s="6"/>
      <c r="GX2075" s="6"/>
      <c r="GY2075" s="6"/>
      <c r="GZ2075" s="6"/>
      <c r="HA2075" s="6"/>
      <c r="HB2075" s="6"/>
      <c r="HC2075" s="6"/>
      <c r="HD2075" s="6"/>
      <c r="HE2075" s="6"/>
      <c r="HF2075" s="6"/>
      <c r="HG2075" s="6"/>
      <c r="HH2075" s="6"/>
      <c r="HI2075" s="6"/>
      <c r="HJ2075" s="6"/>
      <c r="HK2075" s="6"/>
      <c r="HL2075" s="6"/>
      <c r="HM2075" s="6"/>
      <c r="HN2075" s="6"/>
      <c r="HO2075" s="6"/>
      <c r="HP2075" s="6"/>
      <c r="HQ2075" s="6"/>
      <c r="HR2075" s="6"/>
      <c r="HS2075" s="6"/>
      <c r="HT2075" s="6"/>
      <c r="HU2075" s="6"/>
      <c r="HV2075" s="6"/>
      <c r="HW2075" s="6"/>
      <c r="HX2075" s="6"/>
      <c r="HY2075" s="6"/>
      <c r="HZ2075" s="6"/>
      <c r="IA2075" s="6"/>
      <c r="IB2075" s="6"/>
      <c r="IC2075" s="6"/>
      <c r="ID2075" s="6"/>
      <c r="IE2075" s="6"/>
      <c r="IF2075" s="6"/>
      <c r="IG2075" s="6"/>
      <c r="IH2075" s="6"/>
      <c r="II2075" s="6"/>
      <c r="IJ2075" s="6"/>
      <c r="IK2075" s="6"/>
      <c r="IL2075" s="6"/>
      <c r="IM2075" s="6"/>
      <c r="IN2075" s="6"/>
      <c r="IO2075" s="6"/>
      <c r="IP2075" s="6"/>
      <c r="IQ2075" s="6"/>
      <c r="IR2075" s="6"/>
      <c r="IS2075" s="6"/>
      <c r="IT2075" s="6"/>
      <c r="IU2075" s="6"/>
      <c r="IV2075" s="6"/>
      <c r="IW2075" s="6"/>
      <c r="IX2075" s="6"/>
      <c r="IY2075" s="6"/>
      <c r="IZ2075" s="6"/>
      <c r="JA2075" s="6"/>
      <c r="JB2075" s="6"/>
      <c r="JC2075" s="6"/>
      <c r="JD2075" s="6"/>
      <c r="JE2075" s="6"/>
      <c r="JF2075" s="6"/>
      <c r="JG2075" s="6"/>
      <c r="JH2075" s="6"/>
      <c r="JI2075" s="6"/>
      <c r="JJ2075" s="6"/>
      <c r="JK2075" s="6"/>
      <c r="JL2075" s="6"/>
      <c r="JM2075" s="6"/>
    </row>
    <row r="2076" spans="2:273" s="49" customFormat="1" ht="20" customHeight="1">
      <c r="B2076" s="121" t="s">
        <v>2004</v>
      </c>
      <c r="C2076" s="122">
        <v>20181</v>
      </c>
      <c r="D2076" s="104">
        <v>2018</v>
      </c>
      <c r="E2076" s="66" t="s">
        <v>2005</v>
      </c>
      <c r="F2076" s="145"/>
      <c r="G2076" s="358"/>
      <c r="H2076" s="68" t="s">
        <v>2006</v>
      </c>
      <c r="I2076" s="68"/>
      <c r="J2076" s="92">
        <v>45</v>
      </c>
      <c r="K2076" s="200">
        <v>1044703</v>
      </c>
      <c r="L2076" s="68" t="s">
        <v>2753</v>
      </c>
      <c r="M2076" s="68" t="s">
        <v>39</v>
      </c>
      <c r="N2076" s="215">
        <v>9</v>
      </c>
      <c r="O2076" s="92">
        <v>2</v>
      </c>
      <c r="P2076" s="89">
        <v>52</v>
      </c>
      <c r="Q2076" s="70"/>
      <c r="R2076" s="68" t="s">
        <v>65</v>
      </c>
      <c r="S2076" s="13">
        <v>14</v>
      </c>
      <c r="T2076" s="13"/>
      <c r="U2076" s="7"/>
      <c r="V2076" s="7"/>
      <c r="W2076" s="7"/>
      <c r="X2076" s="7"/>
      <c r="Y2076" s="13">
        <v>1</v>
      </c>
      <c r="Z2076" s="13">
        <v>8</v>
      </c>
      <c r="AA2076" s="7"/>
      <c r="AB2076" s="7"/>
      <c r="AC2076" s="7"/>
      <c r="AD2076" s="7" t="s">
        <v>81</v>
      </c>
      <c r="AE2076" s="6"/>
      <c r="AF2076" s="6"/>
      <c r="AG2076" s="6"/>
      <c r="AH2076" s="6"/>
      <c r="AI2076" s="6"/>
      <c r="AJ2076" s="6"/>
      <c r="AK2076" s="6"/>
      <c r="AL2076" s="6"/>
      <c r="AM2076" s="6"/>
      <c r="AN2076" s="6"/>
      <c r="AO2076" s="6"/>
      <c r="AP2076" s="6"/>
      <c r="AQ2076" s="6"/>
      <c r="AR2076" s="7" t="s">
        <v>47</v>
      </c>
      <c r="AS2076" s="7" t="s">
        <v>53</v>
      </c>
      <c r="AT2076" s="6"/>
      <c r="AU2076" s="6"/>
      <c r="AV2076" s="6"/>
      <c r="AW2076" s="6"/>
      <c r="AX2076" s="6"/>
      <c r="AY2076" s="6"/>
      <c r="AZ2076" s="6"/>
      <c r="BA2076" s="6"/>
      <c r="BB2076" s="6"/>
      <c r="BC2076" s="6"/>
      <c r="BD2076" s="6"/>
      <c r="BE2076" s="6"/>
      <c r="BF2076" s="6"/>
      <c r="BG2076" s="6"/>
      <c r="BH2076" s="6"/>
      <c r="BI2076" s="6"/>
      <c r="BJ2076" s="6"/>
      <c r="BK2076" s="6"/>
      <c r="BL2076" s="6"/>
      <c r="BM2076" s="6"/>
      <c r="BN2076" s="6"/>
      <c r="BO2076" s="6"/>
      <c r="BP2076" s="6"/>
      <c r="BQ2076" s="6"/>
      <c r="BR2076" s="6"/>
      <c r="BS2076" s="6"/>
      <c r="BT2076" s="6"/>
      <c r="BU2076" s="6"/>
      <c r="BV2076" s="6"/>
      <c r="BW2076" s="6"/>
      <c r="BX2076" s="6"/>
      <c r="BY2076" s="6"/>
      <c r="BZ2076" s="6"/>
      <c r="CA2076" s="6"/>
      <c r="CB2076" s="6"/>
      <c r="CC2076" s="6"/>
      <c r="CD2076" s="6"/>
      <c r="CE2076" s="6"/>
      <c r="CF2076" s="6"/>
      <c r="CG2076" s="6"/>
      <c r="CH2076" s="6"/>
      <c r="CI2076" s="6"/>
      <c r="CJ2076" s="6"/>
      <c r="CK2076" s="6"/>
      <c r="CL2076" s="6"/>
      <c r="CM2076" s="6"/>
      <c r="CN2076" s="6"/>
      <c r="CO2076" s="6"/>
      <c r="CP2076" s="6"/>
      <c r="CQ2076" s="6"/>
      <c r="CR2076" s="6"/>
      <c r="CS2076" s="6"/>
      <c r="CT2076" s="6"/>
      <c r="CU2076" s="6"/>
      <c r="CV2076" s="6"/>
      <c r="CW2076" s="6"/>
      <c r="CX2076" s="6"/>
      <c r="CY2076" s="6"/>
      <c r="CZ2076" s="6"/>
      <c r="DA2076" s="6"/>
      <c r="DB2076" s="6"/>
      <c r="DC2076" s="6"/>
      <c r="DD2076" s="6"/>
      <c r="DE2076" s="6"/>
      <c r="DF2076" s="6"/>
      <c r="DG2076" s="6"/>
      <c r="DH2076" s="6"/>
      <c r="DI2076" s="6"/>
      <c r="DJ2076" s="6"/>
      <c r="DK2076" s="6"/>
      <c r="DL2076" s="6"/>
      <c r="DM2076" s="6"/>
      <c r="DN2076" s="6"/>
      <c r="DO2076" s="6"/>
      <c r="DP2076" s="6"/>
      <c r="DQ2076" s="6"/>
      <c r="DR2076" s="6"/>
      <c r="DS2076" s="6"/>
      <c r="DT2076" s="6"/>
      <c r="DU2076" s="6"/>
      <c r="DV2076" s="6"/>
      <c r="DW2076" s="6"/>
      <c r="DX2076" s="6"/>
      <c r="DY2076" s="6"/>
      <c r="DZ2076" s="6"/>
      <c r="EA2076" s="6"/>
      <c r="EB2076" s="6"/>
      <c r="EC2076" s="6"/>
      <c r="ED2076" s="6"/>
      <c r="EE2076" s="6"/>
      <c r="EF2076" s="6"/>
      <c r="EG2076" s="6"/>
      <c r="EH2076" s="6"/>
      <c r="EI2076" s="6"/>
      <c r="EJ2076" s="6"/>
      <c r="EK2076" s="6"/>
      <c r="EL2076" s="6"/>
      <c r="EM2076" s="6"/>
      <c r="EN2076" s="6"/>
      <c r="EO2076" s="6"/>
      <c r="EP2076" s="6"/>
      <c r="EQ2076" s="6"/>
      <c r="ER2076" s="6"/>
      <c r="ES2076" s="6"/>
      <c r="ET2076" s="6"/>
      <c r="EU2076" s="6"/>
      <c r="EV2076" s="6"/>
      <c r="EW2076" s="6"/>
      <c r="EX2076" s="6"/>
      <c r="EY2076" s="6"/>
      <c r="EZ2076" s="6"/>
      <c r="FA2076" s="6"/>
      <c r="FB2076" s="6"/>
      <c r="FC2076" s="6"/>
      <c r="FD2076" s="6"/>
      <c r="FE2076" s="6"/>
      <c r="FF2076" s="6"/>
      <c r="FG2076" s="6"/>
      <c r="FH2076" s="6"/>
      <c r="FI2076" s="6"/>
      <c r="FJ2076" s="6"/>
      <c r="FK2076" s="6"/>
      <c r="FL2076" s="6"/>
      <c r="FM2076" s="6"/>
      <c r="FN2076" s="6"/>
      <c r="FO2076" s="6"/>
      <c r="FP2076" s="6"/>
      <c r="FQ2076" s="6"/>
      <c r="FR2076" s="6"/>
      <c r="FS2076" s="6"/>
      <c r="FT2076" s="6"/>
      <c r="FU2076" s="6"/>
      <c r="FV2076" s="6"/>
      <c r="FW2076" s="6"/>
      <c r="FX2076" s="6"/>
      <c r="FY2076" s="6"/>
      <c r="FZ2076" s="6"/>
      <c r="GA2076" s="6"/>
      <c r="GB2076" s="6"/>
      <c r="GC2076" s="6"/>
      <c r="GD2076" s="6"/>
      <c r="GE2076" s="6"/>
      <c r="GF2076" s="6"/>
      <c r="GG2076" s="6"/>
      <c r="GH2076" s="6"/>
      <c r="GI2076" s="6"/>
      <c r="GJ2076" s="6"/>
      <c r="GK2076" s="6"/>
      <c r="GL2076" s="6"/>
      <c r="GM2076" s="6"/>
      <c r="GN2076" s="6"/>
      <c r="GO2076" s="6"/>
      <c r="GP2076" s="6"/>
      <c r="GQ2076" s="6"/>
      <c r="GR2076" s="6"/>
      <c r="GS2076" s="6"/>
      <c r="GT2076" s="6"/>
      <c r="GU2076" s="6"/>
      <c r="GV2076" s="6"/>
      <c r="GW2076" s="6"/>
      <c r="GX2076" s="6"/>
      <c r="GY2076" s="6"/>
      <c r="GZ2076" s="6"/>
      <c r="HA2076" s="6"/>
      <c r="HB2076" s="6"/>
      <c r="HC2076" s="6"/>
      <c r="HD2076" s="6"/>
      <c r="HE2076" s="6"/>
      <c r="HF2076" s="6"/>
      <c r="HG2076" s="6"/>
      <c r="HH2076" s="6"/>
      <c r="HI2076" s="6"/>
      <c r="HJ2076" s="6"/>
      <c r="HK2076" s="6"/>
      <c r="HL2076" s="6"/>
      <c r="HM2076" s="6"/>
      <c r="HN2076" s="6"/>
      <c r="HO2076" s="6"/>
      <c r="HP2076" s="6"/>
      <c r="HQ2076" s="6"/>
      <c r="HR2076" s="6"/>
      <c r="HS2076" s="6"/>
      <c r="HT2076" s="6"/>
      <c r="HU2076" s="6"/>
      <c r="HV2076" s="6"/>
      <c r="HW2076" s="6"/>
      <c r="HX2076" s="6"/>
      <c r="HY2076" s="6"/>
      <c r="HZ2076" s="6"/>
      <c r="IA2076" s="6"/>
      <c r="IB2076" s="6"/>
      <c r="IC2076" s="6"/>
      <c r="ID2076" s="6"/>
      <c r="IE2076" s="6"/>
      <c r="IF2076" s="6"/>
      <c r="IG2076" s="6"/>
      <c r="IH2076" s="6"/>
      <c r="II2076" s="6"/>
      <c r="IJ2076" s="6"/>
      <c r="IK2076" s="6"/>
      <c r="IL2076" s="6"/>
      <c r="IM2076" s="6"/>
      <c r="IN2076" s="6"/>
      <c r="IO2076" s="6"/>
      <c r="IP2076" s="6"/>
      <c r="IQ2076" s="6"/>
      <c r="IR2076" s="6"/>
      <c r="IS2076" s="6"/>
      <c r="IT2076" s="6"/>
      <c r="IU2076" s="6"/>
      <c r="IV2076" s="6"/>
      <c r="IW2076" s="6"/>
      <c r="IX2076" s="6"/>
      <c r="IY2076" s="6"/>
      <c r="IZ2076" s="6"/>
      <c r="JA2076" s="6"/>
      <c r="JB2076" s="6"/>
      <c r="JC2076" s="6"/>
      <c r="JD2076" s="6"/>
      <c r="JE2076" s="6"/>
      <c r="JF2076" s="6"/>
      <c r="JG2076" s="6"/>
      <c r="JH2076" s="6"/>
      <c r="JI2076" s="6"/>
      <c r="JJ2076" s="6"/>
      <c r="JK2076" s="6"/>
      <c r="JL2076" s="6"/>
      <c r="JM2076" s="6"/>
    </row>
    <row r="2077" spans="2:273" s="49" customFormat="1" ht="20" customHeight="1">
      <c r="B2077" s="120" t="s">
        <v>7653</v>
      </c>
      <c r="C2077" s="113">
        <v>20201</v>
      </c>
      <c r="D2077" s="98">
        <v>2020</v>
      </c>
      <c r="E2077" s="45" t="s">
        <v>2005</v>
      </c>
      <c r="F2077" s="146"/>
      <c r="G2077" s="359"/>
      <c r="H2077" s="46" t="s">
        <v>7654</v>
      </c>
      <c r="I2077" s="46" t="s">
        <v>53</v>
      </c>
      <c r="J2077" s="90">
        <v>60</v>
      </c>
      <c r="K2077" s="198">
        <v>4998121</v>
      </c>
      <c r="L2077" s="46" t="s">
        <v>7652</v>
      </c>
      <c r="M2077" s="46" t="s">
        <v>39</v>
      </c>
      <c r="N2077" s="215">
        <v>9</v>
      </c>
      <c r="O2077" s="90">
        <v>2</v>
      </c>
      <c r="P2077" s="90">
        <v>52</v>
      </c>
      <c r="Q2077" s="46" t="s">
        <v>47</v>
      </c>
      <c r="R2077" s="46" t="s">
        <v>133</v>
      </c>
      <c r="S2077" s="48"/>
      <c r="T2077" s="48"/>
      <c r="U2077" s="48"/>
      <c r="V2077" s="48"/>
      <c r="W2077" s="48"/>
      <c r="X2077" s="48"/>
      <c r="Y2077" s="48"/>
      <c r="Z2077" s="48"/>
      <c r="AA2077" s="48"/>
      <c r="AB2077" s="48"/>
      <c r="AC2077" s="48"/>
      <c r="AD2077" s="48"/>
      <c r="AE2077" s="48"/>
      <c r="AF2077" s="6"/>
      <c r="AG2077" s="6"/>
      <c r="AH2077" s="6"/>
      <c r="AI2077" s="6"/>
      <c r="AJ2077" s="6"/>
      <c r="AK2077" s="6"/>
      <c r="AL2077" s="6"/>
      <c r="AM2077" s="6"/>
      <c r="AN2077" s="6"/>
      <c r="AO2077" s="6"/>
      <c r="AP2077" s="6"/>
      <c r="AQ2077" s="6"/>
      <c r="AR2077" s="6"/>
      <c r="AS2077" s="6"/>
      <c r="AT2077" s="6"/>
      <c r="AU2077" s="6"/>
      <c r="AV2077" s="6"/>
      <c r="AW2077" s="6"/>
      <c r="AX2077" s="6"/>
      <c r="AY2077" s="6"/>
      <c r="AZ2077" s="6"/>
      <c r="BA2077" s="6"/>
      <c r="BB2077" s="6"/>
      <c r="BC2077" s="6"/>
      <c r="BD2077" s="6"/>
      <c r="BE2077" s="6"/>
      <c r="BF2077" s="6"/>
      <c r="BG2077" s="6"/>
      <c r="BH2077" s="6"/>
      <c r="BI2077" s="6"/>
      <c r="BJ2077" s="6"/>
      <c r="BK2077" s="6"/>
      <c r="BL2077" s="6"/>
      <c r="BM2077" s="6"/>
      <c r="BN2077" s="6"/>
      <c r="BO2077" s="6"/>
      <c r="BP2077" s="6"/>
      <c r="BQ2077" s="6"/>
      <c r="BR2077" s="6"/>
      <c r="BS2077" s="6"/>
      <c r="BT2077" s="6"/>
      <c r="BU2077" s="6"/>
      <c r="BV2077" s="6"/>
      <c r="BW2077" s="6"/>
      <c r="BX2077" s="6"/>
      <c r="BY2077" s="6"/>
      <c r="BZ2077" s="6"/>
      <c r="CA2077" s="6"/>
      <c r="CB2077" s="6"/>
      <c r="CC2077" s="6"/>
      <c r="CD2077" s="6"/>
      <c r="CE2077" s="6"/>
      <c r="CF2077" s="6"/>
      <c r="CG2077" s="6"/>
      <c r="CH2077" s="6"/>
      <c r="CI2077" s="6"/>
      <c r="CJ2077" s="6"/>
      <c r="CK2077" s="6"/>
      <c r="CL2077" s="6"/>
      <c r="CM2077" s="6"/>
      <c r="CN2077" s="6"/>
      <c r="CO2077" s="6"/>
      <c r="CP2077" s="6"/>
      <c r="CQ2077" s="6"/>
      <c r="CR2077" s="6"/>
      <c r="CS2077" s="6"/>
      <c r="CT2077" s="6"/>
      <c r="CU2077" s="6"/>
      <c r="CV2077" s="6"/>
      <c r="CW2077" s="6"/>
      <c r="CX2077" s="6"/>
      <c r="CY2077" s="6"/>
      <c r="CZ2077" s="6"/>
      <c r="DA2077" s="6"/>
      <c r="DB2077" s="6"/>
      <c r="DC2077" s="6"/>
      <c r="DD2077" s="6"/>
      <c r="DE2077" s="6"/>
      <c r="DF2077" s="6"/>
      <c r="DG2077" s="6"/>
      <c r="DH2077" s="6"/>
      <c r="DI2077" s="6"/>
      <c r="DJ2077" s="6"/>
      <c r="DK2077" s="6"/>
      <c r="DL2077" s="6"/>
      <c r="DM2077" s="6"/>
      <c r="DN2077" s="6"/>
      <c r="DO2077" s="6"/>
      <c r="DP2077" s="6"/>
      <c r="DQ2077" s="6"/>
      <c r="DR2077" s="6"/>
      <c r="DS2077" s="6"/>
      <c r="DT2077" s="6"/>
      <c r="DU2077" s="6"/>
      <c r="DV2077" s="6"/>
      <c r="DW2077" s="6"/>
      <c r="DX2077" s="6"/>
      <c r="DY2077" s="6"/>
      <c r="DZ2077" s="6"/>
      <c r="EA2077" s="6"/>
      <c r="EB2077" s="6"/>
      <c r="EC2077" s="6"/>
      <c r="ED2077" s="6"/>
      <c r="EE2077" s="6"/>
      <c r="EF2077" s="6"/>
      <c r="EG2077" s="6"/>
      <c r="EH2077" s="6"/>
      <c r="EI2077" s="6"/>
      <c r="EJ2077" s="6"/>
      <c r="EK2077" s="6"/>
      <c r="EL2077" s="6"/>
      <c r="EM2077" s="6"/>
      <c r="EN2077" s="6"/>
      <c r="EO2077" s="6"/>
      <c r="EP2077" s="6"/>
      <c r="EQ2077" s="6"/>
      <c r="ER2077" s="6"/>
      <c r="ES2077" s="6"/>
      <c r="ET2077" s="6"/>
      <c r="EU2077" s="6"/>
      <c r="EV2077" s="6"/>
      <c r="EW2077" s="6"/>
      <c r="EX2077" s="6"/>
      <c r="EY2077" s="6"/>
      <c r="EZ2077" s="6"/>
      <c r="FA2077" s="6"/>
      <c r="FB2077" s="6"/>
      <c r="FC2077" s="6"/>
      <c r="FD2077" s="6"/>
      <c r="FE2077" s="6"/>
      <c r="FF2077" s="6"/>
      <c r="FG2077" s="6"/>
      <c r="FH2077" s="6"/>
      <c r="FI2077" s="6"/>
      <c r="FJ2077" s="6"/>
      <c r="FK2077" s="6"/>
      <c r="FL2077" s="6"/>
      <c r="FM2077" s="6"/>
      <c r="FN2077" s="6"/>
      <c r="FO2077" s="6"/>
      <c r="FP2077" s="6"/>
      <c r="FQ2077" s="6"/>
      <c r="FR2077" s="6"/>
      <c r="FS2077" s="6"/>
      <c r="FT2077" s="6"/>
      <c r="FU2077" s="6"/>
      <c r="FV2077" s="6"/>
      <c r="FW2077" s="6"/>
      <c r="FX2077" s="6"/>
      <c r="FY2077" s="6"/>
      <c r="FZ2077" s="6"/>
      <c r="GA2077" s="6"/>
      <c r="GB2077" s="6"/>
      <c r="GC2077" s="6"/>
      <c r="GD2077" s="6"/>
      <c r="GE2077" s="6"/>
      <c r="GF2077" s="6"/>
      <c r="GG2077" s="6"/>
      <c r="GH2077" s="6"/>
      <c r="GI2077" s="6"/>
      <c r="GJ2077" s="6"/>
      <c r="GK2077" s="6"/>
      <c r="GL2077" s="6"/>
      <c r="GM2077" s="6"/>
      <c r="GN2077" s="6"/>
      <c r="GO2077" s="6"/>
      <c r="GP2077" s="6"/>
      <c r="GQ2077" s="6"/>
      <c r="GR2077" s="6"/>
      <c r="GS2077" s="6"/>
      <c r="GT2077" s="6"/>
      <c r="GU2077" s="6"/>
      <c r="GV2077" s="6"/>
      <c r="GW2077" s="6"/>
      <c r="GX2077" s="6"/>
      <c r="GY2077" s="6"/>
      <c r="GZ2077" s="6"/>
      <c r="HA2077" s="6"/>
      <c r="HB2077" s="6"/>
      <c r="HC2077" s="6"/>
      <c r="HD2077" s="6"/>
      <c r="HE2077" s="6"/>
      <c r="HF2077" s="6"/>
      <c r="HG2077" s="6"/>
      <c r="HH2077" s="6"/>
      <c r="HI2077" s="6"/>
      <c r="HJ2077" s="6"/>
      <c r="HK2077" s="6"/>
      <c r="HL2077" s="6"/>
      <c r="HM2077" s="6"/>
      <c r="HN2077" s="6"/>
      <c r="HO2077" s="6"/>
      <c r="HP2077" s="6"/>
      <c r="HQ2077" s="6"/>
      <c r="HR2077" s="6"/>
      <c r="HS2077" s="6"/>
      <c r="HT2077" s="6"/>
      <c r="HU2077" s="6"/>
      <c r="HV2077" s="6"/>
      <c r="HW2077" s="6"/>
      <c r="HX2077" s="6"/>
      <c r="HY2077" s="6"/>
      <c r="HZ2077" s="6"/>
      <c r="IA2077" s="6"/>
      <c r="IB2077" s="6"/>
      <c r="IC2077" s="6"/>
      <c r="ID2077" s="6"/>
      <c r="IE2077" s="6"/>
      <c r="IF2077" s="6"/>
      <c r="IG2077" s="6"/>
      <c r="IH2077" s="6"/>
      <c r="II2077" s="6"/>
      <c r="IJ2077" s="6"/>
      <c r="IK2077" s="6"/>
      <c r="IL2077" s="6"/>
      <c r="IM2077" s="6"/>
      <c r="IN2077" s="6"/>
      <c r="IO2077" s="6"/>
      <c r="IP2077" s="6"/>
      <c r="IQ2077" s="6"/>
      <c r="IR2077" s="6"/>
      <c r="IS2077" s="6"/>
      <c r="IT2077" s="6"/>
      <c r="IU2077" s="6"/>
      <c r="IV2077" s="6"/>
      <c r="IW2077" s="6"/>
      <c r="IX2077" s="6"/>
      <c r="IY2077" s="6"/>
      <c r="IZ2077" s="6"/>
      <c r="JA2077" s="6"/>
      <c r="JB2077" s="6"/>
      <c r="JC2077" s="6"/>
      <c r="JD2077" s="6"/>
      <c r="JE2077" s="6"/>
      <c r="JF2077" s="6"/>
      <c r="JG2077" s="6"/>
      <c r="JH2077" s="6"/>
      <c r="JI2077" s="6"/>
      <c r="JJ2077" s="6"/>
      <c r="JK2077" s="6"/>
      <c r="JL2077" s="6"/>
      <c r="JM2077" s="6"/>
    </row>
    <row r="2078" spans="2:273" s="49" customFormat="1" ht="20" customHeight="1">
      <c r="B2078" s="120" t="s">
        <v>7655</v>
      </c>
      <c r="C2078" s="113">
        <v>20201</v>
      </c>
      <c r="D2078" s="98">
        <v>2020</v>
      </c>
      <c r="E2078" s="45" t="s">
        <v>2005</v>
      </c>
      <c r="F2078" s="146"/>
      <c r="G2078" s="359"/>
      <c r="H2078" s="46" t="s">
        <v>7656</v>
      </c>
      <c r="I2078" s="46" t="s">
        <v>53</v>
      </c>
      <c r="J2078" s="90">
        <v>36</v>
      </c>
      <c r="K2078" s="198">
        <v>16931534</v>
      </c>
      <c r="L2078" s="46" t="s">
        <v>7652</v>
      </c>
      <c r="M2078" s="46" t="s">
        <v>39</v>
      </c>
      <c r="N2078" s="215">
        <v>9</v>
      </c>
      <c r="O2078" s="90">
        <v>2</v>
      </c>
      <c r="P2078" s="90">
        <v>52</v>
      </c>
      <c r="Q2078" s="46" t="s">
        <v>47</v>
      </c>
      <c r="R2078" s="46" t="s">
        <v>129</v>
      </c>
      <c r="S2078" s="48"/>
      <c r="T2078" s="48"/>
      <c r="U2078" s="48"/>
      <c r="V2078" s="48"/>
      <c r="W2078" s="48"/>
      <c r="X2078" s="48"/>
      <c r="Y2078" s="48"/>
      <c r="Z2078" s="48"/>
      <c r="AA2078" s="48"/>
      <c r="AB2078" s="48"/>
      <c r="AC2078" s="48"/>
      <c r="AD2078" s="48"/>
      <c r="AE2078" s="48"/>
      <c r="AF2078" s="48"/>
      <c r="AG2078" s="48"/>
      <c r="AH2078" s="48"/>
      <c r="AI2078" s="48"/>
      <c r="AJ2078" s="48"/>
      <c r="AK2078" s="48"/>
      <c r="AL2078" s="48"/>
      <c r="AM2078" s="48"/>
      <c r="AN2078" s="48"/>
      <c r="AO2078" s="48"/>
      <c r="AP2078" s="48"/>
      <c r="AQ2078" s="48"/>
      <c r="AR2078" s="48"/>
      <c r="AS2078" s="48"/>
      <c r="AT2078" s="48"/>
      <c r="AU2078" s="48"/>
      <c r="AV2078" s="48"/>
      <c r="AW2078" s="48"/>
      <c r="AX2078" s="48"/>
      <c r="AY2078" s="48"/>
      <c r="AZ2078" s="48"/>
      <c r="BA2078" s="48"/>
      <c r="BB2078" s="48"/>
      <c r="BC2078" s="48"/>
      <c r="BD2078" s="48"/>
      <c r="BE2078" s="48"/>
      <c r="BF2078" s="48"/>
      <c r="BG2078" s="48"/>
      <c r="BH2078" s="48"/>
      <c r="BI2078" s="48"/>
      <c r="BJ2078" s="48"/>
      <c r="BK2078" s="48"/>
      <c r="BL2078" s="48"/>
      <c r="BM2078" s="48"/>
      <c r="BN2078" s="48"/>
      <c r="BO2078" s="48"/>
      <c r="BP2078" s="48"/>
      <c r="BQ2078" s="48"/>
      <c r="BR2078" s="48"/>
      <c r="BS2078" s="48"/>
      <c r="BT2078" s="48"/>
      <c r="BU2078" s="48"/>
      <c r="BV2078" s="48"/>
      <c r="BW2078" s="48"/>
      <c r="BX2078" s="48"/>
      <c r="BY2078" s="48"/>
      <c r="BZ2078" s="48"/>
      <c r="CA2078" s="48"/>
      <c r="CB2078" s="48"/>
      <c r="CC2078" s="48"/>
      <c r="CD2078" s="48"/>
      <c r="CE2078" s="48"/>
      <c r="CF2078" s="48"/>
      <c r="CG2078" s="48"/>
      <c r="CH2078" s="48"/>
      <c r="CI2078" s="48"/>
      <c r="CJ2078" s="48"/>
      <c r="CK2078" s="48"/>
      <c r="CL2078" s="48"/>
      <c r="CM2078" s="48"/>
      <c r="CN2078" s="48"/>
      <c r="CO2078" s="48"/>
      <c r="CP2078" s="48"/>
      <c r="CQ2078" s="48"/>
      <c r="CR2078" s="48"/>
      <c r="CS2078" s="48"/>
      <c r="CT2078" s="48"/>
      <c r="CU2078" s="48"/>
      <c r="CV2078" s="48"/>
      <c r="CW2078" s="48"/>
      <c r="CX2078" s="48"/>
      <c r="CY2078" s="48"/>
      <c r="CZ2078" s="48"/>
      <c r="DA2078" s="48"/>
      <c r="DB2078" s="48"/>
      <c r="DC2078" s="48"/>
      <c r="DD2078" s="48"/>
      <c r="DE2078" s="48"/>
      <c r="DF2078" s="48"/>
      <c r="DG2078" s="48"/>
      <c r="DH2078" s="48"/>
      <c r="DI2078" s="48"/>
      <c r="DJ2078" s="48"/>
      <c r="DK2078" s="48"/>
      <c r="DL2078" s="48"/>
      <c r="DM2078" s="48"/>
      <c r="DN2078" s="48"/>
      <c r="DO2078" s="48"/>
      <c r="DP2078" s="48"/>
      <c r="DQ2078" s="48"/>
      <c r="DR2078" s="48"/>
      <c r="DS2078" s="48"/>
      <c r="DT2078" s="48"/>
      <c r="DU2078" s="48"/>
      <c r="DV2078" s="48"/>
      <c r="DW2078" s="48"/>
      <c r="DX2078" s="48"/>
      <c r="DY2078" s="48"/>
      <c r="DZ2078" s="48"/>
      <c r="EA2078" s="48"/>
      <c r="EB2078" s="48"/>
      <c r="EC2078" s="48"/>
      <c r="ED2078" s="48"/>
      <c r="EE2078" s="48"/>
      <c r="EF2078" s="48"/>
      <c r="EG2078" s="48"/>
      <c r="EH2078" s="48"/>
      <c r="EI2078" s="48"/>
      <c r="EJ2078" s="48"/>
      <c r="EK2078" s="48"/>
      <c r="EL2078" s="48"/>
      <c r="EM2078" s="48"/>
      <c r="EN2078" s="48"/>
      <c r="EO2078" s="48"/>
      <c r="EP2078" s="48"/>
      <c r="EQ2078" s="48"/>
      <c r="ER2078" s="48"/>
      <c r="ES2078" s="48"/>
      <c r="ET2078" s="48"/>
      <c r="EU2078" s="48"/>
      <c r="EV2078" s="48"/>
      <c r="EW2078" s="48"/>
      <c r="EX2078" s="48"/>
      <c r="EY2078" s="48"/>
      <c r="EZ2078" s="48"/>
      <c r="FA2078" s="48"/>
      <c r="FB2078" s="48"/>
      <c r="FC2078" s="48"/>
      <c r="FD2078" s="48"/>
      <c r="FE2078" s="48"/>
      <c r="FF2078" s="48"/>
      <c r="FG2078" s="48"/>
      <c r="FH2078" s="48"/>
      <c r="FI2078" s="48"/>
      <c r="FJ2078" s="48"/>
      <c r="FK2078" s="48"/>
      <c r="FL2078" s="48"/>
      <c r="FM2078" s="48"/>
      <c r="FN2078" s="48"/>
      <c r="FO2078" s="48"/>
      <c r="FP2078" s="48"/>
      <c r="FQ2078" s="48"/>
      <c r="FR2078" s="48"/>
      <c r="FS2078" s="48"/>
      <c r="FT2078" s="48"/>
      <c r="FU2078" s="48"/>
      <c r="FV2078" s="48"/>
      <c r="FW2078" s="48"/>
      <c r="FX2078" s="48"/>
      <c r="FY2078" s="48"/>
      <c r="FZ2078" s="48"/>
      <c r="GA2078" s="48"/>
      <c r="GB2078" s="48"/>
      <c r="GC2078" s="48"/>
      <c r="GD2078" s="48"/>
      <c r="GE2078" s="48"/>
      <c r="GF2078" s="48"/>
      <c r="GG2078" s="48"/>
      <c r="GH2078" s="48"/>
      <c r="GI2078" s="48"/>
      <c r="GJ2078" s="48"/>
      <c r="GK2078" s="48"/>
      <c r="GL2078" s="48"/>
      <c r="GM2078" s="48"/>
      <c r="GN2078" s="48"/>
      <c r="GO2078" s="48"/>
      <c r="GP2078" s="48"/>
      <c r="GQ2078" s="48"/>
      <c r="GR2078" s="48"/>
      <c r="GS2078" s="48"/>
      <c r="GT2078" s="48"/>
      <c r="GU2078" s="48"/>
      <c r="GV2078" s="48"/>
      <c r="GW2078" s="48"/>
      <c r="GX2078" s="48"/>
      <c r="GY2078" s="48"/>
      <c r="GZ2078" s="48"/>
      <c r="HA2078" s="48"/>
      <c r="HB2078" s="48"/>
      <c r="HC2078" s="48"/>
      <c r="HD2078" s="48"/>
      <c r="HE2078" s="48"/>
      <c r="HF2078" s="48"/>
      <c r="HG2078" s="48"/>
      <c r="HH2078" s="48"/>
      <c r="HI2078" s="48"/>
      <c r="HJ2078" s="48"/>
      <c r="HK2078" s="48"/>
      <c r="HL2078" s="48"/>
      <c r="HM2078" s="48"/>
      <c r="HN2078" s="48"/>
      <c r="HO2078" s="48"/>
      <c r="HP2078" s="48"/>
      <c r="HQ2078" s="48"/>
      <c r="HR2078" s="48"/>
      <c r="HS2078" s="48"/>
      <c r="HT2078" s="48"/>
      <c r="HU2078" s="48"/>
      <c r="HV2078" s="48"/>
      <c r="HW2078" s="48"/>
      <c r="HX2078" s="48"/>
      <c r="HY2078" s="48"/>
      <c r="HZ2078" s="48"/>
      <c r="IA2078" s="48"/>
      <c r="IB2078" s="48"/>
      <c r="IC2078" s="48"/>
      <c r="ID2078" s="48"/>
      <c r="IE2078" s="48"/>
      <c r="IF2078" s="48"/>
      <c r="IG2078" s="48"/>
      <c r="IH2078" s="48"/>
      <c r="II2078" s="48"/>
      <c r="IJ2078" s="48"/>
      <c r="IK2078" s="48"/>
      <c r="IL2078" s="48"/>
      <c r="IM2078" s="48"/>
      <c r="IN2078" s="48"/>
      <c r="IO2078" s="48"/>
      <c r="IP2078" s="48"/>
      <c r="IQ2078" s="48"/>
      <c r="IR2078" s="48"/>
      <c r="IS2078" s="48"/>
      <c r="IT2078" s="48"/>
      <c r="IU2078" s="48"/>
      <c r="IV2078" s="48"/>
      <c r="IW2078" s="48"/>
      <c r="IX2078" s="48"/>
      <c r="IY2078" s="48"/>
      <c r="IZ2078" s="48"/>
      <c r="JA2078" s="48"/>
    </row>
    <row r="2079" spans="2:273" s="49" customFormat="1" ht="20" customHeight="1">
      <c r="B2079" s="120" t="s">
        <v>7657</v>
      </c>
      <c r="C2079" s="113">
        <v>20201</v>
      </c>
      <c r="D2079" s="98">
        <v>2020</v>
      </c>
      <c r="E2079" s="45" t="s">
        <v>2008</v>
      </c>
      <c r="F2079" s="146"/>
      <c r="G2079" s="359"/>
      <c r="H2079" s="46" t="s">
        <v>774</v>
      </c>
      <c r="I2079" s="46" t="s">
        <v>53</v>
      </c>
      <c r="J2079" s="90">
        <v>24</v>
      </c>
      <c r="K2079" s="198">
        <v>99950</v>
      </c>
      <c r="L2079" s="46" t="s">
        <v>7658</v>
      </c>
      <c r="M2079" s="46" t="s">
        <v>39</v>
      </c>
      <c r="N2079" s="215">
        <v>9</v>
      </c>
      <c r="O2079" s="90">
        <v>2</v>
      </c>
      <c r="P2079" s="90">
        <v>51</v>
      </c>
      <c r="Q2079" s="46" t="s">
        <v>263</v>
      </c>
      <c r="R2079" s="46" t="s">
        <v>219</v>
      </c>
      <c r="S2079" s="48"/>
      <c r="T2079" s="48"/>
      <c r="U2079" s="48"/>
      <c r="V2079" s="48"/>
      <c r="W2079" s="48"/>
      <c r="X2079" s="48"/>
      <c r="Y2079" s="48"/>
      <c r="Z2079" s="48"/>
      <c r="AA2079" s="48"/>
      <c r="AB2079" s="48"/>
      <c r="AC2079" s="48"/>
      <c r="AD2079" s="48"/>
      <c r="AE2079" s="48"/>
      <c r="AF2079" s="48"/>
      <c r="AG2079" s="48"/>
      <c r="AH2079" s="48"/>
      <c r="AI2079" s="48"/>
      <c r="AJ2079" s="48"/>
      <c r="AK2079" s="48"/>
      <c r="AL2079" s="48"/>
      <c r="AM2079" s="48"/>
      <c r="AN2079" s="48"/>
      <c r="AO2079" s="48"/>
      <c r="AP2079" s="48"/>
      <c r="AQ2079" s="48"/>
      <c r="AR2079" s="48"/>
      <c r="AS2079" s="48"/>
      <c r="AT2079" s="48"/>
      <c r="AU2079" s="48"/>
      <c r="AV2079" s="48"/>
      <c r="AW2079" s="48"/>
      <c r="AX2079" s="48"/>
      <c r="AY2079" s="48"/>
      <c r="AZ2079" s="48"/>
      <c r="BA2079" s="48"/>
      <c r="BB2079" s="48"/>
      <c r="BC2079" s="48"/>
      <c r="BD2079" s="48"/>
      <c r="BE2079" s="48"/>
      <c r="BF2079" s="48"/>
      <c r="BG2079" s="48"/>
      <c r="BH2079" s="48"/>
      <c r="BI2079" s="48"/>
      <c r="BJ2079" s="48"/>
      <c r="BK2079" s="48"/>
      <c r="BL2079" s="48"/>
      <c r="BM2079" s="48"/>
      <c r="BN2079" s="48"/>
      <c r="BO2079" s="48"/>
      <c r="BP2079" s="48"/>
      <c r="BQ2079" s="48"/>
      <c r="BR2079" s="48"/>
      <c r="BS2079" s="48"/>
      <c r="BT2079" s="48"/>
      <c r="BU2079" s="48"/>
      <c r="BV2079" s="48"/>
      <c r="BW2079" s="48"/>
      <c r="BX2079" s="48"/>
      <c r="BY2079" s="48"/>
      <c r="BZ2079" s="48"/>
      <c r="CA2079" s="48"/>
      <c r="CB2079" s="48"/>
      <c r="CC2079" s="48"/>
      <c r="CD2079" s="48"/>
      <c r="CE2079" s="48"/>
      <c r="CF2079" s="48"/>
      <c r="CG2079" s="48"/>
      <c r="CH2079" s="48"/>
      <c r="CI2079" s="48"/>
      <c r="CJ2079" s="48"/>
      <c r="CK2079" s="48"/>
      <c r="CL2079" s="48"/>
      <c r="CM2079" s="48"/>
      <c r="CN2079" s="48"/>
      <c r="CO2079" s="48"/>
      <c r="CP2079" s="48"/>
      <c r="CQ2079" s="48"/>
      <c r="CR2079" s="48"/>
      <c r="CS2079" s="48"/>
      <c r="CT2079" s="48"/>
      <c r="CU2079" s="48"/>
      <c r="CV2079" s="48"/>
      <c r="CW2079" s="48"/>
      <c r="CX2079" s="48"/>
      <c r="CY2079" s="48"/>
      <c r="CZ2079" s="48"/>
      <c r="DA2079" s="48"/>
      <c r="DB2079" s="48"/>
      <c r="DC2079" s="48"/>
      <c r="DD2079" s="48"/>
      <c r="DE2079" s="48"/>
      <c r="DF2079" s="48"/>
      <c r="DG2079" s="48"/>
      <c r="DH2079" s="48"/>
      <c r="DI2079" s="48"/>
      <c r="DJ2079" s="48"/>
      <c r="DK2079" s="48"/>
      <c r="DL2079" s="48"/>
      <c r="DM2079" s="48"/>
      <c r="DN2079" s="48"/>
      <c r="DO2079" s="48"/>
      <c r="DP2079" s="48"/>
      <c r="DQ2079" s="48"/>
      <c r="DR2079" s="48"/>
      <c r="DS2079" s="48"/>
      <c r="DT2079" s="48"/>
      <c r="DU2079" s="48"/>
      <c r="DV2079" s="48"/>
      <c r="DW2079" s="48"/>
      <c r="DX2079" s="48"/>
      <c r="DY2079" s="48"/>
      <c r="DZ2079" s="48"/>
      <c r="EA2079" s="48"/>
      <c r="EB2079" s="48"/>
      <c r="EC2079" s="48"/>
      <c r="ED2079" s="48"/>
      <c r="EE2079" s="48"/>
      <c r="EF2079" s="48"/>
      <c r="EG2079" s="48"/>
      <c r="EH2079" s="48"/>
      <c r="EI2079" s="48"/>
      <c r="EJ2079" s="48"/>
      <c r="EK2079" s="48"/>
      <c r="EL2079" s="48"/>
      <c r="EM2079" s="48"/>
      <c r="EN2079" s="48"/>
      <c r="EO2079" s="48"/>
      <c r="EP2079" s="48"/>
      <c r="EQ2079" s="48"/>
      <c r="ER2079" s="48"/>
      <c r="ES2079" s="48"/>
      <c r="ET2079" s="48"/>
      <c r="EU2079" s="48"/>
      <c r="EV2079" s="48"/>
      <c r="EW2079" s="48"/>
      <c r="EX2079" s="48"/>
      <c r="EY2079" s="48"/>
      <c r="EZ2079" s="48"/>
      <c r="FA2079" s="48"/>
      <c r="FB2079" s="48"/>
      <c r="FC2079" s="48"/>
      <c r="FD2079" s="48"/>
      <c r="FE2079" s="48"/>
      <c r="FF2079" s="48"/>
      <c r="FG2079" s="48"/>
      <c r="FH2079" s="48"/>
      <c r="FI2079" s="48"/>
      <c r="FJ2079" s="48"/>
      <c r="FK2079" s="48"/>
      <c r="FL2079" s="48"/>
      <c r="FM2079" s="48"/>
      <c r="FN2079" s="48"/>
      <c r="FO2079" s="48"/>
      <c r="FP2079" s="48"/>
      <c r="FQ2079" s="48"/>
      <c r="FR2079" s="48"/>
      <c r="FS2079" s="48"/>
      <c r="FT2079" s="48"/>
      <c r="FU2079" s="48"/>
      <c r="FV2079" s="48"/>
      <c r="FW2079" s="48"/>
      <c r="FX2079" s="48"/>
      <c r="FY2079" s="48"/>
      <c r="FZ2079" s="48"/>
      <c r="GA2079" s="48"/>
      <c r="GB2079" s="48"/>
      <c r="GC2079" s="48"/>
      <c r="GD2079" s="48"/>
      <c r="GE2079" s="48"/>
      <c r="GF2079" s="48"/>
      <c r="GG2079" s="48"/>
      <c r="GH2079" s="48"/>
      <c r="GI2079" s="48"/>
      <c r="GJ2079" s="48"/>
      <c r="GK2079" s="48"/>
      <c r="GL2079" s="48"/>
      <c r="GM2079" s="48"/>
      <c r="GN2079" s="48"/>
      <c r="GO2079" s="48"/>
      <c r="GP2079" s="48"/>
      <c r="GQ2079" s="48"/>
      <c r="GR2079" s="48"/>
      <c r="GS2079" s="48"/>
      <c r="GT2079" s="48"/>
      <c r="GU2079" s="48"/>
      <c r="GV2079" s="48"/>
      <c r="GW2079" s="48"/>
      <c r="GX2079" s="48"/>
      <c r="GY2079" s="48"/>
      <c r="GZ2079" s="48"/>
      <c r="HA2079" s="48"/>
      <c r="HB2079" s="48"/>
      <c r="HC2079" s="48"/>
      <c r="HD2079" s="48"/>
      <c r="HE2079" s="48"/>
      <c r="HF2079" s="48"/>
      <c r="HG2079" s="48"/>
      <c r="HH2079" s="48"/>
      <c r="HI2079" s="48"/>
      <c r="HJ2079" s="48"/>
      <c r="HK2079" s="48"/>
      <c r="HL2079" s="48"/>
      <c r="HM2079" s="48"/>
      <c r="HN2079" s="48"/>
      <c r="HO2079" s="48"/>
      <c r="HP2079" s="48"/>
      <c r="HQ2079" s="48"/>
      <c r="HR2079" s="48"/>
      <c r="HS2079" s="48"/>
      <c r="HT2079" s="48"/>
      <c r="HU2079" s="48"/>
      <c r="HV2079" s="48"/>
      <c r="HW2079" s="48"/>
      <c r="HX2079" s="48"/>
      <c r="HY2079" s="48"/>
      <c r="HZ2079" s="48"/>
      <c r="IA2079" s="48"/>
      <c r="IB2079" s="48"/>
      <c r="IC2079" s="48"/>
      <c r="ID2079" s="48"/>
      <c r="IE2079" s="48"/>
      <c r="IF2079" s="48"/>
      <c r="IG2079" s="48"/>
      <c r="IH2079" s="48"/>
      <c r="II2079" s="48"/>
      <c r="IJ2079" s="48"/>
      <c r="IK2079" s="48"/>
      <c r="IL2079" s="48"/>
      <c r="IM2079" s="48"/>
      <c r="IN2079" s="48"/>
      <c r="IO2079" s="48"/>
      <c r="IP2079" s="48"/>
      <c r="IQ2079" s="48"/>
      <c r="IR2079" s="48"/>
      <c r="IS2079" s="48"/>
      <c r="IT2079" s="48"/>
      <c r="IU2079" s="48"/>
      <c r="IV2079" s="48"/>
      <c r="IW2079" s="48"/>
      <c r="IX2079" s="48"/>
      <c r="IY2079" s="48"/>
      <c r="IZ2079" s="48"/>
      <c r="JA2079" s="48"/>
    </row>
    <row r="2080" spans="2:273" s="49" customFormat="1" ht="20" customHeight="1">
      <c r="B2080" s="120" t="s">
        <v>4712</v>
      </c>
      <c r="C2080" s="113">
        <v>20192</v>
      </c>
      <c r="D2080" s="104">
        <v>2019</v>
      </c>
      <c r="E2080" s="66" t="s">
        <v>2008</v>
      </c>
      <c r="F2080" s="145"/>
      <c r="G2080" s="358"/>
      <c r="H2080" s="68" t="s">
        <v>4713</v>
      </c>
      <c r="I2080" s="68" t="s">
        <v>37</v>
      </c>
      <c r="J2080" s="92">
        <v>34</v>
      </c>
      <c r="K2080" s="200">
        <v>8229164</v>
      </c>
      <c r="L2080" s="68" t="s">
        <v>2754</v>
      </c>
      <c r="M2080" s="68" t="s">
        <v>39</v>
      </c>
      <c r="N2080" s="215">
        <v>9</v>
      </c>
      <c r="O2080" s="92">
        <v>2</v>
      </c>
      <c r="P2080" s="89">
        <v>51</v>
      </c>
      <c r="Q2080" s="68" t="s">
        <v>47</v>
      </c>
      <c r="R2080" s="68" t="s">
        <v>193</v>
      </c>
      <c r="S2080" s="6"/>
      <c r="T2080" s="6"/>
      <c r="U2080" s="6"/>
      <c r="V2080" s="6"/>
      <c r="W2080" s="6"/>
      <c r="X2080" s="6"/>
      <c r="Y2080" s="6"/>
      <c r="Z2080" s="6"/>
      <c r="AA2080" s="6"/>
      <c r="AB2080" s="6"/>
      <c r="AC2080" s="6"/>
      <c r="AD2080" s="6"/>
      <c r="AE2080" s="6"/>
      <c r="AF2080" s="48"/>
      <c r="AG2080" s="48"/>
      <c r="AH2080" s="48"/>
      <c r="AI2080" s="48"/>
      <c r="AJ2080" s="48"/>
      <c r="AK2080" s="48"/>
      <c r="AL2080" s="48"/>
      <c r="AM2080" s="48"/>
      <c r="AN2080" s="48"/>
      <c r="AO2080" s="48"/>
      <c r="AP2080" s="48"/>
      <c r="AQ2080" s="48"/>
      <c r="AR2080" s="48"/>
      <c r="AS2080" s="48"/>
      <c r="AT2080" s="48"/>
      <c r="AU2080" s="48"/>
      <c r="AV2080" s="48"/>
      <c r="AW2080" s="48"/>
      <c r="AX2080" s="48"/>
      <c r="AY2080" s="48"/>
      <c r="AZ2080" s="48"/>
      <c r="BA2080" s="48"/>
      <c r="BB2080" s="48"/>
      <c r="BC2080" s="48"/>
      <c r="BD2080" s="48"/>
      <c r="BE2080" s="48"/>
      <c r="BF2080" s="48"/>
      <c r="BG2080" s="48"/>
      <c r="BH2080" s="48"/>
      <c r="BI2080" s="48"/>
      <c r="BJ2080" s="48"/>
      <c r="BK2080" s="48"/>
      <c r="BL2080" s="48"/>
      <c r="BM2080" s="48"/>
      <c r="BN2080" s="48"/>
      <c r="BO2080" s="48"/>
      <c r="BP2080" s="48"/>
      <c r="BQ2080" s="48"/>
      <c r="BR2080" s="48"/>
      <c r="BS2080" s="48"/>
      <c r="BT2080" s="48"/>
      <c r="BU2080" s="48"/>
      <c r="BV2080" s="48"/>
      <c r="BW2080" s="48"/>
      <c r="BX2080" s="48"/>
      <c r="BY2080" s="48"/>
      <c r="BZ2080" s="48"/>
      <c r="CA2080" s="48"/>
      <c r="CB2080" s="48"/>
      <c r="CC2080" s="48"/>
      <c r="CD2080" s="48"/>
      <c r="CE2080" s="48"/>
      <c r="CF2080" s="48"/>
      <c r="CG2080" s="48"/>
      <c r="CH2080" s="48"/>
      <c r="CI2080" s="48"/>
      <c r="CJ2080" s="48"/>
      <c r="CK2080" s="48"/>
      <c r="CL2080" s="48"/>
      <c r="CM2080" s="48"/>
      <c r="CN2080" s="48"/>
      <c r="CO2080" s="48"/>
      <c r="CP2080" s="48"/>
      <c r="CQ2080" s="48"/>
      <c r="CR2080" s="48"/>
      <c r="CS2080" s="48"/>
      <c r="CT2080" s="48"/>
      <c r="CU2080" s="48"/>
      <c r="CV2080" s="48"/>
      <c r="CW2080" s="48"/>
      <c r="CX2080" s="48"/>
      <c r="CY2080" s="48"/>
      <c r="CZ2080" s="48"/>
      <c r="DA2080" s="48"/>
      <c r="DB2080" s="48"/>
      <c r="DC2080" s="48"/>
      <c r="DD2080" s="48"/>
      <c r="DE2080" s="48"/>
      <c r="DF2080" s="48"/>
      <c r="DG2080" s="48"/>
      <c r="DH2080" s="48"/>
      <c r="DI2080" s="48"/>
      <c r="DJ2080" s="48"/>
      <c r="DK2080" s="48"/>
      <c r="DL2080" s="48"/>
      <c r="DM2080" s="48"/>
      <c r="DN2080" s="48"/>
      <c r="DO2080" s="48"/>
      <c r="DP2080" s="48"/>
      <c r="DQ2080" s="48"/>
      <c r="DR2080" s="48"/>
      <c r="DS2080" s="48"/>
      <c r="DT2080" s="48"/>
      <c r="DU2080" s="48"/>
      <c r="DV2080" s="48"/>
      <c r="DW2080" s="48"/>
      <c r="DX2080" s="48"/>
      <c r="DY2080" s="48"/>
      <c r="DZ2080" s="48"/>
      <c r="EA2080" s="48"/>
      <c r="EB2080" s="48"/>
      <c r="EC2080" s="48"/>
      <c r="ED2080" s="48"/>
      <c r="EE2080" s="48"/>
      <c r="EF2080" s="48"/>
      <c r="EG2080" s="48"/>
      <c r="EH2080" s="48"/>
      <c r="EI2080" s="48"/>
      <c r="EJ2080" s="48"/>
      <c r="EK2080" s="48"/>
      <c r="EL2080" s="48"/>
      <c r="EM2080" s="48"/>
      <c r="EN2080" s="48"/>
      <c r="EO2080" s="48"/>
      <c r="EP2080" s="48"/>
      <c r="EQ2080" s="48"/>
      <c r="ER2080" s="48"/>
      <c r="ES2080" s="48"/>
      <c r="ET2080" s="48"/>
      <c r="EU2080" s="48"/>
      <c r="EV2080" s="48"/>
      <c r="EW2080" s="48"/>
      <c r="EX2080" s="48"/>
      <c r="EY2080" s="48"/>
      <c r="EZ2080" s="48"/>
      <c r="FA2080" s="48"/>
      <c r="FB2080" s="48"/>
      <c r="FC2080" s="48"/>
      <c r="FD2080" s="48"/>
      <c r="FE2080" s="48"/>
      <c r="FF2080" s="48"/>
      <c r="FG2080" s="48"/>
      <c r="FH2080" s="48"/>
      <c r="FI2080" s="48"/>
      <c r="FJ2080" s="48"/>
      <c r="FK2080" s="48"/>
      <c r="FL2080" s="48"/>
      <c r="FM2080" s="48"/>
      <c r="FN2080" s="48"/>
      <c r="FO2080" s="48"/>
      <c r="FP2080" s="48"/>
      <c r="FQ2080" s="48"/>
      <c r="FR2080" s="48"/>
      <c r="FS2080" s="48"/>
      <c r="FT2080" s="48"/>
      <c r="FU2080" s="48"/>
      <c r="FV2080" s="48"/>
      <c r="FW2080" s="48"/>
      <c r="FX2080" s="48"/>
      <c r="FY2080" s="48"/>
      <c r="FZ2080" s="48"/>
      <c r="GA2080" s="48"/>
      <c r="GB2080" s="48"/>
      <c r="GC2080" s="48"/>
      <c r="GD2080" s="48"/>
      <c r="GE2080" s="48"/>
      <c r="GF2080" s="48"/>
      <c r="GG2080" s="48"/>
      <c r="GH2080" s="48"/>
      <c r="GI2080" s="48"/>
      <c r="GJ2080" s="48"/>
      <c r="GK2080" s="48"/>
      <c r="GL2080" s="48"/>
      <c r="GM2080" s="48"/>
      <c r="GN2080" s="48"/>
      <c r="GO2080" s="48"/>
      <c r="GP2080" s="48"/>
      <c r="GQ2080" s="48"/>
      <c r="GR2080" s="48"/>
      <c r="GS2080" s="48"/>
      <c r="GT2080" s="48"/>
      <c r="GU2080" s="48"/>
      <c r="GV2080" s="48"/>
      <c r="GW2080" s="48"/>
      <c r="GX2080" s="48"/>
      <c r="GY2080" s="48"/>
      <c r="GZ2080" s="48"/>
      <c r="HA2080" s="48"/>
      <c r="HB2080" s="48"/>
      <c r="HC2080" s="48"/>
      <c r="HD2080" s="48"/>
      <c r="HE2080" s="48"/>
      <c r="HF2080" s="48"/>
      <c r="HG2080" s="48"/>
      <c r="HH2080" s="48"/>
      <c r="HI2080" s="48"/>
      <c r="HJ2080" s="48"/>
      <c r="HK2080" s="48"/>
      <c r="HL2080" s="48"/>
      <c r="HM2080" s="48"/>
      <c r="HN2080" s="48"/>
      <c r="HO2080" s="48"/>
      <c r="HP2080" s="48"/>
      <c r="HQ2080" s="48"/>
      <c r="HR2080" s="48"/>
      <c r="HS2080" s="48"/>
      <c r="HT2080" s="48"/>
      <c r="HU2080" s="48"/>
      <c r="HV2080" s="48"/>
      <c r="HW2080" s="48"/>
      <c r="HX2080" s="48"/>
      <c r="HY2080" s="48"/>
      <c r="HZ2080" s="48"/>
      <c r="IA2080" s="48"/>
      <c r="IB2080" s="48"/>
      <c r="IC2080" s="48"/>
      <c r="ID2080" s="48"/>
      <c r="IE2080" s="48"/>
      <c r="IF2080" s="48"/>
      <c r="IG2080" s="48"/>
      <c r="IH2080" s="48"/>
      <c r="II2080" s="48"/>
      <c r="IJ2080" s="48"/>
      <c r="IK2080" s="48"/>
      <c r="IL2080" s="48"/>
      <c r="IM2080" s="48"/>
      <c r="IN2080" s="48"/>
      <c r="IO2080" s="48"/>
      <c r="IP2080" s="48"/>
      <c r="IQ2080" s="48"/>
      <c r="IR2080" s="48"/>
      <c r="IS2080" s="48"/>
      <c r="IT2080" s="48"/>
      <c r="IU2080" s="48"/>
      <c r="IV2080" s="48"/>
      <c r="IW2080" s="48"/>
      <c r="IX2080" s="48"/>
      <c r="IY2080" s="48"/>
      <c r="IZ2080" s="48"/>
      <c r="JA2080" s="48"/>
    </row>
    <row r="2081" spans="2:273" s="49" customFormat="1" ht="20" customHeight="1">
      <c r="B2081" s="121" t="s">
        <v>2007</v>
      </c>
      <c r="C2081" s="122">
        <v>20181</v>
      </c>
      <c r="D2081" s="104">
        <v>2018</v>
      </c>
      <c r="E2081" s="66" t="s">
        <v>2008</v>
      </c>
      <c r="F2081" s="145"/>
      <c r="G2081" s="358"/>
      <c r="H2081" s="68" t="s">
        <v>2009</v>
      </c>
      <c r="I2081" s="68"/>
      <c r="J2081" s="92">
        <v>59</v>
      </c>
      <c r="K2081" s="200">
        <v>29977670</v>
      </c>
      <c r="L2081" s="68" t="s">
        <v>2754</v>
      </c>
      <c r="M2081" s="68" t="s">
        <v>39</v>
      </c>
      <c r="N2081" s="215">
        <v>9</v>
      </c>
      <c r="O2081" s="92">
        <v>2</v>
      </c>
      <c r="P2081" s="89">
        <v>51</v>
      </c>
      <c r="Q2081" s="70"/>
      <c r="R2081" s="68" t="s">
        <v>381</v>
      </c>
      <c r="S2081" s="13">
        <v>14</v>
      </c>
      <c r="T2081" s="13">
        <v>11</v>
      </c>
      <c r="U2081" s="6">
        <v>12</v>
      </c>
      <c r="V2081" s="7"/>
      <c r="W2081" s="7"/>
      <c r="X2081" s="7"/>
      <c r="Y2081" s="13">
        <v>12</v>
      </c>
      <c r="Z2081" s="13"/>
      <c r="AA2081" s="7"/>
      <c r="AB2081" s="7"/>
      <c r="AC2081" s="7"/>
      <c r="AD2081" s="7"/>
      <c r="AE2081" s="6"/>
      <c r="AF2081" s="37"/>
      <c r="AG2081" s="37"/>
      <c r="AH2081" s="37"/>
      <c r="AI2081" s="37"/>
      <c r="AJ2081" s="37"/>
      <c r="AK2081" s="37"/>
      <c r="AL2081" s="37"/>
      <c r="AM2081" s="37"/>
      <c r="AN2081" s="37"/>
      <c r="AO2081" s="37"/>
      <c r="AP2081" s="37"/>
      <c r="AQ2081" s="37"/>
      <c r="AR2081" s="37"/>
      <c r="AS2081" s="37"/>
      <c r="AT2081" s="37"/>
      <c r="AU2081" s="37"/>
      <c r="AV2081" s="37"/>
      <c r="AW2081" s="37"/>
      <c r="AX2081" s="37"/>
      <c r="AY2081" s="37"/>
      <c r="AZ2081" s="37"/>
      <c r="BA2081" s="37"/>
      <c r="BB2081" s="37"/>
      <c r="BC2081" s="37"/>
      <c r="BD2081" s="37"/>
      <c r="BE2081" s="37"/>
      <c r="BF2081" s="37"/>
      <c r="BG2081" s="37"/>
      <c r="BH2081" s="37"/>
      <c r="BI2081" s="37"/>
      <c r="BJ2081" s="37"/>
      <c r="BK2081" s="37"/>
      <c r="BL2081" s="37"/>
      <c r="BM2081" s="37"/>
      <c r="BN2081" s="37"/>
      <c r="BO2081" s="37"/>
      <c r="BP2081" s="37"/>
      <c r="BQ2081" s="37"/>
      <c r="BR2081" s="37"/>
      <c r="BS2081" s="37"/>
      <c r="BT2081" s="37"/>
      <c r="BU2081" s="37"/>
      <c r="BV2081" s="37"/>
      <c r="BW2081" s="37"/>
      <c r="BX2081" s="37"/>
      <c r="BY2081" s="37"/>
      <c r="BZ2081" s="37"/>
      <c r="CA2081" s="37"/>
      <c r="CB2081" s="37"/>
      <c r="CC2081" s="37"/>
      <c r="CD2081" s="37"/>
      <c r="CE2081" s="37"/>
      <c r="CF2081" s="37"/>
      <c r="CG2081" s="37"/>
      <c r="CH2081" s="37"/>
      <c r="CI2081" s="37"/>
      <c r="CJ2081" s="37"/>
      <c r="CK2081" s="37"/>
      <c r="CL2081" s="37"/>
      <c r="CM2081" s="37"/>
      <c r="CN2081" s="37"/>
      <c r="CO2081" s="37"/>
      <c r="CP2081" s="37"/>
      <c r="CQ2081" s="37"/>
      <c r="CR2081" s="37"/>
      <c r="CS2081" s="37"/>
      <c r="CT2081" s="37"/>
      <c r="CU2081" s="37"/>
      <c r="CV2081" s="37"/>
      <c r="CW2081" s="37"/>
      <c r="CX2081" s="37"/>
      <c r="CY2081" s="37"/>
      <c r="CZ2081" s="37"/>
      <c r="DA2081" s="37"/>
      <c r="DB2081" s="37"/>
      <c r="DC2081" s="37"/>
      <c r="DD2081" s="37"/>
      <c r="DE2081" s="37"/>
      <c r="DF2081" s="37"/>
      <c r="DG2081" s="37"/>
      <c r="DH2081" s="37"/>
      <c r="DI2081" s="37"/>
      <c r="DJ2081" s="37"/>
      <c r="DK2081" s="37"/>
      <c r="DL2081" s="37"/>
      <c r="DM2081" s="37"/>
      <c r="DN2081" s="37"/>
      <c r="DO2081" s="37"/>
      <c r="DP2081" s="37"/>
      <c r="DQ2081" s="37"/>
      <c r="DR2081" s="37"/>
      <c r="DS2081" s="37"/>
      <c r="DT2081" s="37"/>
      <c r="DU2081" s="37"/>
      <c r="DV2081" s="37"/>
      <c r="DW2081" s="37"/>
      <c r="DX2081" s="37"/>
      <c r="DY2081" s="37"/>
      <c r="DZ2081" s="37"/>
      <c r="EA2081" s="37"/>
      <c r="EB2081" s="37"/>
      <c r="EC2081" s="37"/>
      <c r="ED2081" s="37"/>
      <c r="EE2081" s="37"/>
      <c r="EF2081" s="37"/>
      <c r="EG2081" s="37"/>
      <c r="EH2081" s="37"/>
      <c r="EI2081" s="37"/>
      <c r="EJ2081" s="37"/>
      <c r="EK2081" s="37"/>
      <c r="EL2081" s="37"/>
      <c r="EM2081" s="37"/>
      <c r="EN2081" s="37"/>
      <c r="EO2081" s="37"/>
      <c r="EP2081" s="37"/>
      <c r="EQ2081" s="37"/>
      <c r="ER2081" s="37"/>
      <c r="ES2081" s="37"/>
      <c r="ET2081" s="37"/>
      <c r="EU2081" s="37"/>
      <c r="EV2081" s="37"/>
      <c r="EW2081" s="37"/>
      <c r="EX2081" s="37"/>
      <c r="EY2081" s="37"/>
      <c r="EZ2081" s="37"/>
      <c r="FA2081" s="37"/>
      <c r="FB2081" s="37"/>
      <c r="FC2081" s="37"/>
      <c r="FD2081" s="37"/>
      <c r="FE2081" s="37"/>
      <c r="FF2081" s="37"/>
      <c r="FG2081" s="37"/>
      <c r="FH2081" s="37"/>
      <c r="FI2081" s="37"/>
      <c r="FJ2081" s="37"/>
      <c r="FK2081" s="37"/>
      <c r="FL2081" s="37"/>
      <c r="FM2081" s="37"/>
      <c r="FN2081" s="37"/>
      <c r="FO2081" s="37"/>
      <c r="FP2081" s="37"/>
      <c r="FQ2081" s="37"/>
      <c r="FR2081" s="37"/>
      <c r="FS2081" s="37"/>
      <c r="FT2081" s="37"/>
      <c r="FU2081" s="37"/>
      <c r="FV2081" s="37"/>
      <c r="FW2081" s="37"/>
      <c r="FX2081" s="37"/>
      <c r="FY2081" s="37"/>
      <c r="FZ2081" s="37"/>
      <c r="GA2081" s="37"/>
      <c r="GB2081" s="37"/>
      <c r="GC2081" s="37"/>
      <c r="GD2081" s="37"/>
      <c r="GE2081" s="37"/>
      <c r="GF2081" s="37"/>
      <c r="GG2081" s="37"/>
      <c r="GH2081" s="37"/>
      <c r="GI2081" s="37"/>
      <c r="GJ2081" s="37"/>
      <c r="GK2081" s="37"/>
      <c r="GL2081" s="37"/>
      <c r="GM2081" s="37"/>
      <c r="GN2081" s="37"/>
      <c r="GO2081" s="37"/>
      <c r="GP2081" s="37"/>
      <c r="GQ2081" s="37"/>
      <c r="GR2081" s="37"/>
      <c r="GS2081" s="37"/>
      <c r="GT2081" s="37"/>
      <c r="GU2081" s="37"/>
      <c r="GV2081" s="37"/>
      <c r="GW2081" s="37"/>
      <c r="GX2081" s="37"/>
      <c r="GY2081" s="37"/>
      <c r="GZ2081" s="37"/>
      <c r="HA2081" s="37"/>
      <c r="HB2081" s="37"/>
      <c r="HC2081" s="37"/>
      <c r="HD2081" s="37"/>
      <c r="HE2081" s="37"/>
      <c r="HF2081" s="37"/>
      <c r="HG2081" s="37"/>
      <c r="HH2081" s="37"/>
      <c r="HI2081" s="37"/>
      <c r="HJ2081" s="37"/>
      <c r="HK2081" s="37"/>
      <c r="HL2081" s="37"/>
      <c r="HM2081" s="37"/>
      <c r="HN2081" s="37"/>
      <c r="HO2081" s="37"/>
      <c r="HP2081" s="37"/>
      <c r="HQ2081" s="37"/>
      <c r="HR2081" s="37"/>
      <c r="HS2081" s="37"/>
      <c r="HT2081" s="37"/>
      <c r="HU2081" s="37"/>
      <c r="HV2081" s="37"/>
      <c r="HW2081" s="37"/>
      <c r="HX2081" s="37"/>
      <c r="HY2081" s="37"/>
      <c r="HZ2081" s="37"/>
      <c r="IA2081" s="37"/>
      <c r="IB2081" s="37"/>
      <c r="IC2081" s="37"/>
      <c r="ID2081" s="37"/>
      <c r="IE2081" s="37"/>
      <c r="IF2081" s="37"/>
      <c r="IG2081" s="37"/>
      <c r="IH2081" s="37"/>
      <c r="II2081" s="37"/>
      <c r="IJ2081" s="37"/>
      <c r="IK2081" s="37"/>
      <c r="IL2081" s="37"/>
      <c r="IM2081" s="37"/>
      <c r="IN2081" s="37"/>
      <c r="IO2081" s="37"/>
      <c r="IP2081" s="37"/>
      <c r="IQ2081" s="37"/>
      <c r="IR2081" s="37"/>
      <c r="IS2081" s="37"/>
      <c r="IT2081" s="37"/>
      <c r="IU2081" s="37"/>
      <c r="IV2081" s="37"/>
      <c r="IW2081" s="37"/>
      <c r="IX2081" s="37"/>
      <c r="IY2081" s="37"/>
      <c r="IZ2081" s="37"/>
      <c r="JA2081" s="37"/>
      <c r="JB2081" s="37"/>
      <c r="JC2081" s="37"/>
      <c r="JD2081" s="37"/>
      <c r="JE2081" s="37"/>
      <c r="JF2081" s="37"/>
      <c r="JG2081" s="37"/>
      <c r="JH2081" s="37"/>
      <c r="JI2081" s="37"/>
      <c r="JJ2081" s="37"/>
      <c r="JK2081" s="37"/>
      <c r="JL2081" s="37"/>
      <c r="JM2081" s="37"/>
    </row>
    <row r="2082" spans="2:273" s="49" customFormat="1" ht="20" customHeight="1">
      <c r="B2082" s="120" t="s">
        <v>7659</v>
      </c>
      <c r="C2082" s="97">
        <v>20203</v>
      </c>
      <c r="D2082" s="98">
        <v>2020</v>
      </c>
      <c r="E2082" s="45" t="s">
        <v>7660</v>
      </c>
      <c r="F2082" s="146"/>
      <c r="G2082" s="359"/>
      <c r="H2082" s="46" t="s">
        <v>7661</v>
      </c>
      <c r="I2082" s="46" t="s">
        <v>29</v>
      </c>
      <c r="J2082" s="95">
        <v>17</v>
      </c>
      <c r="K2082" s="198">
        <v>500000</v>
      </c>
      <c r="L2082" s="46" t="s">
        <v>7662</v>
      </c>
      <c r="M2082" s="46" t="s">
        <v>31</v>
      </c>
      <c r="N2082" s="215">
        <v>3</v>
      </c>
      <c r="O2082" s="90">
        <v>5</v>
      </c>
      <c r="P2082" s="90">
        <v>56</v>
      </c>
      <c r="Q2082" s="46" t="s">
        <v>47</v>
      </c>
      <c r="R2082" s="46" t="s">
        <v>33</v>
      </c>
      <c r="S2082" s="48"/>
      <c r="T2082" s="48"/>
      <c r="U2082" s="48"/>
      <c r="V2082" s="48"/>
      <c r="W2082" s="48"/>
      <c r="X2082" s="48"/>
      <c r="Y2082" s="48"/>
      <c r="Z2082" s="48"/>
      <c r="AA2082" s="48"/>
      <c r="AB2082" s="48"/>
      <c r="AC2082" s="48"/>
      <c r="AD2082" s="48"/>
      <c r="AE2082" s="48"/>
      <c r="AF2082" s="6"/>
      <c r="AG2082" s="6"/>
      <c r="AH2082" s="6"/>
      <c r="AI2082" s="6"/>
      <c r="AJ2082" s="6"/>
      <c r="AK2082" s="6"/>
      <c r="AL2082" s="6"/>
      <c r="AM2082" s="6"/>
      <c r="AN2082" s="6"/>
      <c r="AO2082" s="6"/>
      <c r="AP2082" s="6"/>
      <c r="AQ2082" s="6"/>
      <c r="AR2082" s="6"/>
      <c r="AS2082" s="6"/>
      <c r="AT2082" s="6"/>
      <c r="AU2082" s="6"/>
      <c r="AV2082" s="6"/>
      <c r="AW2082" s="6"/>
      <c r="AX2082" s="6"/>
      <c r="AY2082" s="6"/>
      <c r="AZ2082" s="6"/>
      <c r="BA2082" s="6"/>
      <c r="BB2082" s="6"/>
      <c r="BC2082" s="6"/>
      <c r="BD2082" s="6"/>
      <c r="BE2082" s="6"/>
      <c r="BF2082" s="6"/>
      <c r="BG2082" s="6"/>
      <c r="BH2082" s="6"/>
      <c r="BI2082" s="6"/>
      <c r="BJ2082" s="6"/>
      <c r="BK2082" s="6"/>
      <c r="BL2082" s="6"/>
      <c r="BM2082" s="6"/>
      <c r="BN2082" s="6"/>
      <c r="BO2082" s="6"/>
      <c r="BP2082" s="6"/>
      <c r="BQ2082" s="6"/>
      <c r="BR2082" s="6"/>
      <c r="BS2082" s="6"/>
      <c r="BT2082" s="6"/>
      <c r="BU2082" s="6"/>
      <c r="BV2082" s="6"/>
      <c r="BW2082" s="6"/>
      <c r="BX2082" s="6"/>
      <c r="BY2082" s="6"/>
      <c r="BZ2082" s="6"/>
      <c r="CA2082" s="6"/>
      <c r="CB2082" s="6"/>
      <c r="CC2082" s="6"/>
      <c r="CD2082" s="6"/>
      <c r="CE2082" s="6"/>
      <c r="CF2082" s="6"/>
      <c r="CG2082" s="6"/>
      <c r="CH2082" s="6"/>
      <c r="CI2082" s="6"/>
      <c r="CJ2082" s="6"/>
      <c r="CK2082" s="6"/>
      <c r="CL2082" s="6"/>
      <c r="CM2082" s="6"/>
      <c r="CN2082" s="6"/>
      <c r="CO2082" s="6"/>
      <c r="CP2082" s="6"/>
      <c r="CQ2082" s="6"/>
      <c r="CR2082" s="6"/>
      <c r="CS2082" s="6"/>
      <c r="CT2082" s="6"/>
      <c r="CU2082" s="6"/>
      <c r="CV2082" s="6"/>
      <c r="CW2082" s="6"/>
      <c r="CX2082" s="6"/>
      <c r="CY2082" s="6"/>
      <c r="CZ2082" s="6"/>
      <c r="DA2082" s="6"/>
      <c r="DB2082" s="6"/>
      <c r="DC2082" s="6"/>
      <c r="DD2082" s="6"/>
      <c r="DE2082" s="6"/>
      <c r="DF2082" s="6"/>
      <c r="DG2082" s="6"/>
      <c r="DH2082" s="6"/>
      <c r="DI2082" s="6"/>
      <c r="DJ2082" s="6"/>
      <c r="DK2082" s="6"/>
      <c r="DL2082" s="6"/>
      <c r="DM2082" s="6"/>
      <c r="DN2082" s="6"/>
      <c r="DO2082" s="6"/>
      <c r="DP2082" s="6"/>
      <c r="DQ2082" s="6"/>
      <c r="DR2082" s="6"/>
      <c r="DS2082" s="6"/>
      <c r="DT2082" s="6"/>
      <c r="DU2082" s="6"/>
      <c r="DV2082" s="6"/>
      <c r="DW2082" s="6"/>
      <c r="DX2082" s="6"/>
      <c r="DY2082" s="6"/>
      <c r="DZ2082" s="6"/>
      <c r="EA2082" s="6"/>
      <c r="EB2082" s="6"/>
      <c r="EC2082" s="6"/>
      <c r="ED2082" s="6"/>
      <c r="EE2082" s="6"/>
      <c r="EF2082" s="6"/>
      <c r="EG2082" s="6"/>
      <c r="EH2082" s="6"/>
      <c r="EI2082" s="6"/>
      <c r="EJ2082" s="6"/>
      <c r="EK2082" s="6"/>
      <c r="EL2082" s="6"/>
      <c r="EM2082" s="6"/>
      <c r="EN2082" s="6"/>
      <c r="EO2082" s="6"/>
      <c r="EP2082" s="6"/>
      <c r="EQ2082" s="6"/>
      <c r="ER2082" s="6"/>
      <c r="ES2082" s="6"/>
      <c r="ET2082" s="6"/>
      <c r="EU2082" s="6"/>
      <c r="EV2082" s="6"/>
      <c r="EW2082" s="6"/>
      <c r="EX2082" s="6"/>
      <c r="EY2082" s="6"/>
      <c r="EZ2082" s="6"/>
      <c r="FA2082" s="6"/>
      <c r="FB2082" s="6"/>
      <c r="FC2082" s="6"/>
      <c r="FD2082" s="6"/>
      <c r="FE2082" s="6"/>
      <c r="FF2082" s="6"/>
      <c r="FG2082" s="6"/>
      <c r="FH2082" s="6"/>
      <c r="FI2082" s="6"/>
      <c r="FJ2082" s="6"/>
      <c r="FK2082" s="6"/>
      <c r="FL2082" s="6"/>
      <c r="FM2082" s="6"/>
      <c r="FN2082" s="6"/>
      <c r="FO2082" s="6"/>
      <c r="FP2082" s="6"/>
      <c r="FQ2082" s="6"/>
      <c r="FR2082" s="6"/>
      <c r="FS2082" s="6"/>
      <c r="FT2082" s="6"/>
      <c r="FU2082" s="6"/>
      <c r="FV2082" s="6"/>
      <c r="FW2082" s="6"/>
      <c r="FX2082" s="6"/>
      <c r="FY2082" s="6"/>
      <c r="FZ2082" s="6"/>
      <c r="GA2082" s="6"/>
      <c r="GB2082" s="6"/>
      <c r="GC2082" s="6"/>
      <c r="GD2082" s="6"/>
      <c r="GE2082" s="6"/>
      <c r="GF2082" s="6"/>
      <c r="GG2082" s="6"/>
      <c r="GH2082" s="6"/>
      <c r="GI2082" s="6"/>
      <c r="GJ2082" s="6"/>
      <c r="GK2082" s="6"/>
      <c r="GL2082" s="6"/>
      <c r="GM2082" s="6"/>
      <c r="GN2082" s="6"/>
      <c r="GO2082" s="6"/>
      <c r="GP2082" s="6"/>
      <c r="GQ2082" s="6"/>
      <c r="GR2082" s="6"/>
      <c r="GS2082" s="6"/>
      <c r="GT2082" s="6"/>
      <c r="GU2082" s="6"/>
      <c r="GV2082" s="6"/>
      <c r="GW2082" s="6"/>
      <c r="GX2082" s="6"/>
      <c r="GY2082" s="6"/>
      <c r="GZ2082" s="6"/>
      <c r="HA2082" s="6"/>
      <c r="HB2082" s="6"/>
      <c r="HC2082" s="6"/>
      <c r="HD2082" s="6"/>
      <c r="HE2082" s="6"/>
      <c r="HF2082" s="6"/>
      <c r="HG2082" s="6"/>
      <c r="HH2082" s="6"/>
      <c r="HI2082" s="6"/>
      <c r="HJ2082" s="6"/>
      <c r="HK2082" s="6"/>
      <c r="HL2082" s="6"/>
      <c r="HM2082" s="6"/>
      <c r="HN2082" s="6"/>
      <c r="HO2082" s="6"/>
      <c r="HP2082" s="6"/>
      <c r="HQ2082" s="6"/>
      <c r="HR2082" s="6"/>
      <c r="HS2082" s="6"/>
      <c r="HT2082" s="6"/>
      <c r="HU2082" s="6"/>
      <c r="HV2082" s="6"/>
      <c r="HW2082" s="6"/>
      <c r="HX2082" s="6"/>
      <c r="HY2082" s="6"/>
      <c r="HZ2082" s="6"/>
      <c r="IA2082" s="6"/>
      <c r="IB2082" s="6"/>
      <c r="IC2082" s="6"/>
      <c r="ID2082" s="6"/>
      <c r="IE2082" s="6"/>
      <c r="IF2082" s="6"/>
      <c r="IG2082" s="6"/>
      <c r="IH2082" s="6"/>
      <c r="II2082" s="6"/>
      <c r="IJ2082" s="6"/>
      <c r="IK2082" s="6"/>
      <c r="IL2082" s="6"/>
      <c r="IM2082" s="6"/>
      <c r="IN2082" s="6"/>
      <c r="IO2082" s="6"/>
      <c r="IP2082" s="6"/>
      <c r="IQ2082" s="6"/>
      <c r="IR2082" s="6"/>
      <c r="IS2082" s="6"/>
      <c r="IT2082" s="6"/>
      <c r="IU2082" s="6"/>
      <c r="IV2082" s="6"/>
      <c r="IW2082" s="6"/>
      <c r="IX2082" s="6"/>
      <c r="IY2082" s="6"/>
      <c r="IZ2082" s="6"/>
      <c r="JA2082" s="6"/>
      <c r="JB2082" s="6"/>
      <c r="JC2082" s="6"/>
      <c r="JD2082" s="6"/>
      <c r="JE2082" s="6"/>
      <c r="JF2082" s="6"/>
      <c r="JG2082" s="6"/>
      <c r="JH2082" s="6"/>
      <c r="JI2082" s="6"/>
      <c r="JJ2082" s="6"/>
      <c r="JK2082" s="6"/>
      <c r="JL2082" s="6"/>
      <c r="JM2082" s="6"/>
    </row>
    <row r="2083" spans="2:273" s="49" customFormat="1" ht="20" customHeight="1">
      <c r="B2083" s="120" t="s">
        <v>7663</v>
      </c>
      <c r="C2083" s="113">
        <v>20201</v>
      </c>
      <c r="D2083" s="98">
        <v>2020</v>
      </c>
      <c r="E2083" s="45" t="s">
        <v>7664</v>
      </c>
      <c r="F2083" s="146"/>
      <c r="G2083" s="359" t="s">
        <v>1086</v>
      </c>
      <c r="H2083" s="46" t="s">
        <v>7665</v>
      </c>
      <c r="I2083" s="46" t="s">
        <v>53</v>
      </c>
      <c r="J2083" s="90">
        <v>6</v>
      </c>
      <c r="K2083" s="198">
        <v>124921</v>
      </c>
      <c r="L2083" s="47"/>
      <c r="M2083" s="46" t="s">
        <v>39</v>
      </c>
      <c r="N2083" s="215">
        <v>9</v>
      </c>
      <c r="O2083" s="90">
        <v>2</v>
      </c>
      <c r="P2083" s="90">
        <v>6</v>
      </c>
      <c r="Q2083" s="46" t="s">
        <v>47</v>
      </c>
      <c r="R2083" s="46" t="s">
        <v>80</v>
      </c>
      <c r="S2083" s="48"/>
      <c r="T2083" s="48"/>
      <c r="U2083" s="48"/>
      <c r="V2083" s="48"/>
      <c r="W2083" s="48"/>
      <c r="X2083" s="48"/>
      <c r="Y2083" s="48"/>
      <c r="Z2083" s="48"/>
      <c r="AA2083" s="48"/>
      <c r="AB2083" s="48"/>
      <c r="AC2083" s="48"/>
      <c r="AD2083" s="48"/>
      <c r="AE2083" s="48"/>
      <c r="AF2083" s="48"/>
      <c r="AG2083" s="48"/>
      <c r="AH2083" s="48"/>
      <c r="AI2083" s="48"/>
      <c r="AJ2083" s="48"/>
      <c r="AK2083" s="48"/>
      <c r="AL2083" s="48"/>
      <c r="AM2083" s="48"/>
      <c r="AN2083" s="48"/>
      <c r="AO2083" s="48"/>
      <c r="AP2083" s="48"/>
      <c r="AQ2083" s="48"/>
      <c r="AR2083" s="48"/>
      <c r="AS2083" s="48"/>
      <c r="AT2083" s="48"/>
      <c r="AU2083" s="48"/>
      <c r="AV2083" s="48"/>
      <c r="AW2083" s="48"/>
      <c r="AX2083" s="48"/>
      <c r="AY2083" s="48"/>
      <c r="AZ2083" s="48"/>
      <c r="BA2083" s="48"/>
      <c r="BB2083" s="48"/>
      <c r="BC2083" s="48"/>
      <c r="BD2083" s="48"/>
      <c r="BE2083" s="48"/>
      <c r="BF2083" s="48"/>
      <c r="BG2083" s="48"/>
      <c r="BH2083" s="48"/>
      <c r="BI2083" s="48"/>
      <c r="BJ2083" s="48"/>
      <c r="BK2083" s="48"/>
      <c r="BL2083" s="48"/>
      <c r="BM2083" s="48"/>
      <c r="BN2083" s="48"/>
      <c r="BO2083" s="48"/>
      <c r="BP2083" s="48"/>
      <c r="BQ2083" s="48"/>
      <c r="BR2083" s="48"/>
      <c r="BS2083" s="48"/>
      <c r="BT2083" s="48"/>
      <c r="BU2083" s="48"/>
      <c r="BV2083" s="48"/>
      <c r="BW2083" s="48"/>
      <c r="BX2083" s="48"/>
      <c r="BY2083" s="48"/>
      <c r="BZ2083" s="48"/>
      <c r="CA2083" s="48"/>
      <c r="CB2083" s="48"/>
      <c r="CC2083" s="48"/>
      <c r="CD2083" s="48"/>
      <c r="CE2083" s="48"/>
      <c r="CF2083" s="48"/>
      <c r="CG2083" s="48"/>
      <c r="CH2083" s="48"/>
      <c r="CI2083" s="48"/>
      <c r="CJ2083" s="48"/>
      <c r="CK2083" s="48"/>
      <c r="CL2083" s="48"/>
      <c r="CM2083" s="48"/>
      <c r="CN2083" s="48"/>
      <c r="CO2083" s="48"/>
      <c r="CP2083" s="48"/>
      <c r="CQ2083" s="48"/>
      <c r="CR2083" s="48"/>
      <c r="CS2083" s="48"/>
      <c r="CT2083" s="48"/>
      <c r="CU2083" s="48"/>
      <c r="CV2083" s="48"/>
      <c r="CW2083" s="48"/>
      <c r="CX2083" s="48"/>
      <c r="CY2083" s="48"/>
      <c r="CZ2083" s="48"/>
      <c r="DA2083" s="48"/>
      <c r="DB2083" s="48"/>
      <c r="DC2083" s="48"/>
      <c r="DD2083" s="48"/>
      <c r="DE2083" s="48"/>
      <c r="DF2083" s="48"/>
      <c r="DG2083" s="48"/>
      <c r="DH2083" s="48"/>
      <c r="DI2083" s="48"/>
      <c r="DJ2083" s="48"/>
      <c r="DK2083" s="48"/>
      <c r="DL2083" s="48"/>
      <c r="DM2083" s="48"/>
      <c r="DN2083" s="48"/>
      <c r="DO2083" s="48"/>
      <c r="DP2083" s="48"/>
      <c r="DQ2083" s="48"/>
      <c r="DR2083" s="48"/>
      <c r="DS2083" s="48"/>
      <c r="DT2083" s="48"/>
      <c r="DU2083" s="48"/>
      <c r="DV2083" s="48"/>
      <c r="DW2083" s="48"/>
      <c r="DX2083" s="48"/>
      <c r="DY2083" s="48"/>
      <c r="DZ2083" s="48"/>
      <c r="EA2083" s="48"/>
      <c r="EB2083" s="48"/>
      <c r="EC2083" s="48"/>
      <c r="ED2083" s="48"/>
      <c r="EE2083" s="48"/>
      <c r="EF2083" s="48"/>
      <c r="EG2083" s="48"/>
      <c r="EH2083" s="48"/>
      <c r="EI2083" s="48"/>
      <c r="EJ2083" s="48"/>
      <c r="EK2083" s="48"/>
      <c r="EL2083" s="48"/>
      <c r="EM2083" s="48"/>
      <c r="EN2083" s="48"/>
      <c r="EO2083" s="48"/>
      <c r="EP2083" s="48"/>
      <c r="EQ2083" s="48"/>
      <c r="ER2083" s="48"/>
      <c r="ES2083" s="48"/>
      <c r="ET2083" s="48"/>
      <c r="EU2083" s="48"/>
      <c r="EV2083" s="48"/>
      <c r="EW2083" s="48"/>
      <c r="EX2083" s="48"/>
      <c r="EY2083" s="48"/>
      <c r="EZ2083" s="48"/>
      <c r="FA2083" s="48"/>
      <c r="FB2083" s="48"/>
      <c r="FC2083" s="48"/>
      <c r="FD2083" s="48"/>
      <c r="FE2083" s="48"/>
      <c r="FF2083" s="48"/>
      <c r="FG2083" s="48"/>
      <c r="FH2083" s="48"/>
      <c r="FI2083" s="48"/>
      <c r="FJ2083" s="48"/>
      <c r="FK2083" s="48"/>
      <c r="FL2083" s="48"/>
      <c r="FM2083" s="48"/>
      <c r="FN2083" s="48"/>
      <c r="FO2083" s="48"/>
      <c r="FP2083" s="48"/>
      <c r="FQ2083" s="48"/>
      <c r="FR2083" s="48"/>
      <c r="FS2083" s="48"/>
      <c r="FT2083" s="48"/>
      <c r="FU2083" s="48"/>
      <c r="FV2083" s="48"/>
      <c r="FW2083" s="48"/>
      <c r="FX2083" s="48"/>
      <c r="FY2083" s="48"/>
      <c r="FZ2083" s="48"/>
      <c r="GA2083" s="48"/>
      <c r="GB2083" s="48"/>
      <c r="GC2083" s="48"/>
      <c r="GD2083" s="48"/>
      <c r="GE2083" s="48"/>
      <c r="GF2083" s="48"/>
      <c r="GG2083" s="48"/>
      <c r="GH2083" s="48"/>
      <c r="GI2083" s="48"/>
      <c r="GJ2083" s="48"/>
      <c r="GK2083" s="48"/>
      <c r="GL2083" s="48"/>
      <c r="GM2083" s="48"/>
      <c r="GN2083" s="48"/>
      <c r="GO2083" s="48"/>
      <c r="GP2083" s="48"/>
      <c r="GQ2083" s="48"/>
      <c r="GR2083" s="48"/>
      <c r="GS2083" s="48"/>
      <c r="GT2083" s="48"/>
      <c r="GU2083" s="48"/>
      <c r="GV2083" s="48"/>
      <c r="GW2083" s="48"/>
      <c r="GX2083" s="48"/>
      <c r="GY2083" s="48"/>
      <c r="GZ2083" s="48"/>
      <c r="HA2083" s="48"/>
      <c r="HB2083" s="48"/>
      <c r="HC2083" s="48"/>
      <c r="HD2083" s="48"/>
      <c r="HE2083" s="48"/>
      <c r="HF2083" s="48"/>
      <c r="HG2083" s="48"/>
      <c r="HH2083" s="48"/>
      <c r="HI2083" s="48"/>
      <c r="HJ2083" s="48"/>
      <c r="HK2083" s="48"/>
      <c r="HL2083" s="48"/>
      <c r="HM2083" s="48"/>
      <c r="HN2083" s="48"/>
      <c r="HO2083" s="48"/>
      <c r="HP2083" s="48"/>
      <c r="HQ2083" s="48"/>
      <c r="HR2083" s="48"/>
      <c r="HS2083" s="48"/>
      <c r="HT2083" s="48"/>
      <c r="HU2083" s="48"/>
      <c r="HV2083" s="48"/>
      <c r="HW2083" s="48"/>
      <c r="HX2083" s="48"/>
      <c r="HY2083" s="48"/>
      <c r="HZ2083" s="48"/>
      <c r="IA2083" s="48"/>
      <c r="IB2083" s="48"/>
      <c r="IC2083" s="48"/>
      <c r="ID2083" s="48"/>
      <c r="IE2083" s="48"/>
      <c r="IF2083" s="48"/>
      <c r="IG2083" s="48"/>
      <c r="IH2083" s="48"/>
      <c r="II2083" s="48"/>
      <c r="IJ2083" s="48"/>
      <c r="IK2083" s="48"/>
      <c r="IL2083" s="48"/>
      <c r="IM2083" s="48"/>
      <c r="IN2083" s="48"/>
      <c r="IO2083" s="48"/>
      <c r="IP2083" s="48"/>
      <c r="IQ2083" s="48"/>
      <c r="IR2083" s="48"/>
      <c r="IS2083" s="48"/>
      <c r="IT2083" s="48"/>
      <c r="IU2083" s="48"/>
      <c r="IV2083" s="48"/>
      <c r="IW2083" s="48"/>
      <c r="IX2083" s="48"/>
      <c r="IY2083" s="48"/>
      <c r="IZ2083" s="48"/>
      <c r="JA2083" s="48"/>
    </row>
    <row r="2084" spans="2:273" s="49" customFormat="1" ht="20" customHeight="1">
      <c r="B2084" s="120" t="s">
        <v>7666</v>
      </c>
      <c r="C2084" s="113">
        <v>20201</v>
      </c>
      <c r="D2084" s="98">
        <v>2020</v>
      </c>
      <c r="E2084" s="45" t="s">
        <v>4715</v>
      </c>
      <c r="F2084" s="146"/>
      <c r="G2084" s="359" t="s">
        <v>1086</v>
      </c>
      <c r="H2084" s="46" t="s">
        <v>7667</v>
      </c>
      <c r="I2084" s="46" t="s">
        <v>53</v>
      </c>
      <c r="J2084" s="90">
        <v>26</v>
      </c>
      <c r="K2084" s="198">
        <v>476214</v>
      </c>
      <c r="L2084" s="46" t="s">
        <v>7668</v>
      </c>
      <c r="M2084" s="46" t="s">
        <v>203</v>
      </c>
      <c r="N2084" s="215">
        <v>1</v>
      </c>
      <c r="O2084" s="90">
        <v>3</v>
      </c>
      <c r="P2084" s="90">
        <v>6</v>
      </c>
      <c r="Q2084" s="46" t="s">
        <v>47</v>
      </c>
      <c r="R2084" s="46" t="s">
        <v>219</v>
      </c>
      <c r="S2084" s="48"/>
      <c r="T2084" s="48"/>
      <c r="U2084" s="48"/>
      <c r="V2084" s="48"/>
      <c r="W2084" s="48"/>
      <c r="X2084" s="48"/>
      <c r="Y2084" s="48"/>
      <c r="Z2084" s="48"/>
      <c r="AA2084" s="48"/>
      <c r="AB2084" s="48"/>
      <c r="AC2084" s="48"/>
      <c r="AD2084" s="48"/>
      <c r="AE2084" s="48"/>
      <c r="AF2084" s="6"/>
      <c r="AG2084" s="6"/>
      <c r="AH2084" s="6"/>
      <c r="AI2084" s="6"/>
      <c r="AJ2084" s="6"/>
      <c r="AK2084" s="6"/>
      <c r="AL2084" s="6"/>
      <c r="AM2084" s="6"/>
      <c r="AN2084" s="6"/>
      <c r="AO2084" s="6"/>
      <c r="AP2084" s="6"/>
      <c r="AQ2084" s="6"/>
      <c r="AR2084" s="6"/>
      <c r="AS2084" s="6"/>
      <c r="AT2084" s="6"/>
      <c r="AU2084" s="6"/>
      <c r="AV2084" s="6"/>
      <c r="AW2084" s="6"/>
      <c r="AX2084" s="6"/>
      <c r="AY2084" s="6"/>
      <c r="AZ2084" s="6"/>
      <c r="BA2084" s="6"/>
      <c r="BB2084" s="6"/>
      <c r="BC2084" s="6"/>
      <c r="BD2084" s="6"/>
      <c r="BE2084" s="6"/>
      <c r="BF2084" s="6"/>
      <c r="BG2084" s="6"/>
      <c r="BH2084" s="6"/>
      <c r="BI2084" s="6"/>
      <c r="BJ2084" s="6"/>
      <c r="BK2084" s="6"/>
      <c r="BL2084" s="6"/>
      <c r="BM2084" s="6"/>
      <c r="BN2084" s="6"/>
      <c r="BO2084" s="6"/>
      <c r="BP2084" s="6"/>
      <c r="BQ2084" s="6"/>
      <c r="BR2084" s="6"/>
      <c r="BS2084" s="6"/>
      <c r="BT2084" s="6"/>
      <c r="BU2084" s="6"/>
      <c r="BV2084" s="6"/>
      <c r="BW2084" s="6"/>
      <c r="BX2084" s="6"/>
      <c r="BY2084" s="6"/>
      <c r="BZ2084" s="6"/>
      <c r="CA2084" s="6"/>
      <c r="CB2084" s="6"/>
      <c r="CC2084" s="6"/>
      <c r="CD2084" s="6"/>
      <c r="CE2084" s="6"/>
      <c r="CF2084" s="6"/>
      <c r="CG2084" s="6"/>
      <c r="CH2084" s="6"/>
      <c r="CI2084" s="6"/>
      <c r="CJ2084" s="6"/>
      <c r="CK2084" s="6"/>
      <c r="CL2084" s="6"/>
      <c r="CM2084" s="6"/>
      <c r="CN2084" s="6"/>
      <c r="CO2084" s="6"/>
      <c r="CP2084" s="6"/>
      <c r="CQ2084" s="6"/>
      <c r="CR2084" s="6"/>
      <c r="CS2084" s="6"/>
      <c r="CT2084" s="6"/>
      <c r="CU2084" s="6"/>
      <c r="CV2084" s="6"/>
      <c r="CW2084" s="6"/>
      <c r="CX2084" s="6"/>
      <c r="CY2084" s="6"/>
      <c r="CZ2084" s="6"/>
      <c r="DA2084" s="6"/>
      <c r="DB2084" s="6"/>
      <c r="DC2084" s="6"/>
      <c r="DD2084" s="6"/>
      <c r="DE2084" s="6"/>
      <c r="DF2084" s="6"/>
      <c r="DG2084" s="6"/>
      <c r="DH2084" s="6"/>
      <c r="DI2084" s="6"/>
      <c r="DJ2084" s="6"/>
      <c r="DK2084" s="6"/>
      <c r="DL2084" s="6"/>
      <c r="DM2084" s="6"/>
      <c r="DN2084" s="6"/>
      <c r="DO2084" s="6"/>
      <c r="DP2084" s="6"/>
      <c r="DQ2084" s="6"/>
      <c r="DR2084" s="6"/>
      <c r="DS2084" s="6"/>
      <c r="DT2084" s="6"/>
      <c r="DU2084" s="6"/>
      <c r="DV2084" s="6"/>
      <c r="DW2084" s="6"/>
      <c r="DX2084" s="6"/>
      <c r="DY2084" s="6"/>
      <c r="DZ2084" s="6"/>
      <c r="EA2084" s="6"/>
      <c r="EB2084" s="6"/>
      <c r="EC2084" s="6"/>
      <c r="ED2084" s="6"/>
      <c r="EE2084" s="6"/>
      <c r="EF2084" s="6"/>
      <c r="EG2084" s="6"/>
      <c r="EH2084" s="6"/>
      <c r="EI2084" s="6"/>
      <c r="EJ2084" s="6"/>
      <c r="EK2084" s="6"/>
      <c r="EL2084" s="6"/>
      <c r="EM2084" s="6"/>
      <c r="EN2084" s="6"/>
      <c r="EO2084" s="6"/>
      <c r="EP2084" s="6"/>
      <c r="EQ2084" s="6"/>
      <c r="ER2084" s="6"/>
      <c r="ES2084" s="6"/>
      <c r="ET2084" s="6"/>
      <c r="EU2084" s="6"/>
      <c r="EV2084" s="6"/>
      <c r="EW2084" s="6"/>
      <c r="EX2084" s="6"/>
      <c r="EY2084" s="6"/>
      <c r="EZ2084" s="6"/>
      <c r="FA2084" s="6"/>
      <c r="FB2084" s="6"/>
      <c r="FC2084" s="6"/>
      <c r="FD2084" s="6"/>
      <c r="FE2084" s="6"/>
      <c r="FF2084" s="6"/>
      <c r="FG2084" s="6"/>
      <c r="FH2084" s="6"/>
      <c r="FI2084" s="6"/>
      <c r="FJ2084" s="6"/>
      <c r="FK2084" s="6"/>
      <c r="FL2084" s="6"/>
      <c r="FM2084" s="6"/>
      <c r="FN2084" s="6"/>
      <c r="FO2084" s="6"/>
      <c r="FP2084" s="6"/>
      <c r="FQ2084" s="6"/>
      <c r="FR2084" s="6"/>
      <c r="FS2084" s="6"/>
      <c r="FT2084" s="6"/>
      <c r="FU2084" s="6"/>
      <c r="FV2084" s="6"/>
      <c r="FW2084" s="6"/>
      <c r="FX2084" s="6"/>
      <c r="FY2084" s="6"/>
      <c r="FZ2084" s="6"/>
      <c r="GA2084" s="6"/>
      <c r="GB2084" s="6"/>
      <c r="GC2084" s="6"/>
      <c r="GD2084" s="6"/>
      <c r="GE2084" s="6"/>
      <c r="GF2084" s="6"/>
      <c r="GG2084" s="6"/>
      <c r="GH2084" s="6"/>
      <c r="GI2084" s="6"/>
      <c r="GJ2084" s="6"/>
      <c r="GK2084" s="6"/>
      <c r="GL2084" s="6"/>
      <c r="GM2084" s="6"/>
      <c r="GN2084" s="6"/>
      <c r="GO2084" s="6"/>
      <c r="GP2084" s="6"/>
      <c r="GQ2084" s="6"/>
      <c r="GR2084" s="6"/>
      <c r="GS2084" s="6"/>
      <c r="GT2084" s="6"/>
      <c r="GU2084" s="6"/>
      <c r="GV2084" s="6"/>
      <c r="GW2084" s="6"/>
      <c r="GX2084" s="6"/>
      <c r="GY2084" s="6"/>
      <c r="GZ2084" s="6"/>
      <c r="HA2084" s="6"/>
      <c r="HB2084" s="6"/>
      <c r="HC2084" s="6"/>
      <c r="HD2084" s="6"/>
      <c r="HE2084" s="6"/>
      <c r="HF2084" s="6"/>
      <c r="HG2084" s="6"/>
      <c r="HH2084" s="6"/>
      <c r="HI2084" s="6"/>
      <c r="HJ2084" s="6"/>
      <c r="HK2084" s="6"/>
      <c r="HL2084" s="6"/>
      <c r="HM2084" s="6"/>
      <c r="HN2084" s="6"/>
      <c r="HO2084" s="6"/>
      <c r="HP2084" s="6"/>
      <c r="HQ2084" s="6"/>
      <c r="HR2084" s="6"/>
      <c r="HS2084" s="6"/>
      <c r="HT2084" s="6"/>
      <c r="HU2084" s="6"/>
      <c r="HV2084" s="6"/>
      <c r="HW2084" s="6"/>
      <c r="HX2084" s="6"/>
      <c r="HY2084" s="6"/>
      <c r="HZ2084" s="6"/>
      <c r="IA2084" s="6"/>
      <c r="IB2084" s="6"/>
      <c r="IC2084" s="6"/>
      <c r="ID2084" s="6"/>
      <c r="IE2084" s="6"/>
      <c r="IF2084" s="6"/>
      <c r="IG2084" s="6"/>
      <c r="IH2084" s="6"/>
      <c r="II2084" s="6"/>
      <c r="IJ2084" s="6"/>
      <c r="IK2084" s="6"/>
      <c r="IL2084" s="6"/>
      <c r="IM2084" s="6"/>
      <c r="IN2084" s="6"/>
      <c r="IO2084" s="6"/>
      <c r="IP2084" s="6"/>
      <c r="IQ2084" s="6"/>
      <c r="IR2084" s="6"/>
      <c r="IS2084" s="6"/>
      <c r="IT2084" s="6"/>
      <c r="IU2084" s="6"/>
      <c r="IV2084" s="6"/>
      <c r="IW2084" s="6"/>
      <c r="IX2084" s="6"/>
      <c r="IY2084" s="6"/>
      <c r="IZ2084" s="6"/>
      <c r="JA2084" s="6"/>
      <c r="JB2084" s="37"/>
      <c r="JC2084" s="37"/>
      <c r="JD2084" s="37"/>
      <c r="JE2084" s="37"/>
      <c r="JF2084" s="37"/>
      <c r="JG2084" s="37"/>
      <c r="JH2084" s="37"/>
      <c r="JI2084" s="37"/>
      <c r="JJ2084" s="37"/>
      <c r="JK2084" s="37"/>
      <c r="JL2084" s="37"/>
      <c r="JM2084" s="37"/>
    </row>
    <row r="2085" spans="2:273" s="49" customFormat="1" ht="20" customHeight="1">
      <c r="B2085" s="120" t="s">
        <v>7669</v>
      </c>
      <c r="C2085" s="113">
        <v>20201</v>
      </c>
      <c r="D2085" s="98">
        <v>2020</v>
      </c>
      <c r="E2085" s="45" t="s">
        <v>4715</v>
      </c>
      <c r="F2085" s="146"/>
      <c r="G2085" s="359" t="s">
        <v>1086</v>
      </c>
      <c r="H2085" s="46" t="s">
        <v>7670</v>
      </c>
      <c r="I2085" s="46" t="s">
        <v>53</v>
      </c>
      <c r="J2085" s="90">
        <v>24</v>
      </c>
      <c r="K2085" s="198">
        <v>1298313</v>
      </c>
      <c r="L2085" s="46" t="s">
        <v>7668</v>
      </c>
      <c r="M2085" s="46" t="s">
        <v>203</v>
      </c>
      <c r="N2085" s="215">
        <v>1</v>
      </c>
      <c r="O2085" s="90">
        <v>3</v>
      </c>
      <c r="P2085" s="90">
        <v>6</v>
      </c>
      <c r="Q2085" s="46" t="s">
        <v>47</v>
      </c>
      <c r="R2085" s="46" t="s">
        <v>52</v>
      </c>
      <c r="S2085" s="48"/>
      <c r="T2085" s="48"/>
      <c r="U2085" s="48"/>
      <c r="V2085" s="48"/>
      <c r="W2085" s="48"/>
      <c r="X2085" s="48"/>
      <c r="Y2085" s="48"/>
      <c r="Z2085" s="48"/>
      <c r="AA2085" s="48"/>
      <c r="AB2085" s="48"/>
      <c r="AC2085" s="48"/>
      <c r="AD2085" s="48"/>
      <c r="AE2085" s="48"/>
      <c r="AF2085" s="37"/>
      <c r="AG2085" s="37"/>
      <c r="AH2085" s="37"/>
      <c r="AI2085" s="37"/>
      <c r="AJ2085" s="37"/>
      <c r="AK2085" s="37"/>
      <c r="AL2085" s="37"/>
      <c r="AM2085" s="37"/>
      <c r="AN2085" s="37"/>
      <c r="AO2085" s="37"/>
      <c r="AP2085" s="37"/>
      <c r="AQ2085" s="37"/>
      <c r="AR2085" s="37"/>
      <c r="AS2085" s="37"/>
      <c r="AT2085" s="37"/>
      <c r="AU2085" s="37"/>
      <c r="AV2085" s="37"/>
      <c r="AW2085" s="37"/>
      <c r="AX2085" s="37"/>
      <c r="AY2085" s="37"/>
      <c r="AZ2085" s="37"/>
      <c r="BA2085" s="37"/>
      <c r="BB2085" s="37"/>
      <c r="BC2085" s="37"/>
      <c r="BD2085" s="37"/>
      <c r="BE2085" s="37"/>
      <c r="BF2085" s="37"/>
      <c r="BG2085" s="37"/>
      <c r="BH2085" s="37"/>
      <c r="BI2085" s="37"/>
      <c r="BJ2085" s="37"/>
      <c r="BK2085" s="37"/>
      <c r="BL2085" s="37"/>
      <c r="BM2085" s="37"/>
      <c r="BN2085" s="37"/>
      <c r="BO2085" s="37"/>
      <c r="BP2085" s="37"/>
      <c r="BQ2085" s="37"/>
      <c r="BR2085" s="37"/>
      <c r="BS2085" s="37"/>
      <c r="BT2085" s="37"/>
      <c r="BU2085" s="37"/>
      <c r="BV2085" s="37"/>
      <c r="BW2085" s="37"/>
      <c r="BX2085" s="37"/>
      <c r="BY2085" s="37"/>
      <c r="BZ2085" s="37"/>
      <c r="CA2085" s="37"/>
      <c r="CB2085" s="37"/>
      <c r="CC2085" s="37"/>
      <c r="CD2085" s="37"/>
      <c r="CE2085" s="37"/>
      <c r="CF2085" s="37"/>
      <c r="CG2085" s="37"/>
      <c r="CH2085" s="37"/>
      <c r="CI2085" s="37"/>
      <c r="CJ2085" s="37"/>
      <c r="CK2085" s="37"/>
      <c r="CL2085" s="37"/>
      <c r="CM2085" s="37"/>
      <c r="CN2085" s="37"/>
      <c r="CO2085" s="37"/>
      <c r="CP2085" s="37"/>
      <c r="CQ2085" s="37"/>
      <c r="CR2085" s="37"/>
      <c r="CS2085" s="37"/>
      <c r="CT2085" s="37"/>
      <c r="CU2085" s="37"/>
      <c r="CV2085" s="37"/>
      <c r="CW2085" s="37"/>
      <c r="CX2085" s="37"/>
      <c r="CY2085" s="37"/>
      <c r="CZ2085" s="37"/>
      <c r="DA2085" s="37"/>
      <c r="DB2085" s="37"/>
      <c r="DC2085" s="37"/>
      <c r="DD2085" s="37"/>
      <c r="DE2085" s="37"/>
      <c r="DF2085" s="37"/>
      <c r="DG2085" s="37"/>
      <c r="DH2085" s="37"/>
      <c r="DI2085" s="37"/>
      <c r="DJ2085" s="37"/>
      <c r="DK2085" s="37"/>
      <c r="DL2085" s="37"/>
      <c r="DM2085" s="37"/>
      <c r="DN2085" s="37"/>
      <c r="DO2085" s="37"/>
      <c r="DP2085" s="37"/>
      <c r="DQ2085" s="37"/>
      <c r="DR2085" s="37"/>
      <c r="DS2085" s="37"/>
      <c r="DT2085" s="37"/>
      <c r="DU2085" s="37"/>
      <c r="DV2085" s="37"/>
      <c r="DW2085" s="37"/>
      <c r="DX2085" s="37"/>
      <c r="DY2085" s="37"/>
      <c r="DZ2085" s="37"/>
      <c r="EA2085" s="37"/>
      <c r="EB2085" s="37"/>
      <c r="EC2085" s="37"/>
      <c r="ED2085" s="37"/>
      <c r="EE2085" s="37"/>
      <c r="EF2085" s="37"/>
      <c r="EG2085" s="37"/>
      <c r="EH2085" s="37"/>
      <c r="EI2085" s="37"/>
      <c r="EJ2085" s="37"/>
      <c r="EK2085" s="37"/>
      <c r="EL2085" s="37"/>
      <c r="EM2085" s="37"/>
      <c r="EN2085" s="37"/>
      <c r="EO2085" s="37"/>
      <c r="EP2085" s="37"/>
      <c r="EQ2085" s="37"/>
      <c r="ER2085" s="37"/>
      <c r="ES2085" s="37"/>
      <c r="ET2085" s="37"/>
      <c r="EU2085" s="37"/>
      <c r="EV2085" s="37"/>
      <c r="EW2085" s="37"/>
      <c r="EX2085" s="37"/>
      <c r="EY2085" s="37"/>
      <c r="EZ2085" s="37"/>
      <c r="FA2085" s="37"/>
      <c r="FB2085" s="37"/>
      <c r="FC2085" s="37"/>
      <c r="FD2085" s="37"/>
      <c r="FE2085" s="37"/>
      <c r="FF2085" s="37"/>
      <c r="FG2085" s="37"/>
      <c r="FH2085" s="37"/>
      <c r="FI2085" s="37"/>
      <c r="FJ2085" s="37"/>
      <c r="FK2085" s="37"/>
      <c r="FL2085" s="37"/>
      <c r="FM2085" s="37"/>
      <c r="FN2085" s="37"/>
      <c r="FO2085" s="37"/>
      <c r="FP2085" s="37"/>
      <c r="FQ2085" s="37"/>
      <c r="FR2085" s="37"/>
      <c r="FS2085" s="37"/>
      <c r="FT2085" s="37"/>
      <c r="FU2085" s="37"/>
      <c r="FV2085" s="37"/>
      <c r="FW2085" s="37"/>
      <c r="FX2085" s="37"/>
      <c r="FY2085" s="37"/>
      <c r="FZ2085" s="37"/>
      <c r="GA2085" s="37"/>
      <c r="GB2085" s="37"/>
      <c r="GC2085" s="37"/>
      <c r="GD2085" s="37"/>
      <c r="GE2085" s="37"/>
      <c r="GF2085" s="37"/>
      <c r="GG2085" s="37"/>
      <c r="GH2085" s="37"/>
      <c r="GI2085" s="37"/>
      <c r="GJ2085" s="37"/>
      <c r="GK2085" s="37"/>
      <c r="GL2085" s="37"/>
      <c r="GM2085" s="37"/>
      <c r="GN2085" s="37"/>
      <c r="GO2085" s="37"/>
      <c r="GP2085" s="37"/>
      <c r="GQ2085" s="37"/>
      <c r="GR2085" s="37"/>
      <c r="GS2085" s="37"/>
      <c r="GT2085" s="37"/>
      <c r="GU2085" s="37"/>
      <c r="GV2085" s="37"/>
      <c r="GW2085" s="37"/>
      <c r="GX2085" s="37"/>
      <c r="GY2085" s="37"/>
      <c r="GZ2085" s="37"/>
      <c r="HA2085" s="37"/>
      <c r="HB2085" s="37"/>
      <c r="HC2085" s="37"/>
      <c r="HD2085" s="37"/>
      <c r="HE2085" s="37"/>
      <c r="HF2085" s="37"/>
      <c r="HG2085" s="37"/>
      <c r="HH2085" s="37"/>
      <c r="HI2085" s="37"/>
      <c r="HJ2085" s="37"/>
      <c r="HK2085" s="37"/>
      <c r="HL2085" s="37"/>
      <c r="HM2085" s="37"/>
      <c r="HN2085" s="37"/>
      <c r="HO2085" s="37"/>
      <c r="HP2085" s="37"/>
      <c r="HQ2085" s="37"/>
      <c r="HR2085" s="37"/>
      <c r="HS2085" s="37"/>
      <c r="HT2085" s="37"/>
      <c r="HU2085" s="37"/>
      <c r="HV2085" s="37"/>
      <c r="HW2085" s="37"/>
      <c r="HX2085" s="37"/>
      <c r="HY2085" s="37"/>
      <c r="HZ2085" s="37"/>
      <c r="IA2085" s="37"/>
      <c r="IB2085" s="37"/>
      <c r="IC2085" s="37"/>
      <c r="ID2085" s="37"/>
      <c r="IE2085" s="37"/>
      <c r="IF2085" s="37"/>
      <c r="IG2085" s="37"/>
      <c r="IH2085" s="37"/>
      <c r="II2085" s="37"/>
      <c r="IJ2085" s="37"/>
      <c r="IK2085" s="37"/>
      <c r="IL2085" s="37"/>
      <c r="IM2085" s="37"/>
      <c r="IN2085" s="37"/>
      <c r="IO2085" s="37"/>
      <c r="IP2085" s="37"/>
      <c r="IQ2085" s="37"/>
      <c r="IR2085" s="37"/>
      <c r="IS2085" s="37"/>
      <c r="IT2085" s="37"/>
      <c r="IU2085" s="37"/>
      <c r="IV2085" s="37"/>
      <c r="IW2085" s="37"/>
      <c r="IX2085" s="37"/>
      <c r="IY2085" s="37"/>
      <c r="IZ2085" s="37"/>
      <c r="JA2085" s="37"/>
      <c r="JB2085" s="37"/>
      <c r="JC2085" s="37"/>
      <c r="JD2085" s="37"/>
      <c r="JE2085" s="37"/>
      <c r="JF2085" s="37"/>
      <c r="JG2085" s="37"/>
      <c r="JH2085" s="37"/>
      <c r="JI2085" s="37"/>
      <c r="JJ2085" s="37"/>
      <c r="JK2085" s="37"/>
      <c r="JL2085" s="37"/>
      <c r="JM2085" s="37"/>
    </row>
    <row r="2086" spans="2:273" s="49" customFormat="1" ht="20" customHeight="1">
      <c r="B2086" s="120" t="s">
        <v>4714</v>
      </c>
      <c r="C2086" s="113">
        <v>20191</v>
      </c>
      <c r="D2086" s="104">
        <v>2019</v>
      </c>
      <c r="E2086" s="66" t="s">
        <v>4715</v>
      </c>
      <c r="F2086" s="145"/>
      <c r="G2086" s="358"/>
      <c r="H2086" s="68" t="s">
        <v>4716</v>
      </c>
      <c r="I2086" s="68" t="s">
        <v>53</v>
      </c>
      <c r="J2086" s="92">
        <v>19</v>
      </c>
      <c r="K2086" s="200">
        <v>189411</v>
      </c>
      <c r="L2086" s="68" t="s">
        <v>4717</v>
      </c>
      <c r="M2086" s="68" t="s">
        <v>203</v>
      </c>
      <c r="N2086" s="215">
        <v>1</v>
      </c>
      <c r="O2086" s="89">
        <v>3</v>
      </c>
      <c r="P2086" s="89">
        <v>6</v>
      </c>
      <c r="Q2086" s="68" t="s">
        <v>47</v>
      </c>
      <c r="R2086" s="68" t="s">
        <v>111</v>
      </c>
      <c r="S2086" s="6"/>
      <c r="T2086" s="6"/>
      <c r="U2086" s="6"/>
      <c r="V2086" s="6"/>
      <c r="W2086" s="6"/>
      <c r="X2086" s="6"/>
      <c r="Y2086" s="6"/>
      <c r="Z2086" s="6"/>
      <c r="AA2086" s="6"/>
      <c r="AB2086" s="6"/>
      <c r="AC2086" s="6"/>
      <c r="AD2086" s="6"/>
      <c r="AE2086" s="6"/>
      <c r="AF2086" s="6"/>
      <c r="AG2086" s="6"/>
      <c r="AH2086" s="6"/>
      <c r="AI2086" s="6"/>
      <c r="AJ2086" s="6"/>
      <c r="AK2086" s="6"/>
      <c r="AL2086" s="6"/>
      <c r="AM2086" s="6"/>
      <c r="AN2086" s="6"/>
      <c r="AO2086" s="6"/>
      <c r="AP2086" s="6"/>
      <c r="AQ2086" s="6"/>
      <c r="AR2086" s="6"/>
      <c r="AS2086" s="6"/>
      <c r="AT2086" s="6"/>
      <c r="AU2086" s="6"/>
      <c r="AV2086" s="6"/>
      <c r="AW2086" s="6"/>
      <c r="AX2086" s="6"/>
      <c r="AY2086" s="6"/>
      <c r="AZ2086" s="6"/>
      <c r="BA2086" s="6"/>
      <c r="BB2086" s="6"/>
      <c r="BC2086" s="6"/>
      <c r="BD2086" s="6"/>
      <c r="BE2086" s="6"/>
      <c r="BF2086" s="6"/>
      <c r="BG2086" s="6"/>
      <c r="BH2086" s="6"/>
      <c r="BI2086" s="6"/>
      <c r="BJ2086" s="6"/>
      <c r="BK2086" s="6"/>
      <c r="BL2086" s="6"/>
      <c r="BM2086" s="6"/>
      <c r="BN2086" s="6"/>
      <c r="BO2086" s="6"/>
      <c r="BP2086" s="6"/>
      <c r="BQ2086" s="6"/>
      <c r="BR2086" s="6"/>
      <c r="BS2086" s="6"/>
      <c r="BT2086" s="6"/>
      <c r="BU2086" s="6"/>
      <c r="BV2086" s="6"/>
      <c r="BW2086" s="6"/>
      <c r="BX2086" s="6"/>
      <c r="BY2086" s="6"/>
      <c r="BZ2086" s="6"/>
      <c r="CA2086" s="6"/>
      <c r="CB2086" s="6"/>
      <c r="CC2086" s="6"/>
      <c r="CD2086" s="6"/>
      <c r="CE2086" s="6"/>
      <c r="CF2086" s="6"/>
      <c r="CG2086" s="6"/>
      <c r="CH2086" s="6"/>
      <c r="CI2086" s="6"/>
      <c r="CJ2086" s="6"/>
      <c r="CK2086" s="6"/>
      <c r="CL2086" s="6"/>
      <c r="CM2086" s="6"/>
      <c r="CN2086" s="6"/>
      <c r="CO2086" s="6"/>
      <c r="CP2086" s="6"/>
      <c r="CQ2086" s="6"/>
      <c r="CR2086" s="6"/>
      <c r="CS2086" s="6"/>
      <c r="CT2086" s="6"/>
      <c r="CU2086" s="6"/>
      <c r="CV2086" s="6"/>
      <c r="CW2086" s="6"/>
      <c r="CX2086" s="6"/>
      <c r="CY2086" s="6"/>
      <c r="CZ2086" s="6"/>
      <c r="DA2086" s="6"/>
      <c r="DB2086" s="6"/>
      <c r="DC2086" s="6"/>
      <c r="DD2086" s="6"/>
      <c r="DE2086" s="6"/>
      <c r="DF2086" s="6"/>
      <c r="DG2086" s="6"/>
      <c r="DH2086" s="6"/>
      <c r="DI2086" s="6"/>
      <c r="DJ2086" s="6"/>
      <c r="DK2086" s="6"/>
      <c r="DL2086" s="6"/>
      <c r="DM2086" s="6"/>
      <c r="DN2086" s="6"/>
      <c r="DO2086" s="6"/>
      <c r="DP2086" s="6"/>
      <c r="DQ2086" s="6"/>
      <c r="DR2086" s="6"/>
      <c r="DS2086" s="6"/>
      <c r="DT2086" s="6"/>
      <c r="DU2086" s="6"/>
      <c r="DV2086" s="6"/>
      <c r="DW2086" s="6"/>
      <c r="DX2086" s="6"/>
      <c r="DY2086" s="6"/>
      <c r="DZ2086" s="6"/>
      <c r="EA2086" s="6"/>
      <c r="EB2086" s="6"/>
      <c r="EC2086" s="6"/>
      <c r="ED2086" s="6"/>
      <c r="EE2086" s="6"/>
      <c r="EF2086" s="6"/>
      <c r="EG2086" s="6"/>
      <c r="EH2086" s="6"/>
      <c r="EI2086" s="6"/>
      <c r="EJ2086" s="6"/>
      <c r="EK2086" s="6"/>
      <c r="EL2086" s="6"/>
      <c r="EM2086" s="6"/>
      <c r="EN2086" s="6"/>
      <c r="EO2086" s="6"/>
      <c r="EP2086" s="6"/>
      <c r="EQ2086" s="6"/>
      <c r="ER2086" s="6"/>
      <c r="ES2086" s="6"/>
      <c r="ET2086" s="6"/>
      <c r="EU2086" s="6"/>
      <c r="EV2086" s="6"/>
      <c r="EW2086" s="6"/>
      <c r="EX2086" s="6"/>
      <c r="EY2086" s="6"/>
      <c r="EZ2086" s="6"/>
      <c r="FA2086" s="6"/>
      <c r="FB2086" s="6"/>
      <c r="FC2086" s="6"/>
      <c r="FD2086" s="6"/>
      <c r="FE2086" s="6"/>
      <c r="FF2086" s="6"/>
      <c r="FG2086" s="6"/>
      <c r="FH2086" s="6"/>
      <c r="FI2086" s="6"/>
      <c r="FJ2086" s="6"/>
      <c r="FK2086" s="6"/>
      <c r="FL2086" s="6"/>
      <c r="FM2086" s="6"/>
      <c r="FN2086" s="6"/>
      <c r="FO2086" s="6"/>
      <c r="FP2086" s="6"/>
      <c r="FQ2086" s="6"/>
      <c r="FR2086" s="6"/>
      <c r="FS2086" s="6"/>
      <c r="FT2086" s="6"/>
      <c r="FU2086" s="6"/>
      <c r="FV2086" s="6"/>
      <c r="FW2086" s="6"/>
      <c r="FX2086" s="6"/>
      <c r="FY2086" s="6"/>
      <c r="FZ2086" s="6"/>
      <c r="GA2086" s="6"/>
      <c r="GB2086" s="6"/>
      <c r="GC2086" s="6"/>
      <c r="GD2086" s="6"/>
      <c r="GE2086" s="6"/>
      <c r="GF2086" s="6"/>
      <c r="GG2086" s="6"/>
      <c r="GH2086" s="6"/>
      <c r="GI2086" s="6"/>
      <c r="GJ2086" s="6"/>
      <c r="GK2086" s="6"/>
      <c r="GL2086" s="6"/>
      <c r="GM2086" s="6"/>
      <c r="GN2086" s="6"/>
      <c r="GO2086" s="6"/>
      <c r="GP2086" s="6"/>
      <c r="GQ2086" s="6"/>
      <c r="GR2086" s="6"/>
      <c r="GS2086" s="6"/>
      <c r="GT2086" s="6"/>
      <c r="GU2086" s="6"/>
      <c r="GV2086" s="6"/>
      <c r="GW2086" s="6"/>
      <c r="GX2086" s="6"/>
      <c r="GY2086" s="6"/>
      <c r="GZ2086" s="6"/>
      <c r="HA2086" s="6"/>
      <c r="HB2086" s="6"/>
      <c r="HC2086" s="6"/>
      <c r="HD2086" s="6"/>
      <c r="HE2086" s="6"/>
      <c r="HF2086" s="6"/>
      <c r="HG2086" s="6"/>
      <c r="HH2086" s="6"/>
      <c r="HI2086" s="6"/>
      <c r="HJ2086" s="6"/>
      <c r="HK2086" s="6"/>
      <c r="HL2086" s="6"/>
      <c r="HM2086" s="6"/>
      <c r="HN2086" s="6"/>
      <c r="HO2086" s="6"/>
      <c r="HP2086" s="6"/>
      <c r="HQ2086" s="6"/>
      <c r="HR2086" s="6"/>
      <c r="HS2086" s="6"/>
      <c r="HT2086" s="6"/>
      <c r="HU2086" s="6"/>
      <c r="HV2086" s="6"/>
      <c r="HW2086" s="6"/>
      <c r="HX2086" s="6"/>
      <c r="HY2086" s="6"/>
      <c r="HZ2086" s="6"/>
      <c r="IA2086" s="6"/>
      <c r="IB2086" s="6"/>
      <c r="IC2086" s="6"/>
      <c r="ID2086" s="6"/>
      <c r="IE2086" s="6"/>
      <c r="IF2086" s="6"/>
      <c r="IG2086" s="6"/>
      <c r="IH2086" s="6"/>
      <c r="II2086" s="6"/>
      <c r="IJ2086" s="6"/>
      <c r="IK2086" s="6"/>
      <c r="IL2086" s="6"/>
      <c r="IM2086" s="6"/>
      <c r="IN2086" s="6"/>
      <c r="IO2086" s="6"/>
      <c r="IP2086" s="6"/>
      <c r="IQ2086" s="6"/>
      <c r="IR2086" s="6"/>
      <c r="IS2086" s="6"/>
      <c r="IT2086" s="6"/>
      <c r="IU2086" s="6"/>
      <c r="IV2086" s="6"/>
      <c r="IW2086" s="6"/>
      <c r="IX2086" s="6"/>
      <c r="IY2086" s="6"/>
      <c r="IZ2086" s="6"/>
      <c r="JA2086" s="6"/>
      <c r="JB2086" s="6"/>
      <c r="JC2086" s="6"/>
      <c r="JD2086" s="6"/>
      <c r="JE2086" s="6"/>
      <c r="JF2086" s="6"/>
      <c r="JG2086" s="6"/>
      <c r="JH2086" s="6"/>
      <c r="JI2086" s="6"/>
      <c r="JJ2086" s="6"/>
      <c r="JK2086" s="6"/>
      <c r="JL2086" s="6"/>
      <c r="JM2086" s="6"/>
    </row>
    <row r="2087" spans="2:273" s="49" customFormat="1" ht="20" customHeight="1">
      <c r="B2087" s="120" t="s">
        <v>4718</v>
      </c>
      <c r="C2087" s="113">
        <v>20192</v>
      </c>
      <c r="D2087" s="104">
        <v>2019</v>
      </c>
      <c r="E2087" s="66" t="s">
        <v>4715</v>
      </c>
      <c r="F2087" s="145"/>
      <c r="G2087" s="358"/>
      <c r="H2087" s="68" t="s">
        <v>4719</v>
      </c>
      <c r="I2087" s="68" t="s">
        <v>37</v>
      </c>
      <c r="J2087" s="92">
        <v>46</v>
      </c>
      <c r="K2087" s="200">
        <v>760348</v>
      </c>
      <c r="L2087" s="68" t="s">
        <v>4717</v>
      </c>
      <c r="M2087" s="68" t="s">
        <v>203</v>
      </c>
      <c r="N2087" s="215">
        <v>1</v>
      </c>
      <c r="O2087" s="89">
        <v>3</v>
      </c>
      <c r="P2087" s="89">
        <v>6</v>
      </c>
      <c r="Q2087" s="68" t="s">
        <v>55</v>
      </c>
      <c r="R2087" s="68" t="s">
        <v>353</v>
      </c>
      <c r="S2087" s="6"/>
      <c r="T2087" s="6"/>
      <c r="U2087" s="6"/>
      <c r="V2087" s="6"/>
      <c r="W2087" s="6"/>
      <c r="X2087" s="6"/>
      <c r="Y2087" s="6"/>
      <c r="Z2087" s="6"/>
      <c r="AA2087" s="6"/>
      <c r="AB2087" s="6"/>
      <c r="AC2087" s="6"/>
      <c r="AD2087" s="6"/>
      <c r="AE2087" s="6"/>
      <c r="AF2087" s="48"/>
      <c r="AG2087" s="48"/>
      <c r="AH2087" s="48"/>
      <c r="AI2087" s="48"/>
      <c r="AJ2087" s="48"/>
      <c r="AK2087" s="48"/>
      <c r="AL2087" s="48"/>
      <c r="AM2087" s="48"/>
      <c r="AN2087" s="48"/>
      <c r="AO2087" s="48"/>
      <c r="AP2087" s="48"/>
      <c r="AQ2087" s="48"/>
      <c r="AR2087" s="48"/>
      <c r="AS2087" s="48"/>
      <c r="AT2087" s="48"/>
      <c r="AU2087" s="48"/>
      <c r="AV2087" s="48"/>
      <c r="AW2087" s="48"/>
      <c r="AX2087" s="48"/>
      <c r="AY2087" s="48"/>
      <c r="AZ2087" s="48"/>
      <c r="BA2087" s="48"/>
      <c r="BB2087" s="48"/>
      <c r="BC2087" s="48"/>
      <c r="BD2087" s="48"/>
      <c r="BE2087" s="48"/>
      <c r="BF2087" s="48"/>
      <c r="BG2087" s="48"/>
      <c r="BH2087" s="48"/>
      <c r="BI2087" s="48"/>
      <c r="BJ2087" s="48"/>
      <c r="BK2087" s="48"/>
      <c r="BL2087" s="48"/>
      <c r="BM2087" s="48"/>
      <c r="BN2087" s="48"/>
      <c r="BO2087" s="48"/>
      <c r="BP2087" s="48"/>
      <c r="BQ2087" s="48"/>
      <c r="BR2087" s="48"/>
      <c r="BS2087" s="48"/>
      <c r="BT2087" s="48"/>
      <c r="BU2087" s="48"/>
      <c r="BV2087" s="48"/>
      <c r="BW2087" s="48"/>
      <c r="BX2087" s="48"/>
      <c r="BY2087" s="48"/>
      <c r="BZ2087" s="48"/>
      <c r="CA2087" s="48"/>
      <c r="CB2087" s="48"/>
      <c r="CC2087" s="48"/>
      <c r="CD2087" s="48"/>
      <c r="CE2087" s="48"/>
      <c r="CF2087" s="48"/>
      <c r="CG2087" s="48"/>
      <c r="CH2087" s="48"/>
      <c r="CI2087" s="48"/>
      <c r="CJ2087" s="48"/>
      <c r="CK2087" s="48"/>
      <c r="CL2087" s="48"/>
      <c r="CM2087" s="48"/>
      <c r="CN2087" s="48"/>
      <c r="CO2087" s="48"/>
      <c r="CP2087" s="48"/>
      <c r="CQ2087" s="48"/>
      <c r="CR2087" s="48"/>
      <c r="CS2087" s="48"/>
      <c r="CT2087" s="48"/>
      <c r="CU2087" s="48"/>
      <c r="CV2087" s="48"/>
      <c r="CW2087" s="48"/>
      <c r="CX2087" s="48"/>
      <c r="CY2087" s="48"/>
      <c r="CZ2087" s="48"/>
      <c r="DA2087" s="48"/>
      <c r="DB2087" s="48"/>
      <c r="DC2087" s="48"/>
      <c r="DD2087" s="48"/>
      <c r="DE2087" s="48"/>
      <c r="DF2087" s="48"/>
      <c r="DG2087" s="48"/>
      <c r="DH2087" s="48"/>
      <c r="DI2087" s="48"/>
      <c r="DJ2087" s="48"/>
      <c r="DK2087" s="48"/>
      <c r="DL2087" s="48"/>
      <c r="DM2087" s="48"/>
      <c r="DN2087" s="48"/>
      <c r="DO2087" s="48"/>
      <c r="DP2087" s="48"/>
      <c r="DQ2087" s="48"/>
      <c r="DR2087" s="48"/>
      <c r="DS2087" s="48"/>
      <c r="DT2087" s="48"/>
      <c r="DU2087" s="48"/>
      <c r="DV2087" s="48"/>
      <c r="DW2087" s="48"/>
      <c r="DX2087" s="48"/>
      <c r="DY2087" s="48"/>
      <c r="DZ2087" s="48"/>
      <c r="EA2087" s="48"/>
      <c r="EB2087" s="48"/>
      <c r="EC2087" s="48"/>
      <c r="ED2087" s="48"/>
      <c r="EE2087" s="48"/>
      <c r="EF2087" s="48"/>
      <c r="EG2087" s="48"/>
      <c r="EH2087" s="48"/>
      <c r="EI2087" s="48"/>
      <c r="EJ2087" s="48"/>
      <c r="EK2087" s="48"/>
      <c r="EL2087" s="48"/>
      <c r="EM2087" s="48"/>
      <c r="EN2087" s="48"/>
      <c r="EO2087" s="48"/>
      <c r="EP2087" s="48"/>
      <c r="EQ2087" s="48"/>
      <c r="ER2087" s="48"/>
      <c r="ES2087" s="48"/>
      <c r="ET2087" s="48"/>
      <c r="EU2087" s="48"/>
      <c r="EV2087" s="48"/>
      <c r="EW2087" s="48"/>
      <c r="EX2087" s="48"/>
      <c r="EY2087" s="48"/>
      <c r="EZ2087" s="48"/>
      <c r="FA2087" s="48"/>
      <c r="FB2087" s="48"/>
      <c r="FC2087" s="48"/>
      <c r="FD2087" s="48"/>
      <c r="FE2087" s="48"/>
      <c r="FF2087" s="48"/>
      <c r="FG2087" s="48"/>
      <c r="FH2087" s="48"/>
      <c r="FI2087" s="48"/>
      <c r="FJ2087" s="48"/>
      <c r="FK2087" s="48"/>
      <c r="FL2087" s="48"/>
      <c r="FM2087" s="48"/>
      <c r="FN2087" s="48"/>
      <c r="FO2087" s="48"/>
      <c r="FP2087" s="48"/>
      <c r="FQ2087" s="48"/>
      <c r="FR2087" s="48"/>
      <c r="FS2087" s="48"/>
      <c r="FT2087" s="48"/>
      <c r="FU2087" s="48"/>
      <c r="FV2087" s="48"/>
      <c r="FW2087" s="48"/>
      <c r="FX2087" s="48"/>
      <c r="FY2087" s="48"/>
      <c r="FZ2087" s="48"/>
      <c r="GA2087" s="48"/>
      <c r="GB2087" s="48"/>
      <c r="GC2087" s="48"/>
      <c r="GD2087" s="48"/>
      <c r="GE2087" s="48"/>
      <c r="GF2087" s="48"/>
      <c r="GG2087" s="48"/>
      <c r="GH2087" s="48"/>
      <c r="GI2087" s="48"/>
      <c r="GJ2087" s="48"/>
      <c r="GK2087" s="48"/>
      <c r="GL2087" s="48"/>
      <c r="GM2087" s="48"/>
      <c r="GN2087" s="48"/>
      <c r="GO2087" s="48"/>
      <c r="GP2087" s="48"/>
      <c r="GQ2087" s="48"/>
      <c r="GR2087" s="48"/>
      <c r="GS2087" s="48"/>
      <c r="GT2087" s="48"/>
      <c r="GU2087" s="48"/>
      <c r="GV2087" s="48"/>
      <c r="GW2087" s="48"/>
      <c r="GX2087" s="48"/>
      <c r="GY2087" s="48"/>
      <c r="GZ2087" s="48"/>
      <c r="HA2087" s="48"/>
      <c r="HB2087" s="48"/>
      <c r="HC2087" s="48"/>
      <c r="HD2087" s="48"/>
      <c r="HE2087" s="48"/>
      <c r="HF2087" s="48"/>
      <c r="HG2087" s="48"/>
      <c r="HH2087" s="48"/>
      <c r="HI2087" s="48"/>
      <c r="HJ2087" s="48"/>
      <c r="HK2087" s="48"/>
      <c r="HL2087" s="48"/>
      <c r="HM2087" s="48"/>
      <c r="HN2087" s="48"/>
      <c r="HO2087" s="48"/>
      <c r="HP2087" s="48"/>
      <c r="HQ2087" s="48"/>
      <c r="HR2087" s="48"/>
      <c r="HS2087" s="48"/>
      <c r="HT2087" s="48"/>
      <c r="HU2087" s="48"/>
      <c r="HV2087" s="48"/>
      <c r="HW2087" s="48"/>
      <c r="HX2087" s="48"/>
      <c r="HY2087" s="48"/>
      <c r="HZ2087" s="48"/>
      <c r="IA2087" s="48"/>
      <c r="IB2087" s="48"/>
      <c r="IC2087" s="48"/>
      <c r="ID2087" s="48"/>
      <c r="IE2087" s="48"/>
      <c r="IF2087" s="48"/>
      <c r="IG2087" s="48"/>
      <c r="IH2087" s="48"/>
      <c r="II2087" s="48"/>
      <c r="IJ2087" s="48"/>
      <c r="IK2087" s="48"/>
      <c r="IL2087" s="48"/>
      <c r="IM2087" s="48"/>
      <c r="IN2087" s="48"/>
      <c r="IO2087" s="48"/>
      <c r="IP2087" s="48"/>
      <c r="IQ2087" s="48"/>
      <c r="IR2087" s="48"/>
      <c r="IS2087" s="48"/>
      <c r="IT2087" s="48"/>
      <c r="IU2087" s="48"/>
      <c r="IV2087" s="48"/>
      <c r="IW2087" s="48"/>
      <c r="IX2087" s="48"/>
      <c r="IY2087" s="48"/>
      <c r="IZ2087" s="48"/>
      <c r="JA2087" s="48"/>
    </row>
    <row r="2088" spans="2:273" s="49" customFormat="1" ht="20" customHeight="1">
      <c r="B2088" s="121" t="s">
        <v>2010</v>
      </c>
      <c r="C2088" s="122">
        <v>20181</v>
      </c>
      <c r="D2088" s="104">
        <v>2018</v>
      </c>
      <c r="E2088" s="66" t="s">
        <v>2011</v>
      </c>
      <c r="F2088" s="145"/>
      <c r="G2088" s="358"/>
      <c r="H2088" s="68" t="s">
        <v>2012</v>
      </c>
      <c r="I2088" s="68"/>
      <c r="J2088" s="92">
        <v>12</v>
      </c>
      <c r="K2088" s="200">
        <v>25000</v>
      </c>
      <c r="L2088" s="68" t="s">
        <v>2755</v>
      </c>
      <c r="M2088" s="68" t="s">
        <v>207</v>
      </c>
      <c r="N2088" s="215">
        <v>2</v>
      </c>
      <c r="O2088" s="92">
        <v>4</v>
      </c>
      <c r="P2088" s="89">
        <v>6</v>
      </c>
      <c r="Q2088" s="70"/>
      <c r="R2088" s="68" t="s">
        <v>410</v>
      </c>
      <c r="S2088" s="13">
        <v>12</v>
      </c>
      <c r="T2088" s="13"/>
      <c r="U2088" s="7"/>
      <c r="V2088" s="7"/>
      <c r="W2088" s="7"/>
      <c r="X2088" s="7"/>
      <c r="Y2088" s="13">
        <v>6</v>
      </c>
      <c r="Z2088" s="13"/>
      <c r="AA2088" s="7"/>
      <c r="AB2088" s="7"/>
      <c r="AC2088" s="7"/>
      <c r="AD2088" s="7"/>
      <c r="AE2088" s="6"/>
      <c r="AF2088" s="6"/>
      <c r="AG2088" s="6"/>
      <c r="AH2088" s="6"/>
      <c r="AI2088" s="6"/>
      <c r="AJ2088" s="6"/>
      <c r="AK2088" s="6"/>
      <c r="AL2088" s="6"/>
      <c r="AM2088" s="6"/>
      <c r="AN2088" s="6"/>
      <c r="AO2088" s="6"/>
      <c r="AP2088" s="6"/>
      <c r="AQ2088" s="6"/>
      <c r="AR2088" s="7" t="s">
        <v>47</v>
      </c>
      <c r="AS2088" s="7" t="s">
        <v>53</v>
      </c>
      <c r="AT2088" s="6"/>
      <c r="AU2088" s="6"/>
      <c r="AV2088" s="6"/>
      <c r="AW2088" s="6"/>
      <c r="AX2088" s="6"/>
      <c r="AY2088" s="6"/>
      <c r="AZ2088" s="6"/>
      <c r="BA2088" s="6"/>
      <c r="BB2088" s="6"/>
      <c r="BC2088" s="6"/>
      <c r="BD2088" s="6"/>
      <c r="BE2088" s="6"/>
      <c r="BF2088" s="6"/>
      <c r="BG2088" s="6"/>
      <c r="BH2088" s="6"/>
      <c r="BI2088" s="6"/>
      <c r="BJ2088" s="6"/>
      <c r="BK2088" s="6"/>
      <c r="BL2088" s="6"/>
      <c r="BM2088" s="6"/>
      <c r="BN2088" s="6"/>
      <c r="BO2088" s="6"/>
      <c r="BP2088" s="6"/>
      <c r="BQ2088" s="6"/>
      <c r="BR2088" s="6"/>
      <c r="BS2088" s="6"/>
      <c r="BT2088" s="6"/>
      <c r="BU2088" s="6"/>
      <c r="BV2088" s="6"/>
      <c r="BW2088" s="6"/>
      <c r="BX2088" s="6"/>
      <c r="BY2088" s="6"/>
      <c r="BZ2088" s="6"/>
      <c r="CA2088" s="6"/>
      <c r="CB2088" s="6"/>
      <c r="CC2088" s="6"/>
      <c r="CD2088" s="6"/>
      <c r="CE2088" s="6"/>
      <c r="CF2088" s="6"/>
      <c r="CG2088" s="6"/>
      <c r="CH2088" s="6"/>
      <c r="CI2088" s="6"/>
      <c r="CJ2088" s="6"/>
      <c r="CK2088" s="6"/>
      <c r="CL2088" s="6"/>
      <c r="CM2088" s="6"/>
      <c r="CN2088" s="6"/>
      <c r="CO2088" s="6"/>
      <c r="CP2088" s="6"/>
      <c r="CQ2088" s="6"/>
      <c r="CR2088" s="6"/>
      <c r="CS2088" s="6"/>
      <c r="CT2088" s="6"/>
      <c r="CU2088" s="6"/>
      <c r="CV2088" s="6"/>
      <c r="CW2088" s="6"/>
      <c r="CX2088" s="6"/>
      <c r="CY2088" s="6"/>
      <c r="CZ2088" s="6"/>
      <c r="DA2088" s="6"/>
      <c r="DB2088" s="6"/>
      <c r="DC2088" s="6"/>
      <c r="DD2088" s="6"/>
      <c r="DE2088" s="6"/>
      <c r="DF2088" s="6"/>
      <c r="DG2088" s="6"/>
      <c r="DH2088" s="6"/>
      <c r="DI2088" s="6"/>
      <c r="DJ2088" s="6"/>
      <c r="DK2088" s="6"/>
      <c r="DL2088" s="6"/>
      <c r="DM2088" s="6"/>
      <c r="DN2088" s="6"/>
      <c r="DO2088" s="6"/>
      <c r="DP2088" s="6"/>
      <c r="DQ2088" s="6"/>
      <c r="DR2088" s="6"/>
      <c r="DS2088" s="6"/>
      <c r="DT2088" s="6"/>
      <c r="DU2088" s="6"/>
      <c r="DV2088" s="6"/>
      <c r="DW2088" s="6"/>
      <c r="DX2088" s="6"/>
      <c r="DY2088" s="6"/>
      <c r="DZ2088" s="6"/>
      <c r="EA2088" s="6"/>
      <c r="EB2088" s="6"/>
      <c r="EC2088" s="6"/>
      <c r="ED2088" s="6"/>
      <c r="EE2088" s="6"/>
      <c r="EF2088" s="6"/>
      <c r="EG2088" s="6"/>
      <c r="EH2088" s="6"/>
      <c r="EI2088" s="6"/>
      <c r="EJ2088" s="6"/>
      <c r="EK2088" s="6"/>
      <c r="EL2088" s="6"/>
      <c r="EM2088" s="6"/>
      <c r="EN2088" s="6"/>
      <c r="EO2088" s="6"/>
      <c r="EP2088" s="6"/>
      <c r="EQ2088" s="6"/>
      <c r="ER2088" s="6"/>
      <c r="ES2088" s="6"/>
      <c r="ET2088" s="6"/>
      <c r="EU2088" s="6"/>
      <c r="EV2088" s="6"/>
      <c r="EW2088" s="6"/>
      <c r="EX2088" s="6"/>
      <c r="EY2088" s="6"/>
      <c r="EZ2088" s="6"/>
      <c r="FA2088" s="6"/>
      <c r="FB2088" s="6"/>
      <c r="FC2088" s="6"/>
      <c r="FD2088" s="6"/>
      <c r="FE2088" s="6"/>
      <c r="FF2088" s="6"/>
      <c r="FG2088" s="6"/>
      <c r="FH2088" s="6"/>
      <c r="FI2088" s="6"/>
      <c r="FJ2088" s="6"/>
      <c r="FK2088" s="6"/>
      <c r="FL2088" s="6"/>
      <c r="FM2088" s="6"/>
      <c r="FN2088" s="6"/>
      <c r="FO2088" s="6"/>
      <c r="FP2088" s="6"/>
      <c r="FQ2088" s="6"/>
      <c r="FR2088" s="6"/>
      <c r="FS2088" s="6"/>
      <c r="FT2088" s="6"/>
      <c r="FU2088" s="6"/>
      <c r="FV2088" s="6"/>
      <c r="FW2088" s="6"/>
      <c r="FX2088" s="6"/>
      <c r="FY2088" s="6"/>
      <c r="FZ2088" s="6"/>
      <c r="GA2088" s="6"/>
      <c r="GB2088" s="6"/>
      <c r="GC2088" s="6"/>
      <c r="GD2088" s="6"/>
      <c r="GE2088" s="6"/>
      <c r="GF2088" s="6"/>
      <c r="GG2088" s="6"/>
      <c r="GH2088" s="6"/>
      <c r="GI2088" s="6"/>
      <c r="GJ2088" s="6"/>
      <c r="GK2088" s="6"/>
      <c r="GL2088" s="6"/>
      <c r="GM2088" s="6"/>
      <c r="GN2088" s="6"/>
      <c r="GO2088" s="6"/>
      <c r="GP2088" s="6"/>
      <c r="GQ2088" s="6"/>
      <c r="GR2088" s="6"/>
      <c r="GS2088" s="6"/>
      <c r="GT2088" s="6"/>
      <c r="GU2088" s="6"/>
      <c r="GV2088" s="6"/>
      <c r="GW2088" s="6"/>
      <c r="GX2088" s="6"/>
      <c r="GY2088" s="6"/>
      <c r="GZ2088" s="6"/>
      <c r="HA2088" s="6"/>
      <c r="HB2088" s="6"/>
      <c r="HC2088" s="6"/>
      <c r="HD2088" s="6"/>
      <c r="HE2088" s="6"/>
      <c r="HF2088" s="6"/>
      <c r="HG2088" s="6"/>
      <c r="HH2088" s="6"/>
      <c r="HI2088" s="6"/>
      <c r="HJ2088" s="6"/>
      <c r="HK2088" s="6"/>
      <c r="HL2088" s="6"/>
      <c r="HM2088" s="6"/>
      <c r="HN2088" s="6"/>
      <c r="HO2088" s="6"/>
      <c r="HP2088" s="6"/>
      <c r="HQ2088" s="6"/>
      <c r="HR2088" s="6"/>
      <c r="HS2088" s="6"/>
      <c r="HT2088" s="6"/>
      <c r="HU2088" s="6"/>
      <c r="HV2088" s="6"/>
      <c r="HW2088" s="6"/>
      <c r="HX2088" s="6"/>
      <c r="HY2088" s="6"/>
      <c r="HZ2088" s="6"/>
      <c r="IA2088" s="6"/>
      <c r="IB2088" s="6"/>
      <c r="IC2088" s="6"/>
      <c r="ID2088" s="6"/>
      <c r="IE2088" s="6"/>
      <c r="IF2088" s="6"/>
      <c r="IG2088" s="6"/>
      <c r="IH2088" s="6"/>
      <c r="II2088" s="6"/>
      <c r="IJ2088" s="6"/>
      <c r="IK2088" s="6"/>
      <c r="IL2088" s="6"/>
      <c r="IM2088" s="6"/>
      <c r="IN2088" s="6"/>
      <c r="IO2088" s="6"/>
      <c r="IP2088" s="6"/>
      <c r="IQ2088" s="6"/>
      <c r="IR2088" s="6"/>
      <c r="IS2088" s="6"/>
      <c r="IT2088" s="6"/>
      <c r="IU2088" s="6"/>
      <c r="IV2088" s="6"/>
      <c r="IW2088" s="6"/>
      <c r="IX2088" s="6"/>
      <c r="IY2088" s="6"/>
      <c r="IZ2088" s="6"/>
      <c r="JA2088" s="6"/>
      <c r="JB2088" s="6"/>
      <c r="JC2088" s="6"/>
      <c r="JD2088" s="6"/>
      <c r="JE2088" s="6"/>
      <c r="JF2088" s="6"/>
      <c r="JG2088" s="6"/>
      <c r="JH2088" s="6"/>
      <c r="JI2088" s="6"/>
      <c r="JJ2088" s="6"/>
      <c r="JK2088" s="6"/>
      <c r="JL2088" s="6"/>
      <c r="JM2088" s="6"/>
    </row>
    <row r="2089" spans="2:273" s="49" customFormat="1" ht="20" customHeight="1">
      <c r="B2089" s="120" t="s">
        <v>4720</v>
      </c>
      <c r="C2089" s="113">
        <v>20191</v>
      </c>
      <c r="D2089" s="104">
        <v>2019</v>
      </c>
      <c r="E2089" s="66" t="s">
        <v>2011</v>
      </c>
      <c r="F2089" s="145"/>
      <c r="G2089" s="358"/>
      <c r="H2089" s="68" t="s">
        <v>4721</v>
      </c>
      <c r="I2089" s="68" t="s">
        <v>53</v>
      </c>
      <c r="J2089" s="92">
        <v>32</v>
      </c>
      <c r="K2089" s="200">
        <v>100000</v>
      </c>
      <c r="L2089" s="68" t="s">
        <v>2755</v>
      </c>
      <c r="M2089" s="68" t="s">
        <v>207</v>
      </c>
      <c r="N2089" s="215">
        <v>2</v>
      </c>
      <c r="O2089" s="89">
        <v>4</v>
      </c>
      <c r="P2089" s="89">
        <v>6</v>
      </c>
      <c r="Q2089" s="68" t="s">
        <v>47</v>
      </c>
      <c r="R2089" s="68" t="s">
        <v>80</v>
      </c>
      <c r="S2089" s="6"/>
      <c r="T2089" s="6"/>
      <c r="U2089" s="6"/>
      <c r="V2089" s="6"/>
      <c r="W2089" s="6"/>
      <c r="X2089" s="6"/>
      <c r="Y2089" s="6"/>
      <c r="Z2089" s="6"/>
      <c r="AA2089" s="6"/>
      <c r="AB2089" s="6"/>
      <c r="AC2089" s="6"/>
      <c r="AD2089" s="6"/>
      <c r="AE2089" s="6"/>
      <c r="AF2089" s="6"/>
      <c r="AG2089" s="6"/>
      <c r="AH2089" s="6"/>
      <c r="AI2089" s="6"/>
      <c r="AJ2089" s="6"/>
      <c r="AK2089" s="6"/>
      <c r="AL2089" s="6"/>
      <c r="AM2089" s="6"/>
      <c r="AN2089" s="6"/>
      <c r="AO2089" s="6"/>
      <c r="AP2089" s="6"/>
      <c r="AQ2089" s="6"/>
      <c r="AR2089" s="7" t="s">
        <v>47</v>
      </c>
      <c r="AS2089" s="7" t="s">
        <v>53</v>
      </c>
      <c r="AT2089" s="6"/>
      <c r="AU2089" s="6"/>
      <c r="AV2089" s="6"/>
      <c r="AW2089" s="6"/>
      <c r="AX2089" s="6"/>
      <c r="AY2089" s="6"/>
      <c r="AZ2089" s="6"/>
      <c r="BA2089" s="6"/>
      <c r="BB2089" s="6"/>
      <c r="BC2089" s="6"/>
      <c r="BD2089" s="6"/>
      <c r="BE2089" s="6"/>
      <c r="BF2089" s="6"/>
      <c r="BG2089" s="6"/>
      <c r="BH2089" s="6"/>
      <c r="BI2089" s="6"/>
      <c r="BJ2089" s="6"/>
      <c r="BK2089" s="6"/>
      <c r="BL2089" s="6"/>
      <c r="BM2089" s="6"/>
      <c r="BN2089" s="6"/>
      <c r="BO2089" s="6"/>
      <c r="BP2089" s="6"/>
      <c r="BQ2089" s="6"/>
      <c r="BR2089" s="6"/>
      <c r="BS2089" s="6"/>
      <c r="BT2089" s="6"/>
      <c r="BU2089" s="6"/>
      <c r="BV2089" s="6"/>
      <c r="BW2089" s="6"/>
      <c r="BX2089" s="6"/>
      <c r="BY2089" s="6"/>
      <c r="BZ2089" s="6"/>
      <c r="CA2089" s="6"/>
      <c r="CB2089" s="6"/>
      <c r="CC2089" s="6"/>
      <c r="CD2089" s="6"/>
      <c r="CE2089" s="6"/>
      <c r="CF2089" s="6"/>
      <c r="CG2089" s="6"/>
      <c r="CH2089" s="6"/>
      <c r="CI2089" s="6"/>
      <c r="CJ2089" s="6"/>
      <c r="CK2089" s="6"/>
      <c r="CL2089" s="6"/>
      <c r="CM2089" s="6"/>
      <c r="CN2089" s="6"/>
      <c r="CO2089" s="6"/>
      <c r="CP2089" s="6"/>
      <c r="CQ2089" s="6"/>
      <c r="CR2089" s="6"/>
      <c r="CS2089" s="6"/>
      <c r="CT2089" s="6"/>
      <c r="CU2089" s="6"/>
      <c r="CV2089" s="6"/>
      <c r="CW2089" s="6"/>
      <c r="CX2089" s="6"/>
      <c r="CY2089" s="6"/>
      <c r="CZ2089" s="6"/>
      <c r="DA2089" s="6"/>
      <c r="DB2089" s="6"/>
      <c r="DC2089" s="6"/>
      <c r="DD2089" s="6"/>
      <c r="DE2089" s="6"/>
      <c r="DF2089" s="6"/>
      <c r="DG2089" s="6"/>
      <c r="DH2089" s="6"/>
      <c r="DI2089" s="6"/>
      <c r="DJ2089" s="6"/>
      <c r="DK2089" s="6"/>
      <c r="DL2089" s="6"/>
      <c r="DM2089" s="6"/>
      <c r="DN2089" s="6"/>
      <c r="DO2089" s="6"/>
      <c r="DP2089" s="6"/>
      <c r="DQ2089" s="6"/>
      <c r="DR2089" s="6"/>
      <c r="DS2089" s="6"/>
      <c r="DT2089" s="6"/>
      <c r="DU2089" s="6"/>
      <c r="DV2089" s="6"/>
      <c r="DW2089" s="6"/>
      <c r="DX2089" s="6"/>
      <c r="DY2089" s="6"/>
      <c r="DZ2089" s="6"/>
      <c r="EA2089" s="6"/>
      <c r="EB2089" s="6"/>
      <c r="EC2089" s="6"/>
      <c r="ED2089" s="6"/>
      <c r="EE2089" s="6"/>
      <c r="EF2089" s="6"/>
      <c r="EG2089" s="6"/>
      <c r="EH2089" s="6"/>
      <c r="EI2089" s="6"/>
      <c r="EJ2089" s="6"/>
      <c r="EK2089" s="6"/>
      <c r="EL2089" s="6"/>
      <c r="EM2089" s="6"/>
      <c r="EN2089" s="6"/>
      <c r="EO2089" s="6"/>
      <c r="EP2089" s="6"/>
      <c r="EQ2089" s="6"/>
      <c r="ER2089" s="6"/>
      <c r="ES2089" s="6"/>
      <c r="ET2089" s="6"/>
      <c r="EU2089" s="6"/>
      <c r="EV2089" s="6"/>
      <c r="EW2089" s="6"/>
      <c r="EX2089" s="6"/>
      <c r="EY2089" s="6"/>
      <c r="EZ2089" s="6"/>
      <c r="FA2089" s="6"/>
      <c r="FB2089" s="6"/>
      <c r="FC2089" s="6"/>
      <c r="FD2089" s="6"/>
      <c r="FE2089" s="6"/>
      <c r="FF2089" s="6"/>
      <c r="FG2089" s="6"/>
      <c r="FH2089" s="6"/>
      <c r="FI2089" s="6"/>
      <c r="FJ2089" s="6"/>
      <c r="FK2089" s="6"/>
      <c r="FL2089" s="6"/>
      <c r="FM2089" s="6"/>
      <c r="FN2089" s="6"/>
      <c r="FO2089" s="6"/>
      <c r="FP2089" s="6"/>
      <c r="FQ2089" s="6"/>
      <c r="FR2089" s="6"/>
      <c r="FS2089" s="6"/>
      <c r="FT2089" s="6"/>
      <c r="FU2089" s="6"/>
      <c r="FV2089" s="6"/>
      <c r="FW2089" s="6"/>
      <c r="FX2089" s="6"/>
      <c r="FY2089" s="6"/>
      <c r="FZ2089" s="6"/>
      <c r="GA2089" s="6"/>
      <c r="GB2089" s="6"/>
      <c r="GC2089" s="6"/>
      <c r="GD2089" s="6"/>
      <c r="GE2089" s="6"/>
      <c r="GF2089" s="6"/>
      <c r="GG2089" s="6"/>
      <c r="GH2089" s="6"/>
      <c r="GI2089" s="6"/>
      <c r="GJ2089" s="6"/>
      <c r="GK2089" s="6"/>
      <c r="GL2089" s="6"/>
      <c r="GM2089" s="6"/>
      <c r="GN2089" s="6"/>
      <c r="GO2089" s="6"/>
      <c r="GP2089" s="6"/>
      <c r="GQ2089" s="6"/>
      <c r="GR2089" s="6"/>
      <c r="GS2089" s="6"/>
      <c r="GT2089" s="6"/>
      <c r="GU2089" s="6"/>
      <c r="GV2089" s="6"/>
      <c r="GW2089" s="6"/>
      <c r="GX2089" s="6"/>
      <c r="GY2089" s="6"/>
      <c r="GZ2089" s="6"/>
      <c r="HA2089" s="6"/>
      <c r="HB2089" s="6"/>
      <c r="HC2089" s="6"/>
      <c r="HD2089" s="6"/>
      <c r="HE2089" s="6"/>
      <c r="HF2089" s="6"/>
      <c r="HG2089" s="6"/>
      <c r="HH2089" s="6"/>
      <c r="HI2089" s="6"/>
      <c r="HJ2089" s="6"/>
      <c r="HK2089" s="6"/>
      <c r="HL2089" s="6"/>
      <c r="HM2089" s="6"/>
      <c r="HN2089" s="6"/>
      <c r="HO2089" s="6"/>
      <c r="HP2089" s="6"/>
      <c r="HQ2089" s="6"/>
      <c r="HR2089" s="6"/>
      <c r="HS2089" s="6"/>
      <c r="HT2089" s="6"/>
      <c r="HU2089" s="6"/>
      <c r="HV2089" s="6"/>
      <c r="HW2089" s="6"/>
      <c r="HX2089" s="6"/>
      <c r="HY2089" s="6"/>
      <c r="HZ2089" s="6"/>
      <c r="IA2089" s="6"/>
      <c r="IB2089" s="6"/>
      <c r="IC2089" s="6"/>
      <c r="ID2089" s="6"/>
      <c r="IE2089" s="6"/>
      <c r="IF2089" s="6"/>
      <c r="IG2089" s="6"/>
      <c r="IH2089" s="6"/>
      <c r="II2089" s="6"/>
      <c r="IJ2089" s="6"/>
      <c r="IK2089" s="6"/>
      <c r="IL2089" s="6"/>
      <c r="IM2089" s="6"/>
      <c r="IN2089" s="6"/>
      <c r="IO2089" s="6"/>
      <c r="IP2089" s="6"/>
      <c r="IQ2089" s="6"/>
      <c r="IR2089" s="6"/>
      <c r="IS2089" s="6"/>
      <c r="IT2089" s="6"/>
      <c r="IU2089" s="6"/>
      <c r="IV2089" s="6"/>
      <c r="IW2089" s="6"/>
      <c r="IX2089" s="6"/>
      <c r="IY2089" s="6"/>
      <c r="IZ2089" s="6"/>
      <c r="JA2089" s="6"/>
      <c r="JB2089" s="6"/>
      <c r="JC2089" s="6"/>
      <c r="JD2089" s="6"/>
      <c r="JE2089" s="6"/>
      <c r="JF2089" s="6"/>
      <c r="JG2089" s="6"/>
      <c r="JH2089" s="6"/>
      <c r="JI2089" s="6"/>
      <c r="JJ2089" s="6"/>
      <c r="JK2089" s="6"/>
      <c r="JL2089" s="6"/>
      <c r="JM2089" s="6"/>
    </row>
    <row r="2090" spans="2:273" s="49" customFormat="1" ht="20" customHeight="1">
      <c r="B2090" s="120" t="s">
        <v>4722</v>
      </c>
      <c r="C2090" s="113">
        <v>20191</v>
      </c>
      <c r="D2090" s="104">
        <v>2019</v>
      </c>
      <c r="E2090" s="66" t="s">
        <v>4723</v>
      </c>
      <c r="F2090" s="145"/>
      <c r="G2090" s="358"/>
      <c r="H2090" s="68" t="s">
        <v>4724</v>
      </c>
      <c r="I2090" s="68" t="s">
        <v>53</v>
      </c>
      <c r="J2090" s="92">
        <v>38</v>
      </c>
      <c r="K2090" s="200">
        <v>999891</v>
      </c>
      <c r="L2090" s="68" t="s">
        <v>4725</v>
      </c>
      <c r="M2090" s="68" t="s">
        <v>954</v>
      </c>
      <c r="N2090" s="215">
        <v>2</v>
      </c>
      <c r="O2090" s="89">
        <v>4</v>
      </c>
      <c r="P2090" s="89">
        <v>6</v>
      </c>
      <c r="Q2090" s="68" t="s">
        <v>47</v>
      </c>
      <c r="R2090" s="68" t="s">
        <v>151</v>
      </c>
      <c r="S2090" s="6"/>
      <c r="T2090" s="6"/>
      <c r="U2090" s="6"/>
      <c r="V2090" s="6"/>
      <c r="W2090" s="6"/>
      <c r="X2090" s="6"/>
      <c r="Y2090" s="6"/>
      <c r="Z2090" s="6"/>
      <c r="AA2090" s="6"/>
      <c r="AB2090" s="6"/>
      <c r="AC2090" s="6"/>
      <c r="AD2090" s="6"/>
      <c r="AE2090" s="6"/>
      <c r="AF2090" s="6"/>
      <c r="AG2090" s="6"/>
      <c r="AH2090" s="6"/>
      <c r="AI2090" s="6"/>
      <c r="AJ2090" s="6"/>
      <c r="AK2090" s="6"/>
      <c r="AL2090" s="6"/>
      <c r="AM2090" s="6"/>
      <c r="AN2090" s="6"/>
      <c r="AO2090" s="6"/>
      <c r="AP2090" s="6"/>
      <c r="AQ2090" s="6"/>
      <c r="AR2090" s="7" t="s">
        <v>47</v>
      </c>
      <c r="AS2090" s="7" t="s">
        <v>53</v>
      </c>
      <c r="AT2090" s="6"/>
      <c r="AU2090" s="6"/>
      <c r="AV2090" s="6"/>
      <c r="AW2090" s="6"/>
      <c r="AX2090" s="6"/>
      <c r="AY2090" s="6"/>
      <c r="AZ2090" s="6"/>
      <c r="BA2090" s="6"/>
      <c r="BB2090" s="6"/>
      <c r="BC2090" s="6"/>
      <c r="BD2090" s="6"/>
      <c r="BE2090" s="6"/>
      <c r="BF2090" s="6"/>
      <c r="BG2090" s="6"/>
      <c r="BH2090" s="6"/>
      <c r="BI2090" s="6"/>
      <c r="BJ2090" s="6"/>
      <c r="BK2090" s="6"/>
      <c r="BL2090" s="6"/>
      <c r="BM2090" s="6"/>
      <c r="BN2090" s="6"/>
      <c r="BO2090" s="6"/>
      <c r="BP2090" s="6"/>
      <c r="BQ2090" s="6"/>
      <c r="BR2090" s="6"/>
      <c r="BS2090" s="6"/>
      <c r="BT2090" s="6"/>
      <c r="BU2090" s="6"/>
      <c r="BV2090" s="6"/>
      <c r="BW2090" s="6"/>
      <c r="BX2090" s="6"/>
      <c r="BY2090" s="6"/>
      <c r="BZ2090" s="6"/>
      <c r="CA2090" s="6"/>
      <c r="CB2090" s="6"/>
      <c r="CC2090" s="6"/>
      <c r="CD2090" s="6"/>
      <c r="CE2090" s="6"/>
      <c r="CF2090" s="6"/>
      <c r="CG2090" s="6"/>
      <c r="CH2090" s="6"/>
      <c r="CI2090" s="6"/>
      <c r="CJ2090" s="6"/>
      <c r="CK2090" s="6"/>
      <c r="CL2090" s="6"/>
      <c r="CM2090" s="6"/>
      <c r="CN2090" s="6"/>
      <c r="CO2090" s="6"/>
      <c r="CP2090" s="6"/>
      <c r="CQ2090" s="6"/>
      <c r="CR2090" s="6"/>
      <c r="CS2090" s="6"/>
      <c r="CT2090" s="6"/>
      <c r="CU2090" s="6"/>
      <c r="CV2090" s="6"/>
      <c r="CW2090" s="6"/>
      <c r="CX2090" s="6"/>
      <c r="CY2090" s="6"/>
      <c r="CZ2090" s="6"/>
      <c r="DA2090" s="6"/>
      <c r="DB2090" s="6"/>
      <c r="DC2090" s="6"/>
      <c r="DD2090" s="6"/>
      <c r="DE2090" s="6"/>
      <c r="DF2090" s="6"/>
      <c r="DG2090" s="6"/>
      <c r="DH2090" s="6"/>
      <c r="DI2090" s="6"/>
      <c r="DJ2090" s="6"/>
      <c r="DK2090" s="6"/>
      <c r="DL2090" s="6"/>
      <c r="DM2090" s="6"/>
      <c r="DN2090" s="6"/>
      <c r="DO2090" s="6"/>
      <c r="DP2090" s="6"/>
      <c r="DQ2090" s="6"/>
      <c r="DR2090" s="6"/>
      <c r="DS2090" s="6"/>
      <c r="DT2090" s="6"/>
      <c r="DU2090" s="6"/>
      <c r="DV2090" s="6"/>
      <c r="DW2090" s="6"/>
      <c r="DX2090" s="6"/>
      <c r="DY2090" s="6"/>
      <c r="DZ2090" s="6"/>
      <c r="EA2090" s="6"/>
      <c r="EB2090" s="6"/>
      <c r="EC2090" s="6"/>
      <c r="ED2090" s="6"/>
      <c r="EE2090" s="6"/>
      <c r="EF2090" s="6"/>
      <c r="EG2090" s="6"/>
      <c r="EH2090" s="6"/>
      <c r="EI2090" s="6"/>
      <c r="EJ2090" s="6"/>
      <c r="EK2090" s="6"/>
      <c r="EL2090" s="6"/>
      <c r="EM2090" s="6"/>
      <c r="EN2090" s="6"/>
      <c r="EO2090" s="6"/>
      <c r="EP2090" s="6"/>
      <c r="EQ2090" s="6"/>
      <c r="ER2090" s="6"/>
      <c r="ES2090" s="6"/>
      <c r="ET2090" s="6"/>
      <c r="EU2090" s="6"/>
      <c r="EV2090" s="6"/>
      <c r="EW2090" s="6"/>
      <c r="EX2090" s="6"/>
      <c r="EY2090" s="6"/>
      <c r="EZ2090" s="6"/>
      <c r="FA2090" s="6"/>
      <c r="FB2090" s="6"/>
      <c r="FC2090" s="6"/>
      <c r="FD2090" s="6"/>
      <c r="FE2090" s="6"/>
      <c r="FF2090" s="6"/>
      <c r="FG2090" s="6"/>
      <c r="FH2090" s="6"/>
      <c r="FI2090" s="6"/>
      <c r="FJ2090" s="6"/>
      <c r="FK2090" s="6"/>
      <c r="FL2090" s="6"/>
      <c r="FM2090" s="6"/>
      <c r="FN2090" s="6"/>
      <c r="FO2090" s="6"/>
      <c r="FP2090" s="6"/>
      <c r="FQ2090" s="6"/>
      <c r="FR2090" s="6"/>
      <c r="FS2090" s="6"/>
      <c r="FT2090" s="6"/>
      <c r="FU2090" s="6"/>
      <c r="FV2090" s="6"/>
      <c r="FW2090" s="6"/>
      <c r="FX2090" s="6"/>
      <c r="FY2090" s="6"/>
      <c r="FZ2090" s="6"/>
      <c r="GA2090" s="6"/>
      <c r="GB2090" s="6"/>
      <c r="GC2090" s="6"/>
      <c r="GD2090" s="6"/>
      <c r="GE2090" s="6"/>
      <c r="GF2090" s="6"/>
      <c r="GG2090" s="6"/>
      <c r="GH2090" s="6"/>
      <c r="GI2090" s="6"/>
      <c r="GJ2090" s="6"/>
      <c r="GK2090" s="6"/>
      <c r="GL2090" s="6"/>
      <c r="GM2090" s="6"/>
      <c r="GN2090" s="6"/>
      <c r="GO2090" s="6"/>
      <c r="GP2090" s="6"/>
      <c r="GQ2090" s="6"/>
      <c r="GR2090" s="6"/>
      <c r="GS2090" s="6"/>
      <c r="GT2090" s="6"/>
      <c r="GU2090" s="6"/>
      <c r="GV2090" s="6"/>
      <c r="GW2090" s="6"/>
      <c r="GX2090" s="6"/>
      <c r="GY2090" s="6"/>
      <c r="GZ2090" s="6"/>
      <c r="HA2090" s="6"/>
      <c r="HB2090" s="6"/>
      <c r="HC2090" s="6"/>
      <c r="HD2090" s="6"/>
      <c r="HE2090" s="6"/>
      <c r="HF2090" s="6"/>
      <c r="HG2090" s="6"/>
      <c r="HH2090" s="6"/>
      <c r="HI2090" s="6"/>
      <c r="HJ2090" s="6"/>
      <c r="HK2090" s="6"/>
      <c r="HL2090" s="6"/>
      <c r="HM2090" s="6"/>
      <c r="HN2090" s="6"/>
      <c r="HO2090" s="6"/>
      <c r="HP2090" s="6"/>
      <c r="HQ2090" s="6"/>
      <c r="HR2090" s="6"/>
      <c r="HS2090" s="6"/>
      <c r="HT2090" s="6"/>
      <c r="HU2090" s="6"/>
      <c r="HV2090" s="6"/>
      <c r="HW2090" s="6"/>
      <c r="HX2090" s="6"/>
      <c r="HY2090" s="6"/>
      <c r="HZ2090" s="6"/>
      <c r="IA2090" s="6"/>
      <c r="IB2090" s="6"/>
      <c r="IC2090" s="6"/>
      <c r="ID2090" s="6"/>
      <c r="IE2090" s="6"/>
      <c r="IF2090" s="6"/>
      <c r="IG2090" s="6"/>
      <c r="IH2090" s="6"/>
      <c r="II2090" s="6"/>
      <c r="IJ2090" s="6"/>
      <c r="IK2090" s="6"/>
      <c r="IL2090" s="6"/>
      <c r="IM2090" s="6"/>
      <c r="IN2090" s="6"/>
      <c r="IO2090" s="6"/>
      <c r="IP2090" s="6"/>
      <c r="IQ2090" s="6"/>
      <c r="IR2090" s="6"/>
      <c r="IS2090" s="6"/>
      <c r="IT2090" s="6"/>
      <c r="IU2090" s="6"/>
      <c r="IV2090" s="6"/>
      <c r="IW2090" s="6"/>
      <c r="IX2090" s="6"/>
      <c r="IY2090" s="6"/>
      <c r="IZ2090" s="6"/>
      <c r="JA2090" s="6"/>
      <c r="JB2090" s="6"/>
      <c r="JC2090" s="6"/>
      <c r="JD2090" s="6"/>
      <c r="JE2090" s="6"/>
      <c r="JF2090" s="6"/>
      <c r="JG2090" s="6"/>
      <c r="JH2090" s="6"/>
      <c r="JI2090" s="6"/>
      <c r="JJ2090" s="6"/>
      <c r="JK2090" s="6"/>
      <c r="JL2090" s="6"/>
      <c r="JM2090" s="6"/>
    </row>
    <row r="2091" spans="2:273" s="53" customFormat="1" ht="20" customHeight="1">
      <c r="B2091" s="121" t="s">
        <v>2013</v>
      </c>
      <c r="C2091" s="122">
        <v>20181</v>
      </c>
      <c r="D2091" s="104">
        <v>2018</v>
      </c>
      <c r="E2091" s="66" t="s">
        <v>2014</v>
      </c>
      <c r="F2091" s="145"/>
      <c r="G2091" s="358"/>
      <c r="H2091" s="68" t="s">
        <v>2015</v>
      </c>
      <c r="I2091" s="68"/>
      <c r="J2091" s="92">
        <v>49</v>
      </c>
      <c r="K2091" s="200">
        <v>451951</v>
      </c>
      <c r="L2091" s="68" t="s">
        <v>2756</v>
      </c>
      <c r="M2091" s="68" t="s">
        <v>207</v>
      </c>
      <c r="N2091" s="215">
        <v>2</v>
      </c>
      <c r="O2091" s="92">
        <v>4</v>
      </c>
      <c r="P2091" s="89">
        <v>6</v>
      </c>
      <c r="Q2091" s="70"/>
      <c r="R2091" s="68" t="s">
        <v>52</v>
      </c>
      <c r="S2091" s="13">
        <v>9</v>
      </c>
      <c r="T2091" s="13"/>
      <c r="U2091" s="7"/>
      <c r="V2091" s="7"/>
      <c r="W2091" s="7"/>
      <c r="X2091" s="7"/>
      <c r="Y2091" s="13">
        <v>8</v>
      </c>
      <c r="Z2091" s="13"/>
      <c r="AA2091" s="7"/>
      <c r="AB2091" s="7"/>
      <c r="AC2091" s="7"/>
      <c r="AD2091" s="7" t="s">
        <v>81</v>
      </c>
      <c r="AE2091" s="6"/>
      <c r="AF2091" s="6"/>
      <c r="AG2091" s="6"/>
      <c r="AH2091" s="6"/>
      <c r="AI2091" s="6"/>
      <c r="AJ2091" s="6"/>
      <c r="AK2091" s="6"/>
      <c r="AL2091" s="6"/>
      <c r="AM2091" s="6"/>
      <c r="AN2091" s="6"/>
      <c r="AO2091" s="6"/>
      <c r="AP2091" s="6"/>
      <c r="AQ2091" s="6"/>
      <c r="AR2091" s="7" t="s">
        <v>47</v>
      </c>
      <c r="AS2091" s="7" t="s">
        <v>53</v>
      </c>
      <c r="AT2091" s="6"/>
      <c r="AU2091" s="6"/>
      <c r="AV2091" s="6"/>
      <c r="AW2091" s="6"/>
      <c r="AX2091" s="6"/>
      <c r="AY2091" s="6"/>
      <c r="AZ2091" s="6"/>
      <c r="BA2091" s="6"/>
      <c r="BB2091" s="6"/>
      <c r="BC2091" s="6"/>
      <c r="BD2091" s="6"/>
      <c r="BE2091" s="6"/>
      <c r="BF2091" s="6"/>
      <c r="BG2091" s="6"/>
      <c r="BH2091" s="6"/>
      <c r="BI2091" s="6"/>
      <c r="BJ2091" s="6"/>
      <c r="BK2091" s="6"/>
      <c r="BL2091" s="6"/>
      <c r="BM2091" s="6"/>
      <c r="BN2091" s="6"/>
      <c r="BO2091" s="6"/>
      <c r="BP2091" s="6"/>
      <c r="BQ2091" s="6"/>
      <c r="BR2091" s="6"/>
      <c r="BS2091" s="6"/>
      <c r="BT2091" s="6"/>
      <c r="BU2091" s="6"/>
      <c r="BV2091" s="6"/>
      <c r="BW2091" s="6"/>
      <c r="BX2091" s="6"/>
      <c r="BY2091" s="6"/>
      <c r="BZ2091" s="6"/>
      <c r="CA2091" s="6"/>
      <c r="CB2091" s="6"/>
      <c r="CC2091" s="6"/>
      <c r="CD2091" s="6"/>
      <c r="CE2091" s="6"/>
      <c r="CF2091" s="6"/>
      <c r="CG2091" s="6"/>
      <c r="CH2091" s="6"/>
      <c r="CI2091" s="6"/>
      <c r="CJ2091" s="6"/>
      <c r="CK2091" s="6"/>
      <c r="CL2091" s="6"/>
      <c r="CM2091" s="6"/>
      <c r="CN2091" s="6"/>
      <c r="CO2091" s="6"/>
      <c r="CP2091" s="6"/>
      <c r="CQ2091" s="6"/>
      <c r="CR2091" s="6"/>
      <c r="CS2091" s="6"/>
      <c r="CT2091" s="6"/>
      <c r="CU2091" s="6"/>
      <c r="CV2091" s="6"/>
      <c r="CW2091" s="6"/>
      <c r="CX2091" s="6"/>
      <c r="CY2091" s="6"/>
      <c r="CZ2091" s="6"/>
      <c r="DA2091" s="6"/>
      <c r="DB2091" s="6"/>
      <c r="DC2091" s="6"/>
      <c r="DD2091" s="6"/>
      <c r="DE2091" s="6"/>
      <c r="DF2091" s="6"/>
      <c r="DG2091" s="6"/>
      <c r="DH2091" s="6"/>
      <c r="DI2091" s="6"/>
      <c r="DJ2091" s="6"/>
      <c r="DK2091" s="6"/>
      <c r="DL2091" s="6"/>
      <c r="DM2091" s="6"/>
      <c r="DN2091" s="6"/>
      <c r="DO2091" s="6"/>
      <c r="DP2091" s="6"/>
      <c r="DQ2091" s="6"/>
      <c r="DR2091" s="6"/>
      <c r="DS2091" s="6"/>
      <c r="DT2091" s="6"/>
      <c r="DU2091" s="6"/>
      <c r="DV2091" s="6"/>
      <c r="DW2091" s="6"/>
      <c r="DX2091" s="6"/>
      <c r="DY2091" s="6"/>
      <c r="DZ2091" s="6"/>
      <c r="EA2091" s="6"/>
      <c r="EB2091" s="6"/>
      <c r="EC2091" s="6"/>
      <c r="ED2091" s="6"/>
      <c r="EE2091" s="6"/>
      <c r="EF2091" s="6"/>
      <c r="EG2091" s="6"/>
      <c r="EH2091" s="6"/>
      <c r="EI2091" s="6"/>
      <c r="EJ2091" s="6"/>
      <c r="EK2091" s="6"/>
      <c r="EL2091" s="6"/>
      <c r="EM2091" s="6"/>
      <c r="EN2091" s="6"/>
      <c r="EO2091" s="6"/>
      <c r="EP2091" s="6"/>
      <c r="EQ2091" s="6"/>
      <c r="ER2091" s="6"/>
      <c r="ES2091" s="6"/>
      <c r="ET2091" s="6"/>
      <c r="EU2091" s="6"/>
      <c r="EV2091" s="6"/>
      <c r="EW2091" s="6"/>
      <c r="EX2091" s="6"/>
      <c r="EY2091" s="6"/>
      <c r="EZ2091" s="6"/>
      <c r="FA2091" s="6"/>
      <c r="FB2091" s="6"/>
      <c r="FC2091" s="6"/>
      <c r="FD2091" s="6"/>
      <c r="FE2091" s="6"/>
      <c r="FF2091" s="6"/>
      <c r="FG2091" s="6"/>
      <c r="FH2091" s="6"/>
      <c r="FI2091" s="6"/>
      <c r="FJ2091" s="6"/>
      <c r="FK2091" s="6"/>
      <c r="FL2091" s="6"/>
      <c r="FM2091" s="6"/>
      <c r="FN2091" s="6"/>
      <c r="FO2091" s="6"/>
      <c r="FP2091" s="6"/>
      <c r="FQ2091" s="6"/>
      <c r="FR2091" s="6"/>
      <c r="FS2091" s="6"/>
      <c r="FT2091" s="6"/>
      <c r="FU2091" s="6"/>
      <c r="FV2091" s="6"/>
      <c r="FW2091" s="6"/>
      <c r="FX2091" s="6"/>
      <c r="FY2091" s="6"/>
      <c r="FZ2091" s="6"/>
      <c r="GA2091" s="6"/>
      <c r="GB2091" s="6"/>
      <c r="GC2091" s="6"/>
      <c r="GD2091" s="6"/>
      <c r="GE2091" s="6"/>
      <c r="GF2091" s="6"/>
      <c r="GG2091" s="6"/>
      <c r="GH2091" s="6"/>
      <c r="GI2091" s="6"/>
      <c r="GJ2091" s="6"/>
      <c r="GK2091" s="6"/>
      <c r="GL2091" s="6"/>
      <c r="GM2091" s="6"/>
      <c r="GN2091" s="6"/>
      <c r="GO2091" s="6"/>
      <c r="GP2091" s="6"/>
      <c r="GQ2091" s="6"/>
      <c r="GR2091" s="6"/>
      <c r="GS2091" s="6"/>
      <c r="GT2091" s="6"/>
      <c r="GU2091" s="6"/>
      <c r="GV2091" s="6"/>
      <c r="GW2091" s="6"/>
      <c r="GX2091" s="6"/>
      <c r="GY2091" s="6"/>
      <c r="GZ2091" s="6"/>
      <c r="HA2091" s="6"/>
      <c r="HB2091" s="6"/>
      <c r="HC2091" s="6"/>
      <c r="HD2091" s="6"/>
      <c r="HE2091" s="6"/>
      <c r="HF2091" s="6"/>
      <c r="HG2091" s="6"/>
      <c r="HH2091" s="6"/>
      <c r="HI2091" s="6"/>
      <c r="HJ2091" s="6"/>
      <c r="HK2091" s="6"/>
      <c r="HL2091" s="6"/>
      <c r="HM2091" s="6"/>
      <c r="HN2091" s="6"/>
      <c r="HO2091" s="6"/>
      <c r="HP2091" s="6"/>
      <c r="HQ2091" s="6"/>
      <c r="HR2091" s="6"/>
      <c r="HS2091" s="6"/>
      <c r="HT2091" s="6"/>
      <c r="HU2091" s="6"/>
      <c r="HV2091" s="6"/>
      <c r="HW2091" s="6"/>
      <c r="HX2091" s="6"/>
      <c r="HY2091" s="6"/>
      <c r="HZ2091" s="6"/>
      <c r="IA2091" s="6"/>
      <c r="IB2091" s="6"/>
      <c r="IC2091" s="6"/>
      <c r="ID2091" s="6"/>
      <c r="IE2091" s="6"/>
      <c r="IF2091" s="6"/>
      <c r="IG2091" s="6"/>
      <c r="IH2091" s="6"/>
      <c r="II2091" s="6"/>
      <c r="IJ2091" s="6"/>
      <c r="IK2091" s="6"/>
      <c r="IL2091" s="6"/>
      <c r="IM2091" s="6"/>
      <c r="IN2091" s="6"/>
      <c r="IO2091" s="6"/>
      <c r="IP2091" s="6"/>
      <c r="IQ2091" s="6"/>
      <c r="IR2091" s="6"/>
      <c r="IS2091" s="6"/>
      <c r="IT2091" s="6"/>
      <c r="IU2091" s="6"/>
      <c r="IV2091" s="6"/>
      <c r="IW2091" s="6"/>
      <c r="IX2091" s="6"/>
      <c r="IY2091" s="6"/>
      <c r="IZ2091" s="6"/>
      <c r="JA2091" s="6"/>
      <c r="JB2091" s="6"/>
      <c r="JC2091" s="6"/>
      <c r="JD2091" s="6"/>
      <c r="JE2091" s="6"/>
      <c r="JF2091" s="6"/>
      <c r="JG2091" s="6"/>
      <c r="JH2091" s="6"/>
      <c r="JI2091" s="6"/>
      <c r="JJ2091" s="6"/>
      <c r="JK2091" s="6"/>
      <c r="JL2091" s="6"/>
      <c r="JM2091" s="6"/>
    </row>
    <row r="2092" spans="2:273" s="49" customFormat="1" ht="20" customHeight="1">
      <c r="B2092" s="120" t="s">
        <v>7671</v>
      </c>
      <c r="C2092" s="113">
        <v>20201</v>
      </c>
      <c r="D2092" s="98">
        <v>2020</v>
      </c>
      <c r="E2092" s="45" t="s">
        <v>7672</v>
      </c>
      <c r="F2092" s="146"/>
      <c r="G2092" s="359"/>
      <c r="H2092" s="46" t="s">
        <v>7673</v>
      </c>
      <c r="I2092" s="46" t="s">
        <v>53</v>
      </c>
      <c r="J2092" s="90">
        <v>39</v>
      </c>
      <c r="K2092" s="198">
        <v>584889</v>
      </c>
      <c r="L2092" s="46" t="s">
        <v>7674</v>
      </c>
      <c r="M2092" s="46" t="s">
        <v>39</v>
      </c>
      <c r="N2092" s="215">
        <v>9</v>
      </c>
      <c r="O2092" s="90">
        <v>2</v>
      </c>
      <c r="P2092" s="90">
        <v>6</v>
      </c>
      <c r="Q2092" s="46" t="s">
        <v>47</v>
      </c>
      <c r="R2092" s="46" t="s">
        <v>410</v>
      </c>
      <c r="S2092" s="48"/>
      <c r="T2092" s="48"/>
      <c r="U2092" s="48"/>
      <c r="V2092" s="48"/>
      <c r="W2092" s="48"/>
      <c r="X2092" s="48"/>
      <c r="Y2092" s="48"/>
      <c r="Z2092" s="48"/>
      <c r="AA2092" s="48"/>
      <c r="AB2092" s="48"/>
      <c r="AC2092" s="48"/>
      <c r="AD2092" s="48"/>
      <c r="AE2092" s="48"/>
      <c r="AF2092" s="48"/>
      <c r="AG2092" s="48"/>
      <c r="AH2092" s="48"/>
      <c r="AI2092" s="48"/>
      <c r="AJ2092" s="48"/>
      <c r="AK2092" s="48"/>
      <c r="AL2092" s="48"/>
      <c r="AM2092" s="48"/>
      <c r="AN2092" s="48"/>
      <c r="AO2092" s="48"/>
      <c r="AP2092" s="48"/>
      <c r="AQ2092" s="48"/>
      <c r="AR2092" s="48"/>
      <c r="AS2092" s="48"/>
      <c r="AT2092" s="48"/>
      <c r="AU2092" s="48"/>
      <c r="AV2092" s="48"/>
      <c r="AW2092" s="48"/>
      <c r="AX2092" s="48"/>
      <c r="AY2092" s="48"/>
      <c r="AZ2092" s="48"/>
      <c r="BA2092" s="48"/>
      <c r="BB2092" s="48"/>
      <c r="BC2092" s="48"/>
      <c r="BD2092" s="48"/>
      <c r="BE2092" s="48"/>
      <c r="BF2092" s="48"/>
      <c r="BG2092" s="48"/>
      <c r="BH2092" s="48"/>
      <c r="BI2092" s="48"/>
      <c r="BJ2092" s="48"/>
      <c r="BK2092" s="48"/>
      <c r="BL2092" s="48"/>
      <c r="BM2092" s="48"/>
      <c r="BN2092" s="48"/>
      <c r="BO2092" s="48"/>
      <c r="BP2092" s="48"/>
      <c r="BQ2092" s="48"/>
      <c r="BR2092" s="48"/>
      <c r="BS2092" s="48"/>
      <c r="BT2092" s="48"/>
      <c r="BU2092" s="48"/>
      <c r="BV2092" s="48"/>
      <c r="BW2092" s="48"/>
      <c r="BX2092" s="48"/>
      <c r="BY2092" s="48"/>
      <c r="BZ2092" s="48"/>
      <c r="CA2092" s="48"/>
      <c r="CB2092" s="48"/>
      <c r="CC2092" s="48"/>
      <c r="CD2092" s="48"/>
      <c r="CE2092" s="48"/>
      <c r="CF2092" s="48"/>
      <c r="CG2092" s="48"/>
      <c r="CH2092" s="48"/>
      <c r="CI2092" s="48"/>
      <c r="CJ2092" s="48"/>
      <c r="CK2092" s="48"/>
      <c r="CL2092" s="48"/>
      <c r="CM2092" s="48"/>
      <c r="CN2092" s="48"/>
      <c r="CO2092" s="48"/>
      <c r="CP2092" s="48"/>
      <c r="CQ2092" s="48"/>
      <c r="CR2092" s="48"/>
      <c r="CS2092" s="48"/>
      <c r="CT2092" s="48"/>
      <c r="CU2092" s="48"/>
      <c r="CV2092" s="48"/>
      <c r="CW2092" s="48"/>
      <c r="CX2092" s="48"/>
      <c r="CY2092" s="48"/>
      <c r="CZ2092" s="48"/>
      <c r="DA2092" s="48"/>
      <c r="DB2092" s="48"/>
      <c r="DC2092" s="48"/>
      <c r="DD2092" s="48"/>
      <c r="DE2092" s="48"/>
      <c r="DF2092" s="48"/>
      <c r="DG2092" s="48"/>
      <c r="DH2092" s="48"/>
      <c r="DI2092" s="48"/>
      <c r="DJ2092" s="48"/>
      <c r="DK2092" s="48"/>
      <c r="DL2092" s="48"/>
      <c r="DM2092" s="48"/>
      <c r="DN2092" s="48"/>
      <c r="DO2092" s="48"/>
      <c r="DP2092" s="48"/>
      <c r="DQ2092" s="48"/>
      <c r="DR2092" s="48"/>
      <c r="DS2092" s="48"/>
      <c r="DT2092" s="48"/>
      <c r="DU2092" s="48"/>
      <c r="DV2092" s="48"/>
      <c r="DW2092" s="48"/>
      <c r="DX2092" s="48"/>
      <c r="DY2092" s="48"/>
      <c r="DZ2092" s="48"/>
      <c r="EA2092" s="48"/>
      <c r="EB2092" s="48"/>
      <c r="EC2092" s="48"/>
      <c r="ED2092" s="48"/>
      <c r="EE2092" s="48"/>
      <c r="EF2092" s="48"/>
      <c r="EG2092" s="48"/>
      <c r="EH2092" s="48"/>
      <c r="EI2092" s="48"/>
      <c r="EJ2092" s="48"/>
      <c r="EK2092" s="48"/>
      <c r="EL2092" s="48"/>
      <c r="EM2092" s="48"/>
      <c r="EN2092" s="48"/>
      <c r="EO2092" s="48"/>
      <c r="EP2092" s="48"/>
      <c r="EQ2092" s="48"/>
      <c r="ER2092" s="48"/>
      <c r="ES2092" s="48"/>
      <c r="ET2092" s="48"/>
      <c r="EU2092" s="48"/>
      <c r="EV2092" s="48"/>
      <c r="EW2092" s="48"/>
      <c r="EX2092" s="48"/>
      <c r="EY2092" s="48"/>
      <c r="EZ2092" s="48"/>
      <c r="FA2092" s="48"/>
      <c r="FB2092" s="48"/>
      <c r="FC2092" s="48"/>
      <c r="FD2092" s="48"/>
      <c r="FE2092" s="48"/>
      <c r="FF2092" s="48"/>
      <c r="FG2092" s="48"/>
      <c r="FH2092" s="48"/>
      <c r="FI2092" s="48"/>
      <c r="FJ2092" s="48"/>
      <c r="FK2092" s="48"/>
      <c r="FL2092" s="48"/>
      <c r="FM2092" s="48"/>
      <c r="FN2092" s="48"/>
      <c r="FO2092" s="48"/>
      <c r="FP2092" s="48"/>
      <c r="FQ2092" s="48"/>
      <c r="FR2092" s="48"/>
      <c r="FS2092" s="48"/>
      <c r="FT2092" s="48"/>
      <c r="FU2092" s="48"/>
      <c r="FV2092" s="48"/>
      <c r="FW2092" s="48"/>
      <c r="FX2092" s="48"/>
      <c r="FY2092" s="48"/>
      <c r="FZ2092" s="48"/>
      <c r="GA2092" s="48"/>
      <c r="GB2092" s="48"/>
      <c r="GC2092" s="48"/>
      <c r="GD2092" s="48"/>
      <c r="GE2092" s="48"/>
      <c r="GF2092" s="48"/>
      <c r="GG2092" s="48"/>
      <c r="GH2092" s="48"/>
      <c r="GI2092" s="48"/>
      <c r="GJ2092" s="48"/>
      <c r="GK2092" s="48"/>
      <c r="GL2092" s="48"/>
      <c r="GM2092" s="48"/>
      <c r="GN2092" s="48"/>
      <c r="GO2092" s="48"/>
      <c r="GP2092" s="48"/>
      <c r="GQ2092" s="48"/>
      <c r="GR2092" s="48"/>
      <c r="GS2092" s="48"/>
      <c r="GT2092" s="48"/>
      <c r="GU2092" s="48"/>
      <c r="GV2092" s="48"/>
      <c r="GW2092" s="48"/>
      <c r="GX2092" s="48"/>
      <c r="GY2092" s="48"/>
      <c r="GZ2092" s="48"/>
      <c r="HA2092" s="48"/>
      <c r="HB2092" s="48"/>
      <c r="HC2092" s="48"/>
      <c r="HD2092" s="48"/>
      <c r="HE2092" s="48"/>
      <c r="HF2092" s="48"/>
      <c r="HG2092" s="48"/>
      <c r="HH2092" s="48"/>
      <c r="HI2092" s="48"/>
      <c r="HJ2092" s="48"/>
      <c r="HK2092" s="48"/>
      <c r="HL2092" s="48"/>
      <c r="HM2092" s="48"/>
      <c r="HN2092" s="48"/>
      <c r="HO2092" s="48"/>
      <c r="HP2092" s="48"/>
      <c r="HQ2092" s="48"/>
      <c r="HR2092" s="48"/>
      <c r="HS2092" s="48"/>
      <c r="HT2092" s="48"/>
      <c r="HU2092" s="48"/>
      <c r="HV2092" s="48"/>
      <c r="HW2092" s="48"/>
      <c r="HX2092" s="48"/>
      <c r="HY2092" s="48"/>
      <c r="HZ2092" s="48"/>
      <c r="IA2092" s="48"/>
      <c r="IB2092" s="48"/>
      <c r="IC2092" s="48"/>
      <c r="ID2092" s="48"/>
      <c r="IE2092" s="48"/>
      <c r="IF2092" s="48"/>
      <c r="IG2092" s="48"/>
      <c r="IH2092" s="48"/>
      <c r="II2092" s="48"/>
      <c r="IJ2092" s="48"/>
      <c r="IK2092" s="48"/>
      <c r="IL2092" s="48"/>
      <c r="IM2092" s="48"/>
      <c r="IN2092" s="48"/>
      <c r="IO2092" s="48"/>
      <c r="IP2092" s="48"/>
      <c r="IQ2092" s="48"/>
      <c r="IR2092" s="48"/>
      <c r="IS2092" s="48"/>
      <c r="IT2092" s="48"/>
      <c r="IU2092" s="48"/>
      <c r="IV2092" s="48"/>
      <c r="IW2092" s="48"/>
      <c r="IX2092" s="48"/>
      <c r="IY2092" s="48"/>
      <c r="IZ2092" s="48"/>
      <c r="JA2092" s="48"/>
    </row>
    <row r="2093" spans="2:273" s="49" customFormat="1" ht="20" customHeight="1">
      <c r="B2093" s="120" t="s">
        <v>4726</v>
      </c>
      <c r="C2093" s="113">
        <v>20191</v>
      </c>
      <c r="D2093" s="104">
        <v>2019</v>
      </c>
      <c r="E2093" s="66" t="s">
        <v>4727</v>
      </c>
      <c r="F2093" s="145"/>
      <c r="G2093" s="358"/>
      <c r="H2093" s="68" t="s">
        <v>4728</v>
      </c>
      <c r="I2093" s="68" t="s">
        <v>53</v>
      </c>
      <c r="J2093" s="92">
        <v>12</v>
      </c>
      <c r="K2093" s="200">
        <v>47930</v>
      </c>
      <c r="L2093" s="68" t="s">
        <v>4729</v>
      </c>
      <c r="M2093" s="68" t="s">
        <v>207</v>
      </c>
      <c r="N2093" s="215">
        <v>2</v>
      </c>
      <c r="O2093" s="89">
        <v>4</v>
      </c>
      <c r="P2093" s="89">
        <v>52</v>
      </c>
      <c r="Q2093" s="68" t="s">
        <v>1389</v>
      </c>
      <c r="R2093" s="68" t="s">
        <v>111</v>
      </c>
      <c r="S2093" s="6"/>
      <c r="T2093" s="6"/>
      <c r="U2093" s="6"/>
      <c r="V2093" s="6"/>
      <c r="W2093" s="6"/>
      <c r="X2093" s="6"/>
      <c r="Y2093" s="6"/>
      <c r="Z2093" s="6"/>
      <c r="AA2093" s="6"/>
      <c r="AB2093" s="6"/>
      <c r="AC2093" s="6"/>
      <c r="AD2093" s="6"/>
      <c r="AE2093" s="6"/>
      <c r="AF2093" s="37"/>
      <c r="AG2093" s="37"/>
      <c r="AH2093" s="37"/>
      <c r="AI2093" s="37"/>
      <c r="AJ2093" s="37"/>
      <c r="AK2093" s="37"/>
      <c r="AL2093" s="37"/>
      <c r="AM2093" s="37"/>
      <c r="AN2093" s="37"/>
      <c r="AO2093" s="37"/>
      <c r="AP2093" s="37"/>
      <c r="AQ2093" s="37"/>
      <c r="AR2093" s="37"/>
      <c r="AS2093" s="37"/>
      <c r="AT2093" s="37"/>
      <c r="AU2093" s="37"/>
      <c r="AV2093" s="37"/>
      <c r="AW2093" s="37"/>
      <c r="AX2093" s="37"/>
      <c r="AY2093" s="37"/>
      <c r="AZ2093" s="37"/>
      <c r="BA2093" s="37"/>
      <c r="BB2093" s="37"/>
      <c r="BC2093" s="37"/>
      <c r="BD2093" s="37"/>
      <c r="BE2093" s="37"/>
      <c r="BF2093" s="37"/>
      <c r="BG2093" s="37"/>
      <c r="BH2093" s="37"/>
      <c r="BI2093" s="37"/>
      <c r="BJ2093" s="37"/>
      <c r="BK2093" s="37"/>
      <c r="BL2093" s="37"/>
      <c r="BM2093" s="37"/>
      <c r="BN2093" s="37"/>
      <c r="BO2093" s="37"/>
      <c r="BP2093" s="37"/>
      <c r="BQ2093" s="37"/>
      <c r="BR2093" s="37"/>
      <c r="BS2093" s="37"/>
      <c r="BT2093" s="37"/>
      <c r="BU2093" s="37"/>
      <c r="BV2093" s="37"/>
      <c r="BW2093" s="37"/>
      <c r="BX2093" s="37"/>
      <c r="BY2093" s="37"/>
      <c r="BZ2093" s="37"/>
      <c r="CA2093" s="37"/>
      <c r="CB2093" s="37"/>
      <c r="CC2093" s="37"/>
      <c r="CD2093" s="37"/>
      <c r="CE2093" s="37"/>
      <c r="CF2093" s="37"/>
      <c r="CG2093" s="37"/>
      <c r="CH2093" s="37"/>
      <c r="CI2093" s="37"/>
      <c r="CJ2093" s="37"/>
      <c r="CK2093" s="37"/>
      <c r="CL2093" s="37"/>
      <c r="CM2093" s="37"/>
      <c r="CN2093" s="37"/>
      <c r="CO2093" s="37"/>
      <c r="CP2093" s="37"/>
      <c r="CQ2093" s="37"/>
      <c r="CR2093" s="37"/>
      <c r="CS2093" s="37"/>
      <c r="CT2093" s="37"/>
      <c r="CU2093" s="37"/>
      <c r="CV2093" s="37"/>
      <c r="CW2093" s="37"/>
      <c r="CX2093" s="37"/>
      <c r="CY2093" s="37"/>
      <c r="CZ2093" s="37"/>
      <c r="DA2093" s="37"/>
      <c r="DB2093" s="37"/>
      <c r="DC2093" s="37"/>
      <c r="DD2093" s="37"/>
      <c r="DE2093" s="37"/>
      <c r="DF2093" s="37"/>
      <c r="DG2093" s="37"/>
      <c r="DH2093" s="37"/>
      <c r="DI2093" s="37"/>
      <c r="DJ2093" s="37"/>
      <c r="DK2093" s="37"/>
      <c r="DL2093" s="37"/>
      <c r="DM2093" s="37"/>
      <c r="DN2093" s="37"/>
      <c r="DO2093" s="37"/>
      <c r="DP2093" s="37"/>
      <c r="DQ2093" s="37"/>
      <c r="DR2093" s="37"/>
      <c r="DS2093" s="37"/>
      <c r="DT2093" s="37"/>
      <c r="DU2093" s="37"/>
      <c r="DV2093" s="37"/>
      <c r="DW2093" s="37"/>
      <c r="DX2093" s="37"/>
      <c r="DY2093" s="37"/>
      <c r="DZ2093" s="37"/>
      <c r="EA2093" s="37"/>
      <c r="EB2093" s="37"/>
      <c r="EC2093" s="37"/>
      <c r="ED2093" s="37"/>
      <c r="EE2093" s="37"/>
      <c r="EF2093" s="37"/>
      <c r="EG2093" s="37"/>
      <c r="EH2093" s="37"/>
      <c r="EI2093" s="37"/>
      <c r="EJ2093" s="37"/>
      <c r="EK2093" s="37"/>
      <c r="EL2093" s="37"/>
      <c r="EM2093" s="37"/>
      <c r="EN2093" s="37"/>
      <c r="EO2093" s="37"/>
      <c r="EP2093" s="37"/>
      <c r="EQ2093" s="37"/>
      <c r="ER2093" s="37"/>
      <c r="ES2093" s="37"/>
      <c r="ET2093" s="37"/>
      <c r="EU2093" s="37"/>
      <c r="EV2093" s="37"/>
      <c r="EW2093" s="37"/>
      <c r="EX2093" s="37"/>
      <c r="EY2093" s="37"/>
      <c r="EZ2093" s="37"/>
      <c r="FA2093" s="37"/>
      <c r="FB2093" s="37"/>
      <c r="FC2093" s="37"/>
      <c r="FD2093" s="37"/>
      <c r="FE2093" s="37"/>
      <c r="FF2093" s="37"/>
      <c r="FG2093" s="37"/>
      <c r="FH2093" s="37"/>
      <c r="FI2093" s="37"/>
      <c r="FJ2093" s="37"/>
      <c r="FK2093" s="37"/>
      <c r="FL2093" s="37"/>
      <c r="FM2093" s="37"/>
      <c r="FN2093" s="37"/>
      <c r="FO2093" s="37"/>
      <c r="FP2093" s="37"/>
      <c r="FQ2093" s="37"/>
      <c r="FR2093" s="37"/>
      <c r="FS2093" s="37"/>
      <c r="FT2093" s="37"/>
      <c r="FU2093" s="37"/>
      <c r="FV2093" s="37"/>
      <c r="FW2093" s="37"/>
      <c r="FX2093" s="37"/>
      <c r="FY2093" s="37"/>
      <c r="FZ2093" s="37"/>
      <c r="GA2093" s="37"/>
      <c r="GB2093" s="37"/>
      <c r="GC2093" s="37"/>
      <c r="GD2093" s="37"/>
      <c r="GE2093" s="37"/>
      <c r="GF2093" s="37"/>
      <c r="GG2093" s="37"/>
      <c r="GH2093" s="37"/>
      <c r="GI2093" s="37"/>
      <c r="GJ2093" s="37"/>
      <c r="GK2093" s="37"/>
      <c r="GL2093" s="37"/>
      <c r="GM2093" s="37"/>
      <c r="GN2093" s="37"/>
      <c r="GO2093" s="37"/>
      <c r="GP2093" s="37"/>
      <c r="GQ2093" s="37"/>
      <c r="GR2093" s="37"/>
      <c r="GS2093" s="37"/>
      <c r="GT2093" s="37"/>
      <c r="GU2093" s="37"/>
      <c r="GV2093" s="37"/>
      <c r="GW2093" s="37"/>
      <c r="GX2093" s="37"/>
      <c r="GY2093" s="37"/>
      <c r="GZ2093" s="37"/>
      <c r="HA2093" s="37"/>
      <c r="HB2093" s="37"/>
      <c r="HC2093" s="37"/>
      <c r="HD2093" s="37"/>
      <c r="HE2093" s="37"/>
      <c r="HF2093" s="37"/>
      <c r="HG2093" s="37"/>
      <c r="HH2093" s="37"/>
      <c r="HI2093" s="37"/>
      <c r="HJ2093" s="37"/>
      <c r="HK2093" s="37"/>
      <c r="HL2093" s="37"/>
      <c r="HM2093" s="37"/>
      <c r="HN2093" s="37"/>
      <c r="HO2093" s="37"/>
      <c r="HP2093" s="37"/>
      <c r="HQ2093" s="37"/>
      <c r="HR2093" s="37"/>
      <c r="HS2093" s="37"/>
      <c r="HT2093" s="37"/>
      <c r="HU2093" s="37"/>
      <c r="HV2093" s="37"/>
      <c r="HW2093" s="37"/>
      <c r="HX2093" s="37"/>
      <c r="HY2093" s="37"/>
      <c r="HZ2093" s="37"/>
      <c r="IA2093" s="37"/>
      <c r="IB2093" s="37"/>
      <c r="IC2093" s="37"/>
      <c r="ID2093" s="37"/>
      <c r="IE2093" s="37"/>
      <c r="IF2093" s="37"/>
      <c r="IG2093" s="37"/>
      <c r="IH2093" s="37"/>
      <c r="II2093" s="37"/>
      <c r="IJ2093" s="37"/>
      <c r="IK2093" s="37"/>
      <c r="IL2093" s="37"/>
      <c r="IM2093" s="37"/>
      <c r="IN2093" s="37"/>
      <c r="IO2093" s="37"/>
      <c r="IP2093" s="37"/>
      <c r="IQ2093" s="37"/>
      <c r="IR2093" s="37"/>
      <c r="IS2093" s="37"/>
      <c r="IT2093" s="37"/>
      <c r="IU2093" s="37"/>
      <c r="IV2093" s="37"/>
      <c r="IW2093" s="37"/>
      <c r="IX2093" s="37"/>
      <c r="IY2093" s="37"/>
      <c r="IZ2093" s="37"/>
      <c r="JA2093" s="37"/>
      <c r="JB2093" s="37"/>
      <c r="JC2093" s="37"/>
      <c r="JD2093" s="37"/>
      <c r="JE2093" s="37"/>
      <c r="JF2093" s="37"/>
      <c r="JG2093" s="37"/>
      <c r="JH2093" s="37"/>
      <c r="JI2093" s="37"/>
      <c r="JJ2093" s="37"/>
      <c r="JK2093" s="37"/>
      <c r="JL2093" s="37"/>
      <c r="JM2093" s="37"/>
    </row>
    <row r="2094" spans="2:273" s="49" customFormat="1" ht="20" customHeight="1">
      <c r="B2094" s="120" t="s">
        <v>7675</v>
      </c>
      <c r="C2094" s="113">
        <v>20201</v>
      </c>
      <c r="D2094" s="98">
        <v>2020</v>
      </c>
      <c r="E2094" s="45" t="s">
        <v>4727</v>
      </c>
      <c r="F2094" s="146"/>
      <c r="G2094" s="359"/>
      <c r="H2094" s="46" t="s">
        <v>7676</v>
      </c>
      <c r="I2094" s="46" t="s">
        <v>53</v>
      </c>
      <c r="J2094" s="90">
        <v>51</v>
      </c>
      <c r="K2094" s="198">
        <v>1499883</v>
      </c>
      <c r="L2094" s="46" t="s">
        <v>7677</v>
      </c>
      <c r="M2094" s="46" t="s">
        <v>207</v>
      </c>
      <c r="N2094" s="215">
        <v>2</v>
      </c>
      <c r="O2094" s="90">
        <v>4</v>
      </c>
      <c r="P2094" s="90">
        <v>52</v>
      </c>
      <c r="Q2094" s="46" t="s">
        <v>7678</v>
      </c>
      <c r="R2094" s="46" t="s">
        <v>111</v>
      </c>
      <c r="S2094" s="48"/>
      <c r="T2094" s="48"/>
      <c r="U2094" s="48"/>
      <c r="V2094" s="48"/>
      <c r="W2094" s="48"/>
      <c r="X2094" s="48"/>
      <c r="Y2094" s="48"/>
      <c r="Z2094" s="48"/>
      <c r="AA2094" s="48"/>
      <c r="AB2094" s="48"/>
      <c r="AC2094" s="48"/>
      <c r="AD2094" s="48"/>
      <c r="AE2094" s="48"/>
      <c r="AF2094" s="6"/>
      <c r="AG2094" s="6"/>
      <c r="AH2094" s="6"/>
      <c r="AI2094" s="6"/>
      <c r="AJ2094" s="6"/>
      <c r="AK2094" s="6"/>
      <c r="AL2094" s="6"/>
      <c r="AM2094" s="6"/>
      <c r="AN2094" s="6"/>
      <c r="AO2094" s="6"/>
      <c r="AP2094" s="6"/>
      <c r="AQ2094" s="6"/>
      <c r="AR2094" s="6"/>
      <c r="AS2094" s="6"/>
      <c r="AT2094" s="6"/>
      <c r="AU2094" s="6"/>
      <c r="AV2094" s="6"/>
      <c r="AW2094" s="6"/>
      <c r="AX2094" s="6"/>
      <c r="AY2094" s="6"/>
      <c r="AZ2094" s="6"/>
      <c r="BA2094" s="6"/>
      <c r="BB2094" s="6"/>
      <c r="BC2094" s="6"/>
      <c r="BD2094" s="6"/>
      <c r="BE2094" s="6"/>
      <c r="BF2094" s="6"/>
      <c r="BG2094" s="6"/>
      <c r="BH2094" s="6"/>
      <c r="BI2094" s="6"/>
      <c r="BJ2094" s="6"/>
      <c r="BK2094" s="6"/>
      <c r="BL2094" s="6"/>
      <c r="BM2094" s="6"/>
      <c r="BN2094" s="6"/>
      <c r="BO2094" s="6"/>
      <c r="BP2094" s="6"/>
      <c r="BQ2094" s="6"/>
      <c r="BR2094" s="6"/>
      <c r="BS2094" s="6"/>
      <c r="BT2094" s="6"/>
      <c r="BU2094" s="6"/>
      <c r="BV2094" s="6"/>
      <c r="BW2094" s="6"/>
      <c r="BX2094" s="6"/>
      <c r="BY2094" s="6"/>
      <c r="BZ2094" s="6"/>
      <c r="CA2094" s="6"/>
      <c r="CB2094" s="6"/>
      <c r="CC2094" s="6"/>
      <c r="CD2094" s="6"/>
      <c r="CE2094" s="6"/>
      <c r="CF2094" s="6"/>
      <c r="CG2094" s="6"/>
      <c r="CH2094" s="6"/>
      <c r="CI2094" s="6"/>
      <c r="CJ2094" s="6"/>
      <c r="CK2094" s="6"/>
      <c r="CL2094" s="6"/>
      <c r="CM2094" s="6"/>
      <c r="CN2094" s="6"/>
      <c r="CO2094" s="6"/>
      <c r="CP2094" s="6"/>
      <c r="CQ2094" s="6"/>
      <c r="CR2094" s="6"/>
      <c r="CS2094" s="6"/>
      <c r="CT2094" s="6"/>
      <c r="CU2094" s="6"/>
      <c r="CV2094" s="6"/>
      <c r="CW2094" s="6"/>
      <c r="CX2094" s="6"/>
      <c r="CY2094" s="6"/>
      <c r="CZ2094" s="6"/>
      <c r="DA2094" s="6"/>
      <c r="DB2094" s="6"/>
      <c r="DC2094" s="6"/>
      <c r="DD2094" s="6"/>
      <c r="DE2094" s="6"/>
      <c r="DF2094" s="6"/>
      <c r="DG2094" s="6"/>
      <c r="DH2094" s="6"/>
      <c r="DI2094" s="6"/>
      <c r="DJ2094" s="6"/>
      <c r="DK2094" s="6"/>
      <c r="DL2094" s="6"/>
      <c r="DM2094" s="6"/>
      <c r="DN2094" s="6"/>
      <c r="DO2094" s="6"/>
      <c r="DP2094" s="6"/>
      <c r="DQ2094" s="6"/>
      <c r="DR2094" s="6"/>
      <c r="DS2094" s="6"/>
      <c r="DT2094" s="6"/>
      <c r="DU2094" s="6"/>
      <c r="DV2094" s="6"/>
      <c r="DW2094" s="6"/>
      <c r="DX2094" s="6"/>
      <c r="DY2094" s="6"/>
      <c r="DZ2094" s="6"/>
      <c r="EA2094" s="6"/>
      <c r="EB2094" s="6"/>
      <c r="EC2094" s="6"/>
      <c r="ED2094" s="6"/>
      <c r="EE2094" s="6"/>
      <c r="EF2094" s="6"/>
      <c r="EG2094" s="6"/>
      <c r="EH2094" s="6"/>
      <c r="EI2094" s="6"/>
      <c r="EJ2094" s="6"/>
      <c r="EK2094" s="6"/>
      <c r="EL2094" s="6"/>
      <c r="EM2094" s="6"/>
      <c r="EN2094" s="6"/>
      <c r="EO2094" s="6"/>
      <c r="EP2094" s="6"/>
      <c r="EQ2094" s="6"/>
      <c r="ER2094" s="6"/>
      <c r="ES2094" s="6"/>
      <c r="ET2094" s="6"/>
      <c r="EU2094" s="6"/>
      <c r="EV2094" s="6"/>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c r="IW2094" s="6"/>
      <c r="IX2094" s="6"/>
      <c r="IY2094" s="6"/>
      <c r="IZ2094" s="6"/>
      <c r="JA2094" s="6"/>
      <c r="JB2094" s="6"/>
      <c r="JC2094" s="6"/>
      <c r="JD2094" s="6"/>
      <c r="JE2094" s="6"/>
      <c r="JF2094" s="6"/>
      <c r="JG2094" s="6"/>
      <c r="JH2094" s="6"/>
      <c r="JI2094" s="6"/>
      <c r="JJ2094" s="6"/>
      <c r="JK2094" s="6"/>
      <c r="JL2094" s="6"/>
      <c r="JM2094" s="6"/>
    </row>
    <row r="2095" spans="2:273" s="49" customFormat="1" ht="20" customHeight="1">
      <c r="B2095" s="120" t="s">
        <v>7679</v>
      </c>
      <c r="C2095" s="113">
        <v>20201</v>
      </c>
      <c r="D2095" s="98">
        <v>2020</v>
      </c>
      <c r="E2095" s="45" t="s">
        <v>4727</v>
      </c>
      <c r="F2095" s="146"/>
      <c r="G2095" s="359"/>
      <c r="H2095" s="46" t="s">
        <v>7680</v>
      </c>
      <c r="I2095" s="46" t="s">
        <v>103</v>
      </c>
      <c r="J2095" s="90">
        <v>48</v>
      </c>
      <c r="K2095" s="198">
        <v>7792571</v>
      </c>
      <c r="L2095" s="46" t="s">
        <v>7677</v>
      </c>
      <c r="M2095" s="46" t="s">
        <v>207</v>
      </c>
      <c r="N2095" s="215">
        <v>2</v>
      </c>
      <c r="O2095" s="90">
        <v>4</v>
      </c>
      <c r="P2095" s="90">
        <v>52</v>
      </c>
      <c r="Q2095" s="46" t="s">
        <v>55</v>
      </c>
      <c r="R2095" s="46" t="s">
        <v>831</v>
      </c>
      <c r="S2095" s="48"/>
      <c r="T2095" s="48"/>
      <c r="U2095" s="48"/>
      <c r="V2095" s="48"/>
      <c r="W2095" s="48"/>
      <c r="X2095" s="48"/>
      <c r="Y2095" s="48"/>
      <c r="Z2095" s="48"/>
      <c r="AA2095" s="48"/>
      <c r="AB2095" s="48"/>
      <c r="AC2095" s="48"/>
      <c r="AD2095" s="48"/>
      <c r="AE2095" s="48"/>
      <c r="AF2095" s="48"/>
      <c r="AG2095" s="48"/>
      <c r="AH2095" s="48"/>
      <c r="AI2095" s="48"/>
      <c r="AJ2095" s="48"/>
      <c r="AK2095" s="48"/>
      <c r="AL2095" s="48"/>
      <c r="AM2095" s="48"/>
      <c r="AN2095" s="48"/>
      <c r="AO2095" s="48"/>
      <c r="AP2095" s="48"/>
      <c r="AQ2095" s="48"/>
      <c r="AR2095" s="48"/>
      <c r="AS2095" s="48"/>
      <c r="AT2095" s="48"/>
      <c r="AU2095" s="48"/>
      <c r="AV2095" s="48"/>
      <c r="AW2095" s="48"/>
      <c r="AX2095" s="48"/>
      <c r="AY2095" s="48"/>
      <c r="AZ2095" s="48"/>
      <c r="BA2095" s="48"/>
      <c r="BB2095" s="48"/>
      <c r="BC2095" s="48"/>
      <c r="BD2095" s="48"/>
      <c r="BE2095" s="48"/>
      <c r="BF2095" s="48"/>
      <c r="BG2095" s="48"/>
      <c r="BH2095" s="48"/>
      <c r="BI2095" s="48"/>
      <c r="BJ2095" s="48"/>
      <c r="BK2095" s="48"/>
      <c r="BL2095" s="48"/>
      <c r="BM2095" s="48"/>
      <c r="BN2095" s="48"/>
      <c r="BO2095" s="48"/>
      <c r="BP2095" s="48"/>
      <c r="BQ2095" s="48"/>
      <c r="BR2095" s="48"/>
      <c r="BS2095" s="48"/>
      <c r="BT2095" s="48"/>
      <c r="BU2095" s="48"/>
      <c r="BV2095" s="48"/>
      <c r="BW2095" s="48"/>
      <c r="BX2095" s="48"/>
      <c r="BY2095" s="48"/>
      <c r="BZ2095" s="48"/>
      <c r="CA2095" s="48"/>
      <c r="CB2095" s="48"/>
      <c r="CC2095" s="48"/>
      <c r="CD2095" s="48"/>
      <c r="CE2095" s="48"/>
      <c r="CF2095" s="48"/>
      <c r="CG2095" s="48"/>
      <c r="CH2095" s="48"/>
      <c r="CI2095" s="48"/>
      <c r="CJ2095" s="48"/>
      <c r="CK2095" s="48"/>
      <c r="CL2095" s="48"/>
      <c r="CM2095" s="48"/>
      <c r="CN2095" s="48"/>
      <c r="CO2095" s="48"/>
      <c r="CP2095" s="48"/>
      <c r="CQ2095" s="48"/>
      <c r="CR2095" s="48"/>
      <c r="CS2095" s="48"/>
      <c r="CT2095" s="48"/>
      <c r="CU2095" s="48"/>
      <c r="CV2095" s="48"/>
      <c r="CW2095" s="48"/>
      <c r="CX2095" s="48"/>
      <c r="CY2095" s="48"/>
      <c r="CZ2095" s="48"/>
      <c r="DA2095" s="48"/>
      <c r="DB2095" s="48"/>
      <c r="DC2095" s="48"/>
      <c r="DD2095" s="48"/>
      <c r="DE2095" s="48"/>
      <c r="DF2095" s="48"/>
      <c r="DG2095" s="48"/>
      <c r="DH2095" s="48"/>
      <c r="DI2095" s="48"/>
      <c r="DJ2095" s="48"/>
      <c r="DK2095" s="48"/>
      <c r="DL2095" s="48"/>
      <c r="DM2095" s="48"/>
      <c r="DN2095" s="48"/>
      <c r="DO2095" s="48"/>
      <c r="DP2095" s="48"/>
      <c r="DQ2095" s="48"/>
      <c r="DR2095" s="48"/>
      <c r="DS2095" s="48"/>
      <c r="DT2095" s="48"/>
      <c r="DU2095" s="48"/>
      <c r="DV2095" s="48"/>
      <c r="DW2095" s="48"/>
      <c r="DX2095" s="48"/>
      <c r="DY2095" s="48"/>
      <c r="DZ2095" s="48"/>
      <c r="EA2095" s="48"/>
      <c r="EB2095" s="48"/>
      <c r="EC2095" s="48"/>
      <c r="ED2095" s="48"/>
      <c r="EE2095" s="48"/>
      <c r="EF2095" s="48"/>
      <c r="EG2095" s="48"/>
      <c r="EH2095" s="48"/>
      <c r="EI2095" s="48"/>
      <c r="EJ2095" s="48"/>
      <c r="EK2095" s="48"/>
      <c r="EL2095" s="48"/>
      <c r="EM2095" s="48"/>
      <c r="EN2095" s="48"/>
      <c r="EO2095" s="48"/>
      <c r="EP2095" s="48"/>
      <c r="EQ2095" s="48"/>
      <c r="ER2095" s="48"/>
      <c r="ES2095" s="48"/>
      <c r="ET2095" s="48"/>
      <c r="EU2095" s="48"/>
      <c r="EV2095" s="48"/>
      <c r="EW2095" s="48"/>
      <c r="EX2095" s="48"/>
      <c r="EY2095" s="48"/>
      <c r="EZ2095" s="48"/>
      <c r="FA2095" s="48"/>
      <c r="FB2095" s="48"/>
      <c r="FC2095" s="48"/>
      <c r="FD2095" s="48"/>
      <c r="FE2095" s="48"/>
      <c r="FF2095" s="48"/>
      <c r="FG2095" s="48"/>
      <c r="FH2095" s="48"/>
      <c r="FI2095" s="48"/>
      <c r="FJ2095" s="48"/>
      <c r="FK2095" s="48"/>
      <c r="FL2095" s="48"/>
      <c r="FM2095" s="48"/>
      <c r="FN2095" s="48"/>
      <c r="FO2095" s="48"/>
      <c r="FP2095" s="48"/>
      <c r="FQ2095" s="48"/>
      <c r="FR2095" s="48"/>
      <c r="FS2095" s="48"/>
      <c r="FT2095" s="48"/>
      <c r="FU2095" s="48"/>
      <c r="FV2095" s="48"/>
      <c r="FW2095" s="48"/>
      <c r="FX2095" s="48"/>
      <c r="FY2095" s="48"/>
      <c r="FZ2095" s="48"/>
      <c r="GA2095" s="48"/>
      <c r="GB2095" s="48"/>
      <c r="GC2095" s="48"/>
      <c r="GD2095" s="48"/>
      <c r="GE2095" s="48"/>
      <c r="GF2095" s="48"/>
      <c r="GG2095" s="48"/>
      <c r="GH2095" s="48"/>
      <c r="GI2095" s="48"/>
      <c r="GJ2095" s="48"/>
      <c r="GK2095" s="48"/>
      <c r="GL2095" s="48"/>
      <c r="GM2095" s="48"/>
      <c r="GN2095" s="48"/>
      <c r="GO2095" s="48"/>
      <c r="GP2095" s="48"/>
      <c r="GQ2095" s="48"/>
      <c r="GR2095" s="48"/>
      <c r="GS2095" s="48"/>
      <c r="GT2095" s="48"/>
      <c r="GU2095" s="48"/>
      <c r="GV2095" s="48"/>
      <c r="GW2095" s="48"/>
      <c r="GX2095" s="48"/>
      <c r="GY2095" s="48"/>
      <c r="GZ2095" s="48"/>
      <c r="HA2095" s="48"/>
      <c r="HB2095" s="48"/>
      <c r="HC2095" s="48"/>
      <c r="HD2095" s="48"/>
      <c r="HE2095" s="48"/>
      <c r="HF2095" s="48"/>
      <c r="HG2095" s="48"/>
      <c r="HH2095" s="48"/>
      <c r="HI2095" s="48"/>
      <c r="HJ2095" s="48"/>
      <c r="HK2095" s="48"/>
      <c r="HL2095" s="48"/>
      <c r="HM2095" s="48"/>
      <c r="HN2095" s="48"/>
      <c r="HO2095" s="48"/>
      <c r="HP2095" s="48"/>
      <c r="HQ2095" s="48"/>
      <c r="HR2095" s="48"/>
      <c r="HS2095" s="48"/>
      <c r="HT2095" s="48"/>
      <c r="HU2095" s="48"/>
      <c r="HV2095" s="48"/>
      <c r="HW2095" s="48"/>
      <c r="HX2095" s="48"/>
      <c r="HY2095" s="48"/>
      <c r="HZ2095" s="48"/>
      <c r="IA2095" s="48"/>
      <c r="IB2095" s="48"/>
      <c r="IC2095" s="48"/>
      <c r="ID2095" s="48"/>
      <c r="IE2095" s="48"/>
      <c r="IF2095" s="48"/>
      <c r="IG2095" s="48"/>
      <c r="IH2095" s="48"/>
      <c r="II2095" s="48"/>
      <c r="IJ2095" s="48"/>
      <c r="IK2095" s="48"/>
      <c r="IL2095" s="48"/>
      <c r="IM2095" s="48"/>
      <c r="IN2095" s="48"/>
      <c r="IO2095" s="48"/>
      <c r="IP2095" s="48"/>
      <c r="IQ2095" s="48"/>
      <c r="IR2095" s="48"/>
      <c r="IS2095" s="48"/>
      <c r="IT2095" s="48"/>
      <c r="IU2095" s="48"/>
      <c r="IV2095" s="48"/>
      <c r="IW2095" s="48"/>
      <c r="IX2095" s="48"/>
      <c r="IY2095" s="48"/>
      <c r="IZ2095" s="48"/>
      <c r="JA2095" s="48"/>
    </row>
    <row r="2096" spans="2:273" s="49" customFormat="1" ht="20" customHeight="1">
      <c r="B2096" s="120" t="s">
        <v>7681</v>
      </c>
      <c r="C2096" s="113">
        <v>20201</v>
      </c>
      <c r="D2096" s="98">
        <v>2020</v>
      </c>
      <c r="E2096" s="45" t="s">
        <v>4727</v>
      </c>
      <c r="F2096" s="146"/>
      <c r="G2096" s="359"/>
      <c r="H2096" s="46" t="s">
        <v>7682</v>
      </c>
      <c r="I2096" s="46" t="s">
        <v>103</v>
      </c>
      <c r="J2096" s="90">
        <v>46</v>
      </c>
      <c r="K2096" s="198">
        <v>7854924</v>
      </c>
      <c r="L2096" s="46" t="s">
        <v>7677</v>
      </c>
      <c r="M2096" s="46" t="s">
        <v>207</v>
      </c>
      <c r="N2096" s="215">
        <v>2</v>
      </c>
      <c r="O2096" s="90">
        <v>4</v>
      </c>
      <c r="P2096" s="90">
        <v>52</v>
      </c>
      <c r="Q2096" s="46" t="s">
        <v>1931</v>
      </c>
      <c r="R2096" s="46" t="s">
        <v>831</v>
      </c>
      <c r="S2096" s="48"/>
      <c r="T2096" s="48"/>
      <c r="U2096" s="48"/>
      <c r="V2096" s="48"/>
      <c r="W2096" s="48"/>
      <c r="X2096" s="48"/>
      <c r="Y2096" s="48"/>
      <c r="Z2096" s="48"/>
      <c r="AA2096" s="48"/>
      <c r="AB2096" s="48"/>
      <c r="AC2096" s="48"/>
      <c r="AD2096" s="48"/>
      <c r="AE2096" s="48"/>
      <c r="AF2096" s="48"/>
      <c r="AG2096" s="48"/>
      <c r="AH2096" s="48"/>
      <c r="AI2096" s="48"/>
      <c r="AJ2096" s="48"/>
      <c r="AK2096" s="48"/>
      <c r="AL2096" s="48"/>
      <c r="AM2096" s="48"/>
      <c r="AN2096" s="48"/>
      <c r="AO2096" s="48"/>
      <c r="AP2096" s="48"/>
      <c r="AQ2096" s="48"/>
      <c r="AR2096" s="48"/>
      <c r="AS2096" s="48"/>
      <c r="AT2096" s="48"/>
      <c r="AU2096" s="48"/>
      <c r="AV2096" s="48"/>
      <c r="AW2096" s="48"/>
      <c r="AX2096" s="48"/>
      <c r="AY2096" s="48"/>
      <c r="AZ2096" s="48"/>
      <c r="BA2096" s="48"/>
      <c r="BB2096" s="48"/>
      <c r="BC2096" s="48"/>
      <c r="BD2096" s="48"/>
      <c r="BE2096" s="48"/>
      <c r="BF2096" s="48"/>
      <c r="BG2096" s="48"/>
      <c r="BH2096" s="48"/>
      <c r="BI2096" s="48"/>
      <c r="BJ2096" s="48"/>
      <c r="BK2096" s="48"/>
      <c r="BL2096" s="48"/>
      <c r="BM2096" s="48"/>
      <c r="BN2096" s="48"/>
      <c r="BO2096" s="48"/>
      <c r="BP2096" s="48"/>
      <c r="BQ2096" s="48"/>
      <c r="BR2096" s="48"/>
      <c r="BS2096" s="48"/>
      <c r="BT2096" s="48"/>
      <c r="BU2096" s="48"/>
      <c r="BV2096" s="48"/>
      <c r="BW2096" s="48"/>
      <c r="BX2096" s="48"/>
      <c r="BY2096" s="48"/>
      <c r="BZ2096" s="48"/>
      <c r="CA2096" s="48"/>
      <c r="CB2096" s="48"/>
      <c r="CC2096" s="48"/>
      <c r="CD2096" s="48"/>
      <c r="CE2096" s="48"/>
      <c r="CF2096" s="48"/>
      <c r="CG2096" s="48"/>
      <c r="CH2096" s="48"/>
      <c r="CI2096" s="48"/>
      <c r="CJ2096" s="48"/>
      <c r="CK2096" s="48"/>
      <c r="CL2096" s="48"/>
      <c r="CM2096" s="48"/>
      <c r="CN2096" s="48"/>
      <c r="CO2096" s="48"/>
      <c r="CP2096" s="48"/>
      <c r="CQ2096" s="48"/>
      <c r="CR2096" s="48"/>
      <c r="CS2096" s="48"/>
      <c r="CT2096" s="48"/>
      <c r="CU2096" s="48"/>
      <c r="CV2096" s="48"/>
      <c r="CW2096" s="48"/>
      <c r="CX2096" s="48"/>
      <c r="CY2096" s="48"/>
      <c r="CZ2096" s="48"/>
      <c r="DA2096" s="48"/>
      <c r="DB2096" s="48"/>
      <c r="DC2096" s="48"/>
      <c r="DD2096" s="48"/>
      <c r="DE2096" s="48"/>
      <c r="DF2096" s="48"/>
      <c r="DG2096" s="48"/>
      <c r="DH2096" s="48"/>
      <c r="DI2096" s="48"/>
      <c r="DJ2096" s="48"/>
      <c r="DK2096" s="48"/>
      <c r="DL2096" s="48"/>
      <c r="DM2096" s="48"/>
      <c r="DN2096" s="48"/>
      <c r="DO2096" s="48"/>
      <c r="DP2096" s="48"/>
      <c r="DQ2096" s="48"/>
      <c r="DR2096" s="48"/>
      <c r="DS2096" s="48"/>
      <c r="DT2096" s="48"/>
      <c r="DU2096" s="48"/>
      <c r="DV2096" s="48"/>
      <c r="DW2096" s="48"/>
      <c r="DX2096" s="48"/>
      <c r="DY2096" s="48"/>
      <c r="DZ2096" s="48"/>
      <c r="EA2096" s="48"/>
      <c r="EB2096" s="48"/>
      <c r="EC2096" s="48"/>
      <c r="ED2096" s="48"/>
      <c r="EE2096" s="48"/>
      <c r="EF2096" s="48"/>
      <c r="EG2096" s="48"/>
      <c r="EH2096" s="48"/>
      <c r="EI2096" s="48"/>
      <c r="EJ2096" s="48"/>
      <c r="EK2096" s="48"/>
      <c r="EL2096" s="48"/>
      <c r="EM2096" s="48"/>
      <c r="EN2096" s="48"/>
      <c r="EO2096" s="48"/>
      <c r="EP2096" s="48"/>
      <c r="EQ2096" s="48"/>
      <c r="ER2096" s="48"/>
      <c r="ES2096" s="48"/>
      <c r="ET2096" s="48"/>
      <c r="EU2096" s="48"/>
      <c r="EV2096" s="48"/>
      <c r="EW2096" s="48"/>
      <c r="EX2096" s="48"/>
      <c r="EY2096" s="48"/>
      <c r="EZ2096" s="48"/>
      <c r="FA2096" s="48"/>
      <c r="FB2096" s="48"/>
      <c r="FC2096" s="48"/>
      <c r="FD2096" s="48"/>
      <c r="FE2096" s="48"/>
      <c r="FF2096" s="48"/>
      <c r="FG2096" s="48"/>
      <c r="FH2096" s="48"/>
      <c r="FI2096" s="48"/>
      <c r="FJ2096" s="48"/>
      <c r="FK2096" s="48"/>
      <c r="FL2096" s="48"/>
      <c r="FM2096" s="48"/>
      <c r="FN2096" s="48"/>
      <c r="FO2096" s="48"/>
      <c r="FP2096" s="48"/>
      <c r="FQ2096" s="48"/>
      <c r="FR2096" s="48"/>
      <c r="FS2096" s="48"/>
      <c r="FT2096" s="48"/>
      <c r="FU2096" s="48"/>
      <c r="FV2096" s="48"/>
      <c r="FW2096" s="48"/>
      <c r="FX2096" s="48"/>
      <c r="FY2096" s="48"/>
      <c r="FZ2096" s="48"/>
      <c r="GA2096" s="48"/>
      <c r="GB2096" s="48"/>
      <c r="GC2096" s="48"/>
      <c r="GD2096" s="48"/>
      <c r="GE2096" s="48"/>
      <c r="GF2096" s="48"/>
      <c r="GG2096" s="48"/>
      <c r="GH2096" s="48"/>
      <c r="GI2096" s="48"/>
      <c r="GJ2096" s="48"/>
      <c r="GK2096" s="48"/>
      <c r="GL2096" s="48"/>
      <c r="GM2096" s="48"/>
      <c r="GN2096" s="48"/>
      <c r="GO2096" s="48"/>
      <c r="GP2096" s="48"/>
      <c r="GQ2096" s="48"/>
      <c r="GR2096" s="48"/>
      <c r="GS2096" s="48"/>
      <c r="GT2096" s="48"/>
      <c r="GU2096" s="48"/>
      <c r="GV2096" s="48"/>
      <c r="GW2096" s="48"/>
      <c r="GX2096" s="48"/>
      <c r="GY2096" s="48"/>
      <c r="GZ2096" s="48"/>
      <c r="HA2096" s="48"/>
      <c r="HB2096" s="48"/>
      <c r="HC2096" s="48"/>
      <c r="HD2096" s="48"/>
      <c r="HE2096" s="48"/>
      <c r="HF2096" s="48"/>
      <c r="HG2096" s="48"/>
      <c r="HH2096" s="48"/>
      <c r="HI2096" s="48"/>
      <c r="HJ2096" s="48"/>
      <c r="HK2096" s="48"/>
      <c r="HL2096" s="48"/>
      <c r="HM2096" s="48"/>
      <c r="HN2096" s="48"/>
      <c r="HO2096" s="48"/>
      <c r="HP2096" s="48"/>
      <c r="HQ2096" s="48"/>
      <c r="HR2096" s="48"/>
      <c r="HS2096" s="48"/>
      <c r="HT2096" s="48"/>
      <c r="HU2096" s="48"/>
      <c r="HV2096" s="48"/>
      <c r="HW2096" s="48"/>
      <c r="HX2096" s="48"/>
      <c r="HY2096" s="48"/>
      <c r="HZ2096" s="48"/>
      <c r="IA2096" s="48"/>
      <c r="IB2096" s="48"/>
      <c r="IC2096" s="48"/>
      <c r="ID2096" s="48"/>
      <c r="IE2096" s="48"/>
      <c r="IF2096" s="48"/>
      <c r="IG2096" s="48"/>
      <c r="IH2096" s="48"/>
      <c r="II2096" s="48"/>
      <c r="IJ2096" s="48"/>
      <c r="IK2096" s="48"/>
      <c r="IL2096" s="48"/>
      <c r="IM2096" s="48"/>
      <c r="IN2096" s="48"/>
      <c r="IO2096" s="48"/>
      <c r="IP2096" s="48"/>
      <c r="IQ2096" s="48"/>
      <c r="IR2096" s="48"/>
      <c r="IS2096" s="48"/>
      <c r="IT2096" s="48"/>
      <c r="IU2096" s="48"/>
      <c r="IV2096" s="48"/>
      <c r="IW2096" s="48"/>
      <c r="IX2096" s="48"/>
      <c r="IY2096" s="48"/>
      <c r="IZ2096" s="48"/>
      <c r="JA2096" s="48"/>
    </row>
    <row r="2097" spans="2:273" s="49" customFormat="1" ht="20" customHeight="1">
      <c r="B2097" s="120" t="s">
        <v>2016</v>
      </c>
      <c r="C2097" s="113">
        <v>20184</v>
      </c>
      <c r="D2097" s="104">
        <v>2018</v>
      </c>
      <c r="E2097" s="66" t="s">
        <v>2017</v>
      </c>
      <c r="F2097" s="145"/>
      <c r="G2097" s="358"/>
      <c r="H2097" s="68" t="s">
        <v>2018</v>
      </c>
      <c r="I2097" s="68" t="s">
        <v>58</v>
      </c>
      <c r="J2097" s="92">
        <v>3</v>
      </c>
      <c r="K2097" s="200">
        <v>27968</v>
      </c>
      <c r="L2097" s="68" t="s">
        <v>2757</v>
      </c>
      <c r="M2097" s="68" t="s">
        <v>39</v>
      </c>
      <c r="N2097" s="215">
        <v>9</v>
      </c>
      <c r="O2097" s="89">
        <v>2</v>
      </c>
      <c r="P2097" s="89">
        <v>52</v>
      </c>
      <c r="Q2097" s="68" t="s">
        <v>47</v>
      </c>
      <c r="R2097" s="68" t="s">
        <v>60</v>
      </c>
      <c r="S2097" s="6"/>
      <c r="T2097" s="6"/>
      <c r="U2097" s="6"/>
      <c r="V2097" s="6"/>
      <c r="W2097" s="6"/>
      <c r="X2097" s="6"/>
      <c r="Y2097" s="6"/>
      <c r="Z2097" s="6"/>
      <c r="AA2097" s="6"/>
      <c r="AB2097" s="6"/>
      <c r="AC2097" s="6"/>
      <c r="AD2097" s="6"/>
      <c r="AE2097" s="6"/>
      <c r="AF2097" s="37"/>
      <c r="AG2097" s="37"/>
      <c r="AH2097" s="37"/>
      <c r="AI2097" s="37"/>
      <c r="AJ2097" s="37"/>
      <c r="AK2097" s="37"/>
      <c r="AL2097" s="37"/>
      <c r="AM2097" s="37"/>
      <c r="AN2097" s="37"/>
      <c r="AO2097" s="37"/>
      <c r="AP2097" s="37"/>
      <c r="AQ2097" s="37"/>
      <c r="AR2097" s="37"/>
      <c r="AS2097" s="37"/>
      <c r="AT2097" s="37"/>
      <c r="AU2097" s="37"/>
      <c r="AV2097" s="37"/>
      <c r="AW2097" s="37"/>
      <c r="AX2097" s="37"/>
      <c r="AY2097" s="37"/>
      <c r="AZ2097" s="37"/>
      <c r="BA2097" s="37"/>
      <c r="BB2097" s="37"/>
      <c r="BC2097" s="37"/>
      <c r="BD2097" s="37"/>
      <c r="BE2097" s="37"/>
      <c r="BF2097" s="37"/>
      <c r="BG2097" s="37"/>
      <c r="BH2097" s="37"/>
      <c r="BI2097" s="37"/>
      <c r="BJ2097" s="37"/>
      <c r="BK2097" s="37"/>
      <c r="BL2097" s="37"/>
      <c r="BM2097" s="37"/>
      <c r="BN2097" s="37"/>
      <c r="BO2097" s="37"/>
      <c r="BP2097" s="37"/>
      <c r="BQ2097" s="37"/>
      <c r="BR2097" s="37"/>
      <c r="BS2097" s="37"/>
      <c r="BT2097" s="37"/>
      <c r="BU2097" s="37"/>
      <c r="BV2097" s="37"/>
      <c r="BW2097" s="37"/>
      <c r="BX2097" s="37"/>
      <c r="BY2097" s="37"/>
      <c r="BZ2097" s="37"/>
      <c r="CA2097" s="37"/>
      <c r="CB2097" s="37"/>
      <c r="CC2097" s="37"/>
      <c r="CD2097" s="37"/>
      <c r="CE2097" s="37"/>
      <c r="CF2097" s="37"/>
      <c r="CG2097" s="37"/>
      <c r="CH2097" s="37"/>
      <c r="CI2097" s="37"/>
      <c r="CJ2097" s="37"/>
      <c r="CK2097" s="37"/>
      <c r="CL2097" s="37"/>
      <c r="CM2097" s="37"/>
      <c r="CN2097" s="37"/>
      <c r="CO2097" s="37"/>
      <c r="CP2097" s="37"/>
      <c r="CQ2097" s="37"/>
      <c r="CR2097" s="37"/>
      <c r="CS2097" s="37"/>
      <c r="CT2097" s="37"/>
      <c r="CU2097" s="37"/>
      <c r="CV2097" s="37"/>
      <c r="CW2097" s="37"/>
      <c r="CX2097" s="37"/>
      <c r="CY2097" s="37"/>
      <c r="CZ2097" s="37"/>
      <c r="DA2097" s="37"/>
      <c r="DB2097" s="37"/>
      <c r="DC2097" s="37"/>
      <c r="DD2097" s="37"/>
      <c r="DE2097" s="37"/>
      <c r="DF2097" s="37"/>
      <c r="DG2097" s="37"/>
      <c r="DH2097" s="37"/>
      <c r="DI2097" s="37"/>
      <c r="DJ2097" s="37"/>
      <c r="DK2097" s="37"/>
      <c r="DL2097" s="37"/>
      <c r="DM2097" s="37"/>
      <c r="DN2097" s="37"/>
      <c r="DO2097" s="37"/>
      <c r="DP2097" s="37"/>
      <c r="DQ2097" s="37"/>
      <c r="DR2097" s="37"/>
      <c r="DS2097" s="37"/>
      <c r="DT2097" s="37"/>
      <c r="DU2097" s="37"/>
      <c r="DV2097" s="37"/>
      <c r="DW2097" s="37"/>
      <c r="DX2097" s="37"/>
      <c r="DY2097" s="37"/>
      <c r="DZ2097" s="37"/>
      <c r="EA2097" s="37"/>
      <c r="EB2097" s="37"/>
      <c r="EC2097" s="37"/>
      <c r="ED2097" s="37"/>
      <c r="EE2097" s="37"/>
      <c r="EF2097" s="37"/>
      <c r="EG2097" s="37"/>
      <c r="EH2097" s="37"/>
      <c r="EI2097" s="37"/>
      <c r="EJ2097" s="37"/>
      <c r="EK2097" s="37"/>
      <c r="EL2097" s="37"/>
      <c r="EM2097" s="37"/>
      <c r="EN2097" s="37"/>
      <c r="EO2097" s="37"/>
      <c r="EP2097" s="37"/>
      <c r="EQ2097" s="37"/>
      <c r="ER2097" s="37"/>
      <c r="ES2097" s="37"/>
      <c r="ET2097" s="37"/>
      <c r="EU2097" s="37"/>
      <c r="EV2097" s="37"/>
      <c r="EW2097" s="37"/>
      <c r="EX2097" s="37"/>
      <c r="EY2097" s="37"/>
      <c r="EZ2097" s="37"/>
      <c r="FA2097" s="37"/>
      <c r="FB2097" s="37"/>
      <c r="FC2097" s="37"/>
      <c r="FD2097" s="37"/>
      <c r="FE2097" s="37"/>
      <c r="FF2097" s="37"/>
      <c r="FG2097" s="37"/>
      <c r="FH2097" s="37"/>
      <c r="FI2097" s="37"/>
      <c r="FJ2097" s="37"/>
      <c r="FK2097" s="37"/>
      <c r="FL2097" s="37"/>
      <c r="FM2097" s="37"/>
      <c r="FN2097" s="37"/>
      <c r="FO2097" s="37"/>
      <c r="FP2097" s="37"/>
      <c r="FQ2097" s="37"/>
      <c r="FR2097" s="37"/>
      <c r="FS2097" s="37"/>
      <c r="FT2097" s="37"/>
      <c r="FU2097" s="37"/>
      <c r="FV2097" s="37"/>
      <c r="FW2097" s="37"/>
      <c r="FX2097" s="37"/>
      <c r="FY2097" s="37"/>
      <c r="FZ2097" s="37"/>
      <c r="GA2097" s="37"/>
      <c r="GB2097" s="37"/>
      <c r="GC2097" s="37"/>
      <c r="GD2097" s="37"/>
      <c r="GE2097" s="37"/>
      <c r="GF2097" s="37"/>
      <c r="GG2097" s="37"/>
      <c r="GH2097" s="37"/>
      <c r="GI2097" s="37"/>
      <c r="GJ2097" s="37"/>
      <c r="GK2097" s="37"/>
      <c r="GL2097" s="37"/>
      <c r="GM2097" s="37"/>
      <c r="GN2097" s="37"/>
      <c r="GO2097" s="37"/>
      <c r="GP2097" s="37"/>
      <c r="GQ2097" s="37"/>
      <c r="GR2097" s="37"/>
      <c r="GS2097" s="37"/>
      <c r="GT2097" s="37"/>
      <c r="GU2097" s="37"/>
      <c r="GV2097" s="37"/>
      <c r="GW2097" s="37"/>
      <c r="GX2097" s="37"/>
      <c r="GY2097" s="37"/>
      <c r="GZ2097" s="37"/>
      <c r="HA2097" s="37"/>
      <c r="HB2097" s="37"/>
      <c r="HC2097" s="37"/>
      <c r="HD2097" s="37"/>
      <c r="HE2097" s="37"/>
      <c r="HF2097" s="37"/>
      <c r="HG2097" s="37"/>
      <c r="HH2097" s="37"/>
      <c r="HI2097" s="37"/>
      <c r="HJ2097" s="37"/>
      <c r="HK2097" s="37"/>
      <c r="HL2097" s="37"/>
      <c r="HM2097" s="37"/>
      <c r="HN2097" s="37"/>
      <c r="HO2097" s="37"/>
      <c r="HP2097" s="37"/>
      <c r="HQ2097" s="37"/>
      <c r="HR2097" s="37"/>
      <c r="HS2097" s="37"/>
      <c r="HT2097" s="37"/>
      <c r="HU2097" s="37"/>
      <c r="HV2097" s="37"/>
      <c r="HW2097" s="37"/>
      <c r="HX2097" s="37"/>
      <c r="HY2097" s="37"/>
      <c r="HZ2097" s="37"/>
      <c r="IA2097" s="37"/>
      <c r="IB2097" s="37"/>
      <c r="IC2097" s="37"/>
      <c r="ID2097" s="37"/>
      <c r="IE2097" s="37"/>
      <c r="IF2097" s="37"/>
      <c r="IG2097" s="37"/>
      <c r="IH2097" s="37"/>
      <c r="II2097" s="37"/>
      <c r="IJ2097" s="37"/>
      <c r="IK2097" s="37"/>
      <c r="IL2097" s="37"/>
      <c r="IM2097" s="37"/>
      <c r="IN2097" s="37"/>
      <c r="IO2097" s="37"/>
      <c r="IP2097" s="37"/>
      <c r="IQ2097" s="37"/>
      <c r="IR2097" s="37"/>
      <c r="IS2097" s="37"/>
      <c r="IT2097" s="37"/>
      <c r="IU2097" s="37"/>
      <c r="IV2097" s="37"/>
      <c r="IW2097" s="37"/>
      <c r="IX2097" s="37"/>
      <c r="IY2097" s="37"/>
      <c r="IZ2097" s="37"/>
      <c r="JA2097" s="37"/>
      <c r="JB2097" s="6"/>
      <c r="JC2097" s="6"/>
      <c r="JD2097" s="6"/>
      <c r="JE2097" s="6"/>
      <c r="JF2097" s="6"/>
      <c r="JG2097" s="6"/>
      <c r="JH2097" s="6"/>
      <c r="JI2097" s="6"/>
      <c r="JJ2097" s="6"/>
      <c r="JK2097" s="6"/>
      <c r="JL2097" s="6"/>
      <c r="JM2097" s="6"/>
    </row>
    <row r="2098" spans="2:273" s="49" customFormat="1" ht="20" customHeight="1">
      <c r="B2098" s="120" t="s">
        <v>7683</v>
      </c>
      <c r="C2098" s="97">
        <v>20204</v>
      </c>
      <c r="D2098" s="98">
        <v>2020</v>
      </c>
      <c r="E2098" s="45" t="s">
        <v>7684</v>
      </c>
      <c r="F2098" s="146"/>
      <c r="G2098" s="359">
        <v>1</v>
      </c>
      <c r="H2098" s="46" t="s">
        <v>7685</v>
      </c>
      <c r="I2098" s="46" t="s">
        <v>58</v>
      </c>
      <c r="J2098" s="95">
        <v>14</v>
      </c>
      <c r="K2098" s="198">
        <v>247348</v>
      </c>
      <c r="L2098" s="46" t="s">
        <v>7686</v>
      </c>
      <c r="M2098" s="46" t="s">
        <v>39</v>
      </c>
      <c r="N2098" s="215">
        <v>9</v>
      </c>
      <c r="O2098" s="90">
        <v>2</v>
      </c>
      <c r="P2098" s="90">
        <v>52</v>
      </c>
      <c r="Q2098" s="46" t="s">
        <v>1163</v>
      </c>
      <c r="R2098" s="46" t="s">
        <v>5544</v>
      </c>
      <c r="S2098" s="48"/>
      <c r="T2098" s="48"/>
      <c r="U2098" s="48"/>
      <c r="V2098" s="48"/>
      <c r="W2098" s="48"/>
      <c r="X2098" s="48"/>
      <c r="Y2098" s="48"/>
      <c r="Z2098" s="48"/>
      <c r="AA2098" s="48"/>
      <c r="AB2098" s="48"/>
      <c r="AC2098" s="48"/>
      <c r="AD2098" s="48"/>
      <c r="AE2098" s="48"/>
      <c r="AF2098" s="6"/>
      <c r="AG2098" s="6"/>
      <c r="AH2098" s="6"/>
      <c r="AI2098" s="6"/>
      <c r="AJ2098" s="6"/>
      <c r="AK2098" s="6"/>
      <c r="AL2098" s="6"/>
      <c r="AM2098" s="6"/>
      <c r="AN2098" s="6"/>
      <c r="AO2098" s="6"/>
      <c r="AP2098" s="6"/>
      <c r="AQ2098" s="6"/>
      <c r="AR2098" s="6"/>
      <c r="AS2098" s="6"/>
      <c r="AT2098" s="6"/>
      <c r="AU2098" s="6"/>
      <c r="AV2098" s="6"/>
      <c r="AW2098" s="6"/>
      <c r="AX2098" s="6"/>
      <c r="AY2098" s="6"/>
      <c r="AZ2098" s="6"/>
      <c r="BA2098" s="6"/>
      <c r="BB2098" s="6"/>
      <c r="BC2098" s="6"/>
      <c r="BD2098" s="6"/>
      <c r="BE2098" s="6"/>
      <c r="BF2098" s="6"/>
      <c r="BG2098" s="6"/>
      <c r="BH2098" s="6"/>
      <c r="BI2098" s="6"/>
      <c r="BJ2098" s="6"/>
      <c r="BK2098" s="6"/>
      <c r="BL2098" s="6"/>
      <c r="BM2098" s="6"/>
      <c r="BN2098" s="6"/>
      <c r="BO2098" s="6"/>
      <c r="BP2098" s="6"/>
      <c r="BQ2098" s="6"/>
      <c r="BR2098" s="6"/>
      <c r="BS2098" s="6"/>
      <c r="BT2098" s="6"/>
      <c r="BU2098" s="6"/>
      <c r="BV2098" s="6"/>
      <c r="BW2098" s="6"/>
      <c r="BX2098" s="6"/>
      <c r="BY2098" s="6"/>
      <c r="BZ2098" s="6"/>
      <c r="CA2098" s="6"/>
      <c r="CB2098" s="6"/>
      <c r="CC2098" s="6"/>
      <c r="CD2098" s="6"/>
      <c r="CE2098" s="6"/>
      <c r="CF2098" s="6"/>
      <c r="CG2098" s="6"/>
      <c r="CH2098" s="6"/>
      <c r="CI2098" s="6"/>
      <c r="CJ2098" s="6"/>
      <c r="CK2098" s="6"/>
      <c r="CL2098" s="6"/>
      <c r="CM2098" s="6"/>
      <c r="CN2098" s="6"/>
      <c r="CO2098" s="6"/>
      <c r="CP2098" s="6"/>
      <c r="CQ2098" s="6"/>
      <c r="CR2098" s="6"/>
      <c r="CS2098" s="6"/>
      <c r="CT2098" s="6"/>
      <c r="CU2098" s="6"/>
      <c r="CV2098" s="6"/>
      <c r="CW2098" s="6"/>
      <c r="CX2098" s="6"/>
      <c r="CY2098" s="6"/>
      <c r="CZ2098" s="6"/>
      <c r="DA2098" s="6"/>
      <c r="DB2098" s="6"/>
      <c r="DC2098" s="6"/>
      <c r="DD2098" s="6"/>
      <c r="DE2098" s="6"/>
      <c r="DF2098" s="6"/>
      <c r="DG2098" s="6"/>
      <c r="DH2098" s="6"/>
      <c r="DI2098" s="6"/>
      <c r="DJ2098" s="6"/>
      <c r="DK2098" s="6"/>
      <c r="DL2098" s="6"/>
      <c r="DM2098" s="6"/>
      <c r="DN2098" s="6"/>
      <c r="DO2098" s="6"/>
      <c r="DP2098" s="6"/>
      <c r="DQ2098" s="6"/>
      <c r="DR2098" s="6"/>
      <c r="DS2098" s="6"/>
      <c r="DT2098" s="6"/>
      <c r="DU2098" s="6"/>
      <c r="DV2098" s="6"/>
      <c r="DW2098" s="6"/>
      <c r="DX2098" s="6"/>
      <c r="DY2098" s="6"/>
      <c r="DZ2098" s="6"/>
      <c r="EA2098" s="6"/>
      <c r="EB2098" s="6"/>
      <c r="EC2098" s="6"/>
      <c r="ED2098" s="6"/>
      <c r="EE2098" s="6"/>
      <c r="EF2098" s="6"/>
      <c r="EG2098" s="6"/>
      <c r="EH2098" s="6"/>
      <c r="EI2098" s="6"/>
      <c r="EJ2098" s="6"/>
      <c r="EK2098" s="6"/>
      <c r="EL2098" s="6"/>
      <c r="EM2098" s="6"/>
      <c r="EN2098" s="6"/>
      <c r="EO2098" s="6"/>
      <c r="EP2098" s="6"/>
      <c r="EQ2098" s="6"/>
      <c r="ER2098" s="6"/>
      <c r="ES2098" s="6"/>
      <c r="ET2098" s="6"/>
      <c r="EU2098" s="6"/>
      <c r="EV2098" s="6"/>
      <c r="EW2098" s="6"/>
      <c r="EX2098" s="6"/>
      <c r="EY2098" s="6"/>
      <c r="EZ2098" s="6"/>
      <c r="FA2098" s="6"/>
      <c r="FB2098" s="6"/>
      <c r="FC2098" s="6"/>
      <c r="FD2098" s="6"/>
      <c r="FE2098" s="6"/>
      <c r="FF2098" s="6"/>
      <c r="FG2098" s="6"/>
      <c r="FH2098" s="6"/>
      <c r="FI2098" s="6"/>
      <c r="FJ2098" s="6"/>
      <c r="FK2098" s="6"/>
      <c r="FL2098" s="6"/>
      <c r="FM2098" s="6"/>
      <c r="FN2098" s="6"/>
      <c r="FO2098" s="6"/>
      <c r="FP2098" s="6"/>
      <c r="FQ2098" s="6"/>
      <c r="FR2098" s="6"/>
      <c r="FS2098" s="6"/>
      <c r="FT2098" s="6"/>
      <c r="FU2098" s="6"/>
      <c r="FV2098" s="6"/>
      <c r="FW2098" s="6"/>
      <c r="FX2098" s="6"/>
      <c r="FY2098" s="6"/>
      <c r="FZ2098" s="6"/>
      <c r="GA2098" s="6"/>
      <c r="GB2098" s="6"/>
      <c r="GC2098" s="6"/>
      <c r="GD2098" s="6"/>
      <c r="GE2098" s="6"/>
      <c r="GF2098" s="6"/>
      <c r="GG2098" s="6"/>
      <c r="GH2098" s="6"/>
      <c r="GI2098" s="6"/>
      <c r="GJ2098" s="6"/>
      <c r="GK2098" s="6"/>
      <c r="GL2098" s="6"/>
      <c r="GM2098" s="6"/>
      <c r="GN2098" s="6"/>
      <c r="GO2098" s="6"/>
      <c r="GP2098" s="6"/>
      <c r="GQ2098" s="6"/>
      <c r="GR2098" s="6"/>
      <c r="GS2098" s="6"/>
      <c r="GT2098" s="6"/>
      <c r="GU2098" s="6"/>
      <c r="GV2098" s="6"/>
      <c r="GW2098" s="6"/>
      <c r="GX2098" s="6"/>
      <c r="GY2098" s="6"/>
      <c r="GZ2098" s="6"/>
      <c r="HA2098" s="6"/>
      <c r="HB2098" s="6"/>
      <c r="HC2098" s="6"/>
      <c r="HD2098" s="6"/>
      <c r="HE2098" s="6"/>
      <c r="HF2098" s="6"/>
      <c r="HG2098" s="6"/>
      <c r="HH2098" s="6"/>
      <c r="HI2098" s="6"/>
      <c r="HJ2098" s="6"/>
      <c r="HK2098" s="6"/>
      <c r="HL2098" s="6"/>
      <c r="HM2098" s="6"/>
      <c r="HN2098" s="6"/>
      <c r="HO2098" s="6"/>
      <c r="HP2098" s="6"/>
      <c r="HQ2098" s="6"/>
      <c r="HR2098" s="6"/>
      <c r="HS2098" s="6"/>
      <c r="HT2098" s="6"/>
      <c r="HU2098" s="6"/>
      <c r="HV2098" s="6"/>
      <c r="HW2098" s="6"/>
      <c r="HX2098" s="6"/>
      <c r="HY2098" s="6"/>
      <c r="HZ2098" s="6"/>
      <c r="IA2098" s="6"/>
      <c r="IB2098" s="6"/>
      <c r="IC2098" s="6"/>
      <c r="ID2098" s="6"/>
      <c r="IE2098" s="6"/>
      <c r="IF2098" s="6"/>
      <c r="IG2098" s="6"/>
      <c r="IH2098" s="6"/>
      <c r="II2098" s="6"/>
      <c r="IJ2098" s="6"/>
      <c r="IK2098" s="6"/>
      <c r="IL2098" s="6"/>
      <c r="IM2098" s="6"/>
      <c r="IN2098" s="6"/>
      <c r="IO2098" s="6"/>
      <c r="IP2098" s="6"/>
      <c r="IQ2098" s="6"/>
      <c r="IR2098" s="6"/>
      <c r="IS2098" s="6"/>
      <c r="IT2098" s="6"/>
      <c r="IU2098" s="6"/>
      <c r="IV2098" s="6"/>
      <c r="IW2098" s="6"/>
      <c r="IX2098" s="6"/>
      <c r="IY2098" s="6"/>
      <c r="IZ2098" s="6"/>
      <c r="JA2098" s="6"/>
      <c r="JB2098" s="6"/>
      <c r="JC2098" s="6"/>
      <c r="JD2098" s="6"/>
      <c r="JE2098" s="6"/>
      <c r="JF2098" s="6"/>
      <c r="JG2098" s="6"/>
      <c r="JH2098" s="6"/>
      <c r="JI2098" s="6"/>
      <c r="JJ2098" s="6"/>
      <c r="JK2098" s="6"/>
      <c r="JL2098" s="6"/>
      <c r="JM2098" s="6"/>
    </row>
    <row r="2099" spans="2:273" s="49" customFormat="1" ht="20" customHeight="1">
      <c r="B2099" s="121" t="s">
        <v>2022</v>
      </c>
      <c r="C2099" s="122">
        <v>20181</v>
      </c>
      <c r="D2099" s="104">
        <v>2018</v>
      </c>
      <c r="E2099" s="66" t="s">
        <v>2020</v>
      </c>
      <c r="F2099" s="145"/>
      <c r="G2099" s="358"/>
      <c r="H2099" s="68" t="s">
        <v>2023</v>
      </c>
      <c r="I2099" s="68"/>
      <c r="J2099" s="92">
        <v>3</v>
      </c>
      <c r="K2099" s="200">
        <v>15000</v>
      </c>
      <c r="L2099" s="68" t="s">
        <v>2758</v>
      </c>
      <c r="M2099" s="68" t="s">
        <v>39</v>
      </c>
      <c r="N2099" s="215">
        <v>9</v>
      </c>
      <c r="O2099" s="92">
        <v>2</v>
      </c>
      <c r="P2099" s="89">
        <v>6</v>
      </c>
      <c r="Q2099" s="70"/>
      <c r="R2099" s="68" t="s">
        <v>133</v>
      </c>
      <c r="S2099" s="13">
        <v>10</v>
      </c>
      <c r="T2099" s="13">
        <v>14</v>
      </c>
      <c r="U2099" s="7"/>
      <c r="V2099" s="7"/>
      <c r="W2099" s="7"/>
      <c r="X2099" s="7"/>
      <c r="Y2099" s="13">
        <v>1</v>
      </c>
      <c r="Z2099" s="13"/>
      <c r="AA2099" s="7"/>
      <c r="AB2099" s="7"/>
      <c r="AC2099" s="7"/>
      <c r="AD2099" s="7"/>
      <c r="AE2099" s="6"/>
      <c r="AF2099" s="48"/>
      <c r="AG2099" s="48"/>
      <c r="AH2099" s="48"/>
      <c r="AI2099" s="48"/>
      <c r="AJ2099" s="48"/>
      <c r="AK2099" s="48"/>
      <c r="AL2099" s="48"/>
      <c r="AM2099" s="48"/>
      <c r="AN2099" s="48"/>
      <c r="AO2099" s="48"/>
      <c r="AP2099" s="48"/>
      <c r="AQ2099" s="48"/>
      <c r="AR2099" s="48"/>
      <c r="AS2099" s="48"/>
      <c r="AT2099" s="48"/>
      <c r="AU2099" s="48"/>
      <c r="AV2099" s="48"/>
      <c r="AW2099" s="48"/>
      <c r="AX2099" s="48"/>
      <c r="AY2099" s="48"/>
      <c r="AZ2099" s="48"/>
      <c r="BA2099" s="48"/>
      <c r="BB2099" s="48"/>
      <c r="BC2099" s="48"/>
      <c r="BD2099" s="48"/>
      <c r="BE2099" s="48"/>
      <c r="BF2099" s="48"/>
      <c r="BG2099" s="48"/>
      <c r="BH2099" s="48"/>
      <c r="BI2099" s="48"/>
      <c r="BJ2099" s="48"/>
      <c r="BK2099" s="48"/>
      <c r="BL2099" s="48"/>
      <c r="BM2099" s="48"/>
      <c r="BN2099" s="48"/>
      <c r="BO2099" s="48"/>
      <c r="BP2099" s="48"/>
      <c r="BQ2099" s="48"/>
      <c r="BR2099" s="48"/>
      <c r="BS2099" s="48"/>
      <c r="BT2099" s="48"/>
      <c r="BU2099" s="48"/>
      <c r="BV2099" s="48"/>
      <c r="BW2099" s="48"/>
      <c r="BX2099" s="48"/>
      <c r="BY2099" s="48"/>
      <c r="BZ2099" s="48"/>
      <c r="CA2099" s="48"/>
      <c r="CB2099" s="48"/>
      <c r="CC2099" s="48"/>
      <c r="CD2099" s="48"/>
      <c r="CE2099" s="48"/>
      <c r="CF2099" s="48"/>
      <c r="CG2099" s="48"/>
      <c r="CH2099" s="48"/>
      <c r="CI2099" s="48"/>
      <c r="CJ2099" s="48"/>
      <c r="CK2099" s="48"/>
      <c r="CL2099" s="48"/>
      <c r="CM2099" s="48"/>
      <c r="CN2099" s="48"/>
      <c r="CO2099" s="48"/>
      <c r="CP2099" s="48"/>
      <c r="CQ2099" s="48"/>
      <c r="CR2099" s="48"/>
      <c r="CS2099" s="48"/>
      <c r="CT2099" s="48"/>
      <c r="CU2099" s="48"/>
      <c r="CV2099" s="48"/>
      <c r="CW2099" s="48"/>
      <c r="CX2099" s="48"/>
      <c r="CY2099" s="48"/>
      <c r="CZ2099" s="48"/>
      <c r="DA2099" s="48"/>
      <c r="DB2099" s="48"/>
      <c r="DC2099" s="48"/>
      <c r="DD2099" s="48"/>
      <c r="DE2099" s="48"/>
      <c r="DF2099" s="48"/>
      <c r="DG2099" s="48"/>
      <c r="DH2099" s="48"/>
      <c r="DI2099" s="48"/>
      <c r="DJ2099" s="48"/>
      <c r="DK2099" s="48"/>
      <c r="DL2099" s="48"/>
      <c r="DM2099" s="48"/>
      <c r="DN2099" s="48"/>
      <c r="DO2099" s="48"/>
      <c r="DP2099" s="48"/>
      <c r="DQ2099" s="48"/>
      <c r="DR2099" s="48"/>
      <c r="DS2099" s="48"/>
      <c r="DT2099" s="48"/>
      <c r="DU2099" s="48"/>
      <c r="DV2099" s="48"/>
      <c r="DW2099" s="48"/>
      <c r="DX2099" s="48"/>
      <c r="DY2099" s="48"/>
      <c r="DZ2099" s="48"/>
      <c r="EA2099" s="48"/>
      <c r="EB2099" s="48"/>
      <c r="EC2099" s="48"/>
      <c r="ED2099" s="48"/>
      <c r="EE2099" s="48"/>
      <c r="EF2099" s="48"/>
      <c r="EG2099" s="48"/>
      <c r="EH2099" s="48"/>
      <c r="EI2099" s="48"/>
      <c r="EJ2099" s="48"/>
      <c r="EK2099" s="48"/>
      <c r="EL2099" s="48"/>
      <c r="EM2099" s="48"/>
      <c r="EN2099" s="48"/>
      <c r="EO2099" s="48"/>
      <c r="EP2099" s="48"/>
      <c r="EQ2099" s="48"/>
      <c r="ER2099" s="48"/>
      <c r="ES2099" s="48"/>
      <c r="ET2099" s="48"/>
      <c r="EU2099" s="48"/>
      <c r="EV2099" s="48"/>
      <c r="EW2099" s="48"/>
      <c r="EX2099" s="48"/>
      <c r="EY2099" s="48"/>
      <c r="EZ2099" s="48"/>
      <c r="FA2099" s="48"/>
      <c r="FB2099" s="48"/>
      <c r="FC2099" s="48"/>
      <c r="FD2099" s="48"/>
      <c r="FE2099" s="48"/>
      <c r="FF2099" s="48"/>
      <c r="FG2099" s="48"/>
      <c r="FH2099" s="48"/>
      <c r="FI2099" s="48"/>
      <c r="FJ2099" s="48"/>
      <c r="FK2099" s="48"/>
      <c r="FL2099" s="48"/>
      <c r="FM2099" s="48"/>
      <c r="FN2099" s="48"/>
      <c r="FO2099" s="48"/>
      <c r="FP2099" s="48"/>
      <c r="FQ2099" s="48"/>
      <c r="FR2099" s="48"/>
      <c r="FS2099" s="48"/>
      <c r="FT2099" s="48"/>
      <c r="FU2099" s="48"/>
      <c r="FV2099" s="48"/>
      <c r="FW2099" s="48"/>
      <c r="FX2099" s="48"/>
      <c r="FY2099" s="48"/>
      <c r="FZ2099" s="48"/>
      <c r="GA2099" s="48"/>
      <c r="GB2099" s="48"/>
      <c r="GC2099" s="48"/>
      <c r="GD2099" s="48"/>
      <c r="GE2099" s="48"/>
      <c r="GF2099" s="48"/>
      <c r="GG2099" s="48"/>
      <c r="GH2099" s="48"/>
      <c r="GI2099" s="48"/>
      <c r="GJ2099" s="48"/>
      <c r="GK2099" s="48"/>
      <c r="GL2099" s="48"/>
      <c r="GM2099" s="48"/>
      <c r="GN2099" s="48"/>
      <c r="GO2099" s="48"/>
      <c r="GP2099" s="48"/>
      <c r="GQ2099" s="48"/>
      <c r="GR2099" s="48"/>
      <c r="GS2099" s="48"/>
      <c r="GT2099" s="48"/>
      <c r="GU2099" s="48"/>
      <c r="GV2099" s="48"/>
      <c r="GW2099" s="48"/>
      <c r="GX2099" s="48"/>
      <c r="GY2099" s="48"/>
      <c r="GZ2099" s="48"/>
      <c r="HA2099" s="48"/>
      <c r="HB2099" s="48"/>
      <c r="HC2099" s="48"/>
      <c r="HD2099" s="48"/>
      <c r="HE2099" s="48"/>
      <c r="HF2099" s="48"/>
      <c r="HG2099" s="48"/>
      <c r="HH2099" s="48"/>
      <c r="HI2099" s="48"/>
      <c r="HJ2099" s="48"/>
      <c r="HK2099" s="48"/>
      <c r="HL2099" s="48"/>
      <c r="HM2099" s="48"/>
      <c r="HN2099" s="48"/>
      <c r="HO2099" s="48"/>
      <c r="HP2099" s="48"/>
      <c r="HQ2099" s="48"/>
      <c r="HR2099" s="48"/>
      <c r="HS2099" s="48"/>
      <c r="HT2099" s="48"/>
      <c r="HU2099" s="48"/>
      <c r="HV2099" s="48"/>
      <c r="HW2099" s="48"/>
      <c r="HX2099" s="48"/>
      <c r="HY2099" s="48"/>
      <c r="HZ2099" s="48"/>
      <c r="IA2099" s="48"/>
      <c r="IB2099" s="48"/>
      <c r="IC2099" s="48"/>
      <c r="ID2099" s="48"/>
      <c r="IE2099" s="48"/>
      <c r="IF2099" s="48"/>
      <c r="IG2099" s="48"/>
      <c r="IH2099" s="48"/>
      <c r="II2099" s="48"/>
      <c r="IJ2099" s="48"/>
      <c r="IK2099" s="48"/>
      <c r="IL2099" s="48"/>
      <c r="IM2099" s="48"/>
      <c r="IN2099" s="48"/>
      <c r="IO2099" s="48"/>
      <c r="IP2099" s="48"/>
      <c r="IQ2099" s="48"/>
      <c r="IR2099" s="48"/>
      <c r="IS2099" s="48"/>
      <c r="IT2099" s="48"/>
      <c r="IU2099" s="48"/>
      <c r="IV2099" s="48"/>
      <c r="IW2099" s="48"/>
      <c r="IX2099" s="48"/>
      <c r="IY2099" s="48"/>
      <c r="IZ2099" s="48"/>
      <c r="JA2099" s="48"/>
    </row>
    <row r="2100" spans="2:273" s="49" customFormat="1" ht="20" customHeight="1">
      <c r="B2100" s="102" t="s">
        <v>2025</v>
      </c>
      <c r="C2100" s="103">
        <v>20182</v>
      </c>
      <c r="D2100" s="104">
        <v>2018</v>
      </c>
      <c r="E2100" s="67" t="s">
        <v>2020</v>
      </c>
      <c r="F2100" s="144"/>
      <c r="G2100" s="358"/>
      <c r="H2100" s="69" t="s">
        <v>2026</v>
      </c>
      <c r="I2100" s="70" t="s">
        <v>37</v>
      </c>
      <c r="J2100" s="92">
        <v>12</v>
      </c>
      <c r="K2100" s="199">
        <v>100000</v>
      </c>
      <c r="L2100" s="70" t="s">
        <v>2024</v>
      </c>
      <c r="M2100" s="70" t="s">
        <v>39</v>
      </c>
      <c r="N2100" s="215">
        <v>9</v>
      </c>
      <c r="O2100" s="91">
        <v>2</v>
      </c>
      <c r="P2100" s="91">
        <v>6</v>
      </c>
      <c r="Q2100" s="69" t="s">
        <v>47</v>
      </c>
      <c r="R2100" s="70" t="s">
        <v>193</v>
      </c>
      <c r="S2100" s="37"/>
      <c r="T2100" s="37"/>
      <c r="U2100" s="37"/>
      <c r="V2100" s="37"/>
      <c r="W2100" s="37"/>
      <c r="X2100" s="37"/>
      <c r="Y2100" s="37"/>
      <c r="Z2100" s="37"/>
      <c r="AA2100" s="37"/>
      <c r="AB2100" s="37"/>
      <c r="AC2100" s="37"/>
      <c r="AD2100" s="37"/>
      <c r="AE2100" s="37"/>
      <c r="AF2100" s="48"/>
      <c r="AG2100" s="48"/>
      <c r="AH2100" s="48"/>
      <c r="AI2100" s="48"/>
      <c r="AJ2100" s="48"/>
      <c r="AK2100" s="48"/>
      <c r="AL2100" s="48"/>
      <c r="AM2100" s="48"/>
      <c r="AN2100" s="48"/>
      <c r="AO2100" s="48"/>
      <c r="AP2100" s="48"/>
      <c r="AQ2100" s="48"/>
      <c r="AR2100" s="48"/>
      <c r="AS2100" s="48"/>
      <c r="AT2100" s="48"/>
      <c r="AU2100" s="48"/>
      <c r="AV2100" s="48"/>
      <c r="AW2100" s="48"/>
      <c r="AX2100" s="48"/>
      <c r="AY2100" s="48"/>
      <c r="AZ2100" s="48"/>
      <c r="BA2100" s="48"/>
      <c r="BB2100" s="48"/>
      <c r="BC2100" s="48"/>
      <c r="BD2100" s="48"/>
      <c r="BE2100" s="48"/>
      <c r="BF2100" s="48"/>
      <c r="BG2100" s="48"/>
      <c r="BH2100" s="48"/>
      <c r="BI2100" s="48"/>
      <c r="BJ2100" s="48"/>
      <c r="BK2100" s="48"/>
      <c r="BL2100" s="48"/>
      <c r="BM2100" s="48"/>
      <c r="BN2100" s="48"/>
      <c r="BO2100" s="48"/>
      <c r="BP2100" s="48"/>
      <c r="BQ2100" s="48"/>
      <c r="BR2100" s="48"/>
      <c r="BS2100" s="48"/>
      <c r="BT2100" s="48"/>
      <c r="BU2100" s="48"/>
      <c r="BV2100" s="48"/>
      <c r="BW2100" s="48"/>
      <c r="BX2100" s="48"/>
      <c r="BY2100" s="48"/>
      <c r="BZ2100" s="48"/>
      <c r="CA2100" s="48"/>
      <c r="CB2100" s="48"/>
      <c r="CC2100" s="48"/>
      <c r="CD2100" s="48"/>
      <c r="CE2100" s="48"/>
      <c r="CF2100" s="48"/>
      <c r="CG2100" s="48"/>
      <c r="CH2100" s="48"/>
      <c r="CI2100" s="48"/>
      <c r="CJ2100" s="48"/>
      <c r="CK2100" s="48"/>
      <c r="CL2100" s="48"/>
      <c r="CM2100" s="48"/>
      <c r="CN2100" s="48"/>
      <c r="CO2100" s="48"/>
      <c r="CP2100" s="48"/>
      <c r="CQ2100" s="48"/>
      <c r="CR2100" s="48"/>
      <c r="CS2100" s="48"/>
      <c r="CT2100" s="48"/>
      <c r="CU2100" s="48"/>
      <c r="CV2100" s="48"/>
      <c r="CW2100" s="48"/>
      <c r="CX2100" s="48"/>
      <c r="CY2100" s="48"/>
      <c r="CZ2100" s="48"/>
      <c r="DA2100" s="48"/>
      <c r="DB2100" s="48"/>
      <c r="DC2100" s="48"/>
      <c r="DD2100" s="48"/>
      <c r="DE2100" s="48"/>
      <c r="DF2100" s="48"/>
      <c r="DG2100" s="48"/>
      <c r="DH2100" s="48"/>
      <c r="DI2100" s="48"/>
      <c r="DJ2100" s="48"/>
      <c r="DK2100" s="48"/>
      <c r="DL2100" s="48"/>
      <c r="DM2100" s="48"/>
      <c r="DN2100" s="48"/>
      <c r="DO2100" s="48"/>
      <c r="DP2100" s="48"/>
      <c r="DQ2100" s="48"/>
      <c r="DR2100" s="48"/>
      <c r="DS2100" s="48"/>
      <c r="DT2100" s="48"/>
      <c r="DU2100" s="48"/>
      <c r="DV2100" s="48"/>
      <c r="DW2100" s="48"/>
      <c r="DX2100" s="48"/>
      <c r="DY2100" s="48"/>
      <c r="DZ2100" s="48"/>
      <c r="EA2100" s="48"/>
      <c r="EB2100" s="48"/>
      <c r="EC2100" s="48"/>
      <c r="ED2100" s="48"/>
      <c r="EE2100" s="48"/>
      <c r="EF2100" s="48"/>
      <c r="EG2100" s="48"/>
      <c r="EH2100" s="48"/>
      <c r="EI2100" s="48"/>
      <c r="EJ2100" s="48"/>
      <c r="EK2100" s="48"/>
      <c r="EL2100" s="48"/>
      <c r="EM2100" s="48"/>
      <c r="EN2100" s="48"/>
      <c r="EO2100" s="48"/>
      <c r="EP2100" s="48"/>
      <c r="EQ2100" s="48"/>
      <c r="ER2100" s="48"/>
      <c r="ES2100" s="48"/>
      <c r="ET2100" s="48"/>
      <c r="EU2100" s="48"/>
      <c r="EV2100" s="48"/>
      <c r="EW2100" s="48"/>
      <c r="EX2100" s="48"/>
      <c r="EY2100" s="48"/>
      <c r="EZ2100" s="48"/>
      <c r="FA2100" s="48"/>
      <c r="FB2100" s="48"/>
      <c r="FC2100" s="48"/>
      <c r="FD2100" s="48"/>
      <c r="FE2100" s="48"/>
      <c r="FF2100" s="48"/>
      <c r="FG2100" s="48"/>
      <c r="FH2100" s="48"/>
      <c r="FI2100" s="48"/>
      <c r="FJ2100" s="48"/>
      <c r="FK2100" s="48"/>
      <c r="FL2100" s="48"/>
      <c r="FM2100" s="48"/>
      <c r="FN2100" s="48"/>
      <c r="FO2100" s="48"/>
      <c r="FP2100" s="48"/>
      <c r="FQ2100" s="48"/>
      <c r="FR2100" s="48"/>
      <c r="FS2100" s="48"/>
      <c r="FT2100" s="48"/>
      <c r="FU2100" s="48"/>
      <c r="FV2100" s="48"/>
      <c r="FW2100" s="48"/>
      <c r="FX2100" s="48"/>
      <c r="FY2100" s="48"/>
      <c r="FZ2100" s="48"/>
      <c r="GA2100" s="48"/>
      <c r="GB2100" s="48"/>
      <c r="GC2100" s="48"/>
      <c r="GD2100" s="48"/>
      <c r="GE2100" s="48"/>
      <c r="GF2100" s="48"/>
      <c r="GG2100" s="48"/>
      <c r="GH2100" s="48"/>
      <c r="GI2100" s="48"/>
      <c r="GJ2100" s="48"/>
      <c r="GK2100" s="48"/>
      <c r="GL2100" s="48"/>
      <c r="GM2100" s="48"/>
      <c r="GN2100" s="48"/>
      <c r="GO2100" s="48"/>
      <c r="GP2100" s="48"/>
      <c r="GQ2100" s="48"/>
      <c r="GR2100" s="48"/>
      <c r="GS2100" s="48"/>
      <c r="GT2100" s="48"/>
      <c r="GU2100" s="48"/>
      <c r="GV2100" s="48"/>
      <c r="GW2100" s="48"/>
      <c r="GX2100" s="48"/>
      <c r="GY2100" s="48"/>
      <c r="GZ2100" s="48"/>
      <c r="HA2100" s="48"/>
      <c r="HB2100" s="48"/>
      <c r="HC2100" s="48"/>
      <c r="HD2100" s="48"/>
      <c r="HE2100" s="48"/>
      <c r="HF2100" s="48"/>
      <c r="HG2100" s="48"/>
      <c r="HH2100" s="48"/>
      <c r="HI2100" s="48"/>
      <c r="HJ2100" s="48"/>
      <c r="HK2100" s="48"/>
      <c r="HL2100" s="48"/>
      <c r="HM2100" s="48"/>
      <c r="HN2100" s="48"/>
      <c r="HO2100" s="48"/>
      <c r="HP2100" s="48"/>
      <c r="HQ2100" s="48"/>
      <c r="HR2100" s="48"/>
      <c r="HS2100" s="48"/>
      <c r="HT2100" s="48"/>
      <c r="HU2100" s="48"/>
      <c r="HV2100" s="48"/>
      <c r="HW2100" s="48"/>
      <c r="HX2100" s="48"/>
      <c r="HY2100" s="48"/>
      <c r="HZ2100" s="48"/>
      <c r="IA2100" s="48"/>
      <c r="IB2100" s="48"/>
      <c r="IC2100" s="48"/>
      <c r="ID2100" s="48"/>
      <c r="IE2100" s="48"/>
      <c r="IF2100" s="48"/>
      <c r="IG2100" s="48"/>
      <c r="IH2100" s="48"/>
      <c r="II2100" s="48"/>
      <c r="IJ2100" s="48"/>
      <c r="IK2100" s="48"/>
      <c r="IL2100" s="48"/>
      <c r="IM2100" s="48"/>
      <c r="IN2100" s="48"/>
      <c r="IO2100" s="48"/>
      <c r="IP2100" s="48"/>
      <c r="IQ2100" s="48"/>
      <c r="IR2100" s="48"/>
      <c r="IS2100" s="48"/>
      <c r="IT2100" s="48"/>
      <c r="IU2100" s="48"/>
      <c r="IV2100" s="48"/>
      <c r="IW2100" s="48"/>
      <c r="IX2100" s="48"/>
      <c r="IY2100" s="48"/>
      <c r="IZ2100" s="48"/>
      <c r="JA2100" s="48"/>
    </row>
    <row r="2101" spans="2:273" s="49" customFormat="1" ht="20" customHeight="1">
      <c r="B2101" s="121" t="s">
        <v>2019</v>
      </c>
      <c r="C2101" s="122">
        <v>20181</v>
      </c>
      <c r="D2101" s="104">
        <v>2018</v>
      </c>
      <c r="E2101" s="66" t="s">
        <v>2020</v>
      </c>
      <c r="F2101" s="145"/>
      <c r="G2101" s="358"/>
      <c r="H2101" s="68" t="s">
        <v>2021</v>
      </c>
      <c r="I2101" s="68"/>
      <c r="J2101" s="92">
        <v>5</v>
      </c>
      <c r="K2101" s="200">
        <v>123084</v>
      </c>
      <c r="L2101" s="68" t="s">
        <v>2758</v>
      </c>
      <c r="M2101" s="68" t="s">
        <v>39</v>
      </c>
      <c r="N2101" s="215">
        <v>9</v>
      </c>
      <c r="O2101" s="92">
        <v>2</v>
      </c>
      <c r="P2101" s="89">
        <v>6</v>
      </c>
      <c r="Q2101" s="70"/>
      <c r="R2101" s="68" t="s">
        <v>133</v>
      </c>
      <c r="S2101" s="13">
        <v>10</v>
      </c>
      <c r="T2101" s="13">
        <v>12</v>
      </c>
      <c r="U2101" s="7"/>
      <c r="V2101" s="7"/>
      <c r="W2101" s="7"/>
      <c r="X2101" s="7"/>
      <c r="Y2101" s="13">
        <v>1</v>
      </c>
      <c r="Z2101" s="13"/>
      <c r="AA2101" s="7"/>
      <c r="AB2101" s="7"/>
      <c r="AC2101" s="7"/>
      <c r="AD2101" s="7"/>
      <c r="AE2101" s="6"/>
      <c r="AF2101" s="6"/>
      <c r="AG2101" s="6"/>
      <c r="AH2101" s="6"/>
      <c r="AI2101" s="6"/>
      <c r="AJ2101" s="6"/>
      <c r="AK2101" s="6"/>
      <c r="AL2101" s="6"/>
      <c r="AM2101" s="6"/>
      <c r="AN2101" s="6"/>
      <c r="AO2101" s="6"/>
      <c r="AP2101" s="6"/>
      <c r="AQ2101" s="6"/>
      <c r="AR2101" s="6"/>
      <c r="AS2101" s="6"/>
      <c r="AT2101" s="6"/>
      <c r="AU2101" s="6"/>
      <c r="AV2101" s="6"/>
      <c r="AW2101" s="6"/>
      <c r="AX2101" s="6"/>
      <c r="AY2101" s="6"/>
      <c r="AZ2101" s="6"/>
      <c r="BA2101" s="6"/>
      <c r="BB2101" s="6"/>
      <c r="BC2101" s="6"/>
      <c r="BD2101" s="6"/>
      <c r="BE2101" s="6"/>
      <c r="BF2101" s="6"/>
      <c r="BG2101" s="6"/>
      <c r="BH2101" s="6"/>
      <c r="BI2101" s="6"/>
      <c r="BJ2101" s="6"/>
      <c r="BK2101" s="6"/>
      <c r="BL2101" s="6"/>
      <c r="BM2101" s="6"/>
      <c r="BN2101" s="6"/>
      <c r="BO2101" s="6"/>
      <c r="BP2101" s="6"/>
      <c r="BQ2101" s="6"/>
      <c r="BR2101" s="6"/>
      <c r="BS2101" s="6"/>
      <c r="BT2101" s="6"/>
      <c r="BU2101" s="6"/>
      <c r="BV2101" s="6"/>
      <c r="BW2101" s="6"/>
      <c r="BX2101" s="6"/>
      <c r="BY2101" s="6"/>
      <c r="BZ2101" s="6"/>
      <c r="CA2101" s="6"/>
      <c r="CB2101" s="6"/>
      <c r="CC2101" s="6"/>
      <c r="CD2101" s="6"/>
      <c r="CE2101" s="6"/>
      <c r="CF2101" s="6"/>
      <c r="CG2101" s="6"/>
      <c r="CH2101" s="6"/>
      <c r="CI2101" s="6"/>
      <c r="CJ2101" s="6"/>
      <c r="CK2101" s="6"/>
      <c r="CL2101" s="6"/>
      <c r="CM2101" s="6"/>
      <c r="CN2101" s="6"/>
      <c r="CO2101" s="6"/>
      <c r="CP2101" s="6"/>
      <c r="CQ2101" s="6"/>
      <c r="CR2101" s="6"/>
      <c r="CS2101" s="6"/>
      <c r="CT2101" s="6"/>
      <c r="CU2101" s="6"/>
      <c r="CV2101" s="6"/>
      <c r="CW2101" s="6"/>
      <c r="CX2101" s="6"/>
      <c r="CY2101" s="6"/>
      <c r="CZ2101" s="6"/>
      <c r="DA2101" s="6"/>
      <c r="DB2101" s="6"/>
      <c r="DC2101" s="6"/>
      <c r="DD2101" s="6"/>
      <c r="DE2101" s="6"/>
      <c r="DF2101" s="6"/>
      <c r="DG2101" s="6"/>
      <c r="DH2101" s="6"/>
      <c r="DI2101" s="6"/>
      <c r="DJ2101" s="6"/>
      <c r="DK2101" s="6"/>
      <c r="DL2101" s="6"/>
      <c r="DM2101" s="6"/>
      <c r="DN2101" s="6"/>
      <c r="DO2101" s="6"/>
      <c r="DP2101" s="6"/>
      <c r="DQ2101" s="6"/>
      <c r="DR2101" s="6"/>
      <c r="DS2101" s="6"/>
      <c r="DT2101" s="6"/>
      <c r="DU2101" s="6"/>
      <c r="DV2101" s="6"/>
      <c r="DW2101" s="6"/>
      <c r="DX2101" s="6"/>
      <c r="DY2101" s="6"/>
      <c r="DZ2101" s="6"/>
      <c r="EA2101" s="6"/>
      <c r="EB2101" s="6"/>
      <c r="EC2101" s="6"/>
      <c r="ED2101" s="6"/>
      <c r="EE2101" s="6"/>
      <c r="EF2101" s="6"/>
      <c r="EG2101" s="6"/>
      <c r="EH2101" s="6"/>
      <c r="EI2101" s="6"/>
      <c r="EJ2101" s="6"/>
      <c r="EK2101" s="6"/>
      <c r="EL2101" s="6"/>
      <c r="EM2101" s="6"/>
      <c r="EN2101" s="6"/>
      <c r="EO2101" s="6"/>
      <c r="EP2101" s="6"/>
      <c r="EQ2101" s="6"/>
      <c r="ER2101" s="6"/>
      <c r="ES2101" s="6"/>
      <c r="ET2101" s="6"/>
      <c r="EU2101" s="6"/>
      <c r="EV2101" s="6"/>
      <c r="EW2101" s="6"/>
      <c r="EX2101" s="6"/>
      <c r="EY2101" s="6"/>
      <c r="EZ2101" s="6"/>
      <c r="FA2101" s="6"/>
      <c r="FB2101" s="6"/>
      <c r="FC2101" s="6"/>
      <c r="FD2101" s="6"/>
      <c r="FE2101" s="6"/>
      <c r="FF2101" s="6"/>
      <c r="FG2101" s="6"/>
      <c r="FH2101" s="6"/>
      <c r="FI2101" s="6"/>
      <c r="FJ2101" s="6"/>
      <c r="FK2101" s="6"/>
      <c r="FL2101" s="6"/>
      <c r="FM2101" s="6"/>
      <c r="FN2101" s="6"/>
      <c r="FO2101" s="6"/>
      <c r="FP2101" s="6"/>
      <c r="FQ2101" s="6"/>
      <c r="FR2101" s="6"/>
      <c r="FS2101" s="6"/>
      <c r="FT2101" s="6"/>
      <c r="FU2101" s="6"/>
      <c r="FV2101" s="6"/>
      <c r="FW2101" s="6"/>
      <c r="FX2101" s="6"/>
      <c r="FY2101" s="6"/>
      <c r="FZ2101" s="6"/>
      <c r="GA2101" s="6"/>
      <c r="GB2101" s="6"/>
      <c r="GC2101" s="6"/>
      <c r="GD2101" s="6"/>
      <c r="GE2101" s="6"/>
      <c r="GF2101" s="6"/>
      <c r="GG2101" s="6"/>
      <c r="GH2101" s="6"/>
      <c r="GI2101" s="6"/>
      <c r="GJ2101" s="6"/>
      <c r="GK2101" s="6"/>
      <c r="GL2101" s="6"/>
      <c r="GM2101" s="6"/>
      <c r="GN2101" s="6"/>
      <c r="GO2101" s="6"/>
      <c r="GP2101" s="6"/>
      <c r="GQ2101" s="6"/>
      <c r="GR2101" s="6"/>
      <c r="GS2101" s="6"/>
      <c r="GT2101" s="6"/>
      <c r="GU2101" s="6"/>
      <c r="GV2101" s="6"/>
      <c r="GW2101" s="6"/>
      <c r="GX2101" s="6"/>
      <c r="GY2101" s="6"/>
      <c r="GZ2101" s="6"/>
      <c r="HA2101" s="6"/>
      <c r="HB2101" s="6"/>
      <c r="HC2101" s="6"/>
      <c r="HD2101" s="6"/>
      <c r="HE2101" s="6"/>
      <c r="HF2101" s="6"/>
      <c r="HG2101" s="6"/>
      <c r="HH2101" s="6"/>
      <c r="HI2101" s="6"/>
      <c r="HJ2101" s="6"/>
      <c r="HK2101" s="6"/>
      <c r="HL2101" s="6"/>
      <c r="HM2101" s="6"/>
      <c r="HN2101" s="6"/>
      <c r="HO2101" s="6"/>
      <c r="HP2101" s="6"/>
      <c r="HQ2101" s="6"/>
      <c r="HR2101" s="6"/>
      <c r="HS2101" s="6"/>
      <c r="HT2101" s="6"/>
      <c r="HU2101" s="6"/>
      <c r="HV2101" s="6"/>
      <c r="HW2101" s="6"/>
      <c r="HX2101" s="6"/>
      <c r="HY2101" s="6"/>
      <c r="HZ2101" s="6"/>
      <c r="IA2101" s="6"/>
      <c r="IB2101" s="6"/>
      <c r="IC2101" s="6"/>
      <c r="ID2101" s="6"/>
      <c r="IE2101" s="6"/>
      <c r="IF2101" s="6"/>
      <c r="IG2101" s="6"/>
      <c r="IH2101" s="6"/>
      <c r="II2101" s="6"/>
      <c r="IJ2101" s="6"/>
      <c r="IK2101" s="6"/>
      <c r="IL2101" s="6"/>
      <c r="IM2101" s="6"/>
      <c r="IN2101" s="6"/>
      <c r="IO2101" s="6"/>
      <c r="IP2101" s="6"/>
      <c r="IQ2101" s="6"/>
      <c r="IR2101" s="6"/>
      <c r="IS2101" s="6"/>
      <c r="IT2101" s="6"/>
      <c r="IU2101" s="6"/>
      <c r="IV2101" s="6"/>
      <c r="IW2101" s="6"/>
      <c r="IX2101" s="6"/>
      <c r="IY2101" s="6"/>
      <c r="IZ2101" s="6"/>
      <c r="JA2101" s="6"/>
      <c r="JB2101" s="6"/>
      <c r="JC2101" s="6"/>
      <c r="JD2101" s="6"/>
      <c r="JE2101" s="6"/>
      <c r="JF2101" s="6"/>
      <c r="JG2101" s="6"/>
      <c r="JH2101" s="6"/>
      <c r="JI2101" s="6"/>
      <c r="JJ2101" s="6"/>
      <c r="JK2101" s="6"/>
      <c r="JL2101" s="6"/>
      <c r="JM2101" s="6"/>
    </row>
    <row r="2102" spans="2:273" s="49" customFormat="1" ht="20" customHeight="1">
      <c r="B2102" s="120" t="s">
        <v>7687</v>
      </c>
      <c r="C2102" s="113">
        <v>20201</v>
      </c>
      <c r="D2102" s="98">
        <v>2020</v>
      </c>
      <c r="E2102" s="45" t="s">
        <v>2020</v>
      </c>
      <c r="F2102" s="146"/>
      <c r="G2102" s="359"/>
      <c r="H2102" s="46" t="s">
        <v>7688</v>
      </c>
      <c r="I2102" s="46" t="s">
        <v>53</v>
      </c>
      <c r="J2102" s="90">
        <v>16</v>
      </c>
      <c r="K2102" s="198">
        <v>198573</v>
      </c>
      <c r="L2102" s="46" t="s">
        <v>7689</v>
      </c>
      <c r="M2102" s="46" t="s">
        <v>39</v>
      </c>
      <c r="N2102" s="215">
        <v>9</v>
      </c>
      <c r="O2102" s="90">
        <v>2</v>
      </c>
      <c r="P2102" s="90">
        <v>6</v>
      </c>
      <c r="Q2102" s="46" t="s">
        <v>47</v>
      </c>
      <c r="R2102" s="46" t="s">
        <v>219</v>
      </c>
      <c r="S2102" s="48"/>
      <c r="T2102" s="48"/>
      <c r="U2102" s="48"/>
      <c r="V2102" s="48"/>
      <c r="W2102" s="48"/>
      <c r="X2102" s="48"/>
      <c r="Y2102" s="48"/>
      <c r="Z2102" s="48"/>
      <c r="AA2102" s="48"/>
      <c r="AB2102" s="48"/>
      <c r="AC2102" s="48"/>
      <c r="AD2102" s="48"/>
      <c r="AE2102" s="48"/>
      <c r="AF2102" s="48"/>
      <c r="AG2102" s="48"/>
      <c r="AH2102" s="48"/>
      <c r="AI2102" s="48"/>
      <c r="AJ2102" s="48"/>
      <c r="AK2102" s="48"/>
      <c r="AL2102" s="48"/>
      <c r="AM2102" s="48"/>
      <c r="AN2102" s="48"/>
      <c r="AO2102" s="48"/>
      <c r="AP2102" s="48"/>
      <c r="AQ2102" s="48"/>
      <c r="AR2102" s="48"/>
      <c r="AS2102" s="48"/>
      <c r="AT2102" s="48"/>
      <c r="AU2102" s="48"/>
      <c r="AV2102" s="48"/>
      <c r="AW2102" s="48"/>
      <c r="AX2102" s="48"/>
      <c r="AY2102" s="48"/>
      <c r="AZ2102" s="48"/>
      <c r="BA2102" s="48"/>
      <c r="BB2102" s="48"/>
      <c r="BC2102" s="48"/>
      <c r="BD2102" s="48"/>
      <c r="BE2102" s="48"/>
      <c r="BF2102" s="48"/>
      <c r="BG2102" s="48"/>
      <c r="BH2102" s="48"/>
      <c r="BI2102" s="48"/>
      <c r="BJ2102" s="48"/>
      <c r="BK2102" s="48"/>
      <c r="BL2102" s="48"/>
      <c r="BM2102" s="48"/>
      <c r="BN2102" s="48"/>
      <c r="BO2102" s="48"/>
      <c r="BP2102" s="48"/>
      <c r="BQ2102" s="48"/>
      <c r="BR2102" s="48"/>
      <c r="BS2102" s="48"/>
      <c r="BT2102" s="48"/>
      <c r="BU2102" s="48"/>
      <c r="BV2102" s="48"/>
      <c r="BW2102" s="48"/>
      <c r="BX2102" s="48"/>
      <c r="BY2102" s="48"/>
      <c r="BZ2102" s="48"/>
      <c r="CA2102" s="48"/>
      <c r="CB2102" s="48"/>
      <c r="CC2102" s="48"/>
      <c r="CD2102" s="48"/>
      <c r="CE2102" s="48"/>
      <c r="CF2102" s="48"/>
      <c r="CG2102" s="48"/>
      <c r="CH2102" s="48"/>
      <c r="CI2102" s="48"/>
      <c r="CJ2102" s="48"/>
      <c r="CK2102" s="48"/>
      <c r="CL2102" s="48"/>
      <c r="CM2102" s="48"/>
      <c r="CN2102" s="48"/>
      <c r="CO2102" s="48"/>
      <c r="CP2102" s="48"/>
      <c r="CQ2102" s="48"/>
      <c r="CR2102" s="48"/>
      <c r="CS2102" s="48"/>
      <c r="CT2102" s="48"/>
      <c r="CU2102" s="48"/>
      <c r="CV2102" s="48"/>
      <c r="CW2102" s="48"/>
      <c r="CX2102" s="48"/>
      <c r="CY2102" s="48"/>
      <c r="CZ2102" s="48"/>
      <c r="DA2102" s="48"/>
      <c r="DB2102" s="48"/>
      <c r="DC2102" s="48"/>
      <c r="DD2102" s="48"/>
      <c r="DE2102" s="48"/>
      <c r="DF2102" s="48"/>
      <c r="DG2102" s="48"/>
      <c r="DH2102" s="48"/>
      <c r="DI2102" s="48"/>
      <c r="DJ2102" s="48"/>
      <c r="DK2102" s="48"/>
      <c r="DL2102" s="48"/>
      <c r="DM2102" s="48"/>
      <c r="DN2102" s="48"/>
      <c r="DO2102" s="48"/>
      <c r="DP2102" s="48"/>
      <c r="DQ2102" s="48"/>
      <c r="DR2102" s="48"/>
      <c r="DS2102" s="48"/>
      <c r="DT2102" s="48"/>
      <c r="DU2102" s="48"/>
      <c r="DV2102" s="48"/>
      <c r="DW2102" s="48"/>
      <c r="DX2102" s="48"/>
      <c r="DY2102" s="48"/>
      <c r="DZ2102" s="48"/>
      <c r="EA2102" s="48"/>
      <c r="EB2102" s="48"/>
      <c r="EC2102" s="48"/>
      <c r="ED2102" s="48"/>
      <c r="EE2102" s="48"/>
      <c r="EF2102" s="48"/>
      <c r="EG2102" s="48"/>
      <c r="EH2102" s="48"/>
      <c r="EI2102" s="48"/>
      <c r="EJ2102" s="48"/>
      <c r="EK2102" s="48"/>
      <c r="EL2102" s="48"/>
      <c r="EM2102" s="48"/>
      <c r="EN2102" s="48"/>
      <c r="EO2102" s="48"/>
      <c r="EP2102" s="48"/>
      <c r="EQ2102" s="48"/>
      <c r="ER2102" s="48"/>
      <c r="ES2102" s="48"/>
      <c r="ET2102" s="48"/>
      <c r="EU2102" s="48"/>
      <c r="EV2102" s="48"/>
      <c r="EW2102" s="48"/>
      <c r="EX2102" s="48"/>
      <c r="EY2102" s="48"/>
      <c r="EZ2102" s="48"/>
      <c r="FA2102" s="48"/>
      <c r="FB2102" s="48"/>
      <c r="FC2102" s="48"/>
      <c r="FD2102" s="48"/>
      <c r="FE2102" s="48"/>
      <c r="FF2102" s="48"/>
      <c r="FG2102" s="48"/>
      <c r="FH2102" s="48"/>
      <c r="FI2102" s="48"/>
      <c r="FJ2102" s="48"/>
      <c r="FK2102" s="48"/>
      <c r="FL2102" s="48"/>
      <c r="FM2102" s="48"/>
      <c r="FN2102" s="48"/>
      <c r="FO2102" s="48"/>
      <c r="FP2102" s="48"/>
      <c r="FQ2102" s="48"/>
      <c r="FR2102" s="48"/>
      <c r="FS2102" s="48"/>
      <c r="FT2102" s="48"/>
      <c r="FU2102" s="48"/>
      <c r="FV2102" s="48"/>
      <c r="FW2102" s="48"/>
      <c r="FX2102" s="48"/>
      <c r="FY2102" s="48"/>
      <c r="FZ2102" s="48"/>
      <c r="GA2102" s="48"/>
      <c r="GB2102" s="48"/>
      <c r="GC2102" s="48"/>
      <c r="GD2102" s="48"/>
      <c r="GE2102" s="48"/>
      <c r="GF2102" s="48"/>
      <c r="GG2102" s="48"/>
      <c r="GH2102" s="48"/>
      <c r="GI2102" s="48"/>
      <c r="GJ2102" s="48"/>
      <c r="GK2102" s="48"/>
      <c r="GL2102" s="48"/>
      <c r="GM2102" s="48"/>
      <c r="GN2102" s="48"/>
      <c r="GO2102" s="48"/>
      <c r="GP2102" s="48"/>
      <c r="GQ2102" s="48"/>
      <c r="GR2102" s="48"/>
      <c r="GS2102" s="48"/>
      <c r="GT2102" s="48"/>
      <c r="GU2102" s="48"/>
      <c r="GV2102" s="48"/>
      <c r="GW2102" s="48"/>
      <c r="GX2102" s="48"/>
      <c r="GY2102" s="48"/>
      <c r="GZ2102" s="48"/>
      <c r="HA2102" s="48"/>
      <c r="HB2102" s="48"/>
      <c r="HC2102" s="48"/>
      <c r="HD2102" s="48"/>
      <c r="HE2102" s="48"/>
      <c r="HF2102" s="48"/>
      <c r="HG2102" s="48"/>
      <c r="HH2102" s="48"/>
      <c r="HI2102" s="48"/>
      <c r="HJ2102" s="48"/>
      <c r="HK2102" s="48"/>
      <c r="HL2102" s="48"/>
      <c r="HM2102" s="48"/>
      <c r="HN2102" s="48"/>
      <c r="HO2102" s="48"/>
      <c r="HP2102" s="48"/>
      <c r="HQ2102" s="48"/>
      <c r="HR2102" s="48"/>
      <c r="HS2102" s="48"/>
      <c r="HT2102" s="48"/>
      <c r="HU2102" s="48"/>
      <c r="HV2102" s="48"/>
      <c r="HW2102" s="48"/>
      <c r="HX2102" s="48"/>
      <c r="HY2102" s="48"/>
      <c r="HZ2102" s="48"/>
      <c r="IA2102" s="48"/>
      <c r="IB2102" s="48"/>
      <c r="IC2102" s="48"/>
      <c r="ID2102" s="48"/>
      <c r="IE2102" s="48"/>
      <c r="IF2102" s="48"/>
      <c r="IG2102" s="48"/>
      <c r="IH2102" s="48"/>
      <c r="II2102" s="48"/>
      <c r="IJ2102" s="48"/>
      <c r="IK2102" s="48"/>
      <c r="IL2102" s="48"/>
      <c r="IM2102" s="48"/>
      <c r="IN2102" s="48"/>
      <c r="IO2102" s="48"/>
      <c r="IP2102" s="48"/>
      <c r="IQ2102" s="48"/>
      <c r="IR2102" s="48"/>
      <c r="IS2102" s="48"/>
      <c r="IT2102" s="48"/>
      <c r="IU2102" s="48"/>
      <c r="IV2102" s="48"/>
      <c r="IW2102" s="48"/>
      <c r="IX2102" s="48"/>
      <c r="IY2102" s="48"/>
      <c r="IZ2102" s="48"/>
      <c r="JA2102" s="48"/>
    </row>
    <row r="2103" spans="2:273" s="49" customFormat="1" ht="20" customHeight="1">
      <c r="B2103" s="120" t="s">
        <v>4732</v>
      </c>
      <c r="C2103" s="113">
        <v>20192</v>
      </c>
      <c r="D2103" s="104">
        <v>2019</v>
      </c>
      <c r="E2103" s="66" t="s">
        <v>2020</v>
      </c>
      <c r="F2103" s="145"/>
      <c r="G2103" s="358"/>
      <c r="H2103" s="68" t="s">
        <v>4733</v>
      </c>
      <c r="I2103" s="68" t="s">
        <v>37</v>
      </c>
      <c r="J2103" s="92">
        <v>7</v>
      </c>
      <c r="K2103" s="200">
        <v>249490</v>
      </c>
      <c r="L2103" s="68" t="s">
        <v>2758</v>
      </c>
      <c r="M2103" s="68" t="s">
        <v>39</v>
      </c>
      <c r="N2103" s="215">
        <v>9</v>
      </c>
      <c r="O2103" s="89">
        <v>2</v>
      </c>
      <c r="P2103" s="89">
        <v>6</v>
      </c>
      <c r="Q2103" s="68" t="s">
        <v>47</v>
      </c>
      <c r="R2103" s="68" t="s">
        <v>193</v>
      </c>
      <c r="S2103" s="6"/>
      <c r="T2103" s="6"/>
      <c r="U2103" s="6"/>
      <c r="V2103" s="6"/>
      <c r="W2103" s="6"/>
      <c r="X2103" s="6"/>
      <c r="Y2103" s="6"/>
      <c r="Z2103" s="6"/>
      <c r="AA2103" s="6"/>
      <c r="AB2103" s="6"/>
      <c r="AC2103" s="6"/>
      <c r="AD2103" s="6"/>
      <c r="AE2103" s="6"/>
      <c r="AF2103" s="37"/>
      <c r="AG2103" s="37"/>
      <c r="AH2103" s="37"/>
      <c r="AI2103" s="37"/>
      <c r="AJ2103" s="37"/>
      <c r="AK2103" s="37"/>
      <c r="AL2103" s="37"/>
      <c r="AM2103" s="37"/>
      <c r="AN2103" s="37"/>
      <c r="AO2103" s="37"/>
      <c r="AP2103" s="37"/>
      <c r="AQ2103" s="37"/>
      <c r="AR2103" s="37"/>
      <c r="AS2103" s="37"/>
      <c r="AT2103" s="37"/>
      <c r="AU2103" s="37"/>
      <c r="AV2103" s="37"/>
      <c r="AW2103" s="37"/>
      <c r="AX2103" s="37"/>
      <c r="AY2103" s="37"/>
      <c r="AZ2103" s="37"/>
      <c r="BA2103" s="37"/>
      <c r="BB2103" s="37"/>
      <c r="BC2103" s="37"/>
      <c r="BD2103" s="37"/>
      <c r="BE2103" s="37"/>
      <c r="BF2103" s="37"/>
      <c r="BG2103" s="37"/>
      <c r="BH2103" s="37"/>
      <c r="BI2103" s="37"/>
      <c r="BJ2103" s="37"/>
      <c r="BK2103" s="37"/>
      <c r="BL2103" s="37"/>
      <c r="BM2103" s="37"/>
      <c r="BN2103" s="37"/>
      <c r="BO2103" s="37"/>
      <c r="BP2103" s="37"/>
      <c r="BQ2103" s="37"/>
      <c r="BR2103" s="37"/>
      <c r="BS2103" s="37"/>
      <c r="BT2103" s="37"/>
      <c r="BU2103" s="37"/>
      <c r="BV2103" s="37"/>
      <c r="BW2103" s="37"/>
      <c r="BX2103" s="37"/>
      <c r="BY2103" s="37"/>
      <c r="BZ2103" s="37"/>
      <c r="CA2103" s="37"/>
      <c r="CB2103" s="37"/>
      <c r="CC2103" s="37"/>
      <c r="CD2103" s="37"/>
      <c r="CE2103" s="37"/>
      <c r="CF2103" s="37"/>
      <c r="CG2103" s="37"/>
      <c r="CH2103" s="37"/>
      <c r="CI2103" s="37"/>
      <c r="CJ2103" s="37"/>
      <c r="CK2103" s="37"/>
      <c r="CL2103" s="37"/>
      <c r="CM2103" s="37"/>
      <c r="CN2103" s="37"/>
      <c r="CO2103" s="37"/>
      <c r="CP2103" s="37"/>
      <c r="CQ2103" s="37"/>
      <c r="CR2103" s="37"/>
      <c r="CS2103" s="37"/>
      <c r="CT2103" s="37"/>
      <c r="CU2103" s="37"/>
      <c r="CV2103" s="37"/>
      <c r="CW2103" s="37"/>
      <c r="CX2103" s="37"/>
      <c r="CY2103" s="37"/>
      <c r="CZ2103" s="37"/>
      <c r="DA2103" s="37"/>
      <c r="DB2103" s="37"/>
      <c r="DC2103" s="37"/>
      <c r="DD2103" s="37"/>
      <c r="DE2103" s="37"/>
      <c r="DF2103" s="37"/>
      <c r="DG2103" s="37"/>
      <c r="DH2103" s="37"/>
      <c r="DI2103" s="37"/>
      <c r="DJ2103" s="37"/>
      <c r="DK2103" s="37"/>
      <c r="DL2103" s="37"/>
      <c r="DM2103" s="37"/>
      <c r="DN2103" s="37"/>
      <c r="DO2103" s="37"/>
      <c r="DP2103" s="37"/>
      <c r="DQ2103" s="37"/>
      <c r="DR2103" s="37"/>
      <c r="DS2103" s="37"/>
      <c r="DT2103" s="37"/>
      <c r="DU2103" s="37"/>
      <c r="DV2103" s="37"/>
      <c r="DW2103" s="37"/>
      <c r="DX2103" s="37"/>
      <c r="DY2103" s="37"/>
      <c r="DZ2103" s="37"/>
      <c r="EA2103" s="37"/>
      <c r="EB2103" s="37"/>
      <c r="EC2103" s="37"/>
      <c r="ED2103" s="37"/>
      <c r="EE2103" s="37"/>
      <c r="EF2103" s="37"/>
      <c r="EG2103" s="37"/>
      <c r="EH2103" s="37"/>
      <c r="EI2103" s="37"/>
      <c r="EJ2103" s="37"/>
      <c r="EK2103" s="37"/>
      <c r="EL2103" s="37"/>
      <c r="EM2103" s="37"/>
      <c r="EN2103" s="37"/>
      <c r="EO2103" s="37"/>
      <c r="EP2103" s="37"/>
      <c r="EQ2103" s="37"/>
      <c r="ER2103" s="37"/>
      <c r="ES2103" s="37"/>
      <c r="ET2103" s="37"/>
      <c r="EU2103" s="37"/>
      <c r="EV2103" s="37"/>
      <c r="EW2103" s="37"/>
      <c r="EX2103" s="37"/>
      <c r="EY2103" s="37"/>
      <c r="EZ2103" s="37"/>
      <c r="FA2103" s="37"/>
      <c r="FB2103" s="37"/>
      <c r="FC2103" s="37"/>
      <c r="FD2103" s="37"/>
      <c r="FE2103" s="37"/>
      <c r="FF2103" s="37"/>
      <c r="FG2103" s="37"/>
      <c r="FH2103" s="37"/>
      <c r="FI2103" s="37"/>
      <c r="FJ2103" s="37"/>
      <c r="FK2103" s="37"/>
      <c r="FL2103" s="37"/>
      <c r="FM2103" s="37"/>
      <c r="FN2103" s="37"/>
      <c r="FO2103" s="37"/>
      <c r="FP2103" s="37"/>
      <c r="FQ2103" s="37"/>
      <c r="FR2103" s="37"/>
      <c r="FS2103" s="37"/>
      <c r="FT2103" s="37"/>
      <c r="FU2103" s="37"/>
      <c r="FV2103" s="37"/>
      <c r="FW2103" s="37"/>
      <c r="FX2103" s="37"/>
      <c r="FY2103" s="37"/>
      <c r="FZ2103" s="37"/>
      <c r="GA2103" s="37"/>
      <c r="GB2103" s="37"/>
      <c r="GC2103" s="37"/>
      <c r="GD2103" s="37"/>
      <c r="GE2103" s="37"/>
      <c r="GF2103" s="37"/>
      <c r="GG2103" s="37"/>
      <c r="GH2103" s="37"/>
      <c r="GI2103" s="37"/>
      <c r="GJ2103" s="37"/>
      <c r="GK2103" s="37"/>
      <c r="GL2103" s="37"/>
      <c r="GM2103" s="37"/>
      <c r="GN2103" s="37"/>
      <c r="GO2103" s="37"/>
      <c r="GP2103" s="37"/>
      <c r="GQ2103" s="37"/>
      <c r="GR2103" s="37"/>
      <c r="GS2103" s="37"/>
      <c r="GT2103" s="37"/>
      <c r="GU2103" s="37"/>
      <c r="GV2103" s="37"/>
      <c r="GW2103" s="37"/>
      <c r="GX2103" s="37"/>
      <c r="GY2103" s="37"/>
      <c r="GZ2103" s="37"/>
      <c r="HA2103" s="37"/>
      <c r="HB2103" s="37"/>
      <c r="HC2103" s="37"/>
      <c r="HD2103" s="37"/>
      <c r="HE2103" s="37"/>
      <c r="HF2103" s="37"/>
      <c r="HG2103" s="37"/>
      <c r="HH2103" s="37"/>
      <c r="HI2103" s="37"/>
      <c r="HJ2103" s="37"/>
      <c r="HK2103" s="37"/>
      <c r="HL2103" s="37"/>
      <c r="HM2103" s="37"/>
      <c r="HN2103" s="37"/>
      <c r="HO2103" s="37"/>
      <c r="HP2103" s="37"/>
      <c r="HQ2103" s="37"/>
      <c r="HR2103" s="37"/>
      <c r="HS2103" s="37"/>
      <c r="HT2103" s="37"/>
      <c r="HU2103" s="37"/>
      <c r="HV2103" s="37"/>
      <c r="HW2103" s="37"/>
      <c r="HX2103" s="37"/>
      <c r="HY2103" s="37"/>
      <c r="HZ2103" s="37"/>
      <c r="IA2103" s="37"/>
      <c r="IB2103" s="37"/>
      <c r="IC2103" s="37"/>
      <c r="ID2103" s="37"/>
      <c r="IE2103" s="37"/>
      <c r="IF2103" s="37"/>
      <c r="IG2103" s="37"/>
      <c r="IH2103" s="37"/>
      <c r="II2103" s="37"/>
      <c r="IJ2103" s="37"/>
      <c r="IK2103" s="37"/>
      <c r="IL2103" s="37"/>
      <c r="IM2103" s="37"/>
      <c r="IN2103" s="37"/>
      <c r="IO2103" s="37"/>
      <c r="IP2103" s="37"/>
      <c r="IQ2103" s="37"/>
      <c r="IR2103" s="37"/>
      <c r="IS2103" s="37"/>
      <c r="IT2103" s="37"/>
      <c r="IU2103" s="37"/>
      <c r="IV2103" s="37"/>
      <c r="IW2103" s="37"/>
      <c r="IX2103" s="37"/>
      <c r="IY2103" s="37"/>
      <c r="IZ2103" s="37"/>
      <c r="JA2103" s="37"/>
      <c r="JB2103" s="37"/>
      <c r="JC2103" s="37"/>
      <c r="JD2103" s="37"/>
      <c r="JE2103" s="37"/>
      <c r="JF2103" s="37"/>
      <c r="JG2103" s="37"/>
      <c r="JH2103" s="37"/>
      <c r="JI2103" s="37"/>
      <c r="JJ2103" s="37"/>
      <c r="JK2103" s="37"/>
      <c r="JL2103" s="37"/>
      <c r="JM2103" s="37"/>
    </row>
    <row r="2104" spans="2:273" s="49" customFormat="1" ht="20" customHeight="1">
      <c r="B2104" s="120" t="s">
        <v>4730</v>
      </c>
      <c r="C2104" s="113">
        <v>20192</v>
      </c>
      <c r="D2104" s="104">
        <v>2019</v>
      </c>
      <c r="E2104" s="66" t="s">
        <v>2020</v>
      </c>
      <c r="F2104" s="145"/>
      <c r="G2104" s="358"/>
      <c r="H2104" s="68" t="s">
        <v>4731</v>
      </c>
      <c r="I2104" s="68" t="s">
        <v>37</v>
      </c>
      <c r="J2104" s="92">
        <v>19</v>
      </c>
      <c r="K2104" s="200">
        <v>740354</v>
      </c>
      <c r="L2104" s="68" t="s">
        <v>2758</v>
      </c>
      <c r="M2104" s="68" t="s">
        <v>39</v>
      </c>
      <c r="N2104" s="215">
        <v>9</v>
      </c>
      <c r="O2104" s="89">
        <v>2</v>
      </c>
      <c r="P2104" s="89">
        <v>6</v>
      </c>
      <c r="Q2104" s="68" t="s">
        <v>47</v>
      </c>
      <c r="R2104" s="68" t="s">
        <v>193</v>
      </c>
      <c r="S2104" s="6"/>
      <c r="T2104" s="6"/>
      <c r="U2104" s="6"/>
      <c r="V2104" s="6"/>
      <c r="W2104" s="6"/>
      <c r="X2104" s="6"/>
      <c r="Y2104" s="6"/>
      <c r="Z2104" s="6"/>
      <c r="AA2104" s="6"/>
      <c r="AB2104" s="6"/>
      <c r="AC2104" s="6"/>
      <c r="AD2104" s="6"/>
      <c r="AE2104" s="6"/>
      <c r="AF2104" s="48"/>
      <c r="AG2104" s="48"/>
      <c r="AH2104" s="48"/>
      <c r="AI2104" s="48"/>
      <c r="AJ2104" s="48"/>
      <c r="AK2104" s="48"/>
      <c r="AL2104" s="48"/>
      <c r="AM2104" s="48"/>
      <c r="AN2104" s="48"/>
      <c r="AO2104" s="48"/>
      <c r="AP2104" s="48"/>
      <c r="AQ2104" s="48"/>
      <c r="AR2104" s="48"/>
      <c r="AS2104" s="48"/>
      <c r="AT2104" s="48"/>
      <c r="AU2104" s="48"/>
      <c r="AV2104" s="48"/>
      <c r="AW2104" s="48"/>
      <c r="AX2104" s="48"/>
      <c r="AY2104" s="48"/>
      <c r="AZ2104" s="48"/>
      <c r="BA2104" s="48"/>
      <c r="BB2104" s="48"/>
      <c r="BC2104" s="48"/>
      <c r="BD2104" s="48"/>
      <c r="BE2104" s="48"/>
      <c r="BF2104" s="48"/>
      <c r="BG2104" s="48"/>
      <c r="BH2104" s="48"/>
      <c r="BI2104" s="48"/>
      <c r="BJ2104" s="48"/>
      <c r="BK2104" s="48"/>
      <c r="BL2104" s="48"/>
      <c r="BM2104" s="48"/>
      <c r="BN2104" s="48"/>
      <c r="BO2104" s="48"/>
      <c r="BP2104" s="48"/>
      <c r="BQ2104" s="48"/>
      <c r="BR2104" s="48"/>
      <c r="BS2104" s="48"/>
      <c r="BT2104" s="48"/>
      <c r="BU2104" s="48"/>
      <c r="BV2104" s="48"/>
      <c r="BW2104" s="48"/>
      <c r="BX2104" s="48"/>
      <c r="BY2104" s="48"/>
      <c r="BZ2104" s="48"/>
      <c r="CA2104" s="48"/>
      <c r="CB2104" s="48"/>
      <c r="CC2104" s="48"/>
      <c r="CD2104" s="48"/>
      <c r="CE2104" s="48"/>
      <c r="CF2104" s="48"/>
      <c r="CG2104" s="48"/>
      <c r="CH2104" s="48"/>
      <c r="CI2104" s="48"/>
      <c r="CJ2104" s="48"/>
      <c r="CK2104" s="48"/>
      <c r="CL2104" s="48"/>
      <c r="CM2104" s="48"/>
      <c r="CN2104" s="48"/>
      <c r="CO2104" s="48"/>
      <c r="CP2104" s="48"/>
      <c r="CQ2104" s="48"/>
      <c r="CR2104" s="48"/>
      <c r="CS2104" s="48"/>
      <c r="CT2104" s="48"/>
      <c r="CU2104" s="48"/>
      <c r="CV2104" s="48"/>
      <c r="CW2104" s="48"/>
      <c r="CX2104" s="48"/>
      <c r="CY2104" s="48"/>
      <c r="CZ2104" s="48"/>
      <c r="DA2104" s="48"/>
      <c r="DB2104" s="48"/>
      <c r="DC2104" s="48"/>
      <c r="DD2104" s="48"/>
      <c r="DE2104" s="48"/>
      <c r="DF2104" s="48"/>
      <c r="DG2104" s="48"/>
      <c r="DH2104" s="48"/>
      <c r="DI2104" s="48"/>
      <c r="DJ2104" s="48"/>
      <c r="DK2104" s="48"/>
      <c r="DL2104" s="48"/>
      <c r="DM2104" s="48"/>
      <c r="DN2104" s="48"/>
      <c r="DO2104" s="48"/>
      <c r="DP2104" s="48"/>
      <c r="DQ2104" s="48"/>
      <c r="DR2104" s="48"/>
      <c r="DS2104" s="48"/>
      <c r="DT2104" s="48"/>
      <c r="DU2104" s="48"/>
      <c r="DV2104" s="48"/>
      <c r="DW2104" s="48"/>
      <c r="DX2104" s="48"/>
      <c r="DY2104" s="48"/>
      <c r="DZ2104" s="48"/>
      <c r="EA2104" s="48"/>
      <c r="EB2104" s="48"/>
      <c r="EC2104" s="48"/>
      <c r="ED2104" s="48"/>
      <c r="EE2104" s="48"/>
      <c r="EF2104" s="48"/>
      <c r="EG2104" s="48"/>
      <c r="EH2104" s="48"/>
      <c r="EI2104" s="48"/>
      <c r="EJ2104" s="48"/>
      <c r="EK2104" s="48"/>
      <c r="EL2104" s="48"/>
      <c r="EM2104" s="48"/>
      <c r="EN2104" s="48"/>
      <c r="EO2104" s="48"/>
      <c r="EP2104" s="48"/>
      <c r="EQ2104" s="48"/>
      <c r="ER2104" s="48"/>
      <c r="ES2104" s="48"/>
      <c r="ET2104" s="48"/>
      <c r="EU2104" s="48"/>
      <c r="EV2104" s="48"/>
      <c r="EW2104" s="48"/>
      <c r="EX2104" s="48"/>
      <c r="EY2104" s="48"/>
      <c r="EZ2104" s="48"/>
      <c r="FA2104" s="48"/>
      <c r="FB2104" s="48"/>
      <c r="FC2104" s="48"/>
      <c r="FD2104" s="48"/>
      <c r="FE2104" s="48"/>
      <c r="FF2104" s="48"/>
      <c r="FG2104" s="48"/>
      <c r="FH2104" s="48"/>
      <c r="FI2104" s="48"/>
      <c r="FJ2104" s="48"/>
      <c r="FK2104" s="48"/>
      <c r="FL2104" s="48"/>
      <c r="FM2104" s="48"/>
      <c r="FN2104" s="48"/>
      <c r="FO2104" s="48"/>
      <c r="FP2104" s="48"/>
      <c r="FQ2104" s="48"/>
      <c r="FR2104" s="48"/>
      <c r="FS2104" s="48"/>
      <c r="FT2104" s="48"/>
      <c r="FU2104" s="48"/>
      <c r="FV2104" s="48"/>
      <c r="FW2104" s="48"/>
      <c r="FX2104" s="48"/>
      <c r="FY2104" s="48"/>
      <c r="FZ2104" s="48"/>
      <c r="GA2104" s="48"/>
      <c r="GB2104" s="48"/>
      <c r="GC2104" s="48"/>
      <c r="GD2104" s="48"/>
      <c r="GE2104" s="48"/>
      <c r="GF2104" s="48"/>
      <c r="GG2104" s="48"/>
      <c r="GH2104" s="48"/>
      <c r="GI2104" s="48"/>
      <c r="GJ2104" s="48"/>
      <c r="GK2104" s="48"/>
      <c r="GL2104" s="48"/>
      <c r="GM2104" s="48"/>
      <c r="GN2104" s="48"/>
      <c r="GO2104" s="48"/>
      <c r="GP2104" s="48"/>
      <c r="GQ2104" s="48"/>
      <c r="GR2104" s="48"/>
      <c r="GS2104" s="48"/>
      <c r="GT2104" s="48"/>
      <c r="GU2104" s="48"/>
      <c r="GV2104" s="48"/>
      <c r="GW2104" s="48"/>
      <c r="GX2104" s="48"/>
      <c r="GY2104" s="48"/>
      <c r="GZ2104" s="48"/>
      <c r="HA2104" s="48"/>
      <c r="HB2104" s="48"/>
      <c r="HC2104" s="48"/>
      <c r="HD2104" s="48"/>
      <c r="HE2104" s="48"/>
      <c r="HF2104" s="48"/>
      <c r="HG2104" s="48"/>
      <c r="HH2104" s="48"/>
      <c r="HI2104" s="48"/>
      <c r="HJ2104" s="48"/>
      <c r="HK2104" s="48"/>
      <c r="HL2104" s="48"/>
      <c r="HM2104" s="48"/>
      <c r="HN2104" s="48"/>
      <c r="HO2104" s="48"/>
      <c r="HP2104" s="48"/>
      <c r="HQ2104" s="48"/>
      <c r="HR2104" s="48"/>
      <c r="HS2104" s="48"/>
      <c r="HT2104" s="48"/>
      <c r="HU2104" s="48"/>
      <c r="HV2104" s="48"/>
      <c r="HW2104" s="48"/>
      <c r="HX2104" s="48"/>
      <c r="HY2104" s="48"/>
      <c r="HZ2104" s="48"/>
      <c r="IA2104" s="48"/>
      <c r="IB2104" s="48"/>
      <c r="IC2104" s="48"/>
      <c r="ID2104" s="48"/>
      <c r="IE2104" s="48"/>
      <c r="IF2104" s="48"/>
      <c r="IG2104" s="48"/>
      <c r="IH2104" s="48"/>
      <c r="II2104" s="48"/>
      <c r="IJ2104" s="48"/>
      <c r="IK2104" s="48"/>
      <c r="IL2104" s="48"/>
      <c r="IM2104" s="48"/>
      <c r="IN2104" s="48"/>
      <c r="IO2104" s="48"/>
      <c r="IP2104" s="48"/>
      <c r="IQ2104" s="48"/>
      <c r="IR2104" s="48"/>
      <c r="IS2104" s="48"/>
      <c r="IT2104" s="48"/>
      <c r="IU2104" s="48"/>
      <c r="IV2104" s="48"/>
      <c r="IW2104" s="48"/>
      <c r="IX2104" s="48"/>
      <c r="IY2104" s="48"/>
      <c r="IZ2104" s="48"/>
      <c r="JA2104" s="48"/>
    </row>
    <row r="2105" spans="2:273" s="49" customFormat="1" ht="20" customHeight="1">
      <c r="B2105" s="120" t="s">
        <v>4734</v>
      </c>
      <c r="C2105" s="113">
        <v>20191</v>
      </c>
      <c r="D2105" s="104">
        <v>2019</v>
      </c>
      <c r="E2105" s="66" t="s">
        <v>4735</v>
      </c>
      <c r="F2105" s="145"/>
      <c r="G2105" s="358"/>
      <c r="H2105" s="68" t="s">
        <v>4736</v>
      </c>
      <c r="I2105" s="68" t="s">
        <v>53</v>
      </c>
      <c r="J2105" s="92">
        <v>13</v>
      </c>
      <c r="K2105" s="200">
        <v>73715</v>
      </c>
      <c r="L2105" s="68" t="s">
        <v>4737</v>
      </c>
      <c r="M2105" s="68" t="s">
        <v>46</v>
      </c>
      <c r="N2105" s="215">
        <v>2</v>
      </c>
      <c r="O2105" s="89">
        <v>3</v>
      </c>
      <c r="P2105" s="89">
        <v>55</v>
      </c>
      <c r="Q2105" s="68" t="s">
        <v>47</v>
      </c>
      <c r="R2105" s="68" t="s">
        <v>151</v>
      </c>
      <c r="S2105" s="6"/>
      <c r="T2105" s="6"/>
      <c r="U2105" s="6"/>
      <c r="V2105" s="6"/>
      <c r="W2105" s="6"/>
      <c r="X2105" s="6"/>
      <c r="Y2105" s="6"/>
      <c r="Z2105" s="6"/>
      <c r="AA2105" s="6"/>
      <c r="AB2105" s="6"/>
      <c r="AC2105" s="6"/>
      <c r="AD2105" s="6"/>
      <c r="AE2105" s="6"/>
      <c r="AF2105" s="37"/>
      <c r="AG2105" s="37"/>
      <c r="AH2105" s="37"/>
      <c r="AI2105" s="37"/>
      <c r="AJ2105" s="37"/>
      <c r="AK2105" s="37"/>
      <c r="AL2105" s="37"/>
      <c r="AM2105" s="37"/>
      <c r="AN2105" s="37"/>
      <c r="AO2105" s="37"/>
      <c r="AP2105" s="37"/>
      <c r="AQ2105" s="37"/>
      <c r="AR2105" s="37"/>
      <c r="AS2105" s="37"/>
      <c r="AT2105" s="37"/>
      <c r="AU2105" s="37"/>
      <c r="AV2105" s="37"/>
      <c r="AW2105" s="37"/>
      <c r="AX2105" s="37"/>
      <c r="AY2105" s="37"/>
      <c r="AZ2105" s="37"/>
      <c r="BA2105" s="37"/>
      <c r="BB2105" s="37"/>
      <c r="BC2105" s="37"/>
      <c r="BD2105" s="37"/>
      <c r="BE2105" s="37"/>
      <c r="BF2105" s="37"/>
      <c r="BG2105" s="37"/>
      <c r="BH2105" s="37"/>
      <c r="BI2105" s="37"/>
      <c r="BJ2105" s="37"/>
      <c r="BK2105" s="37"/>
      <c r="BL2105" s="37"/>
      <c r="BM2105" s="37"/>
      <c r="BN2105" s="37"/>
      <c r="BO2105" s="37"/>
      <c r="BP2105" s="37"/>
      <c r="BQ2105" s="37"/>
      <c r="BR2105" s="37"/>
      <c r="BS2105" s="37"/>
      <c r="BT2105" s="37"/>
      <c r="BU2105" s="37"/>
      <c r="BV2105" s="37"/>
      <c r="BW2105" s="37"/>
      <c r="BX2105" s="37"/>
      <c r="BY2105" s="37"/>
      <c r="BZ2105" s="37"/>
      <c r="CA2105" s="37"/>
      <c r="CB2105" s="37"/>
      <c r="CC2105" s="37"/>
      <c r="CD2105" s="37"/>
      <c r="CE2105" s="37"/>
      <c r="CF2105" s="37"/>
      <c r="CG2105" s="37"/>
      <c r="CH2105" s="37"/>
      <c r="CI2105" s="37"/>
      <c r="CJ2105" s="37"/>
      <c r="CK2105" s="37"/>
      <c r="CL2105" s="37"/>
      <c r="CM2105" s="37"/>
      <c r="CN2105" s="37"/>
      <c r="CO2105" s="37"/>
      <c r="CP2105" s="37"/>
      <c r="CQ2105" s="37"/>
      <c r="CR2105" s="37"/>
      <c r="CS2105" s="37"/>
      <c r="CT2105" s="37"/>
      <c r="CU2105" s="37"/>
      <c r="CV2105" s="37"/>
      <c r="CW2105" s="37"/>
      <c r="CX2105" s="37"/>
      <c r="CY2105" s="37"/>
      <c r="CZ2105" s="37"/>
      <c r="DA2105" s="37"/>
      <c r="DB2105" s="37"/>
      <c r="DC2105" s="37"/>
      <c r="DD2105" s="37"/>
      <c r="DE2105" s="37"/>
      <c r="DF2105" s="37"/>
      <c r="DG2105" s="37"/>
      <c r="DH2105" s="37"/>
      <c r="DI2105" s="37"/>
      <c r="DJ2105" s="37"/>
      <c r="DK2105" s="37"/>
      <c r="DL2105" s="37"/>
      <c r="DM2105" s="37"/>
      <c r="DN2105" s="37"/>
      <c r="DO2105" s="37"/>
      <c r="DP2105" s="37"/>
      <c r="DQ2105" s="37"/>
      <c r="DR2105" s="37"/>
      <c r="DS2105" s="37"/>
      <c r="DT2105" s="37"/>
      <c r="DU2105" s="37"/>
      <c r="DV2105" s="37"/>
      <c r="DW2105" s="37"/>
      <c r="DX2105" s="37"/>
      <c r="DY2105" s="37"/>
      <c r="DZ2105" s="37"/>
      <c r="EA2105" s="37"/>
      <c r="EB2105" s="37"/>
      <c r="EC2105" s="37"/>
      <c r="ED2105" s="37"/>
      <c r="EE2105" s="37"/>
      <c r="EF2105" s="37"/>
      <c r="EG2105" s="37"/>
      <c r="EH2105" s="37"/>
      <c r="EI2105" s="37"/>
      <c r="EJ2105" s="37"/>
      <c r="EK2105" s="37"/>
      <c r="EL2105" s="37"/>
      <c r="EM2105" s="37"/>
      <c r="EN2105" s="37"/>
      <c r="EO2105" s="37"/>
      <c r="EP2105" s="37"/>
      <c r="EQ2105" s="37"/>
      <c r="ER2105" s="37"/>
      <c r="ES2105" s="37"/>
      <c r="ET2105" s="37"/>
      <c r="EU2105" s="37"/>
      <c r="EV2105" s="37"/>
      <c r="EW2105" s="37"/>
      <c r="EX2105" s="37"/>
      <c r="EY2105" s="37"/>
      <c r="EZ2105" s="37"/>
      <c r="FA2105" s="37"/>
      <c r="FB2105" s="37"/>
      <c r="FC2105" s="37"/>
      <c r="FD2105" s="37"/>
      <c r="FE2105" s="37"/>
      <c r="FF2105" s="37"/>
      <c r="FG2105" s="37"/>
      <c r="FH2105" s="37"/>
      <c r="FI2105" s="37"/>
      <c r="FJ2105" s="37"/>
      <c r="FK2105" s="37"/>
      <c r="FL2105" s="37"/>
      <c r="FM2105" s="37"/>
      <c r="FN2105" s="37"/>
      <c r="FO2105" s="37"/>
      <c r="FP2105" s="37"/>
      <c r="FQ2105" s="37"/>
      <c r="FR2105" s="37"/>
      <c r="FS2105" s="37"/>
      <c r="FT2105" s="37"/>
      <c r="FU2105" s="37"/>
      <c r="FV2105" s="37"/>
      <c r="FW2105" s="37"/>
      <c r="FX2105" s="37"/>
      <c r="FY2105" s="37"/>
      <c r="FZ2105" s="37"/>
      <c r="GA2105" s="37"/>
      <c r="GB2105" s="37"/>
      <c r="GC2105" s="37"/>
      <c r="GD2105" s="37"/>
      <c r="GE2105" s="37"/>
      <c r="GF2105" s="37"/>
      <c r="GG2105" s="37"/>
      <c r="GH2105" s="37"/>
      <c r="GI2105" s="37"/>
      <c r="GJ2105" s="37"/>
      <c r="GK2105" s="37"/>
      <c r="GL2105" s="37"/>
      <c r="GM2105" s="37"/>
      <c r="GN2105" s="37"/>
      <c r="GO2105" s="37"/>
      <c r="GP2105" s="37"/>
      <c r="GQ2105" s="37"/>
      <c r="GR2105" s="37"/>
      <c r="GS2105" s="37"/>
      <c r="GT2105" s="37"/>
      <c r="GU2105" s="37"/>
      <c r="GV2105" s="37"/>
      <c r="GW2105" s="37"/>
      <c r="GX2105" s="37"/>
      <c r="GY2105" s="37"/>
      <c r="GZ2105" s="37"/>
      <c r="HA2105" s="37"/>
      <c r="HB2105" s="37"/>
      <c r="HC2105" s="37"/>
      <c r="HD2105" s="37"/>
      <c r="HE2105" s="37"/>
      <c r="HF2105" s="37"/>
      <c r="HG2105" s="37"/>
      <c r="HH2105" s="37"/>
      <c r="HI2105" s="37"/>
      <c r="HJ2105" s="37"/>
      <c r="HK2105" s="37"/>
      <c r="HL2105" s="37"/>
      <c r="HM2105" s="37"/>
      <c r="HN2105" s="37"/>
      <c r="HO2105" s="37"/>
      <c r="HP2105" s="37"/>
      <c r="HQ2105" s="37"/>
      <c r="HR2105" s="37"/>
      <c r="HS2105" s="37"/>
      <c r="HT2105" s="37"/>
      <c r="HU2105" s="37"/>
      <c r="HV2105" s="37"/>
      <c r="HW2105" s="37"/>
      <c r="HX2105" s="37"/>
      <c r="HY2105" s="37"/>
      <c r="HZ2105" s="37"/>
      <c r="IA2105" s="37"/>
      <c r="IB2105" s="37"/>
      <c r="IC2105" s="37"/>
      <c r="ID2105" s="37"/>
      <c r="IE2105" s="37"/>
      <c r="IF2105" s="37"/>
      <c r="IG2105" s="37"/>
      <c r="IH2105" s="37"/>
      <c r="II2105" s="37"/>
      <c r="IJ2105" s="37"/>
      <c r="IK2105" s="37"/>
      <c r="IL2105" s="37"/>
      <c r="IM2105" s="37"/>
      <c r="IN2105" s="37"/>
      <c r="IO2105" s="37"/>
      <c r="IP2105" s="37"/>
      <c r="IQ2105" s="37"/>
      <c r="IR2105" s="37"/>
      <c r="IS2105" s="37"/>
      <c r="IT2105" s="37"/>
      <c r="IU2105" s="37"/>
      <c r="IV2105" s="37"/>
      <c r="IW2105" s="37"/>
      <c r="IX2105" s="37"/>
      <c r="IY2105" s="37"/>
      <c r="IZ2105" s="37"/>
      <c r="JA2105" s="37"/>
      <c r="JB2105" s="37"/>
      <c r="JC2105" s="37"/>
      <c r="JD2105" s="37"/>
      <c r="JE2105" s="37"/>
      <c r="JF2105" s="37"/>
      <c r="JG2105" s="37"/>
      <c r="JH2105" s="37"/>
      <c r="JI2105" s="37"/>
      <c r="JJ2105" s="37"/>
      <c r="JK2105" s="37"/>
      <c r="JL2105" s="37"/>
      <c r="JM2105" s="37"/>
    </row>
    <row r="2106" spans="2:273" s="49" customFormat="1" ht="20" customHeight="1">
      <c r="B2106" s="120" t="s">
        <v>4738</v>
      </c>
      <c r="C2106" s="113">
        <v>20191</v>
      </c>
      <c r="D2106" s="104">
        <v>2019</v>
      </c>
      <c r="E2106" s="66" t="s">
        <v>4739</v>
      </c>
      <c r="F2106" s="145"/>
      <c r="G2106" s="358"/>
      <c r="H2106" s="68" t="s">
        <v>4740</v>
      </c>
      <c r="I2106" s="68" t="s">
        <v>53</v>
      </c>
      <c r="J2106" s="92">
        <v>16</v>
      </c>
      <c r="K2106" s="200">
        <v>500000</v>
      </c>
      <c r="L2106" s="68" t="s">
        <v>4741</v>
      </c>
      <c r="M2106" s="68" t="s">
        <v>39</v>
      </c>
      <c r="N2106" s="215">
        <v>9</v>
      </c>
      <c r="O2106" s="89">
        <v>2</v>
      </c>
      <c r="P2106" s="89">
        <v>8</v>
      </c>
      <c r="Q2106" s="68" t="s">
        <v>47</v>
      </c>
      <c r="R2106" s="68" t="s">
        <v>65</v>
      </c>
      <c r="S2106" s="6"/>
      <c r="T2106" s="6"/>
      <c r="U2106" s="6"/>
      <c r="V2106" s="6"/>
      <c r="W2106" s="6"/>
      <c r="X2106" s="6"/>
      <c r="Y2106" s="6"/>
      <c r="Z2106" s="6"/>
      <c r="AA2106" s="6"/>
      <c r="AB2106" s="6"/>
      <c r="AC2106" s="6"/>
      <c r="AD2106" s="6"/>
      <c r="AE2106" s="6"/>
      <c r="AF2106" s="6"/>
      <c r="AG2106" s="6"/>
      <c r="AH2106" s="6"/>
      <c r="AI2106" s="6"/>
      <c r="AJ2106" s="6"/>
      <c r="AK2106" s="6"/>
      <c r="AL2106" s="6"/>
      <c r="AM2106" s="6"/>
      <c r="AN2106" s="6"/>
      <c r="AO2106" s="6"/>
      <c r="AP2106" s="6"/>
      <c r="AQ2106" s="6"/>
      <c r="AR2106" s="7" t="s">
        <v>47</v>
      </c>
      <c r="AS2106" s="7" t="s">
        <v>53</v>
      </c>
      <c r="AT2106" s="6"/>
      <c r="AU2106" s="6"/>
      <c r="AV2106" s="6"/>
      <c r="AW2106" s="6"/>
      <c r="AX2106" s="6"/>
      <c r="AY2106" s="6"/>
      <c r="AZ2106" s="6"/>
      <c r="BA2106" s="6"/>
      <c r="BB2106" s="6"/>
      <c r="BC2106" s="6"/>
      <c r="BD2106" s="6"/>
      <c r="BE2106" s="6"/>
      <c r="BF2106" s="6"/>
      <c r="BG2106" s="6"/>
      <c r="BH2106" s="6"/>
      <c r="BI2106" s="6"/>
      <c r="BJ2106" s="6"/>
      <c r="BK2106" s="6"/>
      <c r="BL2106" s="6"/>
      <c r="BM2106" s="6"/>
      <c r="BN2106" s="6"/>
      <c r="BO2106" s="6"/>
      <c r="BP2106" s="6"/>
      <c r="BQ2106" s="6"/>
      <c r="BR2106" s="6"/>
      <c r="BS2106" s="6"/>
      <c r="BT2106" s="6"/>
      <c r="BU2106" s="6"/>
      <c r="BV2106" s="6"/>
      <c r="BW2106" s="6"/>
      <c r="BX2106" s="6"/>
      <c r="BY2106" s="6"/>
      <c r="BZ2106" s="6"/>
      <c r="CA2106" s="6"/>
      <c r="CB2106" s="6"/>
      <c r="CC2106" s="6"/>
      <c r="CD2106" s="6"/>
      <c r="CE2106" s="6"/>
      <c r="CF2106" s="6"/>
      <c r="CG2106" s="6"/>
      <c r="CH2106" s="6"/>
      <c r="CI2106" s="6"/>
      <c r="CJ2106" s="6"/>
      <c r="CK2106" s="6"/>
      <c r="CL2106" s="6"/>
      <c r="CM2106" s="6"/>
      <c r="CN2106" s="6"/>
      <c r="CO2106" s="6"/>
      <c r="CP2106" s="6"/>
      <c r="CQ2106" s="6"/>
      <c r="CR2106" s="6"/>
      <c r="CS2106" s="6"/>
      <c r="CT2106" s="6"/>
      <c r="CU2106" s="6"/>
      <c r="CV2106" s="6"/>
      <c r="CW2106" s="6"/>
      <c r="CX2106" s="6"/>
      <c r="CY2106" s="6"/>
      <c r="CZ2106" s="6"/>
      <c r="DA2106" s="6"/>
      <c r="DB2106" s="6"/>
      <c r="DC2106" s="6"/>
      <c r="DD2106" s="6"/>
      <c r="DE2106" s="6"/>
      <c r="DF2106" s="6"/>
      <c r="DG2106" s="6"/>
      <c r="DH2106" s="6"/>
      <c r="DI2106" s="6"/>
      <c r="DJ2106" s="6"/>
      <c r="DK2106" s="6"/>
      <c r="DL2106" s="6"/>
      <c r="DM2106" s="6"/>
      <c r="DN2106" s="6"/>
      <c r="DO2106" s="6"/>
      <c r="DP2106" s="6"/>
      <c r="DQ2106" s="6"/>
      <c r="DR2106" s="6"/>
      <c r="DS2106" s="6"/>
      <c r="DT2106" s="6"/>
      <c r="DU2106" s="6"/>
      <c r="DV2106" s="6"/>
      <c r="DW2106" s="6"/>
      <c r="DX2106" s="6"/>
      <c r="DY2106" s="6"/>
      <c r="DZ2106" s="6"/>
      <c r="EA2106" s="6"/>
      <c r="EB2106" s="6"/>
      <c r="EC2106" s="6"/>
      <c r="ED2106" s="6"/>
      <c r="EE2106" s="6"/>
      <c r="EF2106" s="6"/>
      <c r="EG2106" s="6"/>
      <c r="EH2106" s="6"/>
      <c r="EI2106" s="6"/>
      <c r="EJ2106" s="6"/>
      <c r="EK2106" s="6"/>
      <c r="EL2106" s="6"/>
      <c r="EM2106" s="6"/>
      <c r="EN2106" s="6"/>
      <c r="EO2106" s="6"/>
      <c r="EP2106" s="6"/>
      <c r="EQ2106" s="6"/>
      <c r="ER2106" s="6"/>
      <c r="ES2106" s="6"/>
      <c r="ET2106" s="6"/>
      <c r="EU2106" s="6"/>
      <c r="EV2106" s="6"/>
      <c r="EW2106" s="6"/>
      <c r="EX2106" s="6"/>
      <c r="EY2106" s="6"/>
      <c r="EZ2106" s="6"/>
      <c r="FA2106" s="6"/>
      <c r="FB2106" s="6"/>
      <c r="FC2106" s="6"/>
      <c r="FD2106" s="6"/>
      <c r="FE2106" s="6"/>
      <c r="FF2106" s="6"/>
      <c r="FG2106" s="6"/>
      <c r="FH2106" s="6"/>
      <c r="FI2106" s="6"/>
      <c r="FJ2106" s="6"/>
      <c r="FK2106" s="6"/>
      <c r="FL2106" s="6"/>
      <c r="FM2106" s="6"/>
      <c r="FN2106" s="6"/>
      <c r="FO2106" s="6"/>
      <c r="FP2106" s="6"/>
      <c r="FQ2106" s="6"/>
      <c r="FR2106" s="6"/>
      <c r="FS2106" s="6"/>
      <c r="FT2106" s="6"/>
      <c r="FU2106" s="6"/>
      <c r="FV2106" s="6"/>
      <c r="FW2106" s="6"/>
      <c r="FX2106" s="6"/>
      <c r="FY2106" s="6"/>
      <c r="FZ2106" s="6"/>
      <c r="GA2106" s="6"/>
      <c r="GB2106" s="6"/>
      <c r="GC2106" s="6"/>
      <c r="GD2106" s="6"/>
      <c r="GE2106" s="6"/>
      <c r="GF2106" s="6"/>
      <c r="GG2106" s="6"/>
      <c r="GH2106" s="6"/>
      <c r="GI2106" s="6"/>
      <c r="GJ2106" s="6"/>
      <c r="GK2106" s="6"/>
      <c r="GL2106" s="6"/>
      <c r="GM2106" s="6"/>
      <c r="GN2106" s="6"/>
      <c r="GO2106" s="6"/>
      <c r="GP2106" s="6"/>
      <c r="GQ2106" s="6"/>
      <c r="GR2106" s="6"/>
      <c r="GS2106" s="6"/>
      <c r="GT2106" s="6"/>
      <c r="GU2106" s="6"/>
      <c r="GV2106" s="6"/>
      <c r="GW2106" s="6"/>
      <c r="GX2106" s="6"/>
      <c r="GY2106" s="6"/>
      <c r="GZ2106" s="6"/>
      <c r="HA2106" s="6"/>
      <c r="HB2106" s="6"/>
      <c r="HC2106" s="6"/>
      <c r="HD2106" s="6"/>
      <c r="HE2106" s="6"/>
      <c r="HF2106" s="6"/>
      <c r="HG2106" s="6"/>
      <c r="HH2106" s="6"/>
      <c r="HI2106" s="6"/>
      <c r="HJ2106" s="6"/>
      <c r="HK2106" s="6"/>
      <c r="HL2106" s="6"/>
      <c r="HM2106" s="6"/>
      <c r="HN2106" s="6"/>
      <c r="HO2106" s="6"/>
      <c r="HP2106" s="6"/>
      <c r="HQ2106" s="6"/>
      <c r="HR2106" s="6"/>
      <c r="HS2106" s="6"/>
      <c r="HT2106" s="6"/>
      <c r="HU2106" s="6"/>
      <c r="HV2106" s="6"/>
      <c r="HW2106" s="6"/>
      <c r="HX2106" s="6"/>
      <c r="HY2106" s="6"/>
      <c r="HZ2106" s="6"/>
      <c r="IA2106" s="6"/>
      <c r="IB2106" s="6"/>
      <c r="IC2106" s="6"/>
      <c r="ID2106" s="6"/>
      <c r="IE2106" s="6"/>
      <c r="IF2106" s="6"/>
      <c r="IG2106" s="6"/>
      <c r="IH2106" s="6"/>
      <c r="II2106" s="6"/>
      <c r="IJ2106" s="6"/>
      <c r="IK2106" s="6"/>
      <c r="IL2106" s="6"/>
      <c r="IM2106" s="6"/>
      <c r="IN2106" s="6"/>
      <c r="IO2106" s="6"/>
      <c r="IP2106" s="6"/>
      <c r="IQ2106" s="6"/>
      <c r="IR2106" s="6"/>
      <c r="IS2106" s="6"/>
      <c r="IT2106" s="6"/>
      <c r="IU2106" s="6"/>
      <c r="IV2106" s="6"/>
      <c r="IW2106" s="6"/>
      <c r="IX2106" s="6"/>
      <c r="IY2106" s="6"/>
      <c r="IZ2106" s="6"/>
      <c r="JA2106" s="6"/>
      <c r="JB2106" s="6"/>
      <c r="JC2106" s="6"/>
      <c r="JD2106" s="6"/>
      <c r="JE2106" s="6"/>
      <c r="JF2106" s="6"/>
      <c r="JG2106" s="6"/>
      <c r="JH2106" s="6"/>
      <c r="JI2106" s="6"/>
      <c r="JJ2106" s="6"/>
      <c r="JK2106" s="6"/>
      <c r="JL2106" s="6"/>
      <c r="JM2106" s="6"/>
    </row>
    <row r="2107" spans="2:273" s="49" customFormat="1" ht="20" customHeight="1">
      <c r="B2107" s="120" t="s">
        <v>7692</v>
      </c>
      <c r="C2107" s="113">
        <v>20202</v>
      </c>
      <c r="D2107" s="104">
        <v>2020</v>
      </c>
      <c r="E2107" s="45" t="s">
        <v>2028</v>
      </c>
      <c r="F2107" s="146"/>
      <c r="G2107" s="359" t="s">
        <v>1086</v>
      </c>
      <c r="H2107" s="46" t="s">
        <v>7693</v>
      </c>
      <c r="I2107" s="46" t="s">
        <v>37</v>
      </c>
      <c r="J2107" s="90">
        <v>28</v>
      </c>
      <c r="K2107" s="198">
        <v>1299362</v>
      </c>
      <c r="L2107" s="47"/>
      <c r="M2107" s="46" t="s">
        <v>39</v>
      </c>
      <c r="N2107" s="215">
        <v>9</v>
      </c>
      <c r="O2107" s="90">
        <v>2</v>
      </c>
      <c r="P2107" s="90">
        <v>51</v>
      </c>
      <c r="Q2107" s="46" t="s">
        <v>32</v>
      </c>
      <c r="R2107" s="46" t="s">
        <v>3458</v>
      </c>
      <c r="S2107" s="48"/>
      <c r="T2107" s="48"/>
      <c r="U2107" s="48"/>
      <c r="V2107" s="48"/>
      <c r="W2107" s="48"/>
      <c r="X2107" s="48"/>
      <c r="Y2107" s="48"/>
      <c r="Z2107" s="48"/>
      <c r="AA2107" s="48"/>
      <c r="AB2107" s="48"/>
      <c r="AC2107" s="48"/>
      <c r="AD2107" s="48"/>
      <c r="AE2107" s="48"/>
      <c r="AF2107" s="48"/>
      <c r="AG2107" s="48"/>
      <c r="AH2107" s="48"/>
      <c r="AI2107" s="48"/>
      <c r="AJ2107" s="48"/>
      <c r="AK2107" s="48"/>
      <c r="AL2107" s="48"/>
      <c r="AM2107" s="48"/>
      <c r="AN2107" s="48"/>
      <c r="AO2107" s="48"/>
      <c r="AP2107" s="48"/>
      <c r="AQ2107" s="48"/>
      <c r="AR2107" s="48"/>
      <c r="AS2107" s="48"/>
      <c r="AT2107" s="48"/>
      <c r="AU2107" s="48"/>
      <c r="AV2107" s="48"/>
      <c r="AW2107" s="48"/>
      <c r="AX2107" s="48"/>
      <c r="AY2107" s="48"/>
      <c r="AZ2107" s="48"/>
      <c r="BA2107" s="48"/>
      <c r="BB2107" s="48"/>
      <c r="BC2107" s="48"/>
      <c r="BD2107" s="48"/>
      <c r="BE2107" s="48"/>
      <c r="BF2107" s="48"/>
      <c r="BG2107" s="48"/>
      <c r="BH2107" s="48"/>
      <c r="BI2107" s="48"/>
      <c r="BJ2107" s="48"/>
      <c r="BK2107" s="48"/>
      <c r="BL2107" s="48"/>
      <c r="BM2107" s="48"/>
      <c r="BN2107" s="48"/>
      <c r="BO2107" s="48"/>
      <c r="BP2107" s="48"/>
      <c r="BQ2107" s="48"/>
      <c r="BR2107" s="48"/>
      <c r="BS2107" s="48"/>
      <c r="BT2107" s="48"/>
      <c r="BU2107" s="48"/>
      <c r="BV2107" s="48"/>
      <c r="BW2107" s="48"/>
      <c r="BX2107" s="48"/>
      <c r="BY2107" s="48"/>
      <c r="BZ2107" s="48"/>
      <c r="CA2107" s="48"/>
      <c r="CB2107" s="48"/>
      <c r="CC2107" s="48"/>
      <c r="CD2107" s="48"/>
      <c r="CE2107" s="48"/>
      <c r="CF2107" s="48"/>
      <c r="CG2107" s="48"/>
      <c r="CH2107" s="48"/>
      <c r="CI2107" s="48"/>
      <c r="CJ2107" s="48"/>
      <c r="CK2107" s="48"/>
      <c r="CL2107" s="48"/>
      <c r="CM2107" s="48"/>
      <c r="CN2107" s="48"/>
      <c r="CO2107" s="48"/>
      <c r="CP2107" s="48"/>
      <c r="CQ2107" s="48"/>
      <c r="CR2107" s="48"/>
      <c r="CS2107" s="48"/>
      <c r="CT2107" s="48"/>
      <c r="CU2107" s="48"/>
      <c r="CV2107" s="48"/>
      <c r="CW2107" s="48"/>
      <c r="CX2107" s="48"/>
      <c r="CY2107" s="48"/>
      <c r="CZ2107" s="48"/>
      <c r="DA2107" s="48"/>
      <c r="DB2107" s="48"/>
      <c r="DC2107" s="48"/>
      <c r="DD2107" s="48"/>
      <c r="DE2107" s="48"/>
      <c r="DF2107" s="48"/>
      <c r="DG2107" s="48"/>
      <c r="DH2107" s="48"/>
      <c r="DI2107" s="48"/>
      <c r="DJ2107" s="48"/>
      <c r="DK2107" s="48"/>
      <c r="DL2107" s="48"/>
      <c r="DM2107" s="48"/>
      <c r="DN2107" s="48"/>
      <c r="DO2107" s="48"/>
      <c r="DP2107" s="48"/>
      <c r="DQ2107" s="48"/>
      <c r="DR2107" s="48"/>
      <c r="DS2107" s="48"/>
      <c r="DT2107" s="48"/>
      <c r="DU2107" s="48"/>
      <c r="DV2107" s="48"/>
      <c r="DW2107" s="48"/>
      <c r="DX2107" s="48"/>
      <c r="DY2107" s="48"/>
      <c r="DZ2107" s="48"/>
      <c r="EA2107" s="48"/>
      <c r="EB2107" s="48"/>
      <c r="EC2107" s="48"/>
      <c r="ED2107" s="48"/>
      <c r="EE2107" s="48"/>
      <c r="EF2107" s="48"/>
      <c r="EG2107" s="48"/>
      <c r="EH2107" s="48"/>
      <c r="EI2107" s="48"/>
      <c r="EJ2107" s="48"/>
      <c r="EK2107" s="48"/>
      <c r="EL2107" s="48"/>
      <c r="EM2107" s="48"/>
      <c r="EN2107" s="48"/>
      <c r="EO2107" s="48"/>
      <c r="EP2107" s="48"/>
      <c r="EQ2107" s="48"/>
      <c r="ER2107" s="48"/>
      <c r="ES2107" s="48"/>
      <c r="ET2107" s="48"/>
      <c r="EU2107" s="48"/>
      <c r="EV2107" s="48"/>
      <c r="EW2107" s="48"/>
      <c r="EX2107" s="48"/>
      <c r="EY2107" s="48"/>
      <c r="EZ2107" s="48"/>
      <c r="FA2107" s="48"/>
      <c r="FB2107" s="48"/>
      <c r="FC2107" s="48"/>
      <c r="FD2107" s="48"/>
      <c r="FE2107" s="48"/>
      <c r="FF2107" s="48"/>
      <c r="FG2107" s="48"/>
      <c r="FH2107" s="48"/>
      <c r="FI2107" s="48"/>
      <c r="FJ2107" s="48"/>
      <c r="FK2107" s="48"/>
      <c r="FL2107" s="48"/>
      <c r="FM2107" s="48"/>
      <c r="FN2107" s="48"/>
      <c r="FO2107" s="48"/>
      <c r="FP2107" s="48"/>
      <c r="FQ2107" s="48"/>
      <c r="FR2107" s="48"/>
      <c r="FS2107" s="48"/>
      <c r="FT2107" s="48"/>
      <c r="FU2107" s="48"/>
      <c r="FV2107" s="48"/>
      <c r="FW2107" s="48"/>
      <c r="FX2107" s="48"/>
      <c r="FY2107" s="48"/>
      <c r="FZ2107" s="48"/>
      <c r="GA2107" s="48"/>
      <c r="GB2107" s="48"/>
      <c r="GC2107" s="48"/>
      <c r="GD2107" s="48"/>
      <c r="GE2107" s="48"/>
      <c r="GF2107" s="48"/>
      <c r="GG2107" s="48"/>
      <c r="GH2107" s="48"/>
      <c r="GI2107" s="48"/>
      <c r="GJ2107" s="48"/>
      <c r="GK2107" s="48"/>
      <c r="GL2107" s="48"/>
      <c r="GM2107" s="48"/>
      <c r="GN2107" s="48"/>
      <c r="GO2107" s="48"/>
      <c r="GP2107" s="48"/>
      <c r="GQ2107" s="48"/>
      <c r="GR2107" s="48"/>
      <c r="GS2107" s="48"/>
      <c r="GT2107" s="48"/>
      <c r="GU2107" s="48"/>
      <c r="GV2107" s="48"/>
      <c r="GW2107" s="48"/>
      <c r="GX2107" s="48"/>
      <c r="GY2107" s="48"/>
      <c r="GZ2107" s="48"/>
      <c r="HA2107" s="48"/>
      <c r="HB2107" s="48"/>
      <c r="HC2107" s="48"/>
      <c r="HD2107" s="48"/>
      <c r="HE2107" s="48"/>
      <c r="HF2107" s="48"/>
      <c r="HG2107" s="48"/>
      <c r="HH2107" s="48"/>
      <c r="HI2107" s="48"/>
      <c r="HJ2107" s="48"/>
      <c r="HK2107" s="48"/>
      <c r="HL2107" s="48"/>
      <c r="HM2107" s="48"/>
      <c r="HN2107" s="48"/>
      <c r="HO2107" s="48"/>
      <c r="HP2107" s="48"/>
      <c r="HQ2107" s="48"/>
      <c r="HR2107" s="48"/>
      <c r="HS2107" s="48"/>
      <c r="HT2107" s="48"/>
      <c r="HU2107" s="48"/>
      <c r="HV2107" s="48"/>
      <c r="HW2107" s="48"/>
      <c r="HX2107" s="48"/>
      <c r="HY2107" s="48"/>
      <c r="HZ2107" s="48"/>
      <c r="IA2107" s="48"/>
      <c r="IB2107" s="48"/>
      <c r="IC2107" s="48"/>
      <c r="ID2107" s="48"/>
      <c r="IE2107" s="48"/>
      <c r="IF2107" s="48"/>
      <c r="IG2107" s="48"/>
      <c r="IH2107" s="48"/>
      <c r="II2107" s="48"/>
      <c r="IJ2107" s="48"/>
      <c r="IK2107" s="48"/>
      <c r="IL2107" s="48"/>
      <c r="IM2107" s="48"/>
      <c r="IN2107" s="48"/>
      <c r="IO2107" s="48"/>
      <c r="IP2107" s="48"/>
      <c r="IQ2107" s="48"/>
      <c r="IR2107" s="48"/>
      <c r="IS2107" s="48"/>
      <c r="IT2107" s="48"/>
      <c r="IU2107" s="48"/>
      <c r="IV2107" s="48"/>
      <c r="IW2107" s="48"/>
      <c r="IX2107" s="48"/>
      <c r="IY2107" s="48"/>
      <c r="IZ2107" s="48"/>
      <c r="JA2107" s="48"/>
    </row>
    <row r="2108" spans="2:273" s="49" customFormat="1" ht="20" customHeight="1">
      <c r="B2108" s="120" t="s">
        <v>7694</v>
      </c>
      <c r="C2108" s="113">
        <v>20202</v>
      </c>
      <c r="D2108" s="104">
        <v>2020</v>
      </c>
      <c r="E2108" s="45" t="s">
        <v>2028</v>
      </c>
      <c r="F2108" s="146"/>
      <c r="G2108" s="359" t="s">
        <v>1086</v>
      </c>
      <c r="H2108" s="46" t="s">
        <v>7695</v>
      </c>
      <c r="I2108" s="46" t="s">
        <v>37</v>
      </c>
      <c r="J2108" s="90">
        <v>17</v>
      </c>
      <c r="K2108" s="198">
        <v>1325687</v>
      </c>
      <c r="L2108" s="47"/>
      <c r="M2108" s="46" t="s">
        <v>39</v>
      </c>
      <c r="N2108" s="215">
        <v>9</v>
      </c>
      <c r="O2108" s="90">
        <v>2</v>
      </c>
      <c r="P2108" s="90">
        <v>51</v>
      </c>
      <c r="Q2108" s="46" t="s">
        <v>55</v>
      </c>
      <c r="R2108" s="46" t="s">
        <v>390</v>
      </c>
      <c r="S2108" s="48"/>
      <c r="T2108" s="48"/>
      <c r="U2108" s="48"/>
      <c r="V2108" s="48"/>
      <c r="W2108" s="48"/>
      <c r="X2108" s="48"/>
      <c r="Y2108" s="48"/>
      <c r="Z2108" s="48"/>
      <c r="AA2108" s="48"/>
      <c r="AB2108" s="48"/>
      <c r="AC2108" s="48"/>
      <c r="AD2108" s="48"/>
      <c r="AE2108" s="48"/>
      <c r="AF2108" s="6"/>
      <c r="AG2108" s="6"/>
      <c r="AH2108" s="6"/>
      <c r="AI2108" s="6"/>
      <c r="AJ2108" s="6"/>
      <c r="AK2108" s="6"/>
      <c r="AL2108" s="6"/>
      <c r="AM2108" s="6"/>
      <c r="AN2108" s="6"/>
      <c r="AO2108" s="6"/>
      <c r="AP2108" s="6"/>
      <c r="AQ2108" s="6"/>
      <c r="AR2108" s="6"/>
      <c r="AS2108" s="6"/>
      <c r="AT2108" s="6"/>
      <c r="AU2108" s="6"/>
      <c r="AV2108" s="6"/>
      <c r="AW2108" s="6"/>
      <c r="AX2108" s="6"/>
      <c r="AY2108" s="6"/>
      <c r="AZ2108" s="6"/>
      <c r="BA2108" s="6"/>
      <c r="BB2108" s="6"/>
      <c r="BC2108" s="6"/>
      <c r="BD2108" s="6"/>
      <c r="BE2108" s="6"/>
      <c r="BF2108" s="6"/>
      <c r="BG2108" s="6"/>
      <c r="BH2108" s="6"/>
      <c r="BI2108" s="6"/>
      <c r="BJ2108" s="6"/>
      <c r="BK2108" s="6"/>
      <c r="BL2108" s="6"/>
      <c r="BM2108" s="6"/>
      <c r="BN2108" s="6"/>
      <c r="BO2108" s="6"/>
      <c r="BP2108" s="6"/>
      <c r="BQ2108" s="6"/>
      <c r="BR2108" s="6"/>
      <c r="BS2108" s="6"/>
      <c r="BT2108" s="6"/>
      <c r="BU2108" s="6"/>
      <c r="BV2108" s="6"/>
      <c r="BW2108" s="6"/>
      <c r="BX2108" s="6"/>
      <c r="BY2108" s="6"/>
      <c r="BZ2108" s="6"/>
      <c r="CA2108" s="6"/>
      <c r="CB2108" s="6"/>
      <c r="CC2108" s="6"/>
      <c r="CD2108" s="6"/>
      <c r="CE2108" s="6"/>
      <c r="CF2108" s="6"/>
      <c r="CG2108" s="6"/>
      <c r="CH2108" s="6"/>
      <c r="CI2108" s="6"/>
      <c r="CJ2108" s="6"/>
      <c r="CK2108" s="6"/>
      <c r="CL2108" s="6"/>
      <c r="CM2108" s="6"/>
      <c r="CN2108" s="6"/>
      <c r="CO2108" s="6"/>
      <c r="CP2108" s="6"/>
      <c r="CQ2108" s="6"/>
      <c r="CR2108" s="6"/>
      <c r="CS2108" s="6"/>
      <c r="CT2108" s="6"/>
      <c r="CU2108" s="6"/>
      <c r="CV2108" s="6"/>
      <c r="CW2108" s="6"/>
      <c r="CX2108" s="6"/>
      <c r="CY2108" s="6"/>
      <c r="CZ2108" s="6"/>
      <c r="DA2108" s="6"/>
      <c r="DB2108" s="6"/>
      <c r="DC2108" s="6"/>
      <c r="DD2108" s="6"/>
      <c r="DE2108" s="6"/>
      <c r="DF2108" s="6"/>
      <c r="DG2108" s="6"/>
      <c r="DH2108" s="6"/>
      <c r="DI2108" s="6"/>
      <c r="DJ2108" s="6"/>
      <c r="DK2108" s="6"/>
      <c r="DL2108" s="6"/>
      <c r="DM2108" s="6"/>
      <c r="DN2108" s="6"/>
      <c r="DO2108" s="6"/>
      <c r="DP2108" s="6"/>
      <c r="DQ2108" s="6"/>
      <c r="DR2108" s="6"/>
      <c r="DS2108" s="6"/>
      <c r="DT2108" s="6"/>
      <c r="DU2108" s="6"/>
      <c r="DV2108" s="6"/>
      <c r="DW2108" s="6"/>
      <c r="DX2108" s="6"/>
      <c r="DY2108" s="6"/>
      <c r="DZ2108" s="6"/>
      <c r="EA2108" s="6"/>
      <c r="EB2108" s="6"/>
      <c r="EC2108" s="6"/>
      <c r="ED2108" s="6"/>
      <c r="EE2108" s="6"/>
      <c r="EF2108" s="6"/>
      <c r="EG2108" s="6"/>
      <c r="EH2108" s="6"/>
      <c r="EI2108" s="6"/>
      <c r="EJ2108" s="6"/>
      <c r="EK2108" s="6"/>
      <c r="EL2108" s="6"/>
      <c r="EM2108" s="6"/>
      <c r="EN2108" s="6"/>
      <c r="EO2108" s="6"/>
      <c r="EP2108" s="6"/>
      <c r="EQ2108" s="6"/>
      <c r="ER2108" s="6"/>
      <c r="ES2108" s="6"/>
      <c r="ET2108" s="6"/>
      <c r="EU2108" s="6"/>
      <c r="EV2108" s="6"/>
      <c r="EW2108" s="6"/>
      <c r="EX2108" s="6"/>
      <c r="EY2108" s="6"/>
      <c r="EZ2108" s="6"/>
      <c r="FA2108" s="6"/>
      <c r="FB2108" s="6"/>
      <c r="FC2108" s="6"/>
      <c r="FD2108" s="6"/>
      <c r="FE2108" s="6"/>
      <c r="FF2108" s="6"/>
      <c r="FG2108" s="6"/>
      <c r="FH2108" s="6"/>
      <c r="FI2108" s="6"/>
      <c r="FJ2108" s="6"/>
      <c r="FK2108" s="6"/>
      <c r="FL2108" s="6"/>
      <c r="FM2108" s="6"/>
      <c r="FN2108" s="6"/>
      <c r="FO2108" s="6"/>
      <c r="FP2108" s="6"/>
      <c r="FQ2108" s="6"/>
      <c r="FR2108" s="6"/>
      <c r="FS2108" s="6"/>
      <c r="FT2108" s="6"/>
      <c r="FU2108" s="6"/>
      <c r="FV2108" s="6"/>
      <c r="FW2108" s="6"/>
      <c r="FX2108" s="6"/>
      <c r="FY2108" s="6"/>
      <c r="FZ2108" s="6"/>
      <c r="GA2108" s="6"/>
      <c r="GB2108" s="6"/>
      <c r="GC2108" s="6"/>
      <c r="GD2108" s="6"/>
      <c r="GE2108" s="6"/>
      <c r="GF2108" s="6"/>
      <c r="GG2108" s="6"/>
      <c r="GH2108" s="6"/>
      <c r="GI2108" s="6"/>
      <c r="GJ2108" s="6"/>
      <c r="GK2108" s="6"/>
      <c r="GL2108" s="6"/>
      <c r="GM2108" s="6"/>
      <c r="GN2108" s="6"/>
      <c r="GO2108" s="6"/>
      <c r="GP2108" s="6"/>
      <c r="GQ2108" s="6"/>
      <c r="GR2108" s="6"/>
      <c r="GS2108" s="6"/>
      <c r="GT2108" s="6"/>
      <c r="GU2108" s="6"/>
      <c r="GV2108" s="6"/>
      <c r="GW2108" s="6"/>
      <c r="GX2108" s="6"/>
      <c r="GY2108" s="6"/>
      <c r="GZ2108" s="6"/>
      <c r="HA2108" s="6"/>
      <c r="HB2108" s="6"/>
      <c r="HC2108" s="6"/>
      <c r="HD2108" s="6"/>
      <c r="HE2108" s="6"/>
      <c r="HF2108" s="6"/>
      <c r="HG2108" s="6"/>
      <c r="HH2108" s="6"/>
      <c r="HI2108" s="6"/>
      <c r="HJ2108" s="6"/>
      <c r="HK2108" s="6"/>
      <c r="HL2108" s="6"/>
      <c r="HM2108" s="6"/>
      <c r="HN2108" s="6"/>
      <c r="HO2108" s="6"/>
      <c r="HP2108" s="6"/>
      <c r="HQ2108" s="6"/>
      <c r="HR2108" s="6"/>
      <c r="HS2108" s="6"/>
      <c r="HT2108" s="6"/>
      <c r="HU2108" s="6"/>
      <c r="HV2108" s="6"/>
      <c r="HW2108" s="6"/>
      <c r="HX2108" s="6"/>
      <c r="HY2108" s="6"/>
      <c r="HZ2108" s="6"/>
      <c r="IA2108" s="6"/>
      <c r="IB2108" s="6"/>
      <c r="IC2108" s="6"/>
      <c r="ID2108" s="6"/>
      <c r="IE2108" s="6"/>
      <c r="IF2108" s="6"/>
      <c r="IG2108" s="6"/>
      <c r="IH2108" s="6"/>
      <c r="II2108" s="6"/>
      <c r="IJ2108" s="6"/>
      <c r="IK2108" s="6"/>
      <c r="IL2108" s="6"/>
      <c r="IM2108" s="6"/>
      <c r="IN2108" s="6"/>
      <c r="IO2108" s="6"/>
      <c r="IP2108" s="6"/>
      <c r="IQ2108" s="6"/>
      <c r="IR2108" s="6"/>
      <c r="IS2108" s="6"/>
      <c r="IT2108" s="6"/>
      <c r="IU2108" s="6"/>
      <c r="IV2108" s="6"/>
      <c r="IW2108" s="6"/>
      <c r="IX2108" s="6"/>
      <c r="IY2108" s="6"/>
      <c r="IZ2108" s="6"/>
      <c r="JA2108" s="6"/>
      <c r="JB2108" s="6"/>
      <c r="JC2108" s="6"/>
      <c r="JD2108" s="6"/>
      <c r="JE2108" s="6"/>
      <c r="JF2108" s="6"/>
      <c r="JG2108" s="6"/>
      <c r="JH2108" s="6"/>
      <c r="JI2108" s="6"/>
      <c r="JJ2108" s="6"/>
      <c r="JK2108" s="6"/>
      <c r="JL2108" s="6"/>
      <c r="JM2108" s="6"/>
    </row>
    <row r="2109" spans="2:273" s="49" customFormat="1" ht="20" customHeight="1">
      <c r="B2109" s="120" t="s">
        <v>7690</v>
      </c>
      <c r="C2109" s="113">
        <v>20202</v>
      </c>
      <c r="D2109" s="104">
        <v>2020</v>
      </c>
      <c r="E2109" s="45" t="s">
        <v>2028</v>
      </c>
      <c r="F2109" s="146"/>
      <c r="G2109" s="359"/>
      <c r="H2109" s="46" t="s">
        <v>7691</v>
      </c>
      <c r="I2109" s="46" t="s">
        <v>37</v>
      </c>
      <c r="J2109" s="90">
        <v>2</v>
      </c>
      <c r="K2109" s="198">
        <v>49961</v>
      </c>
      <c r="L2109" s="47"/>
      <c r="M2109" s="46" t="s">
        <v>39</v>
      </c>
      <c r="N2109" s="215">
        <v>9</v>
      </c>
      <c r="O2109" s="90">
        <v>2</v>
      </c>
      <c r="P2109" s="90">
        <v>51</v>
      </c>
      <c r="Q2109" s="46" t="s">
        <v>47</v>
      </c>
      <c r="R2109" s="46" t="s">
        <v>193</v>
      </c>
      <c r="S2109" s="48"/>
      <c r="T2109" s="48"/>
      <c r="U2109" s="48"/>
      <c r="V2109" s="48"/>
      <c r="W2109" s="48"/>
      <c r="X2109" s="48"/>
      <c r="Y2109" s="48"/>
      <c r="Z2109" s="48"/>
      <c r="AA2109" s="48"/>
      <c r="AB2109" s="48"/>
      <c r="AC2109" s="48"/>
      <c r="AD2109" s="48"/>
      <c r="AE2109" s="48"/>
      <c r="AF2109" s="48"/>
      <c r="AG2109" s="48"/>
      <c r="AH2109" s="48"/>
      <c r="AI2109" s="48"/>
      <c r="AJ2109" s="48"/>
      <c r="AK2109" s="48"/>
      <c r="AL2109" s="48"/>
      <c r="AM2109" s="48"/>
      <c r="AN2109" s="48"/>
      <c r="AO2109" s="48"/>
      <c r="AP2109" s="48"/>
      <c r="AQ2109" s="48"/>
      <c r="AR2109" s="48"/>
      <c r="AS2109" s="48"/>
      <c r="AT2109" s="48"/>
      <c r="AU2109" s="48"/>
      <c r="AV2109" s="48"/>
      <c r="AW2109" s="48"/>
      <c r="AX2109" s="48"/>
      <c r="AY2109" s="48"/>
      <c r="AZ2109" s="48"/>
      <c r="BA2109" s="48"/>
      <c r="BB2109" s="48"/>
      <c r="BC2109" s="48"/>
      <c r="BD2109" s="48"/>
      <c r="BE2109" s="48"/>
      <c r="BF2109" s="48"/>
      <c r="BG2109" s="48"/>
      <c r="BH2109" s="48"/>
      <c r="BI2109" s="48"/>
      <c r="BJ2109" s="48"/>
      <c r="BK2109" s="48"/>
      <c r="BL2109" s="48"/>
      <c r="BM2109" s="48"/>
      <c r="BN2109" s="48"/>
      <c r="BO2109" s="48"/>
      <c r="BP2109" s="48"/>
      <c r="BQ2109" s="48"/>
      <c r="BR2109" s="48"/>
      <c r="BS2109" s="48"/>
      <c r="BT2109" s="48"/>
      <c r="BU2109" s="48"/>
      <c r="BV2109" s="48"/>
      <c r="BW2109" s="48"/>
      <c r="BX2109" s="48"/>
      <c r="BY2109" s="48"/>
      <c r="BZ2109" s="48"/>
      <c r="CA2109" s="48"/>
      <c r="CB2109" s="48"/>
      <c r="CC2109" s="48"/>
      <c r="CD2109" s="48"/>
      <c r="CE2109" s="48"/>
      <c r="CF2109" s="48"/>
      <c r="CG2109" s="48"/>
      <c r="CH2109" s="48"/>
      <c r="CI2109" s="48"/>
      <c r="CJ2109" s="48"/>
      <c r="CK2109" s="48"/>
      <c r="CL2109" s="48"/>
      <c r="CM2109" s="48"/>
      <c r="CN2109" s="48"/>
      <c r="CO2109" s="48"/>
      <c r="CP2109" s="48"/>
      <c r="CQ2109" s="48"/>
      <c r="CR2109" s="48"/>
      <c r="CS2109" s="48"/>
      <c r="CT2109" s="48"/>
      <c r="CU2109" s="48"/>
      <c r="CV2109" s="48"/>
      <c r="CW2109" s="48"/>
      <c r="CX2109" s="48"/>
      <c r="CY2109" s="48"/>
      <c r="CZ2109" s="48"/>
      <c r="DA2109" s="48"/>
      <c r="DB2109" s="48"/>
      <c r="DC2109" s="48"/>
      <c r="DD2109" s="48"/>
      <c r="DE2109" s="48"/>
      <c r="DF2109" s="48"/>
      <c r="DG2109" s="48"/>
      <c r="DH2109" s="48"/>
      <c r="DI2109" s="48"/>
      <c r="DJ2109" s="48"/>
      <c r="DK2109" s="48"/>
      <c r="DL2109" s="48"/>
      <c r="DM2109" s="48"/>
      <c r="DN2109" s="48"/>
      <c r="DO2109" s="48"/>
      <c r="DP2109" s="48"/>
      <c r="DQ2109" s="48"/>
      <c r="DR2109" s="48"/>
      <c r="DS2109" s="48"/>
      <c r="DT2109" s="48"/>
      <c r="DU2109" s="48"/>
      <c r="DV2109" s="48"/>
      <c r="DW2109" s="48"/>
      <c r="DX2109" s="48"/>
      <c r="DY2109" s="48"/>
      <c r="DZ2109" s="48"/>
      <c r="EA2109" s="48"/>
      <c r="EB2109" s="48"/>
      <c r="EC2109" s="48"/>
      <c r="ED2109" s="48"/>
      <c r="EE2109" s="48"/>
      <c r="EF2109" s="48"/>
      <c r="EG2109" s="48"/>
      <c r="EH2109" s="48"/>
      <c r="EI2109" s="48"/>
      <c r="EJ2109" s="48"/>
      <c r="EK2109" s="48"/>
      <c r="EL2109" s="48"/>
      <c r="EM2109" s="48"/>
      <c r="EN2109" s="48"/>
      <c r="EO2109" s="48"/>
      <c r="EP2109" s="48"/>
      <c r="EQ2109" s="48"/>
      <c r="ER2109" s="48"/>
      <c r="ES2109" s="48"/>
      <c r="ET2109" s="48"/>
      <c r="EU2109" s="48"/>
      <c r="EV2109" s="48"/>
      <c r="EW2109" s="48"/>
      <c r="EX2109" s="48"/>
      <c r="EY2109" s="48"/>
      <c r="EZ2109" s="48"/>
      <c r="FA2109" s="48"/>
      <c r="FB2109" s="48"/>
      <c r="FC2109" s="48"/>
      <c r="FD2109" s="48"/>
      <c r="FE2109" s="48"/>
      <c r="FF2109" s="48"/>
      <c r="FG2109" s="48"/>
      <c r="FH2109" s="48"/>
      <c r="FI2109" s="48"/>
      <c r="FJ2109" s="48"/>
      <c r="FK2109" s="48"/>
      <c r="FL2109" s="48"/>
      <c r="FM2109" s="48"/>
      <c r="FN2109" s="48"/>
      <c r="FO2109" s="48"/>
      <c r="FP2109" s="48"/>
      <c r="FQ2109" s="48"/>
      <c r="FR2109" s="48"/>
      <c r="FS2109" s="48"/>
      <c r="FT2109" s="48"/>
      <c r="FU2109" s="48"/>
      <c r="FV2109" s="48"/>
      <c r="FW2109" s="48"/>
      <c r="FX2109" s="48"/>
      <c r="FY2109" s="48"/>
      <c r="FZ2109" s="48"/>
      <c r="GA2109" s="48"/>
      <c r="GB2109" s="48"/>
      <c r="GC2109" s="48"/>
      <c r="GD2109" s="48"/>
      <c r="GE2109" s="48"/>
      <c r="GF2109" s="48"/>
      <c r="GG2109" s="48"/>
      <c r="GH2109" s="48"/>
      <c r="GI2109" s="48"/>
      <c r="GJ2109" s="48"/>
      <c r="GK2109" s="48"/>
      <c r="GL2109" s="48"/>
      <c r="GM2109" s="48"/>
      <c r="GN2109" s="48"/>
      <c r="GO2109" s="48"/>
      <c r="GP2109" s="48"/>
      <c r="GQ2109" s="48"/>
      <c r="GR2109" s="48"/>
      <c r="GS2109" s="48"/>
      <c r="GT2109" s="48"/>
      <c r="GU2109" s="48"/>
      <c r="GV2109" s="48"/>
      <c r="GW2109" s="48"/>
      <c r="GX2109" s="48"/>
      <c r="GY2109" s="48"/>
      <c r="GZ2109" s="48"/>
      <c r="HA2109" s="48"/>
      <c r="HB2109" s="48"/>
      <c r="HC2109" s="48"/>
      <c r="HD2109" s="48"/>
      <c r="HE2109" s="48"/>
      <c r="HF2109" s="48"/>
      <c r="HG2109" s="48"/>
      <c r="HH2109" s="48"/>
      <c r="HI2109" s="48"/>
      <c r="HJ2109" s="48"/>
      <c r="HK2109" s="48"/>
      <c r="HL2109" s="48"/>
      <c r="HM2109" s="48"/>
      <c r="HN2109" s="48"/>
      <c r="HO2109" s="48"/>
      <c r="HP2109" s="48"/>
      <c r="HQ2109" s="48"/>
      <c r="HR2109" s="48"/>
      <c r="HS2109" s="48"/>
      <c r="HT2109" s="48"/>
      <c r="HU2109" s="48"/>
      <c r="HV2109" s="48"/>
      <c r="HW2109" s="48"/>
      <c r="HX2109" s="48"/>
      <c r="HY2109" s="48"/>
      <c r="HZ2109" s="48"/>
      <c r="IA2109" s="48"/>
      <c r="IB2109" s="48"/>
      <c r="IC2109" s="48"/>
      <c r="ID2109" s="48"/>
      <c r="IE2109" s="48"/>
      <c r="IF2109" s="48"/>
      <c r="IG2109" s="48"/>
      <c r="IH2109" s="48"/>
      <c r="II2109" s="48"/>
      <c r="IJ2109" s="48"/>
      <c r="IK2109" s="48"/>
      <c r="IL2109" s="48"/>
      <c r="IM2109" s="48"/>
      <c r="IN2109" s="48"/>
      <c r="IO2109" s="48"/>
      <c r="IP2109" s="48"/>
      <c r="IQ2109" s="48"/>
      <c r="IR2109" s="48"/>
      <c r="IS2109" s="48"/>
      <c r="IT2109" s="48"/>
      <c r="IU2109" s="48"/>
      <c r="IV2109" s="48"/>
      <c r="IW2109" s="48"/>
      <c r="IX2109" s="48"/>
      <c r="IY2109" s="48"/>
      <c r="IZ2109" s="48"/>
      <c r="JA2109" s="48"/>
    </row>
    <row r="2110" spans="2:273" s="49" customFormat="1" ht="20" customHeight="1">
      <c r="B2110" s="102" t="s">
        <v>2027</v>
      </c>
      <c r="C2110" s="103">
        <v>20182</v>
      </c>
      <c r="D2110" s="104">
        <v>2018</v>
      </c>
      <c r="E2110" s="67" t="s">
        <v>2028</v>
      </c>
      <c r="F2110" s="144"/>
      <c r="G2110" s="358"/>
      <c r="H2110" s="69" t="s">
        <v>2029</v>
      </c>
      <c r="I2110" s="70" t="s">
        <v>37</v>
      </c>
      <c r="J2110" s="92">
        <v>6</v>
      </c>
      <c r="K2110" s="199">
        <v>99212</v>
      </c>
      <c r="L2110" s="70"/>
      <c r="M2110" s="70" t="s">
        <v>39</v>
      </c>
      <c r="N2110" s="215">
        <v>9</v>
      </c>
      <c r="O2110" s="91">
        <v>2</v>
      </c>
      <c r="P2110" s="91">
        <v>51</v>
      </c>
      <c r="Q2110" s="69" t="s">
        <v>55</v>
      </c>
      <c r="R2110" s="70" t="s">
        <v>156</v>
      </c>
      <c r="S2110" s="37"/>
      <c r="T2110" s="37"/>
      <c r="U2110" s="37"/>
      <c r="V2110" s="37"/>
      <c r="W2110" s="37"/>
      <c r="X2110" s="37"/>
      <c r="Y2110" s="37"/>
      <c r="Z2110" s="37"/>
      <c r="AA2110" s="37"/>
      <c r="AB2110" s="37"/>
      <c r="AC2110" s="37"/>
      <c r="AD2110" s="37"/>
      <c r="AE2110" s="37"/>
      <c r="AF2110" s="6"/>
      <c r="AG2110" s="6"/>
      <c r="AH2110" s="6"/>
      <c r="AI2110" s="6"/>
      <c r="AJ2110" s="6"/>
      <c r="AK2110" s="6"/>
      <c r="AL2110" s="6"/>
      <c r="AM2110" s="6"/>
      <c r="AN2110" s="6"/>
      <c r="AO2110" s="6"/>
      <c r="AP2110" s="6"/>
      <c r="AQ2110" s="6"/>
      <c r="AR2110" s="6"/>
      <c r="AS2110" s="6"/>
      <c r="AT2110" s="6"/>
      <c r="AU2110" s="6"/>
      <c r="AV2110" s="6"/>
      <c r="AW2110" s="6"/>
      <c r="AX2110" s="6"/>
      <c r="AY2110" s="6"/>
      <c r="AZ2110" s="6"/>
      <c r="BA2110" s="6"/>
      <c r="BB2110" s="6"/>
      <c r="BC2110" s="6"/>
      <c r="BD2110" s="6"/>
      <c r="BE2110" s="6"/>
      <c r="BF2110" s="6"/>
      <c r="BG2110" s="6"/>
      <c r="BH2110" s="6"/>
      <c r="BI2110" s="6"/>
      <c r="BJ2110" s="6"/>
      <c r="BK2110" s="6"/>
      <c r="BL2110" s="6"/>
      <c r="BM2110" s="6"/>
      <c r="BN2110" s="6"/>
      <c r="BO2110" s="6"/>
      <c r="BP2110" s="6"/>
      <c r="BQ2110" s="6"/>
      <c r="BR2110" s="6"/>
      <c r="BS2110" s="6"/>
      <c r="BT2110" s="6"/>
      <c r="BU2110" s="6"/>
      <c r="BV2110" s="6"/>
      <c r="BW2110" s="6"/>
      <c r="BX2110" s="6"/>
      <c r="BY2110" s="6"/>
      <c r="BZ2110" s="6"/>
      <c r="CA2110" s="6"/>
      <c r="CB2110" s="6"/>
      <c r="CC2110" s="6"/>
      <c r="CD2110" s="6"/>
      <c r="CE2110" s="6"/>
      <c r="CF2110" s="6"/>
      <c r="CG2110" s="6"/>
      <c r="CH2110" s="6"/>
      <c r="CI2110" s="6"/>
      <c r="CJ2110" s="6"/>
      <c r="CK2110" s="6"/>
      <c r="CL2110" s="6"/>
      <c r="CM2110" s="6"/>
      <c r="CN2110" s="6"/>
      <c r="CO2110" s="6"/>
      <c r="CP2110" s="6"/>
      <c r="CQ2110" s="6"/>
      <c r="CR2110" s="6"/>
      <c r="CS2110" s="6"/>
      <c r="CT2110" s="6"/>
      <c r="CU2110" s="6"/>
      <c r="CV2110" s="6"/>
      <c r="CW2110" s="6"/>
      <c r="CX2110" s="6"/>
      <c r="CY2110" s="6"/>
      <c r="CZ2110" s="6"/>
      <c r="DA2110" s="6"/>
      <c r="DB2110" s="6"/>
      <c r="DC2110" s="6"/>
      <c r="DD2110" s="6"/>
      <c r="DE2110" s="6"/>
      <c r="DF2110" s="6"/>
      <c r="DG2110" s="6"/>
      <c r="DH2110" s="6"/>
      <c r="DI2110" s="6"/>
      <c r="DJ2110" s="6"/>
      <c r="DK2110" s="6"/>
      <c r="DL2110" s="6"/>
      <c r="DM2110" s="6"/>
      <c r="DN2110" s="6"/>
      <c r="DO2110" s="6"/>
      <c r="DP2110" s="6"/>
      <c r="DQ2110" s="6"/>
      <c r="DR2110" s="6"/>
      <c r="DS2110" s="6"/>
      <c r="DT2110" s="6"/>
      <c r="DU2110" s="6"/>
      <c r="DV2110" s="6"/>
      <c r="DW2110" s="6"/>
      <c r="DX2110" s="6"/>
      <c r="DY2110" s="6"/>
      <c r="DZ2110" s="6"/>
      <c r="EA2110" s="6"/>
      <c r="EB2110" s="6"/>
      <c r="EC2110" s="6"/>
      <c r="ED2110" s="6"/>
      <c r="EE2110" s="6"/>
      <c r="EF2110" s="6"/>
      <c r="EG2110" s="6"/>
      <c r="EH2110" s="6"/>
      <c r="EI2110" s="6"/>
      <c r="EJ2110" s="6"/>
      <c r="EK2110" s="6"/>
      <c r="EL2110" s="6"/>
      <c r="EM2110" s="6"/>
      <c r="EN2110" s="6"/>
      <c r="EO2110" s="6"/>
      <c r="EP2110" s="6"/>
      <c r="EQ2110" s="6"/>
      <c r="ER2110" s="6"/>
      <c r="ES2110" s="6"/>
      <c r="ET2110" s="6"/>
      <c r="EU2110" s="6"/>
      <c r="EV2110" s="6"/>
      <c r="EW2110" s="6"/>
      <c r="EX2110" s="6"/>
      <c r="EY2110" s="6"/>
      <c r="EZ2110" s="6"/>
      <c r="FA2110" s="6"/>
      <c r="FB2110" s="6"/>
      <c r="FC2110" s="6"/>
      <c r="FD2110" s="6"/>
      <c r="FE2110" s="6"/>
      <c r="FF2110" s="6"/>
      <c r="FG2110" s="6"/>
      <c r="FH2110" s="6"/>
      <c r="FI2110" s="6"/>
      <c r="FJ2110" s="6"/>
      <c r="FK2110" s="6"/>
      <c r="FL2110" s="6"/>
      <c r="FM2110" s="6"/>
      <c r="FN2110" s="6"/>
      <c r="FO2110" s="6"/>
      <c r="FP2110" s="6"/>
      <c r="FQ2110" s="6"/>
      <c r="FR2110" s="6"/>
      <c r="FS2110" s="6"/>
      <c r="FT2110" s="6"/>
      <c r="FU2110" s="6"/>
      <c r="FV2110" s="6"/>
      <c r="FW2110" s="6"/>
      <c r="FX2110" s="6"/>
      <c r="FY2110" s="6"/>
      <c r="FZ2110" s="6"/>
      <c r="GA2110" s="6"/>
      <c r="GB2110" s="6"/>
      <c r="GC2110" s="6"/>
      <c r="GD2110" s="6"/>
      <c r="GE2110" s="6"/>
      <c r="GF2110" s="6"/>
      <c r="GG2110" s="6"/>
      <c r="GH2110" s="6"/>
      <c r="GI2110" s="6"/>
      <c r="GJ2110" s="6"/>
      <c r="GK2110" s="6"/>
      <c r="GL2110" s="6"/>
      <c r="GM2110" s="6"/>
      <c r="GN2110" s="6"/>
      <c r="GO2110" s="6"/>
      <c r="GP2110" s="6"/>
      <c r="GQ2110" s="6"/>
      <c r="GR2110" s="6"/>
      <c r="GS2110" s="6"/>
      <c r="GT2110" s="6"/>
      <c r="GU2110" s="6"/>
      <c r="GV2110" s="6"/>
      <c r="GW2110" s="6"/>
      <c r="GX2110" s="6"/>
      <c r="GY2110" s="6"/>
      <c r="GZ2110" s="6"/>
      <c r="HA2110" s="6"/>
      <c r="HB2110" s="6"/>
      <c r="HC2110" s="6"/>
      <c r="HD2110" s="6"/>
      <c r="HE2110" s="6"/>
      <c r="HF2110" s="6"/>
      <c r="HG2110" s="6"/>
      <c r="HH2110" s="6"/>
      <c r="HI2110" s="6"/>
      <c r="HJ2110" s="6"/>
      <c r="HK2110" s="6"/>
      <c r="HL2110" s="6"/>
      <c r="HM2110" s="6"/>
      <c r="HN2110" s="6"/>
      <c r="HO2110" s="6"/>
      <c r="HP2110" s="6"/>
      <c r="HQ2110" s="6"/>
      <c r="HR2110" s="6"/>
      <c r="HS2110" s="6"/>
      <c r="HT2110" s="6"/>
      <c r="HU2110" s="6"/>
      <c r="HV2110" s="6"/>
      <c r="HW2110" s="6"/>
      <c r="HX2110" s="6"/>
      <c r="HY2110" s="6"/>
      <c r="HZ2110" s="6"/>
      <c r="IA2110" s="6"/>
      <c r="IB2110" s="6"/>
      <c r="IC2110" s="6"/>
      <c r="ID2110" s="6"/>
      <c r="IE2110" s="6"/>
      <c r="IF2110" s="6"/>
      <c r="IG2110" s="6"/>
      <c r="IH2110" s="6"/>
      <c r="II2110" s="6"/>
      <c r="IJ2110" s="6"/>
      <c r="IK2110" s="6"/>
      <c r="IL2110" s="6"/>
      <c r="IM2110" s="6"/>
      <c r="IN2110" s="6"/>
      <c r="IO2110" s="6"/>
      <c r="IP2110" s="6"/>
      <c r="IQ2110" s="6"/>
      <c r="IR2110" s="6"/>
      <c r="IS2110" s="6"/>
      <c r="IT2110" s="6"/>
      <c r="IU2110" s="6"/>
      <c r="IV2110" s="6"/>
      <c r="IW2110" s="6"/>
      <c r="IX2110" s="6"/>
      <c r="IY2110" s="6"/>
      <c r="IZ2110" s="6"/>
      <c r="JA2110" s="6"/>
      <c r="JB2110" s="6"/>
      <c r="JC2110" s="6"/>
      <c r="JD2110" s="6"/>
      <c r="JE2110" s="6"/>
      <c r="JF2110" s="6"/>
      <c r="JG2110" s="6"/>
      <c r="JH2110" s="6"/>
      <c r="JI2110" s="6"/>
      <c r="JJ2110" s="6"/>
      <c r="JK2110" s="6"/>
      <c r="JL2110" s="6"/>
      <c r="JM2110" s="6"/>
    </row>
    <row r="2111" spans="2:273" s="49" customFormat="1" ht="20" customHeight="1">
      <c r="B2111" s="121" t="s">
        <v>2030</v>
      </c>
      <c r="C2111" s="122">
        <v>20181</v>
      </c>
      <c r="D2111" s="104">
        <v>2018</v>
      </c>
      <c r="E2111" s="66" t="s">
        <v>2031</v>
      </c>
      <c r="F2111" s="145"/>
      <c r="G2111" s="358"/>
      <c r="H2111" s="68" t="s">
        <v>2032</v>
      </c>
      <c r="I2111" s="68"/>
      <c r="J2111" s="92">
        <v>3</v>
      </c>
      <c r="K2111" s="200">
        <v>97750</v>
      </c>
      <c r="L2111" s="68" t="s">
        <v>2759</v>
      </c>
      <c r="M2111" s="68" t="s">
        <v>39</v>
      </c>
      <c r="N2111" s="215">
        <v>9</v>
      </c>
      <c r="O2111" s="92">
        <v>2</v>
      </c>
      <c r="P2111" s="89">
        <v>58</v>
      </c>
      <c r="Q2111" s="70"/>
      <c r="R2111" s="68" t="s">
        <v>179</v>
      </c>
      <c r="S2111" s="13">
        <v>9</v>
      </c>
      <c r="T2111" s="13">
        <v>2</v>
      </c>
      <c r="U2111" s="7"/>
      <c r="V2111" s="7"/>
      <c r="W2111" s="7"/>
      <c r="X2111" s="7"/>
      <c r="Y2111" s="13">
        <v>7</v>
      </c>
      <c r="Z2111" s="13"/>
      <c r="AA2111" s="7"/>
      <c r="AB2111" s="7"/>
      <c r="AC2111" s="7"/>
      <c r="AD2111" s="7" t="s">
        <v>81</v>
      </c>
      <c r="AE2111" s="6"/>
      <c r="AF2111" s="6"/>
      <c r="AG2111" s="6"/>
      <c r="AH2111" s="6"/>
      <c r="AI2111" s="6"/>
      <c r="AJ2111" s="6"/>
      <c r="AK2111" s="6"/>
      <c r="AL2111" s="6"/>
      <c r="AM2111" s="6"/>
      <c r="AN2111" s="6"/>
      <c r="AO2111" s="6"/>
      <c r="AP2111" s="6"/>
      <c r="AQ2111" s="6"/>
      <c r="AR2111" s="6"/>
      <c r="AS2111" s="6"/>
      <c r="AT2111" s="6"/>
      <c r="AU2111" s="6"/>
      <c r="AV2111" s="6"/>
      <c r="AW2111" s="6"/>
      <c r="AX2111" s="6"/>
      <c r="AY2111" s="6"/>
      <c r="AZ2111" s="6"/>
      <c r="BA2111" s="6"/>
      <c r="BB2111" s="6"/>
      <c r="BC2111" s="6"/>
      <c r="BD2111" s="6"/>
      <c r="BE2111" s="6"/>
      <c r="BF2111" s="6"/>
      <c r="BG2111" s="6"/>
      <c r="BH2111" s="6"/>
      <c r="BI2111" s="6"/>
      <c r="BJ2111" s="6"/>
      <c r="BK2111" s="6"/>
      <c r="BL2111" s="6"/>
      <c r="BM2111" s="6"/>
      <c r="BN2111" s="6"/>
      <c r="BO2111" s="6"/>
      <c r="BP2111" s="6"/>
      <c r="BQ2111" s="6"/>
      <c r="BR2111" s="6"/>
      <c r="BS2111" s="6"/>
      <c r="BT2111" s="6"/>
      <c r="BU2111" s="6"/>
      <c r="BV2111" s="6"/>
      <c r="BW2111" s="6"/>
      <c r="BX2111" s="6"/>
      <c r="BY2111" s="6"/>
      <c r="BZ2111" s="6"/>
      <c r="CA2111" s="6"/>
      <c r="CB2111" s="6"/>
      <c r="CC2111" s="6"/>
      <c r="CD2111" s="6"/>
      <c r="CE2111" s="6"/>
      <c r="CF2111" s="6"/>
      <c r="CG2111" s="6"/>
      <c r="CH2111" s="6"/>
      <c r="CI2111" s="6"/>
      <c r="CJ2111" s="6"/>
      <c r="CK2111" s="6"/>
      <c r="CL2111" s="6"/>
      <c r="CM2111" s="6"/>
      <c r="CN2111" s="6"/>
      <c r="CO2111" s="6"/>
      <c r="CP2111" s="6"/>
      <c r="CQ2111" s="6"/>
      <c r="CR2111" s="6"/>
      <c r="CS2111" s="6"/>
      <c r="CT2111" s="6"/>
      <c r="CU2111" s="6"/>
      <c r="CV2111" s="6"/>
      <c r="CW2111" s="6"/>
      <c r="CX2111" s="6"/>
      <c r="CY2111" s="6"/>
      <c r="CZ2111" s="6"/>
      <c r="DA2111" s="6"/>
      <c r="DB2111" s="6"/>
      <c r="DC2111" s="6"/>
      <c r="DD2111" s="6"/>
      <c r="DE2111" s="6"/>
      <c r="DF2111" s="6"/>
      <c r="DG2111" s="6"/>
      <c r="DH2111" s="6"/>
      <c r="DI2111" s="6"/>
      <c r="DJ2111" s="6"/>
      <c r="DK2111" s="6"/>
      <c r="DL2111" s="6"/>
      <c r="DM2111" s="6"/>
      <c r="DN2111" s="6"/>
      <c r="DO2111" s="6"/>
      <c r="DP2111" s="6"/>
      <c r="DQ2111" s="6"/>
      <c r="DR2111" s="6"/>
      <c r="DS2111" s="6"/>
      <c r="DT2111" s="6"/>
      <c r="DU2111" s="6"/>
      <c r="DV2111" s="6"/>
      <c r="DW2111" s="6"/>
      <c r="DX2111" s="6"/>
      <c r="DY2111" s="6"/>
      <c r="DZ2111" s="6"/>
      <c r="EA2111" s="6"/>
      <c r="EB2111" s="6"/>
      <c r="EC2111" s="6"/>
      <c r="ED2111" s="6"/>
      <c r="EE2111" s="6"/>
      <c r="EF2111" s="6"/>
      <c r="EG2111" s="6"/>
      <c r="EH2111" s="6"/>
      <c r="EI2111" s="6"/>
      <c r="EJ2111" s="6"/>
      <c r="EK2111" s="6"/>
      <c r="EL2111" s="6"/>
      <c r="EM2111" s="6"/>
      <c r="EN2111" s="6"/>
      <c r="EO2111" s="6"/>
      <c r="EP2111" s="6"/>
      <c r="EQ2111" s="6"/>
      <c r="ER2111" s="6"/>
      <c r="ES2111" s="6"/>
      <c r="ET2111" s="6"/>
      <c r="EU2111" s="6"/>
      <c r="EV2111" s="6"/>
      <c r="EW2111" s="6"/>
      <c r="EX2111" s="6"/>
      <c r="EY2111" s="6"/>
      <c r="EZ2111" s="6"/>
      <c r="FA2111" s="6"/>
      <c r="FB2111" s="6"/>
      <c r="FC2111" s="6"/>
      <c r="FD2111" s="6"/>
      <c r="FE2111" s="6"/>
      <c r="FF2111" s="6"/>
      <c r="FG2111" s="6"/>
      <c r="FH2111" s="6"/>
      <c r="FI2111" s="6"/>
      <c r="FJ2111" s="6"/>
      <c r="FK2111" s="6"/>
      <c r="FL2111" s="6"/>
      <c r="FM2111" s="6"/>
      <c r="FN2111" s="6"/>
      <c r="FO2111" s="6"/>
      <c r="FP2111" s="6"/>
      <c r="FQ2111" s="6"/>
      <c r="FR2111" s="6"/>
      <c r="FS2111" s="6"/>
      <c r="FT2111" s="6"/>
      <c r="FU2111" s="6"/>
      <c r="FV2111" s="6"/>
      <c r="FW2111" s="6"/>
      <c r="FX2111" s="6"/>
      <c r="FY2111" s="6"/>
      <c r="FZ2111" s="6"/>
      <c r="GA2111" s="6"/>
      <c r="GB2111" s="6"/>
      <c r="GC2111" s="6"/>
      <c r="GD2111" s="6"/>
      <c r="GE2111" s="6"/>
      <c r="GF2111" s="6"/>
      <c r="GG2111" s="6"/>
      <c r="GH2111" s="6"/>
      <c r="GI2111" s="6"/>
      <c r="GJ2111" s="6"/>
      <c r="GK2111" s="6"/>
      <c r="GL2111" s="6"/>
      <c r="GM2111" s="6"/>
      <c r="GN2111" s="6"/>
      <c r="GO2111" s="6"/>
      <c r="GP2111" s="6"/>
      <c r="GQ2111" s="6"/>
      <c r="GR2111" s="6"/>
      <c r="GS2111" s="6"/>
      <c r="GT2111" s="6"/>
      <c r="GU2111" s="6"/>
      <c r="GV2111" s="6"/>
      <c r="GW2111" s="6"/>
      <c r="GX2111" s="6"/>
      <c r="GY2111" s="6"/>
      <c r="GZ2111" s="6"/>
      <c r="HA2111" s="6"/>
      <c r="HB2111" s="6"/>
      <c r="HC2111" s="6"/>
      <c r="HD2111" s="6"/>
      <c r="HE2111" s="6"/>
      <c r="HF2111" s="6"/>
      <c r="HG2111" s="6"/>
      <c r="HH2111" s="6"/>
      <c r="HI2111" s="6"/>
      <c r="HJ2111" s="6"/>
      <c r="HK2111" s="6"/>
      <c r="HL2111" s="6"/>
      <c r="HM2111" s="6"/>
      <c r="HN2111" s="6"/>
      <c r="HO2111" s="6"/>
      <c r="HP2111" s="6"/>
      <c r="HQ2111" s="6"/>
      <c r="HR2111" s="6"/>
      <c r="HS2111" s="6"/>
      <c r="HT2111" s="6"/>
      <c r="HU2111" s="6"/>
      <c r="HV2111" s="6"/>
      <c r="HW2111" s="6"/>
      <c r="HX2111" s="6"/>
      <c r="HY2111" s="6"/>
      <c r="HZ2111" s="6"/>
      <c r="IA2111" s="6"/>
      <c r="IB2111" s="6"/>
      <c r="IC2111" s="6"/>
      <c r="ID2111" s="6"/>
      <c r="IE2111" s="6"/>
      <c r="IF2111" s="6"/>
      <c r="IG2111" s="6"/>
      <c r="IH2111" s="6"/>
      <c r="II2111" s="6"/>
      <c r="IJ2111" s="6"/>
      <c r="IK2111" s="6"/>
      <c r="IL2111" s="6"/>
      <c r="IM2111" s="6"/>
      <c r="IN2111" s="6"/>
      <c r="IO2111" s="6"/>
      <c r="IP2111" s="6"/>
      <c r="IQ2111" s="6"/>
      <c r="IR2111" s="6"/>
      <c r="IS2111" s="6"/>
      <c r="IT2111" s="6"/>
      <c r="IU2111" s="6"/>
      <c r="IV2111" s="6"/>
      <c r="IW2111" s="6"/>
      <c r="IX2111" s="6"/>
      <c r="IY2111" s="6"/>
      <c r="IZ2111" s="6"/>
      <c r="JA2111" s="6"/>
      <c r="JB2111" s="6"/>
      <c r="JC2111" s="6"/>
      <c r="JD2111" s="6"/>
      <c r="JE2111" s="6"/>
      <c r="JF2111" s="6"/>
      <c r="JG2111" s="6"/>
      <c r="JH2111" s="6"/>
      <c r="JI2111" s="6"/>
      <c r="JJ2111" s="6"/>
      <c r="JK2111" s="6"/>
      <c r="JL2111" s="6"/>
      <c r="JM2111" s="6"/>
    </row>
    <row r="2112" spans="2:273" s="49" customFormat="1" ht="20" customHeight="1">
      <c r="B2112" s="120" t="s">
        <v>7696</v>
      </c>
      <c r="C2112" s="113">
        <v>20202</v>
      </c>
      <c r="D2112" s="104">
        <v>2020</v>
      </c>
      <c r="E2112" s="45" t="s">
        <v>4742</v>
      </c>
      <c r="F2112" s="146"/>
      <c r="G2112" s="359"/>
      <c r="H2112" s="46" t="s">
        <v>7697</v>
      </c>
      <c r="I2112" s="46" t="s">
        <v>37</v>
      </c>
      <c r="J2112" s="90">
        <v>10</v>
      </c>
      <c r="K2112" s="198">
        <v>260000</v>
      </c>
      <c r="L2112" s="46" t="s">
        <v>7698</v>
      </c>
      <c r="M2112" s="46" t="s">
        <v>39</v>
      </c>
      <c r="N2112" s="215">
        <v>9</v>
      </c>
      <c r="O2112" s="90">
        <v>2</v>
      </c>
      <c r="P2112" s="90">
        <v>53</v>
      </c>
      <c r="Q2112" s="46" t="s">
        <v>341</v>
      </c>
      <c r="R2112" s="46" t="s">
        <v>193</v>
      </c>
      <c r="S2112" s="48"/>
      <c r="T2112" s="48"/>
      <c r="U2112" s="48"/>
      <c r="V2112" s="48"/>
      <c r="W2112" s="48"/>
      <c r="X2112" s="48"/>
      <c r="Y2112" s="48"/>
      <c r="Z2112" s="48"/>
      <c r="AA2112" s="48"/>
      <c r="AB2112" s="48"/>
      <c r="AC2112" s="48"/>
      <c r="AD2112" s="48"/>
      <c r="AE2112" s="48"/>
      <c r="AF2112" s="6"/>
      <c r="AG2112" s="6"/>
      <c r="AH2112" s="6"/>
      <c r="AI2112" s="6"/>
      <c r="AJ2112" s="6"/>
      <c r="AK2112" s="6"/>
      <c r="AL2112" s="6"/>
      <c r="AM2112" s="6"/>
      <c r="AN2112" s="6"/>
      <c r="AO2112" s="6"/>
      <c r="AP2112" s="6"/>
      <c r="AQ2112" s="6"/>
      <c r="AR2112" s="7" t="s">
        <v>47</v>
      </c>
      <c r="AS2112" s="7" t="s">
        <v>53</v>
      </c>
      <c r="AT2112" s="6"/>
      <c r="AU2112" s="6"/>
      <c r="AV2112" s="6"/>
      <c r="AW2112" s="6"/>
      <c r="AX2112" s="6"/>
      <c r="AY2112" s="6"/>
      <c r="AZ2112" s="6"/>
      <c r="BA2112" s="6"/>
      <c r="BB2112" s="6"/>
      <c r="BC2112" s="6"/>
      <c r="BD2112" s="6"/>
      <c r="BE2112" s="6"/>
      <c r="BF2112" s="6"/>
      <c r="BG2112" s="6"/>
      <c r="BH2112" s="6"/>
      <c r="BI2112" s="6"/>
      <c r="BJ2112" s="6"/>
      <c r="BK2112" s="6"/>
      <c r="BL2112" s="6"/>
      <c r="BM2112" s="6"/>
      <c r="BN2112" s="6"/>
      <c r="BO2112" s="6"/>
      <c r="BP2112" s="6"/>
      <c r="BQ2112" s="6"/>
      <c r="BR2112" s="6"/>
      <c r="BS2112" s="6"/>
      <c r="BT2112" s="6"/>
      <c r="BU2112" s="6"/>
      <c r="BV2112" s="6"/>
      <c r="BW2112" s="6"/>
      <c r="BX2112" s="6"/>
      <c r="BY2112" s="6"/>
      <c r="BZ2112" s="6"/>
      <c r="CA2112" s="6"/>
      <c r="CB2112" s="6"/>
      <c r="CC2112" s="6"/>
      <c r="CD2112" s="6"/>
      <c r="CE2112" s="6"/>
      <c r="CF2112" s="6"/>
      <c r="CG2112" s="6"/>
      <c r="CH2112" s="6"/>
      <c r="CI2112" s="6"/>
      <c r="CJ2112" s="6"/>
      <c r="CK2112" s="6"/>
      <c r="CL2112" s="6"/>
      <c r="CM2112" s="6"/>
      <c r="CN2112" s="6"/>
      <c r="CO2112" s="6"/>
      <c r="CP2112" s="6"/>
      <c r="CQ2112" s="6"/>
      <c r="CR2112" s="6"/>
      <c r="CS2112" s="6"/>
      <c r="CT2112" s="6"/>
      <c r="CU2112" s="6"/>
      <c r="CV2112" s="6"/>
      <c r="CW2112" s="6"/>
      <c r="CX2112" s="6"/>
      <c r="CY2112" s="6"/>
      <c r="CZ2112" s="6"/>
      <c r="DA2112" s="6"/>
      <c r="DB2112" s="6"/>
      <c r="DC2112" s="6"/>
      <c r="DD2112" s="6"/>
      <c r="DE2112" s="6"/>
      <c r="DF2112" s="6"/>
      <c r="DG2112" s="6"/>
      <c r="DH2112" s="6"/>
      <c r="DI2112" s="6"/>
      <c r="DJ2112" s="6"/>
      <c r="DK2112" s="6"/>
      <c r="DL2112" s="6"/>
      <c r="DM2112" s="6"/>
      <c r="DN2112" s="6"/>
      <c r="DO2112" s="6"/>
      <c r="DP2112" s="6"/>
      <c r="DQ2112" s="6"/>
      <c r="DR2112" s="6"/>
      <c r="DS2112" s="6"/>
      <c r="DT2112" s="6"/>
      <c r="DU2112" s="6"/>
      <c r="DV2112" s="6"/>
      <c r="DW2112" s="6"/>
      <c r="DX2112" s="6"/>
      <c r="DY2112" s="6"/>
      <c r="DZ2112" s="6"/>
      <c r="EA2112" s="6"/>
      <c r="EB2112" s="6"/>
      <c r="EC2112" s="6"/>
      <c r="ED2112" s="6"/>
      <c r="EE2112" s="6"/>
      <c r="EF2112" s="6"/>
      <c r="EG2112" s="6"/>
      <c r="EH2112" s="6"/>
      <c r="EI2112" s="6"/>
      <c r="EJ2112" s="6"/>
      <c r="EK2112" s="6"/>
      <c r="EL2112" s="6"/>
      <c r="EM2112" s="6"/>
      <c r="EN2112" s="6"/>
      <c r="EO2112" s="6"/>
      <c r="EP2112" s="6"/>
      <c r="EQ2112" s="6"/>
      <c r="ER2112" s="6"/>
      <c r="ES2112" s="6"/>
      <c r="ET2112" s="6"/>
      <c r="EU2112" s="6"/>
      <c r="EV2112" s="6"/>
      <c r="EW2112" s="6"/>
      <c r="EX2112" s="6"/>
      <c r="EY2112" s="6"/>
      <c r="EZ2112" s="6"/>
      <c r="FA2112" s="6"/>
      <c r="FB2112" s="6"/>
      <c r="FC2112" s="6"/>
      <c r="FD2112" s="6"/>
      <c r="FE2112" s="6"/>
      <c r="FF2112" s="6"/>
      <c r="FG2112" s="6"/>
      <c r="FH2112" s="6"/>
      <c r="FI2112" s="6"/>
      <c r="FJ2112" s="6"/>
      <c r="FK2112" s="6"/>
      <c r="FL2112" s="6"/>
      <c r="FM2112" s="6"/>
      <c r="FN2112" s="6"/>
      <c r="FO2112" s="6"/>
      <c r="FP2112" s="6"/>
      <c r="FQ2112" s="6"/>
      <c r="FR2112" s="6"/>
      <c r="FS2112" s="6"/>
      <c r="FT2112" s="6"/>
      <c r="FU2112" s="6"/>
      <c r="FV2112" s="6"/>
      <c r="FW2112" s="6"/>
      <c r="FX2112" s="6"/>
      <c r="FY2112" s="6"/>
      <c r="FZ2112" s="6"/>
      <c r="GA2112" s="6"/>
      <c r="GB2112" s="6"/>
      <c r="GC2112" s="6"/>
      <c r="GD2112" s="6"/>
      <c r="GE2112" s="6"/>
      <c r="GF2112" s="6"/>
      <c r="GG2112" s="6"/>
      <c r="GH2112" s="6"/>
      <c r="GI2112" s="6"/>
      <c r="GJ2112" s="6"/>
      <c r="GK2112" s="6"/>
      <c r="GL2112" s="6"/>
      <c r="GM2112" s="6"/>
      <c r="GN2112" s="6"/>
      <c r="GO2112" s="6"/>
      <c r="GP2112" s="6"/>
      <c r="GQ2112" s="6"/>
      <c r="GR2112" s="6"/>
      <c r="GS2112" s="6"/>
      <c r="GT2112" s="6"/>
      <c r="GU2112" s="6"/>
      <c r="GV2112" s="6"/>
      <c r="GW2112" s="6"/>
      <c r="GX2112" s="6"/>
      <c r="GY2112" s="6"/>
      <c r="GZ2112" s="6"/>
      <c r="HA2112" s="6"/>
      <c r="HB2112" s="6"/>
      <c r="HC2112" s="6"/>
      <c r="HD2112" s="6"/>
      <c r="HE2112" s="6"/>
      <c r="HF2112" s="6"/>
      <c r="HG2112" s="6"/>
      <c r="HH2112" s="6"/>
      <c r="HI2112" s="6"/>
      <c r="HJ2112" s="6"/>
      <c r="HK2112" s="6"/>
      <c r="HL2112" s="6"/>
      <c r="HM2112" s="6"/>
      <c r="HN2112" s="6"/>
      <c r="HO2112" s="6"/>
      <c r="HP2112" s="6"/>
      <c r="HQ2112" s="6"/>
      <c r="HR2112" s="6"/>
      <c r="HS2112" s="6"/>
      <c r="HT2112" s="6"/>
      <c r="HU2112" s="6"/>
      <c r="HV2112" s="6"/>
      <c r="HW2112" s="6"/>
      <c r="HX2112" s="6"/>
      <c r="HY2112" s="6"/>
      <c r="HZ2112" s="6"/>
      <c r="IA2112" s="6"/>
      <c r="IB2112" s="6"/>
      <c r="IC2112" s="6"/>
      <c r="ID2112" s="6"/>
      <c r="IE2112" s="6"/>
      <c r="IF2112" s="6"/>
      <c r="IG2112" s="6"/>
      <c r="IH2112" s="6"/>
      <c r="II2112" s="6"/>
      <c r="IJ2112" s="6"/>
      <c r="IK2112" s="6"/>
      <c r="IL2112" s="6"/>
      <c r="IM2112" s="6"/>
      <c r="IN2112" s="6"/>
      <c r="IO2112" s="6"/>
      <c r="IP2112" s="6"/>
      <c r="IQ2112" s="6"/>
      <c r="IR2112" s="6"/>
      <c r="IS2112" s="6"/>
      <c r="IT2112" s="6"/>
      <c r="IU2112" s="6"/>
      <c r="IV2112" s="6"/>
      <c r="IW2112" s="6"/>
      <c r="IX2112" s="6"/>
      <c r="IY2112" s="6"/>
      <c r="IZ2112" s="6"/>
      <c r="JA2112" s="6"/>
      <c r="JB2112" s="6"/>
      <c r="JC2112" s="6"/>
      <c r="JD2112" s="6"/>
      <c r="JE2112" s="6"/>
      <c r="JF2112" s="6"/>
      <c r="JG2112" s="6"/>
      <c r="JH2112" s="6"/>
      <c r="JI2112" s="6"/>
      <c r="JJ2112" s="6"/>
      <c r="JK2112" s="6"/>
      <c r="JL2112" s="6"/>
      <c r="JM2112" s="6"/>
    </row>
    <row r="2113" spans="1:273" s="49" customFormat="1" ht="20" customHeight="1">
      <c r="B2113" s="120" t="s">
        <v>7699</v>
      </c>
      <c r="C2113" s="113">
        <v>20202</v>
      </c>
      <c r="D2113" s="104">
        <v>2020</v>
      </c>
      <c r="E2113" s="45" t="s">
        <v>4743</v>
      </c>
      <c r="F2113" s="146"/>
      <c r="G2113" s="359" t="s">
        <v>1086</v>
      </c>
      <c r="H2113" s="46" t="s">
        <v>7700</v>
      </c>
      <c r="I2113" s="46" t="s">
        <v>37</v>
      </c>
      <c r="J2113" s="90">
        <v>7</v>
      </c>
      <c r="K2113" s="198">
        <v>200000</v>
      </c>
      <c r="L2113" s="46" t="s">
        <v>7701</v>
      </c>
      <c r="M2113" s="46" t="s">
        <v>203</v>
      </c>
      <c r="N2113" s="215">
        <v>1</v>
      </c>
      <c r="O2113" s="90">
        <v>3</v>
      </c>
      <c r="P2113" s="90">
        <v>51</v>
      </c>
      <c r="Q2113" s="46" t="s">
        <v>55</v>
      </c>
      <c r="R2113" s="46" t="s">
        <v>33</v>
      </c>
      <c r="S2113" s="48"/>
      <c r="T2113" s="48"/>
      <c r="U2113" s="48"/>
      <c r="V2113" s="48"/>
      <c r="W2113" s="48"/>
      <c r="X2113" s="48"/>
      <c r="Y2113" s="48"/>
      <c r="Z2113" s="48"/>
      <c r="AA2113" s="48"/>
      <c r="AB2113" s="48"/>
      <c r="AC2113" s="48"/>
      <c r="AD2113" s="48"/>
      <c r="AE2113" s="48"/>
      <c r="AF2113" s="48"/>
      <c r="AG2113" s="48"/>
      <c r="AH2113" s="48"/>
      <c r="AI2113" s="48"/>
      <c r="AJ2113" s="48"/>
      <c r="AK2113" s="48"/>
      <c r="AL2113" s="48"/>
      <c r="AM2113" s="48"/>
      <c r="AN2113" s="48"/>
      <c r="AO2113" s="48"/>
      <c r="AP2113" s="48"/>
      <c r="AQ2113" s="48"/>
      <c r="AR2113" s="48"/>
      <c r="AS2113" s="48"/>
      <c r="AT2113" s="48"/>
      <c r="AU2113" s="48"/>
      <c r="AV2113" s="48"/>
      <c r="AW2113" s="48"/>
      <c r="AX2113" s="48"/>
      <c r="AY2113" s="48"/>
      <c r="AZ2113" s="48"/>
      <c r="BA2113" s="48"/>
      <c r="BB2113" s="48"/>
      <c r="BC2113" s="48"/>
      <c r="BD2113" s="48"/>
      <c r="BE2113" s="48"/>
      <c r="BF2113" s="48"/>
      <c r="BG2113" s="48"/>
      <c r="BH2113" s="48"/>
      <c r="BI2113" s="48"/>
      <c r="BJ2113" s="48"/>
      <c r="BK2113" s="48"/>
      <c r="BL2113" s="48"/>
      <c r="BM2113" s="48"/>
      <c r="BN2113" s="48"/>
      <c r="BO2113" s="48"/>
      <c r="BP2113" s="48"/>
      <c r="BQ2113" s="48"/>
      <c r="BR2113" s="48"/>
      <c r="BS2113" s="48"/>
      <c r="BT2113" s="48"/>
      <c r="BU2113" s="48"/>
      <c r="BV2113" s="48"/>
      <c r="BW2113" s="48"/>
      <c r="BX2113" s="48"/>
      <c r="BY2113" s="48"/>
      <c r="BZ2113" s="48"/>
      <c r="CA2113" s="48"/>
      <c r="CB2113" s="48"/>
      <c r="CC2113" s="48"/>
      <c r="CD2113" s="48"/>
      <c r="CE2113" s="48"/>
      <c r="CF2113" s="48"/>
      <c r="CG2113" s="48"/>
      <c r="CH2113" s="48"/>
      <c r="CI2113" s="48"/>
      <c r="CJ2113" s="48"/>
      <c r="CK2113" s="48"/>
      <c r="CL2113" s="48"/>
      <c r="CM2113" s="48"/>
      <c r="CN2113" s="48"/>
      <c r="CO2113" s="48"/>
      <c r="CP2113" s="48"/>
      <c r="CQ2113" s="48"/>
      <c r="CR2113" s="48"/>
      <c r="CS2113" s="48"/>
      <c r="CT2113" s="48"/>
      <c r="CU2113" s="48"/>
      <c r="CV2113" s="48"/>
      <c r="CW2113" s="48"/>
      <c r="CX2113" s="48"/>
      <c r="CY2113" s="48"/>
      <c r="CZ2113" s="48"/>
      <c r="DA2113" s="48"/>
      <c r="DB2113" s="48"/>
      <c r="DC2113" s="48"/>
      <c r="DD2113" s="48"/>
      <c r="DE2113" s="48"/>
      <c r="DF2113" s="48"/>
      <c r="DG2113" s="48"/>
      <c r="DH2113" s="48"/>
      <c r="DI2113" s="48"/>
      <c r="DJ2113" s="48"/>
      <c r="DK2113" s="48"/>
      <c r="DL2113" s="48"/>
      <c r="DM2113" s="48"/>
      <c r="DN2113" s="48"/>
      <c r="DO2113" s="48"/>
      <c r="DP2113" s="48"/>
      <c r="DQ2113" s="48"/>
      <c r="DR2113" s="48"/>
      <c r="DS2113" s="48"/>
      <c r="DT2113" s="48"/>
      <c r="DU2113" s="48"/>
      <c r="DV2113" s="48"/>
      <c r="DW2113" s="48"/>
      <c r="DX2113" s="48"/>
      <c r="DY2113" s="48"/>
      <c r="DZ2113" s="48"/>
      <c r="EA2113" s="48"/>
      <c r="EB2113" s="48"/>
      <c r="EC2113" s="48"/>
      <c r="ED2113" s="48"/>
      <c r="EE2113" s="48"/>
      <c r="EF2113" s="48"/>
      <c r="EG2113" s="48"/>
      <c r="EH2113" s="48"/>
      <c r="EI2113" s="48"/>
      <c r="EJ2113" s="48"/>
      <c r="EK2113" s="48"/>
      <c r="EL2113" s="48"/>
      <c r="EM2113" s="48"/>
      <c r="EN2113" s="48"/>
      <c r="EO2113" s="48"/>
      <c r="EP2113" s="48"/>
      <c r="EQ2113" s="48"/>
      <c r="ER2113" s="48"/>
      <c r="ES2113" s="48"/>
      <c r="ET2113" s="48"/>
      <c r="EU2113" s="48"/>
      <c r="EV2113" s="48"/>
      <c r="EW2113" s="48"/>
      <c r="EX2113" s="48"/>
      <c r="EY2113" s="48"/>
      <c r="EZ2113" s="48"/>
      <c r="FA2113" s="48"/>
      <c r="FB2113" s="48"/>
      <c r="FC2113" s="48"/>
      <c r="FD2113" s="48"/>
      <c r="FE2113" s="48"/>
      <c r="FF2113" s="48"/>
      <c r="FG2113" s="48"/>
      <c r="FH2113" s="48"/>
      <c r="FI2113" s="48"/>
      <c r="FJ2113" s="48"/>
      <c r="FK2113" s="48"/>
      <c r="FL2113" s="48"/>
      <c r="FM2113" s="48"/>
      <c r="FN2113" s="48"/>
      <c r="FO2113" s="48"/>
      <c r="FP2113" s="48"/>
      <c r="FQ2113" s="48"/>
      <c r="FR2113" s="48"/>
      <c r="FS2113" s="48"/>
      <c r="FT2113" s="48"/>
      <c r="FU2113" s="48"/>
      <c r="FV2113" s="48"/>
      <c r="FW2113" s="48"/>
      <c r="FX2113" s="48"/>
      <c r="FY2113" s="48"/>
      <c r="FZ2113" s="48"/>
      <c r="GA2113" s="48"/>
      <c r="GB2113" s="48"/>
      <c r="GC2113" s="48"/>
      <c r="GD2113" s="48"/>
      <c r="GE2113" s="48"/>
      <c r="GF2113" s="48"/>
      <c r="GG2113" s="48"/>
      <c r="GH2113" s="48"/>
      <c r="GI2113" s="48"/>
      <c r="GJ2113" s="48"/>
      <c r="GK2113" s="48"/>
      <c r="GL2113" s="48"/>
      <c r="GM2113" s="48"/>
      <c r="GN2113" s="48"/>
      <c r="GO2113" s="48"/>
      <c r="GP2113" s="48"/>
      <c r="GQ2113" s="48"/>
      <c r="GR2113" s="48"/>
      <c r="GS2113" s="48"/>
      <c r="GT2113" s="48"/>
      <c r="GU2113" s="48"/>
      <c r="GV2113" s="48"/>
      <c r="GW2113" s="48"/>
      <c r="GX2113" s="48"/>
      <c r="GY2113" s="48"/>
      <c r="GZ2113" s="48"/>
      <c r="HA2113" s="48"/>
      <c r="HB2113" s="48"/>
      <c r="HC2113" s="48"/>
      <c r="HD2113" s="48"/>
      <c r="HE2113" s="48"/>
      <c r="HF2113" s="48"/>
      <c r="HG2113" s="48"/>
      <c r="HH2113" s="48"/>
      <c r="HI2113" s="48"/>
      <c r="HJ2113" s="48"/>
      <c r="HK2113" s="48"/>
      <c r="HL2113" s="48"/>
      <c r="HM2113" s="48"/>
      <c r="HN2113" s="48"/>
      <c r="HO2113" s="48"/>
      <c r="HP2113" s="48"/>
      <c r="HQ2113" s="48"/>
      <c r="HR2113" s="48"/>
      <c r="HS2113" s="48"/>
      <c r="HT2113" s="48"/>
      <c r="HU2113" s="48"/>
      <c r="HV2113" s="48"/>
      <c r="HW2113" s="48"/>
      <c r="HX2113" s="48"/>
      <c r="HY2113" s="48"/>
      <c r="HZ2113" s="48"/>
      <c r="IA2113" s="48"/>
      <c r="IB2113" s="48"/>
      <c r="IC2113" s="48"/>
      <c r="ID2113" s="48"/>
      <c r="IE2113" s="48"/>
      <c r="IF2113" s="48"/>
      <c r="IG2113" s="48"/>
      <c r="IH2113" s="48"/>
      <c r="II2113" s="48"/>
      <c r="IJ2113" s="48"/>
      <c r="IK2113" s="48"/>
      <c r="IL2113" s="48"/>
      <c r="IM2113" s="48"/>
      <c r="IN2113" s="48"/>
      <c r="IO2113" s="48"/>
      <c r="IP2113" s="48"/>
      <c r="IQ2113" s="48"/>
      <c r="IR2113" s="48"/>
      <c r="IS2113" s="48"/>
      <c r="IT2113" s="48"/>
      <c r="IU2113" s="48"/>
      <c r="IV2113" s="48"/>
      <c r="IW2113" s="48"/>
      <c r="IX2113" s="48"/>
      <c r="IY2113" s="48"/>
      <c r="IZ2113" s="48"/>
      <c r="JA2113" s="48"/>
    </row>
    <row r="2114" spans="1:273" s="49" customFormat="1" ht="20" customHeight="1">
      <c r="A2114" s="53"/>
      <c r="B2114" s="120" t="s">
        <v>7704</v>
      </c>
      <c r="C2114" s="113">
        <v>20202</v>
      </c>
      <c r="D2114" s="104">
        <v>2020</v>
      </c>
      <c r="E2114" s="45" t="s">
        <v>4743</v>
      </c>
      <c r="F2114" s="146"/>
      <c r="G2114" s="359" t="s">
        <v>1086</v>
      </c>
      <c r="H2114" s="46" t="s">
        <v>7705</v>
      </c>
      <c r="I2114" s="46" t="s">
        <v>37</v>
      </c>
      <c r="J2114" s="90">
        <v>37</v>
      </c>
      <c r="K2114" s="198">
        <v>2500000</v>
      </c>
      <c r="L2114" s="46" t="s">
        <v>7701</v>
      </c>
      <c r="M2114" s="46" t="s">
        <v>203</v>
      </c>
      <c r="N2114" s="215">
        <v>1</v>
      </c>
      <c r="O2114" s="90">
        <v>3</v>
      </c>
      <c r="P2114" s="90">
        <v>51</v>
      </c>
      <c r="Q2114" s="46" t="s">
        <v>55</v>
      </c>
      <c r="R2114" s="46" t="s">
        <v>33</v>
      </c>
      <c r="S2114" s="48"/>
      <c r="T2114" s="48"/>
      <c r="U2114" s="48"/>
      <c r="V2114" s="48"/>
      <c r="W2114" s="48"/>
      <c r="X2114" s="48"/>
      <c r="Y2114" s="48"/>
      <c r="Z2114" s="48"/>
      <c r="AA2114" s="48"/>
      <c r="AB2114" s="48"/>
      <c r="AC2114" s="48"/>
      <c r="AD2114" s="48"/>
      <c r="AE2114" s="48"/>
      <c r="AF2114" s="48"/>
      <c r="AG2114" s="48"/>
      <c r="AH2114" s="48"/>
      <c r="AI2114" s="48"/>
      <c r="AJ2114" s="48"/>
      <c r="AK2114" s="48"/>
      <c r="AL2114" s="48"/>
      <c r="AM2114" s="48"/>
      <c r="AN2114" s="48"/>
      <c r="AO2114" s="48"/>
      <c r="AP2114" s="48"/>
      <c r="AQ2114" s="48"/>
      <c r="AR2114" s="48"/>
      <c r="AS2114" s="48"/>
      <c r="AT2114" s="48"/>
      <c r="AU2114" s="48"/>
      <c r="AV2114" s="48"/>
      <c r="AW2114" s="48"/>
      <c r="AX2114" s="48"/>
      <c r="AY2114" s="48"/>
      <c r="AZ2114" s="48"/>
      <c r="BA2114" s="48"/>
      <c r="BB2114" s="48"/>
      <c r="BC2114" s="48"/>
      <c r="BD2114" s="48"/>
      <c r="BE2114" s="48"/>
      <c r="BF2114" s="48"/>
      <c r="BG2114" s="48"/>
      <c r="BH2114" s="48"/>
      <c r="BI2114" s="48"/>
      <c r="BJ2114" s="48"/>
      <c r="BK2114" s="48"/>
      <c r="BL2114" s="48"/>
      <c r="BM2114" s="48"/>
      <c r="BN2114" s="48"/>
      <c r="BO2114" s="48"/>
      <c r="BP2114" s="48"/>
      <c r="BQ2114" s="48"/>
      <c r="BR2114" s="48"/>
      <c r="BS2114" s="48"/>
      <c r="BT2114" s="48"/>
      <c r="BU2114" s="48"/>
      <c r="BV2114" s="48"/>
      <c r="BW2114" s="48"/>
      <c r="BX2114" s="48"/>
      <c r="BY2114" s="48"/>
      <c r="BZ2114" s="48"/>
      <c r="CA2114" s="48"/>
      <c r="CB2114" s="48"/>
      <c r="CC2114" s="48"/>
      <c r="CD2114" s="48"/>
      <c r="CE2114" s="48"/>
      <c r="CF2114" s="48"/>
      <c r="CG2114" s="48"/>
      <c r="CH2114" s="48"/>
      <c r="CI2114" s="48"/>
      <c r="CJ2114" s="48"/>
      <c r="CK2114" s="48"/>
      <c r="CL2114" s="48"/>
      <c r="CM2114" s="48"/>
      <c r="CN2114" s="48"/>
      <c r="CO2114" s="48"/>
      <c r="CP2114" s="48"/>
      <c r="CQ2114" s="48"/>
      <c r="CR2114" s="48"/>
      <c r="CS2114" s="48"/>
      <c r="CT2114" s="48"/>
      <c r="CU2114" s="48"/>
      <c r="CV2114" s="48"/>
      <c r="CW2114" s="48"/>
      <c r="CX2114" s="48"/>
      <c r="CY2114" s="48"/>
      <c r="CZ2114" s="48"/>
      <c r="DA2114" s="48"/>
      <c r="DB2114" s="48"/>
      <c r="DC2114" s="48"/>
      <c r="DD2114" s="48"/>
      <c r="DE2114" s="48"/>
      <c r="DF2114" s="48"/>
      <c r="DG2114" s="48"/>
      <c r="DH2114" s="48"/>
      <c r="DI2114" s="48"/>
      <c r="DJ2114" s="48"/>
      <c r="DK2114" s="48"/>
      <c r="DL2114" s="48"/>
      <c r="DM2114" s="48"/>
      <c r="DN2114" s="48"/>
      <c r="DO2114" s="48"/>
      <c r="DP2114" s="48"/>
      <c r="DQ2114" s="48"/>
      <c r="DR2114" s="48"/>
      <c r="DS2114" s="48"/>
      <c r="DT2114" s="48"/>
      <c r="DU2114" s="48"/>
      <c r="DV2114" s="48"/>
      <c r="DW2114" s="48"/>
      <c r="DX2114" s="48"/>
      <c r="DY2114" s="48"/>
      <c r="DZ2114" s="48"/>
      <c r="EA2114" s="48"/>
      <c r="EB2114" s="48"/>
      <c r="EC2114" s="48"/>
      <c r="ED2114" s="48"/>
      <c r="EE2114" s="48"/>
      <c r="EF2114" s="48"/>
      <c r="EG2114" s="48"/>
      <c r="EH2114" s="48"/>
      <c r="EI2114" s="48"/>
      <c r="EJ2114" s="48"/>
      <c r="EK2114" s="48"/>
      <c r="EL2114" s="48"/>
      <c r="EM2114" s="48"/>
      <c r="EN2114" s="48"/>
      <c r="EO2114" s="48"/>
      <c r="EP2114" s="48"/>
      <c r="EQ2114" s="48"/>
      <c r="ER2114" s="48"/>
      <c r="ES2114" s="48"/>
      <c r="ET2114" s="48"/>
      <c r="EU2114" s="48"/>
      <c r="EV2114" s="48"/>
      <c r="EW2114" s="48"/>
      <c r="EX2114" s="48"/>
      <c r="EY2114" s="48"/>
      <c r="EZ2114" s="48"/>
      <c r="FA2114" s="48"/>
      <c r="FB2114" s="48"/>
      <c r="FC2114" s="48"/>
      <c r="FD2114" s="48"/>
      <c r="FE2114" s="48"/>
      <c r="FF2114" s="48"/>
      <c r="FG2114" s="48"/>
      <c r="FH2114" s="48"/>
      <c r="FI2114" s="48"/>
      <c r="FJ2114" s="48"/>
      <c r="FK2114" s="48"/>
      <c r="FL2114" s="48"/>
      <c r="FM2114" s="48"/>
      <c r="FN2114" s="48"/>
      <c r="FO2114" s="48"/>
      <c r="FP2114" s="48"/>
      <c r="FQ2114" s="48"/>
      <c r="FR2114" s="48"/>
      <c r="FS2114" s="48"/>
      <c r="FT2114" s="48"/>
      <c r="FU2114" s="48"/>
      <c r="FV2114" s="48"/>
      <c r="FW2114" s="48"/>
      <c r="FX2114" s="48"/>
      <c r="FY2114" s="48"/>
      <c r="FZ2114" s="48"/>
      <c r="GA2114" s="48"/>
      <c r="GB2114" s="48"/>
      <c r="GC2114" s="48"/>
      <c r="GD2114" s="48"/>
      <c r="GE2114" s="48"/>
      <c r="GF2114" s="48"/>
      <c r="GG2114" s="48"/>
      <c r="GH2114" s="48"/>
      <c r="GI2114" s="48"/>
      <c r="GJ2114" s="48"/>
      <c r="GK2114" s="48"/>
      <c r="GL2114" s="48"/>
      <c r="GM2114" s="48"/>
      <c r="GN2114" s="48"/>
      <c r="GO2114" s="48"/>
      <c r="GP2114" s="48"/>
      <c r="GQ2114" s="48"/>
      <c r="GR2114" s="48"/>
      <c r="GS2114" s="48"/>
      <c r="GT2114" s="48"/>
      <c r="GU2114" s="48"/>
      <c r="GV2114" s="48"/>
      <c r="GW2114" s="48"/>
      <c r="GX2114" s="48"/>
      <c r="GY2114" s="48"/>
      <c r="GZ2114" s="48"/>
      <c r="HA2114" s="48"/>
      <c r="HB2114" s="48"/>
      <c r="HC2114" s="48"/>
      <c r="HD2114" s="48"/>
      <c r="HE2114" s="48"/>
      <c r="HF2114" s="48"/>
      <c r="HG2114" s="48"/>
      <c r="HH2114" s="48"/>
      <c r="HI2114" s="48"/>
      <c r="HJ2114" s="48"/>
      <c r="HK2114" s="48"/>
      <c r="HL2114" s="48"/>
      <c r="HM2114" s="48"/>
      <c r="HN2114" s="48"/>
      <c r="HO2114" s="48"/>
      <c r="HP2114" s="48"/>
      <c r="HQ2114" s="48"/>
      <c r="HR2114" s="48"/>
      <c r="HS2114" s="48"/>
      <c r="HT2114" s="48"/>
      <c r="HU2114" s="48"/>
      <c r="HV2114" s="48"/>
      <c r="HW2114" s="48"/>
      <c r="HX2114" s="48"/>
      <c r="HY2114" s="48"/>
      <c r="HZ2114" s="48"/>
      <c r="IA2114" s="48"/>
      <c r="IB2114" s="48"/>
      <c r="IC2114" s="48"/>
      <c r="ID2114" s="48"/>
      <c r="IE2114" s="48"/>
      <c r="IF2114" s="48"/>
      <c r="IG2114" s="48"/>
      <c r="IH2114" s="48"/>
      <c r="II2114" s="48"/>
      <c r="IJ2114" s="48"/>
      <c r="IK2114" s="48"/>
      <c r="IL2114" s="48"/>
      <c r="IM2114" s="48"/>
      <c r="IN2114" s="48"/>
      <c r="IO2114" s="48"/>
      <c r="IP2114" s="48"/>
      <c r="IQ2114" s="48"/>
      <c r="IR2114" s="48"/>
      <c r="IS2114" s="48"/>
      <c r="IT2114" s="48"/>
      <c r="IU2114" s="48"/>
      <c r="IV2114" s="48"/>
      <c r="IW2114" s="48"/>
      <c r="IX2114" s="48"/>
      <c r="IY2114" s="48"/>
      <c r="IZ2114" s="48"/>
      <c r="JA2114" s="48"/>
    </row>
    <row r="2115" spans="1:273" s="49" customFormat="1" ht="20" customHeight="1">
      <c r="B2115" s="120" t="s">
        <v>7702</v>
      </c>
      <c r="C2115" s="113">
        <v>20202</v>
      </c>
      <c r="D2115" s="104">
        <v>2020</v>
      </c>
      <c r="E2115" s="45" t="s">
        <v>4743</v>
      </c>
      <c r="F2115" s="146"/>
      <c r="G2115" s="359"/>
      <c r="H2115" s="46" t="s">
        <v>7703</v>
      </c>
      <c r="I2115" s="46" t="s">
        <v>37</v>
      </c>
      <c r="J2115" s="90">
        <v>9</v>
      </c>
      <c r="K2115" s="198">
        <v>300000</v>
      </c>
      <c r="L2115" s="46" t="s">
        <v>7701</v>
      </c>
      <c r="M2115" s="46" t="s">
        <v>203</v>
      </c>
      <c r="N2115" s="215">
        <v>1</v>
      </c>
      <c r="O2115" s="90">
        <v>3</v>
      </c>
      <c r="P2115" s="90">
        <v>51</v>
      </c>
      <c r="Q2115" s="46" t="s">
        <v>55</v>
      </c>
      <c r="R2115" s="46" t="s">
        <v>33</v>
      </c>
      <c r="S2115" s="48"/>
      <c r="T2115" s="48"/>
      <c r="U2115" s="48"/>
      <c r="V2115" s="48"/>
      <c r="W2115" s="48"/>
      <c r="X2115" s="48"/>
      <c r="Y2115" s="48"/>
      <c r="Z2115" s="48"/>
      <c r="AA2115" s="48"/>
      <c r="AB2115" s="48"/>
      <c r="AC2115" s="48"/>
      <c r="AD2115" s="48"/>
      <c r="AE2115" s="48"/>
      <c r="AF2115" s="6"/>
      <c r="AG2115" s="6"/>
      <c r="AH2115" s="6"/>
      <c r="AI2115" s="6"/>
      <c r="AJ2115" s="6"/>
      <c r="AK2115" s="6"/>
      <c r="AL2115" s="6"/>
      <c r="AM2115" s="6"/>
      <c r="AN2115" s="6"/>
      <c r="AO2115" s="6"/>
      <c r="AP2115" s="6"/>
      <c r="AQ2115" s="6"/>
      <c r="AR2115" s="7" t="s">
        <v>47</v>
      </c>
      <c r="AS2115" s="7" t="s">
        <v>53</v>
      </c>
      <c r="AT2115" s="6"/>
      <c r="AU2115" s="6"/>
      <c r="AV2115" s="6"/>
      <c r="AW2115" s="6"/>
      <c r="AX2115" s="6"/>
      <c r="AY2115" s="6"/>
      <c r="AZ2115" s="6"/>
      <c r="BA2115" s="6"/>
      <c r="BB2115" s="6"/>
      <c r="BC2115" s="6"/>
      <c r="BD2115" s="6"/>
      <c r="BE2115" s="6"/>
      <c r="BF2115" s="6"/>
      <c r="BG2115" s="6"/>
      <c r="BH2115" s="6"/>
      <c r="BI2115" s="6"/>
      <c r="BJ2115" s="6"/>
      <c r="BK2115" s="6"/>
      <c r="BL2115" s="6"/>
      <c r="BM2115" s="6"/>
      <c r="BN2115" s="6"/>
      <c r="BO2115" s="6"/>
      <c r="BP2115" s="6"/>
      <c r="BQ2115" s="6"/>
      <c r="BR2115" s="6"/>
      <c r="BS2115" s="6"/>
      <c r="BT2115" s="6"/>
      <c r="BU2115" s="6"/>
      <c r="BV2115" s="6"/>
      <c r="BW2115" s="6"/>
      <c r="BX2115" s="6"/>
      <c r="BY2115" s="6"/>
      <c r="BZ2115" s="6"/>
      <c r="CA2115" s="6"/>
      <c r="CB2115" s="6"/>
      <c r="CC2115" s="6"/>
      <c r="CD2115" s="6"/>
      <c r="CE2115" s="6"/>
      <c r="CF2115" s="6"/>
      <c r="CG2115" s="6"/>
      <c r="CH2115" s="6"/>
      <c r="CI2115" s="6"/>
      <c r="CJ2115" s="6"/>
      <c r="CK2115" s="6"/>
      <c r="CL2115" s="6"/>
      <c r="CM2115" s="6"/>
      <c r="CN2115" s="6"/>
      <c r="CO2115" s="6"/>
      <c r="CP2115" s="6"/>
      <c r="CQ2115" s="6"/>
      <c r="CR2115" s="6"/>
      <c r="CS2115" s="6"/>
      <c r="CT2115" s="6"/>
      <c r="CU2115" s="6"/>
      <c r="CV2115" s="6"/>
      <c r="CW2115" s="6"/>
      <c r="CX2115" s="6"/>
      <c r="CY2115" s="6"/>
      <c r="CZ2115" s="6"/>
      <c r="DA2115" s="6"/>
      <c r="DB2115" s="6"/>
      <c r="DC2115" s="6"/>
      <c r="DD2115" s="6"/>
      <c r="DE2115" s="6"/>
      <c r="DF2115" s="6"/>
      <c r="DG2115" s="6"/>
      <c r="DH2115" s="6"/>
      <c r="DI2115" s="6"/>
      <c r="DJ2115" s="6"/>
      <c r="DK2115" s="6"/>
      <c r="DL2115" s="6"/>
      <c r="DM2115" s="6"/>
      <c r="DN2115" s="6"/>
      <c r="DO2115" s="6"/>
      <c r="DP2115" s="6"/>
      <c r="DQ2115" s="6"/>
      <c r="DR2115" s="6"/>
      <c r="DS2115" s="6"/>
      <c r="DT2115" s="6"/>
      <c r="DU2115" s="6"/>
      <c r="DV2115" s="6"/>
      <c r="DW2115" s="6"/>
      <c r="DX2115" s="6"/>
      <c r="DY2115" s="6"/>
      <c r="DZ2115" s="6"/>
      <c r="EA2115" s="6"/>
      <c r="EB2115" s="6"/>
      <c r="EC2115" s="6"/>
      <c r="ED2115" s="6"/>
      <c r="EE2115" s="6"/>
      <c r="EF2115" s="6"/>
      <c r="EG2115" s="6"/>
      <c r="EH2115" s="6"/>
      <c r="EI2115" s="6"/>
      <c r="EJ2115" s="6"/>
      <c r="EK2115" s="6"/>
      <c r="EL2115" s="6"/>
      <c r="EM2115" s="6"/>
      <c r="EN2115" s="6"/>
      <c r="EO2115" s="6"/>
      <c r="EP2115" s="6"/>
      <c r="EQ2115" s="6"/>
      <c r="ER2115" s="6"/>
      <c r="ES2115" s="6"/>
      <c r="ET2115" s="6"/>
      <c r="EU2115" s="6"/>
      <c r="EV2115" s="6"/>
      <c r="EW2115" s="6"/>
      <c r="EX2115" s="6"/>
      <c r="EY2115" s="6"/>
      <c r="EZ2115" s="6"/>
      <c r="FA2115" s="6"/>
      <c r="FB2115" s="6"/>
      <c r="FC2115" s="6"/>
      <c r="FD2115" s="6"/>
      <c r="FE2115" s="6"/>
      <c r="FF2115" s="6"/>
      <c r="FG2115" s="6"/>
      <c r="FH2115" s="6"/>
      <c r="FI2115" s="6"/>
      <c r="FJ2115" s="6"/>
      <c r="FK2115" s="6"/>
      <c r="FL2115" s="6"/>
      <c r="FM2115" s="6"/>
      <c r="FN2115" s="6"/>
      <c r="FO2115" s="6"/>
      <c r="FP2115" s="6"/>
      <c r="FQ2115" s="6"/>
      <c r="FR2115" s="6"/>
      <c r="FS2115" s="6"/>
      <c r="FT2115" s="6"/>
      <c r="FU2115" s="6"/>
      <c r="FV2115" s="6"/>
      <c r="FW2115" s="6"/>
      <c r="FX2115" s="6"/>
      <c r="FY2115" s="6"/>
      <c r="FZ2115" s="6"/>
      <c r="GA2115" s="6"/>
      <c r="GB2115" s="6"/>
      <c r="GC2115" s="6"/>
      <c r="GD2115" s="6"/>
      <c r="GE2115" s="6"/>
      <c r="GF2115" s="6"/>
      <c r="GG2115" s="6"/>
      <c r="GH2115" s="6"/>
      <c r="GI2115" s="6"/>
      <c r="GJ2115" s="6"/>
      <c r="GK2115" s="6"/>
      <c r="GL2115" s="6"/>
      <c r="GM2115" s="6"/>
      <c r="GN2115" s="6"/>
      <c r="GO2115" s="6"/>
      <c r="GP2115" s="6"/>
      <c r="GQ2115" s="6"/>
      <c r="GR2115" s="6"/>
      <c r="GS2115" s="6"/>
      <c r="GT2115" s="6"/>
      <c r="GU2115" s="6"/>
      <c r="GV2115" s="6"/>
      <c r="GW2115" s="6"/>
      <c r="GX2115" s="6"/>
      <c r="GY2115" s="6"/>
      <c r="GZ2115" s="6"/>
      <c r="HA2115" s="6"/>
      <c r="HB2115" s="6"/>
      <c r="HC2115" s="6"/>
      <c r="HD2115" s="6"/>
      <c r="HE2115" s="6"/>
      <c r="HF2115" s="6"/>
      <c r="HG2115" s="6"/>
      <c r="HH2115" s="6"/>
      <c r="HI2115" s="6"/>
      <c r="HJ2115" s="6"/>
      <c r="HK2115" s="6"/>
      <c r="HL2115" s="6"/>
      <c r="HM2115" s="6"/>
      <c r="HN2115" s="6"/>
      <c r="HO2115" s="6"/>
      <c r="HP2115" s="6"/>
      <c r="HQ2115" s="6"/>
      <c r="HR2115" s="6"/>
      <c r="HS2115" s="6"/>
      <c r="HT2115" s="6"/>
      <c r="HU2115" s="6"/>
      <c r="HV2115" s="6"/>
      <c r="HW2115" s="6"/>
      <c r="HX2115" s="6"/>
      <c r="HY2115" s="6"/>
      <c r="HZ2115" s="6"/>
      <c r="IA2115" s="6"/>
      <c r="IB2115" s="6"/>
      <c r="IC2115" s="6"/>
      <c r="ID2115" s="6"/>
      <c r="IE2115" s="6"/>
      <c r="IF2115" s="6"/>
      <c r="IG2115" s="6"/>
      <c r="IH2115" s="6"/>
      <c r="II2115" s="6"/>
      <c r="IJ2115" s="6"/>
      <c r="IK2115" s="6"/>
      <c r="IL2115" s="6"/>
      <c r="IM2115" s="6"/>
      <c r="IN2115" s="6"/>
      <c r="IO2115" s="6"/>
      <c r="IP2115" s="6"/>
      <c r="IQ2115" s="6"/>
      <c r="IR2115" s="6"/>
      <c r="IS2115" s="6"/>
      <c r="IT2115" s="6"/>
      <c r="IU2115" s="6"/>
      <c r="IV2115" s="6"/>
      <c r="IW2115" s="6"/>
      <c r="IX2115" s="6"/>
      <c r="IY2115" s="6"/>
      <c r="IZ2115" s="6"/>
      <c r="JA2115" s="6"/>
      <c r="JB2115" s="6"/>
      <c r="JC2115" s="6"/>
      <c r="JD2115" s="6"/>
      <c r="JE2115" s="6"/>
      <c r="JF2115" s="6"/>
      <c r="JG2115" s="6"/>
      <c r="JH2115" s="6"/>
      <c r="JI2115" s="6"/>
      <c r="JJ2115" s="6"/>
      <c r="JK2115" s="6"/>
      <c r="JL2115" s="6"/>
      <c r="JM2115" s="6"/>
    </row>
    <row r="2116" spans="1:273" s="53" customFormat="1" ht="20" customHeight="1">
      <c r="A2116" s="49"/>
      <c r="B2116" s="120" t="s">
        <v>4745</v>
      </c>
      <c r="C2116" s="113">
        <v>20192</v>
      </c>
      <c r="D2116" s="104">
        <v>2019</v>
      </c>
      <c r="E2116" s="66" t="s">
        <v>4743</v>
      </c>
      <c r="F2116" s="145"/>
      <c r="G2116" s="358"/>
      <c r="H2116" s="68" t="s">
        <v>4746</v>
      </c>
      <c r="I2116" s="68" t="s">
        <v>37</v>
      </c>
      <c r="J2116" s="92">
        <v>19</v>
      </c>
      <c r="K2116" s="200">
        <v>880516</v>
      </c>
      <c r="L2116" s="68" t="s">
        <v>4744</v>
      </c>
      <c r="M2116" s="68" t="s">
        <v>203</v>
      </c>
      <c r="N2116" s="215">
        <v>1</v>
      </c>
      <c r="O2116" s="89">
        <v>3</v>
      </c>
      <c r="P2116" s="89">
        <v>51</v>
      </c>
      <c r="Q2116" s="68" t="s">
        <v>55</v>
      </c>
      <c r="R2116" s="68" t="s">
        <v>33</v>
      </c>
      <c r="S2116" s="6"/>
      <c r="T2116" s="6"/>
      <c r="U2116" s="6"/>
      <c r="V2116" s="6"/>
      <c r="W2116" s="6"/>
      <c r="X2116" s="6"/>
      <c r="Y2116" s="6"/>
      <c r="Z2116" s="6"/>
      <c r="AA2116" s="6"/>
      <c r="AB2116" s="6"/>
      <c r="AC2116" s="6"/>
      <c r="AD2116" s="6"/>
      <c r="AE2116" s="6"/>
      <c r="AF2116" s="2"/>
      <c r="AG2116" s="2"/>
      <c r="AH2116" s="2"/>
      <c r="AI2116" s="2"/>
      <c r="AJ2116" s="2"/>
      <c r="AK2116" s="2"/>
      <c r="AL2116" s="2"/>
      <c r="AM2116" s="2"/>
      <c r="AN2116" s="2"/>
      <c r="AO2116" s="2"/>
      <c r="AP2116" s="2"/>
      <c r="AQ2116" s="2"/>
      <c r="AR2116" s="2"/>
      <c r="AS2116" s="2"/>
      <c r="AT2116" s="2"/>
      <c r="AU2116" s="2"/>
      <c r="AV2116" s="2"/>
      <c r="AW2116" s="2"/>
      <c r="AX2116" s="2"/>
      <c r="AY2116" s="2"/>
      <c r="AZ2116" s="2"/>
      <c r="BA2116" s="2"/>
      <c r="BB2116" s="2"/>
      <c r="BC2116" s="2"/>
      <c r="BD2116" s="2"/>
      <c r="BE2116" s="2"/>
      <c r="BF2116" s="2"/>
      <c r="BG2116" s="2"/>
      <c r="BH2116" s="2"/>
      <c r="BI2116" s="2"/>
      <c r="BJ2116" s="2"/>
      <c r="BK2116" s="2"/>
      <c r="BL2116" s="2"/>
      <c r="BM2116" s="2"/>
      <c r="BN2116" s="2"/>
      <c r="BO2116" s="2"/>
      <c r="BP2116" s="2"/>
      <c r="BQ2116" s="2"/>
      <c r="BR2116" s="2"/>
      <c r="BS2116" s="2"/>
      <c r="BT2116" s="2"/>
      <c r="BU2116" s="2"/>
      <c r="BV2116" s="2"/>
      <c r="BW2116" s="2"/>
      <c r="BX2116" s="2"/>
      <c r="BY2116" s="2"/>
      <c r="BZ2116" s="2"/>
      <c r="CA2116" s="2"/>
      <c r="CB2116" s="2"/>
      <c r="CC2116" s="2"/>
      <c r="CD2116" s="2"/>
      <c r="CE2116" s="2"/>
      <c r="CF2116" s="2"/>
      <c r="CG2116" s="2"/>
      <c r="CH2116" s="2"/>
      <c r="CI2116" s="2"/>
      <c r="CJ2116" s="2"/>
      <c r="CK2116" s="2"/>
      <c r="CL2116" s="2"/>
      <c r="CM2116" s="2"/>
      <c r="CN2116" s="2"/>
      <c r="CO2116" s="2"/>
      <c r="CP2116" s="2"/>
      <c r="CQ2116" s="2"/>
      <c r="CR2116" s="2"/>
      <c r="CS2116" s="2"/>
      <c r="CT2116" s="2"/>
      <c r="CU2116" s="2"/>
      <c r="CV2116" s="2"/>
      <c r="CW2116" s="2"/>
      <c r="CX2116" s="2"/>
      <c r="CY2116" s="2"/>
      <c r="CZ2116" s="2"/>
      <c r="DA2116" s="2"/>
      <c r="DB2116" s="2"/>
      <c r="DC2116" s="2"/>
      <c r="DD2116" s="2"/>
      <c r="DE2116" s="2"/>
      <c r="DF2116" s="2"/>
      <c r="DG2116" s="2"/>
      <c r="DH2116" s="2"/>
      <c r="DI2116" s="2"/>
      <c r="DJ2116" s="2"/>
      <c r="DK2116" s="2"/>
      <c r="DL2116" s="2"/>
      <c r="DM2116" s="2"/>
      <c r="DN2116" s="2"/>
      <c r="DO2116" s="2"/>
      <c r="DP2116" s="2"/>
      <c r="DQ2116" s="2"/>
      <c r="DR2116" s="2"/>
      <c r="DS2116" s="2"/>
      <c r="DT2116" s="2"/>
      <c r="DU2116" s="2"/>
      <c r="DV2116" s="2"/>
      <c r="DW2116" s="2"/>
      <c r="DX2116" s="2"/>
      <c r="DY2116" s="2"/>
      <c r="DZ2116" s="2"/>
      <c r="EA2116" s="2"/>
      <c r="EB2116" s="2"/>
      <c r="EC2116" s="2"/>
      <c r="ED2116" s="2"/>
      <c r="EE2116" s="2"/>
      <c r="EF2116" s="2"/>
      <c r="EG2116" s="2"/>
      <c r="EH2116" s="2"/>
      <c r="EI2116" s="2"/>
      <c r="EJ2116" s="2"/>
      <c r="EK2116" s="2"/>
      <c r="EL2116" s="2"/>
      <c r="EM2116" s="2"/>
      <c r="EN2116" s="2"/>
      <c r="EO2116" s="2"/>
      <c r="EP2116" s="2"/>
      <c r="EQ2116" s="2"/>
      <c r="ER2116" s="2"/>
      <c r="ES2116" s="2"/>
      <c r="ET2116" s="2"/>
      <c r="EU2116" s="2"/>
      <c r="EV2116" s="2"/>
      <c r="EW2116" s="2"/>
      <c r="EX2116" s="2"/>
      <c r="EY2116" s="2"/>
      <c r="EZ2116" s="2"/>
      <c r="FA2116" s="2"/>
      <c r="FB2116" s="2"/>
      <c r="FC2116" s="2"/>
      <c r="FD2116" s="2"/>
      <c r="FE2116" s="2"/>
      <c r="FF2116" s="2"/>
      <c r="FG2116" s="2"/>
      <c r="FH2116" s="2"/>
      <c r="FI2116" s="2"/>
      <c r="FJ2116" s="2"/>
      <c r="FK2116" s="2"/>
      <c r="FL2116" s="2"/>
      <c r="FM2116" s="2"/>
      <c r="FN2116" s="2"/>
      <c r="FO2116" s="2"/>
      <c r="FP2116" s="2"/>
      <c r="FQ2116" s="2"/>
      <c r="FR2116" s="2"/>
      <c r="FS2116" s="2"/>
      <c r="FT2116" s="2"/>
      <c r="FU2116" s="2"/>
      <c r="FV2116" s="2"/>
      <c r="FW2116" s="2"/>
      <c r="FX2116" s="2"/>
      <c r="FY2116" s="2"/>
      <c r="FZ2116" s="2"/>
      <c r="GA2116" s="2"/>
      <c r="GB2116" s="2"/>
      <c r="GC2116" s="2"/>
      <c r="GD2116" s="2"/>
      <c r="GE2116" s="2"/>
      <c r="GF2116" s="2"/>
      <c r="GG2116" s="2"/>
      <c r="GH2116" s="2"/>
      <c r="GI2116" s="2"/>
      <c r="GJ2116" s="2"/>
      <c r="GK2116" s="2"/>
      <c r="GL2116" s="2"/>
      <c r="GM2116" s="2"/>
      <c r="GN2116" s="2"/>
      <c r="GO2116" s="2"/>
      <c r="GP2116" s="2"/>
      <c r="GQ2116" s="2"/>
      <c r="GR2116" s="2"/>
      <c r="GS2116" s="2"/>
      <c r="GT2116" s="2"/>
      <c r="GU2116" s="2"/>
      <c r="GV2116" s="2"/>
      <c r="GW2116" s="2"/>
      <c r="GX2116" s="2"/>
      <c r="GY2116" s="2"/>
      <c r="GZ2116" s="2"/>
      <c r="HA2116" s="2"/>
      <c r="HB2116" s="2"/>
      <c r="HC2116" s="2"/>
      <c r="HD2116" s="2"/>
      <c r="HE2116" s="2"/>
      <c r="HF2116" s="2"/>
      <c r="HG2116" s="2"/>
      <c r="HH2116" s="2"/>
      <c r="HI2116" s="2"/>
      <c r="HJ2116" s="2"/>
      <c r="HK2116" s="2"/>
      <c r="HL2116" s="2"/>
      <c r="HM2116" s="2"/>
      <c r="HN2116" s="2"/>
      <c r="HO2116" s="2"/>
      <c r="HP2116" s="2"/>
      <c r="HQ2116" s="2"/>
      <c r="HR2116" s="2"/>
      <c r="HS2116" s="2"/>
      <c r="HT2116" s="2"/>
      <c r="HU2116" s="2"/>
      <c r="HV2116" s="2"/>
      <c r="HW2116" s="2"/>
      <c r="HX2116" s="2"/>
      <c r="HY2116" s="2"/>
      <c r="HZ2116" s="2"/>
      <c r="IA2116" s="2"/>
      <c r="IB2116" s="2"/>
      <c r="IC2116" s="2"/>
      <c r="ID2116" s="2"/>
      <c r="IE2116" s="2"/>
      <c r="IF2116" s="2"/>
      <c r="IG2116" s="2"/>
      <c r="IH2116" s="2"/>
      <c r="II2116" s="2"/>
      <c r="IJ2116" s="2"/>
      <c r="IK2116" s="2"/>
      <c r="IL2116" s="2"/>
      <c r="IM2116" s="2"/>
      <c r="IN2116" s="2"/>
      <c r="IO2116" s="2"/>
      <c r="IP2116" s="2"/>
      <c r="IQ2116" s="2"/>
      <c r="IR2116" s="2"/>
      <c r="IS2116" s="2"/>
      <c r="IT2116" s="2"/>
      <c r="IU2116" s="2"/>
      <c r="IV2116" s="2"/>
      <c r="IW2116" s="2"/>
      <c r="IX2116" s="2"/>
      <c r="IY2116" s="2"/>
      <c r="IZ2116" s="2"/>
      <c r="JA2116" s="2"/>
    </row>
    <row r="2117" spans="1:273" s="49" customFormat="1" ht="20" customHeight="1">
      <c r="B2117" s="120" t="s">
        <v>7706</v>
      </c>
      <c r="C2117" s="113">
        <v>20202</v>
      </c>
      <c r="D2117" s="104">
        <v>2020</v>
      </c>
      <c r="E2117" s="45" t="s">
        <v>4743</v>
      </c>
      <c r="F2117" s="146"/>
      <c r="G2117" s="359"/>
      <c r="H2117" s="46" t="s">
        <v>7707</v>
      </c>
      <c r="I2117" s="46" t="s">
        <v>37</v>
      </c>
      <c r="J2117" s="90">
        <v>23</v>
      </c>
      <c r="K2117" s="198">
        <v>2995076</v>
      </c>
      <c r="L2117" s="46" t="s">
        <v>7701</v>
      </c>
      <c r="M2117" s="46" t="s">
        <v>203</v>
      </c>
      <c r="N2117" s="215">
        <v>1</v>
      </c>
      <c r="O2117" s="90">
        <v>3</v>
      </c>
      <c r="P2117" s="90">
        <v>51</v>
      </c>
      <c r="Q2117" s="46" t="s">
        <v>55</v>
      </c>
      <c r="R2117" s="46" t="s">
        <v>33</v>
      </c>
      <c r="S2117" s="48"/>
      <c r="T2117" s="48"/>
      <c r="U2117" s="48"/>
      <c r="V2117" s="48"/>
      <c r="W2117" s="48"/>
      <c r="X2117" s="48"/>
      <c r="Y2117" s="48"/>
      <c r="Z2117" s="48"/>
      <c r="AA2117" s="48"/>
      <c r="AB2117" s="48"/>
      <c r="AC2117" s="48"/>
      <c r="AD2117" s="48"/>
      <c r="AE2117" s="48"/>
      <c r="AF2117" s="48"/>
      <c r="AG2117" s="48"/>
      <c r="AH2117" s="48"/>
      <c r="AI2117" s="48"/>
      <c r="AJ2117" s="48"/>
      <c r="AK2117" s="48"/>
      <c r="AL2117" s="48"/>
      <c r="AM2117" s="48"/>
      <c r="AN2117" s="48"/>
      <c r="AO2117" s="48"/>
      <c r="AP2117" s="48"/>
      <c r="AQ2117" s="48"/>
      <c r="AR2117" s="48"/>
      <c r="AS2117" s="48"/>
      <c r="AT2117" s="48"/>
      <c r="AU2117" s="48"/>
      <c r="AV2117" s="48"/>
      <c r="AW2117" s="48"/>
      <c r="AX2117" s="48"/>
      <c r="AY2117" s="48"/>
      <c r="AZ2117" s="48"/>
      <c r="BA2117" s="48"/>
      <c r="BB2117" s="48"/>
      <c r="BC2117" s="48"/>
      <c r="BD2117" s="48"/>
      <c r="BE2117" s="48"/>
      <c r="BF2117" s="48"/>
      <c r="BG2117" s="48"/>
      <c r="BH2117" s="48"/>
      <c r="BI2117" s="48"/>
      <c r="BJ2117" s="48"/>
      <c r="BK2117" s="48"/>
      <c r="BL2117" s="48"/>
      <c r="BM2117" s="48"/>
      <c r="BN2117" s="48"/>
      <c r="BO2117" s="48"/>
      <c r="BP2117" s="48"/>
      <c r="BQ2117" s="48"/>
      <c r="BR2117" s="48"/>
      <c r="BS2117" s="48"/>
      <c r="BT2117" s="48"/>
      <c r="BU2117" s="48"/>
      <c r="BV2117" s="48"/>
      <c r="BW2117" s="48"/>
      <c r="BX2117" s="48"/>
      <c r="BY2117" s="48"/>
      <c r="BZ2117" s="48"/>
      <c r="CA2117" s="48"/>
      <c r="CB2117" s="48"/>
      <c r="CC2117" s="48"/>
      <c r="CD2117" s="48"/>
      <c r="CE2117" s="48"/>
      <c r="CF2117" s="48"/>
      <c r="CG2117" s="48"/>
      <c r="CH2117" s="48"/>
      <c r="CI2117" s="48"/>
      <c r="CJ2117" s="48"/>
      <c r="CK2117" s="48"/>
      <c r="CL2117" s="48"/>
      <c r="CM2117" s="48"/>
      <c r="CN2117" s="48"/>
      <c r="CO2117" s="48"/>
      <c r="CP2117" s="48"/>
      <c r="CQ2117" s="48"/>
      <c r="CR2117" s="48"/>
      <c r="CS2117" s="48"/>
      <c r="CT2117" s="48"/>
      <c r="CU2117" s="48"/>
      <c r="CV2117" s="48"/>
      <c r="CW2117" s="48"/>
      <c r="CX2117" s="48"/>
      <c r="CY2117" s="48"/>
      <c r="CZ2117" s="48"/>
      <c r="DA2117" s="48"/>
      <c r="DB2117" s="48"/>
      <c r="DC2117" s="48"/>
      <c r="DD2117" s="48"/>
      <c r="DE2117" s="48"/>
      <c r="DF2117" s="48"/>
      <c r="DG2117" s="48"/>
      <c r="DH2117" s="48"/>
      <c r="DI2117" s="48"/>
      <c r="DJ2117" s="48"/>
      <c r="DK2117" s="48"/>
      <c r="DL2117" s="48"/>
      <c r="DM2117" s="48"/>
      <c r="DN2117" s="48"/>
      <c r="DO2117" s="48"/>
      <c r="DP2117" s="48"/>
      <c r="DQ2117" s="48"/>
      <c r="DR2117" s="48"/>
      <c r="DS2117" s="48"/>
      <c r="DT2117" s="48"/>
      <c r="DU2117" s="48"/>
      <c r="DV2117" s="48"/>
      <c r="DW2117" s="48"/>
      <c r="DX2117" s="48"/>
      <c r="DY2117" s="48"/>
      <c r="DZ2117" s="48"/>
      <c r="EA2117" s="48"/>
      <c r="EB2117" s="48"/>
      <c r="EC2117" s="48"/>
      <c r="ED2117" s="48"/>
      <c r="EE2117" s="48"/>
      <c r="EF2117" s="48"/>
      <c r="EG2117" s="48"/>
      <c r="EH2117" s="48"/>
      <c r="EI2117" s="48"/>
      <c r="EJ2117" s="48"/>
      <c r="EK2117" s="48"/>
      <c r="EL2117" s="48"/>
      <c r="EM2117" s="48"/>
      <c r="EN2117" s="48"/>
      <c r="EO2117" s="48"/>
      <c r="EP2117" s="48"/>
      <c r="EQ2117" s="48"/>
      <c r="ER2117" s="48"/>
      <c r="ES2117" s="48"/>
      <c r="ET2117" s="48"/>
      <c r="EU2117" s="48"/>
      <c r="EV2117" s="48"/>
      <c r="EW2117" s="48"/>
      <c r="EX2117" s="48"/>
      <c r="EY2117" s="48"/>
      <c r="EZ2117" s="48"/>
      <c r="FA2117" s="48"/>
      <c r="FB2117" s="48"/>
      <c r="FC2117" s="48"/>
      <c r="FD2117" s="48"/>
      <c r="FE2117" s="48"/>
      <c r="FF2117" s="48"/>
      <c r="FG2117" s="48"/>
      <c r="FH2117" s="48"/>
      <c r="FI2117" s="48"/>
      <c r="FJ2117" s="48"/>
      <c r="FK2117" s="48"/>
      <c r="FL2117" s="48"/>
      <c r="FM2117" s="48"/>
      <c r="FN2117" s="48"/>
      <c r="FO2117" s="48"/>
      <c r="FP2117" s="48"/>
      <c r="FQ2117" s="48"/>
      <c r="FR2117" s="48"/>
      <c r="FS2117" s="48"/>
      <c r="FT2117" s="48"/>
      <c r="FU2117" s="48"/>
      <c r="FV2117" s="48"/>
      <c r="FW2117" s="48"/>
      <c r="FX2117" s="48"/>
      <c r="FY2117" s="48"/>
      <c r="FZ2117" s="48"/>
      <c r="GA2117" s="48"/>
      <c r="GB2117" s="48"/>
      <c r="GC2117" s="48"/>
      <c r="GD2117" s="48"/>
      <c r="GE2117" s="48"/>
      <c r="GF2117" s="48"/>
      <c r="GG2117" s="48"/>
      <c r="GH2117" s="48"/>
      <c r="GI2117" s="48"/>
      <c r="GJ2117" s="48"/>
      <c r="GK2117" s="48"/>
      <c r="GL2117" s="48"/>
      <c r="GM2117" s="48"/>
      <c r="GN2117" s="48"/>
      <c r="GO2117" s="48"/>
      <c r="GP2117" s="48"/>
      <c r="GQ2117" s="48"/>
      <c r="GR2117" s="48"/>
      <c r="GS2117" s="48"/>
      <c r="GT2117" s="48"/>
      <c r="GU2117" s="48"/>
      <c r="GV2117" s="48"/>
      <c r="GW2117" s="48"/>
      <c r="GX2117" s="48"/>
      <c r="GY2117" s="48"/>
      <c r="GZ2117" s="48"/>
      <c r="HA2117" s="48"/>
      <c r="HB2117" s="48"/>
      <c r="HC2117" s="48"/>
      <c r="HD2117" s="48"/>
      <c r="HE2117" s="48"/>
      <c r="HF2117" s="48"/>
      <c r="HG2117" s="48"/>
      <c r="HH2117" s="48"/>
      <c r="HI2117" s="48"/>
      <c r="HJ2117" s="48"/>
      <c r="HK2117" s="48"/>
      <c r="HL2117" s="48"/>
      <c r="HM2117" s="48"/>
      <c r="HN2117" s="48"/>
      <c r="HO2117" s="48"/>
      <c r="HP2117" s="48"/>
      <c r="HQ2117" s="48"/>
      <c r="HR2117" s="48"/>
      <c r="HS2117" s="48"/>
      <c r="HT2117" s="48"/>
      <c r="HU2117" s="48"/>
      <c r="HV2117" s="48"/>
      <c r="HW2117" s="48"/>
      <c r="HX2117" s="48"/>
      <c r="HY2117" s="48"/>
      <c r="HZ2117" s="48"/>
      <c r="IA2117" s="48"/>
      <c r="IB2117" s="48"/>
      <c r="IC2117" s="48"/>
      <c r="ID2117" s="48"/>
      <c r="IE2117" s="48"/>
      <c r="IF2117" s="48"/>
      <c r="IG2117" s="48"/>
      <c r="IH2117" s="48"/>
      <c r="II2117" s="48"/>
      <c r="IJ2117" s="48"/>
      <c r="IK2117" s="48"/>
      <c r="IL2117" s="48"/>
      <c r="IM2117" s="48"/>
      <c r="IN2117" s="48"/>
      <c r="IO2117" s="48"/>
      <c r="IP2117" s="48"/>
      <c r="IQ2117" s="48"/>
      <c r="IR2117" s="48"/>
      <c r="IS2117" s="48"/>
      <c r="IT2117" s="48"/>
      <c r="IU2117" s="48"/>
      <c r="IV2117" s="48"/>
      <c r="IW2117" s="48"/>
      <c r="IX2117" s="48"/>
      <c r="IY2117" s="48"/>
      <c r="IZ2117" s="48"/>
      <c r="JA2117" s="48"/>
    </row>
    <row r="2118" spans="1:273" s="49" customFormat="1" ht="20" customHeight="1">
      <c r="B2118" s="120" t="s">
        <v>7708</v>
      </c>
      <c r="C2118" s="113">
        <v>20202</v>
      </c>
      <c r="D2118" s="104">
        <v>2020</v>
      </c>
      <c r="E2118" s="45" t="s">
        <v>4748</v>
      </c>
      <c r="F2118" s="146"/>
      <c r="G2118" s="359" t="s">
        <v>1086</v>
      </c>
      <c r="H2118" s="46" t="s">
        <v>7709</v>
      </c>
      <c r="I2118" s="46" t="s">
        <v>37</v>
      </c>
      <c r="J2118" s="90">
        <v>12</v>
      </c>
      <c r="K2118" s="198">
        <v>456580</v>
      </c>
      <c r="L2118" s="46" t="s">
        <v>7710</v>
      </c>
      <c r="M2118" s="46" t="s">
        <v>59</v>
      </c>
      <c r="N2118" s="215">
        <v>4</v>
      </c>
      <c r="O2118" s="90">
        <v>6</v>
      </c>
      <c r="P2118" s="90">
        <v>51</v>
      </c>
      <c r="Q2118" s="46" t="s">
        <v>32</v>
      </c>
      <c r="R2118" s="46" t="s">
        <v>33</v>
      </c>
      <c r="S2118" s="48"/>
      <c r="T2118" s="48"/>
      <c r="U2118" s="48"/>
      <c r="V2118" s="48"/>
      <c r="W2118" s="48"/>
      <c r="X2118" s="48"/>
      <c r="Y2118" s="48"/>
      <c r="Z2118" s="48"/>
      <c r="AA2118" s="48"/>
      <c r="AB2118" s="48"/>
      <c r="AC2118" s="48"/>
      <c r="AD2118" s="48"/>
      <c r="AE2118" s="48"/>
      <c r="AF2118" s="6"/>
      <c r="AG2118" s="6"/>
      <c r="AH2118" s="6"/>
      <c r="AI2118" s="6"/>
      <c r="AJ2118" s="6"/>
      <c r="AK2118" s="6"/>
      <c r="AL2118" s="6"/>
      <c r="AM2118" s="6"/>
      <c r="AN2118" s="6"/>
      <c r="AO2118" s="6"/>
      <c r="AP2118" s="6"/>
      <c r="AQ2118" s="6"/>
      <c r="AR2118" s="6"/>
      <c r="AS2118" s="6"/>
      <c r="AT2118" s="6"/>
      <c r="AU2118" s="6"/>
      <c r="AV2118" s="6"/>
      <c r="AW2118" s="6"/>
      <c r="AX2118" s="6"/>
      <c r="AY2118" s="6"/>
      <c r="AZ2118" s="6"/>
      <c r="BA2118" s="6"/>
      <c r="BB2118" s="6"/>
      <c r="BC2118" s="6"/>
      <c r="BD2118" s="6"/>
      <c r="BE2118" s="6"/>
      <c r="BF2118" s="6"/>
      <c r="BG2118" s="6"/>
      <c r="BH2118" s="6"/>
      <c r="BI2118" s="6"/>
      <c r="BJ2118" s="6"/>
      <c r="BK2118" s="6"/>
      <c r="BL2118" s="6"/>
      <c r="BM2118" s="6"/>
      <c r="BN2118" s="6"/>
      <c r="BO2118" s="6"/>
      <c r="BP2118" s="6"/>
      <c r="BQ2118" s="6"/>
      <c r="BR2118" s="6"/>
      <c r="BS2118" s="6"/>
      <c r="BT2118" s="6"/>
      <c r="BU2118" s="6"/>
      <c r="BV2118" s="6"/>
      <c r="BW2118" s="6"/>
      <c r="BX2118" s="6"/>
      <c r="BY2118" s="6"/>
      <c r="BZ2118" s="6"/>
      <c r="CA2118" s="6"/>
      <c r="CB2118" s="6"/>
      <c r="CC2118" s="6"/>
      <c r="CD2118" s="6"/>
      <c r="CE2118" s="6"/>
      <c r="CF2118" s="6"/>
      <c r="CG2118" s="6"/>
      <c r="CH2118" s="6"/>
      <c r="CI2118" s="6"/>
      <c r="CJ2118" s="6"/>
      <c r="CK2118" s="6"/>
      <c r="CL2118" s="6"/>
      <c r="CM2118" s="6"/>
      <c r="CN2118" s="6"/>
      <c r="CO2118" s="6"/>
      <c r="CP2118" s="6"/>
      <c r="CQ2118" s="6"/>
      <c r="CR2118" s="6"/>
      <c r="CS2118" s="6"/>
      <c r="CT2118" s="6"/>
      <c r="CU2118" s="6"/>
      <c r="CV2118" s="6"/>
      <c r="CW2118" s="6"/>
      <c r="CX2118" s="6"/>
      <c r="CY2118" s="6"/>
      <c r="CZ2118" s="6"/>
      <c r="DA2118" s="6"/>
      <c r="DB2118" s="6"/>
      <c r="DC2118" s="6"/>
      <c r="DD2118" s="6"/>
      <c r="DE2118" s="6"/>
      <c r="DF2118" s="6"/>
      <c r="DG2118" s="6"/>
      <c r="DH2118" s="6"/>
      <c r="DI2118" s="6"/>
      <c r="DJ2118" s="6"/>
      <c r="DK2118" s="6"/>
      <c r="DL2118" s="6"/>
      <c r="DM2118" s="6"/>
      <c r="DN2118" s="6"/>
      <c r="DO2118" s="6"/>
      <c r="DP2118" s="6"/>
      <c r="DQ2118" s="6"/>
      <c r="DR2118" s="6"/>
      <c r="DS2118" s="6"/>
      <c r="DT2118" s="6"/>
      <c r="DU2118" s="6"/>
      <c r="DV2118" s="6"/>
      <c r="DW2118" s="6"/>
      <c r="DX2118" s="6"/>
      <c r="DY2118" s="6"/>
      <c r="DZ2118" s="6"/>
      <c r="EA2118" s="6"/>
      <c r="EB2118" s="6"/>
      <c r="EC2118" s="6"/>
      <c r="ED2118" s="6"/>
      <c r="EE2118" s="6"/>
      <c r="EF2118" s="6"/>
      <c r="EG2118" s="6"/>
      <c r="EH2118" s="6"/>
      <c r="EI2118" s="6"/>
      <c r="EJ2118" s="6"/>
      <c r="EK2118" s="6"/>
      <c r="EL2118" s="6"/>
      <c r="EM2118" s="6"/>
      <c r="EN2118" s="6"/>
      <c r="EO2118" s="6"/>
      <c r="EP2118" s="6"/>
      <c r="EQ2118" s="6"/>
      <c r="ER2118" s="6"/>
      <c r="ES2118" s="6"/>
      <c r="ET2118" s="6"/>
      <c r="EU2118" s="6"/>
      <c r="EV2118" s="6"/>
      <c r="EW2118" s="6"/>
      <c r="EX2118" s="6"/>
      <c r="EY2118" s="6"/>
      <c r="EZ2118" s="6"/>
      <c r="FA2118" s="6"/>
      <c r="FB2118" s="6"/>
      <c r="FC2118" s="6"/>
      <c r="FD2118" s="6"/>
      <c r="FE2118" s="6"/>
      <c r="FF2118" s="6"/>
      <c r="FG2118" s="6"/>
      <c r="FH2118" s="6"/>
      <c r="FI2118" s="6"/>
      <c r="FJ2118" s="6"/>
      <c r="FK2118" s="6"/>
      <c r="FL2118" s="6"/>
      <c r="FM2118" s="6"/>
      <c r="FN2118" s="6"/>
      <c r="FO2118" s="6"/>
      <c r="FP2118" s="6"/>
      <c r="FQ2118" s="6"/>
      <c r="FR2118" s="6"/>
      <c r="FS2118" s="6"/>
      <c r="FT2118" s="6"/>
      <c r="FU2118" s="6"/>
      <c r="FV2118" s="6"/>
      <c r="FW2118" s="6"/>
      <c r="FX2118" s="6"/>
      <c r="FY2118" s="6"/>
      <c r="FZ2118" s="6"/>
      <c r="GA2118" s="6"/>
      <c r="GB2118" s="6"/>
      <c r="GC2118" s="6"/>
      <c r="GD2118" s="6"/>
      <c r="GE2118" s="6"/>
      <c r="GF2118" s="6"/>
      <c r="GG2118" s="6"/>
      <c r="GH2118" s="6"/>
      <c r="GI2118" s="6"/>
      <c r="GJ2118" s="6"/>
      <c r="GK2118" s="6"/>
      <c r="GL2118" s="6"/>
      <c r="GM2118" s="6"/>
      <c r="GN2118" s="6"/>
      <c r="GO2118" s="6"/>
      <c r="GP2118" s="6"/>
      <c r="GQ2118" s="6"/>
      <c r="GR2118" s="6"/>
      <c r="GS2118" s="6"/>
      <c r="GT2118" s="6"/>
      <c r="GU2118" s="6"/>
      <c r="GV2118" s="6"/>
      <c r="GW2118" s="6"/>
      <c r="GX2118" s="6"/>
      <c r="GY2118" s="6"/>
      <c r="GZ2118" s="6"/>
      <c r="HA2118" s="6"/>
      <c r="HB2118" s="6"/>
      <c r="HC2118" s="6"/>
      <c r="HD2118" s="6"/>
      <c r="HE2118" s="6"/>
      <c r="HF2118" s="6"/>
      <c r="HG2118" s="6"/>
      <c r="HH2118" s="6"/>
      <c r="HI2118" s="6"/>
      <c r="HJ2118" s="6"/>
      <c r="HK2118" s="6"/>
      <c r="HL2118" s="6"/>
      <c r="HM2118" s="6"/>
      <c r="HN2118" s="6"/>
      <c r="HO2118" s="6"/>
      <c r="HP2118" s="6"/>
      <c r="HQ2118" s="6"/>
      <c r="HR2118" s="6"/>
      <c r="HS2118" s="6"/>
      <c r="HT2118" s="6"/>
      <c r="HU2118" s="6"/>
      <c r="HV2118" s="6"/>
      <c r="HW2118" s="6"/>
      <c r="HX2118" s="6"/>
      <c r="HY2118" s="6"/>
      <c r="HZ2118" s="6"/>
      <c r="IA2118" s="6"/>
      <c r="IB2118" s="6"/>
      <c r="IC2118" s="6"/>
      <c r="ID2118" s="6"/>
      <c r="IE2118" s="6"/>
      <c r="IF2118" s="6"/>
      <c r="IG2118" s="6"/>
      <c r="IH2118" s="6"/>
      <c r="II2118" s="6"/>
      <c r="IJ2118" s="6"/>
      <c r="IK2118" s="6"/>
      <c r="IL2118" s="6"/>
      <c r="IM2118" s="6"/>
      <c r="IN2118" s="6"/>
      <c r="IO2118" s="6"/>
      <c r="IP2118" s="6"/>
      <c r="IQ2118" s="6"/>
      <c r="IR2118" s="6"/>
      <c r="IS2118" s="6"/>
      <c r="IT2118" s="6"/>
      <c r="IU2118" s="6"/>
      <c r="IV2118" s="6"/>
      <c r="IW2118" s="6"/>
      <c r="IX2118" s="6"/>
      <c r="IY2118" s="6"/>
      <c r="IZ2118" s="6"/>
      <c r="JA2118" s="6"/>
      <c r="JB2118" s="6"/>
      <c r="JC2118" s="6"/>
      <c r="JD2118" s="6"/>
      <c r="JE2118" s="6"/>
      <c r="JF2118" s="6"/>
      <c r="JG2118" s="6"/>
      <c r="JH2118" s="6"/>
      <c r="JI2118" s="6"/>
      <c r="JJ2118" s="6"/>
      <c r="JK2118" s="6"/>
      <c r="JL2118" s="6"/>
      <c r="JM2118" s="6"/>
    </row>
    <row r="2119" spans="1:273" s="49" customFormat="1" ht="20" customHeight="1">
      <c r="B2119" s="120" t="s">
        <v>7711</v>
      </c>
      <c r="C2119" s="113">
        <v>20202</v>
      </c>
      <c r="D2119" s="104">
        <v>2020</v>
      </c>
      <c r="E2119" s="45" t="s">
        <v>4748</v>
      </c>
      <c r="F2119" s="146"/>
      <c r="G2119" s="359" t="s">
        <v>1086</v>
      </c>
      <c r="H2119" s="46" t="s">
        <v>7712</v>
      </c>
      <c r="I2119" s="46" t="s">
        <v>37</v>
      </c>
      <c r="J2119" s="90">
        <v>30</v>
      </c>
      <c r="K2119" s="198">
        <v>5000004</v>
      </c>
      <c r="L2119" s="46" t="s">
        <v>7710</v>
      </c>
      <c r="M2119" s="46" t="s">
        <v>59</v>
      </c>
      <c r="N2119" s="215">
        <v>4</v>
      </c>
      <c r="O2119" s="90">
        <v>6</v>
      </c>
      <c r="P2119" s="90">
        <v>51</v>
      </c>
      <c r="Q2119" s="46" t="s">
        <v>32</v>
      </c>
      <c r="R2119" s="46" t="s">
        <v>33</v>
      </c>
      <c r="S2119" s="48"/>
      <c r="T2119" s="48"/>
      <c r="U2119" s="48"/>
      <c r="V2119" s="48"/>
      <c r="W2119" s="48"/>
      <c r="X2119" s="48"/>
      <c r="Y2119" s="48"/>
      <c r="Z2119" s="48"/>
      <c r="AA2119" s="48"/>
      <c r="AB2119" s="48"/>
      <c r="AC2119" s="48"/>
      <c r="AD2119" s="48"/>
      <c r="AE2119" s="48"/>
      <c r="AF2119" s="48"/>
      <c r="AG2119" s="48"/>
      <c r="AH2119" s="48"/>
      <c r="AI2119" s="48"/>
      <c r="AJ2119" s="48"/>
      <c r="AK2119" s="48"/>
      <c r="AL2119" s="48"/>
      <c r="AM2119" s="48"/>
      <c r="AN2119" s="48"/>
      <c r="AO2119" s="48"/>
      <c r="AP2119" s="48"/>
      <c r="AQ2119" s="48"/>
      <c r="AR2119" s="48"/>
      <c r="AS2119" s="48"/>
      <c r="AT2119" s="48"/>
      <c r="AU2119" s="48"/>
      <c r="AV2119" s="48"/>
      <c r="AW2119" s="48"/>
      <c r="AX2119" s="48"/>
      <c r="AY2119" s="48"/>
      <c r="AZ2119" s="48"/>
      <c r="BA2119" s="48"/>
      <c r="BB2119" s="48"/>
      <c r="BC2119" s="48"/>
      <c r="BD2119" s="48"/>
      <c r="BE2119" s="48"/>
      <c r="BF2119" s="48"/>
      <c r="BG2119" s="48"/>
      <c r="BH2119" s="48"/>
      <c r="BI2119" s="48"/>
      <c r="BJ2119" s="48"/>
      <c r="BK2119" s="48"/>
      <c r="BL2119" s="48"/>
      <c r="BM2119" s="48"/>
      <c r="BN2119" s="48"/>
      <c r="BO2119" s="48"/>
      <c r="BP2119" s="48"/>
      <c r="BQ2119" s="48"/>
      <c r="BR2119" s="48"/>
      <c r="BS2119" s="48"/>
      <c r="BT2119" s="48"/>
      <c r="BU2119" s="48"/>
      <c r="BV2119" s="48"/>
      <c r="BW2119" s="48"/>
      <c r="BX2119" s="48"/>
      <c r="BY2119" s="48"/>
      <c r="BZ2119" s="48"/>
      <c r="CA2119" s="48"/>
      <c r="CB2119" s="48"/>
      <c r="CC2119" s="48"/>
      <c r="CD2119" s="48"/>
      <c r="CE2119" s="48"/>
      <c r="CF2119" s="48"/>
      <c r="CG2119" s="48"/>
      <c r="CH2119" s="48"/>
      <c r="CI2119" s="48"/>
      <c r="CJ2119" s="48"/>
      <c r="CK2119" s="48"/>
      <c r="CL2119" s="48"/>
      <c r="CM2119" s="48"/>
      <c r="CN2119" s="48"/>
      <c r="CO2119" s="48"/>
      <c r="CP2119" s="48"/>
      <c r="CQ2119" s="48"/>
      <c r="CR2119" s="48"/>
      <c r="CS2119" s="48"/>
      <c r="CT2119" s="48"/>
      <c r="CU2119" s="48"/>
      <c r="CV2119" s="48"/>
      <c r="CW2119" s="48"/>
      <c r="CX2119" s="48"/>
      <c r="CY2119" s="48"/>
      <c r="CZ2119" s="48"/>
      <c r="DA2119" s="48"/>
      <c r="DB2119" s="48"/>
      <c r="DC2119" s="48"/>
      <c r="DD2119" s="48"/>
      <c r="DE2119" s="48"/>
      <c r="DF2119" s="48"/>
      <c r="DG2119" s="48"/>
      <c r="DH2119" s="48"/>
      <c r="DI2119" s="48"/>
      <c r="DJ2119" s="48"/>
      <c r="DK2119" s="48"/>
      <c r="DL2119" s="48"/>
      <c r="DM2119" s="48"/>
      <c r="DN2119" s="48"/>
      <c r="DO2119" s="48"/>
      <c r="DP2119" s="48"/>
      <c r="DQ2119" s="48"/>
      <c r="DR2119" s="48"/>
      <c r="DS2119" s="48"/>
      <c r="DT2119" s="48"/>
      <c r="DU2119" s="48"/>
      <c r="DV2119" s="48"/>
      <c r="DW2119" s="48"/>
      <c r="DX2119" s="48"/>
      <c r="DY2119" s="48"/>
      <c r="DZ2119" s="48"/>
      <c r="EA2119" s="48"/>
      <c r="EB2119" s="48"/>
      <c r="EC2119" s="48"/>
      <c r="ED2119" s="48"/>
      <c r="EE2119" s="48"/>
      <c r="EF2119" s="48"/>
      <c r="EG2119" s="48"/>
      <c r="EH2119" s="48"/>
      <c r="EI2119" s="48"/>
      <c r="EJ2119" s="48"/>
      <c r="EK2119" s="48"/>
      <c r="EL2119" s="48"/>
      <c r="EM2119" s="48"/>
      <c r="EN2119" s="48"/>
      <c r="EO2119" s="48"/>
      <c r="EP2119" s="48"/>
      <c r="EQ2119" s="48"/>
      <c r="ER2119" s="48"/>
      <c r="ES2119" s="48"/>
      <c r="ET2119" s="48"/>
      <c r="EU2119" s="48"/>
      <c r="EV2119" s="48"/>
      <c r="EW2119" s="48"/>
      <c r="EX2119" s="48"/>
      <c r="EY2119" s="48"/>
      <c r="EZ2119" s="48"/>
      <c r="FA2119" s="48"/>
      <c r="FB2119" s="48"/>
      <c r="FC2119" s="48"/>
      <c r="FD2119" s="48"/>
      <c r="FE2119" s="48"/>
      <c r="FF2119" s="48"/>
      <c r="FG2119" s="48"/>
      <c r="FH2119" s="48"/>
      <c r="FI2119" s="48"/>
      <c r="FJ2119" s="48"/>
      <c r="FK2119" s="48"/>
      <c r="FL2119" s="48"/>
      <c r="FM2119" s="48"/>
      <c r="FN2119" s="48"/>
      <c r="FO2119" s="48"/>
      <c r="FP2119" s="48"/>
      <c r="FQ2119" s="48"/>
      <c r="FR2119" s="48"/>
      <c r="FS2119" s="48"/>
      <c r="FT2119" s="48"/>
      <c r="FU2119" s="48"/>
      <c r="FV2119" s="48"/>
      <c r="FW2119" s="48"/>
      <c r="FX2119" s="48"/>
      <c r="FY2119" s="48"/>
      <c r="FZ2119" s="48"/>
      <c r="GA2119" s="48"/>
      <c r="GB2119" s="48"/>
      <c r="GC2119" s="48"/>
      <c r="GD2119" s="48"/>
      <c r="GE2119" s="48"/>
      <c r="GF2119" s="48"/>
      <c r="GG2119" s="48"/>
      <c r="GH2119" s="48"/>
      <c r="GI2119" s="48"/>
      <c r="GJ2119" s="48"/>
      <c r="GK2119" s="48"/>
      <c r="GL2119" s="48"/>
      <c r="GM2119" s="48"/>
      <c r="GN2119" s="48"/>
      <c r="GO2119" s="48"/>
      <c r="GP2119" s="48"/>
      <c r="GQ2119" s="48"/>
      <c r="GR2119" s="48"/>
      <c r="GS2119" s="48"/>
      <c r="GT2119" s="48"/>
      <c r="GU2119" s="48"/>
      <c r="GV2119" s="48"/>
      <c r="GW2119" s="48"/>
      <c r="GX2119" s="48"/>
      <c r="GY2119" s="48"/>
      <c r="GZ2119" s="48"/>
      <c r="HA2119" s="48"/>
      <c r="HB2119" s="48"/>
      <c r="HC2119" s="48"/>
      <c r="HD2119" s="48"/>
      <c r="HE2119" s="48"/>
      <c r="HF2119" s="48"/>
      <c r="HG2119" s="48"/>
      <c r="HH2119" s="48"/>
      <c r="HI2119" s="48"/>
      <c r="HJ2119" s="48"/>
      <c r="HK2119" s="48"/>
      <c r="HL2119" s="48"/>
      <c r="HM2119" s="48"/>
      <c r="HN2119" s="48"/>
      <c r="HO2119" s="48"/>
      <c r="HP2119" s="48"/>
      <c r="HQ2119" s="48"/>
      <c r="HR2119" s="48"/>
      <c r="HS2119" s="48"/>
      <c r="HT2119" s="48"/>
      <c r="HU2119" s="48"/>
      <c r="HV2119" s="48"/>
      <c r="HW2119" s="48"/>
      <c r="HX2119" s="48"/>
      <c r="HY2119" s="48"/>
      <c r="HZ2119" s="48"/>
      <c r="IA2119" s="48"/>
      <c r="IB2119" s="48"/>
      <c r="IC2119" s="48"/>
      <c r="ID2119" s="48"/>
      <c r="IE2119" s="48"/>
      <c r="IF2119" s="48"/>
      <c r="IG2119" s="48"/>
      <c r="IH2119" s="48"/>
      <c r="II2119" s="48"/>
      <c r="IJ2119" s="48"/>
      <c r="IK2119" s="48"/>
      <c r="IL2119" s="48"/>
      <c r="IM2119" s="48"/>
      <c r="IN2119" s="48"/>
      <c r="IO2119" s="48"/>
      <c r="IP2119" s="48"/>
      <c r="IQ2119" s="48"/>
      <c r="IR2119" s="48"/>
      <c r="IS2119" s="48"/>
      <c r="IT2119" s="48"/>
      <c r="IU2119" s="48"/>
      <c r="IV2119" s="48"/>
      <c r="IW2119" s="48"/>
      <c r="IX2119" s="48"/>
      <c r="IY2119" s="48"/>
      <c r="IZ2119" s="48"/>
      <c r="JA2119" s="48"/>
    </row>
    <row r="2120" spans="1:273" s="49" customFormat="1" ht="20" customHeight="1">
      <c r="B2120" s="120" t="s">
        <v>4747</v>
      </c>
      <c r="C2120" s="113">
        <v>20192</v>
      </c>
      <c r="D2120" s="104">
        <v>2019</v>
      </c>
      <c r="E2120" s="66" t="s">
        <v>4748</v>
      </c>
      <c r="F2120" s="145"/>
      <c r="G2120" s="358"/>
      <c r="H2120" s="68" t="s">
        <v>4749</v>
      </c>
      <c r="I2120" s="68" t="s">
        <v>373</v>
      </c>
      <c r="J2120" s="92">
        <v>35</v>
      </c>
      <c r="K2120" s="200">
        <v>3783215</v>
      </c>
      <c r="L2120" s="68" t="s">
        <v>4750</v>
      </c>
      <c r="M2120" s="68" t="s">
        <v>59</v>
      </c>
      <c r="N2120" s="215">
        <v>4</v>
      </c>
      <c r="O2120" s="89">
        <v>6</v>
      </c>
      <c r="P2120" s="89">
        <v>51</v>
      </c>
      <c r="Q2120" s="68" t="s">
        <v>32</v>
      </c>
      <c r="R2120" s="68" t="s">
        <v>2076</v>
      </c>
      <c r="S2120" s="6"/>
      <c r="T2120" s="6"/>
      <c r="U2120" s="6"/>
      <c r="V2120" s="6"/>
      <c r="W2120" s="6"/>
      <c r="X2120" s="6"/>
      <c r="Y2120" s="6"/>
      <c r="Z2120" s="6"/>
      <c r="AA2120" s="6"/>
      <c r="AB2120" s="6"/>
      <c r="AC2120" s="6"/>
      <c r="AD2120" s="6"/>
      <c r="AE2120" s="6"/>
      <c r="AF2120" s="6"/>
      <c r="AG2120" s="6"/>
      <c r="AH2120" s="6"/>
      <c r="AI2120" s="6"/>
      <c r="AJ2120" s="6"/>
      <c r="AK2120" s="6"/>
      <c r="AL2120" s="6"/>
      <c r="AM2120" s="6"/>
      <c r="AN2120" s="6"/>
      <c r="AO2120" s="6"/>
      <c r="AP2120" s="6"/>
      <c r="AQ2120" s="6"/>
      <c r="AR2120" s="6"/>
      <c r="AS2120" s="6"/>
      <c r="AT2120" s="6"/>
      <c r="AU2120" s="6"/>
      <c r="AV2120" s="6"/>
      <c r="AW2120" s="6"/>
      <c r="AX2120" s="6"/>
      <c r="AY2120" s="6"/>
      <c r="AZ2120" s="6"/>
      <c r="BA2120" s="6"/>
      <c r="BB2120" s="6"/>
      <c r="BC2120" s="6"/>
      <c r="BD2120" s="6"/>
      <c r="BE2120" s="6"/>
      <c r="BF2120" s="6"/>
      <c r="BG2120" s="6"/>
      <c r="BH2120" s="6"/>
      <c r="BI2120" s="6"/>
      <c r="BJ2120" s="6"/>
      <c r="BK2120" s="6"/>
      <c r="BL2120" s="6"/>
      <c r="BM2120" s="6"/>
      <c r="BN2120" s="6"/>
      <c r="BO2120" s="6"/>
      <c r="BP2120" s="6"/>
      <c r="BQ2120" s="6"/>
      <c r="BR2120" s="6"/>
      <c r="BS2120" s="6"/>
      <c r="BT2120" s="6"/>
      <c r="BU2120" s="6"/>
      <c r="BV2120" s="6"/>
      <c r="BW2120" s="6"/>
      <c r="BX2120" s="6"/>
      <c r="BY2120" s="6"/>
      <c r="BZ2120" s="6"/>
      <c r="CA2120" s="6"/>
      <c r="CB2120" s="6"/>
      <c r="CC2120" s="6"/>
      <c r="CD2120" s="6"/>
      <c r="CE2120" s="6"/>
      <c r="CF2120" s="6"/>
      <c r="CG2120" s="6"/>
      <c r="CH2120" s="6"/>
      <c r="CI2120" s="6"/>
      <c r="CJ2120" s="6"/>
      <c r="CK2120" s="6"/>
      <c r="CL2120" s="6"/>
      <c r="CM2120" s="6"/>
      <c r="CN2120" s="6"/>
      <c r="CO2120" s="6"/>
      <c r="CP2120" s="6"/>
      <c r="CQ2120" s="6"/>
      <c r="CR2120" s="6"/>
      <c r="CS2120" s="6"/>
      <c r="CT2120" s="6"/>
      <c r="CU2120" s="6"/>
      <c r="CV2120" s="6"/>
      <c r="CW2120" s="6"/>
      <c r="CX2120" s="6"/>
      <c r="CY2120" s="6"/>
      <c r="CZ2120" s="6"/>
      <c r="DA2120" s="6"/>
      <c r="DB2120" s="6"/>
      <c r="DC2120" s="6"/>
      <c r="DD2120" s="6"/>
      <c r="DE2120" s="6"/>
      <c r="DF2120" s="6"/>
      <c r="DG2120" s="6"/>
      <c r="DH2120" s="6"/>
      <c r="DI2120" s="6"/>
      <c r="DJ2120" s="6"/>
      <c r="DK2120" s="6"/>
      <c r="DL2120" s="6"/>
      <c r="DM2120" s="6"/>
      <c r="DN2120" s="6"/>
      <c r="DO2120" s="6"/>
      <c r="DP2120" s="6"/>
      <c r="DQ2120" s="6"/>
      <c r="DR2120" s="6"/>
      <c r="DS2120" s="6"/>
      <c r="DT2120" s="6"/>
      <c r="DU2120" s="6"/>
      <c r="DV2120" s="6"/>
      <c r="DW2120" s="6"/>
      <c r="DX2120" s="6"/>
      <c r="DY2120" s="6"/>
      <c r="DZ2120" s="6"/>
      <c r="EA2120" s="6"/>
      <c r="EB2120" s="6"/>
      <c r="EC2120" s="6"/>
      <c r="ED2120" s="6"/>
      <c r="EE2120" s="6"/>
      <c r="EF2120" s="6"/>
      <c r="EG2120" s="6"/>
      <c r="EH2120" s="6"/>
      <c r="EI2120" s="6"/>
      <c r="EJ2120" s="6"/>
      <c r="EK2120" s="6"/>
      <c r="EL2120" s="6"/>
      <c r="EM2120" s="6"/>
      <c r="EN2120" s="6"/>
      <c r="EO2120" s="6"/>
      <c r="EP2120" s="6"/>
      <c r="EQ2120" s="6"/>
      <c r="ER2120" s="6"/>
      <c r="ES2120" s="6"/>
      <c r="ET2120" s="6"/>
      <c r="EU2120" s="6"/>
      <c r="EV2120" s="6"/>
      <c r="EW2120" s="6"/>
      <c r="EX2120" s="6"/>
      <c r="EY2120" s="6"/>
      <c r="EZ2120" s="6"/>
      <c r="FA2120" s="6"/>
      <c r="FB2120" s="6"/>
      <c r="FC2120" s="6"/>
      <c r="FD2120" s="6"/>
      <c r="FE2120" s="6"/>
      <c r="FF2120" s="6"/>
      <c r="FG2120" s="6"/>
      <c r="FH2120" s="6"/>
      <c r="FI2120" s="6"/>
      <c r="FJ2120" s="6"/>
      <c r="FK2120" s="6"/>
      <c r="FL2120" s="6"/>
      <c r="FM2120" s="6"/>
      <c r="FN2120" s="6"/>
      <c r="FO2120" s="6"/>
      <c r="FP2120" s="6"/>
      <c r="FQ2120" s="6"/>
      <c r="FR2120" s="6"/>
      <c r="FS2120" s="6"/>
      <c r="FT2120" s="6"/>
      <c r="FU2120" s="6"/>
      <c r="FV2120" s="6"/>
      <c r="FW2120" s="6"/>
      <c r="FX2120" s="6"/>
      <c r="FY2120" s="6"/>
      <c r="FZ2120" s="6"/>
      <c r="GA2120" s="6"/>
      <c r="GB2120" s="6"/>
      <c r="GC2120" s="6"/>
      <c r="GD2120" s="6"/>
      <c r="GE2120" s="6"/>
      <c r="GF2120" s="6"/>
      <c r="GG2120" s="6"/>
      <c r="GH2120" s="6"/>
      <c r="GI2120" s="6"/>
      <c r="GJ2120" s="6"/>
      <c r="GK2120" s="6"/>
      <c r="GL2120" s="6"/>
      <c r="GM2120" s="6"/>
      <c r="GN2120" s="6"/>
      <c r="GO2120" s="6"/>
      <c r="GP2120" s="6"/>
      <c r="GQ2120" s="6"/>
      <c r="GR2120" s="6"/>
      <c r="GS2120" s="6"/>
      <c r="GT2120" s="6"/>
      <c r="GU2120" s="6"/>
      <c r="GV2120" s="6"/>
      <c r="GW2120" s="6"/>
      <c r="GX2120" s="6"/>
      <c r="GY2120" s="6"/>
      <c r="GZ2120" s="6"/>
      <c r="HA2120" s="6"/>
      <c r="HB2120" s="6"/>
      <c r="HC2120" s="6"/>
      <c r="HD2120" s="6"/>
      <c r="HE2120" s="6"/>
      <c r="HF2120" s="6"/>
      <c r="HG2120" s="6"/>
      <c r="HH2120" s="6"/>
      <c r="HI2120" s="6"/>
      <c r="HJ2120" s="6"/>
      <c r="HK2120" s="6"/>
      <c r="HL2120" s="6"/>
      <c r="HM2120" s="6"/>
      <c r="HN2120" s="6"/>
      <c r="HO2120" s="6"/>
      <c r="HP2120" s="6"/>
      <c r="HQ2120" s="6"/>
      <c r="HR2120" s="6"/>
      <c r="HS2120" s="6"/>
      <c r="HT2120" s="6"/>
      <c r="HU2120" s="6"/>
      <c r="HV2120" s="6"/>
      <c r="HW2120" s="6"/>
      <c r="HX2120" s="6"/>
      <c r="HY2120" s="6"/>
      <c r="HZ2120" s="6"/>
      <c r="IA2120" s="6"/>
      <c r="IB2120" s="6"/>
      <c r="IC2120" s="6"/>
      <c r="ID2120" s="6"/>
      <c r="IE2120" s="6"/>
      <c r="IF2120" s="6"/>
      <c r="IG2120" s="6"/>
      <c r="IH2120" s="6"/>
      <c r="II2120" s="6"/>
      <c r="IJ2120" s="6"/>
      <c r="IK2120" s="6"/>
      <c r="IL2120" s="6"/>
      <c r="IM2120" s="6"/>
      <c r="IN2120" s="6"/>
      <c r="IO2120" s="6"/>
      <c r="IP2120" s="6"/>
      <c r="IQ2120" s="6"/>
      <c r="IR2120" s="6"/>
      <c r="IS2120" s="6"/>
      <c r="IT2120" s="6"/>
      <c r="IU2120" s="6"/>
      <c r="IV2120" s="6"/>
      <c r="IW2120" s="6"/>
      <c r="IX2120" s="6"/>
      <c r="IY2120" s="6"/>
      <c r="IZ2120" s="6"/>
      <c r="JA2120" s="6"/>
      <c r="JB2120" s="6"/>
      <c r="JC2120" s="6"/>
      <c r="JD2120" s="6"/>
      <c r="JE2120" s="6"/>
      <c r="JF2120" s="6"/>
      <c r="JG2120" s="6"/>
      <c r="JH2120" s="6"/>
      <c r="JI2120" s="6"/>
      <c r="JJ2120" s="6"/>
      <c r="JK2120" s="6"/>
      <c r="JL2120" s="6"/>
      <c r="JM2120" s="6"/>
    </row>
    <row r="2121" spans="1:273" s="49" customFormat="1" ht="20" customHeight="1">
      <c r="B2121" s="120" t="s">
        <v>7713</v>
      </c>
      <c r="C2121" s="113">
        <v>20201</v>
      </c>
      <c r="D2121" s="98">
        <v>2020</v>
      </c>
      <c r="E2121" s="45" t="s">
        <v>7714</v>
      </c>
      <c r="F2121" s="146"/>
      <c r="G2121" s="359"/>
      <c r="H2121" s="46" t="s">
        <v>7715</v>
      </c>
      <c r="I2121" s="46" t="s">
        <v>53</v>
      </c>
      <c r="J2121" s="90">
        <v>36</v>
      </c>
      <c r="K2121" s="198">
        <v>2700442</v>
      </c>
      <c r="L2121" s="46" t="s">
        <v>7716</v>
      </c>
      <c r="M2121" s="46" t="s">
        <v>39</v>
      </c>
      <c r="N2121" s="215">
        <v>9</v>
      </c>
      <c r="O2121" s="90">
        <v>2</v>
      </c>
      <c r="P2121" s="90">
        <v>53</v>
      </c>
      <c r="Q2121" s="46" t="s">
        <v>47</v>
      </c>
      <c r="R2121" s="46" t="s">
        <v>139</v>
      </c>
      <c r="S2121" s="48"/>
      <c r="T2121" s="48"/>
      <c r="U2121" s="48"/>
      <c r="V2121" s="48"/>
      <c r="W2121" s="48"/>
      <c r="X2121" s="48"/>
      <c r="Y2121" s="48"/>
      <c r="Z2121" s="48"/>
      <c r="AA2121" s="48"/>
      <c r="AB2121" s="48"/>
      <c r="AC2121" s="48"/>
      <c r="AD2121" s="48"/>
      <c r="AE2121" s="48"/>
      <c r="AF2121" s="37"/>
      <c r="AG2121" s="37"/>
      <c r="AH2121" s="37"/>
      <c r="AI2121" s="37"/>
      <c r="AJ2121" s="37"/>
      <c r="AK2121" s="37"/>
      <c r="AL2121" s="37"/>
      <c r="AM2121" s="37"/>
      <c r="AN2121" s="37"/>
      <c r="AO2121" s="37"/>
      <c r="AP2121" s="37"/>
      <c r="AQ2121" s="37"/>
      <c r="AR2121" s="37"/>
      <c r="AS2121" s="37"/>
      <c r="AT2121" s="37"/>
      <c r="AU2121" s="37"/>
      <c r="AV2121" s="37"/>
      <c r="AW2121" s="37"/>
      <c r="AX2121" s="37"/>
      <c r="AY2121" s="37"/>
      <c r="AZ2121" s="37"/>
      <c r="BA2121" s="37"/>
      <c r="BB2121" s="37"/>
      <c r="BC2121" s="37"/>
      <c r="BD2121" s="37"/>
      <c r="BE2121" s="37"/>
      <c r="BF2121" s="37"/>
      <c r="BG2121" s="37"/>
      <c r="BH2121" s="37"/>
      <c r="BI2121" s="37"/>
      <c r="BJ2121" s="37"/>
      <c r="BK2121" s="37"/>
      <c r="BL2121" s="37"/>
      <c r="BM2121" s="37"/>
      <c r="BN2121" s="37"/>
      <c r="BO2121" s="37"/>
      <c r="BP2121" s="37"/>
      <c r="BQ2121" s="37"/>
      <c r="BR2121" s="37"/>
      <c r="BS2121" s="37"/>
      <c r="BT2121" s="37"/>
      <c r="BU2121" s="37"/>
      <c r="BV2121" s="37"/>
      <c r="BW2121" s="37"/>
      <c r="BX2121" s="37"/>
      <c r="BY2121" s="37"/>
      <c r="BZ2121" s="37"/>
      <c r="CA2121" s="37"/>
      <c r="CB2121" s="37"/>
      <c r="CC2121" s="37"/>
      <c r="CD2121" s="37"/>
      <c r="CE2121" s="37"/>
      <c r="CF2121" s="37"/>
      <c r="CG2121" s="37"/>
      <c r="CH2121" s="37"/>
      <c r="CI2121" s="37"/>
      <c r="CJ2121" s="37"/>
      <c r="CK2121" s="37"/>
      <c r="CL2121" s="37"/>
      <c r="CM2121" s="37"/>
      <c r="CN2121" s="37"/>
      <c r="CO2121" s="37"/>
      <c r="CP2121" s="37"/>
      <c r="CQ2121" s="37"/>
      <c r="CR2121" s="37"/>
      <c r="CS2121" s="37"/>
      <c r="CT2121" s="37"/>
      <c r="CU2121" s="37"/>
      <c r="CV2121" s="37"/>
      <c r="CW2121" s="37"/>
      <c r="CX2121" s="37"/>
      <c r="CY2121" s="37"/>
      <c r="CZ2121" s="37"/>
      <c r="DA2121" s="37"/>
      <c r="DB2121" s="37"/>
      <c r="DC2121" s="37"/>
      <c r="DD2121" s="37"/>
      <c r="DE2121" s="37"/>
      <c r="DF2121" s="37"/>
      <c r="DG2121" s="37"/>
      <c r="DH2121" s="37"/>
      <c r="DI2121" s="37"/>
      <c r="DJ2121" s="37"/>
      <c r="DK2121" s="37"/>
      <c r="DL2121" s="37"/>
      <c r="DM2121" s="37"/>
      <c r="DN2121" s="37"/>
      <c r="DO2121" s="37"/>
      <c r="DP2121" s="37"/>
      <c r="DQ2121" s="37"/>
      <c r="DR2121" s="37"/>
      <c r="DS2121" s="37"/>
      <c r="DT2121" s="37"/>
      <c r="DU2121" s="37"/>
      <c r="DV2121" s="37"/>
      <c r="DW2121" s="37"/>
      <c r="DX2121" s="37"/>
      <c r="DY2121" s="37"/>
      <c r="DZ2121" s="37"/>
      <c r="EA2121" s="37"/>
      <c r="EB2121" s="37"/>
      <c r="EC2121" s="37"/>
      <c r="ED2121" s="37"/>
      <c r="EE2121" s="37"/>
      <c r="EF2121" s="37"/>
      <c r="EG2121" s="37"/>
      <c r="EH2121" s="37"/>
      <c r="EI2121" s="37"/>
      <c r="EJ2121" s="37"/>
      <c r="EK2121" s="37"/>
      <c r="EL2121" s="37"/>
      <c r="EM2121" s="37"/>
      <c r="EN2121" s="37"/>
      <c r="EO2121" s="37"/>
      <c r="EP2121" s="37"/>
      <c r="EQ2121" s="37"/>
      <c r="ER2121" s="37"/>
      <c r="ES2121" s="37"/>
      <c r="ET2121" s="37"/>
      <c r="EU2121" s="37"/>
      <c r="EV2121" s="37"/>
      <c r="EW2121" s="37"/>
      <c r="EX2121" s="37"/>
      <c r="EY2121" s="37"/>
      <c r="EZ2121" s="37"/>
      <c r="FA2121" s="37"/>
      <c r="FB2121" s="37"/>
      <c r="FC2121" s="37"/>
      <c r="FD2121" s="37"/>
      <c r="FE2121" s="37"/>
      <c r="FF2121" s="37"/>
      <c r="FG2121" s="37"/>
      <c r="FH2121" s="37"/>
      <c r="FI2121" s="37"/>
      <c r="FJ2121" s="37"/>
      <c r="FK2121" s="37"/>
      <c r="FL2121" s="37"/>
      <c r="FM2121" s="37"/>
      <c r="FN2121" s="37"/>
      <c r="FO2121" s="37"/>
      <c r="FP2121" s="37"/>
      <c r="FQ2121" s="37"/>
      <c r="FR2121" s="37"/>
      <c r="FS2121" s="37"/>
      <c r="FT2121" s="37"/>
      <c r="FU2121" s="37"/>
      <c r="FV2121" s="37"/>
      <c r="FW2121" s="37"/>
      <c r="FX2121" s="37"/>
      <c r="FY2121" s="37"/>
      <c r="FZ2121" s="37"/>
      <c r="GA2121" s="37"/>
      <c r="GB2121" s="37"/>
      <c r="GC2121" s="37"/>
      <c r="GD2121" s="37"/>
      <c r="GE2121" s="37"/>
      <c r="GF2121" s="37"/>
      <c r="GG2121" s="37"/>
      <c r="GH2121" s="37"/>
      <c r="GI2121" s="37"/>
      <c r="GJ2121" s="37"/>
      <c r="GK2121" s="37"/>
      <c r="GL2121" s="37"/>
      <c r="GM2121" s="37"/>
      <c r="GN2121" s="37"/>
      <c r="GO2121" s="37"/>
      <c r="GP2121" s="37"/>
      <c r="GQ2121" s="37"/>
      <c r="GR2121" s="37"/>
      <c r="GS2121" s="37"/>
      <c r="GT2121" s="37"/>
      <c r="GU2121" s="37"/>
      <c r="GV2121" s="37"/>
      <c r="GW2121" s="37"/>
      <c r="GX2121" s="37"/>
      <c r="GY2121" s="37"/>
      <c r="GZ2121" s="37"/>
      <c r="HA2121" s="37"/>
      <c r="HB2121" s="37"/>
      <c r="HC2121" s="37"/>
      <c r="HD2121" s="37"/>
      <c r="HE2121" s="37"/>
      <c r="HF2121" s="37"/>
      <c r="HG2121" s="37"/>
      <c r="HH2121" s="37"/>
      <c r="HI2121" s="37"/>
      <c r="HJ2121" s="37"/>
      <c r="HK2121" s="37"/>
      <c r="HL2121" s="37"/>
      <c r="HM2121" s="37"/>
      <c r="HN2121" s="37"/>
      <c r="HO2121" s="37"/>
      <c r="HP2121" s="37"/>
      <c r="HQ2121" s="37"/>
      <c r="HR2121" s="37"/>
      <c r="HS2121" s="37"/>
      <c r="HT2121" s="37"/>
      <c r="HU2121" s="37"/>
      <c r="HV2121" s="37"/>
      <c r="HW2121" s="37"/>
      <c r="HX2121" s="37"/>
      <c r="HY2121" s="37"/>
      <c r="HZ2121" s="37"/>
      <c r="IA2121" s="37"/>
      <c r="IB2121" s="37"/>
      <c r="IC2121" s="37"/>
      <c r="ID2121" s="37"/>
      <c r="IE2121" s="37"/>
      <c r="IF2121" s="37"/>
      <c r="IG2121" s="37"/>
      <c r="IH2121" s="37"/>
      <c r="II2121" s="37"/>
      <c r="IJ2121" s="37"/>
      <c r="IK2121" s="37"/>
      <c r="IL2121" s="37"/>
      <c r="IM2121" s="37"/>
      <c r="IN2121" s="37"/>
      <c r="IO2121" s="37"/>
      <c r="IP2121" s="37"/>
      <c r="IQ2121" s="37"/>
      <c r="IR2121" s="37"/>
      <c r="IS2121" s="37"/>
      <c r="IT2121" s="37"/>
      <c r="IU2121" s="37"/>
      <c r="IV2121" s="37"/>
      <c r="IW2121" s="37"/>
      <c r="IX2121" s="37"/>
      <c r="IY2121" s="37"/>
      <c r="IZ2121" s="37"/>
      <c r="JA2121" s="37"/>
      <c r="JB2121" s="37"/>
      <c r="JC2121" s="37"/>
      <c r="JD2121" s="37"/>
      <c r="JE2121" s="37"/>
      <c r="JF2121" s="37"/>
      <c r="JG2121" s="37"/>
      <c r="JH2121" s="37"/>
      <c r="JI2121" s="37"/>
      <c r="JJ2121" s="37"/>
      <c r="JK2121" s="37"/>
      <c r="JL2121" s="37"/>
      <c r="JM2121" s="37"/>
    </row>
    <row r="2122" spans="1:273" s="49" customFormat="1" ht="20" customHeight="1">
      <c r="B2122" s="121" t="s">
        <v>2033</v>
      </c>
      <c r="C2122" s="122">
        <v>20181</v>
      </c>
      <c r="D2122" s="104">
        <v>2018</v>
      </c>
      <c r="E2122" s="66" t="s">
        <v>2034</v>
      </c>
      <c r="F2122" s="145"/>
      <c r="G2122" s="358"/>
      <c r="H2122" s="68" t="s">
        <v>2035</v>
      </c>
      <c r="I2122" s="68"/>
      <c r="J2122" s="92">
        <v>39</v>
      </c>
      <c r="K2122" s="200">
        <v>270000</v>
      </c>
      <c r="L2122" s="68" t="s">
        <v>2760</v>
      </c>
      <c r="M2122" s="68" t="s">
        <v>647</v>
      </c>
      <c r="N2122" s="215">
        <v>2</v>
      </c>
      <c r="O2122" s="92">
        <v>3</v>
      </c>
      <c r="P2122" s="89">
        <v>6</v>
      </c>
      <c r="Q2122" s="70"/>
      <c r="R2122" s="68" t="s">
        <v>219</v>
      </c>
      <c r="S2122" s="13">
        <v>16</v>
      </c>
      <c r="T2122" s="13"/>
      <c r="U2122" s="7"/>
      <c r="V2122" s="7"/>
      <c r="W2122" s="7"/>
      <c r="X2122" s="7"/>
      <c r="Y2122" s="13">
        <v>21</v>
      </c>
      <c r="Z2122" s="13"/>
      <c r="AA2122" s="7"/>
      <c r="AB2122" s="7"/>
      <c r="AC2122" s="7"/>
      <c r="AD2122" s="21" t="s">
        <v>81</v>
      </c>
      <c r="AE2122" s="6" t="s">
        <v>2036</v>
      </c>
      <c r="AF2122" s="48"/>
      <c r="AG2122" s="48"/>
      <c r="AH2122" s="48"/>
      <c r="AI2122" s="48"/>
      <c r="AJ2122" s="48"/>
      <c r="AK2122" s="48"/>
      <c r="AL2122" s="48"/>
      <c r="AM2122" s="48"/>
      <c r="AN2122" s="48"/>
      <c r="AO2122" s="48"/>
      <c r="AP2122" s="48"/>
      <c r="AQ2122" s="48"/>
      <c r="AR2122" s="48"/>
      <c r="AS2122" s="48"/>
      <c r="AT2122" s="48"/>
      <c r="AU2122" s="48"/>
      <c r="AV2122" s="48"/>
      <c r="AW2122" s="48"/>
      <c r="AX2122" s="48"/>
      <c r="AY2122" s="48"/>
      <c r="AZ2122" s="48"/>
      <c r="BA2122" s="48"/>
      <c r="BB2122" s="48"/>
      <c r="BC2122" s="48"/>
      <c r="BD2122" s="48"/>
      <c r="BE2122" s="48"/>
      <c r="BF2122" s="48"/>
      <c r="BG2122" s="48"/>
      <c r="BH2122" s="48"/>
      <c r="BI2122" s="48"/>
      <c r="BJ2122" s="48"/>
      <c r="BK2122" s="48"/>
      <c r="BL2122" s="48"/>
      <c r="BM2122" s="48"/>
      <c r="BN2122" s="48"/>
      <c r="BO2122" s="48"/>
      <c r="BP2122" s="48"/>
      <c r="BQ2122" s="48"/>
      <c r="BR2122" s="48"/>
      <c r="BS2122" s="48"/>
      <c r="BT2122" s="48"/>
      <c r="BU2122" s="48"/>
      <c r="BV2122" s="48"/>
      <c r="BW2122" s="48"/>
      <c r="BX2122" s="48"/>
      <c r="BY2122" s="48"/>
      <c r="BZ2122" s="48"/>
      <c r="CA2122" s="48"/>
      <c r="CB2122" s="48"/>
      <c r="CC2122" s="48"/>
      <c r="CD2122" s="48"/>
      <c r="CE2122" s="48"/>
      <c r="CF2122" s="48"/>
      <c r="CG2122" s="48"/>
      <c r="CH2122" s="48"/>
      <c r="CI2122" s="48"/>
      <c r="CJ2122" s="48"/>
      <c r="CK2122" s="48"/>
      <c r="CL2122" s="48"/>
      <c r="CM2122" s="48"/>
      <c r="CN2122" s="48"/>
      <c r="CO2122" s="48"/>
      <c r="CP2122" s="48"/>
      <c r="CQ2122" s="48"/>
      <c r="CR2122" s="48"/>
      <c r="CS2122" s="48"/>
      <c r="CT2122" s="48"/>
      <c r="CU2122" s="48"/>
      <c r="CV2122" s="48"/>
      <c r="CW2122" s="48"/>
      <c r="CX2122" s="48"/>
      <c r="CY2122" s="48"/>
      <c r="CZ2122" s="48"/>
      <c r="DA2122" s="48"/>
      <c r="DB2122" s="48"/>
      <c r="DC2122" s="48"/>
      <c r="DD2122" s="48"/>
      <c r="DE2122" s="48"/>
      <c r="DF2122" s="48"/>
      <c r="DG2122" s="48"/>
      <c r="DH2122" s="48"/>
      <c r="DI2122" s="48"/>
      <c r="DJ2122" s="48"/>
      <c r="DK2122" s="48"/>
      <c r="DL2122" s="48"/>
      <c r="DM2122" s="48"/>
      <c r="DN2122" s="48"/>
      <c r="DO2122" s="48"/>
      <c r="DP2122" s="48"/>
      <c r="DQ2122" s="48"/>
      <c r="DR2122" s="48"/>
      <c r="DS2122" s="48"/>
      <c r="DT2122" s="48"/>
      <c r="DU2122" s="48"/>
      <c r="DV2122" s="48"/>
      <c r="DW2122" s="48"/>
      <c r="DX2122" s="48"/>
      <c r="DY2122" s="48"/>
      <c r="DZ2122" s="48"/>
      <c r="EA2122" s="48"/>
      <c r="EB2122" s="48"/>
      <c r="EC2122" s="48"/>
      <c r="ED2122" s="48"/>
      <c r="EE2122" s="48"/>
      <c r="EF2122" s="48"/>
      <c r="EG2122" s="48"/>
      <c r="EH2122" s="48"/>
      <c r="EI2122" s="48"/>
      <c r="EJ2122" s="48"/>
      <c r="EK2122" s="48"/>
      <c r="EL2122" s="48"/>
      <c r="EM2122" s="48"/>
      <c r="EN2122" s="48"/>
      <c r="EO2122" s="48"/>
      <c r="EP2122" s="48"/>
      <c r="EQ2122" s="48"/>
      <c r="ER2122" s="48"/>
      <c r="ES2122" s="48"/>
      <c r="ET2122" s="48"/>
      <c r="EU2122" s="48"/>
      <c r="EV2122" s="48"/>
      <c r="EW2122" s="48"/>
      <c r="EX2122" s="48"/>
      <c r="EY2122" s="48"/>
      <c r="EZ2122" s="48"/>
      <c r="FA2122" s="48"/>
      <c r="FB2122" s="48"/>
      <c r="FC2122" s="48"/>
      <c r="FD2122" s="48"/>
      <c r="FE2122" s="48"/>
      <c r="FF2122" s="48"/>
      <c r="FG2122" s="48"/>
      <c r="FH2122" s="48"/>
      <c r="FI2122" s="48"/>
      <c r="FJ2122" s="48"/>
      <c r="FK2122" s="48"/>
      <c r="FL2122" s="48"/>
      <c r="FM2122" s="48"/>
      <c r="FN2122" s="48"/>
      <c r="FO2122" s="48"/>
      <c r="FP2122" s="48"/>
      <c r="FQ2122" s="48"/>
      <c r="FR2122" s="48"/>
      <c r="FS2122" s="48"/>
      <c r="FT2122" s="48"/>
      <c r="FU2122" s="48"/>
      <c r="FV2122" s="48"/>
      <c r="FW2122" s="48"/>
      <c r="FX2122" s="48"/>
      <c r="FY2122" s="48"/>
      <c r="FZ2122" s="48"/>
      <c r="GA2122" s="48"/>
      <c r="GB2122" s="48"/>
      <c r="GC2122" s="48"/>
      <c r="GD2122" s="48"/>
      <c r="GE2122" s="48"/>
      <c r="GF2122" s="48"/>
      <c r="GG2122" s="48"/>
      <c r="GH2122" s="48"/>
      <c r="GI2122" s="48"/>
      <c r="GJ2122" s="48"/>
      <c r="GK2122" s="48"/>
      <c r="GL2122" s="48"/>
      <c r="GM2122" s="48"/>
      <c r="GN2122" s="48"/>
      <c r="GO2122" s="48"/>
      <c r="GP2122" s="48"/>
      <c r="GQ2122" s="48"/>
      <c r="GR2122" s="48"/>
      <c r="GS2122" s="48"/>
      <c r="GT2122" s="48"/>
      <c r="GU2122" s="48"/>
      <c r="GV2122" s="48"/>
      <c r="GW2122" s="48"/>
      <c r="GX2122" s="48"/>
      <c r="GY2122" s="48"/>
      <c r="GZ2122" s="48"/>
      <c r="HA2122" s="48"/>
      <c r="HB2122" s="48"/>
      <c r="HC2122" s="48"/>
      <c r="HD2122" s="48"/>
      <c r="HE2122" s="48"/>
      <c r="HF2122" s="48"/>
      <c r="HG2122" s="48"/>
      <c r="HH2122" s="48"/>
      <c r="HI2122" s="48"/>
      <c r="HJ2122" s="48"/>
      <c r="HK2122" s="48"/>
      <c r="HL2122" s="48"/>
      <c r="HM2122" s="48"/>
      <c r="HN2122" s="48"/>
      <c r="HO2122" s="48"/>
      <c r="HP2122" s="48"/>
      <c r="HQ2122" s="48"/>
      <c r="HR2122" s="48"/>
      <c r="HS2122" s="48"/>
      <c r="HT2122" s="48"/>
      <c r="HU2122" s="48"/>
      <c r="HV2122" s="48"/>
      <c r="HW2122" s="48"/>
      <c r="HX2122" s="48"/>
      <c r="HY2122" s="48"/>
      <c r="HZ2122" s="48"/>
      <c r="IA2122" s="48"/>
      <c r="IB2122" s="48"/>
      <c r="IC2122" s="48"/>
      <c r="ID2122" s="48"/>
      <c r="IE2122" s="48"/>
      <c r="IF2122" s="48"/>
      <c r="IG2122" s="48"/>
      <c r="IH2122" s="48"/>
      <c r="II2122" s="48"/>
      <c r="IJ2122" s="48"/>
      <c r="IK2122" s="48"/>
      <c r="IL2122" s="48"/>
      <c r="IM2122" s="48"/>
      <c r="IN2122" s="48"/>
      <c r="IO2122" s="48"/>
      <c r="IP2122" s="48"/>
      <c r="IQ2122" s="48"/>
      <c r="IR2122" s="48"/>
      <c r="IS2122" s="48"/>
      <c r="IT2122" s="48"/>
      <c r="IU2122" s="48"/>
      <c r="IV2122" s="48"/>
      <c r="IW2122" s="48"/>
      <c r="IX2122" s="48"/>
      <c r="IY2122" s="48"/>
      <c r="IZ2122" s="48"/>
      <c r="JA2122" s="48"/>
    </row>
    <row r="2123" spans="1:273" s="49" customFormat="1" ht="20" customHeight="1">
      <c r="B2123" s="120" t="s">
        <v>4751</v>
      </c>
      <c r="C2123" s="113">
        <v>20191</v>
      </c>
      <c r="D2123" s="104">
        <v>2019</v>
      </c>
      <c r="E2123" s="66" t="s">
        <v>4752</v>
      </c>
      <c r="F2123" s="145"/>
      <c r="G2123" s="358"/>
      <c r="H2123" s="68" t="s">
        <v>3889</v>
      </c>
      <c r="I2123" s="68" t="s">
        <v>53</v>
      </c>
      <c r="J2123" s="92">
        <v>33</v>
      </c>
      <c r="K2123" s="200">
        <v>100000</v>
      </c>
      <c r="L2123" s="70"/>
      <c r="M2123" s="68" t="s">
        <v>624</v>
      </c>
      <c r="N2123" s="215">
        <v>5</v>
      </c>
      <c r="O2123" s="89">
        <v>6</v>
      </c>
      <c r="P2123" s="89">
        <v>52</v>
      </c>
      <c r="Q2123" s="68" t="s">
        <v>55</v>
      </c>
      <c r="R2123" s="68" t="s">
        <v>111</v>
      </c>
      <c r="S2123" s="6"/>
      <c r="T2123" s="6"/>
      <c r="U2123" s="6"/>
      <c r="V2123" s="6"/>
      <c r="W2123" s="6"/>
      <c r="X2123" s="6"/>
      <c r="Y2123" s="6"/>
      <c r="Z2123" s="6"/>
      <c r="AA2123" s="6"/>
      <c r="AB2123" s="6"/>
      <c r="AC2123" s="6"/>
      <c r="AD2123" s="6"/>
      <c r="AE2123" s="6"/>
      <c r="AF2123" s="37"/>
      <c r="AG2123" s="37"/>
      <c r="AH2123" s="37"/>
      <c r="AI2123" s="37"/>
      <c r="AJ2123" s="37"/>
      <c r="AK2123" s="37"/>
      <c r="AL2123" s="37"/>
      <c r="AM2123" s="37"/>
      <c r="AN2123" s="37"/>
      <c r="AO2123" s="37"/>
      <c r="AP2123" s="37"/>
      <c r="AQ2123" s="37"/>
      <c r="AR2123" s="37"/>
      <c r="AS2123" s="37"/>
      <c r="AT2123" s="37"/>
      <c r="AU2123" s="37"/>
      <c r="AV2123" s="37"/>
      <c r="AW2123" s="37"/>
      <c r="AX2123" s="37"/>
      <c r="AY2123" s="37"/>
      <c r="AZ2123" s="37"/>
      <c r="BA2123" s="37"/>
      <c r="BB2123" s="37"/>
      <c r="BC2123" s="37"/>
      <c r="BD2123" s="37"/>
      <c r="BE2123" s="37"/>
      <c r="BF2123" s="37"/>
      <c r="BG2123" s="37"/>
      <c r="BH2123" s="37"/>
      <c r="BI2123" s="37"/>
      <c r="BJ2123" s="37"/>
      <c r="BK2123" s="37"/>
      <c r="BL2123" s="37"/>
      <c r="BM2123" s="37"/>
      <c r="BN2123" s="37"/>
      <c r="BO2123" s="37"/>
      <c r="BP2123" s="37"/>
      <c r="BQ2123" s="37"/>
      <c r="BR2123" s="37"/>
      <c r="BS2123" s="37"/>
      <c r="BT2123" s="37"/>
      <c r="BU2123" s="37"/>
      <c r="BV2123" s="37"/>
      <c r="BW2123" s="37"/>
      <c r="BX2123" s="37"/>
      <c r="BY2123" s="37"/>
      <c r="BZ2123" s="37"/>
      <c r="CA2123" s="37"/>
      <c r="CB2123" s="37"/>
      <c r="CC2123" s="37"/>
      <c r="CD2123" s="37"/>
      <c r="CE2123" s="37"/>
      <c r="CF2123" s="37"/>
      <c r="CG2123" s="37"/>
      <c r="CH2123" s="37"/>
      <c r="CI2123" s="37"/>
      <c r="CJ2123" s="37"/>
      <c r="CK2123" s="37"/>
      <c r="CL2123" s="37"/>
      <c r="CM2123" s="37"/>
      <c r="CN2123" s="37"/>
      <c r="CO2123" s="37"/>
      <c r="CP2123" s="37"/>
      <c r="CQ2123" s="37"/>
      <c r="CR2123" s="37"/>
      <c r="CS2123" s="37"/>
      <c r="CT2123" s="37"/>
      <c r="CU2123" s="37"/>
      <c r="CV2123" s="37"/>
      <c r="CW2123" s="37"/>
      <c r="CX2123" s="37"/>
      <c r="CY2123" s="37"/>
      <c r="CZ2123" s="37"/>
      <c r="DA2123" s="37"/>
      <c r="DB2123" s="37"/>
      <c r="DC2123" s="37"/>
      <c r="DD2123" s="37"/>
      <c r="DE2123" s="37"/>
      <c r="DF2123" s="37"/>
      <c r="DG2123" s="37"/>
      <c r="DH2123" s="37"/>
      <c r="DI2123" s="37"/>
      <c r="DJ2123" s="37"/>
      <c r="DK2123" s="37"/>
      <c r="DL2123" s="37"/>
      <c r="DM2123" s="37"/>
      <c r="DN2123" s="37"/>
      <c r="DO2123" s="37"/>
      <c r="DP2123" s="37"/>
      <c r="DQ2123" s="37"/>
      <c r="DR2123" s="37"/>
      <c r="DS2123" s="37"/>
      <c r="DT2123" s="37"/>
      <c r="DU2123" s="37"/>
      <c r="DV2123" s="37"/>
      <c r="DW2123" s="37"/>
      <c r="DX2123" s="37"/>
      <c r="DY2123" s="37"/>
      <c r="DZ2123" s="37"/>
      <c r="EA2123" s="37"/>
      <c r="EB2123" s="37"/>
      <c r="EC2123" s="37"/>
      <c r="ED2123" s="37"/>
      <c r="EE2123" s="37"/>
      <c r="EF2123" s="37"/>
      <c r="EG2123" s="37"/>
      <c r="EH2123" s="37"/>
      <c r="EI2123" s="37"/>
      <c r="EJ2123" s="37"/>
      <c r="EK2123" s="37"/>
      <c r="EL2123" s="37"/>
      <c r="EM2123" s="37"/>
      <c r="EN2123" s="37"/>
      <c r="EO2123" s="37"/>
      <c r="EP2123" s="37"/>
      <c r="EQ2123" s="37"/>
      <c r="ER2123" s="37"/>
      <c r="ES2123" s="37"/>
      <c r="ET2123" s="37"/>
      <c r="EU2123" s="37"/>
      <c r="EV2123" s="37"/>
      <c r="EW2123" s="37"/>
      <c r="EX2123" s="37"/>
      <c r="EY2123" s="37"/>
      <c r="EZ2123" s="37"/>
      <c r="FA2123" s="37"/>
      <c r="FB2123" s="37"/>
      <c r="FC2123" s="37"/>
      <c r="FD2123" s="37"/>
      <c r="FE2123" s="37"/>
      <c r="FF2123" s="37"/>
      <c r="FG2123" s="37"/>
      <c r="FH2123" s="37"/>
      <c r="FI2123" s="37"/>
      <c r="FJ2123" s="37"/>
      <c r="FK2123" s="37"/>
      <c r="FL2123" s="37"/>
      <c r="FM2123" s="37"/>
      <c r="FN2123" s="37"/>
      <c r="FO2123" s="37"/>
      <c r="FP2123" s="37"/>
      <c r="FQ2123" s="37"/>
      <c r="FR2123" s="37"/>
      <c r="FS2123" s="37"/>
      <c r="FT2123" s="37"/>
      <c r="FU2123" s="37"/>
      <c r="FV2123" s="37"/>
      <c r="FW2123" s="37"/>
      <c r="FX2123" s="37"/>
      <c r="FY2123" s="37"/>
      <c r="FZ2123" s="37"/>
      <c r="GA2123" s="37"/>
      <c r="GB2123" s="37"/>
      <c r="GC2123" s="37"/>
      <c r="GD2123" s="37"/>
      <c r="GE2123" s="37"/>
      <c r="GF2123" s="37"/>
      <c r="GG2123" s="37"/>
      <c r="GH2123" s="37"/>
      <c r="GI2123" s="37"/>
      <c r="GJ2123" s="37"/>
      <c r="GK2123" s="37"/>
      <c r="GL2123" s="37"/>
      <c r="GM2123" s="37"/>
      <c r="GN2123" s="37"/>
      <c r="GO2123" s="37"/>
      <c r="GP2123" s="37"/>
      <c r="GQ2123" s="37"/>
      <c r="GR2123" s="37"/>
      <c r="GS2123" s="37"/>
      <c r="GT2123" s="37"/>
      <c r="GU2123" s="37"/>
      <c r="GV2123" s="37"/>
      <c r="GW2123" s="37"/>
      <c r="GX2123" s="37"/>
      <c r="GY2123" s="37"/>
      <c r="GZ2123" s="37"/>
      <c r="HA2123" s="37"/>
      <c r="HB2123" s="37"/>
      <c r="HC2123" s="37"/>
      <c r="HD2123" s="37"/>
      <c r="HE2123" s="37"/>
      <c r="HF2123" s="37"/>
      <c r="HG2123" s="37"/>
      <c r="HH2123" s="37"/>
      <c r="HI2123" s="37"/>
      <c r="HJ2123" s="37"/>
      <c r="HK2123" s="37"/>
      <c r="HL2123" s="37"/>
      <c r="HM2123" s="37"/>
      <c r="HN2123" s="37"/>
      <c r="HO2123" s="37"/>
      <c r="HP2123" s="37"/>
      <c r="HQ2123" s="37"/>
      <c r="HR2123" s="37"/>
      <c r="HS2123" s="37"/>
      <c r="HT2123" s="37"/>
      <c r="HU2123" s="37"/>
      <c r="HV2123" s="37"/>
      <c r="HW2123" s="37"/>
      <c r="HX2123" s="37"/>
      <c r="HY2123" s="37"/>
      <c r="HZ2123" s="37"/>
      <c r="IA2123" s="37"/>
      <c r="IB2123" s="37"/>
      <c r="IC2123" s="37"/>
      <c r="ID2123" s="37"/>
      <c r="IE2123" s="37"/>
      <c r="IF2123" s="37"/>
      <c r="IG2123" s="37"/>
      <c r="IH2123" s="37"/>
      <c r="II2123" s="37"/>
      <c r="IJ2123" s="37"/>
      <c r="IK2123" s="37"/>
      <c r="IL2123" s="37"/>
      <c r="IM2123" s="37"/>
      <c r="IN2123" s="37"/>
      <c r="IO2123" s="37"/>
      <c r="IP2123" s="37"/>
      <c r="IQ2123" s="37"/>
      <c r="IR2123" s="37"/>
      <c r="IS2123" s="37"/>
      <c r="IT2123" s="37"/>
      <c r="IU2123" s="37"/>
      <c r="IV2123" s="37"/>
      <c r="IW2123" s="37"/>
      <c r="IX2123" s="37"/>
      <c r="IY2123" s="37"/>
      <c r="IZ2123" s="37"/>
      <c r="JA2123" s="37"/>
      <c r="JB2123" s="37"/>
      <c r="JC2123" s="37"/>
      <c r="JD2123" s="37"/>
      <c r="JE2123" s="37"/>
      <c r="JF2123" s="37"/>
      <c r="JG2123" s="37"/>
      <c r="JH2123" s="37"/>
      <c r="JI2123" s="37"/>
      <c r="JJ2123" s="37"/>
      <c r="JK2123" s="37"/>
      <c r="JL2123" s="37"/>
      <c r="JM2123" s="37"/>
    </row>
    <row r="2124" spans="1:273" s="49" customFormat="1" ht="20" customHeight="1">
      <c r="B2124" s="102" t="s">
        <v>4753</v>
      </c>
      <c r="C2124" s="103">
        <v>20193</v>
      </c>
      <c r="D2124" s="104">
        <v>2019</v>
      </c>
      <c r="E2124" s="67" t="s">
        <v>4754</v>
      </c>
      <c r="F2124" s="144"/>
      <c r="G2124" s="358"/>
      <c r="H2124" s="69" t="s">
        <v>4755</v>
      </c>
      <c r="I2124" s="70" t="s">
        <v>29</v>
      </c>
      <c r="J2124" s="92">
        <v>12</v>
      </c>
      <c r="K2124" s="199">
        <v>64816</v>
      </c>
      <c r="L2124" s="70" t="s">
        <v>4756</v>
      </c>
      <c r="M2124" s="70" t="s">
        <v>203</v>
      </c>
      <c r="N2124" s="215">
        <v>1</v>
      </c>
      <c r="O2124" s="89">
        <v>3</v>
      </c>
      <c r="P2124" s="89">
        <v>51</v>
      </c>
      <c r="Q2124" s="69" t="s">
        <v>630</v>
      </c>
      <c r="R2124" s="70" t="s">
        <v>33</v>
      </c>
      <c r="S2124" s="37"/>
      <c r="T2124" s="37"/>
      <c r="U2124" s="37"/>
      <c r="V2124" s="37"/>
      <c r="W2124" s="37"/>
      <c r="X2124" s="37"/>
      <c r="Y2124" s="37"/>
      <c r="Z2124" s="37"/>
      <c r="AA2124" s="37"/>
      <c r="AB2124" s="37"/>
      <c r="AC2124" s="37"/>
      <c r="AD2124" s="37"/>
      <c r="AE2124" s="37"/>
      <c r="AF2124" s="37"/>
      <c r="AG2124" s="37"/>
      <c r="AH2124" s="37"/>
      <c r="AI2124" s="37"/>
      <c r="AJ2124" s="37"/>
      <c r="AK2124" s="37"/>
      <c r="AL2124" s="37"/>
      <c r="AM2124" s="37"/>
      <c r="AN2124" s="37"/>
      <c r="AO2124" s="37"/>
      <c r="AP2124" s="37"/>
      <c r="AQ2124" s="37"/>
      <c r="AR2124" s="37"/>
      <c r="AS2124" s="37"/>
      <c r="AT2124" s="37"/>
      <c r="AU2124" s="37"/>
      <c r="AV2124" s="37"/>
      <c r="AW2124" s="37"/>
      <c r="AX2124" s="37"/>
      <c r="AY2124" s="37"/>
      <c r="AZ2124" s="37"/>
      <c r="BA2124" s="37"/>
      <c r="BB2124" s="37"/>
      <c r="BC2124" s="37"/>
      <c r="BD2124" s="37"/>
      <c r="BE2124" s="37"/>
      <c r="BF2124" s="37"/>
      <c r="BG2124" s="37"/>
      <c r="BH2124" s="37"/>
      <c r="BI2124" s="37"/>
      <c r="BJ2124" s="37"/>
      <c r="BK2124" s="37"/>
      <c r="BL2124" s="37"/>
      <c r="BM2124" s="37"/>
      <c r="BN2124" s="37"/>
      <c r="BO2124" s="37"/>
      <c r="BP2124" s="37"/>
      <c r="BQ2124" s="37"/>
      <c r="BR2124" s="37"/>
      <c r="BS2124" s="37"/>
      <c r="BT2124" s="37"/>
      <c r="BU2124" s="37"/>
      <c r="BV2124" s="37"/>
      <c r="BW2124" s="37"/>
      <c r="BX2124" s="37"/>
      <c r="BY2124" s="37"/>
      <c r="BZ2124" s="37"/>
      <c r="CA2124" s="37"/>
      <c r="CB2124" s="37"/>
      <c r="CC2124" s="37"/>
      <c r="CD2124" s="37"/>
      <c r="CE2124" s="37"/>
      <c r="CF2124" s="37"/>
      <c r="CG2124" s="37"/>
      <c r="CH2124" s="37"/>
      <c r="CI2124" s="37"/>
      <c r="CJ2124" s="37"/>
      <c r="CK2124" s="37"/>
      <c r="CL2124" s="37"/>
      <c r="CM2124" s="37"/>
      <c r="CN2124" s="37"/>
      <c r="CO2124" s="37"/>
      <c r="CP2124" s="37"/>
      <c r="CQ2124" s="37"/>
      <c r="CR2124" s="37"/>
      <c r="CS2124" s="37"/>
      <c r="CT2124" s="37"/>
      <c r="CU2124" s="37"/>
      <c r="CV2124" s="37"/>
      <c r="CW2124" s="37"/>
      <c r="CX2124" s="37"/>
      <c r="CY2124" s="37"/>
      <c r="CZ2124" s="37"/>
      <c r="DA2124" s="37"/>
      <c r="DB2124" s="37"/>
      <c r="DC2124" s="37"/>
      <c r="DD2124" s="37"/>
      <c r="DE2124" s="37"/>
      <c r="DF2124" s="37"/>
      <c r="DG2124" s="37"/>
      <c r="DH2124" s="37"/>
      <c r="DI2124" s="37"/>
      <c r="DJ2124" s="37"/>
      <c r="DK2124" s="37"/>
      <c r="DL2124" s="37"/>
      <c r="DM2124" s="37"/>
      <c r="DN2124" s="37"/>
      <c r="DO2124" s="37"/>
      <c r="DP2124" s="37"/>
      <c r="DQ2124" s="37"/>
      <c r="DR2124" s="37"/>
      <c r="DS2124" s="37"/>
      <c r="DT2124" s="37"/>
      <c r="DU2124" s="37"/>
      <c r="DV2124" s="37"/>
      <c r="DW2124" s="37"/>
      <c r="DX2124" s="37"/>
      <c r="DY2124" s="37"/>
      <c r="DZ2124" s="37"/>
      <c r="EA2124" s="37"/>
      <c r="EB2124" s="37"/>
      <c r="EC2124" s="37"/>
      <c r="ED2124" s="37"/>
      <c r="EE2124" s="37"/>
      <c r="EF2124" s="37"/>
      <c r="EG2124" s="37"/>
      <c r="EH2124" s="37"/>
      <c r="EI2124" s="37"/>
      <c r="EJ2124" s="37"/>
      <c r="EK2124" s="37"/>
      <c r="EL2124" s="37"/>
      <c r="EM2124" s="37"/>
      <c r="EN2124" s="37"/>
      <c r="EO2124" s="37"/>
      <c r="EP2124" s="37"/>
      <c r="EQ2124" s="37"/>
      <c r="ER2124" s="37"/>
      <c r="ES2124" s="37"/>
      <c r="ET2124" s="37"/>
      <c r="EU2124" s="37"/>
      <c r="EV2124" s="37"/>
      <c r="EW2124" s="37"/>
      <c r="EX2124" s="37"/>
      <c r="EY2124" s="37"/>
      <c r="EZ2124" s="37"/>
      <c r="FA2124" s="37"/>
      <c r="FB2124" s="37"/>
      <c r="FC2124" s="37"/>
      <c r="FD2124" s="37"/>
      <c r="FE2124" s="37"/>
      <c r="FF2124" s="37"/>
      <c r="FG2124" s="37"/>
      <c r="FH2124" s="37"/>
      <c r="FI2124" s="37"/>
      <c r="FJ2124" s="37"/>
      <c r="FK2124" s="37"/>
      <c r="FL2124" s="37"/>
      <c r="FM2124" s="37"/>
      <c r="FN2124" s="37"/>
      <c r="FO2124" s="37"/>
      <c r="FP2124" s="37"/>
      <c r="FQ2124" s="37"/>
      <c r="FR2124" s="37"/>
      <c r="FS2124" s="37"/>
      <c r="FT2124" s="37"/>
      <c r="FU2124" s="37"/>
      <c r="FV2124" s="37"/>
      <c r="FW2124" s="37"/>
      <c r="FX2124" s="37"/>
      <c r="FY2124" s="37"/>
      <c r="FZ2124" s="37"/>
      <c r="GA2124" s="37"/>
      <c r="GB2124" s="37"/>
      <c r="GC2124" s="37"/>
      <c r="GD2124" s="37"/>
      <c r="GE2124" s="37"/>
      <c r="GF2124" s="37"/>
      <c r="GG2124" s="37"/>
      <c r="GH2124" s="37"/>
      <c r="GI2124" s="37"/>
      <c r="GJ2124" s="37"/>
      <c r="GK2124" s="37"/>
      <c r="GL2124" s="37"/>
      <c r="GM2124" s="37"/>
      <c r="GN2124" s="37"/>
      <c r="GO2124" s="37"/>
      <c r="GP2124" s="37"/>
      <c r="GQ2124" s="37"/>
      <c r="GR2124" s="37"/>
      <c r="GS2124" s="37"/>
      <c r="GT2124" s="37"/>
      <c r="GU2124" s="37"/>
      <c r="GV2124" s="37"/>
      <c r="GW2124" s="37"/>
      <c r="GX2124" s="37"/>
      <c r="GY2124" s="37"/>
      <c r="GZ2124" s="37"/>
      <c r="HA2124" s="37"/>
      <c r="HB2124" s="37"/>
      <c r="HC2124" s="37"/>
      <c r="HD2124" s="37"/>
      <c r="HE2124" s="37"/>
      <c r="HF2124" s="37"/>
      <c r="HG2124" s="37"/>
      <c r="HH2124" s="37"/>
      <c r="HI2124" s="37"/>
      <c r="HJ2124" s="37"/>
      <c r="HK2124" s="37"/>
      <c r="HL2124" s="37"/>
      <c r="HM2124" s="37"/>
      <c r="HN2124" s="37"/>
      <c r="HO2124" s="37"/>
      <c r="HP2124" s="37"/>
      <c r="HQ2124" s="37"/>
      <c r="HR2124" s="37"/>
      <c r="HS2124" s="37"/>
      <c r="HT2124" s="37"/>
      <c r="HU2124" s="37"/>
      <c r="HV2124" s="37"/>
      <c r="HW2124" s="37"/>
      <c r="HX2124" s="37"/>
      <c r="HY2124" s="37"/>
      <c r="HZ2124" s="37"/>
      <c r="IA2124" s="37"/>
      <c r="IB2124" s="37"/>
      <c r="IC2124" s="37"/>
      <c r="ID2124" s="37"/>
      <c r="IE2124" s="37"/>
      <c r="IF2124" s="37"/>
      <c r="IG2124" s="37"/>
      <c r="IH2124" s="37"/>
      <c r="II2124" s="37"/>
      <c r="IJ2124" s="37"/>
      <c r="IK2124" s="37"/>
      <c r="IL2124" s="37"/>
      <c r="IM2124" s="37"/>
      <c r="IN2124" s="37"/>
      <c r="IO2124" s="37"/>
      <c r="IP2124" s="37"/>
      <c r="IQ2124" s="37"/>
      <c r="IR2124" s="37"/>
      <c r="IS2124" s="37"/>
      <c r="IT2124" s="37"/>
      <c r="IU2124" s="37"/>
      <c r="IV2124" s="37"/>
      <c r="IW2124" s="37"/>
      <c r="IX2124" s="37"/>
      <c r="IY2124" s="37"/>
      <c r="IZ2124" s="37"/>
      <c r="JA2124" s="37"/>
      <c r="JB2124" s="37"/>
      <c r="JC2124" s="37"/>
      <c r="JD2124" s="37"/>
      <c r="JE2124" s="37"/>
      <c r="JF2124" s="37"/>
      <c r="JG2124" s="37"/>
      <c r="JH2124" s="37"/>
      <c r="JI2124" s="37"/>
      <c r="JJ2124" s="37"/>
      <c r="JK2124" s="37"/>
      <c r="JL2124" s="37"/>
      <c r="JM2124" s="37"/>
    </row>
    <row r="2125" spans="1:273" s="49" customFormat="1" ht="20" customHeight="1">
      <c r="B2125" s="120" t="s">
        <v>7717</v>
      </c>
      <c r="C2125" s="97">
        <v>20203</v>
      </c>
      <c r="D2125" s="98">
        <v>2020</v>
      </c>
      <c r="E2125" s="45" t="s">
        <v>4754</v>
      </c>
      <c r="F2125" s="146"/>
      <c r="G2125" s="359"/>
      <c r="H2125" s="46" t="s">
        <v>7718</v>
      </c>
      <c r="I2125" s="46" t="s">
        <v>29</v>
      </c>
      <c r="J2125" s="90">
        <v>25</v>
      </c>
      <c r="K2125" s="198">
        <v>333995</v>
      </c>
      <c r="L2125" s="46" t="s">
        <v>7719</v>
      </c>
      <c r="M2125" s="46" t="s">
        <v>203</v>
      </c>
      <c r="N2125" s="215">
        <v>1</v>
      </c>
      <c r="O2125" s="90">
        <v>3</v>
      </c>
      <c r="P2125" s="90">
        <v>51</v>
      </c>
      <c r="Q2125" s="46" t="s">
        <v>238</v>
      </c>
      <c r="R2125" s="46" t="s">
        <v>33</v>
      </c>
      <c r="S2125" s="48"/>
      <c r="T2125" s="48"/>
      <c r="U2125" s="48"/>
      <c r="V2125" s="48"/>
      <c r="W2125" s="48"/>
      <c r="X2125" s="48"/>
      <c r="Y2125" s="48"/>
      <c r="Z2125" s="48"/>
      <c r="AA2125" s="48"/>
      <c r="AB2125" s="48"/>
      <c r="AC2125" s="48"/>
      <c r="AD2125" s="48"/>
      <c r="AE2125" s="48"/>
      <c r="AF2125" s="6"/>
      <c r="AG2125" s="6"/>
      <c r="AH2125" s="6"/>
      <c r="AI2125" s="6"/>
      <c r="AJ2125" s="6"/>
      <c r="AK2125" s="6"/>
      <c r="AL2125" s="6"/>
      <c r="AM2125" s="6"/>
      <c r="AN2125" s="6"/>
      <c r="AO2125" s="6"/>
      <c r="AP2125" s="6"/>
      <c r="AQ2125" s="6"/>
      <c r="AR2125" s="7" t="s">
        <v>47</v>
      </c>
      <c r="AS2125" s="7" t="s">
        <v>53</v>
      </c>
      <c r="AT2125" s="6"/>
      <c r="AU2125" s="6"/>
      <c r="AV2125" s="6"/>
      <c r="AW2125" s="6"/>
      <c r="AX2125" s="6"/>
      <c r="AY2125" s="6"/>
      <c r="AZ2125" s="6"/>
      <c r="BA2125" s="6"/>
      <c r="BB2125" s="6"/>
      <c r="BC2125" s="6"/>
      <c r="BD2125" s="6"/>
      <c r="BE2125" s="6"/>
      <c r="BF2125" s="6"/>
      <c r="BG2125" s="6"/>
      <c r="BH2125" s="6"/>
      <c r="BI2125" s="6"/>
      <c r="BJ2125" s="6"/>
      <c r="BK2125" s="6"/>
      <c r="BL2125" s="6"/>
      <c r="BM2125" s="6"/>
      <c r="BN2125" s="6"/>
      <c r="BO2125" s="6"/>
      <c r="BP2125" s="6"/>
      <c r="BQ2125" s="6"/>
      <c r="BR2125" s="6"/>
      <c r="BS2125" s="6"/>
      <c r="BT2125" s="6"/>
      <c r="BU2125" s="6"/>
      <c r="BV2125" s="6"/>
      <c r="BW2125" s="6"/>
      <c r="BX2125" s="6"/>
      <c r="BY2125" s="6"/>
      <c r="BZ2125" s="6"/>
      <c r="CA2125" s="6"/>
      <c r="CB2125" s="6"/>
      <c r="CC2125" s="6"/>
      <c r="CD2125" s="6"/>
      <c r="CE2125" s="6"/>
      <c r="CF2125" s="6"/>
      <c r="CG2125" s="6"/>
      <c r="CH2125" s="6"/>
      <c r="CI2125" s="6"/>
      <c r="CJ2125" s="6"/>
      <c r="CK2125" s="6"/>
      <c r="CL2125" s="6"/>
      <c r="CM2125" s="6"/>
      <c r="CN2125" s="6"/>
      <c r="CO2125" s="6"/>
      <c r="CP2125" s="6"/>
      <c r="CQ2125" s="6"/>
      <c r="CR2125" s="6"/>
      <c r="CS2125" s="6"/>
      <c r="CT2125" s="6"/>
      <c r="CU2125" s="6"/>
      <c r="CV2125" s="6"/>
      <c r="CW2125" s="6"/>
      <c r="CX2125" s="6"/>
      <c r="CY2125" s="6"/>
      <c r="CZ2125" s="6"/>
      <c r="DA2125" s="6"/>
      <c r="DB2125" s="6"/>
      <c r="DC2125" s="6"/>
      <c r="DD2125" s="6"/>
      <c r="DE2125" s="6"/>
      <c r="DF2125" s="6"/>
      <c r="DG2125" s="6"/>
      <c r="DH2125" s="6"/>
      <c r="DI2125" s="6"/>
      <c r="DJ2125" s="6"/>
      <c r="DK2125" s="6"/>
      <c r="DL2125" s="6"/>
      <c r="DM2125" s="6"/>
      <c r="DN2125" s="6"/>
      <c r="DO2125" s="6"/>
      <c r="DP2125" s="6"/>
      <c r="DQ2125" s="6"/>
      <c r="DR2125" s="6"/>
      <c r="DS2125" s="6"/>
      <c r="DT2125" s="6"/>
      <c r="DU2125" s="6"/>
      <c r="DV2125" s="6"/>
      <c r="DW2125" s="6"/>
      <c r="DX2125" s="6"/>
      <c r="DY2125" s="6"/>
      <c r="DZ2125" s="6"/>
      <c r="EA2125" s="6"/>
      <c r="EB2125" s="6"/>
      <c r="EC2125" s="6"/>
      <c r="ED2125" s="6"/>
      <c r="EE2125" s="6"/>
      <c r="EF2125" s="6"/>
      <c r="EG2125" s="6"/>
      <c r="EH2125" s="6"/>
      <c r="EI2125" s="6"/>
      <c r="EJ2125" s="6"/>
      <c r="EK2125" s="6"/>
      <c r="EL2125" s="6"/>
      <c r="EM2125" s="6"/>
      <c r="EN2125" s="6"/>
      <c r="EO2125" s="6"/>
      <c r="EP2125" s="6"/>
      <c r="EQ2125" s="6"/>
      <c r="ER2125" s="6"/>
      <c r="ES2125" s="6"/>
      <c r="ET2125" s="6"/>
      <c r="EU2125" s="6"/>
      <c r="EV2125" s="6"/>
      <c r="EW2125" s="6"/>
      <c r="EX2125" s="6"/>
      <c r="EY2125" s="6"/>
      <c r="EZ2125" s="6"/>
      <c r="FA2125" s="6"/>
      <c r="FB2125" s="6"/>
      <c r="FC2125" s="6"/>
      <c r="FD2125" s="6"/>
      <c r="FE2125" s="6"/>
      <c r="FF2125" s="6"/>
      <c r="FG2125" s="6"/>
      <c r="FH2125" s="6"/>
      <c r="FI2125" s="6"/>
      <c r="FJ2125" s="6"/>
      <c r="FK2125" s="6"/>
      <c r="FL2125" s="6"/>
      <c r="FM2125" s="6"/>
      <c r="FN2125" s="6"/>
      <c r="FO2125" s="6"/>
      <c r="FP2125" s="6"/>
      <c r="FQ2125" s="6"/>
      <c r="FR2125" s="6"/>
      <c r="FS2125" s="6"/>
      <c r="FT2125" s="6"/>
      <c r="FU2125" s="6"/>
      <c r="FV2125" s="6"/>
      <c r="FW2125" s="6"/>
      <c r="FX2125" s="6"/>
      <c r="FY2125" s="6"/>
      <c r="FZ2125" s="6"/>
      <c r="GA2125" s="6"/>
      <c r="GB2125" s="6"/>
      <c r="GC2125" s="6"/>
      <c r="GD2125" s="6"/>
      <c r="GE2125" s="6"/>
      <c r="GF2125" s="6"/>
      <c r="GG2125" s="6"/>
      <c r="GH2125" s="6"/>
      <c r="GI2125" s="6"/>
      <c r="GJ2125" s="6"/>
      <c r="GK2125" s="6"/>
      <c r="GL2125" s="6"/>
      <c r="GM2125" s="6"/>
      <c r="GN2125" s="6"/>
      <c r="GO2125" s="6"/>
      <c r="GP2125" s="6"/>
      <c r="GQ2125" s="6"/>
      <c r="GR2125" s="6"/>
      <c r="GS2125" s="6"/>
      <c r="GT2125" s="6"/>
      <c r="GU2125" s="6"/>
      <c r="GV2125" s="6"/>
      <c r="GW2125" s="6"/>
      <c r="GX2125" s="6"/>
      <c r="GY2125" s="6"/>
      <c r="GZ2125" s="6"/>
      <c r="HA2125" s="6"/>
      <c r="HB2125" s="6"/>
      <c r="HC2125" s="6"/>
      <c r="HD2125" s="6"/>
      <c r="HE2125" s="6"/>
      <c r="HF2125" s="6"/>
      <c r="HG2125" s="6"/>
      <c r="HH2125" s="6"/>
      <c r="HI2125" s="6"/>
      <c r="HJ2125" s="6"/>
      <c r="HK2125" s="6"/>
      <c r="HL2125" s="6"/>
      <c r="HM2125" s="6"/>
      <c r="HN2125" s="6"/>
      <c r="HO2125" s="6"/>
      <c r="HP2125" s="6"/>
      <c r="HQ2125" s="6"/>
      <c r="HR2125" s="6"/>
      <c r="HS2125" s="6"/>
      <c r="HT2125" s="6"/>
      <c r="HU2125" s="6"/>
      <c r="HV2125" s="6"/>
      <c r="HW2125" s="6"/>
      <c r="HX2125" s="6"/>
      <c r="HY2125" s="6"/>
      <c r="HZ2125" s="6"/>
      <c r="IA2125" s="6"/>
      <c r="IB2125" s="6"/>
      <c r="IC2125" s="6"/>
      <c r="ID2125" s="6"/>
      <c r="IE2125" s="6"/>
      <c r="IF2125" s="6"/>
      <c r="IG2125" s="6"/>
      <c r="IH2125" s="6"/>
      <c r="II2125" s="6"/>
      <c r="IJ2125" s="6"/>
      <c r="IK2125" s="6"/>
      <c r="IL2125" s="6"/>
      <c r="IM2125" s="6"/>
      <c r="IN2125" s="6"/>
      <c r="IO2125" s="6"/>
      <c r="IP2125" s="6"/>
      <c r="IQ2125" s="6"/>
      <c r="IR2125" s="6"/>
      <c r="IS2125" s="6"/>
      <c r="IT2125" s="6"/>
      <c r="IU2125" s="6"/>
      <c r="IV2125" s="6"/>
      <c r="IW2125" s="6"/>
      <c r="IX2125" s="6"/>
      <c r="IY2125" s="6"/>
      <c r="IZ2125" s="6"/>
      <c r="JA2125" s="6"/>
      <c r="JB2125" s="6"/>
      <c r="JC2125" s="6"/>
      <c r="JD2125" s="6"/>
      <c r="JE2125" s="6"/>
      <c r="JF2125" s="6"/>
      <c r="JG2125" s="6"/>
      <c r="JH2125" s="6"/>
      <c r="JI2125" s="6"/>
      <c r="JJ2125" s="6"/>
      <c r="JK2125" s="6"/>
      <c r="JL2125" s="6"/>
      <c r="JM2125" s="6"/>
    </row>
    <row r="2126" spans="1:273" s="49" customFormat="1" ht="20" customHeight="1">
      <c r="B2126" s="121" t="s">
        <v>2040</v>
      </c>
      <c r="C2126" s="122">
        <v>20181</v>
      </c>
      <c r="D2126" s="104">
        <v>2018</v>
      </c>
      <c r="E2126" s="66" t="s">
        <v>2038</v>
      </c>
      <c r="F2126" s="145"/>
      <c r="G2126" s="358"/>
      <c r="H2126" s="68" t="s">
        <v>2041</v>
      </c>
      <c r="I2126" s="68"/>
      <c r="J2126" s="92">
        <v>13</v>
      </c>
      <c r="K2126" s="200">
        <v>138517</v>
      </c>
      <c r="L2126" s="68" t="s">
        <v>2761</v>
      </c>
      <c r="M2126" s="68" t="s">
        <v>46</v>
      </c>
      <c r="N2126" s="215">
        <v>2</v>
      </c>
      <c r="O2126" s="92">
        <v>3</v>
      </c>
      <c r="P2126" s="89">
        <v>8</v>
      </c>
      <c r="Q2126" s="70"/>
      <c r="R2126" s="68" t="s">
        <v>80</v>
      </c>
      <c r="S2126" s="13">
        <v>9</v>
      </c>
      <c r="T2126" s="13">
        <v>1</v>
      </c>
      <c r="U2126" s="7"/>
      <c r="V2126" s="7"/>
      <c r="W2126" s="7"/>
      <c r="X2126" s="7"/>
      <c r="Y2126" s="13">
        <v>4</v>
      </c>
      <c r="Z2126" s="13"/>
      <c r="AA2126" s="7"/>
      <c r="AB2126" s="7"/>
      <c r="AC2126" s="7"/>
      <c r="AD2126" s="7"/>
      <c r="AE2126" s="6"/>
      <c r="AF2126" s="6"/>
      <c r="AG2126" s="6"/>
      <c r="AH2126" s="6"/>
      <c r="AI2126" s="6"/>
      <c r="AJ2126" s="6"/>
      <c r="AK2126" s="6"/>
      <c r="AL2126" s="6"/>
      <c r="AM2126" s="6"/>
      <c r="AN2126" s="6"/>
      <c r="AO2126" s="6"/>
      <c r="AP2126" s="6"/>
      <c r="AQ2126" s="6"/>
      <c r="AR2126" s="6"/>
      <c r="AS2126" s="6"/>
      <c r="AT2126" s="6"/>
      <c r="AU2126" s="6"/>
      <c r="AV2126" s="6"/>
      <c r="AW2126" s="6"/>
      <c r="AX2126" s="6"/>
      <c r="AY2126" s="6"/>
      <c r="AZ2126" s="6"/>
      <c r="BA2126" s="6"/>
      <c r="BB2126" s="6"/>
      <c r="BC2126" s="6"/>
      <c r="BD2126" s="6"/>
      <c r="BE2126" s="6"/>
      <c r="BF2126" s="6"/>
      <c r="BG2126" s="6"/>
      <c r="BH2126" s="6"/>
      <c r="BI2126" s="6"/>
      <c r="BJ2126" s="6"/>
      <c r="BK2126" s="6"/>
      <c r="BL2126" s="6"/>
      <c r="BM2126" s="6"/>
      <c r="BN2126" s="6"/>
      <c r="BO2126" s="6"/>
      <c r="BP2126" s="6"/>
      <c r="BQ2126" s="6"/>
      <c r="BR2126" s="6"/>
      <c r="BS2126" s="6"/>
      <c r="BT2126" s="6"/>
      <c r="BU2126" s="6"/>
      <c r="BV2126" s="6"/>
      <c r="BW2126" s="6"/>
      <c r="BX2126" s="6"/>
      <c r="BY2126" s="6"/>
      <c r="BZ2126" s="6"/>
      <c r="CA2126" s="6"/>
      <c r="CB2126" s="6"/>
      <c r="CC2126" s="6"/>
      <c r="CD2126" s="6"/>
      <c r="CE2126" s="6"/>
      <c r="CF2126" s="6"/>
      <c r="CG2126" s="6"/>
      <c r="CH2126" s="6"/>
      <c r="CI2126" s="6"/>
      <c r="CJ2126" s="6"/>
      <c r="CK2126" s="6"/>
      <c r="CL2126" s="6"/>
      <c r="CM2126" s="6"/>
      <c r="CN2126" s="6"/>
      <c r="CO2126" s="6"/>
      <c r="CP2126" s="6"/>
      <c r="CQ2126" s="6"/>
      <c r="CR2126" s="6"/>
      <c r="CS2126" s="6"/>
      <c r="CT2126" s="6"/>
      <c r="CU2126" s="6"/>
      <c r="CV2126" s="6"/>
      <c r="CW2126" s="6"/>
      <c r="CX2126" s="6"/>
      <c r="CY2126" s="6"/>
      <c r="CZ2126" s="6"/>
      <c r="DA2126" s="6"/>
      <c r="DB2126" s="6"/>
      <c r="DC2126" s="6"/>
      <c r="DD2126" s="6"/>
      <c r="DE2126" s="6"/>
      <c r="DF2126" s="6"/>
      <c r="DG2126" s="6"/>
      <c r="DH2126" s="6"/>
      <c r="DI2126" s="6"/>
      <c r="DJ2126" s="6"/>
      <c r="DK2126" s="6"/>
      <c r="DL2126" s="6"/>
      <c r="DM2126" s="6"/>
      <c r="DN2126" s="6"/>
      <c r="DO2126" s="6"/>
      <c r="DP2126" s="6"/>
      <c r="DQ2126" s="6"/>
      <c r="DR2126" s="6"/>
      <c r="DS2126" s="6"/>
      <c r="DT2126" s="6"/>
      <c r="DU2126" s="6"/>
      <c r="DV2126" s="6"/>
      <c r="DW2126" s="6"/>
      <c r="DX2126" s="6"/>
      <c r="DY2126" s="6"/>
      <c r="DZ2126" s="6"/>
      <c r="EA2126" s="6"/>
      <c r="EB2126" s="6"/>
      <c r="EC2126" s="6"/>
      <c r="ED2126" s="6"/>
      <c r="EE2126" s="6"/>
      <c r="EF2126" s="6"/>
      <c r="EG2126" s="6"/>
      <c r="EH2126" s="6"/>
      <c r="EI2126" s="6"/>
      <c r="EJ2126" s="6"/>
      <c r="EK2126" s="6"/>
      <c r="EL2126" s="6"/>
      <c r="EM2126" s="6"/>
      <c r="EN2126" s="6"/>
      <c r="EO2126" s="6"/>
      <c r="EP2126" s="6"/>
      <c r="EQ2126" s="6"/>
      <c r="ER2126" s="6"/>
      <c r="ES2126" s="6"/>
      <c r="ET2126" s="6"/>
      <c r="EU2126" s="6"/>
      <c r="EV2126" s="6"/>
      <c r="EW2126" s="6"/>
      <c r="EX2126" s="6"/>
      <c r="EY2126" s="6"/>
      <c r="EZ2126" s="6"/>
      <c r="FA2126" s="6"/>
      <c r="FB2126" s="6"/>
      <c r="FC2126" s="6"/>
      <c r="FD2126" s="6"/>
      <c r="FE2126" s="6"/>
      <c r="FF2126" s="6"/>
      <c r="FG2126" s="6"/>
      <c r="FH2126" s="6"/>
      <c r="FI2126" s="6"/>
      <c r="FJ2126" s="6"/>
      <c r="FK2126" s="6"/>
      <c r="FL2126" s="6"/>
      <c r="FM2126" s="6"/>
      <c r="FN2126" s="6"/>
      <c r="FO2126" s="6"/>
      <c r="FP2126" s="6"/>
      <c r="FQ2126" s="6"/>
      <c r="FR2126" s="6"/>
      <c r="FS2126" s="6"/>
      <c r="FT2126" s="6"/>
      <c r="FU2126" s="6"/>
      <c r="FV2126" s="6"/>
      <c r="FW2126" s="6"/>
      <c r="FX2126" s="6"/>
      <c r="FY2126" s="6"/>
      <c r="FZ2126" s="6"/>
      <c r="GA2126" s="6"/>
      <c r="GB2126" s="6"/>
      <c r="GC2126" s="6"/>
      <c r="GD2126" s="6"/>
      <c r="GE2126" s="6"/>
      <c r="GF2126" s="6"/>
      <c r="GG2126" s="6"/>
      <c r="GH2126" s="6"/>
      <c r="GI2126" s="6"/>
      <c r="GJ2126" s="6"/>
      <c r="GK2126" s="6"/>
      <c r="GL2126" s="6"/>
      <c r="GM2126" s="6"/>
      <c r="GN2126" s="6"/>
      <c r="GO2126" s="6"/>
      <c r="GP2126" s="6"/>
      <c r="GQ2126" s="6"/>
      <c r="GR2126" s="6"/>
      <c r="GS2126" s="6"/>
      <c r="GT2126" s="6"/>
      <c r="GU2126" s="6"/>
      <c r="GV2126" s="6"/>
      <c r="GW2126" s="6"/>
      <c r="GX2126" s="6"/>
      <c r="GY2126" s="6"/>
      <c r="GZ2126" s="6"/>
      <c r="HA2126" s="6"/>
      <c r="HB2126" s="6"/>
      <c r="HC2126" s="6"/>
      <c r="HD2126" s="6"/>
      <c r="HE2126" s="6"/>
      <c r="HF2126" s="6"/>
      <c r="HG2126" s="6"/>
      <c r="HH2126" s="6"/>
      <c r="HI2126" s="6"/>
      <c r="HJ2126" s="6"/>
      <c r="HK2126" s="6"/>
      <c r="HL2126" s="6"/>
      <c r="HM2126" s="6"/>
      <c r="HN2126" s="6"/>
      <c r="HO2126" s="6"/>
      <c r="HP2126" s="6"/>
      <c r="HQ2126" s="6"/>
      <c r="HR2126" s="6"/>
      <c r="HS2126" s="6"/>
      <c r="HT2126" s="6"/>
      <c r="HU2126" s="6"/>
      <c r="HV2126" s="6"/>
      <c r="HW2126" s="6"/>
      <c r="HX2126" s="6"/>
      <c r="HY2126" s="6"/>
      <c r="HZ2126" s="6"/>
      <c r="IA2126" s="6"/>
      <c r="IB2126" s="6"/>
      <c r="IC2126" s="6"/>
      <c r="ID2126" s="6"/>
      <c r="IE2126" s="6"/>
      <c r="IF2126" s="6"/>
      <c r="IG2126" s="6"/>
      <c r="IH2126" s="6"/>
      <c r="II2126" s="6"/>
      <c r="IJ2126" s="6"/>
      <c r="IK2126" s="6"/>
      <c r="IL2126" s="6"/>
      <c r="IM2126" s="6"/>
      <c r="IN2126" s="6"/>
      <c r="IO2126" s="6"/>
      <c r="IP2126" s="6"/>
      <c r="IQ2126" s="6"/>
      <c r="IR2126" s="6"/>
      <c r="IS2126" s="6"/>
      <c r="IT2126" s="6"/>
      <c r="IU2126" s="6"/>
      <c r="IV2126" s="6"/>
      <c r="IW2126" s="6"/>
      <c r="IX2126" s="6"/>
      <c r="IY2126" s="6"/>
      <c r="IZ2126" s="6"/>
      <c r="JA2126" s="6"/>
      <c r="JB2126" s="6"/>
      <c r="JC2126" s="6"/>
      <c r="JD2126" s="6"/>
      <c r="JE2126" s="6"/>
      <c r="JF2126" s="6"/>
      <c r="JG2126" s="6"/>
      <c r="JH2126" s="6"/>
      <c r="JI2126" s="6"/>
      <c r="JJ2126" s="6"/>
      <c r="JK2126" s="6"/>
      <c r="JL2126" s="6"/>
      <c r="JM2126" s="6"/>
    </row>
    <row r="2127" spans="1:273" s="49" customFormat="1" ht="20" customHeight="1">
      <c r="B2127" s="121" t="s">
        <v>2037</v>
      </c>
      <c r="C2127" s="122">
        <v>20181</v>
      </c>
      <c r="D2127" s="104">
        <v>2018</v>
      </c>
      <c r="E2127" s="66" t="s">
        <v>2038</v>
      </c>
      <c r="F2127" s="145"/>
      <c r="G2127" s="358"/>
      <c r="H2127" s="68" t="s">
        <v>2039</v>
      </c>
      <c r="I2127" s="68"/>
      <c r="J2127" s="92">
        <v>26</v>
      </c>
      <c r="K2127" s="200">
        <v>509713</v>
      </c>
      <c r="L2127" s="68" t="s">
        <v>2761</v>
      </c>
      <c r="M2127" s="68" t="s">
        <v>46</v>
      </c>
      <c r="N2127" s="215">
        <v>2</v>
      </c>
      <c r="O2127" s="92">
        <v>3</v>
      </c>
      <c r="P2127" s="89">
        <v>8</v>
      </c>
      <c r="Q2127" s="70"/>
      <c r="R2127" s="68" t="s">
        <v>111</v>
      </c>
      <c r="S2127" s="13">
        <v>1</v>
      </c>
      <c r="T2127" s="13">
        <v>9</v>
      </c>
      <c r="U2127" s="7"/>
      <c r="V2127" s="7"/>
      <c r="W2127" s="7"/>
      <c r="X2127" s="7"/>
      <c r="Y2127" s="13">
        <v>4</v>
      </c>
      <c r="Z2127" s="13"/>
      <c r="AA2127" s="7"/>
      <c r="AB2127" s="7"/>
      <c r="AC2127" s="7"/>
      <c r="AD2127" s="7"/>
      <c r="AE2127" s="6"/>
      <c r="AF2127" s="37"/>
      <c r="AG2127" s="37"/>
      <c r="AH2127" s="37"/>
      <c r="AI2127" s="37"/>
      <c r="AJ2127" s="37"/>
      <c r="AK2127" s="37"/>
      <c r="AL2127" s="37"/>
      <c r="AM2127" s="37"/>
      <c r="AN2127" s="37"/>
      <c r="AO2127" s="37"/>
      <c r="AP2127" s="37"/>
      <c r="AQ2127" s="37"/>
      <c r="AR2127" s="37"/>
      <c r="AS2127" s="37"/>
      <c r="AT2127" s="37"/>
      <c r="AU2127" s="37"/>
      <c r="AV2127" s="37"/>
      <c r="AW2127" s="37"/>
      <c r="AX2127" s="37"/>
      <c r="AY2127" s="37"/>
      <c r="AZ2127" s="37"/>
      <c r="BA2127" s="37"/>
      <c r="BB2127" s="37"/>
      <c r="BC2127" s="37"/>
      <c r="BD2127" s="37"/>
      <c r="BE2127" s="37"/>
      <c r="BF2127" s="37"/>
      <c r="BG2127" s="37"/>
      <c r="BH2127" s="37"/>
      <c r="BI2127" s="37"/>
      <c r="BJ2127" s="37"/>
      <c r="BK2127" s="37"/>
      <c r="BL2127" s="37"/>
      <c r="BM2127" s="37"/>
      <c r="BN2127" s="37"/>
      <c r="BO2127" s="37"/>
      <c r="BP2127" s="37"/>
      <c r="BQ2127" s="37"/>
      <c r="BR2127" s="37"/>
      <c r="BS2127" s="37"/>
      <c r="BT2127" s="37"/>
      <c r="BU2127" s="37"/>
      <c r="BV2127" s="37"/>
      <c r="BW2127" s="37"/>
      <c r="BX2127" s="37"/>
      <c r="BY2127" s="37"/>
      <c r="BZ2127" s="37"/>
      <c r="CA2127" s="37"/>
      <c r="CB2127" s="37"/>
      <c r="CC2127" s="37"/>
      <c r="CD2127" s="37"/>
      <c r="CE2127" s="37"/>
      <c r="CF2127" s="37"/>
      <c r="CG2127" s="37"/>
      <c r="CH2127" s="37"/>
      <c r="CI2127" s="37"/>
      <c r="CJ2127" s="37"/>
      <c r="CK2127" s="37"/>
      <c r="CL2127" s="37"/>
      <c r="CM2127" s="37"/>
      <c r="CN2127" s="37"/>
      <c r="CO2127" s="37"/>
      <c r="CP2127" s="37"/>
      <c r="CQ2127" s="37"/>
      <c r="CR2127" s="37"/>
      <c r="CS2127" s="37"/>
      <c r="CT2127" s="37"/>
      <c r="CU2127" s="37"/>
      <c r="CV2127" s="37"/>
      <c r="CW2127" s="37"/>
      <c r="CX2127" s="37"/>
      <c r="CY2127" s="37"/>
      <c r="CZ2127" s="37"/>
      <c r="DA2127" s="37"/>
      <c r="DB2127" s="37"/>
      <c r="DC2127" s="37"/>
      <c r="DD2127" s="37"/>
      <c r="DE2127" s="37"/>
      <c r="DF2127" s="37"/>
      <c r="DG2127" s="37"/>
      <c r="DH2127" s="37"/>
      <c r="DI2127" s="37"/>
      <c r="DJ2127" s="37"/>
      <c r="DK2127" s="37"/>
      <c r="DL2127" s="37"/>
      <c r="DM2127" s="37"/>
      <c r="DN2127" s="37"/>
      <c r="DO2127" s="37"/>
      <c r="DP2127" s="37"/>
      <c r="DQ2127" s="37"/>
      <c r="DR2127" s="37"/>
      <c r="DS2127" s="37"/>
      <c r="DT2127" s="37"/>
      <c r="DU2127" s="37"/>
      <c r="DV2127" s="37"/>
      <c r="DW2127" s="37"/>
      <c r="DX2127" s="37"/>
      <c r="DY2127" s="37"/>
      <c r="DZ2127" s="37"/>
      <c r="EA2127" s="37"/>
      <c r="EB2127" s="37"/>
      <c r="EC2127" s="37"/>
      <c r="ED2127" s="37"/>
      <c r="EE2127" s="37"/>
      <c r="EF2127" s="37"/>
      <c r="EG2127" s="37"/>
      <c r="EH2127" s="37"/>
      <c r="EI2127" s="37"/>
      <c r="EJ2127" s="37"/>
      <c r="EK2127" s="37"/>
      <c r="EL2127" s="37"/>
      <c r="EM2127" s="37"/>
      <c r="EN2127" s="37"/>
      <c r="EO2127" s="37"/>
      <c r="EP2127" s="37"/>
      <c r="EQ2127" s="37"/>
      <c r="ER2127" s="37"/>
      <c r="ES2127" s="37"/>
      <c r="ET2127" s="37"/>
      <c r="EU2127" s="37"/>
      <c r="EV2127" s="37"/>
      <c r="EW2127" s="37"/>
      <c r="EX2127" s="37"/>
      <c r="EY2127" s="37"/>
      <c r="EZ2127" s="37"/>
      <c r="FA2127" s="37"/>
      <c r="FB2127" s="37"/>
      <c r="FC2127" s="37"/>
      <c r="FD2127" s="37"/>
      <c r="FE2127" s="37"/>
      <c r="FF2127" s="37"/>
      <c r="FG2127" s="37"/>
      <c r="FH2127" s="37"/>
      <c r="FI2127" s="37"/>
      <c r="FJ2127" s="37"/>
      <c r="FK2127" s="37"/>
      <c r="FL2127" s="37"/>
      <c r="FM2127" s="37"/>
      <c r="FN2127" s="37"/>
      <c r="FO2127" s="37"/>
      <c r="FP2127" s="37"/>
      <c r="FQ2127" s="37"/>
      <c r="FR2127" s="37"/>
      <c r="FS2127" s="37"/>
      <c r="FT2127" s="37"/>
      <c r="FU2127" s="37"/>
      <c r="FV2127" s="37"/>
      <c r="FW2127" s="37"/>
      <c r="FX2127" s="37"/>
      <c r="FY2127" s="37"/>
      <c r="FZ2127" s="37"/>
      <c r="GA2127" s="37"/>
      <c r="GB2127" s="37"/>
      <c r="GC2127" s="37"/>
      <c r="GD2127" s="37"/>
      <c r="GE2127" s="37"/>
      <c r="GF2127" s="37"/>
      <c r="GG2127" s="37"/>
      <c r="GH2127" s="37"/>
      <c r="GI2127" s="37"/>
      <c r="GJ2127" s="37"/>
      <c r="GK2127" s="37"/>
      <c r="GL2127" s="37"/>
      <c r="GM2127" s="37"/>
      <c r="GN2127" s="37"/>
      <c r="GO2127" s="37"/>
      <c r="GP2127" s="37"/>
      <c r="GQ2127" s="37"/>
      <c r="GR2127" s="37"/>
      <c r="GS2127" s="37"/>
      <c r="GT2127" s="37"/>
      <c r="GU2127" s="37"/>
      <c r="GV2127" s="37"/>
      <c r="GW2127" s="37"/>
      <c r="GX2127" s="37"/>
      <c r="GY2127" s="37"/>
      <c r="GZ2127" s="37"/>
      <c r="HA2127" s="37"/>
      <c r="HB2127" s="37"/>
      <c r="HC2127" s="37"/>
      <c r="HD2127" s="37"/>
      <c r="HE2127" s="37"/>
      <c r="HF2127" s="37"/>
      <c r="HG2127" s="37"/>
      <c r="HH2127" s="37"/>
      <c r="HI2127" s="37"/>
      <c r="HJ2127" s="37"/>
      <c r="HK2127" s="37"/>
      <c r="HL2127" s="37"/>
      <c r="HM2127" s="37"/>
      <c r="HN2127" s="37"/>
      <c r="HO2127" s="37"/>
      <c r="HP2127" s="37"/>
      <c r="HQ2127" s="37"/>
      <c r="HR2127" s="37"/>
      <c r="HS2127" s="37"/>
      <c r="HT2127" s="37"/>
      <c r="HU2127" s="37"/>
      <c r="HV2127" s="37"/>
      <c r="HW2127" s="37"/>
      <c r="HX2127" s="37"/>
      <c r="HY2127" s="37"/>
      <c r="HZ2127" s="37"/>
      <c r="IA2127" s="37"/>
      <c r="IB2127" s="37"/>
      <c r="IC2127" s="37"/>
      <c r="ID2127" s="37"/>
      <c r="IE2127" s="37"/>
      <c r="IF2127" s="37"/>
      <c r="IG2127" s="37"/>
      <c r="IH2127" s="37"/>
      <c r="II2127" s="37"/>
      <c r="IJ2127" s="37"/>
      <c r="IK2127" s="37"/>
      <c r="IL2127" s="37"/>
      <c r="IM2127" s="37"/>
      <c r="IN2127" s="37"/>
      <c r="IO2127" s="37"/>
      <c r="IP2127" s="37"/>
      <c r="IQ2127" s="37"/>
      <c r="IR2127" s="37"/>
      <c r="IS2127" s="37"/>
      <c r="IT2127" s="37"/>
      <c r="IU2127" s="37"/>
      <c r="IV2127" s="37"/>
      <c r="IW2127" s="37"/>
      <c r="IX2127" s="37"/>
      <c r="IY2127" s="37"/>
      <c r="IZ2127" s="37"/>
      <c r="JA2127" s="37"/>
      <c r="JB2127" s="37"/>
      <c r="JC2127" s="37"/>
      <c r="JD2127" s="37"/>
      <c r="JE2127" s="37"/>
      <c r="JF2127" s="37"/>
      <c r="JG2127" s="37"/>
      <c r="JH2127" s="37"/>
      <c r="JI2127" s="37"/>
      <c r="JJ2127" s="37"/>
      <c r="JK2127" s="37"/>
      <c r="JL2127" s="37"/>
      <c r="JM2127" s="37"/>
    </row>
    <row r="2128" spans="1:273" s="49" customFormat="1" ht="20" customHeight="1">
      <c r="B2128" s="120" t="s">
        <v>7720</v>
      </c>
      <c r="C2128" s="113">
        <v>20201</v>
      </c>
      <c r="D2128" s="98">
        <v>2020</v>
      </c>
      <c r="E2128" s="45" t="s">
        <v>2038</v>
      </c>
      <c r="F2128" s="146"/>
      <c r="G2128" s="359"/>
      <c r="H2128" s="46" t="s">
        <v>7721</v>
      </c>
      <c r="I2128" s="46" t="s">
        <v>53</v>
      </c>
      <c r="J2128" s="90">
        <v>33</v>
      </c>
      <c r="K2128" s="198">
        <v>1297486</v>
      </c>
      <c r="L2128" s="46" t="s">
        <v>7722</v>
      </c>
      <c r="M2128" s="46" t="s">
        <v>46</v>
      </c>
      <c r="N2128" s="215">
        <v>2</v>
      </c>
      <c r="O2128" s="90">
        <v>3</v>
      </c>
      <c r="P2128" s="90">
        <v>8</v>
      </c>
      <c r="Q2128" s="46" t="s">
        <v>47</v>
      </c>
      <c r="R2128" s="46" t="s">
        <v>5397</v>
      </c>
      <c r="S2128" s="48"/>
      <c r="T2128" s="48"/>
      <c r="U2128" s="48"/>
      <c r="V2128" s="48"/>
      <c r="W2128" s="48"/>
      <c r="X2128" s="48"/>
      <c r="Y2128" s="48"/>
      <c r="Z2128" s="48"/>
      <c r="AA2128" s="48"/>
      <c r="AB2128" s="48"/>
      <c r="AC2128" s="48"/>
      <c r="AD2128" s="48"/>
      <c r="AE2128" s="48"/>
      <c r="AF2128" s="37"/>
      <c r="AG2128" s="37"/>
      <c r="AH2128" s="37"/>
      <c r="AI2128" s="37"/>
      <c r="AJ2128" s="37"/>
      <c r="AK2128" s="37"/>
      <c r="AL2128" s="37"/>
      <c r="AM2128" s="37"/>
      <c r="AN2128" s="37"/>
      <c r="AO2128" s="37"/>
      <c r="AP2128" s="37"/>
      <c r="AQ2128" s="37"/>
      <c r="AR2128" s="37"/>
      <c r="AS2128" s="37"/>
      <c r="AT2128" s="37"/>
      <c r="AU2128" s="37"/>
      <c r="AV2128" s="37"/>
      <c r="AW2128" s="37"/>
      <c r="AX2128" s="37"/>
      <c r="AY2128" s="37"/>
      <c r="AZ2128" s="37"/>
      <c r="BA2128" s="37"/>
      <c r="BB2128" s="37"/>
      <c r="BC2128" s="37"/>
      <c r="BD2128" s="37"/>
      <c r="BE2128" s="37"/>
      <c r="BF2128" s="37"/>
      <c r="BG2128" s="37"/>
      <c r="BH2128" s="37"/>
      <c r="BI2128" s="37"/>
      <c r="BJ2128" s="37"/>
      <c r="BK2128" s="37"/>
      <c r="BL2128" s="37"/>
      <c r="BM2128" s="37"/>
      <c r="BN2128" s="37"/>
      <c r="BO2128" s="37"/>
      <c r="BP2128" s="37"/>
      <c r="BQ2128" s="37"/>
      <c r="BR2128" s="37"/>
      <c r="BS2128" s="37"/>
      <c r="BT2128" s="37"/>
      <c r="BU2128" s="37"/>
      <c r="BV2128" s="37"/>
      <c r="BW2128" s="37"/>
      <c r="BX2128" s="37"/>
      <c r="BY2128" s="37"/>
      <c r="BZ2128" s="37"/>
      <c r="CA2128" s="37"/>
      <c r="CB2128" s="37"/>
      <c r="CC2128" s="37"/>
      <c r="CD2128" s="37"/>
      <c r="CE2128" s="37"/>
      <c r="CF2128" s="37"/>
      <c r="CG2128" s="37"/>
      <c r="CH2128" s="37"/>
      <c r="CI2128" s="37"/>
      <c r="CJ2128" s="37"/>
      <c r="CK2128" s="37"/>
      <c r="CL2128" s="37"/>
      <c r="CM2128" s="37"/>
      <c r="CN2128" s="37"/>
      <c r="CO2128" s="37"/>
      <c r="CP2128" s="37"/>
      <c r="CQ2128" s="37"/>
      <c r="CR2128" s="37"/>
      <c r="CS2128" s="37"/>
      <c r="CT2128" s="37"/>
      <c r="CU2128" s="37"/>
      <c r="CV2128" s="37"/>
      <c r="CW2128" s="37"/>
      <c r="CX2128" s="37"/>
      <c r="CY2128" s="37"/>
      <c r="CZ2128" s="37"/>
      <c r="DA2128" s="37"/>
      <c r="DB2128" s="37"/>
      <c r="DC2128" s="37"/>
      <c r="DD2128" s="37"/>
      <c r="DE2128" s="37"/>
      <c r="DF2128" s="37"/>
      <c r="DG2128" s="37"/>
      <c r="DH2128" s="37"/>
      <c r="DI2128" s="37"/>
      <c r="DJ2128" s="37"/>
      <c r="DK2128" s="37"/>
      <c r="DL2128" s="37"/>
      <c r="DM2128" s="37"/>
      <c r="DN2128" s="37"/>
      <c r="DO2128" s="37"/>
      <c r="DP2128" s="37"/>
      <c r="DQ2128" s="37"/>
      <c r="DR2128" s="37"/>
      <c r="DS2128" s="37"/>
      <c r="DT2128" s="37"/>
      <c r="DU2128" s="37"/>
      <c r="DV2128" s="37"/>
      <c r="DW2128" s="37"/>
      <c r="DX2128" s="37"/>
      <c r="DY2128" s="37"/>
      <c r="DZ2128" s="37"/>
      <c r="EA2128" s="37"/>
      <c r="EB2128" s="37"/>
      <c r="EC2128" s="37"/>
      <c r="ED2128" s="37"/>
      <c r="EE2128" s="37"/>
      <c r="EF2128" s="37"/>
      <c r="EG2128" s="37"/>
      <c r="EH2128" s="37"/>
      <c r="EI2128" s="37"/>
      <c r="EJ2128" s="37"/>
      <c r="EK2128" s="37"/>
      <c r="EL2128" s="37"/>
      <c r="EM2128" s="37"/>
      <c r="EN2128" s="37"/>
      <c r="EO2128" s="37"/>
      <c r="EP2128" s="37"/>
      <c r="EQ2128" s="37"/>
      <c r="ER2128" s="37"/>
      <c r="ES2128" s="37"/>
      <c r="ET2128" s="37"/>
      <c r="EU2128" s="37"/>
      <c r="EV2128" s="37"/>
      <c r="EW2128" s="37"/>
      <c r="EX2128" s="37"/>
      <c r="EY2128" s="37"/>
      <c r="EZ2128" s="37"/>
      <c r="FA2128" s="37"/>
      <c r="FB2128" s="37"/>
      <c r="FC2128" s="37"/>
      <c r="FD2128" s="37"/>
      <c r="FE2128" s="37"/>
      <c r="FF2128" s="37"/>
      <c r="FG2128" s="37"/>
      <c r="FH2128" s="37"/>
      <c r="FI2128" s="37"/>
      <c r="FJ2128" s="37"/>
      <c r="FK2128" s="37"/>
      <c r="FL2128" s="37"/>
      <c r="FM2128" s="37"/>
      <c r="FN2128" s="37"/>
      <c r="FO2128" s="37"/>
      <c r="FP2128" s="37"/>
      <c r="FQ2128" s="37"/>
      <c r="FR2128" s="37"/>
      <c r="FS2128" s="37"/>
      <c r="FT2128" s="37"/>
      <c r="FU2128" s="37"/>
      <c r="FV2128" s="37"/>
      <c r="FW2128" s="37"/>
      <c r="FX2128" s="37"/>
      <c r="FY2128" s="37"/>
      <c r="FZ2128" s="37"/>
      <c r="GA2128" s="37"/>
      <c r="GB2128" s="37"/>
      <c r="GC2128" s="37"/>
      <c r="GD2128" s="37"/>
      <c r="GE2128" s="37"/>
      <c r="GF2128" s="37"/>
      <c r="GG2128" s="37"/>
      <c r="GH2128" s="37"/>
      <c r="GI2128" s="37"/>
      <c r="GJ2128" s="37"/>
      <c r="GK2128" s="37"/>
      <c r="GL2128" s="37"/>
      <c r="GM2128" s="37"/>
      <c r="GN2128" s="37"/>
      <c r="GO2128" s="37"/>
      <c r="GP2128" s="37"/>
      <c r="GQ2128" s="37"/>
      <c r="GR2128" s="37"/>
      <c r="GS2128" s="37"/>
      <c r="GT2128" s="37"/>
      <c r="GU2128" s="37"/>
      <c r="GV2128" s="37"/>
      <c r="GW2128" s="37"/>
      <c r="GX2128" s="37"/>
      <c r="GY2128" s="37"/>
      <c r="GZ2128" s="37"/>
      <c r="HA2128" s="37"/>
      <c r="HB2128" s="37"/>
      <c r="HC2128" s="37"/>
      <c r="HD2128" s="37"/>
      <c r="HE2128" s="37"/>
      <c r="HF2128" s="37"/>
      <c r="HG2128" s="37"/>
      <c r="HH2128" s="37"/>
      <c r="HI2128" s="37"/>
      <c r="HJ2128" s="37"/>
      <c r="HK2128" s="37"/>
      <c r="HL2128" s="37"/>
      <c r="HM2128" s="37"/>
      <c r="HN2128" s="37"/>
      <c r="HO2128" s="37"/>
      <c r="HP2128" s="37"/>
      <c r="HQ2128" s="37"/>
      <c r="HR2128" s="37"/>
      <c r="HS2128" s="37"/>
      <c r="HT2128" s="37"/>
      <c r="HU2128" s="37"/>
      <c r="HV2128" s="37"/>
      <c r="HW2128" s="37"/>
      <c r="HX2128" s="37"/>
      <c r="HY2128" s="37"/>
      <c r="HZ2128" s="37"/>
      <c r="IA2128" s="37"/>
      <c r="IB2128" s="37"/>
      <c r="IC2128" s="37"/>
      <c r="ID2128" s="37"/>
      <c r="IE2128" s="37"/>
      <c r="IF2128" s="37"/>
      <c r="IG2128" s="37"/>
      <c r="IH2128" s="37"/>
      <c r="II2128" s="37"/>
      <c r="IJ2128" s="37"/>
      <c r="IK2128" s="37"/>
      <c r="IL2128" s="37"/>
      <c r="IM2128" s="37"/>
      <c r="IN2128" s="37"/>
      <c r="IO2128" s="37"/>
      <c r="IP2128" s="37"/>
      <c r="IQ2128" s="37"/>
      <c r="IR2128" s="37"/>
      <c r="IS2128" s="37"/>
      <c r="IT2128" s="37"/>
      <c r="IU2128" s="37"/>
      <c r="IV2128" s="37"/>
      <c r="IW2128" s="37"/>
      <c r="IX2128" s="37"/>
      <c r="IY2128" s="37"/>
      <c r="IZ2128" s="37"/>
      <c r="JA2128" s="37"/>
      <c r="JB2128" s="37"/>
      <c r="JC2128" s="37"/>
      <c r="JD2128" s="37"/>
      <c r="JE2128" s="37"/>
      <c r="JF2128" s="37"/>
      <c r="JG2128" s="37"/>
      <c r="JH2128" s="37"/>
      <c r="JI2128" s="37"/>
      <c r="JJ2128" s="37"/>
      <c r="JK2128" s="37"/>
      <c r="JL2128" s="37"/>
      <c r="JM2128" s="37"/>
    </row>
    <row r="2129" spans="2:273" s="49" customFormat="1" ht="20" customHeight="1">
      <c r="B2129" s="120" t="s">
        <v>4757</v>
      </c>
      <c r="C2129" s="113">
        <v>20191</v>
      </c>
      <c r="D2129" s="104">
        <v>2019</v>
      </c>
      <c r="E2129" s="66" t="s">
        <v>4758</v>
      </c>
      <c r="F2129" s="145"/>
      <c r="G2129" s="358"/>
      <c r="H2129" s="68" t="s">
        <v>4759</v>
      </c>
      <c r="I2129" s="68" t="s">
        <v>53</v>
      </c>
      <c r="J2129" s="92">
        <v>24</v>
      </c>
      <c r="K2129" s="200">
        <v>100000</v>
      </c>
      <c r="L2129" s="70"/>
      <c r="M2129" s="68" t="s">
        <v>39</v>
      </c>
      <c r="N2129" s="215">
        <v>9</v>
      </c>
      <c r="O2129" s="89">
        <v>2</v>
      </c>
      <c r="P2129" s="89">
        <v>6</v>
      </c>
      <c r="Q2129" s="68" t="s">
        <v>47</v>
      </c>
      <c r="R2129" s="68" t="s">
        <v>80</v>
      </c>
      <c r="S2129" s="6"/>
      <c r="T2129" s="6"/>
      <c r="U2129" s="6"/>
      <c r="V2129" s="6"/>
      <c r="W2129" s="6"/>
      <c r="X2129" s="6"/>
      <c r="Y2129" s="6"/>
      <c r="Z2129" s="6"/>
      <c r="AA2129" s="6"/>
      <c r="AB2129" s="6"/>
      <c r="AC2129" s="6"/>
      <c r="AD2129" s="6"/>
      <c r="AE2129" s="6"/>
      <c r="AF2129" s="6"/>
      <c r="AG2129" s="6"/>
      <c r="AH2129" s="6"/>
      <c r="AI2129" s="6"/>
      <c r="AJ2129" s="6"/>
      <c r="AK2129" s="6"/>
      <c r="AL2129" s="6"/>
      <c r="AM2129" s="6"/>
      <c r="AN2129" s="6"/>
      <c r="AO2129" s="6"/>
      <c r="AP2129" s="6"/>
      <c r="AQ2129" s="6"/>
      <c r="AR2129" s="6"/>
      <c r="AS2129" s="6"/>
      <c r="AT2129" s="6"/>
      <c r="AU2129" s="6"/>
      <c r="AV2129" s="6"/>
      <c r="AW2129" s="6"/>
      <c r="AX2129" s="6"/>
      <c r="AY2129" s="6"/>
      <c r="AZ2129" s="6"/>
      <c r="BA2129" s="6"/>
      <c r="BB2129" s="6"/>
      <c r="BC2129" s="6"/>
      <c r="BD2129" s="6"/>
      <c r="BE2129" s="6"/>
      <c r="BF2129" s="6"/>
      <c r="BG2129" s="6"/>
      <c r="BH2129" s="6"/>
      <c r="BI2129" s="6"/>
      <c r="BJ2129" s="6"/>
      <c r="BK2129" s="6"/>
      <c r="BL2129" s="6"/>
      <c r="BM2129" s="6"/>
      <c r="BN2129" s="6"/>
      <c r="BO2129" s="6"/>
      <c r="BP2129" s="6"/>
      <c r="BQ2129" s="6"/>
      <c r="BR2129" s="6"/>
      <c r="BS2129" s="6"/>
      <c r="BT2129" s="6"/>
      <c r="BU2129" s="6"/>
      <c r="BV2129" s="6"/>
      <c r="BW2129" s="6"/>
      <c r="BX2129" s="6"/>
      <c r="BY2129" s="6"/>
      <c r="BZ2129" s="6"/>
      <c r="CA2129" s="6"/>
      <c r="CB2129" s="6"/>
      <c r="CC2129" s="6"/>
      <c r="CD2129" s="6"/>
      <c r="CE2129" s="6"/>
      <c r="CF2129" s="6"/>
      <c r="CG2129" s="6"/>
      <c r="CH2129" s="6"/>
      <c r="CI2129" s="6"/>
      <c r="CJ2129" s="6"/>
      <c r="CK2129" s="6"/>
      <c r="CL2129" s="6"/>
      <c r="CM2129" s="6"/>
      <c r="CN2129" s="6"/>
      <c r="CO2129" s="6"/>
      <c r="CP2129" s="6"/>
      <c r="CQ2129" s="6"/>
      <c r="CR2129" s="6"/>
      <c r="CS2129" s="6"/>
      <c r="CT2129" s="6"/>
      <c r="CU2129" s="6"/>
      <c r="CV2129" s="6"/>
      <c r="CW2129" s="6"/>
      <c r="CX2129" s="6"/>
      <c r="CY2129" s="6"/>
      <c r="CZ2129" s="6"/>
      <c r="DA2129" s="6"/>
      <c r="DB2129" s="6"/>
      <c r="DC2129" s="6"/>
      <c r="DD2129" s="6"/>
      <c r="DE2129" s="6"/>
      <c r="DF2129" s="6"/>
      <c r="DG2129" s="6"/>
      <c r="DH2129" s="6"/>
      <c r="DI2129" s="6"/>
      <c r="DJ2129" s="6"/>
      <c r="DK2129" s="6"/>
      <c r="DL2129" s="6"/>
      <c r="DM2129" s="6"/>
      <c r="DN2129" s="6"/>
      <c r="DO2129" s="6"/>
      <c r="DP2129" s="6"/>
      <c r="DQ2129" s="6"/>
      <c r="DR2129" s="6"/>
      <c r="DS2129" s="6"/>
      <c r="DT2129" s="6"/>
      <c r="DU2129" s="6"/>
      <c r="DV2129" s="6"/>
      <c r="DW2129" s="6"/>
      <c r="DX2129" s="6"/>
      <c r="DY2129" s="6"/>
      <c r="DZ2129" s="6"/>
      <c r="EA2129" s="6"/>
      <c r="EB2129" s="6"/>
      <c r="EC2129" s="6"/>
      <c r="ED2129" s="6"/>
      <c r="EE2129" s="6"/>
      <c r="EF2129" s="6"/>
      <c r="EG2129" s="6"/>
      <c r="EH2129" s="6"/>
      <c r="EI2129" s="6"/>
      <c r="EJ2129" s="6"/>
      <c r="EK2129" s="6"/>
      <c r="EL2129" s="6"/>
      <c r="EM2129" s="6"/>
      <c r="EN2129" s="6"/>
      <c r="EO2129" s="6"/>
      <c r="EP2129" s="6"/>
      <c r="EQ2129" s="6"/>
      <c r="ER2129" s="6"/>
      <c r="ES2129" s="6"/>
      <c r="ET2129" s="6"/>
      <c r="EU2129" s="6"/>
      <c r="EV2129" s="6"/>
      <c r="EW2129" s="6"/>
      <c r="EX2129" s="6"/>
      <c r="EY2129" s="6"/>
      <c r="EZ2129" s="6"/>
      <c r="FA2129" s="6"/>
      <c r="FB2129" s="6"/>
      <c r="FC2129" s="6"/>
      <c r="FD2129" s="6"/>
      <c r="FE2129" s="6"/>
      <c r="FF2129" s="6"/>
      <c r="FG2129" s="6"/>
      <c r="FH2129" s="6"/>
      <c r="FI2129" s="6"/>
      <c r="FJ2129" s="6"/>
      <c r="FK2129" s="6"/>
      <c r="FL2129" s="6"/>
      <c r="FM2129" s="6"/>
      <c r="FN2129" s="6"/>
      <c r="FO2129" s="6"/>
      <c r="FP2129" s="6"/>
      <c r="FQ2129" s="6"/>
      <c r="FR2129" s="6"/>
      <c r="FS2129" s="6"/>
      <c r="FT2129" s="6"/>
      <c r="FU2129" s="6"/>
      <c r="FV2129" s="6"/>
      <c r="FW2129" s="6"/>
      <c r="FX2129" s="6"/>
      <c r="FY2129" s="6"/>
      <c r="FZ2129" s="6"/>
      <c r="GA2129" s="6"/>
      <c r="GB2129" s="6"/>
      <c r="GC2129" s="6"/>
      <c r="GD2129" s="6"/>
      <c r="GE2129" s="6"/>
      <c r="GF2129" s="6"/>
      <c r="GG2129" s="6"/>
      <c r="GH2129" s="6"/>
      <c r="GI2129" s="6"/>
      <c r="GJ2129" s="6"/>
      <c r="GK2129" s="6"/>
      <c r="GL2129" s="6"/>
      <c r="GM2129" s="6"/>
      <c r="GN2129" s="6"/>
      <c r="GO2129" s="6"/>
      <c r="GP2129" s="6"/>
      <c r="GQ2129" s="6"/>
      <c r="GR2129" s="6"/>
      <c r="GS2129" s="6"/>
      <c r="GT2129" s="6"/>
      <c r="GU2129" s="6"/>
      <c r="GV2129" s="6"/>
      <c r="GW2129" s="6"/>
      <c r="GX2129" s="6"/>
      <c r="GY2129" s="6"/>
      <c r="GZ2129" s="6"/>
      <c r="HA2129" s="6"/>
      <c r="HB2129" s="6"/>
      <c r="HC2129" s="6"/>
      <c r="HD2129" s="6"/>
      <c r="HE2129" s="6"/>
      <c r="HF2129" s="6"/>
      <c r="HG2129" s="6"/>
      <c r="HH2129" s="6"/>
      <c r="HI2129" s="6"/>
      <c r="HJ2129" s="6"/>
      <c r="HK2129" s="6"/>
      <c r="HL2129" s="6"/>
      <c r="HM2129" s="6"/>
      <c r="HN2129" s="6"/>
      <c r="HO2129" s="6"/>
      <c r="HP2129" s="6"/>
      <c r="HQ2129" s="6"/>
      <c r="HR2129" s="6"/>
      <c r="HS2129" s="6"/>
      <c r="HT2129" s="6"/>
      <c r="HU2129" s="6"/>
      <c r="HV2129" s="6"/>
      <c r="HW2129" s="6"/>
      <c r="HX2129" s="6"/>
      <c r="HY2129" s="6"/>
      <c r="HZ2129" s="6"/>
      <c r="IA2129" s="6"/>
      <c r="IB2129" s="6"/>
      <c r="IC2129" s="6"/>
      <c r="ID2129" s="6"/>
      <c r="IE2129" s="6"/>
      <c r="IF2129" s="6"/>
      <c r="IG2129" s="6"/>
      <c r="IH2129" s="6"/>
      <c r="II2129" s="6"/>
      <c r="IJ2129" s="6"/>
      <c r="IK2129" s="6"/>
      <c r="IL2129" s="6"/>
      <c r="IM2129" s="6"/>
      <c r="IN2129" s="6"/>
      <c r="IO2129" s="6"/>
      <c r="IP2129" s="6"/>
      <c r="IQ2129" s="6"/>
      <c r="IR2129" s="6"/>
      <c r="IS2129" s="6"/>
      <c r="IT2129" s="6"/>
      <c r="IU2129" s="6"/>
      <c r="IV2129" s="6"/>
      <c r="IW2129" s="6"/>
      <c r="IX2129" s="6"/>
      <c r="IY2129" s="6"/>
      <c r="IZ2129" s="6"/>
      <c r="JA2129" s="6"/>
      <c r="JB2129" s="6"/>
      <c r="JC2129" s="6"/>
      <c r="JD2129" s="6"/>
      <c r="JE2129" s="6"/>
      <c r="JF2129" s="6"/>
      <c r="JG2129" s="6"/>
      <c r="JH2129" s="6"/>
      <c r="JI2129" s="6"/>
      <c r="JJ2129" s="6"/>
      <c r="JK2129" s="6"/>
      <c r="JL2129" s="6"/>
      <c r="JM2129" s="6"/>
    </row>
    <row r="2130" spans="2:273" s="49" customFormat="1" ht="20" customHeight="1">
      <c r="B2130" s="120" t="s">
        <v>7728</v>
      </c>
      <c r="C2130" s="97">
        <v>20203</v>
      </c>
      <c r="D2130" s="98">
        <v>2020</v>
      </c>
      <c r="E2130" s="45" t="s">
        <v>4761</v>
      </c>
      <c r="F2130" s="146"/>
      <c r="G2130" s="359" t="s">
        <v>1086</v>
      </c>
      <c r="H2130" s="46" t="s">
        <v>7729</v>
      </c>
      <c r="I2130" s="46" t="s">
        <v>29</v>
      </c>
      <c r="J2130" s="90">
        <v>24</v>
      </c>
      <c r="K2130" s="198">
        <v>1000000</v>
      </c>
      <c r="L2130" s="46" t="s">
        <v>7725</v>
      </c>
      <c r="M2130" s="46" t="s">
        <v>31</v>
      </c>
      <c r="N2130" s="215">
        <v>3</v>
      </c>
      <c r="O2130" s="90">
        <v>5</v>
      </c>
      <c r="P2130" s="90">
        <v>6</v>
      </c>
      <c r="Q2130" s="46" t="s">
        <v>32</v>
      </c>
      <c r="R2130" s="46" t="s">
        <v>33</v>
      </c>
      <c r="S2130" s="48"/>
      <c r="T2130" s="48"/>
      <c r="U2130" s="48"/>
      <c r="V2130" s="48"/>
      <c r="W2130" s="48"/>
      <c r="X2130" s="48"/>
      <c r="Y2130" s="48"/>
      <c r="Z2130" s="48"/>
      <c r="AA2130" s="48"/>
      <c r="AB2130" s="48"/>
      <c r="AC2130" s="48"/>
      <c r="AD2130" s="48"/>
      <c r="AE2130" s="48"/>
      <c r="AF2130" s="48"/>
      <c r="AG2130" s="48"/>
      <c r="AH2130" s="48"/>
      <c r="AI2130" s="48"/>
      <c r="AJ2130" s="48"/>
      <c r="AK2130" s="48"/>
      <c r="AL2130" s="48"/>
      <c r="AM2130" s="48"/>
      <c r="AN2130" s="48"/>
      <c r="AO2130" s="48"/>
      <c r="AP2130" s="48"/>
      <c r="AQ2130" s="48"/>
      <c r="AR2130" s="48"/>
      <c r="AS2130" s="48"/>
      <c r="AT2130" s="48"/>
      <c r="AU2130" s="48"/>
      <c r="AV2130" s="48"/>
      <c r="AW2130" s="48"/>
      <c r="AX2130" s="48"/>
      <c r="AY2130" s="48"/>
      <c r="AZ2130" s="48"/>
      <c r="BA2130" s="48"/>
      <c r="BB2130" s="48"/>
      <c r="BC2130" s="48"/>
      <c r="BD2130" s="48"/>
      <c r="BE2130" s="48"/>
      <c r="BF2130" s="48"/>
      <c r="BG2130" s="48"/>
      <c r="BH2130" s="48"/>
      <c r="BI2130" s="48"/>
      <c r="BJ2130" s="48"/>
      <c r="BK2130" s="48"/>
      <c r="BL2130" s="48"/>
      <c r="BM2130" s="48"/>
      <c r="BN2130" s="48"/>
      <c r="BO2130" s="48"/>
      <c r="BP2130" s="48"/>
      <c r="BQ2130" s="48"/>
      <c r="BR2130" s="48"/>
      <c r="BS2130" s="48"/>
      <c r="BT2130" s="48"/>
      <c r="BU2130" s="48"/>
      <c r="BV2130" s="48"/>
      <c r="BW2130" s="48"/>
      <c r="BX2130" s="48"/>
      <c r="BY2130" s="48"/>
      <c r="BZ2130" s="48"/>
      <c r="CA2130" s="48"/>
      <c r="CB2130" s="48"/>
      <c r="CC2130" s="48"/>
      <c r="CD2130" s="48"/>
      <c r="CE2130" s="48"/>
      <c r="CF2130" s="48"/>
      <c r="CG2130" s="48"/>
      <c r="CH2130" s="48"/>
      <c r="CI2130" s="48"/>
      <c r="CJ2130" s="48"/>
      <c r="CK2130" s="48"/>
      <c r="CL2130" s="48"/>
      <c r="CM2130" s="48"/>
      <c r="CN2130" s="48"/>
      <c r="CO2130" s="48"/>
      <c r="CP2130" s="48"/>
      <c r="CQ2130" s="48"/>
      <c r="CR2130" s="48"/>
      <c r="CS2130" s="48"/>
      <c r="CT2130" s="48"/>
      <c r="CU2130" s="48"/>
      <c r="CV2130" s="48"/>
      <c r="CW2130" s="48"/>
      <c r="CX2130" s="48"/>
      <c r="CY2130" s="48"/>
      <c r="CZ2130" s="48"/>
      <c r="DA2130" s="48"/>
      <c r="DB2130" s="48"/>
      <c r="DC2130" s="48"/>
      <c r="DD2130" s="48"/>
      <c r="DE2130" s="48"/>
      <c r="DF2130" s="48"/>
      <c r="DG2130" s="48"/>
      <c r="DH2130" s="48"/>
      <c r="DI2130" s="48"/>
      <c r="DJ2130" s="48"/>
      <c r="DK2130" s="48"/>
      <c r="DL2130" s="48"/>
      <c r="DM2130" s="48"/>
      <c r="DN2130" s="48"/>
      <c r="DO2130" s="48"/>
      <c r="DP2130" s="48"/>
      <c r="DQ2130" s="48"/>
      <c r="DR2130" s="48"/>
      <c r="DS2130" s="48"/>
      <c r="DT2130" s="48"/>
      <c r="DU2130" s="48"/>
      <c r="DV2130" s="48"/>
      <c r="DW2130" s="48"/>
      <c r="DX2130" s="48"/>
      <c r="DY2130" s="48"/>
      <c r="DZ2130" s="48"/>
      <c r="EA2130" s="48"/>
      <c r="EB2130" s="48"/>
      <c r="EC2130" s="48"/>
      <c r="ED2130" s="48"/>
      <c r="EE2130" s="48"/>
      <c r="EF2130" s="48"/>
      <c r="EG2130" s="48"/>
      <c r="EH2130" s="48"/>
      <c r="EI2130" s="48"/>
      <c r="EJ2130" s="48"/>
      <c r="EK2130" s="48"/>
      <c r="EL2130" s="48"/>
      <c r="EM2130" s="48"/>
      <c r="EN2130" s="48"/>
      <c r="EO2130" s="48"/>
      <c r="EP2130" s="48"/>
      <c r="EQ2130" s="48"/>
      <c r="ER2130" s="48"/>
      <c r="ES2130" s="48"/>
      <c r="ET2130" s="48"/>
      <c r="EU2130" s="48"/>
      <c r="EV2130" s="48"/>
      <c r="EW2130" s="48"/>
      <c r="EX2130" s="48"/>
      <c r="EY2130" s="48"/>
      <c r="EZ2130" s="48"/>
      <c r="FA2130" s="48"/>
      <c r="FB2130" s="48"/>
      <c r="FC2130" s="48"/>
      <c r="FD2130" s="48"/>
      <c r="FE2130" s="48"/>
      <c r="FF2130" s="48"/>
      <c r="FG2130" s="48"/>
      <c r="FH2130" s="48"/>
      <c r="FI2130" s="48"/>
      <c r="FJ2130" s="48"/>
      <c r="FK2130" s="48"/>
      <c r="FL2130" s="48"/>
      <c r="FM2130" s="48"/>
      <c r="FN2130" s="48"/>
      <c r="FO2130" s="48"/>
      <c r="FP2130" s="48"/>
      <c r="FQ2130" s="48"/>
      <c r="FR2130" s="48"/>
      <c r="FS2130" s="48"/>
      <c r="FT2130" s="48"/>
      <c r="FU2130" s="48"/>
      <c r="FV2130" s="48"/>
      <c r="FW2130" s="48"/>
      <c r="FX2130" s="48"/>
      <c r="FY2130" s="48"/>
      <c r="FZ2130" s="48"/>
      <c r="GA2130" s="48"/>
      <c r="GB2130" s="48"/>
      <c r="GC2130" s="48"/>
      <c r="GD2130" s="48"/>
      <c r="GE2130" s="48"/>
      <c r="GF2130" s="48"/>
      <c r="GG2130" s="48"/>
      <c r="GH2130" s="48"/>
      <c r="GI2130" s="48"/>
      <c r="GJ2130" s="48"/>
      <c r="GK2130" s="48"/>
      <c r="GL2130" s="48"/>
      <c r="GM2130" s="48"/>
      <c r="GN2130" s="48"/>
      <c r="GO2130" s="48"/>
      <c r="GP2130" s="48"/>
      <c r="GQ2130" s="48"/>
      <c r="GR2130" s="48"/>
      <c r="GS2130" s="48"/>
      <c r="GT2130" s="48"/>
      <c r="GU2130" s="48"/>
      <c r="GV2130" s="48"/>
      <c r="GW2130" s="48"/>
      <c r="GX2130" s="48"/>
      <c r="GY2130" s="48"/>
      <c r="GZ2130" s="48"/>
      <c r="HA2130" s="48"/>
      <c r="HB2130" s="48"/>
      <c r="HC2130" s="48"/>
      <c r="HD2130" s="48"/>
      <c r="HE2130" s="48"/>
      <c r="HF2130" s="48"/>
      <c r="HG2130" s="48"/>
      <c r="HH2130" s="48"/>
      <c r="HI2130" s="48"/>
      <c r="HJ2130" s="48"/>
      <c r="HK2130" s="48"/>
      <c r="HL2130" s="48"/>
      <c r="HM2130" s="48"/>
      <c r="HN2130" s="48"/>
      <c r="HO2130" s="48"/>
      <c r="HP2130" s="48"/>
      <c r="HQ2130" s="48"/>
      <c r="HR2130" s="48"/>
      <c r="HS2130" s="48"/>
      <c r="HT2130" s="48"/>
      <c r="HU2130" s="48"/>
      <c r="HV2130" s="48"/>
      <c r="HW2130" s="48"/>
      <c r="HX2130" s="48"/>
      <c r="HY2130" s="48"/>
      <c r="HZ2130" s="48"/>
      <c r="IA2130" s="48"/>
      <c r="IB2130" s="48"/>
      <c r="IC2130" s="48"/>
      <c r="ID2130" s="48"/>
      <c r="IE2130" s="48"/>
      <c r="IF2130" s="48"/>
      <c r="IG2130" s="48"/>
      <c r="IH2130" s="48"/>
      <c r="II2130" s="48"/>
      <c r="IJ2130" s="48"/>
      <c r="IK2130" s="48"/>
      <c r="IL2130" s="48"/>
      <c r="IM2130" s="48"/>
      <c r="IN2130" s="48"/>
      <c r="IO2130" s="48"/>
      <c r="IP2130" s="48"/>
      <c r="IQ2130" s="48"/>
      <c r="IR2130" s="48"/>
      <c r="IS2130" s="48"/>
      <c r="IT2130" s="48"/>
      <c r="IU2130" s="48"/>
      <c r="IV2130" s="48"/>
      <c r="IW2130" s="48"/>
      <c r="IX2130" s="48"/>
      <c r="IY2130" s="48"/>
      <c r="IZ2130" s="48"/>
      <c r="JA2130" s="48"/>
    </row>
    <row r="2131" spans="2:273" s="49" customFormat="1" ht="20" customHeight="1">
      <c r="B2131" s="120" t="s">
        <v>7723</v>
      </c>
      <c r="C2131" s="97">
        <v>20203</v>
      </c>
      <c r="D2131" s="98">
        <v>2020</v>
      </c>
      <c r="E2131" s="45" t="s">
        <v>4761</v>
      </c>
      <c r="F2131" s="146"/>
      <c r="G2131" s="359"/>
      <c r="H2131" s="46" t="s">
        <v>7724</v>
      </c>
      <c r="I2131" s="46" t="s">
        <v>29</v>
      </c>
      <c r="J2131" s="90">
        <v>24</v>
      </c>
      <c r="K2131" s="198">
        <v>153823</v>
      </c>
      <c r="L2131" s="46" t="s">
        <v>7725</v>
      </c>
      <c r="M2131" s="46" t="s">
        <v>31</v>
      </c>
      <c r="N2131" s="215">
        <v>3</v>
      </c>
      <c r="O2131" s="90">
        <v>5</v>
      </c>
      <c r="P2131" s="90">
        <v>6</v>
      </c>
      <c r="Q2131" s="46" t="s">
        <v>32</v>
      </c>
      <c r="R2131" s="46" t="s">
        <v>33</v>
      </c>
      <c r="S2131" s="48"/>
      <c r="T2131" s="48"/>
      <c r="U2131" s="48"/>
      <c r="V2131" s="48"/>
      <c r="W2131" s="48"/>
      <c r="X2131" s="48"/>
      <c r="Y2131" s="48"/>
      <c r="Z2131" s="48"/>
      <c r="AA2131" s="48"/>
      <c r="AB2131" s="48"/>
      <c r="AC2131" s="48"/>
      <c r="AD2131" s="48"/>
      <c r="AE2131" s="48"/>
      <c r="AF2131" s="6"/>
      <c r="AG2131" s="6"/>
      <c r="AH2131" s="6"/>
      <c r="AI2131" s="6"/>
      <c r="AJ2131" s="6"/>
      <c r="AK2131" s="6"/>
      <c r="AL2131" s="6"/>
      <c r="AM2131" s="6"/>
      <c r="AN2131" s="6"/>
      <c r="AO2131" s="6"/>
      <c r="AP2131" s="6"/>
      <c r="AQ2131" s="6"/>
      <c r="AR2131" s="7" t="s">
        <v>47</v>
      </c>
      <c r="AS2131" s="7" t="s">
        <v>53</v>
      </c>
      <c r="AT2131" s="6"/>
      <c r="AU2131" s="6"/>
      <c r="AV2131" s="6"/>
      <c r="AW2131" s="6"/>
      <c r="AX2131" s="6"/>
      <c r="AY2131" s="6"/>
      <c r="AZ2131" s="6"/>
      <c r="BA2131" s="6"/>
      <c r="BB2131" s="6"/>
      <c r="BC2131" s="6"/>
      <c r="BD2131" s="6"/>
      <c r="BE2131" s="6"/>
      <c r="BF2131" s="6"/>
      <c r="BG2131" s="6"/>
      <c r="BH2131" s="6"/>
      <c r="BI2131" s="6"/>
      <c r="BJ2131" s="6"/>
      <c r="BK2131" s="6"/>
      <c r="BL2131" s="6"/>
      <c r="BM2131" s="6"/>
      <c r="BN2131" s="6"/>
      <c r="BO2131" s="6"/>
      <c r="BP2131" s="6"/>
      <c r="BQ2131" s="6"/>
      <c r="BR2131" s="6"/>
      <c r="BS2131" s="6"/>
      <c r="BT2131" s="6"/>
      <c r="BU2131" s="6"/>
      <c r="BV2131" s="6"/>
      <c r="BW2131" s="6"/>
      <c r="BX2131" s="6"/>
      <c r="BY2131" s="6"/>
      <c r="BZ2131" s="6"/>
      <c r="CA2131" s="6"/>
      <c r="CB2131" s="6"/>
      <c r="CC2131" s="6"/>
      <c r="CD2131" s="6"/>
      <c r="CE2131" s="6"/>
      <c r="CF2131" s="6"/>
      <c r="CG2131" s="6"/>
      <c r="CH2131" s="6"/>
      <c r="CI2131" s="6"/>
      <c r="CJ2131" s="6"/>
      <c r="CK2131" s="6"/>
      <c r="CL2131" s="6"/>
      <c r="CM2131" s="6"/>
      <c r="CN2131" s="6"/>
      <c r="CO2131" s="6"/>
      <c r="CP2131" s="6"/>
      <c r="CQ2131" s="6"/>
      <c r="CR2131" s="6"/>
      <c r="CS2131" s="6"/>
      <c r="CT2131" s="6"/>
      <c r="CU2131" s="6"/>
      <c r="CV2131" s="6"/>
      <c r="CW2131" s="6"/>
      <c r="CX2131" s="6"/>
      <c r="CY2131" s="6"/>
      <c r="CZ2131" s="6"/>
      <c r="DA2131" s="6"/>
      <c r="DB2131" s="6"/>
      <c r="DC2131" s="6"/>
      <c r="DD2131" s="6"/>
      <c r="DE2131" s="6"/>
      <c r="DF2131" s="6"/>
      <c r="DG2131" s="6"/>
      <c r="DH2131" s="6"/>
      <c r="DI2131" s="6"/>
      <c r="DJ2131" s="6"/>
      <c r="DK2131" s="6"/>
      <c r="DL2131" s="6"/>
      <c r="DM2131" s="6"/>
      <c r="DN2131" s="6"/>
      <c r="DO2131" s="6"/>
      <c r="DP2131" s="6"/>
      <c r="DQ2131" s="6"/>
      <c r="DR2131" s="6"/>
      <c r="DS2131" s="6"/>
      <c r="DT2131" s="6"/>
      <c r="DU2131" s="6"/>
      <c r="DV2131" s="6"/>
      <c r="DW2131" s="6"/>
      <c r="DX2131" s="6"/>
      <c r="DY2131" s="6"/>
      <c r="DZ2131" s="6"/>
      <c r="EA2131" s="6"/>
      <c r="EB2131" s="6"/>
      <c r="EC2131" s="6"/>
      <c r="ED2131" s="6"/>
      <c r="EE2131" s="6"/>
      <c r="EF2131" s="6"/>
      <c r="EG2131" s="6"/>
      <c r="EH2131" s="6"/>
      <c r="EI2131" s="6"/>
      <c r="EJ2131" s="6"/>
      <c r="EK2131" s="6"/>
      <c r="EL2131" s="6"/>
      <c r="EM2131" s="6"/>
      <c r="EN2131" s="6"/>
      <c r="EO2131" s="6"/>
      <c r="EP2131" s="6"/>
      <c r="EQ2131" s="6"/>
      <c r="ER2131" s="6"/>
      <c r="ES2131" s="6"/>
      <c r="ET2131" s="6"/>
      <c r="EU2131" s="6"/>
      <c r="EV2131" s="6"/>
      <c r="EW2131" s="6"/>
      <c r="EX2131" s="6"/>
      <c r="EY2131" s="6"/>
      <c r="EZ2131" s="6"/>
      <c r="FA2131" s="6"/>
      <c r="FB2131" s="6"/>
      <c r="FC2131" s="6"/>
      <c r="FD2131" s="6"/>
      <c r="FE2131" s="6"/>
      <c r="FF2131" s="6"/>
      <c r="FG2131" s="6"/>
      <c r="FH2131" s="6"/>
      <c r="FI2131" s="6"/>
      <c r="FJ2131" s="6"/>
      <c r="FK2131" s="6"/>
      <c r="FL2131" s="6"/>
      <c r="FM2131" s="6"/>
      <c r="FN2131" s="6"/>
      <c r="FO2131" s="6"/>
      <c r="FP2131" s="6"/>
      <c r="FQ2131" s="6"/>
      <c r="FR2131" s="6"/>
      <c r="FS2131" s="6"/>
      <c r="FT2131" s="6"/>
      <c r="FU2131" s="6"/>
      <c r="FV2131" s="6"/>
      <c r="FW2131" s="6"/>
      <c r="FX2131" s="6"/>
      <c r="FY2131" s="6"/>
      <c r="FZ2131" s="6"/>
      <c r="GA2131" s="6"/>
      <c r="GB2131" s="6"/>
      <c r="GC2131" s="6"/>
      <c r="GD2131" s="6"/>
      <c r="GE2131" s="6"/>
      <c r="GF2131" s="6"/>
      <c r="GG2131" s="6"/>
      <c r="GH2131" s="6"/>
      <c r="GI2131" s="6"/>
      <c r="GJ2131" s="6"/>
      <c r="GK2131" s="6"/>
      <c r="GL2131" s="6"/>
      <c r="GM2131" s="6"/>
      <c r="GN2131" s="6"/>
      <c r="GO2131" s="6"/>
      <c r="GP2131" s="6"/>
      <c r="GQ2131" s="6"/>
      <c r="GR2131" s="6"/>
      <c r="GS2131" s="6"/>
      <c r="GT2131" s="6"/>
      <c r="GU2131" s="6"/>
      <c r="GV2131" s="6"/>
      <c r="GW2131" s="6"/>
      <c r="GX2131" s="6"/>
      <c r="GY2131" s="6"/>
      <c r="GZ2131" s="6"/>
      <c r="HA2131" s="6"/>
      <c r="HB2131" s="6"/>
      <c r="HC2131" s="6"/>
      <c r="HD2131" s="6"/>
      <c r="HE2131" s="6"/>
      <c r="HF2131" s="6"/>
      <c r="HG2131" s="6"/>
      <c r="HH2131" s="6"/>
      <c r="HI2131" s="6"/>
      <c r="HJ2131" s="6"/>
      <c r="HK2131" s="6"/>
      <c r="HL2131" s="6"/>
      <c r="HM2131" s="6"/>
      <c r="HN2131" s="6"/>
      <c r="HO2131" s="6"/>
      <c r="HP2131" s="6"/>
      <c r="HQ2131" s="6"/>
      <c r="HR2131" s="6"/>
      <c r="HS2131" s="6"/>
      <c r="HT2131" s="6"/>
      <c r="HU2131" s="6"/>
      <c r="HV2131" s="6"/>
      <c r="HW2131" s="6"/>
      <c r="HX2131" s="6"/>
      <c r="HY2131" s="6"/>
      <c r="HZ2131" s="6"/>
      <c r="IA2131" s="6"/>
      <c r="IB2131" s="6"/>
      <c r="IC2131" s="6"/>
      <c r="ID2131" s="6"/>
      <c r="IE2131" s="6"/>
      <c r="IF2131" s="6"/>
      <c r="IG2131" s="6"/>
      <c r="IH2131" s="6"/>
      <c r="II2131" s="6"/>
      <c r="IJ2131" s="6"/>
      <c r="IK2131" s="6"/>
      <c r="IL2131" s="6"/>
      <c r="IM2131" s="6"/>
      <c r="IN2131" s="6"/>
      <c r="IO2131" s="6"/>
      <c r="IP2131" s="6"/>
      <c r="IQ2131" s="6"/>
      <c r="IR2131" s="6"/>
      <c r="IS2131" s="6"/>
      <c r="IT2131" s="6"/>
      <c r="IU2131" s="6"/>
      <c r="IV2131" s="6"/>
      <c r="IW2131" s="6"/>
      <c r="IX2131" s="6"/>
      <c r="IY2131" s="6"/>
      <c r="IZ2131" s="6"/>
      <c r="JA2131" s="6"/>
      <c r="JB2131" s="6"/>
      <c r="JC2131" s="6"/>
      <c r="JD2131" s="6"/>
      <c r="JE2131" s="6"/>
      <c r="JF2131" s="6"/>
      <c r="JG2131" s="6"/>
      <c r="JH2131" s="6"/>
      <c r="JI2131" s="6"/>
      <c r="JJ2131" s="6"/>
      <c r="JK2131" s="6"/>
      <c r="JL2131" s="6"/>
      <c r="JM2131" s="6"/>
    </row>
    <row r="2132" spans="2:273" s="49" customFormat="1" ht="20" customHeight="1">
      <c r="B2132" s="120" t="s">
        <v>7726</v>
      </c>
      <c r="C2132" s="97">
        <v>20203</v>
      </c>
      <c r="D2132" s="98">
        <v>2020</v>
      </c>
      <c r="E2132" s="45" t="s">
        <v>4761</v>
      </c>
      <c r="F2132" s="146"/>
      <c r="G2132" s="359"/>
      <c r="H2132" s="46" t="s">
        <v>7727</v>
      </c>
      <c r="I2132" s="46" t="s">
        <v>29</v>
      </c>
      <c r="J2132" s="90">
        <v>24</v>
      </c>
      <c r="K2132" s="198">
        <v>300000</v>
      </c>
      <c r="L2132" s="46" t="s">
        <v>7725</v>
      </c>
      <c r="M2132" s="46" t="s">
        <v>31</v>
      </c>
      <c r="N2132" s="215">
        <v>3</v>
      </c>
      <c r="O2132" s="90">
        <v>5</v>
      </c>
      <c r="P2132" s="90">
        <v>6</v>
      </c>
      <c r="Q2132" s="46" t="s">
        <v>32</v>
      </c>
      <c r="R2132" s="46" t="s">
        <v>33</v>
      </c>
      <c r="S2132" s="48"/>
      <c r="T2132" s="48"/>
      <c r="U2132" s="48"/>
      <c r="V2132" s="48"/>
      <c r="W2132" s="48"/>
      <c r="X2132" s="48"/>
      <c r="Y2132" s="48"/>
      <c r="Z2132" s="48"/>
      <c r="AA2132" s="48"/>
      <c r="AB2132" s="48"/>
      <c r="AC2132" s="48"/>
      <c r="AD2132" s="48"/>
      <c r="AE2132" s="48"/>
      <c r="AF2132" s="48"/>
      <c r="AG2132" s="48"/>
      <c r="AH2132" s="48"/>
      <c r="AI2132" s="48"/>
      <c r="AJ2132" s="48"/>
      <c r="AK2132" s="48"/>
      <c r="AL2132" s="48"/>
      <c r="AM2132" s="48"/>
      <c r="AN2132" s="48"/>
      <c r="AO2132" s="48"/>
      <c r="AP2132" s="48"/>
      <c r="AQ2132" s="48"/>
      <c r="AR2132" s="48"/>
      <c r="AS2132" s="48"/>
      <c r="AT2132" s="48"/>
      <c r="AU2132" s="48"/>
      <c r="AV2132" s="48"/>
      <c r="AW2132" s="48"/>
      <c r="AX2132" s="48"/>
      <c r="AY2132" s="48"/>
      <c r="AZ2132" s="48"/>
      <c r="BA2132" s="48"/>
      <c r="BB2132" s="48"/>
      <c r="BC2132" s="48"/>
      <c r="BD2132" s="48"/>
      <c r="BE2132" s="48"/>
      <c r="BF2132" s="48"/>
      <c r="BG2132" s="48"/>
      <c r="BH2132" s="48"/>
      <c r="BI2132" s="48"/>
      <c r="BJ2132" s="48"/>
      <c r="BK2132" s="48"/>
      <c r="BL2132" s="48"/>
      <c r="BM2132" s="48"/>
      <c r="BN2132" s="48"/>
      <c r="BO2132" s="48"/>
      <c r="BP2132" s="48"/>
      <c r="BQ2132" s="48"/>
      <c r="BR2132" s="48"/>
      <c r="BS2132" s="48"/>
      <c r="BT2132" s="48"/>
      <c r="BU2132" s="48"/>
      <c r="BV2132" s="48"/>
      <c r="BW2132" s="48"/>
      <c r="BX2132" s="48"/>
      <c r="BY2132" s="48"/>
      <c r="BZ2132" s="48"/>
      <c r="CA2132" s="48"/>
      <c r="CB2132" s="48"/>
      <c r="CC2132" s="48"/>
      <c r="CD2132" s="48"/>
      <c r="CE2132" s="48"/>
      <c r="CF2132" s="48"/>
      <c r="CG2132" s="48"/>
      <c r="CH2132" s="48"/>
      <c r="CI2132" s="48"/>
      <c r="CJ2132" s="48"/>
      <c r="CK2132" s="48"/>
      <c r="CL2132" s="48"/>
      <c r="CM2132" s="48"/>
      <c r="CN2132" s="48"/>
      <c r="CO2132" s="48"/>
      <c r="CP2132" s="48"/>
      <c r="CQ2132" s="48"/>
      <c r="CR2132" s="48"/>
      <c r="CS2132" s="48"/>
      <c r="CT2132" s="48"/>
      <c r="CU2132" s="48"/>
      <c r="CV2132" s="48"/>
      <c r="CW2132" s="48"/>
      <c r="CX2132" s="48"/>
      <c r="CY2132" s="48"/>
      <c r="CZ2132" s="48"/>
      <c r="DA2132" s="48"/>
      <c r="DB2132" s="48"/>
      <c r="DC2132" s="48"/>
      <c r="DD2132" s="48"/>
      <c r="DE2132" s="48"/>
      <c r="DF2132" s="48"/>
      <c r="DG2132" s="48"/>
      <c r="DH2132" s="48"/>
      <c r="DI2132" s="48"/>
      <c r="DJ2132" s="48"/>
      <c r="DK2132" s="48"/>
      <c r="DL2132" s="48"/>
      <c r="DM2132" s="48"/>
      <c r="DN2132" s="48"/>
      <c r="DO2132" s="48"/>
      <c r="DP2132" s="48"/>
      <c r="DQ2132" s="48"/>
      <c r="DR2132" s="48"/>
      <c r="DS2132" s="48"/>
      <c r="DT2132" s="48"/>
      <c r="DU2132" s="48"/>
      <c r="DV2132" s="48"/>
      <c r="DW2132" s="48"/>
      <c r="DX2132" s="48"/>
      <c r="DY2132" s="48"/>
      <c r="DZ2132" s="48"/>
      <c r="EA2132" s="48"/>
      <c r="EB2132" s="48"/>
      <c r="EC2132" s="48"/>
      <c r="ED2132" s="48"/>
      <c r="EE2132" s="48"/>
      <c r="EF2132" s="48"/>
      <c r="EG2132" s="48"/>
      <c r="EH2132" s="48"/>
      <c r="EI2132" s="48"/>
      <c r="EJ2132" s="48"/>
      <c r="EK2132" s="48"/>
      <c r="EL2132" s="48"/>
      <c r="EM2132" s="48"/>
      <c r="EN2132" s="48"/>
      <c r="EO2132" s="48"/>
      <c r="EP2132" s="48"/>
      <c r="EQ2132" s="48"/>
      <c r="ER2132" s="48"/>
      <c r="ES2132" s="48"/>
      <c r="ET2132" s="48"/>
      <c r="EU2132" s="48"/>
      <c r="EV2132" s="48"/>
      <c r="EW2132" s="48"/>
      <c r="EX2132" s="48"/>
      <c r="EY2132" s="48"/>
      <c r="EZ2132" s="48"/>
      <c r="FA2132" s="48"/>
      <c r="FB2132" s="48"/>
      <c r="FC2132" s="48"/>
      <c r="FD2132" s="48"/>
      <c r="FE2132" s="48"/>
      <c r="FF2132" s="48"/>
      <c r="FG2132" s="48"/>
      <c r="FH2132" s="48"/>
      <c r="FI2132" s="48"/>
      <c r="FJ2132" s="48"/>
      <c r="FK2132" s="48"/>
      <c r="FL2132" s="48"/>
      <c r="FM2132" s="48"/>
      <c r="FN2132" s="48"/>
      <c r="FO2132" s="48"/>
      <c r="FP2132" s="48"/>
      <c r="FQ2132" s="48"/>
      <c r="FR2132" s="48"/>
      <c r="FS2132" s="48"/>
      <c r="FT2132" s="48"/>
      <c r="FU2132" s="48"/>
      <c r="FV2132" s="48"/>
      <c r="FW2132" s="48"/>
      <c r="FX2132" s="48"/>
      <c r="FY2132" s="48"/>
      <c r="FZ2132" s="48"/>
      <c r="GA2132" s="48"/>
      <c r="GB2132" s="48"/>
      <c r="GC2132" s="48"/>
      <c r="GD2132" s="48"/>
      <c r="GE2132" s="48"/>
      <c r="GF2132" s="48"/>
      <c r="GG2132" s="48"/>
      <c r="GH2132" s="48"/>
      <c r="GI2132" s="48"/>
      <c r="GJ2132" s="48"/>
      <c r="GK2132" s="48"/>
      <c r="GL2132" s="48"/>
      <c r="GM2132" s="48"/>
      <c r="GN2132" s="48"/>
      <c r="GO2132" s="48"/>
      <c r="GP2132" s="48"/>
      <c r="GQ2132" s="48"/>
      <c r="GR2132" s="48"/>
      <c r="GS2132" s="48"/>
      <c r="GT2132" s="48"/>
      <c r="GU2132" s="48"/>
      <c r="GV2132" s="48"/>
      <c r="GW2132" s="48"/>
      <c r="GX2132" s="48"/>
      <c r="GY2132" s="48"/>
      <c r="GZ2132" s="48"/>
      <c r="HA2132" s="48"/>
      <c r="HB2132" s="48"/>
      <c r="HC2132" s="48"/>
      <c r="HD2132" s="48"/>
      <c r="HE2132" s="48"/>
      <c r="HF2132" s="48"/>
      <c r="HG2132" s="48"/>
      <c r="HH2132" s="48"/>
      <c r="HI2132" s="48"/>
      <c r="HJ2132" s="48"/>
      <c r="HK2132" s="48"/>
      <c r="HL2132" s="48"/>
      <c r="HM2132" s="48"/>
      <c r="HN2132" s="48"/>
      <c r="HO2132" s="48"/>
      <c r="HP2132" s="48"/>
      <c r="HQ2132" s="48"/>
      <c r="HR2132" s="48"/>
      <c r="HS2132" s="48"/>
      <c r="HT2132" s="48"/>
      <c r="HU2132" s="48"/>
      <c r="HV2132" s="48"/>
      <c r="HW2132" s="48"/>
      <c r="HX2132" s="48"/>
      <c r="HY2132" s="48"/>
      <c r="HZ2132" s="48"/>
      <c r="IA2132" s="48"/>
      <c r="IB2132" s="48"/>
      <c r="IC2132" s="48"/>
      <c r="ID2132" s="48"/>
      <c r="IE2132" s="48"/>
      <c r="IF2132" s="48"/>
      <c r="IG2132" s="48"/>
      <c r="IH2132" s="48"/>
      <c r="II2132" s="48"/>
      <c r="IJ2132" s="48"/>
      <c r="IK2132" s="48"/>
      <c r="IL2132" s="48"/>
      <c r="IM2132" s="48"/>
      <c r="IN2132" s="48"/>
      <c r="IO2132" s="48"/>
      <c r="IP2132" s="48"/>
      <c r="IQ2132" s="48"/>
      <c r="IR2132" s="48"/>
      <c r="IS2132" s="48"/>
      <c r="IT2132" s="48"/>
      <c r="IU2132" s="48"/>
      <c r="IV2132" s="48"/>
      <c r="IW2132" s="48"/>
      <c r="IX2132" s="48"/>
      <c r="IY2132" s="48"/>
      <c r="IZ2132" s="48"/>
      <c r="JA2132" s="48"/>
      <c r="JC2132" s="50"/>
      <c r="JD2132" s="50"/>
      <c r="JE2132" s="50"/>
      <c r="JF2132" s="50"/>
      <c r="JG2132" s="50"/>
      <c r="JH2132" s="50"/>
      <c r="JI2132" s="50"/>
      <c r="JJ2132" s="50"/>
      <c r="JK2132" s="50"/>
      <c r="JL2132" s="50"/>
      <c r="JM2132" s="50"/>
    </row>
    <row r="2133" spans="2:273" s="49" customFormat="1" ht="20" customHeight="1">
      <c r="B2133" s="102" t="s">
        <v>4764</v>
      </c>
      <c r="C2133" s="103">
        <v>20193</v>
      </c>
      <c r="D2133" s="104">
        <v>2019</v>
      </c>
      <c r="E2133" s="67" t="s">
        <v>4761</v>
      </c>
      <c r="F2133" s="144"/>
      <c r="G2133" s="358"/>
      <c r="H2133" s="69" t="s">
        <v>4765</v>
      </c>
      <c r="I2133" s="70" t="s">
        <v>29</v>
      </c>
      <c r="J2133" s="92">
        <v>31</v>
      </c>
      <c r="K2133" s="199">
        <v>300048</v>
      </c>
      <c r="L2133" s="70" t="s">
        <v>4766</v>
      </c>
      <c r="M2133" s="70" t="s">
        <v>31</v>
      </c>
      <c r="N2133" s="215">
        <v>3</v>
      </c>
      <c r="O2133" s="89">
        <v>5</v>
      </c>
      <c r="P2133" s="89">
        <v>6</v>
      </c>
      <c r="Q2133" s="69" t="s">
        <v>32</v>
      </c>
      <c r="R2133" s="70" t="s">
        <v>33</v>
      </c>
      <c r="S2133" s="37"/>
      <c r="T2133" s="37"/>
      <c r="U2133" s="37"/>
      <c r="V2133" s="37"/>
      <c r="W2133" s="37"/>
      <c r="X2133" s="37"/>
      <c r="Y2133" s="37"/>
      <c r="Z2133" s="37"/>
      <c r="AA2133" s="37"/>
      <c r="AB2133" s="37"/>
      <c r="AC2133" s="37"/>
      <c r="AD2133" s="37"/>
      <c r="AE2133" s="37"/>
      <c r="AF2133" s="6"/>
      <c r="AG2133" s="6"/>
      <c r="AH2133" s="6"/>
      <c r="AI2133" s="6"/>
      <c r="AJ2133" s="6"/>
      <c r="AK2133" s="6"/>
      <c r="AL2133" s="6"/>
      <c r="AM2133" s="6"/>
      <c r="AN2133" s="6"/>
      <c r="AO2133" s="6"/>
      <c r="AP2133" s="6"/>
      <c r="AQ2133" s="6"/>
      <c r="AR2133" s="7" t="s">
        <v>47</v>
      </c>
      <c r="AS2133" s="7" t="s">
        <v>53</v>
      </c>
      <c r="AT2133" s="6"/>
      <c r="AU2133" s="6"/>
      <c r="AV2133" s="6"/>
      <c r="AW2133" s="6"/>
      <c r="AX2133" s="6"/>
      <c r="AY2133" s="6"/>
      <c r="AZ2133" s="6"/>
      <c r="BA2133" s="6"/>
      <c r="BB2133" s="6"/>
      <c r="BC2133" s="6"/>
      <c r="BD2133" s="6"/>
      <c r="BE2133" s="6"/>
      <c r="BF2133" s="6"/>
      <c r="BG2133" s="6"/>
      <c r="BH2133" s="6"/>
      <c r="BI2133" s="6"/>
      <c r="BJ2133" s="6"/>
      <c r="BK2133" s="6"/>
      <c r="BL2133" s="6"/>
      <c r="BM2133" s="6"/>
      <c r="BN2133" s="6"/>
      <c r="BO2133" s="6"/>
      <c r="BP2133" s="6"/>
      <c r="BQ2133" s="6"/>
      <c r="BR2133" s="6"/>
      <c r="BS2133" s="6"/>
      <c r="BT2133" s="6"/>
      <c r="BU2133" s="6"/>
      <c r="BV2133" s="6"/>
      <c r="BW2133" s="6"/>
      <c r="BX2133" s="6"/>
      <c r="BY2133" s="6"/>
      <c r="BZ2133" s="6"/>
      <c r="CA2133" s="6"/>
      <c r="CB2133" s="6"/>
      <c r="CC2133" s="6"/>
      <c r="CD2133" s="6"/>
      <c r="CE2133" s="6"/>
      <c r="CF2133" s="6"/>
      <c r="CG2133" s="6"/>
      <c r="CH2133" s="6"/>
      <c r="CI2133" s="6"/>
      <c r="CJ2133" s="6"/>
      <c r="CK2133" s="6"/>
      <c r="CL2133" s="6"/>
      <c r="CM2133" s="6"/>
      <c r="CN2133" s="6"/>
      <c r="CO2133" s="6"/>
      <c r="CP2133" s="6"/>
      <c r="CQ2133" s="6"/>
      <c r="CR2133" s="6"/>
      <c r="CS2133" s="6"/>
      <c r="CT2133" s="6"/>
      <c r="CU2133" s="6"/>
      <c r="CV2133" s="6"/>
      <c r="CW2133" s="6"/>
      <c r="CX2133" s="6"/>
      <c r="CY2133" s="6"/>
      <c r="CZ2133" s="6"/>
      <c r="DA2133" s="6"/>
      <c r="DB2133" s="6"/>
      <c r="DC2133" s="6"/>
      <c r="DD2133" s="6"/>
      <c r="DE2133" s="6"/>
      <c r="DF2133" s="6"/>
      <c r="DG2133" s="6"/>
      <c r="DH2133" s="6"/>
      <c r="DI2133" s="6"/>
      <c r="DJ2133" s="6"/>
      <c r="DK2133" s="6"/>
      <c r="DL2133" s="6"/>
      <c r="DM2133" s="6"/>
      <c r="DN2133" s="6"/>
      <c r="DO2133" s="6"/>
      <c r="DP2133" s="6"/>
      <c r="DQ2133" s="6"/>
      <c r="DR2133" s="6"/>
      <c r="DS2133" s="6"/>
      <c r="DT2133" s="6"/>
      <c r="DU2133" s="6"/>
      <c r="DV2133" s="6"/>
      <c r="DW2133" s="6"/>
      <c r="DX2133" s="6"/>
      <c r="DY2133" s="6"/>
      <c r="DZ2133" s="6"/>
      <c r="EA2133" s="6"/>
      <c r="EB2133" s="6"/>
      <c r="EC2133" s="6"/>
      <c r="ED2133" s="6"/>
      <c r="EE2133" s="6"/>
      <c r="EF2133" s="6"/>
      <c r="EG2133" s="6"/>
      <c r="EH2133" s="6"/>
      <c r="EI2133" s="6"/>
      <c r="EJ2133" s="6"/>
      <c r="EK2133" s="6"/>
      <c r="EL2133" s="6"/>
      <c r="EM2133" s="6"/>
      <c r="EN2133" s="6"/>
      <c r="EO2133" s="6"/>
      <c r="EP2133" s="6"/>
      <c r="EQ2133" s="6"/>
      <c r="ER2133" s="6"/>
      <c r="ES2133" s="6"/>
      <c r="ET2133" s="6"/>
      <c r="EU2133" s="6"/>
      <c r="EV2133" s="6"/>
      <c r="EW2133" s="6"/>
      <c r="EX2133" s="6"/>
      <c r="EY2133" s="6"/>
      <c r="EZ2133" s="6"/>
      <c r="FA2133" s="6"/>
      <c r="FB2133" s="6"/>
      <c r="FC2133" s="6"/>
      <c r="FD2133" s="6"/>
      <c r="FE2133" s="6"/>
      <c r="FF2133" s="6"/>
      <c r="FG2133" s="6"/>
      <c r="FH2133" s="6"/>
      <c r="FI2133" s="6"/>
      <c r="FJ2133" s="6"/>
      <c r="FK2133" s="6"/>
      <c r="FL2133" s="6"/>
      <c r="FM2133" s="6"/>
      <c r="FN2133" s="6"/>
      <c r="FO2133" s="6"/>
      <c r="FP2133" s="6"/>
      <c r="FQ2133" s="6"/>
      <c r="FR2133" s="6"/>
      <c r="FS2133" s="6"/>
      <c r="FT2133" s="6"/>
      <c r="FU2133" s="6"/>
      <c r="FV2133" s="6"/>
      <c r="FW2133" s="6"/>
      <c r="FX2133" s="6"/>
      <c r="FY2133" s="6"/>
      <c r="FZ2133" s="6"/>
      <c r="GA2133" s="6"/>
      <c r="GB2133" s="6"/>
      <c r="GC2133" s="6"/>
      <c r="GD2133" s="6"/>
      <c r="GE2133" s="6"/>
      <c r="GF2133" s="6"/>
      <c r="GG2133" s="6"/>
      <c r="GH2133" s="6"/>
      <c r="GI2133" s="6"/>
      <c r="GJ2133" s="6"/>
      <c r="GK2133" s="6"/>
      <c r="GL2133" s="6"/>
      <c r="GM2133" s="6"/>
      <c r="GN2133" s="6"/>
      <c r="GO2133" s="6"/>
      <c r="GP2133" s="6"/>
      <c r="GQ2133" s="6"/>
      <c r="GR2133" s="6"/>
      <c r="GS2133" s="6"/>
      <c r="GT2133" s="6"/>
      <c r="GU2133" s="6"/>
      <c r="GV2133" s="6"/>
      <c r="GW2133" s="6"/>
      <c r="GX2133" s="6"/>
      <c r="GY2133" s="6"/>
      <c r="GZ2133" s="6"/>
      <c r="HA2133" s="6"/>
      <c r="HB2133" s="6"/>
      <c r="HC2133" s="6"/>
      <c r="HD2133" s="6"/>
      <c r="HE2133" s="6"/>
      <c r="HF2133" s="6"/>
      <c r="HG2133" s="6"/>
      <c r="HH2133" s="6"/>
      <c r="HI2133" s="6"/>
      <c r="HJ2133" s="6"/>
      <c r="HK2133" s="6"/>
      <c r="HL2133" s="6"/>
      <c r="HM2133" s="6"/>
      <c r="HN2133" s="6"/>
      <c r="HO2133" s="6"/>
      <c r="HP2133" s="6"/>
      <c r="HQ2133" s="6"/>
      <c r="HR2133" s="6"/>
      <c r="HS2133" s="6"/>
      <c r="HT2133" s="6"/>
      <c r="HU2133" s="6"/>
      <c r="HV2133" s="6"/>
      <c r="HW2133" s="6"/>
      <c r="HX2133" s="6"/>
      <c r="HY2133" s="6"/>
      <c r="HZ2133" s="6"/>
      <c r="IA2133" s="6"/>
      <c r="IB2133" s="6"/>
      <c r="IC2133" s="6"/>
      <c r="ID2133" s="6"/>
      <c r="IE2133" s="6"/>
      <c r="IF2133" s="6"/>
      <c r="IG2133" s="6"/>
      <c r="IH2133" s="6"/>
      <c r="II2133" s="6"/>
      <c r="IJ2133" s="6"/>
      <c r="IK2133" s="6"/>
      <c r="IL2133" s="6"/>
      <c r="IM2133" s="6"/>
      <c r="IN2133" s="6"/>
      <c r="IO2133" s="6"/>
      <c r="IP2133" s="6"/>
      <c r="IQ2133" s="6"/>
      <c r="IR2133" s="6"/>
      <c r="IS2133" s="6"/>
      <c r="IT2133" s="6"/>
      <c r="IU2133" s="6"/>
      <c r="IV2133" s="6"/>
      <c r="IW2133" s="6"/>
      <c r="IX2133" s="6"/>
      <c r="IY2133" s="6"/>
      <c r="IZ2133" s="6"/>
      <c r="JA2133" s="6"/>
      <c r="JB2133" s="6"/>
      <c r="JC2133" s="6"/>
      <c r="JD2133" s="6"/>
      <c r="JE2133" s="6"/>
      <c r="JF2133" s="6"/>
      <c r="JG2133" s="6"/>
      <c r="JH2133" s="6"/>
      <c r="JI2133" s="6"/>
      <c r="JJ2133" s="6"/>
      <c r="JK2133" s="6"/>
      <c r="JL2133" s="6"/>
      <c r="JM2133" s="6"/>
    </row>
    <row r="2134" spans="2:273" s="49" customFormat="1" ht="20" customHeight="1">
      <c r="B2134" s="120" t="s">
        <v>4760</v>
      </c>
      <c r="C2134" s="113">
        <v>20192</v>
      </c>
      <c r="D2134" s="104">
        <v>2019</v>
      </c>
      <c r="E2134" s="66" t="s">
        <v>4761</v>
      </c>
      <c r="F2134" s="145"/>
      <c r="G2134" s="358"/>
      <c r="H2134" s="68" t="s">
        <v>4762</v>
      </c>
      <c r="I2134" s="68" t="s">
        <v>37</v>
      </c>
      <c r="J2134" s="92">
        <v>22</v>
      </c>
      <c r="K2134" s="200">
        <v>527154</v>
      </c>
      <c r="L2134" s="68" t="s">
        <v>4763</v>
      </c>
      <c r="M2134" s="68" t="s">
        <v>31</v>
      </c>
      <c r="N2134" s="215">
        <v>3</v>
      </c>
      <c r="O2134" s="89">
        <v>5</v>
      </c>
      <c r="P2134" s="89">
        <v>6</v>
      </c>
      <c r="Q2134" s="68" t="s">
        <v>47</v>
      </c>
      <c r="R2134" s="68" t="s">
        <v>156</v>
      </c>
      <c r="S2134" s="6"/>
      <c r="T2134" s="6"/>
      <c r="U2134" s="6"/>
      <c r="V2134" s="6"/>
      <c r="W2134" s="6"/>
      <c r="X2134" s="6"/>
      <c r="Y2134" s="6"/>
      <c r="Z2134" s="6"/>
      <c r="AA2134" s="6"/>
      <c r="AB2134" s="6"/>
      <c r="AC2134" s="6"/>
      <c r="AD2134" s="6"/>
      <c r="AE2134" s="6"/>
      <c r="AF2134" s="6"/>
      <c r="AG2134" s="6"/>
      <c r="AH2134" s="6"/>
      <c r="AI2134" s="6"/>
      <c r="AJ2134" s="6"/>
      <c r="AK2134" s="6"/>
      <c r="AL2134" s="6"/>
      <c r="AM2134" s="6"/>
      <c r="AN2134" s="6"/>
      <c r="AO2134" s="6"/>
      <c r="AP2134" s="6"/>
      <c r="AQ2134" s="6"/>
      <c r="AR2134" s="7" t="s">
        <v>47</v>
      </c>
      <c r="AS2134" s="7" t="s">
        <v>53</v>
      </c>
      <c r="AT2134" s="6"/>
      <c r="AU2134" s="6"/>
      <c r="AV2134" s="6"/>
      <c r="AW2134" s="6"/>
      <c r="AX2134" s="6"/>
      <c r="AY2134" s="6"/>
      <c r="AZ2134" s="6"/>
      <c r="BA2134" s="6"/>
      <c r="BB2134" s="6"/>
      <c r="BC2134" s="6"/>
      <c r="BD2134" s="6"/>
      <c r="BE2134" s="6"/>
      <c r="BF2134" s="6"/>
      <c r="BG2134" s="6"/>
      <c r="BH2134" s="6"/>
      <c r="BI2134" s="6"/>
      <c r="BJ2134" s="6"/>
      <c r="BK2134" s="6"/>
      <c r="BL2134" s="6"/>
      <c r="BM2134" s="6"/>
      <c r="BN2134" s="6"/>
      <c r="BO2134" s="6"/>
      <c r="BP2134" s="6"/>
      <c r="BQ2134" s="6"/>
      <c r="BR2134" s="6"/>
      <c r="BS2134" s="6"/>
      <c r="BT2134" s="6"/>
      <c r="BU2134" s="6"/>
      <c r="BV2134" s="6"/>
      <c r="BW2134" s="6"/>
      <c r="BX2134" s="6"/>
      <c r="BY2134" s="6"/>
      <c r="BZ2134" s="6"/>
      <c r="CA2134" s="6"/>
      <c r="CB2134" s="6"/>
      <c r="CC2134" s="6"/>
      <c r="CD2134" s="6"/>
      <c r="CE2134" s="6"/>
      <c r="CF2134" s="6"/>
      <c r="CG2134" s="6"/>
      <c r="CH2134" s="6"/>
      <c r="CI2134" s="6"/>
      <c r="CJ2134" s="6"/>
      <c r="CK2134" s="6"/>
      <c r="CL2134" s="6"/>
      <c r="CM2134" s="6"/>
      <c r="CN2134" s="6"/>
      <c r="CO2134" s="6"/>
      <c r="CP2134" s="6"/>
      <c r="CQ2134" s="6"/>
      <c r="CR2134" s="6"/>
      <c r="CS2134" s="6"/>
      <c r="CT2134" s="6"/>
      <c r="CU2134" s="6"/>
      <c r="CV2134" s="6"/>
      <c r="CW2134" s="6"/>
      <c r="CX2134" s="6"/>
      <c r="CY2134" s="6"/>
      <c r="CZ2134" s="6"/>
      <c r="DA2134" s="6"/>
      <c r="DB2134" s="6"/>
      <c r="DC2134" s="6"/>
      <c r="DD2134" s="6"/>
      <c r="DE2134" s="6"/>
      <c r="DF2134" s="6"/>
      <c r="DG2134" s="6"/>
      <c r="DH2134" s="6"/>
      <c r="DI2134" s="6"/>
      <c r="DJ2134" s="6"/>
      <c r="DK2134" s="6"/>
      <c r="DL2134" s="6"/>
      <c r="DM2134" s="6"/>
      <c r="DN2134" s="6"/>
      <c r="DO2134" s="6"/>
      <c r="DP2134" s="6"/>
      <c r="DQ2134" s="6"/>
      <c r="DR2134" s="6"/>
      <c r="DS2134" s="6"/>
      <c r="DT2134" s="6"/>
      <c r="DU2134" s="6"/>
      <c r="DV2134" s="6"/>
      <c r="DW2134" s="6"/>
      <c r="DX2134" s="6"/>
      <c r="DY2134" s="6"/>
      <c r="DZ2134" s="6"/>
      <c r="EA2134" s="6"/>
      <c r="EB2134" s="6"/>
      <c r="EC2134" s="6"/>
      <c r="ED2134" s="6"/>
      <c r="EE2134" s="6"/>
      <c r="EF2134" s="6"/>
      <c r="EG2134" s="6"/>
      <c r="EH2134" s="6"/>
      <c r="EI2134" s="6"/>
      <c r="EJ2134" s="6"/>
      <c r="EK2134" s="6"/>
      <c r="EL2134" s="6"/>
      <c r="EM2134" s="6"/>
      <c r="EN2134" s="6"/>
      <c r="EO2134" s="6"/>
      <c r="EP2134" s="6"/>
      <c r="EQ2134" s="6"/>
      <c r="ER2134" s="6"/>
      <c r="ES2134" s="6"/>
      <c r="ET2134" s="6"/>
      <c r="EU2134" s="6"/>
      <c r="EV2134" s="6"/>
      <c r="EW2134" s="6"/>
      <c r="EX2134" s="6"/>
      <c r="EY2134" s="6"/>
      <c r="EZ2134" s="6"/>
      <c r="FA2134" s="6"/>
      <c r="FB2134" s="6"/>
      <c r="FC2134" s="6"/>
      <c r="FD2134" s="6"/>
      <c r="FE2134" s="6"/>
      <c r="FF2134" s="6"/>
      <c r="FG2134" s="6"/>
      <c r="FH2134" s="6"/>
      <c r="FI2134" s="6"/>
      <c r="FJ2134" s="6"/>
      <c r="FK2134" s="6"/>
      <c r="FL2134" s="6"/>
      <c r="FM2134" s="6"/>
      <c r="FN2134" s="6"/>
      <c r="FO2134" s="6"/>
      <c r="FP2134" s="6"/>
      <c r="FQ2134" s="6"/>
      <c r="FR2134" s="6"/>
      <c r="FS2134" s="6"/>
      <c r="FT2134" s="6"/>
      <c r="FU2134" s="6"/>
      <c r="FV2134" s="6"/>
      <c r="FW2134" s="6"/>
      <c r="FX2134" s="6"/>
      <c r="FY2134" s="6"/>
      <c r="FZ2134" s="6"/>
      <c r="GA2134" s="6"/>
      <c r="GB2134" s="6"/>
      <c r="GC2134" s="6"/>
      <c r="GD2134" s="6"/>
      <c r="GE2134" s="6"/>
      <c r="GF2134" s="6"/>
      <c r="GG2134" s="6"/>
      <c r="GH2134" s="6"/>
      <c r="GI2134" s="6"/>
      <c r="GJ2134" s="6"/>
      <c r="GK2134" s="6"/>
      <c r="GL2134" s="6"/>
      <c r="GM2134" s="6"/>
      <c r="GN2134" s="6"/>
      <c r="GO2134" s="6"/>
      <c r="GP2134" s="6"/>
      <c r="GQ2134" s="6"/>
      <c r="GR2134" s="6"/>
      <c r="GS2134" s="6"/>
      <c r="GT2134" s="6"/>
      <c r="GU2134" s="6"/>
      <c r="GV2134" s="6"/>
      <c r="GW2134" s="6"/>
      <c r="GX2134" s="6"/>
      <c r="GY2134" s="6"/>
      <c r="GZ2134" s="6"/>
      <c r="HA2134" s="6"/>
      <c r="HB2134" s="6"/>
      <c r="HC2134" s="6"/>
      <c r="HD2134" s="6"/>
      <c r="HE2134" s="6"/>
      <c r="HF2134" s="6"/>
      <c r="HG2134" s="6"/>
      <c r="HH2134" s="6"/>
      <c r="HI2134" s="6"/>
      <c r="HJ2134" s="6"/>
      <c r="HK2134" s="6"/>
      <c r="HL2134" s="6"/>
      <c r="HM2134" s="6"/>
      <c r="HN2134" s="6"/>
      <c r="HO2134" s="6"/>
      <c r="HP2134" s="6"/>
      <c r="HQ2134" s="6"/>
      <c r="HR2134" s="6"/>
      <c r="HS2134" s="6"/>
      <c r="HT2134" s="6"/>
      <c r="HU2134" s="6"/>
      <c r="HV2134" s="6"/>
      <c r="HW2134" s="6"/>
      <c r="HX2134" s="6"/>
      <c r="HY2134" s="6"/>
      <c r="HZ2134" s="6"/>
      <c r="IA2134" s="6"/>
      <c r="IB2134" s="6"/>
      <c r="IC2134" s="6"/>
      <c r="ID2134" s="6"/>
      <c r="IE2134" s="6"/>
      <c r="IF2134" s="6"/>
      <c r="IG2134" s="6"/>
      <c r="IH2134" s="6"/>
      <c r="II2134" s="6"/>
      <c r="IJ2134" s="6"/>
      <c r="IK2134" s="6"/>
      <c r="IL2134" s="6"/>
      <c r="IM2134" s="6"/>
      <c r="IN2134" s="6"/>
      <c r="IO2134" s="6"/>
      <c r="IP2134" s="6"/>
      <c r="IQ2134" s="6"/>
      <c r="IR2134" s="6"/>
      <c r="IS2134" s="6"/>
      <c r="IT2134" s="6"/>
      <c r="IU2134" s="6"/>
      <c r="IV2134" s="6"/>
      <c r="IW2134" s="6"/>
      <c r="IX2134" s="6"/>
      <c r="IY2134" s="6"/>
      <c r="IZ2134" s="6"/>
      <c r="JA2134" s="6"/>
      <c r="JB2134" s="6"/>
      <c r="JC2134" s="6"/>
      <c r="JD2134" s="6"/>
      <c r="JE2134" s="6"/>
      <c r="JF2134" s="6"/>
      <c r="JG2134" s="6"/>
      <c r="JH2134" s="6"/>
      <c r="JI2134" s="6"/>
      <c r="JJ2134" s="6"/>
      <c r="JK2134" s="6"/>
      <c r="JL2134" s="6"/>
      <c r="JM2134" s="6"/>
    </row>
    <row r="2135" spans="2:273" s="49" customFormat="1" ht="20" customHeight="1">
      <c r="B2135" s="120" t="s">
        <v>7730</v>
      </c>
      <c r="C2135" s="97">
        <v>20203</v>
      </c>
      <c r="D2135" s="98">
        <v>2020</v>
      </c>
      <c r="E2135" s="45" t="s">
        <v>4761</v>
      </c>
      <c r="F2135" s="146"/>
      <c r="G2135" s="359"/>
      <c r="H2135" s="46" t="s">
        <v>7731</v>
      </c>
      <c r="I2135" s="46" t="s">
        <v>29</v>
      </c>
      <c r="J2135" s="90">
        <v>35</v>
      </c>
      <c r="K2135" s="198">
        <v>2500000</v>
      </c>
      <c r="L2135" s="46" t="s">
        <v>7725</v>
      </c>
      <c r="M2135" s="46" t="s">
        <v>31</v>
      </c>
      <c r="N2135" s="215">
        <v>3</v>
      </c>
      <c r="O2135" s="90">
        <v>5</v>
      </c>
      <c r="P2135" s="90">
        <v>6</v>
      </c>
      <c r="Q2135" s="46" t="s">
        <v>32</v>
      </c>
      <c r="R2135" s="46" t="s">
        <v>33</v>
      </c>
      <c r="S2135" s="48"/>
      <c r="T2135" s="48"/>
      <c r="U2135" s="48"/>
      <c r="V2135" s="48"/>
      <c r="W2135" s="48"/>
      <c r="X2135" s="48"/>
      <c r="Y2135" s="48"/>
      <c r="Z2135" s="48"/>
      <c r="AA2135" s="48"/>
      <c r="AB2135" s="48"/>
      <c r="AC2135" s="48"/>
      <c r="AD2135" s="48"/>
      <c r="AE2135" s="48"/>
      <c r="AF2135" s="48"/>
      <c r="AG2135" s="48"/>
      <c r="AH2135" s="48"/>
      <c r="AI2135" s="48"/>
      <c r="AJ2135" s="48"/>
      <c r="AK2135" s="48"/>
      <c r="AL2135" s="48"/>
      <c r="AM2135" s="48"/>
      <c r="AN2135" s="48"/>
      <c r="AO2135" s="48"/>
      <c r="AP2135" s="48"/>
      <c r="AQ2135" s="48"/>
      <c r="AR2135" s="48"/>
      <c r="AS2135" s="48"/>
      <c r="AT2135" s="48"/>
      <c r="AU2135" s="48"/>
      <c r="AV2135" s="48"/>
      <c r="AW2135" s="48"/>
      <c r="AX2135" s="48"/>
      <c r="AY2135" s="48"/>
      <c r="AZ2135" s="48"/>
      <c r="BA2135" s="48"/>
      <c r="BB2135" s="48"/>
      <c r="BC2135" s="48"/>
      <c r="BD2135" s="48"/>
      <c r="BE2135" s="48"/>
      <c r="BF2135" s="48"/>
      <c r="BG2135" s="48"/>
      <c r="BH2135" s="48"/>
      <c r="BI2135" s="48"/>
      <c r="BJ2135" s="48"/>
      <c r="BK2135" s="48"/>
      <c r="BL2135" s="48"/>
      <c r="BM2135" s="48"/>
      <c r="BN2135" s="48"/>
      <c r="BO2135" s="48"/>
      <c r="BP2135" s="48"/>
      <c r="BQ2135" s="48"/>
      <c r="BR2135" s="48"/>
      <c r="BS2135" s="48"/>
      <c r="BT2135" s="48"/>
      <c r="BU2135" s="48"/>
      <c r="BV2135" s="48"/>
      <c r="BW2135" s="48"/>
      <c r="BX2135" s="48"/>
      <c r="BY2135" s="48"/>
      <c r="BZ2135" s="48"/>
      <c r="CA2135" s="48"/>
      <c r="CB2135" s="48"/>
      <c r="CC2135" s="48"/>
      <c r="CD2135" s="48"/>
      <c r="CE2135" s="48"/>
      <c r="CF2135" s="48"/>
      <c r="CG2135" s="48"/>
      <c r="CH2135" s="48"/>
      <c r="CI2135" s="48"/>
      <c r="CJ2135" s="48"/>
      <c r="CK2135" s="48"/>
      <c r="CL2135" s="48"/>
      <c r="CM2135" s="48"/>
      <c r="CN2135" s="48"/>
      <c r="CO2135" s="48"/>
      <c r="CP2135" s="48"/>
      <c r="CQ2135" s="48"/>
      <c r="CR2135" s="48"/>
      <c r="CS2135" s="48"/>
      <c r="CT2135" s="48"/>
      <c r="CU2135" s="48"/>
      <c r="CV2135" s="48"/>
      <c r="CW2135" s="48"/>
      <c r="CX2135" s="48"/>
      <c r="CY2135" s="48"/>
      <c r="CZ2135" s="48"/>
      <c r="DA2135" s="48"/>
      <c r="DB2135" s="48"/>
      <c r="DC2135" s="48"/>
      <c r="DD2135" s="48"/>
      <c r="DE2135" s="48"/>
      <c r="DF2135" s="48"/>
      <c r="DG2135" s="48"/>
      <c r="DH2135" s="48"/>
      <c r="DI2135" s="48"/>
      <c r="DJ2135" s="48"/>
      <c r="DK2135" s="48"/>
      <c r="DL2135" s="48"/>
      <c r="DM2135" s="48"/>
      <c r="DN2135" s="48"/>
      <c r="DO2135" s="48"/>
      <c r="DP2135" s="48"/>
      <c r="DQ2135" s="48"/>
      <c r="DR2135" s="48"/>
      <c r="DS2135" s="48"/>
      <c r="DT2135" s="48"/>
      <c r="DU2135" s="48"/>
      <c r="DV2135" s="48"/>
      <c r="DW2135" s="48"/>
      <c r="DX2135" s="48"/>
      <c r="DY2135" s="48"/>
      <c r="DZ2135" s="48"/>
      <c r="EA2135" s="48"/>
      <c r="EB2135" s="48"/>
      <c r="EC2135" s="48"/>
      <c r="ED2135" s="48"/>
      <c r="EE2135" s="48"/>
      <c r="EF2135" s="48"/>
      <c r="EG2135" s="48"/>
      <c r="EH2135" s="48"/>
      <c r="EI2135" s="48"/>
      <c r="EJ2135" s="48"/>
      <c r="EK2135" s="48"/>
      <c r="EL2135" s="48"/>
      <c r="EM2135" s="48"/>
      <c r="EN2135" s="48"/>
      <c r="EO2135" s="48"/>
      <c r="EP2135" s="48"/>
      <c r="EQ2135" s="48"/>
      <c r="ER2135" s="48"/>
      <c r="ES2135" s="48"/>
      <c r="ET2135" s="48"/>
      <c r="EU2135" s="48"/>
      <c r="EV2135" s="48"/>
      <c r="EW2135" s="48"/>
      <c r="EX2135" s="48"/>
      <c r="EY2135" s="48"/>
      <c r="EZ2135" s="48"/>
      <c r="FA2135" s="48"/>
      <c r="FB2135" s="48"/>
      <c r="FC2135" s="48"/>
      <c r="FD2135" s="48"/>
      <c r="FE2135" s="48"/>
      <c r="FF2135" s="48"/>
      <c r="FG2135" s="48"/>
      <c r="FH2135" s="48"/>
      <c r="FI2135" s="48"/>
      <c r="FJ2135" s="48"/>
      <c r="FK2135" s="48"/>
      <c r="FL2135" s="48"/>
      <c r="FM2135" s="48"/>
      <c r="FN2135" s="48"/>
      <c r="FO2135" s="48"/>
      <c r="FP2135" s="48"/>
      <c r="FQ2135" s="48"/>
      <c r="FR2135" s="48"/>
      <c r="FS2135" s="48"/>
      <c r="FT2135" s="48"/>
      <c r="FU2135" s="48"/>
      <c r="FV2135" s="48"/>
      <c r="FW2135" s="48"/>
      <c r="FX2135" s="48"/>
      <c r="FY2135" s="48"/>
      <c r="FZ2135" s="48"/>
      <c r="GA2135" s="48"/>
      <c r="GB2135" s="48"/>
      <c r="GC2135" s="48"/>
      <c r="GD2135" s="48"/>
      <c r="GE2135" s="48"/>
      <c r="GF2135" s="48"/>
      <c r="GG2135" s="48"/>
      <c r="GH2135" s="48"/>
      <c r="GI2135" s="48"/>
      <c r="GJ2135" s="48"/>
      <c r="GK2135" s="48"/>
      <c r="GL2135" s="48"/>
      <c r="GM2135" s="48"/>
      <c r="GN2135" s="48"/>
      <c r="GO2135" s="48"/>
      <c r="GP2135" s="48"/>
      <c r="GQ2135" s="48"/>
      <c r="GR2135" s="48"/>
      <c r="GS2135" s="48"/>
      <c r="GT2135" s="48"/>
      <c r="GU2135" s="48"/>
      <c r="GV2135" s="48"/>
      <c r="GW2135" s="48"/>
      <c r="GX2135" s="48"/>
      <c r="GY2135" s="48"/>
      <c r="GZ2135" s="48"/>
      <c r="HA2135" s="48"/>
      <c r="HB2135" s="48"/>
      <c r="HC2135" s="48"/>
      <c r="HD2135" s="48"/>
      <c r="HE2135" s="48"/>
      <c r="HF2135" s="48"/>
      <c r="HG2135" s="48"/>
      <c r="HH2135" s="48"/>
      <c r="HI2135" s="48"/>
      <c r="HJ2135" s="48"/>
      <c r="HK2135" s="48"/>
      <c r="HL2135" s="48"/>
      <c r="HM2135" s="48"/>
      <c r="HN2135" s="48"/>
      <c r="HO2135" s="48"/>
      <c r="HP2135" s="48"/>
      <c r="HQ2135" s="48"/>
      <c r="HR2135" s="48"/>
      <c r="HS2135" s="48"/>
      <c r="HT2135" s="48"/>
      <c r="HU2135" s="48"/>
      <c r="HV2135" s="48"/>
      <c r="HW2135" s="48"/>
      <c r="HX2135" s="48"/>
      <c r="HY2135" s="48"/>
      <c r="HZ2135" s="48"/>
      <c r="IA2135" s="48"/>
      <c r="IB2135" s="48"/>
      <c r="IC2135" s="48"/>
      <c r="ID2135" s="48"/>
      <c r="IE2135" s="48"/>
      <c r="IF2135" s="48"/>
      <c r="IG2135" s="48"/>
      <c r="IH2135" s="48"/>
      <c r="II2135" s="48"/>
      <c r="IJ2135" s="48"/>
      <c r="IK2135" s="48"/>
      <c r="IL2135" s="48"/>
      <c r="IM2135" s="48"/>
      <c r="IN2135" s="48"/>
      <c r="IO2135" s="48"/>
      <c r="IP2135" s="48"/>
      <c r="IQ2135" s="48"/>
      <c r="IR2135" s="48"/>
      <c r="IS2135" s="48"/>
      <c r="IT2135" s="48"/>
      <c r="IU2135" s="48"/>
      <c r="IV2135" s="48"/>
      <c r="IW2135" s="48"/>
      <c r="IX2135" s="48"/>
      <c r="IY2135" s="48"/>
      <c r="IZ2135" s="48"/>
      <c r="JA2135" s="48"/>
    </row>
    <row r="2136" spans="2:273" s="49" customFormat="1" ht="20" customHeight="1">
      <c r="B2136" s="120" t="s">
        <v>7732</v>
      </c>
      <c r="C2136" s="113">
        <v>20201</v>
      </c>
      <c r="D2136" s="98">
        <v>2020</v>
      </c>
      <c r="E2136" s="45" t="s">
        <v>4768</v>
      </c>
      <c r="F2136" s="146"/>
      <c r="G2136" s="359"/>
      <c r="H2136" s="46" t="s">
        <v>6480</v>
      </c>
      <c r="I2136" s="46" t="s">
        <v>53</v>
      </c>
      <c r="J2136" s="90">
        <v>24</v>
      </c>
      <c r="K2136" s="198">
        <v>321172</v>
      </c>
      <c r="L2136" s="46" t="s">
        <v>7733</v>
      </c>
      <c r="M2136" s="46" t="s">
        <v>46</v>
      </c>
      <c r="N2136" s="215">
        <v>10</v>
      </c>
      <c r="O2136" s="90">
        <v>1</v>
      </c>
      <c r="P2136" s="90">
        <v>1</v>
      </c>
      <c r="Q2136" s="46" t="s">
        <v>47</v>
      </c>
      <c r="R2136" s="46" t="s">
        <v>139</v>
      </c>
      <c r="S2136" s="48"/>
      <c r="T2136" s="48"/>
      <c r="U2136" s="48"/>
      <c r="V2136" s="48"/>
      <c r="W2136" s="48"/>
      <c r="X2136" s="48"/>
      <c r="Y2136" s="48"/>
      <c r="Z2136" s="48"/>
      <c r="AA2136" s="48"/>
      <c r="AB2136" s="48"/>
      <c r="AC2136" s="48"/>
      <c r="AD2136" s="48"/>
      <c r="AE2136" s="48"/>
      <c r="AF2136" s="48"/>
      <c r="AG2136" s="48"/>
      <c r="AH2136" s="48"/>
      <c r="AI2136" s="48"/>
      <c r="AJ2136" s="48"/>
      <c r="AK2136" s="48"/>
      <c r="AL2136" s="48"/>
      <c r="AM2136" s="48"/>
      <c r="AN2136" s="48"/>
      <c r="AO2136" s="48"/>
      <c r="AP2136" s="48"/>
      <c r="AQ2136" s="48"/>
      <c r="AR2136" s="48"/>
      <c r="AS2136" s="48"/>
      <c r="AT2136" s="48"/>
      <c r="AU2136" s="48"/>
      <c r="AV2136" s="48"/>
      <c r="AW2136" s="48"/>
      <c r="AX2136" s="48"/>
      <c r="AY2136" s="48"/>
      <c r="AZ2136" s="48"/>
      <c r="BA2136" s="48"/>
      <c r="BB2136" s="48"/>
      <c r="BC2136" s="48"/>
      <c r="BD2136" s="48"/>
      <c r="BE2136" s="48"/>
      <c r="BF2136" s="48"/>
      <c r="BG2136" s="48"/>
      <c r="BH2136" s="48"/>
      <c r="BI2136" s="48"/>
      <c r="BJ2136" s="48"/>
      <c r="BK2136" s="48"/>
      <c r="BL2136" s="48"/>
      <c r="BM2136" s="48"/>
      <c r="BN2136" s="48"/>
      <c r="BO2136" s="48"/>
      <c r="BP2136" s="48"/>
      <c r="BQ2136" s="48"/>
      <c r="BR2136" s="48"/>
      <c r="BS2136" s="48"/>
      <c r="BT2136" s="48"/>
      <c r="BU2136" s="48"/>
      <c r="BV2136" s="48"/>
      <c r="BW2136" s="48"/>
      <c r="BX2136" s="48"/>
      <c r="BY2136" s="48"/>
      <c r="BZ2136" s="48"/>
      <c r="CA2136" s="48"/>
      <c r="CB2136" s="48"/>
      <c r="CC2136" s="48"/>
      <c r="CD2136" s="48"/>
      <c r="CE2136" s="48"/>
      <c r="CF2136" s="48"/>
      <c r="CG2136" s="48"/>
      <c r="CH2136" s="48"/>
      <c r="CI2136" s="48"/>
      <c r="CJ2136" s="48"/>
      <c r="CK2136" s="48"/>
      <c r="CL2136" s="48"/>
      <c r="CM2136" s="48"/>
      <c r="CN2136" s="48"/>
      <c r="CO2136" s="48"/>
      <c r="CP2136" s="48"/>
      <c r="CQ2136" s="48"/>
      <c r="CR2136" s="48"/>
      <c r="CS2136" s="48"/>
      <c r="CT2136" s="48"/>
      <c r="CU2136" s="48"/>
      <c r="CV2136" s="48"/>
      <c r="CW2136" s="48"/>
      <c r="CX2136" s="48"/>
      <c r="CY2136" s="48"/>
      <c r="CZ2136" s="48"/>
      <c r="DA2136" s="48"/>
      <c r="DB2136" s="48"/>
      <c r="DC2136" s="48"/>
      <c r="DD2136" s="48"/>
      <c r="DE2136" s="48"/>
      <c r="DF2136" s="48"/>
      <c r="DG2136" s="48"/>
      <c r="DH2136" s="48"/>
      <c r="DI2136" s="48"/>
      <c r="DJ2136" s="48"/>
      <c r="DK2136" s="48"/>
      <c r="DL2136" s="48"/>
      <c r="DM2136" s="48"/>
      <c r="DN2136" s="48"/>
      <c r="DO2136" s="48"/>
      <c r="DP2136" s="48"/>
      <c r="DQ2136" s="48"/>
      <c r="DR2136" s="48"/>
      <c r="DS2136" s="48"/>
      <c r="DT2136" s="48"/>
      <c r="DU2136" s="48"/>
      <c r="DV2136" s="48"/>
      <c r="DW2136" s="48"/>
      <c r="DX2136" s="48"/>
      <c r="DY2136" s="48"/>
      <c r="DZ2136" s="48"/>
      <c r="EA2136" s="48"/>
      <c r="EB2136" s="48"/>
      <c r="EC2136" s="48"/>
      <c r="ED2136" s="48"/>
      <c r="EE2136" s="48"/>
      <c r="EF2136" s="48"/>
      <c r="EG2136" s="48"/>
      <c r="EH2136" s="48"/>
      <c r="EI2136" s="48"/>
      <c r="EJ2136" s="48"/>
      <c r="EK2136" s="48"/>
      <c r="EL2136" s="48"/>
      <c r="EM2136" s="48"/>
      <c r="EN2136" s="48"/>
      <c r="EO2136" s="48"/>
      <c r="EP2136" s="48"/>
      <c r="EQ2136" s="48"/>
      <c r="ER2136" s="48"/>
      <c r="ES2136" s="48"/>
      <c r="ET2136" s="48"/>
      <c r="EU2136" s="48"/>
      <c r="EV2136" s="48"/>
      <c r="EW2136" s="48"/>
      <c r="EX2136" s="48"/>
      <c r="EY2136" s="48"/>
      <c r="EZ2136" s="48"/>
      <c r="FA2136" s="48"/>
      <c r="FB2136" s="48"/>
      <c r="FC2136" s="48"/>
      <c r="FD2136" s="48"/>
      <c r="FE2136" s="48"/>
      <c r="FF2136" s="48"/>
      <c r="FG2136" s="48"/>
      <c r="FH2136" s="48"/>
      <c r="FI2136" s="48"/>
      <c r="FJ2136" s="48"/>
      <c r="FK2136" s="48"/>
      <c r="FL2136" s="48"/>
      <c r="FM2136" s="48"/>
      <c r="FN2136" s="48"/>
      <c r="FO2136" s="48"/>
      <c r="FP2136" s="48"/>
      <c r="FQ2136" s="48"/>
      <c r="FR2136" s="48"/>
      <c r="FS2136" s="48"/>
      <c r="FT2136" s="48"/>
      <c r="FU2136" s="48"/>
      <c r="FV2136" s="48"/>
      <c r="FW2136" s="48"/>
      <c r="FX2136" s="48"/>
      <c r="FY2136" s="48"/>
      <c r="FZ2136" s="48"/>
      <c r="GA2136" s="48"/>
      <c r="GB2136" s="48"/>
      <c r="GC2136" s="48"/>
      <c r="GD2136" s="48"/>
      <c r="GE2136" s="48"/>
      <c r="GF2136" s="48"/>
      <c r="GG2136" s="48"/>
      <c r="GH2136" s="48"/>
      <c r="GI2136" s="48"/>
      <c r="GJ2136" s="48"/>
      <c r="GK2136" s="48"/>
      <c r="GL2136" s="48"/>
      <c r="GM2136" s="48"/>
      <c r="GN2136" s="48"/>
      <c r="GO2136" s="48"/>
      <c r="GP2136" s="48"/>
      <c r="GQ2136" s="48"/>
      <c r="GR2136" s="48"/>
      <c r="GS2136" s="48"/>
      <c r="GT2136" s="48"/>
      <c r="GU2136" s="48"/>
      <c r="GV2136" s="48"/>
      <c r="GW2136" s="48"/>
      <c r="GX2136" s="48"/>
      <c r="GY2136" s="48"/>
      <c r="GZ2136" s="48"/>
      <c r="HA2136" s="48"/>
      <c r="HB2136" s="48"/>
      <c r="HC2136" s="48"/>
      <c r="HD2136" s="48"/>
      <c r="HE2136" s="48"/>
      <c r="HF2136" s="48"/>
      <c r="HG2136" s="48"/>
      <c r="HH2136" s="48"/>
      <c r="HI2136" s="48"/>
      <c r="HJ2136" s="48"/>
      <c r="HK2136" s="48"/>
      <c r="HL2136" s="48"/>
      <c r="HM2136" s="48"/>
      <c r="HN2136" s="48"/>
      <c r="HO2136" s="48"/>
      <c r="HP2136" s="48"/>
      <c r="HQ2136" s="48"/>
      <c r="HR2136" s="48"/>
      <c r="HS2136" s="48"/>
      <c r="HT2136" s="48"/>
      <c r="HU2136" s="48"/>
      <c r="HV2136" s="48"/>
      <c r="HW2136" s="48"/>
      <c r="HX2136" s="48"/>
      <c r="HY2136" s="48"/>
      <c r="HZ2136" s="48"/>
      <c r="IA2136" s="48"/>
      <c r="IB2136" s="48"/>
      <c r="IC2136" s="48"/>
      <c r="ID2136" s="48"/>
      <c r="IE2136" s="48"/>
      <c r="IF2136" s="48"/>
      <c r="IG2136" s="48"/>
      <c r="IH2136" s="48"/>
      <c r="II2136" s="48"/>
      <c r="IJ2136" s="48"/>
      <c r="IK2136" s="48"/>
      <c r="IL2136" s="48"/>
      <c r="IM2136" s="48"/>
      <c r="IN2136" s="48"/>
      <c r="IO2136" s="48"/>
      <c r="IP2136" s="48"/>
      <c r="IQ2136" s="48"/>
      <c r="IR2136" s="48"/>
      <c r="IS2136" s="48"/>
      <c r="IT2136" s="48"/>
      <c r="IU2136" s="48"/>
      <c r="IV2136" s="48"/>
      <c r="IW2136" s="48"/>
      <c r="IX2136" s="48"/>
      <c r="IY2136" s="48"/>
      <c r="IZ2136" s="48"/>
      <c r="JA2136" s="48"/>
    </row>
    <row r="2137" spans="2:273" s="49" customFormat="1" ht="20" customHeight="1">
      <c r="B2137" s="120" t="s">
        <v>4767</v>
      </c>
      <c r="C2137" s="113">
        <v>20191</v>
      </c>
      <c r="D2137" s="104">
        <v>2019</v>
      </c>
      <c r="E2137" s="66" t="s">
        <v>4768</v>
      </c>
      <c r="F2137" s="145"/>
      <c r="G2137" s="358"/>
      <c r="H2137" s="68" t="s">
        <v>4769</v>
      </c>
      <c r="I2137" s="68" t="s">
        <v>53</v>
      </c>
      <c r="J2137" s="92">
        <v>49</v>
      </c>
      <c r="K2137" s="200">
        <v>1399521</v>
      </c>
      <c r="L2137" s="68" t="s">
        <v>4770</v>
      </c>
      <c r="M2137" s="68" t="s">
        <v>46</v>
      </c>
      <c r="N2137" s="215">
        <v>10</v>
      </c>
      <c r="O2137" s="89">
        <v>1</v>
      </c>
      <c r="P2137" s="89">
        <v>1</v>
      </c>
      <c r="Q2137" s="68" t="s">
        <v>47</v>
      </c>
      <c r="R2137" s="68" t="s">
        <v>139</v>
      </c>
      <c r="S2137" s="6"/>
      <c r="T2137" s="6"/>
      <c r="U2137" s="6"/>
      <c r="V2137" s="6"/>
      <c r="W2137" s="6"/>
      <c r="X2137" s="6"/>
      <c r="Y2137" s="6"/>
      <c r="Z2137" s="6"/>
      <c r="AA2137" s="6"/>
      <c r="AB2137" s="6"/>
      <c r="AC2137" s="6"/>
      <c r="AD2137" s="6"/>
      <c r="AE2137" s="6"/>
      <c r="AF2137" s="48"/>
      <c r="AG2137" s="48"/>
      <c r="AH2137" s="48"/>
      <c r="AI2137" s="48"/>
      <c r="AJ2137" s="48"/>
      <c r="AK2137" s="48"/>
      <c r="AL2137" s="48"/>
      <c r="AM2137" s="48"/>
      <c r="AN2137" s="48"/>
      <c r="AO2137" s="48"/>
      <c r="AP2137" s="48"/>
      <c r="AQ2137" s="48"/>
      <c r="AR2137" s="48"/>
      <c r="AS2137" s="48"/>
      <c r="AT2137" s="48"/>
      <c r="AU2137" s="48"/>
      <c r="AV2137" s="48"/>
      <c r="AW2137" s="48"/>
      <c r="AX2137" s="48"/>
      <c r="AY2137" s="48"/>
      <c r="AZ2137" s="48"/>
      <c r="BA2137" s="48"/>
      <c r="BB2137" s="48"/>
      <c r="BC2137" s="48"/>
      <c r="BD2137" s="48"/>
      <c r="BE2137" s="48"/>
      <c r="BF2137" s="48"/>
      <c r="BG2137" s="48"/>
      <c r="BH2137" s="48"/>
      <c r="BI2137" s="48"/>
      <c r="BJ2137" s="48"/>
      <c r="BK2137" s="48"/>
      <c r="BL2137" s="48"/>
      <c r="BM2137" s="48"/>
      <c r="BN2137" s="48"/>
      <c r="BO2137" s="48"/>
      <c r="BP2137" s="48"/>
      <c r="BQ2137" s="48"/>
      <c r="BR2137" s="48"/>
      <c r="BS2137" s="48"/>
      <c r="BT2137" s="48"/>
      <c r="BU2137" s="48"/>
      <c r="BV2137" s="48"/>
      <c r="BW2137" s="48"/>
      <c r="BX2137" s="48"/>
      <c r="BY2137" s="48"/>
      <c r="BZ2137" s="48"/>
      <c r="CA2137" s="48"/>
      <c r="CB2137" s="48"/>
      <c r="CC2137" s="48"/>
      <c r="CD2137" s="48"/>
      <c r="CE2137" s="48"/>
      <c r="CF2137" s="48"/>
      <c r="CG2137" s="48"/>
      <c r="CH2137" s="48"/>
      <c r="CI2137" s="48"/>
      <c r="CJ2137" s="48"/>
      <c r="CK2137" s="48"/>
      <c r="CL2137" s="48"/>
      <c r="CM2137" s="48"/>
      <c r="CN2137" s="48"/>
      <c r="CO2137" s="48"/>
      <c r="CP2137" s="48"/>
      <c r="CQ2137" s="48"/>
      <c r="CR2137" s="48"/>
      <c r="CS2137" s="48"/>
      <c r="CT2137" s="48"/>
      <c r="CU2137" s="48"/>
      <c r="CV2137" s="48"/>
      <c r="CW2137" s="48"/>
      <c r="CX2137" s="48"/>
      <c r="CY2137" s="48"/>
      <c r="CZ2137" s="48"/>
      <c r="DA2137" s="48"/>
      <c r="DB2137" s="48"/>
      <c r="DC2137" s="48"/>
      <c r="DD2137" s="48"/>
      <c r="DE2137" s="48"/>
      <c r="DF2137" s="48"/>
      <c r="DG2137" s="48"/>
      <c r="DH2137" s="48"/>
      <c r="DI2137" s="48"/>
      <c r="DJ2137" s="48"/>
      <c r="DK2137" s="48"/>
      <c r="DL2137" s="48"/>
      <c r="DM2137" s="48"/>
      <c r="DN2137" s="48"/>
      <c r="DO2137" s="48"/>
      <c r="DP2137" s="48"/>
      <c r="DQ2137" s="48"/>
      <c r="DR2137" s="48"/>
      <c r="DS2137" s="48"/>
      <c r="DT2137" s="48"/>
      <c r="DU2137" s="48"/>
      <c r="DV2137" s="48"/>
      <c r="DW2137" s="48"/>
      <c r="DX2137" s="48"/>
      <c r="DY2137" s="48"/>
      <c r="DZ2137" s="48"/>
      <c r="EA2137" s="48"/>
      <c r="EB2137" s="48"/>
      <c r="EC2137" s="48"/>
      <c r="ED2137" s="48"/>
      <c r="EE2137" s="48"/>
      <c r="EF2137" s="48"/>
      <c r="EG2137" s="48"/>
      <c r="EH2137" s="48"/>
      <c r="EI2137" s="48"/>
      <c r="EJ2137" s="48"/>
      <c r="EK2137" s="48"/>
      <c r="EL2137" s="48"/>
      <c r="EM2137" s="48"/>
      <c r="EN2137" s="48"/>
      <c r="EO2137" s="48"/>
      <c r="EP2137" s="48"/>
      <c r="EQ2137" s="48"/>
      <c r="ER2137" s="48"/>
      <c r="ES2137" s="48"/>
      <c r="ET2137" s="48"/>
      <c r="EU2137" s="48"/>
      <c r="EV2137" s="48"/>
      <c r="EW2137" s="48"/>
      <c r="EX2137" s="48"/>
      <c r="EY2137" s="48"/>
      <c r="EZ2137" s="48"/>
      <c r="FA2137" s="48"/>
      <c r="FB2137" s="48"/>
      <c r="FC2137" s="48"/>
      <c r="FD2137" s="48"/>
      <c r="FE2137" s="48"/>
      <c r="FF2137" s="48"/>
      <c r="FG2137" s="48"/>
      <c r="FH2137" s="48"/>
      <c r="FI2137" s="48"/>
      <c r="FJ2137" s="48"/>
      <c r="FK2137" s="48"/>
      <c r="FL2137" s="48"/>
      <c r="FM2137" s="48"/>
      <c r="FN2137" s="48"/>
      <c r="FO2137" s="48"/>
      <c r="FP2137" s="48"/>
      <c r="FQ2137" s="48"/>
      <c r="FR2137" s="48"/>
      <c r="FS2137" s="48"/>
      <c r="FT2137" s="48"/>
      <c r="FU2137" s="48"/>
      <c r="FV2137" s="48"/>
      <c r="FW2137" s="48"/>
      <c r="FX2137" s="48"/>
      <c r="FY2137" s="48"/>
      <c r="FZ2137" s="48"/>
      <c r="GA2137" s="48"/>
      <c r="GB2137" s="48"/>
      <c r="GC2137" s="48"/>
      <c r="GD2137" s="48"/>
      <c r="GE2137" s="48"/>
      <c r="GF2137" s="48"/>
      <c r="GG2137" s="48"/>
      <c r="GH2137" s="48"/>
      <c r="GI2137" s="48"/>
      <c r="GJ2137" s="48"/>
      <c r="GK2137" s="48"/>
      <c r="GL2137" s="48"/>
      <c r="GM2137" s="48"/>
      <c r="GN2137" s="48"/>
      <c r="GO2137" s="48"/>
      <c r="GP2137" s="48"/>
      <c r="GQ2137" s="48"/>
      <c r="GR2137" s="48"/>
      <c r="GS2137" s="48"/>
      <c r="GT2137" s="48"/>
      <c r="GU2137" s="48"/>
      <c r="GV2137" s="48"/>
      <c r="GW2137" s="48"/>
      <c r="GX2137" s="48"/>
      <c r="GY2137" s="48"/>
      <c r="GZ2137" s="48"/>
      <c r="HA2137" s="48"/>
      <c r="HB2137" s="48"/>
      <c r="HC2137" s="48"/>
      <c r="HD2137" s="48"/>
      <c r="HE2137" s="48"/>
      <c r="HF2137" s="48"/>
      <c r="HG2137" s="48"/>
      <c r="HH2137" s="48"/>
      <c r="HI2137" s="48"/>
      <c r="HJ2137" s="48"/>
      <c r="HK2137" s="48"/>
      <c r="HL2137" s="48"/>
      <c r="HM2137" s="48"/>
      <c r="HN2137" s="48"/>
      <c r="HO2137" s="48"/>
      <c r="HP2137" s="48"/>
      <c r="HQ2137" s="48"/>
      <c r="HR2137" s="48"/>
      <c r="HS2137" s="48"/>
      <c r="HT2137" s="48"/>
      <c r="HU2137" s="48"/>
      <c r="HV2137" s="48"/>
      <c r="HW2137" s="48"/>
      <c r="HX2137" s="48"/>
      <c r="HY2137" s="48"/>
      <c r="HZ2137" s="48"/>
      <c r="IA2137" s="48"/>
      <c r="IB2137" s="48"/>
      <c r="IC2137" s="48"/>
      <c r="ID2137" s="48"/>
      <c r="IE2137" s="48"/>
      <c r="IF2137" s="48"/>
      <c r="IG2137" s="48"/>
      <c r="IH2137" s="48"/>
      <c r="II2137" s="48"/>
      <c r="IJ2137" s="48"/>
      <c r="IK2137" s="48"/>
      <c r="IL2137" s="48"/>
      <c r="IM2137" s="48"/>
      <c r="IN2137" s="48"/>
      <c r="IO2137" s="48"/>
      <c r="IP2137" s="48"/>
      <c r="IQ2137" s="48"/>
      <c r="IR2137" s="48"/>
      <c r="IS2137" s="48"/>
      <c r="IT2137" s="48"/>
      <c r="IU2137" s="48"/>
      <c r="IV2137" s="48"/>
      <c r="IW2137" s="48"/>
      <c r="IX2137" s="48"/>
      <c r="IY2137" s="48"/>
      <c r="IZ2137" s="48"/>
      <c r="JA2137" s="48"/>
    </row>
    <row r="2138" spans="2:273" s="49" customFormat="1" ht="20" customHeight="1">
      <c r="B2138" s="121" t="s">
        <v>2051</v>
      </c>
      <c r="C2138" s="122">
        <v>20181</v>
      </c>
      <c r="D2138" s="104">
        <v>2018</v>
      </c>
      <c r="E2138" s="66" t="s">
        <v>2043</v>
      </c>
      <c r="F2138" s="145"/>
      <c r="G2138" s="358"/>
      <c r="H2138" s="68" t="s">
        <v>2052</v>
      </c>
      <c r="I2138" s="68"/>
      <c r="J2138" s="92">
        <v>6</v>
      </c>
      <c r="K2138" s="200">
        <v>54230</v>
      </c>
      <c r="L2138" s="68" t="s">
        <v>2762</v>
      </c>
      <c r="M2138" s="68" t="s">
        <v>39</v>
      </c>
      <c r="N2138" s="215">
        <v>9</v>
      </c>
      <c r="O2138" s="92">
        <v>2</v>
      </c>
      <c r="P2138" s="89">
        <v>6</v>
      </c>
      <c r="Q2138" s="70"/>
      <c r="R2138" s="68" t="s">
        <v>80</v>
      </c>
      <c r="S2138" s="13">
        <v>17</v>
      </c>
      <c r="T2138" s="13">
        <v>1</v>
      </c>
      <c r="U2138" s="7"/>
      <c r="V2138" s="7"/>
      <c r="W2138" s="7"/>
      <c r="X2138" s="7"/>
      <c r="Y2138" s="13">
        <v>6</v>
      </c>
      <c r="Z2138" s="13"/>
      <c r="AA2138" s="7"/>
      <c r="AB2138" s="7"/>
      <c r="AC2138" s="7"/>
      <c r="AD2138" s="7"/>
      <c r="AE2138" s="6"/>
      <c r="AF2138" s="6"/>
      <c r="AG2138" s="6"/>
      <c r="AH2138" s="6"/>
      <c r="AI2138" s="6"/>
      <c r="AJ2138" s="6"/>
      <c r="AK2138" s="6"/>
      <c r="AL2138" s="6"/>
      <c r="AM2138" s="6"/>
      <c r="AN2138" s="6"/>
      <c r="AO2138" s="6"/>
      <c r="AP2138" s="6"/>
      <c r="AQ2138" s="6"/>
      <c r="AR2138" s="6"/>
      <c r="AS2138" s="6"/>
      <c r="AT2138" s="6"/>
      <c r="AU2138" s="6"/>
      <c r="AV2138" s="6"/>
      <c r="AW2138" s="6"/>
      <c r="AX2138" s="6"/>
      <c r="AY2138" s="6"/>
      <c r="AZ2138" s="6"/>
      <c r="BA2138" s="6"/>
      <c r="BB2138" s="6"/>
      <c r="BC2138" s="6"/>
      <c r="BD2138" s="6"/>
      <c r="BE2138" s="6"/>
      <c r="BF2138" s="6"/>
      <c r="BG2138" s="6"/>
      <c r="BH2138" s="6"/>
      <c r="BI2138" s="6"/>
      <c r="BJ2138" s="6"/>
      <c r="BK2138" s="6"/>
      <c r="BL2138" s="6"/>
      <c r="BM2138" s="6"/>
      <c r="BN2138" s="6"/>
      <c r="BO2138" s="6"/>
      <c r="BP2138" s="6"/>
      <c r="BQ2138" s="6"/>
      <c r="BR2138" s="6"/>
      <c r="BS2138" s="6"/>
      <c r="BT2138" s="6"/>
      <c r="BU2138" s="6"/>
      <c r="BV2138" s="6"/>
      <c r="BW2138" s="6"/>
      <c r="BX2138" s="6"/>
      <c r="BY2138" s="6"/>
      <c r="BZ2138" s="6"/>
      <c r="CA2138" s="6"/>
      <c r="CB2138" s="6"/>
      <c r="CC2138" s="6"/>
      <c r="CD2138" s="6"/>
      <c r="CE2138" s="6"/>
      <c r="CF2138" s="6"/>
      <c r="CG2138" s="6"/>
      <c r="CH2138" s="6"/>
      <c r="CI2138" s="6"/>
      <c r="CJ2138" s="6"/>
      <c r="CK2138" s="6"/>
      <c r="CL2138" s="6"/>
      <c r="CM2138" s="6"/>
      <c r="CN2138" s="6"/>
      <c r="CO2138" s="6"/>
      <c r="CP2138" s="6"/>
      <c r="CQ2138" s="6"/>
      <c r="CR2138" s="6"/>
      <c r="CS2138" s="6"/>
      <c r="CT2138" s="6"/>
      <c r="CU2138" s="6"/>
      <c r="CV2138" s="6"/>
      <c r="CW2138" s="6"/>
      <c r="CX2138" s="6"/>
      <c r="CY2138" s="6"/>
      <c r="CZ2138" s="6"/>
      <c r="DA2138" s="6"/>
      <c r="DB2138" s="6"/>
      <c r="DC2138" s="6"/>
      <c r="DD2138" s="6"/>
      <c r="DE2138" s="6"/>
      <c r="DF2138" s="6"/>
      <c r="DG2138" s="6"/>
      <c r="DH2138" s="6"/>
      <c r="DI2138" s="6"/>
      <c r="DJ2138" s="6"/>
      <c r="DK2138" s="6"/>
      <c r="DL2138" s="6"/>
      <c r="DM2138" s="6"/>
      <c r="DN2138" s="6"/>
      <c r="DO2138" s="6"/>
      <c r="DP2138" s="6"/>
      <c r="DQ2138" s="6"/>
      <c r="DR2138" s="6"/>
      <c r="DS2138" s="6"/>
      <c r="DT2138" s="6"/>
      <c r="DU2138" s="6"/>
      <c r="DV2138" s="6"/>
      <c r="DW2138" s="6"/>
      <c r="DX2138" s="6"/>
      <c r="DY2138" s="6"/>
      <c r="DZ2138" s="6"/>
      <c r="EA2138" s="6"/>
      <c r="EB2138" s="6"/>
      <c r="EC2138" s="6"/>
      <c r="ED2138" s="6"/>
      <c r="EE2138" s="6"/>
      <c r="EF2138" s="6"/>
      <c r="EG2138" s="6"/>
      <c r="EH2138" s="6"/>
      <c r="EI2138" s="6"/>
      <c r="EJ2138" s="6"/>
      <c r="EK2138" s="6"/>
      <c r="EL2138" s="6"/>
      <c r="EM2138" s="6"/>
      <c r="EN2138" s="6"/>
      <c r="EO2138" s="6"/>
      <c r="EP2138" s="6"/>
      <c r="EQ2138" s="6"/>
      <c r="ER2138" s="6"/>
      <c r="ES2138" s="6"/>
      <c r="ET2138" s="6"/>
      <c r="EU2138" s="6"/>
      <c r="EV2138" s="6"/>
      <c r="EW2138" s="6"/>
      <c r="EX2138" s="6"/>
      <c r="EY2138" s="6"/>
      <c r="EZ2138" s="6"/>
      <c r="FA2138" s="6"/>
      <c r="FB2138" s="6"/>
      <c r="FC2138" s="6"/>
      <c r="FD2138" s="6"/>
      <c r="FE2138" s="6"/>
      <c r="FF2138" s="6"/>
      <c r="FG2138" s="6"/>
      <c r="FH2138" s="6"/>
      <c r="FI2138" s="6"/>
      <c r="FJ2138" s="6"/>
      <c r="FK2138" s="6"/>
      <c r="FL2138" s="6"/>
      <c r="FM2138" s="6"/>
      <c r="FN2138" s="6"/>
      <c r="FO2138" s="6"/>
      <c r="FP2138" s="6"/>
      <c r="FQ2138" s="6"/>
      <c r="FR2138" s="6"/>
      <c r="FS2138" s="6"/>
      <c r="FT2138" s="6"/>
      <c r="FU2138" s="6"/>
      <c r="FV2138" s="6"/>
      <c r="FW2138" s="6"/>
      <c r="FX2138" s="6"/>
      <c r="FY2138" s="6"/>
      <c r="FZ2138" s="6"/>
      <c r="GA2138" s="6"/>
      <c r="GB2138" s="6"/>
      <c r="GC2138" s="6"/>
      <c r="GD2138" s="6"/>
      <c r="GE2138" s="6"/>
      <c r="GF2138" s="6"/>
      <c r="GG2138" s="6"/>
      <c r="GH2138" s="6"/>
      <c r="GI2138" s="6"/>
      <c r="GJ2138" s="6"/>
      <c r="GK2138" s="6"/>
      <c r="GL2138" s="6"/>
      <c r="GM2138" s="6"/>
      <c r="GN2138" s="6"/>
      <c r="GO2138" s="6"/>
      <c r="GP2138" s="6"/>
      <c r="GQ2138" s="6"/>
      <c r="GR2138" s="6"/>
      <c r="GS2138" s="6"/>
      <c r="GT2138" s="6"/>
      <c r="GU2138" s="6"/>
      <c r="GV2138" s="6"/>
      <c r="GW2138" s="6"/>
      <c r="GX2138" s="6"/>
      <c r="GY2138" s="6"/>
      <c r="GZ2138" s="6"/>
      <c r="HA2138" s="6"/>
      <c r="HB2138" s="6"/>
      <c r="HC2138" s="6"/>
      <c r="HD2138" s="6"/>
      <c r="HE2138" s="6"/>
      <c r="HF2138" s="6"/>
      <c r="HG2138" s="6"/>
      <c r="HH2138" s="6"/>
      <c r="HI2138" s="6"/>
      <c r="HJ2138" s="6"/>
      <c r="HK2138" s="6"/>
      <c r="HL2138" s="6"/>
      <c r="HM2138" s="6"/>
      <c r="HN2138" s="6"/>
      <c r="HO2138" s="6"/>
      <c r="HP2138" s="6"/>
      <c r="HQ2138" s="6"/>
      <c r="HR2138" s="6"/>
      <c r="HS2138" s="6"/>
      <c r="HT2138" s="6"/>
      <c r="HU2138" s="6"/>
      <c r="HV2138" s="6"/>
      <c r="HW2138" s="6"/>
      <c r="HX2138" s="6"/>
      <c r="HY2138" s="6"/>
      <c r="HZ2138" s="6"/>
      <c r="IA2138" s="6"/>
      <c r="IB2138" s="6"/>
      <c r="IC2138" s="6"/>
      <c r="ID2138" s="6"/>
      <c r="IE2138" s="6"/>
      <c r="IF2138" s="6"/>
      <c r="IG2138" s="6"/>
      <c r="IH2138" s="6"/>
      <c r="II2138" s="6"/>
      <c r="IJ2138" s="6"/>
      <c r="IK2138" s="6"/>
      <c r="IL2138" s="6"/>
      <c r="IM2138" s="6"/>
      <c r="IN2138" s="6"/>
      <c r="IO2138" s="6"/>
      <c r="IP2138" s="6"/>
      <c r="IQ2138" s="6"/>
      <c r="IR2138" s="6"/>
      <c r="IS2138" s="6"/>
      <c r="IT2138" s="6"/>
      <c r="IU2138" s="6"/>
      <c r="IV2138" s="6"/>
      <c r="IW2138" s="6"/>
      <c r="IX2138" s="6"/>
      <c r="IY2138" s="6"/>
      <c r="IZ2138" s="6"/>
      <c r="JA2138" s="6"/>
      <c r="JB2138" s="6"/>
      <c r="JC2138" s="6"/>
      <c r="JD2138" s="6"/>
      <c r="JE2138" s="6"/>
      <c r="JF2138" s="6"/>
      <c r="JG2138" s="6"/>
      <c r="JH2138" s="6"/>
      <c r="JI2138" s="6"/>
      <c r="JJ2138" s="6"/>
      <c r="JK2138" s="6"/>
      <c r="JL2138" s="6"/>
      <c r="JM2138" s="6"/>
    </row>
    <row r="2139" spans="2:273" s="49" customFormat="1" ht="20" customHeight="1">
      <c r="B2139" s="121" t="s">
        <v>2049</v>
      </c>
      <c r="C2139" s="122">
        <v>20181</v>
      </c>
      <c r="D2139" s="104">
        <v>2018</v>
      </c>
      <c r="E2139" s="66" t="s">
        <v>2043</v>
      </c>
      <c r="F2139" s="145"/>
      <c r="G2139" s="358"/>
      <c r="H2139" s="68" t="s">
        <v>2050</v>
      </c>
      <c r="I2139" s="68"/>
      <c r="J2139" s="92">
        <v>18</v>
      </c>
      <c r="K2139" s="200">
        <v>98919</v>
      </c>
      <c r="L2139" s="68" t="s">
        <v>2762</v>
      </c>
      <c r="M2139" s="68" t="s">
        <v>39</v>
      </c>
      <c r="N2139" s="215">
        <v>9</v>
      </c>
      <c r="O2139" s="92">
        <v>2</v>
      </c>
      <c r="P2139" s="89">
        <v>6</v>
      </c>
      <c r="Q2139" s="70"/>
      <c r="R2139" s="68" t="s">
        <v>80</v>
      </c>
      <c r="S2139" s="13">
        <v>9</v>
      </c>
      <c r="T2139" s="13"/>
      <c r="U2139" s="7"/>
      <c r="V2139" s="7"/>
      <c r="W2139" s="7"/>
      <c r="X2139" s="7"/>
      <c r="Y2139" s="13">
        <v>6</v>
      </c>
      <c r="Z2139" s="13"/>
      <c r="AA2139" s="7"/>
      <c r="AB2139" s="7"/>
      <c r="AC2139" s="7"/>
      <c r="AD2139" s="7"/>
      <c r="AE2139" s="6"/>
      <c r="AF2139" s="48"/>
      <c r="AG2139" s="48"/>
      <c r="AH2139" s="48"/>
      <c r="AI2139" s="48"/>
      <c r="AJ2139" s="48"/>
      <c r="AK2139" s="48"/>
      <c r="AL2139" s="48"/>
      <c r="AM2139" s="48"/>
      <c r="AN2139" s="48"/>
      <c r="AO2139" s="48"/>
      <c r="AP2139" s="48"/>
      <c r="AQ2139" s="48"/>
      <c r="AR2139" s="48"/>
      <c r="AS2139" s="48"/>
      <c r="AT2139" s="48"/>
      <c r="AU2139" s="48"/>
      <c r="AV2139" s="48"/>
      <c r="AW2139" s="48"/>
      <c r="AX2139" s="48"/>
      <c r="AY2139" s="48"/>
      <c r="AZ2139" s="48"/>
      <c r="BA2139" s="48"/>
      <c r="BB2139" s="48"/>
      <c r="BC2139" s="48"/>
      <c r="BD2139" s="48"/>
      <c r="BE2139" s="48"/>
      <c r="BF2139" s="48"/>
      <c r="BG2139" s="48"/>
      <c r="BH2139" s="48"/>
      <c r="BI2139" s="48"/>
      <c r="BJ2139" s="48"/>
      <c r="BK2139" s="48"/>
      <c r="BL2139" s="48"/>
      <c r="BM2139" s="48"/>
      <c r="BN2139" s="48"/>
      <c r="BO2139" s="48"/>
      <c r="BP2139" s="48"/>
      <c r="BQ2139" s="48"/>
      <c r="BR2139" s="48"/>
      <c r="BS2139" s="48"/>
      <c r="BT2139" s="48"/>
      <c r="BU2139" s="48"/>
      <c r="BV2139" s="48"/>
      <c r="BW2139" s="48"/>
      <c r="BX2139" s="48"/>
      <c r="BY2139" s="48"/>
      <c r="BZ2139" s="48"/>
      <c r="CA2139" s="48"/>
      <c r="CB2139" s="48"/>
      <c r="CC2139" s="48"/>
      <c r="CD2139" s="48"/>
      <c r="CE2139" s="48"/>
      <c r="CF2139" s="48"/>
      <c r="CG2139" s="48"/>
      <c r="CH2139" s="48"/>
      <c r="CI2139" s="48"/>
      <c r="CJ2139" s="48"/>
      <c r="CK2139" s="48"/>
      <c r="CL2139" s="48"/>
      <c r="CM2139" s="48"/>
      <c r="CN2139" s="48"/>
      <c r="CO2139" s="48"/>
      <c r="CP2139" s="48"/>
      <c r="CQ2139" s="48"/>
      <c r="CR2139" s="48"/>
      <c r="CS2139" s="48"/>
      <c r="CT2139" s="48"/>
      <c r="CU2139" s="48"/>
      <c r="CV2139" s="48"/>
      <c r="CW2139" s="48"/>
      <c r="CX2139" s="48"/>
      <c r="CY2139" s="48"/>
      <c r="CZ2139" s="48"/>
      <c r="DA2139" s="48"/>
      <c r="DB2139" s="48"/>
      <c r="DC2139" s="48"/>
      <c r="DD2139" s="48"/>
      <c r="DE2139" s="48"/>
      <c r="DF2139" s="48"/>
      <c r="DG2139" s="48"/>
      <c r="DH2139" s="48"/>
      <c r="DI2139" s="48"/>
      <c r="DJ2139" s="48"/>
      <c r="DK2139" s="48"/>
      <c r="DL2139" s="48"/>
      <c r="DM2139" s="48"/>
      <c r="DN2139" s="48"/>
      <c r="DO2139" s="48"/>
      <c r="DP2139" s="48"/>
      <c r="DQ2139" s="48"/>
      <c r="DR2139" s="48"/>
      <c r="DS2139" s="48"/>
      <c r="DT2139" s="48"/>
      <c r="DU2139" s="48"/>
      <c r="DV2139" s="48"/>
      <c r="DW2139" s="48"/>
      <c r="DX2139" s="48"/>
      <c r="DY2139" s="48"/>
      <c r="DZ2139" s="48"/>
      <c r="EA2139" s="48"/>
      <c r="EB2139" s="48"/>
      <c r="EC2139" s="48"/>
      <c r="ED2139" s="48"/>
      <c r="EE2139" s="48"/>
      <c r="EF2139" s="48"/>
      <c r="EG2139" s="48"/>
      <c r="EH2139" s="48"/>
      <c r="EI2139" s="48"/>
      <c r="EJ2139" s="48"/>
      <c r="EK2139" s="48"/>
      <c r="EL2139" s="48"/>
      <c r="EM2139" s="48"/>
      <c r="EN2139" s="48"/>
      <c r="EO2139" s="48"/>
      <c r="EP2139" s="48"/>
      <c r="EQ2139" s="48"/>
      <c r="ER2139" s="48"/>
      <c r="ES2139" s="48"/>
      <c r="ET2139" s="48"/>
      <c r="EU2139" s="48"/>
      <c r="EV2139" s="48"/>
      <c r="EW2139" s="48"/>
      <c r="EX2139" s="48"/>
      <c r="EY2139" s="48"/>
      <c r="EZ2139" s="48"/>
      <c r="FA2139" s="48"/>
      <c r="FB2139" s="48"/>
      <c r="FC2139" s="48"/>
      <c r="FD2139" s="48"/>
      <c r="FE2139" s="48"/>
      <c r="FF2139" s="48"/>
      <c r="FG2139" s="48"/>
      <c r="FH2139" s="48"/>
      <c r="FI2139" s="48"/>
      <c r="FJ2139" s="48"/>
      <c r="FK2139" s="48"/>
      <c r="FL2139" s="48"/>
      <c r="FM2139" s="48"/>
      <c r="FN2139" s="48"/>
      <c r="FO2139" s="48"/>
      <c r="FP2139" s="48"/>
      <c r="FQ2139" s="48"/>
      <c r="FR2139" s="48"/>
      <c r="FS2139" s="48"/>
      <c r="FT2139" s="48"/>
      <c r="FU2139" s="48"/>
      <c r="FV2139" s="48"/>
      <c r="FW2139" s="48"/>
      <c r="FX2139" s="48"/>
      <c r="FY2139" s="48"/>
      <c r="FZ2139" s="48"/>
      <c r="GA2139" s="48"/>
      <c r="GB2139" s="48"/>
      <c r="GC2139" s="48"/>
      <c r="GD2139" s="48"/>
      <c r="GE2139" s="48"/>
      <c r="GF2139" s="48"/>
      <c r="GG2139" s="48"/>
      <c r="GH2139" s="48"/>
      <c r="GI2139" s="48"/>
      <c r="GJ2139" s="48"/>
      <c r="GK2139" s="48"/>
      <c r="GL2139" s="48"/>
      <c r="GM2139" s="48"/>
      <c r="GN2139" s="48"/>
      <c r="GO2139" s="48"/>
      <c r="GP2139" s="48"/>
      <c r="GQ2139" s="48"/>
      <c r="GR2139" s="48"/>
      <c r="GS2139" s="48"/>
      <c r="GT2139" s="48"/>
      <c r="GU2139" s="48"/>
      <c r="GV2139" s="48"/>
      <c r="GW2139" s="48"/>
      <c r="GX2139" s="48"/>
      <c r="GY2139" s="48"/>
      <c r="GZ2139" s="48"/>
      <c r="HA2139" s="48"/>
      <c r="HB2139" s="48"/>
      <c r="HC2139" s="48"/>
      <c r="HD2139" s="48"/>
      <c r="HE2139" s="48"/>
      <c r="HF2139" s="48"/>
      <c r="HG2139" s="48"/>
      <c r="HH2139" s="48"/>
      <c r="HI2139" s="48"/>
      <c r="HJ2139" s="48"/>
      <c r="HK2139" s="48"/>
      <c r="HL2139" s="48"/>
      <c r="HM2139" s="48"/>
      <c r="HN2139" s="48"/>
      <c r="HO2139" s="48"/>
      <c r="HP2139" s="48"/>
      <c r="HQ2139" s="48"/>
      <c r="HR2139" s="48"/>
      <c r="HS2139" s="48"/>
      <c r="HT2139" s="48"/>
      <c r="HU2139" s="48"/>
      <c r="HV2139" s="48"/>
      <c r="HW2139" s="48"/>
      <c r="HX2139" s="48"/>
      <c r="HY2139" s="48"/>
      <c r="HZ2139" s="48"/>
      <c r="IA2139" s="48"/>
      <c r="IB2139" s="48"/>
      <c r="IC2139" s="48"/>
      <c r="ID2139" s="48"/>
      <c r="IE2139" s="48"/>
      <c r="IF2139" s="48"/>
      <c r="IG2139" s="48"/>
      <c r="IH2139" s="48"/>
      <c r="II2139" s="48"/>
      <c r="IJ2139" s="48"/>
      <c r="IK2139" s="48"/>
      <c r="IL2139" s="48"/>
      <c r="IM2139" s="48"/>
      <c r="IN2139" s="48"/>
      <c r="IO2139" s="48"/>
      <c r="IP2139" s="48"/>
      <c r="IQ2139" s="48"/>
      <c r="IR2139" s="48"/>
      <c r="IS2139" s="48"/>
      <c r="IT2139" s="48"/>
      <c r="IU2139" s="48"/>
      <c r="IV2139" s="48"/>
      <c r="IW2139" s="48"/>
      <c r="IX2139" s="48"/>
      <c r="IY2139" s="48"/>
      <c r="IZ2139" s="48"/>
      <c r="JA2139" s="48"/>
    </row>
    <row r="2140" spans="2:273" s="49" customFormat="1" ht="20" customHeight="1">
      <c r="B2140" s="102" t="s">
        <v>2053</v>
      </c>
      <c r="C2140" s="103">
        <v>20182</v>
      </c>
      <c r="D2140" s="104">
        <v>2018</v>
      </c>
      <c r="E2140" s="67" t="s">
        <v>2043</v>
      </c>
      <c r="F2140" s="144"/>
      <c r="G2140" s="358"/>
      <c r="H2140" s="69" t="s">
        <v>2054</v>
      </c>
      <c r="I2140" s="70" t="s">
        <v>37</v>
      </c>
      <c r="J2140" s="92">
        <v>16</v>
      </c>
      <c r="K2140" s="199">
        <v>300000</v>
      </c>
      <c r="L2140" s="70" t="s">
        <v>2055</v>
      </c>
      <c r="M2140" s="70" t="s">
        <v>39</v>
      </c>
      <c r="N2140" s="215">
        <v>9</v>
      </c>
      <c r="O2140" s="91">
        <v>2</v>
      </c>
      <c r="P2140" s="91">
        <v>6</v>
      </c>
      <c r="Q2140" s="69" t="s">
        <v>47</v>
      </c>
      <c r="R2140" s="70" t="s">
        <v>156</v>
      </c>
      <c r="S2140" s="37"/>
      <c r="T2140" s="37"/>
      <c r="U2140" s="37"/>
      <c r="V2140" s="37"/>
      <c r="W2140" s="37"/>
      <c r="X2140" s="37"/>
      <c r="Y2140" s="37"/>
      <c r="Z2140" s="37"/>
      <c r="AA2140" s="37"/>
      <c r="AB2140" s="37"/>
      <c r="AC2140" s="37"/>
      <c r="AD2140" s="37"/>
      <c r="AE2140" s="37"/>
      <c r="AF2140" s="6"/>
      <c r="AG2140" s="6"/>
      <c r="AH2140" s="6"/>
      <c r="AI2140" s="6"/>
      <c r="AJ2140" s="6"/>
      <c r="AK2140" s="6"/>
      <c r="AL2140" s="6"/>
      <c r="AM2140" s="6"/>
      <c r="AN2140" s="6"/>
      <c r="AO2140" s="6"/>
      <c r="AP2140" s="6"/>
      <c r="AQ2140" s="6"/>
      <c r="AR2140" s="6"/>
      <c r="AS2140" s="6"/>
      <c r="AT2140" s="6"/>
      <c r="AU2140" s="6"/>
      <c r="AV2140" s="6"/>
      <c r="AW2140" s="6"/>
      <c r="AX2140" s="6"/>
      <c r="AY2140" s="6"/>
      <c r="AZ2140" s="6"/>
      <c r="BA2140" s="6"/>
      <c r="BB2140" s="6"/>
      <c r="BC2140" s="6"/>
      <c r="BD2140" s="6"/>
      <c r="BE2140" s="6"/>
      <c r="BF2140" s="6"/>
      <c r="BG2140" s="6"/>
      <c r="BH2140" s="6"/>
      <c r="BI2140" s="6"/>
      <c r="BJ2140" s="6"/>
      <c r="BK2140" s="6"/>
      <c r="BL2140" s="6"/>
      <c r="BM2140" s="6"/>
      <c r="BN2140" s="6"/>
      <c r="BO2140" s="6"/>
      <c r="BP2140" s="6"/>
      <c r="BQ2140" s="6"/>
      <c r="BR2140" s="6"/>
      <c r="BS2140" s="6"/>
      <c r="BT2140" s="6"/>
      <c r="BU2140" s="6"/>
      <c r="BV2140" s="6"/>
      <c r="BW2140" s="6"/>
      <c r="BX2140" s="6"/>
      <c r="BY2140" s="6"/>
      <c r="BZ2140" s="6"/>
      <c r="CA2140" s="6"/>
      <c r="CB2140" s="6"/>
      <c r="CC2140" s="6"/>
      <c r="CD2140" s="6"/>
      <c r="CE2140" s="6"/>
      <c r="CF2140" s="6"/>
      <c r="CG2140" s="6"/>
      <c r="CH2140" s="6"/>
      <c r="CI2140" s="6"/>
      <c r="CJ2140" s="6"/>
      <c r="CK2140" s="6"/>
      <c r="CL2140" s="6"/>
      <c r="CM2140" s="6"/>
      <c r="CN2140" s="6"/>
      <c r="CO2140" s="6"/>
      <c r="CP2140" s="6"/>
      <c r="CQ2140" s="6"/>
      <c r="CR2140" s="6"/>
      <c r="CS2140" s="6"/>
      <c r="CT2140" s="6"/>
      <c r="CU2140" s="6"/>
      <c r="CV2140" s="6"/>
      <c r="CW2140" s="6"/>
      <c r="CX2140" s="6"/>
      <c r="CY2140" s="6"/>
      <c r="CZ2140" s="6"/>
      <c r="DA2140" s="6"/>
      <c r="DB2140" s="6"/>
      <c r="DC2140" s="6"/>
      <c r="DD2140" s="6"/>
      <c r="DE2140" s="6"/>
      <c r="DF2140" s="6"/>
      <c r="DG2140" s="6"/>
      <c r="DH2140" s="6"/>
      <c r="DI2140" s="6"/>
      <c r="DJ2140" s="6"/>
      <c r="DK2140" s="6"/>
      <c r="DL2140" s="6"/>
      <c r="DM2140" s="6"/>
      <c r="DN2140" s="6"/>
      <c r="DO2140" s="6"/>
      <c r="DP2140" s="6"/>
      <c r="DQ2140" s="6"/>
      <c r="DR2140" s="6"/>
      <c r="DS2140" s="6"/>
      <c r="DT2140" s="6"/>
      <c r="DU2140" s="6"/>
      <c r="DV2140" s="6"/>
      <c r="DW2140" s="6"/>
      <c r="DX2140" s="6"/>
      <c r="DY2140" s="6"/>
      <c r="DZ2140" s="6"/>
      <c r="EA2140" s="6"/>
      <c r="EB2140" s="6"/>
      <c r="EC2140" s="6"/>
      <c r="ED2140" s="6"/>
      <c r="EE2140" s="6"/>
      <c r="EF2140" s="6"/>
      <c r="EG2140" s="6"/>
      <c r="EH2140" s="6"/>
      <c r="EI2140" s="6"/>
      <c r="EJ2140" s="6"/>
      <c r="EK2140" s="6"/>
      <c r="EL2140" s="6"/>
      <c r="EM2140" s="6"/>
      <c r="EN2140" s="6"/>
      <c r="EO2140" s="6"/>
      <c r="EP2140" s="6"/>
      <c r="EQ2140" s="6"/>
      <c r="ER2140" s="6"/>
      <c r="ES2140" s="6"/>
      <c r="ET2140" s="6"/>
      <c r="EU2140" s="6"/>
      <c r="EV2140" s="6"/>
      <c r="EW2140" s="6"/>
      <c r="EX2140" s="6"/>
      <c r="EY2140" s="6"/>
      <c r="EZ2140" s="6"/>
      <c r="FA2140" s="6"/>
      <c r="FB2140" s="6"/>
      <c r="FC2140" s="6"/>
      <c r="FD2140" s="6"/>
      <c r="FE2140" s="6"/>
      <c r="FF2140" s="6"/>
      <c r="FG2140" s="6"/>
      <c r="FH2140" s="6"/>
      <c r="FI2140" s="6"/>
      <c r="FJ2140" s="6"/>
      <c r="FK2140" s="6"/>
      <c r="FL2140" s="6"/>
      <c r="FM2140" s="6"/>
      <c r="FN2140" s="6"/>
      <c r="FO2140" s="6"/>
      <c r="FP2140" s="6"/>
      <c r="FQ2140" s="6"/>
      <c r="FR2140" s="6"/>
      <c r="FS2140" s="6"/>
      <c r="FT2140" s="6"/>
      <c r="FU2140" s="6"/>
      <c r="FV2140" s="6"/>
      <c r="FW2140" s="6"/>
      <c r="FX2140" s="6"/>
      <c r="FY2140" s="6"/>
      <c r="FZ2140" s="6"/>
      <c r="GA2140" s="6"/>
      <c r="GB2140" s="6"/>
      <c r="GC2140" s="6"/>
      <c r="GD2140" s="6"/>
      <c r="GE2140" s="6"/>
      <c r="GF2140" s="6"/>
      <c r="GG2140" s="6"/>
      <c r="GH2140" s="6"/>
      <c r="GI2140" s="6"/>
      <c r="GJ2140" s="6"/>
      <c r="GK2140" s="6"/>
      <c r="GL2140" s="6"/>
      <c r="GM2140" s="6"/>
      <c r="GN2140" s="6"/>
      <c r="GO2140" s="6"/>
      <c r="GP2140" s="6"/>
      <c r="GQ2140" s="6"/>
      <c r="GR2140" s="6"/>
      <c r="GS2140" s="6"/>
      <c r="GT2140" s="6"/>
      <c r="GU2140" s="6"/>
      <c r="GV2140" s="6"/>
      <c r="GW2140" s="6"/>
      <c r="GX2140" s="6"/>
      <c r="GY2140" s="6"/>
      <c r="GZ2140" s="6"/>
      <c r="HA2140" s="6"/>
      <c r="HB2140" s="6"/>
      <c r="HC2140" s="6"/>
      <c r="HD2140" s="6"/>
      <c r="HE2140" s="6"/>
      <c r="HF2140" s="6"/>
      <c r="HG2140" s="6"/>
      <c r="HH2140" s="6"/>
      <c r="HI2140" s="6"/>
      <c r="HJ2140" s="6"/>
      <c r="HK2140" s="6"/>
      <c r="HL2140" s="6"/>
      <c r="HM2140" s="6"/>
      <c r="HN2140" s="6"/>
      <c r="HO2140" s="6"/>
      <c r="HP2140" s="6"/>
      <c r="HQ2140" s="6"/>
      <c r="HR2140" s="6"/>
      <c r="HS2140" s="6"/>
      <c r="HT2140" s="6"/>
      <c r="HU2140" s="6"/>
      <c r="HV2140" s="6"/>
      <c r="HW2140" s="6"/>
      <c r="HX2140" s="6"/>
      <c r="HY2140" s="6"/>
      <c r="HZ2140" s="6"/>
      <c r="IA2140" s="6"/>
      <c r="IB2140" s="6"/>
      <c r="IC2140" s="6"/>
      <c r="ID2140" s="6"/>
      <c r="IE2140" s="6"/>
      <c r="IF2140" s="6"/>
      <c r="IG2140" s="6"/>
      <c r="IH2140" s="6"/>
      <c r="II2140" s="6"/>
      <c r="IJ2140" s="6"/>
      <c r="IK2140" s="6"/>
      <c r="IL2140" s="6"/>
      <c r="IM2140" s="6"/>
      <c r="IN2140" s="6"/>
      <c r="IO2140" s="6"/>
      <c r="IP2140" s="6"/>
      <c r="IQ2140" s="6"/>
      <c r="IR2140" s="6"/>
      <c r="IS2140" s="6"/>
      <c r="IT2140" s="6"/>
      <c r="IU2140" s="6"/>
      <c r="IV2140" s="6"/>
      <c r="IW2140" s="6"/>
      <c r="IX2140" s="6"/>
      <c r="IY2140" s="6"/>
      <c r="IZ2140" s="6"/>
      <c r="JA2140" s="6"/>
      <c r="JB2140" s="6"/>
      <c r="JC2140" s="6"/>
      <c r="JD2140" s="6"/>
      <c r="JE2140" s="6"/>
      <c r="JF2140" s="6"/>
      <c r="JG2140" s="6"/>
      <c r="JH2140" s="6"/>
      <c r="JI2140" s="6"/>
      <c r="JJ2140" s="6"/>
      <c r="JK2140" s="6"/>
      <c r="JL2140" s="6"/>
      <c r="JM2140" s="6"/>
    </row>
    <row r="2141" spans="2:273" s="49" customFormat="1" ht="20" customHeight="1">
      <c r="B2141" s="121" t="s">
        <v>2047</v>
      </c>
      <c r="C2141" s="122">
        <v>20181</v>
      </c>
      <c r="D2141" s="104">
        <v>2018</v>
      </c>
      <c r="E2141" s="66" t="s">
        <v>2043</v>
      </c>
      <c r="F2141" s="145"/>
      <c r="G2141" s="358"/>
      <c r="H2141" s="68" t="s">
        <v>2048</v>
      </c>
      <c r="I2141" s="68"/>
      <c r="J2141" s="92">
        <v>26</v>
      </c>
      <c r="K2141" s="200">
        <v>706159</v>
      </c>
      <c r="L2141" s="68" t="s">
        <v>2762</v>
      </c>
      <c r="M2141" s="68" t="s">
        <v>39</v>
      </c>
      <c r="N2141" s="215">
        <v>9</v>
      </c>
      <c r="O2141" s="92">
        <v>2</v>
      </c>
      <c r="P2141" s="89">
        <v>6</v>
      </c>
      <c r="Q2141" s="70"/>
      <c r="R2141" s="68" t="s">
        <v>381</v>
      </c>
      <c r="S2141" s="13">
        <v>10</v>
      </c>
      <c r="T2141" s="13"/>
      <c r="U2141" s="7"/>
      <c r="V2141" s="7"/>
      <c r="W2141" s="7"/>
      <c r="X2141" s="7"/>
      <c r="Y2141" s="13">
        <v>12</v>
      </c>
      <c r="Z2141" s="13"/>
      <c r="AA2141" s="7"/>
      <c r="AB2141" s="7"/>
      <c r="AC2141" s="7"/>
      <c r="AD2141" s="7"/>
      <c r="AE2141" s="6"/>
      <c r="AF2141" s="6"/>
      <c r="AG2141" s="6"/>
      <c r="AH2141" s="6"/>
      <c r="AI2141" s="6"/>
      <c r="AJ2141" s="6"/>
      <c r="AK2141" s="6"/>
      <c r="AL2141" s="6"/>
      <c r="AM2141" s="6"/>
      <c r="AN2141" s="6"/>
      <c r="AO2141" s="6"/>
      <c r="AP2141" s="6"/>
      <c r="AQ2141" s="6"/>
      <c r="AR2141" s="7" t="s">
        <v>47</v>
      </c>
      <c r="AS2141" s="7" t="s">
        <v>53</v>
      </c>
      <c r="AT2141" s="6"/>
      <c r="AU2141" s="6"/>
      <c r="AV2141" s="6"/>
      <c r="AW2141" s="6"/>
      <c r="AX2141" s="6"/>
      <c r="AY2141" s="6"/>
      <c r="AZ2141" s="6"/>
      <c r="BA2141" s="6"/>
      <c r="BB2141" s="6"/>
      <c r="BC2141" s="6"/>
      <c r="BD2141" s="6"/>
      <c r="BE2141" s="6"/>
      <c r="BF2141" s="6"/>
      <c r="BG2141" s="6"/>
      <c r="BH2141" s="6"/>
      <c r="BI2141" s="6"/>
      <c r="BJ2141" s="6"/>
      <c r="BK2141" s="6"/>
      <c r="BL2141" s="6"/>
      <c r="BM2141" s="6"/>
      <c r="BN2141" s="6"/>
      <c r="BO2141" s="6"/>
      <c r="BP2141" s="6"/>
      <c r="BQ2141" s="6"/>
      <c r="BR2141" s="6"/>
      <c r="BS2141" s="6"/>
      <c r="BT2141" s="6"/>
      <c r="BU2141" s="6"/>
      <c r="BV2141" s="6"/>
      <c r="BW2141" s="6"/>
      <c r="BX2141" s="6"/>
      <c r="BY2141" s="6"/>
      <c r="BZ2141" s="6"/>
      <c r="CA2141" s="6"/>
      <c r="CB2141" s="6"/>
      <c r="CC2141" s="6"/>
      <c r="CD2141" s="6"/>
      <c r="CE2141" s="6"/>
      <c r="CF2141" s="6"/>
      <c r="CG2141" s="6"/>
      <c r="CH2141" s="6"/>
      <c r="CI2141" s="6"/>
      <c r="CJ2141" s="6"/>
      <c r="CK2141" s="6"/>
      <c r="CL2141" s="6"/>
      <c r="CM2141" s="6"/>
      <c r="CN2141" s="6"/>
      <c r="CO2141" s="6"/>
      <c r="CP2141" s="6"/>
      <c r="CQ2141" s="6"/>
      <c r="CR2141" s="6"/>
      <c r="CS2141" s="6"/>
      <c r="CT2141" s="6"/>
      <c r="CU2141" s="6"/>
      <c r="CV2141" s="6"/>
      <c r="CW2141" s="6"/>
      <c r="CX2141" s="6"/>
      <c r="CY2141" s="6"/>
      <c r="CZ2141" s="6"/>
      <c r="DA2141" s="6"/>
      <c r="DB2141" s="6"/>
      <c r="DC2141" s="6"/>
      <c r="DD2141" s="6"/>
      <c r="DE2141" s="6"/>
      <c r="DF2141" s="6"/>
      <c r="DG2141" s="6"/>
      <c r="DH2141" s="6"/>
      <c r="DI2141" s="6"/>
      <c r="DJ2141" s="6"/>
      <c r="DK2141" s="6"/>
      <c r="DL2141" s="6"/>
      <c r="DM2141" s="6"/>
      <c r="DN2141" s="6"/>
      <c r="DO2141" s="6"/>
      <c r="DP2141" s="6"/>
      <c r="DQ2141" s="6"/>
      <c r="DR2141" s="6"/>
      <c r="DS2141" s="6"/>
      <c r="DT2141" s="6"/>
      <c r="DU2141" s="6"/>
      <c r="DV2141" s="6"/>
      <c r="DW2141" s="6"/>
      <c r="DX2141" s="6"/>
      <c r="DY2141" s="6"/>
      <c r="DZ2141" s="6"/>
      <c r="EA2141" s="6"/>
      <c r="EB2141" s="6"/>
      <c r="EC2141" s="6"/>
      <c r="ED2141" s="6"/>
      <c r="EE2141" s="6"/>
      <c r="EF2141" s="6"/>
      <c r="EG2141" s="6"/>
      <c r="EH2141" s="6"/>
      <c r="EI2141" s="6"/>
      <c r="EJ2141" s="6"/>
      <c r="EK2141" s="6"/>
      <c r="EL2141" s="6"/>
      <c r="EM2141" s="6"/>
      <c r="EN2141" s="6"/>
      <c r="EO2141" s="6"/>
      <c r="EP2141" s="6"/>
      <c r="EQ2141" s="6"/>
      <c r="ER2141" s="6"/>
      <c r="ES2141" s="6"/>
      <c r="ET2141" s="6"/>
      <c r="EU2141" s="6"/>
      <c r="EV2141" s="6"/>
      <c r="EW2141" s="6"/>
      <c r="EX2141" s="6"/>
      <c r="EY2141" s="6"/>
      <c r="EZ2141" s="6"/>
      <c r="FA2141" s="6"/>
      <c r="FB2141" s="6"/>
      <c r="FC2141" s="6"/>
      <c r="FD2141" s="6"/>
      <c r="FE2141" s="6"/>
      <c r="FF2141" s="6"/>
      <c r="FG2141" s="6"/>
      <c r="FH2141" s="6"/>
      <c r="FI2141" s="6"/>
      <c r="FJ2141" s="6"/>
      <c r="FK2141" s="6"/>
      <c r="FL2141" s="6"/>
      <c r="FM2141" s="6"/>
      <c r="FN2141" s="6"/>
      <c r="FO2141" s="6"/>
      <c r="FP2141" s="6"/>
      <c r="FQ2141" s="6"/>
      <c r="FR2141" s="6"/>
      <c r="FS2141" s="6"/>
      <c r="FT2141" s="6"/>
      <c r="FU2141" s="6"/>
      <c r="FV2141" s="6"/>
      <c r="FW2141" s="6"/>
      <c r="FX2141" s="6"/>
      <c r="FY2141" s="6"/>
      <c r="FZ2141" s="6"/>
      <c r="GA2141" s="6"/>
      <c r="GB2141" s="6"/>
      <c r="GC2141" s="6"/>
      <c r="GD2141" s="6"/>
      <c r="GE2141" s="6"/>
      <c r="GF2141" s="6"/>
      <c r="GG2141" s="6"/>
      <c r="GH2141" s="6"/>
      <c r="GI2141" s="6"/>
      <c r="GJ2141" s="6"/>
      <c r="GK2141" s="6"/>
      <c r="GL2141" s="6"/>
      <c r="GM2141" s="6"/>
      <c r="GN2141" s="6"/>
      <c r="GO2141" s="6"/>
      <c r="GP2141" s="6"/>
      <c r="GQ2141" s="6"/>
      <c r="GR2141" s="6"/>
      <c r="GS2141" s="6"/>
      <c r="GT2141" s="6"/>
      <c r="GU2141" s="6"/>
      <c r="GV2141" s="6"/>
      <c r="GW2141" s="6"/>
      <c r="GX2141" s="6"/>
      <c r="GY2141" s="6"/>
      <c r="GZ2141" s="6"/>
      <c r="HA2141" s="6"/>
      <c r="HB2141" s="6"/>
      <c r="HC2141" s="6"/>
      <c r="HD2141" s="6"/>
      <c r="HE2141" s="6"/>
      <c r="HF2141" s="6"/>
      <c r="HG2141" s="6"/>
      <c r="HH2141" s="6"/>
      <c r="HI2141" s="6"/>
      <c r="HJ2141" s="6"/>
      <c r="HK2141" s="6"/>
      <c r="HL2141" s="6"/>
      <c r="HM2141" s="6"/>
      <c r="HN2141" s="6"/>
      <c r="HO2141" s="6"/>
      <c r="HP2141" s="6"/>
      <c r="HQ2141" s="6"/>
      <c r="HR2141" s="6"/>
      <c r="HS2141" s="6"/>
      <c r="HT2141" s="6"/>
      <c r="HU2141" s="6"/>
      <c r="HV2141" s="6"/>
      <c r="HW2141" s="6"/>
      <c r="HX2141" s="6"/>
      <c r="HY2141" s="6"/>
      <c r="HZ2141" s="6"/>
      <c r="IA2141" s="6"/>
      <c r="IB2141" s="6"/>
      <c r="IC2141" s="6"/>
      <c r="ID2141" s="6"/>
      <c r="IE2141" s="6"/>
      <c r="IF2141" s="6"/>
      <c r="IG2141" s="6"/>
      <c r="IH2141" s="6"/>
      <c r="II2141" s="6"/>
      <c r="IJ2141" s="6"/>
      <c r="IK2141" s="6"/>
      <c r="IL2141" s="6"/>
      <c r="IM2141" s="6"/>
      <c r="IN2141" s="6"/>
      <c r="IO2141" s="6"/>
      <c r="IP2141" s="6"/>
      <c r="IQ2141" s="6"/>
      <c r="IR2141" s="6"/>
      <c r="IS2141" s="6"/>
      <c r="IT2141" s="6"/>
      <c r="IU2141" s="6"/>
      <c r="IV2141" s="6"/>
      <c r="IW2141" s="6"/>
      <c r="IX2141" s="6"/>
      <c r="IY2141" s="6"/>
      <c r="IZ2141" s="6"/>
      <c r="JA2141" s="6"/>
      <c r="JB2141" s="6"/>
      <c r="JC2141" s="6"/>
      <c r="JD2141" s="6"/>
      <c r="JE2141" s="6"/>
      <c r="JF2141" s="6"/>
      <c r="JG2141" s="6"/>
      <c r="JH2141" s="6"/>
      <c r="JI2141" s="6"/>
      <c r="JJ2141" s="6"/>
      <c r="JK2141" s="6"/>
      <c r="JL2141" s="6"/>
      <c r="JM2141" s="6"/>
    </row>
    <row r="2142" spans="2:273" s="49" customFormat="1" ht="20" customHeight="1">
      <c r="B2142" s="120" t="s">
        <v>4771</v>
      </c>
      <c r="C2142" s="113">
        <v>20192</v>
      </c>
      <c r="D2142" s="104">
        <v>2019</v>
      </c>
      <c r="E2142" s="66" t="s">
        <v>2043</v>
      </c>
      <c r="F2142" s="145"/>
      <c r="G2142" s="358"/>
      <c r="H2142" s="68" t="s">
        <v>4772</v>
      </c>
      <c r="I2142" s="68" t="s">
        <v>37</v>
      </c>
      <c r="J2142" s="92">
        <v>31</v>
      </c>
      <c r="K2142" s="200">
        <v>750000</v>
      </c>
      <c r="L2142" s="68" t="s">
        <v>2762</v>
      </c>
      <c r="M2142" s="68" t="s">
        <v>39</v>
      </c>
      <c r="N2142" s="215">
        <v>9</v>
      </c>
      <c r="O2142" s="89">
        <v>2</v>
      </c>
      <c r="P2142" s="89">
        <v>6</v>
      </c>
      <c r="Q2142" s="68" t="s">
        <v>47</v>
      </c>
      <c r="R2142" s="68" t="s">
        <v>156</v>
      </c>
      <c r="S2142" s="6"/>
      <c r="T2142" s="6"/>
      <c r="U2142" s="6"/>
      <c r="V2142" s="6"/>
      <c r="W2142" s="6"/>
      <c r="X2142" s="6"/>
      <c r="Y2142" s="6"/>
      <c r="Z2142" s="6"/>
      <c r="AA2142" s="6"/>
      <c r="AB2142" s="6"/>
      <c r="AC2142" s="6"/>
      <c r="AD2142" s="6"/>
      <c r="AE2142" s="6"/>
      <c r="AF2142" s="6"/>
      <c r="AG2142" s="6"/>
      <c r="AH2142" s="6"/>
      <c r="AI2142" s="6"/>
      <c r="AJ2142" s="6"/>
      <c r="AK2142" s="6"/>
      <c r="AL2142" s="6"/>
      <c r="AM2142" s="6"/>
      <c r="AN2142" s="6"/>
      <c r="AO2142" s="6"/>
      <c r="AP2142" s="6"/>
      <c r="AQ2142" s="6"/>
      <c r="AR2142" s="6"/>
      <c r="AS2142" s="6"/>
      <c r="AT2142" s="6"/>
      <c r="AU2142" s="6"/>
      <c r="AV2142" s="6"/>
      <c r="AW2142" s="6"/>
      <c r="AX2142" s="6"/>
      <c r="AY2142" s="6"/>
      <c r="AZ2142" s="6"/>
      <c r="BA2142" s="6"/>
      <c r="BB2142" s="6"/>
      <c r="BC2142" s="6"/>
      <c r="BD2142" s="6"/>
      <c r="BE2142" s="6"/>
      <c r="BF2142" s="6"/>
      <c r="BG2142" s="6"/>
      <c r="BH2142" s="6"/>
      <c r="BI2142" s="6"/>
      <c r="BJ2142" s="6"/>
      <c r="BK2142" s="6"/>
      <c r="BL2142" s="6"/>
      <c r="BM2142" s="6"/>
      <c r="BN2142" s="6"/>
      <c r="BO2142" s="6"/>
      <c r="BP2142" s="6"/>
      <c r="BQ2142" s="6"/>
      <c r="BR2142" s="6"/>
      <c r="BS2142" s="6"/>
      <c r="BT2142" s="6"/>
      <c r="BU2142" s="6"/>
      <c r="BV2142" s="6"/>
      <c r="BW2142" s="6"/>
      <c r="BX2142" s="6"/>
      <c r="BY2142" s="6"/>
      <c r="BZ2142" s="6"/>
      <c r="CA2142" s="6"/>
      <c r="CB2142" s="6"/>
      <c r="CC2142" s="6"/>
      <c r="CD2142" s="6"/>
      <c r="CE2142" s="6"/>
      <c r="CF2142" s="6"/>
      <c r="CG2142" s="6"/>
      <c r="CH2142" s="6"/>
      <c r="CI2142" s="6"/>
      <c r="CJ2142" s="6"/>
      <c r="CK2142" s="6"/>
      <c r="CL2142" s="6"/>
      <c r="CM2142" s="6"/>
      <c r="CN2142" s="6"/>
      <c r="CO2142" s="6"/>
      <c r="CP2142" s="6"/>
      <c r="CQ2142" s="6"/>
      <c r="CR2142" s="6"/>
      <c r="CS2142" s="6"/>
      <c r="CT2142" s="6"/>
      <c r="CU2142" s="6"/>
      <c r="CV2142" s="6"/>
      <c r="CW2142" s="6"/>
      <c r="CX2142" s="6"/>
      <c r="CY2142" s="6"/>
      <c r="CZ2142" s="6"/>
      <c r="DA2142" s="6"/>
      <c r="DB2142" s="6"/>
      <c r="DC2142" s="6"/>
      <c r="DD2142" s="6"/>
      <c r="DE2142" s="6"/>
      <c r="DF2142" s="6"/>
      <c r="DG2142" s="6"/>
      <c r="DH2142" s="6"/>
      <c r="DI2142" s="6"/>
      <c r="DJ2142" s="6"/>
      <c r="DK2142" s="6"/>
      <c r="DL2142" s="6"/>
      <c r="DM2142" s="6"/>
      <c r="DN2142" s="6"/>
      <c r="DO2142" s="6"/>
      <c r="DP2142" s="6"/>
      <c r="DQ2142" s="6"/>
      <c r="DR2142" s="6"/>
      <c r="DS2142" s="6"/>
      <c r="DT2142" s="6"/>
      <c r="DU2142" s="6"/>
      <c r="DV2142" s="6"/>
      <c r="DW2142" s="6"/>
      <c r="DX2142" s="6"/>
      <c r="DY2142" s="6"/>
      <c r="DZ2142" s="6"/>
      <c r="EA2142" s="6"/>
      <c r="EB2142" s="6"/>
      <c r="EC2142" s="6"/>
      <c r="ED2142" s="6"/>
      <c r="EE2142" s="6"/>
      <c r="EF2142" s="6"/>
      <c r="EG2142" s="6"/>
      <c r="EH2142" s="6"/>
      <c r="EI2142" s="6"/>
      <c r="EJ2142" s="6"/>
      <c r="EK2142" s="6"/>
      <c r="EL2142" s="6"/>
      <c r="EM2142" s="6"/>
      <c r="EN2142" s="6"/>
      <c r="EO2142" s="6"/>
      <c r="EP2142" s="6"/>
      <c r="EQ2142" s="6"/>
      <c r="ER2142" s="6"/>
      <c r="ES2142" s="6"/>
      <c r="ET2142" s="6"/>
      <c r="EU2142" s="6"/>
      <c r="EV2142" s="6"/>
      <c r="EW2142" s="6"/>
      <c r="EX2142" s="6"/>
      <c r="EY2142" s="6"/>
      <c r="EZ2142" s="6"/>
      <c r="FA2142" s="6"/>
      <c r="FB2142" s="6"/>
      <c r="FC2142" s="6"/>
      <c r="FD2142" s="6"/>
      <c r="FE2142" s="6"/>
      <c r="FF2142" s="6"/>
      <c r="FG2142" s="6"/>
      <c r="FH2142" s="6"/>
      <c r="FI2142" s="6"/>
      <c r="FJ2142" s="6"/>
      <c r="FK2142" s="6"/>
      <c r="FL2142" s="6"/>
      <c r="FM2142" s="6"/>
      <c r="FN2142" s="6"/>
      <c r="FO2142" s="6"/>
      <c r="FP2142" s="6"/>
      <c r="FQ2142" s="6"/>
      <c r="FR2142" s="6"/>
      <c r="FS2142" s="6"/>
      <c r="FT2142" s="6"/>
      <c r="FU2142" s="6"/>
      <c r="FV2142" s="6"/>
      <c r="FW2142" s="6"/>
      <c r="FX2142" s="6"/>
      <c r="FY2142" s="6"/>
      <c r="FZ2142" s="6"/>
      <c r="GA2142" s="6"/>
      <c r="GB2142" s="6"/>
      <c r="GC2142" s="6"/>
      <c r="GD2142" s="6"/>
      <c r="GE2142" s="6"/>
      <c r="GF2142" s="6"/>
      <c r="GG2142" s="6"/>
      <c r="GH2142" s="6"/>
      <c r="GI2142" s="6"/>
      <c r="GJ2142" s="6"/>
      <c r="GK2142" s="6"/>
      <c r="GL2142" s="6"/>
      <c r="GM2142" s="6"/>
      <c r="GN2142" s="6"/>
      <c r="GO2142" s="6"/>
      <c r="GP2142" s="6"/>
      <c r="GQ2142" s="6"/>
      <c r="GR2142" s="6"/>
      <c r="GS2142" s="6"/>
      <c r="GT2142" s="6"/>
      <c r="GU2142" s="6"/>
      <c r="GV2142" s="6"/>
      <c r="GW2142" s="6"/>
      <c r="GX2142" s="6"/>
      <c r="GY2142" s="6"/>
      <c r="GZ2142" s="6"/>
      <c r="HA2142" s="6"/>
      <c r="HB2142" s="6"/>
      <c r="HC2142" s="6"/>
      <c r="HD2142" s="6"/>
      <c r="HE2142" s="6"/>
      <c r="HF2142" s="6"/>
      <c r="HG2142" s="6"/>
      <c r="HH2142" s="6"/>
      <c r="HI2142" s="6"/>
      <c r="HJ2142" s="6"/>
      <c r="HK2142" s="6"/>
      <c r="HL2142" s="6"/>
      <c r="HM2142" s="6"/>
      <c r="HN2142" s="6"/>
      <c r="HO2142" s="6"/>
      <c r="HP2142" s="6"/>
      <c r="HQ2142" s="6"/>
      <c r="HR2142" s="6"/>
      <c r="HS2142" s="6"/>
      <c r="HT2142" s="6"/>
      <c r="HU2142" s="6"/>
      <c r="HV2142" s="6"/>
      <c r="HW2142" s="6"/>
      <c r="HX2142" s="6"/>
      <c r="HY2142" s="6"/>
      <c r="HZ2142" s="6"/>
      <c r="IA2142" s="6"/>
      <c r="IB2142" s="6"/>
      <c r="IC2142" s="6"/>
      <c r="ID2142" s="6"/>
      <c r="IE2142" s="6"/>
      <c r="IF2142" s="6"/>
      <c r="IG2142" s="6"/>
      <c r="IH2142" s="6"/>
      <c r="II2142" s="6"/>
      <c r="IJ2142" s="6"/>
      <c r="IK2142" s="6"/>
      <c r="IL2142" s="6"/>
      <c r="IM2142" s="6"/>
      <c r="IN2142" s="6"/>
      <c r="IO2142" s="6"/>
      <c r="IP2142" s="6"/>
      <c r="IQ2142" s="6"/>
      <c r="IR2142" s="6"/>
      <c r="IS2142" s="6"/>
      <c r="IT2142" s="6"/>
      <c r="IU2142" s="6"/>
      <c r="IV2142" s="6"/>
      <c r="IW2142" s="6"/>
      <c r="IX2142" s="6"/>
      <c r="IY2142" s="6"/>
      <c r="IZ2142" s="6"/>
      <c r="JA2142" s="6"/>
      <c r="JB2142" s="6"/>
      <c r="JC2142" s="6"/>
      <c r="JD2142" s="6"/>
      <c r="JE2142" s="6"/>
      <c r="JF2142" s="6"/>
      <c r="JG2142" s="6"/>
      <c r="JH2142" s="6"/>
      <c r="JI2142" s="6"/>
      <c r="JJ2142" s="6"/>
      <c r="JK2142" s="6"/>
      <c r="JL2142" s="6"/>
      <c r="JM2142" s="6"/>
    </row>
    <row r="2143" spans="2:273" s="49" customFormat="1" ht="20" customHeight="1">
      <c r="B2143" s="121" t="s">
        <v>2045</v>
      </c>
      <c r="C2143" s="122">
        <v>20181</v>
      </c>
      <c r="D2143" s="104">
        <v>2018</v>
      </c>
      <c r="E2143" s="66" t="s">
        <v>2043</v>
      </c>
      <c r="F2143" s="145"/>
      <c r="G2143" s="358"/>
      <c r="H2143" s="68" t="s">
        <v>2046</v>
      </c>
      <c r="I2143" s="68"/>
      <c r="J2143" s="92">
        <v>46</v>
      </c>
      <c r="K2143" s="200">
        <v>1298553</v>
      </c>
      <c r="L2143" s="68" t="s">
        <v>2762</v>
      </c>
      <c r="M2143" s="68" t="s">
        <v>39</v>
      </c>
      <c r="N2143" s="215">
        <v>9</v>
      </c>
      <c r="O2143" s="92">
        <v>2</v>
      </c>
      <c r="P2143" s="89">
        <v>6</v>
      </c>
      <c r="Q2143" s="70"/>
      <c r="R2143" s="68" t="s">
        <v>139</v>
      </c>
      <c r="S2143" s="13">
        <v>9</v>
      </c>
      <c r="T2143" s="13">
        <v>10</v>
      </c>
      <c r="U2143" s="7"/>
      <c r="V2143" s="7"/>
      <c r="W2143" s="7"/>
      <c r="X2143" s="7"/>
      <c r="Y2143" s="13">
        <v>3</v>
      </c>
      <c r="Z2143" s="13"/>
      <c r="AA2143" s="7"/>
      <c r="AB2143" s="7"/>
      <c r="AC2143" s="7"/>
      <c r="AD2143" s="7"/>
      <c r="AE2143" s="6"/>
      <c r="AF2143" s="6"/>
      <c r="AG2143" s="6"/>
      <c r="AH2143" s="6"/>
      <c r="AI2143" s="6"/>
      <c r="AJ2143" s="6"/>
      <c r="AK2143" s="6"/>
      <c r="AL2143" s="6"/>
      <c r="AM2143" s="6"/>
      <c r="AN2143" s="6"/>
      <c r="AO2143" s="6"/>
      <c r="AP2143" s="6"/>
      <c r="AQ2143" s="6"/>
      <c r="AR2143" s="7" t="s">
        <v>47</v>
      </c>
      <c r="AS2143" s="7" t="s">
        <v>53</v>
      </c>
      <c r="AT2143" s="6"/>
      <c r="AU2143" s="6"/>
      <c r="AV2143" s="6"/>
      <c r="AW2143" s="6"/>
      <c r="AX2143" s="6"/>
      <c r="AY2143" s="6"/>
      <c r="AZ2143" s="6"/>
      <c r="BA2143" s="6"/>
      <c r="BB2143" s="6"/>
      <c r="BC2143" s="6"/>
      <c r="BD2143" s="6"/>
      <c r="BE2143" s="6"/>
      <c r="BF2143" s="6"/>
      <c r="BG2143" s="6"/>
      <c r="BH2143" s="6"/>
      <c r="BI2143" s="6"/>
      <c r="BJ2143" s="6"/>
      <c r="BK2143" s="6"/>
      <c r="BL2143" s="6"/>
      <c r="BM2143" s="6"/>
      <c r="BN2143" s="6"/>
      <c r="BO2143" s="6"/>
      <c r="BP2143" s="6"/>
      <c r="BQ2143" s="6"/>
      <c r="BR2143" s="6"/>
      <c r="BS2143" s="6"/>
      <c r="BT2143" s="6"/>
      <c r="BU2143" s="6"/>
      <c r="BV2143" s="6"/>
      <c r="BW2143" s="6"/>
      <c r="BX2143" s="6"/>
      <c r="BY2143" s="6"/>
      <c r="BZ2143" s="6"/>
      <c r="CA2143" s="6"/>
      <c r="CB2143" s="6"/>
      <c r="CC2143" s="6"/>
      <c r="CD2143" s="6"/>
      <c r="CE2143" s="6"/>
      <c r="CF2143" s="6"/>
      <c r="CG2143" s="6"/>
      <c r="CH2143" s="6"/>
      <c r="CI2143" s="6"/>
      <c r="CJ2143" s="6"/>
      <c r="CK2143" s="6"/>
      <c r="CL2143" s="6"/>
      <c r="CM2143" s="6"/>
      <c r="CN2143" s="6"/>
      <c r="CO2143" s="6"/>
      <c r="CP2143" s="6"/>
      <c r="CQ2143" s="6"/>
      <c r="CR2143" s="6"/>
      <c r="CS2143" s="6"/>
      <c r="CT2143" s="6"/>
      <c r="CU2143" s="6"/>
      <c r="CV2143" s="6"/>
      <c r="CW2143" s="6"/>
      <c r="CX2143" s="6"/>
      <c r="CY2143" s="6"/>
      <c r="CZ2143" s="6"/>
      <c r="DA2143" s="6"/>
      <c r="DB2143" s="6"/>
      <c r="DC2143" s="6"/>
      <c r="DD2143" s="6"/>
      <c r="DE2143" s="6"/>
      <c r="DF2143" s="6"/>
      <c r="DG2143" s="6"/>
      <c r="DH2143" s="6"/>
      <c r="DI2143" s="6"/>
      <c r="DJ2143" s="6"/>
      <c r="DK2143" s="6"/>
      <c r="DL2143" s="6"/>
      <c r="DM2143" s="6"/>
      <c r="DN2143" s="6"/>
      <c r="DO2143" s="6"/>
      <c r="DP2143" s="6"/>
      <c r="DQ2143" s="6"/>
      <c r="DR2143" s="6"/>
      <c r="DS2143" s="6"/>
      <c r="DT2143" s="6"/>
      <c r="DU2143" s="6"/>
      <c r="DV2143" s="6"/>
      <c r="DW2143" s="6"/>
      <c r="DX2143" s="6"/>
      <c r="DY2143" s="6"/>
      <c r="DZ2143" s="6"/>
      <c r="EA2143" s="6"/>
      <c r="EB2143" s="6"/>
      <c r="EC2143" s="6"/>
      <c r="ED2143" s="6"/>
      <c r="EE2143" s="6"/>
      <c r="EF2143" s="6"/>
      <c r="EG2143" s="6"/>
      <c r="EH2143" s="6"/>
      <c r="EI2143" s="6"/>
      <c r="EJ2143" s="6"/>
      <c r="EK2143" s="6"/>
      <c r="EL2143" s="6"/>
      <c r="EM2143" s="6"/>
      <c r="EN2143" s="6"/>
      <c r="EO2143" s="6"/>
      <c r="EP2143" s="6"/>
      <c r="EQ2143" s="6"/>
      <c r="ER2143" s="6"/>
      <c r="ES2143" s="6"/>
      <c r="ET2143" s="6"/>
      <c r="EU2143" s="6"/>
      <c r="EV2143" s="6"/>
      <c r="EW2143" s="6"/>
      <c r="EX2143" s="6"/>
      <c r="EY2143" s="6"/>
      <c r="EZ2143" s="6"/>
      <c r="FA2143" s="6"/>
      <c r="FB2143" s="6"/>
      <c r="FC2143" s="6"/>
      <c r="FD2143" s="6"/>
      <c r="FE2143" s="6"/>
      <c r="FF2143" s="6"/>
      <c r="FG2143" s="6"/>
      <c r="FH2143" s="6"/>
      <c r="FI2143" s="6"/>
      <c r="FJ2143" s="6"/>
      <c r="FK2143" s="6"/>
      <c r="FL2143" s="6"/>
      <c r="FM2143" s="6"/>
      <c r="FN2143" s="6"/>
      <c r="FO2143" s="6"/>
      <c r="FP2143" s="6"/>
      <c r="FQ2143" s="6"/>
      <c r="FR2143" s="6"/>
      <c r="FS2143" s="6"/>
      <c r="FT2143" s="6"/>
      <c r="FU2143" s="6"/>
      <c r="FV2143" s="6"/>
      <c r="FW2143" s="6"/>
      <c r="FX2143" s="6"/>
      <c r="FY2143" s="6"/>
      <c r="FZ2143" s="6"/>
      <c r="GA2143" s="6"/>
      <c r="GB2143" s="6"/>
      <c r="GC2143" s="6"/>
      <c r="GD2143" s="6"/>
      <c r="GE2143" s="6"/>
      <c r="GF2143" s="6"/>
      <c r="GG2143" s="6"/>
      <c r="GH2143" s="6"/>
      <c r="GI2143" s="6"/>
      <c r="GJ2143" s="6"/>
      <c r="GK2143" s="6"/>
      <c r="GL2143" s="6"/>
      <c r="GM2143" s="6"/>
      <c r="GN2143" s="6"/>
      <c r="GO2143" s="6"/>
      <c r="GP2143" s="6"/>
      <c r="GQ2143" s="6"/>
      <c r="GR2143" s="6"/>
      <c r="GS2143" s="6"/>
      <c r="GT2143" s="6"/>
      <c r="GU2143" s="6"/>
      <c r="GV2143" s="6"/>
      <c r="GW2143" s="6"/>
      <c r="GX2143" s="6"/>
      <c r="GY2143" s="6"/>
      <c r="GZ2143" s="6"/>
      <c r="HA2143" s="6"/>
      <c r="HB2143" s="6"/>
      <c r="HC2143" s="6"/>
      <c r="HD2143" s="6"/>
      <c r="HE2143" s="6"/>
      <c r="HF2143" s="6"/>
      <c r="HG2143" s="6"/>
      <c r="HH2143" s="6"/>
      <c r="HI2143" s="6"/>
      <c r="HJ2143" s="6"/>
      <c r="HK2143" s="6"/>
      <c r="HL2143" s="6"/>
      <c r="HM2143" s="6"/>
      <c r="HN2143" s="6"/>
      <c r="HO2143" s="6"/>
      <c r="HP2143" s="6"/>
      <c r="HQ2143" s="6"/>
      <c r="HR2143" s="6"/>
      <c r="HS2143" s="6"/>
      <c r="HT2143" s="6"/>
      <c r="HU2143" s="6"/>
      <c r="HV2143" s="6"/>
      <c r="HW2143" s="6"/>
      <c r="HX2143" s="6"/>
      <c r="HY2143" s="6"/>
      <c r="HZ2143" s="6"/>
      <c r="IA2143" s="6"/>
      <c r="IB2143" s="6"/>
      <c r="IC2143" s="6"/>
      <c r="ID2143" s="6"/>
      <c r="IE2143" s="6"/>
      <c r="IF2143" s="6"/>
      <c r="IG2143" s="6"/>
      <c r="IH2143" s="6"/>
      <c r="II2143" s="6"/>
      <c r="IJ2143" s="6"/>
      <c r="IK2143" s="6"/>
      <c r="IL2143" s="6"/>
      <c r="IM2143" s="6"/>
      <c r="IN2143" s="6"/>
      <c r="IO2143" s="6"/>
      <c r="IP2143" s="6"/>
      <c r="IQ2143" s="6"/>
      <c r="IR2143" s="6"/>
      <c r="IS2143" s="6"/>
      <c r="IT2143" s="6"/>
      <c r="IU2143" s="6"/>
      <c r="IV2143" s="6"/>
      <c r="IW2143" s="6"/>
      <c r="IX2143" s="6"/>
      <c r="IY2143" s="6"/>
      <c r="IZ2143" s="6"/>
      <c r="JA2143" s="6"/>
      <c r="JB2143" s="6"/>
      <c r="JC2143" s="6"/>
      <c r="JD2143" s="6"/>
      <c r="JE2143" s="6"/>
      <c r="JF2143" s="6"/>
      <c r="JG2143" s="6"/>
      <c r="JH2143" s="6"/>
      <c r="JI2143" s="6"/>
      <c r="JJ2143" s="6"/>
      <c r="JK2143" s="6"/>
      <c r="JL2143" s="6"/>
      <c r="JM2143" s="6"/>
    </row>
    <row r="2144" spans="2:273" s="49" customFormat="1" ht="20" customHeight="1">
      <c r="B2144" s="121" t="s">
        <v>2042</v>
      </c>
      <c r="C2144" s="122">
        <v>20181</v>
      </c>
      <c r="D2144" s="104">
        <v>2018</v>
      </c>
      <c r="E2144" s="66" t="s">
        <v>2043</v>
      </c>
      <c r="F2144" s="145"/>
      <c r="G2144" s="358"/>
      <c r="H2144" s="68" t="s">
        <v>2044</v>
      </c>
      <c r="I2144" s="68"/>
      <c r="J2144" s="92">
        <v>53</v>
      </c>
      <c r="K2144" s="200">
        <v>1353865</v>
      </c>
      <c r="L2144" s="68" t="s">
        <v>2762</v>
      </c>
      <c r="M2144" s="68" t="s">
        <v>39</v>
      </c>
      <c r="N2144" s="215">
        <v>9</v>
      </c>
      <c r="O2144" s="92">
        <v>2</v>
      </c>
      <c r="P2144" s="89">
        <v>6</v>
      </c>
      <c r="Q2144" s="70"/>
      <c r="R2144" s="68" t="s">
        <v>179</v>
      </c>
      <c r="S2144" s="13">
        <v>1</v>
      </c>
      <c r="T2144" s="13">
        <v>9</v>
      </c>
      <c r="U2144" s="6">
        <v>11</v>
      </c>
      <c r="V2144" s="6">
        <v>12</v>
      </c>
      <c r="W2144" s="7"/>
      <c r="X2144" s="7"/>
      <c r="Y2144" s="13">
        <v>3</v>
      </c>
      <c r="Z2144" s="13"/>
      <c r="AA2144" s="7"/>
      <c r="AB2144" s="7"/>
      <c r="AC2144" s="7"/>
      <c r="AD2144" s="7"/>
      <c r="AE2144" s="6"/>
      <c r="AF2144" s="48"/>
      <c r="AG2144" s="48"/>
      <c r="AH2144" s="48"/>
      <c r="AI2144" s="48"/>
      <c r="AJ2144" s="48"/>
      <c r="AK2144" s="48"/>
      <c r="AL2144" s="48"/>
      <c r="AM2144" s="48"/>
      <c r="AN2144" s="48"/>
      <c r="AO2144" s="48"/>
      <c r="AP2144" s="48"/>
      <c r="AQ2144" s="48"/>
      <c r="AR2144" s="48"/>
      <c r="AS2144" s="48"/>
      <c r="AT2144" s="48"/>
      <c r="AU2144" s="48"/>
      <c r="AV2144" s="48"/>
      <c r="AW2144" s="48"/>
      <c r="AX2144" s="48"/>
      <c r="AY2144" s="48"/>
      <c r="AZ2144" s="48"/>
      <c r="BA2144" s="48"/>
      <c r="BB2144" s="48"/>
      <c r="BC2144" s="48"/>
      <c r="BD2144" s="48"/>
      <c r="BE2144" s="48"/>
      <c r="BF2144" s="48"/>
      <c r="BG2144" s="48"/>
      <c r="BH2144" s="48"/>
      <c r="BI2144" s="48"/>
      <c r="BJ2144" s="48"/>
      <c r="BK2144" s="48"/>
      <c r="BL2144" s="48"/>
      <c r="BM2144" s="48"/>
      <c r="BN2144" s="48"/>
      <c r="BO2144" s="48"/>
      <c r="BP2144" s="48"/>
      <c r="BQ2144" s="48"/>
      <c r="BR2144" s="48"/>
      <c r="BS2144" s="48"/>
      <c r="BT2144" s="48"/>
      <c r="BU2144" s="48"/>
      <c r="BV2144" s="48"/>
      <c r="BW2144" s="48"/>
      <c r="BX2144" s="48"/>
      <c r="BY2144" s="48"/>
      <c r="BZ2144" s="48"/>
      <c r="CA2144" s="48"/>
      <c r="CB2144" s="48"/>
      <c r="CC2144" s="48"/>
      <c r="CD2144" s="48"/>
      <c r="CE2144" s="48"/>
      <c r="CF2144" s="48"/>
      <c r="CG2144" s="48"/>
      <c r="CH2144" s="48"/>
      <c r="CI2144" s="48"/>
      <c r="CJ2144" s="48"/>
      <c r="CK2144" s="48"/>
      <c r="CL2144" s="48"/>
      <c r="CM2144" s="48"/>
      <c r="CN2144" s="48"/>
      <c r="CO2144" s="48"/>
      <c r="CP2144" s="48"/>
      <c r="CQ2144" s="48"/>
      <c r="CR2144" s="48"/>
      <c r="CS2144" s="48"/>
      <c r="CT2144" s="48"/>
      <c r="CU2144" s="48"/>
      <c r="CV2144" s="48"/>
      <c r="CW2144" s="48"/>
      <c r="CX2144" s="48"/>
      <c r="CY2144" s="48"/>
      <c r="CZ2144" s="48"/>
      <c r="DA2144" s="48"/>
      <c r="DB2144" s="48"/>
      <c r="DC2144" s="48"/>
      <c r="DD2144" s="48"/>
      <c r="DE2144" s="48"/>
      <c r="DF2144" s="48"/>
      <c r="DG2144" s="48"/>
      <c r="DH2144" s="48"/>
      <c r="DI2144" s="48"/>
      <c r="DJ2144" s="48"/>
      <c r="DK2144" s="48"/>
      <c r="DL2144" s="48"/>
      <c r="DM2144" s="48"/>
      <c r="DN2144" s="48"/>
      <c r="DO2144" s="48"/>
      <c r="DP2144" s="48"/>
      <c r="DQ2144" s="48"/>
      <c r="DR2144" s="48"/>
      <c r="DS2144" s="48"/>
      <c r="DT2144" s="48"/>
      <c r="DU2144" s="48"/>
      <c r="DV2144" s="48"/>
      <c r="DW2144" s="48"/>
      <c r="DX2144" s="48"/>
      <c r="DY2144" s="48"/>
      <c r="DZ2144" s="48"/>
      <c r="EA2144" s="48"/>
      <c r="EB2144" s="48"/>
      <c r="EC2144" s="48"/>
      <c r="ED2144" s="48"/>
      <c r="EE2144" s="48"/>
      <c r="EF2144" s="48"/>
      <c r="EG2144" s="48"/>
      <c r="EH2144" s="48"/>
      <c r="EI2144" s="48"/>
      <c r="EJ2144" s="48"/>
      <c r="EK2144" s="48"/>
      <c r="EL2144" s="48"/>
      <c r="EM2144" s="48"/>
      <c r="EN2144" s="48"/>
      <c r="EO2144" s="48"/>
      <c r="EP2144" s="48"/>
      <c r="EQ2144" s="48"/>
      <c r="ER2144" s="48"/>
      <c r="ES2144" s="48"/>
      <c r="ET2144" s="48"/>
      <c r="EU2144" s="48"/>
      <c r="EV2144" s="48"/>
      <c r="EW2144" s="48"/>
      <c r="EX2144" s="48"/>
      <c r="EY2144" s="48"/>
      <c r="EZ2144" s="48"/>
      <c r="FA2144" s="48"/>
      <c r="FB2144" s="48"/>
      <c r="FC2144" s="48"/>
      <c r="FD2144" s="48"/>
      <c r="FE2144" s="48"/>
      <c r="FF2144" s="48"/>
      <c r="FG2144" s="48"/>
      <c r="FH2144" s="48"/>
      <c r="FI2144" s="48"/>
      <c r="FJ2144" s="48"/>
      <c r="FK2144" s="48"/>
      <c r="FL2144" s="48"/>
      <c r="FM2144" s="48"/>
      <c r="FN2144" s="48"/>
      <c r="FO2144" s="48"/>
      <c r="FP2144" s="48"/>
      <c r="FQ2144" s="48"/>
      <c r="FR2144" s="48"/>
      <c r="FS2144" s="48"/>
      <c r="FT2144" s="48"/>
      <c r="FU2144" s="48"/>
      <c r="FV2144" s="48"/>
      <c r="FW2144" s="48"/>
      <c r="FX2144" s="48"/>
      <c r="FY2144" s="48"/>
      <c r="FZ2144" s="48"/>
      <c r="GA2144" s="48"/>
      <c r="GB2144" s="48"/>
      <c r="GC2144" s="48"/>
      <c r="GD2144" s="48"/>
      <c r="GE2144" s="48"/>
      <c r="GF2144" s="48"/>
      <c r="GG2144" s="48"/>
      <c r="GH2144" s="48"/>
      <c r="GI2144" s="48"/>
      <c r="GJ2144" s="48"/>
      <c r="GK2144" s="48"/>
      <c r="GL2144" s="48"/>
      <c r="GM2144" s="48"/>
      <c r="GN2144" s="48"/>
      <c r="GO2144" s="48"/>
      <c r="GP2144" s="48"/>
      <c r="GQ2144" s="48"/>
      <c r="GR2144" s="48"/>
      <c r="GS2144" s="48"/>
      <c r="GT2144" s="48"/>
      <c r="GU2144" s="48"/>
      <c r="GV2144" s="48"/>
      <c r="GW2144" s="48"/>
      <c r="GX2144" s="48"/>
      <c r="GY2144" s="48"/>
      <c r="GZ2144" s="48"/>
      <c r="HA2144" s="48"/>
      <c r="HB2144" s="48"/>
      <c r="HC2144" s="48"/>
      <c r="HD2144" s="48"/>
      <c r="HE2144" s="48"/>
      <c r="HF2144" s="48"/>
      <c r="HG2144" s="48"/>
      <c r="HH2144" s="48"/>
      <c r="HI2144" s="48"/>
      <c r="HJ2144" s="48"/>
      <c r="HK2144" s="48"/>
      <c r="HL2144" s="48"/>
      <c r="HM2144" s="48"/>
      <c r="HN2144" s="48"/>
      <c r="HO2144" s="48"/>
      <c r="HP2144" s="48"/>
      <c r="HQ2144" s="48"/>
      <c r="HR2144" s="48"/>
      <c r="HS2144" s="48"/>
      <c r="HT2144" s="48"/>
      <c r="HU2144" s="48"/>
      <c r="HV2144" s="48"/>
      <c r="HW2144" s="48"/>
      <c r="HX2144" s="48"/>
      <c r="HY2144" s="48"/>
      <c r="HZ2144" s="48"/>
      <c r="IA2144" s="48"/>
      <c r="IB2144" s="48"/>
      <c r="IC2144" s="48"/>
      <c r="ID2144" s="48"/>
      <c r="IE2144" s="48"/>
      <c r="IF2144" s="48"/>
      <c r="IG2144" s="48"/>
      <c r="IH2144" s="48"/>
      <c r="II2144" s="48"/>
      <c r="IJ2144" s="48"/>
      <c r="IK2144" s="48"/>
      <c r="IL2144" s="48"/>
      <c r="IM2144" s="48"/>
      <c r="IN2144" s="48"/>
      <c r="IO2144" s="48"/>
      <c r="IP2144" s="48"/>
      <c r="IQ2144" s="48"/>
      <c r="IR2144" s="48"/>
      <c r="IS2144" s="48"/>
      <c r="IT2144" s="48"/>
      <c r="IU2144" s="48"/>
      <c r="IV2144" s="48"/>
      <c r="IW2144" s="48"/>
      <c r="IX2144" s="48"/>
      <c r="IY2144" s="48"/>
      <c r="IZ2144" s="48"/>
      <c r="JA2144" s="48"/>
    </row>
    <row r="2145" spans="2:273" s="49" customFormat="1" ht="20" customHeight="1">
      <c r="B2145" s="120" t="s">
        <v>7734</v>
      </c>
      <c r="C2145" s="97">
        <v>20204</v>
      </c>
      <c r="D2145" s="98">
        <v>2020</v>
      </c>
      <c r="E2145" s="45" t="s">
        <v>2043</v>
      </c>
      <c r="F2145" s="146"/>
      <c r="G2145" s="359"/>
      <c r="H2145" s="46" t="s">
        <v>7735</v>
      </c>
      <c r="I2145" s="46" t="s">
        <v>58</v>
      </c>
      <c r="J2145" s="90">
        <v>28</v>
      </c>
      <c r="K2145" s="198">
        <v>2000000</v>
      </c>
      <c r="L2145" s="46" t="s">
        <v>7736</v>
      </c>
      <c r="M2145" s="46" t="s">
        <v>39</v>
      </c>
      <c r="N2145" s="215">
        <v>9</v>
      </c>
      <c r="O2145" s="90">
        <v>2</v>
      </c>
      <c r="P2145" s="90">
        <v>6</v>
      </c>
      <c r="Q2145" s="46" t="s">
        <v>3371</v>
      </c>
      <c r="R2145" s="46" t="s">
        <v>5544</v>
      </c>
      <c r="S2145" s="48"/>
      <c r="T2145" s="48"/>
      <c r="U2145" s="48"/>
      <c r="V2145" s="48"/>
      <c r="W2145" s="48"/>
      <c r="X2145" s="48"/>
      <c r="Y2145" s="48"/>
      <c r="Z2145" s="48"/>
      <c r="AA2145" s="48"/>
      <c r="AB2145" s="48"/>
      <c r="AC2145" s="48"/>
      <c r="AD2145" s="48"/>
      <c r="AE2145" s="48"/>
      <c r="AF2145" s="6"/>
      <c r="AG2145" s="6"/>
      <c r="AH2145" s="6"/>
      <c r="AI2145" s="6"/>
      <c r="AJ2145" s="6"/>
      <c r="AK2145" s="6"/>
      <c r="AL2145" s="6"/>
      <c r="AM2145" s="6"/>
      <c r="AN2145" s="6"/>
      <c r="AO2145" s="6"/>
      <c r="AP2145" s="6"/>
      <c r="AQ2145" s="6"/>
      <c r="AR2145" s="7" t="s">
        <v>47</v>
      </c>
      <c r="AS2145" s="7" t="s">
        <v>53</v>
      </c>
      <c r="AT2145" s="6"/>
      <c r="AU2145" s="6"/>
      <c r="AV2145" s="6"/>
      <c r="AW2145" s="6"/>
      <c r="AX2145" s="6"/>
      <c r="AY2145" s="6"/>
      <c r="AZ2145" s="6"/>
      <c r="BA2145" s="6"/>
      <c r="BB2145" s="6"/>
      <c r="BC2145" s="6"/>
      <c r="BD2145" s="6"/>
      <c r="BE2145" s="6"/>
      <c r="BF2145" s="6"/>
      <c r="BG2145" s="6"/>
      <c r="BH2145" s="6"/>
      <c r="BI2145" s="6"/>
      <c r="BJ2145" s="6"/>
      <c r="BK2145" s="6"/>
      <c r="BL2145" s="6"/>
      <c r="BM2145" s="6"/>
      <c r="BN2145" s="6"/>
      <c r="BO2145" s="6"/>
      <c r="BP2145" s="6"/>
      <c r="BQ2145" s="6"/>
      <c r="BR2145" s="6"/>
      <c r="BS2145" s="6"/>
      <c r="BT2145" s="6"/>
      <c r="BU2145" s="6"/>
      <c r="BV2145" s="6"/>
      <c r="BW2145" s="6"/>
      <c r="BX2145" s="6"/>
      <c r="BY2145" s="6"/>
      <c r="BZ2145" s="6"/>
      <c r="CA2145" s="6"/>
      <c r="CB2145" s="6"/>
      <c r="CC2145" s="6"/>
      <c r="CD2145" s="6"/>
      <c r="CE2145" s="6"/>
      <c r="CF2145" s="6"/>
      <c r="CG2145" s="6"/>
      <c r="CH2145" s="6"/>
      <c r="CI2145" s="6"/>
      <c r="CJ2145" s="6"/>
      <c r="CK2145" s="6"/>
      <c r="CL2145" s="6"/>
      <c r="CM2145" s="6"/>
      <c r="CN2145" s="6"/>
      <c r="CO2145" s="6"/>
      <c r="CP2145" s="6"/>
      <c r="CQ2145" s="6"/>
      <c r="CR2145" s="6"/>
      <c r="CS2145" s="6"/>
      <c r="CT2145" s="6"/>
      <c r="CU2145" s="6"/>
      <c r="CV2145" s="6"/>
      <c r="CW2145" s="6"/>
      <c r="CX2145" s="6"/>
      <c r="CY2145" s="6"/>
      <c r="CZ2145" s="6"/>
      <c r="DA2145" s="6"/>
      <c r="DB2145" s="6"/>
      <c r="DC2145" s="6"/>
      <c r="DD2145" s="6"/>
      <c r="DE2145" s="6"/>
      <c r="DF2145" s="6"/>
      <c r="DG2145" s="6"/>
      <c r="DH2145" s="6"/>
      <c r="DI2145" s="6"/>
      <c r="DJ2145" s="6"/>
      <c r="DK2145" s="6"/>
      <c r="DL2145" s="6"/>
      <c r="DM2145" s="6"/>
      <c r="DN2145" s="6"/>
      <c r="DO2145" s="6"/>
      <c r="DP2145" s="6"/>
      <c r="DQ2145" s="6"/>
      <c r="DR2145" s="6"/>
      <c r="DS2145" s="6"/>
      <c r="DT2145" s="6"/>
      <c r="DU2145" s="6"/>
      <c r="DV2145" s="6"/>
      <c r="DW2145" s="6"/>
      <c r="DX2145" s="6"/>
      <c r="DY2145" s="6"/>
      <c r="DZ2145" s="6"/>
      <c r="EA2145" s="6"/>
      <c r="EB2145" s="6"/>
      <c r="EC2145" s="6"/>
      <c r="ED2145" s="6"/>
      <c r="EE2145" s="6"/>
      <c r="EF2145" s="6"/>
      <c r="EG2145" s="6"/>
      <c r="EH2145" s="6"/>
      <c r="EI2145" s="6"/>
      <c r="EJ2145" s="6"/>
      <c r="EK2145" s="6"/>
      <c r="EL2145" s="6"/>
      <c r="EM2145" s="6"/>
      <c r="EN2145" s="6"/>
      <c r="EO2145" s="6"/>
      <c r="EP2145" s="6"/>
      <c r="EQ2145" s="6"/>
      <c r="ER2145" s="6"/>
      <c r="ES2145" s="6"/>
      <c r="ET2145" s="6"/>
      <c r="EU2145" s="6"/>
      <c r="EV2145" s="6"/>
      <c r="EW2145" s="6"/>
      <c r="EX2145" s="6"/>
      <c r="EY2145" s="6"/>
      <c r="EZ2145" s="6"/>
      <c r="FA2145" s="6"/>
      <c r="FB2145" s="6"/>
      <c r="FC2145" s="6"/>
      <c r="FD2145" s="6"/>
      <c r="FE2145" s="6"/>
      <c r="FF2145" s="6"/>
      <c r="FG2145" s="6"/>
      <c r="FH2145" s="6"/>
      <c r="FI2145" s="6"/>
      <c r="FJ2145" s="6"/>
      <c r="FK2145" s="6"/>
      <c r="FL2145" s="6"/>
      <c r="FM2145" s="6"/>
      <c r="FN2145" s="6"/>
      <c r="FO2145" s="6"/>
      <c r="FP2145" s="6"/>
      <c r="FQ2145" s="6"/>
      <c r="FR2145" s="6"/>
      <c r="FS2145" s="6"/>
      <c r="FT2145" s="6"/>
      <c r="FU2145" s="6"/>
      <c r="FV2145" s="6"/>
      <c r="FW2145" s="6"/>
      <c r="FX2145" s="6"/>
      <c r="FY2145" s="6"/>
      <c r="FZ2145" s="6"/>
      <c r="GA2145" s="6"/>
      <c r="GB2145" s="6"/>
      <c r="GC2145" s="6"/>
      <c r="GD2145" s="6"/>
      <c r="GE2145" s="6"/>
      <c r="GF2145" s="6"/>
      <c r="GG2145" s="6"/>
      <c r="GH2145" s="6"/>
      <c r="GI2145" s="6"/>
      <c r="GJ2145" s="6"/>
      <c r="GK2145" s="6"/>
      <c r="GL2145" s="6"/>
      <c r="GM2145" s="6"/>
      <c r="GN2145" s="6"/>
      <c r="GO2145" s="6"/>
      <c r="GP2145" s="6"/>
      <c r="GQ2145" s="6"/>
      <c r="GR2145" s="6"/>
      <c r="GS2145" s="6"/>
      <c r="GT2145" s="6"/>
      <c r="GU2145" s="6"/>
      <c r="GV2145" s="6"/>
      <c r="GW2145" s="6"/>
      <c r="GX2145" s="6"/>
      <c r="GY2145" s="6"/>
      <c r="GZ2145" s="6"/>
      <c r="HA2145" s="6"/>
      <c r="HB2145" s="6"/>
      <c r="HC2145" s="6"/>
      <c r="HD2145" s="6"/>
      <c r="HE2145" s="6"/>
      <c r="HF2145" s="6"/>
      <c r="HG2145" s="6"/>
      <c r="HH2145" s="6"/>
      <c r="HI2145" s="6"/>
      <c r="HJ2145" s="6"/>
      <c r="HK2145" s="6"/>
      <c r="HL2145" s="6"/>
      <c r="HM2145" s="6"/>
      <c r="HN2145" s="6"/>
      <c r="HO2145" s="6"/>
      <c r="HP2145" s="6"/>
      <c r="HQ2145" s="6"/>
      <c r="HR2145" s="6"/>
      <c r="HS2145" s="6"/>
      <c r="HT2145" s="6"/>
      <c r="HU2145" s="6"/>
      <c r="HV2145" s="6"/>
      <c r="HW2145" s="6"/>
      <c r="HX2145" s="6"/>
      <c r="HY2145" s="6"/>
      <c r="HZ2145" s="6"/>
      <c r="IA2145" s="6"/>
      <c r="IB2145" s="6"/>
      <c r="IC2145" s="6"/>
      <c r="ID2145" s="6"/>
      <c r="IE2145" s="6"/>
      <c r="IF2145" s="6"/>
      <c r="IG2145" s="6"/>
      <c r="IH2145" s="6"/>
      <c r="II2145" s="6"/>
      <c r="IJ2145" s="6"/>
      <c r="IK2145" s="6"/>
      <c r="IL2145" s="6"/>
      <c r="IM2145" s="6"/>
      <c r="IN2145" s="6"/>
      <c r="IO2145" s="6"/>
      <c r="IP2145" s="6"/>
      <c r="IQ2145" s="6"/>
      <c r="IR2145" s="6"/>
      <c r="IS2145" s="6"/>
      <c r="IT2145" s="6"/>
      <c r="IU2145" s="6"/>
      <c r="IV2145" s="6"/>
      <c r="IW2145" s="6"/>
      <c r="IX2145" s="6"/>
      <c r="IY2145" s="6"/>
      <c r="IZ2145" s="6"/>
      <c r="JA2145" s="6"/>
      <c r="JB2145" s="6"/>
      <c r="JC2145" s="6"/>
      <c r="JD2145" s="6"/>
      <c r="JE2145" s="6"/>
      <c r="JF2145" s="6"/>
      <c r="JG2145" s="6"/>
      <c r="JH2145" s="6"/>
      <c r="JI2145" s="6"/>
      <c r="JJ2145" s="6"/>
      <c r="JK2145" s="6"/>
      <c r="JL2145" s="6"/>
      <c r="JM2145" s="6"/>
    </row>
    <row r="2146" spans="2:273" s="49" customFormat="1" ht="20" customHeight="1">
      <c r="B2146" s="120" t="s">
        <v>4779</v>
      </c>
      <c r="C2146" s="113">
        <v>20192</v>
      </c>
      <c r="D2146" s="104">
        <v>2019</v>
      </c>
      <c r="E2146" s="66" t="s">
        <v>2057</v>
      </c>
      <c r="F2146" s="145"/>
      <c r="G2146" s="358"/>
      <c r="H2146" s="68" t="s">
        <v>4780</v>
      </c>
      <c r="I2146" s="68" t="s">
        <v>37</v>
      </c>
      <c r="J2146" s="92">
        <v>9</v>
      </c>
      <c r="K2146" s="200">
        <v>99000</v>
      </c>
      <c r="L2146" s="68" t="s">
        <v>4775</v>
      </c>
      <c r="M2146" s="68" t="s">
        <v>39</v>
      </c>
      <c r="N2146" s="215">
        <v>9</v>
      </c>
      <c r="O2146" s="89">
        <v>2</v>
      </c>
      <c r="P2146" s="89">
        <v>6</v>
      </c>
      <c r="Q2146" s="68" t="s">
        <v>55</v>
      </c>
      <c r="R2146" s="68" t="s">
        <v>156</v>
      </c>
      <c r="S2146" s="6"/>
      <c r="T2146" s="6"/>
      <c r="U2146" s="6"/>
      <c r="V2146" s="6"/>
      <c r="W2146" s="6"/>
      <c r="X2146" s="6"/>
      <c r="Y2146" s="6"/>
      <c r="Z2146" s="6"/>
      <c r="AA2146" s="6"/>
      <c r="AB2146" s="6"/>
      <c r="AC2146" s="6"/>
      <c r="AD2146" s="6"/>
      <c r="AE2146" s="6"/>
      <c r="AF2146" s="6"/>
      <c r="AG2146" s="6"/>
      <c r="AH2146" s="6"/>
      <c r="AI2146" s="6"/>
      <c r="AJ2146" s="6"/>
      <c r="AK2146" s="6"/>
      <c r="AL2146" s="6"/>
      <c r="AM2146" s="6"/>
      <c r="AN2146" s="6"/>
      <c r="AO2146" s="6"/>
      <c r="AP2146" s="6"/>
      <c r="AQ2146" s="6"/>
      <c r="AR2146" s="6"/>
      <c r="AS2146" s="6"/>
      <c r="AT2146" s="6"/>
      <c r="AU2146" s="6"/>
      <c r="AV2146" s="6"/>
      <c r="AW2146" s="6"/>
      <c r="AX2146" s="6"/>
      <c r="AY2146" s="6"/>
      <c r="AZ2146" s="6"/>
      <c r="BA2146" s="6"/>
      <c r="BB2146" s="6"/>
      <c r="BC2146" s="6"/>
      <c r="BD2146" s="6"/>
      <c r="BE2146" s="6"/>
      <c r="BF2146" s="6"/>
      <c r="BG2146" s="6"/>
      <c r="BH2146" s="6"/>
      <c r="BI2146" s="6"/>
      <c r="BJ2146" s="6"/>
      <c r="BK2146" s="6"/>
      <c r="BL2146" s="6"/>
      <c r="BM2146" s="6"/>
      <c r="BN2146" s="6"/>
      <c r="BO2146" s="6"/>
      <c r="BP2146" s="6"/>
      <c r="BQ2146" s="6"/>
      <c r="BR2146" s="6"/>
      <c r="BS2146" s="6"/>
      <c r="BT2146" s="6"/>
      <c r="BU2146" s="6"/>
      <c r="BV2146" s="6"/>
      <c r="BW2146" s="6"/>
      <c r="BX2146" s="6"/>
      <c r="BY2146" s="6"/>
      <c r="BZ2146" s="6"/>
      <c r="CA2146" s="6"/>
      <c r="CB2146" s="6"/>
      <c r="CC2146" s="6"/>
      <c r="CD2146" s="6"/>
      <c r="CE2146" s="6"/>
      <c r="CF2146" s="6"/>
      <c r="CG2146" s="6"/>
      <c r="CH2146" s="6"/>
      <c r="CI2146" s="6"/>
      <c r="CJ2146" s="6"/>
      <c r="CK2146" s="6"/>
      <c r="CL2146" s="6"/>
      <c r="CM2146" s="6"/>
      <c r="CN2146" s="6"/>
      <c r="CO2146" s="6"/>
      <c r="CP2146" s="6"/>
      <c r="CQ2146" s="6"/>
      <c r="CR2146" s="6"/>
      <c r="CS2146" s="6"/>
      <c r="CT2146" s="6"/>
      <c r="CU2146" s="6"/>
      <c r="CV2146" s="6"/>
      <c r="CW2146" s="6"/>
      <c r="CX2146" s="6"/>
      <c r="CY2146" s="6"/>
      <c r="CZ2146" s="6"/>
      <c r="DA2146" s="6"/>
      <c r="DB2146" s="6"/>
      <c r="DC2146" s="6"/>
      <c r="DD2146" s="6"/>
      <c r="DE2146" s="6"/>
      <c r="DF2146" s="6"/>
      <c r="DG2146" s="6"/>
      <c r="DH2146" s="6"/>
      <c r="DI2146" s="6"/>
      <c r="DJ2146" s="6"/>
      <c r="DK2146" s="6"/>
      <c r="DL2146" s="6"/>
      <c r="DM2146" s="6"/>
      <c r="DN2146" s="6"/>
      <c r="DO2146" s="6"/>
      <c r="DP2146" s="6"/>
      <c r="DQ2146" s="6"/>
      <c r="DR2146" s="6"/>
      <c r="DS2146" s="6"/>
      <c r="DT2146" s="6"/>
      <c r="DU2146" s="6"/>
      <c r="DV2146" s="6"/>
      <c r="DW2146" s="6"/>
      <c r="DX2146" s="6"/>
      <c r="DY2146" s="6"/>
      <c r="DZ2146" s="6"/>
      <c r="EA2146" s="6"/>
      <c r="EB2146" s="6"/>
      <c r="EC2146" s="6"/>
      <c r="ED2146" s="6"/>
      <c r="EE2146" s="6"/>
      <c r="EF2146" s="6"/>
      <c r="EG2146" s="6"/>
      <c r="EH2146" s="6"/>
      <c r="EI2146" s="6"/>
      <c r="EJ2146" s="6"/>
      <c r="EK2146" s="6"/>
      <c r="EL2146" s="6"/>
      <c r="EM2146" s="6"/>
      <c r="EN2146" s="6"/>
      <c r="EO2146" s="6"/>
      <c r="EP2146" s="6"/>
      <c r="EQ2146" s="6"/>
      <c r="ER2146" s="6"/>
      <c r="ES2146" s="6"/>
      <c r="ET2146" s="6"/>
      <c r="EU2146" s="6"/>
      <c r="EV2146" s="6"/>
      <c r="EW2146" s="6"/>
      <c r="EX2146" s="6"/>
      <c r="EY2146" s="6"/>
      <c r="EZ2146" s="6"/>
      <c r="FA2146" s="6"/>
      <c r="FB2146" s="6"/>
      <c r="FC2146" s="6"/>
      <c r="FD2146" s="6"/>
      <c r="FE2146" s="6"/>
      <c r="FF2146" s="6"/>
      <c r="FG2146" s="6"/>
      <c r="FH2146" s="6"/>
      <c r="FI2146" s="6"/>
      <c r="FJ2146" s="6"/>
      <c r="FK2146" s="6"/>
      <c r="FL2146" s="6"/>
      <c r="FM2146" s="6"/>
      <c r="FN2146" s="6"/>
      <c r="FO2146" s="6"/>
      <c r="FP2146" s="6"/>
      <c r="FQ2146" s="6"/>
      <c r="FR2146" s="6"/>
      <c r="FS2146" s="6"/>
      <c r="FT2146" s="6"/>
      <c r="FU2146" s="6"/>
      <c r="FV2146" s="6"/>
      <c r="FW2146" s="6"/>
      <c r="FX2146" s="6"/>
      <c r="FY2146" s="6"/>
      <c r="FZ2146" s="6"/>
      <c r="GA2146" s="6"/>
      <c r="GB2146" s="6"/>
      <c r="GC2146" s="6"/>
      <c r="GD2146" s="6"/>
      <c r="GE2146" s="6"/>
      <c r="GF2146" s="6"/>
      <c r="GG2146" s="6"/>
      <c r="GH2146" s="6"/>
      <c r="GI2146" s="6"/>
      <c r="GJ2146" s="6"/>
      <c r="GK2146" s="6"/>
      <c r="GL2146" s="6"/>
      <c r="GM2146" s="6"/>
      <c r="GN2146" s="6"/>
      <c r="GO2146" s="6"/>
      <c r="GP2146" s="6"/>
      <c r="GQ2146" s="6"/>
      <c r="GR2146" s="6"/>
      <c r="GS2146" s="6"/>
      <c r="GT2146" s="6"/>
      <c r="GU2146" s="6"/>
      <c r="GV2146" s="6"/>
      <c r="GW2146" s="6"/>
      <c r="GX2146" s="6"/>
      <c r="GY2146" s="6"/>
      <c r="GZ2146" s="6"/>
      <c r="HA2146" s="6"/>
      <c r="HB2146" s="6"/>
      <c r="HC2146" s="6"/>
      <c r="HD2146" s="6"/>
      <c r="HE2146" s="6"/>
      <c r="HF2146" s="6"/>
      <c r="HG2146" s="6"/>
      <c r="HH2146" s="6"/>
      <c r="HI2146" s="6"/>
      <c r="HJ2146" s="6"/>
      <c r="HK2146" s="6"/>
      <c r="HL2146" s="6"/>
      <c r="HM2146" s="6"/>
      <c r="HN2146" s="6"/>
      <c r="HO2146" s="6"/>
      <c r="HP2146" s="6"/>
      <c r="HQ2146" s="6"/>
      <c r="HR2146" s="6"/>
      <c r="HS2146" s="6"/>
      <c r="HT2146" s="6"/>
      <c r="HU2146" s="6"/>
      <c r="HV2146" s="6"/>
      <c r="HW2146" s="6"/>
      <c r="HX2146" s="6"/>
      <c r="HY2146" s="6"/>
      <c r="HZ2146" s="6"/>
      <c r="IA2146" s="6"/>
      <c r="IB2146" s="6"/>
      <c r="IC2146" s="6"/>
      <c r="ID2146" s="6"/>
      <c r="IE2146" s="6"/>
      <c r="IF2146" s="6"/>
      <c r="IG2146" s="6"/>
      <c r="IH2146" s="6"/>
      <c r="II2146" s="6"/>
      <c r="IJ2146" s="6"/>
      <c r="IK2146" s="6"/>
      <c r="IL2146" s="6"/>
      <c r="IM2146" s="6"/>
      <c r="IN2146" s="6"/>
      <c r="IO2146" s="6"/>
      <c r="IP2146" s="6"/>
      <c r="IQ2146" s="6"/>
      <c r="IR2146" s="6"/>
      <c r="IS2146" s="6"/>
      <c r="IT2146" s="6"/>
      <c r="IU2146" s="6"/>
      <c r="IV2146" s="6"/>
      <c r="IW2146" s="6"/>
      <c r="IX2146" s="6"/>
      <c r="IY2146" s="6"/>
      <c r="IZ2146" s="6"/>
      <c r="JA2146" s="6"/>
      <c r="JB2146" s="6"/>
      <c r="JC2146" s="6"/>
      <c r="JD2146" s="6"/>
      <c r="JE2146" s="6"/>
      <c r="JF2146" s="6"/>
      <c r="JG2146" s="6"/>
      <c r="JH2146" s="6"/>
      <c r="JI2146" s="6"/>
      <c r="JJ2146" s="6"/>
      <c r="JK2146" s="6"/>
      <c r="JL2146" s="6"/>
      <c r="JM2146" s="6"/>
    </row>
    <row r="2147" spans="2:273" s="49" customFormat="1" ht="20" customHeight="1">
      <c r="B2147" s="120" t="s">
        <v>4773</v>
      </c>
      <c r="C2147" s="113">
        <v>20191</v>
      </c>
      <c r="D2147" s="104">
        <v>2019</v>
      </c>
      <c r="E2147" s="66" t="s">
        <v>2057</v>
      </c>
      <c r="F2147" s="145"/>
      <c r="G2147" s="358"/>
      <c r="H2147" s="68" t="s">
        <v>4774</v>
      </c>
      <c r="I2147" s="68" t="s">
        <v>53</v>
      </c>
      <c r="J2147" s="92">
        <v>43</v>
      </c>
      <c r="K2147" s="200">
        <v>1499999</v>
      </c>
      <c r="L2147" s="68" t="s">
        <v>4775</v>
      </c>
      <c r="M2147" s="68" t="s">
        <v>39</v>
      </c>
      <c r="N2147" s="215">
        <v>9</v>
      </c>
      <c r="O2147" s="89">
        <v>2</v>
      </c>
      <c r="P2147" s="89">
        <v>6</v>
      </c>
      <c r="Q2147" s="68" t="s">
        <v>47</v>
      </c>
      <c r="R2147" s="68" t="s">
        <v>139</v>
      </c>
      <c r="S2147" s="6"/>
      <c r="T2147" s="6"/>
      <c r="U2147" s="6"/>
      <c r="V2147" s="6"/>
      <c r="W2147" s="6"/>
      <c r="X2147" s="6"/>
      <c r="Y2147" s="6"/>
      <c r="Z2147" s="6"/>
      <c r="AA2147" s="6"/>
      <c r="AB2147" s="6"/>
      <c r="AC2147" s="6"/>
      <c r="AD2147" s="6"/>
      <c r="AE2147" s="6"/>
      <c r="AF2147" s="6"/>
      <c r="AG2147" s="6"/>
      <c r="AH2147" s="6"/>
      <c r="AI2147" s="6"/>
      <c r="AJ2147" s="6"/>
      <c r="AK2147" s="6"/>
      <c r="AL2147" s="6"/>
      <c r="AM2147" s="6"/>
      <c r="AN2147" s="6"/>
      <c r="AO2147" s="6"/>
      <c r="AP2147" s="6"/>
      <c r="AQ2147" s="6"/>
      <c r="AR2147" s="6"/>
      <c r="AS2147" s="6"/>
      <c r="AT2147" s="6"/>
      <c r="AU2147" s="6"/>
      <c r="AV2147" s="6"/>
      <c r="AW2147" s="6"/>
      <c r="AX2147" s="6"/>
      <c r="AY2147" s="6"/>
      <c r="AZ2147" s="6"/>
      <c r="BA2147" s="6"/>
      <c r="BB2147" s="6"/>
      <c r="BC2147" s="6"/>
      <c r="BD2147" s="6"/>
      <c r="BE2147" s="6"/>
      <c r="BF2147" s="6"/>
      <c r="BG2147" s="6"/>
      <c r="BH2147" s="6"/>
      <c r="BI2147" s="6"/>
      <c r="BJ2147" s="6"/>
      <c r="BK2147" s="6"/>
      <c r="BL2147" s="6"/>
      <c r="BM2147" s="6"/>
      <c r="BN2147" s="6"/>
      <c r="BO2147" s="6"/>
      <c r="BP2147" s="6"/>
      <c r="BQ2147" s="6"/>
      <c r="BR2147" s="6"/>
      <c r="BS2147" s="6"/>
      <c r="BT2147" s="6"/>
      <c r="BU2147" s="6"/>
      <c r="BV2147" s="6"/>
      <c r="BW2147" s="6"/>
      <c r="BX2147" s="6"/>
      <c r="BY2147" s="6"/>
      <c r="BZ2147" s="6"/>
      <c r="CA2147" s="6"/>
      <c r="CB2147" s="6"/>
      <c r="CC2147" s="6"/>
      <c r="CD2147" s="6"/>
      <c r="CE2147" s="6"/>
      <c r="CF2147" s="6"/>
      <c r="CG2147" s="6"/>
      <c r="CH2147" s="6"/>
      <c r="CI2147" s="6"/>
      <c r="CJ2147" s="6"/>
      <c r="CK2147" s="6"/>
      <c r="CL2147" s="6"/>
      <c r="CM2147" s="6"/>
      <c r="CN2147" s="6"/>
      <c r="CO2147" s="6"/>
      <c r="CP2147" s="6"/>
      <c r="CQ2147" s="6"/>
      <c r="CR2147" s="6"/>
      <c r="CS2147" s="6"/>
      <c r="CT2147" s="6"/>
      <c r="CU2147" s="6"/>
      <c r="CV2147" s="6"/>
      <c r="CW2147" s="6"/>
      <c r="CX2147" s="6"/>
      <c r="CY2147" s="6"/>
      <c r="CZ2147" s="6"/>
      <c r="DA2147" s="6"/>
      <c r="DB2147" s="6"/>
      <c r="DC2147" s="6"/>
      <c r="DD2147" s="6"/>
      <c r="DE2147" s="6"/>
      <c r="DF2147" s="6"/>
      <c r="DG2147" s="6"/>
      <c r="DH2147" s="6"/>
      <c r="DI2147" s="6"/>
      <c r="DJ2147" s="6"/>
      <c r="DK2147" s="6"/>
      <c r="DL2147" s="6"/>
      <c r="DM2147" s="6"/>
      <c r="DN2147" s="6"/>
      <c r="DO2147" s="6"/>
      <c r="DP2147" s="6"/>
      <c r="DQ2147" s="6"/>
      <c r="DR2147" s="6"/>
      <c r="DS2147" s="6"/>
      <c r="DT2147" s="6"/>
      <c r="DU2147" s="6"/>
      <c r="DV2147" s="6"/>
      <c r="DW2147" s="6"/>
      <c r="DX2147" s="6"/>
      <c r="DY2147" s="6"/>
      <c r="DZ2147" s="6"/>
      <c r="EA2147" s="6"/>
      <c r="EB2147" s="6"/>
      <c r="EC2147" s="6"/>
      <c r="ED2147" s="6"/>
      <c r="EE2147" s="6"/>
      <c r="EF2147" s="6"/>
      <c r="EG2147" s="6"/>
      <c r="EH2147" s="6"/>
      <c r="EI2147" s="6"/>
      <c r="EJ2147" s="6"/>
      <c r="EK2147" s="6"/>
      <c r="EL2147" s="6"/>
      <c r="EM2147" s="6"/>
      <c r="EN2147" s="6"/>
      <c r="EO2147" s="6"/>
      <c r="EP2147" s="6"/>
      <c r="EQ2147" s="6"/>
      <c r="ER2147" s="6"/>
      <c r="ES2147" s="6"/>
      <c r="ET2147" s="6"/>
      <c r="EU2147" s="6"/>
      <c r="EV2147" s="6"/>
      <c r="EW2147" s="6"/>
      <c r="EX2147" s="6"/>
      <c r="EY2147" s="6"/>
      <c r="EZ2147" s="6"/>
      <c r="FA2147" s="6"/>
      <c r="FB2147" s="6"/>
      <c r="FC2147" s="6"/>
      <c r="FD2147" s="6"/>
      <c r="FE2147" s="6"/>
      <c r="FF2147" s="6"/>
      <c r="FG2147" s="6"/>
      <c r="FH2147" s="6"/>
      <c r="FI2147" s="6"/>
      <c r="FJ2147" s="6"/>
      <c r="FK2147" s="6"/>
      <c r="FL2147" s="6"/>
      <c r="FM2147" s="6"/>
      <c r="FN2147" s="6"/>
      <c r="FO2147" s="6"/>
      <c r="FP2147" s="6"/>
      <c r="FQ2147" s="6"/>
      <c r="FR2147" s="6"/>
      <c r="FS2147" s="6"/>
      <c r="FT2147" s="6"/>
      <c r="FU2147" s="6"/>
      <c r="FV2147" s="6"/>
      <c r="FW2147" s="6"/>
      <c r="FX2147" s="6"/>
      <c r="FY2147" s="6"/>
      <c r="FZ2147" s="6"/>
      <c r="GA2147" s="6"/>
      <c r="GB2147" s="6"/>
      <c r="GC2147" s="6"/>
      <c r="GD2147" s="6"/>
      <c r="GE2147" s="6"/>
      <c r="GF2147" s="6"/>
      <c r="GG2147" s="6"/>
      <c r="GH2147" s="6"/>
      <c r="GI2147" s="6"/>
      <c r="GJ2147" s="6"/>
      <c r="GK2147" s="6"/>
      <c r="GL2147" s="6"/>
      <c r="GM2147" s="6"/>
      <c r="GN2147" s="6"/>
      <c r="GO2147" s="6"/>
      <c r="GP2147" s="6"/>
      <c r="GQ2147" s="6"/>
      <c r="GR2147" s="6"/>
      <c r="GS2147" s="6"/>
      <c r="GT2147" s="6"/>
      <c r="GU2147" s="6"/>
      <c r="GV2147" s="6"/>
      <c r="GW2147" s="6"/>
      <c r="GX2147" s="6"/>
      <c r="GY2147" s="6"/>
      <c r="GZ2147" s="6"/>
      <c r="HA2147" s="6"/>
      <c r="HB2147" s="6"/>
      <c r="HC2147" s="6"/>
      <c r="HD2147" s="6"/>
      <c r="HE2147" s="6"/>
      <c r="HF2147" s="6"/>
      <c r="HG2147" s="6"/>
      <c r="HH2147" s="6"/>
      <c r="HI2147" s="6"/>
      <c r="HJ2147" s="6"/>
      <c r="HK2147" s="6"/>
      <c r="HL2147" s="6"/>
      <c r="HM2147" s="6"/>
      <c r="HN2147" s="6"/>
      <c r="HO2147" s="6"/>
      <c r="HP2147" s="6"/>
      <c r="HQ2147" s="6"/>
      <c r="HR2147" s="6"/>
      <c r="HS2147" s="6"/>
      <c r="HT2147" s="6"/>
      <c r="HU2147" s="6"/>
      <c r="HV2147" s="6"/>
      <c r="HW2147" s="6"/>
      <c r="HX2147" s="6"/>
      <c r="HY2147" s="6"/>
      <c r="HZ2147" s="6"/>
      <c r="IA2147" s="6"/>
      <c r="IB2147" s="6"/>
      <c r="IC2147" s="6"/>
      <c r="ID2147" s="6"/>
      <c r="IE2147" s="6"/>
      <c r="IF2147" s="6"/>
      <c r="IG2147" s="6"/>
      <c r="IH2147" s="6"/>
      <c r="II2147" s="6"/>
      <c r="IJ2147" s="6"/>
      <c r="IK2147" s="6"/>
      <c r="IL2147" s="6"/>
      <c r="IM2147" s="6"/>
      <c r="IN2147" s="6"/>
      <c r="IO2147" s="6"/>
      <c r="IP2147" s="6"/>
      <c r="IQ2147" s="6"/>
      <c r="IR2147" s="6"/>
      <c r="IS2147" s="6"/>
      <c r="IT2147" s="6"/>
      <c r="IU2147" s="6"/>
      <c r="IV2147" s="6"/>
      <c r="IW2147" s="6"/>
      <c r="IX2147" s="6"/>
      <c r="IY2147" s="6"/>
      <c r="IZ2147" s="6"/>
      <c r="JA2147" s="6"/>
      <c r="JB2147" s="6"/>
      <c r="JC2147" s="6"/>
      <c r="JD2147" s="6"/>
      <c r="JE2147" s="6"/>
      <c r="JF2147" s="6"/>
      <c r="JG2147" s="6"/>
      <c r="JH2147" s="6"/>
      <c r="JI2147" s="6"/>
      <c r="JJ2147" s="6"/>
      <c r="JK2147" s="6"/>
      <c r="JL2147" s="6"/>
      <c r="JM2147" s="6"/>
    </row>
    <row r="2148" spans="2:273" s="49" customFormat="1" ht="20" customHeight="1">
      <c r="B2148" s="120" t="s">
        <v>4776</v>
      </c>
      <c r="C2148" s="113">
        <v>20191</v>
      </c>
      <c r="D2148" s="104">
        <v>2019</v>
      </c>
      <c r="E2148" s="66" t="s">
        <v>2057</v>
      </c>
      <c r="F2148" s="145"/>
      <c r="G2148" s="358"/>
      <c r="H2148" s="68" t="s">
        <v>4777</v>
      </c>
      <c r="I2148" s="68" t="s">
        <v>53</v>
      </c>
      <c r="J2148" s="92">
        <v>43</v>
      </c>
      <c r="K2148" s="200">
        <v>1899820</v>
      </c>
      <c r="L2148" s="68" t="s">
        <v>4775</v>
      </c>
      <c r="M2148" s="68" t="s">
        <v>39</v>
      </c>
      <c r="N2148" s="215">
        <v>9</v>
      </c>
      <c r="O2148" s="89">
        <v>2</v>
      </c>
      <c r="P2148" s="89">
        <v>6</v>
      </c>
      <c r="Q2148" s="68" t="s">
        <v>4778</v>
      </c>
      <c r="R2148" s="68" t="s">
        <v>151</v>
      </c>
      <c r="S2148" s="6"/>
      <c r="T2148" s="6"/>
      <c r="U2148" s="6"/>
      <c r="V2148" s="6"/>
      <c r="W2148" s="6"/>
      <c r="X2148" s="6"/>
      <c r="Y2148" s="6"/>
      <c r="Z2148" s="6"/>
      <c r="AA2148" s="6"/>
      <c r="AB2148" s="6"/>
      <c r="AC2148" s="6"/>
      <c r="AD2148" s="6"/>
      <c r="AE2148" s="6"/>
      <c r="AF2148" s="48"/>
      <c r="AG2148" s="48"/>
      <c r="AH2148" s="48"/>
      <c r="AI2148" s="48"/>
      <c r="AJ2148" s="48"/>
      <c r="AK2148" s="48"/>
      <c r="AL2148" s="48"/>
      <c r="AM2148" s="48"/>
      <c r="AN2148" s="48"/>
      <c r="AO2148" s="48"/>
      <c r="AP2148" s="48"/>
      <c r="AQ2148" s="48"/>
      <c r="AR2148" s="48"/>
      <c r="AS2148" s="48"/>
      <c r="AT2148" s="48"/>
      <c r="AU2148" s="48"/>
      <c r="AV2148" s="48"/>
      <c r="AW2148" s="48"/>
      <c r="AX2148" s="48"/>
      <c r="AY2148" s="48"/>
      <c r="AZ2148" s="48"/>
      <c r="BA2148" s="48"/>
      <c r="BB2148" s="48"/>
      <c r="BC2148" s="48"/>
      <c r="BD2148" s="48"/>
      <c r="BE2148" s="48"/>
      <c r="BF2148" s="48"/>
      <c r="BG2148" s="48"/>
      <c r="BH2148" s="48"/>
      <c r="BI2148" s="48"/>
      <c r="BJ2148" s="48"/>
      <c r="BK2148" s="48"/>
      <c r="BL2148" s="48"/>
      <c r="BM2148" s="48"/>
      <c r="BN2148" s="48"/>
      <c r="BO2148" s="48"/>
      <c r="BP2148" s="48"/>
      <c r="BQ2148" s="48"/>
      <c r="BR2148" s="48"/>
      <c r="BS2148" s="48"/>
      <c r="BT2148" s="48"/>
      <c r="BU2148" s="48"/>
      <c r="BV2148" s="48"/>
      <c r="BW2148" s="48"/>
      <c r="BX2148" s="48"/>
      <c r="BY2148" s="48"/>
      <c r="BZ2148" s="48"/>
      <c r="CA2148" s="48"/>
      <c r="CB2148" s="48"/>
      <c r="CC2148" s="48"/>
      <c r="CD2148" s="48"/>
      <c r="CE2148" s="48"/>
      <c r="CF2148" s="48"/>
      <c r="CG2148" s="48"/>
      <c r="CH2148" s="48"/>
      <c r="CI2148" s="48"/>
      <c r="CJ2148" s="48"/>
      <c r="CK2148" s="48"/>
      <c r="CL2148" s="48"/>
      <c r="CM2148" s="48"/>
      <c r="CN2148" s="48"/>
      <c r="CO2148" s="48"/>
      <c r="CP2148" s="48"/>
      <c r="CQ2148" s="48"/>
      <c r="CR2148" s="48"/>
      <c r="CS2148" s="48"/>
      <c r="CT2148" s="48"/>
      <c r="CU2148" s="48"/>
      <c r="CV2148" s="48"/>
      <c r="CW2148" s="48"/>
      <c r="CX2148" s="48"/>
      <c r="CY2148" s="48"/>
      <c r="CZ2148" s="48"/>
      <c r="DA2148" s="48"/>
      <c r="DB2148" s="48"/>
      <c r="DC2148" s="48"/>
      <c r="DD2148" s="48"/>
      <c r="DE2148" s="48"/>
      <c r="DF2148" s="48"/>
      <c r="DG2148" s="48"/>
      <c r="DH2148" s="48"/>
      <c r="DI2148" s="48"/>
      <c r="DJ2148" s="48"/>
      <c r="DK2148" s="48"/>
      <c r="DL2148" s="48"/>
      <c r="DM2148" s="48"/>
      <c r="DN2148" s="48"/>
      <c r="DO2148" s="48"/>
      <c r="DP2148" s="48"/>
      <c r="DQ2148" s="48"/>
      <c r="DR2148" s="48"/>
      <c r="DS2148" s="48"/>
      <c r="DT2148" s="48"/>
      <c r="DU2148" s="48"/>
      <c r="DV2148" s="48"/>
      <c r="DW2148" s="48"/>
      <c r="DX2148" s="48"/>
      <c r="DY2148" s="48"/>
      <c r="DZ2148" s="48"/>
      <c r="EA2148" s="48"/>
      <c r="EB2148" s="48"/>
      <c r="EC2148" s="48"/>
      <c r="ED2148" s="48"/>
      <c r="EE2148" s="48"/>
      <c r="EF2148" s="48"/>
      <c r="EG2148" s="48"/>
      <c r="EH2148" s="48"/>
      <c r="EI2148" s="48"/>
      <c r="EJ2148" s="48"/>
      <c r="EK2148" s="48"/>
      <c r="EL2148" s="48"/>
      <c r="EM2148" s="48"/>
      <c r="EN2148" s="48"/>
      <c r="EO2148" s="48"/>
      <c r="EP2148" s="48"/>
      <c r="EQ2148" s="48"/>
      <c r="ER2148" s="48"/>
      <c r="ES2148" s="48"/>
      <c r="ET2148" s="48"/>
      <c r="EU2148" s="48"/>
      <c r="EV2148" s="48"/>
      <c r="EW2148" s="48"/>
      <c r="EX2148" s="48"/>
      <c r="EY2148" s="48"/>
      <c r="EZ2148" s="48"/>
      <c r="FA2148" s="48"/>
      <c r="FB2148" s="48"/>
      <c r="FC2148" s="48"/>
      <c r="FD2148" s="48"/>
      <c r="FE2148" s="48"/>
      <c r="FF2148" s="48"/>
      <c r="FG2148" s="48"/>
      <c r="FH2148" s="48"/>
      <c r="FI2148" s="48"/>
      <c r="FJ2148" s="48"/>
      <c r="FK2148" s="48"/>
      <c r="FL2148" s="48"/>
      <c r="FM2148" s="48"/>
      <c r="FN2148" s="48"/>
      <c r="FO2148" s="48"/>
      <c r="FP2148" s="48"/>
      <c r="FQ2148" s="48"/>
      <c r="FR2148" s="48"/>
      <c r="FS2148" s="48"/>
      <c r="FT2148" s="48"/>
      <c r="FU2148" s="48"/>
      <c r="FV2148" s="48"/>
      <c r="FW2148" s="48"/>
      <c r="FX2148" s="48"/>
      <c r="FY2148" s="48"/>
      <c r="FZ2148" s="48"/>
      <c r="GA2148" s="48"/>
      <c r="GB2148" s="48"/>
      <c r="GC2148" s="48"/>
      <c r="GD2148" s="48"/>
      <c r="GE2148" s="48"/>
      <c r="GF2148" s="48"/>
      <c r="GG2148" s="48"/>
      <c r="GH2148" s="48"/>
      <c r="GI2148" s="48"/>
      <c r="GJ2148" s="48"/>
      <c r="GK2148" s="48"/>
      <c r="GL2148" s="48"/>
      <c r="GM2148" s="48"/>
      <c r="GN2148" s="48"/>
      <c r="GO2148" s="48"/>
      <c r="GP2148" s="48"/>
      <c r="GQ2148" s="48"/>
      <c r="GR2148" s="48"/>
      <c r="GS2148" s="48"/>
      <c r="GT2148" s="48"/>
      <c r="GU2148" s="48"/>
      <c r="GV2148" s="48"/>
      <c r="GW2148" s="48"/>
      <c r="GX2148" s="48"/>
      <c r="GY2148" s="48"/>
      <c r="GZ2148" s="48"/>
      <c r="HA2148" s="48"/>
      <c r="HB2148" s="48"/>
      <c r="HC2148" s="48"/>
      <c r="HD2148" s="48"/>
      <c r="HE2148" s="48"/>
      <c r="HF2148" s="48"/>
      <c r="HG2148" s="48"/>
      <c r="HH2148" s="48"/>
      <c r="HI2148" s="48"/>
      <c r="HJ2148" s="48"/>
      <c r="HK2148" s="48"/>
      <c r="HL2148" s="48"/>
      <c r="HM2148" s="48"/>
      <c r="HN2148" s="48"/>
      <c r="HO2148" s="48"/>
      <c r="HP2148" s="48"/>
      <c r="HQ2148" s="48"/>
      <c r="HR2148" s="48"/>
      <c r="HS2148" s="48"/>
      <c r="HT2148" s="48"/>
      <c r="HU2148" s="48"/>
      <c r="HV2148" s="48"/>
      <c r="HW2148" s="48"/>
      <c r="HX2148" s="48"/>
      <c r="HY2148" s="48"/>
      <c r="HZ2148" s="48"/>
      <c r="IA2148" s="48"/>
      <c r="IB2148" s="48"/>
      <c r="IC2148" s="48"/>
      <c r="ID2148" s="48"/>
      <c r="IE2148" s="48"/>
      <c r="IF2148" s="48"/>
      <c r="IG2148" s="48"/>
      <c r="IH2148" s="48"/>
      <c r="II2148" s="48"/>
      <c r="IJ2148" s="48"/>
      <c r="IK2148" s="48"/>
      <c r="IL2148" s="48"/>
      <c r="IM2148" s="48"/>
      <c r="IN2148" s="48"/>
      <c r="IO2148" s="48"/>
      <c r="IP2148" s="48"/>
      <c r="IQ2148" s="48"/>
      <c r="IR2148" s="48"/>
      <c r="IS2148" s="48"/>
      <c r="IT2148" s="48"/>
      <c r="IU2148" s="48"/>
      <c r="IV2148" s="48"/>
      <c r="IW2148" s="48"/>
      <c r="IX2148" s="48"/>
      <c r="IY2148" s="48"/>
      <c r="IZ2148" s="48"/>
      <c r="JA2148" s="48"/>
    </row>
    <row r="2149" spans="2:273" s="49" customFormat="1" ht="20" customHeight="1">
      <c r="B2149" s="102" t="s">
        <v>2056</v>
      </c>
      <c r="C2149" s="103">
        <v>20182</v>
      </c>
      <c r="D2149" s="104">
        <v>2018</v>
      </c>
      <c r="E2149" s="67" t="s">
        <v>2057</v>
      </c>
      <c r="F2149" s="144"/>
      <c r="G2149" s="358"/>
      <c r="H2149" s="69" t="s">
        <v>2058</v>
      </c>
      <c r="I2149" s="70" t="s">
        <v>37</v>
      </c>
      <c r="J2149" s="92">
        <v>36</v>
      </c>
      <c r="K2149" s="199">
        <v>8000000</v>
      </c>
      <c r="L2149" s="70" t="s">
        <v>2059</v>
      </c>
      <c r="M2149" s="70" t="s">
        <v>39</v>
      </c>
      <c r="N2149" s="215">
        <v>9</v>
      </c>
      <c r="O2149" s="91">
        <v>2</v>
      </c>
      <c r="P2149" s="91">
        <v>6</v>
      </c>
      <c r="Q2149" s="69" t="s">
        <v>55</v>
      </c>
      <c r="R2149" s="70" t="s">
        <v>156</v>
      </c>
      <c r="S2149" s="37"/>
      <c r="T2149" s="37"/>
      <c r="U2149" s="37"/>
      <c r="V2149" s="37"/>
      <c r="W2149" s="37"/>
      <c r="X2149" s="37"/>
      <c r="Y2149" s="37"/>
      <c r="Z2149" s="37"/>
      <c r="AA2149" s="37"/>
      <c r="AB2149" s="37"/>
      <c r="AC2149" s="37"/>
      <c r="AD2149" s="37"/>
      <c r="AE2149" s="37"/>
      <c r="AF2149" s="48"/>
      <c r="AG2149" s="48"/>
      <c r="AH2149" s="48"/>
      <c r="AI2149" s="48"/>
      <c r="AJ2149" s="48"/>
      <c r="AK2149" s="48"/>
      <c r="AL2149" s="48"/>
      <c r="AM2149" s="48"/>
      <c r="AN2149" s="48"/>
      <c r="AO2149" s="48"/>
      <c r="AP2149" s="48"/>
      <c r="AQ2149" s="48"/>
      <c r="AR2149" s="48"/>
      <c r="AS2149" s="48"/>
      <c r="AT2149" s="48"/>
      <c r="AU2149" s="48"/>
      <c r="AV2149" s="48"/>
      <c r="AW2149" s="48"/>
      <c r="AX2149" s="48"/>
      <c r="AY2149" s="48"/>
      <c r="AZ2149" s="48"/>
      <c r="BA2149" s="48"/>
      <c r="BB2149" s="48"/>
      <c r="BC2149" s="48"/>
      <c r="BD2149" s="48"/>
      <c r="BE2149" s="48"/>
      <c r="BF2149" s="48"/>
      <c r="BG2149" s="48"/>
      <c r="BH2149" s="48"/>
      <c r="BI2149" s="48"/>
      <c r="BJ2149" s="48"/>
      <c r="BK2149" s="48"/>
      <c r="BL2149" s="48"/>
      <c r="BM2149" s="48"/>
      <c r="BN2149" s="48"/>
      <c r="BO2149" s="48"/>
      <c r="BP2149" s="48"/>
      <c r="BQ2149" s="48"/>
      <c r="BR2149" s="48"/>
      <c r="BS2149" s="48"/>
      <c r="BT2149" s="48"/>
      <c r="BU2149" s="48"/>
      <c r="BV2149" s="48"/>
      <c r="BW2149" s="48"/>
      <c r="BX2149" s="48"/>
      <c r="BY2149" s="48"/>
      <c r="BZ2149" s="48"/>
      <c r="CA2149" s="48"/>
      <c r="CB2149" s="48"/>
      <c r="CC2149" s="48"/>
      <c r="CD2149" s="48"/>
      <c r="CE2149" s="48"/>
      <c r="CF2149" s="48"/>
      <c r="CG2149" s="48"/>
      <c r="CH2149" s="48"/>
      <c r="CI2149" s="48"/>
      <c r="CJ2149" s="48"/>
      <c r="CK2149" s="48"/>
      <c r="CL2149" s="48"/>
      <c r="CM2149" s="48"/>
      <c r="CN2149" s="48"/>
      <c r="CO2149" s="48"/>
      <c r="CP2149" s="48"/>
      <c r="CQ2149" s="48"/>
      <c r="CR2149" s="48"/>
      <c r="CS2149" s="48"/>
      <c r="CT2149" s="48"/>
      <c r="CU2149" s="48"/>
      <c r="CV2149" s="48"/>
      <c r="CW2149" s="48"/>
      <c r="CX2149" s="48"/>
      <c r="CY2149" s="48"/>
      <c r="CZ2149" s="48"/>
      <c r="DA2149" s="48"/>
      <c r="DB2149" s="48"/>
      <c r="DC2149" s="48"/>
      <c r="DD2149" s="48"/>
      <c r="DE2149" s="48"/>
      <c r="DF2149" s="48"/>
      <c r="DG2149" s="48"/>
      <c r="DH2149" s="48"/>
      <c r="DI2149" s="48"/>
      <c r="DJ2149" s="48"/>
      <c r="DK2149" s="48"/>
      <c r="DL2149" s="48"/>
      <c r="DM2149" s="48"/>
      <c r="DN2149" s="48"/>
      <c r="DO2149" s="48"/>
      <c r="DP2149" s="48"/>
      <c r="DQ2149" s="48"/>
      <c r="DR2149" s="48"/>
      <c r="DS2149" s="48"/>
      <c r="DT2149" s="48"/>
      <c r="DU2149" s="48"/>
      <c r="DV2149" s="48"/>
      <c r="DW2149" s="48"/>
      <c r="DX2149" s="48"/>
      <c r="DY2149" s="48"/>
      <c r="DZ2149" s="48"/>
      <c r="EA2149" s="48"/>
      <c r="EB2149" s="48"/>
      <c r="EC2149" s="48"/>
      <c r="ED2149" s="48"/>
      <c r="EE2149" s="48"/>
      <c r="EF2149" s="48"/>
      <c r="EG2149" s="48"/>
      <c r="EH2149" s="48"/>
      <c r="EI2149" s="48"/>
      <c r="EJ2149" s="48"/>
      <c r="EK2149" s="48"/>
      <c r="EL2149" s="48"/>
      <c r="EM2149" s="48"/>
      <c r="EN2149" s="48"/>
      <c r="EO2149" s="48"/>
      <c r="EP2149" s="48"/>
      <c r="EQ2149" s="48"/>
      <c r="ER2149" s="48"/>
      <c r="ES2149" s="48"/>
      <c r="ET2149" s="48"/>
      <c r="EU2149" s="48"/>
      <c r="EV2149" s="48"/>
      <c r="EW2149" s="48"/>
      <c r="EX2149" s="48"/>
      <c r="EY2149" s="48"/>
      <c r="EZ2149" s="48"/>
      <c r="FA2149" s="48"/>
      <c r="FB2149" s="48"/>
      <c r="FC2149" s="48"/>
      <c r="FD2149" s="48"/>
      <c r="FE2149" s="48"/>
      <c r="FF2149" s="48"/>
      <c r="FG2149" s="48"/>
      <c r="FH2149" s="48"/>
      <c r="FI2149" s="48"/>
      <c r="FJ2149" s="48"/>
      <c r="FK2149" s="48"/>
      <c r="FL2149" s="48"/>
      <c r="FM2149" s="48"/>
      <c r="FN2149" s="48"/>
      <c r="FO2149" s="48"/>
      <c r="FP2149" s="48"/>
      <c r="FQ2149" s="48"/>
      <c r="FR2149" s="48"/>
      <c r="FS2149" s="48"/>
      <c r="FT2149" s="48"/>
      <c r="FU2149" s="48"/>
      <c r="FV2149" s="48"/>
      <c r="FW2149" s="48"/>
      <c r="FX2149" s="48"/>
      <c r="FY2149" s="48"/>
      <c r="FZ2149" s="48"/>
      <c r="GA2149" s="48"/>
      <c r="GB2149" s="48"/>
      <c r="GC2149" s="48"/>
      <c r="GD2149" s="48"/>
      <c r="GE2149" s="48"/>
      <c r="GF2149" s="48"/>
      <c r="GG2149" s="48"/>
      <c r="GH2149" s="48"/>
      <c r="GI2149" s="48"/>
      <c r="GJ2149" s="48"/>
      <c r="GK2149" s="48"/>
      <c r="GL2149" s="48"/>
      <c r="GM2149" s="48"/>
      <c r="GN2149" s="48"/>
      <c r="GO2149" s="48"/>
      <c r="GP2149" s="48"/>
      <c r="GQ2149" s="48"/>
      <c r="GR2149" s="48"/>
      <c r="GS2149" s="48"/>
      <c r="GT2149" s="48"/>
      <c r="GU2149" s="48"/>
      <c r="GV2149" s="48"/>
      <c r="GW2149" s="48"/>
      <c r="GX2149" s="48"/>
      <c r="GY2149" s="48"/>
      <c r="GZ2149" s="48"/>
      <c r="HA2149" s="48"/>
      <c r="HB2149" s="48"/>
      <c r="HC2149" s="48"/>
      <c r="HD2149" s="48"/>
      <c r="HE2149" s="48"/>
      <c r="HF2149" s="48"/>
      <c r="HG2149" s="48"/>
      <c r="HH2149" s="48"/>
      <c r="HI2149" s="48"/>
      <c r="HJ2149" s="48"/>
      <c r="HK2149" s="48"/>
      <c r="HL2149" s="48"/>
      <c r="HM2149" s="48"/>
      <c r="HN2149" s="48"/>
      <c r="HO2149" s="48"/>
      <c r="HP2149" s="48"/>
      <c r="HQ2149" s="48"/>
      <c r="HR2149" s="48"/>
      <c r="HS2149" s="48"/>
      <c r="HT2149" s="48"/>
      <c r="HU2149" s="48"/>
      <c r="HV2149" s="48"/>
      <c r="HW2149" s="48"/>
      <c r="HX2149" s="48"/>
      <c r="HY2149" s="48"/>
      <c r="HZ2149" s="48"/>
      <c r="IA2149" s="48"/>
      <c r="IB2149" s="48"/>
      <c r="IC2149" s="48"/>
      <c r="ID2149" s="48"/>
      <c r="IE2149" s="48"/>
      <c r="IF2149" s="48"/>
      <c r="IG2149" s="48"/>
      <c r="IH2149" s="48"/>
      <c r="II2149" s="48"/>
      <c r="IJ2149" s="48"/>
      <c r="IK2149" s="48"/>
      <c r="IL2149" s="48"/>
      <c r="IM2149" s="48"/>
      <c r="IN2149" s="48"/>
      <c r="IO2149" s="48"/>
      <c r="IP2149" s="48"/>
      <c r="IQ2149" s="48"/>
      <c r="IR2149" s="48"/>
      <c r="IS2149" s="48"/>
      <c r="IT2149" s="48"/>
      <c r="IU2149" s="48"/>
      <c r="IV2149" s="48"/>
      <c r="IW2149" s="48"/>
      <c r="IX2149" s="48"/>
      <c r="IY2149" s="48"/>
      <c r="IZ2149" s="48"/>
      <c r="JA2149" s="48"/>
    </row>
    <row r="2150" spans="2:273" s="49" customFormat="1" ht="20" customHeight="1">
      <c r="B2150" s="120" t="s">
        <v>4781</v>
      </c>
      <c r="C2150" s="113">
        <v>20194</v>
      </c>
      <c r="D2150" s="104">
        <v>2019</v>
      </c>
      <c r="E2150" s="66" t="s">
        <v>4782</v>
      </c>
      <c r="F2150" s="145"/>
      <c r="G2150" s="358"/>
      <c r="H2150" s="68" t="s">
        <v>4783</v>
      </c>
      <c r="I2150" s="68" t="s">
        <v>58</v>
      </c>
      <c r="J2150" s="92">
        <v>37</v>
      </c>
      <c r="K2150" s="200">
        <v>656494</v>
      </c>
      <c r="L2150" s="68" t="s">
        <v>4784</v>
      </c>
      <c r="M2150" s="68" t="s">
        <v>203</v>
      </c>
      <c r="N2150" s="215">
        <v>1</v>
      </c>
      <c r="O2150" s="89">
        <v>3</v>
      </c>
      <c r="P2150" s="89">
        <v>8</v>
      </c>
      <c r="Q2150" s="68" t="s">
        <v>47</v>
      </c>
      <c r="R2150" s="68" t="s">
        <v>60</v>
      </c>
      <c r="S2150" s="6"/>
      <c r="T2150" s="6"/>
      <c r="U2150" s="6"/>
      <c r="V2150" s="6"/>
      <c r="W2150" s="6"/>
      <c r="X2150" s="6"/>
      <c r="Y2150" s="6"/>
      <c r="Z2150" s="6"/>
      <c r="AA2150" s="6"/>
      <c r="AB2150" s="6"/>
      <c r="AC2150" s="6"/>
      <c r="AD2150" s="6"/>
      <c r="AE2150" s="6"/>
      <c r="AF2150" s="37"/>
      <c r="AG2150" s="37"/>
      <c r="AH2150" s="37"/>
      <c r="AI2150" s="37"/>
      <c r="AJ2150" s="37"/>
      <c r="AK2150" s="37"/>
      <c r="AL2150" s="37"/>
      <c r="AM2150" s="37"/>
      <c r="AN2150" s="37"/>
      <c r="AO2150" s="37"/>
      <c r="AP2150" s="37"/>
      <c r="AQ2150" s="37"/>
      <c r="AR2150" s="37"/>
      <c r="AS2150" s="37"/>
      <c r="AT2150" s="37"/>
      <c r="AU2150" s="37"/>
      <c r="AV2150" s="37"/>
      <c r="AW2150" s="37"/>
      <c r="AX2150" s="37"/>
      <c r="AY2150" s="37"/>
      <c r="AZ2150" s="37"/>
      <c r="BA2150" s="37"/>
      <c r="BB2150" s="37"/>
      <c r="BC2150" s="37"/>
      <c r="BD2150" s="37"/>
      <c r="BE2150" s="37"/>
      <c r="BF2150" s="37"/>
      <c r="BG2150" s="37"/>
      <c r="BH2150" s="37"/>
      <c r="BI2150" s="37"/>
      <c r="BJ2150" s="37"/>
      <c r="BK2150" s="37"/>
      <c r="BL2150" s="37"/>
      <c r="BM2150" s="37"/>
      <c r="BN2150" s="37"/>
      <c r="BO2150" s="37"/>
      <c r="BP2150" s="37"/>
      <c r="BQ2150" s="37"/>
      <c r="BR2150" s="37"/>
      <c r="BS2150" s="37"/>
      <c r="BT2150" s="37"/>
      <c r="BU2150" s="37"/>
      <c r="BV2150" s="37"/>
      <c r="BW2150" s="37"/>
      <c r="BX2150" s="37"/>
      <c r="BY2150" s="37"/>
      <c r="BZ2150" s="37"/>
      <c r="CA2150" s="37"/>
      <c r="CB2150" s="37"/>
      <c r="CC2150" s="37"/>
      <c r="CD2150" s="37"/>
      <c r="CE2150" s="37"/>
      <c r="CF2150" s="37"/>
      <c r="CG2150" s="37"/>
      <c r="CH2150" s="37"/>
      <c r="CI2150" s="37"/>
      <c r="CJ2150" s="37"/>
      <c r="CK2150" s="37"/>
      <c r="CL2150" s="37"/>
      <c r="CM2150" s="37"/>
      <c r="CN2150" s="37"/>
      <c r="CO2150" s="37"/>
      <c r="CP2150" s="37"/>
      <c r="CQ2150" s="37"/>
      <c r="CR2150" s="37"/>
      <c r="CS2150" s="37"/>
      <c r="CT2150" s="37"/>
      <c r="CU2150" s="37"/>
      <c r="CV2150" s="37"/>
      <c r="CW2150" s="37"/>
      <c r="CX2150" s="37"/>
      <c r="CY2150" s="37"/>
      <c r="CZ2150" s="37"/>
      <c r="DA2150" s="37"/>
      <c r="DB2150" s="37"/>
      <c r="DC2150" s="37"/>
      <c r="DD2150" s="37"/>
      <c r="DE2150" s="37"/>
      <c r="DF2150" s="37"/>
      <c r="DG2150" s="37"/>
      <c r="DH2150" s="37"/>
      <c r="DI2150" s="37"/>
      <c r="DJ2150" s="37"/>
      <c r="DK2150" s="37"/>
      <c r="DL2150" s="37"/>
      <c r="DM2150" s="37"/>
      <c r="DN2150" s="37"/>
      <c r="DO2150" s="37"/>
      <c r="DP2150" s="37"/>
      <c r="DQ2150" s="37"/>
      <c r="DR2150" s="37"/>
      <c r="DS2150" s="37"/>
      <c r="DT2150" s="37"/>
      <c r="DU2150" s="37"/>
      <c r="DV2150" s="37"/>
      <c r="DW2150" s="37"/>
      <c r="DX2150" s="37"/>
      <c r="DY2150" s="37"/>
      <c r="DZ2150" s="37"/>
      <c r="EA2150" s="37"/>
      <c r="EB2150" s="37"/>
      <c r="EC2150" s="37"/>
      <c r="ED2150" s="37"/>
      <c r="EE2150" s="37"/>
      <c r="EF2150" s="37"/>
      <c r="EG2150" s="37"/>
      <c r="EH2150" s="37"/>
      <c r="EI2150" s="37"/>
      <c r="EJ2150" s="37"/>
      <c r="EK2150" s="37"/>
      <c r="EL2150" s="37"/>
      <c r="EM2150" s="37"/>
      <c r="EN2150" s="37"/>
      <c r="EO2150" s="37"/>
      <c r="EP2150" s="37"/>
      <c r="EQ2150" s="37"/>
      <c r="ER2150" s="37"/>
      <c r="ES2150" s="37"/>
      <c r="ET2150" s="37"/>
      <c r="EU2150" s="37"/>
      <c r="EV2150" s="37"/>
      <c r="EW2150" s="37"/>
      <c r="EX2150" s="37"/>
      <c r="EY2150" s="37"/>
      <c r="EZ2150" s="37"/>
      <c r="FA2150" s="37"/>
      <c r="FB2150" s="37"/>
      <c r="FC2150" s="37"/>
      <c r="FD2150" s="37"/>
      <c r="FE2150" s="37"/>
      <c r="FF2150" s="37"/>
      <c r="FG2150" s="37"/>
      <c r="FH2150" s="37"/>
      <c r="FI2150" s="37"/>
      <c r="FJ2150" s="37"/>
      <c r="FK2150" s="37"/>
      <c r="FL2150" s="37"/>
      <c r="FM2150" s="37"/>
      <c r="FN2150" s="37"/>
      <c r="FO2150" s="37"/>
      <c r="FP2150" s="37"/>
      <c r="FQ2150" s="37"/>
      <c r="FR2150" s="37"/>
      <c r="FS2150" s="37"/>
      <c r="FT2150" s="37"/>
      <c r="FU2150" s="37"/>
      <c r="FV2150" s="37"/>
      <c r="FW2150" s="37"/>
      <c r="FX2150" s="37"/>
      <c r="FY2150" s="37"/>
      <c r="FZ2150" s="37"/>
      <c r="GA2150" s="37"/>
      <c r="GB2150" s="37"/>
      <c r="GC2150" s="37"/>
      <c r="GD2150" s="37"/>
      <c r="GE2150" s="37"/>
      <c r="GF2150" s="37"/>
      <c r="GG2150" s="37"/>
      <c r="GH2150" s="37"/>
      <c r="GI2150" s="37"/>
      <c r="GJ2150" s="37"/>
      <c r="GK2150" s="37"/>
      <c r="GL2150" s="37"/>
      <c r="GM2150" s="37"/>
      <c r="GN2150" s="37"/>
      <c r="GO2150" s="37"/>
      <c r="GP2150" s="37"/>
      <c r="GQ2150" s="37"/>
      <c r="GR2150" s="37"/>
      <c r="GS2150" s="37"/>
      <c r="GT2150" s="37"/>
      <c r="GU2150" s="37"/>
      <c r="GV2150" s="37"/>
      <c r="GW2150" s="37"/>
      <c r="GX2150" s="37"/>
      <c r="GY2150" s="37"/>
      <c r="GZ2150" s="37"/>
      <c r="HA2150" s="37"/>
      <c r="HB2150" s="37"/>
      <c r="HC2150" s="37"/>
      <c r="HD2150" s="37"/>
      <c r="HE2150" s="37"/>
      <c r="HF2150" s="37"/>
      <c r="HG2150" s="37"/>
      <c r="HH2150" s="37"/>
      <c r="HI2150" s="37"/>
      <c r="HJ2150" s="37"/>
      <c r="HK2150" s="37"/>
      <c r="HL2150" s="37"/>
      <c r="HM2150" s="37"/>
      <c r="HN2150" s="37"/>
      <c r="HO2150" s="37"/>
      <c r="HP2150" s="37"/>
      <c r="HQ2150" s="37"/>
      <c r="HR2150" s="37"/>
      <c r="HS2150" s="37"/>
      <c r="HT2150" s="37"/>
      <c r="HU2150" s="37"/>
      <c r="HV2150" s="37"/>
      <c r="HW2150" s="37"/>
      <c r="HX2150" s="37"/>
      <c r="HY2150" s="37"/>
      <c r="HZ2150" s="37"/>
      <c r="IA2150" s="37"/>
      <c r="IB2150" s="37"/>
      <c r="IC2150" s="37"/>
      <c r="ID2150" s="37"/>
      <c r="IE2150" s="37"/>
      <c r="IF2150" s="37"/>
      <c r="IG2150" s="37"/>
      <c r="IH2150" s="37"/>
      <c r="II2150" s="37"/>
      <c r="IJ2150" s="37"/>
      <c r="IK2150" s="37"/>
      <c r="IL2150" s="37"/>
      <c r="IM2150" s="37"/>
      <c r="IN2150" s="37"/>
      <c r="IO2150" s="37"/>
      <c r="IP2150" s="37"/>
      <c r="IQ2150" s="37"/>
      <c r="IR2150" s="37"/>
      <c r="IS2150" s="37"/>
      <c r="IT2150" s="37"/>
      <c r="IU2150" s="37"/>
      <c r="IV2150" s="37"/>
      <c r="IW2150" s="37"/>
      <c r="IX2150" s="37"/>
      <c r="IY2150" s="37"/>
      <c r="IZ2150" s="37"/>
      <c r="JA2150" s="37"/>
      <c r="JB2150" s="37"/>
      <c r="JC2150" s="37"/>
      <c r="JD2150" s="37"/>
      <c r="JE2150" s="37"/>
      <c r="JF2150" s="37"/>
      <c r="JG2150" s="37"/>
      <c r="JH2150" s="37"/>
      <c r="JI2150" s="37"/>
      <c r="JJ2150" s="37"/>
      <c r="JK2150" s="37"/>
      <c r="JL2150" s="37"/>
      <c r="JM2150" s="37"/>
    </row>
    <row r="2151" spans="2:273" s="49" customFormat="1" ht="20" customHeight="1">
      <c r="B2151" s="120" t="s">
        <v>4785</v>
      </c>
      <c r="C2151" s="113">
        <v>20192</v>
      </c>
      <c r="D2151" s="104">
        <v>2019</v>
      </c>
      <c r="E2151" s="66" t="s">
        <v>4786</v>
      </c>
      <c r="F2151" s="145"/>
      <c r="G2151" s="358"/>
      <c r="H2151" s="68" t="s">
        <v>4787</v>
      </c>
      <c r="I2151" s="68" t="s">
        <v>37</v>
      </c>
      <c r="J2151" s="92">
        <v>10</v>
      </c>
      <c r="K2151" s="200">
        <v>299978</v>
      </c>
      <c r="L2151" s="68" t="s">
        <v>4788</v>
      </c>
      <c r="M2151" s="68" t="s">
        <v>3897</v>
      </c>
      <c r="N2151" s="215">
        <v>5</v>
      </c>
      <c r="O2151" s="89">
        <v>4</v>
      </c>
      <c r="P2151" s="89">
        <v>53</v>
      </c>
      <c r="Q2151" s="68" t="s">
        <v>55</v>
      </c>
      <c r="R2151" s="68" t="s">
        <v>156</v>
      </c>
      <c r="S2151" s="6"/>
      <c r="T2151" s="6"/>
      <c r="U2151" s="6"/>
      <c r="V2151" s="6"/>
      <c r="W2151" s="6"/>
      <c r="X2151" s="6"/>
      <c r="Y2151" s="6"/>
      <c r="Z2151" s="6"/>
      <c r="AA2151" s="6"/>
      <c r="AB2151" s="6"/>
      <c r="AC2151" s="6"/>
      <c r="AD2151" s="6"/>
      <c r="AE2151" s="6"/>
      <c r="AF2151" s="6"/>
      <c r="AG2151" s="6"/>
      <c r="AH2151" s="6"/>
      <c r="AI2151" s="6"/>
      <c r="AJ2151" s="6"/>
      <c r="AK2151" s="6"/>
      <c r="AL2151" s="6"/>
      <c r="AM2151" s="6"/>
      <c r="AN2151" s="6"/>
      <c r="AO2151" s="6"/>
      <c r="AP2151" s="6"/>
      <c r="AQ2151" s="6"/>
      <c r="AR2151" s="7" t="s">
        <v>47</v>
      </c>
      <c r="AS2151" s="7" t="s">
        <v>53</v>
      </c>
      <c r="AT2151" s="6"/>
      <c r="AU2151" s="6"/>
      <c r="AV2151" s="6"/>
      <c r="AW2151" s="6"/>
      <c r="AX2151" s="6"/>
      <c r="AY2151" s="6"/>
      <c r="AZ2151" s="6"/>
      <c r="BA2151" s="6"/>
      <c r="BB2151" s="6"/>
      <c r="BC2151" s="6"/>
      <c r="BD2151" s="6"/>
      <c r="BE2151" s="6"/>
      <c r="BF2151" s="6"/>
      <c r="BG2151" s="6"/>
      <c r="BH2151" s="6"/>
      <c r="BI2151" s="6"/>
      <c r="BJ2151" s="6"/>
      <c r="BK2151" s="6"/>
      <c r="BL2151" s="6"/>
      <c r="BM2151" s="6"/>
      <c r="BN2151" s="6"/>
      <c r="BO2151" s="6"/>
      <c r="BP2151" s="6"/>
      <c r="BQ2151" s="6"/>
      <c r="BR2151" s="6"/>
      <c r="BS2151" s="6"/>
      <c r="BT2151" s="6"/>
      <c r="BU2151" s="6"/>
      <c r="BV2151" s="6"/>
      <c r="BW2151" s="6"/>
      <c r="BX2151" s="6"/>
      <c r="BY2151" s="6"/>
      <c r="BZ2151" s="6"/>
      <c r="CA2151" s="6"/>
      <c r="CB2151" s="6"/>
      <c r="CC2151" s="6"/>
      <c r="CD2151" s="6"/>
      <c r="CE2151" s="6"/>
      <c r="CF2151" s="6"/>
      <c r="CG2151" s="6"/>
      <c r="CH2151" s="6"/>
      <c r="CI2151" s="6"/>
      <c r="CJ2151" s="6"/>
      <c r="CK2151" s="6"/>
      <c r="CL2151" s="6"/>
      <c r="CM2151" s="6"/>
      <c r="CN2151" s="6"/>
      <c r="CO2151" s="6"/>
      <c r="CP2151" s="6"/>
      <c r="CQ2151" s="6"/>
      <c r="CR2151" s="6"/>
      <c r="CS2151" s="6"/>
      <c r="CT2151" s="6"/>
      <c r="CU2151" s="6"/>
      <c r="CV2151" s="6"/>
      <c r="CW2151" s="6"/>
      <c r="CX2151" s="6"/>
      <c r="CY2151" s="6"/>
      <c r="CZ2151" s="6"/>
      <c r="DA2151" s="6"/>
      <c r="DB2151" s="6"/>
      <c r="DC2151" s="6"/>
      <c r="DD2151" s="6"/>
      <c r="DE2151" s="6"/>
      <c r="DF2151" s="6"/>
      <c r="DG2151" s="6"/>
      <c r="DH2151" s="6"/>
      <c r="DI2151" s="6"/>
      <c r="DJ2151" s="6"/>
      <c r="DK2151" s="6"/>
      <c r="DL2151" s="6"/>
      <c r="DM2151" s="6"/>
      <c r="DN2151" s="6"/>
      <c r="DO2151" s="6"/>
      <c r="DP2151" s="6"/>
      <c r="DQ2151" s="6"/>
      <c r="DR2151" s="6"/>
      <c r="DS2151" s="6"/>
      <c r="DT2151" s="6"/>
      <c r="DU2151" s="6"/>
      <c r="DV2151" s="6"/>
      <c r="DW2151" s="6"/>
      <c r="DX2151" s="6"/>
      <c r="DY2151" s="6"/>
      <c r="DZ2151" s="6"/>
      <c r="EA2151" s="6"/>
      <c r="EB2151" s="6"/>
      <c r="EC2151" s="6"/>
      <c r="ED2151" s="6"/>
      <c r="EE2151" s="6"/>
      <c r="EF2151" s="6"/>
      <c r="EG2151" s="6"/>
      <c r="EH2151" s="6"/>
      <c r="EI2151" s="6"/>
      <c r="EJ2151" s="6"/>
      <c r="EK2151" s="6"/>
      <c r="EL2151" s="6"/>
      <c r="EM2151" s="6"/>
      <c r="EN2151" s="6"/>
      <c r="EO2151" s="6"/>
      <c r="EP2151" s="6"/>
      <c r="EQ2151" s="6"/>
      <c r="ER2151" s="6"/>
      <c r="ES2151" s="6"/>
      <c r="ET2151" s="6"/>
      <c r="EU2151" s="6"/>
      <c r="EV2151" s="6"/>
      <c r="EW2151" s="6"/>
      <c r="EX2151" s="6"/>
      <c r="EY2151" s="6"/>
      <c r="EZ2151" s="6"/>
      <c r="FA2151" s="6"/>
      <c r="FB2151" s="6"/>
      <c r="FC2151" s="6"/>
      <c r="FD2151" s="6"/>
      <c r="FE2151" s="6"/>
      <c r="FF2151" s="6"/>
      <c r="FG2151" s="6"/>
      <c r="FH2151" s="6"/>
      <c r="FI2151" s="6"/>
      <c r="FJ2151" s="6"/>
      <c r="FK2151" s="6"/>
      <c r="FL2151" s="6"/>
      <c r="FM2151" s="6"/>
      <c r="FN2151" s="6"/>
      <c r="FO2151" s="6"/>
      <c r="FP2151" s="6"/>
      <c r="FQ2151" s="6"/>
      <c r="FR2151" s="6"/>
      <c r="FS2151" s="6"/>
      <c r="FT2151" s="6"/>
      <c r="FU2151" s="6"/>
      <c r="FV2151" s="6"/>
      <c r="FW2151" s="6"/>
      <c r="FX2151" s="6"/>
      <c r="FY2151" s="6"/>
      <c r="FZ2151" s="6"/>
      <c r="GA2151" s="6"/>
      <c r="GB2151" s="6"/>
      <c r="GC2151" s="6"/>
      <c r="GD2151" s="6"/>
      <c r="GE2151" s="6"/>
      <c r="GF2151" s="6"/>
      <c r="GG2151" s="6"/>
      <c r="GH2151" s="6"/>
      <c r="GI2151" s="6"/>
      <c r="GJ2151" s="6"/>
      <c r="GK2151" s="6"/>
      <c r="GL2151" s="6"/>
      <c r="GM2151" s="6"/>
      <c r="GN2151" s="6"/>
      <c r="GO2151" s="6"/>
      <c r="GP2151" s="6"/>
      <c r="GQ2151" s="6"/>
      <c r="GR2151" s="6"/>
      <c r="GS2151" s="6"/>
      <c r="GT2151" s="6"/>
      <c r="GU2151" s="6"/>
      <c r="GV2151" s="6"/>
      <c r="GW2151" s="6"/>
      <c r="GX2151" s="6"/>
      <c r="GY2151" s="6"/>
      <c r="GZ2151" s="6"/>
      <c r="HA2151" s="6"/>
      <c r="HB2151" s="6"/>
      <c r="HC2151" s="6"/>
      <c r="HD2151" s="6"/>
      <c r="HE2151" s="6"/>
      <c r="HF2151" s="6"/>
      <c r="HG2151" s="6"/>
      <c r="HH2151" s="6"/>
      <c r="HI2151" s="6"/>
      <c r="HJ2151" s="6"/>
      <c r="HK2151" s="6"/>
      <c r="HL2151" s="6"/>
      <c r="HM2151" s="6"/>
      <c r="HN2151" s="6"/>
      <c r="HO2151" s="6"/>
      <c r="HP2151" s="6"/>
      <c r="HQ2151" s="6"/>
      <c r="HR2151" s="6"/>
      <c r="HS2151" s="6"/>
      <c r="HT2151" s="6"/>
      <c r="HU2151" s="6"/>
      <c r="HV2151" s="6"/>
      <c r="HW2151" s="6"/>
      <c r="HX2151" s="6"/>
      <c r="HY2151" s="6"/>
      <c r="HZ2151" s="6"/>
      <c r="IA2151" s="6"/>
      <c r="IB2151" s="6"/>
      <c r="IC2151" s="6"/>
      <c r="ID2151" s="6"/>
      <c r="IE2151" s="6"/>
      <c r="IF2151" s="6"/>
      <c r="IG2151" s="6"/>
      <c r="IH2151" s="6"/>
      <c r="II2151" s="6"/>
      <c r="IJ2151" s="6"/>
      <c r="IK2151" s="6"/>
      <c r="IL2151" s="6"/>
      <c r="IM2151" s="6"/>
      <c r="IN2151" s="6"/>
      <c r="IO2151" s="6"/>
      <c r="IP2151" s="6"/>
      <c r="IQ2151" s="6"/>
      <c r="IR2151" s="6"/>
      <c r="IS2151" s="6"/>
      <c r="IT2151" s="6"/>
      <c r="IU2151" s="6"/>
      <c r="IV2151" s="6"/>
      <c r="IW2151" s="6"/>
      <c r="IX2151" s="6"/>
      <c r="IY2151" s="6"/>
      <c r="IZ2151" s="6"/>
      <c r="JA2151" s="6"/>
      <c r="JB2151" s="6"/>
      <c r="JC2151" s="6"/>
      <c r="JD2151" s="6"/>
      <c r="JE2151" s="6"/>
      <c r="JF2151" s="6"/>
      <c r="JG2151" s="6"/>
      <c r="JH2151" s="6"/>
      <c r="JI2151" s="6"/>
      <c r="JJ2151" s="6"/>
      <c r="JK2151" s="6"/>
      <c r="JL2151" s="6"/>
      <c r="JM2151" s="6"/>
    </row>
    <row r="2152" spans="2:273" s="49" customFormat="1" ht="20" customHeight="1">
      <c r="B2152" s="120" t="s">
        <v>7737</v>
      </c>
      <c r="C2152" s="113">
        <v>20201</v>
      </c>
      <c r="D2152" s="98">
        <v>2020</v>
      </c>
      <c r="E2152" s="45" t="s">
        <v>7738</v>
      </c>
      <c r="F2152" s="146"/>
      <c r="G2152" s="359"/>
      <c r="H2152" s="46" t="s">
        <v>7739</v>
      </c>
      <c r="I2152" s="46" t="s">
        <v>53</v>
      </c>
      <c r="J2152" s="90">
        <v>42</v>
      </c>
      <c r="K2152" s="198">
        <v>457957</v>
      </c>
      <c r="L2152" s="46" t="s">
        <v>7740</v>
      </c>
      <c r="M2152" s="46" t="s">
        <v>203</v>
      </c>
      <c r="N2152" s="215">
        <v>1</v>
      </c>
      <c r="O2152" s="90">
        <v>3</v>
      </c>
      <c r="P2152" s="90">
        <v>7</v>
      </c>
      <c r="Q2152" s="46" t="s">
        <v>47</v>
      </c>
      <c r="R2152" s="46" t="s">
        <v>219</v>
      </c>
      <c r="S2152" s="48"/>
      <c r="T2152" s="48"/>
      <c r="U2152" s="48"/>
      <c r="V2152" s="48"/>
      <c r="W2152" s="48"/>
      <c r="X2152" s="48"/>
      <c r="Y2152" s="48"/>
      <c r="Z2152" s="48"/>
      <c r="AA2152" s="48"/>
      <c r="AB2152" s="48"/>
      <c r="AC2152" s="48"/>
      <c r="AD2152" s="48"/>
      <c r="AE2152" s="48"/>
      <c r="AF2152" s="6"/>
      <c r="AG2152" s="6"/>
      <c r="AH2152" s="6"/>
      <c r="AI2152" s="6"/>
      <c r="AJ2152" s="6"/>
      <c r="AK2152" s="6"/>
      <c r="AL2152" s="6"/>
      <c r="AM2152" s="6"/>
      <c r="AN2152" s="6"/>
      <c r="AO2152" s="6"/>
      <c r="AP2152" s="6"/>
      <c r="AQ2152" s="6"/>
      <c r="AR2152" s="7" t="s">
        <v>47</v>
      </c>
      <c r="AS2152" s="7" t="s">
        <v>53</v>
      </c>
      <c r="AT2152" s="6"/>
      <c r="AU2152" s="6"/>
      <c r="AV2152" s="6"/>
      <c r="AW2152" s="6"/>
      <c r="AX2152" s="6"/>
      <c r="AY2152" s="6"/>
      <c r="AZ2152" s="6"/>
      <c r="BA2152" s="6"/>
      <c r="BB2152" s="6"/>
      <c r="BC2152" s="6"/>
      <c r="BD2152" s="6"/>
      <c r="BE2152" s="6"/>
      <c r="BF2152" s="6"/>
      <c r="BG2152" s="6"/>
      <c r="BH2152" s="6"/>
      <c r="BI2152" s="6"/>
      <c r="BJ2152" s="6"/>
      <c r="BK2152" s="6"/>
      <c r="BL2152" s="6"/>
      <c r="BM2152" s="6"/>
      <c r="BN2152" s="6"/>
      <c r="BO2152" s="6"/>
      <c r="BP2152" s="6"/>
      <c r="BQ2152" s="6"/>
      <c r="BR2152" s="6"/>
      <c r="BS2152" s="6"/>
      <c r="BT2152" s="6"/>
      <c r="BU2152" s="6"/>
      <c r="BV2152" s="6"/>
      <c r="BW2152" s="6"/>
      <c r="BX2152" s="6"/>
      <c r="BY2152" s="6"/>
      <c r="BZ2152" s="6"/>
      <c r="CA2152" s="6"/>
      <c r="CB2152" s="6"/>
      <c r="CC2152" s="6"/>
      <c r="CD2152" s="6"/>
      <c r="CE2152" s="6"/>
      <c r="CF2152" s="6"/>
      <c r="CG2152" s="6"/>
      <c r="CH2152" s="6"/>
      <c r="CI2152" s="6"/>
      <c r="CJ2152" s="6"/>
      <c r="CK2152" s="6"/>
      <c r="CL2152" s="6"/>
      <c r="CM2152" s="6"/>
      <c r="CN2152" s="6"/>
      <c r="CO2152" s="6"/>
      <c r="CP2152" s="6"/>
      <c r="CQ2152" s="6"/>
      <c r="CR2152" s="6"/>
      <c r="CS2152" s="6"/>
      <c r="CT2152" s="6"/>
      <c r="CU2152" s="6"/>
      <c r="CV2152" s="6"/>
      <c r="CW2152" s="6"/>
      <c r="CX2152" s="6"/>
      <c r="CY2152" s="6"/>
      <c r="CZ2152" s="6"/>
      <c r="DA2152" s="6"/>
      <c r="DB2152" s="6"/>
      <c r="DC2152" s="6"/>
      <c r="DD2152" s="6"/>
      <c r="DE2152" s="6"/>
      <c r="DF2152" s="6"/>
      <c r="DG2152" s="6"/>
      <c r="DH2152" s="6"/>
      <c r="DI2152" s="6"/>
      <c r="DJ2152" s="6"/>
      <c r="DK2152" s="6"/>
      <c r="DL2152" s="6"/>
      <c r="DM2152" s="6"/>
      <c r="DN2152" s="6"/>
      <c r="DO2152" s="6"/>
      <c r="DP2152" s="6"/>
      <c r="DQ2152" s="6"/>
      <c r="DR2152" s="6"/>
      <c r="DS2152" s="6"/>
      <c r="DT2152" s="6"/>
      <c r="DU2152" s="6"/>
      <c r="DV2152" s="6"/>
      <c r="DW2152" s="6"/>
      <c r="DX2152" s="6"/>
      <c r="DY2152" s="6"/>
      <c r="DZ2152" s="6"/>
      <c r="EA2152" s="6"/>
      <c r="EB2152" s="6"/>
      <c r="EC2152" s="6"/>
      <c r="ED2152" s="6"/>
      <c r="EE2152" s="6"/>
      <c r="EF2152" s="6"/>
      <c r="EG2152" s="6"/>
      <c r="EH2152" s="6"/>
      <c r="EI2152" s="6"/>
      <c r="EJ2152" s="6"/>
      <c r="EK2152" s="6"/>
      <c r="EL2152" s="6"/>
      <c r="EM2152" s="6"/>
      <c r="EN2152" s="6"/>
      <c r="EO2152" s="6"/>
      <c r="EP2152" s="6"/>
      <c r="EQ2152" s="6"/>
      <c r="ER2152" s="6"/>
      <c r="ES2152" s="6"/>
      <c r="ET2152" s="6"/>
      <c r="EU2152" s="6"/>
      <c r="EV2152" s="6"/>
      <c r="EW2152" s="6"/>
      <c r="EX2152" s="6"/>
      <c r="EY2152" s="6"/>
      <c r="EZ2152" s="6"/>
      <c r="FA2152" s="6"/>
      <c r="FB2152" s="6"/>
      <c r="FC2152" s="6"/>
      <c r="FD2152" s="6"/>
      <c r="FE2152" s="6"/>
      <c r="FF2152" s="6"/>
      <c r="FG2152" s="6"/>
      <c r="FH2152" s="6"/>
      <c r="FI2152" s="6"/>
      <c r="FJ2152" s="6"/>
      <c r="FK2152" s="6"/>
      <c r="FL2152" s="6"/>
      <c r="FM2152" s="6"/>
      <c r="FN2152" s="6"/>
      <c r="FO2152" s="6"/>
      <c r="FP2152" s="6"/>
      <c r="FQ2152" s="6"/>
      <c r="FR2152" s="6"/>
      <c r="FS2152" s="6"/>
      <c r="FT2152" s="6"/>
      <c r="FU2152" s="6"/>
      <c r="FV2152" s="6"/>
      <c r="FW2152" s="6"/>
      <c r="FX2152" s="6"/>
      <c r="FY2152" s="6"/>
      <c r="FZ2152" s="6"/>
      <c r="GA2152" s="6"/>
      <c r="GB2152" s="6"/>
      <c r="GC2152" s="6"/>
      <c r="GD2152" s="6"/>
      <c r="GE2152" s="6"/>
      <c r="GF2152" s="6"/>
      <c r="GG2152" s="6"/>
      <c r="GH2152" s="6"/>
      <c r="GI2152" s="6"/>
      <c r="GJ2152" s="6"/>
      <c r="GK2152" s="6"/>
      <c r="GL2152" s="6"/>
      <c r="GM2152" s="6"/>
      <c r="GN2152" s="6"/>
      <c r="GO2152" s="6"/>
      <c r="GP2152" s="6"/>
      <c r="GQ2152" s="6"/>
      <c r="GR2152" s="6"/>
      <c r="GS2152" s="6"/>
      <c r="GT2152" s="6"/>
      <c r="GU2152" s="6"/>
      <c r="GV2152" s="6"/>
      <c r="GW2152" s="6"/>
      <c r="GX2152" s="6"/>
      <c r="GY2152" s="6"/>
      <c r="GZ2152" s="6"/>
      <c r="HA2152" s="6"/>
      <c r="HB2152" s="6"/>
      <c r="HC2152" s="6"/>
      <c r="HD2152" s="6"/>
      <c r="HE2152" s="6"/>
      <c r="HF2152" s="6"/>
      <c r="HG2152" s="6"/>
      <c r="HH2152" s="6"/>
      <c r="HI2152" s="6"/>
      <c r="HJ2152" s="6"/>
      <c r="HK2152" s="6"/>
      <c r="HL2152" s="6"/>
      <c r="HM2152" s="6"/>
      <c r="HN2152" s="6"/>
      <c r="HO2152" s="6"/>
      <c r="HP2152" s="6"/>
      <c r="HQ2152" s="6"/>
      <c r="HR2152" s="6"/>
      <c r="HS2152" s="6"/>
      <c r="HT2152" s="6"/>
      <c r="HU2152" s="6"/>
      <c r="HV2152" s="6"/>
      <c r="HW2152" s="6"/>
      <c r="HX2152" s="6"/>
      <c r="HY2152" s="6"/>
      <c r="HZ2152" s="6"/>
      <c r="IA2152" s="6"/>
      <c r="IB2152" s="6"/>
      <c r="IC2152" s="6"/>
      <c r="ID2152" s="6"/>
      <c r="IE2152" s="6"/>
      <c r="IF2152" s="6"/>
      <c r="IG2152" s="6"/>
      <c r="IH2152" s="6"/>
      <c r="II2152" s="6"/>
      <c r="IJ2152" s="6"/>
      <c r="IK2152" s="6"/>
      <c r="IL2152" s="6"/>
      <c r="IM2152" s="6"/>
      <c r="IN2152" s="6"/>
      <c r="IO2152" s="6"/>
      <c r="IP2152" s="6"/>
      <c r="IQ2152" s="6"/>
      <c r="IR2152" s="6"/>
      <c r="IS2152" s="6"/>
      <c r="IT2152" s="6"/>
      <c r="IU2152" s="6"/>
      <c r="IV2152" s="6"/>
      <c r="IW2152" s="6"/>
      <c r="IX2152" s="6"/>
      <c r="IY2152" s="6"/>
      <c r="IZ2152" s="6"/>
      <c r="JA2152" s="6"/>
      <c r="JB2152" s="6"/>
      <c r="JC2152" s="6"/>
      <c r="JD2152" s="6"/>
      <c r="JE2152" s="6"/>
      <c r="JF2152" s="6"/>
      <c r="JG2152" s="6"/>
      <c r="JH2152" s="6"/>
      <c r="JI2152" s="6"/>
      <c r="JJ2152" s="6"/>
      <c r="JK2152" s="6"/>
      <c r="JL2152" s="6"/>
      <c r="JM2152" s="6"/>
    </row>
    <row r="2153" spans="2:273" s="49" customFormat="1" ht="20" customHeight="1">
      <c r="B2153" s="120" t="s">
        <v>7741</v>
      </c>
      <c r="C2153" s="113">
        <v>20202</v>
      </c>
      <c r="D2153" s="104">
        <v>2020</v>
      </c>
      <c r="E2153" s="45" t="s">
        <v>4790</v>
      </c>
      <c r="F2153" s="146"/>
      <c r="G2153" s="359" t="s">
        <v>1086</v>
      </c>
      <c r="H2153" s="46" t="s">
        <v>7742</v>
      </c>
      <c r="I2153" s="46" t="s">
        <v>37</v>
      </c>
      <c r="J2153" s="90">
        <v>20</v>
      </c>
      <c r="K2153" s="198">
        <v>357179</v>
      </c>
      <c r="L2153" s="46" t="s">
        <v>7743</v>
      </c>
      <c r="M2153" s="46" t="s">
        <v>39</v>
      </c>
      <c r="N2153" s="215">
        <v>10</v>
      </c>
      <c r="O2153" s="90">
        <v>1</v>
      </c>
      <c r="P2153" s="90">
        <v>2</v>
      </c>
      <c r="Q2153" s="46" t="s">
        <v>55</v>
      </c>
      <c r="R2153" s="46" t="s">
        <v>33</v>
      </c>
      <c r="S2153" s="48"/>
      <c r="T2153" s="48"/>
      <c r="U2153" s="48"/>
      <c r="V2153" s="48"/>
      <c r="W2153" s="48"/>
      <c r="X2153" s="48"/>
      <c r="Y2153" s="48"/>
      <c r="Z2153" s="48"/>
      <c r="AA2153" s="48"/>
      <c r="AB2153" s="48"/>
      <c r="AC2153" s="48"/>
      <c r="AD2153" s="48"/>
      <c r="AE2153" s="48"/>
      <c r="AF2153" s="48"/>
      <c r="AG2153" s="48"/>
      <c r="AH2153" s="48"/>
      <c r="AI2153" s="48"/>
      <c r="AJ2153" s="48"/>
      <c r="AK2153" s="48"/>
      <c r="AL2153" s="48"/>
      <c r="AM2153" s="48"/>
      <c r="AN2153" s="48"/>
      <c r="AO2153" s="48"/>
      <c r="AP2153" s="48"/>
      <c r="AQ2153" s="48"/>
      <c r="AR2153" s="48"/>
      <c r="AS2153" s="48"/>
      <c r="AT2153" s="48"/>
      <c r="AU2153" s="48"/>
      <c r="AV2153" s="48"/>
      <c r="AW2153" s="48"/>
      <c r="AX2153" s="48"/>
      <c r="AY2153" s="48"/>
      <c r="AZ2153" s="48"/>
      <c r="BA2153" s="48"/>
      <c r="BB2153" s="48"/>
      <c r="BC2153" s="48"/>
      <c r="BD2153" s="48"/>
      <c r="BE2153" s="48"/>
      <c r="BF2153" s="48"/>
      <c r="BG2153" s="48"/>
      <c r="BH2153" s="48"/>
      <c r="BI2153" s="48"/>
      <c r="BJ2153" s="48"/>
      <c r="BK2153" s="48"/>
      <c r="BL2153" s="48"/>
      <c r="BM2153" s="48"/>
      <c r="BN2153" s="48"/>
      <c r="BO2153" s="48"/>
      <c r="BP2153" s="48"/>
      <c r="BQ2153" s="48"/>
      <c r="BR2153" s="48"/>
      <c r="BS2153" s="48"/>
      <c r="BT2153" s="48"/>
      <c r="BU2153" s="48"/>
      <c r="BV2153" s="48"/>
      <c r="BW2153" s="48"/>
      <c r="BX2153" s="48"/>
      <c r="BY2153" s="48"/>
      <c r="BZ2153" s="48"/>
      <c r="CA2153" s="48"/>
      <c r="CB2153" s="48"/>
      <c r="CC2153" s="48"/>
      <c r="CD2153" s="48"/>
      <c r="CE2153" s="48"/>
      <c r="CF2153" s="48"/>
      <c r="CG2153" s="48"/>
      <c r="CH2153" s="48"/>
      <c r="CI2153" s="48"/>
      <c r="CJ2153" s="48"/>
      <c r="CK2153" s="48"/>
      <c r="CL2153" s="48"/>
      <c r="CM2153" s="48"/>
      <c r="CN2153" s="48"/>
      <c r="CO2153" s="48"/>
      <c r="CP2153" s="48"/>
      <c r="CQ2153" s="48"/>
      <c r="CR2153" s="48"/>
      <c r="CS2153" s="48"/>
      <c r="CT2153" s="48"/>
      <c r="CU2153" s="48"/>
      <c r="CV2153" s="48"/>
      <c r="CW2153" s="48"/>
      <c r="CX2153" s="48"/>
      <c r="CY2153" s="48"/>
      <c r="CZ2153" s="48"/>
      <c r="DA2153" s="48"/>
      <c r="DB2153" s="48"/>
      <c r="DC2153" s="48"/>
      <c r="DD2153" s="48"/>
      <c r="DE2153" s="48"/>
      <c r="DF2153" s="48"/>
      <c r="DG2153" s="48"/>
      <c r="DH2153" s="48"/>
      <c r="DI2153" s="48"/>
      <c r="DJ2153" s="48"/>
      <c r="DK2153" s="48"/>
      <c r="DL2153" s="48"/>
      <c r="DM2153" s="48"/>
      <c r="DN2153" s="48"/>
      <c r="DO2153" s="48"/>
      <c r="DP2153" s="48"/>
      <c r="DQ2153" s="48"/>
      <c r="DR2153" s="48"/>
      <c r="DS2153" s="48"/>
      <c r="DT2153" s="48"/>
      <c r="DU2153" s="48"/>
      <c r="DV2153" s="48"/>
      <c r="DW2153" s="48"/>
      <c r="DX2153" s="48"/>
      <c r="DY2153" s="48"/>
      <c r="DZ2153" s="48"/>
      <c r="EA2153" s="48"/>
      <c r="EB2153" s="48"/>
      <c r="EC2153" s="48"/>
      <c r="ED2153" s="48"/>
      <c r="EE2153" s="48"/>
      <c r="EF2153" s="48"/>
      <c r="EG2153" s="48"/>
      <c r="EH2153" s="48"/>
      <c r="EI2153" s="48"/>
      <c r="EJ2153" s="48"/>
      <c r="EK2153" s="48"/>
      <c r="EL2153" s="48"/>
      <c r="EM2153" s="48"/>
      <c r="EN2153" s="48"/>
      <c r="EO2153" s="48"/>
      <c r="EP2153" s="48"/>
      <c r="EQ2153" s="48"/>
      <c r="ER2153" s="48"/>
      <c r="ES2153" s="48"/>
      <c r="ET2153" s="48"/>
      <c r="EU2153" s="48"/>
      <c r="EV2153" s="48"/>
      <c r="EW2153" s="48"/>
      <c r="EX2153" s="48"/>
      <c r="EY2153" s="48"/>
      <c r="EZ2153" s="48"/>
      <c r="FA2153" s="48"/>
      <c r="FB2153" s="48"/>
      <c r="FC2153" s="48"/>
      <c r="FD2153" s="48"/>
      <c r="FE2153" s="48"/>
      <c r="FF2153" s="48"/>
      <c r="FG2153" s="48"/>
      <c r="FH2153" s="48"/>
      <c r="FI2153" s="48"/>
      <c r="FJ2153" s="48"/>
      <c r="FK2153" s="48"/>
      <c r="FL2153" s="48"/>
      <c r="FM2153" s="48"/>
      <c r="FN2153" s="48"/>
      <c r="FO2153" s="48"/>
      <c r="FP2153" s="48"/>
      <c r="FQ2153" s="48"/>
      <c r="FR2153" s="48"/>
      <c r="FS2153" s="48"/>
      <c r="FT2153" s="48"/>
      <c r="FU2153" s="48"/>
      <c r="FV2153" s="48"/>
      <c r="FW2153" s="48"/>
      <c r="FX2153" s="48"/>
      <c r="FY2153" s="48"/>
      <c r="FZ2153" s="48"/>
      <c r="GA2153" s="48"/>
      <c r="GB2153" s="48"/>
      <c r="GC2153" s="48"/>
      <c r="GD2153" s="48"/>
      <c r="GE2153" s="48"/>
      <c r="GF2153" s="48"/>
      <c r="GG2153" s="48"/>
      <c r="GH2153" s="48"/>
      <c r="GI2153" s="48"/>
      <c r="GJ2153" s="48"/>
      <c r="GK2153" s="48"/>
      <c r="GL2153" s="48"/>
      <c r="GM2153" s="48"/>
      <c r="GN2153" s="48"/>
      <c r="GO2153" s="48"/>
      <c r="GP2153" s="48"/>
      <c r="GQ2153" s="48"/>
      <c r="GR2153" s="48"/>
      <c r="GS2153" s="48"/>
      <c r="GT2153" s="48"/>
      <c r="GU2153" s="48"/>
      <c r="GV2153" s="48"/>
      <c r="GW2153" s="48"/>
      <c r="GX2153" s="48"/>
      <c r="GY2153" s="48"/>
      <c r="GZ2153" s="48"/>
      <c r="HA2153" s="48"/>
      <c r="HB2153" s="48"/>
      <c r="HC2153" s="48"/>
      <c r="HD2153" s="48"/>
      <c r="HE2153" s="48"/>
      <c r="HF2153" s="48"/>
      <c r="HG2153" s="48"/>
      <c r="HH2153" s="48"/>
      <c r="HI2153" s="48"/>
      <c r="HJ2153" s="48"/>
      <c r="HK2153" s="48"/>
      <c r="HL2153" s="48"/>
      <c r="HM2153" s="48"/>
      <c r="HN2153" s="48"/>
      <c r="HO2153" s="48"/>
      <c r="HP2153" s="48"/>
      <c r="HQ2153" s="48"/>
      <c r="HR2153" s="48"/>
      <c r="HS2153" s="48"/>
      <c r="HT2153" s="48"/>
      <c r="HU2153" s="48"/>
      <c r="HV2153" s="48"/>
      <c r="HW2153" s="48"/>
      <c r="HX2153" s="48"/>
      <c r="HY2153" s="48"/>
      <c r="HZ2153" s="48"/>
      <c r="IA2153" s="48"/>
      <c r="IB2153" s="48"/>
      <c r="IC2153" s="48"/>
      <c r="ID2153" s="48"/>
      <c r="IE2153" s="48"/>
      <c r="IF2153" s="48"/>
      <c r="IG2153" s="48"/>
      <c r="IH2153" s="48"/>
      <c r="II2153" s="48"/>
      <c r="IJ2153" s="48"/>
      <c r="IK2153" s="48"/>
      <c r="IL2153" s="48"/>
      <c r="IM2153" s="48"/>
      <c r="IN2153" s="48"/>
      <c r="IO2153" s="48"/>
      <c r="IP2153" s="48"/>
      <c r="IQ2153" s="48"/>
      <c r="IR2153" s="48"/>
      <c r="IS2153" s="48"/>
      <c r="IT2153" s="48"/>
      <c r="IU2153" s="48"/>
      <c r="IV2153" s="48"/>
      <c r="IW2153" s="48"/>
      <c r="IX2153" s="48"/>
      <c r="IY2153" s="48"/>
      <c r="IZ2153" s="48"/>
      <c r="JA2153" s="48"/>
    </row>
    <row r="2154" spans="2:273" s="49" customFormat="1" ht="20" customHeight="1">
      <c r="B2154" s="120" t="s">
        <v>4789</v>
      </c>
      <c r="C2154" s="113">
        <v>20191</v>
      </c>
      <c r="D2154" s="104">
        <v>2019</v>
      </c>
      <c r="E2154" s="66" t="s">
        <v>4790</v>
      </c>
      <c r="F2154" s="145"/>
      <c r="G2154" s="358"/>
      <c r="H2154" s="68" t="s">
        <v>4791</v>
      </c>
      <c r="I2154" s="68" t="s">
        <v>803</v>
      </c>
      <c r="J2154" s="92">
        <v>20</v>
      </c>
      <c r="K2154" s="200">
        <v>625888</v>
      </c>
      <c r="L2154" s="68" t="s">
        <v>4792</v>
      </c>
      <c r="M2154" s="68" t="s">
        <v>39</v>
      </c>
      <c r="N2154" s="215">
        <v>10</v>
      </c>
      <c r="O2154" s="89">
        <v>1</v>
      </c>
      <c r="P2154" s="89">
        <v>2</v>
      </c>
      <c r="Q2154" s="68" t="s">
        <v>55</v>
      </c>
      <c r="R2154" s="68" t="s">
        <v>4793</v>
      </c>
      <c r="S2154" s="6"/>
      <c r="T2154" s="6"/>
      <c r="U2154" s="6"/>
      <c r="V2154" s="6"/>
      <c r="W2154" s="6"/>
      <c r="X2154" s="6"/>
      <c r="Y2154" s="6"/>
      <c r="Z2154" s="6"/>
      <c r="AA2154" s="6"/>
      <c r="AB2154" s="6"/>
      <c r="AC2154" s="6"/>
      <c r="AD2154" s="6"/>
      <c r="AE2154" s="6"/>
      <c r="AF2154" s="48"/>
      <c r="AG2154" s="48"/>
      <c r="AH2154" s="48"/>
      <c r="AI2154" s="48"/>
      <c r="AJ2154" s="48"/>
      <c r="AK2154" s="48"/>
      <c r="AL2154" s="48"/>
      <c r="AM2154" s="48"/>
      <c r="AN2154" s="48"/>
      <c r="AO2154" s="48"/>
      <c r="AP2154" s="48"/>
      <c r="AQ2154" s="48"/>
      <c r="AR2154" s="48"/>
      <c r="AS2154" s="48"/>
      <c r="AT2154" s="48"/>
      <c r="AU2154" s="48"/>
      <c r="AV2154" s="48"/>
      <c r="AW2154" s="48"/>
      <c r="AX2154" s="48"/>
      <c r="AY2154" s="48"/>
      <c r="AZ2154" s="48"/>
      <c r="BA2154" s="48"/>
      <c r="BB2154" s="48"/>
      <c r="BC2154" s="48"/>
      <c r="BD2154" s="48"/>
      <c r="BE2154" s="48"/>
      <c r="BF2154" s="48"/>
      <c r="BG2154" s="48"/>
      <c r="BH2154" s="48"/>
      <c r="BI2154" s="48"/>
      <c r="BJ2154" s="48"/>
      <c r="BK2154" s="48"/>
      <c r="BL2154" s="48"/>
      <c r="BM2154" s="48"/>
      <c r="BN2154" s="48"/>
      <c r="BO2154" s="48"/>
      <c r="BP2154" s="48"/>
      <c r="BQ2154" s="48"/>
      <c r="BR2154" s="48"/>
      <c r="BS2154" s="48"/>
      <c r="BT2154" s="48"/>
      <c r="BU2154" s="48"/>
      <c r="BV2154" s="48"/>
      <c r="BW2154" s="48"/>
      <c r="BX2154" s="48"/>
      <c r="BY2154" s="48"/>
      <c r="BZ2154" s="48"/>
      <c r="CA2154" s="48"/>
      <c r="CB2154" s="48"/>
      <c r="CC2154" s="48"/>
      <c r="CD2154" s="48"/>
      <c r="CE2154" s="48"/>
      <c r="CF2154" s="48"/>
      <c r="CG2154" s="48"/>
      <c r="CH2154" s="48"/>
      <c r="CI2154" s="48"/>
      <c r="CJ2154" s="48"/>
      <c r="CK2154" s="48"/>
      <c r="CL2154" s="48"/>
      <c r="CM2154" s="48"/>
      <c r="CN2154" s="48"/>
      <c r="CO2154" s="48"/>
      <c r="CP2154" s="48"/>
      <c r="CQ2154" s="48"/>
      <c r="CR2154" s="48"/>
      <c r="CS2154" s="48"/>
      <c r="CT2154" s="48"/>
      <c r="CU2154" s="48"/>
      <c r="CV2154" s="48"/>
      <c r="CW2154" s="48"/>
      <c r="CX2154" s="48"/>
      <c r="CY2154" s="48"/>
      <c r="CZ2154" s="48"/>
      <c r="DA2154" s="48"/>
      <c r="DB2154" s="48"/>
      <c r="DC2154" s="48"/>
      <c r="DD2154" s="48"/>
      <c r="DE2154" s="48"/>
      <c r="DF2154" s="48"/>
      <c r="DG2154" s="48"/>
      <c r="DH2154" s="48"/>
      <c r="DI2154" s="48"/>
      <c r="DJ2154" s="48"/>
      <c r="DK2154" s="48"/>
      <c r="DL2154" s="48"/>
      <c r="DM2154" s="48"/>
      <c r="DN2154" s="48"/>
      <c r="DO2154" s="48"/>
      <c r="DP2154" s="48"/>
      <c r="DQ2154" s="48"/>
      <c r="DR2154" s="48"/>
      <c r="DS2154" s="48"/>
      <c r="DT2154" s="48"/>
      <c r="DU2154" s="48"/>
      <c r="DV2154" s="48"/>
      <c r="DW2154" s="48"/>
      <c r="DX2154" s="48"/>
      <c r="DY2154" s="48"/>
      <c r="DZ2154" s="48"/>
      <c r="EA2154" s="48"/>
      <c r="EB2154" s="48"/>
      <c r="EC2154" s="48"/>
      <c r="ED2154" s="48"/>
      <c r="EE2154" s="48"/>
      <c r="EF2154" s="48"/>
      <c r="EG2154" s="48"/>
      <c r="EH2154" s="48"/>
      <c r="EI2154" s="48"/>
      <c r="EJ2154" s="48"/>
      <c r="EK2154" s="48"/>
      <c r="EL2154" s="48"/>
      <c r="EM2154" s="48"/>
      <c r="EN2154" s="48"/>
      <c r="EO2154" s="48"/>
      <c r="EP2154" s="48"/>
      <c r="EQ2154" s="48"/>
      <c r="ER2154" s="48"/>
      <c r="ES2154" s="48"/>
      <c r="ET2154" s="48"/>
      <c r="EU2154" s="48"/>
      <c r="EV2154" s="48"/>
      <c r="EW2154" s="48"/>
      <c r="EX2154" s="48"/>
      <c r="EY2154" s="48"/>
      <c r="EZ2154" s="48"/>
      <c r="FA2154" s="48"/>
      <c r="FB2154" s="48"/>
      <c r="FC2154" s="48"/>
      <c r="FD2154" s="48"/>
      <c r="FE2154" s="48"/>
      <c r="FF2154" s="48"/>
      <c r="FG2154" s="48"/>
      <c r="FH2154" s="48"/>
      <c r="FI2154" s="48"/>
      <c r="FJ2154" s="48"/>
      <c r="FK2154" s="48"/>
      <c r="FL2154" s="48"/>
      <c r="FM2154" s="48"/>
      <c r="FN2154" s="48"/>
      <c r="FO2154" s="48"/>
      <c r="FP2154" s="48"/>
      <c r="FQ2154" s="48"/>
      <c r="FR2154" s="48"/>
      <c r="FS2154" s="48"/>
      <c r="FT2154" s="48"/>
      <c r="FU2154" s="48"/>
      <c r="FV2154" s="48"/>
      <c r="FW2154" s="48"/>
      <c r="FX2154" s="48"/>
      <c r="FY2154" s="48"/>
      <c r="FZ2154" s="48"/>
      <c r="GA2154" s="48"/>
      <c r="GB2154" s="48"/>
      <c r="GC2154" s="48"/>
      <c r="GD2154" s="48"/>
      <c r="GE2154" s="48"/>
      <c r="GF2154" s="48"/>
      <c r="GG2154" s="48"/>
      <c r="GH2154" s="48"/>
      <c r="GI2154" s="48"/>
      <c r="GJ2154" s="48"/>
      <c r="GK2154" s="48"/>
      <c r="GL2154" s="48"/>
      <c r="GM2154" s="48"/>
      <c r="GN2154" s="48"/>
      <c r="GO2154" s="48"/>
      <c r="GP2154" s="48"/>
      <c r="GQ2154" s="48"/>
      <c r="GR2154" s="48"/>
      <c r="GS2154" s="48"/>
      <c r="GT2154" s="48"/>
      <c r="GU2154" s="48"/>
      <c r="GV2154" s="48"/>
      <c r="GW2154" s="48"/>
      <c r="GX2154" s="48"/>
      <c r="GY2154" s="48"/>
      <c r="GZ2154" s="48"/>
      <c r="HA2154" s="48"/>
      <c r="HB2154" s="48"/>
      <c r="HC2154" s="48"/>
      <c r="HD2154" s="48"/>
      <c r="HE2154" s="48"/>
      <c r="HF2154" s="48"/>
      <c r="HG2154" s="48"/>
      <c r="HH2154" s="48"/>
      <c r="HI2154" s="48"/>
      <c r="HJ2154" s="48"/>
      <c r="HK2154" s="48"/>
      <c r="HL2154" s="48"/>
      <c r="HM2154" s="48"/>
      <c r="HN2154" s="48"/>
      <c r="HO2154" s="48"/>
      <c r="HP2154" s="48"/>
      <c r="HQ2154" s="48"/>
      <c r="HR2154" s="48"/>
      <c r="HS2154" s="48"/>
      <c r="HT2154" s="48"/>
      <c r="HU2154" s="48"/>
      <c r="HV2154" s="48"/>
      <c r="HW2154" s="48"/>
      <c r="HX2154" s="48"/>
      <c r="HY2154" s="48"/>
      <c r="HZ2154" s="48"/>
      <c r="IA2154" s="48"/>
      <c r="IB2154" s="48"/>
      <c r="IC2154" s="48"/>
      <c r="ID2154" s="48"/>
      <c r="IE2154" s="48"/>
      <c r="IF2154" s="48"/>
      <c r="IG2154" s="48"/>
      <c r="IH2154" s="48"/>
      <c r="II2154" s="48"/>
      <c r="IJ2154" s="48"/>
      <c r="IK2154" s="48"/>
      <c r="IL2154" s="48"/>
      <c r="IM2154" s="48"/>
      <c r="IN2154" s="48"/>
      <c r="IO2154" s="48"/>
      <c r="IP2154" s="48"/>
      <c r="IQ2154" s="48"/>
      <c r="IR2154" s="48"/>
      <c r="IS2154" s="48"/>
      <c r="IT2154" s="48"/>
      <c r="IU2154" s="48"/>
      <c r="IV2154" s="48"/>
      <c r="IW2154" s="48"/>
      <c r="IX2154" s="48"/>
      <c r="IY2154" s="48"/>
      <c r="IZ2154" s="48"/>
      <c r="JA2154" s="48"/>
    </row>
    <row r="2155" spans="2:273" s="49" customFormat="1" ht="20" customHeight="1">
      <c r="B2155" s="120" t="s">
        <v>7744</v>
      </c>
      <c r="C2155" s="113">
        <v>20202</v>
      </c>
      <c r="D2155" s="104">
        <v>2020</v>
      </c>
      <c r="E2155" s="45" t="s">
        <v>4790</v>
      </c>
      <c r="F2155" s="146"/>
      <c r="G2155" s="359"/>
      <c r="H2155" s="46" t="s">
        <v>7745</v>
      </c>
      <c r="I2155" s="46" t="s">
        <v>37</v>
      </c>
      <c r="J2155" s="90">
        <v>18</v>
      </c>
      <c r="K2155" s="198">
        <v>1010000</v>
      </c>
      <c r="L2155" s="46" t="s">
        <v>7743</v>
      </c>
      <c r="M2155" s="46" t="s">
        <v>39</v>
      </c>
      <c r="N2155" s="215">
        <v>10</v>
      </c>
      <c r="O2155" s="90">
        <v>1</v>
      </c>
      <c r="P2155" s="90">
        <v>2</v>
      </c>
      <c r="Q2155" s="46" t="s">
        <v>55</v>
      </c>
      <c r="R2155" s="46" t="s">
        <v>33</v>
      </c>
      <c r="S2155" s="48"/>
      <c r="T2155" s="48"/>
      <c r="U2155" s="48"/>
      <c r="V2155" s="48"/>
      <c r="W2155" s="48"/>
      <c r="X2155" s="48"/>
      <c r="Y2155" s="48"/>
      <c r="Z2155" s="48"/>
      <c r="AA2155" s="48"/>
      <c r="AB2155" s="48"/>
      <c r="AC2155" s="48"/>
      <c r="AD2155" s="48"/>
      <c r="AE2155" s="48"/>
      <c r="AF2155" s="48"/>
      <c r="AG2155" s="48"/>
      <c r="AH2155" s="48"/>
      <c r="AI2155" s="48"/>
      <c r="AJ2155" s="48"/>
      <c r="AK2155" s="48"/>
      <c r="AL2155" s="48"/>
      <c r="AM2155" s="48"/>
      <c r="AN2155" s="48"/>
      <c r="AO2155" s="48"/>
      <c r="AP2155" s="48"/>
      <c r="AQ2155" s="48"/>
      <c r="AR2155" s="48"/>
      <c r="AS2155" s="48"/>
      <c r="AT2155" s="48"/>
      <c r="AU2155" s="48"/>
      <c r="AV2155" s="48"/>
      <c r="AW2155" s="48"/>
      <c r="AX2155" s="48"/>
      <c r="AY2155" s="48"/>
      <c r="AZ2155" s="48"/>
      <c r="BA2155" s="48"/>
      <c r="BB2155" s="48"/>
      <c r="BC2155" s="48"/>
      <c r="BD2155" s="48"/>
      <c r="BE2155" s="48"/>
      <c r="BF2155" s="48"/>
      <c r="BG2155" s="48"/>
      <c r="BH2155" s="48"/>
      <c r="BI2155" s="48"/>
      <c r="BJ2155" s="48"/>
      <c r="BK2155" s="48"/>
      <c r="BL2155" s="48"/>
      <c r="BM2155" s="48"/>
      <c r="BN2155" s="48"/>
      <c r="BO2155" s="48"/>
      <c r="BP2155" s="48"/>
      <c r="BQ2155" s="48"/>
      <c r="BR2155" s="48"/>
      <c r="BS2155" s="48"/>
      <c r="BT2155" s="48"/>
      <c r="BU2155" s="48"/>
      <c r="BV2155" s="48"/>
      <c r="BW2155" s="48"/>
      <c r="BX2155" s="48"/>
      <c r="BY2155" s="48"/>
      <c r="BZ2155" s="48"/>
      <c r="CA2155" s="48"/>
      <c r="CB2155" s="48"/>
      <c r="CC2155" s="48"/>
      <c r="CD2155" s="48"/>
      <c r="CE2155" s="48"/>
      <c r="CF2155" s="48"/>
      <c r="CG2155" s="48"/>
      <c r="CH2155" s="48"/>
      <c r="CI2155" s="48"/>
      <c r="CJ2155" s="48"/>
      <c r="CK2155" s="48"/>
      <c r="CL2155" s="48"/>
      <c r="CM2155" s="48"/>
      <c r="CN2155" s="48"/>
      <c r="CO2155" s="48"/>
      <c r="CP2155" s="48"/>
      <c r="CQ2155" s="48"/>
      <c r="CR2155" s="48"/>
      <c r="CS2155" s="48"/>
      <c r="CT2155" s="48"/>
      <c r="CU2155" s="48"/>
      <c r="CV2155" s="48"/>
      <c r="CW2155" s="48"/>
      <c r="CX2155" s="48"/>
      <c r="CY2155" s="48"/>
      <c r="CZ2155" s="48"/>
      <c r="DA2155" s="48"/>
      <c r="DB2155" s="48"/>
      <c r="DC2155" s="48"/>
      <c r="DD2155" s="48"/>
      <c r="DE2155" s="48"/>
      <c r="DF2155" s="48"/>
      <c r="DG2155" s="48"/>
      <c r="DH2155" s="48"/>
      <c r="DI2155" s="48"/>
      <c r="DJ2155" s="48"/>
      <c r="DK2155" s="48"/>
      <c r="DL2155" s="48"/>
      <c r="DM2155" s="48"/>
      <c r="DN2155" s="48"/>
      <c r="DO2155" s="48"/>
      <c r="DP2155" s="48"/>
      <c r="DQ2155" s="48"/>
      <c r="DR2155" s="48"/>
      <c r="DS2155" s="48"/>
      <c r="DT2155" s="48"/>
      <c r="DU2155" s="48"/>
      <c r="DV2155" s="48"/>
      <c r="DW2155" s="48"/>
      <c r="DX2155" s="48"/>
      <c r="DY2155" s="48"/>
      <c r="DZ2155" s="48"/>
      <c r="EA2155" s="48"/>
      <c r="EB2155" s="48"/>
      <c r="EC2155" s="48"/>
      <c r="ED2155" s="48"/>
      <c r="EE2155" s="48"/>
      <c r="EF2155" s="48"/>
      <c r="EG2155" s="48"/>
      <c r="EH2155" s="48"/>
      <c r="EI2155" s="48"/>
      <c r="EJ2155" s="48"/>
      <c r="EK2155" s="48"/>
      <c r="EL2155" s="48"/>
      <c r="EM2155" s="48"/>
      <c r="EN2155" s="48"/>
      <c r="EO2155" s="48"/>
      <c r="EP2155" s="48"/>
      <c r="EQ2155" s="48"/>
      <c r="ER2155" s="48"/>
      <c r="ES2155" s="48"/>
      <c r="ET2155" s="48"/>
      <c r="EU2155" s="48"/>
      <c r="EV2155" s="48"/>
      <c r="EW2155" s="48"/>
      <c r="EX2155" s="48"/>
      <c r="EY2155" s="48"/>
      <c r="EZ2155" s="48"/>
      <c r="FA2155" s="48"/>
      <c r="FB2155" s="48"/>
      <c r="FC2155" s="48"/>
      <c r="FD2155" s="48"/>
      <c r="FE2155" s="48"/>
      <c r="FF2155" s="48"/>
      <c r="FG2155" s="48"/>
      <c r="FH2155" s="48"/>
      <c r="FI2155" s="48"/>
      <c r="FJ2155" s="48"/>
      <c r="FK2155" s="48"/>
      <c r="FL2155" s="48"/>
      <c r="FM2155" s="48"/>
      <c r="FN2155" s="48"/>
      <c r="FO2155" s="48"/>
      <c r="FP2155" s="48"/>
      <c r="FQ2155" s="48"/>
      <c r="FR2155" s="48"/>
      <c r="FS2155" s="48"/>
      <c r="FT2155" s="48"/>
      <c r="FU2155" s="48"/>
      <c r="FV2155" s="48"/>
      <c r="FW2155" s="48"/>
      <c r="FX2155" s="48"/>
      <c r="FY2155" s="48"/>
      <c r="FZ2155" s="48"/>
      <c r="GA2155" s="48"/>
      <c r="GB2155" s="48"/>
      <c r="GC2155" s="48"/>
      <c r="GD2155" s="48"/>
      <c r="GE2155" s="48"/>
      <c r="GF2155" s="48"/>
      <c r="GG2155" s="48"/>
      <c r="GH2155" s="48"/>
      <c r="GI2155" s="48"/>
      <c r="GJ2155" s="48"/>
      <c r="GK2155" s="48"/>
      <c r="GL2155" s="48"/>
      <c r="GM2155" s="48"/>
      <c r="GN2155" s="48"/>
      <c r="GO2155" s="48"/>
      <c r="GP2155" s="48"/>
      <c r="GQ2155" s="48"/>
      <c r="GR2155" s="48"/>
      <c r="GS2155" s="48"/>
      <c r="GT2155" s="48"/>
      <c r="GU2155" s="48"/>
      <c r="GV2155" s="48"/>
      <c r="GW2155" s="48"/>
      <c r="GX2155" s="48"/>
      <c r="GY2155" s="48"/>
      <c r="GZ2155" s="48"/>
      <c r="HA2155" s="48"/>
      <c r="HB2155" s="48"/>
      <c r="HC2155" s="48"/>
      <c r="HD2155" s="48"/>
      <c r="HE2155" s="48"/>
      <c r="HF2155" s="48"/>
      <c r="HG2155" s="48"/>
      <c r="HH2155" s="48"/>
      <c r="HI2155" s="48"/>
      <c r="HJ2155" s="48"/>
      <c r="HK2155" s="48"/>
      <c r="HL2155" s="48"/>
      <c r="HM2155" s="48"/>
      <c r="HN2155" s="48"/>
      <c r="HO2155" s="48"/>
      <c r="HP2155" s="48"/>
      <c r="HQ2155" s="48"/>
      <c r="HR2155" s="48"/>
      <c r="HS2155" s="48"/>
      <c r="HT2155" s="48"/>
      <c r="HU2155" s="48"/>
      <c r="HV2155" s="48"/>
      <c r="HW2155" s="48"/>
      <c r="HX2155" s="48"/>
      <c r="HY2155" s="48"/>
      <c r="HZ2155" s="48"/>
      <c r="IA2155" s="48"/>
      <c r="IB2155" s="48"/>
      <c r="IC2155" s="48"/>
      <c r="ID2155" s="48"/>
      <c r="IE2155" s="48"/>
      <c r="IF2155" s="48"/>
      <c r="IG2155" s="48"/>
      <c r="IH2155" s="48"/>
      <c r="II2155" s="48"/>
      <c r="IJ2155" s="48"/>
      <c r="IK2155" s="48"/>
      <c r="IL2155" s="48"/>
      <c r="IM2155" s="48"/>
      <c r="IN2155" s="48"/>
      <c r="IO2155" s="48"/>
      <c r="IP2155" s="48"/>
      <c r="IQ2155" s="48"/>
      <c r="IR2155" s="48"/>
      <c r="IS2155" s="48"/>
      <c r="IT2155" s="48"/>
      <c r="IU2155" s="48"/>
      <c r="IV2155" s="48"/>
      <c r="IW2155" s="48"/>
      <c r="IX2155" s="48"/>
      <c r="IY2155" s="48"/>
      <c r="IZ2155" s="48"/>
      <c r="JA2155" s="48"/>
    </row>
    <row r="2156" spans="2:273" s="49" customFormat="1" ht="20" customHeight="1">
      <c r="B2156" s="120" t="s">
        <v>7746</v>
      </c>
      <c r="C2156" s="113">
        <v>20202</v>
      </c>
      <c r="D2156" s="104">
        <v>2020</v>
      </c>
      <c r="E2156" s="45" t="s">
        <v>7747</v>
      </c>
      <c r="F2156" s="146"/>
      <c r="G2156" s="359" t="s">
        <v>1086</v>
      </c>
      <c r="H2156" s="46" t="s">
        <v>7748</v>
      </c>
      <c r="I2156" s="46" t="s">
        <v>294</v>
      </c>
      <c r="J2156" s="90">
        <v>28</v>
      </c>
      <c r="K2156" s="198">
        <v>1725277</v>
      </c>
      <c r="L2156" s="46" t="s">
        <v>7743</v>
      </c>
      <c r="M2156" s="46" t="s">
        <v>194</v>
      </c>
      <c r="N2156" s="215">
        <v>4</v>
      </c>
      <c r="O2156" s="90">
        <v>6</v>
      </c>
      <c r="P2156" s="90">
        <v>2</v>
      </c>
      <c r="Q2156" s="46" t="s">
        <v>32</v>
      </c>
      <c r="R2156" s="46" t="s">
        <v>4396</v>
      </c>
      <c r="S2156" s="48"/>
      <c r="T2156" s="48"/>
      <c r="U2156" s="48"/>
      <c r="V2156" s="48"/>
      <c r="W2156" s="48"/>
      <c r="X2156" s="48"/>
      <c r="Y2156" s="48"/>
      <c r="Z2156" s="48"/>
      <c r="AA2156" s="48"/>
      <c r="AB2156" s="48"/>
      <c r="AC2156" s="48"/>
      <c r="AD2156" s="48"/>
      <c r="AE2156" s="48"/>
      <c r="AF2156" s="48"/>
      <c r="AG2156" s="48"/>
      <c r="AH2156" s="48"/>
      <c r="AI2156" s="48"/>
      <c r="AJ2156" s="48"/>
      <c r="AK2156" s="48"/>
      <c r="AL2156" s="48"/>
      <c r="AM2156" s="48"/>
      <c r="AN2156" s="48"/>
      <c r="AO2156" s="48"/>
      <c r="AP2156" s="48"/>
      <c r="AQ2156" s="48"/>
      <c r="AR2156" s="48"/>
      <c r="AS2156" s="48"/>
      <c r="AT2156" s="48"/>
      <c r="AU2156" s="48"/>
      <c r="AV2156" s="48"/>
      <c r="AW2156" s="48"/>
      <c r="AX2156" s="48"/>
      <c r="AY2156" s="48"/>
      <c r="AZ2156" s="48"/>
      <c r="BA2156" s="48"/>
      <c r="BB2156" s="48"/>
      <c r="BC2156" s="48"/>
      <c r="BD2156" s="48"/>
      <c r="BE2156" s="48"/>
      <c r="BF2156" s="48"/>
      <c r="BG2156" s="48"/>
      <c r="BH2156" s="48"/>
      <c r="BI2156" s="48"/>
      <c r="BJ2156" s="48"/>
      <c r="BK2156" s="48"/>
      <c r="BL2156" s="48"/>
      <c r="BM2156" s="48"/>
      <c r="BN2156" s="48"/>
      <c r="BO2156" s="48"/>
      <c r="BP2156" s="48"/>
      <c r="BQ2156" s="48"/>
      <c r="BR2156" s="48"/>
      <c r="BS2156" s="48"/>
      <c r="BT2156" s="48"/>
      <c r="BU2156" s="48"/>
      <c r="BV2156" s="48"/>
      <c r="BW2156" s="48"/>
      <c r="BX2156" s="48"/>
      <c r="BY2156" s="48"/>
      <c r="BZ2156" s="48"/>
      <c r="CA2156" s="48"/>
      <c r="CB2156" s="48"/>
      <c r="CC2156" s="48"/>
      <c r="CD2156" s="48"/>
      <c r="CE2156" s="48"/>
      <c r="CF2156" s="48"/>
      <c r="CG2156" s="48"/>
      <c r="CH2156" s="48"/>
      <c r="CI2156" s="48"/>
      <c r="CJ2156" s="48"/>
      <c r="CK2156" s="48"/>
      <c r="CL2156" s="48"/>
      <c r="CM2156" s="48"/>
      <c r="CN2156" s="48"/>
      <c r="CO2156" s="48"/>
      <c r="CP2156" s="48"/>
      <c r="CQ2156" s="48"/>
      <c r="CR2156" s="48"/>
      <c r="CS2156" s="48"/>
      <c r="CT2156" s="48"/>
      <c r="CU2156" s="48"/>
      <c r="CV2156" s="48"/>
      <c r="CW2156" s="48"/>
      <c r="CX2156" s="48"/>
      <c r="CY2156" s="48"/>
      <c r="CZ2156" s="48"/>
      <c r="DA2156" s="48"/>
      <c r="DB2156" s="48"/>
      <c r="DC2156" s="48"/>
      <c r="DD2156" s="48"/>
      <c r="DE2156" s="48"/>
      <c r="DF2156" s="48"/>
      <c r="DG2156" s="48"/>
      <c r="DH2156" s="48"/>
      <c r="DI2156" s="48"/>
      <c r="DJ2156" s="48"/>
      <c r="DK2156" s="48"/>
      <c r="DL2156" s="48"/>
      <c r="DM2156" s="48"/>
      <c r="DN2156" s="48"/>
      <c r="DO2156" s="48"/>
      <c r="DP2156" s="48"/>
      <c r="DQ2156" s="48"/>
      <c r="DR2156" s="48"/>
      <c r="DS2156" s="48"/>
      <c r="DT2156" s="48"/>
      <c r="DU2156" s="48"/>
      <c r="DV2156" s="48"/>
      <c r="DW2156" s="48"/>
      <c r="DX2156" s="48"/>
      <c r="DY2156" s="48"/>
      <c r="DZ2156" s="48"/>
      <c r="EA2156" s="48"/>
      <c r="EB2156" s="48"/>
      <c r="EC2156" s="48"/>
      <c r="ED2156" s="48"/>
      <c r="EE2156" s="48"/>
      <c r="EF2156" s="48"/>
      <c r="EG2156" s="48"/>
      <c r="EH2156" s="48"/>
      <c r="EI2156" s="48"/>
      <c r="EJ2156" s="48"/>
      <c r="EK2156" s="48"/>
      <c r="EL2156" s="48"/>
      <c r="EM2156" s="48"/>
      <c r="EN2156" s="48"/>
      <c r="EO2156" s="48"/>
      <c r="EP2156" s="48"/>
      <c r="EQ2156" s="48"/>
      <c r="ER2156" s="48"/>
      <c r="ES2156" s="48"/>
      <c r="ET2156" s="48"/>
      <c r="EU2156" s="48"/>
      <c r="EV2156" s="48"/>
      <c r="EW2156" s="48"/>
      <c r="EX2156" s="48"/>
      <c r="EY2156" s="48"/>
      <c r="EZ2156" s="48"/>
      <c r="FA2156" s="48"/>
      <c r="FB2156" s="48"/>
      <c r="FC2156" s="48"/>
      <c r="FD2156" s="48"/>
      <c r="FE2156" s="48"/>
      <c r="FF2156" s="48"/>
      <c r="FG2156" s="48"/>
      <c r="FH2156" s="48"/>
      <c r="FI2156" s="48"/>
      <c r="FJ2156" s="48"/>
      <c r="FK2156" s="48"/>
      <c r="FL2156" s="48"/>
      <c r="FM2156" s="48"/>
      <c r="FN2156" s="48"/>
      <c r="FO2156" s="48"/>
      <c r="FP2156" s="48"/>
      <c r="FQ2156" s="48"/>
      <c r="FR2156" s="48"/>
      <c r="FS2156" s="48"/>
      <c r="FT2156" s="48"/>
      <c r="FU2156" s="48"/>
      <c r="FV2156" s="48"/>
      <c r="FW2156" s="48"/>
      <c r="FX2156" s="48"/>
      <c r="FY2156" s="48"/>
      <c r="FZ2156" s="48"/>
      <c r="GA2156" s="48"/>
      <c r="GB2156" s="48"/>
      <c r="GC2156" s="48"/>
      <c r="GD2156" s="48"/>
      <c r="GE2156" s="48"/>
      <c r="GF2156" s="48"/>
      <c r="GG2156" s="48"/>
      <c r="GH2156" s="48"/>
      <c r="GI2156" s="48"/>
      <c r="GJ2156" s="48"/>
      <c r="GK2156" s="48"/>
      <c r="GL2156" s="48"/>
      <c r="GM2156" s="48"/>
      <c r="GN2156" s="48"/>
      <c r="GO2156" s="48"/>
      <c r="GP2156" s="48"/>
      <c r="GQ2156" s="48"/>
      <c r="GR2156" s="48"/>
      <c r="GS2156" s="48"/>
      <c r="GT2156" s="48"/>
      <c r="GU2156" s="48"/>
      <c r="GV2156" s="48"/>
      <c r="GW2156" s="48"/>
      <c r="GX2156" s="48"/>
      <c r="GY2156" s="48"/>
      <c r="GZ2156" s="48"/>
      <c r="HA2156" s="48"/>
      <c r="HB2156" s="48"/>
      <c r="HC2156" s="48"/>
      <c r="HD2156" s="48"/>
      <c r="HE2156" s="48"/>
      <c r="HF2156" s="48"/>
      <c r="HG2156" s="48"/>
      <c r="HH2156" s="48"/>
      <c r="HI2156" s="48"/>
      <c r="HJ2156" s="48"/>
      <c r="HK2156" s="48"/>
      <c r="HL2156" s="48"/>
      <c r="HM2156" s="48"/>
      <c r="HN2156" s="48"/>
      <c r="HO2156" s="48"/>
      <c r="HP2156" s="48"/>
      <c r="HQ2156" s="48"/>
      <c r="HR2156" s="48"/>
      <c r="HS2156" s="48"/>
      <c r="HT2156" s="48"/>
      <c r="HU2156" s="48"/>
      <c r="HV2156" s="48"/>
      <c r="HW2156" s="48"/>
      <c r="HX2156" s="48"/>
      <c r="HY2156" s="48"/>
      <c r="HZ2156" s="48"/>
      <c r="IA2156" s="48"/>
      <c r="IB2156" s="48"/>
      <c r="IC2156" s="48"/>
      <c r="ID2156" s="48"/>
      <c r="IE2156" s="48"/>
      <c r="IF2156" s="48"/>
      <c r="IG2156" s="48"/>
      <c r="IH2156" s="48"/>
      <c r="II2156" s="48"/>
      <c r="IJ2156" s="48"/>
      <c r="IK2156" s="48"/>
      <c r="IL2156" s="48"/>
      <c r="IM2156" s="48"/>
      <c r="IN2156" s="48"/>
      <c r="IO2156" s="48"/>
      <c r="IP2156" s="48"/>
      <c r="IQ2156" s="48"/>
      <c r="IR2156" s="48"/>
      <c r="IS2156" s="48"/>
      <c r="IT2156" s="48"/>
      <c r="IU2156" s="48"/>
      <c r="IV2156" s="48"/>
      <c r="IW2156" s="48"/>
      <c r="IX2156" s="48"/>
      <c r="IY2156" s="48"/>
      <c r="IZ2156" s="48"/>
      <c r="JA2156" s="48"/>
    </row>
    <row r="2157" spans="2:273" s="49" customFormat="1" ht="20" customHeight="1">
      <c r="B2157" s="102" t="s">
        <v>4801</v>
      </c>
      <c r="C2157" s="103">
        <v>20193</v>
      </c>
      <c r="D2157" s="104">
        <v>2019</v>
      </c>
      <c r="E2157" s="67" t="s">
        <v>2061</v>
      </c>
      <c r="F2157" s="144"/>
      <c r="G2157" s="358"/>
      <c r="H2157" s="69" t="s">
        <v>4802</v>
      </c>
      <c r="I2157" s="70" t="s">
        <v>29</v>
      </c>
      <c r="J2157" s="92">
        <v>1</v>
      </c>
      <c r="K2157" s="199">
        <v>75000</v>
      </c>
      <c r="L2157" s="70" t="s">
        <v>2063</v>
      </c>
      <c r="M2157" s="70" t="s">
        <v>39</v>
      </c>
      <c r="N2157" s="215">
        <v>9</v>
      </c>
      <c r="O2157" s="93">
        <v>2</v>
      </c>
      <c r="P2157" s="93">
        <v>54</v>
      </c>
      <c r="Q2157" s="69" t="s">
        <v>47</v>
      </c>
      <c r="R2157" s="70" t="s">
        <v>65</v>
      </c>
      <c r="S2157" s="37"/>
      <c r="T2157" s="37"/>
      <c r="U2157" s="37"/>
      <c r="V2157" s="37"/>
      <c r="W2157" s="37"/>
      <c r="X2157" s="37"/>
      <c r="Y2157" s="37"/>
      <c r="Z2157" s="37"/>
      <c r="AA2157" s="37"/>
      <c r="AB2157" s="37"/>
      <c r="AC2157" s="37"/>
      <c r="AD2157" s="37"/>
      <c r="AE2157" s="37"/>
      <c r="AF2157" s="1"/>
      <c r="AG2157" s="1"/>
      <c r="AH2157" s="1"/>
      <c r="AI2157" s="1"/>
      <c r="AJ2157" s="1"/>
      <c r="AK2157" s="1"/>
      <c r="AL2157" s="1"/>
      <c r="AM2157" s="1"/>
      <c r="AN2157" s="1"/>
      <c r="AO2157" s="1"/>
      <c r="AP2157" s="1"/>
      <c r="AQ2157" s="1"/>
      <c r="AR2157" s="1"/>
      <c r="AS2157" s="1"/>
      <c r="AT2157" s="1"/>
      <c r="AU2157" s="1"/>
      <c r="AV2157" s="1"/>
      <c r="AW2157" s="1"/>
      <c r="AX2157" s="1"/>
      <c r="AY2157" s="1"/>
      <c r="AZ2157" s="1"/>
      <c r="BA2157" s="1"/>
      <c r="BB2157" s="1"/>
      <c r="BC2157" s="1"/>
      <c r="BD2157" s="1"/>
      <c r="BE2157" s="1"/>
      <c r="BF2157" s="1"/>
      <c r="BG2157" s="1"/>
      <c r="BH2157" s="1"/>
      <c r="BI2157" s="1"/>
      <c r="BJ2157" s="1"/>
      <c r="BK2157" s="1"/>
      <c r="BL2157" s="1"/>
      <c r="BM2157" s="1"/>
      <c r="BN2157" s="1"/>
      <c r="BO2157" s="1"/>
      <c r="BP2157" s="1"/>
      <c r="BQ2157" s="1"/>
      <c r="BR2157" s="1"/>
      <c r="BS2157" s="1"/>
      <c r="BT2157" s="1"/>
      <c r="BU2157" s="1"/>
      <c r="BV2157" s="1"/>
      <c r="BW2157" s="1"/>
      <c r="BX2157" s="1"/>
      <c r="BY2157" s="1"/>
      <c r="BZ2157" s="1"/>
      <c r="CA2157" s="1"/>
      <c r="CB2157" s="1"/>
      <c r="CC2157" s="1"/>
      <c r="CD2157" s="1"/>
      <c r="CE2157" s="1"/>
      <c r="CF2157" s="1"/>
      <c r="CG2157" s="1"/>
      <c r="CH2157" s="1"/>
      <c r="CI2157" s="1"/>
      <c r="CJ2157" s="1"/>
      <c r="CK2157" s="1"/>
      <c r="CL2157" s="1"/>
      <c r="CM2157" s="1"/>
      <c r="CN2157" s="1"/>
      <c r="CO2157" s="1"/>
      <c r="CP2157" s="1"/>
      <c r="CQ2157" s="1"/>
      <c r="CR2157" s="1"/>
      <c r="CS2157" s="1"/>
      <c r="CT2157" s="1"/>
      <c r="CU2157" s="1"/>
      <c r="CV2157" s="1"/>
      <c r="CW2157" s="1"/>
      <c r="CX2157" s="1"/>
      <c r="CY2157" s="1"/>
      <c r="CZ2157" s="1"/>
      <c r="DA2157" s="1"/>
      <c r="DB2157" s="1"/>
      <c r="DC2157" s="1"/>
      <c r="DD2157" s="1"/>
      <c r="DE2157" s="1"/>
      <c r="DF2157" s="1"/>
      <c r="DG2157" s="1"/>
      <c r="DH2157" s="1"/>
      <c r="DI2157" s="1"/>
      <c r="DJ2157" s="1"/>
      <c r="DK2157" s="1"/>
      <c r="DL2157" s="1"/>
      <c r="DM2157" s="1"/>
      <c r="DN2157" s="1"/>
      <c r="DO2157" s="1"/>
      <c r="DP2157" s="1"/>
      <c r="DQ2157" s="1"/>
      <c r="DR2157" s="1"/>
      <c r="DS2157" s="1"/>
      <c r="DT2157" s="1"/>
      <c r="DU2157" s="1"/>
      <c r="DV2157" s="1"/>
      <c r="DW2157" s="1"/>
      <c r="DX2157" s="1"/>
      <c r="DY2157" s="1"/>
      <c r="DZ2157" s="1"/>
      <c r="EA2157" s="1"/>
      <c r="EB2157" s="1"/>
      <c r="EC2157" s="1"/>
      <c r="ED2157" s="1"/>
      <c r="EE2157" s="1"/>
      <c r="EF2157" s="1"/>
      <c r="EG2157" s="1"/>
      <c r="EH2157" s="1"/>
      <c r="EI2157" s="1"/>
      <c r="EJ2157" s="1"/>
      <c r="EK2157" s="1"/>
      <c r="EL2157" s="1"/>
      <c r="EM2157" s="1"/>
      <c r="EN2157" s="1"/>
      <c r="EO2157" s="1"/>
      <c r="EP2157" s="1"/>
      <c r="EQ2157" s="1"/>
      <c r="ER2157" s="1"/>
      <c r="ES2157" s="1"/>
      <c r="ET2157" s="1"/>
      <c r="EU2157" s="1"/>
      <c r="EV2157" s="1"/>
      <c r="EW2157" s="1"/>
      <c r="EX2157" s="1"/>
      <c r="EY2157" s="1"/>
      <c r="EZ2157" s="1"/>
      <c r="FA2157" s="1"/>
      <c r="FB2157" s="1"/>
      <c r="FC2157" s="1"/>
      <c r="FD2157" s="1"/>
      <c r="FE2157" s="1"/>
      <c r="FF2157" s="1"/>
      <c r="FG2157" s="1"/>
      <c r="FH2157" s="1"/>
      <c r="FI2157" s="1"/>
      <c r="FJ2157" s="1"/>
      <c r="FK2157" s="1"/>
      <c r="FL2157" s="1"/>
      <c r="FM2157" s="1"/>
      <c r="FN2157" s="1"/>
      <c r="FO2157" s="1"/>
      <c r="FP2157" s="1"/>
      <c r="FQ2157" s="1"/>
      <c r="FR2157" s="1"/>
      <c r="FS2157" s="1"/>
      <c r="FT2157" s="1"/>
      <c r="FU2157" s="1"/>
      <c r="FV2157" s="1"/>
      <c r="FW2157" s="1"/>
      <c r="FX2157" s="1"/>
      <c r="FY2157" s="1"/>
      <c r="FZ2157" s="1"/>
      <c r="GA2157" s="1"/>
      <c r="GB2157" s="1"/>
      <c r="GC2157" s="1"/>
      <c r="GD2157" s="1"/>
      <c r="GE2157" s="1"/>
      <c r="GF2157" s="1"/>
      <c r="GG2157" s="1"/>
      <c r="GH2157" s="1"/>
      <c r="GI2157" s="1"/>
      <c r="GJ2157" s="1"/>
      <c r="GK2157" s="1"/>
      <c r="GL2157" s="1"/>
      <c r="GM2157" s="1"/>
      <c r="GN2157" s="1"/>
      <c r="GO2157" s="1"/>
      <c r="GP2157" s="1"/>
      <c r="GQ2157" s="1"/>
      <c r="GR2157" s="1"/>
      <c r="GS2157" s="1"/>
      <c r="GT2157" s="1"/>
      <c r="GU2157" s="1"/>
      <c r="GV2157" s="1"/>
      <c r="GW2157" s="1"/>
      <c r="GX2157" s="1"/>
      <c r="GY2157" s="1"/>
      <c r="GZ2157" s="1"/>
      <c r="HA2157" s="1"/>
      <c r="HB2157" s="1"/>
      <c r="HC2157" s="1"/>
      <c r="HD2157" s="1"/>
      <c r="HE2157" s="1"/>
      <c r="HF2157" s="1"/>
      <c r="HG2157" s="1"/>
      <c r="HH2157" s="1"/>
      <c r="HI2157" s="1"/>
      <c r="HJ2157" s="1"/>
      <c r="HK2157" s="1"/>
      <c r="HL2157" s="1"/>
      <c r="HM2157" s="1"/>
      <c r="HN2157" s="1"/>
      <c r="HO2157" s="1"/>
      <c r="HP2157" s="1"/>
      <c r="HQ2157" s="1"/>
      <c r="HR2157" s="1"/>
      <c r="HS2157" s="1"/>
      <c r="HT2157" s="1"/>
      <c r="HU2157" s="1"/>
      <c r="HV2157" s="1"/>
      <c r="HW2157" s="1"/>
      <c r="HX2157" s="1"/>
      <c r="HY2157" s="1"/>
      <c r="HZ2157" s="1"/>
      <c r="IA2157" s="1"/>
      <c r="IB2157" s="1"/>
      <c r="IC2157" s="1"/>
      <c r="ID2157" s="1"/>
      <c r="IE2157" s="1"/>
      <c r="IF2157" s="1"/>
      <c r="IG2157" s="1"/>
      <c r="IH2157" s="1"/>
      <c r="II2157" s="1"/>
      <c r="IJ2157" s="1"/>
      <c r="IK2157" s="1"/>
      <c r="IL2157" s="1"/>
      <c r="IM2157" s="1"/>
      <c r="IN2157" s="1"/>
      <c r="IO2157" s="1"/>
      <c r="IP2157" s="1"/>
      <c r="IQ2157" s="1"/>
      <c r="IR2157" s="1"/>
      <c r="IS2157" s="1"/>
      <c r="IT2157" s="1"/>
      <c r="IU2157" s="1"/>
      <c r="IV2157" s="1"/>
      <c r="IW2157" s="1"/>
      <c r="IX2157" s="1"/>
      <c r="IY2157" s="1"/>
      <c r="IZ2157" s="1"/>
      <c r="JA2157" s="1"/>
      <c r="JB2157" s="50"/>
    </row>
    <row r="2158" spans="2:273" s="49" customFormat="1" ht="20" customHeight="1">
      <c r="B2158" s="102" t="s">
        <v>4803</v>
      </c>
      <c r="C2158" s="103">
        <v>20193</v>
      </c>
      <c r="D2158" s="104">
        <v>2019</v>
      </c>
      <c r="E2158" s="67" t="s">
        <v>2061</v>
      </c>
      <c r="F2158" s="144"/>
      <c r="G2158" s="358"/>
      <c r="H2158" s="69" t="s">
        <v>4804</v>
      </c>
      <c r="I2158" s="70" t="s">
        <v>29</v>
      </c>
      <c r="J2158" s="92">
        <v>9</v>
      </c>
      <c r="K2158" s="199">
        <v>100000</v>
      </c>
      <c r="L2158" s="70" t="s">
        <v>2063</v>
      </c>
      <c r="M2158" s="70" t="s">
        <v>39</v>
      </c>
      <c r="N2158" s="215">
        <v>9</v>
      </c>
      <c r="O2158" s="93">
        <v>2</v>
      </c>
      <c r="P2158" s="93">
        <v>54</v>
      </c>
      <c r="Q2158" s="69" t="s">
        <v>47</v>
      </c>
      <c r="R2158" s="70" t="s">
        <v>65</v>
      </c>
      <c r="S2158" s="37"/>
      <c r="T2158" s="37"/>
      <c r="U2158" s="37"/>
      <c r="V2158" s="37"/>
      <c r="W2158" s="37"/>
      <c r="X2158" s="37"/>
      <c r="Y2158" s="37"/>
      <c r="Z2158" s="37"/>
      <c r="AA2158" s="37"/>
      <c r="AB2158" s="37"/>
      <c r="AC2158" s="37"/>
      <c r="AD2158" s="37"/>
      <c r="AE2158" s="37"/>
      <c r="AF2158" s="6"/>
      <c r="AG2158" s="6"/>
      <c r="AH2158" s="6"/>
      <c r="AI2158" s="6"/>
      <c r="AJ2158" s="6"/>
      <c r="AK2158" s="6"/>
      <c r="AL2158" s="6"/>
      <c r="AM2158" s="6"/>
      <c r="AN2158" s="6"/>
      <c r="AO2158" s="6"/>
      <c r="AP2158" s="6"/>
      <c r="AQ2158" s="6"/>
      <c r="AR2158" s="6"/>
      <c r="AS2158" s="6"/>
      <c r="AT2158" s="6"/>
      <c r="AU2158" s="6"/>
      <c r="AV2158" s="6"/>
      <c r="AW2158" s="6"/>
      <c r="AX2158" s="6"/>
      <c r="AY2158" s="6"/>
      <c r="AZ2158" s="6"/>
      <c r="BA2158" s="6"/>
      <c r="BB2158" s="6"/>
      <c r="BC2158" s="6"/>
      <c r="BD2158" s="6"/>
      <c r="BE2158" s="6"/>
      <c r="BF2158" s="6"/>
      <c r="BG2158" s="6"/>
      <c r="BH2158" s="6"/>
      <c r="BI2158" s="6"/>
      <c r="BJ2158" s="6"/>
      <c r="BK2158" s="6"/>
      <c r="BL2158" s="6"/>
      <c r="BM2158" s="6"/>
      <c r="BN2158" s="6"/>
      <c r="BO2158" s="6"/>
      <c r="BP2158" s="6"/>
      <c r="BQ2158" s="6"/>
      <c r="BR2158" s="6"/>
      <c r="BS2158" s="6"/>
      <c r="BT2158" s="6"/>
      <c r="BU2158" s="6"/>
      <c r="BV2158" s="6"/>
      <c r="BW2158" s="6"/>
      <c r="BX2158" s="6"/>
      <c r="BY2158" s="6"/>
      <c r="BZ2158" s="6"/>
      <c r="CA2158" s="6"/>
      <c r="CB2158" s="6"/>
      <c r="CC2158" s="6"/>
      <c r="CD2158" s="6"/>
      <c r="CE2158" s="6"/>
      <c r="CF2158" s="6"/>
      <c r="CG2158" s="6"/>
      <c r="CH2158" s="6"/>
      <c r="CI2158" s="6"/>
      <c r="CJ2158" s="6"/>
      <c r="CK2158" s="6"/>
      <c r="CL2158" s="6"/>
      <c r="CM2158" s="6"/>
      <c r="CN2158" s="6"/>
      <c r="CO2158" s="6"/>
      <c r="CP2158" s="6"/>
      <c r="CQ2158" s="6"/>
      <c r="CR2158" s="6"/>
      <c r="CS2158" s="6"/>
      <c r="CT2158" s="6"/>
      <c r="CU2158" s="6"/>
      <c r="CV2158" s="6"/>
      <c r="CW2158" s="6"/>
      <c r="CX2158" s="6"/>
      <c r="CY2158" s="6"/>
      <c r="CZ2158" s="6"/>
      <c r="DA2158" s="6"/>
      <c r="DB2158" s="6"/>
      <c r="DC2158" s="6"/>
      <c r="DD2158" s="6"/>
      <c r="DE2158" s="6"/>
      <c r="DF2158" s="6"/>
      <c r="DG2158" s="6"/>
      <c r="DH2158" s="6"/>
      <c r="DI2158" s="6"/>
      <c r="DJ2158" s="6"/>
      <c r="DK2158" s="6"/>
      <c r="DL2158" s="6"/>
      <c r="DM2158" s="6"/>
      <c r="DN2158" s="6"/>
      <c r="DO2158" s="6"/>
      <c r="DP2158" s="6"/>
      <c r="DQ2158" s="6"/>
      <c r="DR2158" s="6"/>
      <c r="DS2158" s="6"/>
      <c r="DT2158" s="6"/>
      <c r="DU2158" s="6"/>
      <c r="DV2158" s="6"/>
      <c r="DW2158" s="6"/>
      <c r="DX2158" s="6"/>
      <c r="DY2158" s="6"/>
      <c r="DZ2158" s="6"/>
      <c r="EA2158" s="6"/>
      <c r="EB2158" s="6"/>
      <c r="EC2158" s="6"/>
      <c r="ED2158" s="6"/>
      <c r="EE2158" s="6"/>
      <c r="EF2158" s="6"/>
      <c r="EG2158" s="6"/>
      <c r="EH2158" s="6"/>
      <c r="EI2158" s="6"/>
      <c r="EJ2158" s="6"/>
      <c r="EK2158" s="6"/>
      <c r="EL2158" s="6"/>
      <c r="EM2158" s="6"/>
      <c r="EN2158" s="6"/>
      <c r="EO2158" s="6"/>
      <c r="EP2158" s="6"/>
      <c r="EQ2158" s="6"/>
      <c r="ER2158" s="6"/>
      <c r="ES2158" s="6"/>
      <c r="ET2158" s="6"/>
      <c r="EU2158" s="6"/>
      <c r="EV2158" s="6"/>
      <c r="EW2158" s="6"/>
      <c r="EX2158" s="6"/>
      <c r="EY2158" s="6"/>
      <c r="EZ2158" s="6"/>
      <c r="FA2158" s="6"/>
      <c r="FB2158" s="6"/>
      <c r="FC2158" s="6"/>
      <c r="FD2158" s="6"/>
      <c r="FE2158" s="6"/>
      <c r="FF2158" s="6"/>
      <c r="FG2158" s="6"/>
      <c r="FH2158" s="6"/>
      <c r="FI2158" s="6"/>
      <c r="FJ2158" s="6"/>
      <c r="FK2158" s="6"/>
      <c r="FL2158" s="6"/>
      <c r="FM2158" s="6"/>
      <c r="FN2158" s="6"/>
      <c r="FO2158" s="6"/>
      <c r="FP2158" s="6"/>
      <c r="FQ2158" s="6"/>
      <c r="FR2158" s="6"/>
      <c r="FS2158" s="6"/>
      <c r="FT2158" s="6"/>
      <c r="FU2158" s="6"/>
      <c r="FV2158" s="6"/>
      <c r="FW2158" s="6"/>
      <c r="FX2158" s="6"/>
      <c r="FY2158" s="6"/>
      <c r="FZ2158" s="6"/>
      <c r="GA2158" s="6"/>
      <c r="GB2158" s="6"/>
      <c r="GC2158" s="6"/>
      <c r="GD2158" s="6"/>
      <c r="GE2158" s="6"/>
      <c r="GF2158" s="6"/>
      <c r="GG2158" s="6"/>
      <c r="GH2158" s="6"/>
      <c r="GI2158" s="6"/>
      <c r="GJ2158" s="6"/>
      <c r="GK2158" s="6"/>
      <c r="GL2158" s="6"/>
      <c r="GM2158" s="6"/>
      <c r="GN2158" s="6"/>
      <c r="GO2158" s="6"/>
      <c r="GP2158" s="6"/>
      <c r="GQ2158" s="6"/>
      <c r="GR2158" s="6"/>
      <c r="GS2158" s="6"/>
      <c r="GT2158" s="6"/>
      <c r="GU2158" s="6"/>
      <c r="GV2158" s="6"/>
      <c r="GW2158" s="6"/>
      <c r="GX2158" s="6"/>
      <c r="GY2158" s="6"/>
      <c r="GZ2158" s="6"/>
      <c r="HA2158" s="6"/>
      <c r="HB2158" s="6"/>
      <c r="HC2158" s="6"/>
      <c r="HD2158" s="6"/>
      <c r="HE2158" s="6"/>
      <c r="HF2158" s="6"/>
      <c r="HG2158" s="6"/>
      <c r="HH2158" s="6"/>
      <c r="HI2158" s="6"/>
      <c r="HJ2158" s="6"/>
      <c r="HK2158" s="6"/>
      <c r="HL2158" s="6"/>
      <c r="HM2158" s="6"/>
      <c r="HN2158" s="6"/>
      <c r="HO2158" s="6"/>
      <c r="HP2158" s="6"/>
      <c r="HQ2158" s="6"/>
      <c r="HR2158" s="6"/>
      <c r="HS2158" s="6"/>
      <c r="HT2158" s="6"/>
      <c r="HU2158" s="6"/>
      <c r="HV2158" s="6"/>
      <c r="HW2158" s="6"/>
      <c r="HX2158" s="6"/>
      <c r="HY2158" s="6"/>
      <c r="HZ2158" s="6"/>
      <c r="IA2158" s="6"/>
      <c r="IB2158" s="6"/>
      <c r="IC2158" s="6"/>
      <c r="ID2158" s="6"/>
      <c r="IE2158" s="6"/>
      <c r="IF2158" s="6"/>
      <c r="IG2158" s="6"/>
      <c r="IH2158" s="6"/>
      <c r="II2158" s="6"/>
      <c r="IJ2158" s="6"/>
      <c r="IK2158" s="6"/>
      <c r="IL2158" s="6"/>
      <c r="IM2158" s="6"/>
      <c r="IN2158" s="6"/>
      <c r="IO2158" s="6"/>
      <c r="IP2158" s="6"/>
      <c r="IQ2158" s="6"/>
      <c r="IR2158" s="6"/>
      <c r="IS2158" s="6"/>
      <c r="IT2158" s="6"/>
      <c r="IU2158" s="6"/>
      <c r="IV2158" s="6"/>
      <c r="IW2158" s="6"/>
      <c r="IX2158" s="6"/>
      <c r="IY2158" s="6"/>
      <c r="IZ2158" s="6"/>
      <c r="JA2158" s="6"/>
      <c r="JB2158" s="6"/>
      <c r="JC2158" s="6"/>
      <c r="JD2158" s="6"/>
      <c r="JE2158" s="6"/>
      <c r="JF2158" s="6"/>
      <c r="JG2158" s="6"/>
      <c r="JH2158" s="6"/>
      <c r="JI2158" s="6"/>
      <c r="JJ2158" s="6"/>
      <c r="JK2158" s="6"/>
      <c r="JL2158" s="6"/>
      <c r="JM2158" s="6"/>
    </row>
    <row r="2159" spans="2:273" s="49" customFormat="1" ht="20" customHeight="1">
      <c r="B2159" s="102" t="s">
        <v>2064</v>
      </c>
      <c r="C2159" s="103">
        <v>20182</v>
      </c>
      <c r="D2159" s="104">
        <v>2018</v>
      </c>
      <c r="E2159" s="67" t="s">
        <v>2061</v>
      </c>
      <c r="F2159" s="144"/>
      <c r="G2159" s="358"/>
      <c r="H2159" s="69" t="s">
        <v>2065</v>
      </c>
      <c r="I2159" s="70" t="s">
        <v>37</v>
      </c>
      <c r="J2159" s="92">
        <v>12</v>
      </c>
      <c r="K2159" s="199">
        <v>149500</v>
      </c>
      <c r="L2159" s="70" t="s">
        <v>2063</v>
      </c>
      <c r="M2159" s="70" t="s">
        <v>39</v>
      </c>
      <c r="N2159" s="215">
        <v>9</v>
      </c>
      <c r="O2159" s="91">
        <v>2</v>
      </c>
      <c r="P2159" s="91">
        <v>54</v>
      </c>
      <c r="Q2159" s="69" t="s">
        <v>47</v>
      </c>
      <c r="R2159" s="70" t="s">
        <v>33</v>
      </c>
      <c r="S2159" s="37"/>
      <c r="T2159" s="37"/>
      <c r="U2159" s="37"/>
      <c r="V2159" s="37"/>
      <c r="W2159" s="37"/>
      <c r="X2159" s="37"/>
      <c r="Y2159" s="37"/>
      <c r="Z2159" s="37"/>
      <c r="AA2159" s="37"/>
      <c r="AB2159" s="37"/>
      <c r="AC2159" s="37"/>
      <c r="AD2159" s="37"/>
      <c r="AE2159" s="37"/>
      <c r="AF2159" s="37"/>
      <c r="AG2159" s="37"/>
      <c r="AH2159" s="37"/>
      <c r="AI2159" s="37"/>
      <c r="AJ2159" s="37"/>
      <c r="AK2159" s="37"/>
      <c r="AL2159" s="37"/>
      <c r="AM2159" s="37"/>
      <c r="AN2159" s="37"/>
      <c r="AO2159" s="37"/>
      <c r="AP2159" s="37"/>
      <c r="AQ2159" s="37"/>
      <c r="AR2159" s="37"/>
      <c r="AS2159" s="37"/>
      <c r="AT2159" s="37"/>
      <c r="AU2159" s="37"/>
      <c r="AV2159" s="37"/>
      <c r="AW2159" s="37"/>
      <c r="AX2159" s="37"/>
      <c r="AY2159" s="37"/>
      <c r="AZ2159" s="37"/>
      <c r="BA2159" s="37"/>
      <c r="BB2159" s="37"/>
      <c r="BC2159" s="37"/>
      <c r="BD2159" s="37"/>
      <c r="BE2159" s="37"/>
      <c r="BF2159" s="37"/>
      <c r="BG2159" s="37"/>
      <c r="BH2159" s="37"/>
      <c r="BI2159" s="37"/>
      <c r="BJ2159" s="37"/>
      <c r="BK2159" s="37"/>
      <c r="BL2159" s="37"/>
      <c r="BM2159" s="37"/>
      <c r="BN2159" s="37"/>
      <c r="BO2159" s="37"/>
      <c r="BP2159" s="37"/>
      <c r="BQ2159" s="37"/>
      <c r="BR2159" s="37"/>
      <c r="BS2159" s="37"/>
      <c r="BT2159" s="37"/>
      <c r="BU2159" s="37"/>
      <c r="BV2159" s="37"/>
      <c r="BW2159" s="37"/>
      <c r="BX2159" s="37"/>
      <c r="BY2159" s="37"/>
      <c r="BZ2159" s="37"/>
      <c r="CA2159" s="37"/>
      <c r="CB2159" s="37"/>
      <c r="CC2159" s="37"/>
      <c r="CD2159" s="37"/>
      <c r="CE2159" s="37"/>
      <c r="CF2159" s="37"/>
      <c r="CG2159" s="37"/>
      <c r="CH2159" s="37"/>
      <c r="CI2159" s="37"/>
      <c r="CJ2159" s="37"/>
      <c r="CK2159" s="37"/>
      <c r="CL2159" s="37"/>
      <c r="CM2159" s="37"/>
      <c r="CN2159" s="37"/>
      <c r="CO2159" s="37"/>
      <c r="CP2159" s="37"/>
      <c r="CQ2159" s="37"/>
      <c r="CR2159" s="37"/>
      <c r="CS2159" s="37"/>
      <c r="CT2159" s="37"/>
      <c r="CU2159" s="37"/>
      <c r="CV2159" s="37"/>
      <c r="CW2159" s="37"/>
      <c r="CX2159" s="37"/>
      <c r="CY2159" s="37"/>
      <c r="CZ2159" s="37"/>
      <c r="DA2159" s="37"/>
      <c r="DB2159" s="37"/>
      <c r="DC2159" s="37"/>
      <c r="DD2159" s="37"/>
      <c r="DE2159" s="37"/>
      <c r="DF2159" s="37"/>
      <c r="DG2159" s="37"/>
      <c r="DH2159" s="37"/>
      <c r="DI2159" s="37"/>
      <c r="DJ2159" s="37"/>
      <c r="DK2159" s="37"/>
      <c r="DL2159" s="37"/>
      <c r="DM2159" s="37"/>
      <c r="DN2159" s="37"/>
      <c r="DO2159" s="37"/>
      <c r="DP2159" s="37"/>
      <c r="DQ2159" s="37"/>
      <c r="DR2159" s="37"/>
      <c r="DS2159" s="37"/>
      <c r="DT2159" s="37"/>
      <c r="DU2159" s="37"/>
      <c r="DV2159" s="37"/>
      <c r="DW2159" s="37"/>
      <c r="DX2159" s="37"/>
      <c r="DY2159" s="37"/>
      <c r="DZ2159" s="37"/>
      <c r="EA2159" s="37"/>
      <c r="EB2159" s="37"/>
      <c r="EC2159" s="37"/>
      <c r="ED2159" s="37"/>
      <c r="EE2159" s="37"/>
      <c r="EF2159" s="37"/>
      <c r="EG2159" s="37"/>
      <c r="EH2159" s="37"/>
      <c r="EI2159" s="37"/>
      <c r="EJ2159" s="37"/>
      <c r="EK2159" s="37"/>
      <c r="EL2159" s="37"/>
      <c r="EM2159" s="37"/>
      <c r="EN2159" s="37"/>
      <c r="EO2159" s="37"/>
      <c r="EP2159" s="37"/>
      <c r="EQ2159" s="37"/>
      <c r="ER2159" s="37"/>
      <c r="ES2159" s="37"/>
      <c r="ET2159" s="37"/>
      <c r="EU2159" s="37"/>
      <c r="EV2159" s="37"/>
      <c r="EW2159" s="37"/>
      <c r="EX2159" s="37"/>
      <c r="EY2159" s="37"/>
      <c r="EZ2159" s="37"/>
      <c r="FA2159" s="37"/>
      <c r="FB2159" s="37"/>
      <c r="FC2159" s="37"/>
      <c r="FD2159" s="37"/>
      <c r="FE2159" s="37"/>
      <c r="FF2159" s="37"/>
      <c r="FG2159" s="37"/>
      <c r="FH2159" s="37"/>
      <c r="FI2159" s="37"/>
      <c r="FJ2159" s="37"/>
      <c r="FK2159" s="37"/>
      <c r="FL2159" s="37"/>
      <c r="FM2159" s="37"/>
      <c r="FN2159" s="37"/>
      <c r="FO2159" s="37"/>
      <c r="FP2159" s="37"/>
      <c r="FQ2159" s="37"/>
      <c r="FR2159" s="37"/>
      <c r="FS2159" s="37"/>
      <c r="FT2159" s="37"/>
      <c r="FU2159" s="37"/>
      <c r="FV2159" s="37"/>
      <c r="FW2159" s="37"/>
      <c r="FX2159" s="37"/>
      <c r="FY2159" s="37"/>
      <c r="FZ2159" s="37"/>
      <c r="GA2159" s="37"/>
      <c r="GB2159" s="37"/>
      <c r="GC2159" s="37"/>
      <c r="GD2159" s="37"/>
      <c r="GE2159" s="37"/>
      <c r="GF2159" s="37"/>
      <c r="GG2159" s="37"/>
      <c r="GH2159" s="37"/>
      <c r="GI2159" s="37"/>
      <c r="GJ2159" s="37"/>
      <c r="GK2159" s="37"/>
      <c r="GL2159" s="37"/>
      <c r="GM2159" s="37"/>
      <c r="GN2159" s="37"/>
      <c r="GO2159" s="37"/>
      <c r="GP2159" s="37"/>
      <c r="GQ2159" s="37"/>
      <c r="GR2159" s="37"/>
      <c r="GS2159" s="37"/>
      <c r="GT2159" s="37"/>
      <c r="GU2159" s="37"/>
      <c r="GV2159" s="37"/>
      <c r="GW2159" s="37"/>
      <c r="GX2159" s="37"/>
      <c r="GY2159" s="37"/>
      <c r="GZ2159" s="37"/>
      <c r="HA2159" s="37"/>
      <c r="HB2159" s="37"/>
      <c r="HC2159" s="37"/>
      <c r="HD2159" s="37"/>
      <c r="HE2159" s="37"/>
      <c r="HF2159" s="37"/>
      <c r="HG2159" s="37"/>
      <c r="HH2159" s="37"/>
      <c r="HI2159" s="37"/>
      <c r="HJ2159" s="37"/>
      <c r="HK2159" s="37"/>
      <c r="HL2159" s="37"/>
      <c r="HM2159" s="37"/>
      <c r="HN2159" s="37"/>
      <c r="HO2159" s="37"/>
      <c r="HP2159" s="37"/>
      <c r="HQ2159" s="37"/>
      <c r="HR2159" s="37"/>
      <c r="HS2159" s="37"/>
      <c r="HT2159" s="37"/>
      <c r="HU2159" s="37"/>
      <c r="HV2159" s="37"/>
      <c r="HW2159" s="37"/>
      <c r="HX2159" s="37"/>
      <c r="HY2159" s="37"/>
      <c r="HZ2159" s="37"/>
      <c r="IA2159" s="37"/>
      <c r="IB2159" s="37"/>
      <c r="IC2159" s="37"/>
      <c r="ID2159" s="37"/>
      <c r="IE2159" s="37"/>
      <c r="IF2159" s="37"/>
      <c r="IG2159" s="37"/>
      <c r="IH2159" s="37"/>
      <c r="II2159" s="37"/>
      <c r="IJ2159" s="37"/>
      <c r="IK2159" s="37"/>
      <c r="IL2159" s="37"/>
      <c r="IM2159" s="37"/>
      <c r="IN2159" s="37"/>
      <c r="IO2159" s="37"/>
      <c r="IP2159" s="37"/>
      <c r="IQ2159" s="37"/>
      <c r="IR2159" s="37"/>
      <c r="IS2159" s="37"/>
      <c r="IT2159" s="37"/>
      <c r="IU2159" s="37"/>
      <c r="IV2159" s="37"/>
      <c r="IW2159" s="37"/>
      <c r="IX2159" s="37"/>
      <c r="IY2159" s="37"/>
      <c r="IZ2159" s="37"/>
      <c r="JA2159" s="37"/>
      <c r="JB2159" s="37"/>
      <c r="JC2159" s="37"/>
      <c r="JD2159" s="37"/>
      <c r="JE2159" s="37"/>
      <c r="JF2159" s="37"/>
      <c r="JG2159" s="37"/>
      <c r="JH2159" s="37"/>
      <c r="JI2159" s="37"/>
      <c r="JJ2159" s="37"/>
      <c r="JK2159" s="37"/>
      <c r="JL2159" s="37"/>
      <c r="JM2159" s="37"/>
    </row>
    <row r="2160" spans="2:273" s="49" customFormat="1" ht="20" customHeight="1">
      <c r="B2160" s="102" t="s">
        <v>2066</v>
      </c>
      <c r="C2160" s="103">
        <v>20183</v>
      </c>
      <c r="D2160" s="104">
        <v>2018</v>
      </c>
      <c r="E2160" s="67" t="s">
        <v>2061</v>
      </c>
      <c r="F2160" s="144"/>
      <c r="G2160" s="358"/>
      <c r="H2160" s="69" t="s">
        <v>2067</v>
      </c>
      <c r="I2160" s="70" t="s">
        <v>29</v>
      </c>
      <c r="J2160" s="92">
        <v>20</v>
      </c>
      <c r="K2160" s="199">
        <v>433860</v>
      </c>
      <c r="L2160" s="70" t="s">
        <v>2063</v>
      </c>
      <c r="M2160" s="70" t="s">
        <v>39</v>
      </c>
      <c r="N2160" s="215">
        <v>9</v>
      </c>
      <c r="O2160" s="93">
        <v>2</v>
      </c>
      <c r="P2160" s="93">
        <v>54</v>
      </c>
      <c r="Q2160" s="69" t="s">
        <v>55</v>
      </c>
      <c r="R2160" s="70" t="s">
        <v>33</v>
      </c>
      <c r="S2160" s="37"/>
      <c r="T2160" s="37"/>
      <c r="U2160" s="37"/>
      <c r="V2160" s="37"/>
      <c r="W2160" s="37"/>
      <c r="X2160" s="37"/>
      <c r="Y2160" s="37"/>
      <c r="Z2160" s="37"/>
      <c r="AA2160" s="37"/>
      <c r="AB2160" s="37"/>
      <c r="AC2160" s="37"/>
      <c r="AD2160" s="37"/>
      <c r="AE2160" s="37"/>
      <c r="AF2160" s="6"/>
      <c r="AG2160" s="6"/>
      <c r="AH2160" s="6"/>
      <c r="AI2160" s="6"/>
      <c r="AJ2160" s="6"/>
      <c r="AK2160" s="6"/>
      <c r="AL2160" s="6"/>
      <c r="AM2160" s="6"/>
      <c r="AN2160" s="6"/>
      <c r="AO2160" s="6"/>
      <c r="AP2160" s="6"/>
      <c r="AQ2160" s="6"/>
      <c r="AR2160" s="6"/>
      <c r="AS2160" s="6"/>
      <c r="AT2160" s="6"/>
      <c r="AU2160" s="6"/>
      <c r="AV2160" s="6"/>
      <c r="AW2160" s="6"/>
      <c r="AX2160" s="6"/>
      <c r="AY2160" s="6"/>
      <c r="AZ2160" s="6"/>
      <c r="BA2160" s="6"/>
      <c r="BB2160" s="6"/>
      <c r="BC2160" s="6"/>
      <c r="BD2160" s="6"/>
      <c r="BE2160" s="6"/>
      <c r="BF2160" s="6"/>
      <c r="BG2160" s="6"/>
      <c r="BH2160" s="6"/>
      <c r="BI2160" s="6"/>
      <c r="BJ2160" s="6"/>
      <c r="BK2160" s="6"/>
      <c r="BL2160" s="6"/>
      <c r="BM2160" s="6"/>
      <c r="BN2160" s="6"/>
      <c r="BO2160" s="6"/>
      <c r="BP2160" s="6"/>
      <c r="BQ2160" s="6"/>
      <c r="BR2160" s="6"/>
      <c r="BS2160" s="6"/>
      <c r="BT2160" s="6"/>
      <c r="BU2160" s="6"/>
      <c r="BV2160" s="6"/>
      <c r="BW2160" s="6"/>
      <c r="BX2160" s="6"/>
      <c r="BY2160" s="6"/>
      <c r="BZ2160" s="6"/>
      <c r="CA2160" s="6"/>
      <c r="CB2160" s="6"/>
      <c r="CC2160" s="6"/>
      <c r="CD2160" s="6"/>
      <c r="CE2160" s="6"/>
      <c r="CF2160" s="6"/>
      <c r="CG2160" s="6"/>
      <c r="CH2160" s="6"/>
      <c r="CI2160" s="6"/>
      <c r="CJ2160" s="6"/>
      <c r="CK2160" s="6"/>
      <c r="CL2160" s="6"/>
      <c r="CM2160" s="6"/>
      <c r="CN2160" s="6"/>
      <c r="CO2160" s="6"/>
      <c r="CP2160" s="6"/>
      <c r="CQ2160" s="6"/>
      <c r="CR2160" s="6"/>
      <c r="CS2160" s="6"/>
      <c r="CT2160" s="6"/>
      <c r="CU2160" s="6"/>
      <c r="CV2160" s="6"/>
      <c r="CW2160" s="6"/>
      <c r="CX2160" s="6"/>
      <c r="CY2160" s="6"/>
      <c r="CZ2160" s="6"/>
      <c r="DA2160" s="6"/>
      <c r="DB2160" s="6"/>
      <c r="DC2160" s="6"/>
      <c r="DD2160" s="6"/>
      <c r="DE2160" s="6"/>
      <c r="DF2160" s="6"/>
      <c r="DG2160" s="6"/>
      <c r="DH2160" s="6"/>
      <c r="DI2160" s="6"/>
      <c r="DJ2160" s="6"/>
      <c r="DK2160" s="6"/>
      <c r="DL2160" s="6"/>
      <c r="DM2160" s="6"/>
      <c r="DN2160" s="6"/>
      <c r="DO2160" s="6"/>
      <c r="DP2160" s="6"/>
      <c r="DQ2160" s="6"/>
      <c r="DR2160" s="6"/>
      <c r="DS2160" s="6"/>
      <c r="DT2160" s="6"/>
      <c r="DU2160" s="6"/>
      <c r="DV2160" s="6"/>
      <c r="DW2160" s="6"/>
      <c r="DX2160" s="6"/>
      <c r="DY2160" s="6"/>
      <c r="DZ2160" s="6"/>
      <c r="EA2160" s="6"/>
      <c r="EB2160" s="6"/>
      <c r="EC2160" s="6"/>
      <c r="ED2160" s="6"/>
      <c r="EE2160" s="6"/>
      <c r="EF2160" s="6"/>
      <c r="EG2160" s="6"/>
      <c r="EH2160" s="6"/>
      <c r="EI2160" s="6"/>
      <c r="EJ2160" s="6"/>
      <c r="EK2160" s="6"/>
      <c r="EL2160" s="6"/>
      <c r="EM2160" s="6"/>
      <c r="EN2160" s="6"/>
      <c r="EO2160" s="6"/>
      <c r="EP2160" s="6"/>
      <c r="EQ2160" s="6"/>
      <c r="ER2160" s="6"/>
      <c r="ES2160" s="6"/>
      <c r="ET2160" s="6"/>
      <c r="EU2160" s="6"/>
      <c r="EV2160" s="6"/>
      <c r="EW2160" s="6"/>
      <c r="EX2160" s="6"/>
      <c r="EY2160" s="6"/>
      <c r="EZ2160" s="6"/>
      <c r="FA2160" s="6"/>
      <c r="FB2160" s="6"/>
      <c r="FC2160" s="6"/>
      <c r="FD2160" s="6"/>
      <c r="FE2160" s="6"/>
      <c r="FF2160" s="6"/>
      <c r="FG2160" s="6"/>
      <c r="FH2160" s="6"/>
      <c r="FI2160" s="6"/>
      <c r="FJ2160" s="6"/>
      <c r="FK2160" s="6"/>
      <c r="FL2160" s="6"/>
      <c r="FM2160" s="6"/>
      <c r="FN2160" s="6"/>
      <c r="FO2160" s="6"/>
      <c r="FP2160" s="6"/>
      <c r="FQ2160" s="6"/>
      <c r="FR2160" s="6"/>
      <c r="FS2160" s="6"/>
      <c r="FT2160" s="6"/>
      <c r="FU2160" s="6"/>
      <c r="FV2160" s="6"/>
      <c r="FW2160" s="6"/>
      <c r="FX2160" s="6"/>
      <c r="FY2160" s="6"/>
      <c r="FZ2160" s="6"/>
      <c r="GA2160" s="6"/>
      <c r="GB2160" s="6"/>
      <c r="GC2160" s="6"/>
      <c r="GD2160" s="6"/>
      <c r="GE2160" s="6"/>
      <c r="GF2160" s="6"/>
      <c r="GG2160" s="6"/>
      <c r="GH2160" s="6"/>
      <c r="GI2160" s="6"/>
      <c r="GJ2160" s="6"/>
      <c r="GK2160" s="6"/>
      <c r="GL2160" s="6"/>
      <c r="GM2160" s="6"/>
      <c r="GN2160" s="6"/>
      <c r="GO2160" s="6"/>
      <c r="GP2160" s="6"/>
      <c r="GQ2160" s="6"/>
      <c r="GR2160" s="6"/>
      <c r="GS2160" s="6"/>
      <c r="GT2160" s="6"/>
      <c r="GU2160" s="6"/>
      <c r="GV2160" s="6"/>
      <c r="GW2160" s="6"/>
      <c r="GX2160" s="6"/>
      <c r="GY2160" s="6"/>
      <c r="GZ2160" s="6"/>
      <c r="HA2160" s="6"/>
      <c r="HB2160" s="6"/>
      <c r="HC2160" s="6"/>
      <c r="HD2160" s="6"/>
      <c r="HE2160" s="6"/>
      <c r="HF2160" s="6"/>
      <c r="HG2160" s="6"/>
      <c r="HH2160" s="6"/>
      <c r="HI2160" s="6"/>
      <c r="HJ2160" s="6"/>
      <c r="HK2160" s="6"/>
      <c r="HL2160" s="6"/>
      <c r="HM2160" s="6"/>
      <c r="HN2160" s="6"/>
      <c r="HO2160" s="6"/>
      <c r="HP2160" s="6"/>
      <c r="HQ2160" s="6"/>
      <c r="HR2160" s="6"/>
      <c r="HS2160" s="6"/>
      <c r="HT2160" s="6"/>
      <c r="HU2160" s="6"/>
      <c r="HV2160" s="6"/>
      <c r="HW2160" s="6"/>
      <c r="HX2160" s="6"/>
      <c r="HY2160" s="6"/>
      <c r="HZ2160" s="6"/>
      <c r="IA2160" s="6"/>
      <c r="IB2160" s="6"/>
      <c r="IC2160" s="6"/>
      <c r="ID2160" s="6"/>
      <c r="IE2160" s="6"/>
      <c r="IF2160" s="6"/>
      <c r="IG2160" s="6"/>
      <c r="IH2160" s="6"/>
      <c r="II2160" s="6"/>
      <c r="IJ2160" s="6"/>
      <c r="IK2160" s="6"/>
      <c r="IL2160" s="6"/>
      <c r="IM2160" s="6"/>
      <c r="IN2160" s="6"/>
      <c r="IO2160" s="6"/>
      <c r="IP2160" s="6"/>
      <c r="IQ2160" s="6"/>
      <c r="IR2160" s="6"/>
      <c r="IS2160" s="6"/>
      <c r="IT2160" s="6"/>
      <c r="IU2160" s="6"/>
      <c r="IV2160" s="6"/>
      <c r="IW2160" s="6"/>
      <c r="IX2160" s="6"/>
      <c r="IY2160" s="6"/>
      <c r="IZ2160" s="6"/>
      <c r="JA2160" s="6"/>
      <c r="JB2160" s="6"/>
      <c r="JC2160" s="6"/>
      <c r="JD2160" s="6"/>
      <c r="JE2160" s="6"/>
      <c r="JF2160" s="6"/>
      <c r="JG2160" s="6"/>
      <c r="JH2160" s="6"/>
      <c r="JI2160" s="6"/>
      <c r="JJ2160" s="6"/>
      <c r="JK2160" s="6"/>
      <c r="JL2160" s="6"/>
      <c r="JM2160" s="6"/>
    </row>
    <row r="2161" spans="1:273" s="49" customFormat="1" ht="20" customHeight="1">
      <c r="B2161" s="120" t="s">
        <v>7749</v>
      </c>
      <c r="C2161" s="113">
        <v>20201</v>
      </c>
      <c r="D2161" s="98">
        <v>2020</v>
      </c>
      <c r="E2161" s="45" t="s">
        <v>2061</v>
      </c>
      <c r="F2161" s="146"/>
      <c r="G2161" s="359"/>
      <c r="H2161" s="46" t="s">
        <v>7750</v>
      </c>
      <c r="I2161" s="46" t="s">
        <v>103</v>
      </c>
      <c r="J2161" s="90">
        <v>18</v>
      </c>
      <c r="K2161" s="198">
        <v>633335</v>
      </c>
      <c r="L2161" s="46" t="s">
        <v>7751</v>
      </c>
      <c r="M2161" s="46" t="s">
        <v>39</v>
      </c>
      <c r="N2161" s="215">
        <v>9</v>
      </c>
      <c r="O2161" s="90">
        <v>2</v>
      </c>
      <c r="P2161" s="90">
        <v>54</v>
      </c>
      <c r="Q2161" s="46" t="s">
        <v>263</v>
      </c>
      <c r="R2161" s="46" t="s">
        <v>465</v>
      </c>
      <c r="S2161" s="48"/>
      <c r="T2161" s="48"/>
      <c r="U2161" s="48"/>
      <c r="V2161" s="48"/>
      <c r="W2161" s="48"/>
      <c r="X2161" s="48"/>
      <c r="Y2161" s="48"/>
      <c r="Z2161" s="48"/>
      <c r="AA2161" s="48"/>
      <c r="AB2161" s="48"/>
      <c r="AC2161" s="48"/>
      <c r="AD2161" s="48"/>
      <c r="AE2161" s="48"/>
      <c r="AF2161" s="37"/>
      <c r="AG2161" s="37"/>
      <c r="AH2161" s="37"/>
      <c r="AI2161" s="37"/>
      <c r="AJ2161" s="37"/>
      <c r="AK2161" s="37"/>
      <c r="AL2161" s="37"/>
      <c r="AM2161" s="37"/>
      <c r="AN2161" s="37"/>
      <c r="AO2161" s="37"/>
      <c r="AP2161" s="37"/>
      <c r="AQ2161" s="37"/>
      <c r="AR2161" s="37"/>
      <c r="AS2161" s="37"/>
      <c r="AT2161" s="37"/>
      <c r="AU2161" s="37"/>
      <c r="AV2161" s="37"/>
      <c r="AW2161" s="37"/>
      <c r="AX2161" s="37"/>
      <c r="AY2161" s="37"/>
      <c r="AZ2161" s="37"/>
      <c r="BA2161" s="37"/>
      <c r="BB2161" s="37"/>
      <c r="BC2161" s="37"/>
      <c r="BD2161" s="37"/>
      <c r="BE2161" s="37"/>
      <c r="BF2161" s="37"/>
      <c r="BG2161" s="37"/>
      <c r="BH2161" s="37"/>
      <c r="BI2161" s="37"/>
      <c r="BJ2161" s="37"/>
      <c r="BK2161" s="37"/>
      <c r="BL2161" s="37"/>
      <c r="BM2161" s="37"/>
      <c r="BN2161" s="37"/>
      <c r="BO2161" s="37"/>
      <c r="BP2161" s="37"/>
      <c r="BQ2161" s="37"/>
      <c r="BR2161" s="37"/>
      <c r="BS2161" s="37"/>
      <c r="BT2161" s="37"/>
      <c r="BU2161" s="37"/>
      <c r="BV2161" s="37"/>
      <c r="BW2161" s="37"/>
      <c r="BX2161" s="37"/>
      <c r="BY2161" s="37"/>
      <c r="BZ2161" s="37"/>
      <c r="CA2161" s="37"/>
      <c r="CB2161" s="37"/>
      <c r="CC2161" s="37"/>
      <c r="CD2161" s="37"/>
      <c r="CE2161" s="37"/>
      <c r="CF2161" s="37"/>
      <c r="CG2161" s="37"/>
      <c r="CH2161" s="37"/>
      <c r="CI2161" s="37"/>
      <c r="CJ2161" s="37"/>
      <c r="CK2161" s="37"/>
      <c r="CL2161" s="37"/>
      <c r="CM2161" s="37"/>
      <c r="CN2161" s="37"/>
      <c r="CO2161" s="37"/>
      <c r="CP2161" s="37"/>
      <c r="CQ2161" s="37"/>
      <c r="CR2161" s="37"/>
      <c r="CS2161" s="37"/>
      <c r="CT2161" s="37"/>
      <c r="CU2161" s="37"/>
      <c r="CV2161" s="37"/>
      <c r="CW2161" s="37"/>
      <c r="CX2161" s="37"/>
      <c r="CY2161" s="37"/>
      <c r="CZ2161" s="37"/>
      <c r="DA2161" s="37"/>
      <c r="DB2161" s="37"/>
      <c r="DC2161" s="37"/>
      <c r="DD2161" s="37"/>
      <c r="DE2161" s="37"/>
      <c r="DF2161" s="37"/>
      <c r="DG2161" s="37"/>
      <c r="DH2161" s="37"/>
      <c r="DI2161" s="37"/>
      <c r="DJ2161" s="37"/>
      <c r="DK2161" s="37"/>
      <c r="DL2161" s="37"/>
      <c r="DM2161" s="37"/>
      <c r="DN2161" s="37"/>
      <c r="DO2161" s="37"/>
      <c r="DP2161" s="37"/>
      <c r="DQ2161" s="37"/>
      <c r="DR2161" s="37"/>
      <c r="DS2161" s="37"/>
      <c r="DT2161" s="37"/>
      <c r="DU2161" s="37"/>
      <c r="DV2161" s="37"/>
      <c r="DW2161" s="37"/>
      <c r="DX2161" s="37"/>
      <c r="DY2161" s="37"/>
      <c r="DZ2161" s="37"/>
      <c r="EA2161" s="37"/>
      <c r="EB2161" s="37"/>
      <c r="EC2161" s="37"/>
      <c r="ED2161" s="37"/>
      <c r="EE2161" s="37"/>
      <c r="EF2161" s="37"/>
      <c r="EG2161" s="37"/>
      <c r="EH2161" s="37"/>
      <c r="EI2161" s="37"/>
      <c r="EJ2161" s="37"/>
      <c r="EK2161" s="37"/>
      <c r="EL2161" s="37"/>
      <c r="EM2161" s="37"/>
      <c r="EN2161" s="37"/>
      <c r="EO2161" s="37"/>
      <c r="EP2161" s="37"/>
      <c r="EQ2161" s="37"/>
      <c r="ER2161" s="37"/>
      <c r="ES2161" s="37"/>
      <c r="ET2161" s="37"/>
      <c r="EU2161" s="37"/>
      <c r="EV2161" s="37"/>
      <c r="EW2161" s="37"/>
      <c r="EX2161" s="37"/>
      <c r="EY2161" s="37"/>
      <c r="EZ2161" s="37"/>
      <c r="FA2161" s="37"/>
      <c r="FB2161" s="37"/>
      <c r="FC2161" s="37"/>
      <c r="FD2161" s="37"/>
      <c r="FE2161" s="37"/>
      <c r="FF2161" s="37"/>
      <c r="FG2161" s="37"/>
      <c r="FH2161" s="37"/>
      <c r="FI2161" s="37"/>
      <c r="FJ2161" s="37"/>
      <c r="FK2161" s="37"/>
      <c r="FL2161" s="37"/>
      <c r="FM2161" s="37"/>
      <c r="FN2161" s="37"/>
      <c r="FO2161" s="37"/>
      <c r="FP2161" s="37"/>
      <c r="FQ2161" s="37"/>
      <c r="FR2161" s="37"/>
      <c r="FS2161" s="37"/>
      <c r="FT2161" s="37"/>
      <c r="FU2161" s="37"/>
      <c r="FV2161" s="37"/>
      <c r="FW2161" s="37"/>
      <c r="FX2161" s="37"/>
      <c r="FY2161" s="37"/>
      <c r="FZ2161" s="37"/>
      <c r="GA2161" s="37"/>
      <c r="GB2161" s="37"/>
      <c r="GC2161" s="37"/>
      <c r="GD2161" s="37"/>
      <c r="GE2161" s="37"/>
      <c r="GF2161" s="37"/>
      <c r="GG2161" s="37"/>
      <c r="GH2161" s="37"/>
      <c r="GI2161" s="37"/>
      <c r="GJ2161" s="37"/>
      <c r="GK2161" s="37"/>
      <c r="GL2161" s="37"/>
      <c r="GM2161" s="37"/>
      <c r="GN2161" s="37"/>
      <c r="GO2161" s="37"/>
      <c r="GP2161" s="37"/>
      <c r="GQ2161" s="37"/>
      <c r="GR2161" s="37"/>
      <c r="GS2161" s="37"/>
      <c r="GT2161" s="37"/>
      <c r="GU2161" s="37"/>
      <c r="GV2161" s="37"/>
      <c r="GW2161" s="37"/>
      <c r="GX2161" s="37"/>
      <c r="GY2161" s="37"/>
      <c r="GZ2161" s="37"/>
      <c r="HA2161" s="37"/>
      <c r="HB2161" s="37"/>
      <c r="HC2161" s="37"/>
      <c r="HD2161" s="37"/>
      <c r="HE2161" s="37"/>
      <c r="HF2161" s="37"/>
      <c r="HG2161" s="37"/>
      <c r="HH2161" s="37"/>
      <c r="HI2161" s="37"/>
      <c r="HJ2161" s="37"/>
      <c r="HK2161" s="37"/>
      <c r="HL2161" s="37"/>
      <c r="HM2161" s="37"/>
      <c r="HN2161" s="37"/>
      <c r="HO2161" s="37"/>
      <c r="HP2161" s="37"/>
      <c r="HQ2161" s="37"/>
      <c r="HR2161" s="37"/>
      <c r="HS2161" s="37"/>
      <c r="HT2161" s="37"/>
      <c r="HU2161" s="37"/>
      <c r="HV2161" s="37"/>
      <c r="HW2161" s="37"/>
      <c r="HX2161" s="37"/>
      <c r="HY2161" s="37"/>
      <c r="HZ2161" s="37"/>
      <c r="IA2161" s="37"/>
      <c r="IB2161" s="37"/>
      <c r="IC2161" s="37"/>
      <c r="ID2161" s="37"/>
      <c r="IE2161" s="37"/>
      <c r="IF2161" s="37"/>
      <c r="IG2161" s="37"/>
      <c r="IH2161" s="37"/>
      <c r="II2161" s="37"/>
      <c r="IJ2161" s="37"/>
      <c r="IK2161" s="37"/>
      <c r="IL2161" s="37"/>
      <c r="IM2161" s="37"/>
      <c r="IN2161" s="37"/>
      <c r="IO2161" s="37"/>
      <c r="IP2161" s="37"/>
      <c r="IQ2161" s="37"/>
      <c r="IR2161" s="37"/>
      <c r="IS2161" s="37"/>
      <c r="IT2161" s="37"/>
      <c r="IU2161" s="37"/>
      <c r="IV2161" s="37"/>
      <c r="IW2161" s="37"/>
      <c r="IX2161" s="37"/>
      <c r="IY2161" s="37"/>
      <c r="IZ2161" s="37"/>
      <c r="JA2161" s="37"/>
      <c r="JB2161" s="37"/>
      <c r="JC2161" s="37"/>
      <c r="JD2161" s="37"/>
      <c r="JE2161" s="37"/>
      <c r="JF2161" s="37"/>
      <c r="JG2161" s="37"/>
      <c r="JH2161" s="37"/>
      <c r="JI2161" s="37"/>
      <c r="JJ2161" s="37"/>
      <c r="JK2161" s="37"/>
      <c r="JL2161" s="37"/>
      <c r="JM2161" s="37"/>
    </row>
    <row r="2162" spans="1:273" s="49" customFormat="1" ht="20" customHeight="1">
      <c r="B2162" s="102" t="s">
        <v>2060</v>
      </c>
      <c r="C2162" s="103">
        <v>20182</v>
      </c>
      <c r="D2162" s="104">
        <v>2018</v>
      </c>
      <c r="E2162" s="67" t="s">
        <v>2061</v>
      </c>
      <c r="F2162" s="144"/>
      <c r="G2162" s="358"/>
      <c r="H2162" s="69" t="s">
        <v>2062</v>
      </c>
      <c r="I2162" s="70" t="s">
        <v>37</v>
      </c>
      <c r="J2162" s="92">
        <v>43</v>
      </c>
      <c r="K2162" s="199">
        <v>702821</v>
      </c>
      <c r="L2162" s="70" t="s">
        <v>2063</v>
      </c>
      <c r="M2162" s="70" t="s">
        <v>39</v>
      </c>
      <c r="N2162" s="215">
        <v>9</v>
      </c>
      <c r="O2162" s="91">
        <v>2</v>
      </c>
      <c r="P2162" s="91">
        <v>54</v>
      </c>
      <c r="Q2162" s="69" t="s">
        <v>161</v>
      </c>
      <c r="R2162" s="70" t="s">
        <v>156</v>
      </c>
      <c r="S2162" s="37"/>
      <c r="T2162" s="37"/>
      <c r="U2162" s="37"/>
      <c r="V2162" s="37"/>
      <c r="W2162" s="37"/>
      <c r="X2162" s="37"/>
      <c r="Y2162" s="37"/>
      <c r="Z2162" s="37"/>
      <c r="AA2162" s="37"/>
      <c r="AB2162" s="37"/>
      <c r="AC2162" s="37"/>
      <c r="AD2162" s="37"/>
      <c r="AE2162" s="37"/>
      <c r="AF2162" s="6"/>
      <c r="AG2162" s="6"/>
      <c r="AH2162" s="6"/>
      <c r="AI2162" s="6"/>
      <c r="AJ2162" s="6"/>
      <c r="AK2162" s="6"/>
      <c r="AL2162" s="6"/>
      <c r="AM2162" s="6"/>
      <c r="AN2162" s="6"/>
      <c r="AO2162" s="6"/>
      <c r="AP2162" s="6"/>
      <c r="AQ2162" s="6"/>
      <c r="AR2162" s="6"/>
      <c r="AS2162" s="6"/>
      <c r="AT2162" s="6"/>
      <c r="AU2162" s="6"/>
      <c r="AV2162" s="6"/>
      <c r="AW2162" s="6"/>
      <c r="AX2162" s="6"/>
      <c r="AY2162" s="6"/>
      <c r="AZ2162" s="6"/>
      <c r="BA2162" s="6"/>
      <c r="BB2162" s="6"/>
      <c r="BC2162" s="6"/>
      <c r="BD2162" s="6"/>
      <c r="BE2162" s="6"/>
      <c r="BF2162" s="6"/>
      <c r="BG2162" s="6"/>
      <c r="BH2162" s="6"/>
      <c r="BI2162" s="6"/>
      <c r="BJ2162" s="6"/>
      <c r="BK2162" s="6"/>
      <c r="BL2162" s="6"/>
      <c r="BM2162" s="6"/>
      <c r="BN2162" s="6"/>
      <c r="BO2162" s="6"/>
      <c r="BP2162" s="6"/>
      <c r="BQ2162" s="6"/>
      <c r="BR2162" s="6"/>
      <c r="BS2162" s="6"/>
      <c r="BT2162" s="6"/>
      <c r="BU2162" s="6"/>
      <c r="BV2162" s="6"/>
      <c r="BW2162" s="6"/>
      <c r="BX2162" s="6"/>
      <c r="BY2162" s="6"/>
      <c r="BZ2162" s="6"/>
      <c r="CA2162" s="6"/>
      <c r="CB2162" s="6"/>
      <c r="CC2162" s="6"/>
      <c r="CD2162" s="6"/>
      <c r="CE2162" s="6"/>
      <c r="CF2162" s="6"/>
      <c r="CG2162" s="6"/>
      <c r="CH2162" s="6"/>
      <c r="CI2162" s="6"/>
      <c r="CJ2162" s="6"/>
      <c r="CK2162" s="6"/>
      <c r="CL2162" s="6"/>
      <c r="CM2162" s="6"/>
      <c r="CN2162" s="6"/>
      <c r="CO2162" s="6"/>
      <c r="CP2162" s="6"/>
      <c r="CQ2162" s="6"/>
      <c r="CR2162" s="6"/>
      <c r="CS2162" s="6"/>
      <c r="CT2162" s="6"/>
      <c r="CU2162" s="6"/>
      <c r="CV2162" s="6"/>
      <c r="CW2162" s="6"/>
      <c r="CX2162" s="6"/>
      <c r="CY2162" s="6"/>
      <c r="CZ2162" s="6"/>
      <c r="DA2162" s="6"/>
      <c r="DB2162" s="6"/>
      <c r="DC2162" s="6"/>
      <c r="DD2162" s="6"/>
      <c r="DE2162" s="6"/>
      <c r="DF2162" s="6"/>
      <c r="DG2162" s="6"/>
      <c r="DH2162" s="6"/>
      <c r="DI2162" s="6"/>
      <c r="DJ2162" s="6"/>
      <c r="DK2162" s="6"/>
      <c r="DL2162" s="6"/>
      <c r="DM2162" s="6"/>
      <c r="DN2162" s="6"/>
      <c r="DO2162" s="6"/>
      <c r="DP2162" s="6"/>
      <c r="DQ2162" s="6"/>
      <c r="DR2162" s="6"/>
      <c r="DS2162" s="6"/>
      <c r="DT2162" s="6"/>
      <c r="DU2162" s="6"/>
      <c r="DV2162" s="6"/>
      <c r="DW2162" s="6"/>
      <c r="DX2162" s="6"/>
      <c r="DY2162" s="6"/>
      <c r="DZ2162" s="6"/>
      <c r="EA2162" s="6"/>
      <c r="EB2162" s="6"/>
      <c r="EC2162" s="6"/>
      <c r="ED2162" s="6"/>
      <c r="EE2162" s="6"/>
      <c r="EF2162" s="6"/>
      <c r="EG2162" s="6"/>
      <c r="EH2162" s="6"/>
      <c r="EI2162" s="6"/>
      <c r="EJ2162" s="6"/>
      <c r="EK2162" s="6"/>
      <c r="EL2162" s="6"/>
      <c r="EM2162" s="6"/>
      <c r="EN2162" s="6"/>
      <c r="EO2162" s="6"/>
      <c r="EP2162" s="6"/>
      <c r="EQ2162" s="6"/>
      <c r="ER2162" s="6"/>
      <c r="ES2162" s="6"/>
      <c r="ET2162" s="6"/>
      <c r="EU2162" s="6"/>
      <c r="EV2162" s="6"/>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c r="IW2162" s="6"/>
      <c r="IX2162" s="6"/>
      <c r="IY2162" s="6"/>
      <c r="IZ2162" s="6"/>
      <c r="JA2162" s="6"/>
      <c r="JB2162" s="6"/>
      <c r="JC2162" s="6"/>
      <c r="JD2162" s="6"/>
      <c r="JE2162" s="6"/>
      <c r="JF2162" s="6"/>
      <c r="JG2162" s="6"/>
      <c r="JH2162" s="6"/>
      <c r="JI2162" s="6"/>
      <c r="JJ2162" s="6"/>
      <c r="JK2162" s="6"/>
      <c r="JL2162" s="6"/>
      <c r="JM2162" s="6"/>
    </row>
    <row r="2163" spans="1:273" s="49" customFormat="1" ht="20" customHeight="1">
      <c r="B2163" s="102" t="s">
        <v>4799</v>
      </c>
      <c r="C2163" s="103">
        <v>20193</v>
      </c>
      <c r="D2163" s="104">
        <v>2019</v>
      </c>
      <c r="E2163" s="67" t="s">
        <v>2061</v>
      </c>
      <c r="F2163" s="144"/>
      <c r="G2163" s="358"/>
      <c r="H2163" s="69" t="s">
        <v>4800</v>
      </c>
      <c r="I2163" s="70" t="s">
        <v>29</v>
      </c>
      <c r="J2163" s="92">
        <v>14</v>
      </c>
      <c r="K2163" s="199">
        <v>1000000</v>
      </c>
      <c r="L2163" s="70" t="s">
        <v>2063</v>
      </c>
      <c r="M2163" s="70" t="s">
        <v>39</v>
      </c>
      <c r="N2163" s="215">
        <v>9</v>
      </c>
      <c r="O2163" s="93">
        <v>2</v>
      </c>
      <c r="P2163" s="93">
        <v>54</v>
      </c>
      <c r="Q2163" s="69" t="s">
        <v>47</v>
      </c>
      <c r="R2163" s="70" t="s">
        <v>65</v>
      </c>
      <c r="S2163" s="37"/>
      <c r="T2163" s="37"/>
      <c r="U2163" s="37"/>
      <c r="V2163" s="37"/>
      <c r="W2163" s="37"/>
      <c r="X2163" s="37"/>
      <c r="Y2163" s="37"/>
      <c r="Z2163" s="37"/>
      <c r="AA2163" s="37"/>
      <c r="AB2163" s="37"/>
      <c r="AC2163" s="37"/>
      <c r="AD2163" s="37"/>
      <c r="AE2163" s="37"/>
      <c r="AF2163" s="48"/>
      <c r="AG2163" s="48"/>
      <c r="AH2163" s="48"/>
      <c r="AI2163" s="48"/>
      <c r="AJ2163" s="48"/>
      <c r="AK2163" s="48"/>
      <c r="AL2163" s="48"/>
      <c r="AM2163" s="48"/>
      <c r="AN2163" s="48"/>
      <c r="AO2163" s="48"/>
      <c r="AP2163" s="48"/>
      <c r="AQ2163" s="48"/>
      <c r="AR2163" s="48"/>
      <c r="AS2163" s="48"/>
      <c r="AT2163" s="48"/>
      <c r="AU2163" s="48"/>
      <c r="AV2163" s="48"/>
      <c r="AW2163" s="48"/>
      <c r="AX2163" s="48"/>
      <c r="AY2163" s="48"/>
      <c r="AZ2163" s="48"/>
      <c r="BA2163" s="48"/>
      <c r="BB2163" s="48"/>
      <c r="BC2163" s="48"/>
      <c r="BD2163" s="48"/>
      <c r="BE2163" s="48"/>
      <c r="BF2163" s="48"/>
      <c r="BG2163" s="48"/>
      <c r="BH2163" s="48"/>
      <c r="BI2163" s="48"/>
      <c r="BJ2163" s="48"/>
      <c r="BK2163" s="48"/>
      <c r="BL2163" s="48"/>
      <c r="BM2163" s="48"/>
      <c r="BN2163" s="48"/>
      <c r="BO2163" s="48"/>
      <c r="BP2163" s="48"/>
      <c r="BQ2163" s="48"/>
      <c r="BR2163" s="48"/>
      <c r="BS2163" s="48"/>
      <c r="BT2163" s="48"/>
      <c r="BU2163" s="48"/>
      <c r="BV2163" s="48"/>
      <c r="BW2163" s="48"/>
      <c r="BX2163" s="48"/>
      <c r="BY2163" s="48"/>
      <c r="BZ2163" s="48"/>
      <c r="CA2163" s="48"/>
      <c r="CB2163" s="48"/>
      <c r="CC2163" s="48"/>
      <c r="CD2163" s="48"/>
      <c r="CE2163" s="48"/>
      <c r="CF2163" s="48"/>
      <c r="CG2163" s="48"/>
      <c r="CH2163" s="48"/>
      <c r="CI2163" s="48"/>
      <c r="CJ2163" s="48"/>
      <c r="CK2163" s="48"/>
      <c r="CL2163" s="48"/>
      <c r="CM2163" s="48"/>
      <c r="CN2163" s="48"/>
      <c r="CO2163" s="48"/>
      <c r="CP2163" s="48"/>
      <c r="CQ2163" s="48"/>
      <c r="CR2163" s="48"/>
      <c r="CS2163" s="48"/>
      <c r="CT2163" s="48"/>
      <c r="CU2163" s="48"/>
      <c r="CV2163" s="48"/>
      <c r="CW2163" s="48"/>
      <c r="CX2163" s="48"/>
      <c r="CY2163" s="48"/>
      <c r="CZ2163" s="48"/>
      <c r="DA2163" s="48"/>
      <c r="DB2163" s="48"/>
      <c r="DC2163" s="48"/>
      <c r="DD2163" s="48"/>
      <c r="DE2163" s="48"/>
      <c r="DF2163" s="48"/>
      <c r="DG2163" s="48"/>
      <c r="DH2163" s="48"/>
      <c r="DI2163" s="48"/>
      <c r="DJ2163" s="48"/>
      <c r="DK2163" s="48"/>
      <c r="DL2163" s="48"/>
      <c r="DM2163" s="48"/>
      <c r="DN2163" s="48"/>
      <c r="DO2163" s="48"/>
      <c r="DP2163" s="48"/>
      <c r="DQ2163" s="48"/>
      <c r="DR2163" s="48"/>
      <c r="DS2163" s="48"/>
      <c r="DT2163" s="48"/>
      <c r="DU2163" s="48"/>
      <c r="DV2163" s="48"/>
      <c r="DW2163" s="48"/>
      <c r="DX2163" s="48"/>
      <c r="DY2163" s="48"/>
      <c r="DZ2163" s="48"/>
      <c r="EA2163" s="48"/>
      <c r="EB2163" s="48"/>
      <c r="EC2163" s="48"/>
      <c r="ED2163" s="48"/>
      <c r="EE2163" s="48"/>
      <c r="EF2163" s="48"/>
      <c r="EG2163" s="48"/>
      <c r="EH2163" s="48"/>
      <c r="EI2163" s="48"/>
      <c r="EJ2163" s="48"/>
      <c r="EK2163" s="48"/>
      <c r="EL2163" s="48"/>
      <c r="EM2163" s="48"/>
      <c r="EN2163" s="48"/>
      <c r="EO2163" s="48"/>
      <c r="EP2163" s="48"/>
      <c r="EQ2163" s="48"/>
      <c r="ER2163" s="48"/>
      <c r="ES2163" s="48"/>
      <c r="ET2163" s="48"/>
      <c r="EU2163" s="48"/>
      <c r="EV2163" s="48"/>
      <c r="EW2163" s="48"/>
      <c r="EX2163" s="48"/>
      <c r="EY2163" s="48"/>
      <c r="EZ2163" s="48"/>
      <c r="FA2163" s="48"/>
      <c r="FB2163" s="48"/>
      <c r="FC2163" s="48"/>
      <c r="FD2163" s="48"/>
      <c r="FE2163" s="48"/>
      <c r="FF2163" s="48"/>
      <c r="FG2163" s="48"/>
      <c r="FH2163" s="48"/>
      <c r="FI2163" s="48"/>
      <c r="FJ2163" s="48"/>
      <c r="FK2163" s="48"/>
      <c r="FL2163" s="48"/>
      <c r="FM2163" s="48"/>
      <c r="FN2163" s="48"/>
      <c r="FO2163" s="48"/>
      <c r="FP2163" s="48"/>
      <c r="FQ2163" s="48"/>
      <c r="FR2163" s="48"/>
      <c r="FS2163" s="48"/>
      <c r="FT2163" s="48"/>
      <c r="FU2163" s="48"/>
      <c r="FV2163" s="48"/>
      <c r="FW2163" s="48"/>
      <c r="FX2163" s="48"/>
      <c r="FY2163" s="48"/>
      <c r="FZ2163" s="48"/>
      <c r="GA2163" s="48"/>
      <c r="GB2163" s="48"/>
      <c r="GC2163" s="48"/>
      <c r="GD2163" s="48"/>
      <c r="GE2163" s="48"/>
      <c r="GF2163" s="48"/>
      <c r="GG2163" s="48"/>
      <c r="GH2163" s="48"/>
      <c r="GI2163" s="48"/>
      <c r="GJ2163" s="48"/>
      <c r="GK2163" s="48"/>
      <c r="GL2163" s="48"/>
      <c r="GM2163" s="48"/>
      <c r="GN2163" s="48"/>
      <c r="GO2163" s="48"/>
      <c r="GP2163" s="48"/>
      <c r="GQ2163" s="48"/>
      <c r="GR2163" s="48"/>
      <c r="GS2163" s="48"/>
      <c r="GT2163" s="48"/>
      <c r="GU2163" s="48"/>
      <c r="GV2163" s="48"/>
      <c r="GW2163" s="48"/>
      <c r="GX2163" s="48"/>
      <c r="GY2163" s="48"/>
      <c r="GZ2163" s="48"/>
      <c r="HA2163" s="48"/>
      <c r="HB2163" s="48"/>
      <c r="HC2163" s="48"/>
      <c r="HD2163" s="48"/>
      <c r="HE2163" s="48"/>
      <c r="HF2163" s="48"/>
      <c r="HG2163" s="48"/>
      <c r="HH2163" s="48"/>
      <c r="HI2163" s="48"/>
      <c r="HJ2163" s="48"/>
      <c r="HK2163" s="48"/>
      <c r="HL2163" s="48"/>
      <c r="HM2163" s="48"/>
      <c r="HN2163" s="48"/>
      <c r="HO2163" s="48"/>
      <c r="HP2163" s="48"/>
      <c r="HQ2163" s="48"/>
      <c r="HR2163" s="48"/>
      <c r="HS2163" s="48"/>
      <c r="HT2163" s="48"/>
      <c r="HU2163" s="48"/>
      <c r="HV2163" s="48"/>
      <c r="HW2163" s="48"/>
      <c r="HX2163" s="48"/>
      <c r="HY2163" s="48"/>
      <c r="HZ2163" s="48"/>
      <c r="IA2163" s="48"/>
      <c r="IB2163" s="48"/>
      <c r="IC2163" s="48"/>
      <c r="ID2163" s="48"/>
      <c r="IE2163" s="48"/>
      <c r="IF2163" s="48"/>
      <c r="IG2163" s="48"/>
      <c r="IH2163" s="48"/>
      <c r="II2163" s="48"/>
      <c r="IJ2163" s="48"/>
      <c r="IK2163" s="48"/>
      <c r="IL2163" s="48"/>
      <c r="IM2163" s="48"/>
      <c r="IN2163" s="48"/>
      <c r="IO2163" s="48"/>
      <c r="IP2163" s="48"/>
      <c r="IQ2163" s="48"/>
      <c r="IR2163" s="48"/>
      <c r="IS2163" s="48"/>
      <c r="IT2163" s="48"/>
      <c r="IU2163" s="48"/>
      <c r="IV2163" s="48"/>
      <c r="IW2163" s="48"/>
      <c r="IX2163" s="48"/>
      <c r="IY2163" s="48"/>
      <c r="IZ2163" s="48"/>
      <c r="JA2163" s="48"/>
    </row>
    <row r="2164" spans="1:273" s="49" customFormat="1" ht="20" customHeight="1">
      <c r="B2164" s="120" t="s">
        <v>4794</v>
      </c>
      <c r="C2164" s="113">
        <v>20191</v>
      </c>
      <c r="D2164" s="104">
        <v>2019</v>
      </c>
      <c r="E2164" s="66" t="s">
        <v>2061</v>
      </c>
      <c r="F2164" s="145"/>
      <c r="G2164" s="358"/>
      <c r="H2164" s="68" t="s">
        <v>4795</v>
      </c>
      <c r="I2164" s="68" t="s">
        <v>4796</v>
      </c>
      <c r="J2164" s="92">
        <v>36</v>
      </c>
      <c r="K2164" s="200">
        <v>20011150</v>
      </c>
      <c r="L2164" s="68" t="s">
        <v>4797</v>
      </c>
      <c r="M2164" s="68" t="s">
        <v>39</v>
      </c>
      <c r="N2164" s="215">
        <v>9</v>
      </c>
      <c r="O2164" s="93">
        <v>2</v>
      </c>
      <c r="P2164" s="93">
        <v>54</v>
      </c>
      <c r="Q2164" s="68" t="s">
        <v>47</v>
      </c>
      <c r="R2164" s="68" t="s">
        <v>4798</v>
      </c>
      <c r="S2164" s="6"/>
      <c r="T2164" s="6"/>
      <c r="U2164" s="6"/>
      <c r="V2164" s="6"/>
      <c r="W2164" s="6"/>
      <c r="X2164" s="6"/>
      <c r="Y2164" s="6"/>
      <c r="Z2164" s="6"/>
      <c r="AA2164" s="6"/>
      <c r="AB2164" s="6"/>
      <c r="AC2164" s="6"/>
      <c r="AD2164" s="6"/>
      <c r="AE2164" s="6"/>
      <c r="AF2164" s="37"/>
      <c r="AG2164" s="37"/>
      <c r="AH2164" s="37"/>
      <c r="AI2164" s="37"/>
      <c r="AJ2164" s="37"/>
      <c r="AK2164" s="37"/>
      <c r="AL2164" s="37"/>
      <c r="AM2164" s="37"/>
      <c r="AN2164" s="37"/>
      <c r="AO2164" s="37"/>
      <c r="AP2164" s="37"/>
      <c r="AQ2164" s="37"/>
      <c r="AR2164" s="37"/>
      <c r="AS2164" s="37"/>
      <c r="AT2164" s="37"/>
      <c r="AU2164" s="37"/>
      <c r="AV2164" s="37"/>
      <c r="AW2164" s="37"/>
      <c r="AX2164" s="37"/>
      <c r="AY2164" s="37"/>
      <c r="AZ2164" s="37"/>
      <c r="BA2164" s="37"/>
      <c r="BB2164" s="37"/>
      <c r="BC2164" s="37"/>
      <c r="BD2164" s="37"/>
      <c r="BE2164" s="37"/>
      <c r="BF2164" s="37"/>
      <c r="BG2164" s="37"/>
      <c r="BH2164" s="37"/>
      <c r="BI2164" s="37"/>
      <c r="BJ2164" s="37"/>
      <c r="BK2164" s="37"/>
      <c r="BL2164" s="37"/>
      <c r="BM2164" s="37"/>
      <c r="BN2164" s="37"/>
      <c r="BO2164" s="37"/>
      <c r="BP2164" s="37"/>
      <c r="BQ2164" s="37"/>
      <c r="BR2164" s="37"/>
      <c r="BS2164" s="37"/>
      <c r="BT2164" s="37"/>
      <c r="BU2164" s="37"/>
      <c r="BV2164" s="37"/>
      <c r="BW2164" s="37"/>
      <c r="BX2164" s="37"/>
      <c r="BY2164" s="37"/>
      <c r="BZ2164" s="37"/>
      <c r="CA2164" s="37"/>
      <c r="CB2164" s="37"/>
      <c r="CC2164" s="37"/>
      <c r="CD2164" s="37"/>
      <c r="CE2164" s="37"/>
      <c r="CF2164" s="37"/>
      <c r="CG2164" s="37"/>
      <c r="CH2164" s="37"/>
      <c r="CI2164" s="37"/>
      <c r="CJ2164" s="37"/>
      <c r="CK2164" s="37"/>
      <c r="CL2164" s="37"/>
      <c r="CM2164" s="37"/>
      <c r="CN2164" s="37"/>
      <c r="CO2164" s="37"/>
      <c r="CP2164" s="37"/>
      <c r="CQ2164" s="37"/>
      <c r="CR2164" s="37"/>
      <c r="CS2164" s="37"/>
      <c r="CT2164" s="37"/>
      <c r="CU2164" s="37"/>
      <c r="CV2164" s="37"/>
      <c r="CW2164" s="37"/>
      <c r="CX2164" s="37"/>
      <c r="CY2164" s="37"/>
      <c r="CZ2164" s="37"/>
      <c r="DA2164" s="37"/>
      <c r="DB2164" s="37"/>
      <c r="DC2164" s="37"/>
      <c r="DD2164" s="37"/>
      <c r="DE2164" s="37"/>
      <c r="DF2164" s="37"/>
      <c r="DG2164" s="37"/>
      <c r="DH2164" s="37"/>
      <c r="DI2164" s="37"/>
      <c r="DJ2164" s="37"/>
      <c r="DK2164" s="37"/>
      <c r="DL2164" s="37"/>
      <c r="DM2164" s="37"/>
      <c r="DN2164" s="37"/>
      <c r="DO2164" s="37"/>
      <c r="DP2164" s="37"/>
      <c r="DQ2164" s="37"/>
      <c r="DR2164" s="37"/>
      <c r="DS2164" s="37"/>
      <c r="DT2164" s="37"/>
      <c r="DU2164" s="37"/>
      <c r="DV2164" s="37"/>
      <c r="DW2164" s="37"/>
      <c r="DX2164" s="37"/>
      <c r="DY2164" s="37"/>
      <c r="DZ2164" s="37"/>
      <c r="EA2164" s="37"/>
      <c r="EB2164" s="37"/>
      <c r="EC2164" s="37"/>
      <c r="ED2164" s="37"/>
      <c r="EE2164" s="37"/>
      <c r="EF2164" s="37"/>
      <c r="EG2164" s="37"/>
      <c r="EH2164" s="37"/>
      <c r="EI2164" s="37"/>
      <c r="EJ2164" s="37"/>
      <c r="EK2164" s="37"/>
      <c r="EL2164" s="37"/>
      <c r="EM2164" s="37"/>
      <c r="EN2164" s="37"/>
      <c r="EO2164" s="37"/>
      <c r="EP2164" s="37"/>
      <c r="EQ2164" s="37"/>
      <c r="ER2164" s="37"/>
      <c r="ES2164" s="37"/>
      <c r="ET2164" s="37"/>
      <c r="EU2164" s="37"/>
      <c r="EV2164" s="37"/>
      <c r="EW2164" s="37"/>
      <c r="EX2164" s="37"/>
      <c r="EY2164" s="37"/>
      <c r="EZ2164" s="37"/>
      <c r="FA2164" s="37"/>
      <c r="FB2164" s="37"/>
      <c r="FC2164" s="37"/>
      <c r="FD2164" s="37"/>
      <c r="FE2164" s="37"/>
      <c r="FF2164" s="37"/>
      <c r="FG2164" s="37"/>
      <c r="FH2164" s="37"/>
      <c r="FI2164" s="37"/>
      <c r="FJ2164" s="37"/>
      <c r="FK2164" s="37"/>
      <c r="FL2164" s="37"/>
      <c r="FM2164" s="37"/>
      <c r="FN2164" s="37"/>
      <c r="FO2164" s="37"/>
      <c r="FP2164" s="37"/>
      <c r="FQ2164" s="37"/>
      <c r="FR2164" s="37"/>
      <c r="FS2164" s="37"/>
      <c r="FT2164" s="37"/>
      <c r="FU2164" s="37"/>
      <c r="FV2164" s="37"/>
      <c r="FW2164" s="37"/>
      <c r="FX2164" s="37"/>
      <c r="FY2164" s="37"/>
      <c r="FZ2164" s="37"/>
      <c r="GA2164" s="37"/>
      <c r="GB2164" s="37"/>
      <c r="GC2164" s="37"/>
      <c r="GD2164" s="37"/>
      <c r="GE2164" s="37"/>
      <c r="GF2164" s="37"/>
      <c r="GG2164" s="37"/>
      <c r="GH2164" s="37"/>
      <c r="GI2164" s="37"/>
      <c r="GJ2164" s="37"/>
      <c r="GK2164" s="37"/>
      <c r="GL2164" s="37"/>
      <c r="GM2164" s="37"/>
      <c r="GN2164" s="37"/>
      <c r="GO2164" s="37"/>
      <c r="GP2164" s="37"/>
      <c r="GQ2164" s="37"/>
      <c r="GR2164" s="37"/>
      <c r="GS2164" s="37"/>
      <c r="GT2164" s="37"/>
      <c r="GU2164" s="37"/>
      <c r="GV2164" s="37"/>
      <c r="GW2164" s="37"/>
      <c r="GX2164" s="37"/>
      <c r="GY2164" s="37"/>
      <c r="GZ2164" s="37"/>
      <c r="HA2164" s="37"/>
      <c r="HB2164" s="37"/>
      <c r="HC2164" s="37"/>
      <c r="HD2164" s="37"/>
      <c r="HE2164" s="37"/>
      <c r="HF2164" s="37"/>
      <c r="HG2164" s="37"/>
      <c r="HH2164" s="37"/>
      <c r="HI2164" s="37"/>
      <c r="HJ2164" s="37"/>
      <c r="HK2164" s="37"/>
      <c r="HL2164" s="37"/>
      <c r="HM2164" s="37"/>
      <c r="HN2164" s="37"/>
      <c r="HO2164" s="37"/>
      <c r="HP2164" s="37"/>
      <c r="HQ2164" s="37"/>
      <c r="HR2164" s="37"/>
      <c r="HS2164" s="37"/>
      <c r="HT2164" s="37"/>
      <c r="HU2164" s="37"/>
      <c r="HV2164" s="37"/>
      <c r="HW2164" s="37"/>
      <c r="HX2164" s="37"/>
      <c r="HY2164" s="37"/>
      <c r="HZ2164" s="37"/>
      <c r="IA2164" s="37"/>
      <c r="IB2164" s="37"/>
      <c r="IC2164" s="37"/>
      <c r="ID2164" s="37"/>
      <c r="IE2164" s="37"/>
      <c r="IF2164" s="37"/>
      <c r="IG2164" s="37"/>
      <c r="IH2164" s="37"/>
      <c r="II2164" s="37"/>
      <c r="IJ2164" s="37"/>
      <c r="IK2164" s="37"/>
      <c r="IL2164" s="37"/>
      <c r="IM2164" s="37"/>
      <c r="IN2164" s="37"/>
      <c r="IO2164" s="37"/>
      <c r="IP2164" s="37"/>
      <c r="IQ2164" s="37"/>
      <c r="IR2164" s="37"/>
      <c r="IS2164" s="37"/>
      <c r="IT2164" s="37"/>
      <c r="IU2164" s="37"/>
      <c r="IV2164" s="37"/>
      <c r="IW2164" s="37"/>
      <c r="IX2164" s="37"/>
      <c r="IY2164" s="37"/>
      <c r="IZ2164" s="37"/>
      <c r="JA2164" s="37"/>
      <c r="JB2164" s="37"/>
      <c r="JC2164" s="37"/>
      <c r="JD2164" s="37"/>
      <c r="JE2164" s="37"/>
      <c r="JF2164" s="37"/>
      <c r="JG2164" s="37"/>
      <c r="JH2164" s="37"/>
      <c r="JI2164" s="37"/>
      <c r="JJ2164" s="37"/>
      <c r="JK2164" s="37"/>
      <c r="JL2164" s="37"/>
      <c r="JM2164" s="37"/>
    </row>
    <row r="2165" spans="1:273" s="101" customFormat="1" ht="20" customHeight="1">
      <c r="B2165" s="102" t="s">
        <v>2068</v>
      </c>
      <c r="C2165" s="103">
        <v>20182</v>
      </c>
      <c r="D2165" s="104">
        <v>2018</v>
      </c>
      <c r="E2165" s="67" t="s">
        <v>2069</v>
      </c>
      <c r="F2165" s="144"/>
      <c r="G2165" s="358"/>
      <c r="H2165" s="69" t="s">
        <v>2070</v>
      </c>
      <c r="I2165" s="70" t="s">
        <v>37</v>
      </c>
      <c r="J2165" s="92">
        <v>25</v>
      </c>
      <c r="K2165" s="199">
        <v>749714</v>
      </c>
      <c r="L2165" s="70" t="s">
        <v>2071</v>
      </c>
      <c r="M2165" s="70" t="s">
        <v>385</v>
      </c>
      <c r="N2165" s="215">
        <v>10</v>
      </c>
      <c r="O2165" s="91">
        <v>1</v>
      </c>
      <c r="P2165" s="91">
        <v>2</v>
      </c>
      <c r="Q2165" s="69" t="s">
        <v>32</v>
      </c>
      <c r="R2165" s="70" t="s">
        <v>145</v>
      </c>
      <c r="S2165" s="37"/>
      <c r="T2165" s="37"/>
      <c r="U2165" s="37"/>
      <c r="V2165" s="37"/>
      <c r="W2165" s="37"/>
      <c r="X2165" s="37"/>
      <c r="Y2165" s="37"/>
      <c r="Z2165" s="37"/>
      <c r="AA2165" s="37"/>
      <c r="AB2165" s="37"/>
      <c r="AC2165" s="37"/>
      <c r="AD2165" s="37"/>
      <c r="AE2165" s="37"/>
      <c r="AF2165" s="48"/>
      <c r="AG2165" s="48"/>
      <c r="AH2165" s="48"/>
      <c r="AI2165" s="48"/>
      <c r="AJ2165" s="48"/>
      <c r="AK2165" s="48"/>
      <c r="AL2165" s="48"/>
      <c r="AM2165" s="48"/>
      <c r="AN2165" s="48"/>
      <c r="AO2165" s="48"/>
      <c r="AP2165" s="48"/>
      <c r="AQ2165" s="48"/>
      <c r="AR2165" s="48"/>
      <c r="AS2165" s="48"/>
      <c r="AT2165" s="48"/>
      <c r="AU2165" s="48"/>
      <c r="AV2165" s="48"/>
      <c r="AW2165" s="48"/>
      <c r="AX2165" s="48"/>
      <c r="AY2165" s="48"/>
      <c r="AZ2165" s="48"/>
      <c r="BA2165" s="48"/>
      <c r="BB2165" s="48"/>
      <c r="BC2165" s="48"/>
      <c r="BD2165" s="48"/>
      <c r="BE2165" s="48"/>
      <c r="BF2165" s="48"/>
      <c r="BG2165" s="48"/>
      <c r="BH2165" s="48"/>
      <c r="BI2165" s="48"/>
      <c r="BJ2165" s="48"/>
      <c r="BK2165" s="48"/>
      <c r="BL2165" s="48"/>
      <c r="BM2165" s="48"/>
      <c r="BN2165" s="48"/>
      <c r="BO2165" s="48"/>
      <c r="BP2165" s="48"/>
      <c r="BQ2165" s="48"/>
      <c r="BR2165" s="48"/>
      <c r="BS2165" s="48"/>
      <c r="BT2165" s="48"/>
      <c r="BU2165" s="48"/>
      <c r="BV2165" s="48"/>
      <c r="BW2165" s="48"/>
      <c r="BX2165" s="48"/>
      <c r="BY2165" s="48"/>
      <c r="BZ2165" s="48"/>
      <c r="CA2165" s="48"/>
      <c r="CB2165" s="48"/>
      <c r="CC2165" s="48"/>
      <c r="CD2165" s="48"/>
      <c r="CE2165" s="48"/>
      <c r="CF2165" s="48"/>
      <c r="CG2165" s="48"/>
      <c r="CH2165" s="48"/>
      <c r="CI2165" s="48"/>
      <c r="CJ2165" s="48"/>
      <c r="CK2165" s="48"/>
      <c r="CL2165" s="48"/>
      <c r="CM2165" s="48"/>
      <c r="CN2165" s="48"/>
      <c r="CO2165" s="48"/>
      <c r="CP2165" s="48"/>
      <c r="CQ2165" s="48"/>
      <c r="CR2165" s="48"/>
      <c r="CS2165" s="48"/>
      <c r="CT2165" s="48"/>
      <c r="CU2165" s="48"/>
      <c r="CV2165" s="48"/>
      <c r="CW2165" s="48"/>
      <c r="CX2165" s="48"/>
      <c r="CY2165" s="48"/>
      <c r="CZ2165" s="48"/>
      <c r="DA2165" s="48"/>
      <c r="DB2165" s="48"/>
      <c r="DC2165" s="48"/>
      <c r="DD2165" s="48"/>
      <c r="DE2165" s="48"/>
      <c r="DF2165" s="48"/>
      <c r="DG2165" s="48"/>
      <c r="DH2165" s="48"/>
      <c r="DI2165" s="48"/>
      <c r="DJ2165" s="48"/>
      <c r="DK2165" s="48"/>
      <c r="DL2165" s="48"/>
      <c r="DM2165" s="48"/>
      <c r="DN2165" s="48"/>
      <c r="DO2165" s="48"/>
      <c r="DP2165" s="48"/>
      <c r="DQ2165" s="48"/>
      <c r="DR2165" s="48"/>
      <c r="DS2165" s="48"/>
      <c r="DT2165" s="48"/>
      <c r="DU2165" s="48"/>
      <c r="DV2165" s="48"/>
      <c r="DW2165" s="48"/>
      <c r="DX2165" s="48"/>
      <c r="DY2165" s="48"/>
      <c r="DZ2165" s="48"/>
      <c r="EA2165" s="48"/>
      <c r="EB2165" s="48"/>
      <c r="EC2165" s="48"/>
      <c r="ED2165" s="48"/>
      <c r="EE2165" s="48"/>
      <c r="EF2165" s="48"/>
      <c r="EG2165" s="48"/>
      <c r="EH2165" s="48"/>
      <c r="EI2165" s="48"/>
      <c r="EJ2165" s="48"/>
      <c r="EK2165" s="48"/>
      <c r="EL2165" s="48"/>
      <c r="EM2165" s="48"/>
      <c r="EN2165" s="48"/>
      <c r="EO2165" s="48"/>
      <c r="EP2165" s="48"/>
      <c r="EQ2165" s="48"/>
      <c r="ER2165" s="48"/>
      <c r="ES2165" s="48"/>
      <c r="ET2165" s="48"/>
      <c r="EU2165" s="48"/>
      <c r="EV2165" s="48"/>
      <c r="EW2165" s="48"/>
      <c r="EX2165" s="48"/>
      <c r="EY2165" s="48"/>
      <c r="EZ2165" s="48"/>
      <c r="FA2165" s="48"/>
      <c r="FB2165" s="48"/>
      <c r="FC2165" s="48"/>
      <c r="FD2165" s="48"/>
      <c r="FE2165" s="48"/>
      <c r="FF2165" s="48"/>
      <c r="FG2165" s="48"/>
      <c r="FH2165" s="48"/>
      <c r="FI2165" s="48"/>
      <c r="FJ2165" s="48"/>
      <c r="FK2165" s="48"/>
      <c r="FL2165" s="48"/>
      <c r="FM2165" s="48"/>
      <c r="FN2165" s="48"/>
      <c r="FO2165" s="48"/>
      <c r="FP2165" s="48"/>
      <c r="FQ2165" s="48"/>
      <c r="FR2165" s="48"/>
      <c r="FS2165" s="48"/>
      <c r="FT2165" s="48"/>
      <c r="FU2165" s="48"/>
      <c r="FV2165" s="48"/>
      <c r="FW2165" s="48"/>
      <c r="FX2165" s="48"/>
      <c r="FY2165" s="48"/>
      <c r="FZ2165" s="48"/>
      <c r="GA2165" s="48"/>
      <c r="GB2165" s="48"/>
      <c r="GC2165" s="48"/>
      <c r="GD2165" s="48"/>
      <c r="GE2165" s="48"/>
      <c r="GF2165" s="48"/>
      <c r="GG2165" s="48"/>
      <c r="GH2165" s="48"/>
      <c r="GI2165" s="48"/>
      <c r="GJ2165" s="48"/>
      <c r="GK2165" s="48"/>
      <c r="GL2165" s="48"/>
      <c r="GM2165" s="48"/>
      <c r="GN2165" s="48"/>
      <c r="GO2165" s="48"/>
      <c r="GP2165" s="48"/>
      <c r="GQ2165" s="48"/>
      <c r="GR2165" s="48"/>
      <c r="GS2165" s="48"/>
      <c r="GT2165" s="48"/>
      <c r="GU2165" s="48"/>
      <c r="GV2165" s="48"/>
      <c r="GW2165" s="48"/>
      <c r="GX2165" s="48"/>
      <c r="GY2165" s="48"/>
      <c r="GZ2165" s="48"/>
      <c r="HA2165" s="48"/>
      <c r="HB2165" s="48"/>
      <c r="HC2165" s="48"/>
      <c r="HD2165" s="48"/>
      <c r="HE2165" s="48"/>
      <c r="HF2165" s="48"/>
      <c r="HG2165" s="48"/>
      <c r="HH2165" s="48"/>
      <c r="HI2165" s="48"/>
      <c r="HJ2165" s="48"/>
      <c r="HK2165" s="48"/>
      <c r="HL2165" s="48"/>
      <c r="HM2165" s="48"/>
      <c r="HN2165" s="48"/>
      <c r="HO2165" s="48"/>
      <c r="HP2165" s="48"/>
      <c r="HQ2165" s="48"/>
      <c r="HR2165" s="48"/>
      <c r="HS2165" s="48"/>
      <c r="HT2165" s="48"/>
      <c r="HU2165" s="48"/>
      <c r="HV2165" s="48"/>
      <c r="HW2165" s="48"/>
      <c r="HX2165" s="48"/>
      <c r="HY2165" s="48"/>
      <c r="HZ2165" s="48"/>
      <c r="IA2165" s="48"/>
      <c r="IB2165" s="48"/>
      <c r="IC2165" s="48"/>
      <c r="ID2165" s="48"/>
      <c r="IE2165" s="48"/>
      <c r="IF2165" s="48"/>
      <c r="IG2165" s="48"/>
      <c r="IH2165" s="48"/>
      <c r="II2165" s="48"/>
      <c r="IJ2165" s="48"/>
      <c r="IK2165" s="48"/>
      <c r="IL2165" s="48"/>
      <c r="IM2165" s="48"/>
      <c r="IN2165" s="48"/>
      <c r="IO2165" s="48"/>
      <c r="IP2165" s="48"/>
      <c r="IQ2165" s="48"/>
      <c r="IR2165" s="48"/>
      <c r="IS2165" s="48"/>
      <c r="IT2165" s="48"/>
      <c r="IU2165" s="48"/>
      <c r="IV2165" s="48"/>
      <c r="IW2165" s="48"/>
      <c r="IX2165" s="48"/>
      <c r="IY2165" s="48"/>
      <c r="IZ2165" s="48"/>
      <c r="JA2165" s="48"/>
      <c r="JB2165" s="49"/>
      <c r="JC2165" s="49"/>
      <c r="JD2165" s="49"/>
      <c r="JE2165" s="49"/>
      <c r="JF2165" s="49"/>
      <c r="JG2165" s="49"/>
      <c r="JH2165" s="49"/>
      <c r="JI2165" s="49"/>
      <c r="JJ2165" s="49"/>
      <c r="JK2165" s="49"/>
      <c r="JL2165" s="49"/>
      <c r="JM2165" s="49"/>
    </row>
    <row r="2166" spans="1:273" s="49" customFormat="1" ht="20" customHeight="1">
      <c r="B2166" s="102" t="s">
        <v>2072</v>
      </c>
      <c r="C2166" s="103">
        <v>20182</v>
      </c>
      <c r="D2166" s="104">
        <v>2018</v>
      </c>
      <c r="E2166" s="272" t="s">
        <v>2069</v>
      </c>
      <c r="F2166" s="275"/>
      <c r="G2166" s="361"/>
      <c r="H2166" s="278" t="s">
        <v>2073</v>
      </c>
      <c r="I2166" s="279" t="s">
        <v>373</v>
      </c>
      <c r="J2166" s="99">
        <v>14</v>
      </c>
      <c r="K2166" s="284">
        <v>1199127</v>
      </c>
      <c r="L2166" s="279" t="s">
        <v>2071</v>
      </c>
      <c r="M2166" s="279" t="s">
        <v>385</v>
      </c>
      <c r="N2166" s="215">
        <v>10</v>
      </c>
      <c r="O2166" s="91">
        <v>1</v>
      </c>
      <c r="P2166" s="91">
        <v>2</v>
      </c>
      <c r="Q2166" s="278" t="s">
        <v>32</v>
      </c>
      <c r="R2166" s="279" t="s">
        <v>2074</v>
      </c>
      <c r="S2166" s="105"/>
      <c r="T2166" s="105"/>
      <c r="U2166" s="105"/>
      <c r="V2166" s="105"/>
      <c r="W2166" s="105"/>
      <c r="X2166" s="105"/>
      <c r="Y2166" s="105"/>
      <c r="Z2166" s="105"/>
      <c r="AA2166" s="105"/>
      <c r="AB2166" s="105"/>
      <c r="AC2166" s="105"/>
      <c r="AD2166" s="105"/>
      <c r="AE2166" s="105"/>
      <c r="AF2166" s="48"/>
      <c r="AG2166" s="48"/>
      <c r="AH2166" s="48"/>
      <c r="AI2166" s="48"/>
      <c r="AJ2166" s="48"/>
      <c r="AK2166" s="48"/>
      <c r="AL2166" s="48"/>
      <c r="AM2166" s="48"/>
      <c r="AN2166" s="48"/>
      <c r="AO2166" s="48"/>
      <c r="AP2166" s="48"/>
      <c r="AQ2166" s="48"/>
      <c r="AR2166" s="48"/>
      <c r="AS2166" s="48"/>
      <c r="AT2166" s="48"/>
      <c r="AU2166" s="48"/>
      <c r="AV2166" s="48"/>
      <c r="AW2166" s="48"/>
      <c r="AX2166" s="48"/>
      <c r="AY2166" s="48"/>
      <c r="AZ2166" s="48"/>
      <c r="BA2166" s="48"/>
      <c r="BB2166" s="48"/>
      <c r="BC2166" s="48"/>
      <c r="BD2166" s="48"/>
      <c r="BE2166" s="48"/>
      <c r="BF2166" s="48"/>
      <c r="BG2166" s="48"/>
      <c r="BH2166" s="48"/>
      <c r="BI2166" s="48"/>
      <c r="BJ2166" s="48"/>
      <c r="BK2166" s="48"/>
      <c r="BL2166" s="48"/>
      <c r="BM2166" s="48"/>
      <c r="BN2166" s="48"/>
      <c r="BO2166" s="48"/>
      <c r="BP2166" s="48"/>
      <c r="BQ2166" s="48"/>
      <c r="BR2166" s="48"/>
      <c r="BS2166" s="48"/>
      <c r="BT2166" s="48"/>
      <c r="BU2166" s="48"/>
      <c r="BV2166" s="48"/>
      <c r="BW2166" s="48"/>
      <c r="BX2166" s="48"/>
      <c r="BY2166" s="48"/>
      <c r="BZ2166" s="48"/>
      <c r="CA2166" s="48"/>
      <c r="CB2166" s="48"/>
      <c r="CC2166" s="48"/>
      <c r="CD2166" s="48"/>
      <c r="CE2166" s="48"/>
      <c r="CF2166" s="48"/>
      <c r="CG2166" s="48"/>
      <c r="CH2166" s="48"/>
      <c r="CI2166" s="48"/>
      <c r="CJ2166" s="48"/>
      <c r="CK2166" s="48"/>
      <c r="CL2166" s="48"/>
      <c r="CM2166" s="48"/>
      <c r="CN2166" s="48"/>
      <c r="CO2166" s="48"/>
      <c r="CP2166" s="48"/>
      <c r="CQ2166" s="48"/>
      <c r="CR2166" s="48"/>
      <c r="CS2166" s="48"/>
      <c r="CT2166" s="48"/>
      <c r="CU2166" s="48"/>
      <c r="CV2166" s="48"/>
      <c r="CW2166" s="48"/>
      <c r="CX2166" s="48"/>
      <c r="CY2166" s="48"/>
      <c r="CZ2166" s="48"/>
      <c r="DA2166" s="48"/>
      <c r="DB2166" s="48"/>
      <c r="DC2166" s="48"/>
      <c r="DD2166" s="48"/>
      <c r="DE2166" s="48"/>
      <c r="DF2166" s="48"/>
      <c r="DG2166" s="48"/>
      <c r="DH2166" s="48"/>
      <c r="DI2166" s="48"/>
      <c r="DJ2166" s="48"/>
      <c r="DK2166" s="48"/>
      <c r="DL2166" s="48"/>
      <c r="DM2166" s="48"/>
      <c r="DN2166" s="48"/>
      <c r="DO2166" s="48"/>
      <c r="DP2166" s="48"/>
      <c r="DQ2166" s="48"/>
      <c r="DR2166" s="48"/>
      <c r="DS2166" s="48"/>
      <c r="DT2166" s="48"/>
      <c r="DU2166" s="48"/>
      <c r="DV2166" s="48"/>
      <c r="DW2166" s="48"/>
      <c r="DX2166" s="48"/>
      <c r="DY2166" s="48"/>
      <c r="DZ2166" s="48"/>
      <c r="EA2166" s="48"/>
      <c r="EB2166" s="48"/>
      <c r="EC2166" s="48"/>
      <c r="ED2166" s="48"/>
      <c r="EE2166" s="48"/>
      <c r="EF2166" s="48"/>
      <c r="EG2166" s="48"/>
      <c r="EH2166" s="48"/>
      <c r="EI2166" s="48"/>
      <c r="EJ2166" s="48"/>
      <c r="EK2166" s="48"/>
      <c r="EL2166" s="48"/>
      <c r="EM2166" s="48"/>
      <c r="EN2166" s="48"/>
      <c r="EO2166" s="48"/>
      <c r="EP2166" s="48"/>
      <c r="EQ2166" s="48"/>
      <c r="ER2166" s="48"/>
      <c r="ES2166" s="48"/>
      <c r="ET2166" s="48"/>
      <c r="EU2166" s="48"/>
      <c r="EV2166" s="48"/>
      <c r="EW2166" s="48"/>
      <c r="EX2166" s="48"/>
      <c r="EY2166" s="48"/>
      <c r="EZ2166" s="48"/>
      <c r="FA2166" s="48"/>
      <c r="FB2166" s="48"/>
      <c r="FC2166" s="48"/>
      <c r="FD2166" s="48"/>
      <c r="FE2166" s="48"/>
      <c r="FF2166" s="48"/>
      <c r="FG2166" s="48"/>
      <c r="FH2166" s="48"/>
      <c r="FI2166" s="48"/>
      <c r="FJ2166" s="48"/>
      <c r="FK2166" s="48"/>
      <c r="FL2166" s="48"/>
      <c r="FM2166" s="48"/>
      <c r="FN2166" s="48"/>
      <c r="FO2166" s="48"/>
      <c r="FP2166" s="48"/>
      <c r="FQ2166" s="48"/>
      <c r="FR2166" s="48"/>
      <c r="FS2166" s="48"/>
      <c r="FT2166" s="48"/>
      <c r="FU2166" s="48"/>
      <c r="FV2166" s="48"/>
      <c r="FW2166" s="48"/>
      <c r="FX2166" s="48"/>
      <c r="FY2166" s="48"/>
      <c r="FZ2166" s="48"/>
      <c r="GA2166" s="48"/>
      <c r="GB2166" s="48"/>
      <c r="GC2166" s="48"/>
      <c r="GD2166" s="48"/>
      <c r="GE2166" s="48"/>
      <c r="GF2166" s="48"/>
      <c r="GG2166" s="48"/>
      <c r="GH2166" s="48"/>
      <c r="GI2166" s="48"/>
      <c r="GJ2166" s="48"/>
      <c r="GK2166" s="48"/>
      <c r="GL2166" s="48"/>
      <c r="GM2166" s="48"/>
      <c r="GN2166" s="48"/>
      <c r="GO2166" s="48"/>
      <c r="GP2166" s="48"/>
      <c r="GQ2166" s="48"/>
      <c r="GR2166" s="48"/>
      <c r="GS2166" s="48"/>
      <c r="GT2166" s="48"/>
      <c r="GU2166" s="48"/>
      <c r="GV2166" s="48"/>
      <c r="GW2166" s="48"/>
      <c r="GX2166" s="48"/>
      <c r="GY2166" s="48"/>
      <c r="GZ2166" s="48"/>
      <c r="HA2166" s="48"/>
      <c r="HB2166" s="48"/>
      <c r="HC2166" s="48"/>
      <c r="HD2166" s="48"/>
      <c r="HE2166" s="48"/>
      <c r="HF2166" s="48"/>
      <c r="HG2166" s="48"/>
      <c r="HH2166" s="48"/>
      <c r="HI2166" s="48"/>
      <c r="HJ2166" s="48"/>
      <c r="HK2166" s="48"/>
      <c r="HL2166" s="48"/>
      <c r="HM2166" s="48"/>
      <c r="HN2166" s="48"/>
      <c r="HO2166" s="48"/>
      <c r="HP2166" s="48"/>
      <c r="HQ2166" s="48"/>
      <c r="HR2166" s="48"/>
      <c r="HS2166" s="48"/>
      <c r="HT2166" s="48"/>
      <c r="HU2166" s="48"/>
      <c r="HV2166" s="48"/>
      <c r="HW2166" s="48"/>
      <c r="HX2166" s="48"/>
      <c r="HY2166" s="48"/>
      <c r="HZ2166" s="48"/>
      <c r="IA2166" s="48"/>
      <c r="IB2166" s="48"/>
      <c r="IC2166" s="48"/>
      <c r="ID2166" s="48"/>
      <c r="IE2166" s="48"/>
      <c r="IF2166" s="48"/>
      <c r="IG2166" s="48"/>
      <c r="IH2166" s="48"/>
      <c r="II2166" s="48"/>
      <c r="IJ2166" s="48"/>
      <c r="IK2166" s="48"/>
      <c r="IL2166" s="48"/>
      <c r="IM2166" s="48"/>
      <c r="IN2166" s="48"/>
      <c r="IO2166" s="48"/>
      <c r="IP2166" s="48"/>
      <c r="IQ2166" s="48"/>
      <c r="IR2166" s="48"/>
      <c r="IS2166" s="48"/>
      <c r="IT2166" s="48"/>
      <c r="IU2166" s="48"/>
      <c r="IV2166" s="48"/>
      <c r="IW2166" s="48"/>
      <c r="IX2166" s="48"/>
      <c r="IY2166" s="48"/>
      <c r="IZ2166" s="48"/>
      <c r="JA2166" s="48"/>
    </row>
    <row r="2167" spans="1:273" s="49" customFormat="1" ht="20" customHeight="1">
      <c r="B2167" s="120" t="s">
        <v>7752</v>
      </c>
      <c r="C2167" s="113">
        <v>20201</v>
      </c>
      <c r="D2167" s="98">
        <v>2020</v>
      </c>
      <c r="E2167" s="45" t="s">
        <v>2075</v>
      </c>
      <c r="F2167" s="146"/>
      <c r="G2167" s="359"/>
      <c r="H2167" s="46" t="s">
        <v>7753</v>
      </c>
      <c r="I2167" s="46" t="s">
        <v>53</v>
      </c>
      <c r="J2167" s="90">
        <v>11</v>
      </c>
      <c r="K2167" s="198">
        <v>1300000</v>
      </c>
      <c r="L2167" s="46" t="s">
        <v>7754</v>
      </c>
      <c r="M2167" s="46" t="s">
        <v>385</v>
      </c>
      <c r="N2167" s="215">
        <v>10</v>
      </c>
      <c r="O2167" s="90">
        <v>1</v>
      </c>
      <c r="P2167" s="90">
        <v>2</v>
      </c>
      <c r="Q2167" s="46" t="s">
        <v>55</v>
      </c>
      <c r="R2167" s="46" t="s">
        <v>111</v>
      </c>
      <c r="S2167" s="48"/>
      <c r="T2167" s="48"/>
      <c r="U2167" s="48"/>
      <c r="V2167" s="48"/>
      <c r="W2167" s="48"/>
      <c r="X2167" s="48"/>
      <c r="Y2167" s="48"/>
      <c r="Z2167" s="48"/>
      <c r="AA2167" s="48"/>
      <c r="AB2167" s="48"/>
      <c r="AC2167" s="48"/>
      <c r="AD2167" s="48"/>
      <c r="AE2167" s="48"/>
      <c r="AF2167" s="48"/>
      <c r="AG2167" s="48"/>
      <c r="AH2167" s="48"/>
      <c r="AI2167" s="48"/>
      <c r="AJ2167" s="48"/>
      <c r="AK2167" s="48"/>
      <c r="AL2167" s="48"/>
      <c r="AM2167" s="48"/>
      <c r="AN2167" s="48"/>
      <c r="AO2167" s="48"/>
      <c r="AP2167" s="48"/>
      <c r="AQ2167" s="48"/>
      <c r="AR2167" s="48"/>
      <c r="AS2167" s="48"/>
      <c r="AT2167" s="48"/>
      <c r="AU2167" s="48"/>
      <c r="AV2167" s="48"/>
      <c r="AW2167" s="48"/>
      <c r="AX2167" s="48"/>
      <c r="AY2167" s="48"/>
      <c r="AZ2167" s="48"/>
      <c r="BA2167" s="48"/>
      <c r="BB2167" s="48"/>
      <c r="BC2167" s="48"/>
      <c r="BD2167" s="48"/>
      <c r="BE2167" s="48"/>
      <c r="BF2167" s="48"/>
      <c r="BG2167" s="48"/>
      <c r="BH2167" s="48"/>
      <c r="BI2167" s="48"/>
      <c r="BJ2167" s="48"/>
      <c r="BK2167" s="48"/>
      <c r="BL2167" s="48"/>
      <c r="BM2167" s="48"/>
      <c r="BN2167" s="48"/>
      <c r="BO2167" s="48"/>
      <c r="BP2167" s="48"/>
      <c r="BQ2167" s="48"/>
      <c r="BR2167" s="48"/>
      <c r="BS2167" s="48"/>
      <c r="BT2167" s="48"/>
      <c r="BU2167" s="48"/>
      <c r="BV2167" s="48"/>
      <c r="BW2167" s="48"/>
      <c r="BX2167" s="48"/>
      <c r="BY2167" s="48"/>
      <c r="BZ2167" s="48"/>
      <c r="CA2167" s="48"/>
      <c r="CB2167" s="48"/>
      <c r="CC2167" s="48"/>
      <c r="CD2167" s="48"/>
      <c r="CE2167" s="48"/>
      <c r="CF2167" s="48"/>
      <c r="CG2167" s="48"/>
      <c r="CH2167" s="48"/>
      <c r="CI2167" s="48"/>
      <c r="CJ2167" s="48"/>
      <c r="CK2167" s="48"/>
      <c r="CL2167" s="48"/>
      <c r="CM2167" s="48"/>
      <c r="CN2167" s="48"/>
      <c r="CO2167" s="48"/>
      <c r="CP2167" s="48"/>
      <c r="CQ2167" s="48"/>
      <c r="CR2167" s="48"/>
      <c r="CS2167" s="48"/>
      <c r="CT2167" s="48"/>
      <c r="CU2167" s="48"/>
      <c r="CV2167" s="48"/>
      <c r="CW2167" s="48"/>
      <c r="CX2167" s="48"/>
      <c r="CY2167" s="48"/>
      <c r="CZ2167" s="48"/>
      <c r="DA2167" s="48"/>
      <c r="DB2167" s="48"/>
      <c r="DC2167" s="48"/>
      <c r="DD2167" s="48"/>
      <c r="DE2167" s="48"/>
      <c r="DF2167" s="48"/>
      <c r="DG2167" s="48"/>
      <c r="DH2167" s="48"/>
      <c r="DI2167" s="48"/>
      <c r="DJ2167" s="48"/>
      <c r="DK2167" s="48"/>
      <c r="DL2167" s="48"/>
      <c r="DM2167" s="48"/>
      <c r="DN2167" s="48"/>
      <c r="DO2167" s="48"/>
      <c r="DP2167" s="48"/>
      <c r="DQ2167" s="48"/>
      <c r="DR2167" s="48"/>
      <c r="DS2167" s="48"/>
      <c r="DT2167" s="48"/>
      <c r="DU2167" s="48"/>
      <c r="DV2167" s="48"/>
      <c r="DW2167" s="48"/>
      <c r="DX2167" s="48"/>
      <c r="DY2167" s="48"/>
      <c r="DZ2167" s="48"/>
      <c r="EA2167" s="48"/>
      <c r="EB2167" s="48"/>
      <c r="EC2167" s="48"/>
      <c r="ED2167" s="48"/>
      <c r="EE2167" s="48"/>
      <c r="EF2167" s="48"/>
      <c r="EG2167" s="48"/>
      <c r="EH2167" s="48"/>
      <c r="EI2167" s="48"/>
      <c r="EJ2167" s="48"/>
      <c r="EK2167" s="48"/>
      <c r="EL2167" s="48"/>
      <c r="EM2167" s="48"/>
      <c r="EN2167" s="48"/>
      <c r="EO2167" s="48"/>
      <c r="EP2167" s="48"/>
      <c r="EQ2167" s="48"/>
      <c r="ER2167" s="48"/>
      <c r="ES2167" s="48"/>
      <c r="ET2167" s="48"/>
      <c r="EU2167" s="48"/>
      <c r="EV2167" s="48"/>
      <c r="EW2167" s="48"/>
      <c r="EX2167" s="48"/>
      <c r="EY2167" s="48"/>
      <c r="EZ2167" s="48"/>
      <c r="FA2167" s="48"/>
      <c r="FB2167" s="48"/>
      <c r="FC2167" s="48"/>
      <c r="FD2167" s="48"/>
      <c r="FE2167" s="48"/>
      <c r="FF2167" s="48"/>
      <c r="FG2167" s="48"/>
      <c r="FH2167" s="48"/>
      <c r="FI2167" s="48"/>
      <c r="FJ2167" s="48"/>
      <c r="FK2167" s="48"/>
      <c r="FL2167" s="48"/>
      <c r="FM2167" s="48"/>
      <c r="FN2167" s="48"/>
      <c r="FO2167" s="48"/>
      <c r="FP2167" s="48"/>
      <c r="FQ2167" s="48"/>
      <c r="FR2167" s="48"/>
      <c r="FS2167" s="48"/>
      <c r="FT2167" s="48"/>
      <c r="FU2167" s="48"/>
      <c r="FV2167" s="48"/>
      <c r="FW2167" s="48"/>
      <c r="FX2167" s="48"/>
      <c r="FY2167" s="48"/>
      <c r="FZ2167" s="48"/>
      <c r="GA2167" s="48"/>
      <c r="GB2167" s="48"/>
      <c r="GC2167" s="48"/>
      <c r="GD2167" s="48"/>
      <c r="GE2167" s="48"/>
      <c r="GF2167" s="48"/>
      <c r="GG2167" s="48"/>
      <c r="GH2167" s="48"/>
      <c r="GI2167" s="48"/>
      <c r="GJ2167" s="48"/>
      <c r="GK2167" s="48"/>
      <c r="GL2167" s="48"/>
      <c r="GM2167" s="48"/>
      <c r="GN2167" s="48"/>
      <c r="GO2167" s="48"/>
      <c r="GP2167" s="48"/>
      <c r="GQ2167" s="48"/>
      <c r="GR2167" s="48"/>
      <c r="GS2167" s="48"/>
      <c r="GT2167" s="48"/>
      <c r="GU2167" s="48"/>
      <c r="GV2167" s="48"/>
      <c r="GW2167" s="48"/>
      <c r="GX2167" s="48"/>
      <c r="GY2167" s="48"/>
      <c r="GZ2167" s="48"/>
      <c r="HA2167" s="48"/>
      <c r="HB2167" s="48"/>
      <c r="HC2167" s="48"/>
      <c r="HD2167" s="48"/>
      <c r="HE2167" s="48"/>
      <c r="HF2167" s="48"/>
      <c r="HG2167" s="48"/>
      <c r="HH2167" s="48"/>
      <c r="HI2167" s="48"/>
      <c r="HJ2167" s="48"/>
      <c r="HK2167" s="48"/>
      <c r="HL2167" s="48"/>
      <c r="HM2167" s="48"/>
      <c r="HN2167" s="48"/>
      <c r="HO2167" s="48"/>
      <c r="HP2167" s="48"/>
      <c r="HQ2167" s="48"/>
      <c r="HR2167" s="48"/>
      <c r="HS2167" s="48"/>
      <c r="HT2167" s="48"/>
      <c r="HU2167" s="48"/>
      <c r="HV2167" s="48"/>
      <c r="HW2167" s="48"/>
      <c r="HX2167" s="48"/>
      <c r="HY2167" s="48"/>
      <c r="HZ2167" s="48"/>
      <c r="IA2167" s="48"/>
      <c r="IB2167" s="48"/>
      <c r="IC2167" s="48"/>
      <c r="ID2167" s="48"/>
      <c r="IE2167" s="48"/>
      <c r="IF2167" s="48"/>
      <c r="IG2167" s="48"/>
      <c r="IH2167" s="48"/>
      <c r="II2167" s="48"/>
      <c r="IJ2167" s="48"/>
      <c r="IK2167" s="48"/>
      <c r="IL2167" s="48"/>
      <c r="IM2167" s="48"/>
      <c r="IN2167" s="48"/>
      <c r="IO2167" s="48"/>
      <c r="IP2167" s="48"/>
      <c r="IQ2167" s="48"/>
      <c r="IR2167" s="48"/>
      <c r="IS2167" s="48"/>
      <c r="IT2167" s="48"/>
      <c r="IU2167" s="48"/>
      <c r="IV2167" s="48"/>
      <c r="IW2167" s="48"/>
      <c r="IX2167" s="48"/>
      <c r="IY2167" s="48"/>
      <c r="IZ2167" s="48"/>
      <c r="JA2167" s="48"/>
    </row>
    <row r="2168" spans="1:273" s="49" customFormat="1" ht="20" customHeight="1">
      <c r="B2168" s="120" t="s">
        <v>4805</v>
      </c>
      <c r="C2168" s="113">
        <v>20192</v>
      </c>
      <c r="D2168" s="104">
        <v>2019</v>
      </c>
      <c r="E2168" s="66" t="s">
        <v>2078</v>
      </c>
      <c r="F2168" s="145"/>
      <c r="G2168" s="358"/>
      <c r="H2168" s="68" t="s">
        <v>4806</v>
      </c>
      <c r="I2168" s="68" t="s">
        <v>37</v>
      </c>
      <c r="J2168" s="92">
        <v>30</v>
      </c>
      <c r="K2168" s="200">
        <v>403770</v>
      </c>
      <c r="L2168" s="68" t="s">
        <v>4807</v>
      </c>
      <c r="M2168" s="68" t="s">
        <v>39</v>
      </c>
      <c r="N2168" s="215">
        <v>10</v>
      </c>
      <c r="O2168" s="89">
        <v>1</v>
      </c>
      <c r="P2168" s="89">
        <v>2</v>
      </c>
      <c r="Q2168" s="68" t="s">
        <v>32</v>
      </c>
      <c r="R2168" s="68" t="s">
        <v>156</v>
      </c>
      <c r="S2168" s="6"/>
      <c r="T2168" s="6"/>
      <c r="U2168" s="6"/>
      <c r="V2168" s="6"/>
      <c r="W2168" s="6"/>
      <c r="X2168" s="6"/>
      <c r="Y2168" s="6"/>
      <c r="Z2168" s="6"/>
      <c r="AA2168" s="6"/>
      <c r="AB2168" s="6"/>
      <c r="AC2168" s="6"/>
      <c r="AD2168" s="6"/>
      <c r="AE2168" s="6"/>
      <c r="AF2168" s="48"/>
      <c r="AG2168" s="48"/>
      <c r="AH2168" s="48"/>
      <c r="AI2168" s="48"/>
      <c r="AJ2168" s="48"/>
      <c r="AK2168" s="48"/>
      <c r="AL2168" s="48"/>
      <c r="AM2168" s="48"/>
      <c r="AN2168" s="48"/>
      <c r="AO2168" s="48"/>
      <c r="AP2168" s="48"/>
      <c r="AQ2168" s="48"/>
      <c r="AR2168" s="48"/>
      <c r="AS2168" s="48"/>
      <c r="AT2168" s="48"/>
      <c r="AU2168" s="48"/>
      <c r="AV2168" s="48"/>
      <c r="AW2168" s="48"/>
      <c r="AX2168" s="48"/>
      <c r="AY2168" s="48"/>
      <c r="AZ2168" s="48"/>
      <c r="BA2168" s="48"/>
      <c r="BB2168" s="48"/>
      <c r="BC2168" s="48"/>
      <c r="BD2168" s="48"/>
      <c r="BE2168" s="48"/>
      <c r="BF2168" s="48"/>
      <c r="BG2168" s="48"/>
      <c r="BH2168" s="48"/>
      <c r="BI2168" s="48"/>
      <c r="BJ2168" s="48"/>
      <c r="BK2168" s="48"/>
      <c r="BL2168" s="48"/>
      <c r="BM2168" s="48"/>
      <c r="BN2168" s="48"/>
      <c r="BO2168" s="48"/>
      <c r="BP2168" s="48"/>
      <c r="BQ2168" s="48"/>
      <c r="BR2168" s="48"/>
      <c r="BS2168" s="48"/>
      <c r="BT2168" s="48"/>
      <c r="BU2168" s="48"/>
      <c r="BV2168" s="48"/>
      <c r="BW2168" s="48"/>
      <c r="BX2168" s="48"/>
      <c r="BY2168" s="48"/>
      <c r="BZ2168" s="48"/>
      <c r="CA2168" s="48"/>
      <c r="CB2168" s="48"/>
      <c r="CC2168" s="48"/>
      <c r="CD2168" s="48"/>
      <c r="CE2168" s="48"/>
      <c r="CF2168" s="48"/>
      <c r="CG2168" s="48"/>
      <c r="CH2168" s="48"/>
      <c r="CI2168" s="48"/>
      <c r="CJ2168" s="48"/>
      <c r="CK2168" s="48"/>
      <c r="CL2168" s="48"/>
      <c r="CM2168" s="48"/>
      <c r="CN2168" s="48"/>
      <c r="CO2168" s="48"/>
      <c r="CP2168" s="48"/>
      <c r="CQ2168" s="48"/>
      <c r="CR2168" s="48"/>
      <c r="CS2168" s="48"/>
      <c r="CT2168" s="48"/>
      <c r="CU2168" s="48"/>
      <c r="CV2168" s="48"/>
      <c r="CW2168" s="48"/>
      <c r="CX2168" s="48"/>
      <c r="CY2168" s="48"/>
      <c r="CZ2168" s="48"/>
      <c r="DA2168" s="48"/>
      <c r="DB2168" s="48"/>
      <c r="DC2168" s="48"/>
      <c r="DD2168" s="48"/>
      <c r="DE2168" s="48"/>
      <c r="DF2168" s="48"/>
      <c r="DG2168" s="48"/>
      <c r="DH2168" s="48"/>
      <c r="DI2168" s="48"/>
      <c r="DJ2168" s="48"/>
      <c r="DK2168" s="48"/>
      <c r="DL2168" s="48"/>
      <c r="DM2168" s="48"/>
      <c r="DN2168" s="48"/>
      <c r="DO2168" s="48"/>
      <c r="DP2168" s="48"/>
      <c r="DQ2168" s="48"/>
      <c r="DR2168" s="48"/>
      <c r="DS2168" s="48"/>
      <c r="DT2168" s="48"/>
      <c r="DU2168" s="48"/>
      <c r="DV2168" s="48"/>
      <c r="DW2168" s="48"/>
      <c r="DX2168" s="48"/>
      <c r="DY2168" s="48"/>
      <c r="DZ2168" s="48"/>
      <c r="EA2168" s="48"/>
      <c r="EB2168" s="48"/>
      <c r="EC2168" s="48"/>
      <c r="ED2168" s="48"/>
      <c r="EE2168" s="48"/>
      <c r="EF2168" s="48"/>
      <c r="EG2168" s="48"/>
      <c r="EH2168" s="48"/>
      <c r="EI2168" s="48"/>
      <c r="EJ2168" s="48"/>
      <c r="EK2168" s="48"/>
      <c r="EL2168" s="48"/>
      <c r="EM2168" s="48"/>
      <c r="EN2168" s="48"/>
      <c r="EO2168" s="48"/>
      <c r="EP2168" s="48"/>
      <c r="EQ2168" s="48"/>
      <c r="ER2168" s="48"/>
      <c r="ES2168" s="48"/>
      <c r="ET2168" s="48"/>
      <c r="EU2168" s="48"/>
      <c r="EV2168" s="48"/>
      <c r="EW2168" s="48"/>
      <c r="EX2168" s="48"/>
      <c r="EY2168" s="48"/>
      <c r="EZ2168" s="48"/>
      <c r="FA2168" s="48"/>
      <c r="FB2168" s="48"/>
      <c r="FC2168" s="48"/>
      <c r="FD2168" s="48"/>
      <c r="FE2168" s="48"/>
      <c r="FF2168" s="48"/>
      <c r="FG2168" s="48"/>
      <c r="FH2168" s="48"/>
      <c r="FI2168" s="48"/>
      <c r="FJ2168" s="48"/>
      <c r="FK2168" s="48"/>
      <c r="FL2168" s="48"/>
      <c r="FM2168" s="48"/>
      <c r="FN2168" s="48"/>
      <c r="FO2168" s="48"/>
      <c r="FP2168" s="48"/>
      <c r="FQ2168" s="48"/>
      <c r="FR2168" s="48"/>
      <c r="FS2168" s="48"/>
      <c r="FT2168" s="48"/>
      <c r="FU2168" s="48"/>
      <c r="FV2168" s="48"/>
      <c r="FW2168" s="48"/>
      <c r="FX2168" s="48"/>
      <c r="FY2168" s="48"/>
      <c r="FZ2168" s="48"/>
      <c r="GA2168" s="48"/>
      <c r="GB2168" s="48"/>
      <c r="GC2168" s="48"/>
      <c r="GD2168" s="48"/>
      <c r="GE2168" s="48"/>
      <c r="GF2168" s="48"/>
      <c r="GG2168" s="48"/>
      <c r="GH2168" s="48"/>
      <c r="GI2168" s="48"/>
      <c r="GJ2168" s="48"/>
      <c r="GK2168" s="48"/>
      <c r="GL2168" s="48"/>
      <c r="GM2168" s="48"/>
      <c r="GN2168" s="48"/>
      <c r="GO2168" s="48"/>
      <c r="GP2168" s="48"/>
      <c r="GQ2168" s="48"/>
      <c r="GR2168" s="48"/>
      <c r="GS2168" s="48"/>
      <c r="GT2168" s="48"/>
      <c r="GU2168" s="48"/>
      <c r="GV2168" s="48"/>
      <c r="GW2168" s="48"/>
      <c r="GX2168" s="48"/>
      <c r="GY2168" s="48"/>
      <c r="GZ2168" s="48"/>
      <c r="HA2168" s="48"/>
      <c r="HB2168" s="48"/>
      <c r="HC2168" s="48"/>
      <c r="HD2168" s="48"/>
      <c r="HE2168" s="48"/>
      <c r="HF2168" s="48"/>
      <c r="HG2168" s="48"/>
      <c r="HH2168" s="48"/>
      <c r="HI2168" s="48"/>
      <c r="HJ2168" s="48"/>
      <c r="HK2168" s="48"/>
      <c r="HL2168" s="48"/>
      <c r="HM2168" s="48"/>
      <c r="HN2168" s="48"/>
      <c r="HO2168" s="48"/>
      <c r="HP2168" s="48"/>
      <c r="HQ2168" s="48"/>
      <c r="HR2168" s="48"/>
      <c r="HS2168" s="48"/>
      <c r="HT2168" s="48"/>
      <c r="HU2168" s="48"/>
      <c r="HV2168" s="48"/>
      <c r="HW2168" s="48"/>
      <c r="HX2168" s="48"/>
      <c r="HY2168" s="48"/>
      <c r="HZ2168" s="48"/>
      <c r="IA2168" s="48"/>
      <c r="IB2168" s="48"/>
      <c r="IC2168" s="48"/>
      <c r="ID2168" s="48"/>
      <c r="IE2168" s="48"/>
      <c r="IF2168" s="48"/>
      <c r="IG2168" s="48"/>
      <c r="IH2168" s="48"/>
      <c r="II2168" s="48"/>
      <c r="IJ2168" s="48"/>
      <c r="IK2168" s="48"/>
      <c r="IL2168" s="48"/>
      <c r="IM2168" s="48"/>
      <c r="IN2168" s="48"/>
      <c r="IO2168" s="48"/>
      <c r="IP2168" s="48"/>
      <c r="IQ2168" s="48"/>
      <c r="IR2168" s="48"/>
      <c r="IS2168" s="48"/>
      <c r="IT2168" s="48"/>
      <c r="IU2168" s="48"/>
      <c r="IV2168" s="48"/>
      <c r="IW2168" s="48"/>
      <c r="IX2168" s="48"/>
      <c r="IY2168" s="48"/>
      <c r="IZ2168" s="48"/>
      <c r="JA2168" s="48"/>
    </row>
    <row r="2169" spans="1:273" s="49" customFormat="1" ht="20" customHeight="1">
      <c r="B2169" s="120" t="s">
        <v>4810</v>
      </c>
      <c r="C2169" s="113">
        <v>20192</v>
      </c>
      <c r="D2169" s="104">
        <v>2019</v>
      </c>
      <c r="E2169" s="66" t="s">
        <v>2078</v>
      </c>
      <c r="F2169" s="145"/>
      <c r="G2169" s="358"/>
      <c r="H2169" s="68" t="s">
        <v>4811</v>
      </c>
      <c r="I2169" s="68" t="s">
        <v>37</v>
      </c>
      <c r="J2169" s="92">
        <v>26</v>
      </c>
      <c r="K2169" s="200">
        <v>625531</v>
      </c>
      <c r="L2169" s="68" t="s">
        <v>4807</v>
      </c>
      <c r="M2169" s="68" t="s">
        <v>39</v>
      </c>
      <c r="N2169" s="215">
        <v>10</v>
      </c>
      <c r="O2169" s="89">
        <v>1</v>
      </c>
      <c r="P2169" s="89">
        <v>2</v>
      </c>
      <c r="Q2169" s="68" t="s">
        <v>47</v>
      </c>
      <c r="R2169" s="68" t="s">
        <v>156</v>
      </c>
      <c r="S2169" s="6"/>
      <c r="T2169" s="6"/>
      <c r="U2169" s="6"/>
      <c r="V2169" s="6"/>
      <c r="W2169" s="6"/>
      <c r="X2169" s="6"/>
      <c r="Y2169" s="6"/>
      <c r="Z2169" s="6"/>
      <c r="AA2169" s="6"/>
      <c r="AB2169" s="6"/>
      <c r="AC2169" s="6"/>
      <c r="AD2169" s="6"/>
      <c r="AE2169" s="6"/>
      <c r="AF2169" s="6"/>
      <c r="AG2169" s="6"/>
      <c r="AH2169" s="6"/>
      <c r="AI2169" s="6"/>
      <c r="AJ2169" s="6"/>
      <c r="AK2169" s="6"/>
      <c r="AL2169" s="6"/>
      <c r="AM2169" s="6"/>
      <c r="AN2169" s="6"/>
      <c r="AO2169" s="6"/>
      <c r="AP2169" s="6"/>
      <c r="AQ2169" s="6"/>
      <c r="AR2169" s="6"/>
      <c r="AS2169" s="6"/>
      <c r="AT2169" s="6"/>
      <c r="AU2169" s="6"/>
      <c r="AV2169" s="6"/>
      <c r="AW2169" s="6"/>
      <c r="AX2169" s="6"/>
      <c r="AY2169" s="6"/>
      <c r="AZ2169" s="6"/>
      <c r="BA2169" s="6"/>
      <c r="BB2169" s="6"/>
      <c r="BC2169" s="6"/>
      <c r="BD2169" s="6"/>
      <c r="BE2169" s="6"/>
      <c r="BF2169" s="6"/>
      <c r="BG2169" s="6"/>
      <c r="BH2169" s="6"/>
      <c r="BI2169" s="6"/>
      <c r="BJ2169" s="6"/>
      <c r="BK2169" s="6"/>
      <c r="BL2169" s="6"/>
      <c r="BM2169" s="6"/>
      <c r="BN2169" s="6"/>
      <c r="BO2169" s="6"/>
      <c r="BP2169" s="6"/>
      <c r="BQ2169" s="6"/>
      <c r="BR2169" s="6"/>
      <c r="BS2169" s="6"/>
      <c r="BT2169" s="6"/>
      <c r="BU2169" s="6"/>
      <c r="BV2169" s="6"/>
      <c r="BW2169" s="6"/>
      <c r="BX2169" s="6"/>
      <c r="BY2169" s="6"/>
      <c r="BZ2169" s="6"/>
      <c r="CA2169" s="6"/>
      <c r="CB2169" s="6"/>
      <c r="CC2169" s="6"/>
      <c r="CD2169" s="6"/>
      <c r="CE2169" s="6"/>
      <c r="CF2169" s="6"/>
      <c r="CG2169" s="6"/>
      <c r="CH2169" s="6"/>
      <c r="CI2169" s="6"/>
      <c r="CJ2169" s="6"/>
      <c r="CK2169" s="6"/>
      <c r="CL2169" s="6"/>
      <c r="CM2169" s="6"/>
      <c r="CN2169" s="6"/>
      <c r="CO2169" s="6"/>
      <c r="CP2169" s="6"/>
      <c r="CQ2169" s="6"/>
      <c r="CR2169" s="6"/>
      <c r="CS2169" s="6"/>
      <c r="CT2169" s="6"/>
      <c r="CU2169" s="6"/>
      <c r="CV2169" s="6"/>
      <c r="CW2169" s="6"/>
      <c r="CX2169" s="6"/>
      <c r="CY2169" s="6"/>
      <c r="CZ2169" s="6"/>
      <c r="DA2169" s="6"/>
      <c r="DB2169" s="6"/>
      <c r="DC2169" s="6"/>
      <c r="DD2169" s="6"/>
      <c r="DE2169" s="6"/>
      <c r="DF2169" s="6"/>
      <c r="DG2169" s="6"/>
      <c r="DH2169" s="6"/>
      <c r="DI2169" s="6"/>
      <c r="DJ2169" s="6"/>
      <c r="DK2169" s="6"/>
      <c r="DL2169" s="6"/>
      <c r="DM2169" s="6"/>
      <c r="DN2169" s="6"/>
      <c r="DO2169" s="6"/>
      <c r="DP2169" s="6"/>
      <c r="DQ2169" s="6"/>
      <c r="DR2169" s="6"/>
      <c r="DS2169" s="6"/>
      <c r="DT2169" s="6"/>
      <c r="DU2169" s="6"/>
      <c r="DV2169" s="6"/>
      <c r="DW2169" s="6"/>
      <c r="DX2169" s="6"/>
      <c r="DY2169" s="6"/>
      <c r="DZ2169" s="6"/>
      <c r="EA2169" s="6"/>
      <c r="EB2169" s="6"/>
      <c r="EC2169" s="6"/>
      <c r="ED2169" s="6"/>
      <c r="EE2169" s="6"/>
      <c r="EF2169" s="6"/>
      <c r="EG2169" s="6"/>
      <c r="EH2169" s="6"/>
      <c r="EI2169" s="6"/>
      <c r="EJ2169" s="6"/>
      <c r="EK2169" s="6"/>
      <c r="EL2169" s="6"/>
      <c r="EM2169" s="6"/>
      <c r="EN2169" s="6"/>
      <c r="EO2169" s="6"/>
      <c r="EP2169" s="6"/>
      <c r="EQ2169" s="6"/>
      <c r="ER2169" s="6"/>
      <c r="ES2169" s="6"/>
      <c r="ET2169" s="6"/>
      <c r="EU2169" s="6"/>
      <c r="EV2169" s="6"/>
      <c r="EW2169" s="6"/>
      <c r="EX2169" s="6"/>
      <c r="EY2169" s="6"/>
      <c r="EZ2169" s="6"/>
      <c r="FA2169" s="6"/>
      <c r="FB2169" s="6"/>
      <c r="FC2169" s="6"/>
      <c r="FD2169" s="6"/>
      <c r="FE2169" s="6"/>
      <c r="FF2169" s="6"/>
      <c r="FG2169" s="6"/>
      <c r="FH2169" s="6"/>
      <c r="FI2169" s="6"/>
      <c r="FJ2169" s="6"/>
      <c r="FK2169" s="6"/>
      <c r="FL2169" s="6"/>
      <c r="FM2169" s="6"/>
      <c r="FN2169" s="6"/>
      <c r="FO2169" s="6"/>
      <c r="FP2169" s="6"/>
      <c r="FQ2169" s="6"/>
      <c r="FR2169" s="6"/>
      <c r="FS2169" s="6"/>
      <c r="FT2169" s="6"/>
      <c r="FU2169" s="6"/>
      <c r="FV2169" s="6"/>
      <c r="FW2169" s="6"/>
      <c r="FX2169" s="6"/>
      <c r="FY2169" s="6"/>
      <c r="FZ2169" s="6"/>
      <c r="GA2169" s="6"/>
      <c r="GB2169" s="6"/>
      <c r="GC2169" s="6"/>
      <c r="GD2169" s="6"/>
      <c r="GE2169" s="6"/>
      <c r="GF2169" s="6"/>
      <c r="GG2169" s="6"/>
      <c r="GH2169" s="6"/>
      <c r="GI2169" s="6"/>
      <c r="GJ2169" s="6"/>
      <c r="GK2169" s="6"/>
      <c r="GL2169" s="6"/>
      <c r="GM2169" s="6"/>
      <c r="GN2169" s="6"/>
      <c r="GO2169" s="6"/>
      <c r="GP2169" s="6"/>
      <c r="GQ2169" s="6"/>
      <c r="GR2169" s="6"/>
      <c r="GS2169" s="6"/>
      <c r="GT2169" s="6"/>
      <c r="GU2169" s="6"/>
      <c r="GV2169" s="6"/>
      <c r="GW2169" s="6"/>
      <c r="GX2169" s="6"/>
      <c r="GY2169" s="6"/>
      <c r="GZ2169" s="6"/>
      <c r="HA2169" s="6"/>
      <c r="HB2169" s="6"/>
      <c r="HC2169" s="6"/>
      <c r="HD2169" s="6"/>
      <c r="HE2169" s="6"/>
      <c r="HF2169" s="6"/>
      <c r="HG2169" s="6"/>
      <c r="HH2169" s="6"/>
      <c r="HI2169" s="6"/>
      <c r="HJ2169" s="6"/>
      <c r="HK2169" s="6"/>
      <c r="HL2169" s="6"/>
      <c r="HM2169" s="6"/>
      <c r="HN2169" s="6"/>
      <c r="HO2169" s="6"/>
      <c r="HP2169" s="6"/>
      <c r="HQ2169" s="6"/>
      <c r="HR2169" s="6"/>
      <c r="HS2169" s="6"/>
      <c r="HT2169" s="6"/>
      <c r="HU2169" s="6"/>
      <c r="HV2169" s="6"/>
      <c r="HW2169" s="6"/>
      <c r="HX2169" s="6"/>
      <c r="HY2169" s="6"/>
      <c r="HZ2169" s="6"/>
      <c r="IA2169" s="6"/>
      <c r="IB2169" s="6"/>
      <c r="IC2169" s="6"/>
      <c r="ID2169" s="6"/>
      <c r="IE2169" s="6"/>
      <c r="IF2169" s="6"/>
      <c r="IG2169" s="6"/>
      <c r="IH2169" s="6"/>
      <c r="II2169" s="6"/>
      <c r="IJ2169" s="6"/>
      <c r="IK2169" s="6"/>
      <c r="IL2169" s="6"/>
      <c r="IM2169" s="6"/>
      <c r="IN2169" s="6"/>
      <c r="IO2169" s="6"/>
      <c r="IP2169" s="6"/>
      <c r="IQ2169" s="6"/>
      <c r="IR2169" s="6"/>
      <c r="IS2169" s="6"/>
      <c r="IT2169" s="6"/>
      <c r="IU2169" s="6"/>
      <c r="IV2169" s="6"/>
      <c r="IW2169" s="6"/>
      <c r="IX2169" s="6"/>
      <c r="IY2169" s="6"/>
      <c r="IZ2169" s="6"/>
      <c r="JA2169" s="6"/>
      <c r="JB2169" s="37"/>
      <c r="JC2169" s="37"/>
      <c r="JD2169" s="37"/>
      <c r="JE2169" s="37"/>
      <c r="JF2169" s="37"/>
      <c r="JG2169" s="37"/>
      <c r="JH2169" s="37"/>
      <c r="JI2169" s="37"/>
      <c r="JJ2169" s="37"/>
      <c r="JK2169" s="37"/>
      <c r="JL2169" s="37"/>
      <c r="JM2169" s="37"/>
    </row>
    <row r="2170" spans="1:273" s="49" customFormat="1" ht="20" customHeight="1">
      <c r="B2170" s="120" t="s">
        <v>4808</v>
      </c>
      <c r="C2170" s="113">
        <v>20192</v>
      </c>
      <c r="D2170" s="104">
        <v>2019</v>
      </c>
      <c r="E2170" s="66" t="s">
        <v>2078</v>
      </c>
      <c r="F2170" s="145"/>
      <c r="G2170" s="358"/>
      <c r="H2170" s="68" t="s">
        <v>4809</v>
      </c>
      <c r="I2170" s="68" t="s">
        <v>37</v>
      </c>
      <c r="J2170" s="92">
        <v>38</v>
      </c>
      <c r="K2170" s="200">
        <v>750060</v>
      </c>
      <c r="L2170" s="68" t="s">
        <v>4807</v>
      </c>
      <c r="M2170" s="68" t="s">
        <v>39</v>
      </c>
      <c r="N2170" s="215">
        <v>10</v>
      </c>
      <c r="O2170" s="89">
        <v>1</v>
      </c>
      <c r="P2170" s="89">
        <v>2</v>
      </c>
      <c r="Q2170" s="68" t="s">
        <v>47</v>
      </c>
      <c r="R2170" s="68" t="s">
        <v>33</v>
      </c>
      <c r="S2170" s="6"/>
      <c r="T2170" s="6"/>
      <c r="U2170" s="6"/>
      <c r="V2170" s="6"/>
      <c r="W2170" s="6"/>
      <c r="X2170" s="6"/>
      <c r="Y2170" s="6"/>
      <c r="Z2170" s="6"/>
      <c r="AA2170" s="6"/>
      <c r="AB2170" s="6"/>
      <c r="AC2170" s="6"/>
      <c r="AD2170" s="6"/>
      <c r="AE2170" s="6"/>
      <c r="AF2170" s="48"/>
      <c r="AG2170" s="48"/>
      <c r="AH2170" s="48"/>
      <c r="AI2170" s="48"/>
      <c r="AJ2170" s="48"/>
      <c r="AK2170" s="48"/>
      <c r="AL2170" s="48"/>
      <c r="AM2170" s="48"/>
      <c r="AN2170" s="48"/>
      <c r="AO2170" s="48"/>
      <c r="AP2170" s="48"/>
      <c r="AQ2170" s="48"/>
      <c r="AR2170" s="48"/>
      <c r="AS2170" s="48"/>
      <c r="AT2170" s="48"/>
      <c r="AU2170" s="48"/>
      <c r="AV2170" s="48"/>
      <c r="AW2170" s="48"/>
      <c r="AX2170" s="48"/>
      <c r="AY2170" s="48"/>
      <c r="AZ2170" s="48"/>
      <c r="BA2170" s="48"/>
      <c r="BB2170" s="48"/>
      <c r="BC2170" s="48"/>
      <c r="BD2170" s="48"/>
      <c r="BE2170" s="48"/>
      <c r="BF2170" s="48"/>
      <c r="BG2170" s="48"/>
      <c r="BH2170" s="48"/>
      <c r="BI2170" s="48"/>
      <c r="BJ2170" s="48"/>
      <c r="BK2170" s="48"/>
      <c r="BL2170" s="48"/>
      <c r="BM2170" s="48"/>
      <c r="BN2170" s="48"/>
      <c r="BO2170" s="48"/>
      <c r="BP2170" s="48"/>
      <c r="BQ2170" s="48"/>
      <c r="BR2170" s="48"/>
      <c r="BS2170" s="48"/>
      <c r="BT2170" s="48"/>
      <c r="BU2170" s="48"/>
      <c r="BV2170" s="48"/>
      <c r="BW2170" s="48"/>
      <c r="BX2170" s="48"/>
      <c r="BY2170" s="48"/>
      <c r="BZ2170" s="48"/>
      <c r="CA2170" s="48"/>
      <c r="CB2170" s="48"/>
      <c r="CC2170" s="48"/>
      <c r="CD2170" s="48"/>
      <c r="CE2170" s="48"/>
      <c r="CF2170" s="48"/>
      <c r="CG2170" s="48"/>
      <c r="CH2170" s="48"/>
      <c r="CI2170" s="48"/>
      <c r="CJ2170" s="48"/>
      <c r="CK2170" s="48"/>
      <c r="CL2170" s="48"/>
      <c r="CM2170" s="48"/>
      <c r="CN2170" s="48"/>
      <c r="CO2170" s="48"/>
      <c r="CP2170" s="48"/>
      <c r="CQ2170" s="48"/>
      <c r="CR2170" s="48"/>
      <c r="CS2170" s="48"/>
      <c r="CT2170" s="48"/>
      <c r="CU2170" s="48"/>
      <c r="CV2170" s="48"/>
      <c r="CW2170" s="48"/>
      <c r="CX2170" s="48"/>
      <c r="CY2170" s="48"/>
      <c r="CZ2170" s="48"/>
      <c r="DA2170" s="48"/>
      <c r="DB2170" s="48"/>
      <c r="DC2170" s="48"/>
      <c r="DD2170" s="48"/>
      <c r="DE2170" s="48"/>
      <c r="DF2170" s="48"/>
      <c r="DG2170" s="48"/>
      <c r="DH2170" s="48"/>
      <c r="DI2170" s="48"/>
      <c r="DJ2170" s="48"/>
      <c r="DK2170" s="48"/>
      <c r="DL2170" s="48"/>
      <c r="DM2170" s="48"/>
      <c r="DN2170" s="48"/>
      <c r="DO2170" s="48"/>
      <c r="DP2170" s="48"/>
      <c r="DQ2170" s="48"/>
      <c r="DR2170" s="48"/>
      <c r="DS2170" s="48"/>
      <c r="DT2170" s="48"/>
      <c r="DU2170" s="48"/>
      <c r="DV2170" s="48"/>
      <c r="DW2170" s="48"/>
      <c r="DX2170" s="48"/>
      <c r="DY2170" s="48"/>
      <c r="DZ2170" s="48"/>
      <c r="EA2170" s="48"/>
      <c r="EB2170" s="48"/>
      <c r="EC2170" s="48"/>
      <c r="ED2170" s="48"/>
      <c r="EE2170" s="48"/>
      <c r="EF2170" s="48"/>
      <c r="EG2170" s="48"/>
      <c r="EH2170" s="48"/>
      <c r="EI2170" s="48"/>
      <c r="EJ2170" s="48"/>
      <c r="EK2170" s="48"/>
      <c r="EL2170" s="48"/>
      <c r="EM2170" s="48"/>
      <c r="EN2170" s="48"/>
      <c r="EO2170" s="48"/>
      <c r="EP2170" s="48"/>
      <c r="EQ2170" s="48"/>
      <c r="ER2170" s="48"/>
      <c r="ES2170" s="48"/>
      <c r="ET2170" s="48"/>
      <c r="EU2170" s="48"/>
      <c r="EV2170" s="48"/>
      <c r="EW2170" s="48"/>
      <c r="EX2170" s="48"/>
      <c r="EY2170" s="48"/>
      <c r="EZ2170" s="48"/>
      <c r="FA2170" s="48"/>
      <c r="FB2170" s="48"/>
      <c r="FC2170" s="48"/>
      <c r="FD2170" s="48"/>
      <c r="FE2170" s="48"/>
      <c r="FF2170" s="48"/>
      <c r="FG2170" s="48"/>
      <c r="FH2170" s="48"/>
      <c r="FI2170" s="48"/>
      <c r="FJ2170" s="48"/>
      <c r="FK2170" s="48"/>
      <c r="FL2170" s="48"/>
      <c r="FM2170" s="48"/>
      <c r="FN2170" s="48"/>
      <c r="FO2170" s="48"/>
      <c r="FP2170" s="48"/>
      <c r="FQ2170" s="48"/>
      <c r="FR2170" s="48"/>
      <c r="FS2170" s="48"/>
      <c r="FT2170" s="48"/>
      <c r="FU2170" s="48"/>
      <c r="FV2170" s="48"/>
      <c r="FW2170" s="48"/>
      <c r="FX2170" s="48"/>
      <c r="FY2170" s="48"/>
      <c r="FZ2170" s="48"/>
      <c r="GA2170" s="48"/>
      <c r="GB2170" s="48"/>
      <c r="GC2170" s="48"/>
      <c r="GD2170" s="48"/>
      <c r="GE2170" s="48"/>
      <c r="GF2170" s="48"/>
      <c r="GG2170" s="48"/>
      <c r="GH2170" s="48"/>
      <c r="GI2170" s="48"/>
      <c r="GJ2170" s="48"/>
      <c r="GK2170" s="48"/>
      <c r="GL2170" s="48"/>
      <c r="GM2170" s="48"/>
      <c r="GN2170" s="48"/>
      <c r="GO2170" s="48"/>
      <c r="GP2170" s="48"/>
      <c r="GQ2170" s="48"/>
      <c r="GR2170" s="48"/>
      <c r="GS2170" s="48"/>
      <c r="GT2170" s="48"/>
      <c r="GU2170" s="48"/>
      <c r="GV2170" s="48"/>
      <c r="GW2170" s="48"/>
      <c r="GX2170" s="48"/>
      <c r="GY2170" s="48"/>
      <c r="GZ2170" s="48"/>
      <c r="HA2170" s="48"/>
      <c r="HB2170" s="48"/>
      <c r="HC2170" s="48"/>
      <c r="HD2170" s="48"/>
      <c r="HE2170" s="48"/>
      <c r="HF2170" s="48"/>
      <c r="HG2170" s="48"/>
      <c r="HH2170" s="48"/>
      <c r="HI2170" s="48"/>
      <c r="HJ2170" s="48"/>
      <c r="HK2170" s="48"/>
      <c r="HL2170" s="48"/>
      <c r="HM2170" s="48"/>
      <c r="HN2170" s="48"/>
      <c r="HO2170" s="48"/>
      <c r="HP2170" s="48"/>
      <c r="HQ2170" s="48"/>
      <c r="HR2170" s="48"/>
      <c r="HS2170" s="48"/>
      <c r="HT2170" s="48"/>
      <c r="HU2170" s="48"/>
      <c r="HV2170" s="48"/>
      <c r="HW2170" s="48"/>
      <c r="HX2170" s="48"/>
      <c r="HY2170" s="48"/>
      <c r="HZ2170" s="48"/>
      <c r="IA2170" s="48"/>
      <c r="IB2170" s="48"/>
      <c r="IC2170" s="48"/>
      <c r="ID2170" s="48"/>
      <c r="IE2170" s="48"/>
      <c r="IF2170" s="48"/>
      <c r="IG2170" s="48"/>
      <c r="IH2170" s="48"/>
      <c r="II2170" s="48"/>
      <c r="IJ2170" s="48"/>
      <c r="IK2170" s="48"/>
      <c r="IL2170" s="48"/>
      <c r="IM2170" s="48"/>
      <c r="IN2170" s="48"/>
      <c r="IO2170" s="48"/>
      <c r="IP2170" s="48"/>
      <c r="IQ2170" s="48"/>
      <c r="IR2170" s="48"/>
      <c r="IS2170" s="48"/>
      <c r="IT2170" s="48"/>
      <c r="IU2170" s="48"/>
      <c r="IV2170" s="48"/>
      <c r="IW2170" s="48"/>
      <c r="IX2170" s="48"/>
      <c r="IY2170" s="48"/>
      <c r="IZ2170" s="48"/>
      <c r="JA2170" s="48"/>
    </row>
    <row r="2171" spans="1:273" s="49" customFormat="1" ht="20" customHeight="1">
      <c r="B2171" s="102" t="s">
        <v>2077</v>
      </c>
      <c r="C2171" s="103">
        <v>20182</v>
      </c>
      <c r="D2171" s="104">
        <v>2018</v>
      </c>
      <c r="E2171" s="67" t="s">
        <v>2078</v>
      </c>
      <c r="F2171" s="144"/>
      <c r="G2171" s="358"/>
      <c r="H2171" s="69" t="s">
        <v>2079</v>
      </c>
      <c r="I2171" s="70" t="s">
        <v>37</v>
      </c>
      <c r="J2171" s="92">
        <v>47</v>
      </c>
      <c r="K2171" s="199">
        <v>18000016</v>
      </c>
      <c r="L2171" s="70" t="s">
        <v>2080</v>
      </c>
      <c r="M2171" s="70" t="s">
        <v>39</v>
      </c>
      <c r="N2171" s="215">
        <v>10</v>
      </c>
      <c r="O2171" s="91">
        <v>1</v>
      </c>
      <c r="P2171" s="91">
        <v>2</v>
      </c>
      <c r="Q2171" s="69" t="s">
        <v>55</v>
      </c>
      <c r="R2171" s="70" t="s">
        <v>156</v>
      </c>
      <c r="S2171" s="37"/>
      <c r="T2171" s="37"/>
      <c r="U2171" s="37"/>
      <c r="V2171" s="37"/>
      <c r="W2171" s="37"/>
      <c r="X2171" s="37"/>
      <c r="Y2171" s="37"/>
      <c r="Z2171" s="37"/>
      <c r="AA2171" s="37"/>
      <c r="AB2171" s="37"/>
      <c r="AC2171" s="37"/>
      <c r="AD2171" s="37"/>
      <c r="AE2171" s="37"/>
      <c r="AF2171" s="48"/>
      <c r="AG2171" s="48"/>
      <c r="AH2171" s="48"/>
      <c r="AI2171" s="48"/>
      <c r="AJ2171" s="48"/>
      <c r="AK2171" s="48"/>
      <c r="AL2171" s="48"/>
      <c r="AM2171" s="48"/>
      <c r="AN2171" s="48"/>
      <c r="AO2171" s="48"/>
      <c r="AP2171" s="48"/>
      <c r="AQ2171" s="48"/>
      <c r="AR2171" s="48"/>
      <c r="AS2171" s="48"/>
      <c r="AT2171" s="48"/>
      <c r="AU2171" s="48"/>
      <c r="AV2171" s="48"/>
      <c r="AW2171" s="48"/>
      <c r="AX2171" s="48"/>
      <c r="AY2171" s="48"/>
      <c r="AZ2171" s="48"/>
      <c r="BA2171" s="48"/>
      <c r="BB2171" s="48"/>
      <c r="BC2171" s="48"/>
      <c r="BD2171" s="48"/>
      <c r="BE2171" s="48"/>
      <c r="BF2171" s="48"/>
      <c r="BG2171" s="48"/>
      <c r="BH2171" s="48"/>
      <c r="BI2171" s="48"/>
      <c r="BJ2171" s="48"/>
      <c r="BK2171" s="48"/>
      <c r="BL2171" s="48"/>
      <c r="BM2171" s="48"/>
      <c r="BN2171" s="48"/>
      <c r="BO2171" s="48"/>
      <c r="BP2171" s="48"/>
      <c r="BQ2171" s="48"/>
      <c r="BR2171" s="48"/>
      <c r="BS2171" s="48"/>
      <c r="BT2171" s="48"/>
      <c r="BU2171" s="48"/>
      <c r="BV2171" s="48"/>
      <c r="BW2171" s="48"/>
      <c r="BX2171" s="48"/>
      <c r="BY2171" s="48"/>
      <c r="BZ2171" s="48"/>
      <c r="CA2171" s="48"/>
      <c r="CB2171" s="48"/>
      <c r="CC2171" s="48"/>
      <c r="CD2171" s="48"/>
      <c r="CE2171" s="48"/>
      <c r="CF2171" s="48"/>
      <c r="CG2171" s="48"/>
      <c r="CH2171" s="48"/>
      <c r="CI2171" s="48"/>
      <c r="CJ2171" s="48"/>
      <c r="CK2171" s="48"/>
      <c r="CL2171" s="48"/>
      <c r="CM2171" s="48"/>
      <c r="CN2171" s="48"/>
      <c r="CO2171" s="48"/>
      <c r="CP2171" s="48"/>
      <c r="CQ2171" s="48"/>
      <c r="CR2171" s="48"/>
      <c r="CS2171" s="48"/>
      <c r="CT2171" s="48"/>
      <c r="CU2171" s="48"/>
      <c r="CV2171" s="48"/>
      <c r="CW2171" s="48"/>
      <c r="CX2171" s="48"/>
      <c r="CY2171" s="48"/>
      <c r="CZ2171" s="48"/>
      <c r="DA2171" s="48"/>
      <c r="DB2171" s="48"/>
      <c r="DC2171" s="48"/>
      <c r="DD2171" s="48"/>
      <c r="DE2171" s="48"/>
      <c r="DF2171" s="48"/>
      <c r="DG2171" s="48"/>
      <c r="DH2171" s="48"/>
      <c r="DI2171" s="48"/>
      <c r="DJ2171" s="48"/>
      <c r="DK2171" s="48"/>
      <c r="DL2171" s="48"/>
      <c r="DM2171" s="48"/>
      <c r="DN2171" s="48"/>
      <c r="DO2171" s="48"/>
      <c r="DP2171" s="48"/>
      <c r="DQ2171" s="48"/>
      <c r="DR2171" s="48"/>
      <c r="DS2171" s="48"/>
      <c r="DT2171" s="48"/>
      <c r="DU2171" s="48"/>
      <c r="DV2171" s="48"/>
      <c r="DW2171" s="48"/>
      <c r="DX2171" s="48"/>
      <c r="DY2171" s="48"/>
      <c r="DZ2171" s="48"/>
      <c r="EA2171" s="48"/>
      <c r="EB2171" s="48"/>
      <c r="EC2171" s="48"/>
      <c r="ED2171" s="48"/>
      <c r="EE2171" s="48"/>
      <c r="EF2171" s="48"/>
      <c r="EG2171" s="48"/>
      <c r="EH2171" s="48"/>
      <c r="EI2171" s="48"/>
      <c r="EJ2171" s="48"/>
      <c r="EK2171" s="48"/>
      <c r="EL2171" s="48"/>
      <c r="EM2171" s="48"/>
      <c r="EN2171" s="48"/>
      <c r="EO2171" s="48"/>
      <c r="EP2171" s="48"/>
      <c r="EQ2171" s="48"/>
      <c r="ER2171" s="48"/>
      <c r="ES2171" s="48"/>
      <c r="ET2171" s="48"/>
      <c r="EU2171" s="48"/>
      <c r="EV2171" s="48"/>
      <c r="EW2171" s="48"/>
      <c r="EX2171" s="48"/>
      <c r="EY2171" s="48"/>
      <c r="EZ2171" s="48"/>
      <c r="FA2171" s="48"/>
      <c r="FB2171" s="48"/>
      <c r="FC2171" s="48"/>
      <c r="FD2171" s="48"/>
      <c r="FE2171" s="48"/>
      <c r="FF2171" s="48"/>
      <c r="FG2171" s="48"/>
      <c r="FH2171" s="48"/>
      <c r="FI2171" s="48"/>
      <c r="FJ2171" s="48"/>
      <c r="FK2171" s="48"/>
      <c r="FL2171" s="48"/>
      <c r="FM2171" s="48"/>
      <c r="FN2171" s="48"/>
      <c r="FO2171" s="48"/>
      <c r="FP2171" s="48"/>
      <c r="FQ2171" s="48"/>
      <c r="FR2171" s="48"/>
      <c r="FS2171" s="48"/>
      <c r="FT2171" s="48"/>
      <c r="FU2171" s="48"/>
      <c r="FV2171" s="48"/>
      <c r="FW2171" s="48"/>
      <c r="FX2171" s="48"/>
      <c r="FY2171" s="48"/>
      <c r="FZ2171" s="48"/>
      <c r="GA2171" s="48"/>
      <c r="GB2171" s="48"/>
      <c r="GC2171" s="48"/>
      <c r="GD2171" s="48"/>
      <c r="GE2171" s="48"/>
      <c r="GF2171" s="48"/>
      <c r="GG2171" s="48"/>
      <c r="GH2171" s="48"/>
      <c r="GI2171" s="48"/>
      <c r="GJ2171" s="48"/>
      <c r="GK2171" s="48"/>
      <c r="GL2171" s="48"/>
      <c r="GM2171" s="48"/>
      <c r="GN2171" s="48"/>
      <c r="GO2171" s="48"/>
      <c r="GP2171" s="48"/>
      <c r="GQ2171" s="48"/>
      <c r="GR2171" s="48"/>
      <c r="GS2171" s="48"/>
      <c r="GT2171" s="48"/>
      <c r="GU2171" s="48"/>
      <c r="GV2171" s="48"/>
      <c r="GW2171" s="48"/>
      <c r="GX2171" s="48"/>
      <c r="GY2171" s="48"/>
      <c r="GZ2171" s="48"/>
      <c r="HA2171" s="48"/>
      <c r="HB2171" s="48"/>
      <c r="HC2171" s="48"/>
      <c r="HD2171" s="48"/>
      <c r="HE2171" s="48"/>
      <c r="HF2171" s="48"/>
      <c r="HG2171" s="48"/>
      <c r="HH2171" s="48"/>
      <c r="HI2171" s="48"/>
      <c r="HJ2171" s="48"/>
      <c r="HK2171" s="48"/>
      <c r="HL2171" s="48"/>
      <c r="HM2171" s="48"/>
      <c r="HN2171" s="48"/>
      <c r="HO2171" s="48"/>
      <c r="HP2171" s="48"/>
      <c r="HQ2171" s="48"/>
      <c r="HR2171" s="48"/>
      <c r="HS2171" s="48"/>
      <c r="HT2171" s="48"/>
      <c r="HU2171" s="48"/>
      <c r="HV2171" s="48"/>
      <c r="HW2171" s="48"/>
      <c r="HX2171" s="48"/>
      <c r="HY2171" s="48"/>
      <c r="HZ2171" s="48"/>
      <c r="IA2171" s="48"/>
      <c r="IB2171" s="48"/>
      <c r="IC2171" s="48"/>
      <c r="ID2171" s="48"/>
      <c r="IE2171" s="48"/>
      <c r="IF2171" s="48"/>
      <c r="IG2171" s="48"/>
      <c r="IH2171" s="48"/>
      <c r="II2171" s="48"/>
      <c r="IJ2171" s="48"/>
      <c r="IK2171" s="48"/>
      <c r="IL2171" s="48"/>
      <c r="IM2171" s="48"/>
      <c r="IN2171" s="48"/>
      <c r="IO2171" s="48"/>
      <c r="IP2171" s="48"/>
      <c r="IQ2171" s="48"/>
      <c r="IR2171" s="48"/>
      <c r="IS2171" s="48"/>
      <c r="IT2171" s="48"/>
      <c r="IU2171" s="48"/>
      <c r="IV2171" s="48"/>
      <c r="IW2171" s="48"/>
      <c r="IX2171" s="48"/>
      <c r="IY2171" s="48"/>
      <c r="IZ2171" s="48"/>
      <c r="JA2171" s="48"/>
    </row>
    <row r="2172" spans="1:273" s="49" customFormat="1" ht="20" customHeight="1">
      <c r="B2172" s="120" t="s">
        <v>7755</v>
      </c>
      <c r="C2172" s="113">
        <v>20202</v>
      </c>
      <c r="D2172" s="104">
        <v>2020</v>
      </c>
      <c r="E2172" s="45" t="s">
        <v>2081</v>
      </c>
      <c r="F2172" s="146"/>
      <c r="G2172" s="359" t="s">
        <v>1086</v>
      </c>
      <c r="H2172" s="46" t="s">
        <v>7756</v>
      </c>
      <c r="I2172" s="46" t="s">
        <v>37</v>
      </c>
      <c r="J2172" s="90">
        <v>23</v>
      </c>
      <c r="K2172" s="198">
        <v>2500000</v>
      </c>
      <c r="L2172" s="46" t="s">
        <v>7757</v>
      </c>
      <c r="M2172" s="46" t="s">
        <v>703</v>
      </c>
      <c r="N2172" s="215">
        <v>10</v>
      </c>
      <c r="O2172" s="90">
        <v>1</v>
      </c>
      <c r="P2172" s="90">
        <v>2</v>
      </c>
      <c r="Q2172" s="46" t="s">
        <v>161</v>
      </c>
      <c r="R2172" s="46" t="s">
        <v>48</v>
      </c>
      <c r="S2172" s="48"/>
      <c r="T2172" s="48"/>
      <c r="U2172" s="48"/>
      <c r="V2172" s="48"/>
      <c r="W2172" s="48"/>
      <c r="X2172" s="48"/>
      <c r="Y2172" s="48"/>
      <c r="Z2172" s="48"/>
      <c r="AA2172" s="48"/>
      <c r="AB2172" s="48"/>
      <c r="AC2172" s="48"/>
      <c r="AD2172" s="48"/>
      <c r="AE2172" s="48"/>
      <c r="AF2172" s="48"/>
      <c r="AG2172" s="48"/>
      <c r="AH2172" s="48"/>
      <c r="AI2172" s="48"/>
      <c r="AJ2172" s="48"/>
      <c r="AK2172" s="48"/>
      <c r="AL2172" s="48"/>
      <c r="AM2172" s="48"/>
      <c r="AN2172" s="48"/>
      <c r="AO2172" s="48"/>
      <c r="AP2172" s="48"/>
      <c r="AQ2172" s="48"/>
      <c r="AR2172" s="48"/>
      <c r="AS2172" s="48"/>
      <c r="AT2172" s="48"/>
      <c r="AU2172" s="48"/>
      <c r="AV2172" s="48"/>
      <c r="AW2172" s="48"/>
      <c r="AX2172" s="48"/>
      <c r="AY2172" s="48"/>
      <c r="AZ2172" s="48"/>
      <c r="BA2172" s="48"/>
      <c r="BB2172" s="48"/>
      <c r="BC2172" s="48"/>
      <c r="BD2172" s="48"/>
      <c r="BE2172" s="48"/>
      <c r="BF2172" s="48"/>
      <c r="BG2172" s="48"/>
      <c r="BH2172" s="48"/>
      <c r="BI2172" s="48"/>
      <c r="BJ2172" s="48"/>
      <c r="BK2172" s="48"/>
      <c r="BL2172" s="48"/>
      <c r="BM2172" s="48"/>
      <c r="BN2172" s="48"/>
      <c r="BO2172" s="48"/>
      <c r="BP2172" s="48"/>
      <c r="BQ2172" s="48"/>
      <c r="BR2172" s="48"/>
      <c r="BS2172" s="48"/>
      <c r="BT2172" s="48"/>
      <c r="BU2172" s="48"/>
      <c r="BV2172" s="48"/>
      <c r="BW2172" s="48"/>
      <c r="BX2172" s="48"/>
      <c r="BY2172" s="48"/>
      <c r="BZ2172" s="48"/>
      <c r="CA2172" s="48"/>
      <c r="CB2172" s="48"/>
      <c r="CC2172" s="48"/>
      <c r="CD2172" s="48"/>
      <c r="CE2172" s="48"/>
      <c r="CF2172" s="48"/>
      <c r="CG2172" s="48"/>
      <c r="CH2172" s="48"/>
      <c r="CI2172" s="48"/>
      <c r="CJ2172" s="48"/>
      <c r="CK2172" s="48"/>
      <c r="CL2172" s="48"/>
      <c r="CM2172" s="48"/>
      <c r="CN2172" s="48"/>
      <c r="CO2172" s="48"/>
      <c r="CP2172" s="48"/>
      <c r="CQ2172" s="48"/>
      <c r="CR2172" s="48"/>
      <c r="CS2172" s="48"/>
      <c r="CT2172" s="48"/>
      <c r="CU2172" s="48"/>
      <c r="CV2172" s="48"/>
      <c r="CW2172" s="48"/>
      <c r="CX2172" s="48"/>
      <c r="CY2172" s="48"/>
      <c r="CZ2172" s="48"/>
      <c r="DA2172" s="48"/>
      <c r="DB2172" s="48"/>
      <c r="DC2172" s="48"/>
      <c r="DD2172" s="48"/>
      <c r="DE2172" s="48"/>
      <c r="DF2172" s="48"/>
      <c r="DG2172" s="48"/>
      <c r="DH2172" s="48"/>
      <c r="DI2172" s="48"/>
      <c r="DJ2172" s="48"/>
      <c r="DK2172" s="48"/>
      <c r="DL2172" s="48"/>
      <c r="DM2172" s="48"/>
      <c r="DN2172" s="48"/>
      <c r="DO2172" s="48"/>
      <c r="DP2172" s="48"/>
      <c r="DQ2172" s="48"/>
      <c r="DR2172" s="48"/>
      <c r="DS2172" s="48"/>
      <c r="DT2172" s="48"/>
      <c r="DU2172" s="48"/>
      <c r="DV2172" s="48"/>
      <c r="DW2172" s="48"/>
      <c r="DX2172" s="48"/>
      <c r="DY2172" s="48"/>
      <c r="DZ2172" s="48"/>
      <c r="EA2172" s="48"/>
      <c r="EB2172" s="48"/>
      <c r="EC2172" s="48"/>
      <c r="ED2172" s="48"/>
      <c r="EE2172" s="48"/>
      <c r="EF2172" s="48"/>
      <c r="EG2172" s="48"/>
      <c r="EH2172" s="48"/>
      <c r="EI2172" s="48"/>
      <c r="EJ2172" s="48"/>
      <c r="EK2172" s="48"/>
      <c r="EL2172" s="48"/>
      <c r="EM2172" s="48"/>
      <c r="EN2172" s="48"/>
      <c r="EO2172" s="48"/>
      <c r="EP2172" s="48"/>
      <c r="EQ2172" s="48"/>
      <c r="ER2172" s="48"/>
      <c r="ES2172" s="48"/>
      <c r="ET2172" s="48"/>
      <c r="EU2172" s="48"/>
      <c r="EV2172" s="48"/>
      <c r="EW2172" s="48"/>
      <c r="EX2172" s="48"/>
      <c r="EY2172" s="48"/>
      <c r="EZ2172" s="48"/>
      <c r="FA2172" s="48"/>
      <c r="FB2172" s="48"/>
      <c r="FC2172" s="48"/>
      <c r="FD2172" s="48"/>
      <c r="FE2172" s="48"/>
      <c r="FF2172" s="48"/>
      <c r="FG2172" s="48"/>
      <c r="FH2172" s="48"/>
      <c r="FI2172" s="48"/>
      <c r="FJ2172" s="48"/>
      <c r="FK2172" s="48"/>
      <c r="FL2172" s="48"/>
      <c r="FM2172" s="48"/>
      <c r="FN2172" s="48"/>
      <c r="FO2172" s="48"/>
      <c r="FP2172" s="48"/>
      <c r="FQ2172" s="48"/>
      <c r="FR2172" s="48"/>
      <c r="FS2172" s="48"/>
      <c r="FT2172" s="48"/>
      <c r="FU2172" s="48"/>
      <c r="FV2172" s="48"/>
      <c r="FW2172" s="48"/>
      <c r="FX2172" s="48"/>
      <c r="FY2172" s="48"/>
      <c r="FZ2172" s="48"/>
      <c r="GA2172" s="48"/>
      <c r="GB2172" s="48"/>
      <c r="GC2172" s="48"/>
      <c r="GD2172" s="48"/>
      <c r="GE2172" s="48"/>
      <c r="GF2172" s="48"/>
      <c r="GG2172" s="48"/>
      <c r="GH2172" s="48"/>
      <c r="GI2172" s="48"/>
      <c r="GJ2172" s="48"/>
      <c r="GK2172" s="48"/>
      <c r="GL2172" s="48"/>
      <c r="GM2172" s="48"/>
      <c r="GN2172" s="48"/>
      <c r="GO2172" s="48"/>
      <c r="GP2172" s="48"/>
      <c r="GQ2172" s="48"/>
      <c r="GR2172" s="48"/>
      <c r="GS2172" s="48"/>
      <c r="GT2172" s="48"/>
      <c r="GU2172" s="48"/>
      <c r="GV2172" s="48"/>
      <c r="GW2172" s="48"/>
      <c r="GX2172" s="48"/>
      <c r="GY2172" s="48"/>
      <c r="GZ2172" s="48"/>
      <c r="HA2172" s="48"/>
      <c r="HB2172" s="48"/>
      <c r="HC2172" s="48"/>
      <c r="HD2172" s="48"/>
      <c r="HE2172" s="48"/>
      <c r="HF2172" s="48"/>
      <c r="HG2172" s="48"/>
      <c r="HH2172" s="48"/>
      <c r="HI2172" s="48"/>
      <c r="HJ2172" s="48"/>
      <c r="HK2172" s="48"/>
      <c r="HL2172" s="48"/>
      <c r="HM2172" s="48"/>
      <c r="HN2172" s="48"/>
      <c r="HO2172" s="48"/>
      <c r="HP2172" s="48"/>
      <c r="HQ2172" s="48"/>
      <c r="HR2172" s="48"/>
      <c r="HS2172" s="48"/>
      <c r="HT2172" s="48"/>
      <c r="HU2172" s="48"/>
      <c r="HV2172" s="48"/>
      <c r="HW2172" s="48"/>
      <c r="HX2172" s="48"/>
      <c r="HY2172" s="48"/>
      <c r="HZ2172" s="48"/>
      <c r="IA2172" s="48"/>
      <c r="IB2172" s="48"/>
      <c r="IC2172" s="48"/>
      <c r="ID2172" s="48"/>
      <c r="IE2172" s="48"/>
      <c r="IF2172" s="48"/>
      <c r="IG2172" s="48"/>
      <c r="IH2172" s="48"/>
      <c r="II2172" s="48"/>
      <c r="IJ2172" s="48"/>
      <c r="IK2172" s="48"/>
      <c r="IL2172" s="48"/>
      <c r="IM2172" s="48"/>
      <c r="IN2172" s="48"/>
      <c r="IO2172" s="48"/>
      <c r="IP2172" s="48"/>
      <c r="IQ2172" s="48"/>
      <c r="IR2172" s="48"/>
      <c r="IS2172" s="48"/>
      <c r="IT2172" s="48"/>
      <c r="IU2172" s="48"/>
      <c r="IV2172" s="48"/>
      <c r="IW2172" s="48"/>
      <c r="IX2172" s="48"/>
      <c r="IY2172" s="48"/>
      <c r="IZ2172" s="48"/>
      <c r="JA2172" s="48"/>
    </row>
    <row r="2173" spans="1:273" s="49" customFormat="1" ht="20" customHeight="1">
      <c r="B2173" s="102" t="s">
        <v>2083</v>
      </c>
      <c r="C2173" s="103">
        <v>20182</v>
      </c>
      <c r="D2173" s="104">
        <v>2018</v>
      </c>
      <c r="E2173" s="67" t="s">
        <v>2081</v>
      </c>
      <c r="F2173" s="144"/>
      <c r="G2173" s="358"/>
      <c r="H2173" s="69" t="s">
        <v>2084</v>
      </c>
      <c r="I2173" s="70" t="s">
        <v>37</v>
      </c>
      <c r="J2173" s="92">
        <v>3</v>
      </c>
      <c r="K2173" s="199">
        <v>149636</v>
      </c>
      <c r="L2173" s="70" t="s">
        <v>2082</v>
      </c>
      <c r="M2173" s="70" t="s">
        <v>703</v>
      </c>
      <c r="N2173" s="215">
        <v>10</v>
      </c>
      <c r="O2173" s="91">
        <v>1</v>
      </c>
      <c r="P2173" s="91">
        <v>2</v>
      </c>
      <c r="Q2173" s="69" t="s">
        <v>47</v>
      </c>
      <c r="R2173" s="70" t="s">
        <v>193</v>
      </c>
      <c r="S2173" s="37"/>
      <c r="T2173" s="37"/>
      <c r="U2173" s="37"/>
      <c r="V2173" s="37"/>
      <c r="W2173" s="37"/>
      <c r="X2173" s="37"/>
      <c r="Y2173" s="37"/>
      <c r="Z2173" s="37"/>
      <c r="AA2173" s="37"/>
      <c r="AB2173" s="37"/>
      <c r="AC2173" s="37"/>
      <c r="AD2173" s="37"/>
      <c r="AE2173" s="37"/>
      <c r="AF2173" s="48"/>
      <c r="AG2173" s="48"/>
      <c r="AH2173" s="48"/>
      <c r="AI2173" s="48"/>
      <c r="AJ2173" s="48"/>
      <c r="AK2173" s="48"/>
      <c r="AL2173" s="48"/>
      <c r="AM2173" s="48"/>
      <c r="AN2173" s="48"/>
      <c r="AO2173" s="48"/>
      <c r="AP2173" s="48"/>
      <c r="AQ2173" s="48"/>
      <c r="AR2173" s="48"/>
      <c r="AS2173" s="48"/>
      <c r="AT2173" s="48"/>
      <c r="AU2173" s="48"/>
      <c r="AV2173" s="48"/>
      <c r="AW2173" s="48"/>
      <c r="AX2173" s="48"/>
      <c r="AY2173" s="48"/>
      <c r="AZ2173" s="48"/>
      <c r="BA2173" s="48"/>
      <c r="BB2173" s="48"/>
      <c r="BC2173" s="48"/>
      <c r="BD2173" s="48"/>
      <c r="BE2173" s="48"/>
      <c r="BF2173" s="48"/>
      <c r="BG2173" s="48"/>
      <c r="BH2173" s="48"/>
      <c r="BI2173" s="48"/>
      <c r="BJ2173" s="48"/>
      <c r="BK2173" s="48"/>
      <c r="BL2173" s="48"/>
      <c r="BM2173" s="48"/>
      <c r="BN2173" s="48"/>
      <c r="BO2173" s="48"/>
      <c r="BP2173" s="48"/>
      <c r="BQ2173" s="48"/>
      <c r="BR2173" s="48"/>
      <c r="BS2173" s="48"/>
      <c r="BT2173" s="48"/>
      <c r="BU2173" s="48"/>
      <c r="BV2173" s="48"/>
      <c r="BW2173" s="48"/>
      <c r="BX2173" s="48"/>
      <c r="BY2173" s="48"/>
      <c r="BZ2173" s="48"/>
      <c r="CA2173" s="48"/>
      <c r="CB2173" s="48"/>
      <c r="CC2173" s="48"/>
      <c r="CD2173" s="48"/>
      <c r="CE2173" s="48"/>
      <c r="CF2173" s="48"/>
      <c r="CG2173" s="48"/>
      <c r="CH2173" s="48"/>
      <c r="CI2173" s="48"/>
      <c r="CJ2173" s="48"/>
      <c r="CK2173" s="48"/>
      <c r="CL2173" s="48"/>
      <c r="CM2173" s="48"/>
      <c r="CN2173" s="48"/>
      <c r="CO2173" s="48"/>
      <c r="CP2173" s="48"/>
      <c r="CQ2173" s="48"/>
      <c r="CR2173" s="48"/>
      <c r="CS2173" s="48"/>
      <c r="CT2173" s="48"/>
      <c r="CU2173" s="48"/>
      <c r="CV2173" s="48"/>
      <c r="CW2173" s="48"/>
      <c r="CX2173" s="48"/>
      <c r="CY2173" s="48"/>
      <c r="CZ2173" s="48"/>
      <c r="DA2173" s="48"/>
      <c r="DB2173" s="48"/>
      <c r="DC2173" s="48"/>
      <c r="DD2173" s="48"/>
      <c r="DE2173" s="48"/>
      <c r="DF2173" s="48"/>
      <c r="DG2173" s="48"/>
      <c r="DH2173" s="48"/>
      <c r="DI2173" s="48"/>
      <c r="DJ2173" s="48"/>
      <c r="DK2173" s="48"/>
      <c r="DL2173" s="48"/>
      <c r="DM2173" s="48"/>
      <c r="DN2173" s="48"/>
      <c r="DO2173" s="48"/>
      <c r="DP2173" s="48"/>
      <c r="DQ2173" s="48"/>
      <c r="DR2173" s="48"/>
      <c r="DS2173" s="48"/>
      <c r="DT2173" s="48"/>
      <c r="DU2173" s="48"/>
      <c r="DV2173" s="48"/>
      <c r="DW2173" s="48"/>
      <c r="DX2173" s="48"/>
      <c r="DY2173" s="48"/>
      <c r="DZ2173" s="48"/>
      <c r="EA2173" s="48"/>
      <c r="EB2173" s="48"/>
      <c r="EC2173" s="48"/>
      <c r="ED2173" s="48"/>
      <c r="EE2173" s="48"/>
      <c r="EF2173" s="48"/>
      <c r="EG2173" s="48"/>
      <c r="EH2173" s="48"/>
      <c r="EI2173" s="48"/>
      <c r="EJ2173" s="48"/>
      <c r="EK2173" s="48"/>
      <c r="EL2173" s="48"/>
      <c r="EM2173" s="48"/>
      <c r="EN2173" s="48"/>
      <c r="EO2173" s="48"/>
      <c r="EP2173" s="48"/>
      <c r="EQ2173" s="48"/>
      <c r="ER2173" s="48"/>
      <c r="ES2173" s="48"/>
      <c r="ET2173" s="48"/>
      <c r="EU2173" s="48"/>
      <c r="EV2173" s="48"/>
      <c r="EW2173" s="48"/>
      <c r="EX2173" s="48"/>
      <c r="EY2173" s="48"/>
      <c r="EZ2173" s="48"/>
      <c r="FA2173" s="48"/>
      <c r="FB2173" s="48"/>
      <c r="FC2173" s="48"/>
      <c r="FD2173" s="48"/>
      <c r="FE2173" s="48"/>
      <c r="FF2173" s="48"/>
      <c r="FG2173" s="48"/>
      <c r="FH2173" s="48"/>
      <c r="FI2173" s="48"/>
      <c r="FJ2173" s="48"/>
      <c r="FK2173" s="48"/>
      <c r="FL2173" s="48"/>
      <c r="FM2173" s="48"/>
      <c r="FN2173" s="48"/>
      <c r="FO2173" s="48"/>
      <c r="FP2173" s="48"/>
      <c r="FQ2173" s="48"/>
      <c r="FR2173" s="48"/>
      <c r="FS2173" s="48"/>
      <c r="FT2173" s="48"/>
      <c r="FU2173" s="48"/>
      <c r="FV2173" s="48"/>
      <c r="FW2173" s="48"/>
      <c r="FX2173" s="48"/>
      <c r="FY2173" s="48"/>
      <c r="FZ2173" s="48"/>
      <c r="GA2173" s="48"/>
      <c r="GB2173" s="48"/>
      <c r="GC2173" s="48"/>
      <c r="GD2173" s="48"/>
      <c r="GE2173" s="48"/>
      <c r="GF2173" s="48"/>
      <c r="GG2173" s="48"/>
      <c r="GH2173" s="48"/>
      <c r="GI2173" s="48"/>
      <c r="GJ2173" s="48"/>
      <c r="GK2173" s="48"/>
      <c r="GL2173" s="48"/>
      <c r="GM2173" s="48"/>
      <c r="GN2173" s="48"/>
      <c r="GO2173" s="48"/>
      <c r="GP2173" s="48"/>
      <c r="GQ2173" s="48"/>
      <c r="GR2173" s="48"/>
      <c r="GS2173" s="48"/>
      <c r="GT2173" s="48"/>
      <c r="GU2173" s="48"/>
      <c r="GV2173" s="48"/>
      <c r="GW2173" s="48"/>
      <c r="GX2173" s="48"/>
      <c r="GY2173" s="48"/>
      <c r="GZ2173" s="48"/>
      <c r="HA2173" s="48"/>
      <c r="HB2173" s="48"/>
      <c r="HC2173" s="48"/>
      <c r="HD2173" s="48"/>
      <c r="HE2173" s="48"/>
      <c r="HF2173" s="48"/>
      <c r="HG2173" s="48"/>
      <c r="HH2173" s="48"/>
      <c r="HI2173" s="48"/>
      <c r="HJ2173" s="48"/>
      <c r="HK2173" s="48"/>
      <c r="HL2173" s="48"/>
      <c r="HM2173" s="48"/>
      <c r="HN2173" s="48"/>
      <c r="HO2173" s="48"/>
      <c r="HP2173" s="48"/>
      <c r="HQ2173" s="48"/>
      <c r="HR2173" s="48"/>
      <c r="HS2173" s="48"/>
      <c r="HT2173" s="48"/>
      <c r="HU2173" s="48"/>
      <c r="HV2173" s="48"/>
      <c r="HW2173" s="48"/>
      <c r="HX2173" s="48"/>
      <c r="HY2173" s="48"/>
      <c r="HZ2173" s="48"/>
      <c r="IA2173" s="48"/>
      <c r="IB2173" s="48"/>
      <c r="IC2173" s="48"/>
      <c r="ID2173" s="48"/>
      <c r="IE2173" s="48"/>
      <c r="IF2173" s="48"/>
      <c r="IG2173" s="48"/>
      <c r="IH2173" s="48"/>
      <c r="II2173" s="48"/>
      <c r="IJ2173" s="48"/>
      <c r="IK2173" s="48"/>
      <c r="IL2173" s="48"/>
      <c r="IM2173" s="48"/>
      <c r="IN2173" s="48"/>
      <c r="IO2173" s="48"/>
      <c r="IP2173" s="48"/>
      <c r="IQ2173" s="48"/>
      <c r="IR2173" s="48"/>
      <c r="IS2173" s="48"/>
      <c r="IT2173" s="48"/>
      <c r="IU2173" s="48"/>
      <c r="IV2173" s="48"/>
      <c r="IW2173" s="48"/>
      <c r="IX2173" s="48"/>
      <c r="IY2173" s="48"/>
      <c r="IZ2173" s="48"/>
      <c r="JA2173" s="48"/>
    </row>
    <row r="2174" spans="1:273" s="49" customFormat="1" ht="20" customHeight="1">
      <c r="B2174" s="120" t="s">
        <v>4812</v>
      </c>
      <c r="C2174" s="113">
        <v>20191</v>
      </c>
      <c r="D2174" s="104">
        <v>2019</v>
      </c>
      <c r="E2174" s="66" t="s">
        <v>2081</v>
      </c>
      <c r="F2174" s="145"/>
      <c r="G2174" s="358"/>
      <c r="H2174" s="68" t="s">
        <v>4813</v>
      </c>
      <c r="I2174" s="68" t="s">
        <v>103</v>
      </c>
      <c r="J2174" s="92">
        <v>43</v>
      </c>
      <c r="K2174" s="200">
        <v>2862363</v>
      </c>
      <c r="L2174" s="68" t="s">
        <v>4814</v>
      </c>
      <c r="M2174" s="68" t="s">
        <v>703</v>
      </c>
      <c r="N2174" s="215">
        <v>10</v>
      </c>
      <c r="O2174" s="89">
        <v>1</v>
      </c>
      <c r="P2174" s="89">
        <v>2</v>
      </c>
      <c r="Q2174" s="68" t="s">
        <v>47</v>
      </c>
      <c r="R2174" s="68" t="s">
        <v>1749</v>
      </c>
      <c r="S2174" s="6"/>
      <c r="T2174" s="6"/>
      <c r="U2174" s="6"/>
      <c r="V2174" s="6"/>
      <c r="W2174" s="6"/>
      <c r="X2174" s="6"/>
      <c r="Y2174" s="6"/>
      <c r="Z2174" s="6"/>
      <c r="AA2174" s="6"/>
      <c r="AB2174" s="6"/>
      <c r="AC2174" s="6"/>
      <c r="AD2174" s="6"/>
      <c r="AE2174" s="6"/>
      <c r="AF2174" s="48"/>
      <c r="AG2174" s="48"/>
      <c r="AH2174" s="48"/>
      <c r="AI2174" s="48"/>
      <c r="AJ2174" s="48"/>
      <c r="AK2174" s="48"/>
      <c r="AL2174" s="48"/>
      <c r="AM2174" s="48"/>
      <c r="AN2174" s="48"/>
      <c r="AO2174" s="48"/>
      <c r="AP2174" s="48"/>
      <c r="AQ2174" s="48"/>
      <c r="AR2174" s="48"/>
      <c r="AS2174" s="48"/>
      <c r="AT2174" s="48"/>
      <c r="AU2174" s="48"/>
      <c r="AV2174" s="48"/>
      <c r="AW2174" s="48"/>
      <c r="AX2174" s="48"/>
      <c r="AY2174" s="48"/>
      <c r="AZ2174" s="48"/>
      <c r="BA2174" s="48"/>
      <c r="BB2174" s="48"/>
      <c r="BC2174" s="48"/>
      <c r="BD2174" s="48"/>
      <c r="BE2174" s="48"/>
      <c r="BF2174" s="48"/>
      <c r="BG2174" s="48"/>
      <c r="BH2174" s="48"/>
      <c r="BI2174" s="48"/>
      <c r="BJ2174" s="48"/>
      <c r="BK2174" s="48"/>
      <c r="BL2174" s="48"/>
      <c r="BM2174" s="48"/>
      <c r="BN2174" s="48"/>
      <c r="BO2174" s="48"/>
      <c r="BP2174" s="48"/>
      <c r="BQ2174" s="48"/>
      <c r="BR2174" s="48"/>
      <c r="BS2174" s="48"/>
      <c r="BT2174" s="48"/>
      <c r="BU2174" s="48"/>
      <c r="BV2174" s="48"/>
      <c r="BW2174" s="48"/>
      <c r="BX2174" s="48"/>
      <c r="BY2174" s="48"/>
      <c r="BZ2174" s="48"/>
      <c r="CA2174" s="48"/>
      <c r="CB2174" s="48"/>
      <c r="CC2174" s="48"/>
      <c r="CD2174" s="48"/>
      <c r="CE2174" s="48"/>
      <c r="CF2174" s="48"/>
      <c r="CG2174" s="48"/>
      <c r="CH2174" s="48"/>
      <c r="CI2174" s="48"/>
      <c r="CJ2174" s="48"/>
      <c r="CK2174" s="48"/>
      <c r="CL2174" s="48"/>
      <c r="CM2174" s="48"/>
      <c r="CN2174" s="48"/>
      <c r="CO2174" s="48"/>
      <c r="CP2174" s="48"/>
      <c r="CQ2174" s="48"/>
      <c r="CR2174" s="48"/>
      <c r="CS2174" s="48"/>
      <c r="CT2174" s="48"/>
      <c r="CU2174" s="48"/>
      <c r="CV2174" s="48"/>
      <c r="CW2174" s="48"/>
      <c r="CX2174" s="48"/>
      <c r="CY2174" s="48"/>
      <c r="CZ2174" s="48"/>
      <c r="DA2174" s="48"/>
      <c r="DB2174" s="48"/>
      <c r="DC2174" s="48"/>
      <c r="DD2174" s="48"/>
      <c r="DE2174" s="48"/>
      <c r="DF2174" s="48"/>
      <c r="DG2174" s="48"/>
      <c r="DH2174" s="48"/>
      <c r="DI2174" s="48"/>
      <c r="DJ2174" s="48"/>
      <c r="DK2174" s="48"/>
      <c r="DL2174" s="48"/>
      <c r="DM2174" s="48"/>
      <c r="DN2174" s="48"/>
      <c r="DO2174" s="48"/>
      <c r="DP2174" s="48"/>
      <c r="DQ2174" s="48"/>
      <c r="DR2174" s="48"/>
      <c r="DS2174" s="48"/>
      <c r="DT2174" s="48"/>
      <c r="DU2174" s="48"/>
      <c r="DV2174" s="48"/>
      <c r="DW2174" s="48"/>
      <c r="DX2174" s="48"/>
      <c r="DY2174" s="48"/>
      <c r="DZ2174" s="48"/>
      <c r="EA2174" s="48"/>
      <c r="EB2174" s="48"/>
      <c r="EC2174" s="48"/>
      <c r="ED2174" s="48"/>
      <c r="EE2174" s="48"/>
      <c r="EF2174" s="48"/>
      <c r="EG2174" s="48"/>
      <c r="EH2174" s="48"/>
      <c r="EI2174" s="48"/>
      <c r="EJ2174" s="48"/>
      <c r="EK2174" s="48"/>
      <c r="EL2174" s="48"/>
      <c r="EM2174" s="48"/>
      <c r="EN2174" s="48"/>
      <c r="EO2174" s="48"/>
      <c r="EP2174" s="48"/>
      <c r="EQ2174" s="48"/>
      <c r="ER2174" s="48"/>
      <c r="ES2174" s="48"/>
      <c r="ET2174" s="48"/>
      <c r="EU2174" s="48"/>
      <c r="EV2174" s="48"/>
      <c r="EW2174" s="48"/>
      <c r="EX2174" s="48"/>
      <c r="EY2174" s="48"/>
      <c r="EZ2174" s="48"/>
      <c r="FA2174" s="48"/>
      <c r="FB2174" s="48"/>
      <c r="FC2174" s="48"/>
      <c r="FD2174" s="48"/>
      <c r="FE2174" s="48"/>
      <c r="FF2174" s="48"/>
      <c r="FG2174" s="48"/>
      <c r="FH2174" s="48"/>
      <c r="FI2174" s="48"/>
      <c r="FJ2174" s="48"/>
      <c r="FK2174" s="48"/>
      <c r="FL2174" s="48"/>
      <c r="FM2174" s="48"/>
      <c r="FN2174" s="48"/>
      <c r="FO2174" s="48"/>
      <c r="FP2174" s="48"/>
      <c r="FQ2174" s="48"/>
      <c r="FR2174" s="48"/>
      <c r="FS2174" s="48"/>
      <c r="FT2174" s="48"/>
      <c r="FU2174" s="48"/>
      <c r="FV2174" s="48"/>
      <c r="FW2174" s="48"/>
      <c r="FX2174" s="48"/>
      <c r="FY2174" s="48"/>
      <c r="FZ2174" s="48"/>
      <c r="GA2174" s="48"/>
      <c r="GB2174" s="48"/>
      <c r="GC2174" s="48"/>
      <c r="GD2174" s="48"/>
      <c r="GE2174" s="48"/>
      <c r="GF2174" s="48"/>
      <c r="GG2174" s="48"/>
      <c r="GH2174" s="48"/>
      <c r="GI2174" s="48"/>
      <c r="GJ2174" s="48"/>
      <c r="GK2174" s="48"/>
      <c r="GL2174" s="48"/>
      <c r="GM2174" s="48"/>
      <c r="GN2174" s="48"/>
      <c r="GO2174" s="48"/>
      <c r="GP2174" s="48"/>
      <c r="GQ2174" s="48"/>
      <c r="GR2174" s="48"/>
      <c r="GS2174" s="48"/>
      <c r="GT2174" s="48"/>
      <c r="GU2174" s="48"/>
      <c r="GV2174" s="48"/>
      <c r="GW2174" s="48"/>
      <c r="GX2174" s="48"/>
      <c r="GY2174" s="48"/>
      <c r="GZ2174" s="48"/>
      <c r="HA2174" s="48"/>
      <c r="HB2174" s="48"/>
      <c r="HC2174" s="48"/>
      <c r="HD2174" s="48"/>
      <c r="HE2174" s="48"/>
      <c r="HF2174" s="48"/>
      <c r="HG2174" s="48"/>
      <c r="HH2174" s="48"/>
      <c r="HI2174" s="48"/>
      <c r="HJ2174" s="48"/>
      <c r="HK2174" s="48"/>
      <c r="HL2174" s="48"/>
      <c r="HM2174" s="48"/>
      <c r="HN2174" s="48"/>
      <c r="HO2174" s="48"/>
      <c r="HP2174" s="48"/>
      <c r="HQ2174" s="48"/>
      <c r="HR2174" s="48"/>
      <c r="HS2174" s="48"/>
      <c r="HT2174" s="48"/>
      <c r="HU2174" s="48"/>
      <c r="HV2174" s="48"/>
      <c r="HW2174" s="48"/>
      <c r="HX2174" s="48"/>
      <c r="HY2174" s="48"/>
      <c r="HZ2174" s="48"/>
      <c r="IA2174" s="48"/>
      <c r="IB2174" s="48"/>
      <c r="IC2174" s="48"/>
      <c r="ID2174" s="48"/>
      <c r="IE2174" s="48"/>
      <c r="IF2174" s="48"/>
      <c r="IG2174" s="48"/>
      <c r="IH2174" s="48"/>
      <c r="II2174" s="48"/>
      <c r="IJ2174" s="48"/>
      <c r="IK2174" s="48"/>
      <c r="IL2174" s="48"/>
      <c r="IM2174" s="48"/>
      <c r="IN2174" s="48"/>
      <c r="IO2174" s="48"/>
      <c r="IP2174" s="48"/>
      <c r="IQ2174" s="48"/>
      <c r="IR2174" s="48"/>
      <c r="IS2174" s="48"/>
      <c r="IT2174" s="48"/>
      <c r="IU2174" s="48"/>
      <c r="IV2174" s="48"/>
      <c r="IW2174" s="48"/>
      <c r="IX2174" s="48"/>
      <c r="IY2174" s="48"/>
      <c r="IZ2174" s="48"/>
      <c r="JA2174" s="48"/>
    </row>
    <row r="2175" spans="1:273" s="101" customFormat="1" ht="20" customHeight="1">
      <c r="B2175" s="120" t="s">
        <v>7758</v>
      </c>
      <c r="C2175" s="97">
        <v>20203</v>
      </c>
      <c r="D2175" s="98">
        <v>2020</v>
      </c>
      <c r="E2175" s="51" t="s">
        <v>7759</v>
      </c>
      <c r="F2175" s="147"/>
      <c r="G2175" s="361" t="s">
        <v>1086</v>
      </c>
      <c r="H2175" s="52" t="s">
        <v>7760</v>
      </c>
      <c r="I2175" s="52" t="s">
        <v>29</v>
      </c>
      <c r="J2175" s="106">
        <v>24</v>
      </c>
      <c r="K2175" s="201">
        <v>10208917</v>
      </c>
      <c r="L2175" s="52" t="s">
        <v>8361</v>
      </c>
      <c r="M2175" s="52" t="s">
        <v>39</v>
      </c>
      <c r="N2175" s="215">
        <v>9</v>
      </c>
      <c r="O2175" s="99">
        <v>2</v>
      </c>
      <c r="P2175" s="99">
        <v>55</v>
      </c>
      <c r="Q2175" s="52" t="s">
        <v>263</v>
      </c>
      <c r="R2175" s="52" t="s">
        <v>233</v>
      </c>
      <c r="S2175" s="100"/>
      <c r="T2175" s="100"/>
      <c r="U2175" s="100"/>
      <c r="V2175" s="100"/>
      <c r="W2175" s="100"/>
      <c r="X2175" s="100"/>
      <c r="Y2175" s="100"/>
      <c r="Z2175" s="100"/>
      <c r="AA2175" s="100"/>
      <c r="AB2175" s="100"/>
      <c r="AC2175" s="100"/>
      <c r="AD2175" s="100"/>
      <c r="AE2175" s="100"/>
      <c r="AF2175" s="48"/>
      <c r="AG2175" s="48"/>
      <c r="AH2175" s="48"/>
      <c r="AI2175" s="48"/>
      <c r="AJ2175" s="48"/>
      <c r="AK2175" s="48"/>
      <c r="AL2175" s="48"/>
      <c r="AM2175" s="48"/>
      <c r="AN2175" s="48"/>
      <c r="AO2175" s="48"/>
      <c r="AP2175" s="48"/>
      <c r="AQ2175" s="48"/>
      <c r="AR2175" s="48"/>
      <c r="AS2175" s="48"/>
      <c r="AT2175" s="48"/>
      <c r="AU2175" s="48"/>
      <c r="AV2175" s="48"/>
      <c r="AW2175" s="48"/>
      <c r="AX2175" s="48"/>
      <c r="AY2175" s="48"/>
      <c r="AZ2175" s="48"/>
      <c r="BA2175" s="48"/>
      <c r="BB2175" s="48"/>
      <c r="BC2175" s="48"/>
      <c r="BD2175" s="48"/>
      <c r="BE2175" s="48"/>
      <c r="BF2175" s="48"/>
      <c r="BG2175" s="48"/>
      <c r="BH2175" s="48"/>
      <c r="BI2175" s="48"/>
      <c r="BJ2175" s="48"/>
      <c r="BK2175" s="48"/>
      <c r="BL2175" s="48"/>
      <c r="BM2175" s="48"/>
      <c r="BN2175" s="48"/>
      <c r="BO2175" s="48"/>
      <c r="BP2175" s="48"/>
      <c r="BQ2175" s="48"/>
      <c r="BR2175" s="48"/>
      <c r="BS2175" s="48"/>
      <c r="BT2175" s="48"/>
      <c r="BU2175" s="48"/>
      <c r="BV2175" s="48"/>
      <c r="BW2175" s="48"/>
      <c r="BX2175" s="48"/>
      <c r="BY2175" s="48"/>
      <c r="BZ2175" s="48"/>
      <c r="CA2175" s="48"/>
      <c r="CB2175" s="48"/>
      <c r="CC2175" s="48"/>
      <c r="CD2175" s="48"/>
      <c r="CE2175" s="48"/>
      <c r="CF2175" s="48"/>
      <c r="CG2175" s="48"/>
      <c r="CH2175" s="48"/>
      <c r="CI2175" s="48"/>
      <c r="CJ2175" s="48"/>
      <c r="CK2175" s="48"/>
      <c r="CL2175" s="48"/>
      <c r="CM2175" s="48"/>
      <c r="CN2175" s="48"/>
      <c r="CO2175" s="48"/>
      <c r="CP2175" s="48"/>
      <c r="CQ2175" s="48"/>
      <c r="CR2175" s="48"/>
      <c r="CS2175" s="48"/>
      <c r="CT2175" s="48"/>
      <c r="CU2175" s="48"/>
      <c r="CV2175" s="48"/>
      <c r="CW2175" s="48"/>
      <c r="CX2175" s="48"/>
      <c r="CY2175" s="48"/>
      <c r="CZ2175" s="48"/>
      <c r="DA2175" s="48"/>
      <c r="DB2175" s="48"/>
      <c r="DC2175" s="48"/>
      <c r="DD2175" s="48"/>
      <c r="DE2175" s="48"/>
      <c r="DF2175" s="48"/>
      <c r="DG2175" s="48"/>
      <c r="DH2175" s="48"/>
      <c r="DI2175" s="48"/>
      <c r="DJ2175" s="48"/>
      <c r="DK2175" s="48"/>
      <c r="DL2175" s="48"/>
      <c r="DM2175" s="48"/>
      <c r="DN2175" s="48"/>
      <c r="DO2175" s="48"/>
      <c r="DP2175" s="48"/>
      <c r="DQ2175" s="48"/>
      <c r="DR2175" s="48"/>
      <c r="DS2175" s="48"/>
      <c r="DT2175" s="48"/>
      <c r="DU2175" s="48"/>
      <c r="DV2175" s="48"/>
      <c r="DW2175" s="48"/>
      <c r="DX2175" s="48"/>
      <c r="DY2175" s="48"/>
      <c r="DZ2175" s="48"/>
      <c r="EA2175" s="48"/>
      <c r="EB2175" s="48"/>
      <c r="EC2175" s="48"/>
      <c r="ED2175" s="48"/>
      <c r="EE2175" s="48"/>
      <c r="EF2175" s="48"/>
      <c r="EG2175" s="48"/>
      <c r="EH2175" s="48"/>
      <c r="EI2175" s="48"/>
      <c r="EJ2175" s="48"/>
      <c r="EK2175" s="48"/>
      <c r="EL2175" s="48"/>
      <c r="EM2175" s="48"/>
      <c r="EN2175" s="48"/>
      <c r="EO2175" s="48"/>
      <c r="EP2175" s="48"/>
      <c r="EQ2175" s="48"/>
      <c r="ER2175" s="48"/>
      <c r="ES2175" s="48"/>
      <c r="ET2175" s="48"/>
      <c r="EU2175" s="48"/>
      <c r="EV2175" s="48"/>
      <c r="EW2175" s="48"/>
      <c r="EX2175" s="48"/>
      <c r="EY2175" s="48"/>
      <c r="EZ2175" s="48"/>
      <c r="FA2175" s="48"/>
      <c r="FB2175" s="48"/>
      <c r="FC2175" s="48"/>
      <c r="FD2175" s="48"/>
      <c r="FE2175" s="48"/>
      <c r="FF2175" s="48"/>
      <c r="FG2175" s="48"/>
      <c r="FH2175" s="48"/>
      <c r="FI2175" s="48"/>
      <c r="FJ2175" s="48"/>
      <c r="FK2175" s="48"/>
      <c r="FL2175" s="48"/>
      <c r="FM2175" s="48"/>
      <c r="FN2175" s="48"/>
      <c r="FO2175" s="48"/>
      <c r="FP2175" s="48"/>
      <c r="FQ2175" s="48"/>
      <c r="FR2175" s="48"/>
      <c r="FS2175" s="48"/>
      <c r="FT2175" s="48"/>
      <c r="FU2175" s="48"/>
      <c r="FV2175" s="48"/>
      <c r="FW2175" s="48"/>
      <c r="FX2175" s="48"/>
      <c r="FY2175" s="48"/>
      <c r="FZ2175" s="48"/>
      <c r="GA2175" s="48"/>
      <c r="GB2175" s="48"/>
      <c r="GC2175" s="48"/>
      <c r="GD2175" s="48"/>
      <c r="GE2175" s="48"/>
      <c r="GF2175" s="48"/>
      <c r="GG2175" s="48"/>
      <c r="GH2175" s="48"/>
      <c r="GI2175" s="48"/>
      <c r="GJ2175" s="48"/>
      <c r="GK2175" s="48"/>
      <c r="GL2175" s="48"/>
      <c r="GM2175" s="48"/>
      <c r="GN2175" s="48"/>
      <c r="GO2175" s="48"/>
      <c r="GP2175" s="48"/>
      <c r="GQ2175" s="48"/>
      <c r="GR2175" s="48"/>
      <c r="GS2175" s="48"/>
      <c r="GT2175" s="48"/>
      <c r="GU2175" s="48"/>
      <c r="GV2175" s="48"/>
      <c r="GW2175" s="48"/>
      <c r="GX2175" s="48"/>
      <c r="GY2175" s="48"/>
      <c r="GZ2175" s="48"/>
      <c r="HA2175" s="48"/>
      <c r="HB2175" s="48"/>
      <c r="HC2175" s="48"/>
      <c r="HD2175" s="48"/>
      <c r="HE2175" s="48"/>
      <c r="HF2175" s="48"/>
      <c r="HG2175" s="48"/>
      <c r="HH2175" s="48"/>
      <c r="HI2175" s="48"/>
      <c r="HJ2175" s="48"/>
      <c r="HK2175" s="48"/>
      <c r="HL2175" s="48"/>
      <c r="HM2175" s="48"/>
      <c r="HN2175" s="48"/>
      <c r="HO2175" s="48"/>
      <c r="HP2175" s="48"/>
      <c r="HQ2175" s="48"/>
      <c r="HR2175" s="48"/>
      <c r="HS2175" s="48"/>
      <c r="HT2175" s="48"/>
      <c r="HU2175" s="48"/>
      <c r="HV2175" s="48"/>
      <c r="HW2175" s="48"/>
      <c r="HX2175" s="48"/>
      <c r="HY2175" s="48"/>
      <c r="HZ2175" s="48"/>
      <c r="IA2175" s="48"/>
      <c r="IB2175" s="48"/>
      <c r="IC2175" s="48"/>
      <c r="ID2175" s="48"/>
      <c r="IE2175" s="48"/>
      <c r="IF2175" s="48"/>
      <c r="IG2175" s="48"/>
      <c r="IH2175" s="48"/>
      <c r="II2175" s="48"/>
      <c r="IJ2175" s="48"/>
      <c r="IK2175" s="48"/>
      <c r="IL2175" s="48"/>
      <c r="IM2175" s="48"/>
      <c r="IN2175" s="48"/>
      <c r="IO2175" s="48"/>
      <c r="IP2175" s="48"/>
      <c r="IQ2175" s="48"/>
      <c r="IR2175" s="48"/>
      <c r="IS2175" s="48"/>
      <c r="IT2175" s="48"/>
      <c r="IU2175" s="48"/>
      <c r="IV2175" s="48"/>
      <c r="IW2175" s="48"/>
      <c r="IX2175" s="48"/>
      <c r="IY2175" s="48"/>
      <c r="IZ2175" s="48"/>
      <c r="JA2175" s="48"/>
      <c r="JB2175" s="49"/>
      <c r="JC2175" s="49"/>
      <c r="JD2175" s="49"/>
      <c r="JE2175" s="49"/>
      <c r="JF2175" s="49"/>
      <c r="JG2175" s="49"/>
      <c r="JH2175" s="49"/>
      <c r="JI2175" s="49"/>
      <c r="JJ2175" s="49"/>
      <c r="JK2175" s="49"/>
      <c r="JL2175" s="49"/>
      <c r="JM2175" s="49"/>
    </row>
    <row r="2176" spans="1:273" s="304" customFormat="1" ht="20" customHeight="1">
      <c r="A2176" s="304">
        <v>4</v>
      </c>
      <c r="B2176" s="293" t="s">
        <v>7765</v>
      </c>
      <c r="C2176" s="294">
        <v>20202</v>
      </c>
      <c r="D2176" s="295">
        <v>2020</v>
      </c>
      <c r="E2176" s="296" t="s">
        <v>2086</v>
      </c>
      <c r="F2176" s="297"/>
      <c r="G2176" s="362" t="s">
        <v>1086</v>
      </c>
      <c r="H2176" s="298" t="s">
        <v>7766</v>
      </c>
      <c r="I2176" s="298" t="s">
        <v>37</v>
      </c>
      <c r="J2176" s="299">
        <v>6</v>
      </c>
      <c r="K2176" s="300">
        <v>306180</v>
      </c>
      <c r="L2176" s="298" t="s">
        <v>8483</v>
      </c>
      <c r="M2176" s="298" t="s">
        <v>39</v>
      </c>
      <c r="N2176" s="301">
        <v>10</v>
      </c>
      <c r="O2176" s="299">
        <v>1</v>
      </c>
      <c r="P2176" s="313">
        <v>2</v>
      </c>
      <c r="Q2176" s="298" t="s">
        <v>32</v>
      </c>
      <c r="R2176" s="298" t="s">
        <v>33</v>
      </c>
      <c r="S2176" s="302"/>
      <c r="T2176" s="302"/>
      <c r="U2176" s="302"/>
      <c r="V2176" s="302"/>
      <c r="W2176" s="302"/>
      <c r="X2176" s="302"/>
      <c r="Y2176" s="302"/>
      <c r="Z2176" s="302"/>
      <c r="AA2176" s="302"/>
      <c r="AB2176" s="302"/>
      <c r="AC2176" s="302"/>
      <c r="AD2176" s="302"/>
      <c r="AE2176" s="302"/>
      <c r="AF2176" s="302"/>
      <c r="AG2176" s="302"/>
      <c r="AH2176" s="302"/>
      <c r="AI2176" s="302"/>
      <c r="AJ2176" s="302"/>
      <c r="AK2176" s="302"/>
      <c r="AL2176" s="302"/>
      <c r="AM2176" s="302"/>
      <c r="AN2176" s="302"/>
      <c r="AO2176" s="302"/>
      <c r="AP2176" s="302"/>
      <c r="AQ2176" s="302"/>
      <c r="AR2176" s="302"/>
      <c r="AS2176" s="302"/>
      <c r="AT2176" s="302"/>
      <c r="AU2176" s="302"/>
      <c r="AV2176" s="302"/>
      <c r="AW2176" s="302"/>
      <c r="AX2176" s="302"/>
      <c r="AY2176" s="302"/>
      <c r="AZ2176" s="302"/>
      <c r="BA2176" s="302"/>
      <c r="BB2176" s="302"/>
      <c r="BC2176" s="302"/>
      <c r="BD2176" s="302"/>
      <c r="BE2176" s="302"/>
      <c r="BF2176" s="302"/>
      <c r="BG2176" s="302"/>
      <c r="BH2176" s="302"/>
      <c r="BI2176" s="302"/>
      <c r="BJ2176" s="302"/>
      <c r="BK2176" s="302"/>
      <c r="BL2176" s="302"/>
      <c r="BM2176" s="302"/>
      <c r="BN2176" s="302"/>
      <c r="BO2176" s="302"/>
      <c r="BP2176" s="302"/>
      <c r="BQ2176" s="302"/>
      <c r="BR2176" s="302"/>
      <c r="BS2176" s="302"/>
      <c r="BT2176" s="302"/>
      <c r="BU2176" s="302"/>
      <c r="BV2176" s="302"/>
      <c r="BW2176" s="302"/>
      <c r="BX2176" s="302"/>
      <c r="BY2176" s="302"/>
      <c r="BZ2176" s="302"/>
      <c r="CA2176" s="302"/>
      <c r="CB2176" s="302"/>
      <c r="CC2176" s="302"/>
      <c r="CD2176" s="302"/>
      <c r="CE2176" s="302"/>
      <c r="CF2176" s="302"/>
      <c r="CG2176" s="302"/>
      <c r="CH2176" s="302"/>
      <c r="CI2176" s="302"/>
      <c r="CJ2176" s="302"/>
      <c r="CK2176" s="302"/>
      <c r="CL2176" s="302"/>
      <c r="CM2176" s="302"/>
      <c r="CN2176" s="302"/>
      <c r="CO2176" s="302"/>
      <c r="CP2176" s="302"/>
      <c r="CQ2176" s="302"/>
      <c r="CR2176" s="302"/>
      <c r="CS2176" s="302"/>
      <c r="CT2176" s="302"/>
      <c r="CU2176" s="302"/>
      <c r="CV2176" s="302"/>
      <c r="CW2176" s="302"/>
      <c r="CX2176" s="302"/>
      <c r="CY2176" s="302"/>
      <c r="CZ2176" s="302"/>
      <c r="DA2176" s="302"/>
      <c r="DB2176" s="302"/>
      <c r="DC2176" s="302"/>
      <c r="DD2176" s="302"/>
      <c r="DE2176" s="302"/>
      <c r="DF2176" s="302"/>
      <c r="DG2176" s="302"/>
      <c r="DH2176" s="302"/>
      <c r="DI2176" s="302"/>
      <c r="DJ2176" s="302"/>
      <c r="DK2176" s="302"/>
      <c r="DL2176" s="302"/>
      <c r="DM2176" s="302"/>
      <c r="DN2176" s="302"/>
      <c r="DO2176" s="302"/>
      <c r="DP2176" s="302"/>
      <c r="DQ2176" s="302"/>
      <c r="DR2176" s="302"/>
      <c r="DS2176" s="302"/>
      <c r="DT2176" s="302"/>
      <c r="DU2176" s="302"/>
      <c r="DV2176" s="302"/>
      <c r="DW2176" s="302"/>
      <c r="DX2176" s="302"/>
      <c r="DY2176" s="302"/>
      <c r="DZ2176" s="302"/>
      <c r="EA2176" s="302"/>
      <c r="EB2176" s="302"/>
      <c r="EC2176" s="302"/>
      <c r="ED2176" s="302"/>
      <c r="EE2176" s="302"/>
      <c r="EF2176" s="302"/>
      <c r="EG2176" s="302"/>
      <c r="EH2176" s="302"/>
      <c r="EI2176" s="302"/>
      <c r="EJ2176" s="302"/>
      <c r="EK2176" s="302"/>
      <c r="EL2176" s="302"/>
      <c r="EM2176" s="302"/>
      <c r="EN2176" s="302"/>
      <c r="EO2176" s="302"/>
      <c r="EP2176" s="302"/>
      <c r="EQ2176" s="302"/>
      <c r="ER2176" s="302"/>
      <c r="ES2176" s="302"/>
      <c r="ET2176" s="302"/>
      <c r="EU2176" s="302"/>
      <c r="EV2176" s="302"/>
      <c r="EW2176" s="302"/>
      <c r="EX2176" s="302"/>
      <c r="EY2176" s="302"/>
      <c r="EZ2176" s="302"/>
      <c r="FA2176" s="302"/>
      <c r="FB2176" s="302"/>
      <c r="FC2176" s="302"/>
      <c r="FD2176" s="302"/>
      <c r="FE2176" s="302"/>
      <c r="FF2176" s="302"/>
      <c r="FG2176" s="302"/>
      <c r="FH2176" s="302"/>
      <c r="FI2176" s="302"/>
      <c r="FJ2176" s="302"/>
      <c r="FK2176" s="302"/>
      <c r="FL2176" s="302"/>
      <c r="FM2176" s="302"/>
      <c r="FN2176" s="302"/>
      <c r="FO2176" s="302"/>
      <c r="FP2176" s="302"/>
      <c r="FQ2176" s="302"/>
      <c r="FR2176" s="302"/>
      <c r="FS2176" s="302"/>
      <c r="FT2176" s="302"/>
      <c r="FU2176" s="302"/>
      <c r="FV2176" s="302"/>
      <c r="FW2176" s="302"/>
      <c r="FX2176" s="302"/>
      <c r="FY2176" s="302"/>
      <c r="FZ2176" s="302"/>
      <c r="GA2176" s="302"/>
      <c r="GB2176" s="302"/>
      <c r="GC2176" s="302"/>
      <c r="GD2176" s="302"/>
      <c r="GE2176" s="302"/>
      <c r="GF2176" s="302"/>
      <c r="GG2176" s="302"/>
      <c r="GH2176" s="302"/>
      <c r="GI2176" s="302"/>
      <c r="GJ2176" s="302"/>
      <c r="GK2176" s="302"/>
      <c r="GL2176" s="302"/>
      <c r="GM2176" s="302"/>
      <c r="GN2176" s="302"/>
      <c r="GO2176" s="302"/>
      <c r="GP2176" s="302"/>
      <c r="GQ2176" s="302"/>
      <c r="GR2176" s="302"/>
      <c r="GS2176" s="302"/>
      <c r="GT2176" s="302"/>
      <c r="GU2176" s="302"/>
      <c r="GV2176" s="302"/>
      <c r="GW2176" s="302"/>
      <c r="GX2176" s="302"/>
      <c r="GY2176" s="302"/>
      <c r="GZ2176" s="302"/>
      <c r="HA2176" s="302"/>
      <c r="HB2176" s="302"/>
      <c r="HC2176" s="302"/>
      <c r="HD2176" s="302"/>
      <c r="HE2176" s="302"/>
      <c r="HF2176" s="302"/>
      <c r="HG2176" s="302"/>
      <c r="HH2176" s="302"/>
      <c r="HI2176" s="302"/>
      <c r="HJ2176" s="302"/>
      <c r="HK2176" s="302"/>
      <c r="HL2176" s="302"/>
      <c r="HM2176" s="302"/>
      <c r="HN2176" s="302"/>
      <c r="HO2176" s="302"/>
      <c r="HP2176" s="302"/>
      <c r="HQ2176" s="302"/>
      <c r="HR2176" s="302"/>
      <c r="HS2176" s="302"/>
      <c r="HT2176" s="302"/>
      <c r="HU2176" s="302"/>
      <c r="HV2176" s="302"/>
      <c r="HW2176" s="302"/>
      <c r="HX2176" s="302"/>
      <c r="HY2176" s="302"/>
      <c r="HZ2176" s="302"/>
      <c r="IA2176" s="302"/>
      <c r="IB2176" s="302"/>
      <c r="IC2176" s="302"/>
      <c r="ID2176" s="302"/>
      <c r="IE2176" s="302"/>
      <c r="IF2176" s="302"/>
      <c r="IG2176" s="302"/>
      <c r="IH2176" s="302"/>
      <c r="II2176" s="302"/>
      <c r="IJ2176" s="302"/>
      <c r="IK2176" s="302"/>
      <c r="IL2176" s="302"/>
      <c r="IM2176" s="302"/>
      <c r="IN2176" s="302"/>
      <c r="IO2176" s="302"/>
      <c r="IP2176" s="302"/>
      <c r="IQ2176" s="302"/>
      <c r="IR2176" s="302"/>
      <c r="IS2176" s="302"/>
      <c r="IT2176" s="302"/>
      <c r="IU2176" s="302"/>
      <c r="IV2176" s="302"/>
      <c r="IW2176" s="302"/>
      <c r="IX2176" s="302"/>
      <c r="IY2176" s="302"/>
      <c r="IZ2176" s="302"/>
      <c r="JA2176" s="302"/>
    </row>
    <row r="2177" spans="1:273" s="304" customFormat="1" ht="20" customHeight="1">
      <c r="A2177" s="304">
        <v>6</v>
      </c>
      <c r="B2177" s="293" t="s">
        <v>7767</v>
      </c>
      <c r="C2177" s="294">
        <v>20202</v>
      </c>
      <c r="D2177" s="295">
        <v>2020</v>
      </c>
      <c r="E2177" s="296" t="s">
        <v>2086</v>
      </c>
      <c r="F2177" s="297"/>
      <c r="G2177" s="362" t="s">
        <v>1086</v>
      </c>
      <c r="H2177" s="298" t="s">
        <v>7768</v>
      </c>
      <c r="I2177" s="298" t="s">
        <v>37</v>
      </c>
      <c r="J2177" s="299">
        <v>6</v>
      </c>
      <c r="K2177" s="300">
        <v>500000</v>
      </c>
      <c r="L2177" s="298" t="s">
        <v>8483</v>
      </c>
      <c r="M2177" s="298" t="s">
        <v>39</v>
      </c>
      <c r="N2177" s="215">
        <v>10</v>
      </c>
      <c r="O2177" s="299">
        <v>1</v>
      </c>
      <c r="P2177" s="313">
        <v>2</v>
      </c>
      <c r="Q2177" s="298" t="s">
        <v>32</v>
      </c>
      <c r="R2177" s="298" t="s">
        <v>353</v>
      </c>
      <c r="S2177" s="302"/>
      <c r="T2177" s="302"/>
      <c r="U2177" s="302"/>
      <c r="V2177" s="302"/>
      <c r="W2177" s="302"/>
      <c r="X2177" s="302"/>
      <c r="Y2177" s="302"/>
      <c r="Z2177" s="302"/>
      <c r="AA2177" s="302"/>
      <c r="AB2177" s="302"/>
      <c r="AC2177" s="302"/>
      <c r="AD2177" s="302"/>
      <c r="AE2177" s="302"/>
      <c r="AF2177" s="302"/>
      <c r="AG2177" s="302"/>
      <c r="AH2177" s="302"/>
      <c r="AI2177" s="302"/>
      <c r="AJ2177" s="302"/>
      <c r="AK2177" s="302"/>
      <c r="AL2177" s="302"/>
      <c r="AM2177" s="302"/>
      <c r="AN2177" s="302"/>
      <c r="AO2177" s="302"/>
      <c r="AP2177" s="302"/>
      <c r="AQ2177" s="302"/>
      <c r="AR2177" s="302"/>
      <c r="AS2177" s="302"/>
      <c r="AT2177" s="302"/>
      <c r="AU2177" s="302"/>
      <c r="AV2177" s="302"/>
      <c r="AW2177" s="302"/>
      <c r="AX2177" s="302"/>
      <c r="AY2177" s="302"/>
      <c r="AZ2177" s="302"/>
      <c r="BA2177" s="302"/>
      <c r="BB2177" s="302"/>
      <c r="BC2177" s="302"/>
      <c r="BD2177" s="302"/>
      <c r="BE2177" s="302"/>
      <c r="BF2177" s="302"/>
      <c r="BG2177" s="302"/>
      <c r="BH2177" s="302"/>
      <c r="BI2177" s="302"/>
      <c r="BJ2177" s="302"/>
      <c r="BK2177" s="302"/>
      <c r="BL2177" s="302"/>
      <c r="BM2177" s="302"/>
      <c r="BN2177" s="302"/>
      <c r="BO2177" s="302"/>
      <c r="BP2177" s="302"/>
      <c r="BQ2177" s="302"/>
      <c r="BR2177" s="302"/>
      <c r="BS2177" s="302"/>
      <c r="BT2177" s="302"/>
      <c r="BU2177" s="302"/>
      <c r="BV2177" s="302"/>
      <c r="BW2177" s="302"/>
      <c r="BX2177" s="302"/>
      <c r="BY2177" s="302"/>
      <c r="BZ2177" s="302"/>
      <c r="CA2177" s="302"/>
      <c r="CB2177" s="302"/>
      <c r="CC2177" s="302"/>
      <c r="CD2177" s="302"/>
      <c r="CE2177" s="302"/>
      <c r="CF2177" s="302"/>
      <c r="CG2177" s="302"/>
      <c r="CH2177" s="302"/>
      <c r="CI2177" s="302"/>
      <c r="CJ2177" s="302"/>
      <c r="CK2177" s="302"/>
      <c r="CL2177" s="302"/>
      <c r="CM2177" s="302"/>
      <c r="CN2177" s="302"/>
      <c r="CO2177" s="302"/>
      <c r="CP2177" s="302"/>
      <c r="CQ2177" s="302"/>
      <c r="CR2177" s="302"/>
      <c r="CS2177" s="302"/>
      <c r="CT2177" s="302"/>
      <c r="CU2177" s="302"/>
      <c r="CV2177" s="302"/>
      <c r="CW2177" s="302"/>
      <c r="CX2177" s="302"/>
      <c r="CY2177" s="302"/>
      <c r="CZ2177" s="302"/>
      <c r="DA2177" s="302"/>
      <c r="DB2177" s="302"/>
      <c r="DC2177" s="302"/>
      <c r="DD2177" s="302"/>
      <c r="DE2177" s="302"/>
      <c r="DF2177" s="302"/>
      <c r="DG2177" s="302"/>
      <c r="DH2177" s="302"/>
      <c r="DI2177" s="302"/>
      <c r="DJ2177" s="302"/>
      <c r="DK2177" s="302"/>
      <c r="DL2177" s="302"/>
      <c r="DM2177" s="302"/>
      <c r="DN2177" s="302"/>
      <c r="DO2177" s="302"/>
      <c r="DP2177" s="302"/>
      <c r="DQ2177" s="302"/>
      <c r="DR2177" s="302"/>
      <c r="DS2177" s="302"/>
      <c r="DT2177" s="302"/>
      <c r="DU2177" s="302"/>
      <c r="DV2177" s="302"/>
      <c r="DW2177" s="302"/>
      <c r="DX2177" s="302"/>
      <c r="DY2177" s="302"/>
      <c r="DZ2177" s="302"/>
      <c r="EA2177" s="302"/>
      <c r="EB2177" s="302"/>
      <c r="EC2177" s="302"/>
      <c r="ED2177" s="302"/>
      <c r="EE2177" s="302"/>
      <c r="EF2177" s="302"/>
      <c r="EG2177" s="302"/>
      <c r="EH2177" s="302"/>
      <c r="EI2177" s="302"/>
      <c r="EJ2177" s="302"/>
      <c r="EK2177" s="302"/>
      <c r="EL2177" s="302"/>
      <c r="EM2177" s="302"/>
      <c r="EN2177" s="302"/>
      <c r="EO2177" s="302"/>
      <c r="EP2177" s="302"/>
      <c r="EQ2177" s="302"/>
      <c r="ER2177" s="302"/>
      <c r="ES2177" s="302"/>
      <c r="ET2177" s="302"/>
      <c r="EU2177" s="302"/>
      <c r="EV2177" s="302"/>
      <c r="EW2177" s="302"/>
      <c r="EX2177" s="302"/>
      <c r="EY2177" s="302"/>
      <c r="EZ2177" s="302"/>
      <c r="FA2177" s="302"/>
      <c r="FB2177" s="302"/>
      <c r="FC2177" s="302"/>
      <c r="FD2177" s="302"/>
      <c r="FE2177" s="302"/>
      <c r="FF2177" s="302"/>
      <c r="FG2177" s="302"/>
      <c r="FH2177" s="302"/>
      <c r="FI2177" s="302"/>
      <c r="FJ2177" s="302"/>
      <c r="FK2177" s="302"/>
      <c r="FL2177" s="302"/>
      <c r="FM2177" s="302"/>
      <c r="FN2177" s="302"/>
      <c r="FO2177" s="302"/>
      <c r="FP2177" s="302"/>
      <c r="FQ2177" s="302"/>
      <c r="FR2177" s="302"/>
      <c r="FS2177" s="302"/>
      <c r="FT2177" s="302"/>
      <c r="FU2177" s="302"/>
      <c r="FV2177" s="302"/>
      <c r="FW2177" s="302"/>
      <c r="FX2177" s="302"/>
      <c r="FY2177" s="302"/>
      <c r="FZ2177" s="302"/>
      <c r="GA2177" s="302"/>
      <c r="GB2177" s="302"/>
      <c r="GC2177" s="302"/>
      <c r="GD2177" s="302"/>
      <c r="GE2177" s="302"/>
      <c r="GF2177" s="302"/>
      <c r="GG2177" s="302"/>
      <c r="GH2177" s="302"/>
      <c r="GI2177" s="302"/>
      <c r="GJ2177" s="302"/>
      <c r="GK2177" s="302"/>
      <c r="GL2177" s="302"/>
      <c r="GM2177" s="302"/>
      <c r="GN2177" s="302"/>
      <c r="GO2177" s="302"/>
      <c r="GP2177" s="302"/>
      <c r="GQ2177" s="302"/>
      <c r="GR2177" s="302"/>
      <c r="GS2177" s="302"/>
      <c r="GT2177" s="302"/>
      <c r="GU2177" s="302"/>
      <c r="GV2177" s="302"/>
      <c r="GW2177" s="302"/>
      <c r="GX2177" s="302"/>
      <c r="GY2177" s="302"/>
      <c r="GZ2177" s="302"/>
      <c r="HA2177" s="302"/>
      <c r="HB2177" s="302"/>
      <c r="HC2177" s="302"/>
      <c r="HD2177" s="302"/>
      <c r="HE2177" s="302"/>
      <c r="HF2177" s="302"/>
      <c r="HG2177" s="302"/>
      <c r="HH2177" s="302"/>
      <c r="HI2177" s="302"/>
      <c r="HJ2177" s="302"/>
      <c r="HK2177" s="302"/>
      <c r="HL2177" s="302"/>
      <c r="HM2177" s="302"/>
      <c r="HN2177" s="302"/>
      <c r="HO2177" s="302"/>
      <c r="HP2177" s="302"/>
      <c r="HQ2177" s="302"/>
      <c r="HR2177" s="302"/>
      <c r="HS2177" s="302"/>
      <c r="HT2177" s="302"/>
      <c r="HU2177" s="302"/>
      <c r="HV2177" s="302"/>
      <c r="HW2177" s="302"/>
      <c r="HX2177" s="302"/>
      <c r="HY2177" s="302"/>
      <c r="HZ2177" s="302"/>
      <c r="IA2177" s="302"/>
      <c r="IB2177" s="302"/>
      <c r="IC2177" s="302"/>
      <c r="ID2177" s="302"/>
      <c r="IE2177" s="302"/>
      <c r="IF2177" s="302"/>
      <c r="IG2177" s="302"/>
      <c r="IH2177" s="302"/>
      <c r="II2177" s="302"/>
      <c r="IJ2177" s="302"/>
      <c r="IK2177" s="302"/>
      <c r="IL2177" s="302"/>
      <c r="IM2177" s="302"/>
      <c r="IN2177" s="302"/>
      <c r="IO2177" s="302"/>
      <c r="IP2177" s="302"/>
      <c r="IQ2177" s="302"/>
      <c r="IR2177" s="302"/>
      <c r="IS2177" s="302"/>
      <c r="IT2177" s="302"/>
      <c r="IU2177" s="302"/>
      <c r="IV2177" s="302"/>
      <c r="IW2177" s="302"/>
      <c r="IX2177" s="302"/>
      <c r="IY2177" s="302"/>
      <c r="IZ2177" s="302"/>
      <c r="JA2177" s="302"/>
    </row>
    <row r="2178" spans="1:273" s="304" customFormat="1" ht="20" customHeight="1">
      <c r="A2178" s="304">
        <v>15</v>
      </c>
      <c r="B2178" s="293" t="s">
        <v>7772</v>
      </c>
      <c r="C2178" s="294">
        <v>20202</v>
      </c>
      <c r="D2178" s="295">
        <v>2020</v>
      </c>
      <c r="E2178" s="296" t="s">
        <v>2086</v>
      </c>
      <c r="F2178" s="297"/>
      <c r="G2178" s="362" t="s">
        <v>1086</v>
      </c>
      <c r="H2178" s="298" t="s">
        <v>6528</v>
      </c>
      <c r="I2178" s="298" t="s">
        <v>37</v>
      </c>
      <c r="J2178" s="299">
        <v>28</v>
      </c>
      <c r="K2178" s="300">
        <v>1412100</v>
      </c>
      <c r="L2178" s="298" t="s">
        <v>8483</v>
      </c>
      <c r="M2178" s="298" t="s">
        <v>39</v>
      </c>
      <c r="N2178" s="301">
        <v>10</v>
      </c>
      <c r="O2178" s="313">
        <v>1</v>
      </c>
      <c r="P2178" s="299">
        <v>2</v>
      </c>
      <c r="Q2178" s="298" t="s">
        <v>161</v>
      </c>
      <c r="R2178" s="298" t="s">
        <v>4396</v>
      </c>
      <c r="S2178" s="302"/>
      <c r="T2178" s="302"/>
      <c r="U2178" s="302"/>
      <c r="V2178" s="302"/>
      <c r="W2178" s="302"/>
      <c r="X2178" s="302"/>
      <c r="Y2178" s="302"/>
      <c r="Z2178" s="302"/>
      <c r="AA2178" s="302"/>
      <c r="AB2178" s="302"/>
      <c r="AC2178" s="302"/>
      <c r="AD2178" s="302"/>
      <c r="AE2178" s="302"/>
      <c r="AF2178" s="303"/>
      <c r="AG2178" s="303"/>
      <c r="AH2178" s="303"/>
      <c r="AI2178" s="303"/>
      <c r="AJ2178" s="303"/>
      <c r="AK2178" s="303"/>
      <c r="AL2178" s="303"/>
      <c r="AM2178" s="303"/>
      <c r="AN2178" s="303"/>
      <c r="AO2178" s="303"/>
      <c r="AP2178" s="303"/>
      <c r="AQ2178" s="303"/>
      <c r="AR2178" s="315" t="s">
        <v>47</v>
      </c>
      <c r="AS2178" s="315" t="s">
        <v>53</v>
      </c>
      <c r="AT2178" s="303"/>
      <c r="AU2178" s="303"/>
      <c r="AV2178" s="303"/>
      <c r="AW2178" s="303"/>
      <c r="AX2178" s="303"/>
      <c r="AY2178" s="303"/>
      <c r="AZ2178" s="303"/>
      <c r="BA2178" s="303"/>
      <c r="BB2178" s="303"/>
      <c r="BC2178" s="303"/>
      <c r="BD2178" s="303"/>
      <c r="BE2178" s="303"/>
      <c r="BF2178" s="303"/>
      <c r="BG2178" s="303"/>
      <c r="BH2178" s="303"/>
      <c r="BI2178" s="303"/>
      <c r="BJ2178" s="303"/>
      <c r="BK2178" s="303"/>
      <c r="BL2178" s="303"/>
      <c r="BM2178" s="303"/>
      <c r="BN2178" s="303"/>
      <c r="BO2178" s="303"/>
      <c r="BP2178" s="303"/>
      <c r="BQ2178" s="303"/>
      <c r="BR2178" s="303"/>
      <c r="BS2178" s="303"/>
      <c r="BT2178" s="303"/>
      <c r="BU2178" s="303"/>
      <c r="BV2178" s="303"/>
      <c r="BW2178" s="303"/>
      <c r="BX2178" s="303"/>
      <c r="BY2178" s="303"/>
      <c r="BZ2178" s="303"/>
      <c r="CA2178" s="303"/>
      <c r="CB2178" s="303"/>
      <c r="CC2178" s="303"/>
      <c r="CD2178" s="303"/>
      <c r="CE2178" s="303"/>
      <c r="CF2178" s="303"/>
      <c r="CG2178" s="303"/>
      <c r="CH2178" s="303"/>
      <c r="CI2178" s="303"/>
      <c r="CJ2178" s="303"/>
      <c r="CK2178" s="303"/>
      <c r="CL2178" s="303"/>
      <c r="CM2178" s="303"/>
      <c r="CN2178" s="303"/>
      <c r="CO2178" s="303"/>
      <c r="CP2178" s="303"/>
      <c r="CQ2178" s="303"/>
      <c r="CR2178" s="303"/>
      <c r="CS2178" s="303"/>
      <c r="CT2178" s="303"/>
      <c r="CU2178" s="303"/>
      <c r="CV2178" s="303"/>
      <c r="CW2178" s="303"/>
      <c r="CX2178" s="303"/>
      <c r="CY2178" s="303"/>
      <c r="CZ2178" s="303"/>
      <c r="DA2178" s="303"/>
      <c r="DB2178" s="303"/>
      <c r="DC2178" s="303"/>
      <c r="DD2178" s="303"/>
      <c r="DE2178" s="303"/>
      <c r="DF2178" s="303"/>
      <c r="DG2178" s="303"/>
      <c r="DH2178" s="303"/>
      <c r="DI2178" s="303"/>
      <c r="DJ2178" s="303"/>
      <c r="DK2178" s="303"/>
      <c r="DL2178" s="303"/>
      <c r="DM2178" s="303"/>
      <c r="DN2178" s="303"/>
      <c r="DO2178" s="303"/>
      <c r="DP2178" s="303"/>
      <c r="DQ2178" s="303"/>
      <c r="DR2178" s="303"/>
      <c r="DS2178" s="303"/>
      <c r="DT2178" s="303"/>
      <c r="DU2178" s="303"/>
      <c r="DV2178" s="303"/>
      <c r="DW2178" s="303"/>
      <c r="DX2178" s="303"/>
      <c r="DY2178" s="303"/>
      <c r="DZ2178" s="303"/>
      <c r="EA2178" s="303"/>
      <c r="EB2178" s="303"/>
      <c r="EC2178" s="303"/>
      <c r="ED2178" s="303"/>
      <c r="EE2178" s="303"/>
      <c r="EF2178" s="303"/>
      <c r="EG2178" s="303"/>
      <c r="EH2178" s="303"/>
      <c r="EI2178" s="303"/>
      <c r="EJ2178" s="303"/>
      <c r="EK2178" s="303"/>
      <c r="EL2178" s="303"/>
      <c r="EM2178" s="303"/>
      <c r="EN2178" s="303"/>
      <c r="EO2178" s="303"/>
      <c r="EP2178" s="303"/>
      <c r="EQ2178" s="303"/>
      <c r="ER2178" s="303"/>
      <c r="ES2178" s="303"/>
      <c r="ET2178" s="303"/>
      <c r="EU2178" s="303"/>
      <c r="EV2178" s="303"/>
      <c r="EW2178" s="303"/>
      <c r="EX2178" s="303"/>
      <c r="EY2178" s="303"/>
      <c r="EZ2178" s="303"/>
      <c r="FA2178" s="303"/>
      <c r="FB2178" s="303"/>
      <c r="FC2178" s="303"/>
      <c r="FD2178" s="303"/>
      <c r="FE2178" s="303"/>
      <c r="FF2178" s="303"/>
      <c r="FG2178" s="303"/>
      <c r="FH2178" s="303"/>
      <c r="FI2178" s="303"/>
      <c r="FJ2178" s="303"/>
      <c r="FK2178" s="303"/>
      <c r="FL2178" s="303"/>
      <c r="FM2178" s="303"/>
      <c r="FN2178" s="303"/>
      <c r="FO2178" s="303"/>
      <c r="FP2178" s="303"/>
      <c r="FQ2178" s="303"/>
      <c r="FR2178" s="303"/>
      <c r="FS2178" s="303"/>
      <c r="FT2178" s="303"/>
      <c r="FU2178" s="303"/>
      <c r="FV2178" s="303"/>
      <c r="FW2178" s="303"/>
      <c r="FX2178" s="303"/>
      <c r="FY2178" s="303"/>
      <c r="FZ2178" s="303"/>
      <c r="GA2178" s="303"/>
      <c r="GB2178" s="303"/>
      <c r="GC2178" s="303"/>
      <c r="GD2178" s="303"/>
      <c r="GE2178" s="303"/>
      <c r="GF2178" s="303"/>
      <c r="GG2178" s="303"/>
      <c r="GH2178" s="303"/>
      <c r="GI2178" s="303"/>
      <c r="GJ2178" s="303"/>
      <c r="GK2178" s="303"/>
      <c r="GL2178" s="303"/>
      <c r="GM2178" s="303"/>
      <c r="GN2178" s="303"/>
      <c r="GO2178" s="303"/>
      <c r="GP2178" s="303"/>
      <c r="GQ2178" s="303"/>
      <c r="GR2178" s="303"/>
      <c r="GS2178" s="303"/>
      <c r="GT2178" s="303"/>
      <c r="GU2178" s="303"/>
      <c r="GV2178" s="303"/>
      <c r="GW2178" s="303"/>
      <c r="GX2178" s="303"/>
      <c r="GY2178" s="303"/>
      <c r="GZ2178" s="303"/>
      <c r="HA2178" s="303"/>
      <c r="HB2178" s="303"/>
      <c r="HC2178" s="303"/>
      <c r="HD2178" s="303"/>
      <c r="HE2178" s="303"/>
      <c r="HF2178" s="303"/>
      <c r="HG2178" s="303"/>
      <c r="HH2178" s="303"/>
      <c r="HI2178" s="303"/>
      <c r="HJ2178" s="303"/>
      <c r="HK2178" s="303"/>
      <c r="HL2178" s="303"/>
      <c r="HM2178" s="303"/>
      <c r="HN2178" s="303"/>
      <c r="HO2178" s="303"/>
      <c r="HP2178" s="303"/>
      <c r="HQ2178" s="303"/>
      <c r="HR2178" s="303"/>
      <c r="HS2178" s="303"/>
      <c r="HT2178" s="303"/>
      <c r="HU2178" s="303"/>
      <c r="HV2178" s="303"/>
      <c r="HW2178" s="303"/>
      <c r="HX2178" s="303"/>
      <c r="HY2178" s="303"/>
      <c r="HZ2178" s="303"/>
      <c r="IA2178" s="303"/>
      <c r="IB2178" s="303"/>
      <c r="IC2178" s="303"/>
      <c r="ID2178" s="303"/>
      <c r="IE2178" s="303"/>
      <c r="IF2178" s="303"/>
      <c r="IG2178" s="303"/>
      <c r="IH2178" s="303"/>
      <c r="II2178" s="303"/>
      <c r="IJ2178" s="303"/>
      <c r="IK2178" s="303"/>
      <c r="IL2178" s="303"/>
      <c r="IM2178" s="303"/>
      <c r="IN2178" s="303"/>
      <c r="IO2178" s="303"/>
      <c r="IP2178" s="303"/>
      <c r="IQ2178" s="303"/>
      <c r="IR2178" s="303"/>
      <c r="IS2178" s="303"/>
      <c r="IT2178" s="303"/>
      <c r="IU2178" s="303"/>
      <c r="IV2178" s="303"/>
      <c r="IW2178" s="303"/>
      <c r="IX2178" s="303"/>
      <c r="IY2178" s="303"/>
      <c r="IZ2178" s="303"/>
      <c r="JA2178" s="303"/>
      <c r="JB2178" s="303"/>
      <c r="JC2178" s="303"/>
      <c r="JD2178" s="303"/>
      <c r="JE2178" s="303"/>
      <c r="JF2178" s="303"/>
      <c r="JG2178" s="303"/>
      <c r="JH2178" s="303"/>
      <c r="JI2178" s="303"/>
      <c r="JJ2178" s="303"/>
      <c r="JK2178" s="303"/>
      <c r="JL2178" s="303"/>
      <c r="JM2178" s="303"/>
    </row>
    <row r="2179" spans="1:273" s="304" customFormat="1" ht="20" customHeight="1">
      <c r="A2179" s="304">
        <v>1</v>
      </c>
      <c r="B2179" s="293" t="s">
        <v>7761</v>
      </c>
      <c r="C2179" s="294">
        <v>20202</v>
      </c>
      <c r="D2179" s="295">
        <v>2020</v>
      </c>
      <c r="E2179" s="296" t="s">
        <v>2086</v>
      </c>
      <c r="F2179" s="297"/>
      <c r="G2179" s="362"/>
      <c r="H2179" s="298" t="s">
        <v>7762</v>
      </c>
      <c r="I2179" s="298" t="s">
        <v>37</v>
      </c>
      <c r="J2179" s="299">
        <v>7</v>
      </c>
      <c r="K2179" s="300">
        <v>50000</v>
      </c>
      <c r="L2179" s="298" t="s">
        <v>8483</v>
      </c>
      <c r="M2179" s="298" t="s">
        <v>39</v>
      </c>
      <c r="N2179" s="215">
        <v>10</v>
      </c>
      <c r="O2179" s="299">
        <v>1</v>
      </c>
      <c r="P2179" s="299">
        <v>2</v>
      </c>
      <c r="Q2179" s="298" t="s">
        <v>1163</v>
      </c>
      <c r="R2179" s="298" t="s">
        <v>193</v>
      </c>
      <c r="S2179" s="302"/>
      <c r="T2179" s="302"/>
      <c r="U2179" s="302"/>
      <c r="V2179" s="302"/>
      <c r="W2179" s="302"/>
      <c r="X2179" s="302"/>
      <c r="Y2179" s="302"/>
      <c r="Z2179" s="302"/>
      <c r="AA2179" s="302"/>
      <c r="AB2179" s="302"/>
      <c r="AC2179" s="302"/>
      <c r="AD2179" s="302"/>
      <c r="AE2179" s="302"/>
      <c r="AF2179" s="303"/>
      <c r="AG2179" s="303"/>
      <c r="AH2179" s="303"/>
      <c r="AI2179" s="303"/>
      <c r="AJ2179" s="303"/>
      <c r="AK2179" s="303"/>
      <c r="AL2179" s="303"/>
      <c r="AM2179" s="303"/>
      <c r="AN2179" s="303"/>
      <c r="AO2179" s="303"/>
      <c r="AP2179" s="303"/>
      <c r="AQ2179" s="303"/>
      <c r="AR2179" s="303"/>
      <c r="AS2179" s="303"/>
      <c r="AT2179" s="303"/>
      <c r="AU2179" s="303"/>
      <c r="AV2179" s="303"/>
      <c r="AW2179" s="303"/>
      <c r="AX2179" s="303"/>
      <c r="AY2179" s="303"/>
      <c r="AZ2179" s="303"/>
      <c r="BA2179" s="303"/>
      <c r="BB2179" s="303"/>
      <c r="BC2179" s="303"/>
      <c r="BD2179" s="303"/>
      <c r="BE2179" s="303"/>
      <c r="BF2179" s="303"/>
      <c r="BG2179" s="303"/>
      <c r="BH2179" s="303"/>
      <c r="BI2179" s="303"/>
      <c r="BJ2179" s="303"/>
      <c r="BK2179" s="303"/>
      <c r="BL2179" s="303"/>
      <c r="BM2179" s="303"/>
      <c r="BN2179" s="303"/>
      <c r="BO2179" s="303"/>
      <c r="BP2179" s="303"/>
      <c r="BQ2179" s="303"/>
      <c r="BR2179" s="303"/>
      <c r="BS2179" s="303"/>
      <c r="BT2179" s="303"/>
      <c r="BU2179" s="303"/>
      <c r="BV2179" s="303"/>
      <c r="BW2179" s="303"/>
      <c r="BX2179" s="303"/>
      <c r="BY2179" s="303"/>
      <c r="BZ2179" s="303"/>
      <c r="CA2179" s="303"/>
      <c r="CB2179" s="303"/>
      <c r="CC2179" s="303"/>
      <c r="CD2179" s="303"/>
      <c r="CE2179" s="303"/>
      <c r="CF2179" s="303"/>
      <c r="CG2179" s="303"/>
      <c r="CH2179" s="303"/>
      <c r="CI2179" s="303"/>
      <c r="CJ2179" s="303"/>
      <c r="CK2179" s="303"/>
      <c r="CL2179" s="303"/>
      <c r="CM2179" s="303"/>
      <c r="CN2179" s="303"/>
      <c r="CO2179" s="303"/>
      <c r="CP2179" s="303"/>
      <c r="CQ2179" s="303"/>
      <c r="CR2179" s="303"/>
      <c r="CS2179" s="303"/>
      <c r="CT2179" s="303"/>
      <c r="CU2179" s="303"/>
      <c r="CV2179" s="303"/>
      <c r="CW2179" s="303"/>
      <c r="CX2179" s="303"/>
      <c r="CY2179" s="303"/>
      <c r="CZ2179" s="303"/>
      <c r="DA2179" s="303"/>
      <c r="DB2179" s="303"/>
      <c r="DC2179" s="303"/>
      <c r="DD2179" s="303"/>
      <c r="DE2179" s="303"/>
      <c r="DF2179" s="303"/>
      <c r="DG2179" s="303"/>
      <c r="DH2179" s="303"/>
      <c r="DI2179" s="303"/>
      <c r="DJ2179" s="303"/>
      <c r="DK2179" s="303"/>
      <c r="DL2179" s="303"/>
      <c r="DM2179" s="303"/>
      <c r="DN2179" s="303"/>
      <c r="DO2179" s="303"/>
      <c r="DP2179" s="303"/>
      <c r="DQ2179" s="303"/>
      <c r="DR2179" s="303"/>
      <c r="DS2179" s="303"/>
      <c r="DT2179" s="303"/>
      <c r="DU2179" s="303"/>
      <c r="DV2179" s="303"/>
      <c r="DW2179" s="303"/>
      <c r="DX2179" s="303"/>
      <c r="DY2179" s="303"/>
      <c r="DZ2179" s="303"/>
      <c r="EA2179" s="303"/>
      <c r="EB2179" s="303"/>
      <c r="EC2179" s="303"/>
      <c r="ED2179" s="303"/>
      <c r="EE2179" s="303"/>
      <c r="EF2179" s="303"/>
      <c r="EG2179" s="303"/>
      <c r="EH2179" s="303"/>
      <c r="EI2179" s="303"/>
      <c r="EJ2179" s="303"/>
      <c r="EK2179" s="303"/>
      <c r="EL2179" s="303"/>
      <c r="EM2179" s="303"/>
      <c r="EN2179" s="303"/>
      <c r="EO2179" s="303"/>
      <c r="EP2179" s="303"/>
      <c r="EQ2179" s="303"/>
      <c r="ER2179" s="303"/>
      <c r="ES2179" s="303"/>
      <c r="ET2179" s="303"/>
      <c r="EU2179" s="303"/>
      <c r="EV2179" s="303"/>
      <c r="EW2179" s="303"/>
      <c r="EX2179" s="303"/>
      <c r="EY2179" s="303"/>
      <c r="EZ2179" s="303"/>
      <c r="FA2179" s="303"/>
      <c r="FB2179" s="303"/>
      <c r="FC2179" s="303"/>
      <c r="FD2179" s="303"/>
      <c r="FE2179" s="303"/>
      <c r="FF2179" s="303"/>
      <c r="FG2179" s="303"/>
      <c r="FH2179" s="303"/>
      <c r="FI2179" s="303"/>
      <c r="FJ2179" s="303"/>
      <c r="FK2179" s="303"/>
      <c r="FL2179" s="303"/>
      <c r="FM2179" s="303"/>
      <c r="FN2179" s="303"/>
      <c r="FO2179" s="303"/>
      <c r="FP2179" s="303"/>
      <c r="FQ2179" s="303"/>
      <c r="FR2179" s="303"/>
      <c r="FS2179" s="303"/>
      <c r="FT2179" s="303"/>
      <c r="FU2179" s="303"/>
      <c r="FV2179" s="303"/>
      <c r="FW2179" s="303"/>
      <c r="FX2179" s="303"/>
      <c r="FY2179" s="303"/>
      <c r="FZ2179" s="303"/>
      <c r="GA2179" s="303"/>
      <c r="GB2179" s="303"/>
      <c r="GC2179" s="303"/>
      <c r="GD2179" s="303"/>
      <c r="GE2179" s="303"/>
      <c r="GF2179" s="303"/>
      <c r="GG2179" s="303"/>
      <c r="GH2179" s="303"/>
      <c r="GI2179" s="303"/>
      <c r="GJ2179" s="303"/>
      <c r="GK2179" s="303"/>
      <c r="GL2179" s="303"/>
      <c r="GM2179" s="303"/>
      <c r="GN2179" s="303"/>
      <c r="GO2179" s="303"/>
      <c r="GP2179" s="303"/>
      <c r="GQ2179" s="303"/>
      <c r="GR2179" s="303"/>
      <c r="GS2179" s="303"/>
      <c r="GT2179" s="303"/>
      <c r="GU2179" s="303"/>
      <c r="GV2179" s="303"/>
      <c r="GW2179" s="303"/>
      <c r="GX2179" s="303"/>
      <c r="GY2179" s="303"/>
      <c r="GZ2179" s="303"/>
      <c r="HA2179" s="303"/>
      <c r="HB2179" s="303"/>
      <c r="HC2179" s="303"/>
      <c r="HD2179" s="303"/>
      <c r="HE2179" s="303"/>
      <c r="HF2179" s="303"/>
      <c r="HG2179" s="303"/>
      <c r="HH2179" s="303"/>
      <c r="HI2179" s="303"/>
      <c r="HJ2179" s="303"/>
      <c r="HK2179" s="303"/>
      <c r="HL2179" s="303"/>
      <c r="HM2179" s="303"/>
      <c r="HN2179" s="303"/>
      <c r="HO2179" s="303"/>
      <c r="HP2179" s="303"/>
      <c r="HQ2179" s="303"/>
      <c r="HR2179" s="303"/>
      <c r="HS2179" s="303"/>
      <c r="HT2179" s="303"/>
      <c r="HU2179" s="303"/>
      <c r="HV2179" s="303"/>
      <c r="HW2179" s="303"/>
      <c r="HX2179" s="303"/>
      <c r="HY2179" s="303"/>
      <c r="HZ2179" s="303"/>
      <c r="IA2179" s="303"/>
      <c r="IB2179" s="303"/>
      <c r="IC2179" s="303"/>
      <c r="ID2179" s="303"/>
      <c r="IE2179" s="303"/>
      <c r="IF2179" s="303"/>
      <c r="IG2179" s="303"/>
      <c r="IH2179" s="303"/>
      <c r="II2179" s="303"/>
      <c r="IJ2179" s="303"/>
      <c r="IK2179" s="303"/>
      <c r="IL2179" s="303"/>
      <c r="IM2179" s="303"/>
      <c r="IN2179" s="303"/>
      <c r="IO2179" s="303"/>
      <c r="IP2179" s="303"/>
      <c r="IQ2179" s="303"/>
      <c r="IR2179" s="303"/>
      <c r="IS2179" s="303"/>
      <c r="IT2179" s="303"/>
      <c r="IU2179" s="303"/>
      <c r="IV2179" s="303"/>
      <c r="IW2179" s="303"/>
      <c r="IX2179" s="303"/>
      <c r="IY2179" s="303"/>
      <c r="IZ2179" s="303"/>
      <c r="JA2179" s="303"/>
      <c r="JB2179" s="303"/>
      <c r="JC2179" s="303"/>
      <c r="JD2179" s="303"/>
      <c r="JE2179" s="303"/>
      <c r="JF2179" s="303"/>
      <c r="JG2179" s="303"/>
      <c r="JH2179" s="303"/>
      <c r="JI2179" s="303"/>
      <c r="JJ2179" s="303"/>
      <c r="JK2179" s="303"/>
      <c r="JL2179" s="303"/>
      <c r="JM2179" s="303"/>
    </row>
    <row r="2180" spans="1:273" s="304" customFormat="1" ht="20" customHeight="1">
      <c r="A2180" s="304">
        <v>2</v>
      </c>
      <c r="B2180" s="305" t="s">
        <v>2111</v>
      </c>
      <c r="C2180" s="306">
        <v>20182</v>
      </c>
      <c r="D2180" s="295">
        <v>2018</v>
      </c>
      <c r="E2180" s="307" t="s">
        <v>2086</v>
      </c>
      <c r="F2180" s="308"/>
      <c r="G2180" s="363"/>
      <c r="H2180" s="309" t="s">
        <v>2112</v>
      </c>
      <c r="I2180" s="310" t="s">
        <v>37</v>
      </c>
      <c r="J2180" s="311">
        <v>20</v>
      </c>
      <c r="K2180" s="312">
        <v>100000</v>
      </c>
      <c r="L2180" s="310" t="s">
        <v>2091</v>
      </c>
      <c r="M2180" s="310" t="s">
        <v>39</v>
      </c>
      <c r="N2180" s="301">
        <v>10</v>
      </c>
      <c r="O2180" s="313">
        <v>1</v>
      </c>
      <c r="P2180" s="313">
        <v>2</v>
      </c>
      <c r="Q2180" s="309" t="s">
        <v>263</v>
      </c>
      <c r="R2180" s="310" t="s">
        <v>489</v>
      </c>
      <c r="S2180" s="314"/>
      <c r="T2180" s="314"/>
      <c r="U2180" s="314"/>
      <c r="V2180" s="314"/>
      <c r="W2180" s="314"/>
      <c r="X2180" s="314"/>
      <c r="Y2180" s="314"/>
      <c r="Z2180" s="314"/>
      <c r="AA2180" s="314"/>
      <c r="AB2180" s="314"/>
      <c r="AC2180" s="314"/>
      <c r="AD2180" s="314"/>
      <c r="AE2180" s="314"/>
      <c r="AF2180" s="303"/>
      <c r="AG2180" s="303"/>
      <c r="AH2180" s="303"/>
      <c r="AI2180" s="303"/>
      <c r="AJ2180" s="303"/>
      <c r="AK2180" s="303"/>
      <c r="AL2180" s="303"/>
      <c r="AM2180" s="303"/>
      <c r="AN2180" s="303"/>
      <c r="AO2180" s="303"/>
      <c r="AP2180" s="303"/>
      <c r="AQ2180" s="303"/>
      <c r="AR2180" s="315" t="s">
        <v>47</v>
      </c>
      <c r="AS2180" s="315" t="s">
        <v>53</v>
      </c>
      <c r="AT2180" s="303"/>
      <c r="AU2180" s="303"/>
      <c r="AV2180" s="303"/>
      <c r="AW2180" s="303"/>
      <c r="AX2180" s="303"/>
      <c r="AY2180" s="303"/>
      <c r="AZ2180" s="303"/>
      <c r="BA2180" s="303"/>
      <c r="BB2180" s="303"/>
      <c r="BC2180" s="303"/>
      <c r="BD2180" s="303"/>
      <c r="BE2180" s="303"/>
      <c r="BF2180" s="303"/>
      <c r="BG2180" s="303"/>
      <c r="BH2180" s="303"/>
      <c r="BI2180" s="303"/>
      <c r="BJ2180" s="303"/>
      <c r="BK2180" s="303"/>
      <c r="BL2180" s="303"/>
      <c r="BM2180" s="303"/>
      <c r="BN2180" s="303"/>
      <c r="BO2180" s="303"/>
      <c r="BP2180" s="303"/>
      <c r="BQ2180" s="303"/>
      <c r="BR2180" s="303"/>
      <c r="BS2180" s="303"/>
      <c r="BT2180" s="303"/>
      <c r="BU2180" s="303"/>
      <c r="BV2180" s="303"/>
      <c r="BW2180" s="303"/>
      <c r="BX2180" s="303"/>
      <c r="BY2180" s="303"/>
      <c r="BZ2180" s="303"/>
      <c r="CA2180" s="303"/>
      <c r="CB2180" s="303"/>
      <c r="CC2180" s="303"/>
      <c r="CD2180" s="303"/>
      <c r="CE2180" s="303"/>
      <c r="CF2180" s="303"/>
      <c r="CG2180" s="303"/>
      <c r="CH2180" s="303"/>
      <c r="CI2180" s="303"/>
      <c r="CJ2180" s="303"/>
      <c r="CK2180" s="303"/>
      <c r="CL2180" s="303"/>
      <c r="CM2180" s="303"/>
      <c r="CN2180" s="303"/>
      <c r="CO2180" s="303"/>
      <c r="CP2180" s="303"/>
      <c r="CQ2180" s="303"/>
      <c r="CR2180" s="303"/>
      <c r="CS2180" s="303"/>
      <c r="CT2180" s="303"/>
      <c r="CU2180" s="303"/>
      <c r="CV2180" s="303"/>
      <c r="CW2180" s="303"/>
      <c r="CX2180" s="303"/>
      <c r="CY2180" s="303"/>
      <c r="CZ2180" s="303"/>
      <c r="DA2180" s="303"/>
      <c r="DB2180" s="303"/>
      <c r="DC2180" s="303"/>
      <c r="DD2180" s="303"/>
      <c r="DE2180" s="303"/>
      <c r="DF2180" s="303"/>
      <c r="DG2180" s="303"/>
      <c r="DH2180" s="303"/>
      <c r="DI2180" s="303"/>
      <c r="DJ2180" s="303"/>
      <c r="DK2180" s="303"/>
      <c r="DL2180" s="303"/>
      <c r="DM2180" s="303"/>
      <c r="DN2180" s="303"/>
      <c r="DO2180" s="303"/>
      <c r="DP2180" s="303"/>
      <c r="DQ2180" s="303"/>
      <c r="DR2180" s="303"/>
      <c r="DS2180" s="303"/>
      <c r="DT2180" s="303"/>
      <c r="DU2180" s="303"/>
      <c r="DV2180" s="303"/>
      <c r="DW2180" s="303"/>
      <c r="DX2180" s="303"/>
      <c r="DY2180" s="303"/>
      <c r="DZ2180" s="303"/>
      <c r="EA2180" s="303"/>
      <c r="EB2180" s="303"/>
      <c r="EC2180" s="303"/>
      <c r="ED2180" s="303"/>
      <c r="EE2180" s="303"/>
      <c r="EF2180" s="303"/>
      <c r="EG2180" s="303"/>
      <c r="EH2180" s="303"/>
      <c r="EI2180" s="303"/>
      <c r="EJ2180" s="303"/>
      <c r="EK2180" s="303"/>
      <c r="EL2180" s="303"/>
      <c r="EM2180" s="303"/>
      <c r="EN2180" s="303"/>
      <c r="EO2180" s="303"/>
      <c r="EP2180" s="303"/>
      <c r="EQ2180" s="303"/>
      <c r="ER2180" s="303"/>
      <c r="ES2180" s="303"/>
      <c r="ET2180" s="303"/>
      <c r="EU2180" s="303"/>
      <c r="EV2180" s="303"/>
      <c r="EW2180" s="303"/>
      <c r="EX2180" s="303"/>
      <c r="EY2180" s="303"/>
      <c r="EZ2180" s="303"/>
      <c r="FA2180" s="303"/>
      <c r="FB2180" s="303"/>
      <c r="FC2180" s="303"/>
      <c r="FD2180" s="303"/>
      <c r="FE2180" s="303"/>
      <c r="FF2180" s="303"/>
      <c r="FG2180" s="303"/>
      <c r="FH2180" s="303"/>
      <c r="FI2180" s="303"/>
      <c r="FJ2180" s="303"/>
      <c r="FK2180" s="303"/>
      <c r="FL2180" s="303"/>
      <c r="FM2180" s="303"/>
      <c r="FN2180" s="303"/>
      <c r="FO2180" s="303"/>
      <c r="FP2180" s="303"/>
      <c r="FQ2180" s="303"/>
      <c r="FR2180" s="303"/>
      <c r="FS2180" s="303"/>
      <c r="FT2180" s="303"/>
      <c r="FU2180" s="303"/>
      <c r="FV2180" s="303"/>
      <c r="FW2180" s="303"/>
      <c r="FX2180" s="303"/>
      <c r="FY2180" s="303"/>
      <c r="FZ2180" s="303"/>
      <c r="GA2180" s="303"/>
      <c r="GB2180" s="303"/>
      <c r="GC2180" s="303"/>
      <c r="GD2180" s="303"/>
      <c r="GE2180" s="303"/>
      <c r="GF2180" s="303"/>
      <c r="GG2180" s="303"/>
      <c r="GH2180" s="303"/>
      <c r="GI2180" s="303"/>
      <c r="GJ2180" s="303"/>
      <c r="GK2180" s="303"/>
      <c r="GL2180" s="303"/>
      <c r="GM2180" s="303"/>
      <c r="GN2180" s="303"/>
      <c r="GO2180" s="303"/>
      <c r="GP2180" s="303"/>
      <c r="GQ2180" s="303"/>
      <c r="GR2180" s="303"/>
      <c r="GS2180" s="303"/>
      <c r="GT2180" s="303"/>
      <c r="GU2180" s="303"/>
      <c r="GV2180" s="303"/>
      <c r="GW2180" s="303"/>
      <c r="GX2180" s="303"/>
      <c r="GY2180" s="303"/>
      <c r="GZ2180" s="303"/>
      <c r="HA2180" s="303"/>
      <c r="HB2180" s="303"/>
      <c r="HC2180" s="303"/>
      <c r="HD2180" s="303"/>
      <c r="HE2180" s="303"/>
      <c r="HF2180" s="303"/>
      <c r="HG2180" s="303"/>
      <c r="HH2180" s="303"/>
      <c r="HI2180" s="303"/>
      <c r="HJ2180" s="303"/>
      <c r="HK2180" s="303"/>
      <c r="HL2180" s="303"/>
      <c r="HM2180" s="303"/>
      <c r="HN2180" s="303"/>
      <c r="HO2180" s="303"/>
      <c r="HP2180" s="303"/>
      <c r="HQ2180" s="303"/>
      <c r="HR2180" s="303"/>
      <c r="HS2180" s="303"/>
      <c r="HT2180" s="303"/>
      <c r="HU2180" s="303"/>
      <c r="HV2180" s="303"/>
      <c r="HW2180" s="303"/>
      <c r="HX2180" s="303"/>
      <c r="HY2180" s="303"/>
      <c r="HZ2180" s="303"/>
      <c r="IA2180" s="303"/>
      <c r="IB2180" s="303"/>
      <c r="IC2180" s="303"/>
      <c r="ID2180" s="303"/>
      <c r="IE2180" s="303"/>
      <c r="IF2180" s="303"/>
      <c r="IG2180" s="303"/>
      <c r="IH2180" s="303"/>
      <c r="II2180" s="303"/>
      <c r="IJ2180" s="303"/>
      <c r="IK2180" s="303"/>
      <c r="IL2180" s="303"/>
      <c r="IM2180" s="303"/>
      <c r="IN2180" s="303"/>
      <c r="IO2180" s="303"/>
      <c r="IP2180" s="303"/>
      <c r="IQ2180" s="303"/>
      <c r="IR2180" s="303"/>
      <c r="IS2180" s="303"/>
      <c r="IT2180" s="303"/>
      <c r="IU2180" s="303"/>
      <c r="IV2180" s="303"/>
      <c r="IW2180" s="303"/>
      <c r="IX2180" s="303"/>
      <c r="IY2180" s="303"/>
      <c r="IZ2180" s="303"/>
      <c r="JA2180" s="303"/>
      <c r="JB2180" s="303"/>
      <c r="JC2180" s="303"/>
      <c r="JD2180" s="303"/>
      <c r="JE2180" s="303"/>
      <c r="JF2180" s="303"/>
      <c r="JG2180" s="303"/>
      <c r="JH2180" s="303"/>
      <c r="JI2180" s="303"/>
      <c r="JJ2180" s="303"/>
      <c r="JK2180" s="303"/>
      <c r="JL2180" s="303"/>
      <c r="JM2180" s="303"/>
    </row>
    <row r="2181" spans="1:273" s="304" customFormat="1" ht="20" customHeight="1">
      <c r="A2181" s="304">
        <v>3</v>
      </c>
      <c r="B2181" s="293" t="s">
        <v>7763</v>
      </c>
      <c r="C2181" s="294">
        <v>20202</v>
      </c>
      <c r="D2181" s="295">
        <v>2020</v>
      </c>
      <c r="E2181" s="296" t="s">
        <v>2086</v>
      </c>
      <c r="F2181" s="297"/>
      <c r="G2181" s="362"/>
      <c r="H2181" s="298" t="s">
        <v>7764</v>
      </c>
      <c r="I2181" s="298" t="s">
        <v>37</v>
      </c>
      <c r="J2181" s="299">
        <v>5</v>
      </c>
      <c r="K2181" s="300">
        <v>250000</v>
      </c>
      <c r="L2181" s="298" t="s">
        <v>8483</v>
      </c>
      <c r="M2181" s="298" t="s">
        <v>39</v>
      </c>
      <c r="N2181" s="215">
        <v>10</v>
      </c>
      <c r="O2181" s="299">
        <v>1</v>
      </c>
      <c r="P2181" s="299">
        <v>2</v>
      </c>
      <c r="Q2181" s="298" t="s">
        <v>32</v>
      </c>
      <c r="R2181" s="298" t="s">
        <v>145</v>
      </c>
      <c r="S2181" s="302"/>
      <c r="T2181" s="302"/>
      <c r="U2181" s="302"/>
      <c r="V2181" s="302"/>
      <c r="W2181" s="302"/>
      <c r="X2181" s="302"/>
      <c r="Y2181" s="302"/>
      <c r="Z2181" s="302"/>
      <c r="AA2181" s="302"/>
      <c r="AB2181" s="302"/>
      <c r="AC2181" s="302"/>
      <c r="AD2181" s="302"/>
      <c r="AE2181" s="302"/>
      <c r="AF2181" s="302"/>
      <c r="AG2181" s="302"/>
      <c r="AH2181" s="302"/>
      <c r="AI2181" s="302"/>
      <c r="AJ2181" s="302"/>
      <c r="AK2181" s="302"/>
      <c r="AL2181" s="302"/>
      <c r="AM2181" s="302"/>
      <c r="AN2181" s="302"/>
      <c r="AO2181" s="302"/>
      <c r="AP2181" s="302"/>
      <c r="AQ2181" s="302"/>
      <c r="AR2181" s="302"/>
      <c r="AS2181" s="302"/>
      <c r="AT2181" s="302"/>
      <c r="AU2181" s="302"/>
      <c r="AV2181" s="302"/>
      <c r="AW2181" s="302"/>
      <c r="AX2181" s="302"/>
      <c r="AY2181" s="302"/>
      <c r="AZ2181" s="302"/>
      <c r="BA2181" s="302"/>
      <c r="BB2181" s="302"/>
      <c r="BC2181" s="302"/>
      <c r="BD2181" s="302"/>
      <c r="BE2181" s="302"/>
      <c r="BF2181" s="302"/>
      <c r="BG2181" s="302"/>
      <c r="BH2181" s="302"/>
      <c r="BI2181" s="302"/>
      <c r="BJ2181" s="302"/>
      <c r="BK2181" s="302"/>
      <c r="BL2181" s="302"/>
      <c r="BM2181" s="302"/>
      <c r="BN2181" s="302"/>
      <c r="BO2181" s="302"/>
      <c r="BP2181" s="302"/>
      <c r="BQ2181" s="302"/>
      <c r="BR2181" s="302"/>
      <c r="BS2181" s="302"/>
      <c r="BT2181" s="302"/>
      <c r="BU2181" s="302"/>
      <c r="BV2181" s="302"/>
      <c r="BW2181" s="302"/>
      <c r="BX2181" s="302"/>
      <c r="BY2181" s="302"/>
      <c r="BZ2181" s="302"/>
      <c r="CA2181" s="302"/>
      <c r="CB2181" s="302"/>
      <c r="CC2181" s="302"/>
      <c r="CD2181" s="302"/>
      <c r="CE2181" s="302"/>
      <c r="CF2181" s="302"/>
      <c r="CG2181" s="302"/>
      <c r="CH2181" s="302"/>
      <c r="CI2181" s="302"/>
      <c r="CJ2181" s="302"/>
      <c r="CK2181" s="302"/>
      <c r="CL2181" s="302"/>
      <c r="CM2181" s="302"/>
      <c r="CN2181" s="302"/>
      <c r="CO2181" s="302"/>
      <c r="CP2181" s="302"/>
      <c r="CQ2181" s="302"/>
      <c r="CR2181" s="302"/>
      <c r="CS2181" s="302"/>
      <c r="CT2181" s="302"/>
      <c r="CU2181" s="302"/>
      <c r="CV2181" s="302"/>
      <c r="CW2181" s="302"/>
      <c r="CX2181" s="302"/>
      <c r="CY2181" s="302"/>
      <c r="CZ2181" s="302"/>
      <c r="DA2181" s="302"/>
      <c r="DB2181" s="302"/>
      <c r="DC2181" s="302"/>
      <c r="DD2181" s="302"/>
      <c r="DE2181" s="302"/>
      <c r="DF2181" s="302"/>
      <c r="DG2181" s="302"/>
      <c r="DH2181" s="302"/>
      <c r="DI2181" s="302"/>
      <c r="DJ2181" s="302"/>
      <c r="DK2181" s="302"/>
      <c r="DL2181" s="302"/>
      <c r="DM2181" s="302"/>
      <c r="DN2181" s="302"/>
      <c r="DO2181" s="302"/>
      <c r="DP2181" s="302"/>
      <c r="DQ2181" s="302"/>
      <c r="DR2181" s="302"/>
      <c r="DS2181" s="302"/>
      <c r="DT2181" s="302"/>
      <c r="DU2181" s="302"/>
      <c r="DV2181" s="302"/>
      <c r="DW2181" s="302"/>
      <c r="DX2181" s="302"/>
      <c r="DY2181" s="302"/>
      <c r="DZ2181" s="302"/>
      <c r="EA2181" s="302"/>
      <c r="EB2181" s="302"/>
      <c r="EC2181" s="302"/>
      <c r="ED2181" s="302"/>
      <c r="EE2181" s="302"/>
      <c r="EF2181" s="302"/>
      <c r="EG2181" s="302"/>
      <c r="EH2181" s="302"/>
      <c r="EI2181" s="302"/>
      <c r="EJ2181" s="302"/>
      <c r="EK2181" s="302"/>
      <c r="EL2181" s="302"/>
      <c r="EM2181" s="302"/>
      <c r="EN2181" s="302"/>
      <c r="EO2181" s="302"/>
      <c r="EP2181" s="302"/>
      <c r="EQ2181" s="302"/>
      <c r="ER2181" s="302"/>
      <c r="ES2181" s="302"/>
      <c r="ET2181" s="302"/>
      <c r="EU2181" s="302"/>
      <c r="EV2181" s="302"/>
      <c r="EW2181" s="302"/>
      <c r="EX2181" s="302"/>
      <c r="EY2181" s="302"/>
      <c r="EZ2181" s="302"/>
      <c r="FA2181" s="302"/>
      <c r="FB2181" s="302"/>
      <c r="FC2181" s="302"/>
      <c r="FD2181" s="302"/>
      <c r="FE2181" s="302"/>
      <c r="FF2181" s="302"/>
      <c r="FG2181" s="302"/>
      <c r="FH2181" s="302"/>
      <c r="FI2181" s="302"/>
      <c r="FJ2181" s="302"/>
      <c r="FK2181" s="302"/>
      <c r="FL2181" s="302"/>
      <c r="FM2181" s="302"/>
      <c r="FN2181" s="302"/>
      <c r="FO2181" s="302"/>
      <c r="FP2181" s="302"/>
      <c r="FQ2181" s="302"/>
      <c r="FR2181" s="302"/>
      <c r="FS2181" s="302"/>
      <c r="FT2181" s="302"/>
      <c r="FU2181" s="302"/>
      <c r="FV2181" s="302"/>
      <c r="FW2181" s="302"/>
      <c r="FX2181" s="302"/>
      <c r="FY2181" s="302"/>
      <c r="FZ2181" s="302"/>
      <c r="GA2181" s="302"/>
      <c r="GB2181" s="302"/>
      <c r="GC2181" s="302"/>
      <c r="GD2181" s="302"/>
      <c r="GE2181" s="302"/>
      <c r="GF2181" s="302"/>
      <c r="GG2181" s="302"/>
      <c r="GH2181" s="302"/>
      <c r="GI2181" s="302"/>
      <c r="GJ2181" s="302"/>
      <c r="GK2181" s="302"/>
      <c r="GL2181" s="302"/>
      <c r="GM2181" s="302"/>
      <c r="GN2181" s="302"/>
      <c r="GO2181" s="302"/>
      <c r="GP2181" s="302"/>
      <c r="GQ2181" s="302"/>
      <c r="GR2181" s="302"/>
      <c r="GS2181" s="302"/>
      <c r="GT2181" s="302"/>
      <c r="GU2181" s="302"/>
      <c r="GV2181" s="302"/>
      <c r="GW2181" s="302"/>
      <c r="GX2181" s="302"/>
      <c r="GY2181" s="302"/>
      <c r="GZ2181" s="302"/>
      <c r="HA2181" s="302"/>
      <c r="HB2181" s="302"/>
      <c r="HC2181" s="302"/>
      <c r="HD2181" s="302"/>
      <c r="HE2181" s="302"/>
      <c r="HF2181" s="302"/>
      <c r="HG2181" s="302"/>
      <c r="HH2181" s="302"/>
      <c r="HI2181" s="302"/>
      <c r="HJ2181" s="302"/>
      <c r="HK2181" s="302"/>
      <c r="HL2181" s="302"/>
      <c r="HM2181" s="302"/>
      <c r="HN2181" s="302"/>
      <c r="HO2181" s="302"/>
      <c r="HP2181" s="302"/>
      <c r="HQ2181" s="302"/>
      <c r="HR2181" s="302"/>
      <c r="HS2181" s="302"/>
      <c r="HT2181" s="302"/>
      <c r="HU2181" s="302"/>
      <c r="HV2181" s="302"/>
      <c r="HW2181" s="302"/>
      <c r="HX2181" s="302"/>
      <c r="HY2181" s="302"/>
      <c r="HZ2181" s="302"/>
      <c r="IA2181" s="302"/>
      <c r="IB2181" s="302"/>
      <c r="IC2181" s="302"/>
      <c r="ID2181" s="302"/>
      <c r="IE2181" s="302"/>
      <c r="IF2181" s="302"/>
      <c r="IG2181" s="302"/>
      <c r="IH2181" s="302"/>
      <c r="II2181" s="302"/>
      <c r="IJ2181" s="302"/>
      <c r="IK2181" s="302"/>
      <c r="IL2181" s="302"/>
      <c r="IM2181" s="302"/>
      <c r="IN2181" s="302"/>
      <c r="IO2181" s="302"/>
      <c r="IP2181" s="302"/>
      <c r="IQ2181" s="302"/>
      <c r="IR2181" s="302"/>
      <c r="IS2181" s="302"/>
      <c r="IT2181" s="302"/>
      <c r="IU2181" s="302"/>
      <c r="IV2181" s="302"/>
      <c r="IW2181" s="302"/>
      <c r="IX2181" s="302"/>
      <c r="IY2181" s="302"/>
      <c r="IZ2181" s="302"/>
      <c r="JA2181" s="302"/>
    </row>
    <row r="2182" spans="1:273" s="304" customFormat="1" ht="20" customHeight="1">
      <c r="A2182" s="304">
        <v>5</v>
      </c>
      <c r="B2182" s="305" t="s">
        <v>2095</v>
      </c>
      <c r="C2182" s="306">
        <v>20182</v>
      </c>
      <c r="D2182" s="295">
        <v>2018</v>
      </c>
      <c r="E2182" s="307" t="s">
        <v>2086</v>
      </c>
      <c r="F2182" s="308"/>
      <c r="G2182" s="363"/>
      <c r="H2182" s="309" t="s">
        <v>2096</v>
      </c>
      <c r="I2182" s="310" t="s">
        <v>37</v>
      </c>
      <c r="J2182" s="311">
        <v>14</v>
      </c>
      <c r="K2182" s="312">
        <v>334800</v>
      </c>
      <c r="L2182" s="310" t="s">
        <v>2091</v>
      </c>
      <c r="M2182" s="310" t="s">
        <v>39</v>
      </c>
      <c r="N2182" s="301">
        <v>10</v>
      </c>
      <c r="O2182" s="313">
        <v>1</v>
      </c>
      <c r="P2182" s="299">
        <v>2</v>
      </c>
      <c r="Q2182" s="309" t="s">
        <v>47</v>
      </c>
      <c r="R2182" s="310" t="s">
        <v>193</v>
      </c>
      <c r="S2182" s="314"/>
      <c r="T2182" s="314"/>
      <c r="U2182" s="314"/>
      <c r="V2182" s="314"/>
      <c r="W2182" s="314"/>
      <c r="X2182" s="314"/>
      <c r="Y2182" s="314"/>
      <c r="Z2182" s="314"/>
      <c r="AA2182" s="314"/>
      <c r="AB2182" s="314"/>
      <c r="AC2182" s="314"/>
      <c r="AD2182" s="314"/>
      <c r="AE2182" s="314"/>
      <c r="AF2182" s="303"/>
      <c r="AG2182" s="303"/>
      <c r="AH2182" s="303"/>
      <c r="AI2182" s="303"/>
      <c r="AJ2182" s="303"/>
      <c r="AK2182" s="303"/>
      <c r="AL2182" s="303"/>
      <c r="AM2182" s="303"/>
      <c r="AN2182" s="303"/>
      <c r="AO2182" s="303"/>
      <c r="AP2182" s="303"/>
      <c r="AQ2182" s="303"/>
      <c r="AR2182" s="315" t="s">
        <v>55</v>
      </c>
      <c r="AS2182" s="315" t="s">
        <v>53</v>
      </c>
      <c r="AT2182" s="303"/>
      <c r="AU2182" s="303"/>
      <c r="AV2182" s="303"/>
      <c r="AW2182" s="303"/>
      <c r="AX2182" s="303"/>
      <c r="AY2182" s="303"/>
      <c r="AZ2182" s="303"/>
      <c r="BA2182" s="303"/>
      <c r="BB2182" s="303"/>
      <c r="BC2182" s="303"/>
      <c r="BD2182" s="303"/>
      <c r="BE2182" s="303"/>
      <c r="BF2182" s="303"/>
      <c r="BG2182" s="303"/>
      <c r="BH2182" s="303"/>
      <c r="BI2182" s="303"/>
      <c r="BJ2182" s="303"/>
      <c r="BK2182" s="303"/>
      <c r="BL2182" s="303"/>
      <c r="BM2182" s="303"/>
      <c r="BN2182" s="303"/>
      <c r="BO2182" s="303"/>
      <c r="BP2182" s="303"/>
      <c r="BQ2182" s="303"/>
      <c r="BR2182" s="303"/>
      <c r="BS2182" s="303"/>
      <c r="BT2182" s="303"/>
      <c r="BU2182" s="303"/>
      <c r="BV2182" s="303"/>
      <c r="BW2182" s="303"/>
      <c r="BX2182" s="303"/>
      <c r="BY2182" s="303"/>
      <c r="BZ2182" s="303"/>
      <c r="CA2182" s="303"/>
      <c r="CB2182" s="303"/>
      <c r="CC2182" s="303"/>
      <c r="CD2182" s="303"/>
      <c r="CE2182" s="303"/>
      <c r="CF2182" s="303"/>
      <c r="CG2182" s="303"/>
      <c r="CH2182" s="303"/>
      <c r="CI2182" s="303"/>
      <c r="CJ2182" s="303"/>
      <c r="CK2182" s="303"/>
      <c r="CL2182" s="303"/>
      <c r="CM2182" s="303"/>
      <c r="CN2182" s="303"/>
      <c r="CO2182" s="303"/>
      <c r="CP2182" s="303"/>
      <c r="CQ2182" s="303"/>
      <c r="CR2182" s="303"/>
      <c r="CS2182" s="303"/>
      <c r="CT2182" s="303"/>
      <c r="CU2182" s="303"/>
      <c r="CV2182" s="303"/>
      <c r="CW2182" s="303"/>
      <c r="CX2182" s="303"/>
      <c r="CY2182" s="303"/>
      <c r="CZ2182" s="303"/>
      <c r="DA2182" s="303"/>
      <c r="DB2182" s="303"/>
      <c r="DC2182" s="303"/>
      <c r="DD2182" s="303"/>
      <c r="DE2182" s="303"/>
      <c r="DF2182" s="303"/>
      <c r="DG2182" s="303"/>
      <c r="DH2182" s="303"/>
      <c r="DI2182" s="303"/>
      <c r="DJ2182" s="303"/>
      <c r="DK2182" s="303"/>
      <c r="DL2182" s="303"/>
      <c r="DM2182" s="303"/>
      <c r="DN2182" s="303"/>
      <c r="DO2182" s="303"/>
      <c r="DP2182" s="303"/>
      <c r="DQ2182" s="303"/>
      <c r="DR2182" s="303"/>
      <c r="DS2182" s="303"/>
      <c r="DT2182" s="303"/>
      <c r="DU2182" s="303"/>
      <c r="DV2182" s="303"/>
      <c r="DW2182" s="303"/>
      <c r="DX2182" s="303"/>
      <c r="DY2182" s="303"/>
      <c r="DZ2182" s="303"/>
      <c r="EA2182" s="303"/>
      <c r="EB2182" s="303"/>
      <c r="EC2182" s="303"/>
      <c r="ED2182" s="303"/>
      <c r="EE2182" s="303"/>
      <c r="EF2182" s="303"/>
      <c r="EG2182" s="303"/>
      <c r="EH2182" s="303"/>
      <c r="EI2182" s="303"/>
      <c r="EJ2182" s="303"/>
      <c r="EK2182" s="303"/>
      <c r="EL2182" s="303"/>
      <c r="EM2182" s="303"/>
      <c r="EN2182" s="303"/>
      <c r="EO2182" s="303"/>
      <c r="EP2182" s="303"/>
      <c r="EQ2182" s="303"/>
      <c r="ER2182" s="303"/>
      <c r="ES2182" s="303"/>
      <c r="ET2182" s="303"/>
      <c r="EU2182" s="303"/>
      <c r="EV2182" s="303"/>
      <c r="EW2182" s="303"/>
      <c r="EX2182" s="303"/>
      <c r="EY2182" s="303"/>
      <c r="EZ2182" s="303"/>
      <c r="FA2182" s="303"/>
      <c r="FB2182" s="303"/>
      <c r="FC2182" s="303"/>
      <c r="FD2182" s="303"/>
      <c r="FE2182" s="303"/>
      <c r="FF2182" s="303"/>
      <c r="FG2182" s="303"/>
      <c r="FH2182" s="303"/>
      <c r="FI2182" s="303"/>
      <c r="FJ2182" s="303"/>
      <c r="FK2182" s="303"/>
      <c r="FL2182" s="303"/>
      <c r="FM2182" s="303"/>
      <c r="FN2182" s="303"/>
      <c r="FO2182" s="303"/>
      <c r="FP2182" s="303"/>
      <c r="FQ2182" s="303"/>
      <c r="FR2182" s="303"/>
      <c r="FS2182" s="303"/>
      <c r="FT2182" s="303"/>
      <c r="FU2182" s="303"/>
      <c r="FV2182" s="303"/>
      <c r="FW2182" s="303"/>
      <c r="FX2182" s="303"/>
      <c r="FY2182" s="303"/>
      <c r="FZ2182" s="303"/>
      <c r="GA2182" s="303"/>
      <c r="GB2182" s="303"/>
      <c r="GC2182" s="303"/>
      <c r="GD2182" s="303"/>
      <c r="GE2182" s="303"/>
      <c r="GF2182" s="303"/>
      <c r="GG2182" s="303"/>
      <c r="GH2182" s="303"/>
      <c r="GI2182" s="303"/>
      <c r="GJ2182" s="303"/>
      <c r="GK2182" s="303"/>
      <c r="GL2182" s="303"/>
      <c r="GM2182" s="303"/>
      <c r="GN2182" s="303"/>
      <c r="GO2182" s="303"/>
      <c r="GP2182" s="303"/>
      <c r="GQ2182" s="303"/>
      <c r="GR2182" s="303"/>
      <c r="GS2182" s="303"/>
      <c r="GT2182" s="303"/>
      <c r="GU2182" s="303"/>
      <c r="GV2182" s="303"/>
      <c r="GW2182" s="303"/>
      <c r="GX2182" s="303"/>
      <c r="GY2182" s="303"/>
      <c r="GZ2182" s="303"/>
      <c r="HA2182" s="303"/>
      <c r="HB2182" s="303"/>
      <c r="HC2182" s="303"/>
      <c r="HD2182" s="303"/>
      <c r="HE2182" s="303"/>
      <c r="HF2182" s="303"/>
      <c r="HG2182" s="303"/>
      <c r="HH2182" s="303"/>
      <c r="HI2182" s="303"/>
      <c r="HJ2182" s="303"/>
      <c r="HK2182" s="303"/>
      <c r="HL2182" s="303"/>
      <c r="HM2182" s="303"/>
      <c r="HN2182" s="303"/>
      <c r="HO2182" s="303"/>
      <c r="HP2182" s="303"/>
      <c r="HQ2182" s="303"/>
      <c r="HR2182" s="303"/>
      <c r="HS2182" s="303"/>
      <c r="HT2182" s="303"/>
      <c r="HU2182" s="303"/>
      <c r="HV2182" s="303"/>
      <c r="HW2182" s="303"/>
      <c r="HX2182" s="303"/>
      <c r="HY2182" s="303"/>
      <c r="HZ2182" s="303"/>
      <c r="IA2182" s="303"/>
      <c r="IB2182" s="303"/>
      <c r="IC2182" s="303"/>
      <c r="ID2182" s="303"/>
      <c r="IE2182" s="303"/>
      <c r="IF2182" s="303"/>
      <c r="IG2182" s="303"/>
      <c r="IH2182" s="303"/>
      <c r="II2182" s="303"/>
      <c r="IJ2182" s="303"/>
      <c r="IK2182" s="303"/>
      <c r="IL2182" s="303"/>
      <c r="IM2182" s="303"/>
      <c r="IN2182" s="303"/>
      <c r="IO2182" s="303"/>
      <c r="IP2182" s="303"/>
      <c r="IQ2182" s="303"/>
      <c r="IR2182" s="303"/>
      <c r="IS2182" s="303"/>
      <c r="IT2182" s="303"/>
      <c r="IU2182" s="303"/>
      <c r="IV2182" s="303"/>
      <c r="IW2182" s="303"/>
      <c r="IX2182" s="303"/>
      <c r="IY2182" s="303"/>
      <c r="IZ2182" s="303"/>
      <c r="JA2182" s="303"/>
      <c r="JB2182" s="303"/>
      <c r="JC2182" s="303"/>
      <c r="JD2182" s="303"/>
      <c r="JE2182" s="303"/>
      <c r="JF2182" s="303"/>
      <c r="JG2182" s="303"/>
      <c r="JH2182" s="303"/>
      <c r="JI2182" s="303"/>
      <c r="JJ2182" s="303"/>
      <c r="JK2182" s="303"/>
      <c r="JL2182" s="303"/>
      <c r="JM2182" s="303"/>
    </row>
    <row r="2183" spans="1:273" s="304" customFormat="1" ht="20" customHeight="1">
      <c r="A2183" s="304">
        <v>7</v>
      </c>
      <c r="B2183" s="305" t="s">
        <v>4835</v>
      </c>
      <c r="C2183" s="306">
        <v>20193</v>
      </c>
      <c r="D2183" s="295">
        <v>2019</v>
      </c>
      <c r="E2183" s="307" t="s">
        <v>2086</v>
      </c>
      <c r="F2183" s="308"/>
      <c r="G2183" s="363"/>
      <c r="H2183" s="309" t="s">
        <v>4836</v>
      </c>
      <c r="I2183" s="310" t="s">
        <v>29</v>
      </c>
      <c r="J2183" s="311">
        <v>30</v>
      </c>
      <c r="K2183" s="312">
        <v>500000</v>
      </c>
      <c r="L2183" s="310" t="s">
        <v>2091</v>
      </c>
      <c r="M2183" s="310" t="s">
        <v>39</v>
      </c>
      <c r="N2183" s="215">
        <v>10</v>
      </c>
      <c r="O2183" s="313">
        <v>1</v>
      </c>
      <c r="P2183" s="299">
        <v>2</v>
      </c>
      <c r="Q2183" s="309" t="s">
        <v>32</v>
      </c>
      <c r="R2183" s="310" t="s">
        <v>33</v>
      </c>
      <c r="S2183" s="314"/>
      <c r="T2183" s="314"/>
      <c r="U2183" s="314"/>
      <c r="V2183" s="314"/>
      <c r="W2183" s="314"/>
      <c r="X2183" s="314"/>
      <c r="Y2183" s="314"/>
      <c r="Z2183" s="314"/>
      <c r="AA2183" s="314"/>
      <c r="AB2183" s="314"/>
      <c r="AC2183" s="314"/>
      <c r="AD2183" s="314"/>
      <c r="AE2183" s="314"/>
      <c r="AF2183" s="302"/>
      <c r="AG2183" s="302"/>
      <c r="AH2183" s="302"/>
      <c r="AI2183" s="302"/>
      <c r="AJ2183" s="302"/>
      <c r="AK2183" s="302"/>
      <c r="AL2183" s="302"/>
      <c r="AM2183" s="302"/>
      <c r="AN2183" s="302"/>
      <c r="AO2183" s="302"/>
      <c r="AP2183" s="302"/>
      <c r="AQ2183" s="302"/>
      <c r="AR2183" s="302"/>
      <c r="AS2183" s="302"/>
      <c r="AT2183" s="302"/>
      <c r="AU2183" s="302"/>
      <c r="AV2183" s="302"/>
      <c r="AW2183" s="302"/>
      <c r="AX2183" s="302"/>
      <c r="AY2183" s="302"/>
      <c r="AZ2183" s="302"/>
      <c r="BA2183" s="302"/>
      <c r="BB2183" s="302"/>
      <c r="BC2183" s="302"/>
      <c r="BD2183" s="302"/>
      <c r="BE2183" s="302"/>
      <c r="BF2183" s="302"/>
      <c r="BG2183" s="302"/>
      <c r="BH2183" s="302"/>
      <c r="BI2183" s="302"/>
      <c r="BJ2183" s="302"/>
      <c r="BK2183" s="302"/>
      <c r="BL2183" s="302"/>
      <c r="BM2183" s="302"/>
      <c r="BN2183" s="302"/>
      <c r="BO2183" s="302"/>
      <c r="BP2183" s="302"/>
      <c r="BQ2183" s="302"/>
      <c r="BR2183" s="302"/>
      <c r="BS2183" s="302"/>
      <c r="BT2183" s="302"/>
      <c r="BU2183" s="302"/>
      <c r="BV2183" s="302"/>
      <c r="BW2183" s="302"/>
      <c r="BX2183" s="302"/>
      <c r="BY2183" s="302"/>
      <c r="BZ2183" s="302"/>
      <c r="CA2183" s="302"/>
      <c r="CB2183" s="302"/>
      <c r="CC2183" s="302"/>
      <c r="CD2183" s="302"/>
      <c r="CE2183" s="302"/>
      <c r="CF2183" s="302"/>
      <c r="CG2183" s="302"/>
      <c r="CH2183" s="302"/>
      <c r="CI2183" s="302"/>
      <c r="CJ2183" s="302"/>
      <c r="CK2183" s="302"/>
      <c r="CL2183" s="302"/>
      <c r="CM2183" s="302"/>
      <c r="CN2183" s="302"/>
      <c r="CO2183" s="302"/>
      <c r="CP2183" s="302"/>
      <c r="CQ2183" s="302"/>
      <c r="CR2183" s="302"/>
      <c r="CS2183" s="302"/>
      <c r="CT2183" s="302"/>
      <c r="CU2183" s="302"/>
      <c r="CV2183" s="302"/>
      <c r="CW2183" s="302"/>
      <c r="CX2183" s="302"/>
      <c r="CY2183" s="302"/>
      <c r="CZ2183" s="302"/>
      <c r="DA2183" s="302"/>
      <c r="DB2183" s="302"/>
      <c r="DC2183" s="302"/>
      <c r="DD2183" s="302"/>
      <c r="DE2183" s="302"/>
      <c r="DF2183" s="302"/>
      <c r="DG2183" s="302"/>
      <c r="DH2183" s="302"/>
      <c r="DI2183" s="302"/>
      <c r="DJ2183" s="302"/>
      <c r="DK2183" s="302"/>
      <c r="DL2183" s="302"/>
      <c r="DM2183" s="302"/>
      <c r="DN2183" s="302"/>
      <c r="DO2183" s="302"/>
      <c r="DP2183" s="302"/>
      <c r="DQ2183" s="302"/>
      <c r="DR2183" s="302"/>
      <c r="DS2183" s="302"/>
      <c r="DT2183" s="302"/>
      <c r="DU2183" s="302"/>
      <c r="DV2183" s="302"/>
      <c r="DW2183" s="302"/>
      <c r="DX2183" s="302"/>
      <c r="DY2183" s="302"/>
      <c r="DZ2183" s="302"/>
      <c r="EA2183" s="302"/>
      <c r="EB2183" s="302"/>
      <c r="EC2183" s="302"/>
      <c r="ED2183" s="302"/>
      <c r="EE2183" s="302"/>
      <c r="EF2183" s="302"/>
      <c r="EG2183" s="302"/>
      <c r="EH2183" s="302"/>
      <c r="EI2183" s="302"/>
      <c r="EJ2183" s="302"/>
      <c r="EK2183" s="302"/>
      <c r="EL2183" s="302"/>
      <c r="EM2183" s="302"/>
      <c r="EN2183" s="302"/>
      <c r="EO2183" s="302"/>
      <c r="EP2183" s="302"/>
      <c r="EQ2183" s="302"/>
      <c r="ER2183" s="302"/>
      <c r="ES2183" s="302"/>
      <c r="ET2183" s="302"/>
      <c r="EU2183" s="302"/>
      <c r="EV2183" s="302"/>
      <c r="EW2183" s="302"/>
      <c r="EX2183" s="302"/>
      <c r="EY2183" s="302"/>
      <c r="EZ2183" s="302"/>
      <c r="FA2183" s="302"/>
      <c r="FB2183" s="302"/>
      <c r="FC2183" s="302"/>
      <c r="FD2183" s="302"/>
      <c r="FE2183" s="302"/>
      <c r="FF2183" s="302"/>
      <c r="FG2183" s="302"/>
      <c r="FH2183" s="302"/>
      <c r="FI2183" s="302"/>
      <c r="FJ2183" s="302"/>
      <c r="FK2183" s="302"/>
      <c r="FL2183" s="302"/>
      <c r="FM2183" s="302"/>
      <c r="FN2183" s="302"/>
      <c r="FO2183" s="302"/>
      <c r="FP2183" s="302"/>
      <c r="FQ2183" s="302"/>
      <c r="FR2183" s="302"/>
      <c r="FS2183" s="302"/>
      <c r="FT2183" s="302"/>
      <c r="FU2183" s="302"/>
      <c r="FV2183" s="302"/>
      <c r="FW2183" s="302"/>
      <c r="FX2183" s="302"/>
      <c r="FY2183" s="302"/>
      <c r="FZ2183" s="302"/>
      <c r="GA2183" s="302"/>
      <c r="GB2183" s="302"/>
      <c r="GC2183" s="302"/>
      <c r="GD2183" s="302"/>
      <c r="GE2183" s="302"/>
      <c r="GF2183" s="302"/>
      <c r="GG2183" s="302"/>
      <c r="GH2183" s="302"/>
      <c r="GI2183" s="302"/>
      <c r="GJ2183" s="302"/>
      <c r="GK2183" s="302"/>
      <c r="GL2183" s="302"/>
      <c r="GM2183" s="302"/>
      <c r="GN2183" s="302"/>
      <c r="GO2183" s="302"/>
      <c r="GP2183" s="302"/>
      <c r="GQ2183" s="302"/>
      <c r="GR2183" s="302"/>
      <c r="GS2183" s="302"/>
      <c r="GT2183" s="302"/>
      <c r="GU2183" s="302"/>
      <c r="GV2183" s="302"/>
      <c r="GW2183" s="302"/>
      <c r="GX2183" s="302"/>
      <c r="GY2183" s="302"/>
      <c r="GZ2183" s="302"/>
      <c r="HA2183" s="302"/>
      <c r="HB2183" s="302"/>
      <c r="HC2183" s="302"/>
      <c r="HD2183" s="302"/>
      <c r="HE2183" s="302"/>
      <c r="HF2183" s="302"/>
      <c r="HG2183" s="302"/>
      <c r="HH2183" s="302"/>
      <c r="HI2183" s="302"/>
      <c r="HJ2183" s="302"/>
      <c r="HK2183" s="302"/>
      <c r="HL2183" s="302"/>
      <c r="HM2183" s="302"/>
      <c r="HN2183" s="302"/>
      <c r="HO2183" s="302"/>
      <c r="HP2183" s="302"/>
      <c r="HQ2183" s="302"/>
      <c r="HR2183" s="302"/>
      <c r="HS2183" s="302"/>
      <c r="HT2183" s="302"/>
      <c r="HU2183" s="302"/>
      <c r="HV2183" s="302"/>
      <c r="HW2183" s="302"/>
      <c r="HX2183" s="302"/>
      <c r="HY2183" s="302"/>
      <c r="HZ2183" s="302"/>
      <c r="IA2183" s="302"/>
      <c r="IB2183" s="302"/>
      <c r="IC2183" s="302"/>
      <c r="ID2183" s="302"/>
      <c r="IE2183" s="302"/>
      <c r="IF2183" s="302"/>
      <c r="IG2183" s="302"/>
      <c r="IH2183" s="302"/>
      <c r="II2183" s="302"/>
      <c r="IJ2183" s="302"/>
      <c r="IK2183" s="302"/>
      <c r="IL2183" s="302"/>
      <c r="IM2183" s="302"/>
      <c r="IN2183" s="302"/>
      <c r="IO2183" s="302"/>
      <c r="IP2183" s="302"/>
      <c r="IQ2183" s="302"/>
      <c r="IR2183" s="302"/>
      <c r="IS2183" s="302"/>
      <c r="IT2183" s="302"/>
      <c r="IU2183" s="302"/>
      <c r="IV2183" s="302"/>
      <c r="IW2183" s="302"/>
      <c r="IX2183" s="302"/>
      <c r="IY2183" s="302"/>
      <c r="IZ2183" s="302"/>
      <c r="JA2183" s="302"/>
    </row>
    <row r="2184" spans="1:273" s="304" customFormat="1" ht="20" customHeight="1">
      <c r="A2184" s="304">
        <v>8</v>
      </c>
      <c r="B2184" s="305" t="s">
        <v>2107</v>
      </c>
      <c r="C2184" s="306">
        <v>20182</v>
      </c>
      <c r="D2184" s="295">
        <v>2018</v>
      </c>
      <c r="E2184" s="307" t="s">
        <v>2086</v>
      </c>
      <c r="F2184" s="308"/>
      <c r="G2184" s="363"/>
      <c r="H2184" s="309" t="s">
        <v>2108</v>
      </c>
      <c r="I2184" s="310" t="s">
        <v>37</v>
      </c>
      <c r="J2184" s="311">
        <v>14</v>
      </c>
      <c r="K2184" s="312">
        <v>500000</v>
      </c>
      <c r="L2184" s="310" t="s">
        <v>2091</v>
      </c>
      <c r="M2184" s="310" t="s">
        <v>39</v>
      </c>
      <c r="N2184" s="301">
        <v>10</v>
      </c>
      <c r="O2184" s="299">
        <v>1</v>
      </c>
      <c r="P2184" s="313">
        <v>2</v>
      </c>
      <c r="Q2184" s="309" t="s">
        <v>55</v>
      </c>
      <c r="R2184" s="310" t="s">
        <v>145</v>
      </c>
      <c r="S2184" s="314"/>
      <c r="T2184" s="314"/>
      <c r="U2184" s="314"/>
      <c r="V2184" s="314"/>
      <c r="W2184" s="314"/>
      <c r="X2184" s="314"/>
      <c r="Y2184" s="314"/>
      <c r="Z2184" s="314"/>
      <c r="AA2184" s="314"/>
      <c r="AB2184" s="314"/>
      <c r="AC2184" s="314"/>
      <c r="AD2184" s="314"/>
      <c r="AE2184" s="314"/>
      <c r="AF2184" s="314"/>
      <c r="AG2184" s="314"/>
      <c r="AH2184" s="314"/>
      <c r="AI2184" s="314"/>
      <c r="AJ2184" s="314"/>
      <c r="AK2184" s="314"/>
      <c r="AL2184" s="314"/>
      <c r="AM2184" s="314"/>
      <c r="AN2184" s="314"/>
      <c r="AO2184" s="314"/>
      <c r="AP2184" s="314"/>
      <c r="AQ2184" s="314"/>
      <c r="AR2184" s="314"/>
      <c r="AS2184" s="314"/>
      <c r="AT2184" s="314"/>
      <c r="AU2184" s="314"/>
      <c r="AV2184" s="314"/>
      <c r="AW2184" s="314"/>
      <c r="AX2184" s="314"/>
      <c r="AY2184" s="314"/>
      <c r="AZ2184" s="314"/>
      <c r="BA2184" s="314"/>
      <c r="BB2184" s="314"/>
      <c r="BC2184" s="314"/>
      <c r="BD2184" s="314"/>
      <c r="BE2184" s="314"/>
      <c r="BF2184" s="314"/>
      <c r="BG2184" s="314"/>
      <c r="BH2184" s="314"/>
      <c r="BI2184" s="314"/>
      <c r="BJ2184" s="314"/>
      <c r="BK2184" s="314"/>
      <c r="BL2184" s="314"/>
      <c r="BM2184" s="314"/>
      <c r="BN2184" s="314"/>
      <c r="BO2184" s="314"/>
      <c r="BP2184" s="314"/>
      <c r="BQ2184" s="314"/>
      <c r="BR2184" s="314"/>
      <c r="BS2184" s="314"/>
      <c r="BT2184" s="314"/>
      <c r="BU2184" s="314"/>
      <c r="BV2184" s="314"/>
      <c r="BW2184" s="314"/>
      <c r="BX2184" s="314"/>
      <c r="BY2184" s="314"/>
      <c r="BZ2184" s="314"/>
      <c r="CA2184" s="314"/>
      <c r="CB2184" s="314"/>
      <c r="CC2184" s="314"/>
      <c r="CD2184" s="314"/>
      <c r="CE2184" s="314"/>
      <c r="CF2184" s="314"/>
      <c r="CG2184" s="314"/>
      <c r="CH2184" s="314"/>
      <c r="CI2184" s="314"/>
      <c r="CJ2184" s="314"/>
      <c r="CK2184" s="314"/>
      <c r="CL2184" s="314"/>
      <c r="CM2184" s="314"/>
      <c r="CN2184" s="314"/>
      <c r="CO2184" s="314"/>
      <c r="CP2184" s="314"/>
      <c r="CQ2184" s="314"/>
      <c r="CR2184" s="314"/>
      <c r="CS2184" s="314"/>
      <c r="CT2184" s="314"/>
      <c r="CU2184" s="314"/>
      <c r="CV2184" s="314"/>
      <c r="CW2184" s="314"/>
      <c r="CX2184" s="314"/>
      <c r="CY2184" s="314"/>
      <c r="CZ2184" s="314"/>
      <c r="DA2184" s="314"/>
      <c r="DB2184" s="314"/>
      <c r="DC2184" s="314"/>
      <c r="DD2184" s="314"/>
      <c r="DE2184" s="314"/>
      <c r="DF2184" s="314"/>
      <c r="DG2184" s="314"/>
      <c r="DH2184" s="314"/>
      <c r="DI2184" s="314"/>
      <c r="DJ2184" s="314"/>
      <c r="DK2184" s="314"/>
      <c r="DL2184" s="314"/>
      <c r="DM2184" s="314"/>
      <c r="DN2184" s="314"/>
      <c r="DO2184" s="314"/>
      <c r="DP2184" s="314"/>
      <c r="DQ2184" s="314"/>
      <c r="DR2184" s="314"/>
      <c r="DS2184" s="314"/>
      <c r="DT2184" s="314"/>
      <c r="DU2184" s="314"/>
      <c r="DV2184" s="314"/>
      <c r="DW2184" s="314"/>
      <c r="DX2184" s="314"/>
      <c r="DY2184" s="314"/>
      <c r="DZ2184" s="314"/>
      <c r="EA2184" s="314"/>
      <c r="EB2184" s="314"/>
      <c r="EC2184" s="314"/>
      <c r="ED2184" s="314"/>
      <c r="EE2184" s="314"/>
      <c r="EF2184" s="314"/>
      <c r="EG2184" s="314"/>
      <c r="EH2184" s="314"/>
      <c r="EI2184" s="314"/>
      <c r="EJ2184" s="314"/>
      <c r="EK2184" s="314"/>
      <c r="EL2184" s="314"/>
      <c r="EM2184" s="314"/>
      <c r="EN2184" s="314"/>
      <c r="EO2184" s="314"/>
      <c r="EP2184" s="314"/>
      <c r="EQ2184" s="314"/>
      <c r="ER2184" s="314"/>
      <c r="ES2184" s="314"/>
      <c r="ET2184" s="314"/>
      <c r="EU2184" s="314"/>
      <c r="EV2184" s="314"/>
      <c r="EW2184" s="314"/>
      <c r="EX2184" s="314"/>
      <c r="EY2184" s="314"/>
      <c r="EZ2184" s="314"/>
      <c r="FA2184" s="314"/>
      <c r="FB2184" s="314"/>
      <c r="FC2184" s="314"/>
      <c r="FD2184" s="314"/>
      <c r="FE2184" s="314"/>
      <c r="FF2184" s="314"/>
      <c r="FG2184" s="314"/>
      <c r="FH2184" s="314"/>
      <c r="FI2184" s="314"/>
      <c r="FJ2184" s="314"/>
      <c r="FK2184" s="314"/>
      <c r="FL2184" s="314"/>
      <c r="FM2184" s="314"/>
      <c r="FN2184" s="314"/>
      <c r="FO2184" s="314"/>
      <c r="FP2184" s="314"/>
      <c r="FQ2184" s="314"/>
      <c r="FR2184" s="314"/>
      <c r="FS2184" s="314"/>
      <c r="FT2184" s="314"/>
      <c r="FU2184" s="314"/>
      <c r="FV2184" s="314"/>
      <c r="FW2184" s="314"/>
      <c r="FX2184" s="314"/>
      <c r="FY2184" s="314"/>
      <c r="FZ2184" s="314"/>
      <c r="GA2184" s="314"/>
      <c r="GB2184" s="314"/>
      <c r="GC2184" s="314"/>
      <c r="GD2184" s="314"/>
      <c r="GE2184" s="314"/>
      <c r="GF2184" s="314"/>
      <c r="GG2184" s="314"/>
      <c r="GH2184" s="314"/>
      <c r="GI2184" s="314"/>
      <c r="GJ2184" s="314"/>
      <c r="GK2184" s="314"/>
      <c r="GL2184" s="314"/>
      <c r="GM2184" s="314"/>
      <c r="GN2184" s="314"/>
      <c r="GO2184" s="314"/>
      <c r="GP2184" s="314"/>
      <c r="GQ2184" s="314"/>
      <c r="GR2184" s="314"/>
      <c r="GS2184" s="314"/>
      <c r="GT2184" s="314"/>
      <c r="GU2184" s="314"/>
      <c r="GV2184" s="314"/>
      <c r="GW2184" s="314"/>
      <c r="GX2184" s="314"/>
      <c r="GY2184" s="314"/>
      <c r="GZ2184" s="314"/>
      <c r="HA2184" s="314"/>
      <c r="HB2184" s="314"/>
      <c r="HC2184" s="314"/>
      <c r="HD2184" s="314"/>
      <c r="HE2184" s="314"/>
      <c r="HF2184" s="314"/>
      <c r="HG2184" s="314"/>
      <c r="HH2184" s="314"/>
      <c r="HI2184" s="314"/>
      <c r="HJ2184" s="314"/>
      <c r="HK2184" s="314"/>
      <c r="HL2184" s="314"/>
      <c r="HM2184" s="314"/>
      <c r="HN2184" s="314"/>
      <c r="HO2184" s="314"/>
      <c r="HP2184" s="314"/>
      <c r="HQ2184" s="314"/>
      <c r="HR2184" s="314"/>
      <c r="HS2184" s="314"/>
      <c r="HT2184" s="314"/>
      <c r="HU2184" s="314"/>
      <c r="HV2184" s="314"/>
      <c r="HW2184" s="314"/>
      <c r="HX2184" s="314"/>
      <c r="HY2184" s="314"/>
      <c r="HZ2184" s="314"/>
      <c r="IA2184" s="314"/>
      <c r="IB2184" s="314"/>
      <c r="IC2184" s="314"/>
      <c r="ID2184" s="314"/>
      <c r="IE2184" s="314"/>
      <c r="IF2184" s="314"/>
      <c r="IG2184" s="314"/>
      <c r="IH2184" s="314"/>
      <c r="II2184" s="314"/>
      <c r="IJ2184" s="314"/>
      <c r="IK2184" s="314"/>
      <c r="IL2184" s="314"/>
      <c r="IM2184" s="314"/>
      <c r="IN2184" s="314"/>
      <c r="IO2184" s="314"/>
      <c r="IP2184" s="314"/>
      <c r="IQ2184" s="314"/>
      <c r="IR2184" s="314"/>
      <c r="IS2184" s="314"/>
      <c r="IT2184" s="314"/>
      <c r="IU2184" s="314"/>
      <c r="IV2184" s="314"/>
      <c r="IW2184" s="314"/>
      <c r="IX2184" s="314"/>
      <c r="IY2184" s="314"/>
      <c r="IZ2184" s="314"/>
      <c r="JA2184" s="314"/>
      <c r="JB2184" s="314"/>
      <c r="JC2184" s="314"/>
      <c r="JD2184" s="314"/>
      <c r="JE2184" s="314"/>
      <c r="JF2184" s="314"/>
      <c r="JG2184" s="314"/>
      <c r="JH2184" s="314"/>
      <c r="JI2184" s="314"/>
      <c r="JJ2184" s="314"/>
      <c r="JK2184" s="314"/>
      <c r="JL2184" s="314"/>
      <c r="JM2184" s="314"/>
    </row>
    <row r="2185" spans="1:273" s="304" customFormat="1" ht="20" customHeight="1">
      <c r="A2185" s="304">
        <v>9</v>
      </c>
      <c r="B2185" s="305" t="s">
        <v>2109</v>
      </c>
      <c r="C2185" s="306">
        <v>20182</v>
      </c>
      <c r="D2185" s="295">
        <v>2018</v>
      </c>
      <c r="E2185" s="307" t="s">
        <v>2086</v>
      </c>
      <c r="F2185" s="308"/>
      <c r="G2185" s="363"/>
      <c r="H2185" s="309" t="s">
        <v>2110</v>
      </c>
      <c r="I2185" s="310" t="s">
        <v>37</v>
      </c>
      <c r="J2185" s="311">
        <v>16</v>
      </c>
      <c r="K2185" s="312">
        <v>600000</v>
      </c>
      <c r="L2185" s="310" t="s">
        <v>2091</v>
      </c>
      <c r="M2185" s="310" t="s">
        <v>39</v>
      </c>
      <c r="N2185" s="215">
        <v>10</v>
      </c>
      <c r="O2185" s="299">
        <v>1</v>
      </c>
      <c r="P2185" s="299">
        <v>2</v>
      </c>
      <c r="Q2185" s="309" t="s">
        <v>32</v>
      </c>
      <c r="R2185" s="310" t="s">
        <v>145</v>
      </c>
      <c r="S2185" s="314"/>
      <c r="T2185" s="314"/>
      <c r="U2185" s="314"/>
      <c r="V2185" s="314"/>
      <c r="W2185" s="314"/>
      <c r="X2185" s="314"/>
      <c r="Y2185" s="314"/>
      <c r="Z2185" s="314"/>
      <c r="AA2185" s="314"/>
      <c r="AB2185" s="314"/>
      <c r="AC2185" s="314"/>
      <c r="AD2185" s="314"/>
      <c r="AE2185" s="314"/>
      <c r="AF2185" s="303"/>
      <c r="AG2185" s="303"/>
      <c r="AH2185" s="303"/>
      <c r="AI2185" s="303"/>
      <c r="AJ2185" s="303"/>
      <c r="AK2185" s="303"/>
      <c r="AL2185" s="303"/>
      <c r="AM2185" s="303"/>
      <c r="AN2185" s="303"/>
      <c r="AO2185" s="303"/>
      <c r="AP2185" s="303"/>
      <c r="AQ2185" s="303"/>
      <c r="AR2185" s="315" t="s">
        <v>47</v>
      </c>
      <c r="AS2185" s="315" t="s">
        <v>53</v>
      </c>
      <c r="AT2185" s="303"/>
      <c r="AU2185" s="303"/>
      <c r="AV2185" s="303"/>
      <c r="AW2185" s="303"/>
      <c r="AX2185" s="303"/>
      <c r="AY2185" s="303"/>
      <c r="AZ2185" s="303"/>
      <c r="BA2185" s="303"/>
      <c r="BB2185" s="303"/>
      <c r="BC2185" s="303"/>
      <c r="BD2185" s="303"/>
      <c r="BE2185" s="303"/>
      <c r="BF2185" s="303"/>
      <c r="BG2185" s="303"/>
      <c r="BH2185" s="303"/>
      <c r="BI2185" s="303"/>
      <c r="BJ2185" s="303"/>
      <c r="BK2185" s="303"/>
      <c r="BL2185" s="303"/>
      <c r="BM2185" s="303"/>
      <c r="BN2185" s="303"/>
      <c r="BO2185" s="303"/>
      <c r="BP2185" s="303"/>
      <c r="BQ2185" s="303"/>
      <c r="BR2185" s="303"/>
      <c r="BS2185" s="303"/>
      <c r="BT2185" s="303"/>
      <c r="BU2185" s="303"/>
      <c r="BV2185" s="303"/>
      <c r="BW2185" s="303"/>
      <c r="BX2185" s="303"/>
      <c r="BY2185" s="303"/>
      <c r="BZ2185" s="303"/>
      <c r="CA2185" s="303"/>
      <c r="CB2185" s="303"/>
      <c r="CC2185" s="303"/>
      <c r="CD2185" s="303"/>
      <c r="CE2185" s="303"/>
      <c r="CF2185" s="303"/>
      <c r="CG2185" s="303"/>
      <c r="CH2185" s="303"/>
      <c r="CI2185" s="303"/>
      <c r="CJ2185" s="303"/>
      <c r="CK2185" s="303"/>
      <c r="CL2185" s="303"/>
      <c r="CM2185" s="303"/>
      <c r="CN2185" s="303"/>
      <c r="CO2185" s="303"/>
      <c r="CP2185" s="303"/>
      <c r="CQ2185" s="303"/>
      <c r="CR2185" s="303"/>
      <c r="CS2185" s="303"/>
      <c r="CT2185" s="303"/>
      <c r="CU2185" s="303"/>
      <c r="CV2185" s="303"/>
      <c r="CW2185" s="303"/>
      <c r="CX2185" s="303"/>
      <c r="CY2185" s="303"/>
      <c r="CZ2185" s="303"/>
      <c r="DA2185" s="303"/>
      <c r="DB2185" s="303"/>
      <c r="DC2185" s="303"/>
      <c r="DD2185" s="303"/>
      <c r="DE2185" s="303"/>
      <c r="DF2185" s="303"/>
      <c r="DG2185" s="303"/>
      <c r="DH2185" s="303"/>
      <c r="DI2185" s="303"/>
      <c r="DJ2185" s="303"/>
      <c r="DK2185" s="303"/>
      <c r="DL2185" s="303"/>
      <c r="DM2185" s="303"/>
      <c r="DN2185" s="303"/>
      <c r="DO2185" s="303"/>
      <c r="DP2185" s="303"/>
      <c r="DQ2185" s="303"/>
      <c r="DR2185" s="303"/>
      <c r="DS2185" s="303"/>
      <c r="DT2185" s="303"/>
      <c r="DU2185" s="303"/>
      <c r="DV2185" s="303"/>
      <c r="DW2185" s="303"/>
      <c r="DX2185" s="303"/>
      <c r="DY2185" s="303"/>
      <c r="DZ2185" s="303"/>
      <c r="EA2185" s="303"/>
      <c r="EB2185" s="303"/>
      <c r="EC2185" s="303"/>
      <c r="ED2185" s="303"/>
      <c r="EE2185" s="303"/>
      <c r="EF2185" s="303"/>
      <c r="EG2185" s="303"/>
      <c r="EH2185" s="303"/>
      <c r="EI2185" s="303"/>
      <c r="EJ2185" s="303"/>
      <c r="EK2185" s="303"/>
      <c r="EL2185" s="303"/>
      <c r="EM2185" s="303"/>
      <c r="EN2185" s="303"/>
      <c r="EO2185" s="303"/>
      <c r="EP2185" s="303"/>
      <c r="EQ2185" s="303"/>
      <c r="ER2185" s="303"/>
      <c r="ES2185" s="303"/>
      <c r="ET2185" s="303"/>
      <c r="EU2185" s="303"/>
      <c r="EV2185" s="303"/>
      <c r="EW2185" s="303"/>
      <c r="EX2185" s="303"/>
      <c r="EY2185" s="303"/>
      <c r="EZ2185" s="303"/>
      <c r="FA2185" s="303"/>
      <c r="FB2185" s="303"/>
      <c r="FC2185" s="303"/>
      <c r="FD2185" s="303"/>
      <c r="FE2185" s="303"/>
      <c r="FF2185" s="303"/>
      <c r="FG2185" s="303"/>
      <c r="FH2185" s="303"/>
      <c r="FI2185" s="303"/>
      <c r="FJ2185" s="303"/>
      <c r="FK2185" s="303"/>
      <c r="FL2185" s="303"/>
      <c r="FM2185" s="303"/>
      <c r="FN2185" s="303"/>
      <c r="FO2185" s="303"/>
      <c r="FP2185" s="303"/>
      <c r="FQ2185" s="303"/>
      <c r="FR2185" s="303"/>
      <c r="FS2185" s="303"/>
      <c r="FT2185" s="303"/>
      <c r="FU2185" s="303"/>
      <c r="FV2185" s="303"/>
      <c r="FW2185" s="303"/>
      <c r="FX2185" s="303"/>
      <c r="FY2185" s="303"/>
      <c r="FZ2185" s="303"/>
      <c r="GA2185" s="303"/>
      <c r="GB2185" s="303"/>
      <c r="GC2185" s="303"/>
      <c r="GD2185" s="303"/>
      <c r="GE2185" s="303"/>
      <c r="GF2185" s="303"/>
      <c r="GG2185" s="303"/>
      <c r="GH2185" s="303"/>
      <c r="GI2185" s="303"/>
      <c r="GJ2185" s="303"/>
      <c r="GK2185" s="303"/>
      <c r="GL2185" s="303"/>
      <c r="GM2185" s="303"/>
      <c r="GN2185" s="303"/>
      <c r="GO2185" s="303"/>
      <c r="GP2185" s="303"/>
      <c r="GQ2185" s="303"/>
      <c r="GR2185" s="303"/>
      <c r="GS2185" s="303"/>
      <c r="GT2185" s="303"/>
      <c r="GU2185" s="303"/>
      <c r="GV2185" s="303"/>
      <c r="GW2185" s="303"/>
      <c r="GX2185" s="303"/>
      <c r="GY2185" s="303"/>
      <c r="GZ2185" s="303"/>
      <c r="HA2185" s="303"/>
      <c r="HB2185" s="303"/>
      <c r="HC2185" s="303"/>
      <c r="HD2185" s="303"/>
      <c r="HE2185" s="303"/>
      <c r="HF2185" s="303"/>
      <c r="HG2185" s="303"/>
      <c r="HH2185" s="303"/>
      <c r="HI2185" s="303"/>
      <c r="HJ2185" s="303"/>
      <c r="HK2185" s="303"/>
      <c r="HL2185" s="303"/>
      <c r="HM2185" s="303"/>
      <c r="HN2185" s="303"/>
      <c r="HO2185" s="303"/>
      <c r="HP2185" s="303"/>
      <c r="HQ2185" s="303"/>
      <c r="HR2185" s="303"/>
      <c r="HS2185" s="303"/>
      <c r="HT2185" s="303"/>
      <c r="HU2185" s="303"/>
      <c r="HV2185" s="303"/>
      <c r="HW2185" s="303"/>
      <c r="HX2185" s="303"/>
      <c r="HY2185" s="303"/>
      <c r="HZ2185" s="303"/>
      <c r="IA2185" s="303"/>
      <c r="IB2185" s="303"/>
      <c r="IC2185" s="303"/>
      <c r="ID2185" s="303"/>
      <c r="IE2185" s="303"/>
      <c r="IF2185" s="303"/>
      <c r="IG2185" s="303"/>
      <c r="IH2185" s="303"/>
      <c r="II2185" s="303"/>
      <c r="IJ2185" s="303"/>
      <c r="IK2185" s="303"/>
      <c r="IL2185" s="303"/>
      <c r="IM2185" s="303"/>
      <c r="IN2185" s="303"/>
      <c r="IO2185" s="303"/>
      <c r="IP2185" s="303"/>
      <c r="IQ2185" s="303"/>
      <c r="IR2185" s="303"/>
      <c r="IS2185" s="303"/>
      <c r="IT2185" s="303"/>
      <c r="IU2185" s="303"/>
      <c r="IV2185" s="303"/>
      <c r="IW2185" s="303"/>
      <c r="IX2185" s="303"/>
      <c r="IY2185" s="303"/>
      <c r="IZ2185" s="303"/>
      <c r="JA2185" s="303"/>
      <c r="JB2185" s="303"/>
      <c r="JC2185" s="303"/>
      <c r="JD2185" s="303"/>
      <c r="JE2185" s="303"/>
      <c r="JF2185" s="303"/>
      <c r="JG2185" s="303"/>
      <c r="JH2185" s="303"/>
      <c r="JI2185" s="303"/>
      <c r="JJ2185" s="303"/>
      <c r="JK2185" s="303"/>
      <c r="JL2185" s="303"/>
      <c r="JM2185" s="303"/>
    </row>
    <row r="2186" spans="1:273" s="304" customFormat="1" ht="20" customHeight="1">
      <c r="A2186" s="304">
        <v>10</v>
      </c>
      <c r="B2186" s="293" t="s">
        <v>7769</v>
      </c>
      <c r="C2186" s="294">
        <v>20202</v>
      </c>
      <c r="D2186" s="295">
        <v>2020</v>
      </c>
      <c r="E2186" s="296" t="s">
        <v>2086</v>
      </c>
      <c r="F2186" s="297"/>
      <c r="G2186" s="362"/>
      <c r="H2186" s="298" t="s">
        <v>3704</v>
      </c>
      <c r="I2186" s="298" t="s">
        <v>37</v>
      </c>
      <c r="J2186" s="299">
        <v>30</v>
      </c>
      <c r="K2186" s="300">
        <v>752628</v>
      </c>
      <c r="L2186" s="298" t="s">
        <v>8483</v>
      </c>
      <c r="M2186" s="298" t="s">
        <v>39</v>
      </c>
      <c r="N2186" s="301">
        <v>10</v>
      </c>
      <c r="O2186" s="313">
        <v>1</v>
      </c>
      <c r="P2186" s="313">
        <v>2</v>
      </c>
      <c r="Q2186" s="298" t="s">
        <v>47</v>
      </c>
      <c r="R2186" s="298" t="s">
        <v>193</v>
      </c>
      <c r="S2186" s="302"/>
      <c r="T2186" s="302"/>
      <c r="U2186" s="302"/>
      <c r="V2186" s="302"/>
      <c r="W2186" s="302"/>
      <c r="X2186" s="302"/>
      <c r="Y2186" s="302"/>
      <c r="Z2186" s="302"/>
      <c r="AA2186" s="302"/>
      <c r="AB2186" s="302"/>
      <c r="AC2186" s="302"/>
      <c r="AD2186" s="302"/>
      <c r="AE2186" s="302"/>
      <c r="AF2186" s="303"/>
      <c r="AG2186" s="303"/>
      <c r="AH2186" s="303"/>
      <c r="AI2186" s="303"/>
      <c r="AJ2186" s="303"/>
      <c r="AK2186" s="303"/>
      <c r="AL2186" s="303"/>
      <c r="AM2186" s="303"/>
      <c r="AN2186" s="303"/>
      <c r="AO2186" s="303"/>
      <c r="AP2186" s="303"/>
      <c r="AQ2186" s="303"/>
      <c r="AR2186" s="315" t="s">
        <v>47</v>
      </c>
      <c r="AS2186" s="315" t="s">
        <v>53</v>
      </c>
      <c r="AT2186" s="303"/>
      <c r="AU2186" s="303"/>
      <c r="AV2186" s="303"/>
      <c r="AW2186" s="303"/>
      <c r="AX2186" s="303"/>
      <c r="AY2186" s="303"/>
      <c r="AZ2186" s="303"/>
      <c r="BA2186" s="303"/>
      <c r="BB2186" s="303"/>
      <c r="BC2186" s="303"/>
      <c r="BD2186" s="303"/>
      <c r="BE2186" s="303"/>
      <c r="BF2186" s="303"/>
      <c r="BG2186" s="303"/>
      <c r="BH2186" s="303"/>
      <c r="BI2186" s="303"/>
      <c r="BJ2186" s="303"/>
      <c r="BK2186" s="303"/>
      <c r="BL2186" s="303"/>
      <c r="BM2186" s="303"/>
      <c r="BN2186" s="303"/>
      <c r="BO2186" s="303"/>
      <c r="BP2186" s="303"/>
      <c r="BQ2186" s="303"/>
      <c r="BR2186" s="303"/>
      <c r="BS2186" s="303"/>
      <c r="BT2186" s="303"/>
      <c r="BU2186" s="303"/>
      <c r="BV2186" s="303"/>
      <c r="BW2186" s="303"/>
      <c r="BX2186" s="303"/>
      <c r="BY2186" s="303"/>
      <c r="BZ2186" s="303"/>
      <c r="CA2186" s="303"/>
      <c r="CB2186" s="303"/>
      <c r="CC2186" s="303"/>
      <c r="CD2186" s="303"/>
      <c r="CE2186" s="303"/>
      <c r="CF2186" s="303"/>
      <c r="CG2186" s="303"/>
      <c r="CH2186" s="303"/>
      <c r="CI2186" s="303"/>
      <c r="CJ2186" s="303"/>
      <c r="CK2186" s="303"/>
      <c r="CL2186" s="303"/>
      <c r="CM2186" s="303"/>
      <c r="CN2186" s="303"/>
      <c r="CO2186" s="303"/>
      <c r="CP2186" s="303"/>
      <c r="CQ2186" s="303"/>
      <c r="CR2186" s="303"/>
      <c r="CS2186" s="303"/>
      <c r="CT2186" s="303"/>
      <c r="CU2186" s="303"/>
      <c r="CV2186" s="303"/>
      <c r="CW2186" s="303"/>
      <c r="CX2186" s="303"/>
      <c r="CY2186" s="303"/>
      <c r="CZ2186" s="303"/>
      <c r="DA2186" s="303"/>
      <c r="DB2186" s="303"/>
      <c r="DC2186" s="303"/>
      <c r="DD2186" s="303"/>
      <c r="DE2186" s="303"/>
      <c r="DF2186" s="303"/>
      <c r="DG2186" s="303"/>
      <c r="DH2186" s="303"/>
      <c r="DI2186" s="303"/>
      <c r="DJ2186" s="303"/>
      <c r="DK2186" s="303"/>
      <c r="DL2186" s="303"/>
      <c r="DM2186" s="303"/>
      <c r="DN2186" s="303"/>
      <c r="DO2186" s="303"/>
      <c r="DP2186" s="303"/>
      <c r="DQ2186" s="303"/>
      <c r="DR2186" s="303"/>
      <c r="DS2186" s="303"/>
      <c r="DT2186" s="303"/>
      <c r="DU2186" s="303"/>
      <c r="DV2186" s="303"/>
      <c r="DW2186" s="303"/>
      <c r="DX2186" s="303"/>
      <c r="DY2186" s="303"/>
      <c r="DZ2186" s="303"/>
      <c r="EA2186" s="303"/>
      <c r="EB2186" s="303"/>
      <c r="EC2186" s="303"/>
      <c r="ED2186" s="303"/>
      <c r="EE2186" s="303"/>
      <c r="EF2186" s="303"/>
      <c r="EG2186" s="303"/>
      <c r="EH2186" s="303"/>
      <c r="EI2186" s="303"/>
      <c r="EJ2186" s="303"/>
      <c r="EK2186" s="303"/>
      <c r="EL2186" s="303"/>
      <c r="EM2186" s="303"/>
      <c r="EN2186" s="303"/>
      <c r="EO2186" s="303"/>
      <c r="EP2186" s="303"/>
      <c r="EQ2186" s="303"/>
      <c r="ER2186" s="303"/>
      <c r="ES2186" s="303"/>
      <c r="ET2186" s="303"/>
      <c r="EU2186" s="303"/>
      <c r="EV2186" s="303"/>
      <c r="EW2186" s="303"/>
      <c r="EX2186" s="303"/>
      <c r="EY2186" s="303"/>
      <c r="EZ2186" s="303"/>
      <c r="FA2186" s="303"/>
      <c r="FB2186" s="303"/>
      <c r="FC2186" s="303"/>
      <c r="FD2186" s="303"/>
      <c r="FE2186" s="303"/>
      <c r="FF2186" s="303"/>
      <c r="FG2186" s="303"/>
      <c r="FH2186" s="303"/>
      <c r="FI2186" s="303"/>
      <c r="FJ2186" s="303"/>
      <c r="FK2186" s="303"/>
      <c r="FL2186" s="303"/>
      <c r="FM2186" s="303"/>
      <c r="FN2186" s="303"/>
      <c r="FO2186" s="303"/>
      <c r="FP2186" s="303"/>
      <c r="FQ2186" s="303"/>
      <c r="FR2186" s="303"/>
      <c r="FS2186" s="303"/>
      <c r="FT2186" s="303"/>
      <c r="FU2186" s="303"/>
      <c r="FV2186" s="303"/>
      <c r="FW2186" s="303"/>
      <c r="FX2186" s="303"/>
      <c r="FY2186" s="303"/>
      <c r="FZ2186" s="303"/>
      <c r="GA2186" s="303"/>
      <c r="GB2186" s="303"/>
      <c r="GC2186" s="303"/>
      <c r="GD2186" s="303"/>
      <c r="GE2186" s="303"/>
      <c r="GF2186" s="303"/>
      <c r="GG2186" s="303"/>
      <c r="GH2186" s="303"/>
      <c r="GI2186" s="303"/>
      <c r="GJ2186" s="303"/>
      <c r="GK2186" s="303"/>
      <c r="GL2186" s="303"/>
      <c r="GM2186" s="303"/>
      <c r="GN2186" s="303"/>
      <c r="GO2186" s="303"/>
      <c r="GP2186" s="303"/>
      <c r="GQ2186" s="303"/>
      <c r="GR2186" s="303"/>
      <c r="GS2186" s="303"/>
      <c r="GT2186" s="303"/>
      <c r="GU2186" s="303"/>
      <c r="GV2186" s="303"/>
      <c r="GW2186" s="303"/>
      <c r="GX2186" s="303"/>
      <c r="GY2186" s="303"/>
      <c r="GZ2186" s="303"/>
      <c r="HA2186" s="303"/>
      <c r="HB2186" s="303"/>
      <c r="HC2186" s="303"/>
      <c r="HD2186" s="303"/>
      <c r="HE2186" s="303"/>
      <c r="HF2186" s="303"/>
      <c r="HG2186" s="303"/>
      <c r="HH2186" s="303"/>
      <c r="HI2186" s="303"/>
      <c r="HJ2186" s="303"/>
      <c r="HK2186" s="303"/>
      <c r="HL2186" s="303"/>
      <c r="HM2186" s="303"/>
      <c r="HN2186" s="303"/>
      <c r="HO2186" s="303"/>
      <c r="HP2186" s="303"/>
      <c r="HQ2186" s="303"/>
      <c r="HR2186" s="303"/>
      <c r="HS2186" s="303"/>
      <c r="HT2186" s="303"/>
      <c r="HU2186" s="303"/>
      <c r="HV2186" s="303"/>
      <c r="HW2186" s="303"/>
      <c r="HX2186" s="303"/>
      <c r="HY2186" s="303"/>
      <c r="HZ2186" s="303"/>
      <c r="IA2186" s="303"/>
      <c r="IB2186" s="303"/>
      <c r="IC2186" s="303"/>
      <c r="ID2186" s="303"/>
      <c r="IE2186" s="303"/>
      <c r="IF2186" s="303"/>
      <c r="IG2186" s="303"/>
      <c r="IH2186" s="303"/>
      <c r="II2186" s="303"/>
      <c r="IJ2186" s="303"/>
      <c r="IK2186" s="303"/>
      <c r="IL2186" s="303"/>
      <c r="IM2186" s="303"/>
      <c r="IN2186" s="303"/>
      <c r="IO2186" s="303"/>
      <c r="IP2186" s="303"/>
      <c r="IQ2186" s="303"/>
      <c r="IR2186" s="303"/>
      <c r="IS2186" s="303"/>
      <c r="IT2186" s="303"/>
      <c r="IU2186" s="303"/>
      <c r="IV2186" s="303"/>
      <c r="IW2186" s="303"/>
      <c r="IX2186" s="303"/>
      <c r="IY2186" s="303"/>
      <c r="IZ2186" s="303"/>
      <c r="JA2186" s="303"/>
      <c r="JB2186" s="303"/>
      <c r="JC2186" s="303"/>
      <c r="JD2186" s="303"/>
      <c r="JE2186" s="303"/>
      <c r="JF2186" s="303"/>
      <c r="JG2186" s="303"/>
      <c r="JH2186" s="303"/>
      <c r="JI2186" s="303"/>
      <c r="JJ2186" s="303"/>
      <c r="JK2186" s="303"/>
      <c r="JL2186" s="303"/>
      <c r="JM2186" s="303"/>
    </row>
    <row r="2187" spans="1:273" s="304" customFormat="1" ht="20" customHeight="1">
      <c r="A2187" s="304">
        <v>11</v>
      </c>
      <c r="B2187" s="293" t="s">
        <v>4817</v>
      </c>
      <c r="C2187" s="294">
        <v>20191</v>
      </c>
      <c r="D2187" s="295">
        <v>2019</v>
      </c>
      <c r="E2187" s="316" t="s">
        <v>2086</v>
      </c>
      <c r="F2187" s="317"/>
      <c r="G2187" s="363"/>
      <c r="H2187" s="318" t="s">
        <v>4818</v>
      </c>
      <c r="I2187" s="318" t="s">
        <v>103</v>
      </c>
      <c r="J2187" s="311">
        <v>21</v>
      </c>
      <c r="K2187" s="319">
        <v>900000</v>
      </c>
      <c r="L2187" s="318" t="s">
        <v>8483</v>
      </c>
      <c r="M2187" s="318" t="s">
        <v>39</v>
      </c>
      <c r="N2187" s="215">
        <v>10</v>
      </c>
      <c r="O2187" s="299">
        <v>1</v>
      </c>
      <c r="P2187" s="299">
        <v>2</v>
      </c>
      <c r="Q2187" s="318" t="s">
        <v>55</v>
      </c>
      <c r="R2187" s="318" t="s">
        <v>4819</v>
      </c>
      <c r="S2187" s="303"/>
      <c r="T2187" s="303"/>
      <c r="U2187" s="303"/>
      <c r="V2187" s="303"/>
      <c r="W2187" s="303"/>
      <c r="X2187" s="303"/>
      <c r="Y2187" s="303"/>
      <c r="Z2187" s="303"/>
      <c r="AA2187" s="303"/>
      <c r="AB2187" s="303"/>
      <c r="AC2187" s="303"/>
      <c r="AD2187" s="303"/>
      <c r="AE2187" s="303"/>
      <c r="AF2187" s="302"/>
      <c r="AG2187" s="302"/>
      <c r="AH2187" s="302"/>
      <c r="AI2187" s="302"/>
      <c r="AJ2187" s="302"/>
      <c r="AK2187" s="302"/>
      <c r="AL2187" s="302"/>
      <c r="AM2187" s="302"/>
      <c r="AN2187" s="302"/>
      <c r="AO2187" s="302"/>
      <c r="AP2187" s="302"/>
      <c r="AQ2187" s="302"/>
      <c r="AR2187" s="302"/>
      <c r="AS2187" s="302"/>
      <c r="AT2187" s="302"/>
      <c r="AU2187" s="302"/>
      <c r="AV2187" s="302"/>
      <c r="AW2187" s="302"/>
      <c r="AX2187" s="302"/>
      <c r="AY2187" s="302"/>
      <c r="AZ2187" s="302"/>
      <c r="BA2187" s="302"/>
      <c r="BB2187" s="302"/>
      <c r="BC2187" s="302"/>
      <c r="BD2187" s="302"/>
      <c r="BE2187" s="302"/>
      <c r="BF2187" s="302"/>
      <c r="BG2187" s="302"/>
      <c r="BH2187" s="302"/>
      <c r="BI2187" s="302"/>
      <c r="BJ2187" s="302"/>
      <c r="BK2187" s="302"/>
      <c r="BL2187" s="302"/>
      <c r="BM2187" s="302"/>
      <c r="BN2187" s="302"/>
      <c r="BO2187" s="302"/>
      <c r="BP2187" s="302"/>
      <c r="BQ2187" s="302"/>
      <c r="BR2187" s="302"/>
      <c r="BS2187" s="302"/>
      <c r="BT2187" s="302"/>
      <c r="BU2187" s="302"/>
      <c r="BV2187" s="302"/>
      <c r="BW2187" s="302"/>
      <c r="BX2187" s="302"/>
      <c r="BY2187" s="302"/>
      <c r="BZ2187" s="302"/>
      <c r="CA2187" s="302"/>
      <c r="CB2187" s="302"/>
      <c r="CC2187" s="302"/>
      <c r="CD2187" s="302"/>
      <c r="CE2187" s="302"/>
      <c r="CF2187" s="302"/>
      <c r="CG2187" s="302"/>
      <c r="CH2187" s="302"/>
      <c r="CI2187" s="302"/>
      <c r="CJ2187" s="302"/>
      <c r="CK2187" s="302"/>
      <c r="CL2187" s="302"/>
      <c r="CM2187" s="302"/>
      <c r="CN2187" s="302"/>
      <c r="CO2187" s="302"/>
      <c r="CP2187" s="302"/>
      <c r="CQ2187" s="302"/>
      <c r="CR2187" s="302"/>
      <c r="CS2187" s="302"/>
      <c r="CT2187" s="302"/>
      <c r="CU2187" s="302"/>
      <c r="CV2187" s="302"/>
      <c r="CW2187" s="302"/>
      <c r="CX2187" s="302"/>
      <c r="CY2187" s="302"/>
      <c r="CZ2187" s="302"/>
      <c r="DA2187" s="302"/>
      <c r="DB2187" s="302"/>
      <c r="DC2187" s="302"/>
      <c r="DD2187" s="302"/>
      <c r="DE2187" s="302"/>
      <c r="DF2187" s="302"/>
      <c r="DG2187" s="302"/>
      <c r="DH2187" s="302"/>
      <c r="DI2187" s="302"/>
      <c r="DJ2187" s="302"/>
      <c r="DK2187" s="302"/>
      <c r="DL2187" s="302"/>
      <c r="DM2187" s="302"/>
      <c r="DN2187" s="302"/>
      <c r="DO2187" s="302"/>
      <c r="DP2187" s="302"/>
      <c r="DQ2187" s="302"/>
      <c r="DR2187" s="302"/>
      <c r="DS2187" s="302"/>
      <c r="DT2187" s="302"/>
      <c r="DU2187" s="302"/>
      <c r="DV2187" s="302"/>
      <c r="DW2187" s="302"/>
      <c r="DX2187" s="302"/>
      <c r="DY2187" s="302"/>
      <c r="DZ2187" s="302"/>
      <c r="EA2187" s="302"/>
      <c r="EB2187" s="302"/>
      <c r="EC2187" s="302"/>
      <c r="ED2187" s="302"/>
      <c r="EE2187" s="302"/>
      <c r="EF2187" s="302"/>
      <c r="EG2187" s="302"/>
      <c r="EH2187" s="302"/>
      <c r="EI2187" s="302"/>
      <c r="EJ2187" s="302"/>
      <c r="EK2187" s="302"/>
      <c r="EL2187" s="302"/>
      <c r="EM2187" s="302"/>
      <c r="EN2187" s="302"/>
      <c r="EO2187" s="302"/>
      <c r="EP2187" s="302"/>
      <c r="EQ2187" s="302"/>
      <c r="ER2187" s="302"/>
      <c r="ES2187" s="302"/>
      <c r="ET2187" s="302"/>
      <c r="EU2187" s="302"/>
      <c r="EV2187" s="302"/>
      <c r="EW2187" s="302"/>
      <c r="EX2187" s="302"/>
      <c r="EY2187" s="302"/>
      <c r="EZ2187" s="302"/>
      <c r="FA2187" s="302"/>
      <c r="FB2187" s="302"/>
      <c r="FC2187" s="302"/>
      <c r="FD2187" s="302"/>
      <c r="FE2187" s="302"/>
      <c r="FF2187" s="302"/>
      <c r="FG2187" s="302"/>
      <c r="FH2187" s="302"/>
      <c r="FI2187" s="302"/>
      <c r="FJ2187" s="302"/>
      <c r="FK2187" s="302"/>
      <c r="FL2187" s="302"/>
      <c r="FM2187" s="302"/>
      <c r="FN2187" s="302"/>
      <c r="FO2187" s="302"/>
      <c r="FP2187" s="302"/>
      <c r="FQ2187" s="302"/>
      <c r="FR2187" s="302"/>
      <c r="FS2187" s="302"/>
      <c r="FT2187" s="302"/>
      <c r="FU2187" s="302"/>
      <c r="FV2187" s="302"/>
      <c r="FW2187" s="302"/>
      <c r="FX2187" s="302"/>
      <c r="FY2187" s="302"/>
      <c r="FZ2187" s="302"/>
      <c r="GA2187" s="302"/>
      <c r="GB2187" s="302"/>
      <c r="GC2187" s="302"/>
      <c r="GD2187" s="302"/>
      <c r="GE2187" s="302"/>
      <c r="GF2187" s="302"/>
      <c r="GG2187" s="302"/>
      <c r="GH2187" s="302"/>
      <c r="GI2187" s="302"/>
      <c r="GJ2187" s="302"/>
      <c r="GK2187" s="302"/>
      <c r="GL2187" s="302"/>
      <c r="GM2187" s="302"/>
      <c r="GN2187" s="302"/>
      <c r="GO2187" s="302"/>
      <c r="GP2187" s="302"/>
      <c r="GQ2187" s="302"/>
      <c r="GR2187" s="302"/>
      <c r="GS2187" s="302"/>
      <c r="GT2187" s="302"/>
      <c r="GU2187" s="302"/>
      <c r="GV2187" s="302"/>
      <c r="GW2187" s="302"/>
      <c r="GX2187" s="302"/>
      <c r="GY2187" s="302"/>
      <c r="GZ2187" s="302"/>
      <c r="HA2187" s="302"/>
      <c r="HB2187" s="302"/>
      <c r="HC2187" s="302"/>
      <c r="HD2187" s="302"/>
      <c r="HE2187" s="302"/>
      <c r="HF2187" s="302"/>
      <c r="HG2187" s="302"/>
      <c r="HH2187" s="302"/>
      <c r="HI2187" s="302"/>
      <c r="HJ2187" s="302"/>
      <c r="HK2187" s="302"/>
      <c r="HL2187" s="302"/>
      <c r="HM2187" s="302"/>
      <c r="HN2187" s="302"/>
      <c r="HO2187" s="302"/>
      <c r="HP2187" s="302"/>
      <c r="HQ2187" s="302"/>
      <c r="HR2187" s="302"/>
      <c r="HS2187" s="302"/>
      <c r="HT2187" s="302"/>
      <c r="HU2187" s="302"/>
      <c r="HV2187" s="302"/>
      <c r="HW2187" s="302"/>
      <c r="HX2187" s="302"/>
      <c r="HY2187" s="302"/>
      <c r="HZ2187" s="302"/>
      <c r="IA2187" s="302"/>
      <c r="IB2187" s="302"/>
      <c r="IC2187" s="302"/>
      <c r="ID2187" s="302"/>
      <c r="IE2187" s="302"/>
      <c r="IF2187" s="302"/>
      <c r="IG2187" s="302"/>
      <c r="IH2187" s="302"/>
      <c r="II2187" s="302"/>
      <c r="IJ2187" s="302"/>
      <c r="IK2187" s="302"/>
      <c r="IL2187" s="302"/>
      <c r="IM2187" s="302"/>
      <c r="IN2187" s="302"/>
      <c r="IO2187" s="302"/>
      <c r="IP2187" s="302"/>
      <c r="IQ2187" s="302"/>
      <c r="IR2187" s="302"/>
      <c r="IS2187" s="302"/>
      <c r="IT2187" s="302"/>
      <c r="IU2187" s="302"/>
      <c r="IV2187" s="302"/>
      <c r="IW2187" s="302"/>
      <c r="IX2187" s="302"/>
      <c r="IY2187" s="302"/>
      <c r="IZ2187" s="302"/>
      <c r="JA2187" s="302"/>
    </row>
    <row r="2188" spans="1:273" s="304" customFormat="1" ht="20" customHeight="1">
      <c r="A2188" s="304">
        <v>12</v>
      </c>
      <c r="B2188" s="293" t="s">
        <v>4823</v>
      </c>
      <c r="C2188" s="294">
        <v>20192</v>
      </c>
      <c r="D2188" s="295">
        <v>2019</v>
      </c>
      <c r="E2188" s="316" t="s">
        <v>2086</v>
      </c>
      <c r="F2188" s="317"/>
      <c r="G2188" s="363"/>
      <c r="H2188" s="318" t="s">
        <v>4824</v>
      </c>
      <c r="I2188" s="318" t="s">
        <v>37</v>
      </c>
      <c r="J2188" s="311">
        <v>31</v>
      </c>
      <c r="K2188" s="319">
        <v>933465</v>
      </c>
      <c r="L2188" s="318" t="s">
        <v>8483</v>
      </c>
      <c r="M2188" s="318" t="s">
        <v>39</v>
      </c>
      <c r="N2188" s="301">
        <v>10</v>
      </c>
      <c r="O2188" s="313">
        <v>1</v>
      </c>
      <c r="P2188" s="313">
        <v>2</v>
      </c>
      <c r="Q2188" s="318" t="s">
        <v>55</v>
      </c>
      <c r="R2188" s="318" t="s">
        <v>353</v>
      </c>
      <c r="S2188" s="303"/>
      <c r="T2188" s="303"/>
      <c r="U2188" s="303"/>
      <c r="V2188" s="303"/>
      <c r="W2188" s="303"/>
      <c r="X2188" s="303"/>
      <c r="Y2188" s="303"/>
      <c r="Z2188" s="303"/>
      <c r="AA2188" s="303"/>
      <c r="AB2188" s="303"/>
      <c r="AC2188" s="303"/>
      <c r="AD2188" s="303"/>
      <c r="AE2188" s="303"/>
      <c r="AF2188" s="302"/>
      <c r="AG2188" s="302"/>
      <c r="AH2188" s="302"/>
      <c r="AI2188" s="302"/>
      <c r="AJ2188" s="302"/>
      <c r="AK2188" s="302"/>
      <c r="AL2188" s="302"/>
      <c r="AM2188" s="302"/>
      <c r="AN2188" s="302"/>
      <c r="AO2188" s="302"/>
      <c r="AP2188" s="302"/>
      <c r="AQ2188" s="302"/>
      <c r="AR2188" s="302"/>
      <c r="AS2188" s="302"/>
      <c r="AT2188" s="302"/>
      <c r="AU2188" s="302"/>
      <c r="AV2188" s="302"/>
      <c r="AW2188" s="302"/>
      <c r="AX2188" s="302"/>
      <c r="AY2188" s="302"/>
      <c r="AZ2188" s="302"/>
      <c r="BA2188" s="302"/>
      <c r="BB2188" s="302"/>
      <c r="BC2188" s="302"/>
      <c r="BD2188" s="302"/>
      <c r="BE2188" s="302"/>
      <c r="BF2188" s="302"/>
      <c r="BG2188" s="302"/>
      <c r="BH2188" s="302"/>
      <c r="BI2188" s="302"/>
      <c r="BJ2188" s="302"/>
      <c r="BK2188" s="302"/>
      <c r="BL2188" s="302"/>
      <c r="BM2188" s="302"/>
      <c r="BN2188" s="302"/>
      <c r="BO2188" s="302"/>
      <c r="BP2188" s="302"/>
      <c r="BQ2188" s="302"/>
      <c r="BR2188" s="302"/>
      <c r="BS2188" s="302"/>
      <c r="BT2188" s="302"/>
      <c r="BU2188" s="302"/>
      <c r="BV2188" s="302"/>
      <c r="BW2188" s="302"/>
      <c r="BX2188" s="302"/>
      <c r="BY2188" s="302"/>
      <c r="BZ2188" s="302"/>
      <c r="CA2188" s="302"/>
      <c r="CB2188" s="302"/>
      <c r="CC2188" s="302"/>
      <c r="CD2188" s="302"/>
      <c r="CE2188" s="302"/>
      <c r="CF2188" s="302"/>
      <c r="CG2188" s="302"/>
      <c r="CH2188" s="302"/>
      <c r="CI2188" s="302"/>
      <c r="CJ2188" s="302"/>
      <c r="CK2188" s="302"/>
      <c r="CL2188" s="302"/>
      <c r="CM2188" s="302"/>
      <c r="CN2188" s="302"/>
      <c r="CO2188" s="302"/>
      <c r="CP2188" s="302"/>
      <c r="CQ2188" s="302"/>
      <c r="CR2188" s="302"/>
      <c r="CS2188" s="302"/>
      <c r="CT2188" s="302"/>
      <c r="CU2188" s="302"/>
      <c r="CV2188" s="302"/>
      <c r="CW2188" s="302"/>
      <c r="CX2188" s="302"/>
      <c r="CY2188" s="302"/>
      <c r="CZ2188" s="302"/>
      <c r="DA2188" s="302"/>
      <c r="DB2188" s="302"/>
      <c r="DC2188" s="302"/>
      <c r="DD2188" s="302"/>
      <c r="DE2188" s="302"/>
      <c r="DF2188" s="302"/>
      <c r="DG2188" s="302"/>
      <c r="DH2188" s="302"/>
      <c r="DI2188" s="302"/>
      <c r="DJ2188" s="302"/>
      <c r="DK2188" s="302"/>
      <c r="DL2188" s="302"/>
      <c r="DM2188" s="302"/>
      <c r="DN2188" s="302"/>
      <c r="DO2188" s="302"/>
      <c r="DP2188" s="302"/>
      <c r="DQ2188" s="302"/>
      <c r="DR2188" s="302"/>
      <c r="DS2188" s="302"/>
      <c r="DT2188" s="302"/>
      <c r="DU2188" s="302"/>
      <c r="DV2188" s="302"/>
      <c r="DW2188" s="302"/>
      <c r="DX2188" s="302"/>
      <c r="DY2188" s="302"/>
      <c r="DZ2188" s="302"/>
      <c r="EA2188" s="302"/>
      <c r="EB2188" s="302"/>
      <c r="EC2188" s="302"/>
      <c r="ED2188" s="302"/>
      <c r="EE2188" s="302"/>
      <c r="EF2188" s="302"/>
      <c r="EG2188" s="302"/>
      <c r="EH2188" s="302"/>
      <c r="EI2188" s="302"/>
      <c r="EJ2188" s="302"/>
      <c r="EK2188" s="302"/>
      <c r="EL2188" s="302"/>
      <c r="EM2188" s="302"/>
      <c r="EN2188" s="302"/>
      <c r="EO2188" s="302"/>
      <c r="EP2188" s="302"/>
      <c r="EQ2188" s="302"/>
      <c r="ER2188" s="302"/>
      <c r="ES2188" s="302"/>
      <c r="ET2188" s="302"/>
      <c r="EU2188" s="302"/>
      <c r="EV2188" s="302"/>
      <c r="EW2188" s="302"/>
      <c r="EX2188" s="302"/>
      <c r="EY2188" s="302"/>
      <c r="EZ2188" s="302"/>
      <c r="FA2188" s="302"/>
      <c r="FB2188" s="302"/>
      <c r="FC2188" s="302"/>
      <c r="FD2188" s="302"/>
      <c r="FE2188" s="302"/>
      <c r="FF2188" s="302"/>
      <c r="FG2188" s="302"/>
      <c r="FH2188" s="302"/>
      <c r="FI2188" s="302"/>
      <c r="FJ2188" s="302"/>
      <c r="FK2188" s="302"/>
      <c r="FL2188" s="302"/>
      <c r="FM2188" s="302"/>
      <c r="FN2188" s="302"/>
      <c r="FO2188" s="302"/>
      <c r="FP2188" s="302"/>
      <c r="FQ2188" s="302"/>
      <c r="FR2188" s="302"/>
      <c r="FS2188" s="302"/>
      <c r="FT2188" s="302"/>
      <c r="FU2188" s="302"/>
      <c r="FV2188" s="302"/>
      <c r="FW2188" s="302"/>
      <c r="FX2188" s="302"/>
      <c r="FY2188" s="302"/>
      <c r="FZ2188" s="302"/>
      <c r="GA2188" s="302"/>
      <c r="GB2188" s="302"/>
      <c r="GC2188" s="302"/>
      <c r="GD2188" s="302"/>
      <c r="GE2188" s="302"/>
      <c r="GF2188" s="302"/>
      <c r="GG2188" s="302"/>
      <c r="GH2188" s="302"/>
      <c r="GI2188" s="302"/>
      <c r="GJ2188" s="302"/>
      <c r="GK2188" s="302"/>
      <c r="GL2188" s="302"/>
      <c r="GM2188" s="302"/>
      <c r="GN2188" s="302"/>
      <c r="GO2188" s="302"/>
      <c r="GP2188" s="302"/>
      <c r="GQ2188" s="302"/>
      <c r="GR2188" s="302"/>
      <c r="GS2188" s="302"/>
      <c r="GT2188" s="302"/>
      <c r="GU2188" s="302"/>
      <c r="GV2188" s="302"/>
      <c r="GW2188" s="302"/>
      <c r="GX2188" s="302"/>
      <c r="GY2188" s="302"/>
      <c r="GZ2188" s="302"/>
      <c r="HA2188" s="302"/>
      <c r="HB2188" s="302"/>
      <c r="HC2188" s="302"/>
      <c r="HD2188" s="302"/>
      <c r="HE2188" s="302"/>
      <c r="HF2188" s="302"/>
      <c r="HG2188" s="302"/>
      <c r="HH2188" s="302"/>
      <c r="HI2188" s="302"/>
      <c r="HJ2188" s="302"/>
      <c r="HK2188" s="302"/>
      <c r="HL2188" s="302"/>
      <c r="HM2188" s="302"/>
      <c r="HN2188" s="302"/>
      <c r="HO2188" s="302"/>
      <c r="HP2188" s="302"/>
      <c r="HQ2188" s="302"/>
      <c r="HR2188" s="302"/>
      <c r="HS2188" s="302"/>
      <c r="HT2188" s="302"/>
      <c r="HU2188" s="302"/>
      <c r="HV2188" s="302"/>
      <c r="HW2188" s="302"/>
      <c r="HX2188" s="302"/>
      <c r="HY2188" s="302"/>
      <c r="HZ2188" s="302"/>
      <c r="IA2188" s="302"/>
      <c r="IB2188" s="302"/>
      <c r="IC2188" s="302"/>
      <c r="ID2188" s="302"/>
      <c r="IE2188" s="302"/>
      <c r="IF2188" s="302"/>
      <c r="IG2188" s="302"/>
      <c r="IH2188" s="302"/>
      <c r="II2188" s="302"/>
      <c r="IJ2188" s="302"/>
      <c r="IK2188" s="302"/>
      <c r="IL2188" s="302"/>
      <c r="IM2188" s="302"/>
      <c r="IN2188" s="302"/>
      <c r="IO2188" s="302"/>
      <c r="IP2188" s="302"/>
      <c r="IQ2188" s="302"/>
      <c r="IR2188" s="302"/>
      <c r="IS2188" s="302"/>
      <c r="IT2188" s="302"/>
      <c r="IU2188" s="302"/>
      <c r="IV2188" s="302"/>
      <c r="IW2188" s="302"/>
      <c r="IX2188" s="302"/>
      <c r="IY2188" s="302"/>
      <c r="IZ2188" s="302"/>
      <c r="JA2188" s="302"/>
    </row>
    <row r="2189" spans="1:273" s="304" customFormat="1" ht="20" customHeight="1">
      <c r="A2189" s="304">
        <v>13</v>
      </c>
      <c r="B2189" s="305" t="s">
        <v>2092</v>
      </c>
      <c r="C2189" s="306">
        <v>20182</v>
      </c>
      <c r="D2189" s="295">
        <v>2018</v>
      </c>
      <c r="E2189" s="307" t="s">
        <v>2086</v>
      </c>
      <c r="F2189" s="308"/>
      <c r="G2189" s="363"/>
      <c r="H2189" s="309" t="s">
        <v>2093</v>
      </c>
      <c r="I2189" s="310" t="s">
        <v>37</v>
      </c>
      <c r="J2189" s="311">
        <v>50</v>
      </c>
      <c r="K2189" s="312">
        <v>999377</v>
      </c>
      <c r="L2189" s="310" t="s">
        <v>2091</v>
      </c>
      <c r="M2189" s="310" t="s">
        <v>39</v>
      </c>
      <c r="N2189" s="215">
        <v>10</v>
      </c>
      <c r="O2189" s="299">
        <v>1</v>
      </c>
      <c r="P2189" s="299">
        <v>2</v>
      </c>
      <c r="Q2189" s="309" t="s">
        <v>32</v>
      </c>
      <c r="R2189" s="310" t="s">
        <v>2094</v>
      </c>
      <c r="S2189" s="314"/>
      <c r="T2189" s="314"/>
      <c r="U2189" s="314"/>
      <c r="V2189" s="314"/>
      <c r="W2189" s="314"/>
      <c r="X2189" s="314"/>
      <c r="Y2189" s="314"/>
      <c r="Z2189" s="314"/>
      <c r="AA2189" s="314"/>
      <c r="AB2189" s="314"/>
      <c r="AC2189" s="314"/>
      <c r="AD2189" s="314"/>
      <c r="AE2189" s="314"/>
      <c r="AF2189" s="303"/>
      <c r="AG2189" s="303"/>
      <c r="AH2189" s="303"/>
      <c r="AI2189" s="303"/>
      <c r="AJ2189" s="303"/>
      <c r="AK2189" s="303"/>
      <c r="AL2189" s="303"/>
      <c r="AM2189" s="303"/>
      <c r="AN2189" s="303"/>
      <c r="AO2189" s="303"/>
      <c r="AP2189" s="303"/>
      <c r="AQ2189" s="303"/>
      <c r="AR2189" s="315" t="s">
        <v>47</v>
      </c>
      <c r="AS2189" s="315" t="s">
        <v>53</v>
      </c>
      <c r="AT2189" s="303"/>
      <c r="AU2189" s="303"/>
      <c r="AV2189" s="303"/>
      <c r="AW2189" s="303"/>
      <c r="AX2189" s="303"/>
      <c r="AY2189" s="303"/>
      <c r="AZ2189" s="303"/>
      <c r="BA2189" s="303"/>
      <c r="BB2189" s="303"/>
      <c r="BC2189" s="303"/>
      <c r="BD2189" s="303"/>
      <c r="BE2189" s="303"/>
      <c r="BF2189" s="303"/>
      <c r="BG2189" s="303"/>
      <c r="BH2189" s="303"/>
      <c r="BI2189" s="303"/>
      <c r="BJ2189" s="303"/>
      <c r="BK2189" s="303"/>
      <c r="BL2189" s="303"/>
      <c r="BM2189" s="303"/>
      <c r="BN2189" s="303"/>
      <c r="BO2189" s="303"/>
      <c r="BP2189" s="303"/>
      <c r="BQ2189" s="303"/>
      <c r="BR2189" s="303"/>
      <c r="BS2189" s="303"/>
      <c r="BT2189" s="303"/>
      <c r="BU2189" s="303"/>
      <c r="BV2189" s="303"/>
      <c r="BW2189" s="303"/>
      <c r="BX2189" s="303"/>
      <c r="BY2189" s="303"/>
      <c r="BZ2189" s="303"/>
      <c r="CA2189" s="303"/>
      <c r="CB2189" s="303"/>
      <c r="CC2189" s="303"/>
      <c r="CD2189" s="303"/>
      <c r="CE2189" s="303"/>
      <c r="CF2189" s="303"/>
      <c r="CG2189" s="303"/>
      <c r="CH2189" s="303"/>
      <c r="CI2189" s="303"/>
      <c r="CJ2189" s="303"/>
      <c r="CK2189" s="303"/>
      <c r="CL2189" s="303"/>
      <c r="CM2189" s="303"/>
      <c r="CN2189" s="303"/>
      <c r="CO2189" s="303"/>
      <c r="CP2189" s="303"/>
      <c r="CQ2189" s="303"/>
      <c r="CR2189" s="303"/>
      <c r="CS2189" s="303"/>
      <c r="CT2189" s="303"/>
      <c r="CU2189" s="303"/>
      <c r="CV2189" s="303"/>
      <c r="CW2189" s="303"/>
      <c r="CX2189" s="303"/>
      <c r="CY2189" s="303"/>
      <c r="CZ2189" s="303"/>
      <c r="DA2189" s="303"/>
      <c r="DB2189" s="303"/>
      <c r="DC2189" s="303"/>
      <c r="DD2189" s="303"/>
      <c r="DE2189" s="303"/>
      <c r="DF2189" s="303"/>
      <c r="DG2189" s="303"/>
      <c r="DH2189" s="303"/>
      <c r="DI2189" s="303"/>
      <c r="DJ2189" s="303"/>
      <c r="DK2189" s="303"/>
      <c r="DL2189" s="303"/>
      <c r="DM2189" s="303"/>
      <c r="DN2189" s="303"/>
      <c r="DO2189" s="303"/>
      <c r="DP2189" s="303"/>
      <c r="DQ2189" s="303"/>
      <c r="DR2189" s="303"/>
      <c r="DS2189" s="303"/>
      <c r="DT2189" s="303"/>
      <c r="DU2189" s="303"/>
      <c r="DV2189" s="303"/>
      <c r="DW2189" s="303"/>
      <c r="DX2189" s="303"/>
      <c r="DY2189" s="303"/>
      <c r="DZ2189" s="303"/>
      <c r="EA2189" s="303"/>
      <c r="EB2189" s="303"/>
      <c r="EC2189" s="303"/>
      <c r="ED2189" s="303"/>
      <c r="EE2189" s="303"/>
      <c r="EF2189" s="303"/>
      <c r="EG2189" s="303"/>
      <c r="EH2189" s="303"/>
      <c r="EI2189" s="303"/>
      <c r="EJ2189" s="303"/>
      <c r="EK2189" s="303"/>
      <c r="EL2189" s="303"/>
      <c r="EM2189" s="303"/>
      <c r="EN2189" s="303"/>
      <c r="EO2189" s="303"/>
      <c r="EP2189" s="303"/>
      <c r="EQ2189" s="303"/>
      <c r="ER2189" s="303"/>
      <c r="ES2189" s="303"/>
      <c r="ET2189" s="303"/>
      <c r="EU2189" s="303"/>
      <c r="EV2189" s="303"/>
      <c r="EW2189" s="303"/>
      <c r="EX2189" s="303"/>
      <c r="EY2189" s="303"/>
      <c r="EZ2189" s="303"/>
      <c r="FA2189" s="303"/>
      <c r="FB2189" s="303"/>
      <c r="FC2189" s="303"/>
      <c r="FD2189" s="303"/>
      <c r="FE2189" s="303"/>
      <c r="FF2189" s="303"/>
      <c r="FG2189" s="303"/>
      <c r="FH2189" s="303"/>
      <c r="FI2189" s="303"/>
      <c r="FJ2189" s="303"/>
      <c r="FK2189" s="303"/>
      <c r="FL2189" s="303"/>
      <c r="FM2189" s="303"/>
      <c r="FN2189" s="303"/>
      <c r="FO2189" s="303"/>
      <c r="FP2189" s="303"/>
      <c r="FQ2189" s="303"/>
      <c r="FR2189" s="303"/>
      <c r="FS2189" s="303"/>
      <c r="FT2189" s="303"/>
      <c r="FU2189" s="303"/>
      <c r="FV2189" s="303"/>
      <c r="FW2189" s="303"/>
      <c r="FX2189" s="303"/>
      <c r="FY2189" s="303"/>
      <c r="FZ2189" s="303"/>
      <c r="GA2189" s="303"/>
      <c r="GB2189" s="303"/>
      <c r="GC2189" s="303"/>
      <c r="GD2189" s="303"/>
      <c r="GE2189" s="303"/>
      <c r="GF2189" s="303"/>
      <c r="GG2189" s="303"/>
      <c r="GH2189" s="303"/>
      <c r="GI2189" s="303"/>
      <c r="GJ2189" s="303"/>
      <c r="GK2189" s="303"/>
      <c r="GL2189" s="303"/>
      <c r="GM2189" s="303"/>
      <c r="GN2189" s="303"/>
      <c r="GO2189" s="303"/>
      <c r="GP2189" s="303"/>
      <c r="GQ2189" s="303"/>
      <c r="GR2189" s="303"/>
      <c r="GS2189" s="303"/>
      <c r="GT2189" s="303"/>
      <c r="GU2189" s="303"/>
      <c r="GV2189" s="303"/>
      <c r="GW2189" s="303"/>
      <c r="GX2189" s="303"/>
      <c r="GY2189" s="303"/>
      <c r="GZ2189" s="303"/>
      <c r="HA2189" s="303"/>
      <c r="HB2189" s="303"/>
      <c r="HC2189" s="303"/>
      <c r="HD2189" s="303"/>
      <c r="HE2189" s="303"/>
      <c r="HF2189" s="303"/>
      <c r="HG2189" s="303"/>
      <c r="HH2189" s="303"/>
      <c r="HI2189" s="303"/>
      <c r="HJ2189" s="303"/>
      <c r="HK2189" s="303"/>
      <c r="HL2189" s="303"/>
      <c r="HM2189" s="303"/>
      <c r="HN2189" s="303"/>
      <c r="HO2189" s="303"/>
      <c r="HP2189" s="303"/>
      <c r="HQ2189" s="303"/>
      <c r="HR2189" s="303"/>
      <c r="HS2189" s="303"/>
      <c r="HT2189" s="303"/>
      <c r="HU2189" s="303"/>
      <c r="HV2189" s="303"/>
      <c r="HW2189" s="303"/>
      <c r="HX2189" s="303"/>
      <c r="HY2189" s="303"/>
      <c r="HZ2189" s="303"/>
      <c r="IA2189" s="303"/>
      <c r="IB2189" s="303"/>
      <c r="IC2189" s="303"/>
      <c r="ID2189" s="303"/>
      <c r="IE2189" s="303"/>
      <c r="IF2189" s="303"/>
      <c r="IG2189" s="303"/>
      <c r="IH2189" s="303"/>
      <c r="II2189" s="303"/>
      <c r="IJ2189" s="303"/>
      <c r="IK2189" s="303"/>
      <c r="IL2189" s="303"/>
      <c r="IM2189" s="303"/>
      <c r="IN2189" s="303"/>
      <c r="IO2189" s="303"/>
      <c r="IP2189" s="303"/>
      <c r="IQ2189" s="303"/>
      <c r="IR2189" s="303"/>
      <c r="IS2189" s="303"/>
      <c r="IT2189" s="303"/>
      <c r="IU2189" s="303"/>
      <c r="IV2189" s="303"/>
      <c r="IW2189" s="303"/>
      <c r="IX2189" s="303"/>
      <c r="IY2189" s="303"/>
      <c r="IZ2189" s="303"/>
      <c r="JA2189" s="303"/>
      <c r="JB2189" s="303"/>
      <c r="JC2189" s="303"/>
      <c r="JD2189" s="303"/>
      <c r="JE2189" s="303"/>
      <c r="JF2189" s="303"/>
      <c r="JG2189" s="303"/>
      <c r="JH2189" s="303"/>
      <c r="JI2189" s="303"/>
      <c r="JJ2189" s="303"/>
      <c r="JK2189" s="303"/>
      <c r="JL2189" s="303"/>
      <c r="JM2189" s="303"/>
    </row>
    <row r="2190" spans="1:273" s="304" customFormat="1" ht="20" customHeight="1">
      <c r="A2190" s="304">
        <v>14</v>
      </c>
      <c r="B2190" s="293" t="s">
        <v>7770</v>
      </c>
      <c r="C2190" s="294">
        <v>20202</v>
      </c>
      <c r="D2190" s="295">
        <v>2020</v>
      </c>
      <c r="E2190" s="296" t="s">
        <v>2086</v>
      </c>
      <c r="F2190" s="297"/>
      <c r="G2190" s="362"/>
      <c r="H2190" s="298" t="s">
        <v>7771</v>
      </c>
      <c r="I2190" s="298" t="s">
        <v>37</v>
      </c>
      <c r="J2190" s="299">
        <v>16</v>
      </c>
      <c r="K2190" s="300">
        <v>1012461</v>
      </c>
      <c r="L2190" s="298" t="s">
        <v>8483</v>
      </c>
      <c r="M2190" s="298" t="s">
        <v>39</v>
      </c>
      <c r="N2190" s="301">
        <v>10</v>
      </c>
      <c r="O2190" s="299">
        <v>1</v>
      </c>
      <c r="P2190" s="313">
        <v>2</v>
      </c>
      <c r="Q2190" s="298" t="s">
        <v>32</v>
      </c>
      <c r="R2190" s="298" t="s">
        <v>353</v>
      </c>
      <c r="S2190" s="302"/>
      <c r="T2190" s="302"/>
      <c r="U2190" s="302"/>
      <c r="V2190" s="302"/>
      <c r="W2190" s="302"/>
      <c r="X2190" s="302"/>
      <c r="Y2190" s="302"/>
      <c r="Z2190" s="302"/>
      <c r="AA2190" s="302"/>
      <c r="AB2190" s="302"/>
      <c r="AC2190" s="302"/>
      <c r="AD2190" s="302"/>
      <c r="AE2190" s="302"/>
      <c r="AF2190" s="303"/>
      <c r="AG2190" s="303"/>
      <c r="AH2190" s="303"/>
      <c r="AI2190" s="303"/>
      <c r="AJ2190" s="303"/>
      <c r="AK2190" s="303"/>
      <c r="AL2190" s="303"/>
      <c r="AM2190" s="303"/>
      <c r="AN2190" s="303"/>
      <c r="AO2190" s="303"/>
      <c r="AP2190" s="303"/>
      <c r="AQ2190" s="303"/>
      <c r="AR2190" s="315" t="s">
        <v>47</v>
      </c>
      <c r="AS2190" s="315" t="s">
        <v>53</v>
      </c>
      <c r="AT2190" s="303"/>
      <c r="AU2190" s="303"/>
      <c r="AV2190" s="303"/>
      <c r="AW2190" s="303"/>
      <c r="AX2190" s="303"/>
      <c r="AY2190" s="303"/>
      <c r="AZ2190" s="303"/>
      <c r="BA2190" s="303"/>
      <c r="BB2190" s="303"/>
      <c r="BC2190" s="303"/>
      <c r="BD2190" s="303"/>
      <c r="BE2190" s="303"/>
      <c r="BF2190" s="303"/>
      <c r="BG2190" s="303"/>
      <c r="BH2190" s="303"/>
      <c r="BI2190" s="303"/>
      <c r="BJ2190" s="303"/>
      <c r="BK2190" s="303"/>
      <c r="BL2190" s="303"/>
      <c r="BM2190" s="303"/>
      <c r="BN2190" s="303"/>
      <c r="BO2190" s="303"/>
      <c r="BP2190" s="303"/>
      <c r="BQ2190" s="303"/>
      <c r="BR2190" s="303"/>
      <c r="BS2190" s="303"/>
      <c r="BT2190" s="303"/>
      <c r="BU2190" s="303"/>
      <c r="BV2190" s="303"/>
      <c r="BW2190" s="303"/>
      <c r="BX2190" s="303"/>
      <c r="BY2190" s="303"/>
      <c r="BZ2190" s="303"/>
      <c r="CA2190" s="303"/>
      <c r="CB2190" s="303"/>
      <c r="CC2190" s="303"/>
      <c r="CD2190" s="303"/>
      <c r="CE2190" s="303"/>
      <c r="CF2190" s="303"/>
      <c r="CG2190" s="303"/>
      <c r="CH2190" s="303"/>
      <c r="CI2190" s="303"/>
      <c r="CJ2190" s="303"/>
      <c r="CK2190" s="303"/>
      <c r="CL2190" s="303"/>
      <c r="CM2190" s="303"/>
      <c r="CN2190" s="303"/>
      <c r="CO2190" s="303"/>
      <c r="CP2190" s="303"/>
      <c r="CQ2190" s="303"/>
      <c r="CR2190" s="303"/>
      <c r="CS2190" s="303"/>
      <c r="CT2190" s="303"/>
      <c r="CU2190" s="303"/>
      <c r="CV2190" s="303"/>
      <c r="CW2190" s="303"/>
      <c r="CX2190" s="303"/>
      <c r="CY2190" s="303"/>
      <c r="CZ2190" s="303"/>
      <c r="DA2190" s="303"/>
      <c r="DB2190" s="303"/>
      <c r="DC2190" s="303"/>
      <c r="DD2190" s="303"/>
      <c r="DE2190" s="303"/>
      <c r="DF2190" s="303"/>
      <c r="DG2190" s="303"/>
      <c r="DH2190" s="303"/>
      <c r="DI2190" s="303"/>
      <c r="DJ2190" s="303"/>
      <c r="DK2190" s="303"/>
      <c r="DL2190" s="303"/>
      <c r="DM2190" s="303"/>
      <c r="DN2190" s="303"/>
      <c r="DO2190" s="303"/>
      <c r="DP2190" s="303"/>
      <c r="DQ2190" s="303"/>
      <c r="DR2190" s="303"/>
      <c r="DS2190" s="303"/>
      <c r="DT2190" s="303"/>
      <c r="DU2190" s="303"/>
      <c r="DV2190" s="303"/>
      <c r="DW2190" s="303"/>
      <c r="DX2190" s="303"/>
      <c r="DY2190" s="303"/>
      <c r="DZ2190" s="303"/>
      <c r="EA2190" s="303"/>
      <c r="EB2190" s="303"/>
      <c r="EC2190" s="303"/>
      <c r="ED2190" s="303"/>
      <c r="EE2190" s="303"/>
      <c r="EF2190" s="303"/>
      <c r="EG2190" s="303"/>
      <c r="EH2190" s="303"/>
      <c r="EI2190" s="303"/>
      <c r="EJ2190" s="303"/>
      <c r="EK2190" s="303"/>
      <c r="EL2190" s="303"/>
      <c r="EM2190" s="303"/>
      <c r="EN2190" s="303"/>
      <c r="EO2190" s="303"/>
      <c r="EP2190" s="303"/>
      <c r="EQ2190" s="303"/>
      <c r="ER2190" s="303"/>
      <c r="ES2190" s="303"/>
      <c r="ET2190" s="303"/>
      <c r="EU2190" s="303"/>
      <c r="EV2190" s="303"/>
      <c r="EW2190" s="303"/>
      <c r="EX2190" s="303"/>
      <c r="EY2190" s="303"/>
      <c r="EZ2190" s="303"/>
      <c r="FA2190" s="303"/>
      <c r="FB2190" s="303"/>
      <c r="FC2190" s="303"/>
      <c r="FD2190" s="303"/>
      <c r="FE2190" s="303"/>
      <c r="FF2190" s="303"/>
      <c r="FG2190" s="303"/>
      <c r="FH2190" s="303"/>
      <c r="FI2190" s="303"/>
      <c r="FJ2190" s="303"/>
      <c r="FK2190" s="303"/>
      <c r="FL2190" s="303"/>
      <c r="FM2190" s="303"/>
      <c r="FN2190" s="303"/>
      <c r="FO2190" s="303"/>
      <c r="FP2190" s="303"/>
      <c r="FQ2190" s="303"/>
      <c r="FR2190" s="303"/>
      <c r="FS2190" s="303"/>
      <c r="FT2190" s="303"/>
      <c r="FU2190" s="303"/>
      <c r="FV2190" s="303"/>
      <c r="FW2190" s="303"/>
      <c r="FX2190" s="303"/>
      <c r="FY2190" s="303"/>
      <c r="FZ2190" s="303"/>
      <c r="GA2190" s="303"/>
      <c r="GB2190" s="303"/>
      <c r="GC2190" s="303"/>
      <c r="GD2190" s="303"/>
      <c r="GE2190" s="303"/>
      <c r="GF2190" s="303"/>
      <c r="GG2190" s="303"/>
      <c r="GH2190" s="303"/>
      <c r="GI2190" s="303"/>
      <c r="GJ2190" s="303"/>
      <c r="GK2190" s="303"/>
      <c r="GL2190" s="303"/>
      <c r="GM2190" s="303"/>
      <c r="GN2190" s="303"/>
      <c r="GO2190" s="303"/>
      <c r="GP2190" s="303"/>
      <c r="GQ2190" s="303"/>
      <c r="GR2190" s="303"/>
      <c r="GS2190" s="303"/>
      <c r="GT2190" s="303"/>
      <c r="GU2190" s="303"/>
      <c r="GV2190" s="303"/>
      <c r="GW2190" s="303"/>
      <c r="GX2190" s="303"/>
      <c r="GY2190" s="303"/>
      <c r="GZ2190" s="303"/>
      <c r="HA2190" s="303"/>
      <c r="HB2190" s="303"/>
      <c r="HC2190" s="303"/>
      <c r="HD2190" s="303"/>
      <c r="HE2190" s="303"/>
      <c r="HF2190" s="303"/>
      <c r="HG2190" s="303"/>
      <c r="HH2190" s="303"/>
      <c r="HI2190" s="303"/>
      <c r="HJ2190" s="303"/>
      <c r="HK2190" s="303"/>
      <c r="HL2190" s="303"/>
      <c r="HM2190" s="303"/>
      <c r="HN2190" s="303"/>
      <c r="HO2190" s="303"/>
      <c r="HP2190" s="303"/>
      <c r="HQ2190" s="303"/>
      <c r="HR2190" s="303"/>
      <c r="HS2190" s="303"/>
      <c r="HT2190" s="303"/>
      <c r="HU2190" s="303"/>
      <c r="HV2190" s="303"/>
      <c r="HW2190" s="303"/>
      <c r="HX2190" s="303"/>
      <c r="HY2190" s="303"/>
      <c r="HZ2190" s="303"/>
      <c r="IA2190" s="303"/>
      <c r="IB2190" s="303"/>
      <c r="IC2190" s="303"/>
      <c r="ID2190" s="303"/>
      <c r="IE2190" s="303"/>
      <c r="IF2190" s="303"/>
      <c r="IG2190" s="303"/>
      <c r="IH2190" s="303"/>
      <c r="II2190" s="303"/>
      <c r="IJ2190" s="303"/>
      <c r="IK2190" s="303"/>
      <c r="IL2190" s="303"/>
      <c r="IM2190" s="303"/>
      <c r="IN2190" s="303"/>
      <c r="IO2190" s="303"/>
      <c r="IP2190" s="303"/>
      <c r="IQ2190" s="303"/>
      <c r="IR2190" s="303"/>
      <c r="IS2190" s="303"/>
      <c r="IT2190" s="303"/>
      <c r="IU2190" s="303"/>
      <c r="IV2190" s="303"/>
      <c r="IW2190" s="303"/>
      <c r="IX2190" s="303"/>
      <c r="IY2190" s="303"/>
      <c r="IZ2190" s="303"/>
      <c r="JA2190" s="303"/>
      <c r="JB2190" s="303"/>
      <c r="JC2190" s="303"/>
      <c r="JD2190" s="303"/>
      <c r="JE2190" s="303"/>
      <c r="JF2190" s="303"/>
      <c r="JG2190" s="303"/>
      <c r="JH2190" s="303"/>
      <c r="JI2190" s="303"/>
      <c r="JJ2190" s="303"/>
      <c r="JK2190" s="303"/>
      <c r="JL2190" s="303"/>
      <c r="JM2190" s="303"/>
    </row>
    <row r="2191" spans="1:273" s="304" customFormat="1" ht="20" customHeight="1">
      <c r="A2191" s="304">
        <v>16</v>
      </c>
      <c r="B2191" s="305" t="s">
        <v>2099</v>
      </c>
      <c r="C2191" s="306">
        <v>20182</v>
      </c>
      <c r="D2191" s="295">
        <v>2018</v>
      </c>
      <c r="E2191" s="307" t="s">
        <v>2086</v>
      </c>
      <c r="F2191" s="308"/>
      <c r="G2191" s="363"/>
      <c r="H2191" s="309" t="s">
        <v>2100</v>
      </c>
      <c r="I2191" s="310" t="s">
        <v>37</v>
      </c>
      <c r="J2191" s="311">
        <v>50</v>
      </c>
      <c r="K2191" s="312">
        <v>1448098</v>
      </c>
      <c r="L2191" s="310" t="s">
        <v>2091</v>
      </c>
      <c r="M2191" s="310" t="s">
        <v>39</v>
      </c>
      <c r="N2191" s="215">
        <v>10</v>
      </c>
      <c r="O2191" s="299">
        <v>1</v>
      </c>
      <c r="P2191" s="313">
        <v>2</v>
      </c>
      <c r="Q2191" s="309" t="s">
        <v>47</v>
      </c>
      <c r="R2191" s="310" t="s">
        <v>193</v>
      </c>
      <c r="S2191" s="314"/>
      <c r="T2191" s="314"/>
      <c r="U2191" s="314"/>
      <c r="V2191" s="314"/>
      <c r="W2191" s="314"/>
      <c r="X2191" s="314"/>
      <c r="Y2191" s="314"/>
      <c r="Z2191" s="314"/>
      <c r="AA2191" s="314"/>
      <c r="AB2191" s="314"/>
      <c r="AC2191" s="314"/>
      <c r="AD2191" s="314"/>
      <c r="AE2191" s="314"/>
      <c r="AF2191" s="303"/>
      <c r="AG2191" s="303"/>
      <c r="AH2191" s="303"/>
      <c r="AI2191" s="303"/>
      <c r="AJ2191" s="303"/>
      <c r="AK2191" s="303"/>
      <c r="AL2191" s="303"/>
      <c r="AM2191" s="303"/>
      <c r="AN2191" s="303"/>
      <c r="AO2191" s="303"/>
      <c r="AP2191" s="303"/>
      <c r="AQ2191" s="303"/>
      <c r="AR2191" s="303"/>
      <c r="AS2191" s="303"/>
      <c r="AT2191" s="303"/>
      <c r="AU2191" s="303"/>
      <c r="AV2191" s="303"/>
      <c r="AW2191" s="303"/>
      <c r="AX2191" s="303"/>
      <c r="AY2191" s="303"/>
      <c r="AZ2191" s="303"/>
      <c r="BA2191" s="303"/>
      <c r="BB2191" s="303"/>
      <c r="BC2191" s="303"/>
      <c r="BD2191" s="303"/>
      <c r="BE2191" s="303"/>
      <c r="BF2191" s="303"/>
      <c r="BG2191" s="303"/>
      <c r="BH2191" s="303"/>
      <c r="BI2191" s="303"/>
      <c r="BJ2191" s="303"/>
      <c r="BK2191" s="303"/>
      <c r="BL2191" s="303"/>
      <c r="BM2191" s="303"/>
      <c r="BN2191" s="303"/>
      <c r="BO2191" s="303"/>
      <c r="BP2191" s="303"/>
      <c r="BQ2191" s="303"/>
      <c r="BR2191" s="303"/>
      <c r="BS2191" s="303"/>
      <c r="BT2191" s="303"/>
      <c r="BU2191" s="303"/>
      <c r="BV2191" s="303"/>
      <c r="BW2191" s="303"/>
      <c r="BX2191" s="303"/>
      <c r="BY2191" s="303"/>
      <c r="BZ2191" s="303"/>
      <c r="CA2191" s="303"/>
      <c r="CB2191" s="303"/>
      <c r="CC2191" s="303"/>
      <c r="CD2191" s="303"/>
      <c r="CE2191" s="303"/>
      <c r="CF2191" s="303"/>
      <c r="CG2191" s="303"/>
      <c r="CH2191" s="303"/>
      <c r="CI2191" s="303"/>
      <c r="CJ2191" s="303"/>
      <c r="CK2191" s="303"/>
      <c r="CL2191" s="303"/>
      <c r="CM2191" s="303"/>
      <c r="CN2191" s="303"/>
      <c r="CO2191" s="303"/>
      <c r="CP2191" s="303"/>
      <c r="CQ2191" s="303"/>
      <c r="CR2191" s="303"/>
      <c r="CS2191" s="303"/>
      <c r="CT2191" s="303"/>
      <c r="CU2191" s="303"/>
      <c r="CV2191" s="303"/>
      <c r="CW2191" s="303"/>
      <c r="CX2191" s="303"/>
      <c r="CY2191" s="303"/>
      <c r="CZ2191" s="303"/>
      <c r="DA2191" s="303"/>
      <c r="DB2191" s="303"/>
      <c r="DC2191" s="303"/>
      <c r="DD2191" s="303"/>
      <c r="DE2191" s="303"/>
      <c r="DF2191" s="303"/>
      <c r="DG2191" s="303"/>
      <c r="DH2191" s="303"/>
      <c r="DI2191" s="303"/>
      <c r="DJ2191" s="303"/>
      <c r="DK2191" s="303"/>
      <c r="DL2191" s="303"/>
      <c r="DM2191" s="303"/>
      <c r="DN2191" s="303"/>
      <c r="DO2191" s="303"/>
      <c r="DP2191" s="303"/>
      <c r="DQ2191" s="303"/>
      <c r="DR2191" s="303"/>
      <c r="DS2191" s="303"/>
      <c r="DT2191" s="303"/>
      <c r="DU2191" s="303"/>
      <c r="DV2191" s="303"/>
      <c r="DW2191" s="303"/>
      <c r="DX2191" s="303"/>
      <c r="DY2191" s="303"/>
      <c r="DZ2191" s="303"/>
      <c r="EA2191" s="303"/>
      <c r="EB2191" s="303"/>
      <c r="EC2191" s="303"/>
      <c r="ED2191" s="303"/>
      <c r="EE2191" s="303"/>
      <c r="EF2191" s="303"/>
      <c r="EG2191" s="303"/>
      <c r="EH2191" s="303"/>
      <c r="EI2191" s="303"/>
      <c r="EJ2191" s="303"/>
      <c r="EK2191" s="303"/>
      <c r="EL2191" s="303"/>
      <c r="EM2191" s="303"/>
      <c r="EN2191" s="303"/>
      <c r="EO2191" s="303"/>
      <c r="EP2191" s="303"/>
      <c r="EQ2191" s="303"/>
      <c r="ER2191" s="303"/>
      <c r="ES2191" s="303"/>
      <c r="ET2191" s="303"/>
      <c r="EU2191" s="303"/>
      <c r="EV2191" s="303"/>
      <c r="EW2191" s="303"/>
      <c r="EX2191" s="303"/>
      <c r="EY2191" s="303"/>
      <c r="EZ2191" s="303"/>
      <c r="FA2191" s="303"/>
      <c r="FB2191" s="303"/>
      <c r="FC2191" s="303"/>
      <c r="FD2191" s="303"/>
      <c r="FE2191" s="303"/>
      <c r="FF2191" s="303"/>
      <c r="FG2191" s="303"/>
      <c r="FH2191" s="303"/>
      <c r="FI2191" s="303"/>
      <c r="FJ2191" s="303"/>
      <c r="FK2191" s="303"/>
      <c r="FL2191" s="303"/>
      <c r="FM2191" s="303"/>
      <c r="FN2191" s="303"/>
      <c r="FO2191" s="303"/>
      <c r="FP2191" s="303"/>
      <c r="FQ2191" s="303"/>
      <c r="FR2191" s="303"/>
      <c r="FS2191" s="303"/>
      <c r="FT2191" s="303"/>
      <c r="FU2191" s="303"/>
      <c r="FV2191" s="303"/>
      <c r="FW2191" s="303"/>
      <c r="FX2191" s="303"/>
      <c r="FY2191" s="303"/>
      <c r="FZ2191" s="303"/>
      <c r="GA2191" s="303"/>
      <c r="GB2191" s="303"/>
      <c r="GC2191" s="303"/>
      <c r="GD2191" s="303"/>
      <c r="GE2191" s="303"/>
      <c r="GF2191" s="303"/>
      <c r="GG2191" s="303"/>
      <c r="GH2191" s="303"/>
      <c r="GI2191" s="303"/>
      <c r="GJ2191" s="303"/>
      <c r="GK2191" s="303"/>
      <c r="GL2191" s="303"/>
      <c r="GM2191" s="303"/>
      <c r="GN2191" s="303"/>
      <c r="GO2191" s="303"/>
      <c r="GP2191" s="303"/>
      <c r="GQ2191" s="303"/>
      <c r="GR2191" s="303"/>
      <c r="GS2191" s="303"/>
      <c r="GT2191" s="303"/>
      <c r="GU2191" s="303"/>
      <c r="GV2191" s="303"/>
      <c r="GW2191" s="303"/>
      <c r="GX2191" s="303"/>
      <c r="GY2191" s="303"/>
      <c r="GZ2191" s="303"/>
      <c r="HA2191" s="303"/>
      <c r="HB2191" s="303"/>
      <c r="HC2191" s="303"/>
      <c r="HD2191" s="303"/>
      <c r="HE2191" s="303"/>
      <c r="HF2191" s="303"/>
      <c r="HG2191" s="303"/>
      <c r="HH2191" s="303"/>
      <c r="HI2191" s="303"/>
      <c r="HJ2191" s="303"/>
      <c r="HK2191" s="303"/>
      <c r="HL2191" s="303"/>
      <c r="HM2191" s="303"/>
      <c r="HN2191" s="303"/>
      <c r="HO2191" s="303"/>
      <c r="HP2191" s="303"/>
      <c r="HQ2191" s="303"/>
      <c r="HR2191" s="303"/>
      <c r="HS2191" s="303"/>
      <c r="HT2191" s="303"/>
      <c r="HU2191" s="303"/>
      <c r="HV2191" s="303"/>
      <c r="HW2191" s="303"/>
      <c r="HX2191" s="303"/>
      <c r="HY2191" s="303"/>
      <c r="HZ2191" s="303"/>
      <c r="IA2191" s="303"/>
      <c r="IB2191" s="303"/>
      <c r="IC2191" s="303"/>
      <c r="ID2191" s="303"/>
      <c r="IE2191" s="303"/>
      <c r="IF2191" s="303"/>
      <c r="IG2191" s="303"/>
      <c r="IH2191" s="303"/>
      <c r="II2191" s="303"/>
      <c r="IJ2191" s="303"/>
      <c r="IK2191" s="303"/>
      <c r="IL2191" s="303"/>
      <c r="IM2191" s="303"/>
      <c r="IN2191" s="303"/>
      <c r="IO2191" s="303"/>
      <c r="IP2191" s="303"/>
      <c r="IQ2191" s="303"/>
      <c r="IR2191" s="303"/>
      <c r="IS2191" s="303"/>
      <c r="IT2191" s="303"/>
      <c r="IU2191" s="303"/>
      <c r="IV2191" s="303"/>
      <c r="IW2191" s="303"/>
      <c r="IX2191" s="303"/>
      <c r="IY2191" s="303"/>
      <c r="IZ2191" s="303"/>
      <c r="JA2191" s="303"/>
      <c r="JB2191" s="303"/>
      <c r="JC2191" s="303"/>
      <c r="JD2191" s="303"/>
      <c r="JE2191" s="303"/>
      <c r="JF2191" s="303"/>
      <c r="JG2191" s="303"/>
      <c r="JH2191" s="303"/>
      <c r="JI2191" s="303"/>
      <c r="JJ2191" s="303"/>
      <c r="JK2191" s="303"/>
      <c r="JL2191" s="303"/>
      <c r="JM2191" s="303"/>
    </row>
    <row r="2192" spans="1:273" s="304" customFormat="1" ht="20" customHeight="1">
      <c r="A2192" s="304">
        <v>17</v>
      </c>
      <c r="B2192" s="305" t="s">
        <v>2113</v>
      </c>
      <c r="C2192" s="306">
        <v>20182</v>
      </c>
      <c r="D2192" s="295">
        <v>2018</v>
      </c>
      <c r="E2192" s="307" t="s">
        <v>2086</v>
      </c>
      <c r="F2192" s="308"/>
      <c r="G2192" s="363"/>
      <c r="H2192" s="309" t="s">
        <v>2114</v>
      </c>
      <c r="I2192" s="310" t="s">
        <v>373</v>
      </c>
      <c r="J2192" s="311">
        <v>57</v>
      </c>
      <c r="K2192" s="312">
        <v>1605000</v>
      </c>
      <c r="L2192" s="310" t="s">
        <v>2091</v>
      </c>
      <c r="M2192" s="310" t="s">
        <v>39</v>
      </c>
      <c r="N2192" s="301">
        <v>10</v>
      </c>
      <c r="O2192" s="313">
        <v>1</v>
      </c>
      <c r="P2192" s="299">
        <v>2</v>
      </c>
      <c r="Q2192" s="309" t="s">
        <v>47</v>
      </c>
      <c r="R2192" s="310" t="s">
        <v>2115</v>
      </c>
      <c r="S2192" s="314"/>
      <c r="T2192" s="314"/>
      <c r="U2192" s="314"/>
      <c r="V2192" s="314"/>
      <c r="W2192" s="314"/>
      <c r="X2192" s="314"/>
      <c r="Y2192" s="314"/>
      <c r="Z2192" s="314"/>
      <c r="AA2192" s="314"/>
      <c r="AB2192" s="314"/>
      <c r="AC2192" s="314"/>
      <c r="AD2192" s="314"/>
      <c r="AE2192" s="314"/>
      <c r="AF2192" s="302"/>
      <c r="AG2192" s="302"/>
      <c r="AH2192" s="302"/>
      <c r="AI2192" s="302"/>
      <c r="AJ2192" s="302"/>
      <c r="AK2192" s="302"/>
      <c r="AL2192" s="302"/>
      <c r="AM2192" s="302"/>
      <c r="AN2192" s="302"/>
      <c r="AO2192" s="302"/>
      <c r="AP2192" s="302"/>
      <c r="AQ2192" s="302"/>
      <c r="AR2192" s="302"/>
      <c r="AS2192" s="302"/>
      <c r="AT2192" s="302"/>
      <c r="AU2192" s="302"/>
      <c r="AV2192" s="302"/>
      <c r="AW2192" s="302"/>
      <c r="AX2192" s="302"/>
      <c r="AY2192" s="302"/>
      <c r="AZ2192" s="302"/>
      <c r="BA2192" s="302"/>
      <c r="BB2192" s="302"/>
      <c r="BC2192" s="302"/>
      <c r="BD2192" s="302"/>
      <c r="BE2192" s="302"/>
      <c r="BF2192" s="302"/>
      <c r="BG2192" s="302"/>
      <c r="BH2192" s="302"/>
      <c r="BI2192" s="302"/>
      <c r="BJ2192" s="302"/>
      <c r="BK2192" s="302"/>
      <c r="BL2192" s="302"/>
      <c r="BM2192" s="302"/>
      <c r="BN2192" s="302"/>
      <c r="BO2192" s="302"/>
      <c r="BP2192" s="302"/>
      <c r="BQ2192" s="302"/>
      <c r="BR2192" s="302"/>
      <c r="BS2192" s="302"/>
      <c r="BT2192" s="302"/>
      <c r="BU2192" s="302"/>
      <c r="BV2192" s="302"/>
      <c r="BW2192" s="302"/>
      <c r="BX2192" s="302"/>
      <c r="BY2192" s="302"/>
      <c r="BZ2192" s="302"/>
      <c r="CA2192" s="302"/>
      <c r="CB2192" s="302"/>
      <c r="CC2192" s="302"/>
      <c r="CD2192" s="302"/>
      <c r="CE2192" s="302"/>
      <c r="CF2192" s="302"/>
      <c r="CG2192" s="302"/>
      <c r="CH2192" s="302"/>
      <c r="CI2192" s="302"/>
      <c r="CJ2192" s="302"/>
      <c r="CK2192" s="302"/>
      <c r="CL2192" s="302"/>
      <c r="CM2192" s="302"/>
      <c r="CN2192" s="302"/>
      <c r="CO2192" s="302"/>
      <c r="CP2192" s="302"/>
      <c r="CQ2192" s="302"/>
      <c r="CR2192" s="302"/>
      <c r="CS2192" s="302"/>
      <c r="CT2192" s="302"/>
      <c r="CU2192" s="302"/>
      <c r="CV2192" s="302"/>
      <c r="CW2192" s="302"/>
      <c r="CX2192" s="302"/>
      <c r="CY2192" s="302"/>
      <c r="CZ2192" s="302"/>
      <c r="DA2192" s="302"/>
      <c r="DB2192" s="302"/>
      <c r="DC2192" s="302"/>
      <c r="DD2192" s="302"/>
      <c r="DE2192" s="302"/>
      <c r="DF2192" s="302"/>
      <c r="DG2192" s="302"/>
      <c r="DH2192" s="302"/>
      <c r="DI2192" s="302"/>
      <c r="DJ2192" s="302"/>
      <c r="DK2192" s="302"/>
      <c r="DL2192" s="302"/>
      <c r="DM2192" s="302"/>
      <c r="DN2192" s="302"/>
      <c r="DO2192" s="302"/>
      <c r="DP2192" s="302"/>
      <c r="DQ2192" s="302"/>
      <c r="DR2192" s="302"/>
      <c r="DS2192" s="302"/>
      <c r="DT2192" s="302"/>
      <c r="DU2192" s="302"/>
      <c r="DV2192" s="302"/>
      <c r="DW2192" s="302"/>
      <c r="DX2192" s="302"/>
      <c r="DY2192" s="302"/>
      <c r="DZ2192" s="302"/>
      <c r="EA2192" s="302"/>
      <c r="EB2192" s="302"/>
      <c r="EC2192" s="302"/>
      <c r="ED2192" s="302"/>
      <c r="EE2192" s="302"/>
      <c r="EF2192" s="302"/>
      <c r="EG2192" s="302"/>
      <c r="EH2192" s="302"/>
      <c r="EI2192" s="302"/>
      <c r="EJ2192" s="302"/>
      <c r="EK2192" s="302"/>
      <c r="EL2192" s="302"/>
      <c r="EM2192" s="302"/>
      <c r="EN2192" s="302"/>
      <c r="EO2192" s="302"/>
      <c r="EP2192" s="302"/>
      <c r="EQ2192" s="302"/>
      <c r="ER2192" s="302"/>
      <c r="ES2192" s="302"/>
      <c r="ET2192" s="302"/>
      <c r="EU2192" s="302"/>
      <c r="EV2192" s="302"/>
      <c r="EW2192" s="302"/>
      <c r="EX2192" s="302"/>
      <c r="EY2192" s="302"/>
      <c r="EZ2192" s="302"/>
      <c r="FA2192" s="302"/>
      <c r="FB2192" s="302"/>
      <c r="FC2192" s="302"/>
      <c r="FD2192" s="302"/>
      <c r="FE2192" s="302"/>
      <c r="FF2192" s="302"/>
      <c r="FG2192" s="302"/>
      <c r="FH2192" s="302"/>
      <c r="FI2192" s="302"/>
      <c r="FJ2192" s="302"/>
      <c r="FK2192" s="302"/>
      <c r="FL2192" s="302"/>
      <c r="FM2192" s="302"/>
      <c r="FN2192" s="302"/>
      <c r="FO2192" s="302"/>
      <c r="FP2192" s="302"/>
      <c r="FQ2192" s="302"/>
      <c r="FR2192" s="302"/>
      <c r="FS2192" s="302"/>
      <c r="FT2192" s="302"/>
      <c r="FU2192" s="302"/>
      <c r="FV2192" s="302"/>
      <c r="FW2192" s="302"/>
      <c r="FX2192" s="302"/>
      <c r="FY2192" s="302"/>
      <c r="FZ2192" s="302"/>
      <c r="GA2192" s="302"/>
      <c r="GB2192" s="302"/>
      <c r="GC2192" s="302"/>
      <c r="GD2192" s="302"/>
      <c r="GE2192" s="302"/>
      <c r="GF2192" s="302"/>
      <c r="GG2192" s="302"/>
      <c r="GH2192" s="302"/>
      <c r="GI2192" s="302"/>
      <c r="GJ2192" s="302"/>
      <c r="GK2192" s="302"/>
      <c r="GL2192" s="302"/>
      <c r="GM2192" s="302"/>
      <c r="GN2192" s="302"/>
      <c r="GO2192" s="302"/>
      <c r="GP2192" s="302"/>
      <c r="GQ2192" s="302"/>
      <c r="GR2192" s="302"/>
      <c r="GS2192" s="302"/>
      <c r="GT2192" s="302"/>
      <c r="GU2192" s="302"/>
      <c r="GV2192" s="302"/>
      <c r="GW2192" s="302"/>
      <c r="GX2192" s="302"/>
      <c r="GY2192" s="302"/>
      <c r="GZ2192" s="302"/>
      <c r="HA2192" s="302"/>
      <c r="HB2192" s="302"/>
      <c r="HC2192" s="302"/>
      <c r="HD2192" s="302"/>
      <c r="HE2192" s="302"/>
      <c r="HF2192" s="302"/>
      <c r="HG2192" s="302"/>
      <c r="HH2192" s="302"/>
      <c r="HI2192" s="302"/>
      <c r="HJ2192" s="302"/>
      <c r="HK2192" s="302"/>
      <c r="HL2192" s="302"/>
      <c r="HM2192" s="302"/>
      <c r="HN2192" s="302"/>
      <c r="HO2192" s="302"/>
      <c r="HP2192" s="302"/>
      <c r="HQ2192" s="302"/>
      <c r="HR2192" s="302"/>
      <c r="HS2192" s="302"/>
      <c r="HT2192" s="302"/>
      <c r="HU2192" s="302"/>
      <c r="HV2192" s="302"/>
      <c r="HW2192" s="302"/>
      <c r="HX2192" s="302"/>
      <c r="HY2192" s="302"/>
      <c r="HZ2192" s="302"/>
      <c r="IA2192" s="302"/>
      <c r="IB2192" s="302"/>
      <c r="IC2192" s="302"/>
      <c r="ID2192" s="302"/>
      <c r="IE2192" s="302"/>
      <c r="IF2192" s="302"/>
      <c r="IG2192" s="302"/>
      <c r="IH2192" s="302"/>
      <c r="II2192" s="302"/>
      <c r="IJ2192" s="302"/>
      <c r="IK2192" s="302"/>
      <c r="IL2192" s="302"/>
      <c r="IM2192" s="302"/>
      <c r="IN2192" s="302"/>
      <c r="IO2192" s="302"/>
      <c r="IP2192" s="302"/>
      <c r="IQ2192" s="302"/>
      <c r="IR2192" s="302"/>
      <c r="IS2192" s="302"/>
      <c r="IT2192" s="302"/>
      <c r="IU2192" s="302"/>
      <c r="IV2192" s="302"/>
      <c r="IW2192" s="302"/>
      <c r="IX2192" s="302"/>
      <c r="IY2192" s="302"/>
      <c r="IZ2192" s="302"/>
      <c r="JA2192" s="302"/>
    </row>
    <row r="2193" spans="1:273" s="304" customFormat="1" ht="20" customHeight="1">
      <c r="A2193" s="304">
        <v>18</v>
      </c>
      <c r="B2193" s="293" t="s">
        <v>7773</v>
      </c>
      <c r="C2193" s="294">
        <v>20201</v>
      </c>
      <c r="D2193" s="320">
        <v>2020</v>
      </c>
      <c r="E2193" s="296" t="s">
        <v>2086</v>
      </c>
      <c r="F2193" s="297"/>
      <c r="G2193" s="362"/>
      <c r="H2193" s="298" t="s">
        <v>7774</v>
      </c>
      <c r="I2193" s="298" t="s">
        <v>103</v>
      </c>
      <c r="J2193" s="299">
        <v>25</v>
      </c>
      <c r="K2193" s="300">
        <v>3240772</v>
      </c>
      <c r="L2193" s="298" t="s">
        <v>8483</v>
      </c>
      <c r="M2193" s="298" t="s">
        <v>39</v>
      </c>
      <c r="N2193" s="215">
        <v>10</v>
      </c>
      <c r="O2193" s="299">
        <v>1</v>
      </c>
      <c r="P2193" s="313">
        <v>2</v>
      </c>
      <c r="Q2193" s="298" t="s">
        <v>47</v>
      </c>
      <c r="R2193" s="298" t="s">
        <v>7775</v>
      </c>
      <c r="S2193" s="302"/>
      <c r="T2193" s="302"/>
      <c r="U2193" s="302"/>
      <c r="V2193" s="302"/>
      <c r="W2193" s="302"/>
      <c r="X2193" s="302"/>
      <c r="Y2193" s="302"/>
      <c r="Z2193" s="302"/>
      <c r="AA2193" s="302"/>
      <c r="AB2193" s="302"/>
      <c r="AC2193" s="302"/>
      <c r="AD2193" s="302"/>
      <c r="AE2193" s="302"/>
      <c r="AF2193" s="303"/>
      <c r="AG2193" s="303"/>
      <c r="AH2193" s="303"/>
      <c r="AI2193" s="303"/>
      <c r="AJ2193" s="303"/>
      <c r="AK2193" s="303"/>
      <c r="AL2193" s="303"/>
      <c r="AM2193" s="303"/>
      <c r="AN2193" s="303"/>
      <c r="AO2193" s="303"/>
      <c r="AP2193" s="303"/>
      <c r="AQ2193" s="303"/>
      <c r="AR2193" s="315" t="s">
        <v>47</v>
      </c>
      <c r="AS2193" s="315" t="s">
        <v>107</v>
      </c>
      <c r="AT2193" s="303"/>
      <c r="AU2193" s="303"/>
      <c r="AV2193" s="303"/>
      <c r="AW2193" s="303"/>
      <c r="AX2193" s="303"/>
      <c r="AY2193" s="303"/>
      <c r="AZ2193" s="303"/>
      <c r="BA2193" s="303"/>
      <c r="BB2193" s="303"/>
      <c r="BC2193" s="303"/>
      <c r="BD2193" s="303"/>
      <c r="BE2193" s="303"/>
      <c r="BF2193" s="303"/>
      <c r="BG2193" s="303"/>
      <c r="BH2193" s="303"/>
      <c r="BI2193" s="303"/>
      <c r="BJ2193" s="303"/>
      <c r="BK2193" s="303"/>
      <c r="BL2193" s="303"/>
      <c r="BM2193" s="303"/>
      <c r="BN2193" s="303"/>
      <c r="BO2193" s="303"/>
      <c r="BP2193" s="303"/>
      <c r="BQ2193" s="303"/>
      <c r="BR2193" s="303"/>
      <c r="BS2193" s="303"/>
      <c r="BT2193" s="303"/>
      <c r="BU2193" s="303"/>
      <c r="BV2193" s="303"/>
      <c r="BW2193" s="303"/>
      <c r="BX2193" s="303"/>
      <c r="BY2193" s="303"/>
      <c r="BZ2193" s="303"/>
      <c r="CA2193" s="303"/>
      <c r="CB2193" s="303"/>
      <c r="CC2193" s="303"/>
      <c r="CD2193" s="303"/>
      <c r="CE2193" s="303"/>
      <c r="CF2193" s="303"/>
      <c r="CG2193" s="303"/>
      <c r="CH2193" s="303"/>
      <c r="CI2193" s="303"/>
      <c r="CJ2193" s="303"/>
      <c r="CK2193" s="303"/>
      <c r="CL2193" s="303"/>
      <c r="CM2193" s="303"/>
      <c r="CN2193" s="303"/>
      <c r="CO2193" s="303"/>
      <c r="CP2193" s="303"/>
      <c r="CQ2193" s="303"/>
      <c r="CR2193" s="303"/>
      <c r="CS2193" s="303"/>
      <c r="CT2193" s="303"/>
      <c r="CU2193" s="303"/>
      <c r="CV2193" s="303"/>
      <c r="CW2193" s="303"/>
      <c r="CX2193" s="303"/>
      <c r="CY2193" s="303"/>
      <c r="CZ2193" s="303"/>
      <c r="DA2193" s="303"/>
      <c r="DB2193" s="303"/>
      <c r="DC2193" s="303"/>
      <c r="DD2193" s="303"/>
      <c r="DE2193" s="303"/>
      <c r="DF2193" s="303"/>
      <c r="DG2193" s="303"/>
      <c r="DH2193" s="303"/>
      <c r="DI2193" s="303"/>
      <c r="DJ2193" s="303"/>
      <c r="DK2193" s="303"/>
      <c r="DL2193" s="303"/>
      <c r="DM2193" s="303"/>
      <c r="DN2193" s="303"/>
      <c r="DO2193" s="303"/>
      <c r="DP2193" s="303"/>
      <c r="DQ2193" s="303"/>
      <c r="DR2193" s="303"/>
      <c r="DS2193" s="303"/>
      <c r="DT2193" s="303"/>
      <c r="DU2193" s="303"/>
      <c r="DV2193" s="303"/>
      <c r="DW2193" s="303"/>
      <c r="DX2193" s="303"/>
      <c r="DY2193" s="303"/>
      <c r="DZ2193" s="303"/>
      <c r="EA2193" s="303"/>
      <c r="EB2193" s="303"/>
      <c r="EC2193" s="303"/>
      <c r="ED2193" s="303"/>
      <c r="EE2193" s="303"/>
      <c r="EF2193" s="303"/>
      <c r="EG2193" s="303"/>
      <c r="EH2193" s="303"/>
      <c r="EI2193" s="303"/>
      <c r="EJ2193" s="303"/>
      <c r="EK2193" s="303"/>
      <c r="EL2193" s="303"/>
      <c r="EM2193" s="303"/>
      <c r="EN2193" s="303"/>
      <c r="EO2193" s="303"/>
      <c r="EP2193" s="303"/>
      <c r="EQ2193" s="303"/>
      <c r="ER2193" s="303"/>
      <c r="ES2193" s="303"/>
      <c r="ET2193" s="303"/>
      <c r="EU2193" s="303"/>
      <c r="EV2193" s="303"/>
      <c r="EW2193" s="303"/>
      <c r="EX2193" s="303"/>
      <c r="EY2193" s="303"/>
      <c r="EZ2193" s="303"/>
      <c r="FA2193" s="303"/>
      <c r="FB2193" s="303"/>
      <c r="FC2193" s="303"/>
      <c r="FD2193" s="303"/>
      <c r="FE2193" s="303"/>
      <c r="FF2193" s="303"/>
      <c r="FG2193" s="303"/>
      <c r="FH2193" s="303"/>
      <c r="FI2193" s="303"/>
      <c r="FJ2193" s="303"/>
      <c r="FK2193" s="303"/>
      <c r="FL2193" s="303"/>
      <c r="FM2193" s="303"/>
      <c r="FN2193" s="303"/>
      <c r="FO2193" s="303"/>
      <c r="FP2193" s="303"/>
      <c r="FQ2193" s="303"/>
      <c r="FR2193" s="303"/>
      <c r="FS2193" s="303"/>
      <c r="FT2193" s="303"/>
      <c r="FU2193" s="303"/>
      <c r="FV2193" s="303"/>
      <c r="FW2193" s="303"/>
      <c r="FX2193" s="303"/>
      <c r="FY2193" s="303"/>
      <c r="FZ2193" s="303"/>
      <c r="GA2193" s="303"/>
      <c r="GB2193" s="303"/>
      <c r="GC2193" s="303"/>
      <c r="GD2193" s="303"/>
      <c r="GE2193" s="303"/>
      <c r="GF2193" s="303"/>
      <c r="GG2193" s="303"/>
      <c r="GH2193" s="303"/>
      <c r="GI2193" s="303"/>
      <c r="GJ2193" s="303"/>
      <c r="GK2193" s="303"/>
      <c r="GL2193" s="303"/>
      <c r="GM2193" s="303"/>
      <c r="GN2193" s="303"/>
      <c r="GO2193" s="303"/>
      <c r="GP2193" s="303"/>
      <c r="GQ2193" s="303"/>
      <c r="GR2193" s="303"/>
      <c r="GS2193" s="303"/>
      <c r="GT2193" s="303"/>
      <c r="GU2193" s="303"/>
      <c r="GV2193" s="303"/>
      <c r="GW2193" s="303"/>
      <c r="GX2193" s="303"/>
      <c r="GY2193" s="303"/>
      <c r="GZ2193" s="303"/>
      <c r="HA2193" s="303"/>
      <c r="HB2193" s="303"/>
      <c r="HC2193" s="303"/>
      <c r="HD2193" s="303"/>
      <c r="HE2193" s="303"/>
      <c r="HF2193" s="303"/>
      <c r="HG2193" s="303"/>
      <c r="HH2193" s="303"/>
      <c r="HI2193" s="303"/>
      <c r="HJ2193" s="303"/>
      <c r="HK2193" s="303"/>
      <c r="HL2193" s="303"/>
      <c r="HM2193" s="303"/>
      <c r="HN2193" s="303"/>
      <c r="HO2193" s="303"/>
      <c r="HP2193" s="303"/>
      <c r="HQ2193" s="303"/>
      <c r="HR2193" s="303"/>
      <c r="HS2193" s="303"/>
      <c r="HT2193" s="303"/>
      <c r="HU2193" s="303"/>
      <c r="HV2193" s="303"/>
      <c r="HW2193" s="303"/>
      <c r="HX2193" s="303"/>
      <c r="HY2193" s="303"/>
      <c r="HZ2193" s="303"/>
      <c r="IA2193" s="303"/>
      <c r="IB2193" s="303"/>
      <c r="IC2193" s="303"/>
      <c r="ID2193" s="303"/>
      <c r="IE2193" s="303"/>
      <c r="IF2193" s="303"/>
      <c r="IG2193" s="303"/>
      <c r="IH2193" s="303"/>
      <c r="II2193" s="303"/>
      <c r="IJ2193" s="303"/>
      <c r="IK2193" s="303"/>
      <c r="IL2193" s="303"/>
      <c r="IM2193" s="303"/>
      <c r="IN2193" s="303"/>
      <c r="IO2193" s="303"/>
      <c r="IP2193" s="303"/>
      <c r="IQ2193" s="303"/>
      <c r="IR2193" s="303"/>
      <c r="IS2193" s="303"/>
      <c r="IT2193" s="303"/>
      <c r="IU2193" s="303"/>
      <c r="IV2193" s="303"/>
      <c r="IW2193" s="303"/>
      <c r="IX2193" s="303"/>
      <c r="IY2193" s="303"/>
      <c r="IZ2193" s="303"/>
      <c r="JA2193" s="303"/>
      <c r="JB2193" s="303"/>
      <c r="JC2193" s="303"/>
      <c r="JD2193" s="303"/>
      <c r="JE2193" s="303"/>
      <c r="JF2193" s="303"/>
      <c r="JG2193" s="303"/>
      <c r="JH2193" s="303"/>
      <c r="JI2193" s="303"/>
      <c r="JJ2193" s="303"/>
      <c r="JK2193" s="303"/>
      <c r="JL2193" s="303"/>
      <c r="JM2193" s="303"/>
    </row>
    <row r="2194" spans="1:273" s="304" customFormat="1" ht="20" customHeight="1">
      <c r="A2194" s="304">
        <v>19</v>
      </c>
      <c r="B2194" s="293" t="s">
        <v>7776</v>
      </c>
      <c r="C2194" s="294">
        <v>20202</v>
      </c>
      <c r="D2194" s="295">
        <v>2020</v>
      </c>
      <c r="E2194" s="296" t="s">
        <v>2086</v>
      </c>
      <c r="F2194" s="297"/>
      <c r="G2194" s="362"/>
      <c r="H2194" s="298" t="s">
        <v>7777</v>
      </c>
      <c r="I2194" s="298" t="s">
        <v>37</v>
      </c>
      <c r="J2194" s="299">
        <v>26</v>
      </c>
      <c r="K2194" s="300">
        <v>3445600</v>
      </c>
      <c r="L2194" s="298" t="s">
        <v>8483</v>
      </c>
      <c r="M2194" s="298" t="s">
        <v>39</v>
      </c>
      <c r="N2194" s="301">
        <v>10</v>
      </c>
      <c r="O2194" s="299">
        <v>1</v>
      </c>
      <c r="P2194" s="299">
        <v>2</v>
      </c>
      <c r="Q2194" s="298" t="s">
        <v>32</v>
      </c>
      <c r="R2194" s="298" t="s">
        <v>353</v>
      </c>
      <c r="S2194" s="302"/>
      <c r="T2194" s="302"/>
      <c r="U2194" s="302"/>
      <c r="V2194" s="302"/>
      <c r="W2194" s="302"/>
      <c r="X2194" s="302"/>
      <c r="Y2194" s="302"/>
      <c r="Z2194" s="302"/>
      <c r="AA2194" s="302"/>
      <c r="AB2194" s="302"/>
      <c r="AC2194" s="302"/>
      <c r="AD2194" s="302"/>
      <c r="AE2194" s="302"/>
      <c r="AF2194" s="303"/>
      <c r="AG2194" s="303"/>
      <c r="AH2194" s="303"/>
      <c r="AI2194" s="303"/>
      <c r="AJ2194" s="303"/>
      <c r="AK2194" s="303"/>
      <c r="AL2194" s="303"/>
      <c r="AM2194" s="303"/>
      <c r="AN2194" s="303"/>
      <c r="AO2194" s="303"/>
      <c r="AP2194" s="303"/>
      <c r="AQ2194" s="303"/>
      <c r="AR2194" s="315" t="s">
        <v>47</v>
      </c>
      <c r="AS2194" s="315" t="s">
        <v>53</v>
      </c>
      <c r="AT2194" s="303"/>
      <c r="AU2194" s="303"/>
      <c r="AV2194" s="303"/>
      <c r="AW2194" s="303"/>
      <c r="AX2194" s="303"/>
      <c r="AY2194" s="303"/>
      <c r="AZ2194" s="303"/>
      <c r="BA2194" s="303"/>
      <c r="BB2194" s="303"/>
      <c r="BC2194" s="303"/>
      <c r="BD2194" s="303"/>
      <c r="BE2194" s="303"/>
      <c r="BF2194" s="303"/>
      <c r="BG2194" s="303"/>
      <c r="BH2194" s="303"/>
      <c r="BI2194" s="303"/>
      <c r="BJ2194" s="303"/>
      <c r="BK2194" s="303"/>
      <c r="BL2194" s="303"/>
      <c r="BM2194" s="303"/>
      <c r="BN2194" s="303"/>
      <c r="BO2194" s="303"/>
      <c r="BP2194" s="303"/>
      <c r="BQ2194" s="303"/>
      <c r="BR2194" s="303"/>
      <c r="BS2194" s="303"/>
      <c r="BT2194" s="303"/>
      <c r="BU2194" s="303"/>
      <c r="BV2194" s="303"/>
      <c r="BW2194" s="303"/>
      <c r="BX2194" s="303"/>
      <c r="BY2194" s="303"/>
      <c r="BZ2194" s="303"/>
      <c r="CA2194" s="303"/>
      <c r="CB2194" s="303"/>
      <c r="CC2194" s="303"/>
      <c r="CD2194" s="303"/>
      <c r="CE2194" s="303"/>
      <c r="CF2194" s="303"/>
      <c r="CG2194" s="303"/>
      <c r="CH2194" s="303"/>
      <c r="CI2194" s="303"/>
      <c r="CJ2194" s="303"/>
      <c r="CK2194" s="303"/>
      <c r="CL2194" s="303"/>
      <c r="CM2194" s="303"/>
      <c r="CN2194" s="303"/>
      <c r="CO2194" s="303"/>
      <c r="CP2194" s="303"/>
      <c r="CQ2194" s="303"/>
      <c r="CR2194" s="303"/>
      <c r="CS2194" s="303"/>
      <c r="CT2194" s="303"/>
      <c r="CU2194" s="303"/>
      <c r="CV2194" s="303"/>
      <c r="CW2194" s="303"/>
      <c r="CX2194" s="303"/>
      <c r="CY2194" s="303"/>
      <c r="CZ2194" s="303"/>
      <c r="DA2194" s="303"/>
      <c r="DB2194" s="303"/>
      <c r="DC2194" s="303"/>
      <c r="DD2194" s="303"/>
      <c r="DE2194" s="303"/>
      <c r="DF2194" s="303"/>
      <c r="DG2194" s="303"/>
      <c r="DH2194" s="303"/>
      <c r="DI2194" s="303"/>
      <c r="DJ2194" s="303"/>
      <c r="DK2194" s="303"/>
      <c r="DL2194" s="303"/>
      <c r="DM2194" s="303"/>
      <c r="DN2194" s="303"/>
      <c r="DO2194" s="303"/>
      <c r="DP2194" s="303"/>
      <c r="DQ2194" s="303"/>
      <c r="DR2194" s="303"/>
      <c r="DS2194" s="303"/>
      <c r="DT2194" s="303"/>
      <c r="DU2194" s="303"/>
      <c r="DV2194" s="303"/>
      <c r="DW2194" s="303"/>
      <c r="DX2194" s="303"/>
      <c r="DY2194" s="303"/>
      <c r="DZ2194" s="303"/>
      <c r="EA2194" s="303"/>
      <c r="EB2194" s="303"/>
      <c r="EC2194" s="303"/>
      <c r="ED2194" s="303"/>
      <c r="EE2194" s="303"/>
      <c r="EF2194" s="303"/>
      <c r="EG2194" s="303"/>
      <c r="EH2194" s="303"/>
      <c r="EI2194" s="303"/>
      <c r="EJ2194" s="303"/>
      <c r="EK2194" s="303"/>
      <c r="EL2194" s="303"/>
      <c r="EM2194" s="303"/>
      <c r="EN2194" s="303"/>
      <c r="EO2194" s="303"/>
      <c r="EP2194" s="303"/>
      <c r="EQ2194" s="303"/>
      <c r="ER2194" s="303"/>
      <c r="ES2194" s="303"/>
      <c r="ET2194" s="303"/>
      <c r="EU2194" s="303"/>
      <c r="EV2194" s="303"/>
      <c r="EW2194" s="303"/>
      <c r="EX2194" s="303"/>
      <c r="EY2194" s="303"/>
      <c r="EZ2194" s="303"/>
      <c r="FA2194" s="303"/>
      <c r="FB2194" s="303"/>
      <c r="FC2194" s="303"/>
      <c r="FD2194" s="303"/>
      <c r="FE2194" s="303"/>
      <c r="FF2194" s="303"/>
      <c r="FG2194" s="303"/>
      <c r="FH2194" s="303"/>
      <c r="FI2194" s="303"/>
      <c r="FJ2194" s="303"/>
      <c r="FK2194" s="303"/>
      <c r="FL2194" s="303"/>
      <c r="FM2194" s="303"/>
      <c r="FN2194" s="303"/>
      <c r="FO2194" s="303"/>
      <c r="FP2194" s="303"/>
      <c r="FQ2194" s="303"/>
      <c r="FR2194" s="303"/>
      <c r="FS2194" s="303"/>
      <c r="FT2194" s="303"/>
      <c r="FU2194" s="303"/>
      <c r="FV2194" s="303"/>
      <c r="FW2194" s="303"/>
      <c r="FX2194" s="303"/>
      <c r="FY2194" s="303"/>
      <c r="FZ2194" s="303"/>
      <c r="GA2194" s="303"/>
      <c r="GB2194" s="303"/>
      <c r="GC2194" s="303"/>
      <c r="GD2194" s="303"/>
      <c r="GE2194" s="303"/>
      <c r="GF2194" s="303"/>
      <c r="GG2194" s="303"/>
      <c r="GH2194" s="303"/>
      <c r="GI2194" s="303"/>
      <c r="GJ2194" s="303"/>
      <c r="GK2194" s="303"/>
      <c r="GL2194" s="303"/>
      <c r="GM2194" s="303"/>
      <c r="GN2194" s="303"/>
      <c r="GO2194" s="303"/>
      <c r="GP2194" s="303"/>
      <c r="GQ2194" s="303"/>
      <c r="GR2194" s="303"/>
      <c r="GS2194" s="303"/>
      <c r="GT2194" s="303"/>
      <c r="GU2194" s="303"/>
      <c r="GV2194" s="303"/>
      <c r="GW2194" s="303"/>
      <c r="GX2194" s="303"/>
      <c r="GY2194" s="303"/>
      <c r="GZ2194" s="303"/>
      <c r="HA2194" s="303"/>
      <c r="HB2194" s="303"/>
      <c r="HC2194" s="303"/>
      <c r="HD2194" s="303"/>
      <c r="HE2194" s="303"/>
      <c r="HF2194" s="303"/>
      <c r="HG2194" s="303"/>
      <c r="HH2194" s="303"/>
      <c r="HI2194" s="303"/>
      <c r="HJ2194" s="303"/>
      <c r="HK2194" s="303"/>
      <c r="HL2194" s="303"/>
      <c r="HM2194" s="303"/>
      <c r="HN2194" s="303"/>
      <c r="HO2194" s="303"/>
      <c r="HP2194" s="303"/>
      <c r="HQ2194" s="303"/>
      <c r="HR2194" s="303"/>
      <c r="HS2194" s="303"/>
      <c r="HT2194" s="303"/>
      <c r="HU2194" s="303"/>
      <c r="HV2194" s="303"/>
      <c r="HW2194" s="303"/>
      <c r="HX2194" s="303"/>
      <c r="HY2194" s="303"/>
      <c r="HZ2194" s="303"/>
      <c r="IA2194" s="303"/>
      <c r="IB2194" s="303"/>
      <c r="IC2194" s="303"/>
      <c r="ID2194" s="303"/>
      <c r="IE2194" s="303"/>
      <c r="IF2194" s="303"/>
      <c r="IG2194" s="303"/>
      <c r="IH2194" s="303"/>
      <c r="II2194" s="303"/>
      <c r="IJ2194" s="303"/>
      <c r="IK2194" s="303"/>
      <c r="IL2194" s="303"/>
      <c r="IM2194" s="303"/>
      <c r="IN2194" s="303"/>
      <c r="IO2194" s="303"/>
      <c r="IP2194" s="303"/>
      <c r="IQ2194" s="303"/>
      <c r="IR2194" s="303"/>
      <c r="IS2194" s="303"/>
      <c r="IT2194" s="303"/>
      <c r="IU2194" s="303"/>
      <c r="IV2194" s="303"/>
      <c r="IW2194" s="303"/>
      <c r="IX2194" s="303"/>
      <c r="IY2194" s="303"/>
      <c r="IZ2194" s="303"/>
      <c r="JA2194" s="303"/>
      <c r="JB2194" s="303"/>
      <c r="JC2194" s="303"/>
      <c r="JD2194" s="303"/>
      <c r="JE2194" s="303"/>
      <c r="JF2194" s="303"/>
      <c r="JG2194" s="303"/>
      <c r="JH2194" s="303"/>
      <c r="JI2194" s="303"/>
      <c r="JJ2194" s="303"/>
      <c r="JK2194" s="303"/>
      <c r="JL2194" s="303"/>
      <c r="JM2194" s="303"/>
    </row>
    <row r="2195" spans="1:273" s="304" customFormat="1" ht="20" customHeight="1">
      <c r="A2195" s="304">
        <v>20</v>
      </c>
      <c r="B2195" s="305" t="s">
        <v>2105</v>
      </c>
      <c r="C2195" s="306">
        <v>20182</v>
      </c>
      <c r="D2195" s="295">
        <v>2018</v>
      </c>
      <c r="E2195" s="307" t="s">
        <v>2086</v>
      </c>
      <c r="F2195" s="308"/>
      <c r="G2195" s="363"/>
      <c r="H2195" s="309" t="s">
        <v>2106</v>
      </c>
      <c r="I2195" s="310" t="s">
        <v>37</v>
      </c>
      <c r="J2195" s="311">
        <v>26</v>
      </c>
      <c r="K2195" s="312">
        <v>3996475</v>
      </c>
      <c r="L2195" s="310" t="s">
        <v>2091</v>
      </c>
      <c r="M2195" s="310" t="s">
        <v>39</v>
      </c>
      <c r="N2195" s="215">
        <v>10</v>
      </c>
      <c r="O2195" s="313">
        <v>1</v>
      </c>
      <c r="P2195" s="313">
        <v>2</v>
      </c>
      <c r="Q2195" s="309" t="s">
        <v>32</v>
      </c>
      <c r="R2195" s="310" t="s">
        <v>353</v>
      </c>
      <c r="S2195" s="314"/>
      <c r="T2195" s="314"/>
      <c r="U2195" s="314"/>
      <c r="V2195" s="314"/>
      <c r="W2195" s="314"/>
      <c r="X2195" s="314"/>
      <c r="Y2195" s="314"/>
      <c r="Z2195" s="314"/>
      <c r="AA2195" s="314"/>
      <c r="AB2195" s="314"/>
      <c r="AC2195" s="314"/>
      <c r="AD2195" s="314"/>
      <c r="AE2195" s="314"/>
      <c r="AF2195" s="302"/>
      <c r="AG2195" s="302"/>
      <c r="AH2195" s="302"/>
      <c r="AI2195" s="302"/>
      <c r="AJ2195" s="302"/>
      <c r="AK2195" s="302"/>
      <c r="AL2195" s="302"/>
      <c r="AM2195" s="302"/>
      <c r="AN2195" s="302"/>
      <c r="AO2195" s="302"/>
      <c r="AP2195" s="302"/>
      <c r="AQ2195" s="302"/>
      <c r="AR2195" s="302"/>
      <c r="AS2195" s="302"/>
      <c r="AT2195" s="302"/>
      <c r="AU2195" s="302"/>
      <c r="AV2195" s="302"/>
      <c r="AW2195" s="302"/>
      <c r="AX2195" s="302"/>
      <c r="AY2195" s="302"/>
      <c r="AZ2195" s="302"/>
      <c r="BA2195" s="302"/>
      <c r="BB2195" s="302"/>
      <c r="BC2195" s="302"/>
      <c r="BD2195" s="302"/>
      <c r="BE2195" s="302"/>
      <c r="BF2195" s="302"/>
      <c r="BG2195" s="302"/>
      <c r="BH2195" s="302"/>
      <c r="BI2195" s="302"/>
      <c r="BJ2195" s="302"/>
      <c r="BK2195" s="302"/>
      <c r="BL2195" s="302"/>
      <c r="BM2195" s="302"/>
      <c r="BN2195" s="302"/>
      <c r="BO2195" s="302"/>
      <c r="BP2195" s="302"/>
      <c r="BQ2195" s="302"/>
      <c r="BR2195" s="302"/>
      <c r="BS2195" s="302"/>
      <c r="BT2195" s="302"/>
      <c r="BU2195" s="302"/>
      <c r="BV2195" s="302"/>
      <c r="BW2195" s="302"/>
      <c r="BX2195" s="302"/>
      <c r="BY2195" s="302"/>
      <c r="BZ2195" s="302"/>
      <c r="CA2195" s="302"/>
      <c r="CB2195" s="302"/>
      <c r="CC2195" s="302"/>
      <c r="CD2195" s="302"/>
      <c r="CE2195" s="302"/>
      <c r="CF2195" s="302"/>
      <c r="CG2195" s="302"/>
      <c r="CH2195" s="302"/>
      <c r="CI2195" s="302"/>
      <c r="CJ2195" s="302"/>
      <c r="CK2195" s="302"/>
      <c r="CL2195" s="302"/>
      <c r="CM2195" s="302"/>
      <c r="CN2195" s="302"/>
      <c r="CO2195" s="302"/>
      <c r="CP2195" s="302"/>
      <c r="CQ2195" s="302"/>
      <c r="CR2195" s="302"/>
      <c r="CS2195" s="302"/>
      <c r="CT2195" s="302"/>
      <c r="CU2195" s="302"/>
      <c r="CV2195" s="302"/>
      <c r="CW2195" s="302"/>
      <c r="CX2195" s="302"/>
      <c r="CY2195" s="302"/>
      <c r="CZ2195" s="302"/>
      <c r="DA2195" s="302"/>
      <c r="DB2195" s="302"/>
      <c r="DC2195" s="302"/>
      <c r="DD2195" s="302"/>
      <c r="DE2195" s="302"/>
      <c r="DF2195" s="302"/>
      <c r="DG2195" s="302"/>
      <c r="DH2195" s="302"/>
      <c r="DI2195" s="302"/>
      <c r="DJ2195" s="302"/>
      <c r="DK2195" s="302"/>
      <c r="DL2195" s="302"/>
      <c r="DM2195" s="302"/>
      <c r="DN2195" s="302"/>
      <c r="DO2195" s="302"/>
      <c r="DP2195" s="302"/>
      <c r="DQ2195" s="302"/>
      <c r="DR2195" s="302"/>
      <c r="DS2195" s="302"/>
      <c r="DT2195" s="302"/>
      <c r="DU2195" s="302"/>
      <c r="DV2195" s="302"/>
      <c r="DW2195" s="302"/>
      <c r="DX2195" s="302"/>
      <c r="DY2195" s="302"/>
      <c r="DZ2195" s="302"/>
      <c r="EA2195" s="302"/>
      <c r="EB2195" s="302"/>
      <c r="EC2195" s="302"/>
      <c r="ED2195" s="302"/>
      <c r="EE2195" s="302"/>
      <c r="EF2195" s="302"/>
      <c r="EG2195" s="302"/>
      <c r="EH2195" s="302"/>
      <c r="EI2195" s="302"/>
      <c r="EJ2195" s="302"/>
      <c r="EK2195" s="302"/>
      <c r="EL2195" s="302"/>
      <c r="EM2195" s="302"/>
      <c r="EN2195" s="302"/>
      <c r="EO2195" s="302"/>
      <c r="EP2195" s="302"/>
      <c r="EQ2195" s="302"/>
      <c r="ER2195" s="302"/>
      <c r="ES2195" s="302"/>
      <c r="ET2195" s="302"/>
      <c r="EU2195" s="302"/>
      <c r="EV2195" s="302"/>
      <c r="EW2195" s="302"/>
      <c r="EX2195" s="302"/>
      <c r="EY2195" s="302"/>
      <c r="EZ2195" s="302"/>
      <c r="FA2195" s="302"/>
      <c r="FB2195" s="302"/>
      <c r="FC2195" s="302"/>
      <c r="FD2195" s="302"/>
      <c r="FE2195" s="302"/>
      <c r="FF2195" s="302"/>
      <c r="FG2195" s="302"/>
      <c r="FH2195" s="302"/>
      <c r="FI2195" s="302"/>
      <c r="FJ2195" s="302"/>
      <c r="FK2195" s="302"/>
      <c r="FL2195" s="302"/>
      <c r="FM2195" s="302"/>
      <c r="FN2195" s="302"/>
      <c r="FO2195" s="302"/>
      <c r="FP2195" s="302"/>
      <c r="FQ2195" s="302"/>
      <c r="FR2195" s="302"/>
      <c r="FS2195" s="302"/>
      <c r="FT2195" s="302"/>
      <c r="FU2195" s="302"/>
      <c r="FV2195" s="302"/>
      <c r="FW2195" s="302"/>
      <c r="FX2195" s="302"/>
      <c r="FY2195" s="302"/>
      <c r="FZ2195" s="302"/>
      <c r="GA2195" s="302"/>
      <c r="GB2195" s="302"/>
      <c r="GC2195" s="302"/>
      <c r="GD2195" s="302"/>
      <c r="GE2195" s="302"/>
      <c r="GF2195" s="302"/>
      <c r="GG2195" s="302"/>
      <c r="GH2195" s="302"/>
      <c r="GI2195" s="302"/>
      <c r="GJ2195" s="302"/>
      <c r="GK2195" s="302"/>
      <c r="GL2195" s="302"/>
      <c r="GM2195" s="302"/>
      <c r="GN2195" s="302"/>
      <c r="GO2195" s="302"/>
      <c r="GP2195" s="302"/>
      <c r="GQ2195" s="302"/>
      <c r="GR2195" s="302"/>
      <c r="GS2195" s="302"/>
      <c r="GT2195" s="302"/>
      <c r="GU2195" s="302"/>
      <c r="GV2195" s="302"/>
      <c r="GW2195" s="302"/>
      <c r="GX2195" s="302"/>
      <c r="GY2195" s="302"/>
      <c r="GZ2195" s="302"/>
      <c r="HA2195" s="302"/>
      <c r="HB2195" s="302"/>
      <c r="HC2195" s="302"/>
      <c r="HD2195" s="302"/>
      <c r="HE2195" s="302"/>
      <c r="HF2195" s="302"/>
      <c r="HG2195" s="302"/>
      <c r="HH2195" s="302"/>
      <c r="HI2195" s="302"/>
      <c r="HJ2195" s="302"/>
      <c r="HK2195" s="302"/>
      <c r="HL2195" s="302"/>
      <c r="HM2195" s="302"/>
      <c r="HN2195" s="302"/>
      <c r="HO2195" s="302"/>
      <c r="HP2195" s="302"/>
      <c r="HQ2195" s="302"/>
      <c r="HR2195" s="302"/>
      <c r="HS2195" s="302"/>
      <c r="HT2195" s="302"/>
      <c r="HU2195" s="302"/>
      <c r="HV2195" s="302"/>
      <c r="HW2195" s="302"/>
      <c r="HX2195" s="302"/>
      <c r="HY2195" s="302"/>
      <c r="HZ2195" s="302"/>
      <c r="IA2195" s="302"/>
      <c r="IB2195" s="302"/>
      <c r="IC2195" s="302"/>
      <c r="ID2195" s="302"/>
      <c r="IE2195" s="302"/>
      <c r="IF2195" s="302"/>
      <c r="IG2195" s="302"/>
      <c r="IH2195" s="302"/>
      <c r="II2195" s="302"/>
      <c r="IJ2195" s="302"/>
      <c r="IK2195" s="302"/>
      <c r="IL2195" s="302"/>
      <c r="IM2195" s="302"/>
      <c r="IN2195" s="302"/>
      <c r="IO2195" s="302"/>
      <c r="IP2195" s="302"/>
      <c r="IQ2195" s="302"/>
      <c r="IR2195" s="302"/>
      <c r="IS2195" s="302"/>
      <c r="IT2195" s="302"/>
      <c r="IU2195" s="302"/>
      <c r="IV2195" s="302"/>
      <c r="IW2195" s="302"/>
      <c r="IX2195" s="302"/>
      <c r="IY2195" s="302"/>
      <c r="IZ2195" s="302"/>
      <c r="JA2195" s="302"/>
    </row>
    <row r="2196" spans="1:273" s="304" customFormat="1" ht="20" customHeight="1">
      <c r="A2196" s="304">
        <v>21</v>
      </c>
      <c r="B2196" s="305" t="s">
        <v>2101</v>
      </c>
      <c r="C2196" s="306">
        <v>20182</v>
      </c>
      <c r="D2196" s="295">
        <v>2018</v>
      </c>
      <c r="E2196" s="307" t="s">
        <v>2086</v>
      </c>
      <c r="F2196" s="308"/>
      <c r="G2196" s="363"/>
      <c r="H2196" s="309" t="s">
        <v>2102</v>
      </c>
      <c r="I2196" s="310" t="s">
        <v>37</v>
      </c>
      <c r="J2196" s="311">
        <v>44</v>
      </c>
      <c r="K2196" s="312">
        <v>4000000</v>
      </c>
      <c r="L2196" s="310" t="s">
        <v>2091</v>
      </c>
      <c r="M2196" s="310" t="s">
        <v>39</v>
      </c>
      <c r="N2196" s="301">
        <v>10</v>
      </c>
      <c r="O2196" s="299">
        <v>1</v>
      </c>
      <c r="P2196" s="299">
        <v>2</v>
      </c>
      <c r="Q2196" s="309" t="s">
        <v>47</v>
      </c>
      <c r="R2196" s="310" t="s">
        <v>33</v>
      </c>
      <c r="S2196" s="314"/>
      <c r="T2196" s="314"/>
      <c r="U2196" s="314"/>
      <c r="V2196" s="314"/>
      <c r="W2196" s="314"/>
      <c r="X2196" s="314"/>
      <c r="Y2196" s="314"/>
      <c r="Z2196" s="314"/>
      <c r="AA2196" s="314"/>
      <c r="AB2196" s="314"/>
      <c r="AC2196" s="314"/>
      <c r="AD2196" s="314"/>
      <c r="AE2196" s="314"/>
      <c r="AF2196" s="302"/>
      <c r="AG2196" s="302"/>
      <c r="AH2196" s="302"/>
      <c r="AI2196" s="302"/>
      <c r="AJ2196" s="302"/>
      <c r="AK2196" s="302"/>
      <c r="AL2196" s="302"/>
      <c r="AM2196" s="302"/>
      <c r="AN2196" s="302"/>
      <c r="AO2196" s="302"/>
      <c r="AP2196" s="302"/>
      <c r="AQ2196" s="302"/>
      <c r="AR2196" s="302"/>
      <c r="AS2196" s="302"/>
      <c r="AT2196" s="302"/>
      <c r="AU2196" s="302"/>
      <c r="AV2196" s="302"/>
      <c r="AW2196" s="302"/>
      <c r="AX2196" s="302"/>
      <c r="AY2196" s="302"/>
      <c r="AZ2196" s="302"/>
      <c r="BA2196" s="302"/>
      <c r="BB2196" s="302"/>
      <c r="BC2196" s="302"/>
      <c r="BD2196" s="302"/>
      <c r="BE2196" s="302"/>
      <c r="BF2196" s="302"/>
      <c r="BG2196" s="302"/>
      <c r="BH2196" s="302"/>
      <c r="BI2196" s="302"/>
      <c r="BJ2196" s="302"/>
      <c r="BK2196" s="302"/>
      <c r="BL2196" s="302"/>
      <c r="BM2196" s="302"/>
      <c r="BN2196" s="302"/>
      <c r="BO2196" s="302"/>
      <c r="BP2196" s="302"/>
      <c r="BQ2196" s="302"/>
      <c r="BR2196" s="302"/>
      <c r="BS2196" s="302"/>
      <c r="BT2196" s="302"/>
      <c r="BU2196" s="302"/>
      <c r="BV2196" s="302"/>
      <c r="BW2196" s="302"/>
      <c r="BX2196" s="302"/>
      <c r="BY2196" s="302"/>
      <c r="BZ2196" s="302"/>
      <c r="CA2196" s="302"/>
      <c r="CB2196" s="302"/>
      <c r="CC2196" s="302"/>
      <c r="CD2196" s="302"/>
      <c r="CE2196" s="302"/>
      <c r="CF2196" s="302"/>
      <c r="CG2196" s="302"/>
      <c r="CH2196" s="302"/>
      <c r="CI2196" s="302"/>
      <c r="CJ2196" s="302"/>
      <c r="CK2196" s="302"/>
      <c r="CL2196" s="302"/>
      <c r="CM2196" s="302"/>
      <c r="CN2196" s="302"/>
      <c r="CO2196" s="302"/>
      <c r="CP2196" s="302"/>
      <c r="CQ2196" s="302"/>
      <c r="CR2196" s="302"/>
      <c r="CS2196" s="302"/>
      <c r="CT2196" s="302"/>
      <c r="CU2196" s="302"/>
      <c r="CV2196" s="302"/>
      <c r="CW2196" s="302"/>
      <c r="CX2196" s="302"/>
      <c r="CY2196" s="302"/>
      <c r="CZ2196" s="302"/>
      <c r="DA2196" s="302"/>
      <c r="DB2196" s="302"/>
      <c r="DC2196" s="302"/>
      <c r="DD2196" s="302"/>
      <c r="DE2196" s="302"/>
      <c r="DF2196" s="302"/>
      <c r="DG2196" s="302"/>
      <c r="DH2196" s="302"/>
      <c r="DI2196" s="302"/>
      <c r="DJ2196" s="302"/>
      <c r="DK2196" s="302"/>
      <c r="DL2196" s="302"/>
      <c r="DM2196" s="302"/>
      <c r="DN2196" s="302"/>
      <c r="DO2196" s="302"/>
      <c r="DP2196" s="302"/>
      <c r="DQ2196" s="302"/>
      <c r="DR2196" s="302"/>
      <c r="DS2196" s="302"/>
      <c r="DT2196" s="302"/>
      <c r="DU2196" s="302"/>
      <c r="DV2196" s="302"/>
      <c r="DW2196" s="302"/>
      <c r="DX2196" s="302"/>
      <c r="DY2196" s="302"/>
      <c r="DZ2196" s="302"/>
      <c r="EA2196" s="302"/>
      <c r="EB2196" s="302"/>
      <c r="EC2196" s="302"/>
      <c r="ED2196" s="302"/>
      <c r="EE2196" s="302"/>
      <c r="EF2196" s="302"/>
      <c r="EG2196" s="302"/>
      <c r="EH2196" s="302"/>
      <c r="EI2196" s="302"/>
      <c r="EJ2196" s="302"/>
      <c r="EK2196" s="302"/>
      <c r="EL2196" s="302"/>
      <c r="EM2196" s="302"/>
      <c r="EN2196" s="302"/>
      <c r="EO2196" s="302"/>
      <c r="EP2196" s="302"/>
      <c r="EQ2196" s="302"/>
      <c r="ER2196" s="302"/>
      <c r="ES2196" s="302"/>
      <c r="ET2196" s="302"/>
      <c r="EU2196" s="302"/>
      <c r="EV2196" s="302"/>
      <c r="EW2196" s="302"/>
      <c r="EX2196" s="302"/>
      <c r="EY2196" s="302"/>
      <c r="EZ2196" s="302"/>
      <c r="FA2196" s="302"/>
      <c r="FB2196" s="302"/>
      <c r="FC2196" s="302"/>
      <c r="FD2196" s="302"/>
      <c r="FE2196" s="302"/>
      <c r="FF2196" s="302"/>
      <c r="FG2196" s="302"/>
      <c r="FH2196" s="302"/>
      <c r="FI2196" s="302"/>
      <c r="FJ2196" s="302"/>
      <c r="FK2196" s="302"/>
      <c r="FL2196" s="302"/>
      <c r="FM2196" s="302"/>
      <c r="FN2196" s="302"/>
      <c r="FO2196" s="302"/>
      <c r="FP2196" s="302"/>
      <c r="FQ2196" s="302"/>
      <c r="FR2196" s="302"/>
      <c r="FS2196" s="302"/>
      <c r="FT2196" s="302"/>
      <c r="FU2196" s="302"/>
      <c r="FV2196" s="302"/>
      <c r="FW2196" s="302"/>
      <c r="FX2196" s="302"/>
      <c r="FY2196" s="302"/>
      <c r="FZ2196" s="302"/>
      <c r="GA2196" s="302"/>
      <c r="GB2196" s="302"/>
      <c r="GC2196" s="302"/>
      <c r="GD2196" s="302"/>
      <c r="GE2196" s="302"/>
      <c r="GF2196" s="302"/>
      <c r="GG2196" s="302"/>
      <c r="GH2196" s="302"/>
      <c r="GI2196" s="302"/>
      <c r="GJ2196" s="302"/>
      <c r="GK2196" s="302"/>
      <c r="GL2196" s="302"/>
      <c r="GM2196" s="302"/>
      <c r="GN2196" s="302"/>
      <c r="GO2196" s="302"/>
      <c r="GP2196" s="302"/>
      <c r="GQ2196" s="302"/>
      <c r="GR2196" s="302"/>
      <c r="GS2196" s="302"/>
      <c r="GT2196" s="302"/>
      <c r="GU2196" s="302"/>
      <c r="GV2196" s="302"/>
      <c r="GW2196" s="302"/>
      <c r="GX2196" s="302"/>
      <c r="GY2196" s="302"/>
      <c r="GZ2196" s="302"/>
      <c r="HA2196" s="302"/>
      <c r="HB2196" s="302"/>
      <c r="HC2196" s="302"/>
      <c r="HD2196" s="302"/>
      <c r="HE2196" s="302"/>
      <c r="HF2196" s="302"/>
      <c r="HG2196" s="302"/>
      <c r="HH2196" s="302"/>
      <c r="HI2196" s="302"/>
      <c r="HJ2196" s="302"/>
      <c r="HK2196" s="302"/>
      <c r="HL2196" s="302"/>
      <c r="HM2196" s="302"/>
      <c r="HN2196" s="302"/>
      <c r="HO2196" s="302"/>
      <c r="HP2196" s="302"/>
      <c r="HQ2196" s="302"/>
      <c r="HR2196" s="302"/>
      <c r="HS2196" s="302"/>
      <c r="HT2196" s="302"/>
      <c r="HU2196" s="302"/>
      <c r="HV2196" s="302"/>
      <c r="HW2196" s="302"/>
      <c r="HX2196" s="302"/>
      <c r="HY2196" s="302"/>
      <c r="HZ2196" s="302"/>
      <c r="IA2196" s="302"/>
      <c r="IB2196" s="302"/>
      <c r="IC2196" s="302"/>
      <c r="ID2196" s="302"/>
      <c r="IE2196" s="302"/>
      <c r="IF2196" s="302"/>
      <c r="IG2196" s="302"/>
      <c r="IH2196" s="302"/>
      <c r="II2196" s="302"/>
      <c r="IJ2196" s="302"/>
      <c r="IK2196" s="302"/>
      <c r="IL2196" s="302"/>
      <c r="IM2196" s="302"/>
      <c r="IN2196" s="302"/>
      <c r="IO2196" s="302"/>
      <c r="IP2196" s="302"/>
      <c r="IQ2196" s="302"/>
      <c r="IR2196" s="302"/>
      <c r="IS2196" s="302"/>
      <c r="IT2196" s="302"/>
      <c r="IU2196" s="302"/>
      <c r="IV2196" s="302"/>
      <c r="IW2196" s="302"/>
      <c r="IX2196" s="302"/>
      <c r="IY2196" s="302"/>
      <c r="IZ2196" s="302"/>
      <c r="JA2196" s="302"/>
    </row>
    <row r="2197" spans="1:273" s="304" customFormat="1" ht="20" customHeight="1">
      <c r="A2197" s="304">
        <v>22</v>
      </c>
      <c r="B2197" s="293" t="s">
        <v>4815</v>
      </c>
      <c r="C2197" s="294">
        <v>20191</v>
      </c>
      <c r="D2197" s="295">
        <v>2019</v>
      </c>
      <c r="E2197" s="316" t="s">
        <v>2086</v>
      </c>
      <c r="F2197" s="317"/>
      <c r="G2197" s="363"/>
      <c r="H2197" s="318" t="s">
        <v>4816</v>
      </c>
      <c r="I2197" s="318" t="s">
        <v>103</v>
      </c>
      <c r="J2197" s="311">
        <v>39</v>
      </c>
      <c r="K2197" s="319">
        <v>4396437</v>
      </c>
      <c r="L2197" s="318" t="s">
        <v>8483</v>
      </c>
      <c r="M2197" s="318" t="s">
        <v>39</v>
      </c>
      <c r="N2197" s="215">
        <v>10</v>
      </c>
      <c r="O2197" s="313">
        <v>1</v>
      </c>
      <c r="P2197" s="313">
        <v>2</v>
      </c>
      <c r="Q2197" s="318" t="s">
        <v>47</v>
      </c>
      <c r="R2197" s="318" t="s">
        <v>831</v>
      </c>
      <c r="S2197" s="303"/>
      <c r="T2197" s="303"/>
      <c r="U2197" s="303"/>
      <c r="V2197" s="303"/>
      <c r="W2197" s="303"/>
      <c r="X2197" s="303"/>
      <c r="Y2197" s="303"/>
      <c r="Z2197" s="303"/>
      <c r="AA2197" s="303"/>
      <c r="AB2197" s="303"/>
      <c r="AC2197" s="303"/>
      <c r="AD2197" s="303"/>
      <c r="AE2197" s="303"/>
      <c r="AF2197" s="303"/>
      <c r="AG2197" s="303"/>
      <c r="AH2197" s="303"/>
      <c r="AI2197" s="303"/>
      <c r="AJ2197" s="303"/>
      <c r="AK2197" s="303"/>
      <c r="AL2197" s="303"/>
      <c r="AM2197" s="303"/>
      <c r="AN2197" s="303"/>
      <c r="AO2197" s="303"/>
      <c r="AP2197" s="303"/>
      <c r="AQ2197" s="303"/>
      <c r="AR2197" s="303"/>
      <c r="AS2197" s="303"/>
      <c r="AT2197" s="303"/>
      <c r="AU2197" s="303"/>
      <c r="AV2197" s="303"/>
      <c r="AW2197" s="303"/>
      <c r="AX2197" s="303"/>
      <c r="AY2197" s="303"/>
      <c r="AZ2197" s="303"/>
      <c r="BA2197" s="303"/>
      <c r="BB2197" s="303"/>
      <c r="BC2197" s="303"/>
      <c r="BD2197" s="303"/>
      <c r="BE2197" s="303"/>
      <c r="BF2197" s="303"/>
      <c r="BG2197" s="303"/>
      <c r="BH2197" s="303"/>
      <c r="BI2197" s="303"/>
      <c r="BJ2197" s="303"/>
      <c r="BK2197" s="303"/>
      <c r="BL2197" s="303"/>
      <c r="BM2197" s="303"/>
      <c r="BN2197" s="303"/>
      <c r="BO2197" s="303"/>
      <c r="BP2197" s="303"/>
      <c r="BQ2197" s="303"/>
      <c r="BR2197" s="303"/>
      <c r="BS2197" s="303"/>
      <c r="BT2197" s="303"/>
      <c r="BU2197" s="303"/>
      <c r="BV2197" s="303"/>
      <c r="BW2197" s="303"/>
      <c r="BX2197" s="303"/>
      <c r="BY2197" s="303"/>
      <c r="BZ2197" s="303"/>
      <c r="CA2197" s="303"/>
      <c r="CB2197" s="303"/>
      <c r="CC2197" s="303"/>
      <c r="CD2197" s="303"/>
      <c r="CE2197" s="303"/>
      <c r="CF2197" s="303"/>
      <c r="CG2197" s="303"/>
      <c r="CH2197" s="303"/>
      <c r="CI2197" s="303"/>
      <c r="CJ2197" s="303"/>
      <c r="CK2197" s="303"/>
      <c r="CL2197" s="303"/>
      <c r="CM2197" s="303"/>
      <c r="CN2197" s="303"/>
      <c r="CO2197" s="303"/>
      <c r="CP2197" s="303"/>
      <c r="CQ2197" s="303"/>
      <c r="CR2197" s="303"/>
      <c r="CS2197" s="303"/>
      <c r="CT2197" s="303"/>
      <c r="CU2197" s="303"/>
      <c r="CV2197" s="303"/>
      <c r="CW2197" s="303"/>
      <c r="CX2197" s="303"/>
      <c r="CY2197" s="303"/>
      <c r="CZ2197" s="303"/>
      <c r="DA2197" s="303"/>
      <c r="DB2197" s="303"/>
      <c r="DC2197" s="303"/>
      <c r="DD2197" s="303"/>
      <c r="DE2197" s="303"/>
      <c r="DF2197" s="303"/>
      <c r="DG2197" s="303"/>
      <c r="DH2197" s="303"/>
      <c r="DI2197" s="303"/>
      <c r="DJ2197" s="303"/>
      <c r="DK2197" s="303"/>
      <c r="DL2197" s="303"/>
      <c r="DM2197" s="303"/>
      <c r="DN2197" s="303"/>
      <c r="DO2197" s="303"/>
      <c r="DP2197" s="303"/>
      <c r="DQ2197" s="303"/>
      <c r="DR2197" s="303"/>
      <c r="DS2197" s="303"/>
      <c r="DT2197" s="303"/>
      <c r="DU2197" s="303"/>
      <c r="DV2197" s="303"/>
      <c r="DW2197" s="303"/>
      <c r="DX2197" s="303"/>
      <c r="DY2197" s="303"/>
      <c r="DZ2197" s="303"/>
      <c r="EA2197" s="303"/>
      <c r="EB2197" s="303"/>
      <c r="EC2197" s="303"/>
      <c r="ED2197" s="303"/>
      <c r="EE2197" s="303"/>
      <c r="EF2197" s="303"/>
      <c r="EG2197" s="303"/>
      <c r="EH2197" s="303"/>
      <c r="EI2197" s="303"/>
      <c r="EJ2197" s="303"/>
      <c r="EK2197" s="303"/>
      <c r="EL2197" s="303"/>
      <c r="EM2197" s="303"/>
      <c r="EN2197" s="303"/>
      <c r="EO2197" s="303"/>
      <c r="EP2197" s="303"/>
      <c r="EQ2197" s="303"/>
      <c r="ER2197" s="303"/>
      <c r="ES2197" s="303"/>
      <c r="ET2197" s="303"/>
      <c r="EU2197" s="303"/>
      <c r="EV2197" s="303"/>
      <c r="EW2197" s="303"/>
      <c r="EX2197" s="303"/>
      <c r="EY2197" s="303"/>
      <c r="EZ2197" s="303"/>
      <c r="FA2197" s="303"/>
      <c r="FB2197" s="303"/>
      <c r="FC2197" s="303"/>
      <c r="FD2197" s="303"/>
      <c r="FE2197" s="303"/>
      <c r="FF2197" s="303"/>
      <c r="FG2197" s="303"/>
      <c r="FH2197" s="303"/>
      <c r="FI2197" s="303"/>
      <c r="FJ2197" s="303"/>
      <c r="FK2197" s="303"/>
      <c r="FL2197" s="303"/>
      <c r="FM2197" s="303"/>
      <c r="FN2197" s="303"/>
      <c r="FO2197" s="303"/>
      <c r="FP2197" s="303"/>
      <c r="FQ2197" s="303"/>
      <c r="FR2197" s="303"/>
      <c r="FS2197" s="303"/>
      <c r="FT2197" s="303"/>
      <c r="FU2197" s="303"/>
      <c r="FV2197" s="303"/>
      <c r="FW2197" s="303"/>
      <c r="FX2197" s="303"/>
      <c r="FY2197" s="303"/>
      <c r="FZ2197" s="303"/>
      <c r="GA2197" s="303"/>
      <c r="GB2197" s="303"/>
      <c r="GC2197" s="303"/>
      <c r="GD2197" s="303"/>
      <c r="GE2197" s="303"/>
      <c r="GF2197" s="303"/>
      <c r="GG2197" s="303"/>
      <c r="GH2197" s="303"/>
      <c r="GI2197" s="303"/>
      <c r="GJ2197" s="303"/>
      <c r="GK2197" s="303"/>
      <c r="GL2197" s="303"/>
      <c r="GM2197" s="303"/>
      <c r="GN2197" s="303"/>
      <c r="GO2197" s="303"/>
      <c r="GP2197" s="303"/>
      <c r="GQ2197" s="303"/>
      <c r="GR2197" s="303"/>
      <c r="GS2197" s="303"/>
      <c r="GT2197" s="303"/>
      <c r="GU2197" s="303"/>
      <c r="GV2197" s="303"/>
      <c r="GW2197" s="303"/>
      <c r="GX2197" s="303"/>
      <c r="GY2197" s="303"/>
      <c r="GZ2197" s="303"/>
      <c r="HA2197" s="303"/>
      <c r="HB2197" s="303"/>
      <c r="HC2197" s="303"/>
      <c r="HD2197" s="303"/>
      <c r="HE2197" s="303"/>
      <c r="HF2197" s="303"/>
      <c r="HG2197" s="303"/>
      <c r="HH2197" s="303"/>
      <c r="HI2197" s="303"/>
      <c r="HJ2197" s="303"/>
      <c r="HK2197" s="303"/>
      <c r="HL2197" s="303"/>
      <c r="HM2197" s="303"/>
      <c r="HN2197" s="303"/>
      <c r="HO2197" s="303"/>
      <c r="HP2197" s="303"/>
      <c r="HQ2197" s="303"/>
      <c r="HR2197" s="303"/>
      <c r="HS2197" s="303"/>
      <c r="HT2197" s="303"/>
      <c r="HU2197" s="303"/>
      <c r="HV2197" s="303"/>
      <c r="HW2197" s="303"/>
      <c r="HX2197" s="303"/>
      <c r="HY2197" s="303"/>
      <c r="HZ2197" s="303"/>
      <c r="IA2197" s="303"/>
      <c r="IB2197" s="303"/>
      <c r="IC2197" s="303"/>
      <c r="ID2197" s="303"/>
      <c r="IE2197" s="303"/>
      <c r="IF2197" s="303"/>
      <c r="IG2197" s="303"/>
      <c r="IH2197" s="303"/>
      <c r="II2197" s="303"/>
      <c r="IJ2197" s="303"/>
      <c r="IK2197" s="303"/>
      <c r="IL2197" s="303"/>
      <c r="IM2197" s="303"/>
      <c r="IN2197" s="303"/>
      <c r="IO2197" s="303"/>
      <c r="IP2197" s="303"/>
      <c r="IQ2197" s="303"/>
      <c r="IR2197" s="303"/>
      <c r="IS2197" s="303"/>
      <c r="IT2197" s="303"/>
      <c r="IU2197" s="303"/>
      <c r="IV2197" s="303"/>
      <c r="IW2197" s="303"/>
      <c r="IX2197" s="303"/>
      <c r="IY2197" s="303"/>
      <c r="IZ2197" s="303"/>
      <c r="JA2197" s="303"/>
      <c r="JB2197" s="303"/>
      <c r="JC2197" s="303"/>
      <c r="JD2197" s="303"/>
      <c r="JE2197" s="303"/>
      <c r="JF2197" s="303"/>
      <c r="JG2197" s="303"/>
      <c r="JH2197" s="303"/>
      <c r="JI2197" s="303"/>
      <c r="JJ2197" s="303"/>
      <c r="JK2197" s="303"/>
      <c r="JL2197" s="303"/>
      <c r="JM2197" s="303"/>
    </row>
    <row r="2198" spans="1:273" s="304" customFormat="1" ht="20" customHeight="1">
      <c r="A2198" s="304">
        <v>23</v>
      </c>
      <c r="B2198" s="293" t="s">
        <v>4820</v>
      </c>
      <c r="C2198" s="294">
        <v>20192</v>
      </c>
      <c r="D2198" s="295">
        <v>2019</v>
      </c>
      <c r="E2198" s="316" t="s">
        <v>2086</v>
      </c>
      <c r="F2198" s="317"/>
      <c r="G2198" s="363"/>
      <c r="H2198" s="318" t="s">
        <v>4821</v>
      </c>
      <c r="I2198" s="318" t="s">
        <v>37</v>
      </c>
      <c r="J2198" s="311">
        <v>38</v>
      </c>
      <c r="K2198" s="319">
        <v>4946400</v>
      </c>
      <c r="L2198" s="318" t="s">
        <v>8483</v>
      </c>
      <c r="M2198" s="318" t="s">
        <v>39</v>
      </c>
      <c r="N2198" s="301">
        <v>10</v>
      </c>
      <c r="O2198" s="299">
        <v>1</v>
      </c>
      <c r="P2198" s="299">
        <v>2</v>
      </c>
      <c r="Q2198" s="318" t="s">
        <v>55</v>
      </c>
      <c r="R2198" s="318" t="s">
        <v>489</v>
      </c>
      <c r="S2198" s="303"/>
      <c r="T2198" s="303"/>
      <c r="U2198" s="303"/>
      <c r="V2198" s="303"/>
      <c r="W2198" s="303"/>
      <c r="X2198" s="303"/>
      <c r="Y2198" s="303"/>
      <c r="Z2198" s="303"/>
      <c r="AA2198" s="303"/>
      <c r="AB2198" s="303"/>
      <c r="AC2198" s="303"/>
      <c r="AD2198" s="303"/>
      <c r="AE2198" s="303"/>
      <c r="AF2198" s="302"/>
      <c r="AG2198" s="302"/>
      <c r="AH2198" s="302"/>
      <c r="AI2198" s="302"/>
      <c r="AJ2198" s="302"/>
      <c r="AK2198" s="302"/>
      <c r="AL2198" s="302"/>
      <c r="AM2198" s="302"/>
      <c r="AN2198" s="302"/>
      <c r="AO2198" s="302"/>
      <c r="AP2198" s="302"/>
      <c r="AQ2198" s="302"/>
      <c r="AR2198" s="302"/>
      <c r="AS2198" s="302"/>
      <c r="AT2198" s="302"/>
      <c r="AU2198" s="302"/>
      <c r="AV2198" s="302"/>
      <c r="AW2198" s="302"/>
      <c r="AX2198" s="302"/>
      <c r="AY2198" s="302"/>
      <c r="AZ2198" s="302"/>
      <c r="BA2198" s="302"/>
      <c r="BB2198" s="302"/>
      <c r="BC2198" s="302"/>
      <c r="BD2198" s="302"/>
      <c r="BE2198" s="302"/>
      <c r="BF2198" s="302"/>
      <c r="BG2198" s="302"/>
      <c r="BH2198" s="302"/>
      <c r="BI2198" s="302"/>
      <c r="BJ2198" s="302"/>
      <c r="BK2198" s="302"/>
      <c r="BL2198" s="302"/>
      <c r="BM2198" s="302"/>
      <c r="BN2198" s="302"/>
      <c r="BO2198" s="302"/>
      <c r="BP2198" s="302"/>
      <c r="BQ2198" s="302"/>
      <c r="BR2198" s="302"/>
      <c r="BS2198" s="302"/>
      <c r="BT2198" s="302"/>
      <c r="BU2198" s="302"/>
      <c r="BV2198" s="302"/>
      <c r="BW2198" s="302"/>
      <c r="BX2198" s="302"/>
      <c r="BY2198" s="302"/>
      <c r="BZ2198" s="302"/>
      <c r="CA2198" s="302"/>
      <c r="CB2198" s="302"/>
      <c r="CC2198" s="302"/>
      <c r="CD2198" s="302"/>
      <c r="CE2198" s="302"/>
      <c r="CF2198" s="302"/>
      <c r="CG2198" s="302"/>
      <c r="CH2198" s="302"/>
      <c r="CI2198" s="302"/>
      <c r="CJ2198" s="302"/>
      <c r="CK2198" s="302"/>
      <c r="CL2198" s="302"/>
      <c r="CM2198" s="302"/>
      <c r="CN2198" s="302"/>
      <c r="CO2198" s="302"/>
      <c r="CP2198" s="302"/>
      <c r="CQ2198" s="302"/>
      <c r="CR2198" s="302"/>
      <c r="CS2198" s="302"/>
      <c r="CT2198" s="302"/>
      <c r="CU2198" s="302"/>
      <c r="CV2198" s="302"/>
      <c r="CW2198" s="302"/>
      <c r="CX2198" s="302"/>
      <c r="CY2198" s="302"/>
      <c r="CZ2198" s="302"/>
      <c r="DA2198" s="302"/>
      <c r="DB2198" s="302"/>
      <c r="DC2198" s="302"/>
      <c r="DD2198" s="302"/>
      <c r="DE2198" s="302"/>
      <c r="DF2198" s="302"/>
      <c r="DG2198" s="302"/>
      <c r="DH2198" s="302"/>
      <c r="DI2198" s="302"/>
      <c r="DJ2198" s="302"/>
      <c r="DK2198" s="302"/>
      <c r="DL2198" s="302"/>
      <c r="DM2198" s="302"/>
      <c r="DN2198" s="302"/>
      <c r="DO2198" s="302"/>
      <c r="DP2198" s="302"/>
      <c r="DQ2198" s="302"/>
      <c r="DR2198" s="302"/>
      <c r="DS2198" s="302"/>
      <c r="DT2198" s="302"/>
      <c r="DU2198" s="302"/>
      <c r="DV2198" s="302"/>
      <c r="DW2198" s="302"/>
      <c r="DX2198" s="302"/>
      <c r="DY2198" s="302"/>
      <c r="DZ2198" s="302"/>
      <c r="EA2198" s="302"/>
      <c r="EB2198" s="302"/>
      <c r="EC2198" s="302"/>
      <c r="ED2198" s="302"/>
      <c r="EE2198" s="302"/>
      <c r="EF2198" s="302"/>
      <c r="EG2198" s="302"/>
      <c r="EH2198" s="302"/>
      <c r="EI2198" s="302"/>
      <c r="EJ2198" s="302"/>
      <c r="EK2198" s="302"/>
      <c r="EL2198" s="302"/>
      <c r="EM2198" s="302"/>
      <c r="EN2198" s="302"/>
      <c r="EO2198" s="302"/>
      <c r="EP2198" s="302"/>
      <c r="EQ2198" s="302"/>
      <c r="ER2198" s="302"/>
      <c r="ES2198" s="302"/>
      <c r="ET2198" s="302"/>
      <c r="EU2198" s="302"/>
      <c r="EV2198" s="302"/>
      <c r="EW2198" s="302"/>
      <c r="EX2198" s="302"/>
      <c r="EY2198" s="302"/>
      <c r="EZ2198" s="302"/>
      <c r="FA2198" s="302"/>
      <c r="FB2198" s="302"/>
      <c r="FC2198" s="302"/>
      <c r="FD2198" s="302"/>
      <c r="FE2198" s="302"/>
      <c r="FF2198" s="302"/>
      <c r="FG2198" s="302"/>
      <c r="FH2198" s="302"/>
      <c r="FI2198" s="302"/>
      <c r="FJ2198" s="302"/>
      <c r="FK2198" s="302"/>
      <c r="FL2198" s="302"/>
      <c r="FM2198" s="302"/>
      <c r="FN2198" s="302"/>
      <c r="FO2198" s="302"/>
      <c r="FP2198" s="302"/>
      <c r="FQ2198" s="302"/>
      <c r="FR2198" s="302"/>
      <c r="FS2198" s="302"/>
      <c r="FT2198" s="302"/>
      <c r="FU2198" s="302"/>
      <c r="FV2198" s="302"/>
      <c r="FW2198" s="302"/>
      <c r="FX2198" s="302"/>
      <c r="FY2198" s="302"/>
      <c r="FZ2198" s="302"/>
      <c r="GA2198" s="302"/>
      <c r="GB2198" s="302"/>
      <c r="GC2198" s="302"/>
      <c r="GD2198" s="302"/>
      <c r="GE2198" s="302"/>
      <c r="GF2198" s="302"/>
      <c r="GG2198" s="302"/>
      <c r="GH2198" s="302"/>
      <c r="GI2198" s="302"/>
      <c r="GJ2198" s="302"/>
      <c r="GK2198" s="302"/>
      <c r="GL2198" s="302"/>
      <c r="GM2198" s="302"/>
      <c r="GN2198" s="302"/>
      <c r="GO2198" s="302"/>
      <c r="GP2198" s="302"/>
      <c r="GQ2198" s="302"/>
      <c r="GR2198" s="302"/>
      <c r="GS2198" s="302"/>
      <c r="GT2198" s="302"/>
      <c r="GU2198" s="302"/>
      <c r="GV2198" s="302"/>
      <c r="GW2198" s="302"/>
      <c r="GX2198" s="302"/>
      <c r="GY2198" s="302"/>
      <c r="GZ2198" s="302"/>
      <c r="HA2198" s="302"/>
      <c r="HB2198" s="302"/>
      <c r="HC2198" s="302"/>
      <c r="HD2198" s="302"/>
      <c r="HE2198" s="302"/>
      <c r="HF2198" s="302"/>
      <c r="HG2198" s="302"/>
      <c r="HH2198" s="302"/>
      <c r="HI2198" s="302"/>
      <c r="HJ2198" s="302"/>
      <c r="HK2198" s="302"/>
      <c r="HL2198" s="302"/>
      <c r="HM2198" s="302"/>
      <c r="HN2198" s="302"/>
      <c r="HO2198" s="302"/>
      <c r="HP2198" s="302"/>
      <c r="HQ2198" s="302"/>
      <c r="HR2198" s="302"/>
      <c r="HS2198" s="302"/>
      <c r="HT2198" s="302"/>
      <c r="HU2198" s="302"/>
      <c r="HV2198" s="302"/>
      <c r="HW2198" s="302"/>
      <c r="HX2198" s="302"/>
      <c r="HY2198" s="302"/>
      <c r="HZ2198" s="302"/>
      <c r="IA2198" s="302"/>
      <c r="IB2198" s="302"/>
      <c r="IC2198" s="302"/>
      <c r="ID2198" s="302"/>
      <c r="IE2198" s="302"/>
      <c r="IF2198" s="302"/>
      <c r="IG2198" s="302"/>
      <c r="IH2198" s="302"/>
      <c r="II2198" s="302"/>
      <c r="IJ2198" s="302"/>
      <c r="IK2198" s="302"/>
      <c r="IL2198" s="302"/>
      <c r="IM2198" s="302"/>
      <c r="IN2198" s="302"/>
      <c r="IO2198" s="302"/>
      <c r="IP2198" s="302"/>
      <c r="IQ2198" s="302"/>
      <c r="IR2198" s="302"/>
      <c r="IS2198" s="302"/>
      <c r="IT2198" s="302"/>
      <c r="IU2198" s="302"/>
      <c r="IV2198" s="302"/>
      <c r="IW2198" s="302"/>
      <c r="IX2198" s="302"/>
      <c r="IY2198" s="302"/>
      <c r="IZ2198" s="302"/>
      <c r="JA2198" s="302"/>
    </row>
    <row r="2199" spans="1:273" s="304" customFormat="1" ht="20" customHeight="1">
      <c r="A2199" s="304">
        <v>24</v>
      </c>
      <c r="B2199" s="293" t="s">
        <v>4833</v>
      </c>
      <c r="C2199" s="294">
        <v>20192</v>
      </c>
      <c r="D2199" s="295">
        <v>2019</v>
      </c>
      <c r="E2199" s="316" t="s">
        <v>2086</v>
      </c>
      <c r="F2199" s="317"/>
      <c r="G2199" s="363"/>
      <c r="H2199" s="318" t="s">
        <v>4834</v>
      </c>
      <c r="I2199" s="318" t="s">
        <v>37</v>
      </c>
      <c r="J2199" s="311">
        <v>30</v>
      </c>
      <c r="K2199" s="319">
        <v>5948856</v>
      </c>
      <c r="L2199" s="318" t="s">
        <v>8483</v>
      </c>
      <c r="M2199" s="318" t="s">
        <v>39</v>
      </c>
      <c r="N2199" s="215">
        <v>10</v>
      </c>
      <c r="O2199" s="299">
        <v>1</v>
      </c>
      <c r="P2199" s="313">
        <v>2</v>
      </c>
      <c r="Q2199" s="318" t="s">
        <v>32</v>
      </c>
      <c r="R2199" s="318" t="s">
        <v>353</v>
      </c>
      <c r="S2199" s="303"/>
      <c r="T2199" s="303"/>
      <c r="U2199" s="303"/>
      <c r="V2199" s="303"/>
      <c r="W2199" s="303"/>
      <c r="X2199" s="303"/>
      <c r="Y2199" s="303"/>
      <c r="Z2199" s="303"/>
      <c r="AA2199" s="303"/>
      <c r="AB2199" s="303"/>
      <c r="AC2199" s="303"/>
      <c r="AD2199" s="303"/>
      <c r="AE2199" s="303"/>
      <c r="AF2199" s="314"/>
      <c r="AG2199" s="314"/>
      <c r="AH2199" s="314"/>
      <c r="AI2199" s="314"/>
      <c r="AJ2199" s="314"/>
      <c r="AK2199" s="314"/>
      <c r="AL2199" s="314"/>
      <c r="AM2199" s="314"/>
      <c r="AN2199" s="314"/>
      <c r="AO2199" s="314"/>
      <c r="AP2199" s="314"/>
      <c r="AQ2199" s="314"/>
      <c r="AR2199" s="314"/>
      <c r="AS2199" s="314"/>
      <c r="AT2199" s="314"/>
      <c r="AU2199" s="314"/>
      <c r="AV2199" s="314"/>
      <c r="AW2199" s="314"/>
      <c r="AX2199" s="314"/>
      <c r="AY2199" s="314"/>
      <c r="AZ2199" s="314"/>
      <c r="BA2199" s="314"/>
      <c r="BB2199" s="314"/>
      <c r="BC2199" s="314"/>
      <c r="BD2199" s="314"/>
      <c r="BE2199" s="314"/>
      <c r="BF2199" s="314"/>
      <c r="BG2199" s="314"/>
      <c r="BH2199" s="314"/>
      <c r="BI2199" s="314"/>
      <c r="BJ2199" s="314"/>
      <c r="BK2199" s="314"/>
      <c r="BL2199" s="314"/>
      <c r="BM2199" s="314"/>
      <c r="BN2199" s="314"/>
      <c r="BO2199" s="314"/>
      <c r="BP2199" s="314"/>
      <c r="BQ2199" s="314"/>
      <c r="BR2199" s="314"/>
      <c r="BS2199" s="314"/>
      <c r="BT2199" s="314"/>
      <c r="BU2199" s="314"/>
      <c r="BV2199" s="314"/>
      <c r="BW2199" s="314"/>
      <c r="BX2199" s="314"/>
      <c r="BY2199" s="314"/>
      <c r="BZ2199" s="314"/>
      <c r="CA2199" s="314"/>
      <c r="CB2199" s="314"/>
      <c r="CC2199" s="314"/>
      <c r="CD2199" s="314"/>
      <c r="CE2199" s="314"/>
      <c r="CF2199" s="314"/>
      <c r="CG2199" s="314"/>
      <c r="CH2199" s="314"/>
      <c r="CI2199" s="314"/>
      <c r="CJ2199" s="314"/>
      <c r="CK2199" s="314"/>
      <c r="CL2199" s="314"/>
      <c r="CM2199" s="314"/>
      <c r="CN2199" s="314"/>
      <c r="CO2199" s="314"/>
      <c r="CP2199" s="314"/>
      <c r="CQ2199" s="314"/>
      <c r="CR2199" s="314"/>
      <c r="CS2199" s="314"/>
      <c r="CT2199" s="314"/>
      <c r="CU2199" s="314"/>
      <c r="CV2199" s="314"/>
      <c r="CW2199" s="314"/>
      <c r="CX2199" s="314"/>
      <c r="CY2199" s="314"/>
      <c r="CZ2199" s="314"/>
      <c r="DA2199" s="314"/>
      <c r="DB2199" s="314"/>
      <c r="DC2199" s="314"/>
      <c r="DD2199" s="314"/>
      <c r="DE2199" s="314"/>
      <c r="DF2199" s="314"/>
      <c r="DG2199" s="314"/>
      <c r="DH2199" s="314"/>
      <c r="DI2199" s="314"/>
      <c r="DJ2199" s="314"/>
      <c r="DK2199" s="314"/>
      <c r="DL2199" s="314"/>
      <c r="DM2199" s="314"/>
      <c r="DN2199" s="314"/>
      <c r="DO2199" s="314"/>
      <c r="DP2199" s="314"/>
      <c r="DQ2199" s="314"/>
      <c r="DR2199" s="314"/>
      <c r="DS2199" s="314"/>
      <c r="DT2199" s="314"/>
      <c r="DU2199" s="314"/>
      <c r="DV2199" s="314"/>
      <c r="DW2199" s="314"/>
      <c r="DX2199" s="314"/>
      <c r="DY2199" s="314"/>
      <c r="DZ2199" s="314"/>
      <c r="EA2199" s="314"/>
      <c r="EB2199" s="314"/>
      <c r="EC2199" s="314"/>
      <c r="ED2199" s="314"/>
      <c r="EE2199" s="314"/>
      <c r="EF2199" s="314"/>
      <c r="EG2199" s="314"/>
      <c r="EH2199" s="314"/>
      <c r="EI2199" s="314"/>
      <c r="EJ2199" s="314"/>
      <c r="EK2199" s="314"/>
      <c r="EL2199" s="314"/>
      <c r="EM2199" s="314"/>
      <c r="EN2199" s="314"/>
      <c r="EO2199" s="314"/>
      <c r="EP2199" s="314"/>
      <c r="EQ2199" s="314"/>
      <c r="ER2199" s="314"/>
      <c r="ES2199" s="314"/>
      <c r="ET2199" s="314"/>
      <c r="EU2199" s="314"/>
      <c r="EV2199" s="314"/>
      <c r="EW2199" s="314"/>
      <c r="EX2199" s="314"/>
      <c r="EY2199" s="314"/>
      <c r="EZ2199" s="314"/>
      <c r="FA2199" s="314"/>
      <c r="FB2199" s="314"/>
      <c r="FC2199" s="314"/>
      <c r="FD2199" s="314"/>
      <c r="FE2199" s="314"/>
      <c r="FF2199" s="314"/>
      <c r="FG2199" s="314"/>
      <c r="FH2199" s="314"/>
      <c r="FI2199" s="314"/>
      <c r="FJ2199" s="314"/>
      <c r="FK2199" s="314"/>
      <c r="FL2199" s="314"/>
      <c r="FM2199" s="314"/>
      <c r="FN2199" s="314"/>
      <c r="FO2199" s="314"/>
      <c r="FP2199" s="314"/>
      <c r="FQ2199" s="314"/>
      <c r="FR2199" s="314"/>
      <c r="FS2199" s="314"/>
      <c r="FT2199" s="314"/>
      <c r="FU2199" s="314"/>
      <c r="FV2199" s="314"/>
      <c r="FW2199" s="314"/>
      <c r="FX2199" s="314"/>
      <c r="FY2199" s="314"/>
      <c r="FZ2199" s="314"/>
      <c r="GA2199" s="314"/>
      <c r="GB2199" s="314"/>
      <c r="GC2199" s="314"/>
      <c r="GD2199" s="314"/>
      <c r="GE2199" s="314"/>
      <c r="GF2199" s="314"/>
      <c r="GG2199" s="314"/>
      <c r="GH2199" s="314"/>
      <c r="GI2199" s="314"/>
      <c r="GJ2199" s="314"/>
      <c r="GK2199" s="314"/>
      <c r="GL2199" s="314"/>
      <c r="GM2199" s="314"/>
      <c r="GN2199" s="314"/>
      <c r="GO2199" s="314"/>
      <c r="GP2199" s="314"/>
      <c r="GQ2199" s="314"/>
      <c r="GR2199" s="314"/>
      <c r="GS2199" s="314"/>
      <c r="GT2199" s="314"/>
      <c r="GU2199" s="314"/>
      <c r="GV2199" s="314"/>
      <c r="GW2199" s="314"/>
      <c r="GX2199" s="314"/>
      <c r="GY2199" s="314"/>
      <c r="GZ2199" s="314"/>
      <c r="HA2199" s="314"/>
      <c r="HB2199" s="314"/>
      <c r="HC2199" s="314"/>
      <c r="HD2199" s="314"/>
      <c r="HE2199" s="314"/>
      <c r="HF2199" s="314"/>
      <c r="HG2199" s="314"/>
      <c r="HH2199" s="314"/>
      <c r="HI2199" s="314"/>
      <c r="HJ2199" s="314"/>
      <c r="HK2199" s="314"/>
      <c r="HL2199" s="314"/>
      <c r="HM2199" s="314"/>
      <c r="HN2199" s="314"/>
      <c r="HO2199" s="314"/>
      <c r="HP2199" s="314"/>
      <c r="HQ2199" s="314"/>
      <c r="HR2199" s="314"/>
      <c r="HS2199" s="314"/>
      <c r="HT2199" s="314"/>
      <c r="HU2199" s="314"/>
      <c r="HV2199" s="314"/>
      <c r="HW2199" s="314"/>
      <c r="HX2199" s="314"/>
      <c r="HY2199" s="314"/>
      <c r="HZ2199" s="314"/>
      <c r="IA2199" s="314"/>
      <c r="IB2199" s="314"/>
      <c r="IC2199" s="314"/>
      <c r="ID2199" s="314"/>
      <c r="IE2199" s="314"/>
      <c r="IF2199" s="314"/>
      <c r="IG2199" s="314"/>
      <c r="IH2199" s="314"/>
      <c r="II2199" s="314"/>
      <c r="IJ2199" s="314"/>
      <c r="IK2199" s="314"/>
      <c r="IL2199" s="314"/>
      <c r="IM2199" s="314"/>
      <c r="IN2199" s="314"/>
      <c r="IO2199" s="314"/>
      <c r="IP2199" s="314"/>
      <c r="IQ2199" s="314"/>
      <c r="IR2199" s="314"/>
      <c r="IS2199" s="314"/>
      <c r="IT2199" s="314"/>
      <c r="IU2199" s="314"/>
      <c r="IV2199" s="314"/>
      <c r="IW2199" s="314"/>
      <c r="IX2199" s="314"/>
      <c r="IY2199" s="314"/>
      <c r="IZ2199" s="314"/>
      <c r="JA2199" s="314"/>
      <c r="JB2199" s="314"/>
      <c r="JC2199" s="314"/>
      <c r="JD2199" s="314"/>
      <c r="JE2199" s="314"/>
      <c r="JF2199" s="314"/>
      <c r="JG2199" s="314"/>
      <c r="JH2199" s="314"/>
      <c r="JI2199" s="314"/>
      <c r="JJ2199" s="314"/>
      <c r="JK2199" s="314"/>
      <c r="JL2199" s="314"/>
      <c r="JM2199" s="314"/>
    </row>
    <row r="2200" spans="1:273" s="304" customFormat="1" ht="20" customHeight="1">
      <c r="A2200" s="304">
        <v>25</v>
      </c>
      <c r="B2200" s="293" t="s">
        <v>4831</v>
      </c>
      <c r="C2200" s="294">
        <v>20192</v>
      </c>
      <c r="D2200" s="295">
        <v>2019</v>
      </c>
      <c r="E2200" s="316" t="s">
        <v>2086</v>
      </c>
      <c r="F2200" s="317"/>
      <c r="G2200" s="363"/>
      <c r="H2200" s="318" t="s">
        <v>4832</v>
      </c>
      <c r="I2200" s="318" t="s">
        <v>37</v>
      </c>
      <c r="J2200" s="311">
        <v>36</v>
      </c>
      <c r="K2200" s="319">
        <v>6204347</v>
      </c>
      <c r="L2200" s="318" t="s">
        <v>8483</v>
      </c>
      <c r="M2200" s="318" t="s">
        <v>39</v>
      </c>
      <c r="N2200" s="301">
        <v>10</v>
      </c>
      <c r="O2200" s="313">
        <v>1</v>
      </c>
      <c r="P2200" s="299">
        <v>2</v>
      </c>
      <c r="Q2200" s="318" t="s">
        <v>47</v>
      </c>
      <c r="R2200" s="318" t="s">
        <v>193</v>
      </c>
      <c r="S2200" s="303"/>
      <c r="T2200" s="303"/>
      <c r="U2200" s="303"/>
      <c r="V2200" s="303"/>
      <c r="W2200" s="303"/>
      <c r="X2200" s="303"/>
      <c r="Y2200" s="303"/>
      <c r="Z2200" s="303"/>
      <c r="AA2200" s="303"/>
      <c r="AB2200" s="303"/>
      <c r="AC2200" s="303"/>
      <c r="AD2200" s="303"/>
      <c r="AE2200" s="303"/>
      <c r="AF2200" s="303"/>
      <c r="AG2200" s="303"/>
      <c r="AH2200" s="303"/>
      <c r="AI2200" s="303"/>
      <c r="AJ2200" s="303"/>
      <c r="AK2200" s="303"/>
      <c r="AL2200" s="303"/>
      <c r="AM2200" s="303"/>
      <c r="AN2200" s="303"/>
      <c r="AO2200" s="303"/>
      <c r="AP2200" s="303"/>
      <c r="AQ2200" s="303"/>
      <c r="AR2200" s="303"/>
      <c r="AS2200" s="303"/>
      <c r="AT2200" s="303"/>
      <c r="AU2200" s="303"/>
      <c r="AV2200" s="303"/>
      <c r="AW2200" s="303"/>
      <c r="AX2200" s="303"/>
      <c r="AY2200" s="303"/>
      <c r="AZ2200" s="303"/>
      <c r="BA2200" s="303"/>
      <c r="BB2200" s="303"/>
      <c r="BC2200" s="303"/>
      <c r="BD2200" s="303"/>
      <c r="BE2200" s="303"/>
      <c r="BF2200" s="303"/>
      <c r="BG2200" s="303"/>
      <c r="BH2200" s="303"/>
      <c r="BI2200" s="303"/>
      <c r="BJ2200" s="303"/>
      <c r="BK2200" s="303"/>
      <c r="BL2200" s="303"/>
      <c r="BM2200" s="303"/>
      <c r="BN2200" s="303"/>
      <c r="BO2200" s="303"/>
      <c r="BP2200" s="303"/>
      <c r="BQ2200" s="303"/>
      <c r="BR2200" s="303"/>
      <c r="BS2200" s="303"/>
      <c r="BT2200" s="303"/>
      <c r="BU2200" s="303"/>
      <c r="BV2200" s="303"/>
      <c r="BW2200" s="303"/>
      <c r="BX2200" s="303"/>
      <c r="BY2200" s="303"/>
      <c r="BZ2200" s="303"/>
      <c r="CA2200" s="303"/>
      <c r="CB2200" s="303"/>
      <c r="CC2200" s="303"/>
      <c r="CD2200" s="303"/>
      <c r="CE2200" s="303"/>
      <c r="CF2200" s="303"/>
      <c r="CG2200" s="303"/>
      <c r="CH2200" s="303"/>
      <c r="CI2200" s="303"/>
      <c r="CJ2200" s="303"/>
      <c r="CK2200" s="303"/>
      <c r="CL2200" s="303"/>
      <c r="CM2200" s="303"/>
      <c r="CN2200" s="303"/>
      <c r="CO2200" s="303"/>
      <c r="CP2200" s="303"/>
      <c r="CQ2200" s="303"/>
      <c r="CR2200" s="303"/>
      <c r="CS2200" s="303"/>
      <c r="CT2200" s="303"/>
      <c r="CU2200" s="303"/>
      <c r="CV2200" s="303"/>
      <c r="CW2200" s="303"/>
      <c r="CX2200" s="303"/>
      <c r="CY2200" s="303"/>
      <c r="CZ2200" s="303"/>
      <c r="DA2200" s="303"/>
      <c r="DB2200" s="303"/>
      <c r="DC2200" s="303"/>
      <c r="DD2200" s="303"/>
      <c r="DE2200" s="303"/>
      <c r="DF2200" s="303"/>
      <c r="DG2200" s="303"/>
      <c r="DH2200" s="303"/>
      <c r="DI2200" s="303"/>
      <c r="DJ2200" s="303"/>
      <c r="DK2200" s="303"/>
      <c r="DL2200" s="303"/>
      <c r="DM2200" s="303"/>
      <c r="DN2200" s="303"/>
      <c r="DO2200" s="303"/>
      <c r="DP2200" s="303"/>
      <c r="DQ2200" s="303"/>
      <c r="DR2200" s="303"/>
      <c r="DS2200" s="303"/>
      <c r="DT2200" s="303"/>
      <c r="DU2200" s="303"/>
      <c r="DV2200" s="303"/>
      <c r="DW2200" s="303"/>
      <c r="DX2200" s="303"/>
      <c r="DY2200" s="303"/>
      <c r="DZ2200" s="303"/>
      <c r="EA2200" s="303"/>
      <c r="EB2200" s="303"/>
      <c r="EC2200" s="303"/>
      <c r="ED2200" s="303"/>
      <c r="EE2200" s="303"/>
      <c r="EF2200" s="303"/>
      <c r="EG2200" s="303"/>
      <c r="EH2200" s="303"/>
      <c r="EI2200" s="303"/>
      <c r="EJ2200" s="303"/>
      <c r="EK2200" s="303"/>
      <c r="EL2200" s="303"/>
      <c r="EM2200" s="303"/>
      <c r="EN2200" s="303"/>
      <c r="EO2200" s="303"/>
      <c r="EP2200" s="303"/>
      <c r="EQ2200" s="303"/>
      <c r="ER2200" s="303"/>
      <c r="ES2200" s="303"/>
      <c r="ET2200" s="303"/>
      <c r="EU2200" s="303"/>
      <c r="EV2200" s="303"/>
      <c r="EW2200" s="303"/>
      <c r="EX2200" s="303"/>
      <c r="EY2200" s="303"/>
      <c r="EZ2200" s="303"/>
      <c r="FA2200" s="303"/>
      <c r="FB2200" s="303"/>
      <c r="FC2200" s="303"/>
      <c r="FD2200" s="303"/>
      <c r="FE2200" s="303"/>
      <c r="FF2200" s="303"/>
      <c r="FG2200" s="303"/>
      <c r="FH2200" s="303"/>
      <c r="FI2200" s="303"/>
      <c r="FJ2200" s="303"/>
      <c r="FK2200" s="303"/>
      <c r="FL2200" s="303"/>
      <c r="FM2200" s="303"/>
      <c r="FN2200" s="303"/>
      <c r="FO2200" s="303"/>
      <c r="FP2200" s="303"/>
      <c r="FQ2200" s="303"/>
      <c r="FR2200" s="303"/>
      <c r="FS2200" s="303"/>
      <c r="FT2200" s="303"/>
      <c r="FU2200" s="303"/>
      <c r="FV2200" s="303"/>
      <c r="FW2200" s="303"/>
      <c r="FX2200" s="303"/>
      <c r="FY2200" s="303"/>
      <c r="FZ2200" s="303"/>
      <c r="GA2200" s="303"/>
      <c r="GB2200" s="303"/>
      <c r="GC2200" s="303"/>
      <c r="GD2200" s="303"/>
      <c r="GE2200" s="303"/>
      <c r="GF2200" s="303"/>
      <c r="GG2200" s="303"/>
      <c r="GH2200" s="303"/>
      <c r="GI2200" s="303"/>
      <c r="GJ2200" s="303"/>
      <c r="GK2200" s="303"/>
      <c r="GL2200" s="303"/>
      <c r="GM2200" s="303"/>
      <c r="GN2200" s="303"/>
      <c r="GO2200" s="303"/>
      <c r="GP2200" s="303"/>
      <c r="GQ2200" s="303"/>
      <c r="GR2200" s="303"/>
      <c r="GS2200" s="303"/>
      <c r="GT2200" s="303"/>
      <c r="GU2200" s="303"/>
      <c r="GV2200" s="303"/>
      <c r="GW2200" s="303"/>
      <c r="GX2200" s="303"/>
      <c r="GY2200" s="303"/>
      <c r="GZ2200" s="303"/>
      <c r="HA2200" s="303"/>
      <c r="HB2200" s="303"/>
      <c r="HC2200" s="303"/>
      <c r="HD2200" s="303"/>
      <c r="HE2200" s="303"/>
      <c r="HF2200" s="303"/>
      <c r="HG2200" s="303"/>
      <c r="HH2200" s="303"/>
      <c r="HI2200" s="303"/>
      <c r="HJ2200" s="303"/>
      <c r="HK2200" s="303"/>
      <c r="HL2200" s="303"/>
      <c r="HM2200" s="303"/>
      <c r="HN2200" s="303"/>
      <c r="HO2200" s="303"/>
      <c r="HP2200" s="303"/>
      <c r="HQ2200" s="303"/>
      <c r="HR2200" s="303"/>
      <c r="HS2200" s="303"/>
      <c r="HT2200" s="303"/>
      <c r="HU2200" s="303"/>
      <c r="HV2200" s="303"/>
      <c r="HW2200" s="303"/>
      <c r="HX2200" s="303"/>
      <c r="HY2200" s="303"/>
      <c r="HZ2200" s="303"/>
      <c r="IA2200" s="303"/>
      <c r="IB2200" s="303"/>
      <c r="IC2200" s="303"/>
      <c r="ID2200" s="303"/>
      <c r="IE2200" s="303"/>
      <c r="IF2200" s="303"/>
      <c r="IG2200" s="303"/>
      <c r="IH2200" s="303"/>
      <c r="II2200" s="303"/>
      <c r="IJ2200" s="303"/>
      <c r="IK2200" s="303"/>
      <c r="IL2200" s="303"/>
      <c r="IM2200" s="303"/>
      <c r="IN2200" s="303"/>
      <c r="IO2200" s="303"/>
      <c r="IP2200" s="303"/>
      <c r="IQ2200" s="303"/>
      <c r="IR2200" s="303"/>
      <c r="IS2200" s="303"/>
      <c r="IT2200" s="303"/>
      <c r="IU2200" s="303"/>
      <c r="IV2200" s="303"/>
      <c r="IW2200" s="303"/>
      <c r="IX2200" s="303"/>
      <c r="IY2200" s="303"/>
      <c r="IZ2200" s="303"/>
      <c r="JA2200" s="303"/>
      <c r="JB2200" s="303"/>
      <c r="JC2200" s="303"/>
      <c r="JD2200" s="303"/>
      <c r="JE2200" s="303"/>
      <c r="JF2200" s="303"/>
      <c r="JG2200" s="303"/>
      <c r="JH2200" s="303"/>
      <c r="JI2200" s="303"/>
      <c r="JJ2200" s="303"/>
      <c r="JK2200" s="303"/>
      <c r="JL2200" s="303"/>
      <c r="JM2200" s="303"/>
    </row>
    <row r="2201" spans="1:273" s="304" customFormat="1" ht="20" customHeight="1">
      <c r="A2201" s="304">
        <v>26</v>
      </c>
      <c r="B2201" s="305" t="s">
        <v>2097</v>
      </c>
      <c r="C2201" s="306">
        <v>20182</v>
      </c>
      <c r="D2201" s="295">
        <v>2018</v>
      </c>
      <c r="E2201" s="307" t="s">
        <v>2086</v>
      </c>
      <c r="F2201" s="308"/>
      <c r="G2201" s="363"/>
      <c r="H2201" s="309" t="s">
        <v>2098</v>
      </c>
      <c r="I2201" s="310" t="s">
        <v>37</v>
      </c>
      <c r="J2201" s="311">
        <v>56</v>
      </c>
      <c r="K2201" s="312">
        <v>6566232</v>
      </c>
      <c r="L2201" s="310" t="s">
        <v>2091</v>
      </c>
      <c r="M2201" s="310" t="s">
        <v>39</v>
      </c>
      <c r="N2201" s="215">
        <v>10</v>
      </c>
      <c r="O2201" s="299">
        <v>1</v>
      </c>
      <c r="P2201" s="313">
        <v>2</v>
      </c>
      <c r="Q2201" s="309" t="s">
        <v>161</v>
      </c>
      <c r="R2201" s="310" t="s">
        <v>825</v>
      </c>
      <c r="S2201" s="314"/>
      <c r="T2201" s="314"/>
      <c r="U2201" s="314"/>
      <c r="V2201" s="314"/>
      <c r="W2201" s="314"/>
      <c r="X2201" s="314"/>
      <c r="Y2201" s="314"/>
      <c r="Z2201" s="314"/>
      <c r="AA2201" s="314"/>
      <c r="AB2201" s="314"/>
      <c r="AC2201" s="314"/>
      <c r="AD2201" s="314"/>
      <c r="AE2201" s="314"/>
      <c r="AF2201" s="302"/>
      <c r="AG2201" s="302"/>
      <c r="AH2201" s="302"/>
      <c r="AI2201" s="302"/>
      <c r="AJ2201" s="302"/>
      <c r="AK2201" s="302"/>
      <c r="AL2201" s="302"/>
      <c r="AM2201" s="302"/>
      <c r="AN2201" s="302"/>
      <c r="AO2201" s="302"/>
      <c r="AP2201" s="302"/>
      <c r="AQ2201" s="302"/>
      <c r="AR2201" s="302"/>
      <c r="AS2201" s="302"/>
      <c r="AT2201" s="302"/>
      <c r="AU2201" s="302"/>
      <c r="AV2201" s="302"/>
      <c r="AW2201" s="302"/>
      <c r="AX2201" s="302"/>
      <c r="AY2201" s="302"/>
      <c r="AZ2201" s="302"/>
      <c r="BA2201" s="302"/>
      <c r="BB2201" s="302"/>
      <c r="BC2201" s="302"/>
      <c r="BD2201" s="302"/>
      <c r="BE2201" s="302"/>
      <c r="BF2201" s="302"/>
      <c r="BG2201" s="302"/>
      <c r="BH2201" s="302"/>
      <c r="BI2201" s="302"/>
      <c r="BJ2201" s="302"/>
      <c r="BK2201" s="302"/>
      <c r="BL2201" s="302"/>
      <c r="BM2201" s="302"/>
      <c r="BN2201" s="302"/>
      <c r="BO2201" s="302"/>
      <c r="BP2201" s="302"/>
      <c r="BQ2201" s="302"/>
      <c r="BR2201" s="302"/>
      <c r="BS2201" s="302"/>
      <c r="BT2201" s="302"/>
      <c r="BU2201" s="302"/>
      <c r="BV2201" s="302"/>
      <c r="BW2201" s="302"/>
      <c r="BX2201" s="302"/>
      <c r="BY2201" s="302"/>
      <c r="BZ2201" s="302"/>
      <c r="CA2201" s="302"/>
      <c r="CB2201" s="302"/>
      <c r="CC2201" s="302"/>
      <c r="CD2201" s="302"/>
      <c r="CE2201" s="302"/>
      <c r="CF2201" s="302"/>
      <c r="CG2201" s="302"/>
      <c r="CH2201" s="302"/>
      <c r="CI2201" s="302"/>
      <c r="CJ2201" s="302"/>
      <c r="CK2201" s="302"/>
      <c r="CL2201" s="302"/>
      <c r="CM2201" s="302"/>
      <c r="CN2201" s="302"/>
      <c r="CO2201" s="302"/>
      <c r="CP2201" s="302"/>
      <c r="CQ2201" s="302"/>
      <c r="CR2201" s="302"/>
      <c r="CS2201" s="302"/>
      <c r="CT2201" s="302"/>
      <c r="CU2201" s="302"/>
      <c r="CV2201" s="302"/>
      <c r="CW2201" s="302"/>
      <c r="CX2201" s="302"/>
      <c r="CY2201" s="302"/>
      <c r="CZ2201" s="302"/>
      <c r="DA2201" s="302"/>
      <c r="DB2201" s="302"/>
      <c r="DC2201" s="302"/>
      <c r="DD2201" s="302"/>
      <c r="DE2201" s="302"/>
      <c r="DF2201" s="302"/>
      <c r="DG2201" s="302"/>
      <c r="DH2201" s="302"/>
      <c r="DI2201" s="302"/>
      <c r="DJ2201" s="302"/>
      <c r="DK2201" s="302"/>
      <c r="DL2201" s="302"/>
      <c r="DM2201" s="302"/>
      <c r="DN2201" s="302"/>
      <c r="DO2201" s="302"/>
      <c r="DP2201" s="302"/>
      <c r="DQ2201" s="302"/>
      <c r="DR2201" s="302"/>
      <c r="DS2201" s="302"/>
      <c r="DT2201" s="302"/>
      <c r="DU2201" s="302"/>
      <c r="DV2201" s="302"/>
      <c r="DW2201" s="302"/>
      <c r="DX2201" s="302"/>
      <c r="DY2201" s="302"/>
      <c r="DZ2201" s="302"/>
      <c r="EA2201" s="302"/>
      <c r="EB2201" s="302"/>
      <c r="EC2201" s="302"/>
      <c r="ED2201" s="302"/>
      <c r="EE2201" s="302"/>
      <c r="EF2201" s="302"/>
      <c r="EG2201" s="302"/>
      <c r="EH2201" s="302"/>
      <c r="EI2201" s="302"/>
      <c r="EJ2201" s="302"/>
      <c r="EK2201" s="302"/>
      <c r="EL2201" s="302"/>
      <c r="EM2201" s="302"/>
      <c r="EN2201" s="302"/>
      <c r="EO2201" s="302"/>
      <c r="EP2201" s="302"/>
      <c r="EQ2201" s="302"/>
      <c r="ER2201" s="302"/>
      <c r="ES2201" s="302"/>
      <c r="ET2201" s="302"/>
      <c r="EU2201" s="302"/>
      <c r="EV2201" s="302"/>
      <c r="EW2201" s="302"/>
      <c r="EX2201" s="302"/>
      <c r="EY2201" s="302"/>
      <c r="EZ2201" s="302"/>
      <c r="FA2201" s="302"/>
      <c r="FB2201" s="302"/>
      <c r="FC2201" s="302"/>
      <c r="FD2201" s="302"/>
      <c r="FE2201" s="302"/>
      <c r="FF2201" s="302"/>
      <c r="FG2201" s="302"/>
      <c r="FH2201" s="302"/>
      <c r="FI2201" s="302"/>
      <c r="FJ2201" s="302"/>
      <c r="FK2201" s="302"/>
      <c r="FL2201" s="302"/>
      <c r="FM2201" s="302"/>
      <c r="FN2201" s="302"/>
      <c r="FO2201" s="302"/>
      <c r="FP2201" s="302"/>
      <c r="FQ2201" s="302"/>
      <c r="FR2201" s="302"/>
      <c r="FS2201" s="302"/>
      <c r="FT2201" s="302"/>
      <c r="FU2201" s="302"/>
      <c r="FV2201" s="302"/>
      <c r="FW2201" s="302"/>
      <c r="FX2201" s="302"/>
      <c r="FY2201" s="302"/>
      <c r="FZ2201" s="302"/>
      <c r="GA2201" s="302"/>
      <c r="GB2201" s="302"/>
      <c r="GC2201" s="302"/>
      <c r="GD2201" s="302"/>
      <c r="GE2201" s="302"/>
      <c r="GF2201" s="302"/>
      <c r="GG2201" s="302"/>
      <c r="GH2201" s="302"/>
      <c r="GI2201" s="302"/>
      <c r="GJ2201" s="302"/>
      <c r="GK2201" s="302"/>
      <c r="GL2201" s="302"/>
      <c r="GM2201" s="302"/>
      <c r="GN2201" s="302"/>
      <c r="GO2201" s="302"/>
      <c r="GP2201" s="302"/>
      <c r="GQ2201" s="302"/>
      <c r="GR2201" s="302"/>
      <c r="GS2201" s="302"/>
      <c r="GT2201" s="302"/>
      <c r="GU2201" s="302"/>
      <c r="GV2201" s="302"/>
      <c r="GW2201" s="302"/>
      <c r="GX2201" s="302"/>
      <c r="GY2201" s="302"/>
      <c r="GZ2201" s="302"/>
      <c r="HA2201" s="302"/>
      <c r="HB2201" s="302"/>
      <c r="HC2201" s="302"/>
      <c r="HD2201" s="302"/>
      <c r="HE2201" s="302"/>
      <c r="HF2201" s="302"/>
      <c r="HG2201" s="302"/>
      <c r="HH2201" s="302"/>
      <c r="HI2201" s="302"/>
      <c r="HJ2201" s="302"/>
      <c r="HK2201" s="302"/>
      <c r="HL2201" s="302"/>
      <c r="HM2201" s="302"/>
      <c r="HN2201" s="302"/>
      <c r="HO2201" s="302"/>
      <c r="HP2201" s="302"/>
      <c r="HQ2201" s="302"/>
      <c r="HR2201" s="302"/>
      <c r="HS2201" s="302"/>
      <c r="HT2201" s="302"/>
      <c r="HU2201" s="302"/>
      <c r="HV2201" s="302"/>
      <c r="HW2201" s="302"/>
      <c r="HX2201" s="302"/>
      <c r="HY2201" s="302"/>
      <c r="HZ2201" s="302"/>
      <c r="IA2201" s="302"/>
      <c r="IB2201" s="302"/>
      <c r="IC2201" s="302"/>
      <c r="ID2201" s="302"/>
      <c r="IE2201" s="302"/>
      <c r="IF2201" s="302"/>
      <c r="IG2201" s="302"/>
      <c r="IH2201" s="302"/>
      <c r="II2201" s="302"/>
      <c r="IJ2201" s="302"/>
      <c r="IK2201" s="302"/>
      <c r="IL2201" s="302"/>
      <c r="IM2201" s="302"/>
      <c r="IN2201" s="302"/>
      <c r="IO2201" s="302"/>
      <c r="IP2201" s="302"/>
      <c r="IQ2201" s="302"/>
      <c r="IR2201" s="302"/>
      <c r="IS2201" s="302"/>
      <c r="IT2201" s="302"/>
      <c r="IU2201" s="302"/>
      <c r="IV2201" s="302"/>
      <c r="IW2201" s="302"/>
      <c r="IX2201" s="302"/>
      <c r="IY2201" s="302"/>
      <c r="IZ2201" s="302"/>
      <c r="JA2201" s="302"/>
    </row>
    <row r="2202" spans="1:273" s="304" customFormat="1" ht="20" customHeight="1">
      <c r="A2202" s="304">
        <v>27</v>
      </c>
      <c r="B2202" s="293" t="s">
        <v>4827</v>
      </c>
      <c r="C2202" s="294">
        <v>20192</v>
      </c>
      <c r="D2202" s="295">
        <v>2019</v>
      </c>
      <c r="E2202" s="316" t="s">
        <v>2086</v>
      </c>
      <c r="F2202" s="317"/>
      <c r="G2202" s="363"/>
      <c r="H2202" s="318" t="s">
        <v>4828</v>
      </c>
      <c r="I2202" s="318" t="s">
        <v>37</v>
      </c>
      <c r="J2202" s="311">
        <v>40</v>
      </c>
      <c r="K2202" s="319">
        <v>7438539</v>
      </c>
      <c r="L2202" s="318" t="s">
        <v>8483</v>
      </c>
      <c r="M2202" s="318" t="s">
        <v>39</v>
      </c>
      <c r="N2202" s="301">
        <v>10</v>
      </c>
      <c r="O2202" s="313">
        <v>1</v>
      </c>
      <c r="P2202" s="299">
        <v>2</v>
      </c>
      <c r="Q2202" s="318" t="s">
        <v>55</v>
      </c>
      <c r="R2202" s="318" t="s">
        <v>48</v>
      </c>
      <c r="S2202" s="303"/>
      <c r="T2202" s="303"/>
      <c r="U2202" s="303"/>
      <c r="V2202" s="303"/>
      <c r="W2202" s="303"/>
      <c r="X2202" s="303"/>
      <c r="Y2202" s="303"/>
      <c r="Z2202" s="303"/>
      <c r="AA2202" s="303"/>
      <c r="AB2202" s="303"/>
      <c r="AC2202" s="303"/>
      <c r="AD2202" s="303"/>
      <c r="AE2202" s="303"/>
      <c r="AF2202" s="303"/>
      <c r="AG2202" s="303"/>
      <c r="AH2202" s="303"/>
      <c r="AI2202" s="303"/>
      <c r="AJ2202" s="303"/>
      <c r="AK2202" s="303"/>
      <c r="AL2202" s="303"/>
      <c r="AM2202" s="303"/>
      <c r="AN2202" s="303"/>
      <c r="AO2202" s="303"/>
      <c r="AP2202" s="303"/>
      <c r="AQ2202" s="303"/>
      <c r="AR2202" s="303"/>
      <c r="AS2202" s="303"/>
      <c r="AT2202" s="303"/>
      <c r="AU2202" s="303"/>
      <c r="AV2202" s="303"/>
      <c r="AW2202" s="303"/>
      <c r="AX2202" s="303"/>
      <c r="AY2202" s="303"/>
      <c r="AZ2202" s="303"/>
      <c r="BA2202" s="303"/>
      <c r="BB2202" s="303"/>
      <c r="BC2202" s="303"/>
      <c r="BD2202" s="303"/>
      <c r="BE2202" s="303"/>
      <c r="BF2202" s="303"/>
      <c r="BG2202" s="303"/>
      <c r="BH2202" s="303"/>
      <c r="BI2202" s="303"/>
      <c r="BJ2202" s="303"/>
      <c r="BK2202" s="303"/>
      <c r="BL2202" s="303"/>
      <c r="BM2202" s="303"/>
      <c r="BN2202" s="303"/>
      <c r="BO2202" s="303"/>
      <c r="BP2202" s="303"/>
      <c r="BQ2202" s="303"/>
      <c r="BR2202" s="303"/>
      <c r="BS2202" s="303"/>
      <c r="BT2202" s="303"/>
      <c r="BU2202" s="303"/>
      <c r="BV2202" s="303"/>
      <c r="BW2202" s="303"/>
      <c r="BX2202" s="303"/>
      <c r="BY2202" s="303"/>
      <c r="BZ2202" s="303"/>
      <c r="CA2202" s="303"/>
      <c r="CB2202" s="303"/>
      <c r="CC2202" s="303"/>
      <c r="CD2202" s="303"/>
      <c r="CE2202" s="303"/>
      <c r="CF2202" s="303"/>
      <c r="CG2202" s="303"/>
      <c r="CH2202" s="303"/>
      <c r="CI2202" s="303"/>
      <c r="CJ2202" s="303"/>
      <c r="CK2202" s="303"/>
      <c r="CL2202" s="303"/>
      <c r="CM2202" s="303"/>
      <c r="CN2202" s="303"/>
      <c r="CO2202" s="303"/>
      <c r="CP2202" s="303"/>
      <c r="CQ2202" s="303"/>
      <c r="CR2202" s="303"/>
      <c r="CS2202" s="303"/>
      <c r="CT2202" s="303"/>
      <c r="CU2202" s="303"/>
      <c r="CV2202" s="303"/>
      <c r="CW2202" s="303"/>
      <c r="CX2202" s="303"/>
      <c r="CY2202" s="303"/>
      <c r="CZ2202" s="303"/>
      <c r="DA2202" s="303"/>
      <c r="DB2202" s="303"/>
      <c r="DC2202" s="303"/>
      <c r="DD2202" s="303"/>
      <c r="DE2202" s="303"/>
      <c r="DF2202" s="303"/>
      <c r="DG2202" s="303"/>
      <c r="DH2202" s="303"/>
      <c r="DI2202" s="303"/>
      <c r="DJ2202" s="303"/>
      <c r="DK2202" s="303"/>
      <c r="DL2202" s="303"/>
      <c r="DM2202" s="303"/>
      <c r="DN2202" s="303"/>
      <c r="DO2202" s="303"/>
      <c r="DP2202" s="303"/>
      <c r="DQ2202" s="303"/>
      <c r="DR2202" s="303"/>
      <c r="DS2202" s="303"/>
      <c r="DT2202" s="303"/>
      <c r="DU2202" s="303"/>
      <c r="DV2202" s="303"/>
      <c r="DW2202" s="303"/>
      <c r="DX2202" s="303"/>
      <c r="DY2202" s="303"/>
      <c r="DZ2202" s="303"/>
      <c r="EA2202" s="303"/>
      <c r="EB2202" s="303"/>
      <c r="EC2202" s="303"/>
      <c r="ED2202" s="303"/>
      <c r="EE2202" s="303"/>
      <c r="EF2202" s="303"/>
      <c r="EG2202" s="303"/>
      <c r="EH2202" s="303"/>
      <c r="EI2202" s="303"/>
      <c r="EJ2202" s="303"/>
      <c r="EK2202" s="303"/>
      <c r="EL2202" s="303"/>
      <c r="EM2202" s="303"/>
      <c r="EN2202" s="303"/>
      <c r="EO2202" s="303"/>
      <c r="EP2202" s="303"/>
      <c r="EQ2202" s="303"/>
      <c r="ER2202" s="303"/>
      <c r="ES2202" s="303"/>
      <c r="ET2202" s="303"/>
      <c r="EU2202" s="303"/>
      <c r="EV2202" s="303"/>
      <c r="EW2202" s="303"/>
      <c r="EX2202" s="303"/>
      <c r="EY2202" s="303"/>
      <c r="EZ2202" s="303"/>
      <c r="FA2202" s="303"/>
      <c r="FB2202" s="303"/>
      <c r="FC2202" s="303"/>
      <c r="FD2202" s="303"/>
      <c r="FE2202" s="303"/>
      <c r="FF2202" s="303"/>
      <c r="FG2202" s="303"/>
      <c r="FH2202" s="303"/>
      <c r="FI2202" s="303"/>
      <c r="FJ2202" s="303"/>
      <c r="FK2202" s="303"/>
      <c r="FL2202" s="303"/>
      <c r="FM2202" s="303"/>
      <c r="FN2202" s="303"/>
      <c r="FO2202" s="303"/>
      <c r="FP2202" s="303"/>
      <c r="FQ2202" s="303"/>
      <c r="FR2202" s="303"/>
      <c r="FS2202" s="303"/>
      <c r="FT2202" s="303"/>
      <c r="FU2202" s="303"/>
      <c r="FV2202" s="303"/>
      <c r="FW2202" s="303"/>
      <c r="FX2202" s="303"/>
      <c r="FY2202" s="303"/>
      <c r="FZ2202" s="303"/>
      <c r="GA2202" s="303"/>
      <c r="GB2202" s="303"/>
      <c r="GC2202" s="303"/>
      <c r="GD2202" s="303"/>
      <c r="GE2202" s="303"/>
      <c r="GF2202" s="303"/>
      <c r="GG2202" s="303"/>
      <c r="GH2202" s="303"/>
      <c r="GI2202" s="303"/>
      <c r="GJ2202" s="303"/>
      <c r="GK2202" s="303"/>
      <c r="GL2202" s="303"/>
      <c r="GM2202" s="303"/>
      <c r="GN2202" s="303"/>
      <c r="GO2202" s="303"/>
      <c r="GP2202" s="303"/>
      <c r="GQ2202" s="303"/>
      <c r="GR2202" s="303"/>
      <c r="GS2202" s="303"/>
      <c r="GT2202" s="303"/>
      <c r="GU2202" s="303"/>
      <c r="GV2202" s="303"/>
      <c r="GW2202" s="303"/>
      <c r="GX2202" s="303"/>
      <c r="GY2202" s="303"/>
      <c r="GZ2202" s="303"/>
      <c r="HA2202" s="303"/>
      <c r="HB2202" s="303"/>
      <c r="HC2202" s="303"/>
      <c r="HD2202" s="303"/>
      <c r="HE2202" s="303"/>
      <c r="HF2202" s="303"/>
      <c r="HG2202" s="303"/>
      <c r="HH2202" s="303"/>
      <c r="HI2202" s="303"/>
      <c r="HJ2202" s="303"/>
      <c r="HK2202" s="303"/>
      <c r="HL2202" s="303"/>
      <c r="HM2202" s="303"/>
      <c r="HN2202" s="303"/>
      <c r="HO2202" s="303"/>
      <c r="HP2202" s="303"/>
      <c r="HQ2202" s="303"/>
      <c r="HR2202" s="303"/>
      <c r="HS2202" s="303"/>
      <c r="HT2202" s="303"/>
      <c r="HU2202" s="303"/>
      <c r="HV2202" s="303"/>
      <c r="HW2202" s="303"/>
      <c r="HX2202" s="303"/>
      <c r="HY2202" s="303"/>
      <c r="HZ2202" s="303"/>
      <c r="IA2202" s="303"/>
      <c r="IB2202" s="303"/>
      <c r="IC2202" s="303"/>
      <c r="ID2202" s="303"/>
      <c r="IE2202" s="303"/>
      <c r="IF2202" s="303"/>
      <c r="IG2202" s="303"/>
      <c r="IH2202" s="303"/>
      <c r="II2202" s="303"/>
      <c r="IJ2202" s="303"/>
      <c r="IK2202" s="303"/>
      <c r="IL2202" s="303"/>
      <c r="IM2202" s="303"/>
      <c r="IN2202" s="303"/>
      <c r="IO2202" s="303"/>
      <c r="IP2202" s="303"/>
      <c r="IQ2202" s="303"/>
      <c r="IR2202" s="303"/>
      <c r="IS2202" s="303"/>
      <c r="IT2202" s="303"/>
      <c r="IU2202" s="303"/>
      <c r="IV2202" s="303"/>
      <c r="IW2202" s="303"/>
      <c r="IX2202" s="303"/>
      <c r="IY2202" s="303"/>
      <c r="IZ2202" s="303"/>
      <c r="JA2202" s="303"/>
      <c r="JB2202" s="303"/>
      <c r="JC2202" s="303"/>
      <c r="JD2202" s="303"/>
      <c r="JE2202" s="303"/>
      <c r="JF2202" s="303"/>
      <c r="JG2202" s="303"/>
      <c r="JH2202" s="303"/>
      <c r="JI2202" s="303"/>
      <c r="JJ2202" s="303"/>
      <c r="JK2202" s="303"/>
      <c r="JL2202" s="303"/>
      <c r="JM2202" s="303"/>
    </row>
    <row r="2203" spans="1:273" s="304" customFormat="1" ht="20" customHeight="1">
      <c r="A2203" s="304">
        <v>28</v>
      </c>
      <c r="B2203" s="321" t="s">
        <v>2085</v>
      </c>
      <c r="C2203" s="322">
        <v>20181</v>
      </c>
      <c r="D2203" s="295">
        <v>2018</v>
      </c>
      <c r="E2203" s="316" t="s">
        <v>2086</v>
      </c>
      <c r="F2203" s="317"/>
      <c r="G2203" s="363"/>
      <c r="H2203" s="318" t="s">
        <v>2087</v>
      </c>
      <c r="I2203" s="318"/>
      <c r="J2203" s="311">
        <v>43</v>
      </c>
      <c r="K2203" s="319">
        <v>8997843</v>
      </c>
      <c r="L2203" s="318" t="s">
        <v>8483</v>
      </c>
      <c r="M2203" s="318" t="s">
        <v>39</v>
      </c>
      <c r="N2203" s="215">
        <v>10</v>
      </c>
      <c r="O2203" s="299">
        <v>1</v>
      </c>
      <c r="P2203" s="313">
        <v>2</v>
      </c>
      <c r="Q2203" s="310"/>
      <c r="R2203" s="318" t="s">
        <v>2088</v>
      </c>
      <c r="S2203" s="323">
        <v>16</v>
      </c>
      <c r="T2203" s="323">
        <v>12</v>
      </c>
      <c r="U2203" s="315"/>
      <c r="V2203" s="315"/>
      <c r="W2203" s="315"/>
      <c r="X2203" s="315"/>
      <c r="Y2203" s="323">
        <v>8</v>
      </c>
      <c r="Z2203" s="323"/>
      <c r="AA2203" s="315"/>
      <c r="AB2203" s="315"/>
      <c r="AC2203" s="315"/>
      <c r="AD2203" s="315"/>
      <c r="AE2203" s="303"/>
      <c r="AF2203" s="302"/>
      <c r="AG2203" s="302"/>
      <c r="AH2203" s="302"/>
      <c r="AI2203" s="302"/>
      <c r="AJ2203" s="302"/>
      <c r="AK2203" s="302"/>
      <c r="AL2203" s="302"/>
      <c r="AM2203" s="302"/>
      <c r="AN2203" s="302"/>
      <c r="AO2203" s="302"/>
      <c r="AP2203" s="302"/>
      <c r="AQ2203" s="302"/>
      <c r="AR2203" s="302"/>
      <c r="AS2203" s="302"/>
      <c r="AT2203" s="302"/>
      <c r="AU2203" s="302"/>
      <c r="AV2203" s="302"/>
      <c r="AW2203" s="302"/>
      <c r="AX2203" s="302"/>
      <c r="AY2203" s="302"/>
      <c r="AZ2203" s="302"/>
      <c r="BA2203" s="302"/>
      <c r="BB2203" s="302"/>
      <c r="BC2203" s="302"/>
      <c r="BD2203" s="302"/>
      <c r="BE2203" s="302"/>
      <c r="BF2203" s="302"/>
      <c r="BG2203" s="302"/>
      <c r="BH2203" s="302"/>
      <c r="BI2203" s="302"/>
      <c r="BJ2203" s="302"/>
      <c r="BK2203" s="302"/>
      <c r="BL2203" s="302"/>
      <c r="BM2203" s="302"/>
      <c r="BN2203" s="302"/>
      <c r="BO2203" s="302"/>
      <c r="BP2203" s="302"/>
      <c r="BQ2203" s="302"/>
      <c r="BR2203" s="302"/>
      <c r="BS2203" s="302"/>
      <c r="BT2203" s="302"/>
      <c r="BU2203" s="302"/>
      <c r="BV2203" s="302"/>
      <c r="BW2203" s="302"/>
      <c r="BX2203" s="302"/>
      <c r="BY2203" s="302"/>
      <c r="BZ2203" s="302"/>
      <c r="CA2203" s="302"/>
      <c r="CB2203" s="302"/>
      <c r="CC2203" s="302"/>
      <c r="CD2203" s="302"/>
      <c r="CE2203" s="302"/>
      <c r="CF2203" s="302"/>
      <c r="CG2203" s="302"/>
      <c r="CH2203" s="302"/>
      <c r="CI2203" s="302"/>
      <c r="CJ2203" s="302"/>
      <c r="CK2203" s="302"/>
      <c r="CL2203" s="302"/>
      <c r="CM2203" s="302"/>
      <c r="CN2203" s="302"/>
      <c r="CO2203" s="302"/>
      <c r="CP2203" s="302"/>
      <c r="CQ2203" s="302"/>
      <c r="CR2203" s="302"/>
      <c r="CS2203" s="302"/>
      <c r="CT2203" s="302"/>
      <c r="CU2203" s="302"/>
      <c r="CV2203" s="302"/>
      <c r="CW2203" s="302"/>
      <c r="CX2203" s="302"/>
      <c r="CY2203" s="302"/>
      <c r="CZ2203" s="302"/>
      <c r="DA2203" s="302"/>
      <c r="DB2203" s="302"/>
      <c r="DC2203" s="302"/>
      <c r="DD2203" s="302"/>
      <c r="DE2203" s="302"/>
      <c r="DF2203" s="302"/>
      <c r="DG2203" s="302"/>
      <c r="DH2203" s="302"/>
      <c r="DI2203" s="302"/>
      <c r="DJ2203" s="302"/>
      <c r="DK2203" s="302"/>
      <c r="DL2203" s="302"/>
      <c r="DM2203" s="302"/>
      <c r="DN2203" s="302"/>
      <c r="DO2203" s="302"/>
      <c r="DP2203" s="302"/>
      <c r="DQ2203" s="302"/>
      <c r="DR2203" s="302"/>
      <c r="DS2203" s="302"/>
      <c r="DT2203" s="302"/>
      <c r="DU2203" s="302"/>
      <c r="DV2203" s="302"/>
      <c r="DW2203" s="302"/>
      <c r="DX2203" s="302"/>
      <c r="DY2203" s="302"/>
      <c r="DZ2203" s="302"/>
      <c r="EA2203" s="302"/>
      <c r="EB2203" s="302"/>
      <c r="EC2203" s="302"/>
      <c r="ED2203" s="302"/>
      <c r="EE2203" s="302"/>
      <c r="EF2203" s="302"/>
      <c r="EG2203" s="302"/>
      <c r="EH2203" s="302"/>
      <c r="EI2203" s="302"/>
      <c r="EJ2203" s="302"/>
      <c r="EK2203" s="302"/>
      <c r="EL2203" s="302"/>
      <c r="EM2203" s="302"/>
      <c r="EN2203" s="302"/>
      <c r="EO2203" s="302"/>
      <c r="EP2203" s="302"/>
      <c r="EQ2203" s="302"/>
      <c r="ER2203" s="302"/>
      <c r="ES2203" s="302"/>
      <c r="ET2203" s="302"/>
      <c r="EU2203" s="302"/>
      <c r="EV2203" s="302"/>
      <c r="EW2203" s="302"/>
      <c r="EX2203" s="302"/>
      <c r="EY2203" s="302"/>
      <c r="EZ2203" s="302"/>
      <c r="FA2203" s="302"/>
      <c r="FB2203" s="302"/>
      <c r="FC2203" s="302"/>
      <c r="FD2203" s="302"/>
      <c r="FE2203" s="302"/>
      <c r="FF2203" s="302"/>
      <c r="FG2203" s="302"/>
      <c r="FH2203" s="302"/>
      <c r="FI2203" s="302"/>
      <c r="FJ2203" s="302"/>
      <c r="FK2203" s="302"/>
      <c r="FL2203" s="302"/>
      <c r="FM2203" s="302"/>
      <c r="FN2203" s="302"/>
      <c r="FO2203" s="302"/>
      <c r="FP2203" s="302"/>
      <c r="FQ2203" s="302"/>
      <c r="FR2203" s="302"/>
      <c r="FS2203" s="302"/>
      <c r="FT2203" s="302"/>
      <c r="FU2203" s="302"/>
      <c r="FV2203" s="302"/>
      <c r="FW2203" s="302"/>
      <c r="FX2203" s="302"/>
      <c r="FY2203" s="302"/>
      <c r="FZ2203" s="302"/>
      <c r="GA2203" s="302"/>
      <c r="GB2203" s="302"/>
      <c r="GC2203" s="302"/>
      <c r="GD2203" s="302"/>
      <c r="GE2203" s="302"/>
      <c r="GF2203" s="302"/>
      <c r="GG2203" s="302"/>
      <c r="GH2203" s="302"/>
      <c r="GI2203" s="302"/>
      <c r="GJ2203" s="302"/>
      <c r="GK2203" s="302"/>
      <c r="GL2203" s="302"/>
      <c r="GM2203" s="302"/>
      <c r="GN2203" s="302"/>
      <c r="GO2203" s="302"/>
      <c r="GP2203" s="302"/>
      <c r="GQ2203" s="302"/>
      <c r="GR2203" s="302"/>
      <c r="GS2203" s="302"/>
      <c r="GT2203" s="302"/>
      <c r="GU2203" s="302"/>
      <c r="GV2203" s="302"/>
      <c r="GW2203" s="302"/>
      <c r="GX2203" s="302"/>
      <c r="GY2203" s="302"/>
      <c r="GZ2203" s="302"/>
      <c r="HA2203" s="302"/>
      <c r="HB2203" s="302"/>
      <c r="HC2203" s="302"/>
      <c r="HD2203" s="302"/>
      <c r="HE2203" s="302"/>
      <c r="HF2203" s="302"/>
      <c r="HG2203" s="302"/>
      <c r="HH2203" s="302"/>
      <c r="HI2203" s="302"/>
      <c r="HJ2203" s="302"/>
      <c r="HK2203" s="302"/>
      <c r="HL2203" s="302"/>
      <c r="HM2203" s="302"/>
      <c r="HN2203" s="302"/>
      <c r="HO2203" s="302"/>
      <c r="HP2203" s="302"/>
      <c r="HQ2203" s="302"/>
      <c r="HR2203" s="302"/>
      <c r="HS2203" s="302"/>
      <c r="HT2203" s="302"/>
      <c r="HU2203" s="302"/>
      <c r="HV2203" s="302"/>
      <c r="HW2203" s="302"/>
      <c r="HX2203" s="302"/>
      <c r="HY2203" s="302"/>
      <c r="HZ2203" s="302"/>
      <c r="IA2203" s="302"/>
      <c r="IB2203" s="302"/>
      <c r="IC2203" s="302"/>
      <c r="ID2203" s="302"/>
      <c r="IE2203" s="302"/>
      <c r="IF2203" s="302"/>
      <c r="IG2203" s="302"/>
      <c r="IH2203" s="302"/>
      <c r="II2203" s="302"/>
      <c r="IJ2203" s="302"/>
      <c r="IK2203" s="302"/>
      <c r="IL2203" s="302"/>
      <c r="IM2203" s="302"/>
      <c r="IN2203" s="302"/>
      <c r="IO2203" s="302"/>
      <c r="IP2203" s="302"/>
      <c r="IQ2203" s="302"/>
      <c r="IR2203" s="302"/>
      <c r="IS2203" s="302"/>
      <c r="IT2203" s="302"/>
      <c r="IU2203" s="302"/>
      <c r="IV2203" s="302"/>
      <c r="IW2203" s="302"/>
      <c r="IX2203" s="302"/>
      <c r="IY2203" s="302"/>
      <c r="IZ2203" s="302"/>
      <c r="JA2203" s="302"/>
    </row>
    <row r="2204" spans="1:273" s="304" customFormat="1" ht="20" customHeight="1">
      <c r="A2204" s="304">
        <v>29</v>
      </c>
      <c r="B2204" s="293" t="s">
        <v>7778</v>
      </c>
      <c r="C2204" s="294">
        <v>20202</v>
      </c>
      <c r="D2204" s="295">
        <v>2020</v>
      </c>
      <c r="E2204" s="296" t="s">
        <v>2086</v>
      </c>
      <c r="F2204" s="297"/>
      <c r="G2204" s="362"/>
      <c r="H2204" s="298" t="s">
        <v>7779</v>
      </c>
      <c r="I2204" s="298" t="s">
        <v>37</v>
      </c>
      <c r="J2204" s="299">
        <v>36</v>
      </c>
      <c r="K2204" s="300">
        <v>9000000</v>
      </c>
      <c r="L2204" s="298" t="s">
        <v>8483</v>
      </c>
      <c r="M2204" s="298" t="s">
        <v>39</v>
      </c>
      <c r="N2204" s="301">
        <v>10</v>
      </c>
      <c r="O2204" s="299">
        <v>1</v>
      </c>
      <c r="P2204" s="299">
        <v>2</v>
      </c>
      <c r="Q2204" s="298" t="s">
        <v>55</v>
      </c>
      <c r="R2204" s="298" t="s">
        <v>33</v>
      </c>
      <c r="S2204" s="302"/>
      <c r="T2204" s="302"/>
      <c r="U2204" s="302"/>
      <c r="V2204" s="302"/>
      <c r="W2204" s="302"/>
      <c r="X2204" s="302"/>
      <c r="Y2204" s="302"/>
      <c r="Z2204" s="302"/>
      <c r="AA2204" s="302"/>
      <c r="AB2204" s="302"/>
      <c r="AC2204" s="302"/>
      <c r="AD2204" s="302"/>
      <c r="AE2204" s="302"/>
      <c r="AF2204" s="303"/>
      <c r="AG2204" s="303"/>
      <c r="AH2204" s="303"/>
      <c r="AI2204" s="303"/>
      <c r="AJ2204" s="303"/>
      <c r="AK2204" s="303"/>
      <c r="AL2204" s="303"/>
      <c r="AM2204" s="303"/>
      <c r="AN2204" s="303"/>
      <c r="AO2204" s="303"/>
      <c r="AP2204" s="303"/>
      <c r="AQ2204" s="303"/>
      <c r="AR2204" s="303"/>
      <c r="AS2204" s="303"/>
      <c r="AT2204" s="303"/>
      <c r="AU2204" s="303"/>
      <c r="AV2204" s="303"/>
      <c r="AW2204" s="303"/>
      <c r="AX2204" s="303"/>
      <c r="AY2204" s="303"/>
      <c r="AZ2204" s="303"/>
      <c r="BA2204" s="303"/>
      <c r="BB2204" s="303"/>
      <c r="BC2204" s="303"/>
      <c r="BD2204" s="303"/>
      <c r="BE2204" s="303"/>
      <c r="BF2204" s="303"/>
      <c r="BG2204" s="303"/>
      <c r="BH2204" s="303"/>
      <c r="BI2204" s="303"/>
      <c r="BJ2204" s="303"/>
      <c r="BK2204" s="303"/>
      <c r="BL2204" s="303"/>
      <c r="BM2204" s="303"/>
      <c r="BN2204" s="303"/>
      <c r="BO2204" s="303"/>
      <c r="BP2204" s="303"/>
      <c r="BQ2204" s="303"/>
      <c r="BR2204" s="303"/>
      <c r="BS2204" s="303"/>
      <c r="BT2204" s="303"/>
      <c r="BU2204" s="303"/>
      <c r="BV2204" s="303"/>
      <c r="BW2204" s="303"/>
      <c r="BX2204" s="303"/>
      <c r="BY2204" s="303"/>
      <c r="BZ2204" s="303"/>
      <c r="CA2204" s="303"/>
      <c r="CB2204" s="303"/>
      <c r="CC2204" s="303"/>
      <c r="CD2204" s="303"/>
      <c r="CE2204" s="303"/>
      <c r="CF2204" s="303"/>
      <c r="CG2204" s="303"/>
      <c r="CH2204" s="303"/>
      <c r="CI2204" s="303"/>
      <c r="CJ2204" s="303"/>
      <c r="CK2204" s="303"/>
      <c r="CL2204" s="303"/>
      <c r="CM2204" s="303"/>
      <c r="CN2204" s="303"/>
      <c r="CO2204" s="303"/>
      <c r="CP2204" s="303"/>
      <c r="CQ2204" s="303"/>
      <c r="CR2204" s="303"/>
      <c r="CS2204" s="303"/>
      <c r="CT2204" s="303"/>
      <c r="CU2204" s="303"/>
      <c r="CV2204" s="303"/>
      <c r="CW2204" s="303"/>
      <c r="CX2204" s="303"/>
      <c r="CY2204" s="303"/>
      <c r="CZ2204" s="303"/>
      <c r="DA2204" s="303"/>
      <c r="DB2204" s="303"/>
      <c r="DC2204" s="303"/>
      <c r="DD2204" s="303"/>
      <c r="DE2204" s="303"/>
      <c r="DF2204" s="303"/>
      <c r="DG2204" s="303"/>
      <c r="DH2204" s="303"/>
      <c r="DI2204" s="303"/>
      <c r="DJ2204" s="303"/>
      <c r="DK2204" s="303"/>
      <c r="DL2204" s="303"/>
      <c r="DM2204" s="303"/>
      <c r="DN2204" s="303"/>
      <c r="DO2204" s="303"/>
      <c r="DP2204" s="303"/>
      <c r="DQ2204" s="303"/>
      <c r="DR2204" s="303"/>
      <c r="DS2204" s="303"/>
      <c r="DT2204" s="303"/>
      <c r="DU2204" s="303"/>
      <c r="DV2204" s="303"/>
      <c r="DW2204" s="303"/>
      <c r="DX2204" s="303"/>
      <c r="DY2204" s="303"/>
      <c r="DZ2204" s="303"/>
      <c r="EA2204" s="303"/>
      <c r="EB2204" s="303"/>
      <c r="EC2204" s="303"/>
      <c r="ED2204" s="303"/>
      <c r="EE2204" s="303"/>
      <c r="EF2204" s="303"/>
      <c r="EG2204" s="303"/>
      <c r="EH2204" s="303"/>
      <c r="EI2204" s="303"/>
      <c r="EJ2204" s="303"/>
      <c r="EK2204" s="303"/>
      <c r="EL2204" s="303"/>
      <c r="EM2204" s="303"/>
      <c r="EN2204" s="303"/>
      <c r="EO2204" s="303"/>
      <c r="EP2204" s="303"/>
      <c r="EQ2204" s="303"/>
      <c r="ER2204" s="303"/>
      <c r="ES2204" s="303"/>
      <c r="ET2204" s="303"/>
      <c r="EU2204" s="303"/>
      <c r="EV2204" s="303"/>
      <c r="EW2204" s="303"/>
      <c r="EX2204" s="303"/>
      <c r="EY2204" s="303"/>
      <c r="EZ2204" s="303"/>
      <c r="FA2204" s="303"/>
      <c r="FB2204" s="303"/>
      <c r="FC2204" s="303"/>
      <c r="FD2204" s="303"/>
      <c r="FE2204" s="303"/>
      <c r="FF2204" s="303"/>
      <c r="FG2204" s="303"/>
      <c r="FH2204" s="303"/>
      <c r="FI2204" s="303"/>
      <c r="FJ2204" s="303"/>
      <c r="FK2204" s="303"/>
      <c r="FL2204" s="303"/>
      <c r="FM2204" s="303"/>
      <c r="FN2204" s="303"/>
      <c r="FO2204" s="303"/>
      <c r="FP2204" s="303"/>
      <c r="FQ2204" s="303"/>
      <c r="FR2204" s="303"/>
      <c r="FS2204" s="303"/>
      <c r="FT2204" s="303"/>
      <c r="FU2204" s="303"/>
      <c r="FV2204" s="303"/>
      <c r="FW2204" s="303"/>
      <c r="FX2204" s="303"/>
      <c r="FY2204" s="303"/>
      <c r="FZ2204" s="303"/>
      <c r="GA2204" s="303"/>
      <c r="GB2204" s="303"/>
      <c r="GC2204" s="303"/>
      <c r="GD2204" s="303"/>
      <c r="GE2204" s="303"/>
      <c r="GF2204" s="303"/>
      <c r="GG2204" s="303"/>
      <c r="GH2204" s="303"/>
      <c r="GI2204" s="303"/>
      <c r="GJ2204" s="303"/>
      <c r="GK2204" s="303"/>
      <c r="GL2204" s="303"/>
      <c r="GM2204" s="303"/>
      <c r="GN2204" s="303"/>
      <c r="GO2204" s="303"/>
      <c r="GP2204" s="303"/>
      <c r="GQ2204" s="303"/>
      <c r="GR2204" s="303"/>
      <c r="GS2204" s="303"/>
      <c r="GT2204" s="303"/>
      <c r="GU2204" s="303"/>
      <c r="GV2204" s="303"/>
      <c r="GW2204" s="303"/>
      <c r="GX2204" s="303"/>
      <c r="GY2204" s="303"/>
      <c r="GZ2204" s="303"/>
      <c r="HA2204" s="303"/>
      <c r="HB2204" s="303"/>
      <c r="HC2204" s="303"/>
      <c r="HD2204" s="303"/>
      <c r="HE2204" s="303"/>
      <c r="HF2204" s="303"/>
      <c r="HG2204" s="303"/>
      <c r="HH2204" s="303"/>
      <c r="HI2204" s="303"/>
      <c r="HJ2204" s="303"/>
      <c r="HK2204" s="303"/>
      <c r="HL2204" s="303"/>
      <c r="HM2204" s="303"/>
      <c r="HN2204" s="303"/>
      <c r="HO2204" s="303"/>
      <c r="HP2204" s="303"/>
      <c r="HQ2204" s="303"/>
      <c r="HR2204" s="303"/>
      <c r="HS2204" s="303"/>
      <c r="HT2204" s="303"/>
      <c r="HU2204" s="303"/>
      <c r="HV2204" s="303"/>
      <c r="HW2204" s="303"/>
      <c r="HX2204" s="303"/>
      <c r="HY2204" s="303"/>
      <c r="HZ2204" s="303"/>
      <c r="IA2204" s="303"/>
      <c r="IB2204" s="303"/>
      <c r="IC2204" s="303"/>
      <c r="ID2204" s="303"/>
      <c r="IE2204" s="303"/>
      <c r="IF2204" s="303"/>
      <c r="IG2204" s="303"/>
      <c r="IH2204" s="303"/>
      <c r="II2204" s="303"/>
      <c r="IJ2204" s="303"/>
      <c r="IK2204" s="303"/>
      <c r="IL2204" s="303"/>
      <c r="IM2204" s="303"/>
      <c r="IN2204" s="303"/>
      <c r="IO2204" s="303"/>
      <c r="IP2204" s="303"/>
      <c r="IQ2204" s="303"/>
      <c r="IR2204" s="303"/>
      <c r="IS2204" s="303"/>
      <c r="IT2204" s="303"/>
      <c r="IU2204" s="303"/>
      <c r="IV2204" s="303"/>
      <c r="IW2204" s="303"/>
      <c r="IX2204" s="303"/>
      <c r="IY2204" s="303"/>
      <c r="IZ2204" s="303"/>
      <c r="JA2204" s="303"/>
      <c r="JB2204" s="303"/>
      <c r="JC2204" s="303"/>
      <c r="JD2204" s="303"/>
      <c r="JE2204" s="303"/>
      <c r="JF2204" s="303"/>
      <c r="JG2204" s="303"/>
      <c r="JH2204" s="303"/>
      <c r="JI2204" s="303"/>
      <c r="JJ2204" s="303"/>
      <c r="JK2204" s="303"/>
      <c r="JL2204" s="303"/>
      <c r="JM2204" s="303"/>
    </row>
    <row r="2205" spans="1:273" s="304" customFormat="1" ht="20" customHeight="1">
      <c r="A2205" s="304">
        <v>30</v>
      </c>
      <c r="B2205" s="293" t="s">
        <v>4825</v>
      </c>
      <c r="C2205" s="294">
        <v>20192</v>
      </c>
      <c r="D2205" s="295">
        <v>2019</v>
      </c>
      <c r="E2205" s="316" t="s">
        <v>2086</v>
      </c>
      <c r="F2205" s="317"/>
      <c r="G2205" s="363"/>
      <c r="H2205" s="318" t="s">
        <v>4826</v>
      </c>
      <c r="I2205" s="318" t="s">
        <v>37</v>
      </c>
      <c r="J2205" s="311">
        <v>42</v>
      </c>
      <c r="K2205" s="319">
        <v>9500000</v>
      </c>
      <c r="L2205" s="318" t="s">
        <v>8483</v>
      </c>
      <c r="M2205" s="318" t="s">
        <v>39</v>
      </c>
      <c r="N2205" s="215">
        <v>10</v>
      </c>
      <c r="O2205" s="313">
        <v>1</v>
      </c>
      <c r="P2205" s="313">
        <v>2</v>
      </c>
      <c r="Q2205" s="318" t="s">
        <v>1163</v>
      </c>
      <c r="R2205" s="318" t="s">
        <v>489</v>
      </c>
      <c r="S2205" s="303"/>
      <c r="T2205" s="303"/>
      <c r="U2205" s="303"/>
      <c r="V2205" s="303"/>
      <c r="W2205" s="303"/>
      <c r="X2205" s="303"/>
      <c r="Y2205" s="303"/>
      <c r="Z2205" s="303"/>
      <c r="AA2205" s="303"/>
      <c r="AB2205" s="303"/>
      <c r="AC2205" s="303"/>
      <c r="AD2205" s="303"/>
      <c r="AE2205" s="303"/>
      <c r="AF2205" s="303"/>
      <c r="AG2205" s="303"/>
      <c r="AH2205" s="303"/>
      <c r="AI2205" s="303"/>
      <c r="AJ2205" s="303"/>
      <c r="AK2205" s="303"/>
      <c r="AL2205" s="303"/>
      <c r="AM2205" s="303"/>
      <c r="AN2205" s="303"/>
      <c r="AO2205" s="303"/>
      <c r="AP2205" s="303"/>
      <c r="AQ2205" s="303"/>
      <c r="AR2205" s="315" t="s">
        <v>47</v>
      </c>
      <c r="AS2205" s="315" t="s">
        <v>53</v>
      </c>
      <c r="AT2205" s="303"/>
      <c r="AU2205" s="303"/>
      <c r="AV2205" s="303"/>
      <c r="AW2205" s="303"/>
      <c r="AX2205" s="303"/>
      <c r="AY2205" s="303"/>
      <c r="AZ2205" s="303"/>
      <c r="BA2205" s="303"/>
      <c r="BB2205" s="303"/>
      <c r="BC2205" s="303"/>
      <c r="BD2205" s="303"/>
      <c r="BE2205" s="303"/>
      <c r="BF2205" s="303"/>
      <c r="BG2205" s="303"/>
      <c r="BH2205" s="303"/>
      <c r="BI2205" s="303"/>
      <c r="BJ2205" s="303"/>
      <c r="BK2205" s="303"/>
      <c r="BL2205" s="303"/>
      <c r="BM2205" s="303"/>
      <c r="BN2205" s="303"/>
      <c r="BO2205" s="303"/>
      <c r="BP2205" s="303"/>
      <c r="BQ2205" s="303"/>
      <c r="BR2205" s="303"/>
      <c r="BS2205" s="303"/>
      <c r="BT2205" s="303"/>
      <c r="BU2205" s="303"/>
      <c r="BV2205" s="303"/>
      <c r="BW2205" s="303"/>
      <c r="BX2205" s="303"/>
      <c r="BY2205" s="303"/>
      <c r="BZ2205" s="303"/>
      <c r="CA2205" s="303"/>
      <c r="CB2205" s="303"/>
      <c r="CC2205" s="303"/>
      <c r="CD2205" s="303"/>
      <c r="CE2205" s="303"/>
      <c r="CF2205" s="303"/>
      <c r="CG2205" s="303"/>
      <c r="CH2205" s="303"/>
      <c r="CI2205" s="303"/>
      <c r="CJ2205" s="303"/>
      <c r="CK2205" s="303"/>
      <c r="CL2205" s="303"/>
      <c r="CM2205" s="303"/>
      <c r="CN2205" s="303"/>
      <c r="CO2205" s="303"/>
      <c r="CP2205" s="303"/>
      <c r="CQ2205" s="303"/>
      <c r="CR2205" s="303"/>
      <c r="CS2205" s="303"/>
      <c r="CT2205" s="303"/>
      <c r="CU2205" s="303"/>
      <c r="CV2205" s="303"/>
      <c r="CW2205" s="303"/>
      <c r="CX2205" s="303"/>
      <c r="CY2205" s="303"/>
      <c r="CZ2205" s="303"/>
      <c r="DA2205" s="303"/>
      <c r="DB2205" s="303"/>
      <c r="DC2205" s="303"/>
      <c r="DD2205" s="303"/>
      <c r="DE2205" s="303"/>
      <c r="DF2205" s="303"/>
      <c r="DG2205" s="303"/>
      <c r="DH2205" s="303"/>
      <c r="DI2205" s="303"/>
      <c r="DJ2205" s="303"/>
      <c r="DK2205" s="303"/>
      <c r="DL2205" s="303"/>
      <c r="DM2205" s="303"/>
      <c r="DN2205" s="303"/>
      <c r="DO2205" s="303"/>
      <c r="DP2205" s="303"/>
      <c r="DQ2205" s="303"/>
      <c r="DR2205" s="303"/>
      <c r="DS2205" s="303"/>
      <c r="DT2205" s="303"/>
      <c r="DU2205" s="303"/>
      <c r="DV2205" s="303"/>
      <c r="DW2205" s="303"/>
      <c r="DX2205" s="303"/>
      <c r="DY2205" s="303"/>
      <c r="DZ2205" s="303"/>
      <c r="EA2205" s="303"/>
      <c r="EB2205" s="303"/>
      <c r="EC2205" s="303"/>
      <c r="ED2205" s="303"/>
      <c r="EE2205" s="303"/>
      <c r="EF2205" s="303"/>
      <c r="EG2205" s="303"/>
      <c r="EH2205" s="303"/>
      <c r="EI2205" s="303"/>
      <c r="EJ2205" s="303"/>
      <c r="EK2205" s="303"/>
      <c r="EL2205" s="303"/>
      <c r="EM2205" s="303"/>
      <c r="EN2205" s="303"/>
      <c r="EO2205" s="303"/>
      <c r="EP2205" s="303"/>
      <c r="EQ2205" s="303"/>
      <c r="ER2205" s="303"/>
      <c r="ES2205" s="303"/>
      <c r="ET2205" s="303"/>
      <c r="EU2205" s="303"/>
      <c r="EV2205" s="303"/>
      <c r="EW2205" s="303"/>
      <c r="EX2205" s="303"/>
      <c r="EY2205" s="303"/>
      <c r="EZ2205" s="303"/>
      <c r="FA2205" s="303"/>
      <c r="FB2205" s="303"/>
      <c r="FC2205" s="303"/>
      <c r="FD2205" s="303"/>
      <c r="FE2205" s="303"/>
      <c r="FF2205" s="303"/>
      <c r="FG2205" s="303"/>
      <c r="FH2205" s="303"/>
      <c r="FI2205" s="303"/>
      <c r="FJ2205" s="303"/>
      <c r="FK2205" s="303"/>
      <c r="FL2205" s="303"/>
      <c r="FM2205" s="303"/>
      <c r="FN2205" s="303"/>
      <c r="FO2205" s="303"/>
      <c r="FP2205" s="303"/>
      <c r="FQ2205" s="303"/>
      <c r="FR2205" s="303"/>
      <c r="FS2205" s="303"/>
      <c r="FT2205" s="303"/>
      <c r="FU2205" s="303"/>
      <c r="FV2205" s="303"/>
      <c r="FW2205" s="303"/>
      <c r="FX2205" s="303"/>
      <c r="FY2205" s="303"/>
      <c r="FZ2205" s="303"/>
      <c r="GA2205" s="303"/>
      <c r="GB2205" s="303"/>
      <c r="GC2205" s="303"/>
      <c r="GD2205" s="303"/>
      <c r="GE2205" s="303"/>
      <c r="GF2205" s="303"/>
      <c r="GG2205" s="303"/>
      <c r="GH2205" s="303"/>
      <c r="GI2205" s="303"/>
      <c r="GJ2205" s="303"/>
      <c r="GK2205" s="303"/>
      <c r="GL2205" s="303"/>
      <c r="GM2205" s="303"/>
      <c r="GN2205" s="303"/>
      <c r="GO2205" s="303"/>
      <c r="GP2205" s="303"/>
      <c r="GQ2205" s="303"/>
      <c r="GR2205" s="303"/>
      <c r="GS2205" s="303"/>
      <c r="GT2205" s="303"/>
      <c r="GU2205" s="303"/>
      <c r="GV2205" s="303"/>
      <c r="GW2205" s="303"/>
      <c r="GX2205" s="303"/>
      <c r="GY2205" s="303"/>
      <c r="GZ2205" s="303"/>
      <c r="HA2205" s="303"/>
      <c r="HB2205" s="303"/>
      <c r="HC2205" s="303"/>
      <c r="HD2205" s="303"/>
      <c r="HE2205" s="303"/>
      <c r="HF2205" s="303"/>
      <c r="HG2205" s="303"/>
      <c r="HH2205" s="303"/>
      <c r="HI2205" s="303"/>
      <c r="HJ2205" s="303"/>
      <c r="HK2205" s="303"/>
      <c r="HL2205" s="303"/>
      <c r="HM2205" s="303"/>
      <c r="HN2205" s="303"/>
      <c r="HO2205" s="303"/>
      <c r="HP2205" s="303"/>
      <c r="HQ2205" s="303"/>
      <c r="HR2205" s="303"/>
      <c r="HS2205" s="303"/>
      <c r="HT2205" s="303"/>
      <c r="HU2205" s="303"/>
      <c r="HV2205" s="303"/>
      <c r="HW2205" s="303"/>
      <c r="HX2205" s="303"/>
      <c r="HY2205" s="303"/>
      <c r="HZ2205" s="303"/>
      <c r="IA2205" s="303"/>
      <c r="IB2205" s="303"/>
      <c r="IC2205" s="303"/>
      <c r="ID2205" s="303"/>
      <c r="IE2205" s="303"/>
      <c r="IF2205" s="303"/>
      <c r="IG2205" s="303"/>
      <c r="IH2205" s="303"/>
      <c r="II2205" s="303"/>
      <c r="IJ2205" s="303"/>
      <c r="IK2205" s="303"/>
      <c r="IL2205" s="303"/>
      <c r="IM2205" s="303"/>
      <c r="IN2205" s="303"/>
      <c r="IO2205" s="303"/>
      <c r="IP2205" s="303"/>
      <c r="IQ2205" s="303"/>
      <c r="IR2205" s="303"/>
      <c r="IS2205" s="303"/>
      <c r="IT2205" s="303"/>
      <c r="IU2205" s="303"/>
      <c r="IV2205" s="303"/>
      <c r="IW2205" s="303"/>
      <c r="IX2205" s="303"/>
      <c r="IY2205" s="303"/>
      <c r="IZ2205" s="303"/>
      <c r="JA2205" s="303"/>
      <c r="JB2205" s="303"/>
      <c r="JC2205" s="303"/>
      <c r="JD2205" s="303"/>
      <c r="JE2205" s="303"/>
      <c r="JF2205" s="303"/>
      <c r="JG2205" s="303"/>
      <c r="JH2205" s="303"/>
      <c r="JI2205" s="303"/>
      <c r="JJ2205" s="303"/>
      <c r="JK2205" s="303"/>
      <c r="JL2205" s="303"/>
      <c r="JM2205" s="303"/>
    </row>
    <row r="2206" spans="1:273" s="304" customFormat="1" ht="20" customHeight="1">
      <c r="A2206" s="304">
        <v>31</v>
      </c>
      <c r="B2206" s="305" t="s">
        <v>2103</v>
      </c>
      <c r="C2206" s="306">
        <v>20182</v>
      </c>
      <c r="D2206" s="295">
        <v>2018</v>
      </c>
      <c r="E2206" s="307" t="s">
        <v>2086</v>
      </c>
      <c r="F2206" s="308"/>
      <c r="G2206" s="363"/>
      <c r="H2206" s="309" t="s">
        <v>2104</v>
      </c>
      <c r="I2206" s="310" t="s">
        <v>37</v>
      </c>
      <c r="J2206" s="311">
        <v>51</v>
      </c>
      <c r="K2206" s="312">
        <v>9536604</v>
      </c>
      <c r="L2206" s="310" t="s">
        <v>2091</v>
      </c>
      <c r="M2206" s="310" t="s">
        <v>39</v>
      </c>
      <c r="N2206" s="301">
        <v>10</v>
      </c>
      <c r="O2206" s="299">
        <v>1</v>
      </c>
      <c r="P2206" s="299">
        <v>2</v>
      </c>
      <c r="Q2206" s="309" t="s">
        <v>341</v>
      </c>
      <c r="R2206" s="310" t="s">
        <v>390</v>
      </c>
      <c r="S2206" s="314"/>
      <c r="T2206" s="314"/>
      <c r="U2206" s="314"/>
      <c r="V2206" s="314"/>
      <c r="W2206" s="314"/>
      <c r="X2206" s="314"/>
      <c r="Y2206" s="314"/>
      <c r="Z2206" s="314"/>
      <c r="AA2206" s="314"/>
      <c r="AB2206" s="314"/>
      <c r="AC2206" s="314"/>
      <c r="AD2206" s="314"/>
      <c r="AE2206" s="314"/>
      <c r="AF2206" s="303"/>
      <c r="AG2206" s="303"/>
      <c r="AH2206" s="303"/>
      <c r="AI2206" s="303"/>
      <c r="AJ2206" s="303"/>
      <c r="AK2206" s="303"/>
      <c r="AL2206" s="303"/>
      <c r="AM2206" s="303"/>
      <c r="AN2206" s="303"/>
      <c r="AO2206" s="303"/>
      <c r="AP2206" s="303"/>
      <c r="AQ2206" s="303"/>
      <c r="AR2206" s="303"/>
      <c r="AS2206" s="303"/>
      <c r="AT2206" s="303"/>
      <c r="AU2206" s="303"/>
      <c r="AV2206" s="303"/>
      <c r="AW2206" s="303"/>
      <c r="AX2206" s="303"/>
      <c r="AY2206" s="303"/>
      <c r="AZ2206" s="303"/>
      <c r="BA2206" s="303"/>
      <c r="BB2206" s="303"/>
      <c r="BC2206" s="303"/>
      <c r="BD2206" s="303"/>
      <c r="BE2206" s="303"/>
      <c r="BF2206" s="303"/>
      <c r="BG2206" s="303"/>
      <c r="BH2206" s="303"/>
      <c r="BI2206" s="303"/>
      <c r="BJ2206" s="303"/>
      <c r="BK2206" s="303"/>
      <c r="BL2206" s="303"/>
      <c r="BM2206" s="303"/>
      <c r="BN2206" s="303"/>
      <c r="BO2206" s="303"/>
      <c r="BP2206" s="303"/>
      <c r="BQ2206" s="303"/>
      <c r="BR2206" s="303"/>
      <c r="BS2206" s="303"/>
      <c r="BT2206" s="303"/>
      <c r="BU2206" s="303"/>
      <c r="BV2206" s="303"/>
      <c r="BW2206" s="303"/>
      <c r="BX2206" s="303"/>
      <c r="BY2206" s="303"/>
      <c r="BZ2206" s="303"/>
      <c r="CA2206" s="303"/>
      <c r="CB2206" s="303"/>
      <c r="CC2206" s="303"/>
      <c r="CD2206" s="303"/>
      <c r="CE2206" s="303"/>
      <c r="CF2206" s="303"/>
      <c r="CG2206" s="303"/>
      <c r="CH2206" s="303"/>
      <c r="CI2206" s="303"/>
      <c r="CJ2206" s="303"/>
      <c r="CK2206" s="303"/>
      <c r="CL2206" s="303"/>
      <c r="CM2206" s="303"/>
      <c r="CN2206" s="303"/>
      <c r="CO2206" s="303"/>
      <c r="CP2206" s="303"/>
      <c r="CQ2206" s="303"/>
      <c r="CR2206" s="303"/>
      <c r="CS2206" s="303"/>
      <c r="CT2206" s="303"/>
      <c r="CU2206" s="303"/>
      <c r="CV2206" s="303"/>
      <c r="CW2206" s="303"/>
      <c r="CX2206" s="303"/>
      <c r="CY2206" s="303"/>
      <c r="CZ2206" s="303"/>
      <c r="DA2206" s="303"/>
      <c r="DB2206" s="303"/>
      <c r="DC2206" s="303"/>
      <c r="DD2206" s="303"/>
      <c r="DE2206" s="303"/>
      <c r="DF2206" s="303"/>
      <c r="DG2206" s="303"/>
      <c r="DH2206" s="303"/>
      <c r="DI2206" s="303"/>
      <c r="DJ2206" s="303"/>
      <c r="DK2206" s="303"/>
      <c r="DL2206" s="303"/>
      <c r="DM2206" s="303"/>
      <c r="DN2206" s="303"/>
      <c r="DO2206" s="303"/>
      <c r="DP2206" s="303"/>
      <c r="DQ2206" s="303"/>
      <c r="DR2206" s="303"/>
      <c r="DS2206" s="303"/>
      <c r="DT2206" s="303"/>
      <c r="DU2206" s="303"/>
      <c r="DV2206" s="303"/>
      <c r="DW2206" s="303"/>
      <c r="DX2206" s="303"/>
      <c r="DY2206" s="303"/>
      <c r="DZ2206" s="303"/>
      <c r="EA2206" s="303"/>
      <c r="EB2206" s="303"/>
      <c r="EC2206" s="303"/>
      <c r="ED2206" s="303"/>
      <c r="EE2206" s="303"/>
      <c r="EF2206" s="303"/>
      <c r="EG2206" s="303"/>
      <c r="EH2206" s="303"/>
      <c r="EI2206" s="303"/>
      <c r="EJ2206" s="303"/>
      <c r="EK2206" s="303"/>
      <c r="EL2206" s="303"/>
      <c r="EM2206" s="303"/>
      <c r="EN2206" s="303"/>
      <c r="EO2206" s="303"/>
      <c r="EP2206" s="303"/>
      <c r="EQ2206" s="303"/>
      <c r="ER2206" s="303"/>
      <c r="ES2206" s="303"/>
      <c r="ET2206" s="303"/>
      <c r="EU2206" s="303"/>
      <c r="EV2206" s="303"/>
      <c r="EW2206" s="303"/>
      <c r="EX2206" s="303"/>
      <c r="EY2206" s="303"/>
      <c r="EZ2206" s="303"/>
      <c r="FA2206" s="303"/>
      <c r="FB2206" s="303"/>
      <c r="FC2206" s="303"/>
      <c r="FD2206" s="303"/>
      <c r="FE2206" s="303"/>
      <c r="FF2206" s="303"/>
      <c r="FG2206" s="303"/>
      <c r="FH2206" s="303"/>
      <c r="FI2206" s="303"/>
      <c r="FJ2206" s="303"/>
      <c r="FK2206" s="303"/>
      <c r="FL2206" s="303"/>
      <c r="FM2206" s="303"/>
      <c r="FN2206" s="303"/>
      <c r="FO2206" s="303"/>
      <c r="FP2206" s="303"/>
      <c r="FQ2206" s="303"/>
      <c r="FR2206" s="303"/>
      <c r="FS2206" s="303"/>
      <c r="FT2206" s="303"/>
      <c r="FU2206" s="303"/>
      <c r="FV2206" s="303"/>
      <c r="FW2206" s="303"/>
      <c r="FX2206" s="303"/>
      <c r="FY2206" s="303"/>
      <c r="FZ2206" s="303"/>
      <c r="GA2206" s="303"/>
      <c r="GB2206" s="303"/>
      <c r="GC2206" s="303"/>
      <c r="GD2206" s="303"/>
      <c r="GE2206" s="303"/>
      <c r="GF2206" s="303"/>
      <c r="GG2206" s="303"/>
      <c r="GH2206" s="303"/>
      <c r="GI2206" s="303"/>
      <c r="GJ2206" s="303"/>
      <c r="GK2206" s="303"/>
      <c r="GL2206" s="303"/>
      <c r="GM2206" s="303"/>
      <c r="GN2206" s="303"/>
      <c r="GO2206" s="303"/>
      <c r="GP2206" s="303"/>
      <c r="GQ2206" s="303"/>
      <c r="GR2206" s="303"/>
      <c r="GS2206" s="303"/>
      <c r="GT2206" s="303"/>
      <c r="GU2206" s="303"/>
      <c r="GV2206" s="303"/>
      <c r="GW2206" s="303"/>
      <c r="GX2206" s="303"/>
      <c r="GY2206" s="303"/>
      <c r="GZ2206" s="303"/>
      <c r="HA2206" s="303"/>
      <c r="HB2206" s="303"/>
      <c r="HC2206" s="303"/>
      <c r="HD2206" s="303"/>
      <c r="HE2206" s="303"/>
      <c r="HF2206" s="303"/>
      <c r="HG2206" s="303"/>
      <c r="HH2206" s="303"/>
      <c r="HI2206" s="303"/>
      <c r="HJ2206" s="303"/>
      <c r="HK2206" s="303"/>
      <c r="HL2206" s="303"/>
      <c r="HM2206" s="303"/>
      <c r="HN2206" s="303"/>
      <c r="HO2206" s="303"/>
      <c r="HP2206" s="303"/>
      <c r="HQ2206" s="303"/>
      <c r="HR2206" s="303"/>
      <c r="HS2206" s="303"/>
      <c r="HT2206" s="303"/>
      <c r="HU2206" s="303"/>
      <c r="HV2206" s="303"/>
      <c r="HW2206" s="303"/>
      <c r="HX2206" s="303"/>
      <c r="HY2206" s="303"/>
      <c r="HZ2206" s="303"/>
      <c r="IA2206" s="303"/>
      <c r="IB2206" s="303"/>
      <c r="IC2206" s="303"/>
      <c r="ID2206" s="303"/>
      <c r="IE2206" s="303"/>
      <c r="IF2206" s="303"/>
      <c r="IG2206" s="303"/>
      <c r="IH2206" s="303"/>
      <c r="II2206" s="303"/>
      <c r="IJ2206" s="303"/>
      <c r="IK2206" s="303"/>
      <c r="IL2206" s="303"/>
      <c r="IM2206" s="303"/>
      <c r="IN2206" s="303"/>
      <c r="IO2206" s="303"/>
      <c r="IP2206" s="303"/>
      <c r="IQ2206" s="303"/>
      <c r="IR2206" s="303"/>
      <c r="IS2206" s="303"/>
      <c r="IT2206" s="303"/>
      <c r="IU2206" s="303"/>
      <c r="IV2206" s="303"/>
      <c r="IW2206" s="303"/>
      <c r="IX2206" s="303"/>
      <c r="IY2206" s="303"/>
      <c r="IZ2206" s="303"/>
      <c r="JA2206" s="303"/>
      <c r="JB2206" s="303"/>
      <c r="JC2206" s="303"/>
      <c r="JD2206" s="303"/>
      <c r="JE2206" s="303"/>
      <c r="JF2206" s="303"/>
      <c r="JG2206" s="303"/>
      <c r="JH2206" s="303"/>
      <c r="JI2206" s="303"/>
      <c r="JJ2206" s="303"/>
      <c r="JK2206" s="303"/>
      <c r="JL2206" s="303"/>
      <c r="JM2206" s="303"/>
    </row>
    <row r="2207" spans="1:273" s="304" customFormat="1" ht="20" customHeight="1">
      <c r="A2207" s="304">
        <v>32</v>
      </c>
      <c r="B2207" s="293" t="s">
        <v>4822</v>
      </c>
      <c r="C2207" s="294">
        <v>20192</v>
      </c>
      <c r="D2207" s="295">
        <v>2019</v>
      </c>
      <c r="E2207" s="316" t="s">
        <v>2086</v>
      </c>
      <c r="F2207" s="317"/>
      <c r="G2207" s="363"/>
      <c r="H2207" s="318" t="s">
        <v>2872</v>
      </c>
      <c r="I2207" s="318" t="s">
        <v>37</v>
      </c>
      <c r="J2207" s="311">
        <v>38</v>
      </c>
      <c r="K2207" s="319">
        <v>9638917</v>
      </c>
      <c r="L2207" s="318" t="s">
        <v>8483</v>
      </c>
      <c r="M2207" s="318" t="s">
        <v>39</v>
      </c>
      <c r="N2207" s="215">
        <v>10</v>
      </c>
      <c r="O2207" s="313">
        <v>1</v>
      </c>
      <c r="P2207" s="313">
        <v>2</v>
      </c>
      <c r="Q2207" s="318" t="s">
        <v>3214</v>
      </c>
      <c r="R2207" s="318" t="s">
        <v>489</v>
      </c>
      <c r="S2207" s="303"/>
      <c r="T2207" s="303"/>
      <c r="U2207" s="303"/>
      <c r="V2207" s="303"/>
      <c r="W2207" s="303"/>
      <c r="X2207" s="303"/>
      <c r="Y2207" s="303"/>
      <c r="Z2207" s="303"/>
      <c r="AA2207" s="303"/>
      <c r="AB2207" s="303"/>
      <c r="AC2207" s="303"/>
      <c r="AD2207" s="303"/>
      <c r="AE2207" s="303"/>
      <c r="AF2207" s="303"/>
      <c r="AG2207" s="303"/>
      <c r="AH2207" s="303"/>
      <c r="AI2207" s="303"/>
      <c r="AJ2207" s="303"/>
      <c r="AK2207" s="303"/>
      <c r="AL2207" s="303"/>
      <c r="AM2207" s="303"/>
      <c r="AN2207" s="303"/>
      <c r="AO2207" s="303"/>
      <c r="AP2207" s="303"/>
      <c r="AQ2207" s="303"/>
      <c r="AR2207" s="303"/>
      <c r="AS2207" s="303"/>
      <c r="AT2207" s="303"/>
      <c r="AU2207" s="303"/>
      <c r="AV2207" s="303"/>
      <c r="AW2207" s="303"/>
      <c r="AX2207" s="303"/>
      <c r="AY2207" s="303"/>
      <c r="AZ2207" s="303"/>
      <c r="BA2207" s="303"/>
      <c r="BB2207" s="303"/>
      <c r="BC2207" s="303"/>
      <c r="BD2207" s="303"/>
      <c r="BE2207" s="303"/>
      <c r="BF2207" s="303"/>
      <c r="BG2207" s="303"/>
      <c r="BH2207" s="303"/>
      <c r="BI2207" s="303"/>
      <c r="BJ2207" s="303"/>
      <c r="BK2207" s="303"/>
      <c r="BL2207" s="303"/>
      <c r="BM2207" s="303"/>
      <c r="BN2207" s="303"/>
      <c r="BO2207" s="303"/>
      <c r="BP2207" s="303"/>
      <c r="BQ2207" s="303"/>
      <c r="BR2207" s="303"/>
      <c r="BS2207" s="303"/>
      <c r="BT2207" s="303"/>
      <c r="BU2207" s="303"/>
      <c r="BV2207" s="303"/>
      <c r="BW2207" s="303"/>
      <c r="BX2207" s="303"/>
      <c r="BY2207" s="303"/>
      <c r="BZ2207" s="303"/>
      <c r="CA2207" s="303"/>
      <c r="CB2207" s="303"/>
      <c r="CC2207" s="303"/>
      <c r="CD2207" s="303"/>
      <c r="CE2207" s="303"/>
      <c r="CF2207" s="303"/>
      <c r="CG2207" s="303"/>
      <c r="CH2207" s="303"/>
      <c r="CI2207" s="303"/>
      <c r="CJ2207" s="303"/>
      <c r="CK2207" s="303"/>
      <c r="CL2207" s="303"/>
      <c r="CM2207" s="303"/>
      <c r="CN2207" s="303"/>
      <c r="CO2207" s="303"/>
      <c r="CP2207" s="303"/>
      <c r="CQ2207" s="303"/>
      <c r="CR2207" s="303"/>
      <c r="CS2207" s="303"/>
      <c r="CT2207" s="303"/>
      <c r="CU2207" s="303"/>
      <c r="CV2207" s="303"/>
      <c r="CW2207" s="303"/>
      <c r="CX2207" s="303"/>
      <c r="CY2207" s="303"/>
      <c r="CZ2207" s="303"/>
      <c r="DA2207" s="303"/>
      <c r="DB2207" s="303"/>
      <c r="DC2207" s="303"/>
      <c r="DD2207" s="303"/>
      <c r="DE2207" s="303"/>
      <c r="DF2207" s="303"/>
      <c r="DG2207" s="303"/>
      <c r="DH2207" s="303"/>
      <c r="DI2207" s="303"/>
      <c r="DJ2207" s="303"/>
      <c r="DK2207" s="303"/>
      <c r="DL2207" s="303"/>
      <c r="DM2207" s="303"/>
      <c r="DN2207" s="303"/>
      <c r="DO2207" s="303"/>
      <c r="DP2207" s="303"/>
      <c r="DQ2207" s="303"/>
      <c r="DR2207" s="303"/>
      <c r="DS2207" s="303"/>
      <c r="DT2207" s="303"/>
      <c r="DU2207" s="303"/>
      <c r="DV2207" s="303"/>
      <c r="DW2207" s="303"/>
      <c r="DX2207" s="303"/>
      <c r="DY2207" s="303"/>
      <c r="DZ2207" s="303"/>
      <c r="EA2207" s="303"/>
      <c r="EB2207" s="303"/>
      <c r="EC2207" s="303"/>
      <c r="ED2207" s="303"/>
      <c r="EE2207" s="303"/>
      <c r="EF2207" s="303"/>
      <c r="EG2207" s="303"/>
      <c r="EH2207" s="303"/>
      <c r="EI2207" s="303"/>
      <c r="EJ2207" s="303"/>
      <c r="EK2207" s="303"/>
      <c r="EL2207" s="303"/>
      <c r="EM2207" s="303"/>
      <c r="EN2207" s="303"/>
      <c r="EO2207" s="303"/>
      <c r="EP2207" s="303"/>
      <c r="EQ2207" s="303"/>
      <c r="ER2207" s="303"/>
      <c r="ES2207" s="303"/>
      <c r="ET2207" s="303"/>
      <c r="EU2207" s="303"/>
      <c r="EV2207" s="303"/>
      <c r="EW2207" s="303"/>
      <c r="EX2207" s="303"/>
      <c r="EY2207" s="303"/>
      <c r="EZ2207" s="303"/>
      <c r="FA2207" s="303"/>
      <c r="FB2207" s="303"/>
      <c r="FC2207" s="303"/>
      <c r="FD2207" s="303"/>
      <c r="FE2207" s="303"/>
      <c r="FF2207" s="303"/>
      <c r="FG2207" s="303"/>
      <c r="FH2207" s="303"/>
      <c r="FI2207" s="303"/>
      <c r="FJ2207" s="303"/>
      <c r="FK2207" s="303"/>
      <c r="FL2207" s="303"/>
      <c r="FM2207" s="303"/>
      <c r="FN2207" s="303"/>
      <c r="FO2207" s="303"/>
      <c r="FP2207" s="303"/>
      <c r="FQ2207" s="303"/>
      <c r="FR2207" s="303"/>
      <c r="FS2207" s="303"/>
      <c r="FT2207" s="303"/>
      <c r="FU2207" s="303"/>
      <c r="FV2207" s="303"/>
      <c r="FW2207" s="303"/>
      <c r="FX2207" s="303"/>
      <c r="FY2207" s="303"/>
      <c r="FZ2207" s="303"/>
      <c r="GA2207" s="303"/>
      <c r="GB2207" s="303"/>
      <c r="GC2207" s="303"/>
      <c r="GD2207" s="303"/>
      <c r="GE2207" s="303"/>
      <c r="GF2207" s="303"/>
      <c r="GG2207" s="303"/>
      <c r="GH2207" s="303"/>
      <c r="GI2207" s="303"/>
      <c r="GJ2207" s="303"/>
      <c r="GK2207" s="303"/>
      <c r="GL2207" s="303"/>
      <c r="GM2207" s="303"/>
      <c r="GN2207" s="303"/>
      <c r="GO2207" s="303"/>
      <c r="GP2207" s="303"/>
      <c r="GQ2207" s="303"/>
      <c r="GR2207" s="303"/>
      <c r="GS2207" s="303"/>
      <c r="GT2207" s="303"/>
      <c r="GU2207" s="303"/>
      <c r="GV2207" s="303"/>
      <c r="GW2207" s="303"/>
      <c r="GX2207" s="303"/>
      <c r="GY2207" s="303"/>
      <c r="GZ2207" s="303"/>
      <c r="HA2207" s="303"/>
      <c r="HB2207" s="303"/>
      <c r="HC2207" s="303"/>
      <c r="HD2207" s="303"/>
      <c r="HE2207" s="303"/>
      <c r="HF2207" s="303"/>
      <c r="HG2207" s="303"/>
      <c r="HH2207" s="303"/>
      <c r="HI2207" s="303"/>
      <c r="HJ2207" s="303"/>
      <c r="HK2207" s="303"/>
      <c r="HL2207" s="303"/>
      <c r="HM2207" s="303"/>
      <c r="HN2207" s="303"/>
      <c r="HO2207" s="303"/>
      <c r="HP2207" s="303"/>
      <c r="HQ2207" s="303"/>
      <c r="HR2207" s="303"/>
      <c r="HS2207" s="303"/>
      <c r="HT2207" s="303"/>
      <c r="HU2207" s="303"/>
      <c r="HV2207" s="303"/>
      <c r="HW2207" s="303"/>
      <c r="HX2207" s="303"/>
      <c r="HY2207" s="303"/>
      <c r="HZ2207" s="303"/>
      <c r="IA2207" s="303"/>
      <c r="IB2207" s="303"/>
      <c r="IC2207" s="303"/>
      <c r="ID2207" s="303"/>
      <c r="IE2207" s="303"/>
      <c r="IF2207" s="303"/>
      <c r="IG2207" s="303"/>
      <c r="IH2207" s="303"/>
      <c r="II2207" s="303"/>
      <c r="IJ2207" s="303"/>
      <c r="IK2207" s="303"/>
      <c r="IL2207" s="303"/>
      <c r="IM2207" s="303"/>
      <c r="IN2207" s="303"/>
      <c r="IO2207" s="303"/>
      <c r="IP2207" s="303"/>
      <c r="IQ2207" s="303"/>
      <c r="IR2207" s="303"/>
      <c r="IS2207" s="303"/>
      <c r="IT2207" s="303"/>
      <c r="IU2207" s="303"/>
      <c r="IV2207" s="303"/>
      <c r="IW2207" s="303"/>
      <c r="IX2207" s="303"/>
      <c r="IY2207" s="303"/>
      <c r="IZ2207" s="303"/>
      <c r="JA2207" s="303"/>
      <c r="JB2207" s="303"/>
      <c r="JC2207" s="303"/>
      <c r="JD2207" s="303"/>
      <c r="JE2207" s="303"/>
      <c r="JF2207" s="303"/>
      <c r="JG2207" s="303"/>
      <c r="JH2207" s="303"/>
      <c r="JI2207" s="303"/>
      <c r="JJ2207" s="303"/>
      <c r="JK2207" s="303"/>
      <c r="JL2207" s="303"/>
      <c r="JM2207" s="303"/>
    </row>
    <row r="2208" spans="1:273" s="304" customFormat="1" ht="20" customHeight="1">
      <c r="A2208" s="304">
        <v>33</v>
      </c>
      <c r="B2208" s="305" t="s">
        <v>2089</v>
      </c>
      <c r="C2208" s="306">
        <v>20182</v>
      </c>
      <c r="D2208" s="295">
        <v>2018</v>
      </c>
      <c r="E2208" s="307" t="s">
        <v>2086</v>
      </c>
      <c r="F2208" s="308"/>
      <c r="G2208" s="363"/>
      <c r="H2208" s="309" t="s">
        <v>2090</v>
      </c>
      <c r="I2208" s="310" t="s">
        <v>37</v>
      </c>
      <c r="J2208" s="311">
        <v>18</v>
      </c>
      <c r="K2208" s="312">
        <v>13058659</v>
      </c>
      <c r="L2208" s="310" t="s">
        <v>2091</v>
      </c>
      <c r="M2208" s="310" t="s">
        <v>39</v>
      </c>
      <c r="N2208" s="301">
        <v>10</v>
      </c>
      <c r="O2208" s="299">
        <v>1</v>
      </c>
      <c r="P2208" s="299">
        <v>2</v>
      </c>
      <c r="Q2208" s="309" t="s">
        <v>32</v>
      </c>
      <c r="R2208" s="310" t="s">
        <v>353</v>
      </c>
      <c r="S2208" s="314"/>
      <c r="T2208" s="314"/>
      <c r="U2208" s="314"/>
      <c r="V2208" s="314"/>
      <c r="W2208" s="314"/>
      <c r="X2208" s="314"/>
      <c r="Y2208" s="314"/>
      <c r="Z2208" s="314"/>
      <c r="AA2208" s="314"/>
      <c r="AB2208" s="314"/>
      <c r="AC2208" s="314"/>
      <c r="AD2208" s="314"/>
      <c r="AE2208" s="314"/>
      <c r="AF2208" s="303"/>
      <c r="AG2208" s="303"/>
      <c r="AH2208" s="303"/>
      <c r="AI2208" s="303"/>
      <c r="AJ2208" s="303"/>
      <c r="AK2208" s="303"/>
      <c r="AL2208" s="303"/>
      <c r="AM2208" s="303"/>
      <c r="AN2208" s="303"/>
      <c r="AO2208" s="303"/>
      <c r="AP2208" s="303"/>
      <c r="AQ2208" s="303"/>
      <c r="AR2208" s="315" t="s">
        <v>47</v>
      </c>
      <c r="AS2208" s="315" t="s">
        <v>53</v>
      </c>
      <c r="AT2208" s="303"/>
      <c r="AU2208" s="303"/>
      <c r="AV2208" s="303"/>
      <c r="AW2208" s="303"/>
      <c r="AX2208" s="303"/>
      <c r="AY2208" s="303"/>
      <c r="AZ2208" s="303"/>
      <c r="BA2208" s="303"/>
      <c r="BB2208" s="303"/>
      <c r="BC2208" s="303"/>
      <c r="BD2208" s="303"/>
      <c r="BE2208" s="303"/>
      <c r="BF2208" s="303"/>
      <c r="BG2208" s="303"/>
      <c r="BH2208" s="303"/>
      <c r="BI2208" s="303"/>
      <c r="BJ2208" s="303"/>
      <c r="BK2208" s="303"/>
      <c r="BL2208" s="303"/>
      <c r="BM2208" s="303"/>
      <c r="BN2208" s="303"/>
      <c r="BO2208" s="303"/>
      <c r="BP2208" s="303"/>
      <c r="BQ2208" s="303"/>
      <c r="BR2208" s="303"/>
      <c r="BS2208" s="303"/>
      <c r="BT2208" s="303"/>
      <c r="BU2208" s="303"/>
      <c r="BV2208" s="303"/>
      <c r="BW2208" s="303"/>
      <c r="BX2208" s="303"/>
      <c r="BY2208" s="303"/>
      <c r="BZ2208" s="303"/>
      <c r="CA2208" s="303"/>
      <c r="CB2208" s="303"/>
      <c r="CC2208" s="303"/>
      <c r="CD2208" s="303"/>
      <c r="CE2208" s="303"/>
      <c r="CF2208" s="303"/>
      <c r="CG2208" s="303"/>
      <c r="CH2208" s="303"/>
      <c r="CI2208" s="303"/>
      <c r="CJ2208" s="303"/>
      <c r="CK2208" s="303"/>
      <c r="CL2208" s="303"/>
      <c r="CM2208" s="303"/>
      <c r="CN2208" s="303"/>
      <c r="CO2208" s="303"/>
      <c r="CP2208" s="303"/>
      <c r="CQ2208" s="303"/>
      <c r="CR2208" s="303"/>
      <c r="CS2208" s="303"/>
      <c r="CT2208" s="303"/>
      <c r="CU2208" s="303"/>
      <c r="CV2208" s="303"/>
      <c r="CW2208" s="303"/>
      <c r="CX2208" s="303"/>
      <c r="CY2208" s="303"/>
      <c r="CZ2208" s="303"/>
      <c r="DA2208" s="303"/>
      <c r="DB2208" s="303"/>
      <c r="DC2208" s="303"/>
      <c r="DD2208" s="303"/>
      <c r="DE2208" s="303"/>
      <c r="DF2208" s="303"/>
      <c r="DG2208" s="303"/>
      <c r="DH2208" s="303"/>
      <c r="DI2208" s="303"/>
      <c r="DJ2208" s="303"/>
      <c r="DK2208" s="303"/>
      <c r="DL2208" s="303"/>
      <c r="DM2208" s="303"/>
      <c r="DN2208" s="303"/>
      <c r="DO2208" s="303"/>
      <c r="DP2208" s="303"/>
      <c r="DQ2208" s="303"/>
      <c r="DR2208" s="303"/>
      <c r="DS2208" s="303"/>
      <c r="DT2208" s="303"/>
      <c r="DU2208" s="303"/>
      <c r="DV2208" s="303"/>
      <c r="DW2208" s="303"/>
      <c r="DX2208" s="303"/>
      <c r="DY2208" s="303"/>
      <c r="DZ2208" s="303"/>
      <c r="EA2208" s="303"/>
      <c r="EB2208" s="303"/>
      <c r="EC2208" s="303"/>
      <c r="ED2208" s="303"/>
      <c r="EE2208" s="303"/>
      <c r="EF2208" s="303"/>
      <c r="EG2208" s="303"/>
      <c r="EH2208" s="303"/>
      <c r="EI2208" s="303"/>
      <c r="EJ2208" s="303"/>
      <c r="EK2208" s="303"/>
      <c r="EL2208" s="303"/>
      <c r="EM2208" s="303"/>
      <c r="EN2208" s="303"/>
      <c r="EO2208" s="303"/>
      <c r="EP2208" s="303"/>
      <c r="EQ2208" s="303"/>
      <c r="ER2208" s="303"/>
      <c r="ES2208" s="303"/>
      <c r="ET2208" s="303"/>
      <c r="EU2208" s="303"/>
      <c r="EV2208" s="303"/>
      <c r="EW2208" s="303"/>
      <c r="EX2208" s="303"/>
      <c r="EY2208" s="303"/>
      <c r="EZ2208" s="303"/>
      <c r="FA2208" s="303"/>
      <c r="FB2208" s="303"/>
      <c r="FC2208" s="303"/>
      <c r="FD2208" s="303"/>
      <c r="FE2208" s="303"/>
      <c r="FF2208" s="303"/>
      <c r="FG2208" s="303"/>
      <c r="FH2208" s="303"/>
      <c r="FI2208" s="303"/>
      <c r="FJ2208" s="303"/>
      <c r="FK2208" s="303"/>
      <c r="FL2208" s="303"/>
      <c r="FM2208" s="303"/>
      <c r="FN2208" s="303"/>
      <c r="FO2208" s="303"/>
      <c r="FP2208" s="303"/>
      <c r="FQ2208" s="303"/>
      <c r="FR2208" s="303"/>
      <c r="FS2208" s="303"/>
      <c r="FT2208" s="303"/>
      <c r="FU2208" s="303"/>
      <c r="FV2208" s="303"/>
      <c r="FW2208" s="303"/>
      <c r="FX2208" s="303"/>
      <c r="FY2208" s="303"/>
      <c r="FZ2208" s="303"/>
      <c r="GA2208" s="303"/>
      <c r="GB2208" s="303"/>
      <c r="GC2208" s="303"/>
      <c r="GD2208" s="303"/>
      <c r="GE2208" s="303"/>
      <c r="GF2208" s="303"/>
      <c r="GG2208" s="303"/>
      <c r="GH2208" s="303"/>
      <c r="GI2208" s="303"/>
      <c r="GJ2208" s="303"/>
      <c r="GK2208" s="303"/>
      <c r="GL2208" s="303"/>
      <c r="GM2208" s="303"/>
      <c r="GN2208" s="303"/>
      <c r="GO2208" s="303"/>
      <c r="GP2208" s="303"/>
      <c r="GQ2208" s="303"/>
      <c r="GR2208" s="303"/>
      <c r="GS2208" s="303"/>
      <c r="GT2208" s="303"/>
      <c r="GU2208" s="303"/>
      <c r="GV2208" s="303"/>
      <c r="GW2208" s="303"/>
      <c r="GX2208" s="303"/>
      <c r="GY2208" s="303"/>
      <c r="GZ2208" s="303"/>
      <c r="HA2208" s="303"/>
      <c r="HB2208" s="303"/>
      <c r="HC2208" s="303"/>
      <c r="HD2208" s="303"/>
      <c r="HE2208" s="303"/>
      <c r="HF2208" s="303"/>
      <c r="HG2208" s="303"/>
      <c r="HH2208" s="303"/>
      <c r="HI2208" s="303"/>
      <c r="HJ2208" s="303"/>
      <c r="HK2208" s="303"/>
      <c r="HL2208" s="303"/>
      <c r="HM2208" s="303"/>
      <c r="HN2208" s="303"/>
      <c r="HO2208" s="303"/>
      <c r="HP2208" s="303"/>
      <c r="HQ2208" s="303"/>
      <c r="HR2208" s="303"/>
      <c r="HS2208" s="303"/>
      <c r="HT2208" s="303"/>
      <c r="HU2208" s="303"/>
      <c r="HV2208" s="303"/>
      <c r="HW2208" s="303"/>
      <c r="HX2208" s="303"/>
      <c r="HY2208" s="303"/>
      <c r="HZ2208" s="303"/>
      <c r="IA2208" s="303"/>
      <c r="IB2208" s="303"/>
      <c r="IC2208" s="303"/>
      <c r="ID2208" s="303"/>
      <c r="IE2208" s="303"/>
      <c r="IF2208" s="303"/>
      <c r="IG2208" s="303"/>
      <c r="IH2208" s="303"/>
      <c r="II2208" s="303"/>
      <c r="IJ2208" s="303"/>
      <c r="IK2208" s="303"/>
      <c r="IL2208" s="303"/>
      <c r="IM2208" s="303"/>
      <c r="IN2208" s="303"/>
      <c r="IO2208" s="303"/>
      <c r="IP2208" s="303"/>
      <c r="IQ2208" s="303"/>
      <c r="IR2208" s="303"/>
      <c r="IS2208" s="303"/>
      <c r="IT2208" s="303"/>
      <c r="IU2208" s="303"/>
      <c r="IV2208" s="303"/>
      <c r="IW2208" s="303"/>
      <c r="IX2208" s="303"/>
      <c r="IY2208" s="303"/>
      <c r="IZ2208" s="303"/>
      <c r="JA2208" s="303"/>
      <c r="JB2208" s="303"/>
      <c r="JC2208" s="303"/>
      <c r="JD2208" s="303"/>
      <c r="JE2208" s="303"/>
      <c r="JF2208" s="303"/>
      <c r="JG2208" s="303"/>
      <c r="JH2208" s="303"/>
      <c r="JI2208" s="303"/>
      <c r="JJ2208" s="303"/>
      <c r="JK2208" s="303"/>
      <c r="JL2208" s="303"/>
      <c r="JM2208" s="303"/>
    </row>
    <row r="2209" spans="1:273" s="304" customFormat="1" ht="20" customHeight="1">
      <c r="A2209" s="304">
        <v>34</v>
      </c>
      <c r="B2209" s="293" t="s">
        <v>7780</v>
      </c>
      <c r="C2209" s="294">
        <v>20202</v>
      </c>
      <c r="D2209" s="295">
        <v>2020</v>
      </c>
      <c r="E2209" s="296" t="s">
        <v>2086</v>
      </c>
      <c r="F2209" s="297"/>
      <c r="G2209" s="362"/>
      <c r="H2209" s="298" t="s">
        <v>7781</v>
      </c>
      <c r="I2209" s="298" t="s">
        <v>37</v>
      </c>
      <c r="J2209" s="299">
        <v>56</v>
      </c>
      <c r="K2209" s="300">
        <v>21000000</v>
      </c>
      <c r="L2209" s="298" t="s">
        <v>8483</v>
      </c>
      <c r="M2209" s="298" t="s">
        <v>39</v>
      </c>
      <c r="N2209" s="215">
        <v>10</v>
      </c>
      <c r="O2209" s="299">
        <v>1</v>
      </c>
      <c r="P2209" s="313">
        <v>2</v>
      </c>
      <c r="Q2209" s="298" t="s">
        <v>55</v>
      </c>
      <c r="R2209" s="298" t="s">
        <v>33</v>
      </c>
      <c r="S2209" s="302"/>
      <c r="T2209" s="302"/>
      <c r="U2209" s="302"/>
      <c r="V2209" s="302"/>
      <c r="W2209" s="302"/>
      <c r="X2209" s="302"/>
      <c r="Y2209" s="302"/>
      <c r="Z2209" s="302"/>
      <c r="AA2209" s="302"/>
      <c r="AB2209" s="302"/>
      <c r="AC2209" s="302"/>
      <c r="AD2209" s="302"/>
      <c r="AE2209" s="302"/>
      <c r="AF2209" s="314"/>
      <c r="AG2209" s="314"/>
      <c r="AH2209" s="314"/>
      <c r="AI2209" s="314"/>
      <c r="AJ2209" s="314"/>
      <c r="AK2209" s="314"/>
      <c r="AL2209" s="314"/>
      <c r="AM2209" s="314"/>
      <c r="AN2209" s="314"/>
      <c r="AO2209" s="314"/>
      <c r="AP2209" s="314"/>
      <c r="AQ2209" s="314"/>
      <c r="AR2209" s="314"/>
      <c r="AS2209" s="314"/>
      <c r="AT2209" s="314"/>
      <c r="AU2209" s="314"/>
      <c r="AV2209" s="314"/>
      <c r="AW2209" s="314"/>
      <c r="AX2209" s="314"/>
      <c r="AY2209" s="314"/>
      <c r="AZ2209" s="314"/>
      <c r="BA2209" s="314"/>
      <c r="BB2209" s="314"/>
      <c r="BC2209" s="314"/>
      <c r="BD2209" s="314"/>
      <c r="BE2209" s="314"/>
      <c r="BF2209" s="314"/>
      <c r="BG2209" s="314"/>
      <c r="BH2209" s="314"/>
      <c r="BI2209" s="314"/>
      <c r="BJ2209" s="314"/>
      <c r="BK2209" s="314"/>
      <c r="BL2209" s="314"/>
      <c r="BM2209" s="314"/>
      <c r="BN2209" s="314"/>
      <c r="BO2209" s="314"/>
      <c r="BP2209" s="314"/>
      <c r="BQ2209" s="314"/>
      <c r="BR2209" s="314"/>
      <c r="BS2209" s="314"/>
      <c r="BT2209" s="314"/>
      <c r="BU2209" s="314"/>
      <c r="BV2209" s="314"/>
      <c r="BW2209" s="314"/>
      <c r="BX2209" s="314"/>
      <c r="BY2209" s="314"/>
      <c r="BZ2209" s="314"/>
      <c r="CA2209" s="314"/>
      <c r="CB2209" s="314"/>
      <c r="CC2209" s="314"/>
      <c r="CD2209" s="314"/>
      <c r="CE2209" s="314"/>
      <c r="CF2209" s="314"/>
      <c r="CG2209" s="314"/>
      <c r="CH2209" s="314"/>
      <c r="CI2209" s="314"/>
      <c r="CJ2209" s="314"/>
      <c r="CK2209" s="314"/>
      <c r="CL2209" s="314"/>
      <c r="CM2209" s="314"/>
      <c r="CN2209" s="314"/>
      <c r="CO2209" s="314"/>
      <c r="CP2209" s="314"/>
      <c r="CQ2209" s="314"/>
      <c r="CR2209" s="314"/>
      <c r="CS2209" s="314"/>
      <c r="CT2209" s="314"/>
      <c r="CU2209" s="314"/>
      <c r="CV2209" s="314"/>
      <c r="CW2209" s="314"/>
      <c r="CX2209" s="314"/>
      <c r="CY2209" s="314"/>
      <c r="CZ2209" s="314"/>
      <c r="DA2209" s="314"/>
      <c r="DB2209" s="314"/>
      <c r="DC2209" s="314"/>
      <c r="DD2209" s="314"/>
      <c r="DE2209" s="314"/>
      <c r="DF2209" s="314"/>
      <c r="DG2209" s="314"/>
      <c r="DH2209" s="314"/>
      <c r="DI2209" s="314"/>
      <c r="DJ2209" s="314"/>
      <c r="DK2209" s="314"/>
      <c r="DL2209" s="314"/>
      <c r="DM2209" s="314"/>
      <c r="DN2209" s="314"/>
      <c r="DO2209" s="314"/>
      <c r="DP2209" s="314"/>
      <c r="DQ2209" s="314"/>
      <c r="DR2209" s="314"/>
      <c r="DS2209" s="314"/>
      <c r="DT2209" s="314"/>
      <c r="DU2209" s="314"/>
      <c r="DV2209" s="314"/>
      <c r="DW2209" s="314"/>
      <c r="DX2209" s="314"/>
      <c r="DY2209" s="314"/>
      <c r="DZ2209" s="314"/>
      <c r="EA2209" s="314"/>
      <c r="EB2209" s="314"/>
      <c r="EC2209" s="314"/>
      <c r="ED2209" s="314"/>
      <c r="EE2209" s="314"/>
      <c r="EF2209" s="314"/>
      <c r="EG2209" s="314"/>
      <c r="EH2209" s="314"/>
      <c r="EI2209" s="314"/>
      <c r="EJ2209" s="314"/>
      <c r="EK2209" s="314"/>
      <c r="EL2209" s="314"/>
      <c r="EM2209" s="314"/>
      <c r="EN2209" s="314"/>
      <c r="EO2209" s="314"/>
      <c r="EP2209" s="314"/>
      <c r="EQ2209" s="314"/>
      <c r="ER2209" s="314"/>
      <c r="ES2209" s="314"/>
      <c r="ET2209" s="314"/>
      <c r="EU2209" s="314"/>
      <c r="EV2209" s="314"/>
      <c r="EW2209" s="314"/>
      <c r="EX2209" s="314"/>
      <c r="EY2209" s="314"/>
      <c r="EZ2209" s="314"/>
      <c r="FA2209" s="314"/>
      <c r="FB2209" s="314"/>
      <c r="FC2209" s="314"/>
      <c r="FD2209" s="314"/>
      <c r="FE2209" s="314"/>
      <c r="FF2209" s="314"/>
      <c r="FG2209" s="314"/>
      <c r="FH2209" s="314"/>
      <c r="FI2209" s="314"/>
      <c r="FJ2209" s="314"/>
      <c r="FK2209" s="314"/>
      <c r="FL2209" s="314"/>
      <c r="FM2209" s="314"/>
      <c r="FN2209" s="314"/>
      <c r="FO2209" s="314"/>
      <c r="FP2209" s="314"/>
      <c r="FQ2209" s="314"/>
      <c r="FR2209" s="314"/>
      <c r="FS2209" s="314"/>
      <c r="FT2209" s="314"/>
      <c r="FU2209" s="314"/>
      <c r="FV2209" s="314"/>
      <c r="FW2209" s="314"/>
      <c r="FX2209" s="314"/>
      <c r="FY2209" s="314"/>
      <c r="FZ2209" s="314"/>
      <c r="GA2209" s="314"/>
      <c r="GB2209" s="314"/>
      <c r="GC2209" s="314"/>
      <c r="GD2209" s="314"/>
      <c r="GE2209" s="314"/>
      <c r="GF2209" s="314"/>
      <c r="GG2209" s="314"/>
      <c r="GH2209" s="314"/>
      <c r="GI2209" s="314"/>
      <c r="GJ2209" s="314"/>
      <c r="GK2209" s="314"/>
      <c r="GL2209" s="314"/>
      <c r="GM2209" s="314"/>
      <c r="GN2209" s="314"/>
      <c r="GO2209" s="314"/>
      <c r="GP2209" s="314"/>
      <c r="GQ2209" s="314"/>
      <c r="GR2209" s="314"/>
      <c r="GS2209" s="314"/>
      <c r="GT2209" s="314"/>
      <c r="GU2209" s="314"/>
      <c r="GV2209" s="314"/>
      <c r="GW2209" s="314"/>
      <c r="GX2209" s="314"/>
      <c r="GY2209" s="314"/>
      <c r="GZ2209" s="314"/>
      <c r="HA2209" s="314"/>
      <c r="HB2209" s="314"/>
      <c r="HC2209" s="314"/>
      <c r="HD2209" s="314"/>
      <c r="HE2209" s="314"/>
      <c r="HF2209" s="314"/>
      <c r="HG2209" s="314"/>
      <c r="HH2209" s="314"/>
      <c r="HI2209" s="314"/>
      <c r="HJ2209" s="314"/>
      <c r="HK2209" s="314"/>
      <c r="HL2209" s="314"/>
      <c r="HM2209" s="314"/>
      <c r="HN2209" s="314"/>
      <c r="HO2209" s="314"/>
      <c r="HP2209" s="314"/>
      <c r="HQ2209" s="314"/>
      <c r="HR2209" s="314"/>
      <c r="HS2209" s="314"/>
      <c r="HT2209" s="314"/>
      <c r="HU2209" s="314"/>
      <c r="HV2209" s="314"/>
      <c r="HW2209" s="314"/>
      <c r="HX2209" s="314"/>
      <c r="HY2209" s="314"/>
      <c r="HZ2209" s="314"/>
      <c r="IA2209" s="314"/>
      <c r="IB2209" s="314"/>
      <c r="IC2209" s="314"/>
      <c r="ID2209" s="314"/>
      <c r="IE2209" s="314"/>
      <c r="IF2209" s="314"/>
      <c r="IG2209" s="314"/>
      <c r="IH2209" s="314"/>
      <c r="II2209" s="314"/>
      <c r="IJ2209" s="314"/>
      <c r="IK2209" s="314"/>
      <c r="IL2209" s="314"/>
      <c r="IM2209" s="314"/>
      <c r="IN2209" s="314"/>
      <c r="IO2209" s="314"/>
      <c r="IP2209" s="314"/>
      <c r="IQ2209" s="314"/>
      <c r="IR2209" s="314"/>
      <c r="IS2209" s="314"/>
      <c r="IT2209" s="314"/>
      <c r="IU2209" s="314"/>
      <c r="IV2209" s="314"/>
      <c r="IW2209" s="314"/>
      <c r="IX2209" s="314"/>
      <c r="IY2209" s="314"/>
      <c r="IZ2209" s="314"/>
      <c r="JA2209" s="314"/>
      <c r="JB2209" s="314"/>
      <c r="JC2209" s="314"/>
      <c r="JD2209" s="314"/>
      <c r="JE2209" s="314"/>
      <c r="JF2209" s="314"/>
      <c r="JG2209" s="314"/>
      <c r="JH2209" s="314"/>
      <c r="JI2209" s="314"/>
      <c r="JJ2209" s="314"/>
      <c r="JK2209" s="314"/>
      <c r="JL2209" s="314"/>
      <c r="JM2209" s="314"/>
    </row>
    <row r="2210" spans="1:273" s="304" customFormat="1" ht="20" customHeight="1">
      <c r="A2210" s="304">
        <v>35</v>
      </c>
      <c r="B2210" s="293" t="s">
        <v>7782</v>
      </c>
      <c r="C2210" s="294">
        <v>20202</v>
      </c>
      <c r="D2210" s="295">
        <v>2020</v>
      </c>
      <c r="E2210" s="296" t="s">
        <v>2086</v>
      </c>
      <c r="F2210" s="297"/>
      <c r="G2210" s="362"/>
      <c r="H2210" s="298" t="s">
        <v>7783</v>
      </c>
      <c r="I2210" s="298" t="s">
        <v>37</v>
      </c>
      <c r="J2210" s="299">
        <v>16</v>
      </c>
      <c r="K2210" s="300">
        <v>25315199</v>
      </c>
      <c r="L2210" s="298" t="s">
        <v>8483</v>
      </c>
      <c r="M2210" s="298" t="s">
        <v>39</v>
      </c>
      <c r="N2210" s="301">
        <v>10</v>
      </c>
      <c r="O2210" s="313">
        <v>1</v>
      </c>
      <c r="P2210" s="299">
        <v>2</v>
      </c>
      <c r="Q2210" s="298" t="s">
        <v>32</v>
      </c>
      <c r="R2210" s="298" t="s">
        <v>353</v>
      </c>
      <c r="S2210" s="302"/>
      <c r="T2210" s="302"/>
      <c r="U2210" s="302"/>
      <c r="V2210" s="302"/>
      <c r="W2210" s="302"/>
      <c r="X2210" s="302"/>
      <c r="Y2210" s="302"/>
      <c r="Z2210" s="302"/>
      <c r="AA2210" s="302"/>
      <c r="AB2210" s="302"/>
      <c r="AC2210" s="302"/>
      <c r="AD2210" s="302"/>
      <c r="AE2210" s="302"/>
      <c r="AF2210" s="302"/>
      <c r="AG2210" s="302"/>
      <c r="AH2210" s="302"/>
      <c r="AI2210" s="302"/>
      <c r="AJ2210" s="302"/>
      <c r="AK2210" s="302"/>
      <c r="AL2210" s="302"/>
      <c r="AM2210" s="302"/>
      <c r="AN2210" s="302"/>
      <c r="AO2210" s="302"/>
      <c r="AP2210" s="302"/>
      <c r="AQ2210" s="302"/>
      <c r="AR2210" s="302"/>
      <c r="AS2210" s="302"/>
      <c r="AT2210" s="302"/>
      <c r="AU2210" s="302"/>
      <c r="AV2210" s="302"/>
      <c r="AW2210" s="302"/>
      <c r="AX2210" s="302"/>
      <c r="AY2210" s="302"/>
      <c r="AZ2210" s="302"/>
      <c r="BA2210" s="302"/>
      <c r="BB2210" s="302"/>
      <c r="BC2210" s="302"/>
      <c r="BD2210" s="302"/>
      <c r="BE2210" s="302"/>
      <c r="BF2210" s="302"/>
      <c r="BG2210" s="302"/>
      <c r="BH2210" s="302"/>
      <c r="BI2210" s="302"/>
      <c r="BJ2210" s="302"/>
      <c r="BK2210" s="302"/>
      <c r="BL2210" s="302"/>
      <c r="BM2210" s="302"/>
      <c r="BN2210" s="302"/>
      <c r="BO2210" s="302"/>
      <c r="BP2210" s="302"/>
      <c r="BQ2210" s="302"/>
      <c r="BR2210" s="302"/>
      <c r="BS2210" s="302"/>
      <c r="BT2210" s="302"/>
      <c r="BU2210" s="302"/>
      <c r="BV2210" s="302"/>
      <c r="BW2210" s="302"/>
      <c r="BX2210" s="302"/>
      <c r="BY2210" s="302"/>
      <c r="BZ2210" s="302"/>
      <c r="CA2210" s="302"/>
      <c r="CB2210" s="302"/>
      <c r="CC2210" s="302"/>
      <c r="CD2210" s="302"/>
      <c r="CE2210" s="302"/>
      <c r="CF2210" s="302"/>
      <c r="CG2210" s="302"/>
      <c r="CH2210" s="302"/>
      <c r="CI2210" s="302"/>
      <c r="CJ2210" s="302"/>
      <c r="CK2210" s="302"/>
      <c r="CL2210" s="302"/>
      <c r="CM2210" s="302"/>
      <c r="CN2210" s="302"/>
      <c r="CO2210" s="302"/>
      <c r="CP2210" s="302"/>
      <c r="CQ2210" s="302"/>
      <c r="CR2210" s="302"/>
      <c r="CS2210" s="302"/>
      <c r="CT2210" s="302"/>
      <c r="CU2210" s="302"/>
      <c r="CV2210" s="302"/>
      <c r="CW2210" s="302"/>
      <c r="CX2210" s="302"/>
      <c r="CY2210" s="302"/>
      <c r="CZ2210" s="302"/>
      <c r="DA2210" s="302"/>
      <c r="DB2210" s="302"/>
      <c r="DC2210" s="302"/>
      <c r="DD2210" s="302"/>
      <c r="DE2210" s="302"/>
      <c r="DF2210" s="302"/>
      <c r="DG2210" s="302"/>
      <c r="DH2210" s="302"/>
      <c r="DI2210" s="302"/>
      <c r="DJ2210" s="302"/>
      <c r="DK2210" s="302"/>
      <c r="DL2210" s="302"/>
      <c r="DM2210" s="302"/>
      <c r="DN2210" s="302"/>
      <c r="DO2210" s="302"/>
      <c r="DP2210" s="302"/>
      <c r="DQ2210" s="302"/>
      <c r="DR2210" s="302"/>
      <c r="DS2210" s="302"/>
      <c r="DT2210" s="302"/>
      <c r="DU2210" s="302"/>
      <c r="DV2210" s="302"/>
      <c r="DW2210" s="302"/>
      <c r="DX2210" s="302"/>
      <c r="DY2210" s="302"/>
      <c r="DZ2210" s="302"/>
      <c r="EA2210" s="302"/>
      <c r="EB2210" s="302"/>
      <c r="EC2210" s="302"/>
      <c r="ED2210" s="302"/>
      <c r="EE2210" s="302"/>
      <c r="EF2210" s="302"/>
      <c r="EG2210" s="302"/>
      <c r="EH2210" s="302"/>
      <c r="EI2210" s="302"/>
      <c r="EJ2210" s="302"/>
      <c r="EK2210" s="302"/>
      <c r="EL2210" s="302"/>
      <c r="EM2210" s="302"/>
      <c r="EN2210" s="302"/>
      <c r="EO2210" s="302"/>
      <c r="EP2210" s="302"/>
      <c r="EQ2210" s="302"/>
      <c r="ER2210" s="302"/>
      <c r="ES2210" s="302"/>
      <c r="ET2210" s="302"/>
      <c r="EU2210" s="302"/>
      <c r="EV2210" s="302"/>
      <c r="EW2210" s="302"/>
      <c r="EX2210" s="302"/>
      <c r="EY2210" s="302"/>
      <c r="EZ2210" s="302"/>
      <c r="FA2210" s="302"/>
      <c r="FB2210" s="302"/>
      <c r="FC2210" s="302"/>
      <c r="FD2210" s="302"/>
      <c r="FE2210" s="302"/>
      <c r="FF2210" s="302"/>
      <c r="FG2210" s="302"/>
      <c r="FH2210" s="302"/>
      <c r="FI2210" s="302"/>
      <c r="FJ2210" s="302"/>
      <c r="FK2210" s="302"/>
      <c r="FL2210" s="302"/>
      <c r="FM2210" s="302"/>
      <c r="FN2210" s="302"/>
      <c r="FO2210" s="302"/>
      <c r="FP2210" s="302"/>
      <c r="FQ2210" s="302"/>
      <c r="FR2210" s="302"/>
      <c r="FS2210" s="302"/>
      <c r="FT2210" s="302"/>
      <c r="FU2210" s="302"/>
      <c r="FV2210" s="302"/>
      <c r="FW2210" s="302"/>
      <c r="FX2210" s="302"/>
      <c r="FY2210" s="302"/>
      <c r="FZ2210" s="302"/>
      <c r="GA2210" s="302"/>
      <c r="GB2210" s="302"/>
      <c r="GC2210" s="302"/>
      <c r="GD2210" s="302"/>
      <c r="GE2210" s="302"/>
      <c r="GF2210" s="302"/>
      <c r="GG2210" s="302"/>
      <c r="GH2210" s="302"/>
      <c r="GI2210" s="302"/>
      <c r="GJ2210" s="302"/>
      <c r="GK2210" s="302"/>
      <c r="GL2210" s="302"/>
      <c r="GM2210" s="302"/>
      <c r="GN2210" s="302"/>
      <c r="GO2210" s="302"/>
      <c r="GP2210" s="302"/>
      <c r="GQ2210" s="302"/>
      <c r="GR2210" s="302"/>
      <c r="GS2210" s="302"/>
      <c r="GT2210" s="302"/>
      <c r="GU2210" s="302"/>
      <c r="GV2210" s="302"/>
      <c r="GW2210" s="302"/>
      <c r="GX2210" s="302"/>
      <c r="GY2210" s="302"/>
      <c r="GZ2210" s="302"/>
      <c r="HA2210" s="302"/>
      <c r="HB2210" s="302"/>
      <c r="HC2210" s="302"/>
      <c r="HD2210" s="302"/>
      <c r="HE2210" s="302"/>
      <c r="HF2210" s="302"/>
      <c r="HG2210" s="302"/>
      <c r="HH2210" s="302"/>
      <c r="HI2210" s="302"/>
      <c r="HJ2210" s="302"/>
      <c r="HK2210" s="302"/>
      <c r="HL2210" s="302"/>
      <c r="HM2210" s="302"/>
      <c r="HN2210" s="302"/>
      <c r="HO2210" s="302"/>
      <c r="HP2210" s="302"/>
      <c r="HQ2210" s="302"/>
      <c r="HR2210" s="302"/>
      <c r="HS2210" s="302"/>
      <c r="HT2210" s="302"/>
      <c r="HU2210" s="302"/>
      <c r="HV2210" s="302"/>
      <c r="HW2210" s="302"/>
      <c r="HX2210" s="302"/>
      <c r="HY2210" s="302"/>
      <c r="HZ2210" s="302"/>
      <c r="IA2210" s="302"/>
      <c r="IB2210" s="302"/>
      <c r="IC2210" s="302"/>
      <c r="ID2210" s="302"/>
      <c r="IE2210" s="302"/>
      <c r="IF2210" s="302"/>
      <c r="IG2210" s="302"/>
      <c r="IH2210" s="302"/>
      <c r="II2210" s="302"/>
      <c r="IJ2210" s="302"/>
      <c r="IK2210" s="302"/>
      <c r="IL2210" s="302"/>
      <c r="IM2210" s="302"/>
      <c r="IN2210" s="302"/>
      <c r="IO2210" s="302"/>
      <c r="IP2210" s="302"/>
      <c r="IQ2210" s="302"/>
      <c r="IR2210" s="302"/>
      <c r="IS2210" s="302"/>
      <c r="IT2210" s="302"/>
      <c r="IU2210" s="302"/>
      <c r="IV2210" s="302"/>
      <c r="IW2210" s="302"/>
      <c r="IX2210" s="302"/>
      <c r="IY2210" s="302"/>
      <c r="IZ2210" s="302"/>
      <c r="JA2210" s="302"/>
    </row>
    <row r="2211" spans="1:273" s="304" customFormat="1" ht="20" customHeight="1">
      <c r="A2211" s="304">
        <v>36</v>
      </c>
      <c r="B2211" s="293" t="s">
        <v>4829</v>
      </c>
      <c r="C2211" s="294">
        <v>20192</v>
      </c>
      <c r="D2211" s="295">
        <v>2019</v>
      </c>
      <c r="E2211" s="316" t="s">
        <v>2086</v>
      </c>
      <c r="F2211" s="317"/>
      <c r="G2211" s="363"/>
      <c r="H2211" s="318" t="s">
        <v>4830</v>
      </c>
      <c r="I2211" s="318" t="s">
        <v>37</v>
      </c>
      <c r="J2211" s="311">
        <v>35</v>
      </c>
      <c r="K2211" s="319">
        <v>28416813</v>
      </c>
      <c r="L2211" s="318" t="s">
        <v>8483</v>
      </c>
      <c r="M2211" s="318" t="s">
        <v>39</v>
      </c>
      <c r="N2211" s="215">
        <v>10</v>
      </c>
      <c r="O2211" s="299">
        <v>1</v>
      </c>
      <c r="P2211" s="313">
        <v>2</v>
      </c>
      <c r="Q2211" s="318" t="s">
        <v>55</v>
      </c>
      <c r="R2211" s="318" t="s">
        <v>353</v>
      </c>
      <c r="S2211" s="303"/>
      <c r="T2211" s="303"/>
      <c r="U2211" s="303"/>
      <c r="V2211" s="303"/>
      <c r="W2211" s="303"/>
      <c r="X2211" s="303"/>
      <c r="Y2211" s="303"/>
      <c r="Z2211" s="303"/>
      <c r="AA2211" s="303"/>
      <c r="AB2211" s="303"/>
      <c r="AC2211" s="303"/>
      <c r="AD2211" s="303"/>
      <c r="AE2211" s="303"/>
      <c r="AF2211" s="303"/>
      <c r="AG2211" s="303"/>
      <c r="AH2211" s="303"/>
      <c r="AI2211" s="303"/>
      <c r="AJ2211" s="303"/>
      <c r="AK2211" s="303"/>
      <c r="AL2211" s="303"/>
      <c r="AM2211" s="303"/>
      <c r="AN2211" s="303"/>
      <c r="AO2211" s="303"/>
      <c r="AP2211" s="303"/>
      <c r="AQ2211" s="303"/>
      <c r="AR2211" s="303"/>
      <c r="AS2211" s="303"/>
      <c r="AT2211" s="303"/>
      <c r="AU2211" s="303"/>
      <c r="AV2211" s="303"/>
      <c r="AW2211" s="303"/>
      <c r="AX2211" s="303"/>
      <c r="AY2211" s="303"/>
      <c r="AZ2211" s="303"/>
      <c r="BA2211" s="303"/>
      <c r="BB2211" s="303"/>
      <c r="BC2211" s="303"/>
      <c r="BD2211" s="303"/>
      <c r="BE2211" s="303"/>
      <c r="BF2211" s="303"/>
      <c r="BG2211" s="303"/>
      <c r="BH2211" s="303"/>
      <c r="BI2211" s="303"/>
      <c r="BJ2211" s="303"/>
      <c r="BK2211" s="303"/>
      <c r="BL2211" s="303"/>
      <c r="BM2211" s="303"/>
      <c r="BN2211" s="303"/>
      <c r="BO2211" s="303"/>
      <c r="BP2211" s="303"/>
      <c r="BQ2211" s="303"/>
      <c r="BR2211" s="303"/>
      <c r="BS2211" s="303"/>
      <c r="BT2211" s="303"/>
      <c r="BU2211" s="303"/>
      <c r="BV2211" s="303"/>
      <c r="BW2211" s="303"/>
      <c r="BX2211" s="303"/>
      <c r="BY2211" s="303"/>
      <c r="BZ2211" s="303"/>
      <c r="CA2211" s="303"/>
      <c r="CB2211" s="303"/>
      <c r="CC2211" s="303"/>
      <c r="CD2211" s="303"/>
      <c r="CE2211" s="303"/>
      <c r="CF2211" s="303"/>
      <c r="CG2211" s="303"/>
      <c r="CH2211" s="303"/>
      <c r="CI2211" s="303"/>
      <c r="CJ2211" s="303"/>
      <c r="CK2211" s="303"/>
      <c r="CL2211" s="303"/>
      <c r="CM2211" s="303"/>
      <c r="CN2211" s="303"/>
      <c r="CO2211" s="303"/>
      <c r="CP2211" s="303"/>
      <c r="CQ2211" s="303"/>
      <c r="CR2211" s="303"/>
      <c r="CS2211" s="303"/>
      <c r="CT2211" s="303"/>
      <c r="CU2211" s="303"/>
      <c r="CV2211" s="303"/>
      <c r="CW2211" s="303"/>
      <c r="CX2211" s="303"/>
      <c r="CY2211" s="303"/>
      <c r="CZ2211" s="303"/>
      <c r="DA2211" s="303"/>
      <c r="DB2211" s="303"/>
      <c r="DC2211" s="303"/>
      <c r="DD2211" s="303"/>
      <c r="DE2211" s="303"/>
      <c r="DF2211" s="303"/>
      <c r="DG2211" s="303"/>
      <c r="DH2211" s="303"/>
      <c r="DI2211" s="303"/>
      <c r="DJ2211" s="303"/>
      <c r="DK2211" s="303"/>
      <c r="DL2211" s="303"/>
      <c r="DM2211" s="303"/>
      <c r="DN2211" s="303"/>
      <c r="DO2211" s="303"/>
      <c r="DP2211" s="303"/>
      <c r="DQ2211" s="303"/>
      <c r="DR2211" s="303"/>
      <c r="DS2211" s="303"/>
      <c r="DT2211" s="303"/>
      <c r="DU2211" s="303"/>
      <c r="DV2211" s="303"/>
      <c r="DW2211" s="303"/>
      <c r="DX2211" s="303"/>
      <c r="DY2211" s="303"/>
      <c r="DZ2211" s="303"/>
      <c r="EA2211" s="303"/>
      <c r="EB2211" s="303"/>
      <c r="EC2211" s="303"/>
      <c r="ED2211" s="303"/>
      <c r="EE2211" s="303"/>
      <c r="EF2211" s="303"/>
      <c r="EG2211" s="303"/>
      <c r="EH2211" s="303"/>
      <c r="EI2211" s="303"/>
      <c r="EJ2211" s="303"/>
      <c r="EK2211" s="303"/>
      <c r="EL2211" s="303"/>
      <c r="EM2211" s="303"/>
      <c r="EN2211" s="303"/>
      <c r="EO2211" s="303"/>
      <c r="EP2211" s="303"/>
      <c r="EQ2211" s="303"/>
      <c r="ER2211" s="303"/>
      <c r="ES2211" s="303"/>
      <c r="ET2211" s="303"/>
      <c r="EU2211" s="303"/>
      <c r="EV2211" s="303"/>
      <c r="EW2211" s="303"/>
      <c r="EX2211" s="303"/>
      <c r="EY2211" s="303"/>
      <c r="EZ2211" s="303"/>
      <c r="FA2211" s="303"/>
      <c r="FB2211" s="303"/>
      <c r="FC2211" s="303"/>
      <c r="FD2211" s="303"/>
      <c r="FE2211" s="303"/>
      <c r="FF2211" s="303"/>
      <c r="FG2211" s="303"/>
      <c r="FH2211" s="303"/>
      <c r="FI2211" s="303"/>
      <c r="FJ2211" s="303"/>
      <c r="FK2211" s="303"/>
      <c r="FL2211" s="303"/>
      <c r="FM2211" s="303"/>
      <c r="FN2211" s="303"/>
      <c r="FO2211" s="303"/>
      <c r="FP2211" s="303"/>
      <c r="FQ2211" s="303"/>
      <c r="FR2211" s="303"/>
      <c r="FS2211" s="303"/>
      <c r="FT2211" s="303"/>
      <c r="FU2211" s="303"/>
      <c r="FV2211" s="303"/>
      <c r="FW2211" s="303"/>
      <c r="FX2211" s="303"/>
      <c r="FY2211" s="303"/>
      <c r="FZ2211" s="303"/>
      <c r="GA2211" s="303"/>
      <c r="GB2211" s="303"/>
      <c r="GC2211" s="303"/>
      <c r="GD2211" s="303"/>
      <c r="GE2211" s="303"/>
      <c r="GF2211" s="303"/>
      <c r="GG2211" s="303"/>
      <c r="GH2211" s="303"/>
      <c r="GI2211" s="303"/>
      <c r="GJ2211" s="303"/>
      <c r="GK2211" s="303"/>
      <c r="GL2211" s="303"/>
      <c r="GM2211" s="303"/>
      <c r="GN2211" s="303"/>
      <c r="GO2211" s="303"/>
      <c r="GP2211" s="303"/>
      <c r="GQ2211" s="303"/>
      <c r="GR2211" s="303"/>
      <c r="GS2211" s="303"/>
      <c r="GT2211" s="303"/>
      <c r="GU2211" s="303"/>
      <c r="GV2211" s="303"/>
      <c r="GW2211" s="303"/>
      <c r="GX2211" s="303"/>
      <c r="GY2211" s="303"/>
      <c r="GZ2211" s="303"/>
      <c r="HA2211" s="303"/>
      <c r="HB2211" s="303"/>
      <c r="HC2211" s="303"/>
      <c r="HD2211" s="303"/>
      <c r="HE2211" s="303"/>
      <c r="HF2211" s="303"/>
      <c r="HG2211" s="303"/>
      <c r="HH2211" s="303"/>
      <c r="HI2211" s="303"/>
      <c r="HJ2211" s="303"/>
      <c r="HK2211" s="303"/>
      <c r="HL2211" s="303"/>
      <c r="HM2211" s="303"/>
      <c r="HN2211" s="303"/>
      <c r="HO2211" s="303"/>
      <c r="HP2211" s="303"/>
      <c r="HQ2211" s="303"/>
      <c r="HR2211" s="303"/>
      <c r="HS2211" s="303"/>
      <c r="HT2211" s="303"/>
      <c r="HU2211" s="303"/>
      <c r="HV2211" s="303"/>
      <c r="HW2211" s="303"/>
      <c r="HX2211" s="303"/>
      <c r="HY2211" s="303"/>
      <c r="HZ2211" s="303"/>
      <c r="IA2211" s="303"/>
      <c r="IB2211" s="303"/>
      <c r="IC2211" s="303"/>
      <c r="ID2211" s="303"/>
      <c r="IE2211" s="303"/>
      <c r="IF2211" s="303"/>
      <c r="IG2211" s="303"/>
      <c r="IH2211" s="303"/>
      <c r="II2211" s="303"/>
      <c r="IJ2211" s="303"/>
      <c r="IK2211" s="303"/>
      <c r="IL2211" s="303"/>
      <c r="IM2211" s="303"/>
      <c r="IN2211" s="303"/>
      <c r="IO2211" s="303"/>
      <c r="IP2211" s="303"/>
      <c r="IQ2211" s="303"/>
      <c r="IR2211" s="303"/>
      <c r="IS2211" s="303"/>
      <c r="IT2211" s="303"/>
      <c r="IU2211" s="303"/>
      <c r="IV2211" s="303"/>
      <c r="IW2211" s="303"/>
      <c r="IX2211" s="303"/>
      <c r="IY2211" s="303"/>
      <c r="IZ2211" s="303"/>
      <c r="JA2211" s="303"/>
      <c r="JB2211" s="303"/>
      <c r="JC2211" s="303"/>
      <c r="JD2211" s="303"/>
      <c r="JE2211" s="303"/>
      <c r="JF2211" s="303"/>
      <c r="JG2211" s="303"/>
      <c r="JH2211" s="303"/>
      <c r="JI2211" s="303"/>
      <c r="JJ2211" s="303"/>
      <c r="JK2211" s="303"/>
      <c r="JL2211" s="303"/>
      <c r="JM2211" s="303"/>
    </row>
    <row r="2212" spans="1:273" s="49" customFormat="1" ht="20" customHeight="1">
      <c r="B2212" s="120" t="s">
        <v>7784</v>
      </c>
      <c r="C2212" s="113">
        <v>20202</v>
      </c>
      <c r="D2212" s="104">
        <v>2020</v>
      </c>
      <c r="E2212" s="45" t="s">
        <v>7785</v>
      </c>
      <c r="F2212" s="146"/>
      <c r="G2212" s="359" t="s">
        <v>1086</v>
      </c>
      <c r="H2212" s="46" t="s">
        <v>7786</v>
      </c>
      <c r="I2212" s="46" t="s">
        <v>37</v>
      </c>
      <c r="J2212" s="90">
        <v>7</v>
      </c>
      <c r="K2212" s="198">
        <v>1268125</v>
      </c>
      <c r="L2212" s="46" t="s">
        <v>7787</v>
      </c>
      <c r="M2212" s="46" t="s">
        <v>39</v>
      </c>
      <c r="N2212" s="215">
        <v>9</v>
      </c>
      <c r="O2212" s="90">
        <v>2</v>
      </c>
      <c r="P2212" s="90">
        <v>51</v>
      </c>
      <c r="Q2212" s="46" t="s">
        <v>32</v>
      </c>
      <c r="R2212" s="46" t="s">
        <v>33</v>
      </c>
      <c r="S2212" s="48"/>
      <c r="T2212" s="48"/>
      <c r="U2212" s="48"/>
      <c r="V2212" s="48"/>
      <c r="W2212" s="48"/>
      <c r="X2212" s="48"/>
      <c r="Y2212" s="48"/>
      <c r="Z2212" s="48"/>
      <c r="AA2212" s="48"/>
      <c r="AB2212" s="48"/>
      <c r="AC2212" s="48"/>
      <c r="AD2212" s="48"/>
      <c r="AE2212" s="48"/>
      <c r="AF2212" s="6"/>
      <c r="AG2212" s="6"/>
      <c r="AH2212" s="6"/>
      <c r="AI2212" s="6"/>
      <c r="AJ2212" s="6"/>
      <c r="AK2212" s="6"/>
      <c r="AL2212" s="6"/>
      <c r="AM2212" s="6"/>
      <c r="AN2212" s="6"/>
      <c r="AO2212" s="6"/>
      <c r="AP2212" s="6"/>
      <c r="AQ2212" s="6"/>
      <c r="AR2212" s="6"/>
      <c r="AS2212" s="6"/>
      <c r="AT2212" s="6"/>
      <c r="AU2212" s="6"/>
      <c r="AV2212" s="6"/>
      <c r="AW2212" s="6"/>
      <c r="AX2212" s="6"/>
      <c r="AY2212" s="6"/>
      <c r="AZ2212" s="6"/>
      <c r="BA2212" s="6"/>
      <c r="BB2212" s="6"/>
      <c r="BC2212" s="6"/>
      <c r="BD2212" s="6"/>
      <c r="BE2212" s="6"/>
      <c r="BF2212" s="6"/>
      <c r="BG2212" s="6"/>
      <c r="BH2212" s="6"/>
      <c r="BI2212" s="6"/>
      <c r="BJ2212" s="6"/>
      <c r="BK2212" s="6"/>
      <c r="BL2212" s="6"/>
      <c r="BM2212" s="6"/>
      <c r="BN2212" s="6"/>
      <c r="BO2212" s="6"/>
      <c r="BP2212" s="6"/>
      <c r="BQ2212" s="6"/>
      <c r="BR2212" s="6"/>
      <c r="BS2212" s="6"/>
      <c r="BT2212" s="6"/>
      <c r="BU2212" s="6"/>
      <c r="BV2212" s="6"/>
      <c r="BW2212" s="6"/>
      <c r="BX2212" s="6"/>
      <c r="BY2212" s="6"/>
      <c r="BZ2212" s="6"/>
      <c r="CA2212" s="6"/>
      <c r="CB2212" s="6"/>
      <c r="CC2212" s="6"/>
      <c r="CD2212" s="6"/>
      <c r="CE2212" s="6"/>
      <c r="CF2212" s="6"/>
      <c r="CG2212" s="6"/>
      <c r="CH2212" s="6"/>
      <c r="CI2212" s="6"/>
      <c r="CJ2212" s="6"/>
      <c r="CK2212" s="6"/>
      <c r="CL2212" s="6"/>
      <c r="CM2212" s="6"/>
      <c r="CN2212" s="6"/>
      <c r="CO2212" s="6"/>
      <c r="CP2212" s="6"/>
      <c r="CQ2212" s="6"/>
      <c r="CR2212" s="6"/>
      <c r="CS2212" s="6"/>
      <c r="CT2212" s="6"/>
      <c r="CU2212" s="6"/>
      <c r="CV2212" s="6"/>
      <c r="CW2212" s="6"/>
      <c r="CX2212" s="6"/>
      <c r="CY2212" s="6"/>
      <c r="CZ2212" s="6"/>
      <c r="DA2212" s="6"/>
      <c r="DB2212" s="6"/>
      <c r="DC2212" s="6"/>
      <c r="DD2212" s="6"/>
      <c r="DE2212" s="6"/>
      <c r="DF2212" s="6"/>
      <c r="DG2212" s="6"/>
      <c r="DH2212" s="6"/>
      <c r="DI2212" s="6"/>
      <c r="DJ2212" s="6"/>
      <c r="DK2212" s="6"/>
      <c r="DL2212" s="6"/>
      <c r="DM2212" s="6"/>
      <c r="DN2212" s="6"/>
      <c r="DO2212" s="6"/>
      <c r="DP2212" s="6"/>
      <c r="DQ2212" s="6"/>
      <c r="DR2212" s="6"/>
      <c r="DS2212" s="6"/>
      <c r="DT2212" s="6"/>
      <c r="DU2212" s="6"/>
      <c r="DV2212" s="6"/>
      <c r="DW2212" s="6"/>
      <c r="DX2212" s="6"/>
      <c r="DY2212" s="6"/>
      <c r="DZ2212" s="6"/>
      <c r="EA2212" s="6"/>
      <c r="EB2212" s="6"/>
      <c r="EC2212" s="6"/>
      <c r="ED2212" s="6"/>
      <c r="EE2212" s="6"/>
      <c r="EF2212" s="6"/>
      <c r="EG2212" s="6"/>
      <c r="EH2212" s="6"/>
      <c r="EI2212" s="6"/>
      <c r="EJ2212" s="6"/>
      <c r="EK2212" s="6"/>
      <c r="EL2212" s="6"/>
      <c r="EM2212" s="6"/>
      <c r="EN2212" s="6"/>
      <c r="EO2212" s="6"/>
      <c r="EP2212" s="6"/>
      <c r="EQ2212" s="6"/>
      <c r="ER2212" s="6"/>
      <c r="ES2212" s="6"/>
      <c r="ET2212" s="6"/>
      <c r="EU2212" s="6"/>
      <c r="EV2212" s="6"/>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c r="IW2212" s="6"/>
      <c r="IX2212" s="6"/>
      <c r="IY2212" s="6"/>
      <c r="IZ2212" s="6"/>
      <c r="JA2212" s="6"/>
      <c r="JB2212" s="6"/>
      <c r="JC2212" s="6"/>
      <c r="JD2212" s="6"/>
      <c r="JE2212" s="6"/>
      <c r="JF2212" s="6"/>
      <c r="JG2212" s="6"/>
      <c r="JH2212" s="6"/>
      <c r="JI2212" s="6"/>
      <c r="JJ2212" s="6"/>
      <c r="JK2212" s="6"/>
      <c r="JL2212" s="6"/>
      <c r="JM2212" s="6"/>
    </row>
    <row r="2213" spans="1:273" s="49" customFormat="1" ht="20" customHeight="1">
      <c r="B2213" s="120" t="s">
        <v>4837</v>
      </c>
      <c r="C2213" s="113">
        <v>20191</v>
      </c>
      <c r="D2213" s="104">
        <v>2019</v>
      </c>
      <c r="E2213" s="66" t="s">
        <v>4838</v>
      </c>
      <c r="F2213" s="145"/>
      <c r="G2213" s="358"/>
      <c r="H2213" s="68" t="s">
        <v>4839</v>
      </c>
      <c r="I2213" s="68" t="s">
        <v>53</v>
      </c>
      <c r="J2213" s="92">
        <v>43</v>
      </c>
      <c r="K2213" s="200">
        <v>14298411</v>
      </c>
      <c r="L2213" s="68" t="s">
        <v>4840</v>
      </c>
      <c r="M2213" s="68" t="s">
        <v>625</v>
      </c>
      <c r="N2213" s="215">
        <v>2</v>
      </c>
      <c r="O2213" s="89">
        <v>3</v>
      </c>
      <c r="P2213" s="89">
        <v>8</v>
      </c>
      <c r="Q2213" s="68" t="s">
        <v>47</v>
      </c>
      <c r="R2213" s="68" t="s">
        <v>219</v>
      </c>
      <c r="S2213" s="6"/>
      <c r="T2213" s="6"/>
      <c r="U2213" s="6"/>
      <c r="V2213" s="6"/>
      <c r="W2213" s="6"/>
      <c r="X2213" s="6"/>
      <c r="Y2213" s="6"/>
      <c r="Z2213" s="6"/>
      <c r="AA2213" s="6"/>
      <c r="AB2213" s="6"/>
      <c r="AC2213" s="6"/>
      <c r="AD2213" s="6"/>
      <c r="AE2213" s="6"/>
      <c r="AF2213" s="6"/>
      <c r="AG2213" s="6"/>
      <c r="AH2213" s="6"/>
      <c r="AI2213" s="6"/>
      <c r="AJ2213" s="6"/>
      <c r="AK2213" s="6"/>
      <c r="AL2213" s="6"/>
      <c r="AM2213" s="6"/>
      <c r="AN2213" s="6"/>
      <c r="AO2213" s="6"/>
      <c r="AP2213" s="6"/>
      <c r="AQ2213" s="6"/>
      <c r="AR2213" s="7" t="s">
        <v>47</v>
      </c>
      <c r="AS2213" s="7" t="s">
        <v>53</v>
      </c>
      <c r="AT2213" s="6"/>
      <c r="AU2213" s="6"/>
      <c r="AV2213" s="6"/>
      <c r="AW2213" s="6"/>
      <c r="AX2213" s="6"/>
      <c r="AY2213" s="6"/>
      <c r="AZ2213" s="6"/>
      <c r="BA2213" s="6"/>
      <c r="BB2213" s="6"/>
      <c r="BC2213" s="6"/>
      <c r="BD2213" s="6"/>
      <c r="BE2213" s="6"/>
      <c r="BF2213" s="6"/>
      <c r="BG2213" s="6"/>
      <c r="BH2213" s="6"/>
      <c r="BI2213" s="6"/>
      <c r="BJ2213" s="6"/>
      <c r="BK2213" s="6"/>
      <c r="BL2213" s="6"/>
      <c r="BM2213" s="6"/>
      <c r="BN2213" s="6"/>
      <c r="BO2213" s="6"/>
      <c r="BP2213" s="6"/>
      <c r="BQ2213" s="6"/>
      <c r="BR2213" s="6"/>
      <c r="BS2213" s="6"/>
      <c r="BT2213" s="6"/>
      <c r="BU2213" s="6"/>
      <c r="BV2213" s="6"/>
      <c r="BW2213" s="6"/>
      <c r="BX2213" s="6"/>
      <c r="BY2213" s="6"/>
      <c r="BZ2213" s="6"/>
      <c r="CA2213" s="6"/>
      <c r="CB2213" s="6"/>
      <c r="CC2213" s="6"/>
      <c r="CD2213" s="6"/>
      <c r="CE2213" s="6"/>
      <c r="CF2213" s="6"/>
      <c r="CG2213" s="6"/>
      <c r="CH2213" s="6"/>
      <c r="CI2213" s="6"/>
      <c r="CJ2213" s="6"/>
      <c r="CK2213" s="6"/>
      <c r="CL2213" s="6"/>
      <c r="CM2213" s="6"/>
      <c r="CN2213" s="6"/>
      <c r="CO2213" s="6"/>
      <c r="CP2213" s="6"/>
      <c r="CQ2213" s="6"/>
      <c r="CR2213" s="6"/>
      <c r="CS2213" s="6"/>
      <c r="CT2213" s="6"/>
      <c r="CU2213" s="6"/>
      <c r="CV2213" s="6"/>
      <c r="CW2213" s="6"/>
      <c r="CX2213" s="6"/>
      <c r="CY2213" s="6"/>
      <c r="CZ2213" s="6"/>
      <c r="DA2213" s="6"/>
      <c r="DB2213" s="6"/>
      <c r="DC2213" s="6"/>
      <c r="DD2213" s="6"/>
      <c r="DE2213" s="6"/>
      <c r="DF2213" s="6"/>
      <c r="DG2213" s="6"/>
      <c r="DH2213" s="6"/>
      <c r="DI2213" s="6"/>
      <c r="DJ2213" s="6"/>
      <c r="DK2213" s="6"/>
      <c r="DL2213" s="6"/>
      <c r="DM2213" s="6"/>
      <c r="DN2213" s="6"/>
      <c r="DO2213" s="6"/>
      <c r="DP2213" s="6"/>
      <c r="DQ2213" s="6"/>
      <c r="DR2213" s="6"/>
      <c r="DS2213" s="6"/>
      <c r="DT2213" s="6"/>
      <c r="DU2213" s="6"/>
      <c r="DV2213" s="6"/>
      <c r="DW2213" s="6"/>
      <c r="DX2213" s="6"/>
      <c r="DY2213" s="6"/>
      <c r="DZ2213" s="6"/>
      <c r="EA2213" s="6"/>
      <c r="EB2213" s="6"/>
      <c r="EC2213" s="6"/>
      <c r="ED2213" s="6"/>
      <c r="EE2213" s="6"/>
      <c r="EF2213" s="6"/>
      <c r="EG2213" s="6"/>
      <c r="EH2213" s="6"/>
      <c r="EI2213" s="6"/>
      <c r="EJ2213" s="6"/>
      <c r="EK2213" s="6"/>
      <c r="EL2213" s="6"/>
      <c r="EM2213" s="6"/>
      <c r="EN2213" s="6"/>
      <c r="EO2213" s="6"/>
      <c r="EP2213" s="6"/>
      <c r="EQ2213" s="6"/>
      <c r="ER2213" s="6"/>
      <c r="ES2213" s="6"/>
      <c r="ET2213" s="6"/>
      <c r="EU2213" s="6"/>
      <c r="EV2213" s="6"/>
      <c r="EW2213" s="6"/>
      <c r="EX2213" s="6"/>
      <c r="EY2213" s="6"/>
      <c r="EZ2213" s="6"/>
      <c r="FA2213" s="6"/>
      <c r="FB2213" s="6"/>
      <c r="FC2213" s="6"/>
      <c r="FD2213" s="6"/>
      <c r="FE2213" s="6"/>
      <c r="FF2213" s="6"/>
      <c r="FG2213" s="6"/>
      <c r="FH2213" s="6"/>
      <c r="FI2213" s="6"/>
      <c r="FJ2213" s="6"/>
      <c r="FK2213" s="6"/>
      <c r="FL2213" s="6"/>
      <c r="FM2213" s="6"/>
      <c r="FN2213" s="6"/>
      <c r="FO2213" s="6"/>
      <c r="FP2213" s="6"/>
      <c r="FQ2213" s="6"/>
      <c r="FR2213" s="6"/>
      <c r="FS2213" s="6"/>
      <c r="FT2213" s="6"/>
      <c r="FU2213" s="6"/>
      <c r="FV2213" s="6"/>
      <c r="FW2213" s="6"/>
      <c r="FX2213" s="6"/>
      <c r="FY2213" s="6"/>
      <c r="FZ2213" s="6"/>
      <c r="GA2213" s="6"/>
      <c r="GB2213" s="6"/>
      <c r="GC2213" s="6"/>
      <c r="GD2213" s="6"/>
      <c r="GE2213" s="6"/>
      <c r="GF2213" s="6"/>
      <c r="GG2213" s="6"/>
      <c r="GH2213" s="6"/>
      <c r="GI2213" s="6"/>
      <c r="GJ2213" s="6"/>
      <c r="GK2213" s="6"/>
      <c r="GL2213" s="6"/>
      <c r="GM2213" s="6"/>
      <c r="GN2213" s="6"/>
      <c r="GO2213" s="6"/>
      <c r="GP2213" s="6"/>
      <c r="GQ2213" s="6"/>
      <c r="GR2213" s="6"/>
      <c r="GS2213" s="6"/>
      <c r="GT2213" s="6"/>
      <c r="GU2213" s="6"/>
      <c r="GV2213" s="6"/>
      <c r="GW2213" s="6"/>
      <c r="GX2213" s="6"/>
      <c r="GY2213" s="6"/>
      <c r="GZ2213" s="6"/>
      <c r="HA2213" s="6"/>
      <c r="HB2213" s="6"/>
      <c r="HC2213" s="6"/>
      <c r="HD2213" s="6"/>
      <c r="HE2213" s="6"/>
      <c r="HF2213" s="6"/>
      <c r="HG2213" s="6"/>
      <c r="HH2213" s="6"/>
      <c r="HI2213" s="6"/>
      <c r="HJ2213" s="6"/>
      <c r="HK2213" s="6"/>
      <c r="HL2213" s="6"/>
      <c r="HM2213" s="6"/>
      <c r="HN2213" s="6"/>
      <c r="HO2213" s="6"/>
      <c r="HP2213" s="6"/>
      <c r="HQ2213" s="6"/>
      <c r="HR2213" s="6"/>
      <c r="HS2213" s="6"/>
      <c r="HT2213" s="6"/>
      <c r="HU2213" s="6"/>
      <c r="HV2213" s="6"/>
      <c r="HW2213" s="6"/>
      <c r="HX2213" s="6"/>
      <c r="HY2213" s="6"/>
      <c r="HZ2213" s="6"/>
      <c r="IA2213" s="6"/>
      <c r="IB2213" s="6"/>
      <c r="IC2213" s="6"/>
      <c r="ID2213" s="6"/>
      <c r="IE2213" s="6"/>
      <c r="IF2213" s="6"/>
      <c r="IG2213" s="6"/>
      <c r="IH2213" s="6"/>
      <c r="II2213" s="6"/>
      <c r="IJ2213" s="6"/>
      <c r="IK2213" s="6"/>
      <c r="IL2213" s="6"/>
      <c r="IM2213" s="6"/>
      <c r="IN2213" s="6"/>
      <c r="IO2213" s="6"/>
      <c r="IP2213" s="6"/>
      <c r="IQ2213" s="6"/>
      <c r="IR2213" s="6"/>
      <c r="IS2213" s="6"/>
      <c r="IT2213" s="6"/>
      <c r="IU2213" s="6"/>
      <c r="IV2213" s="6"/>
      <c r="IW2213" s="6"/>
      <c r="IX2213" s="6"/>
      <c r="IY2213" s="6"/>
      <c r="IZ2213" s="6"/>
      <c r="JA2213" s="6"/>
      <c r="JB2213" s="6"/>
      <c r="JC2213" s="6"/>
      <c r="JD2213" s="6"/>
      <c r="JE2213" s="6"/>
      <c r="JF2213" s="6"/>
      <c r="JG2213" s="6"/>
      <c r="JH2213" s="6"/>
      <c r="JI2213" s="6"/>
      <c r="JJ2213" s="6"/>
      <c r="JK2213" s="6"/>
      <c r="JL2213" s="6"/>
      <c r="JM2213" s="6"/>
    </row>
    <row r="2214" spans="1:273" s="49" customFormat="1" ht="20" customHeight="1">
      <c r="B2214" s="121" t="s">
        <v>2116</v>
      </c>
      <c r="C2214" s="122">
        <v>20181</v>
      </c>
      <c r="D2214" s="104">
        <v>2018</v>
      </c>
      <c r="E2214" s="66" t="s">
        <v>2117</v>
      </c>
      <c r="F2214" s="145"/>
      <c r="G2214" s="358"/>
      <c r="H2214" s="68" t="s">
        <v>642</v>
      </c>
      <c r="I2214" s="68"/>
      <c r="J2214" s="92">
        <v>24</v>
      </c>
      <c r="K2214" s="200">
        <v>50000</v>
      </c>
      <c r="L2214" s="68" t="s">
        <v>2763</v>
      </c>
      <c r="M2214" s="68" t="s">
        <v>643</v>
      </c>
      <c r="N2214" s="215">
        <v>3</v>
      </c>
      <c r="O2214" s="92">
        <v>5</v>
      </c>
      <c r="P2214" s="89">
        <v>6</v>
      </c>
      <c r="Q2214" s="70"/>
      <c r="R2214" s="68" t="s">
        <v>80</v>
      </c>
      <c r="S2214" s="13">
        <v>10</v>
      </c>
      <c r="T2214" s="13"/>
      <c r="U2214" s="7"/>
      <c r="V2214" s="7"/>
      <c r="W2214" s="7"/>
      <c r="X2214" s="7"/>
      <c r="Y2214" s="13">
        <v>8</v>
      </c>
      <c r="Z2214" s="13">
        <v>10</v>
      </c>
      <c r="AA2214" s="7"/>
      <c r="AB2214" s="7"/>
      <c r="AC2214" s="7"/>
      <c r="AD2214" s="7"/>
      <c r="AE2214" s="6"/>
      <c r="AF2214" s="48"/>
      <c r="AG2214" s="48"/>
      <c r="AH2214" s="48"/>
      <c r="AI2214" s="48"/>
      <c r="AJ2214" s="48"/>
      <c r="AK2214" s="48"/>
      <c r="AL2214" s="48"/>
      <c r="AM2214" s="48"/>
      <c r="AN2214" s="48"/>
      <c r="AO2214" s="48"/>
      <c r="AP2214" s="48"/>
      <c r="AQ2214" s="48"/>
      <c r="AR2214" s="48"/>
      <c r="AS2214" s="48"/>
      <c r="AT2214" s="48"/>
      <c r="AU2214" s="48"/>
      <c r="AV2214" s="48"/>
      <c r="AW2214" s="48"/>
      <c r="AX2214" s="48"/>
      <c r="AY2214" s="48"/>
      <c r="AZ2214" s="48"/>
      <c r="BA2214" s="48"/>
      <c r="BB2214" s="48"/>
      <c r="BC2214" s="48"/>
      <c r="BD2214" s="48"/>
      <c r="BE2214" s="48"/>
      <c r="BF2214" s="48"/>
      <c r="BG2214" s="48"/>
      <c r="BH2214" s="48"/>
      <c r="BI2214" s="48"/>
      <c r="BJ2214" s="48"/>
      <c r="BK2214" s="48"/>
      <c r="BL2214" s="48"/>
      <c r="BM2214" s="48"/>
      <c r="BN2214" s="48"/>
      <c r="BO2214" s="48"/>
      <c r="BP2214" s="48"/>
      <c r="BQ2214" s="48"/>
      <c r="BR2214" s="48"/>
      <c r="BS2214" s="48"/>
      <c r="BT2214" s="48"/>
      <c r="BU2214" s="48"/>
      <c r="BV2214" s="48"/>
      <c r="BW2214" s="48"/>
      <c r="BX2214" s="48"/>
      <c r="BY2214" s="48"/>
      <c r="BZ2214" s="48"/>
      <c r="CA2214" s="48"/>
      <c r="CB2214" s="48"/>
      <c r="CC2214" s="48"/>
      <c r="CD2214" s="48"/>
      <c r="CE2214" s="48"/>
      <c r="CF2214" s="48"/>
      <c r="CG2214" s="48"/>
      <c r="CH2214" s="48"/>
      <c r="CI2214" s="48"/>
      <c r="CJ2214" s="48"/>
      <c r="CK2214" s="48"/>
      <c r="CL2214" s="48"/>
      <c r="CM2214" s="48"/>
      <c r="CN2214" s="48"/>
      <c r="CO2214" s="48"/>
      <c r="CP2214" s="48"/>
      <c r="CQ2214" s="48"/>
      <c r="CR2214" s="48"/>
      <c r="CS2214" s="48"/>
      <c r="CT2214" s="48"/>
      <c r="CU2214" s="48"/>
      <c r="CV2214" s="48"/>
      <c r="CW2214" s="48"/>
      <c r="CX2214" s="48"/>
      <c r="CY2214" s="48"/>
      <c r="CZ2214" s="48"/>
      <c r="DA2214" s="48"/>
      <c r="DB2214" s="48"/>
      <c r="DC2214" s="48"/>
      <c r="DD2214" s="48"/>
      <c r="DE2214" s="48"/>
      <c r="DF2214" s="48"/>
      <c r="DG2214" s="48"/>
      <c r="DH2214" s="48"/>
      <c r="DI2214" s="48"/>
      <c r="DJ2214" s="48"/>
      <c r="DK2214" s="48"/>
      <c r="DL2214" s="48"/>
      <c r="DM2214" s="48"/>
      <c r="DN2214" s="48"/>
      <c r="DO2214" s="48"/>
      <c r="DP2214" s="48"/>
      <c r="DQ2214" s="48"/>
      <c r="DR2214" s="48"/>
      <c r="DS2214" s="48"/>
      <c r="DT2214" s="48"/>
      <c r="DU2214" s="48"/>
      <c r="DV2214" s="48"/>
      <c r="DW2214" s="48"/>
      <c r="DX2214" s="48"/>
      <c r="DY2214" s="48"/>
      <c r="DZ2214" s="48"/>
      <c r="EA2214" s="48"/>
      <c r="EB2214" s="48"/>
      <c r="EC2214" s="48"/>
      <c r="ED2214" s="48"/>
      <c r="EE2214" s="48"/>
      <c r="EF2214" s="48"/>
      <c r="EG2214" s="48"/>
      <c r="EH2214" s="48"/>
      <c r="EI2214" s="48"/>
      <c r="EJ2214" s="48"/>
      <c r="EK2214" s="48"/>
      <c r="EL2214" s="48"/>
      <c r="EM2214" s="48"/>
      <c r="EN2214" s="48"/>
      <c r="EO2214" s="48"/>
      <c r="EP2214" s="48"/>
      <c r="EQ2214" s="48"/>
      <c r="ER2214" s="48"/>
      <c r="ES2214" s="48"/>
      <c r="ET2214" s="48"/>
      <c r="EU2214" s="48"/>
      <c r="EV2214" s="48"/>
      <c r="EW2214" s="48"/>
      <c r="EX2214" s="48"/>
      <c r="EY2214" s="48"/>
      <c r="EZ2214" s="48"/>
      <c r="FA2214" s="48"/>
      <c r="FB2214" s="48"/>
      <c r="FC2214" s="48"/>
      <c r="FD2214" s="48"/>
      <c r="FE2214" s="48"/>
      <c r="FF2214" s="48"/>
      <c r="FG2214" s="48"/>
      <c r="FH2214" s="48"/>
      <c r="FI2214" s="48"/>
      <c r="FJ2214" s="48"/>
      <c r="FK2214" s="48"/>
      <c r="FL2214" s="48"/>
      <c r="FM2214" s="48"/>
      <c r="FN2214" s="48"/>
      <c r="FO2214" s="48"/>
      <c r="FP2214" s="48"/>
      <c r="FQ2214" s="48"/>
      <c r="FR2214" s="48"/>
      <c r="FS2214" s="48"/>
      <c r="FT2214" s="48"/>
      <c r="FU2214" s="48"/>
      <c r="FV2214" s="48"/>
      <c r="FW2214" s="48"/>
      <c r="FX2214" s="48"/>
      <c r="FY2214" s="48"/>
      <c r="FZ2214" s="48"/>
      <c r="GA2214" s="48"/>
      <c r="GB2214" s="48"/>
      <c r="GC2214" s="48"/>
      <c r="GD2214" s="48"/>
      <c r="GE2214" s="48"/>
      <c r="GF2214" s="48"/>
      <c r="GG2214" s="48"/>
      <c r="GH2214" s="48"/>
      <c r="GI2214" s="48"/>
      <c r="GJ2214" s="48"/>
      <c r="GK2214" s="48"/>
      <c r="GL2214" s="48"/>
      <c r="GM2214" s="48"/>
      <c r="GN2214" s="48"/>
      <c r="GO2214" s="48"/>
      <c r="GP2214" s="48"/>
      <c r="GQ2214" s="48"/>
      <c r="GR2214" s="48"/>
      <c r="GS2214" s="48"/>
      <c r="GT2214" s="48"/>
      <c r="GU2214" s="48"/>
      <c r="GV2214" s="48"/>
      <c r="GW2214" s="48"/>
      <c r="GX2214" s="48"/>
      <c r="GY2214" s="48"/>
      <c r="GZ2214" s="48"/>
      <c r="HA2214" s="48"/>
      <c r="HB2214" s="48"/>
      <c r="HC2214" s="48"/>
      <c r="HD2214" s="48"/>
      <c r="HE2214" s="48"/>
      <c r="HF2214" s="48"/>
      <c r="HG2214" s="48"/>
      <c r="HH2214" s="48"/>
      <c r="HI2214" s="48"/>
      <c r="HJ2214" s="48"/>
      <c r="HK2214" s="48"/>
      <c r="HL2214" s="48"/>
      <c r="HM2214" s="48"/>
      <c r="HN2214" s="48"/>
      <c r="HO2214" s="48"/>
      <c r="HP2214" s="48"/>
      <c r="HQ2214" s="48"/>
      <c r="HR2214" s="48"/>
      <c r="HS2214" s="48"/>
      <c r="HT2214" s="48"/>
      <c r="HU2214" s="48"/>
      <c r="HV2214" s="48"/>
      <c r="HW2214" s="48"/>
      <c r="HX2214" s="48"/>
      <c r="HY2214" s="48"/>
      <c r="HZ2214" s="48"/>
      <c r="IA2214" s="48"/>
      <c r="IB2214" s="48"/>
      <c r="IC2214" s="48"/>
      <c r="ID2214" s="48"/>
      <c r="IE2214" s="48"/>
      <c r="IF2214" s="48"/>
      <c r="IG2214" s="48"/>
      <c r="IH2214" s="48"/>
      <c r="II2214" s="48"/>
      <c r="IJ2214" s="48"/>
      <c r="IK2214" s="48"/>
      <c r="IL2214" s="48"/>
      <c r="IM2214" s="48"/>
      <c r="IN2214" s="48"/>
      <c r="IO2214" s="48"/>
      <c r="IP2214" s="48"/>
      <c r="IQ2214" s="48"/>
      <c r="IR2214" s="48"/>
      <c r="IS2214" s="48"/>
      <c r="IT2214" s="48"/>
      <c r="IU2214" s="48"/>
      <c r="IV2214" s="48"/>
      <c r="IW2214" s="48"/>
      <c r="IX2214" s="48"/>
      <c r="IY2214" s="48"/>
      <c r="IZ2214" s="48"/>
      <c r="JA2214" s="48"/>
    </row>
    <row r="2215" spans="1:273" s="49" customFormat="1" ht="20" customHeight="1">
      <c r="B2215" s="121" t="s">
        <v>2118</v>
      </c>
      <c r="C2215" s="122">
        <v>20181</v>
      </c>
      <c r="D2215" s="104">
        <v>2018</v>
      </c>
      <c r="E2215" s="66" t="s">
        <v>2119</v>
      </c>
      <c r="F2215" s="145"/>
      <c r="G2215" s="358"/>
      <c r="H2215" s="68" t="s">
        <v>642</v>
      </c>
      <c r="I2215" s="68"/>
      <c r="J2215" s="92">
        <v>24</v>
      </c>
      <c r="K2215" s="200">
        <v>50000</v>
      </c>
      <c r="L2215" s="68" t="s">
        <v>2764</v>
      </c>
      <c r="M2215" s="68" t="s">
        <v>643</v>
      </c>
      <c r="N2215" s="215">
        <v>3</v>
      </c>
      <c r="O2215" s="92">
        <v>5</v>
      </c>
      <c r="P2215" s="89">
        <v>6</v>
      </c>
      <c r="Q2215" s="70"/>
      <c r="R2215" s="68" t="s">
        <v>80</v>
      </c>
      <c r="S2215" s="13">
        <v>10</v>
      </c>
      <c r="T2215" s="13"/>
      <c r="U2215" s="7"/>
      <c r="V2215" s="7"/>
      <c r="W2215" s="7"/>
      <c r="X2215" s="7"/>
      <c r="Y2215" s="13">
        <v>8</v>
      </c>
      <c r="Z2215" s="13">
        <v>10</v>
      </c>
      <c r="AA2215" s="7"/>
      <c r="AB2215" s="7"/>
      <c r="AC2215" s="7"/>
      <c r="AD2215" s="7"/>
      <c r="AE2215" s="6"/>
      <c r="AF2215" s="48"/>
      <c r="AG2215" s="48"/>
      <c r="AH2215" s="48"/>
      <c r="AI2215" s="48"/>
      <c r="AJ2215" s="48"/>
      <c r="AK2215" s="48"/>
      <c r="AL2215" s="48"/>
      <c r="AM2215" s="48"/>
      <c r="AN2215" s="48"/>
      <c r="AO2215" s="48"/>
      <c r="AP2215" s="48"/>
      <c r="AQ2215" s="48"/>
      <c r="AR2215" s="48"/>
      <c r="AS2215" s="48"/>
      <c r="AT2215" s="48"/>
      <c r="AU2215" s="48"/>
      <c r="AV2215" s="48"/>
      <c r="AW2215" s="48"/>
      <c r="AX2215" s="48"/>
      <c r="AY2215" s="48"/>
      <c r="AZ2215" s="48"/>
      <c r="BA2215" s="48"/>
      <c r="BB2215" s="48"/>
      <c r="BC2215" s="48"/>
      <c r="BD2215" s="48"/>
      <c r="BE2215" s="48"/>
      <c r="BF2215" s="48"/>
      <c r="BG2215" s="48"/>
      <c r="BH2215" s="48"/>
      <c r="BI2215" s="48"/>
      <c r="BJ2215" s="48"/>
      <c r="BK2215" s="48"/>
      <c r="BL2215" s="48"/>
      <c r="BM2215" s="48"/>
      <c r="BN2215" s="48"/>
      <c r="BO2215" s="48"/>
      <c r="BP2215" s="48"/>
      <c r="BQ2215" s="48"/>
      <c r="BR2215" s="48"/>
      <c r="BS2215" s="48"/>
      <c r="BT2215" s="48"/>
      <c r="BU2215" s="48"/>
      <c r="BV2215" s="48"/>
      <c r="BW2215" s="48"/>
      <c r="BX2215" s="48"/>
      <c r="BY2215" s="48"/>
      <c r="BZ2215" s="48"/>
      <c r="CA2215" s="48"/>
      <c r="CB2215" s="48"/>
      <c r="CC2215" s="48"/>
      <c r="CD2215" s="48"/>
      <c r="CE2215" s="48"/>
      <c r="CF2215" s="48"/>
      <c r="CG2215" s="48"/>
      <c r="CH2215" s="48"/>
      <c r="CI2215" s="48"/>
      <c r="CJ2215" s="48"/>
      <c r="CK2215" s="48"/>
      <c r="CL2215" s="48"/>
      <c r="CM2215" s="48"/>
      <c r="CN2215" s="48"/>
      <c r="CO2215" s="48"/>
      <c r="CP2215" s="48"/>
      <c r="CQ2215" s="48"/>
      <c r="CR2215" s="48"/>
      <c r="CS2215" s="48"/>
      <c r="CT2215" s="48"/>
      <c r="CU2215" s="48"/>
      <c r="CV2215" s="48"/>
      <c r="CW2215" s="48"/>
      <c r="CX2215" s="48"/>
      <c r="CY2215" s="48"/>
      <c r="CZ2215" s="48"/>
      <c r="DA2215" s="48"/>
      <c r="DB2215" s="48"/>
      <c r="DC2215" s="48"/>
      <c r="DD2215" s="48"/>
      <c r="DE2215" s="48"/>
      <c r="DF2215" s="48"/>
      <c r="DG2215" s="48"/>
      <c r="DH2215" s="48"/>
      <c r="DI2215" s="48"/>
      <c r="DJ2215" s="48"/>
      <c r="DK2215" s="48"/>
      <c r="DL2215" s="48"/>
      <c r="DM2215" s="48"/>
      <c r="DN2215" s="48"/>
      <c r="DO2215" s="48"/>
      <c r="DP2215" s="48"/>
      <c r="DQ2215" s="48"/>
      <c r="DR2215" s="48"/>
      <c r="DS2215" s="48"/>
      <c r="DT2215" s="48"/>
      <c r="DU2215" s="48"/>
      <c r="DV2215" s="48"/>
      <c r="DW2215" s="48"/>
      <c r="DX2215" s="48"/>
      <c r="DY2215" s="48"/>
      <c r="DZ2215" s="48"/>
      <c r="EA2215" s="48"/>
      <c r="EB2215" s="48"/>
      <c r="EC2215" s="48"/>
      <c r="ED2215" s="48"/>
      <c r="EE2215" s="48"/>
      <c r="EF2215" s="48"/>
      <c r="EG2215" s="48"/>
      <c r="EH2215" s="48"/>
      <c r="EI2215" s="48"/>
      <c r="EJ2215" s="48"/>
      <c r="EK2215" s="48"/>
      <c r="EL2215" s="48"/>
      <c r="EM2215" s="48"/>
      <c r="EN2215" s="48"/>
      <c r="EO2215" s="48"/>
      <c r="EP2215" s="48"/>
      <c r="EQ2215" s="48"/>
      <c r="ER2215" s="48"/>
      <c r="ES2215" s="48"/>
      <c r="ET2215" s="48"/>
      <c r="EU2215" s="48"/>
      <c r="EV2215" s="48"/>
      <c r="EW2215" s="48"/>
      <c r="EX2215" s="48"/>
      <c r="EY2215" s="48"/>
      <c r="EZ2215" s="48"/>
      <c r="FA2215" s="48"/>
      <c r="FB2215" s="48"/>
      <c r="FC2215" s="48"/>
      <c r="FD2215" s="48"/>
      <c r="FE2215" s="48"/>
      <c r="FF2215" s="48"/>
      <c r="FG2215" s="48"/>
      <c r="FH2215" s="48"/>
      <c r="FI2215" s="48"/>
      <c r="FJ2215" s="48"/>
      <c r="FK2215" s="48"/>
      <c r="FL2215" s="48"/>
      <c r="FM2215" s="48"/>
      <c r="FN2215" s="48"/>
      <c r="FO2215" s="48"/>
      <c r="FP2215" s="48"/>
      <c r="FQ2215" s="48"/>
      <c r="FR2215" s="48"/>
      <c r="FS2215" s="48"/>
      <c r="FT2215" s="48"/>
      <c r="FU2215" s="48"/>
      <c r="FV2215" s="48"/>
      <c r="FW2215" s="48"/>
      <c r="FX2215" s="48"/>
      <c r="FY2215" s="48"/>
      <c r="FZ2215" s="48"/>
      <c r="GA2215" s="48"/>
      <c r="GB2215" s="48"/>
      <c r="GC2215" s="48"/>
      <c r="GD2215" s="48"/>
      <c r="GE2215" s="48"/>
      <c r="GF2215" s="48"/>
      <c r="GG2215" s="48"/>
      <c r="GH2215" s="48"/>
      <c r="GI2215" s="48"/>
      <c r="GJ2215" s="48"/>
      <c r="GK2215" s="48"/>
      <c r="GL2215" s="48"/>
      <c r="GM2215" s="48"/>
      <c r="GN2215" s="48"/>
      <c r="GO2215" s="48"/>
      <c r="GP2215" s="48"/>
      <c r="GQ2215" s="48"/>
      <c r="GR2215" s="48"/>
      <c r="GS2215" s="48"/>
      <c r="GT2215" s="48"/>
      <c r="GU2215" s="48"/>
      <c r="GV2215" s="48"/>
      <c r="GW2215" s="48"/>
      <c r="GX2215" s="48"/>
      <c r="GY2215" s="48"/>
      <c r="GZ2215" s="48"/>
      <c r="HA2215" s="48"/>
      <c r="HB2215" s="48"/>
      <c r="HC2215" s="48"/>
      <c r="HD2215" s="48"/>
      <c r="HE2215" s="48"/>
      <c r="HF2215" s="48"/>
      <c r="HG2215" s="48"/>
      <c r="HH2215" s="48"/>
      <c r="HI2215" s="48"/>
      <c r="HJ2215" s="48"/>
      <c r="HK2215" s="48"/>
      <c r="HL2215" s="48"/>
      <c r="HM2215" s="48"/>
      <c r="HN2215" s="48"/>
      <c r="HO2215" s="48"/>
      <c r="HP2215" s="48"/>
      <c r="HQ2215" s="48"/>
      <c r="HR2215" s="48"/>
      <c r="HS2215" s="48"/>
      <c r="HT2215" s="48"/>
      <c r="HU2215" s="48"/>
      <c r="HV2215" s="48"/>
      <c r="HW2215" s="48"/>
      <c r="HX2215" s="48"/>
      <c r="HY2215" s="48"/>
      <c r="HZ2215" s="48"/>
      <c r="IA2215" s="48"/>
      <c r="IB2215" s="48"/>
      <c r="IC2215" s="48"/>
      <c r="ID2215" s="48"/>
      <c r="IE2215" s="48"/>
      <c r="IF2215" s="48"/>
      <c r="IG2215" s="48"/>
      <c r="IH2215" s="48"/>
      <c r="II2215" s="48"/>
      <c r="IJ2215" s="48"/>
      <c r="IK2215" s="48"/>
      <c r="IL2215" s="48"/>
      <c r="IM2215" s="48"/>
      <c r="IN2215" s="48"/>
      <c r="IO2215" s="48"/>
      <c r="IP2215" s="48"/>
      <c r="IQ2215" s="48"/>
      <c r="IR2215" s="48"/>
      <c r="IS2215" s="48"/>
      <c r="IT2215" s="48"/>
      <c r="IU2215" s="48"/>
      <c r="IV2215" s="48"/>
      <c r="IW2215" s="48"/>
      <c r="IX2215" s="48"/>
      <c r="IY2215" s="48"/>
      <c r="IZ2215" s="48"/>
      <c r="JA2215" s="48"/>
    </row>
    <row r="2216" spans="1:273" s="49" customFormat="1" ht="20" customHeight="1">
      <c r="B2216" s="121" t="s">
        <v>2121</v>
      </c>
      <c r="C2216" s="122">
        <v>20181</v>
      </c>
      <c r="D2216" s="104">
        <v>2018</v>
      </c>
      <c r="E2216" s="66" t="s">
        <v>2122</v>
      </c>
      <c r="F2216" s="145"/>
      <c r="G2216" s="358"/>
      <c r="H2216" s="68" t="s">
        <v>642</v>
      </c>
      <c r="I2216" s="68"/>
      <c r="J2216" s="92">
        <v>24</v>
      </c>
      <c r="K2216" s="200">
        <v>50000</v>
      </c>
      <c r="L2216" s="68" t="s">
        <v>2765</v>
      </c>
      <c r="M2216" s="68" t="s">
        <v>643</v>
      </c>
      <c r="N2216" s="215">
        <v>3</v>
      </c>
      <c r="O2216" s="92">
        <v>5</v>
      </c>
      <c r="P2216" s="89">
        <v>6</v>
      </c>
      <c r="Q2216" s="70"/>
      <c r="R2216" s="68" t="s">
        <v>80</v>
      </c>
      <c r="S2216" s="13">
        <v>10</v>
      </c>
      <c r="T2216" s="13"/>
      <c r="U2216" s="7"/>
      <c r="V2216" s="7"/>
      <c r="W2216" s="7"/>
      <c r="X2216" s="7"/>
      <c r="Y2216" s="13">
        <v>8</v>
      </c>
      <c r="Z2216" s="13">
        <v>10</v>
      </c>
      <c r="AA2216" s="7"/>
      <c r="AB2216" s="7"/>
      <c r="AC2216" s="7"/>
      <c r="AD2216" s="7"/>
      <c r="AE2216" s="6"/>
      <c r="AF2216" s="6"/>
      <c r="AG2216" s="6"/>
      <c r="AH2216" s="6"/>
      <c r="AI2216" s="6"/>
      <c r="AJ2216" s="6"/>
      <c r="AK2216" s="6"/>
      <c r="AL2216" s="6"/>
      <c r="AM2216" s="6"/>
      <c r="AN2216" s="6"/>
      <c r="AO2216" s="6"/>
      <c r="AP2216" s="6"/>
      <c r="AQ2216" s="6"/>
      <c r="AR2216" s="7" t="s">
        <v>47</v>
      </c>
      <c r="AS2216" s="7" t="s">
        <v>53</v>
      </c>
      <c r="AT2216" s="6"/>
      <c r="AU2216" s="6"/>
      <c r="AV2216" s="6"/>
      <c r="AW2216" s="6"/>
      <c r="AX2216" s="6"/>
      <c r="AY2216" s="6"/>
      <c r="AZ2216" s="6"/>
      <c r="BA2216" s="6"/>
      <c r="BB2216" s="6"/>
      <c r="BC2216" s="6"/>
      <c r="BD2216" s="6"/>
      <c r="BE2216" s="6"/>
      <c r="BF2216" s="6"/>
      <c r="BG2216" s="6"/>
      <c r="BH2216" s="6"/>
      <c r="BI2216" s="6"/>
      <c r="BJ2216" s="6"/>
      <c r="BK2216" s="6"/>
      <c r="BL2216" s="6"/>
      <c r="BM2216" s="6"/>
      <c r="BN2216" s="6"/>
      <c r="BO2216" s="6"/>
      <c r="BP2216" s="6"/>
      <c r="BQ2216" s="6"/>
      <c r="BR2216" s="6"/>
      <c r="BS2216" s="6"/>
      <c r="BT2216" s="6"/>
      <c r="BU2216" s="6"/>
      <c r="BV2216" s="6"/>
      <c r="BW2216" s="6"/>
      <c r="BX2216" s="6"/>
      <c r="BY2216" s="6"/>
      <c r="BZ2216" s="6"/>
      <c r="CA2216" s="6"/>
      <c r="CB2216" s="6"/>
      <c r="CC2216" s="6"/>
      <c r="CD2216" s="6"/>
      <c r="CE2216" s="6"/>
      <c r="CF2216" s="6"/>
      <c r="CG2216" s="6"/>
      <c r="CH2216" s="6"/>
      <c r="CI2216" s="6"/>
      <c r="CJ2216" s="6"/>
      <c r="CK2216" s="6"/>
      <c r="CL2216" s="6"/>
      <c r="CM2216" s="6"/>
      <c r="CN2216" s="6"/>
      <c r="CO2216" s="6"/>
      <c r="CP2216" s="6"/>
      <c r="CQ2216" s="6"/>
      <c r="CR2216" s="6"/>
      <c r="CS2216" s="6"/>
      <c r="CT2216" s="6"/>
      <c r="CU2216" s="6"/>
      <c r="CV2216" s="6"/>
      <c r="CW2216" s="6"/>
      <c r="CX2216" s="6"/>
      <c r="CY2216" s="6"/>
      <c r="CZ2216" s="6"/>
      <c r="DA2216" s="6"/>
      <c r="DB2216" s="6"/>
      <c r="DC2216" s="6"/>
      <c r="DD2216" s="6"/>
      <c r="DE2216" s="6"/>
      <c r="DF2216" s="6"/>
      <c r="DG2216" s="6"/>
      <c r="DH2216" s="6"/>
      <c r="DI2216" s="6"/>
      <c r="DJ2216" s="6"/>
      <c r="DK2216" s="6"/>
      <c r="DL2216" s="6"/>
      <c r="DM2216" s="6"/>
      <c r="DN2216" s="6"/>
      <c r="DO2216" s="6"/>
      <c r="DP2216" s="6"/>
      <c r="DQ2216" s="6"/>
      <c r="DR2216" s="6"/>
      <c r="DS2216" s="6"/>
      <c r="DT2216" s="6"/>
      <c r="DU2216" s="6"/>
      <c r="DV2216" s="6"/>
      <c r="DW2216" s="6"/>
      <c r="DX2216" s="6"/>
      <c r="DY2216" s="6"/>
      <c r="DZ2216" s="6"/>
      <c r="EA2216" s="6"/>
      <c r="EB2216" s="6"/>
      <c r="EC2216" s="6"/>
      <c r="ED2216" s="6"/>
      <c r="EE2216" s="6"/>
      <c r="EF2216" s="6"/>
      <c r="EG2216" s="6"/>
      <c r="EH2216" s="6"/>
      <c r="EI2216" s="6"/>
      <c r="EJ2216" s="6"/>
      <c r="EK2216" s="6"/>
      <c r="EL2216" s="6"/>
      <c r="EM2216" s="6"/>
      <c r="EN2216" s="6"/>
      <c r="EO2216" s="6"/>
      <c r="EP2216" s="6"/>
      <c r="EQ2216" s="6"/>
      <c r="ER2216" s="6"/>
      <c r="ES2216" s="6"/>
      <c r="ET2216" s="6"/>
      <c r="EU2216" s="6"/>
      <c r="EV2216" s="6"/>
      <c r="EW2216" s="6"/>
      <c r="EX2216" s="6"/>
      <c r="EY2216" s="6"/>
      <c r="EZ2216" s="6"/>
      <c r="FA2216" s="6"/>
      <c r="FB2216" s="6"/>
      <c r="FC2216" s="6"/>
      <c r="FD2216" s="6"/>
      <c r="FE2216" s="6"/>
      <c r="FF2216" s="6"/>
      <c r="FG2216" s="6"/>
      <c r="FH2216" s="6"/>
      <c r="FI2216" s="6"/>
      <c r="FJ2216" s="6"/>
      <c r="FK2216" s="6"/>
      <c r="FL2216" s="6"/>
      <c r="FM2216" s="6"/>
      <c r="FN2216" s="6"/>
      <c r="FO2216" s="6"/>
      <c r="FP2216" s="6"/>
      <c r="FQ2216" s="6"/>
      <c r="FR2216" s="6"/>
      <c r="FS2216" s="6"/>
      <c r="FT2216" s="6"/>
      <c r="FU2216" s="6"/>
      <c r="FV2216" s="6"/>
      <c r="FW2216" s="6"/>
      <c r="FX2216" s="6"/>
      <c r="FY2216" s="6"/>
      <c r="FZ2216" s="6"/>
      <c r="GA2216" s="6"/>
      <c r="GB2216" s="6"/>
      <c r="GC2216" s="6"/>
      <c r="GD2216" s="6"/>
      <c r="GE2216" s="6"/>
      <c r="GF2216" s="6"/>
      <c r="GG2216" s="6"/>
      <c r="GH2216" s="6"/>
      <c r="GI2216" s="6"/>
      <c r="GJ2216" s="6"/>
      <c r="GK2216" s="6"/>
      <c r="GL2216" s="6"/>
      <c r="GM2216" s="6"/>
      <c r="GN2216" s="6"/>
      <c r="GO2216" s="6"/>
      <c r="GP2216" s="6"/>
      <c r="GQ2216" s="6"/>
      <c r="GR2216" s="6"/>
      <c r="GS2216" s="6"/>
      <c r="GT2216" s="6"/>
      <c r="GU2216" s="6"/>
      <c r="GV2216" s="6"/>
      <c r="GW2216" s="6"/>
      <c r="GX2216" s="6"/>
      <c r="GY2216" s="6"/>
      <c r="GZ2216" s="6"/>
      <c r="HA2216" s="6"/>
      <c r="HB2216" s="6"/>
      <c r="HC2216" s="6"/>
      <c r="HD2216" s="6"/>
      <c r="HE2216" s="6"/>
      <c r="HF2216" s="6"/>
      <c r="HG2216" s="6"/>
      <c r="HH2216" s="6"/>
      <c r="HI2216" s="6"/>
      <c r="HJ2216" s="6"/>
      <c r="HK2216" s="6"/>
      <c r="HL2216" s="6"/>
      <c r="HM2216" s="6"/>
      <c r="HN2216" s="6"/>
      <c r="HO2216" s="6"/>
      <c r="HP2216" s="6"/>
      <c r="HQ2216" s="6"/>
      <c r="HR2216" s="6"/>
      <c r="HS2216" s="6"/>
      <c r="HT2216" s="6"/>
      <c r="HU2216" s="6"/>
      <c r="HV2216" s="6"/>
      <c r="HW2216" s="6"/>
      <c r="HX2216" s="6"/>
      <c r="HY2216" s="6"/>
      <c r="HZ2216" s="6"/>
      <c r="IA2216" s="6"/>
      <c r="IB2216" s="6"/>
      <c r="IC2216" s="6"/>
      <c r="ID2216" s="6"/>
      <c r="IE2216" s="6"/>
      <c r="IF2216" s="6"/>
      <c r="IG2216" s="6"/>
      <c r="IH2216" s="6"/>
      <c r="II2216" s="6"/>
      <c r="IJ2216" s="6"/>
      <c r="IK2216" s="6"/>
      <c r="IL2216" s="6"/>
      <c r="IM2216" s="6"/>
      <c r="IN2216" s="6"/>
      <c r="IO2216" s="6"/>
      <c r="IP2216" s="6"/>
      <c r="IQ2216" s="6"/>
      <c r="IR2216" s="6"/>
      <c r="IS2216" s="6"/>
      <c r="IT2216" s="6"/>
      <c r="IU2216" s="6"/>
      <c r="IV2216" s="6"/>
      <c r="IW2216" s="6"/>
      <c r="IX2216" s="6"/>
      <c r="IY2216" s="6"/>
      <c r="IZ2216" s="6"/>
      <c r="JA2216" s="6"/>
      <c r="JB2216" s="6"/>
      <c r="JC2216" s="6"/>
      <c r="JD2216" s="6"/>
      <c r="JE2216" s="6"/>
      <c r="JF2216" s="6"/>
      <c r="JG2216" s="6"/>
      <c r="JH2216" s="6"/>
      <c r="JI2216" s="6"/>
      <c r="JJ2216" s="6"/>
      <c r="JK2216" s="6"/>
      <c r="JL2216" s="6"/>
      <c r="JM2216" s="6"/>
    </row>
    <row r="2217" spans="1:273" s="49" customFormat="1" ht="20" customHeight="1">
      <c r="B2217" s="121" t="s">
        <v>2123</v>
      </c>
      <c r="C2217" s="122">
        <v>20181</v>
      </c>
      <c r="D2217" s="104">
        <v>2018</v>
      </c>
      <c r="E2217" s="66" t="s">
        <v>2122</v>
      </c>
      <c r="F2217" s="145"/>
      <c r="G2217" s="358"/>
      <c r="H2217" s="68" t="s">
        <v>2124</v>
      </c>
      <c r="I2217" s="68"/>
      <c r="J2217" s="92">
        <v>24</v>
      </c>
      <c r="K2217" s="200">
        <v>50000</v>
      </c>
      <c r="L2217" s="68" t="s">
        <v>2765</v>
      </c>
      <c r="M2217" s="68" t="s">
        <v>643</v>
      </c>
      <c r="N2217" s="215">
        <v>3</v>
      </c>
      <c r="O2217" s="92">
        <v>5</v>
      </c>
      <c r="P2217" s="89">
        <v>6</v>
      </c>
      <c r="Q2217" s="70"/>
      <c r="R2217" s="68" t="s">
        <v>80</v>
      </c>
      <c r="S2217" s="13">
        <v>10</v>
      </c>
      <c r="T2217" s="13"/>
      <c r="U2217" s="7"/>
      <c r="V2217" s="7"/>
      <c r="W2217" s="7"/>
      <c r="X2217" s="7"/>
      <c r="Y2217" s="13">
        <v>8</v>
      </c>
      <c r="Z2217" s="13"/>
      <c r="AA2217" s="7"/>
      <c r="AB2217" s="7"/>
      <c r="AC2217" s="7"/>
      <c r="AD2217" s="7"/>
      <c r="AE2217" s="6"/>
      <c r="AF2217" s="6"/>
      <c r="AG2217" s="6"/>
      <c r="AH2217" s="6"/>
      <c r="AI2217" s="6"/>
      <c r="AJ2217" s="6"/>
      <c r="AK2217" s="6"/>
      <c r="AL2217" s="6"/>
      <c r="AM2217" s="6"/>
      <c r="AN2217" s="6"/>
      <c r="AO2217" s="6"/>
      <c r="AP2217" s="6"/>
      <c r="AQ2217" s="6"/>
      <c r="AR2217" s="7" t="s">
        <v>47</v>
      </c>
      <c r="AS2217" s="7" t="s">
        <v>53</v>
      </c>
      <c r="AT2217" s="6"/>
      <c r="AU2217" s="6"/>
      <c r="AV2217" s="6"/>
      <c r="AW2217" s="6"/>
      <c r="AX2217" s="6"/>
      <c r="AY2217" s="6"/>
      <c r="AZ2217" s="6"/>
      <c r="BA2217" s="6"/>
      <c r="BB2217" s="6"/>
      <c r="BC2217" s="6"/>
      <c r="BD2217" s="6"/>
      <c r="BE2217" s="6"/>
      <c r="BF2217" s="6"/>
      <c r="BG2217" s="6"/>
      <c r="BH2217" s="6"/>
      <c r="BI2217" s="6"/>
      <c r="BJ2217" s="6"/>
      <c r="BK2217" s="6"/>
      <c r="BL2217" s="6"/>
      <c r="BM2217" s="6"/>
      <c r="BN2217" s="6"/>
      <c r="BO2217" s="6"/>
      <c r="BP2217" s="6"/>
      <c r="BQ2217" s="6"/>
      <c r="BR2217" s="6"/>
      <c r="BS2217" s="6"/>
      <c r="BT2217" s="6"/>
      <c r="BU2217" s="6"/>
      <c r="BV2217" s="6"/>
      <c r="BW2217" s="6"/>
      <c r="BX2217" s="6"/>
      <c r="BY2217" s="6"/>
      <c r="BZ2217" s="6"/>
      <c r="CA2217" s="6"/>
      <c r="CB2217" s="6"/>
      <c r="CC2217" s="6"/>
      <c r="CD2217" s="6"/>
      <c r="CE2217" s="6"/>
      <c r="CF2217" s="6"/>
      <c r="CG2217" s="6"/>
      <c r="CH2217" s="6"/>
      <c r="CI2217" s="6"/>
      <c r="CJ2217" s="6"/>
      <c r="CK2217" s="6"/>
      <c r="CL2217" s="6"/>
      <c r="CM2217" s="6"/>
      <c r="CN2217" s="6"/>
      <c r="CO2217" s="6"/>
      <c r="CP2217" s="6"/>
      <c r="CQ2217" s="6"/>
      <c r="CR2217" s="6"/>
      <c r="CS2217" s="6"/>
      <c r="CT2217" s="6"/>
      <c r="CU2217" s="6"/>
      <c r="CV2217" s="6"/>
      <c r="CW2217" s="6"/>
      <c r="CX2217" s="6"/>
      <c r="CY2217" s="6"/>
      <c r="CZ2217" s="6"/>
      <c r="DA2217" s="6"/>
      <c r="DB2217" s="6"/>
      <c r="DC2217" s="6"/>
      <c r="DD2217" s="6"/>
      <c r="DE2217" s="6"/>
      <c r="DF2217" s="6"/>
      <c r="DG2217" s="6"/>
      <c r="DH2217" s="6"/>
      <c r="DI2217" s="6"/>
      <c r="DJ2217" s="6"/>
      <c r="DK2217" s="6"/>
      <c r="DL2217" s="6"/>
      <c r="DM2217" s="6"/>
      <c r="DN2217" s="6"/>
      <c r="DO2217" s="6"/>
      <c r="DP2217" s="6"/>
      <c r="DQ2217" s="6"/>
      <c r="DR2217" s="6"/>
      <c r="DS2217" s="6"/>
      <c r="DT2217" s="6"/>
      <c r="DU2217" s="6"/>
      <c r="DV2217" s="6"/>
      <c r="DW2217" s="6"/>
      <c r="DX2217" s="6"/>
      <c r="DY2217" s="6"/>
      <c r="DZ2217" s="6"/>
      <c r="EA2217" s="6"/>
      <c r="EB2217" s="6"/>
      <c r="EC2217" s="6"/>
      <c r="ED2217" s="6"/>
      <c r="EE2217" s="6"/>
      <c r="EF2217" s="6"/>
      <c r="EG2217" s="6"/>
      <c r="EH2217" s="6"/>
      <c r="EI2217" s="6"/>
      <c r="EJ2217" s="6"/>
      <c r="EK2217" s="6"/>
      <c r="EL2217" s="6"/>
      <c r="EM2217" s="6"/>
      <c r="EN2217" s="6"/>
      <c r="EO2217" s="6"/>
      <c r="EP2217" s="6"/>
      <c r="EQ2217" s="6"/>
      <c r="ER2217" s="6"/>
      <c r="ES2217" s="6"/>
      <c r="ET2217" s="6"/>
      <c r="EU2217" s="6"/>
      <c r="EV2217" s="6"/>
      <c r="EW2217" s="6"/>
      <c r="EX2217" s="6"/>
      <c r="EY2217" s="6"/>
      <c r="EZ2217" s="6"/>
      <c r="FA2217" s="6"/>
      <c r="FB2217" s="6"/>
      <c r="FC2217" s="6"/>
      <c r="FD2217" s="6"/>
      <c r="FE2217" s="6"/>
      <c r="FF2217" s="6"/>
      <c r="FG2217" s="6"/>
      <c r="FH2217" s="6"/>
      <c r="FI2217" s="6"/>
      <c r="FJ2217" s="6"/>
      <c r="FK2217" s="6"/>
      <c r="FL2217" s="6"/>
      <c r="FM2217" s="6"/>
      <c r="FN2217" s="6"/>
      <c r="FO2217" s="6"/>
      <c r="FP2217" s="6"/>
      <c r="FQ2217" s="6"/>
      <c r="FR2217" s="6"/>
      <c r="FS2217" s="6"/>
      <c r="FT2217" s="6"/>
      <c r="FU2217" s="6"/>
      <c r="FV2217" s="6"/>
      <c r="FW2217" s="6"/>
      <c r="FX2217" s="6"/>
      <c r="FY2217" s="6"/>
      <c r="FZ2217" s="6"/>
      <c r="GA2217" s="6"/>
      <c r="GB2217" s="6"/>
      <c r="GC2217" s="6"/>
      <c r="GD2217" s="6"/>
      <c r="GE2217" s="6"/>
      <c r="GF2217" s="6"/>
      <c r="GG2217" s="6"/>
      <c r="GH2217" s="6"/>
      <c r="GI2217" s="6"/>
      <c r="GJ2217" s="6"/>
      <c r="GK2217" s="6"/>
      <c r="GL2217" s="6"/>
      <c r="GM2217" s="6"/>
      <c r="GN2217" s="6"/>
      <c r="GO2217" s="6"/>
      <c r="GP2217" s="6"/>
      <c r="GQ2217" s="6"/>
      <c r="GR2217" s="6"/>
      <c r="GS2217" s="6"/>
      <c r="GT2217" s="6"/>
      <c r="GU2217" s="6"/>
      <c r="GV2217" s="6"/>
      <c r="GW2217" s="6"/>
      <c r="GX2217" s="6"/>
      <c r="GY2217" s="6"/>
      <c r="GZ2217" s="6"/>
      <c r="HA2217" s="6"/>
      <c r="HB2217" s="6"/>
      <c r="HC2217" s="6"/>
      <c r="HD2217" s="6"/>
      <c r="HE2217" s="6"/>
      <c r="HF2217" s="6"/>
      <c r="HG2217" s="6"/>
      <c r="HH2217" s="6"/>
      <c r="HI2217" s="6"/>
      <c r="HJ2217" s="6"/>
      <c r="HK2217" s="6"/>
      <c r="HL2217" s="6"/>
      <c r="HM2217" s="6"/>
      <c r="HN2217" s="6"/>
      <c r="HO2217" s="6"/>
      <c r="HP2217" s="6"/>
      <c r="HQ2217" s="6"/>
      <c r="HR2217" s="6"/>
      <c r="HS2217" s="6"/>
      <c r="HT2217" s="6"/>
      <c r="HU2217" s="6"/>
      <c r="HV2217" s="6"/>
      <c r="HW2217" s="6"/>
      <c r="HX2217" s="6"/>
      <c r="HY2217" s="6"/>
      <c r="HZ2217" s="6"/>
      <c r="IA2217" s="6"/>
      <c r="IB2217" s="6"/>
      <c r="IC2217" s="6"/>
      <c r="ID2217" s="6"/>
      <c r="IE2217" s="6"/>
      <c r="IF2217" s="6"/>
      <c r="IG2217" s="6"/>
      <c r="IH2217" s="6"/>
      <c r="II2217" s="6"/>
      <c r="IJ2217" s="6"/>
      <c r="IK2217" s="6"/>
      <c r="IL2217" s="6"/>
      <c r="IM2217" s="6"/>
      <c r="IN2217" s="6"/>
      <c r="IO2217" s="6"/>
      <c r="IP2217" s="6"/>
      <c r="IQ2217" s="6"/>
      <c r="IR2217" s="6"/>
      <c r="IS2217" s="6"/>
      <c r="IT2217" s="6"/>
      <c r="IU2217" s="6"/>
      <c r="IV2217" s="6"/>
      <c r="IW2217" s="6"/>
      <c r="IX2217" s="6"/>
      <c r="IY2217" s="6"/>
      <c r="IZ2217" s="6"/>
      <c r="JA2217" s="6"/>
      <c r="JB2217" s="6"/>
      <c r="JC2217" s="6"/>
      <c r="JD2217" s="6"/>
      <c r="JE2217" s="6"/>
      <c r="JF2217" s="6"/>
      <c r="JG2217" s="6"/>
      <c r="JH2217" s="6"/>
      <c r="JI2217" s="6"/>
      <c r="JJ2217" s="6"/>
      <c r="JK2217" s="6"/>
      <c r="JL2217" s="6"/>
      <c r="JM2217" s="6"/>
    </row>
    <row r="2218" spans="1:273" s="49" customFormat="1" ht="20" customHeight="1">
      <c r="B2218" s="121" t="s">
        <v>2125</v>
      </c>
      <c r="C2218" s="122">
        <v>20181</v>
      </c>
      <c r="D2218" s="104">
        <v>2018</v>
      </c>
      <c r="E2218" s="66" t="s">
        <v>2126</v>
      </c>
      <c r="F2218" s="145"/>
      <c r="G2218" s="358"/>
      <c r="H2218" s="68" t="s">
        <v>642</v>
      </c>
      <c r="I2218" s="68"/>
      <c r="J2218" s="92">
        <v>25</v>
      </c>
      <c r="K2218" s="200">
        <v>50000</v>
      </c>
      <c r="L2218" s="68" t="s">
        <v>2766</v>
      </c>
      <c r="M2218" s="68" t="s">
        <v>643</v>
      </c>
      <c r="N2218" s="215">
        <v>3</v>
      </c>
      <c r="O2218" s="92">
        <v>5</v>
      </c>
      <c r="P2218" s="89">
        <v>6</v>
      </c>
      <c r="Q2218" s="70"/>
      <c r="R2218" s="68" t="s">
        <v>80</v>
      </c>
      <c r="S2218" s="13">
        <v>10</v>
      </c>
      <c r="T2218" s="13"/>
      <c r="U2218" s="7"/>
      <c r="V2218" s="7"/>
      <c r="W2218" s="7"/>
      <c r="X2218" s="7"/>
      <c r="Y2218" s="13">
        <v>8</v>
      </c>
      <c r="Z2218" s="13">
        <v>10</v>
      </c>
      <c r="AA2218" s="7"/>
      <c r="AB2218" s="7"/>
      <c r="AC2218" s="7"/>
      <c r="AD2218" s="7"/>
      <c r="AE2218" s="6"/>
      <c r="AF2218" s="48"/>
      <c r="AG2218" s="48"/>
      <c r="AH2218" s="48"/>
      <c r="AI2218" s="48"/>
      <c r="AJ2218" s="48"/>
      <c r="AK2218" s="48"/>
      <c r="AL2218" s="48"/>
      <c r="AM2218" s="48"/>
      <c r="AN2218" s="48"/>
      <c r="AO2218" s="48"/>
      <c r="AP2218" s="48"/>
      <c r="AQ2218" s="48"/>
      <c r="AR2218" s="48"/>
      <c r="AS2218" s="48"/>
      <c r="AT2218" s="48"/>
      <c r="AU2218" s="48"/>
      <c r="AV2218" s="48"/>
      <c r="AW2218" s="48"/>
      <c r="AX2218" s="48"/>
      <c r="AY2218" s="48"/>
      <c r="AZ2218" s="48"/>
      <c r="BA2218" s="48"/>
      <c r="BB2218" s="48"/>
      <c r="BC2218" s="48"/>
      <c r="BD2218" s="48"/>
      <c r="BE2218" s="48"/>
      <c r="BF2218" s="48"/>
      <c r="BG2218" s="48"/>
      <c r="BH2218" s="48"/>
      <c r="BI2218" s="48"/>
      <c r="BJ2218" s="48"/>
      <c r="BK2218" s="48"/>
      <c r="BL2218" s="48"/>
      <c r="BM2218" s="48"/>
      <c r="BN2218" s="48"/>
      <c r="BO2218" s="48"/>
      <c r="BP2218" s="48"/>
      <c r="BQ2218" s="48"/>
      <c r="BR2218" s="48"/>
      <c r="BS2218" s="48"/>
      <c r="BT2218" s="48"/>
      <c r="BU2218" s="48"/>
      <c r="BV2218" s="48"/>
      <c r="BW2218" s="48"/>
      <c r="BX2218" s="48"/>
      <c r="BY2218" s="48"/>
      <c r="BZ2218" s="48"/>
      <c r="CA2218" s="48"/>
      <c r="CB2218" s="48"/>
      <c r="CC2218" s="48"/>
      <c r="CD2218" s="48"/>
      <c r="CE2218" s="48"/>
      <c r="CF2218" s="48"/>
      <c r="CG2218" s="48"/>
      <c r="CH2218" s="48"/>
      <c r="CI2218" s="48"/>
      <c r="CJ2218" s="48"/>
      <c r="CK2218" s="48"/>
      <c r="CL2218" s="48"/>
      <c r="CM2218" s="48"/>
      <c r="CN2218" s="48"/>
      <c r="CO2218" s="48"/>
      <c r="CP2218" s="48"/>
      <c r="CQ2218" s="48"/>
      <c r="CR2218" s="48"/>
      <c r="CS2218" s="48"/>
      <c r="CT2218" s="48"/>
      <c r="CU2218" s="48"/>
      <c r="CV2218" s="48"/>
      <c r="CW2218" s="48"/>
      <c r="CX2218" s="48"/>
      <c r="CY2218" s="48"/>
      <c r="CZ2218" s="48"/>
      <c r="DA2218" s="48"/>
      <c r="DB2218" s="48"/>
      <c r="DC2218" s="48"/>
      <c r="DD2218" s="48"/>
      <c r="DE2218" s="48"/>
      <c r="DF2218" s="48"/>
      <c r="DG2218" s="48"/>
      <c r="DH2218" s="48"/>
      <c r="DI2218" s="48"/>
      <c r="DJ2218" s="48"/>
      <c r="DK2218" s="48"/>
      <c r="DL2218" s="48"/>
      <c r="DM2218" s="48"/>
      <c r="DN2218" s="48"/>
      <c r="DO2218" s="48"/>
      <c r="DP2218" s="48"/>
      <c r="DQ2218" s="48"/>
      <c r="DR2218" s="48"/>
      <c r="DS2218" s="48"/>
      <c r="DT2218" s="48"/>
      <c r="DU2218" s="48"/>
      <c r="DV2218" s="48"/>
      <c r="DW2218" s="48"/>
      <c r="DX2218" s="48"/>
      <c r="DY2218" s="48"/>
      <c r="DZ2218" s="48"/>
      <c r="EA2218" s="48"/>
      <c r="EB2218" s="48"/>
      <c r="EC2218" s="48"/>
      <c r="ED2218" s="48"/>
      <c r="EE2218" s="48"/>
      <c r="EF2218" s="48"/>
      <c r="EG2218" s="48"/>
      <c r="EH2218" s="48"/>
      <c r="EI2218" s="48"/>
      <c r="EJ2218" s="48"/>
      <c r="EK2218" s="48"/>
      <c r="EL2218" s="48"/>
      <c r="EM2218" s="48"/>
      <c r="EN2218" s="48"/>
      <c r="EO2218" s="48"/>
      <c r="EP2218" s="48"/>
      <c r="EQ2218" s="48"/>
      <c r="ER2218" s="48"/>
      <c r="ES2218" s="48"/>
      <c r="ET2218" s="48"/>
      <c r="EU2218" s="48"/>
      <c r="EV2218" s="48"/>
      <c r="EW2218" s="48"/>
      <c r="EX2218" s="48"/>
      <c r="EY2218" s="48"/>
      <c r="EZ2218" s="48"/>
      <c r="FA2218" s="48"/>
      <c r="FB2218" s="48"/>
      <c r="FC2218" s="48"/>
      <c r="FD2218" s="48"/>
      <c r="FE2218" s="48"/>
      <c r="FF2218" s="48"/>
      <c r="FG2218" s="48"/>
      <c r="FH2218" s="48"/>
      <c r="FI2218" s="48"/>
      <c r="FJ2218" s="48"/>
      <c r="FK2218" s="48"/>
      <c r="FL2218" s="48"/>
      <c r="FM2218" s="48"/>
      <c r="FN2218" s="48"/>
      <c r="FO2218" s="48"/>
      <c r="FP2218" s="48"/>
      <c r="FQ2218" s="48"/>
      <c r="FR2218" s="48"/>
      <c r="FS2218" s="48"/>
      <c r="FT2218" s="48"/>
      <c r="FU2218" s="48"/>
      <c r="FV2218" s="48"/>
      <c r="FW2218" s="48"/>
      <c r="FX2218" s="48"/>
      <c r="FY2218" s="48"/>
      <c r="FZ2218" s="48"/>
      <c r="GA2218" s="48"/>
      <c r="GB2218" s="48"/>
      <c r="GC2218" s="48"/>
      <c r="GD2218" s="48"/>
      <c r="GE2218" s="48"/>
      <c r="GF2218" s="48"/>
      <c r="GG2218" s="48"/>
      <c r="GH2218" s="48"/>
      <c r="GI2218" s="48"/>
      <c r="GJ2218" s="48"/>
      <c r="GK2218" s="48"/>
      <c r="GL2218" s="48"/>
      <c r="GM2218" s="48"/>
      <c r="GN2218" s="48"/>
      <c r="GO2218" s="48"/>
      <c r="GP2218" s="48"/>
      <c r="GQ2218" s="48"/>
      <c r="GR2218" s="48"/>
      <c r="GS2218" s="48"/>
      <c r="GT2218" s="48"/>
      <c r="GU2218" s="48"/>
      <c r="GV2218" s="48"/>
      <c r="GW2218" s="48"/>
      <c r="GX2218" s="48"/>
      <c r="GY2218" s="48"/>
      <c r="GZ2218" s="48"/>
      <c r="HA2218" s="48"/>
      <c r="HB2218" s="48"/>
      <c r="HC2218" s="48"/>
      <c r="HD2218" s="48"/>
      <c r="HE2218" s="48"/>
      <c r="HF2218" s="48"/>
      <c r="HG2218" s="48"/>
      <c r="HH2218" s="48"/>
      <c r="HI2218" s="48"/>
      <c r="HJ2218" s="48"/>
      <c r="HK2218" s="48"/>
      <c r="HL2218" s="48"/>
      <c r="HM2218" s="48"/>
      <c r="HN2218" s="48"/>
      <c r="HO2218" s="48"/>
      <c r="HP2218" s="48"/>
      <c r="HQ2218" s="48"/>
      <c r="HR2218" s="48"/>
      <c r="HS2218" s="48"/>
      <c r="HT2218" s="48"/>
      <c r="HU2218" s="48"/>
      <c r="HV2218" s="48"/>
      <c r="HW2218" s="48"/>
      <c r="HX2218" s="48"/>
      <c r="HY2218" s="48"/>
      <c r="HZ2218" s="48"/>
      <c r="IA2218" s="48"/>
      <c r="IB2218" s="48"/>
      <c r="IC2218" s="48"/>
      <c r="ID2218" s="48"/>
      <c r="IE2218" s="48"/>
      <c r="IF2218" s="48"/>
      <c r="IG2218" s="48"/>
      <c r="IH2218" s="48"/>
      <c r="II2218" s="48"/>
      <c r="IJ2218" s="48"/>
      <c r="IK2218" s="48"/>
      <c r="IL2218" s="48"/>
      <c r="IM2218" s="48"/>
      <c r="IN2218" s="48"/>
      <c r="IO2218" s="48"/>
      <c r="IP2218" s="48"/>
      <c r="IQ2218" s="48"/>
      <c r="IR2218" s="48"/>
      <c r="IS2218" s="48"/>
      <c r="IT2218" s="48"/>
      <c r="IU2218" s="48"/>
      <c r="IV2218" s="48"/>
      <c r="IW2218" s="48"/>
      <c r="IX2218" s="48"/>
      <c r="IY2218" s="48"/>
      <c r="IZ2218" s="48"/>
      <c r="JA2218" s="48"/>
    </row>
    <row r="2219" spans="1:273" s="49" customFormat="1" ht="20" customHeight="1">
      <c r="B2219" s="120" t="s">
        <v>4841</v>
      </c>
      <c r="C2219" s="113">
        <v>20191</v>
      </c>
      <c r="D2219" s="104">
        <v>2019</v>
      </c>
      <c r="E2219" s="66" t="s">
        <v>4842</v>
      </c>
      <c r="F2219" s="145"/>
      <c r="G2219" s="358"/>
      <c r="H2219" s="68" t="s">
        <v>4843</v>
      </c>
      <c r="I2219" s="68" t="s">
        <v>53</v>
      </c>
      <c r="J2219" s="92">
        <v>30</v>
      </c>
      <c r="K2219" s="200">
        <v>100000</v>
      </c>
      <c r="L2219" s="68" t="s">
        <v>4844</v>
      </c>
      <c r="M2219" s="68" t="s">
        <v>296</v>
      </c>
      <c r="N2219" s="215">
        <v>2</v>
      </c>
      <c r="O2219" s="89">
        <v>4</v>
      </c>
      <c r="P2219" s="89">
        <v>6</v>
      </c>
      <c r="Q2219" s="68" t="s">
        <v>47</v>
      </c>
      <c r="R2219" s="68" t="s">
        <v>80</v>
      </c>
      <c r="S2219" s="6"/>
      <c r="T2219" s="6"/>
      <c r="U2219" s="6"/>
      <c r="V2219" s="6"/>
      <c r="W2219" s="6"/>
      <c r="X2219" s="6"/>
      <c r="Y2219" s="6"/>
      <c r="Z2219" s="6"/>
      <c r="AA2219" s="6"/>
      <c r="AB2219" s="6"/>
      <c r="AC2219" s="6"/>
      <c r="AD2219" s="6"/>
      <c r="AE2219" s="6"/>
      <c r="AF2219" s="1"/>
      <c r="AG2219" s="1"/>
      <c r="AH2219" s="1"/>
      <c r="AI2219" s="1"/>
      <c r="AJ2219" s="1"/>
      <c r="AK2219" s="1"/>
      <c r="AL2219" s="1"/>
      <c r="AM2219" s="1"/>
      <c r="AN2219" s="1"/>
      <c r="AO2219" s="1"/>
      <c r="AP2219" s="1"/>
      <c r="AQ2219" s="1"/>
      <c r="AR2219" s="1"/>
      <c r="AS2219" s="1"/>
      <c r="AT2219" s="1"/>
      <c r="AU2219" s="1"/>
      <c r="AV2219" s="1"/>
      <c r="AW2219" s="1"/>
      <c r="AX2219" s="1"/>
      <c r="AY2219" s="1"/>
      <c r="AZ2219" s="1"/>
      <c r="BA2219" s="1"/>
      <c r="BB2219" s="1"/>
      <c r="BC2219" s="1"/>
      <c r="BD2219" s="1"/>
      <c r="BE2219" s="1"/>
      <c r="BF2219" s="1"/>
      <c r="BG2219" s="1"/>
      <c r="BH2219" s="1"/>
      <c r="BI2219" s="1"/>
      <c r="BJ2219" s="1"/>
      <c r="BK2219" s="1"/>
      <c r="BL2219" s="1"/>
      <c r="BM2219" s="1"/>
      <c r="BN2219" s="1"/>
      <c r="BO2219" s="1"/>
      <c r="BP2219" s="1"/>
      <c r="BQ2219" s="1"/>
      <c r="BR2219" s="1"/>
      <c r="BS2219" s="1"/>
      <c r="BT2219" s="1"/>
      <c r="BU2219" s="1"/>
      <c r="BV2219" s="1"/>
      <c r="BW2219" s="1"/>
      <c r="BX2219" s="1"/>
      <c r="BY2219" s="1"/>
      <c r="BZ2219" s="1"/>
      <c r="CA2219" s="1"/>
      <c r="CB2219" s="1"/>
      <c r="CC2219" s="1"/>
      <c r="CD2219" s="1"/>
      <c r="CE2219" s="1"/>
      <c r="CF2219" s="1"/>
      <c r="CG2219" s="1"/>
      <c r="CH2219" s="1"/>
      <c r="CI2219" s="1"/>
      <c r="CJ2219" s="1"/>
      <c r="CK2219" s="1"/>
      <c r="CL2219" s="1"/>
      <c r="CM2219" s="1"/>
      <c r="CN2219" s="1"/>
      <c r="CO2219" s="1"/>
      <c r="CP2219" s="1"/>
      <c r="CQ2219" s="1"/>
      <c r="CR2219" s="1"/>
      <c r="CS2219" s="1"/>
      <c r="CT2219" s="1"/>
      <c r="CU2219" s="1"/>
      <c r="CV2219" s="1"/>
      <c r="CW2219" s="1"/>
      <c r="CX2219" s="1"/>
      <c r="CY2219" s="1"/>
      <c r="CZ2219" s="1"/>
      <c r="DA2219" s="1"/>
      <c r="DB2219" s="1"/>
      <c r="DC2219" s="1"/>
      <c r="DD2219" s="1"/>
      <c r="DE2219" s="1"/>
      <c r="DF2219" s="1"/>
      <c r="DG2219" s="1"/>
      <c r="DH2219" s="1"/>
      <c r="DI2219" s="1"/>
      <c r="DJ2219" s="1"/>
      <c r="DK2219" s="1"/>
      <c r="DL2219" s="1"/>
      <c r="DM2219" s="1"/>
      <c r="DN2219" s="1"/>
      <c r="DO2219" s="1"/>
      <c r="DP2219" s="1"/>
      <c r="DQ2219" s="1"/>
      <c r="DR2219" s="1"/>
      <c r="DS2219" s="1"/>
      <c r="DT2219" s="1"/>
      <c r="DU2219" s="1"/>
      <c r="DV2219" s="1"/>
      <c r="DW2219" s="1"/>
      <c r="DX2219" s="1"/>
      <c r="DY2219" s="1"/>
      <c r="DZ2219" s="1"/>
      <c r="EA2219" s="1"/>
      <c r="EB2219" s="1"/>
      <c r="EC2219" s="1"/>
      <c r="ED2219" s="1"/>
      <c r="EE2219" s="1"/>
      <c r="EF2219" s="1"/>
      <c r="EG2219" s="1"/>
      <c r="EH2219" s="1"/>
      <c r="EI2219" s="1"/>
      <c r="EJ2219" s="1"/>
      <c r="EK2219" s="1"/>
      <c r="EL2219" s="1"/>
      <c r="EM2219" s="1"/>
      <c r="EN2219" s="1"/>
      <c r="EO2219" s="1"/>
      <c r="EP2219" s="1"/>
      <c r="EQ2219" s="1"/>
      <c r="ER2219" s="1"/>
      <c r="ES2219" s="1"/>
      <c r="ET2219" s="1"/>
      <c r="EU2219" s="1"/>
      <c r="EV2219" s="1"/>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c r="IW2219" s="1"/>
      <c r="IX2219" s="1"/>
      <c r="IY2219" s="1"/>
      <c r="IZ2219" s="1"/>
      <c r="JA2219" s="1"/>
      <c r="JB2219" s="50"/>
    </row>
    <row r="2220" spans="1:273" s="49" customFormat="1" ht="20" customHeight="1">
      <c r="B2220" s="120" t="s">
        <v>7788</v>
      </c>
      <c r="C2220" s="113">
        <v>20201</v>
      </c>
      <c r="D2220" s="98">
        <v>2020</v>
      </c>
      <c r="E2220" s="45" t="s">
        <v>7789</v>
      </c>
      <c r="F2220" s="146"/>
      <c r="G2220" s="359"/>
      <c r="H2220" s="46" t="s">
        <v>7790</v>
      </c>
      <c r="I2220" s="46" t="s">
        <v>53</v>
      </c>
      <c r="J2220" s="90">
        <v>13</v>
      </c>
      <c r="K2220" s="198">
        <v>93119</v>
      </c>
      <c r="L2220" s="46" t="s">
        <v>7791</v>
      </c>
      <c r="M2220" s="46" t="s">
        <v>937</v>
      </c>
      <c r="N2220" s="215">
        <v>4</v>
      </c>
      <c r="O2220" s="90">
        <v>6</v>
      </c>
      <c r="P2220" s="90">
        <v>6</v>
      </c>
      <c r="Q2220" s="46" t="s">
        <v>55</v>
      </c>
      <c r="R2220" s="46" t="s">
        <v>111</v>
      </c>
      <c r="S2220" s="48"/>
      <c r="T2220" s="48"/>
      <c r="U2220" s="48"/>
      <c r="V2220" s="48"/>
      <c r="W2220" s="48"/>
      <c r="X2220" s="48"/>
      <c r="Y2220" s="48"/>
      <c r="Z2220" s="48"/>
      <c r="AA2220" s="48"/>
      <c r="AB2220" s="48"/>
      <c r="AC2220" s="48"/>
      <c r="AD2220" s="48"/>
      <c r="AE2220" s="48"/>
      <c r="AF2220" s="6"/>
      <c r="AG2220" s="6"/>
      <c r="AH2220" s="6"/>
      <c r="AI2220" s="6"/>
      <c r="AJ2220" s="6"/>
      <c r="AK2220" s="6"/>
      <c r="AL2220" s="6"/>
      <c r="AM2220" s="6"/>
      <c r="AN2220" s="6"/>
      <c r="AO2220" s="6"/>
      <c r="AP2220" s="6"/>
      <c r="AQ2220" s="6"/>
      <c r="AR2220" s="6"/>
      <c r="AS2220" s="6"/>
      <c r="AT2220" s="6"/>
      <c r="AU2220" s="6"/>
      <c r="AV2220" s="6"/>
      <c r="AW2220" s="6"/>
      <c r="AX2220" s="6"/>
      <c r="AY2220" s="6"/>
      <c r="AZ2220" s="6"/>
      <c r="BA2220" s="6"/>
      <c r="BB2220" s="6"/>
      <c r="BC2220" s="6"/>
      <c r="BD2220" s="6"/>
      <c r="BE2220" s="6"/>
      <c r="BF2220" s="6"/>
      <c r="BG2220" s="6"/>
      <c r="BH2220" s="6"/>
      <c r="BI2220" s="6"/>
      <c r="BJ2220" s="6"/>
      <c r="BK2220" s="6"/>
      <c r="BL2220" s="6"/>
      <c r="BM2220" s="6"/>
      <c r="BN2220" s="6"/>
      <c r="BO2220" s="6"/>
      <c r="BP2220" s="6"/>
      <c r="BQ2220" s="6"/>
      <c r="BR2220" s="6"/>
      <c r="BS2220" s="6"/>
      <c r="BT2220" s="6"/>
      <c r="BU2220" s="6"/>
      <c r="BV2220" s="6"/>
      <c r="BW2220" s="6"/>
      <c r="BX2220" s="6"/>
      <c r="BY2220" s="6"/>
      <c r="BZ2220" s="6"/>
      <c r="CA2220" s="6"/>
      <c r="CB2220" s="6"/>
      <c r="CC2220" s="6"/>
      <c r="CD2220" s="6"/>
      <c r="CE2220" s="6"/>
      <c r="CF2220" s="6"/>
      <c r="CG2220" s="6"/>
      <c r="CH2220" s="6"/>
      <c r="CI2220" s="6"/>
      <c r="CJ2220" s="6"/>
      <c r="CK2220" s="6"/>
      <c r="CL2220" s="6"/>
      <c r="CM2220" s="6"/>
      <c r="CN2220" s="6"/>
      <c r="CO2220" s="6"/>
      <c r="CP2220" s="6"/>
      <c r="CQ2220" s="6"/>
      <c r="CR2220" s="6"/>
      <c r="CS2220" s="6"/>
      <c r="CT2220" s="6"/>
      <c r="CU2220" s="6"/>
      <c r="CV2220" s="6"/>
      <c r="CW2220" s="6"/>
      <c r="CX2220" s="6"/>
      <c r="CY2220" s="6"/>
      <c r="CZ2220" s="6"/>
      <c r="DA2220" s="6"/>
      <c r="DB2220" s="6"/>
      <c r="DC2220" s="6"/>
      <c r="DD2220" s="6"/>
      <c r="DE2220" s="6"/>
      <c r="DF2220" s="6"/>
      <c r="DG2220" s="6"/>
      <c r="DH2220" s="6"/>
      <c r="DI2220" s="6"/>
      <c r="DJ2220" s="6"/>
      <c r="DK2220" s="6"/>
      <c r="DL2220" s="6"/>
      <c r="DM2220" s="6"/>
      <c r="DN2220" s="6"/>
      <c r="DO2220" s="6"/>
      <c r="DP2220" s="6"/>
      <c r="DQ2220" s="6"/>
      <c r="DR2220" s="6"/>
      <c r="DS2220" s="6"/>
      <c r="DT2220" s="6"/>
      <c r="DU2220" s="6"/>
      <c r="DV2220" s="6"/>
      <c r="DW2220" s="6"/>
      <c r="DX2220" s="6"/>
      <c r="DY2220" s="6"/>
      <c r="DZ2220" s="6"/>
      <c r="EA2220" s="6"/>
      <c r="EB2220" s="6"/>
      <c r="EC2220" s="6"/>
      <c r="ED2220" s="6"/>
      <c r="EE2220" s="6"/>
      <c r="EF2220" s="6"/>
      <c r="EG2220" s="6"/>
      <c r="EH2220" s="6"/>
      <c r="EI2220" s="6"/>
      <c r="EJ2220" s="6"/>
      <c r="EK2220" s="6"/>
      <c r="EL2220" s="6"/>
      <c r="EM2220" s="6"/>
      <c r="EN2220" s="6"/>
      <c r="EO2220" s="6"/>
      <c r="EP2220" s="6"/>
      <c r="EQ2220" s="6"/>
      <c r="ER2220" s="6"/>
      <c r="ES2220" s="6"/>
      <c r="ET2220" s="6"/>
      <c r="EU2220" s="6"/>
      <c r="EV2220" s="6"/>
      <c r="EW2220" s="6"/>
      <c r="EX2220" s="6"/>
      <c r="EY2220" s="6"/>
      <c r="EZ2220" s="6"/>
      <c r="FA2220" s="6"/>
      <c r="FB2220" s="6"/>
      <c r="FC2220" s="6"/>
      <c r="FD2220" s="6"/>
      <c r="FE2220" s="6"/>
      <c r="FF2220" s="6"/>
      <c r="FG2220" s="6"/>
      <c r="FH2220" s="6"/>
      <c r="FI2220" s="6"/>
      <c r="FJ2220" s="6"/>
      <c r="FK2220" s="6"/>
      <c r="FL2220" s="6"/>
      <c r="FM2220" s="6"/>
      <c r="FN2220" s="6"/>
      <c r="FO2220" s="6"/>
      <c r="FP2220" s="6"/>
      <c r="FQ2220" s="6"/>
      <c r="FR2220" s="6"/>
      <c r="FS2220" s="6"/>
      <c r="FT2220" s="6"/>
      <c r="FU2220" s="6"/>
      <c r="FV2220" s="6"/>
      <c r="FW2220" s="6"/>
      <c r="FX2220" s="6"/>
      <c r="FY2220" s="6"/>
      <c r="FZ2220" s="6"/>
      <c r="GA2220" s="6"/>
      <c r="GB2220" s="6"/>
      <c r="GC2220" s="6"/>
      <c r="GD2220" s="6"/>
      <c r="GE2220" s="6"/>
      <c r="GF2220" s="6"/>
      <c r="GG2220" s="6"/>
      <c r="GH2220" s="6"/>
      <c r="GI2220" s="6"/>
      <c r="GJ2220" s="6"/>
      <c r="GK2220" s="6"/>
      <c r="GL2220" s="6"/>
      <c r="GM2220" s="6"/>
      <c r="GN2220" s="6"/>
      <c r="GO2220" s="6"/>
      <c r="GP2220" s="6"/>
      <c r="GQ2220" s="6"/>
      <c r="GR2220" s="6"/>
      <c r="GS2220" s="6"/>
      <c r="GT2220" s="6"/>
      <c r="GU2220" s="6"/>
      <c r="GV2220" s="6"/>
      <c r="GW2220" s="6"/>
      <c r="GX2220" s="6"/>
      <c r="GY2220" s="6"/>
      <c r="GZ2220" s="6"/>
      <c r="HA2220" s="6"/>
      <c r="HB2220" s="6"/>
      <c r="HC2220" s="6"/>
      <c r="HD2220" s="6"/>
      <c r="HE2220" s="6"/>
      <c r="HF2220" s="6"/>
      <c r="HG2220" s="6"/>
      <c r="HH2220" s="6"/>
      <c r="HI2220" s="6"/>
      <c r="HJ2220" s="6"/>
      <c r="HK2220" s="6"/>
      <c r="HL2220" s="6"/>
      <c r="HM2220" s="6"/>
      <c r="HN2220" s="6"/>
      <c r="HO2220" s="6"/>
      <c r="HP2220" s="6"/>
      <c r="HQ2220" s="6"/>
      <c r="HR2220" s="6"/>
      <c r="HS2220" s="6"/>
      <c r="HT2220" s="6"/>
      <c r="HU2220" s="6"/>
      <c r="HV2220" s="6"/>
      <c r="HW2220" s="6"/>
      <c r="HX2220" s="6"/>
      <c r="HY2220" s="6"/>
      <c r="HZ2220" s="6"/>
      <c r="IA2220" s="6"/>
      <c r="IB2220" s="6"/>
      <c r="IC2220" s="6"/>
      <c r="ID2220" s="6"/>
      <c r="IE2220" s="6"/>
      <c r="IF2220" s="6"/>
      <c r="IG2220" s="6"/>
      <c r="IH2220" s="6"/>
      <c r="II2220" s="6"/>
      <c r="IJ2220" s="6"/>
      <c r="IK2220" s="6"/>
      <c r="IL2220" s="6"/>
      <c r="IM2220" s="6"/>
      <c r="IN2220" s="6"/>
      <c r="IO2220" s="6"/>
      <c r="IP2220" s="6"/>
      <c r="IQ2220" s="6"/>
      <c r="IR2220" s="6"/>
      <c r="IS2220" s="6"/>
      <c r="IT2220" s="6"/>
      <c r="IU2220" s="6"/>
      <c r="IV2220" s="6"/>
      <c r="IW2220" s="6"/>
      <c r="IX2220" s="6"/>
      <c r="IY2220" s="6"/>
      <c r="IZ2220" s="6"/>
      <c r="JA2220" s="6"/>
      <c r="JB2220" s="6"/>
      <c r="JC2220" s="6"/>
      <c r="JD2220" s="6"/>
      <c r="JE2220" s="6"/>
      <c r="JF2220" s="6"/>
      <c r="JG2220" s="6"/>
      <c r="JH2220" s="6"/>
      <c r="JI2220" s="6"/>
      <c r="JJ2220" s="6"/>
      <c r="JK2220" s="6"/>
      <c r="JL2220" s="6"/>
      <c r="JM2220" s="6"/>
    </row>
    <row r="2221" spans="1:273" s="49" customFormat="1" ht="20" customHeight="1">
      <c r="B2221" s="120" t="s">
        <v>7795</v>
      </c>
      <c r="C2221" s="113">
        <v>20202</v>
      </c>
      <c r="D2221" s="104">
        <v>2020</v>
      </c>
      <c r="E2221" s="45" t="s">
        <v>2128</v>
      </c>
      <c r="F2221" s="146"/>
      <c r="G2221" s="359" t="s">
        <v>1086</v>
      </c>
      <c r="H2221" s="46" t="s">
        <v>7796</v>
      </c>
      <c r="I2221" s="46" t="s">
        <v>37</v>
      </c>
      <c r="J2221" s="90">
        <v>10</v>
      </c>
      <c r="K2221" s="198">
        <v>340000</v>
      </c>
      <c r="L2221" s="46" t="s">
        <v>7794</v>
      </c>
      <c r="M2221" s="46" t="s">
        <v>203</v>
      </c>
      <c r="N2221" s="215">
        <v>1</v>
      </c>
      <c r="O2221" s="90">
        <v>3</v>
      </c>
      <c r="P2221" s="90">
        <v>6</v>
      </c>
      <c r="Q2221" s="46" t="s">
        <v>55</v>
      </c>
      <c r="R2221" s="46" t="s">
        <v>390</v>
      </c>
      <c r="S2221" s="48"/>
      <c r="T2221" s="48"/>
      <c r="U2221" s="48"/>
      <c r="V2221" s="48"/>
      <c r="W2221" s="48"/>
      <c r="X2221" s="48"/>
      <c r="Y2221" s="48"/>
      <c r="Z2221" s="48"/>
      <c r="AA2221" s="48"/>
      <c r="AB2221" s="48"/>
      <c r="AC2221" s="48"/>
      <c r="AD2221" s="48"/>
      <c r="AE2221" s="48"/>
      <c r="AF2221" s="48"/>
      <c r="AG2221" s="48"/>
      <c r="AH2221" s="48"/>
      <c r="AI2221" s="48"/>
      <c r="AJ2221" s="48"/>
      <c r="AK2221" s="48"/>
      <c r="AL2221" s="48"/>
      <c r="AM2221" s="48"/>
      <c r="AN2221" s="48"/>
      <c r="AO2221" s="48"/>
      <c r="AP2221" s="48"/>
      <c r="AQ2221" s="48"/>
      <c r="AR2221" s="48"/>
      <c r="AS2221" s="48"/>
      <c r="AT2221" s="48"/>
      <c r="AU2221" s="48"/>
      <c r="AV2221" s="48"/>
      <c r="AW2221" s="48"/>
      <c r="AX2221" s="48"/>
      <c r="AY2221" s="48"/>
      <c r="AZ2221" s="48"/>
      <c r="BA2221" s="48"/>
      <c r="BB2221" s="48"/>
      <c r="BC2221" s="48"/>
      <c r="BD2221" s="48"/>
      <c r="BE2221" s="48"/>
      <c r="BF2221" s="48"/>
      <c r="BG2221" s="48"/>
      <c r="BH2221" s="48"/>
      <c r="BI2221" s="48"/>
      <c r="BJ2221" s="48"/>
      <c r="BK2221" s="48"/>
      <c r="BL2221" s="48"/>
      <c r="BM2221" s="48"/>
      <c r="BN2221" s="48"/>
      <c r="BO2221" s="48"/>
      <c r="BP2221" s="48"/>
      <c r="BQ2221" s="48"/>
      <c r="BR2221" s="48"/>
      <c r="BS2221" s="48"/>
      <c r="BT2221" s="48"/>
      <c r="BU2221" s="48"/>
      <c r="BV2221" s="48"/>
      <c r="BW2221" s="48"/>
      <c r="BX2221" s="48"/>
      <c r="BY2221" s="48"/>
      <c r="BZ2221" s="48"/>
      <c r="CA2221" s="48"/>
      <c r="CB2221" s="48"/>
      <c r="CC2221" s="48"/>
      <c r="CD2221" s="48"/>
      <c r="CE2221" s="48"/>
      <c r="CF2221" s="48"/>
      <c r="CG2221" s="48"/>
      <c r="CH2221" s="48"/>
      <c r="CI2221" s="48"/>
      <c r="CJ2221" s="48"/>
      <c r="CK2221" s="48"/>
      <c r="CL2221" s="48"/>
      <c r="CM2221" s="48"/>
      <c r="CN2221" s="48"/>
      <c r="CO2221" s="48"/>
      <c r="CP2221" s="48"/>
      <c r="CQ2221" s="48"/>
      <c r="CR2221" s="48"/>
      <c r="CS2221" s="48"/>
      <c r="CT2221" s="48"/>
      <c r="CU2221" s="48"/>
      <c r="CV2221" s="48"/>
      <c r="CW2221" s="48"/>
      <c r="CX2221" s="48"/>
      <c r="CY2221" s="48"/>
      <c r="CZ2221" s="48"/>
      <c r="DA2221" s="48"/>
      <c r="DB2221" s="48"/>
      <c r="DC2221" s="48"/>
      <c r="DD2221" s="48"/>
      <c r="DE2221" s="48"/>
      <c r="DF2221" s="48"/>
      <c r="DG2221" s="48"/>
      <c r="DH2221" s="48"/>
      <c r="DI2221" s="48"/>
      <c r="DJ2221" s="48"/>
      <c r="DK2221" s="48"/>
      <c r="DL2221" s="48"/>
      <c r="DM2221" s="48"/>
      <c r="DN2221" s="48"/>
      <c r="DO2221" s="48"/>
      <c r="DP2221" s="48"/>
      <c r="DQ2221" s="48"/>
      <c r="DR2221" s="48"/>
      <c r="DS2221" s="48"/>
      <c r="DT2221" s="48"/>
      <c r="DU2221" s="48"/>
      <c r="DV2221" s="48"/>
      <c r="DW2221" s="48"/>
      <c r="DX2221" s="48"/>
      <c r="DY2221" s="48"/>
      <c r="DZ2221" s="48"/>
      <c r="EA2221" s="48"/>
      <c r="EB2221" s="48"/>
      <c r="EC2221" s="48"/>
      <c r="ED2221" s="48"/>
      <c r="EE2221" s="48"/>
      <c r="EF2221" s="48"/>
      <c r="EG2221" s="48"/>
      <c r="EH2221" s="48"/>
      <c r="EI2221" s="48"/>
      <c r="EJ2221" s="48"/>
      <c r="EK2221" s="48"/>
      <c r="EL2221" s="48"/>
      <c r="EM2221" s="48"/>
      <c r="EN2221" s="48"/>
      <c r="EO2221" s="48"/>
      <c r="EP2221" s="48"/>
      <c r="EQ2221" s="48"/>
      <c r="ER2221" s="48"/>
      <c r="ES2221" s="48"/>
      <c r="ET2221" s="48"/>
      <c r="EU2221" s="48"/>
      <c r="EV2221" s="48"/>
      <c r="EW2221" s="48"/>
      <c r="EX2221" s="48"/>
      <c r="EY2221" s="48"/>
      <c r="EZ2221" s="48"/>
      <c r="FA2221" s="48"/>
      <c r="FB2221" s="48"/>
      <c r="FC2221" s="48"/>
      <c r="FD2221" s="48"/>
      <c r="FE2221" s="48"/>
      <c r="FF2221" s="48"/>
      <c r="FG2221" s="48"/>
      <c r="FH2221" s="48"/>
      <c r="FI2221" s="48"/>
      <c r="FJ2221" s="48"/>
      <c r="FK2221" s="48"/>
      <c r="FL2221" s="48"/>
      <c r="FM2221" s="48"/>
      <c r="FN2221" s="48"/>
      <c r="FO2221" s="48"/>
      <c r="FP2221" s="48"/>
      <c r="FQ2221" s="48"/>
      <c r="FR2221" s="48"/>
      <c r="FS2221" s="48"/>
      <c r="FT2221" s="48"/>
      <c r="FU2221" s="48"/>
      <c r="FV2221" s="48"/>
      <c r="FW2221" s="48"/>
      <c r="FX2221" s="48"/>
      <c r="FY2221" s="48"/>
      <c r="FZ2221" s="48"/>
      <c r="GA2221" s="48"/>
      <c r="GB2221" s="48"/>
      <c r="GC2221" s="48"/>
      <c r="GD2221" s="48"/>
      <c r="GE2221" s="48"/>
      <c r="GF2221" s="48"/>
      <c r="GG2221" s="48"/>
      <c r="GH2221" s="48"/>
      <c r="GI2221" s="48"/>
      <c r="GJ2221" s="48"/>
      <c r="GK2221" s="48"/>
      <c r="GL2221" s="48"/>
      <c r="GM2221" s="48"/>
      <c r="GN2221" s="48"/>
      <c r="GO2221" s="48"/>
      <c r="GP2221" s="48"/>
      <c r="GQ2221" s="48"/>
      <c r="GR2221" s="48"/>
      <c r="GS2221" s="48"/>
      <c r="GT2221" s="48"/>
      <c r="GU2221" s="48"/>
      <c r="GV2221" s="48"/>
      <c r="GW2221" s="48"/>
      <c r="GX2221" s="48"/>
      <c r="GY2221" s="48"/>
      <c r="GZ2221" s="48"/>
      <c r="HA2221" s="48"/>
      <c r="HB2221" s="48"/>
      <c r="HC2221" s="48"/>
      <c r="HD2221" s="48"/>
      <c r="HE2221" s="48"/>
      <c r="HF2221" s="48"/>
      <c r="HG2221" s="48"/>
      <c r="HH2221" s="48"/>
      <c r="HI2221" s="48"/>
      <c r="HJ2221" s="48"/>
      <c r="HK2221" s="48"/>
      <c r="HL2221" s="48"/>
      <c r="HM2221" s="48"/>
      <c r="HN2221" s="48"/>
      <c r="HO2221" s="48"/>
      <c r="HP2221" s="48"/>
      <c r="HQ2221" s="48"/>
      <c r="HR2221" s="48"/>
      <c r="HS2221" s="48"/>
      <c r="HT2221" s="48"/>
      <c r="HU2221" s="48"/>
      <c r="HV2221" s="48"/>
      <c r="HW2221" s="48"/>
      <c r="HX2221" s="48"/>
      <c r="HY2221" s="48"/>
      <c r="HZ2221" s="48"/>
      <c r="IA2221" s="48"/>
      <c r="IB2221" s="48"/>
      <c r="IC2221" s="48"/>
      <c r="ID2221" s="48"/>
      <c r="IE2221" s="48"/>
      <c r="IF2221" s="48"/>
      <c r="IG2221" s="48"/>
      <c r="IH2221" s="48"/>
      <c r="II2221" s="48"/>
      <c r="IJ2221" s="48"/>
      <c r="IK2221" s="48"/>
      <c r="IL2221" s="48"/>
      <c r="IM2221" s="48"/>
      <c r="IN2221" s="48"/>
      <c r="IO2221" s="48"/>
      <c r="IP2221" s="48"/>
      <c r="IQ2221" s="48"/>
      <c r="IR2221" s="48"/>
      <c r="IS2221" s="48"/>
      <c r="IT2221" s="48"/>
      <c r="IU2221" s="48"/>
      <c r="IV2221" s="48"/>
      <c r="IW2221" s="48"/>
      <c r="IX2221" s="48"/>
      <c r="IY2221" s="48"/>
      <c r="IZ2221" s="48"/>
      <c r="JA2221" s="48"/>
    </row>
    <row r="2222" spans="1:273" s="49" customFormat="1" ht="20" customHeight="1">
      <c r="B2222" s="121" t="s">
        <v>2130</v>
      </c>
      <c r="C2222" s="122">
        <v>20181</v>
      </c>
      <c r="D2222" s="104">
        <v>2018</v>
      </c>
      <c r="E2222" s="66" t="s">
        <v>2128</v>
      </c>
      <c r="F2222" s="145"/>
      <c r="G2222" s="358"/>
      <c r="H2222" s="68" t="s">
        <v>2131</v>
      </c>
      <c r="I2222" s="68"/>
      <c r="J2222" s="92">
        <v>6</v>
      </c>
      <c r="K2222" s="200">
        <v>35000</v>
      </c>
      <c r="L2222" s="68" t="s">
        <v>2767</v>
      </c>
      <c r="M2222" s="68" t="s">
        <v>203</v>
      </c>
      <c r="N2222" s="215">
        <v>1</v>
      </c>
      <c r="O2222" s="92">
        <v>3</v>
      </c>
      <c r="P2222" s="89">
        <v>6</v>
      </c>
      <c r="Q2222" s="70"/>
      <c r="R2222" s="68" t="s">
        <v>219</v>
      </c>
      <c r="S2222" s="13">
        <v>17</v>
      </c>
      <c r="T2222" s="13"/>
      <c r="U2222" s="7"/>
      <c r="V2222" s="7"/>
      <c r="W2222" s="7"/>
      <c r="X2222" s="7"/>
      <c r="Y2222" s="13">
        <v>21</v>
      </c>
      <c r="Z2222" s="13"/>
      <c r="AA2222" s="7"/>
      <c r="AB2222" s="7"/>
      <c r="AC2222" s="7"/>
      <c r="AD2222" s="7" t="s">
        <v>2132</v>
      </c>
      <c r="AE2222" s="6"/>
      <c r="AF2222" s="6"/>
      <c r="AG2222" s="6"/>
      <c r="AH2222" s="6"/>
      <c r="AI2222" s="6"/>
      <c r="AJ2222" s="6"/>
      <c r="AK2222" s="6"/>
      <c r="AL2222" s="6"/>
      <c r="AM2222" s="6"/>
      <c r="AN2222" s="6"/>
      <c r="AO2222" s="6"/>
      <c r="AP2222" s="6"/>
      <c r="AQ2222" s="6"/>
      <c r="AR2222" s="7" t="s">
        <v>47</v>
      </c>
      <c r="AS2222" s="7" t="s">
        <v>53</v>
      </c>
      <c r="AT2222" s="6"/>
      <c r="AU2222" s="6"/>
      <c r="AV2222" s="6"/>
      <c r="AW2222" s="6"/>
      <c r="AX2222" s="6"/>
      <c r="AY2222" s="6"/>
      <c r="AZ2222" s="6"/>
      <c r="BA2222" s="6"/>
      <c r="BB2222" s="6"/>
      <c r="BC2222" s="6"/>
      <c r="BD2222" s="6"/>
      <c r="BE2222" s="6"/>
      <c r="BF2222" s="6"/>
      <c r="BG2222" s="6"/>
      <c r="BH2222" s="6"/>
      <c r="BI2222" s="6"/>
      <c r="BJ2222" s="6"/>
      <c r="BK2222" s="6"/>
      <c r="BL2222" s="6"/>
      <c r="BM2222" s="6"/>
      <c r="BN2222" s="6"/>
      <c r="BO2222" s="6"/>
      <c r="BP2222" s="6"/>
      <c r="BQ2222" s="6"/>
      <c r="BR2222" s="6"/>
      <c r="BS2222" s="6"/>
      <c r="BT2222" s="6"/>
      <c r="BU2222" s="6"/>
      <c r="BV2222" s="6"/>
      <c r="BW2222" s="6"/>
      <c r="BX2222" s="6"/>
      <c r="BY2222" s="6"/>
      <c r="BZ2222" s="6"/>
      <c r="CA2222" s="6"/>
      <c r="CB2222" s="6"/>
      <c r="CC2222" s="6"/>
      <c r="CD2222" s="6"/>
      <c r="CE2222" s="6"/>
      <c r="CF2222" s="6"/>
      <c r="CG2222" s="6"/>
      <c r="CH2222" s="6"/>
      <c r="CI2222" s="6"/>
      <c r="CJ2222" s="6"/>
      <c r="CK2222" s="6"/>
      <c r="CL2222" s="6"/>
      <c r="CM2222" s="6"/>
      <c r="CN2222" s="6"/>
      <c r="CO2222" s="6"/>
      <c r="CP2222" s="6"/>
      <c r="CQ2222" s="6"/>
      <c r="CR2222" s="6"/>
      <c r="CS2222" s="6"/>
      <c r="CT2222" s="6"/>
      <c r="CU2222" s="6"/>
      <c r="CV2222" s="6"/>
      <c r="CW2222" s="6"/>
      <c r="CX2222" s="6"/>
      <c r="CY2222" s="6"/>
      <c r="CZ2222" s="6"/>
      <c r="DA2222" s="6"/>
      <c r="DB2222" s="6"/>
      <c r="DC2222" s="6"/>
      <c r="DD2222" s="6"/>
      <c r="DE2222" s="6"/>
      <c r="DF2222" s="6"/>
      <c r="DG2222" s="6"/>
      <c r="DH2222" s="6"/>
      <c r="DI2222" s="6"/>
      <c r="DJ2222" s="6"/>
      <c r="DK2222" s="6"/>
      <c r="DL2222" s="6"/>
      <c r="DM2222" s="6"/>
      <c r="DN2222" s="6"/>
      <c r="DO2222" s="6"/>
      <c r="DP2222" s="6"/>
      <c r="DQ2222" s="6"/>
      <c r="DR2222" s="6"/>
      <c r="DS2222" s="6"/>
      <c r="DT2222" s="6"/>
      <c r="DU2222" s="6"/>
      <c r="DV2222" s="6"/>
      <c r="DW2222" s="6"/>
      <c r="DX2222" s="6"/>
      <c r="DY2222" s="6"/>
      <c r="DZ2222" s="6"/>
      <c r="EA2222" s="6"/>
      <c r="EB2222" s="6"/>
      <c r="EC2222" s="6"/>
      <c r="ED2222" s="6"/>
      <c r="EE2222" s="6"/>
      <c r="EF2222" s="6"/>
      <c r="EG2222" s="6"/>
      <c r="EH2222" s="6"/>
      <c r="EI2222" s="6"/>
      <c r="EJ2222" s="6"/>
      <c r="EK2222" s="6"/>
      <c r="EL2222" s="6"/>
      <c r="EM2222" s="6"/>
      <c r="EN2222" s="6"/>
      <c r="EO2222" s="6"/>
      <c r="EP2222" s="6"/>
      <c r="EQ2222" s="6"/>
      <c r="ER2222" s="6"/>
      <c r="ES2222" s="6"/>
      <c r="ET2222" s="6"/>
      <c r="EU2222" s="6"/>
      <c r="EV2222" s="6"/>
      <c r="EW2222" s="6"/>
      <c r="EX2222" s="6"/>
      <c r="EY2222" s="6"/>
      <c r="EZ2222" s="6"/>
      <c r="FA2222" s="6"/>
      <c r="FB2222" s="6"/>
      <c r="FC2222" s="6"/>
      <c r="FD2222" s="6"/>
      <c r="FE2222" s="6"/>
      <c r="FF2222" s="6"/>
      <c r="FG2222" s="6"/>
      <c r="FH2222" s="6"/>
      <c r="FI2222" s="6"/>
      <c r="FJ2222" s="6"/>
      <c r="FK2222" s="6"/>
      <c r="FL2222" s="6"/>
      <c r="FM2222" s="6"/>
      <c r="FN2222" s="6"/>
      <c r="FO2222" s="6"/>
      <c r="FP2222" s="6"/>
      <c r="FQ2222" s="6"/>
      <c r="FR2222" s="6"/>
      <c r="FS2222" s="6"/>
      <c r="FT2222" s="6"/>
      <c r="FU2222" s="6"/>
      <c r="FV2222" s="6"/>
      <c r="FW2222" s="6"/>
      <c r="FX2222" s="6"/>
      <c r="FY2222" s="6"/>
      <c r="FZ2222" s="6"/>
      <c r="GA2222" s="6"/>
      <c r="GB2222" s="6"/>
      <c r="GC2222" s="6"/>
      <c r="GD2222" s="6"/>
      <c r="GE2222" s="6"/>
      <c r="GF2222" s="6"/>
      <c r="GG2222" s="6"/>
      <c r="GH2222" s="6"/>
      <c r="GI2222" s="6"/>
      <c r="GJ2222" s="6"/>
      <c r="GK2222" s="6"/>
      <c r="GL2222" s="6"/>
      <c r="GM2222" s="6"/>
      <c r="GN2222" s="6"/>
      <c r="GO2222" s="6"/>
      <c r="GP2222" s="6"/>
      <c r="GQ2222" s="6"/>
      <c r="GR2222" s="6"/>
      <c r="GS2222" s="6"/>
      <c r="GT2222" s="6"/>
      <c r="GU2222" s="6"/>
      <c r="GV2222" s="6"/>
      <c r="GW2222" s="6"/>
      <c r="GX2222" s="6"/>
      <c r="GY2222" s="6"/>
      <c r="GZ2222" s="6"/>
      <c r="HA2222" s="6"/>
      <c r="HB2222" s="6"/>
      <c r="HC2222" s="6"/>
      <c r="HD2222" s="6"/>
      <c r="HE2222" s="6"/>
      <c r="HF2222" s="6"/>
      <c r="HG2222" s="6"/>
      <c r="HH2222" s="6"/>
      <c r="HI2222" s="6"/>
      <c r="HJ2222" s="6"/>
      <c r="HK2222" s="6"/>
      <c r="HL2222" s="6"/>
      <c r="HM2222" s="6"/>
      <c r="HN2222" s="6"/>
      <c r="HO2222" s="6"/>
      <c r="HP2222" s="6"/>
      <c r="HQ2222" s="6"/>
      <c r="HR2222" s="6"/>
      <c r="HS2222" s="6"/>
      <c r="HT2222" s="6"/>
      <c r="HU2222" s="6"/>
      <c r="HV2222" s="6"/>
      <c r="HW2222" s="6"/>
      <c r="HX2222" s="6"/>
      <c r="HY2222" s="6"/>
      <c r="HZ2222" s="6"/>
      <c r="IA2222" s="6"/>
      <c r="IB2222" s="6"/>
      <c r="IC2222" s="6"/>
      <c r="ID2222" s="6"/>
      <c r="IE2222" s="6"/>
      <c r="IF2222" s="6"/>
      <c r="IG2222" s="6"/>
      <c r="IH2222" s="6"/>
      <c r="II2222" s="6"/>
      <c r="IJ2222" s="6"/>
      <c r="IK2222" s="6"/>
      <c r="IL2222" s="6"/>
      <c r="IM2222" s="6"/>
      <c r="IN2222" s="6"/>
      <c r="IO2222" s="6"/>
      <c r="IP2222" s="6"/>
      <c r="IQ2222" s="6"/>
      <c r="IR2222" s="6"/>
      <c r="IS2222" s="6"/>
      <c r="IT2222" s="6"/>
      <c r="IU2222" s="6"/>
      <c r="IV2222" s="6"/>
      <c r="IW2222" s="6"/>
      <c r="IX2222" s="6"/>
      <c r="IY2222" s="6"/>
      <c r="IZ2222" s="6"/>
      <c r="JA2222" s="6"/>
      <c r="JB2222" s="6"/>
      <c r="JC2222" s="6"/>
      <c r="JD2222" s="6"/>
      <c r="JE2222" s="6"/>
      <c r="JF2222" s="6"/>
      <c r="JG2222" s="6"/>
      <c r="JH2222" s="6"/>
      <c r="JI2222" s="6"/>
      <c r="JJ2222" s="6"/>
      <c r="JK2222" s="6"/>
      <c r="JL2222" s="6"/>
      <c r="JM2222" s="6"/>
    </row>
    <row r="2223" spans="1:273" s="49" customFormat="1" ht="20" customHeight="1">
      <c r="B2223" s="120" t="s">
        <v>4847</v>
      </c>
      <c r="C2223" s="113">
        <v>20191</v>
      </c>
      <c r="D2223" s="104">
        <v>2019</v>
      </c>
      <c r="E2223" s="66" t="s">
        <v>2128</v>
      </c>
      <c r="F2223" s="145"/>
      <c r="G2223" s="358"/>
      <c r="H2223" s="68" t="s">
        <v>4848</v>
      </c>
      <c r="I2223" s="68" t="s">
        <v>53</v>
      </c>
      <c r="J2223" s="92">
        <v>24</v>
      </c>
      <c r="K2223" s="200">
        <v>100000</v>
      </c>
      <c r="L2223" s="68" t="s">
        <v>2767</v>
      </c>
      <c r="M2223" s="68" t="s">
        <v>203</v>
      </c>
      <c r="N2223" s="215">
        <v>1</v>
      </c>
      <c r="O2223" s="89">
        <v>3</v>
      </c>
      <c r="P2223" s="89">
        <v>6</v>
      </c>
      <c r="Q2223" s="68" t="s">
        <v>47</v>
      </c>
      <c r="R2223" s="68" t="s">
        <v>80</v>
      </c>
      <c r="S2223" s="6"/>
      <c r="T2223" s="6"/>
      <c r="U2223" s="6"/>
      <c r="V2223" s="6"/>
      <c r="W2223" s="6"/>
      <c r="X2223" s="6"/>
      <c r="Y2223" s="6"/>
      <c r="Z2223" s="6"/>
      <c r="AA2223" s="6"/>
      <c r="AB2223" s="6"/>
      <c r="AC2223" s="6"/>
      <c r="AD2223" s="6"/>
      <c r="AE2223" s="6"/>
      <c r="AF2223" s="48"/>
      <c r="AG2223" s="48"/>
      <c r="AH2223" s="48"/>
      <c r="AI2223" s="48"/>
      <c r="AJ2223" s="48"/>
      <c r="AK2223" s="48"/>
      <c r="AL2223" s="48"/>
      <c r="AM2223" s="48"/>
      <c r="AN2223" s="48"/>
      <c r="AO2223" s="48"/>
      <c r="AP2223" s="48"/>
      <c r="AQ2223" s="48"/>
      <c r="AR2223" s="48"/>
      <c r="AS2223" s="48"/>
      <c r="AT2223" s="48"/>
      <c r="AU2223" s="48"/>
      <c r="AV2223" s="48"/>
      <c r="AW2223" s="48"/>
      <c r="AX2223" s="48"/>
      <c r="AY2223" s="48"/>
      <c r="AZ2223" s="48"/>
      <c r="BA2223" s="48"/>
      <c r="BB2223" s="48"/>
      <c r="BC2223" s="48"/>
      <c r="BD2223" s="48"/>
      <c r="BE2223" s="48"/>
      <c r="BF2223" s="48"/>
      <c r="BG2223" s="48"/>
      <c r="BH2223" s="48"/>
      <c r="BI2223" s="48"/>
      <c r="BJ2223" s="48"/>
      <c r="BK2223" s="48"/>
      <c r="BL2223" s="48"/>
      <c r="BM2223" s="48"/>
      <c r="BN2223" s="48"/>
      <c r="BO2223" s="48"/>
      <c r="BP2223" s="48"/>
      <c r="BQ2223" s="48"/>
      <c r="BR2223" s="48"/>
      <c r="BS2223" s="48"/>
      <c r="BT2223" s="48"/>
      <c r="BU2223" s="48"/>
      <c r="BV2223" s="48"/>
      <c r="BW2223" s="48"/>
      <c r="BX2223" s="48"/>
      <c r="BY2223" s="48"/>
      <c r="BZ2223" s="48"/>
      <c r="CA2223" s="48"/>
      <c r="CB2223" s="48"/>
      <c r="CC2223" s="48"/>
      <c r="CD2223" s="48"/>
      <c r="CE2223" s="48"/>
      <c r="CF2223" s="48"/>
      <c r="CG2223" s="48"/>
      <c r="CH2223" s="48"/>
      <c r="CI2223" s="48"/>
      <c r="CJ2223" s="48"/>
      <c r="CK2223" s="48"/>
      <c r="CL2223" s="48"/>
      <c r="CM2223" s="48"/>
      <c r="CN2223" s="48"/>
      <c r="CO2223" s="48"/>
      <c r="CP2223" s="48"/>
      <c r="CQ2223" s="48"/>
      <c r="CR2223" s="48"/>
      <c r="CS2223" s="48"/>
      <c r="CT2223" s="48"/>
      <c r="CU2223" s="48"/>
      <c r="CV2223" s="48"/>
      <c r="CW2223" s="48"/>
      <c r="CX2223" s="48"/>
      <c r="CY2223" s="48"/>
      <c r="CZ2223" s="48"/>
      <c r="DA2223" s="48"/>
      <c r="DB2223" s="48"/>
      <c r="DC2223" s="48"/>
      <c r="DD2223" s="48"/>
      <c r="DE2223" s="48"/>
      <c r="DF2223" s="48"/>
      <c r="DG2223" s="48"/>
      <c r="DH2223" s="48"/>
      <c r="DI2223" s="48"/>
      <c r="DJ2223" s="48"/>
      <c r="DK2223" s="48"/>
      <c r="DL2223" s="48"/>
      <c r="DM2223" s="48"/>
      <c r="DN2223" s="48"/>
      <c r="DO2223" s="48"/>
      <c r="DP2223" s="48"/>
      <c r="DQ2223" s="48"/>
      <c r="DR2223" s="48"/>
      <c r="DS2223" s="48"/>
      <c r="DT2223" s="48"/>
      <c r="DU2223" s="48"/>
      <c r="DV2223" s="48"/>
      <c r="DW2223" s="48"/>
      <c r="DX2223" s="48"/>
      <c r="DY2223" s="48"/>
      <c r="DZ2223" s="48"/>
      <c r="EA2223" s="48"/>
      <c r="EB2223" s="48"/>
      <c r="EC2223" s="48"/>
      <c r="ED2223" s="48"/>
      <c r="EE2223" s="48"/>
      <c r="EF2223" s="48"/>
      <c r="EG2223" s="48"/>
      <c r="EH2223" s="48"/>
      <c r="EI2223" s="48"/>
      <c r="EJ2223" s="48"/>
      <c r="EK2223" s="48"/>
      <c r="EL2223" s="48"/>
      <c r="EM2223" s="48"/>
      <c r="EN2223" s="48"/>
      <c r="EO2223" s="48"/>
      <c r="EP2223" s="48"/>
      <c r="EQ2223" s="48"/>
      <c r="ER2223" s="48"/>
      <c r="ES2223" s="48"/>
      <c r="ET2223" s="48"/>
      <c r="EU2223" s="48"/>
      <c r="EV2223" s="48"/>
      <c r="EW2223" s="48"/>
      <c r="EX2223" s="48"/>
      <c r="EY2223" s="48"/>
      <c r="EZ2223" s="48"/>
      <c r="FA2223" s="48"/>
      <c r="FB2223" s="48"/>
      <c r="FC2223" s="48"/>
      <c r="FD2223" s="48"/>
      <c r="FE2223" s="48"/>
      <c r="FF2223" s="48"/>
      <c r="FG2223" s="48"/>
      <c r="FH2223" s="48"/>
      <c r="FI2223" s="48"/>
      <c r="FJ2223" s="48"/>
      <c r="FK2223" s="48"/>
      <c r="FL2223" s="48"/>
      <c r="FM2223" s="48"/>
      <c r="FN2223" s="48"/>
      <c r="FO2223" s="48"/>
      <c r="FP2223" s="48"/>
      <c r="FQ2223" s="48"/>
      <c r="FR2223" s="48"/>
      <c r="FS2223" s="48"/>
      <c r="FT2223" s="48"/>
      <c r="FU2223" s="48"/>
      <c r="FV2223" s="48"/>
      <c r="FW2223" s="48"/>
      <c r="FX2223" s="48"/>
      <c r="FY2223" s="48"/>
      <c r="FZ2223" s="48"/>
      <c r="GA2223" s="48"/>
      <c r="GB2223" s="48"/>
      <c r="GC2223" s="48"/>
      <c r="GD2223" s="48"/>
      <c r="GE2223" s="48"/>
      <c r="GF2223" s="48"/>
      <c r="GG2223" s="48"/>
      <c r="GH2223" s="48"/>
      <c r="GI2223" s="48"/>
      <c r="GJ2223" s="48"/>
      <c r="GK2223" s="48"/>
      <c r="GL2223" s="48"/>
      <c r="GM2223" s="48"/>
      <c r="GN2223" s="48"/>
      <c r="GO2223" s="48"/>
      <c r="GP2223" s="48"/>
      <c r="GQ2223" s="48"/>
      <c r="GR2223" s="48"/>
      <c r="GS2223" s="48"/>
      <c r="GT2223" s="48"/>
      <c r="GU2223" s="48"/>
      <c r="GV2223" s="48"/>
      <c r="GW2223" s="48"/>
      <c r="GX2223" s="48"/>
      <c r="GY2223" s="48"/>
      <c r="GZ2223" s="48"/>
      <c r="HA2223" s="48"/>
      <c r="HB2223" s="48"/>
      <c r="HC2223" s="48"/>
      <c r="HD2223" s="48"/>
      <c r="HE2223" s="48"/>
      <c r="HF2223" s="48"/>
      <c r="HG2223" s="48"/>
      <c r="HH2223" s="48"/>
      <c r="HI2223" s="48"/>
      <c r="HJ2223" s="48"/>
      <c r="HK2223" s="48"/>
      <c r="HL2223" s="48"/>
      <c r="HM2223" s="48"/>
      <c r="HN2223" s="48"/>
      <c r="HO2223" s="48"/>
      <c r="HP2223" s="48"/>
      <c r="HQ2223" s="48"/>
      <c r="HR2223" s="48"/>
      <c r="HS2223" s="48"/>
      <c r="HT2223" s="48"/>
      <c r="HU2223" s="48"/>
      <c r="HV2223" s="48"/>
      <c r="HW2223" s="48"/>
      <c r="HX2223" s="48"/>
      <c r="HY2223" s="48"/>
      <c r="HZ2223" s="48"/>
      <c r="IA2223" s="48"/>
      <c r="IB2223" s="48"/>
      <c r="IC2223" s="48"/>
      <c r="ID2223" s="48"/>
      <c r="IE2223" s="48"/>
      <c r="IF2223" s="48"/>
      <c r="IG2223" s="48"/>
      <c r="IH2223" s="48"/>
      <c r="II2223" s="48"/>
      <c r="IJ2223" s="48"/>
      <c r="IK2223" s="48"/>
      <c r="IL2223" s="48"/>
      <c r="IM2223" s="48"/>
      <c r="IN2223" s="48"/>
      <c r="IO2223" s="48"/>
      <c r="IP2223" s="48"/>
      <c r="IQ2223" s="48"/>
      <c r="IR2223" s="48"/>
      <c r="IS2223" s="48"/>
      <c r="IT2223" s="48"/>
      <c r="IU2223" s="48"/>
      <c r="IV2223" s="48"/>
      <c r="IW2223" s="48"/>
      <c r="IX2223" s="48"/>
      <c r="IY2223" s="48"/>
      <c r="IZ2223" s="48"/>
      <c r="JA2223" s="48"/>
    </row>
    <row r="2224" spans="1:273" s="49" customFormat="1" ht="20" customHeight="1">
      <c r="B2224" s="120" t="s">
        <v>7792</v>
      </c>
      <c r="C2224" s="113">
        <v>20201</v>
      </c>
      <c r="D2224" s="98">
        <v>2020</v>
      </c>
      <c r="E2224" s="45" t="s">
        <v>2128</v>
      </c>
      <c r="F2224" s="146"/>
      <c r="G2224" s="359"/>
      <c r="H2224" s="46" t="s">
        <v>7793</v>
      </c>
      <c r="I2224" s="46" t="s">
        <v>53</v>
      </c>
      <c r="J2224" s="90">
        <v>45</v>
      </c>
      <c r="K2224" s="198">
        <v>144000</v>
      </c>
      <c r="L2224" s="46" t="s">
        <v>7794</v>
      </c>
      <c r="M2224" s="46" t="s">
        <v>203</v>
      </c>
      <c r="N2224" s="215">
        <v>1</v>
      </c>
      <c r="O2224" s="90">
        <v>3</v>
      </c>
      <c r="P2224" s="90">
        <v>6</v>
      </c>
      <c r="Q2224" s="46" t="s">
        <v>47</v>
      </c>
      <c r="R2224" s="46" t="s">
        <v>219</v>
      </c>
      <c r="S2224" s="48"/>
      <c r="T2224" s="48"/>
      <c r="U2224" s="48"/>
      <c r="V2224" s="48"/>
      <c r="W2224" s="48"/>
      <c r="X2224" s="48"/>
      <c r="Y2224" s="48"/>
      <c r="Z2224" s="48"/>
      <c r="AA2224" s="48"/>
      <c r="AB2224" s="48"/>
      <c r="AC2224" s="48"/>
      <c r="AD2224" s="48"/>
      <c r="AE2224" s="48"/>
      <c r="AF2224" s="48"/>
      <c r="AG2224" s="48"/>
      <c r="AH2224" s="48"/>
      <c r="AI2224" s="48"/>
      <c r="AJ2224" s="48"/>
      <c r="AK2224" s="48"/>
      <c r="AL2224" s="48"/>
      <c r="AM2224" s="48"/>
      <c r="AN2224" s="48"/>
      <c r="AO2224" s="48"/>
      <c r="AP2224" s="48"/>
      <c r="AQ2224" s="48"/>
      <c r="AR2224" s="48"/>
      <c r="AS2224" s="48"/>
      <c r="AT2224" s="48"/>
      <c r="AU2224" s="48"/>
      <c r="AV2224" s="48"/>
      <c r="AW2224" s="48"/>
      <c r="AX2224" s="48"/>
      <c r="AY2224" s="48"/>
      <c r="AZ2224" s="48"/>
      <c r="BA2224" s="48"/>
      <c r="BB2224" s="48"/>
      <c r="BC2224" s="48"/>
      <c r="BD2224" s="48"/>
      <c r="BE2224" s="48"/>
      <c r="BF2224" s="48"/>
      <c r="BG2224" s="48"/>
      <c r="BH2224" s="48"/>
      <c r="BI2224" s="48"/>
      <c r="BJ2224" s="48"/>
      <c r="BK2224" s="48"/>
      <c r="BL2224" s="48"/>
      <c r="BM2224" s="48"/>
      <c r="BN2224" s="48"/>
      <c r="BO2224" s="48"/>
      <c r="BP2224" s="48"/>
      <c r="BQ2224" s="48"/>
      <c r="BR2224" s="48"/>
      <c r="BS2224" s="48"/>
      <c r="BT2224" s="48"/>
      <c r="BU2224" s="48"/>
      <c r="BV2224" s="48"/>
      <c r="BW2224" s="48"/>
      <c r="BX2224" s="48"/>
      <c r="BY2224" s="48"/>
      <c r="BZ2224" s="48"/>
      <c r="CA2224" s="48"/>
      <c r="CB2224" s="48"/>
      <c r="CC2224" s="48"/>
      <c r="CD2224" s="48"/>
      <c r="CE2224" s="48"/>
      <c r="CF2224" s="48"/>
      <c r="CG2224" s="48"/>
      <c r="CH2224" s="48"/>
      <c r="CI2224" s="48"/>
      <c r="CJ2224" s="48"/>
      <c r="CK2224" s="48"/>
      <c r="CL2224" s="48"/>
      <c r="CM2224" s="48"/>
      <c r="CN2224" s="48"/>
      <c r="CO2224" s="48"/>
      <c r="CP2224" s="48"/>
      <c r="CQ2224" s="48"/>
      <c r="CR2224" s="48"/>
      <c r="CS2224" s="48"/>
      <c r="CT2224" s="48"/>
      <c r="CU2224" s="48"/>
      <c r="CV2224" s="48"/>
      <c r="CW2224" s="48"/>
      <c r="CX2224" s="48"/>
      <c r="CY2224" s="48"/>
      <c r="CZ2224" s="48"/>
      <c r="DA2224" s="48"/>
      <c r="DB2224" s="48"/>
      <c r="DC2224" s="48"/>
      <c r="DD2224" s="48"/>
      <c r="DE2224" s="48"/>
      <c r="DF2224" s="48"/>
      <c r="DG2224" s="48"/>
      <c r="DH2224" s="48"/>
      <c r="DI2224" s="48"/>
      <c r="DJ2224" s="48"/>
      <c r="DK2224" s="48"/>
      <c r="DL2224" s="48"/>
      <c r="DM2224" s="48"/>
      <c r="DN2224" s="48"/>
      <c r="DO2224" s="48"/>
      <c r="DP2224" s="48"/>
      <c r="DQ2224" s="48"/>
      <c r="DR2224" s="48"/>
      <c r="DS2224" s="48"/>
      <c r="DT2224" s="48"/>
      <c r="DU2224" s="48"/>
      <c r="DV2224" s="48"/>
      <c r="DW2224" s="48"/>
      <c r="DX2224" s="48"/>
      <c r="DY2224" s="48"/>
      <c r="DZ2224" s="48"/>
      <c r="EA2224" s="48"/>
      <c r="EB2224" s="48"/>
      <c r="EC2224" s="48"/>
      <c r="ED2224" s="48"/>
      <c r="EE2224" s="48"/>
      <c r="EF2224" s="48"/>
      <c r="EG2224" s="48"/>
      <c r="EH2224" s="48"/>
      <c r="EI2224" s="48"/>
      <c r="EJ2224" s="48"/>
      <c r="EK2224" s="48"/>
      <c r="EL2224" s="48"/>
      <c r="EM2224" s="48"/>
      <c r="EN2224" s="48"/>
      <c r="EO2224" s="48"/>
      <c r="EP2224" s="48"/>
      <c r="EQ2224" s="48"/>
      <c r="ER2224" s="48"/>
      <c r="ES2224" s="48"/>
      <c r="ET2224" s="48"/>
      <c r="EU2224" s="48"/>
      <c r="EV2224" s="48"/>
      <c r="EW2224" s="48"/>
      <c r="EX2224" s="48"/>
      <c r="EY2224" s="48"/>
      <c r="EZ2224" s="48"/>
      <c r="FA2224" s="48"/>
      <c r="FB2224" s="48"/>
      <c r="FC2224" s="48"/>
      <c r="FD2224" s="48"/>
      <c r="FE2224" s="48"/>
      <c r="FF2224" s="48"/>
      <c r="FG2224" s="48"/>
      <c r="FH2224" s="48"/>
      <c r="FI2224" s="48"/>
      <c r="FJ2224" s="48"/>
      <c r="FK2224" s="48"/>
      <c r="FL2224" s="48"/>
      <c r="FM2224" s="48"/>
      <c r="FN2224" s="48"/>
      <c r="FO2224" s="48"/>
      <c r="FP2224" s="48"/>
      <c r="FQ2224" s="48"/>
      <c r="FR2224" s="48"/>
      <c r="FS2224" s="48"/>
      <c r="FT2224" s="48"/>
      <c r="FU2224" s="48"/>
      <c r="FV2224" s="48"/>
      <c r="FW2224" s="48"/>
      <c r="FX2224" s="48"/>
      <c r="FY2224" s="48"/>
      <c r="FZ2224" s="48"/>
      <c r="GA2224" s="48"/>
      <c r="GB2224" s="48"/>
      <c r="GC2224" s="48"/>
      <c r="GD2224" s="48"/>
      <c r="GE2224" s="48"/>
      <c r="GF2224" s="48"/>
      <c r="GG2224" s="48"/>
      <c r="GH2224" s="48"/>
      <c r="GI2224" s="48"/>
      <c r="GJ2224" s="48"/>
      <c r="GK2224" s="48"/>
      <c r="GL2224" s="48"/>
      <c r="GM2224" s="48"/>
      <c r="GN2224" s="48"/>
      <c r="GO2224" s="48"/>
      <c r="GP2224" s="48"/>
      <c r="GQ2224" s="48"/>
      <c r="GR2224" s="48"/>
      <c r="GS2224" s="48"/>
      <c r="GT2224" s="48"/>
      <c r="GU2224" s="48"/>
      <c r="GV2224" s="48"/>
      <c r="GW2224" s="48"/>
      <c r="GX2224" s="48"/>
      <c r="GY2224" s="48"/>
      <c r="GZ2224" s="48"/>
      <c r="HA2224" s="48"/>
      <c r="HB2224" s="48"/>
      <c r="HC2224" s="48"/>
      <c r="HD2224" s="48"/>
      <c r="HE2224" s="48"/>
      <c r="HF2224" s="48"/>
      <c r="HG2224" s="48"/>
      <c r="HH2224" s="48"/>
      <c r="HI2224" s="48"/>
      <c r="HJ2224" s="48"/>
      <c r="HK2224" s="48"/>
      <c r="HL2224" s="48"/>
      <c r="HM2224" s="48"/>
      <c r="HN2224" s="48"/>
      <c r="HO2224" s="48"/>
      <c r="HP2224" s="48"/>
      <c r="HQ2224" s="48"/>
      <c r="HR2224" s="48"/>
      <c r="HS2224" s="48"/>
      <c r="HT2224" s="48"/>
      <c r="HU2224" s="48"/>
      <c r="HV2224" s="48"/>
      <c r="HW2224" s="48"/>
      <c r="HX2224" s="48"/>
      <c r="HY2224" s="48"/>
      <c r="HZ2224" s="48"/>
      <c r="IA2224" s="48"/>
      <c r="IB2224" s="48"/>
      <c r="IC2224" s="48"/>
      <c r="ID2224" s="48"/>
      <c r="IE2224" s="48"/>
      <c r="IF2224" s="48"/>
      <c r="IG2224" s="48"/>
      <c r="IH2224" s="48"/>
      <c r="II2224" s="48"/>
      <c r="IJ2224" s="48"/>
      <c r="IK2224" s="48"/>
      <c r="IL2224" s="48"/>
      <c r="IM2224" s="48"/>
      <c r="IN2224" s="48"/>
      <c r="IO2224" s="48"/>
      <c r="IP2224" s="48"/>
      <c r="IQ2224" s="48"/>
      <c r="IR2224" s="48"/>
      <c r="IS2224" s="48"/>
      <c r="IT2224" s="48"/>
      <c r="IU2224" s="48"/>
      <c r="IV2224" s="48"/>
      <c r="IW2224" s="48"/>
      <c r="IX2224" s="48"/>
      <c r="IY2224" s="48"/>
      <c r="IZ2224" s="48"/>
      <c r="JA2224" s="48"/>
    </row>
    <row r="2225" spans="2:273" s="49" customFormat="1" ht="20" customHeight="1">
      <c r="B2225" s="120" t="s">
        <v>4845</v>
      </c>
      <c r="C2225" s="113">
        <v>20191</v>
      </c>
      <c r="D2225" s="104">
        <v>2019</v>
      </c>
      <c r="E2225" s="66" t="s">
        <v>2128</v>
      </c>
      <c r="F2225" s="145"/>
      <c r="G2225" s="358"/>
      <c r="H2225" s="68" t="s">
        <v>4846</v>
      </c>
      <c r="I2225" s="68" t="s">
        <v>53</v>
      </c>
      <c r="J2225" s="92">
        <v>29</v>
      </c>
      <c r="K2225" s="200">
        <v>338000</v>
      </c>
      <c r="L2225" s="68" t="s">
        <v>2767</v>
      </c>
      <c r="M2225" s="68" t="s">
        <v>203</v>
      </c>
      <c r="N2225" s="215">
        <v>1</v>
      </c>
      <c r="O2225" s="89">
        <v>3</v>
      </c>
      <c r="P2225" s="89">
        <v>6</v>
      </c>
      <c r="Q2225" s="68" t="s">
        <v>630</v>
      </c>
      <c r="R2225" s="68" t="s">
        <v>151</v>
      </c>
      <c r="S2225" s="6"/>
      <c r="T2225" s="6"/>
      <c r="U2225" s="6"/>
      <c r="V2225" s="6"/>
      <c r="W2225" s="6"/>
      <c r="X2225" s="6"/>
      <c r="Y2225" s="6"/>
      <c r="Z2225" s="6"/>
      <c r="AA2225" s="6"/>
      <c r="AB2225" s="6"/>
      <c r="AC2225" s="6"/>
      <c r="AD2225" s="6"/>
      <c r="AE2225" s="6"/>
      <c r="AF2225" s="37"/>
      <c r="AG2225" s="37"/>
      <c r="AH2225" s="37"/>
      <c r="AI2225" s="37"/>
      <c r="AJ2225" s="37"/>
      <c r="AK2225" s="37"/>
      <c r="AL2225" s="37"/>
      <c r="AM2225" s="37"/>
      <c r="AN2225" s="37"/>
      <c r="AO2225" s="37"/>
      <c r="AP2225" s="37"/>
      <c r="AQ2225" s="37"/>
      <c r="AR2225" s="37"/>
      <c r="AS2225" s="37"/>
      <c r="AT2225" s="37"/>
      <c r="AU2225" s="37"/>
      <c r="AV2225" s="37"/>
      <c r="AW2225" s="37"/>
      <c r="AX2225" s="37"/>
      <c r="AY2225" s="37"/>
      <c r="AZ2225" s="37"/>
      <c r="BA2225" s="37"/>
      <c r="BB2225" s="37"/>
      <c r="BC2225" s="37"/>
      <c r="BD2225" s="37"/>
      <c r="BE2225" s="37"/>
      <c r="BF2225" s="37"/>
      <c r="BG2225" s="37"/>
      <c r="BH2225" s="37"/>
      <c r="BI2225" s="37"/>
      <c r="BJ2225" s="37"/>
      <c r="BK2225" s="37"/>
      <c r="BL2225" s="37"/>
      <c r="BM2225" s="37"/>
      <c r="BN2225" s="37"/>
      <c r="BO2225" s="37"/>
      <c r="BP2225" s="37"/>
      <c r="BQ2225" s="37"/>
      <c r="BR2225" s="37"/>
      <c r="BS2225" s="37"/>
      <c r="BT2225" s="37"/>
      <c r="BU2225" s="37"/>
      <c r="BV2225" s="37"/>
      <c r="BW2225" s="37"/>
      <c r="BX2225" s="37"/>
      <c r="BY2225" s="37"/>
      <c r="BZ2225" s="37"/>
      <c r="CA2225" s="37"/>
      <c r="CB2225" s="37"/>
      <c r="CC2225" s="37"/>
      <c r="CD2225" s="37"/>
      <c r="CE2225" s="37"/>
      <c r="CF2225" s="37"/>
      <c r="CG2225" s="37"/>
      <c r="CH2225" s="37"/>
      <c r="CI2225" s="37"/>
      <c r="CJ2225" s="37"/>
      <c r="CK2225" s="37"/>
      <c r="CL2225" s="37"/>
      <c r="CM2225" s="37"/>
      <c r="CN2225" s="37"/>
      <c r="CO2225" s="37"/>
      <c r="CP2225" s="37"/>
      <c r="CQ2225" s="37"/>
      <c r="CR2225" s="37"/>
      <c r="CS2225" s="37"/>
      <c r="CT2225" s="37"/>
      <c r="CU2225" s="37"/>
      <c r="CV2225" s="37"/>
      <c r="CW2225" s="37"/>
      <c r="CX2225" s="37"/>
      <c r="CY2225" s="37"/>
      <c r="CZ2225" s="37"/>
      <c r="DA2225" s="37"/>
      <c r="DB2225" s="37"/>
      <c r="DC2225" s="37"/>
      <c r="DD2225" s="37"/>
      <c r="DE2225" s="37"/>
      <c r="DF2225" s="37"/>
      <c r="DG2225" s="37"/>
      <c r="DH2225" s="37"/>
      <c r="DI2225" s="37"/>
      <c r="DJ2225" s="37"/>
      <c r="DK2225" s="37"/>
      <c r="DL2225" s="37"/>
      <c r="DM2225" s="37"/>
      <c r="DN2225" s="37"/>
      <c r="DO2225" s="37"/>
      <c r="DP2225" s="37"/>
      <c r="DQ2225" s="37"/>
      <c r="DR2225" s="37"/>
      <c r="DS2225" s="37"/>
      <c r="DT2225" s="37"/>
      <c r="DU2225" s="37"/>
      <c r="DV2225" s="37"/>
      <c r="DW2225" s="37"/>
      <c r="DX2225" s="37"/>
      <c r="DY2225" s="37"/>
      <c r="DZ2225" s="37"/>
      <c r="EA2225" s="37"/>
      <c r="EB2225" s="37"/>
      <c r="EC2225" s="37"/>
      <c r="ED2225" s="37"/>
      <c r="EE2225" s="37"/>
      <c r="EF2225" s="37"/>
      <c r="EG2225" s="37"/>
      <c r="EH2225" s="37"/>
      <c r="EI2225" s="37"/>
      <c r="EJ2225" s="37"/>
      <c r="EK2225" s="37"/>
      <c r="EL2225" s="37"/>
      <c r="EM2225" s="37"/>
      <c r="EN2225" s="37"/>
      <c r="EO2225" s="37"/>
      <c r="EP2225" s="37"/>
      <c r="EQ2225" s="37"/>
      <c r="ER2225" s="37"/>
      <c r="ES2225" s="37"/>
      <c r="ET2225" s="37"/>
      <c r="EU2225" s="37"/>
      <c r="EV2225" s="37"/>
      <c r="EW2225" s="37"/>
      <c r="EX2225" s="37"/>
      <c r="EY2225" s="37"/>
      <c r="EZ2225" s="37"/>
      <c r="FA2225" s="37"/>
      <c r="FB2225" s="37"/>
      <c r="FC2225" s="37"/>
      <c r="FD2225" s="37"/>
      <c r="FE2225" s="37"/>
      <c r="FF2225" s="37"/>
      <c r="FG2225" s="37"/>
      <c r="FH2225" s="37"/>
      <c r="FI2225" s="37"/>
      <c r="FJ2225" s="37"/>
      <c r="FK2225" s="37"/>
      <c r="FL2225" s="37"/>
      <c r="FM2225" s="37"/>
      <c r="FN2225" s="37"/>
      <c r="FO2225" s="37"/>
      <c r="FP2225" s="37"/>
      <c r="FQ2225" s="37"/>
      <c r="FR2225" s="37"/>
      <c r="FS2225" s="37"/>
      <c r="FT2225" s="37"/>
      <c r="FU2225" s="37"/>
      <c r="FV2225" s="37"/>
      <c r="FW2225" s="37"/>
      <c r="FX2225" s="37"/>
      <c r="FY2225" s="37"/>
      <c r="FZ2225" s="37"/>
      <c r="GA2225" s="37"/>
      <c r="GB2225" s="37"/>
      <c r="GC2225" s="37"/>
      <c r="GD2225" s="37"/>
      <c r="GE2225" s="37"/>
      <c r="GF2225" s="37"/>
      <c r="GG2225" s="37"/>
      <c r="GH2225" s="37"/>
      <c r="GI2225" s="37"/>
      <c r="GJ2225" s="37"/>
      <c r="GK2225" s="37"/>
      <c r="GL2225" s="37"/>
      <c r="GM2225" s="37"/>
      <c r="GN2225" s="37"/>
      <c r="GO2225" s="37"/>
      <c r="GP2225" s="37"/>
      <c r="GQ2225" s="37"/>
      <c r="GR2225" s="37"/>
      <c r="GS2225" s="37"/>
      <c r="GT2225" s="37"/>
      <c r="GU2225" s="37"/>
      <c r="GV2225" s="37"/>
      <c r="GW2225" s="37"/>
      <c r="GX2225" s="37"/>
      <c r="GY2225" s="37"/>
      <c r="GZ2225" s="37"/>
      <c r="HA2225" s="37"/>
      <c r="HB2225" s="37"/>
      <c r="HC2225" s="37"/>
      <c r="HD2225" s="37"/>
      <c r="HE2225" s="37"/>
      <c r="HF2225" s="37"/>
      <c r="HG2225" s="37"/>
      <c r="HH2225" s="37"/>
      <c r="HI2225" s="37"/>
      <c r="HJ2225" s="37"/>
      <c r="HK2225" s="37"/>
      <c r="HL2225" s="37"/>
      <c r="HM2225" s="37"/>
      <c r="HN2225" s="37"/>
      <c r="HO2225" s="37"/>
      <c r="HP2225" s="37"/>
      <c r="HQ2225" s="37"/>
      <c r="HR2225" s="37"/>
      <c r="HS2225" s="37"/>
      <c r="HT2225" s="37"/>
      <c r="HU2225" s="37"/>
      <c r="HV2225" s="37"/>
      <c r="HW2225" s="37"/>
      <c r="HX2225" s="37"/>
      <c r="HY2225" s="37"/>
      <c r="HZ2225" s="37"/>
      <c r="IA2225" s="37"/>
      <c r="IB2225" s="37"/>
      <c r="IC2225" s="37"/>
      <c r="ID2225" s="37"/>
      <c r="IE2225" s="37"/>
      <c r="IF2225" s="37"/>
      <c r="IG2225" s="37"/>
      <c r="IH2225" s="37"/>
      <c r="II2225" s="37"/>
      <c r="IJ2225" s="37"/>
      <c r="IK2225" s="37"/>
      <c r="IL2225" s="37"/>
      <c r="IM2225" s="37"/>
      <c r="IN2225" s="37"/>
      <c r="IO2225" s="37"/>
      <c r="IP2225" s="37"/>
      <c r="IQ2225" s="37"/>
      <c r="IR2225" s="37"/>
      <c r="IS2225" s="37"/>
      <c r="IT2225" s="37"/>
      <c r="IU2225" s="37"/>
      <c r="IV2225" s="37"/>
      <c r="IW2225" s="37"/>
      <c r="IX2225" s="37"/>
      <c r="IY2225" s="37"/>
      <c r="IZ2225" s="37"/>
      <c r="JA2225" s="37"/>
      <c r="JB2225" s="37"/>
      <c r="JC2225" s="37"/>
      <c r="JD2225" s="37"/>
      <c r="JE2225" s="37"/>
      <c r="JF2225" s="37"/>
      <c r="JG2225" s="37"/>
      <c r="JH2225" s="37"/>
      <c r="JI2225" s="37"/>
      <c r="JJ2225" s="37"/>
      <c r="JK2225" s="37"/>
      <c r="JL2225" s="37"/>
      <c r="JM2225" s="37"/>
    </row>
    <row r="2226" spans="2:273" s="49" customFormat="1" ht="20" customHeight="1">
      <c r="B2226" s="121" t="s">
        <v>2127</v>
      </c>
      <c r="C2226" s="122">
        <v>20181</v>
      </c>
      <c r="D2226" s="104">
        <v>2018</v>
      </c>
      <c r="E2226" s="66" t="s">
        <v>2128</v>
      </c>
      <c r="F2226" s="145"/>
      <c r="G2226" s="358"/>
      <c r="H2226" s="68" t="s">
        <v>2129</v>
      </c>
      <c r="I2226" s="68"/>
      <c r="J2226" s="92">
        <v>39</v>
      </c>
      <c r="K2226" s="200">
        <v>559450</v>
      </c>
      <c r="L2226" s="68" t="s">
        <v>2767</v>
      </c>
      <c r="M2226" s="68" t="s">
        <v>203</v>
      </c>
      <c r="N2226" s="215">
        <v>1</v>
      </c>
      <c r="O2226" s="92">
        <v>3</v>
      </c>
      <c r="P2226" s="89">
        <v>6</v>
      </c>
      <c r="Q2226" s="70"/>
      <c r="R2226" s="68" t="s">
        <v>151</v>
      </c>
      <c r="S2226" s="13">
        <v>10</v>
      </c>
      <c r="T2226" s="13"/>
      <c r="U2226" s="7"/>
      <c r="V2226" s="7"/>
      <c r="W2226" s="7"/>
      <c r="X2226" s="7"/>
      <c r="Y2226" s="13">
        <v>7</v>
      </c>
      <c r="Z2226" s="13"/>
      <c r="AA2226" s="7"/>
      <c r="AB2226" s="7"/>
      <c r="AC2226" s="7"/>
      <c r="AD2226" s="7"/>
      <c r="AE2226" s="6"/>
      <c r="AF2226" s="6"/>
      <c r="AG2226" s="6"/>
      <c r="AH2226" s="6"/>
      <c r="AI2226" s="6"/>
      <c r="AJ2226" s="6"/>
      <c r="AK2226" s="6"/>
      <c r="AL2226" s="6"/>
      <c r="AM2226" s="6"/>
      <c r="AN2226" s="6"/>
      <c r="AO2226" s="6"/>
      <c r="AP2226" s="6"/>
      <c r="AQ2226" s="6"/>
      <c r="AR2226" s="7" t="s">
        <v>47</v>
      </c>
      <c r="AS2226" s="7" t="s">
        <v>53</v>
      </c>
      <c r="AT2226" s="6"/>
      <c r="AU2226" s="6"/>
      <c r="AV2226" s="6"/>
      <c r="AW2226" s="6"/>
      <c r="AX2226" s="6"/>
      <c r="AY2226" s="6"/>
      <c r="AZ2226" s="6"/>
      <c r="BA2226" s="6"/>
      <c r="BB2226" s="6"/>
      <c r="BC2226" s="6"/>
      <c r="BD2226" s="6"/>
      <c r="BE2226" s="6"/>
      <c r="BF2226" s="6"/>
      <c r="BG2226" s="6"/>
      <c r="BH2226" s="6"/>
      <c r="BI2226" s="6"/>
      <c r="BJ2226" s="6"/>
      <c r="BK2226" s="6"/>
      <c r="BL2226" s="6"/>
      <c r="BM2226" s="6"/>
      <c r="BN2226" s="6"/>
      <c r="BO2226" s="6"/>
      <c r="BP2226" s="6"/>
      <c r="BQ2226" s="6"/>
      <c r="BR2226" s="6"/>
      <c r="BS2226" s="6"/>
      <c r="BT2226" s="6"/>
      <c r="BU2226" s="6"/>
      <c r="BV2226" s="6"/>
      <c r="BW2226" s="6"/>
      <c r="BX2226" s="6"/>
      <c r="BY2226" s="6"/>
      <c r="BZ2226" s="6"/>
      <c r="CA2226" s="6"/>
      <c r="CB2226" s="6"/>
      <c r="CC2226" s="6"/>
      <c r="CD2226" s="6"/>
      <c r="CE2226" s="6"/>
      <c r="CF2226" s="6"/>
      <c r="CG2226" s="6"/>
      <c r="CH2226" s="6"/>
      <c r="CI2226" s="6"/>
      <c r="CJ2226" s="6"/>
      <c r="CK2226" s="6"/>
      <c r="CL2226" s="6"/>
      <c r="CM2226" s="6"/>
      <c r="CN2226" s="6"/>
      <c r="CO2226" s="6"/>
      <c r="CP2226" s="6"/>
      <c r="CQ2226" s="6"/>
      <c r="CR2226" s="6"/>
      <c r="CS2226" s="6"/>
      <c r="CT2226" s="6"/>
      <c r="CU2226" s="6"/>
      <c r="CV2226" s="6"/>
      <c r="CW2226" s="6"/>
      <c r="CX2226" s="6"/>
      <c r="CY2226" s="6"/>
      <c r="CZ2226" s="6"/>
      <c r="DA2226" s="6"/>
      <c r="DB2226" s="6"/>
      <c r="DC2226" s="6"/>
      <c r="DD2226" s="6"/>
      <c r="DE2226" s="6"/>
      <c r="DF2226" s="6"/>
      <c r="DG2226" s="6"/>
      <c r="DH2226" s="6"/>
      <c r="DI2226" s="6"/>
      <c r="DJ2226" s="6"/>
      <c r="DK2226" s="6"/>
      <c r="DL2226" s="6"/>
      <c r="DM2226" s="6"/>
      <c r="DN2226" s="6"/>
      <c r="DO2226" s="6"/>
      <c r="DP2226" s="6"/>
      <c r="DQ2226" s="6"/>
      <c r="DR2226" s="6"/>
      <c r="DS2226" s="6"/>
      <c r="DT2226" s="6"/>
      <c r="DU2226" s="6"/>
      <c r="DV2226" s="6"/>
      <c r="DW2226" s="6"/>
      <c r="DX2226" s="6"/>
      <c r="DY2226" s="6"/>
      <c r="DZ2226" s="6"/>
      <c r="EA2226" s="6"/>
      <c r="EB2226" s="6"/>
      <c r="EC2226" s="6"/>
      <c r="ED2226" s="6"/>
      <c r="EE2226" s="6"/>
      <c r="EF2226" s="6"/>
      <c r="EG2226" s="6"/>
      <c r="EH2226" s="6"/>
      <c r="EI2226" s="6"/>
      <c r="EJ2226" s="6"/>
      <c r="EK2226" s="6"/>
      <c r="EL2226" s="6"/>
      <c r="EM2226" s="6"/>
      <c r="EN2226" s="6"/>
      <c r="EO2226" s="6"/>
      <c r="EP2226" s="6"/>
      <c r="EQ2226" s="6"/>
      <c r="ER2226" s="6"/>
      <c r="ES2226" s="6"/>
      <c r="ET2226" s="6"/>
      <c r="EU2226" s="6"/>
      <c r="EV2226" s="6"/>
      <c r="EW2226" s="6"/>
      <c r="EX2226" s="6"/>
      <c r="EY2226" s="6"/>
      <c r="EZ2226" s="6"/>
      <c r="FA2226" s="6"/>
      <c r="FB2226" s="6"/>
      <c r="FC2226" s="6"/>
      <c r="FD2226" s="6"/>
      <c r="FE2226" s="6"/>
      <c r="FF2226" s="6"/>
      <c r="FG2226" s="6"/>
      <c r="FH2226" s="6"/>
      <c r="FI2226" s="6"/>
      <c r="FJ2226" s="6"/>
      <c r="FK2226" s="6"/>
      <c r="FL2226" s="6"/>
      <c r="FM2226" s="6"/>
      <c r="FN2226" s="6"/>
      <c r="FO2226" s="6"/>
      <c r="FP2226" s="6"/>
      <c r="FQ2226" s="6"/>
      <c r="FR2226" s="6"/>
      <c r="FS2226" s="6"/>
      <c r="FT2226" s="6"/>
      <c r="FU2226" s="6"/>
      <c r="FV2226" s="6"/>
      <c r="FW2226" s="6"/>
      <c r="FX2226" s="6"/>
      <c r="FY2226" s="6"/>
      <c r="FZ2226" s="6"/>
      <c r="GA2226" s="6"/>
      <c r="GB2226" s="6"/>
      <c r="GC2226" s="6"/>
      <c r="GD2226" s="6"/>
      <c r="GE2226" s="6"/>
      <c r="GF2226" s="6"/>
      <c r="GG2226" s="6"/>
      <c r="GH2226" s="6"/>
      <c r="GI2226" s="6"/>
      <c r="GJ2226" s="6"/>
      <c r="GK2226" s="6"/>
      <c r="GL2226" s="6"/>
      <c r="GM2226" s="6"/>
      <c r="GN2226" s="6"/>
      <c r="GO2226" s="6"/>
      <c r="GP2226" s="6"/>
      <c r="GQ2226" s="6"/>
      <c r="GR2226" s="6"/>
      <c r="GS2226" s="6"/>
      <c r="GT2226" s="6"/>
      <c r="GU2226" s="6"/>
      <c r="GV2226" s="6"/>
      <c r="GW2226" s="6"/>
      <c r="GX2226" s="6"/>
      <c r="GY2226" s="6"/>
      <c r="GZ2226" s="6"/>
      <c r="HA2226" s="6"/>
      <c r="HB2226" s="6"/>
      <c r="HC2226" s="6"/>
      <c r="HD2226" s="6"/>
      <c r="HE2226" s="6"/>
      <c r="HF2226" s="6"/>
      <c r="HG2226" s="6"/>
      <c r="HH2226" s="6"/>
      <c r="HI2226" s="6"/>
      <c r="HJ2226" s="6"/>
      <c r="HK2226" s="6"/>
      <c r="HL2226" s="6"/>
      <c r="HM2226" s="6"/>
      <c r="HN2226" s="6"/>
      <c r="HO2226" s="6"/>
      <c r="HP2226" s="6"/>
      <c r="HQ2226" s="6"/>
      <c r="HR2226" s="6"/>
      <c r="HS2226" s="6"/>
      <c r="HT2226" s="6"/>
      <c r="HU2226" s="6"/>
      <c r="HV2226" s="6"/>
      <c r="HW2226" s="6"/>
      <c r="HX2226" s="6"/>
      <c r="HY2226" s="6"/>
      <c r="HZ2226" s="6"/>
      <c r="IA2226" s="6"/>
      <c r="IB2226" s="6"/>
      <c r="IC2226" s="6"/>
      <c r="ID2226" s="6"/>
      <c r="IE2226" s="6"/>
      <c r="IF2226" s="6"/>
      <c r="IG2226" s="6"/>
      <c r="IH2226" s="6"/>
      <c r="II2226" s="6"/>
      <c r="IJ2226" s="6"/>
      <c r="IK2226" s="6"/>
      <c r="IL2226" s="6"/>
      <c r="IM2226" s="6"/>
      <c r="IN2226" s="6"/>
      <c r="IO2226" s="6"/>
      <c r="IP2226" s="6"/>
      <c r="IQ2226" s="6"/>
      <c r="IR2226" s="6"/>
      <c r="IS2226" s="6"/>
      <c r="IT2226" s="6"/>
      <c r="IU2226" s="6"/>
      <c r="IV2226" s="6"/>
      <c r="IW2226" s="6"/>
      <c r="IX2226" s="6"/>
      <c r="IY2226" s="6"/>
      <c r="IZ2226" s="6"/>
      <c r="JA2226" s="6"/>
      <c r="JB2226" s="6"/>
      <c r="JC2226" s="6"/>
      <c r="JD2226" s="6"/>
      <c r="JE2226" s="6"/>
      <c r="JF2226" s="6"/>
      <c r="JG2226" s="6"/>
      <c r="JH2226" s="6"/>
      <c r="JI2226" s="6"/>
      <c r="JJ2226" s="6"/>
      <c r="JK2226" s="6"/>
      <c r="JL2226" s="6"/>
      <c r="JM2226" s="6"/>
    </row>
    <row r="2227" spans="2:273" s="49" customFormat="1" ht="20" customHeight="1">
      <c r="B2227" s="120" t="s">
        <v>4855</v>
      </c>
      <c r="C2227" s="113">
        <v>20192</v>
      </c>
      <c r="D2227" s="104">
        <v>2019</v>
      </c>
      <c r="E2227" s="66" t="s">
        <v>2128</v>
      </c>
      <c r="F2227" s="145"/>
      <c r="G2227" s="358"/>
      <c r="H2227" s="68" t="s">
        <v>4856</v>
      </c>
      <c r="I2227" s="68" t="s">
        <v>37</v>
      </c>
      <c r="J2227" s="92">
        <v>31</v>
      </c>
      <c r="K2227" s="200">
        <v>974818</v>
      </c>
      <c r="L2227" s="68" t="s">
        <v>2767</v>
      </c>
      <c r="M2227" s="68" t="s">
        <v>203</v>
      </c>
      <c r="N2227" s="215">
        <v>1</v>
      </c>
      <c r="O2227" s="89">
        <v>3</v>
      </c>
      <c r="P2227" s="89">
        <v>6</v>
      </c>
      <c r="Q2227" s="68" t="s">
        <v>55</v>
      </c>
      <c r="R2227" s="68" t="s">
        <v>33</v>
      </c>
      <c r="S2227" s="6"/>
      <c r="T2227" s="6"/>
      <c r="U2227" s="6"/>
      <c r="V2227" s="6"/>
      <c r="W2227" s="6"/>
      <c r="X2227" s="6"/>
      <c r="Y2227" s="6"/>
      <c r="Z2227" s="6"/>
      <c r="AA2227" s="6"/>
      <c r="AB2227" s="6"/>
      <c r="AC2227" s="6"/>
      <c r="AD2227" s="6"/>
      <c r="AE2227" s="6"/>
      <c r="AF2227" s="6"/>
      <c r="AG2227" s="6"/>
      <c r="AH2227" s="6"/>
      <c r="AI2227" s="6"/>
      <c r="AJ2227" s="6"/>
      <c r="AK2227" s="6"/>
      <c r="AL2227" s="6"/>
      <c r="AM2227" s="6"/>
      <c r="AN2227" s="6"/>
      <c r="AO2227" s="6"/>
      <c r="AP2227" s="6"/>
      <c r="AQ2227" s="6"/>
      <c r="AR2227" s="7" t="s">
        <v>1163</v>
      </c>
      <c r="AS2227" s="7" t="s">
        <v>53</v>
      </c>
      <c r="AT2227" s="6"/>
      <c r="AU2227" s="6"/>
      <c r="AV2227" s="6"/>
      <c r="AW2227" s="6"/>
      <c r="AX2227" s="6"/>
      <c r="AY2227" s="6"/>
      <c r="AZ2227" s="6"/>
      <c r="BA2227" s="6"/>
      <c r="BB2227" s="6"/>
      <c r="BC2227" s="6"/>
      <c r="BD2227" s="6"/>
      <c r="BE2227" s="6"/>
      <c r="BF2227" s="6"/>
      <c r="BG2227" s="6"/>
      <c r="BH2227" s="6"/>
      <c r="BI2227" s="6"/>
      <c r="BJ2227" s="6"/>
      <c r="BK2227" s="6"/>
      <c r="BL2227" s="6"/>
      <c r="BM2227" s="6"/>
      <c r="BN2227" s="6"/>
      <c r="BO2227" s="6"/>
      <c r="BP2227" s="6"/>
      <c r="BQ2227" s="6"/>
      <c r="BR2227" s="6"/>
      <c r="BS2227" s="6"/>
      <c r="BT2227" s="6"/>
      <c r="BU2227" s="6"/>
      <c r="BV2227" s="6"/>
      <c r="BW2227" s="6"/>
      <c r="BX2227" s="6"/>
      <c r="BY2227" s="6"/>
      <c r="BZ2227" s="6"/>
      <c r="CA2227" s="6"/>
      <c r="CB2227" s="6"/>
      <c r="CC2227" s="6"/>
      <c r="CD2227" s="6"/>
      <c r="CE2227" s="6"/>
      <c r="CF2227" s="6"/>
      <c r="CG2227" s="6"/>
      <c r="CH2227" s="6"/>
      <c r="CI2227" s="6"/>
      <c r="CJ2227" s="6"/>
      <c r="CK2227" s="6"/>
      <c r="CL2227" s="6"/>
      <c r="CM2227" s="6"/>
      <c r="CN2227" s="6"/>
      <c r="CO2227" s="6"/>
      <c r="CP2227" s="6"/>
      <c r="CQ2227" s="6"/>
      <c r="CR2227" s="6"/>
      <c r="CS2227" s="6"/>
      <c r="CT2227" s="6"/>
      <c r="CU2227" s="6"/>
      <c r="CV2227" s="6"/>
      <c r="CW2227" s="6"/>
      <c r="CX2227" s="6"/>
      <c r="CY2227" s="6"/>
      <c r="CZ2227" s="6"/>
      <c r="DA2227" s="6"/>
      <c r="DB2227" s="6"/>
      <c r="DC2227" s="6"/>
      <c r="DD2227" s="6"/>
      <c r="DE2227" s="6"/>
      <c r="DF2227" s="6"/>
      <c r="DG2227" s="6"/>
      <c r="DH2227" s="6"/>
      <c r="DI2227" s="6"/>
      <c r="DJ2227" s="6"/>
      <c r="DK2227" s="6"/>
      <c r="DL2227" s="6"/>
      <c r="DM2227" s="6"/>
      <c r="DN2227" s="6"/>
      <c r="DO2227" s="6"/>
      <c r="DP2227" s="6"/>
      <c r="DQ2227" s="6"/>
      <c r="DR2227" s="6"/>
      <c r="DS2227" s="6"/>
      <c r="DT2227" s="6"/>
      <c r="DU2227" s="6"/>
      <c r="DV2227" s="6"/>
      <c r="DW2227" s="6"/>
      <c r="DX2227" s="6"/>
      <c r="DY2227" s="6"/>
      <c r="DZ2227" s="6"/>
      <c r="EA2227" s="6"/>
      <c r="EB2227" s="6"/>
      <c r="EC2227" s="6"/>
      <c r="ED2227" s="6"/>
      <c r="EE2227" s="6"/>
      <c r="EF2227" s="6"/>
      <c r="EG2227" s="6"/>
      <c r="EH2227" s="6"/>
      <c r="EI2227" s="6"/>
      <c r="EJ2227" s="6"/>
      <c r="EK2227" s="6"/>
      <c r="EL2227" s="6"/>
      <c r="EM2227" s="6"/>
      <c r="EN2227" s="6"/>
      <c r="EO2227" s="6"/>
      <c r="EP2227" s="6"/>
      <c r="EQ2227" s="6"/>
      <c r="ER2227" s="6"/>
      <c r="ES2227" s="6"/>
      <c r="ET2227" s="6"/>
      <c r="EU2227" s="6"/>
      <c r="EV2227" s="6"/>
      <c r="EW2227" s="6"/>
      <c r="EX2227" s="6"/>
      <c r="EY2227" s="6"/>
      <c r="EZ2227" s="6"/>
      <c r="FA2227" s="6"/>
      <c r="FB2227" s="6"/>
      <c r="FC2227" s="6"/>
      <c r="FD2227" s="6"/>
      <c r="FE2227" s="6"/>
      <c r="FF2227" s="6"/>
      <c r="FG2227" s="6"/>
      <c r="FH2227" s="6"/>
      <c r="FI2227" s="6"/>
      <c r="FJ2227" s="6"/>
      <c r="FK2227" s="6"/>
      <c r="FL2227" s="6"/>
      <c r="FM2227" s="6"/>
      <c r="FN2227" s="6"/>
      <c r="FO2227" s="6"/>
      <c r="FP2227" s="6"/>
      <c r="FQ2227" s="6"/>
      <c r="FR2227" s="6"/>
      <c r="FS2227" s="6"/>
      <c r="FT2227" s="6"/>
      <c r="FU2227" s="6"/>
      <c r="FV2227" s="6"/>
      <c r="FW2227" s="6"/>
      <c r="FX2227" s="6"/>
      <c r="FY2227" s="6"/>
      <c r="FZ2227" s="6"/>
      <c r="GA2227" s="6"/>
      <c r="GB2227" s="6"/>
      <c r="GC2227" s="6"/>
      <c r="GD2227" s="6"/>
      <c r="GE2227" s="6"/>
      <c r="GF2227" s="6"/>
      <c r="GG2227" s="6"/>
      <c r="GH2227" s="6"/>
      <c r="GI2227" s="6"/>
      <c r="GJ2227" s="6"/>
      <c r="GK2227" s="6"/>
      <c r="GL2227" s="6"/>
      <c r="GM2227" s="6"/>
      <c r="GN2227" s="6"/>
      <c r="GO2227" s="6"/>
      <c r="GP2227" s="6"/>
      <c r="GQ2227" s="6"/>
      <c r="GR2227" s="6"/>
      <c r="GS2227" s="6"/>
      <c r="GT2227" s="6"/>
      <c r="GU2227" s="6"/>
      <c r="GV2227" s="6"/>
      <c r="GW2227" s="6"/>
      <c r="GX2227" s="6"/>
      <c r="GY2227" s="6"/>
      <c r="GZ2227" s="6"/>
      <c r="HA2227" s="6"/>
      <c r="HB2227" s="6"/>
      <c r="HC2227" s="6"/>
      <c r="HD2227" s="6"/>
      <c r="HE2227" s="6"/>
      <c r="HF2227" s="6"/>
      <c r="HG2227" s="6"/>
      <c r="HH2227" s="6"/>
      <c r="HI2227" s="6"/>
      <c r="HJ2227" s="6"/>
      <c r="HK2227" s="6"/>
      <c r="HL2227" s="6"/>
      <c r="HM2227" s="6"/>
      <c r="HN2227" s="6"/>
      <c r="HO2227" s="6"/>
      <c r="HP2227" s="6"/>
      <c r="HQ2227" s="6"/>
      <c r="HR2227" s="6"/>
      <c r="HS2227" s="6"/>
      <c r="HT2227" s="6"/>
      <c r="HU2227" s="6"/>
      <c r="HV2227" s="6"/>
      <c r="HW2227" s="6"/>
      <c r="HX2227" s="6"/>
      <c r="HY2227" s="6"/>
      <c r="HZ2227" s="6"/>
      <c r="IA2227" s="6"/>
      <c r="IB2227" s="6"/>
      <c r="IC2227" s="6"/>
      <c r="ID2227" s="6"/>
      <c r="IE2227" s="6"/>
      <c r="IF2227" s="6"/>
      <c r="IG2227" s="6"/>
      <c r="IH2227" s="6"/>
      <c r="II2227" s="6"/>
      <c r="IJ2227" s="6"/>
      <c r="IK2227" s="6"/>
      <c r="IL2227" s="6"/>
      <c r="IM2227" s="6"/>
      <c r="IN2227" s="6"/>
      <c r="IO2227" s="6"/>
      <c r="IP2227" s="6"/>
      <c r="IQ2227" s="6"/>
      <c r="IR2227" s="6"/>
      <c r="IS2227" s="6"/>
      <c r="IT2227" s="6"/>
      <c r="IU2227" s="6"/>
      <c r="IV2227" s="6"/>
      <c r="IW2227" s="6"/>
      <c r="IX2227" s="6"/>
      <c r="IY2227" s="6"/>
      <c r="IZ2227" s="6"/>
      <c r="JA2227" s="6"/>
      <c r="JB2227" s="6"/>
      <c r="JC2227" s="6"/>
      <c r="JD2227" s="6"/>
      <c r="JE2227" s="6"/>
      <c r="JF2227" s="6"/>
      <c r="JG2227" s="6"/>
      <c r="JH2227" s="6"/>
      <c r="JI2227" s="6"/>
      <c r="JJ2227" s="6"/>
      <c r="JK2227" s="6"/>
      <c r="JL2227" s="6"/>
      <c r="JM2227" s="6"/>
    </row>
    <row r="2228" spans="2:273" s="49" customFormat="1" ht="20" customHeight="1">
      <c r="B2228" s="120" t="s">
        <v>4853</v>
      </c>
      <c r="C2228" s="113">
        <v>20191</v>
      </c>
      <c r="D2228" s="104">
        <v>2019</v>
      </c>
      <c r="E2228" s="66" t="s">
        <v>2128</v>
      </c>
      <c r="F2228" s="145"/>
      <c r="G2228" s="358"/>
      <c r="H2228" s="68" t="s">
        <v>4854</v>
      </c>
      <c r="I2228" s="68" t="s">
        <v>53</v>
      </c>
      <c r="J2228" s="92">
        <v>44</v>
      </c>
      <c r="K2228" s="200">
        <v>2831545</v>
      </c>
      <c r="L2228" s="68" t="s">
        <v>2767</v>
      </c>
      <c r="M2228" s="68" t="s">
        <v>203</v>
      </c>
      <c r="N2228" s="215">
        <v>1</v>
      </c>
      <c r="O2228" s="89">
        <v>3</v>
      </c>
      <c r="P2228" s="89">
        <v>6</v>
      </c>
      <c r="Q2228" s="68" t="s">
        <v>47</v>
      </c>
      <c r="R2228" s="68" t="s">
        <v>151</v>
      </c>
      <c r="S2228" s="6"/>
      <c r="T2228" s="6"/>
      <c r="U2228" s="6"/>
      <c r="V2228" s="6"/>
      <c r="W2228" s="6"/>
      <c r="X2228" s="6"/>
      <c r="Y2228" s="6"/>
      <c r="Z2228" s="6"/>
      <c r="AA2228" s="6"/>
      <c r="AB2228" s="6"/>
      <c r="AC2228" s="6"/>
      <c r="AD2228" s="6"/>
      <c r="AE2228" s="6"/>
      <c r="AF2228" s="6"/>
      <c r="AG2228" s="6"/>
      <c r="AH2228" s="6"/>
      <c r="AI2228" s="6"/>
      <c r="AJ2228" s="6"/>
      <c r="AK2228" s="6"/>
      <c r="AL2228" s="6"/>
      <c r="AM2228" s="6"/>
      <c r="AN2228" s="6"/>
      <c r="AO2228" s="6"/>
      <c r="AP2228" s="6"/>
      <c r="AQ2228" s="6"/>
      <c r="AR2228" s="7" t="s">
        <v>47</v>
      </c>
      <c r="AS2228" s="7" t="s">
        <v>53</v>
      </c>
      <c r="AT2228" s="6"/>
      <c r="AU2228" s="6"/>
      <c r="AV2228" s="6"/>
      <c r="AW2228" s="6"/>
      <c r="AX2228" s="6"/>
      <c r="AY2228" s="6"/>
      <c r="AZ2228" s="6"/>
      <c r="BA2228" s="6"/>
      <c r="BB2228" s="6"/>
      <c r="BC2228" s="6"/>
      <c r="BD2228" s="6"/>
      <c r="BE2228" s="6"/>
      <c r="BF2228" s="6"/>
      <c r="BG2228" s="6"/>
      <c r="BH2228" s="6"/>
      <c r="BI2228" s="6"/>
      <c r="BJ2228" s="6"/>
      <c r="BK2228" s="6"/>
      <c r="BL2228" s="6"/>
      <c r="BM2228" s="6"/>
      <c r="BN2228" s="6"/>
      <c r="BO2228" s="6"/>
      <c r="BP2228" s="6"/>
      <c r="BQ2228" s="6"/>
      <c r="BR2228" s="6"/>
      <c r="BS2228" s="6"/>
      <c r="BT2228" s="6"/>
      <c r="BU2228" s="6"/>
      <c r="BV2228" s="6"/>
      <c r="BW2228" s="6"/>
      <c r="BX2228" s="6"/>
      <c r="BY2228" s="6"/>
      <c r="BZ2228" s="6"/>
      <c r="CA2228" s="6"/>
      <c r="CB2228" s="6"/>
      <c r="CC2228" s="6"/>
      <c r="CD2228" s="6"/>
      <c r="CE2228" s="6"/>
      <c r="CF2228" s="6"/>
      <c r="CG2228" s="6"/>
      <c r="CH2228" s="6"/>
      <c r="CI2228" s="6"/>
      <c r="CJ2228" s="6"/>
      <c r="CK2228" s="6"/>
      <c r="CL2228" s="6"/>
      <c r="CM2228" s="6"/>
      <c r="CN2228" s="6"/>
      <c r="CO2228" s="6"/>
      <c r="CP2228" s="6"/>
      <c r="CQ2228" s="6"/>
      <c r="CR2228" s="6"/>
      <c r="CS2228" s="6"/>
      <c r="CT2228" s="6"/>
      <c r="CU2228" s="6"/>
      <c r="CV2228" s="6"/>
      <c r="CW2228" s="6"/>
      <c r="CX2228" s="6"/>
      <c r="CY2228" s="6"/>
      <c r="CZ2228" s="6"/>
      <c r="DA2228" s="6"/>
      <c r="DB2228" s="6"/>
      <c r="DC2228" s="6"/>
      <c r="DD2228" s="6"/>
      <c r="DE2228" s="6"/>
      <c r="DF2228" s="6"/>
      <c r="DG2228" s="6"/>
      <c r="DH2228" s="6"/>
      <c r="DI2228" s="6"/>
      <c r="DJ2228" s="6"/>
      <c r="DK2228" s="6"/>
      <c r="DL2228" s="6"/>
      <c r="DM2228" s="6"/>
      <c r="DN2228" s="6"/>
      <c r="DO2228" s="6"/>
      <c r="DP2228" s="6"/>
      <c r="DQ2228" s="6"/>
      <c r="DR2228" s="6"/>
      <c r="DS2228" s="6"/>
      <c r="DT2228" s="6"/>
      <c r="DU2228" s="6"/>
      <c r="DV2228" s="6"/>
      <c r="DW2228" s="6"/>
      <c r="DX2228" s="6"/>
      <c r="DY2228" s="6"/>
      <c r="DZ2228" s="6"/>
      <c r="EA2228" s="6"/>
      <c r="EB2228" s="6"/>
      <c r="EC2228" s="6"/>
      <c r="ED2228" s="6"/>
      <c r="EE2228" s="6"/>
      <c r="EF2228" s="6"/>
      <c r="EG2228" s="6"/>
      <c r="EH2228" s="6"/>
      <c r="EI2228" s="6"/>
      <c r="EJ2228" s="6"/>
      <c r="EK2228" s="6"/>
      <c r="EL2228" s="6"/>
      <c r="EM2228" s="6"/>
      <c r="EN2228" s="6"/>
      <c r="EO2228" s="6"/>
      <c r="EP2228" s="6"/>
      <c r="EQ2228" s="6"/>
      <c r="ER2228" s="6"/>
      <c r="ES2228" s="6"/>
      <c r="ET2228" s="6"/>
      <c r="EU2228" s="6"/>
      <c r="EV2228" s="6"/>
      <c r="EW2228" s="6"/>
      <c r="EX2228" s="6"/>
      <c r="EY2228" s="6"/>
      <c r="EZ2228" s="6"/>
      <c r="FA2228" s="6"/>
      <c r="FB2228" s="6"/>
      <c r="FC2228" s="6"/>
      <c r="FD2228" s="6"/>
      <c r="FE2228" s="6"/>
      <c r="FF2228" s="6"/>
      <c r="FG2228" s="6"/>
      <c r="FH2228" s="6"/>
      <c r="FI2228" s="6"/>
      <c r="FJ2228" s="6"/>
      <c r="FK2228" s="6"/>
      <c r="FL2228" s="6"/>
      <c r="FM2228" s="6"/>
      <c r="FN2228" s="6"/>
      <c r="FO2228" s="6"/>
      <c r="FP2228" s="6"/>
      <c r="FQ2228" s="6"/>
      <c r="FR2228" s="6"/>
      <c r="FS2228" s="6"/>
      <c r="FT2228" s="6"/>
      <c r="FU2228" s="6"/>
      <c r="FV2228" s="6"/>
      <c r="FW2228" s="6"/>
      <c r="FX2228" s="6"/>
      <c r="FY2228" s="6"/>
      <c r="FZ2228" s="6"/>
      <c r="GA2228" s="6"/>
      <c r="GB2228" s="6"/>
      <c r="GC2228" s="6"/>
      <c r="GD2228" s="6"/>
      <c r="GE2228" s="6"/>
      <c r="GF2228" s="6"/>
      <c r="GG2228" s="6"/>
      <c r="GH2228" s="6"/>
      <c r="GI2228" s="6"/>
      <c r="GJ2228" s="6"/>
      <c r="GK2228" s="6"/>
      <c r="GL2228" s="6"/>
      <c r="GM2228" s="6"/>
      <c r="GN2228" s="6"/>
      <c r="GO2228" s="6"/>
      <c r="GP2228" s="6"/>
      <c r="GQ2228" s="6"/>
      <c r="GR2228" s="6"/>
      <c r="GS2228" s="6"/>
      <c r="GT2228" s="6"/>
      <c r="GU2228" s="6"/>
      <c r="GV2228" s="6"/>
      <c r="GW2228" s="6"/>
      <c r="GX2228" s="6"/>
      <c r="GY2228" s="6"/>
      <c r="GZ2228" s="6"/>
      <c r="HA2228" s="6"/>
      <c r="HB2228" s="6"/>
      <c r="HC2228" s="6"/>
      <c r="HD2228" s="6"/>
      <c r="HE2228" s="6"/>
      <c r="HF2228" s="6"/>
      <c r="HG2228" s="6"/>
      <c r="HH2228" s="6"/>
      <c r="HI2228" s="6"/>
      <c r="HJ2228" s="6"/>
      <c r="HK2228" s="6"/>
      <c r="HL2228" s="6"/>
      <c r="HM2228" s="6"/>
      <c r="HN2228" s="6"/>
      <c r="HO2228" s="6"/>
      <c r="HP2228" s="6"/>
      <c r="HQ2228" s="6"/>
      <c r="HR2228" s="6"/>
      <c r="HS2228" s="6"/>
      <c r="HT2228" s="6"/>
      <c r="HU2228" s="6"/>
      <c r="HV2228" s="6"/>
      <c r="HW2228" s="6"/>
      <c r="HX2228" s="6"/>
      <c r="HY2228" s="6"/>
      <c r="HZ2228" s="6"/>
      <c r="IA2228" s="6"/>
      <c r="IB2228" s="6"/>
      <c r="IC2228" s="6"/>
      <c r="ID2228" s="6"/>
      <c r="IE2228" s="6"/>
      <c r="IF2228" s="6"/>
      <c r="IG2228" s="6"/>
      <c r="IH2228" s="6"/>
      <c r="II2228" s="6"/>
      <c r="IJ2228" s="6"/>
      <c r="IK2228" s="6"/>
      <c r="IL2228" s="6"/>
      <c r="IM2228" s="6"/>
      <c r="IN2228" s="6"/>
      <c r="IO2228" s="6"/>
      <c r="IP2228" s="6"/>
      <c r="IQ2228" s="6"/>
      <c r="IR2228" s="6"/>
      <c r="IS2228" s="6"/>
      <c r="IT2228" s="6"/>
      <c r="IU2228" s="6"/>
      <c r="IV2228" s="6"/>
      <c r="IW2228" s="6"/>
      <c r="IX2228" s="6"/>
      <c r="IY2228" s="6"/>
      <c r="IZ2228" s="6"/>
      <c r="JA2228" s="6"/>
      <c r="JB2228" s="6"/>
      <c r="JC2228" s="6"/>
      <c r="JD2228" s="6"/>
      <c r="JE2228" s="6"/>
      <c r="JF2228" s="6"/>
      <c r="JG2228" s="6"/>
      <c r="JH2228" s="6"/>
      <c r="JI2228" s="6"/>
      <c r="JJ2228" s="6"/>
      <c r="JK2228" s="6"/>
      <c r="JL2228" s="6"/>
      <c r="JM2228" s="6"/>
    </row>
    <row r="2229" spans="2:273" s="49" customFormat="1" ht="20" customHeight="1">
      <c r="B2229" s="120" t="s">
        <v>4851</v>
      </c>
      <c r="C2229" s="113">
        <v>20191</v>
      </c>
      <c r="D2229" s="104">
        <v>2019</v>
      </c>
      <c r="E2229" s="66" t="s">
        <v>2128</v>
      </c>
      <c r="F2229" s="145"/>
      <c r="G2229" s="358"/>
      <c r="H2229" s="68" t="s">
        <v>4852</v>
      </c>
      <c r="I2229" s="68" t="s">
        <v>53</v>
      </c>
      <c r="J2229" s="92">
        <v>60</v>
      </c>
      <c r="K2229" s="200">
        <v>4222447</v>
      </c>
      <c r="L2229" s="68" t="s">
        <v>2767</v>
      </c>
      <c r="M2229" s="68" t="s">
        <v>203</v>
      </c>
      <c r="N2229" s="215">
        <v>1</v>
      </c>
      <c r="O2229" s="89">
        <v>3</v>
      </c>
      <c r="P2229" s="89">
        <v>6</v>
      </c>
      <c r="Q2229" s="68" t="s">
        <v>47</v>
      </c>
      <c r="R2229" s="68" t="s">
        <v>52</v>
      </c>
      <c r="S2229" s="6"/>
      <c r="T2229" s="6"/>
      <c r="U2229" s="6"/>
      <c r="V2229" s="6"/>
      <c r="W2229" s="6"/>
      <c r="X2229" s="6"/>
      <c r="Y2229" s="6"/>
      <c r="Z2229" s="6"/>
      <c r="AA2229" s="6"/>
      <c r="AB2229" s="6"/>
      <c r="AC2229" s="6"/>
      <c r="AD2229" s="6"/>
      <c r="AE2229" s="6"/>
      <c r="AF2229" s="6"/>
      <c r="AG2229" s="6"/>
      <c r="AH2229" s="6"/>
      <c r="AI2229" s="6"/>
      <c r="AJ2229" s="6"/>
      <c r="AK2229" s="6"/>
      <c r="AL2229" s="6"/>
      <c r="AM2229" s="6"/>
      <c r="AN2229" s="6"/>
      <c r="AO2229" s="6"/>
      <c r="AP2229" s="6"/>
      <c r="AQ2229" s="6"/>
      <c r="AR2229" s="7" t="s">
        <v>47</v>
      </c>
      <c r="AS2229" s="7" t="s">
        <v>53</v>
      </c>
      <c r="AT2229" s="6"/>
      <c r="AU2229" s="6"/>
      <c r="AV2229" s="6"/>
      <c r="AW2229" s="6"/>
      <c r="AX2229" s="6"/>
      <c r="AY2229" s="6"/>
      <c r="AZ2229" s="6"/>
      <c r="BA2229" s="6"/>
      <c r="BB2229" s="6"/>
      <c r="BC2229" s="6"/>
      <c r="BD2229" s="6"/>
      <c r="BE2229" s="6"/>
      <c r="BF2229" s="6"/>
      <c r="BG2229" s="6"/>
      <c r="BH2229" s="6"/>
      <c r="BI2229" s="6"/>
      <c r="BJ2229" s="6"/>
      <c r="BK2229" s="6"/>
      <c r="BL2229" s="6"/>
      <c r="BM2229" s="6"/>
      <c r="BN2229" s="6"/>
      <c r="BO2229" s="6"/>
      <c r="BP2229" s="6"/>
      <c r="BQ2229" s="6"/>
      <c r="BR2229" s="6"/>
      <c r="BS2229" s="6"/>
      <c r="BT2229" s="6"/>
      <c r="BU2229" s="6"/>
      <c r="BV2229" s="6"/>
      <c r="BW2229" s="6"/>
      <c r="BX2229" s="6"/>
      <c r="BY2229" s="6"/>
      <c r="BZ2229" s="6"/>
      <c r="CA2229" s="6"/>
      <c r="CB2229" s="6"/>
      <c r="CC2229" s="6"/>
      <c r="CD2229" s="6"/>
      <c r="CE2229" s="6"/>
      <c r="CF2229" s="6"/>
      <c r="CG2229" s="6"/>
      <c r="CH2229" s="6"/>
      <c r="CI2229" s="6"/>
      <c r="CJ2229" s="6"/>
      <c r="CK2229" s="6"/>
      <c r="CL2229" s="6"/>
      <c r="CM2229" s="6"/>
      <c r="CN2229" s="6"/>
      <c r="CO2229" s="6"/>
      <c r="CP2229" s="6"/>
      <c r="CQ2229" s="6"/>
      <c r="CR2229" s="6"/>
      <c r="CS2229" s="6"/>
      <c r="CT2229" s="6"/>
      <c r="CU2229" s="6"/>
      <c r="CV2229" s="6"/>
      <c r="CW2229" s="6"/>
      <c r="CX2229" s="6"/>
      <c r="CY2229" s="6"/>
      <c r="CZ2229" s="6"/>
      <c r="DA2229" s="6"/>
      <c r="DB2229" s="6"/>
      <c r="DC2229" s="6"/>
      <c r="DD2229" s="6"/>
      <c r="DE2229" s="6"/>
      <c r="DF2229" s="6"/>
      <c r="DG2229" s="6"/>
      <c r="DH2229" s="6"/>
      <c r="DI2229" s="6"/>
      <c r="DJ2229" s="6"/>
      <c r="DK2229" s="6"/>
      <c r="DL2229" s="6"/>
      <c r="DM2229" s="6"/>
      <c r="DN2229" s="6"/>
      <c r="DO2229" s="6"/>
      <c r="DP2229" s="6"/>
      <c r="DQ2229" s="6"/>
      <c r="DR2229" s="6"/>
      <c r="DS2229" s="6"/>
      <c r="DT2229" s="6"/>
      <c r="DU2229" s="6"/>
      <c r="DV2229" s="6"/>
      <c r="DW2229" s="6"/>
      <c r="DX2229" s="6"/>
      <c r="DY2229" s="6"/>
      <c r="DZ2229" s="6"/>
      <c r="EA2229" s="6"/>
      <c r="EB2229" s="6"/>
      <c r="EC2229" s="6"/>
      <c r="ED2229" s="6"/>
      <c r="EE2229" s="6"/>
      <c r="EF2229" s="6"/>
      <c r="EG2229" s="6"/>
      <c r="EH2229" s="6"/>
      <c r="EI2229" s="6"/>
      <c r="EJ2229" s="6"/>
      <c r="EK2229" s="6"/>
      <c r="EL2229" s="6"/>
      <c r="EM2229" s="6"/>
      <c r="EN2229" s="6"/>
      <c r="EO2229" s="6"/>
      <c r="EP2229" s="6"/>
      <c r="EQ2229" s="6"/>
      <c r="ER2229" s="6"/>
      <c r="ES2229" s="6"/>
      <c r="ET2229" s="6"/>
      <c r="EU2229" s="6"/>
      <c r="EV2229" s="6"/>
      <c r="EW2229" s="6"/>
      <c r="EX2229" s="6"/>
      <c r="EY2229" s="6"/>
      <c r="EZ2229" s="6"/>
      <c r="FA2229" s="6"/>
      <c r="FB2229" s="6"/>
      <c r="FC2229" s="6"/>
      <c r="FD2229" s="6"/>
      <c r="FE2229" s="6"/>
      <c r="FF2229" s="6"/>
      <c r="FG2229" s="6"/>
      <c r="FH2229" s="6"/>
      <c r="FI2229" s="6"/>
      <c r="FJ2229" s="6"/>
      <c r="FK2229" s="6"/>
      <c r="FL2229" s="6"/>
      <c r="FM2229" s="6"/>
      <c r="FN2229" s="6"/>
      <c r="FO2229" s="6"/>
      <c r="FP2229" s="6"/>
      <c r="FQ2229" s="6"/>
      <c r="FR2229" s="6"/>
      <c r="FS2229" s="6"/>
      <c r="FT2229" s="6"/>
      <c r="FU2229" s="6"/>
      <c r="FV2229" s="6"/>
      <c r="FW2229" s="6"/>
      <c r="FX2229" s="6"/>
      <c r="FY2229" s="6"/>
      <c r="FZ2229" s="6"/>
      <c r="GA2229" s="6"/>
      <c r="GB2229" s="6"/>
      <c r="GC2229" s="6"/>
      <c r="GD2229" s="6"/>
      <c r="GE2229" s="6"/>
      <c r="GF2229" s="6"/>
      <c r="GG2229" s="6"/>
      <c r="GH2229" s="6"/>
      <c r="GI2229" s="6"/>
      <c r="GJ2229" s="6"/>
      <c r="GK2229" s="6"/>
      <c r="GL2229" s="6"/>
      <c r="GM2229" s="6"/>
      <c r="GN2229" s="6"/>
      <c r="GO2229" s="6"/>
      <c r="GP2229" s="6"/>
      <c r="GQ2229" s="6"/>
      <c r="GR2229" s="6"/>
      <c r="GS2229" s="6"/>
      <c r="GT2229" s="6"/>
      <c r="GU2229" s="6"/>
      <c r="GV2229" s="6"/>
      <c r="GW2229" s="6"/>
      <c r="GX2229" s="6"/>
      <c r="GY2229" s="6"/>
      <c r="GZ2229" s="6"/>
      <c r="HA2229" s="6"/>
      <c r="HB2229" s="6"/>
      <c r="HC2229" s="6"/>
      <c r="HD2229" s="6"/>
      <c r="HE2229" s="6"/>
      <c r="HF2229" s="6"/>
      <c r="HG2229" s="6"/>
      <c r="HH2229" s="6"/>
      <c r="HI2229" s="6"/>
      <c r="HJ2229" s="6"/>
      <c r="HK2229" s="6"/>
      <c r="HL2229" s="6"/>
      <c r="HM2229" s="6"/>
      <c r="HN2229" s="6"/>
      <c r="HO2229" s="6"/>
      <c r="HP2229" s="6"/>
      <c r="HQ2229" s="6"/>
      <c r="HR2229" s="6"/>
      <c r="HS2229" s="6"/>
      <c r="HT2229" s="6"/>
      <c r="HU2229" s="6"/>
      <c r="HV2229" s="6"/>
      <c r="HW2229" s="6"/>
      <c r="HX2229" s="6"/>
      <c r="HY2229" s="6"/>
      <c r="HZ2229" s="6"/>
      <c r="IA2229" s="6"/>
      <c r="IB2229" s="6"/>
      <c r="IC2229" s="6"/>
      <c r="ID2229" s="6"/>
      <c r="IE2229" s="6"/>
      <c r="IF2229" s="6"/>
      <c r="IG2229" s="6"/>
      <c r="IH2229" s="6"/>
      <c r="II2229" s="6"/>
      <c r="IJ2229" s="6"/>
      <c r="IK2229" s="6"/>
      <c r="IL2229" s="6"/>
      <c r="IM2229" s="6"/>
      <c r="IN2229" s="6"/>
      <c r="IO2229" s="6"/>
      <c r="IP2229" s="6"/>
      <c r="IQ2229" s="6"/>
      <c r="IR2229" s="6"/>
      <c r="IS2229" s="6"/>
      <c r="IT2229" s="6"/>
      <c r="IU2229" s="6"/>
      <c r="IV2229" s="6"/>
      <c r="IW2229" s="6"/>
      <c r="IX2229" s="6"/>
      <c r="IY2229" s="6"/>
      <c r="IZ2229" s="6"/>
      <c r="JA2229" s="6"/>
      <c r="JB2229" s="6"/>
      <c r="JC2229" s="6"/>
      <c r="JD2229" s="6"/>
      <c r="JE2229" s="6"/>
      <c r="JF2229" s="6"/>
      <c r="JG2229" s="6"/>
      <c r="JH2229" s="6"/>
      <c r="JI2229" s="6"/>
      <c r="JJ2229" s="6"/>
      <c r="JK2229" s="6"/>
      <c r="JL2229" s="6"/>
      <c r="JM2229" s="6"/>
    </row>
    <row r="2230" spans="2:273" s="49" customFormat="1" ht="20" customHeight="1">
      <c r="B2230" s="120" t="s">
        <v>4849</v>
      </c>
      <c r="C2230" s="113">
        <v>20191</v>
      </c>
      <c r="D2230" s="104">
        <v>2019</v>
      </c>
      <c r="E2230" s="66" t="s">
        <v>2128</v>
      </c>
      <c r="F2230" s="145"/>
      <c r="G2230" s="358"/>
      <c r="H2230" s="68" t="s">
        <v>4850</v>
      </c>
      <c r="I2230" s="68" t="s">
        <v>53</v>
      </c>
      <c r="J2230" s="92">
        <v>47</v>
      </c>
      <c r="K2230" s="200">
        <v>4281777</v>
      </c>
      <c r="L2230" s="68" t="s">
        <v>2767</v>
      </c>
      <c r="M2230" s="68" t="s">
        <v>203</v>
      </c>
      <c r="N2230" s="215">
        <v>1</v>
      </c>
      <c r="O2230" s="89">
        <v>3</v>
      </c>
      <c r="P2230" s="89">
        <v>6</v>
      </c>
      <c r="Q2230" s="68" t="s">
        <v>55</v>
      </c>
      <c r="R2230" s="68" t="s">
        <v>133</v>
      </c>
      <c r="S2230" s="6"/>
      <c r="T2230" s="6"/>
      <c r="U2230" s="6"/>
      <c r="V2230" s="6"/>
      <c r="W2230" s="6"/>
      <c r="X2230" s="6"/>
      <c r="Y2230" s="6"/>
      <c r="Z2230" s="6"/>
      <c r="AA2230" s="6"/>
      <c r="AB2230" s="6"/>
      <c r="AC2230" s="6"/>
      <c r="AD2230" s="6"/>
      <c r="AE2230" s="6"/>
      <c r="AF2230" s="6"/>
      <c r="AG2230" s="6"/>
      <c r="AH2230" s="6"/>
      <c r="AI2230" s="6"/>
      <c r="AJ2230" s="6"/>
      <c r="AK2230" s="6"/>
      <c r="AL2230" s="6"/>
      <c r="AM2230" s="6"/>
      <c r="AN2230" s="6"/>
      <c r="AO2230" s="6"/>
      <c r="AP2230" s="6"/>
      <c r="AQ2230" s="6"/>
      <c r="AR2230" s="6"/>
      <c r="AS2230" s="6"/>
      <c r="AT2230" s="6"/>
      <c r="AU2230" s="6"/>
      <c r="AV2230" s="6"/>
      <c r="AW2230" s="6"/>
      <c r="AX2230" s="6"/>
      <c r="AY2230" s="6"/>
      <c r="AZ2230" s="6"/>
      <c r="BA2230" s="6"/>
      <c r="BB2230" s="6"/>
      <c r="BC2230" s="6"/>
      <c r="BD2230" s="6"/>
      <c r="BE2230" s="6"/>
      <c r="BF2230" s="6"/>
      <c r="BG2230" s="6"/>
      <c r="BH2230" s="6"/>
      <c r="BI2230" s="6"/>
      <c r="BJ2230" s="6"/>
      <c r="BK2230" s="6"/>
      <c r="BL2230" s="6"/>
      <c r="BM2230" s="6"/>
      <c r="BN2230" s="6"/>
      <c r="BO2230" s="6"/>
      <c r="BP2230" s="6"/>
      <c r="BQ2230" s="6"/>
      <c r="BR2230" s="6"/>
      <c r="BS2230" s="6"/>
      <c r="BT2230" s="6"/>
      <c r="BU2230" s="6"/>
      <c r="BV2230" s="6"/>
      <c r="BW2230" s="6"/>
      <c r="BX2230" s="6"/>
      <c r="BY2230" s="6"/>
      <c r="BZ2230" s="6"/>
      <c r="CA2230" s="6"/>
      <c r="CB2230" s="6"/>
      <c r="CC2230" s="6"/>
      <c r="CD2230" s="6"/>
      <c r="CE2230" s="6"/>
      <c r="CF2230" s="6"/>
      <c r="CG2230" s="6"/>
      <c r="CH2230" s="6"/>
      <c r="CI2230" s="6"/>
      <c r="CJ2230" s="6"/>
      <c r="CK2230" s="6"/>
      <c r="CL2230" s="6"/>
      <c r="CM2230" s="6"/>
      <c r="CN2230" s="6"/>
      <c r="CO2230" s="6"/>
      <c r="CP2230" s="6"/>
      <c r="CQ2230" s="6"/>
      <c r="CR2230" s="6"/>
      <c r="CS2230" s="6"/>
      <c r="CT2230" s="6"/>
      <c r="CU2230" s="6"/>
      <c r="CV2230" s="6"/>
      <c r="CW2230" s="6"/>
      <c r="CX2230" s="6"/>
      <c r="CY2230" s="6"/>
      <c r="CZ2230" s="6"/>
      <c r="DA2230" s="6"/>
      <c r="DB2230" s="6"/>
      <c r="DC2230" s="6"/>
      <c r="DD2230" s="6"/>
      <c r="DE2230" s="6"/>
      <c r="DF2230" s="6"/>
      <c r="DG2230" s="6"/>
      <c r="DH2230" s="6"/>
      <c r="DI2230" s="6"/>
      <c r="DJ2230" s="6"/>
      <c r="DK2230" s="6"/>
      <c r="DL2230" s="6"/>
      <c r="DM2230" s="6"/>
      <c r="DN2230" s="6"/>
      <c r="DO2230" s="6"/>
      <c r="DP2230" s="6"/>
      <c r="DQ2230" s="6"/>
      <c r="DR2230" s="6"/>
      <c r="DS2230" s="6"/>
      <c r="DT2230" s="6"/>
      <c r="DU2230" s="6"/>
      <c r="DV2230" s="6"/>
      <c r="DW2230" s="6"/>
      <c r="DX2230" s="6"/>
      <c r="DY2230" s="6"/>
      <c r="DZ2230" s="6"/>
      <c r="EA2230" s="6"/>
      <c r="EB2230" s="6"/>
      <c r="EC2230" s="6"/>
      <c r="ED2230" s="6"/>
      <c r="EE2230" s="6"/>
      <c r="EF2230" s="6"/>
      <c r="EG2230" s="6"/>
      <c r="EH2230" s="6"/>
      <c r="EI2230" s="6"/>
      <c r="EJ2230" s="6"/>
      <c r="EK2230" s="6"/>
      <c r="EL2230" s="6"/>
      <c r="EM2230" s="6"/>
      <c r="EN2230" s="6"/>
      <c r="EO2230" s="6"/>
      <c r="EP2230" s="6"/>
      <c r="EQ2230" s="6"/>
      <c r="ER2230" s="6"/>
      <c r="ES2230" s="6"/>
      <c r="ET2230" s="6"/>
      <c r="EU2230" s="6"/>
      <c r="EV2230" s="6"/>
      <c r="EW2230" s="6"/>
      <c r="EX2230" s="6"/>
      <c r="EY2230" s="6"/>
      <c r="EZ2230" s="6"/>
      <c r="FA2230" s="6"/>
      <c r="FB2230" s="6"/>
      <c r="FC2230" s="6"/>
      <c r="FD2230" s="6"/>
      <c r="FE2230" s="6"/>
      <c r="FF2230" s="6"/>
      <c r="FG2230" s="6"/>
      <c r="FH2230" s="6"/>
      <c r="FI2230" s="6"/>
      <c r="FJ2230" s="6"/>
      <c r="FK2230" s="6"/>
      <c r="FL2230" s="6"/>
      <c r="FM2230" s="6"/>
      <c r="FN2230" s="6"/>
      <c r="FO2230" s="6"/>
      <c r="FP2230" s="6"/>
      <c r="FQ2230" s="6"/>
      <c r="FR2230" s="6"/>
      <c r="FS2230" s="6"/>
      <c r="FT2230" s="6"/>
      <c r="FU2230" s="6"/>
      <c r="FV2230" s="6"/>
      <c r="FW2230" s="6"/>
      <c r="FX2230" s="6"/>
      <c r="FY2230" s="6"/>
      <c r="FZ2230" s="6"/>
      <c r="GA2230" s="6"/>
      <c r="GB2230" s="6"/>
      <c r="GC2230" s="6"/>
      <c r="GD2230" s="6"/>
      <c r="GE2230" s="6"/>
      <c r="GF2230" s="6"/>
      <c r="GG2230" s="6"/>
      <c r="GH2230" s="6"/>
      <c r="GI2230" s="6"/>
      <c r="GJ2230" s="6"/>
      <c r="GK2230" s="6"/>
      <c r="GL2230" s="6"/>
      <c r="GM2230" s="6"/>
      <c r="GN2230" s="6"/>
      <c r="GO2230" s="6"/>
      <c r="GP2230" s="6"/>
      <c r="GQ2230" s="6"/>
      <c r="GR2230" s="6"/>
      <c r="GS2230" s="6"/>
      <c r="GT2230" s="6"/>
      <c r="GU2230" s="6"/>
      <c r="GV2230" s="6"/>
      <c r="GW2230" s="6"/>
      <c r="GX2230" s="6"/>
      <c r="GY2230" s="6"/>
      <c r="GZ2230" s="6"/>
      <c r="HA2230" s="6"/>
      <c r="HB2230" s="6"/>
      <c r="HC2230" s="6"/>
      <c r="HD2230" s="6"/>
      <c r="HE2230" s="6"/>
      <c r="HF2230" s="6"/>
      <c r="HG2230" s="6"/>
      <c r="HH2230" s="6"/>
      <c r="HI2230" s="6"/>
      <c r="HJ2230" s="6"/>
      <c r="HK2230" s="6"/>
      <c r="HL2230" s="6"/>
      <c r="HM2230" s="6"/>
      <c r="HN2230" s="6"/>
      <c r="HO2230" s="6"/>
      <c r="HP2230" s="6"/>
      <c r="HQ2230" s="6"/>
      <c r="HR2230" s="6"/>
      <c r="HS2230" s="6"/>
      <c r="HT2230" s="6"/>
      <c r="HU2230" s="6"/>
      <c r="HV2230" s="6"/>
      <c r="HW2230" s="6"/>
      <c r="HX2230" s="6"/>
      <c r="HY2230" s="6"/>
      <c r="HZ2230" s="6"/>
      <c r="IA2230" s="6"/>
      <c r="IB2230" s="6"/>
      <c r="IC2230" s="6"/>
      <c r="ID2230" s="6"/>
      <c r="IE2230" s="6"/>
      <c r="IF2230" s="6"/>
      <c r="IG2230" s="6"/>
      <c r="IH2230" s="6"/>
      <c r="II2230" s="6"/>
      <c r="IJ2230" s="6"/>
      <c r="IK2230" s="6"/>
      <c r="IL2230" s="6"/>
      <c r="IM2230" s="6"/>
      <c r="IN2230" s="6"/>
      <c r="IO2230" s="6"/>
      <c r="IP2230" s="6"/>
      <c r="IQ2230" s="6"/>
      <c r="IR2230" s="6"/>
      <c r="IS2230" s="6"/>
      <c r="IT2230" s="6"/>
      <c r="IU2230" s="6"/>
      <c r="IV2230" s="6"/>
      <c r="IW2230" s="6"/>
      <c r="IX2230" s="6"/>
      <c r="IY2230" s="6"/>
      <c r="IZ2230" s="6"/>
      <c r="JA2230" s="6"/>
      <c r="JB2230" s="6"/>
      <c r="JC2230" s="6"/>
      <c r="JD2230" s="6"/>
      <c r="JE2230" s="6"/>
      <c r="JF2230" s="6"/>
      <c r="JG2230" s="6"/>
      <c r="JH2230" s="6"/>
      <c r="JI2230" s="6"/>
      <c r="JJ2230" s="6"/>
      <c r="JK2230" s="6"/>
      <c r="JL2230" s="6"/>
      <c r="JM2230" s="6"/>
    </row>
    <row r="2231" spans="2:273" s="49" customFormat="1" ht="20" customHeight="1">
      <c r="B2231" s="120" t="s">
        <v>4863</v>
      </c>
      <c r="C2231" s="113">
        <v>20191</v>
      </c>
      <c r="D2231" s="104">
        <v>2019</v>
      </c>
      <c r="E2231" s="66" t="s">
        <v>4858</v>
      </c>
      <c r="F2231" s="145"/>
      <c r="G2231" s="358"/>
      <c r="H2231" s="68" t="s">
        <v>4864</v>
      </c>
      <c r="I2231" s="68" t="s">
        <v>53</v>
      </c>
      <c r="J2231" s="92">
        <v>9</v>
      </c>
      <c r="K2231" s="200">
        <v>56776</v>
      </c>
      <c r="L2231" s="68" t="s">
        <v>4860</v>
      </c>
      <c r="M2231" s="68" t="s">
        <v>395</v>
      </c>
      <c r="N2231" s="215">
        <v>2</v>
      </c>
      <c r="O2231" s="89">
        <v>3</v>
      </c>
      <c r="P2231" s="89">
        <v>56</v>
      </c>
      <c r="Q2231" s="68" t="s">
        <v>47</v>
      </c>
      <c r="R2231" s="68" t="s">
        <v>80</v>
      </c>
      <c r="S2231" s="6"/>
      <c r="T2231" s="6"/>
      <c r="U2231" s="6"/>
      <c r="V2231" s="6"/>
      <c r="W2231" s="6"/>
      <c r="X2231" s="6"/>
      <c r="Y2231" s="6"/>
      <c r="Z2231" s="6"/>
      <c r="AA2231" s="6"/>
      <c r="AB2231" s="6"/>
      <c r="AC2231" s="6"/>
      <c r="AD2231" s="6"/>
      <c r="AE2231" s="6"/>
      <c r="AF2231" s="48"/>
      <c r="AG2231" s="48"/>
      <c r="AH2231" s="48"/>
      <c r="AI2231" s="48"/>
      <c r="AJ2231" s="48"/>
      <c r="AK2231" s="48"/>
      <c r="AL2231" s="48"/>
      <c r="AM2231" s="48"/>
      <c r="AN2231" s="48"/>
      <c r="AO2231" s="48"/>
      <c r="AP2231" s="48"/>
      <c r="AQ2231" s="48"/>
      <c r="AR2231" s="48"/>
      <c r="AS2231" s="48"/>
      <c r="AT2231" s="48"/>
      <c r="AU2231" s="48"/>
      <c r="AV2231" s="48"/>
      <c r="AW2231" s="48"/>
      <c r="AX2231" s="48"/>
      <c r="AY2231" s="48"/>
      <c r="AZ2231" s="48"/>
      <c r="BA2231" s="48"/>
      <c r="BB2231" s="48"/>
      <c r="BC2231" s="48"/>
      <c r="BD2231" s="48"/>
      <c r="BE2231" s="48"/>
      <c r="BF2231" s="48"/>
      <c r="BG2231" s="48"/>
      <c r="BH2231" s="48"/>
      <c r="BI2231" s="48"/>
      <c r="BJ2231" s="48"/>
      <c r="BK2231" s="48"/>
      <c r="BL2231" s="48"/>
      <c r="BM2231" s="48"/>
      <c r="BN2231" s="48"/>
      <c r="BO2231" s="48"/>
      <c r="BP2231" s="48"/>
      <c r="BQ2231" s="48"/>
      <c r="BR2231" s="48"/>
      <c r="BS2231" s="48"/>
      <c r="BT2231" s="48"/>
      <c r="BU2231" s="48"/>
      <c r="BV2231" s="48"/>
      <c r="BW2231" s="48"/>
      <c r="BX2231" s="48"/>
      <c r="BY2231" s="48"/>
      <c r="BZ2231" s="48"/>
      <c r="CA2231" s="48"/>
      <c r="CB2231" s="48"/>
      <c r="CC2231" s="48"/>
      <c r="CD2231" s="48"/>
      <c r="CE2231" s="48"/>
      <c r="CF2231" s="48"/>
      <c r="CG2231" s="48"/>
      <c r="CH2231" s="48"/>
      <c r="CI2231" s="48"/>
      <c r="CJ2231" s="48"/>
      <c r="CK2231" s="48"/>
      <c r="CL2231" s="48"/>
      <c r="CM2231" s="48"/>
      <c r="CN2231" s="48"/>
      <c r="CO2231" s="48"/>
      <c r="CP2231" s="48"/>
      <c r="CQ2231" s="48"/>
      <c r="CR2231" s="48"/>
      <c r="CS2231" s="48"/>
      <c r="CT2231" s="48"/>
      <c r="CU2231" s="48"/>
      <c r="CV2231" s="48"/>
      <c r="CW2231" s="48"/>
      <c r="CX2231" s="48"/>
      <c r="CY2231" s="48"/>
      <c r="CZ2231" s="48"/>
      <c r="DA2231" s="48"/>
      <c r="DB2231" s="48"/>
      <c r="DC2231" s="48"/>
      <c r="DD2231" s="48"/>
      <c r="DE2231" s="48"/>
      <c r="DF2231" s="48"/>
      <c r="DG2231" s="48"/>
      <c r="DH2231" s="48"/>
      <c r="DI2231" s="48"/>
      <c r="DJ2231" s="48"/>
      <c r="DK2231" s="48"/>
      <c r="DL2231" s="48"/>
      <c r="DM2231" s="48"/>
      <c r="DN2231" s="48"/>
      <c r="DO2231" s="48"/>
      <c r="DP2231" s="48"/>
      <c r="DQ2231" s="48"/>
      <c r="DR2231" s="48"/>
      <c r="DS2231" s="48"/>
      <c r="DT2231" s="48"/>
      <c r="DU2231" s="48"/>
      <c r="DV2231" s="48"/>
      <c r="DW2231" s="48"/>
      <c r="DX2231" s="48"/>
      <c r="DY2231" s="48"/>
      <c r="DZ2231" s="48"/>
      <c r="EA2231" s="48"/>
      <c r="EB2231" s="48"/>
      <c r="EC2231" s="48"/>
      <c r="ED2231" s="48"/>
      <c r="EE2231" s="48"/>
      <c r="EF2231" s="48"/>
      <c r="EG2231" s="48"/>
      <c r="EH2231" s="48"/>
      <c r="EI2231" s="48"/>
      <c r="EJ2231" s="48"/>
      <c r="EK2231" s="48"/>
      <c r="EL2231" s="48"/>
      <c r="EM2231" s="48"/>
      <c r="EN2231" s="48"/>
      <c r="EO2231" s="48"/>
      <c r="EP2231" s="48"/>
      <c r="EQ2231" s="48"/>
      <c r="ER2231" s="48"/>
      <c r="ES2231" s="48"/>
      <c r="ET2231" s="48"/>
      <c r="EU2231" s="48"/>
      <c r="EV2231" s="48"/>
      <c r="EW2231" s="48"/>
      <c r="EX2231" s="48"/>
      <c r="EY2231" s="48"/>
      <c r="EZ2231" s="48"/>
      <c r="FA2231" s="48"/>
      <c r="FB2231" s="48"/>
      <c r="FC2231" s="48"/>
      <c r="FD2231" s="48"/>
      <c r="FE2231" s="48"/>
      <c r="FF2231" s="48"/>
      <c r="FG2231" s="48"/>
      <c r="FH2231" s="48"/>
      <c r="FI2231" s="48"/>
      <c r="FJ2231" s="48"/>
      <c r="FK2231" s="48"/>
      <c r="FL2231" s="48"/>
      <c r="FM2231" s="48"/>
      <c r="FN2231" s="48"/>
      <c r="FO2231" s="48"/>
      <c r="FP2231" s="48"/>
      <c r="FQ2231" s="48"/>
      <c r="FR2231" s="48"/>
      <c r="FS2231" s="48"/>
      <c r="FT2231" s="48"/>
      <c r="FU2231" s="48"/>
      <c r="FV2231" s="48"/>
      <c r="FW2231" s="48"/>
      <c r="FX2231" s="48"/>
      <c r="FY2231" s="48"/>
      <c r="FZ2231" s="48"/>
      <c r="GA2231" s="48"/>
      <c r="GB2231" s="48"/>
      <c r="GC2231" s="48"/>
      <c r="GD2231" s="48"/>
      <c r="GE2231" s="48"/>
      <c r="GF2231" s="48"/>
      <c r="GG2231" s="48"/>
      <c r="GH2231" s="48"/>
      <c r="GI2231" s="48"/>
      <c r="GJ2231" s="48"/>
      <c r="GK2231" s="48"/>
      <c r="GL2231" s="48"/>
      <c r="GM2231" s="48"/>
      <c r="GN2231" s="48"/>
      <c r="GO2231" s="48"/>
      <c r="GP2231" s="48"/>
      <c r="GQ2231" s="48"/>
      <c r="GR2231" s="48"/>
      <c r="GS2231" s="48"/>
      <c r="GT2231" s="48"/>
      <c r="GU2231" s="48"/>
      <c r="GV2231" s="48"/>
      <c r="GW2231" s="48"/>
      <c r="GX2231" s="48"/>
      <c r="GY2231" s="48"/>
      <c r="GZ2231" s="48"/>
      <c r="HA2231" s="48"/>
      <c r="HB2231" s="48"/>
      <c r="HC2231" s="48"/>
      <c r="HD2231" s="48"/>
      <c r="HE2231" s="48"/>
      <c r="HF2231" s="48"/>
      <c r="HG2231" s="48"/>
      <c r="HH2231" s="48"/>
      <c r="HI2231" s="48"/>
      <c r="HJ2231" s="48"/>
      <c r="HK2231" s="48"/>
      <c r="HL2231" s="48"/>
      <c r="HM2231" s="48"/>
      <c r="HN2231" s="48"/>
      <c r="HO2231" s="48"/>
      <c r="HP2231" s="48"/>
      <c r="HQ2231" s="48"/>
      <c r="HR2231" s="48"/>
      <c r="HS2231" s="48"/>
      <c r="HT2231" s="48"/>
      <c r="HU2231" s="48"/>
      <c r="HV2231" s="48"/>
      <c r="HW2231" s="48"/>
      <c r="HX2231" s="48"/>
      <c r="HY2231" s="48"/>
      <c r="HZ2231" s="48"/>
      <c r="IA2231" s="48"/>
      <c r="IB2231" s="48"/>
      <c r="IC2231" s="48"/>
      <c r="ID2231" s="48"/>
      <c r="IE2231" s="48"/>
      <c r="IF2231" s="48"/>
      <c r="IG2231" s="48"/>
      <c r="IH2231" s="48"/>
      <c r="II2231" s="48"/>
      <c r="IJ2231" s="48"/>
      <c r="IK2231" s="48"/>
      <c r="IL2231" s="48"/>
      <c r="IM2231" s="48"/>
      <c r="IN2231" s="48"/>
      <c r="IO2231" s="48"/>
      <c r="IP2231" s="48"/>
      <c r="IQ2231" s="48"/>
      <c r="IR2231" s="48"/>
      <c r="IS2231" s="48"/>
      <c r="IT2231" s="48"/>
      <c r="IU2231" s="48"/>
      <c r="IV2231" s="48"/>
      <c r="IW2231" s="48"/>
      <c r="IX2231" s="48"/>
      <c r="IY2231" s="48"/>
      <c r="IZ2231" s="48"/>
      <c r="JA2231" s="48"/>
    </row>
    <row r="2232" spans="2:273" s="49" customFormat="1" ht="20" customHeight="1">
      <c r="B2232" s="120" t="s">
        <v>4861</v>
      </c>
      <c r="C2232" s="113">
        <v>20191</v>
      </c>
      <c r="D2232" s="104">
        <v>2019</v>
      </c>
      <c r="E2232" s="66" t="s">
        <v>4858</v>
      </c>
      <c r="F2232" s="145"/>
      <c r="G2232" s="358"/>
      <c r="H2232" s="68" t="s">
        <v>4862</v>
      </c>
      <c r="I2232" s="68" t="s">
        <v>53</v>
      </c>
      <c r="J2232" s="92">
        <v>22</v>
      </c>
      <c r="K2232" s="200">
        <v>100000</v>
      </c>
      <c r="L2232" s="68" t="s">
        <v>4860</v>
      </c>
      <c r="M2232" s="68" t="s">
        <v>395</v>
      </c>
      <c r="N2232" s="215">
        <v>2</v>
      </c>
      <c r="O2232" s="89">
        <v>3</v>
      </c>
      <c r="P2232" s="89">
        <v>56</v>
      </c>
      <c r="Q2232" s="68" t="s">
        <v>47</v>
      </c>
      <c r="R2232" s="68" t="s">
        <v>80</v>
      </c>
      <c r="S2232" s="6"/>
      <c r="T2232" s="6"/>
      <c r="U2232" s="6"/>
      <c r="V2232" s="6"/>
      <c r="W2232" s="6"/>
      <c r="X2232" s="6"/>
      <c r="Y2232" s="6"/>
      <c r="Z2232" s="6"/>
      <c r="AA2232" s="6"/>
      <c r="AB2232" s="6"/>
      <c r="AC2232" s="6"/>
      <c r="AD2232" s="6"/>
      <c r="AE2232" s="6"/>
      <c r="AF2232" s="6"/>
      <c r="AG2232" s="6"/>
      <c r="AH2232" s="6"/>
      <c r="AI2232" s="6"/>
      <c r="AJ2232" s="6"/>
      <c r="AK2232" s="6"/>
      <c r="AL2232" s="6"/>
      <c r="AM2232" s="6"/>
      <c r="AN2232" s="6"/>
      <c r="AO2232" s="6"/>
      <c r="AP2232" s="6"/>
      <c r="AQ2232" s="6"/>
      <c r="AR2232" s="6"/>
      <c r="AS2232" s="6"/>
      <c r="AT2232" s="6"/>
      <c r="AU2232" s="6"/>
      <c r="AV2232" s="6"/>
      <c r="AW2232" s="6"/>
      <c r="AX2232" s="6"/>
      <c r="AY2232" s="6"/>
      <c r="AZ2232" s="6"/>
      <c r="BA2232" s="6"/>
      <c r="BB2232" s="6"/>
      <c r="BC2232" s="6"/>
      <c r="BD2232" s="6"/>
      <c r="BE2232" s="6"/>
      <c r="BF2232" s="6"/>
      <c r="BG2232" s="6"/>
      <c r="BH2232" s="6"/>
      <c r="BI2232" s="6"/>
      <c r="BJ2232" s="6"/>
      <c r="BK2232" s="6"/>
      <c r="BL2232" s="6"/>
      <c r="BM2232" s="6"/>
      <c r="BN2232" s="6"/>
      <c r="BO2232" s="6"/>
      <c r="BP2232" s="6"/>
      <c r="BQ2232" s="6"/>
      <c r="BR2232" s="6"/>
      <c r="BS2232" s="6"/>
      <c r="BT2232" s="6"/>
      <c r="BU2232" s="6"/>
      <c r="BV2232" s="6"/>
      <c r="BW2232" s="6"/>
      <c r="BX2232" s="6"/>
      <c r="BY2232" s="6"/>
      <c r="BZ2232" s="6"/>
      <c r="CA2232" s="6"/>
      <c r="CB2232" s="6"/>
      <c r="CC2232" s="6"/>
      <c r="CD2232" s="6"/>
      <c r="CE2232" s="6"/>
      <c r="CF2232" s="6"/>
      <c r="CG2232" s="6"/>
      <c r="CH2232" s="6"/>
      <c r="CI2232" s="6"/>
      <c r="CJ2232" s="6"/>
      <c r="CK2232" s="6"/>
      <c r="CL2232" s="6"/>
      <c r="CM2232" s="6"/>
      <c r="CN2232" s="6"/>
      <c r="CO2232" s="6"/>
      <c r="CP2232" s="6"/>
      <c r="CQ2232" s="6"/>
      <c r="CR2232" s="6"/>
      <c r="CS2232" s="6"/>
      <c r="CT2232" s="6"/>
      <c r="CU2232" s="6"/>
      <c r="CV2232" s="6"/>
      <c r="CW2232" s="6"/>
      <c r="CX2232" s="6"/>
      <c r="CY2232" s="6"/>
      <c r="CZ2232" s="6"/>
      <c r="DA2232" s="6"/>
      <c r="DB2232" s="6"/>
      <c r="DC2232" s="6"/>
      <c r="DD2232" s="6"/>
      <c r="DE2232" s="6"/>
      <c r="DF2232" s="6"/>
      <c r="DG2232" s="6"/>
      <c r="DH2232" s="6"/>
      <c r="DI2232" s="6"/>
      <c r="DJ2232" s="6"/>
      <c r="DK2232" s="6"/>
      <c r="DL2232" s="6"/>
      <c r="DM2232" s="6"/>
      <c r="DN2232" s="6"/>
      <c r="DO2232" s="6"/>
      <c r="DP2232" s="6"/>
      <c r="DQ2232" s="6"/>
      <c r="DR2232" s="6"/>
      <c r="DS2232" s="6"/>
      <c r="DT2232" s="6"/>
      <c r="DU2232" s="6"/>
      <c r="DV2232" s="6"/>
      <c r="DW2232" s="6"/>
      <c r="DX2232" s="6"/>
      <c r="DY2232" s="6"/>
      <c r="DZ2232" s="6"/>
      <c r="EA2232" s="6"/>
      <c r="EB2232" s="6"/>
      <c r="EC2232" s="6"/>
      <c r="ED2232" s="6"/>
      <c r="EE2232" s="6"/>
      <c r="EF2232" s="6"/>
      <c r="EG2232" s="6"/>
      <c r="EH2232" s="6"/>
      <c r="EI2232" s="6"/>
      <c r="EJ2232" s="6"/>
      <c r="EK2232" s="6"/>
      <c r="EL2232" s="6"/>
      <c r="EM2232" s="6"/>
      <c r="EN2232" s="6"/>
      <c r="EO2232" s="6"/>
      <c r="EP2232" s="6"/>
      <c r="EQ2232" s="6"/>
      <c r="ER2232" s="6"/>
      <c r="ES2232" s="6"/>
      <c r="ET2232" s="6"/>
      <c r="EU2232" s="6"/>
      <c r="EV2232" s="6"/>
      <c r="EW2232" s="6"/>
      <c r="EX2232" s="6"/>
      <c r="EY2232" s="6"/>
      <c r="EZ2232" s="6"/>
      <c r="FA2232" s="6"/>
      <c r="FB2232" s="6"/>
      <c r="FC2232" s="6"/>
      <c r="FD2232" s="6"/>
      <c r="FE2232" s="6"/>
      <c r="FF2232" s="6"/>
      <c r="FG2232" s="6"/>
      <c r="FH2232" s="6"/>
      <c r="FI2232" s="6"/>
      <c r="FJ2232" s="6"/>
      <c r="FK2232" s="6"/>
      <c r="FL2232" s="6"/>
      <c r="FM2232" s="6"/>
      <c r="FN2232" s="6"/>
      <c r="FO2232" s="6"/>
      <c r="FP2232" s="6"/>
      <c r="FQ2232" s="6"/>
      <c r="FR2232" s="6"/>
      <c r="FS2232" s="6"/>
      <c r="FT2232" s="6"/>
      <c r="FU2232" s="6"/>
      <c r="FV2232" s="6"/>
      <c r="FW2232" s="6"/>
      <c r="FX2232" s="6"/>
      <c r="FY2232" s="6"/>
      <c r="FZ2232" s="6"/>
      <c r="GA2232" s="6"/>
      <c r="GB2232" s="6"/>
      <c r="GC2232" s="6"/>
      <c r="GD2232" s="6"/>
      <c r="GE2232" s="6"/>
      <c r="GF2232" s="6"/>
      <c r="GG2232" s="6"/>
      <c r="GH2232" s="6"/>
      <c r="GI2232" s="6"/>
      <c r="GJ2232" s="6"/>
      <c r="GK2232" s="6"/>
      <c r="GL2232" s="6"/>
      <c r="GM2232" s="6"/>
      <c r="GN2232" s="6"/>
      <c r="GO2232" s="6"/>
      <c r="GP2232" s="6"/>
      <c r="GQ2232" s="6"/>
      <c r="GR2232" s="6"/>
      <c r="GS2232" s="6"/>
      <c r="GT2232" s="6"/>
      <c r="GU2232" s="6"/>
      <c r="GV2232" s="6"/>
      <c r="GW2232" s="6"/>
      <c r="GX2232" s="6"/>
      <c r="GY2232" s="6"/>
      <c r="GZ2232" s="6"/>
      <c r="HA2232" s="6"/>
      <c r="HB2232" s="6"/>
      <c r="HC2232" s="6"/>
      <c r="HD2232" s="6"/>
      <c r="HE2232" s="6"/>
      <c r="HF2232" s="6"/>
      <c r="HG2232" s="6"/>
      <c r="HH2232" s="6"/>
      <c r="HI2232" s="6"/>
      <c r="HJ2232" s="6"/>
      <c r="HK2232" s="6"/>
      <c r="HL2232" s="6"/>
      <c r="HM2232" s="6"/>
      <c r="HN2232" s="6"/>
      <c r="HO2232" s="6"/>
      <c r="HP2232" s="6"/>
      <c r="HQ2232" s="6"/>
      <c r="HR2232" s="6"/>
      <c r="HS2232" s="6"/>
      <c r="HT2232" s="6"/>
      <c r="HU2232" s="6"/>
      <c r="HV2232" s="6"/>
      <c r="HW2232" s="6"/>
      <c r="HX2232" s="6"/>
      <c r="HY2232" s="6"/>
      <c r="HZ2232" s="6"/>
      <c r="IA2232" s="6"/>
      <c r="IB2232" s="6"/>
      <c r="IC2232" s="6"/>
      <c r="ID2232" s="6"/>
      <c r="IE2232" s="6"/>
      <c r="IF2232" s="6"/>
      <c r="IG2232" s="6"/>
      <c r="IH2232" s="6"/>
      <c r="II2232" s="6"/>
      <c r="IJ2232" s="6"/>
      <c r="IK2232" s="6"/>
      <c r="IL2232" s="6"/>
      <c r="IM2232" s="6"/>
      <c r="IN2232" s="6"/>
      <c r="IO2232" s="6"/>
      <c r="IP2232" s="6"/>
      <c r="IQ2232" s="6"/>
      <c r="IR2232" s="6"/>
      <c r="IS2232" s="6"/>
      <c r="IT2232" s="6"/>
      <c r="IU2232" s="6"/>
      <c r="IV2232" s="6"/>
      <c r="IW2232" s="6"/>
      <c r="IX2232" s="6"/>
      <c r="IY2232" s="6"/>
      <c r="IZ2232" s="6"/>
      <c r="JA2232" s="6"/>
      <c r="JB2232" s="6"/>
      <c r="JC2232" s="6"/>
      <c r="JD2232" s="6"/>
      <c r="JE2232" s="6"/>
      <c r="JF2232" s="6"/>
      <c r="JG2232" s="6"/>
      <c r="JH2232" s="6"/>
      <c r="JI2232" s="6"/>
      <c r="JJ2232" s="6"/>
      <c r="JK2232" s="6"/>
      <c r="JL2232" s="6"/>
      <c r="JM2232" s="6"/>
    </row>
    <row r="2233" spans="2:273" s="49" customFormat="1" ht="20" customHeight="1">
      <c r="B2233" s="120" t="s">
        <v>4857</v>
      </c>
      <c r="C2233" s="113">
        <v>20191</v>
      </c>
      <c r="D2233" s="104">
        <v>2019</v>
      </c>
      <c r="E2233" s="66" t="s">
        <v>4858</v>
      </c>
      <c r="F2233" s="145"/>
      <c r="G2233" s="358"/>
      <c r="H2233" s="68" t="s">
        <v>4859</v>
      </c>
      <c r="I2233" s="68" t="s">
        <v>53</v>
      </c>
      <c r="J2233" s="92">
        <v>60</v>
      </c>
      <c r="K2233" s="200">
        <v>3028668</v>
      </c>
      <c r="L2233" s="68" t="s">
        <v>4860</v>
      </c>
      <c r="M2233" s="68" t="s">
        <v>395</v>
      </c>
      <c r="N2233" s="215">
        <v>2</v>
      </c>
      <c r="O2233" s="89">
        <v>3</v>
      </c>
      <c r="P2233" s="89">
        <v>56</v>
      </c>
      <c r="Q2233" s="68" t="s">
        <v>47</v>
      </c>
      <c r="R2233" s="68" t="s">
        <v>52</v>
      </c>
      <c r="S2233" s="6"/>
      <c r="T2233" s="6"/>
      <c r="U2233" s="6"/>
      <c r="V2233" s="6"/>
      <c r="W2233" s="6"/>
      <c r="X2233" s="6"/>
      <c r="Y2233" s="6"/>
      <c r="Z2233" s="6"/>
      <c r="AA2233" s="6"/>
      <c r="AB2233" s="6"/>
      <c r="AC2233" s="6"/>
      <c r="AD2233" s="6"/>
      <c r="AE2233" s="6"/>
      <c r="AF2233" s="6"/>
      <c r="AG2233" s="6"/>
      <c r="AH2233" s="6"/>
      <c r="AI2233" s="6"/>
      <c r="AJ2233" s="6"/>
      <c r="AK2233" s="6"/>
      <c r="AL2233" s="6"/>
      <c r="AM2233" s="6"/>
      <c r="AN2233" s="6"/>
      <c r="AO2233" s="6"/>
      <c r="AP2233" s="6"/>
      <c r="AQ2233" s="6"/>
      <c r="AR2233" s="6"/>
      <c r="AS2233" s="6"/>
      <c r="AT2233" s="6"/>
      <c r="AU2233" s="6"/>
      <c r="AV2233" s="6"/>
      <c r="AW2233" s="6"/>
      <c r="AX2233" s="6"/>
      <c r="AY2233" s="6"/>
      <c r="AZ2233" s="6"/>
      <c r="BA2233" s="6"/>
      <c r="BB2233" s="6"/>
      <c r="BC2233" s="6"/>
      <c r="BD2233" s="6"/>
      <c r="BE2233" s="6"/>
      <c r="BF2233" s="6"/>
      <c r="BG2233" s="6"/>
      <c r="BH2233" s="6"/>
      <c r="BI2233" s="6"/>
      <c r="BJ2233" s="6"/>
      <c r="BK2233" s="6"/>
      <c r="BL2233" s="6"/>
      <c r="BM2233" s="6"/>
      <c r="BN2233" s="6"/>
      <c r="BO2233" s="6"/>
      <c r="BP2233" s="6"/>
      <c r="BQ2233" s="6"/>
      <c r="BR2233" s="6"/>
      <c r="BS2233" s="6"/>
      <c r="BT2233" s="6"/>
      <c r="BU2233" s="6"/>
      <c r="BV2233" s="6"/>
      <c r="BW2233" s="6"/>
      <c r="BX2233" s="6"/>
      <c r="BY2233" s="6"/>
      <c r="BZ2233" s="6"/>
      <c r="CA2233" s="6"/>
      <c r="CB2233" s="6"/>
      <c r="CC2233" s="6"/>
      <c r="CD2233" s="6"/>
      <c r="CE2233" s="6"/>
      <c r="CF2233" s="6"/>
      <c r="CG2233" s="6"/>
      <c r="CH2233" s="6"/>
      <c r="CI2233" s="6"/>
      <c r="CJ2233" s="6"/>
      <c r="CK2233" s="6"/>
      <c r="CL2233" s="6"/>
      <c r="CM2233" s="6"/>
      <c r="CN2233" s="6"/>
      <c r="CO2233" s="6"/>
      <c r="CP2233" s="6"/>
      <c r="CQ2233" s="6"/>
      <c r="CR2233" s="6"/>
      <c r="CS2233" s="6"/>
      <c r="CT2233" s="6"/>
      <c r="CU2233" s="6"/>
      <c r="CV2233" s="6"/>
      <c r="CW2233" s="6"/>
      <c r="CX2233" s="6"/>
      <c r="CY2233" s="6"/>
      <c r="CZ2233" s="6"/>
      <c r="DA2233" s="6"/>
      <c r="DB2233" s="6"/>
      <c r="DC2233" s="6"/>
      <c r="DD2233" s="6"/>
      <c r="DE2233" s="6"/>
      <c r="DF2233" s="6"/>
      <c r="DG2233" s="6"/>
      <c r="DH2233" s="6"/>
      <c r="DI2233" s="6"/>
      <c r="DJ2233" s="6"/>
      <c r="DK2233" s="6"/>
      <c r="DL2233" s="6"/>
      <c r="DM2233" s="6"/>
      <c r="DN2233" s="6"/>
      <c r="DO2233" s="6"/>
      <c r="DP2233" s="6"/>
      <c r="DQ2233" s="6"/>
      <c r="DR2233" s="6"/>
      <c r="DS2233" s="6"/>
      <c r="DT2233" s="6"/>
      <c r="DU2233" s="6"/>
      <c r="DV2233" s="6"/>
      <c r="DW2233" s="6"/>
      <c r="DX2233" s="6"/>
      <c r="DY2233" s="6"/>
      <c r="DZ2233" s="6"/>
      <c r="EA2233" s="6"/>
      <c r="EB2233" s="6"/>
      <c r="EC2233" s="6"/>
      <c r="ED2233" s="6"/>
      <c r="EE2233" s="6"/>
      <c r="EF2233" s="6"/>
      <c r="EG2233" s="6"/>
      <c r="EH2233" s="6"/>
      <c r="EI2233" s="6"/>
      <c r="EJ2233" s="6"/>
      <c r="EK2233" s="6"/>
      <c r="EL2233" s="6"/>
      <c r="EM2233" s="6"/>
      <c r="EN2233" s="6"/>
      <c r="EO2233" s="6"/>
      <c r="EP2233" s="6"/>
      <c r="EQ2233" s="6"/>
      <c r="ER2233" s="6"/>
      <c r="ES2233" s="6"/>
      <c r="ET2233" s="6"/>
      <c r="EU2233" s="6"/>
      <c r="EV2233" s="6"/>
      <c r="EW2233" s="6"/>
      <c r="EX2233" s="6"/>
      <c r="EY2233" s="6"/>
      <c r="EZ2233" s="6"/>
      <c r="FA2233" s="6"/>
      <c r="FB2233" s="6"/>
      <c r="FC2233" s="6"/>
      <c r="FD2233" s="6"/>
      <c r="FE2233" s="6"/>
      <c r="FF2233" s="6"/>
      <c r="FG2233" s="6"/>
      <c r="FH2233" s="6"/>
      <c r="FI2233" s="6"/>
      <c r="FJ2233" s="6"/>
      <c r="FK2233" s="6"/>
      <c r="FL2233" s="6"/>
      <c r="FM2233" s="6"/>
      <c r="FN2233" s="6"/>
      <c r="FO2233" s="6"/>
      <c r="FP2233" s="6"/>
      <c r="FQ2233" s="6"/>
      <c r="FR2233" s="6"/>
      <c r="FS2233" s="6"/>
      <c r="FT2233" s="6"/>
      <c r="FU2233" s="6"/>
      <c r="FV2233" s="6"/>
      <c r="FW2233" s="6"/>
      <c r="FX2233" s="6"/>
      <c r="FY2233" s="6"/>
      <c r="FZ2233" s="6"/>
      <c r="GA2233" s="6"/>
      <c r="GB2233" s="6"/>
      <c r="GC2233" s="6"/>
      <c r="GD2233" s="6"/>
      <c r="GE2233" s="6"/>
      <c r="GF2233" s="6"/>
      <c r="GG2233" s="6"/>
      <c r="GH2233" s="6"/>
      <c r="GI2233" s="6"/>
      <c r="GJ2233" s="6"/>
      <c r="GK2233" s="6"/>
      <c r="GL2233" s="6"/>
      <c r="GM2233" s="6"/>
      <c r="GN2233" s="6"/>
      <c r="GO2233" s="6"/>
      <c r="GP2233" s="6"/>
      <c r="GQ2233" s="6"/>
      <c r="GR2233" s="6"/>
      <c r="GS2233" s="6"/>
      <c r="GT2233" s="6"/>
      <c r="GU2233" s="6"/>
      <c r="GV2233" s="6"/>
      <c r="GW2233" s="6"/>
      <c r="GX2233" s="6"/>
      <c r="GY2233" s="6"/>
      <c r="GZ2233" s="6"/>
      <c r="HA2233" s="6"/>
      <c r="HB2233" s="6"/>
      <c r="HC2233" s="6"/>
      <c r="HD2233" s="6"/>
      <c r="HE2233" s="6"/>
      <c r="HF2233" s="6"/>
      <c r="HG2233" s="6"/>
      <c r="HH2233" s="6"/>
      <c r="HI2233" s="6"/>
      <c r="HJ2233" s="6"/>
      <c r="HK2233" s="6"/>
      <c r="HL2233" s="6"/>
      <c r="HM2233" s="6"/>
      <c r="HN2233" s="6"/>
      <c r="HO2233" s="6"/>
      <c r="HP2233" s="6"/>
      <c r="HQ2233" s="6"/>
      <c r="HR2233" s="6"/>
      <c r="HS2233" s="6"/>
      <c r="HT2233" s="6"/>
      <c r="HU2233" s="6"/>
      <c r="HV2233" s="6"/>
      <c r="HW2233" s="6"/>
      <c r="HX2233" s="6"/>
      <c r="HY2233" s="6"/>
      <c r="HZ2233" s="6"/>
      <c r="IA2233" s="6"/>
      <c r="IB2233" s="6"/>
      <c r="IC2233" s="6"/>
      <c r="ID2233" s="6"/>
      <c r="IE2233" s="6"/>
      <c r="IF2233" s="6"/>
      <c r="IG2233" s="6"/>
      <c r="IH2233" s="6"/>
      <c r="II2233" s="6"/>
      <c r="IJ2233" s="6"/>
      <c r="IK2233" s="6"/>
      <c r="IL2233" s="6"/>
      <c r="IM2233" s="6"/>
      <c r="IN2233" s="6"/>
      <c r="IO2233" s="6"/>
      <c r="IP2233" s="6"/>
      <c r="IQ2233" s="6"/>
      <c r="IR2233" s="6"/>
      <c r="IS2233" s="6"/>
      <c r="IT2233" s="6"/>
      <c r="IU2233" s="6"/>
      <c r="IV2233" s="6"/>
      <c r="IW2233" s="6"/>
      <c r="IX2233" s="6"/>
      <c r="IY2233" s="6"/>
      <c r="IZ2233" s="6"/>
      <c r="JA2233" s="6"/>
      <c r="JB2233" s="37"/>
      <c r="JC2233" s="37"/>
      <c r="JD2233" s="37"/>
      <c r="JE2233" s="37"/>
      <c r="JF2233" s="37"/>
      <c r="JG2233" s="37"/>
      <c r="JH2233" s="37"/>
      <c r="JI2233" s="37"/>
      <c r="JJ2233" s="37"/>
      <c r="JK2233" s="37"/>
      <c r="JL2233" s="37"/>
      <c r="JM2233" s="37"/>
    </row>
    <row r="2234" spans="2:273" s="49" customFormat="1" ht="20" customHeight="1">
      <c r="B2234" s="121" t="s">
        <v>2133</v>
      </c>
      <c r="C2234" s="122">
        <v>20181</v>
      </c>
      <c r="D2234" s="104">
        <v>2018</v>
      </c>
      <c r="E2234" s="66" t="s">
        <v>2134</v>
      </c>
      <c r="F2234" s="145"/>
      <c r="G2234" s="358"/>
      <c r="H2234" s="68" t="s">
        <v>2135</v>
      </c>
      <c r="I2234" s="68"/>
      <c r="J2234" s="92">
        <v>18</v>
      </c>
      <c r="K2234" s="200">
        <v>100000</v>
      </c>
      <c r="L2234" s="68" t="s">
        <v>2768</v>
      </c>
      <c r="M2234" s="68" t="s">
        <v>46</v>
      </c>
      <c r="N2234" s="215">
        <v>2</v>
      </c>
      <c r="O2234" s="92">
        <v>3</v>
      </c>
      <c r="P2234" s="89">
        <v>6</v>
      </c>
      <c r="Q2234" s="70"/>
      <c r="R2234" s="68" t="s">
        <v>80</v>
      </c>
      <c r="S2234" s="13">
        <v>3</v>
      </c>
      <c r="T2234" s="13">
        <v>11</v>
      </c>
      <c r="U2234" s="6">
        <v>12</v>
      </c>
      <c r="V2234" s="7"/>
      <c r="W2234" s="7"/>
      <c r="X2234" s="7"/>
      <c r="Y2234" s="13">
        <v>3</v>
      </c>
      <c r="Z2234" s="13"/>
      <c r="AA2234" s="7"/>
      <c r="AB2234" s="7"/>
      <c r="AC2234" s="7"/>
      <c r="AD2234" s="7"/>
      <c r="AE2234" s="6"/>
      <c r="AF2234" s="6"/>
      <c r="AG2234" s="6"/>
      <c r="AH2234" s="6"/>
      <c r="AI2234" s="6"/>
      <c r="AJ2234" s="6"/>
      <c r="AK2234" s="6"/>
      <c r="AL2234" s="6"/>
      <c r="AM2234" s="6"/>
      <c r="AN2234" s="6"/>
      <c r="AO2234" s="6"/>
      <c r="AP2234" s="6"/>
      <c r="AQ2234" s="6"/>
      <c r="AR2234" s="7" t="s">
        <v>47</v>
      </c>
      <c r="AS2234" s="7" t="s">
        <v>53</v>
      </c>
      <c r="AT2234" s="6"/>
      <c r="AU2234" s="6"/>
      <c r="AV2234" s="6"/>
      <c r="AW2234" s="6"/>
      <c r="AX2234" s="6"/>
      <c r="AY2234" s="6"/>
      <c r="AZ2234" s="6"/>
      <c r="BA2234" s="6"/>
      <c r="BB2234" s="6"/>
      <c r="BC2234" s="6"/>
      <c r="BD2234" s="6"/>
      <c r="BE2234" s="6"/>
      <c r="BF2234" s="6"/>
      <c r="BG2234" s="6"/>
      <c r="BH2234" s="6"/>
      <c r="BI2234" s="6"/>
      <c r="BJ2234" s="6"/>
      <c r="BK2234" s="6"/>
      <c r="BL2234" s="6"/>
      <c r="BM2234" s="6"/>
      <c r="BN2234" s="6"/>
      <c r="BO2234" s="6"/>
      <c r="BP2234" s="6"/>
      <c r="BQ2234" s="6"/>
      <c r="BR2234" s="6"/>
      <c r="BS2234" s="6"/>
      <c r="BT2234" s="6"/>
      <c r="BU2234" s="6"/>
      <c r="BV2234" s="6"/>
      <c r="BW2234" s="6"/>
      <c r="BX2234" s="6"/>
      <c r="BY2234" s="6"/>
      <c r="BZ2234" s="6"/>
      <c r="CA2234" s="6"/>
      <c r="CB2234" s="6"/>
      <c r="CC2234" s="6"/>
      <c r="CD2234" s="6"/>
      <c r="CE2234" s="6"/>
      <c r="CF2234" s="6"/>
      <c r="CG2234" s="6"/>
      <c r="CH2234" s="6"/>
      <c r="CI2234" s="6"/>
      <c r="CJ2234" s="6"/>
      <c r="CK2234" s="6"/>
      <c r="CL2234" s="6"/>
      <c r="CM2234" s="6"/>
      <c r="CN2234" s="6"/>
      <c r="CO2234" s="6"/>
      <c r="CP2234" s="6"/>
      <c r="CQ2234" s="6"/>
      <c r="CR2234" s="6"/>
      <c r="CS2234" s="6"/>
      <c r="CT2234" s="6"/>
      <c r="CU2234" s="6"/>
      <c r="CV2234" s="6"/>
      <c r="CW2234" s="6"/>
      <c r="CX2234" s="6"/>
      <c r="CY2234" s="6"/>
      <c r="CZ2234" s="6"/>
      <c r="DA2234" s="6"/>
      <c r="DB2234" s="6"/>
      <c r="DC2234" s="6"/>
      <c r="DD2234" s="6"/>
      <c r="DE2234" s="6"/>
      <c r="DF2234" s="6"/>
      <c r="DG2234" s="6"/>
      <c r="DH2234" s="6"/>
      <c r="DI2234" s="6"/>
      <c r="DJ2234" s="6"/>
      <c r="DK2234" s="6"/>
      <c r="DL2234" s="6"/>
      <c r="DM2234" s="6"/>
      <c r="DN2234" s="6"/>
      <c r="DO2234" s="6"/>
      <c r="DP2234" s="6"/>
      <c r="DQ2234" s="6"/>
      <c r="DR2234" s="6"/>
      <c r="DS2234" s="6"/>
      <c r="DT2234" s="6"/>
      <c r="DU2234" s="6"/>
      <c r="DV2234" s="6"/>
      <c r="DW2234" s="6"/>
      <c r="DX2234" s="6"/>
      <c r="DY2234" s="6"/>
      <c r="DZ2234" s="6"/>
      <c r="EA2234" s="6"/>
      <c r="EB2234" s="6"/>
      <c r="EC2234" s="6"/>
      <c r="ED2234" s="6"/>
      <c r="EE2234" s="6"/>
      <c r="EF2234" s="6"/>
      <c r="EG2234" s="6"/>
      <c r="EH2234" s="6"/>
      <c r="EI2234" s="6"/>
      <c r="EJ2234" s="6"/>
      <c r="EK2234" s="6"/>
      <c r="EL2234" s="6"/>
      <c r="EM2234" s="6"/>
      <c r="EN2234" s="6"/>
      <c r="EO2234" s="6"/>
      <c r="EP2234" s="6"/>
      <c r="EQ2234" s="6"/>
      <c r="ER2234" s="6"/>
      <c r="ES2234" s="6"/>
      <c r="ET2234" s="6"/>
      <c r="EU2234" s="6"/>
      <c r="EV2234" s="6"/>
      <c r="EW2234" s="6"/>
      <c r="EX2234" s="6"/>
      <c r="EY2234" s="6"/>
      <c r="EZ2234" s="6"/>
      <c r="FA2234" s="6"/>
      <c r="FB2234" s="6"/>
      <c r="FC2234" s="6"/>
      <c r="FD2234" s="6"/>
      <c r="FE2234" s="6"/>
      <c r="FF2234" s="6"/>
      <c r="FG2234" s="6"/>
      <c r="FH2234" s="6"/>
      <c r="FI2234" s="6"/>
      <c r="FJ2234" s="6"/>
      <c r="FK2234" s="6"/>
      <c r="FL2234" s="6"/>
      <c r="FM2234" s="6"/>
      <c r="FN2234" s="6"/>
      <c r="FO2234" s="6"/>
      <c r="FP2234" s="6"/>
      <c r="FQ2234" s="6"/>
      <c r="FR2234" s="6"/>
      <c r="FS2234" s="6"/>
      <c r="FT2234" s="6"/>
      <c r="FU2234" s="6"/>
      <c r="FV2234" s="6"/>
      <c r="FW2234" s="6"/>
      <c r="FX2234" s="6"/>
      <c r="FY2234" s="6"/>
      <c r="FZ2234" s="6"/>
      <c r="GA2234" s="6"/>
      <c r="GB2234" s="6"/>
      <c r="GC2234" s="6"/>
      <c r="GD2234" s="6"/>
      <c r="GE2234" s="6"/>
      <c r="GF2234" s="6"/>
      <c r="GG2234" s="6"/>
      <c r="GH2234" s="6"/>
      <c r="GI2234" s="6"/>
      <c r="GJ2234" s="6"/>
      <c r="GK2234" s="6"/>
      <c r="GL2234" s="6"/>
      <c r="GM2234" s="6"/>
      <c r="GN2234" s="6"/>
      <c r="GO2234" s="6"/>
      <c r="GP2234" s="6"/>
      <c r="GQ2234" s="6"/>
      <c r="GR2234" s="6"/>
      <c r="GS2234" s="6"/>
      <c r="GT2234" s="6"/>
      <c r="GU2234" s="6"/>
      <c r="GV2234" s="6"/>
      <c r="GW2234" s="6"/>
      <c r="GX2234" s="6"/>
      <c r="GY2234" s="6"/>
      <c r="GZ2234" s="6"/>
      <c r="HA2234" s="6"/>
      <c r="HB2234" s="6"/>
      <c r="HC2234" s="6"/>
      <c r="HD2234" s="6"/>
      <c r="HE2234" s="6"/>
      <c r="HF2234" s="6"/>
      <c r="HG2234" s="6"/>
      <c r="HH2234" s="6"/>
      <c r="HI2234" s="6"/>
      <c r="HJ2234" s="6"/>
      <c r="HK2234" s="6"/>
      <c r="HL2234" s="6"/>
      <c r="HM2234" s="6"/>
      <c r="HN2234" s="6"/>
      <c r="HO2234" s="6"/>
      <c r="HP2234" s="6"/>
      <c r="HQ2234" s="6"/>
      <c r="HR2234" s="6"/>
      <c r="HS2234" s="6"/>
      <c r="HT2234" s="6"/>
      <c r="HU2234" s="6"/>
      <c r="HV2234" s="6"/>
      <c r="HW2234" s="6"/>
      <c r="HX2234" s="6"/>
      <c r="HY2234" s="6"/>
      <c r="HZ2234" s="6"/>
      <c r="IA2234" s="6"/>
      <c r="IB2234" s="6"/>
      <c r="IC2234" s="6"/>
      <c r="ID2234" s="6"/>
      <c r="IE2234" s="6"/>
      <c r="IF2234" s="6"/>
      <c r="IG2234" s="6"/>
      <c r="IH2234" s="6"/>
      <c r="II2234" s="6"/>
      <c r="IJ2234" s="6"/>
      <c r="IK2234" s="6"/>
      <c r="IL2234" s="6"/>
      <c r="IM2234" s="6"/>
      <c r="IN2234" s="6"/>
      <c r="IO2234" s="6"/>
      <c r="IP2234" s="6"/>
      <c r="IQ2234" s="6"/>
      <c r="IR2234" s="6"/>
      <c r="IS2234" s="6"/>
      <c r="IT2234" s="6"/>
      <c r="IU2234" s="6"/>
      <c r="IV2234" s="6"/>
      <c r="IW2234" s="6"/>
      <c r="IX2234" s="6"/>
      <c r="IY2234" s="6"/>
      <c r="IZ2234" s="6"/>
      <c r="JA2234" s="6"/>
      <c r="JB2234" s="6"/>
      <c r="JC2234" s="6"/>
      <c r="JD2234" s="6"/>
      <c r="JE2234" s="6"/>
      <c r="JF2234" s="6"/>
      <c r="JG2234" s="6"/>
      <c r="JH2234" s="6"/>
      <c r="JI2234" s="6"/>
      <c r="JJ2234" s="6"/>
      <c r="JK2234" s="6"/>
      <c r="JL2234" s="6"/>
      <c r="JM2234" s="6"/>
    </row>
    <row r="2235" spans="2:273" s="49" customFormat="1" ht="20" customHeight="1">
      <c r="B2235" s="120" t="s">
        <v>4865</v>
      </c>
      <c r="C2235" s="113">
        <v>20192</v>
      </c>
      <c r="D2235" s="104">
        <v>2019</v>
      </c>
      <c r="E2235" s="66" t="s">
        <v>4866</v>
      </c>
      <c r="F2235" s="145"/>
      <c r="G2235" s="358"/>
      <c r="H2235" s="68" t="s">
        <v>4867</v>
      </c>
      <c r="I2235" s="68" t="s">
        <v>37</v>
      </c>
      <c r="J2235" s="92">
        <v>35</v>
      </c>
      <c r="K2235" s="200">
        <v>735266</v>
      </c>
      <c r="L2235" s="70"/>
      <c r="M2235" s="68" t="s">
        <v>207</v>
      </c>
      <c r="N2235" s="215">
        <v>2</v>
      </c>
      <c r="O2235" s="89">
        <v>4</v>
      </c>
      <c r="P2235" s="89">
        <v>6</v>
      </c>
      <c r="Q2235" s="68" t="s">
        <v>47</v>
      </c>
      <c r="R2235" s="68" t="s">
        <v>156</v>
      </c>
      <c r="S2235" s="6"/>
      <c r="T2235" s="6"/>
      <c r="U2235" s="6"/>
      <c r="V2235" s="6"/>
      <c r="W2235" s="6"/>
      <c r="X2235" s="6"/>
      <c r="Y2235" s="6"/>
      <c r="Z2235" s="6"/>
      <c r="AA2235" s="6"/>
      <c r="AB2235" s="6"/>
      <c r="AC2235" s="6"/>
      <c r="AD2235" s="6"/>
      <c r="AE2235" s="6"/>
      <c r="AF2235" s="48"/>
      <c r="AG2235" s="48"/>
      <c r="AH2235" s="48"/>
      <c r="AI2235" s="48"/>
      <c r="AJ2235" s="48"/>
      <c r="AK2235" s="48"/>
      <c r="AL2235" s="48"/>
      <c r="AM2235" s="48"/>
      <c r="AN2235" s="48"/>
      <c r="AO2235" s="48"/>
      <c r="AP2235" s="48"/>
      <c r="AQ2235" s="48"/>
      <c r="AR2235" s="48"/>
      <c r="AS2235" s="48"/>
      <c r="AT2235" s="48"/>
      <c r="AU2235" s="48"/>
      <c r="AV2235" s="48"/>
      <c r="AW2235" s="48"/>
      <c r="AX2235" s="48"/>
      <c r="AY2235" s="48"/>
      <c r="AZ2235" s="48"/>
      <c r="BA2235" s="48"/>
      <c r="BB2235" s="48"/>
      <c r="BC2235" s="48"/>
      <c r="BD2235" s="48"/>
      <c r="BE2235" s="48"/>
      <c r="BF2235" s="48"/>
      <c r="BG2235" s="48"/>
      <c r="BH2235" s="48"/>
      <c r="BI2235" s="48"/>
      <c r="BJ2235" s="48"/>
      <c r="BK2235" s="48"/>
      <c r="BL2235" s="48"/>
      <c r="BM2235" s="48"/>
      <c r="BN2235" s="48"/>
      <c r="BO2235" s="48"/>
      <c r="BP2235" s="48"/>
      <c r="BQ2235" s="48"/>
      <c r="BR2235" s="48"/>
      <c r="BS2235" s="48"/>
      <c r="BT2235" s="48"/>
      <c r="BU2235" s="48"/>
      <c r="BV2235" s="48"/>
      <c r="BW2235" s="48"/>
      <c r="BX2235" s="48"/>
      <c r="BY2235" s="48"/>
      <c r="BZ2235" s="48"/>
      <c r="CA2235" s="48"/>
      <c r="CB2235" s="48"/>
      <c r="CC2235" s="48"/>
      <c r="CD2235" s="48"/>
      <c r="CE2235" s="48"/>
      <c r="CF2235" s="48"/>
      <c r="CG2235" s="48"/>
      <c r="CH2235" s="48"/>
      <c r="CI2235" s="48"/>
      <c r="CJ2235" s="48"/>
      <c r="CK2235" s="48"/>
      <c r="CL2235" s="48"/>
      <c r="CM2235" s="48"/>
      <c r="CN2235" s="48"/>
      <c r="CO2235" s="48"/>
      <c r="CP2235" s="48"/>
      <c r="CQ2235" s="48"/>
      <c r="CR2235" s="48"/>
      <c r="CS2235" s="48"/>
      <c r="CT2235" s="48"/>
      <c r="CU2235" s="48"/>
      <c r="CV2235" s="48"/>
      <c r="CW2235" s="48"/>
      <c r="CX2235" s="48"/>
      <c r="CY2235" s="48"/>
      <c r="CZ2235" s="48"/>
      <c r="DA2235" s="48"/>
      <c r="DB2235" s="48"/>
      <c r="DC2235" s="48"/>
      <c r="DD2235" s="48"/>
      <c r="DE2235" s="48"/>
      <c r="DF2235" s="48"/>
      <c r="DG2235" s="48"/>
      <c r="DH2235" s="48"/>
      <c r="DI2235" s="48"/>
      <c r="DJ2235" s="48"/>
      <c r="DK2235" s="48"/>
      <c r="DL2235" s="48"/>
      <c r="DM2235" s="48"/>
      <c r="DN2235" s="48"/>
      <c r="DO2235" s="48"/>
      <c r="DP2235" s="48"/>
      <c r="DQ2235" s="48"/>
      <c r="DR2235" s="48"/>
      <c r="DS2235" s="48"/>
      <c r="DT2235" s="48"/>
      <c r="DU2235" s="48"/>
      <c r="DV2235" s="48"/>
      <c r="DW2235" s="48"/>
      <c r="DX2235" s="48"/>
      <c r="DY2235" s="48"/>
      <c r="DZ2235" s="48"/>
      <c r="EA2235" s="48"/>
      <c r="EB2235" s="48"/>
      <c r="EC2235" s="48"/>
      <c r="ED2235" s="48"/>
      <c r="EE2235" s="48"/>
      <c r="EF2235" s="48"/>
      <c r="EG2235" s="48"/>
      <c r="EH2235" s="48"/>
      <c r="EI2235" s="48"/>
      <c r="EJ2235" s="48"/>
      <c r="EK2235" s="48"/>
      <c r="EL2235" s="48"/>
      <c r="EM2235" s="48"/>
      <c r="EN2235" s="48"/>
      <c r="EO2235" s="48"/>
      <c r="EP2235" s="48"/>
      <c r="EQ2235" s="48"/>
      <c r="ER2235" s="48"/>
      <c r="ES2235" s="48"/>
      <c r="ET2235" s="48"/>
      <c r="EU2235" s="48"/>
      <c r="EV2235" s="48"/>
      <c r="EW2235" s="48"/>
      <c r="EX2235" s="48"/>
      <c r="EY2235" s="48"/>
      <c r="EZ2235" s="48"/>
      <c r="FA2235" s="48"/>
      <c r="FB2235" s="48"/>
      <c r="FC2235" s="48"/>
      <c r="FD2235" s="48"/>
      <c r="FE2235" s="48"/>
      <c r="FF2235" s="48"/>
      <c r="FG2235" s="48"/>
      <c r="FH2235" s="48"/>
      <c r="FI2235" s="48"/>
      <c r="FJ2235" s="48"/>
      <c r="FK2235" s="48"/>
      <c r="FL2235" s="48"/>
      <c r="FM2235" s="48"/>
      <c r="FN2235" s="48"/>
      <c r="FO2235" s="48"/>
      <c r="FP2235" s="48"/>
      <c r="FQ2235" s="48"/>
      <c r="FR2235" s="48"/>
      <c r="FS2235" s="48"/>
      <c r="FT2235" s="48"/>
      <c r="FU2235" s="48"/>
      <c r="FV2235" s="48"/>
      <c r="FW2235" s="48"/>
      <c r="FX2235" s="48"/>
      <c r="FY2235" s="48"/>
      <c r="FZ2235" s="48"/>
      <c r="GA2235" s="48"/>
      <c r="GB2235" s="48"/>
      <c r="GC2235" s="48"/>
      <c r="GD2235" s="48"/>
      <c r="GE2235" s="48"/>
      <c r="GF2235" s="48"/>
      <c r="GG2235" s="48"/>
      <c r="GH2235" s="48"/>
      <c r="GI2235" s="48"/>
      <c r="GJ2235" s="48"/>
      <c r="GK2235" s="48"/>
      <c r="GL2235" s="48"/>
      <c r="GM2235" s="48"/>
      <c r="GN2235" s="48"/>
      <c r="GO2235" s="48"/>
      <c r="GP2235" s="48"/>
      <c r="GQ2235" s="48"/>
      <c r="GR2235" s="48"/>
      <c r="GS2235" s="48"/>
      <c r="GT2235" s="48"/>
      <c r="GU2235" s="48"/>
      <c r="GV2235" s="48"/>
      <c r="GW2235" s="48"/>
      <c r="GX2235" s="48"/>
      <c r="GY2235" s="48"/>
      <c r="GZ2235" s="48"/>
      <c r="HA2235" s="48"/>
      <c r="HB2235" s="48"/>
      <c r="HC2235" s="48"/>
      <c r="HD2235" s="48"/>
      <c r="HE2235" s="48"/>
      <c r="HF2235" s="48"/>
      <c r="HG2235" s="48"/>
      <c r="HH2235" s="48"/>
      <c r="HI2235" s="48"/>
      <c r="HJ2235" s="48"/>
      <c r="HK2235" s="48"/>
      <c r="HL2235" s="48"/>
      <c r="HM2235" s="48"/>
      <c r="HN2235" s="48"/>
      <c r="HO2235" s="48"/>
      <c r="HP2235" s="48"/>
      <c r="HQ2235" s="48"/>
      <c r="HR2235" s="48"/>
      <c r="HS2235" s="48"/>
      <c r="HT2235" s="48"/>
      <c r="HU2235" s="48"/>
      <c r="HV2235" s="48"/>
      <c r="HW2235" s="48"/>
      <c r="HX2235" s="48"/>
      <c r="HY2235" s="48"/>
      <c r="HZ2235" s="48"/>
      <c r="IA2235" s="48"/>
      <c r="IB2235" s="48"/>
      <c r="IC2235" s="48"/>
      <c r="ID2235" s="48"/>
      <c r="IE2235" s="48"/>
      <c r="IF2235" s="48"/>
      <c r="IG2235" s="48"/>
      <c r="IH2235" s="48"/>
      <c r="II2235" s="48"/>
      <c r="IJ2235" s="48"/>
      <c r="IK2235" s="48"/>
      <c r="IL2235" s="48"/>
      <c r="IM2235" s="48"/>
      <c r="IN2235" s="48"/>
      <c r="IO2235" s="48"/>
      <c r="IP2235" s="48"/>
      <c r="IQ2235" s="48"/>
      <c r="IR2235" s="48"/>
      <c r="IS2235" s="48"/>
      <c r="IT2235" s="48"/>
      <c r="IU2235" s="48"/>
      <c r="IV2235" s="48"/>
      <c r="IW2235" s="48"/>
      <c r="IX2235" s="48"/>
      <c r="IY2235" s="48"/>
      <c r="IZ2235" s="48"/>
      <c r="JA2235" s="48"/>
    </row>
    <row r="2236" spans="2:273" s="49" customFormat="1" ht="20" customHeight="1">
      <c r="B2236" s="120" t="s">
        <v>7797</v>
      </c>
      <c r="C2236" s="113">
        <v>20202</v>
      </c>
      <c r="D2236" s="104">
        <v>2020</v>
      </c>
      <c r="E2236" s="45" t="s">
        <v>4866</v>
      </c>
      <c r="F2236" s="146"/>
      <c r="G2236" s="359"/>
      <c r="H2236" s="46" t="s">
        <v>7798</v>
      </c>
      <c r="I2236" s="46" t="s">
        <v>37</v>
      </c>
      <c r="J2236" s="90">
        <v>36</v>
      </c>
      <c r="K2236" s="198">
        <v>1691555</v>
      </c>
      <c r="L2236" s="47"/>
      <c r="M2236" s="46" t="s">
        <v>207</v>
      </c>
      <c r="N2236" s="215">
        <v>2</v>
      </c>
      <c r="O2236" s="90">
        <v>4</v>
      </c>
      <c r="P2236" s="90">
        <v>6</v>
      </c>
      <c r="Q2236" s="46" t="s">
        <v>47</v>
      </c>
      <c r="R2236" s="46" t="s">
        <v>156</v>
      </c>
      <c r="S2236" s="48"/>
      <c r="T2236" s="48"/>
      <c r="U2236" s="48"/>
      <c r="V2236" s="48"/>
      <c r="W2236" s="48"/>
      <c r="X2236" s="48"/>
      <c r="Y2236" s="48"/>
      <c r="Z2236" s="48"/>
      <c r="AA2236" s="48"/>
      <c r="AB2236" s="48"/>
      <c r="AC2236" s="48"/>
      <c r="AD2236" s="48"/>
      <c r="AE2236" s="48"/>
      <c r="AF2236" s="6"/>
      <c r="AG2236" s="6"/>
      <c r="AH2236" s="6"/>
      <c r="AI2236" s="6"/>
      <c r="AJ2236" s="6"/>
      <c r="AK2236" s="6"/>
      <c r="AL2236" s="6"/>
      <c r="AM2236" s="6"/>
      <c r="AN2236" s="6"/>
      <c r="AO2236" s="6"/>
      <c r="AP2236" s="6"/>
      <c r="AQ2236" s="6"/>
      <c r="AR2236" s="6"/>
      <c r="AS2236" s="6"/>
      <c r="AT2236" s="6"/>
      <c r="AU2236" s="6"/>
      <c r="AV2236" s="6"/>
      <c r="AW2236" s="6"/>
      <c r="AX2236" s="6"/>
      <c r="AY2236" s="6"/>
      <c r="AZ2236" s="6"/>
      <c r="BA2236" s="6"/>
      <c r="BB2236" s="6"/>
      <c r="BC2236" s="6"/>
      <c r="BD2236" s="6"/>
      <c r="BE2236" s="6"/>
      <c r="BF2236" s="6"/>
      <c r="BG2236" s="6"/>
      <c r="BH2236" s="6"/>
      <c r="BI2236" s="6"/>
      <c r="BJ2236" s="6"/>
      <c r="BK2236" s="6"/>
      <c r="BL2236" s="6"/>
      <c r="BM2236" s="6"/>
      <c r="BN2236" s="6"/>
      <c r="BO2236" s="6"/>
      <c r="BP2236" s="6"/>
      <c r="BQ2236" s="6"/>
      <c r="BR2236" s="6"/>
      <c r="BS2236" s="6"/>
      <c r="BT2236" s="6"/>
      <c r="BU2236" s="6"/>
      <c r="BV2236" s="6"/>
      <c r="BW2236" s="6"/>
      <c r="BX2236" s="6"/>
      <c r="BY2236" s="6"/>
      <c r="BZ2236" s="6"/>
      <c r="CA2236" s="6"/>
      <c r="CB2236" s="6"/>
      <c r="CC2236" s="6"/>
      <c r="CD2236" s="6"/>
      <c r="CE2236" s="6"/>
      <c r="CF2236" s="6"/>
      <c r="CG2236" s="6"/>
      <c r="CH2236" s="6"/>
      <c r="CI2236" s="6"/>
      <c r="CJ2236" s="6"/>
      <c r="CK2236" s="6"/>
      <c r="CL2236" s="6"/>
      <c r="CM2236" s="6"/>
      <c r="CN2236" s="6"/>
      <c r="CO2236" s="6"/>
      <c r="CP2236" s="6"/>
      <c r="CQ2236" s="6"/>
      <c r="CR2236" s="6"/>
      <c r="CS2236" s="6"/>
      <c r="CT2236" s="6"/>
      <c r="CU2236" s="6"/>
      <c r="CV2236" s="6"/>
      <c r="CW2236" s="6"/>
      <c r="CX2236" s="6"/>
      <c r="CY2236" s="6"/>
      <c r="CZ2236" s="6"/>
      <c r="DA2236" s="6"/>
      <c r="DB2236" s="6"/>
      <c r="DC2236" s="6"/>
      <c r="DD2236" s="6"/>
      <c r="DE2236" s="6"/>
      <c r="DF2236" s="6"/>
      <c r="DG2236" s="6"/>
      <c r="DH2236" s="6"/>
      <c r="DI2236" s="6"/>
      <c r="DJ2236" s="6"/>
      <c r="DK2236" s="6"/>
      <c r="DL2236" s="6"/>
      <c r="DM2236" s="6"/>
      <c r="DN2236" s="6"/>
      <c r="DO2236" s="6"/>
      <c r="DP2236" s="6"/>
      <c r="DQ2236" s="6"/>
      <c r="DR2236" s="6"/>
      <c r="DS2236" s="6"/>
      <c r="DT2236" s="6"/>
      <c r="DU2236" s="6"/>
      <c r="DV2236" s="6"/>
      <c r="DW2236" s="6"/>
      <c r="DX2236" s="6"/>
      <c r="DY2236" s="6"/>
      <c r="DZ2236" s="6"/>
      <c r="EA2236" s="6"/>
      <c r="EB2236" s="6"/>
      <c r="EC2236" s="6"/>
      <c r="ED2236" s="6"/>
      <c r="EE2236" s="6"/>
      <c r="EF2236" s="6"/>
      <c r="EG2236" s="6"/>
      <c r="EH2236" s="6"/>
      <c r="EI2236" s="6"/>
      <c r="EJ2236" s="6"/>
      <c r="EK2236" s="6"/>
      <c r="EL2236" s="6"/>
      <c r="EM2236" s="6"/>
      <c r="EN2236" s="6"/>
      <c r="EO2236" s="6"/>
      <c r="EP2236" s="6"/>
      <c r="EQ2236" s="6"/>
      <c r="ER2236" s="6"/>
      <c r="ES2236" s="6"/>
      <c r="ET2236" s="6"/>
      <c r="EU2236" s="6"/>
      <c r="EV2236" s="6"/>
      <c r="EW2236" s="6"/>
      <c r="EX2236" s="6"/>
      <c r="EY2236" s="6"/>
      <c r="EZ2236" s="6"/>
      <c r="FA2236" s="6"/>
      <c r="FB2236" s="6"/>
      <c r="FC2236" s="6"/>
      <c r="FD2236" s="6"/>
      <c r="FE2236" s="6"/>
      <c r="FF2236" s="6"/>
      <c r="FG2236" s="6"/>
      <c r="FH2236" s="6"/>
      <c r="FI2236" s="6"/>
      <c r="FJ2236" s="6"/>
      <c r="FK2236" s="6"/>
      <c r="FL2236" s="6"/>
      <c r="FM2236" s="6"/>
      <c r="FN2236" s="6"/>
      <c r="FO2236" s="6"/>
      <c r="FP2236" s="6"/>
      <c r="FQ2236" s="6"/>
      <c r="FR2236" s="6"/>
      <c r="FS2236" s="6"/>
      <c r="FT2236" s="6"/>
      <c r="FU2236" s="6"/>
      <c r="FV2236" s="6"/>
      <c r="FW2236" s="6"/>
      <c r="FX2236" s="6"/>
      <c r="FY2236" s="6"/>
      <c r="FZ2236" s="6"/>
      <c r="GA2236" s="6"/>
      <c r="GB2236" s="6"/>
      <c r="GC2236" s="6"/>
      <c r="GD2236" s="6"/>
      <c r="GE2236" s="6"/>
      <c r="GF2236" s="6"/>
      <c r="GG2236" s="6"/>
      <c r="GH2236" s="6"/>
      <c r="GI2236" s="6"/>
      <c r="GJ2236" s="6"/>
      <c r="GK2236" s="6"/>
      <c r="GL2236" s="6"/>
      <c r="GM2236" s="6"/>
      <c r="GN2236" s="6"/>
      <c r="GO2236" s="6"/>
      <c r="GP2236" s="6"/>
      <c r="GQ2236" s="6"/>
      <c r="GR2236" s="6"/>
      <c r="GS2236" s="6"/>
      <c r="GT2236" s="6"/>
      <c r="GU2236" s="6"/>
      <c r="GV2236" s="6"/>
      <c r="GW2236" s="6"/>
      <c r="GX2236" s="6"/>
      <c r="GY2236" s="6"/>
      <c r="GZ2236" s="6"/>
      <c r="HA2236" s="6"/>
      <c r="HB2236" s="6"/>
      <c r="HC2236" s="6"/>
      <c r="HD2236" s="6"/>
      <c r="HE2236" s="6"/>
      <c r="HF2236" s="6"/>
      <c r="HG2236" s="6"/>
      <c r="HH2236" s="6"/>
      <c r="HI2236" s="6"/>
      <c r="HJ2236" s="6"/>
      <c r="HK2236" s="6"/>
      <c r="HL2236" s="6"/>
      <c r="HM2236" s="6"/>
      <c r="HN2236" s="6"/>
      <c r="HO2236" s="6"/>
      <c r="HP2236" s="6"/>
      <c r="HQ2236" s="6"/>
      <c r="HR2236" s="6"/>
      <c r="HS2236" s="6"/>
      <c r="HT2236" s="6"/>
      <c r="HU2236" s="6"/>
      <c r="HV2236" s="6"/>
      <c r="HW2236" s="6"/>
      <c r="HX2236" s="6"/>
      <c r="HY2236" s="6"/>
      <c r="HZ2236" s="6"/>
      <c r="IA2236" s="6"/>
      <c r="IB2236" s="6"/>
      <c r="IC2236" s="6"/>
      <c r="ID2236" s="6"/>
      <c r="IE2236" s="6"/>
      <c r="IF2236" s="6"/>
      <c r="IG2236" s="6"/>
      <c r="IH2236" s="6"/>
      <c r="II2236" s="6"/>
      <c r="IJ2236" s="6"/>
      <c r="IK2236" s="6"/>
      <c r="IL2236" s="6"/>
      <c r="IM2236" s="6"/>
      <c r="IN2236" s="6"/>
      <c r="IO2236" s="6"/>
      <c r="IP2236" s="6"/>
      <c r="IQ2236" s="6"/>
      <c r="IR2236" s="6"/>
      <c r="IS2236" s="6"/>
      <c r="IT2236" s="6"/>
      <c r="IU2236" s="6"/>
      <c r="IV2236" s="6"/>
      <c r="IW2236" s="6"/>
      <c r="IX2236" s="6"/>
      <c r="IY2236" s="6"/>
      <c r="IZ2236" s="6"/>
      <c r="JA2236" s="6"/>
      <c r="JB2236" s="6"/>
      <c r="JC2236" s="6"/>
      <c r="JD2236" s="6"/>
      <c r="JE2236" s="6"/>
      <c r="JF2236" s="6"/>
      <c r="JG2236" s="6"/>
      <c r="JH2236" s="6"/>
      <c r="JI2236" s="6"/>
      <c r="JJ2236" s="6"/>
      <c r="JK2236" s="6"/>
      <c r="JL2236" s="6"/>
      <c r="JM2236" s="6"/>
    </row>
    <row r="2237" spans="2:273" s="49" customFormat="1" ht="20" customHeight="1">
      <c r="B2237" s="120" t="s">
        <v>4868</v>
      </c>
      <c r="C2237" s="113">
        <v>20191</v>
      </c>
      <c r="D2237" s="104">
        <v>2019</v>
      </c>
      <c r="E2237" s="66" t="s">
        <v>2137</v>
      </c>
      <c r="F2237" s="145"/>
      <c r="G2237" s="358"/>
      <c r="H2237" s="68" t="s">
        <v>4869</v>
      </c>
      <c r="I2237" s="68" t="s">
        <v>53</v>
      </c>
      <c r="J2237" s="92">
        <v>35</v>
      </c>
      <c r="K2237" s="200">
        <v>399716</v>
      </c>
      <c r="L2237" s="68" t="s">
        <v>2769</v>
      </c>
      <c r="M2237" s="68" t="s">
        <v>39</v>
      </c>
      <c r="N2237" s="215">
        <v>9</v>
      </c>
      <c r="O2237" s="89">
        <v>2</v>
      </c>
      <c r="P2237" s="89">
        <v>6</v>
      </c>
      <c r="Q2237" s="68" t="s">
        <v>47</v>
      </c>
      <c r="R2237" s="68" t="s">
        <v>151</v>
      </c>
      <c r="S2237" s="6"/>
      <c r="T2237" s="6"/>
      <c r="U2237" s="6"/>
      <c r="V2237" s="6"/>
      <c r="W2237" s="6"/>
      <c r="X2237" s="6"/>
      <c r="Y2237" s="6"/>
      <c r="Z2237" s="6"/>
      <c r="AA2237" s="6"/>
      <c r="AB2237" s="6"/>
      <c r="AC2237" s="6"/>
      <c r="AD2237" s="6"/>
      <c r="AE2237" s="6"/>
      <c r="AF2237" s="48"/>
      <c r="AG2237" s="48"/>
      <c r="AH2237" s="48"/>
      <c r="AI2237" s="48"/>
      <c r="AJ2237" s="48"/>
      <c r="AK2237" s="48"/>
      <c r="AL2237" s="48"/>
      <c r="AM2237" s="48"/>
      <c r="AN2237" s="48"/>
      <c r="AO2237" s="48"/>
      <c r="AP2237" s="48"/>
      <c r="AQ2237" s="48"/>
      <c r="AR2237" s="48"/>
      <c r="AS2237" s="48"/>
      <c r="AT2237" s="48"/>
      <c r="AU2237" s="48"/>
      <c r="AV2237" s="48"/>
      <c r="AW2237" s="48"/>
      <c r="AX2237" s="48"/>
      <c r="AY2237" s="48"/>
      <c r="AZ2237" s="48"/>
      <c r="BA2237" s="48"/>
      <c r="BB2237" s="48"/>
      <c r="BC2237" s="48"/>
      <c r="BD2237" s="48"/>
      <c r="BE2237" s="48"/>
      <c r="BF2237" s="48"/>
      <c r="BG2237" s="48"/>
      <c r="BH2237" s="48"/>
      <c r="BI2237" s="48"/>
      <c r="BJ2237" s="48"/>
      <c r="BK2237" s="48"/>
      <c r="BL2237" s="48"/>
      <c r="BM2237" s="48"/>
      <c r="BN2237" s="48"/>
      <c r="BO2237" s="48"/>
      <c r="BP2237" s="48"/>
      <c r="BQ2237" s="48"/>
      <c r="BR2237" s="48"/>
      <c r="BS2237" s="48"/>
      <c r="BT2237" s="48"/>
      <c r="BU2237" s="48"/>
      <c r="BV2237" s="48"/>
      <c r="BW2237" s="48"/>
      <c r="BX2237" s="48"/>
      <c r="BY2237" s="48"/>
      <c r="BZ2237" s="48"/>
      <c r="CA2237" s="48"/>
      <c r="CB2237" s="48"/>
      <c r="CC2237" s="48"/>
      <c r="CD2237" s="48"/>
      <c r="CE2237" s="48"/>
      <c r="CF2237" s="48"/>
      <c r="CG2237" s="48"/>
      <c r="CH2237" s="48"/>
      <c r="CI2237" s="48"/>
      <c r="CJ2237" s="48"/>
      <c r="CK2237" s="48"/>
      <c r="CL2237" s="48"/>
      <c r="CM2237" s="48"/>
      <c r="CN2237" s="48"/>
      <c r="CO2237" s="48"/>
      <c r="CP2237" s="48"/>
      <c r="CQ2237" s="48"/>
      <c r="CR2237" s="48"/>
      <c r="CS2237" s="48"/>
      <c r="CT2237" s="48"/>
      <c r="CU2237" s="48"/>
      <c r="CV2237" s="48"/>
      <c r="CW2237" s="48"/>
      <c r="CX2237" s="48"/>
      <c r="CY2237" s="48"/>
      <c r="CZ2237" s="48"/>
      <c r="DA2237" s="48"/>
      <c r="DB2237" s="48"/>
      <c r="DC2237" s="48"/>
      <c r="DD2237" s="48"/>
      <c r="DE2237" s="48"/>
      <c r="DF2237" s="48"/>
      <c r="DG2237" s="48"/>
      <c r="DH2237" s="48"/>
      <c r="DI2237" s="48"/>
      <c r="DJ2237" s="48"/>
      <c r="DK2237" s="48"/>
      <c r="DL2237" s="48"/>
      <c r="DM2237" s="48"/>
      <c r="DN2237" s="48"/>
      <c r="DO2237" s="48"/>
      <c r="DP2237" s="48"/>
      <c r="DQ2237" s="48"/>
      <c r="DR2237" s="48"/>
      <c r="DS2237" s="48"/>
      <c r="DT2237" s="48"/>
      <c r="DU2237" s="48"/>
      <c r="DV2237" s="48"/>
      <c r="DW2237" s="48"/>
      <c r="DX2237" s="48"/>
      <c r="DY2237" s="48"/>
      <c r="DZ2237" s="48"/>
      <c r="EA2237" s="48"/>
      <c r="EB2237" s="48"/>
      <c r="EC2237" s="48"/>
      <c r="ED2237" s="48"/>
      <c r="EE2237" s="48"/>
      <c r="EF2237" s="48"/>
      <c r="EG2237" s="48"/>
      <c r="EH2237" s="48"/>
      <c r="EI2237" s="48"/>
      <c r="EJ2237" s="48"/>
      <c r="EK2237" s="48"/>
      <c r="EL2237" s="48"/>
      <c r="EM2237" s="48"/>
      <c r="EN2237" s="48"/>
      <c r="EO2237" s="48"/>
      <c r="EP2237" s="48"/>
      <c r="EQ2237" s="48"/>
      <c r="ER2237" s="48"/>
      <c r="ES2237" s="48"/>
      <c r="ET2237" s="48"/>
      <c r="EU2237" s="48"/>
      <c r="EV2237" s="48"/>
      <c r="EW2237" s="48"/>
      <c r="EX2237" s="48"/>
      <c r="EY2237" s="48"/>
      <c r="EZ2237" s="48"/>
      <c r="FA2237" s="48"/>
      <c r="FB2237" s="48"/>
      <c r="FC2237" s="48"/>
      <c r="FD2237" s="48"/>
      <c r="FE2237" s="48"/>
      <c r="FF2237" s="48"/>
      <c r="FG2237" s="48"/>
      <c r="FH2237" s="48"/>
      <c r="FI2237" s="48"/>
      <c r="FJ2237" s="48"/>
      <c r="FK2237" s="48"/>
      <c r="FL2237" s="48"/>
      <c r="FM2237" s="48"/>
      <c r="FN2237" s="48"/>
      <c r="FO2237" s="48"/>
      <c r="FP2237" s="48"/>
      <c r="FQ2237" s="48"/>
      <c r="FR2237" s="48"/>
      <c r="FS2237" s="48"/>
      <c r="FT2237" s="48"/>
      <c r="FU2237" s="48"/>
      <c r="FV2237" s="48"/>
      <c r="FW2237" s="48"/>
      <c r="FX2237" s="48"/>
      <c r="FY2237" s="48"/>
      <c r="FZ2237" s="48"/>
      <c r="GA2237" s="48"/>
      <c r="GB2237" s="48"/>
      <c r="GC2237" s="48"/>
      <c r="GD2237" s="48"/>
      <c r="GE2237" s="48"/>
      <c r="GF2237" s="48"/>
      <c r="GG2237" s="48"/>
      <c r="GH2237" s="48"/>
      <c r="GI2237" s="48"/>
      <c r="GJ2237" s="48"/>
      <c r="GK2237" s="48"/>
      <c r="GL2237" s="48"/>
      <c r="GM2237" s="48"/>
      <c r="GN2237" s="48"/>
      <c r="GO2237" s="48"/>
      <c r="GP2237" s="48"/>
      <c r="GQ2237" s="48"/>
      <c r="GR2237" s="48"/>
      <c r="GS2237" s="48"/>
      <c r="GT2237" s="48"/>
      <c r="GU2237" s="48"/>
      <c r="GV2237" s="48"/>
      <c r="GW2237" s="48"/>
      <c r="GX2237" s="48"/>
      <c r="GY2237" s="48"/>
      <c r="GZ2237" s="48"/>
      <c r="HA2237" s="48"/>
      <c r="HB2237" s="48"/>
      <c r="HC2237" s="48"/>
      <c r="HD2237" s="48"/>
      <c r="HE2237" s="48"/>
      <c r="HF2237" s="48"/>
      <c r="HG2237" s="48"/>
      <c r="HH2237" s="48"/>
      <c r="HI2237" s="48"/>
      <c r="HJ2237" s="48"/>
      <c r="HK2237" s="48"/>
      <c r="HL2237" s="48"/>
      <c r="HM2237" s="48"/>
      <c r="HN2237" s="48"/>
      <c r="HO2237" s="48"/>
      <c r="HP2237" s="48"/>
      <c r="HQ2237" s="48"/>
      <c r="HR2237" s="48"/>
      <c r="HS2237" s="48"/>
      <c r="HT2237" s="48"/>
      <c r="HU2237" s="48"/>
      <c r="HV2237" s="48"/>
      <c r="HW2237" s="48"/>
      <c r="HX2237" s="48"/>
      <c r="HY2237" s="48"/>
      <c r="HZ2237" s="48"/>
      <c r="IA2237" s="48"/>
      <c r="IB2237" s="48"/>
      <c r="IC2237" s="48"/>
      <c r="ID2237" s="48"/>
      <c r="IE2237" s="48"/>
      <c r="IF2237" s="48"/>
      <c r="IG2237" s="48"/>
      <c r="IH2237" s="48"/>
      <c r="II2237" s="48"/>
      <c r="IJ2237" s="48"/>
      <c r="IK2237" s="48"/>
      <c r="IL2237" s="48"/>
      <c r="IM2237" s="48"/>
      <c r="IN2237" s="48"/>
      <c r="IO2237" s="48"/>
      <c r="IP2237" s="48"/>
      <c r="IQ2237" s="48"/>
      <c r="IR2237" s="48"/>
      <c r="IS2237" s="48"/>
      <c r="IT2237" s="48"/>
      <c r="IU2237" s="48"/>
      <c r="IV2237" s="48"/>
      <c r="IW2237" s="48"/>
      <c r="IX2237" s="48"/>
      <c r="IY2237" s="48"/>
      <c r="IZ2237" s="48"/>
      <c r="JA2237" s="48"/>
    </row>
    <row r="2238" spans="2:273" s="49" customFormat="1" ht="20" customHeight="1">
      <c r="B2238" s="121" t="s">
        <v>2136</v>
      </c>
      <c r="C2238" s="122">
        <v>20181</v>
      </c>
      <c r="D2238" s="104">
        <v>2018</v>
      </c>
      <c r="E2238" s="66" t="s">
        <v>2137</v>
      </c>
      <c r="F2238" s="145"/>
      <c r="G2238" s="358"/>
      <c r="H2238" s="68" t="s">
        <v>2138</v>
      </c>
      <c r="I2238" s="68"/>
      <c r="J2238" s="92">
        <v>59</v>
      </c>
      <c r="K2238" s="200">
        <v>3305421</v>
      </c>
      <c r="L2238" s="68" t="s">
        <v>2769</v>
      </c>
      <c r="M2238" s="68" t="s">
        <v>39</v>
      </c>
      <c r="N2238" s="215">
        <v>9</v>
      </c>
      <c r="O2238" s="92">
        <v>2</v>
      </c>
      <c r="P2238" s="89">
        <v>6</v>
      </c>
      <c r="Q2238" s="70"/>
      <c r="R2238" s="68" t="s">
        <v>179</v>
      </c>
      <c r="S2238" s="13">
        <v>1</v>
      </c>
      <c r="T2238" s="13">
        <v>9</v>
      </c>
      <c r="U2238" s="7"/>
      <c r="V2238" s="7"/>
      <c r="W2238" s="7"/>
      <c r="X2238" s="7"/>
      <c r="Y2238" s="13">
        <v>21</v>
      </c>
      <c r="Z2238" s="13"/>
      <c r="AA2238" s="7"/>
      <c r="AB2238" s="7"/>
      <c r="AC2238" s="7"/>
      <c r="AD2238" s="7"/>
      <c r="AE2238" s="6"/>
      <c r="AF2238" s="6"/>
      <c r="AG2238" s="6"/>
      <c r="AH2238" s="6"/>
      <c r="AI2238" s="6"/>
      <c r="AJ2238" s="6"/>
      <c r="AK2238" s="6"/>
      <c r="AL2238" s="6"/>
      <c r="AM2238" s="6"/>
      <c r="AN2238" s="6"/>
      <c r="AO2238" s="6"/>
      <c r="AP2238" s="6"/>
      <c r="AQ2238" s="6"/>
      <c r="AR2238" s="6"/>
      <c r="AS2238" s="6"/>
      <c r="AT2238" s="6"/>
      <c r="AU2238" s="6"/>
      <c r="AV2238" s="6"/>
      <c r="AW2238" s="6"/>
      <c r="AX2238" s="6"/>
      <c r="AY2238" s="6"/>
      <c r="AZ2238" s="6"/>
      <c r="BA2238" s="6"/>
      <c r="BB2238" s="6"/>
      <c r="BC2238" s="6"/>
      <c r="BD2238" s="6"/>
      <c r="BE2238" s="6"/>
      <c r="BF2238" s="6"/>
      <c r="BG2238" s="6"/>
      <c r="BH2238" s="6"/>
      <c r="BI2238" s="6"/>
      <c r="BJ2238" s="6"/>
      <c r="BK2238" s="6"/>
      <c r="BL2238" s="6"/>
      <c r="BM2238" s="6"/>
      <c r="BN2238" s="6"/>
      <c r="BO2238" s="6"/>
      <c r="BP2238" s="6"/>
      <c r="BQ2238" s="6"/>
      <c r="BR2238" s="6"/>
      <c r="BS2238" s="6"/>
      <c r="BT2238" s="6"/>
      <c r="BU2238" s="6"/>
      <c r="BV2238" s="6"/>
      <c r="BW2238" s="6"/>
      <c r="BX2238" s="6"/>
      <c r="BY2238" s="6"/>
      <c r="BZ2238" s="6"/>
      <c r="CA2238" s="6"/>
      <c r="CB2238" s="6"/>
      <c r="CC2238" s="6"/>
      <c r="CD2238" s="6"/>
      <c r="CE2238" s="6"/>
      <c r="CF2238" s="6"/>
      <c r="CG2238" s="6"/>
      <c r="CH2238" s="6"/>
      <c r="CI2238" s="6"/>
      <c r="CJ2238" s="6"/>
      <c r="CK2238" s="6"/>
      <c r="CL2238" s="6"/>
      <c r="CM2238" s="6"/>
      <c r="CN2238" s="6"/>
      <c r="CO2238" s="6"/>
      <c r="CP2238" s="6"/>
      <c r="CQ2238" s="6"/>
      <c r="CR2238" s="6"/>
      <c r="CS2238" s="6"/>
      <c r="CT2238" s="6"/>
      <c r="CU2238" s="6"/>
      <c r="CV2238" s="6"/>
      <c r="CW2238" s="6"/>
      <c r="CX2238" s="6"/>
      <c r="CY2238" s="6"/>
      <c r="CZ2238" s="6"/>
      <c r="DA2238" s="6"/>
      <c r="DB2238" s="6"/>
      <c r="DC2238" s="6"/>
      <c r="DD2238" s="6"/>
      <c r="DE2238" s="6"/>
      <c r="DF2238" s="6"/>
      <c r="DG2238" s="6"/>
      <c r="DH2238" s="6"/>
      <c r="DI2238" s="6"/>
      <c r="DJ2238" s="6"/>
      <c r="DK2238" s="6"/>
      <c r="DL2238" s="6"/>
      <c r="DM2238" s="6"/>
      <c r="DN2238" s="6"/>
      <c r="DO2238" s="6"/>
      <c r="DP2238" s="6"/>
      <c r="DQ2238" s="6"/>
      <c r="DR2238" s="6"/>
      <c r="DS2238" s="6"/>
      <c r="DT2238" s="6"/>
      <c r="DU2238" s="6"/>
      <c r="DV2238" s="6"/>
      <c r="DW2238" s="6"/>
      <c r="DX2238" s="6"/>
      <c r="DY2238" s="6"/>
      <c r="DZ2238" s="6"/>
      <c r="EA2238" s="6"/>
      <c r="EB2238" s="6"/>
      <c r="EC2238" s="6"/>
      <c r="ED2238" s="6"/>
      <c r="EE2238" s="6"/>
      <c r="EF2238" s="6"/>
      <c r="EG2238" s="6"/>
      <c r="EH2238" s="6"/>
      <c r="EI2238" s="6"/>
      <c r="EJ2238" s="6"/>
      <c r="EK2238" s="6"/>
      <c r="EL2238" s="6"/>
      <c r="EM2238" s="6"/>
      <c r="EN2238" s="6"/>
      <c r="EO2238" s="6"/>
      <c r="EP2238" s="6"/>
      <c r="EQ2238" s="6"/>
      <c r="ER2238" s="6"/>
      <c r="ES2238" s="6"/>
      <c r="ET2238" s="6"/>
      <c r="EU2238" s="6"/>
      <c r="EV2238" s="6"/>
      <c r="EW2238" s="6"/>
      <c r="EX2238" s="6"/>
      <c r="EY2238" s="6"/>
      <c r="EZ2238" s="6"/>
      <c r="FA2238" s="6"/>
      <c r="FB2238" s="6"/>
      <c r="FC2238" s="6"/>
      <c r="FD2238" s="6"/>
      <c r="FE2238" s="6"/>
      <c r="FF2238" s="6"/>
      <c r="FG2238" s="6"/>
      <c r="FH2238" s="6"/>
      <c r="FI2238" s="6"/>
      <c r="FJ2238" s="6"/>
      <c r="FK2238" s="6"/>
      <c r="FL2238" s="6"/>
      <c r="FM2238" s="6"/>
      <c r="FN2238" s="6"/>
      <c r="FO2238" s="6"/>
      <c r="FP2238" s="6"/>
      <c r="FQ2238" s="6"/>
      <c r="FR2238" s="6"/>
      <c r="FS2238" s="6"/>
      <c r="FT2238" s="6"/>
      <c r="FU2238" s="6"/>
      <c r="FV2238" s="6"/>
      <c r="FW2238" s="6"/>
      <c r="FX2238" s="6"/>
      <c r="FY2238" s="6"/>
      <c r="FZ2238" s="6"/>
      <c r="GA2238" s="6"/>
      <c r="GB2238" s="6"/>
      <c r="GC2238" s="6"/>
      <c r="GD2238" s="6"/>
      <c r="GE2238" s="6"/>
      <c r="GF2238" s="6"/>
      <c r="GG2238" s="6"/>
      <c r="GH2238" s="6"/>
      <c r="GI2238" s="6"/>
      <c r="GJ2238" s="6"/>
      <c r="GK2238" s="6"/>
      <c r="GL2238" s="6"/>
      <c r="GM2238" s="6"/>
      <c r="GN2238" s="6"/>
      <c r="GO2238" s="6"/>
      <c r="GP2238" s="6"/>
      <c r="GQ2238" s="6"/>
      <c r="GR2238" s="6"/>
      <c r="GS2238" s="6"/>
      <c r="GT2238" s="6"/>
      <c r="GU2238" s="6"/>
      <c r="GV2238" s="6"/>
      <c r="GW2238" s="6"/>
      <c r="GX2238" s="6"/>
      <c r="GY2238" s="6"/>
      <c r="GZ2238" s="6"/>
      <c r="HA2238" s="6"/>
      <c r="HB2238" s="6"/>
      <c r="HC2238" s="6"/>
      <c r="HD2238" s="6"/>
      <c r="HE2238" s="6"/>
      <c r="HF2238" s="6"/>
      <c r="HG2238" s="6"/>
      <c r="HH2238" s="6"/>
      <c r="HI2238" s="6"/>
      <c r="HJ2238" s="6"/>
      <c r="HK2238" s="6"/>
      <c r="HL2238" s="6"/>
      <c r="HM2238" s="6"/>
      <c r="HN2238" s="6"/>
      <c r="HO2238" s="6"/>
      <c r="HP2238" s="6"/>
      <c r="HQ2238" s="6"/>
      <c r="HR2238" s="6"/>
      <c r="HS2238" s="6"/>
      <c r="HT2238" s="6"/>
      <c r="HU2238" s="6"/>
      <c r="HV2238" s="6"/>
      <c r="HW2238" s="6"/>
      <c r="HX2238" s="6"/>
      <c r="HY2238" s="6"/>
      <c r="HZ2238" s="6"/>
      <c r="IA2238" s="6"/>
      <c r="IB2238" s="6"/>
      <c r="IC2238" s="6"/>
      <c r="ID2238" s="6"/>
      <c r="IE2238" s="6"/>
      <c r="IF2238" s="6"/>
      <c r="IG2238" s="6"/>
      <c r="IH2238" s="6"/>
      <c r="II2238" s="6"/>
      <c r="IJ2238" s="6"/>
      <c r="IK2238" s="6"/>
      <c r="IL2238" s="6"/>
      <c r="IM2238" s="6"/>
      <c r="IN2238" s="6"/>
      <c r="IO2238" s="6"/>
      <c r="IP2238" s="6"/>
      <c r="IQ2238" s="6"/>
      <c r="IR2238" s="6"/>
      <c r="IS2238" s="6"/>
      <c r="IT2238" s="6"/>
      <c r="IU2238" s="6"/>
      <c r="IV2238" s="6"/>
      <c r="IW2238" s="6"/>
      <c r="IX2238" s="6"/>
      <c r="IY2238" s="6"/>
      <c r="IZ2238" s="6"/>
      <c r="JA2238" s="6"/>
      <c r="JB2238" s="6"/>
      <c r="JC2238" s="6"/>
      <c r="JD2238" s="6"/>
      <c r="JE2238" s="6"/>
      <c r="JF2238" s="6"/>
      <c r="JG2238" s="6"/>
      <c r="JH2238" s="6"/>
      <c r="JI2238" s="6"/>
      <c r="JJ2238" s="6"/>
      <c r="JK2238" s="6"/>
      <c r="JL2238" s="6"/>
      <c r="JM2238" s="6"/>
    </row>
    <row r="2239" spans="2:273" s="49" customFormat="1" ht="20" customHeight="1">
      <c r="B2239" s="120" t="s">
        <v>4870</v>
      </c>
      <c r="C2239" s="113">
        <v>20192</v>
      </c>
      <c r="D2239" s="104">
        <v>2019</v>
      </c>
      <c r="E2239" s="66" t="s">
        <v>4871</v>
      </c>
      <c r="F2239" s="145"/>
      <c r="G2239" s="358"/>
      <c r="H2239" s="68" t="s">
        <v>4872</v>
      </c>
      <c r="I2239" s="68" t="s">
        <v>37</v>
      </c>
      <c r="J2239" s="92">
        <v>32</v>
      </c>
      <c r="K2239" s="200">
        <v>100000</v>
      </c>
      <c r="L2239" s="68" t="s">
        <v>4873</v>
      </c>
      <c r="M2239" s="68" t="s">
        <v>461</v>
      </c>
      <c r="N2239" s="215">
        <v>2</v>
      </c>
      <c r="O2239" s="89">
        <v>3</v>
      </c>
      <c r="P2239" s="89">
        <v>6</v>
      </c>
      <c r="Q2239" s="68" t="s">
        <v>47</v>
      </c>
      <c r="R2239" s="68" t="s">
        <v>193</v>
      </c>
      <c r="S2239" s="6"/>
      <c r="T2239" s="6"/>
      <c r="U2239" s="6"/>
      <c r="V2239" s="6"/>
      <c r="W2239" s="6"/>
      <c r="X2239" s="6"/>
      <c r="Y2239" s="6"/>
      <c r="Z2239" s="6"/>
      <c r="AA2239" s="6"/>
      <c r="AB2239" s="6"/>
      <c r="AC2239" s="6"/>
      <c r="AD2239" s="6"/>
      <c r="AE2239" s="6"/>
      <c r="AF2239" s="48"/>
      <c r="AG2239" s="48"/>
      <c r="AH2239" s="48"/>
      <c r="AI2239" s="48"/>
      <c r="AJ2239" s="48"/>
      <c r="AK2239" s="48"/>
      <c r="AL2239" s="48"/>
      <c r="AM2239" s="48"/>
      <c r="AN2239" s="48"/>
      <c r="AO2239" s="48"/>
      <c r="AP2239" s="48"/>
      <c r="AQ2239" s="48"/>
      <c r="AR2239" s="48"/>
      <c r="AS2239" s="48"/>
      <c r="AT2239" s="48"/>
      <c r="AU2239" s="48"/>
      <c r="AV2239" s="48"/>
      <c r="AW2239" s="48"/>
      <c r="AX2239" s="48"/>
      <c r="AY2239" s="48"/>
      <c r="AZ2239" s="48"/>
      <c r="BA2239" s="48"/>
      <c r="BB2239" s="48"/>
      <c r="BC2239" s="48"/>
      <c r="BD2239" s="48"/>
      <c r="BE2239" s="48"/>
      <c r="BF2239" s="48"/>
      <c r="BG2239" s="48"/>
      <c r="BH2239" s="48"/>
      <c r="BI2239" s="48"/>
      <c r="BJ2239" s="48"/>
      <c r="BK2239" s="48"/>
      <c r="BL2239" s="48"/>
      <c r="BM2239" s="48"/>
      <c r="BN2239" s="48"/>
      <c r="BO2239" s="48"/>
      <c r="BP2239" s="48"/>
      <c r="BQ2239" s="48"/>
      <c r="BR2239" s="48"/>
      <c r="BS2239" s="48"/>
      <c r="BT2239" s="48"/>
      <c r="BU2239" s="48"/>
      <c r="BV2239" s="48"/>
      <c r="BW2239" s="48"/>
      <c r="BX2239" s="48"/>
      <c r="BY2239" s="48"/>
      <c r="BZ2239" s="48"/>
      <c r="CA2239" s="48"/>
      <c r="CB2239" s="48"/>
      <c r="CC2239" s="48"/>
      <c r="CD2239" s="48"/>
      <c r="CE2239" s="48"/>
      <c r="CF2239" s="48"/>
      <c r="CG2239" s="48"/>
      <c r="CH2239" s="48"/>
      <c r="CI2239" s="48"/>
      <c r="CJ2239" s="48"/>
      <c r="CK2239" s="48"/>
      <c r="CL2239" s="48"/>
      <c r="CM2239" s="48"/>
      <c r="CN2239" s="48"/>
      <c r="CO2239" s="48"/>
      <c r="CP2239" s="48"/>
      <c r="CQ2239" s="48"/>
      <c r="CR2239" s="48"/>
      <c r="CS2239" s="48"/>
      <c r="CT2239" s="48"/>
      <c r="CU2239" s="48"/>
      <c r="CV2239" s="48"/>
      <c r="CW2239" s="48"/>
      <c r="CX2239" s="48"/>
      <c r="CY2239" s="48"/>
      <c r="CZ2239" s="48"/>
      <c r="DA2239" s="48"/>
      <c r="DB2239" s="48"/>
      <c r="DC2239" s="48"/>
      <c r="DD2239" s="48"/>
      <c r="DE2239" s="48"/>
      <c r="DF2239" s="48"/>
      <c r="DG2239" s="48"/>
      <c r="DH2239" s="48"/>
      <c r="DI2239" s="48"/>
      <c r="DJ2239" s="48"/>
      <c r="DK2239" s="48"/>
      <c r="DL2239" s="48"/>
      <c r="DM2239" s="48"/>
      <c r="DN2239" s="48"/>
      <c r="DO2239" s="48"/>
      <c r="DP2239" s="48"/>
      <c r="DQ2239" s="48"/>
      <c r="DR2239" s="48"/>
      <c r="DS2239" s="48"/>
      <c r="DT2239" s="48"/>
      <c r="DU2239" s="48"/>
      <c r="DV2239" s="48"/>
      <c r="DW2239" s="48"/>
      <c r="DX2239" s="48"/>
      <c r="DY2239" s="48"/>
      <c r="DZ2239" s="48"/>
      <c r="EA2239" s="48"/>
      <c r="EB2239" s="48"/>
      <c r="EC2239" s="48"/>
      <c r="ED2239" s="48"/>
      <c r="EE2239" s="48"/>
      <c r="EF2239" s="48"/>
      <c r="EG2239" s="48"/>
      <c r="EH2239" s="48"/>
      <c r="EI2239" s="48"/>
      <c r="EJ2239" s="48"/>
      <c r="EK2239" s="48"/>
      <c r="EL2239" s="48"/>
      <c r="EM2239" s="48"/>
      <c r="EN2239" s="48"/>
      <c r="EO2239" s="48"/>
      <c r="EP2239" s="48"/>
      <c r="EQ2239" s="48"/>
      <c r="ER2239" s="48"/>
      <c r="ES2239" s="48"/>
      <c r="ET2239" s="48"/>
      <c r="EU2239" s="48"/>
      <c r="EV2239" s="48"/>
      <c r="EW2239" s="48"/>
      <c r="EX2239" s="48"/>
      <c r="EY2239" s="48"/>
      <c r="EZ2239" s="48"/>
      <c r="FA2239" s="48"/>
      <c r="FB2239" s="48"/>
      <c r="FC2239" s="48"/>
      <c r="FD2239" s="48"/>
      <c r="FE2239" s="48"/>
      <c r="FF2239" s="48"/>
      <c r="FG2239" s="48"/>
      <c r="FH2239" s="48"/>
      <c r="FI2239" s="48"/>
      <c r="FJ2239" s="48"/>
      <c r="FK2239" s="48"/>
      <c r="FL2239" s="48"/>
      <c r="FM2239" s="48"/>
      <c r="FN2239" s="48"/>
      <c r="FO2239" s="48"/>
      <c r="FP2239" s="48"/>
      <c r="FQ2239" s="48"/>
      <c r="FR2239" s="48"/>
      <c r="FS2239" s="48"/>
      <c r="FT2239" s="48"/>
      <c r="FU2239" s="48"/>
      <c r="FV2239" s="48"/>
      <c r="FW2239" s="48"/>
      <c r="FX2239" s="48"/>
      <c r="FY2239" s="48"/>
      <c r="FZ2239" s="48"/>
      <c r="GA2239" s="48"/>
      <c r="GB2239" s="48"/>
      <c r="GC2239" s="48"/>
      <c r="GD2239" s="48"/>
      <c r="GE2239" s="48"/>
      <c r="GF2239" s="48"/>
      <c r="GG2239" s="48"/>
      <c r="GH2239" s="48"/>
      <c r="GI2239" s="48"/>
      <c r="GJ2239" s="48"/>
      <c r="GK2239" s="48"/>
      <c r="GL2239" s="48"/>
      <c r="GM2239" s="48"/>
      <c r="GN2239" s="48"/>
      <c r="GO2239" s="48"/>
      <c r="GP2239" s="48"/>
      <c r="GQ2239" s="48"/>
      <c r="GR2239" s="48"/>
      <c r="GS2239" s="48"/>
      <c r="GT2239" s="48"/>
      <c r="GU2239" s="48"/>
      <c r="GV2239" s="48"/>
      <c r="GW2239" s="48"/>
      <c r="GX2239" s="48"/>
      <c r="GY2239" s="48"/>
      <c r="GZ2239" s="48"/>
      <c r="HA2239" s="48"/>
      <c r="HB2239" s="48"/>
      <c r="HC2239" s="48"/>
      <c r="HD2239" s="48"/>
      <c r="HE2239" s="48"/>
      <c r="HF2239" s="48"/>
      <c r="HG2239" s="48"/>
      <c r="HH2239" s="48"/>
      <c r="HI2239" s="48"/>
      <c r="HJ2239" s="48"/>
      <c r="HK2239" s="48"/>
      <c r="HL2239" s="48"/>
      <c r="HM2239" s="48"/>
      <c r="HN2239" s="48"/>
      <c r="HO2239" s="48"/>
      <c r="HP2239" s="48"/>
      <c r="HQ2239" s="48"/>
      <c r="HR2239" s="48"/>
      <c r="HS2239" s="48"/>
      <c r="HT2239" s="48"/>
      <c r="HU2239" s="48"/>
      <c r="HV2239" s="48"/>
      <c r="HW2239" s="48"/>
      <c r="HX2239" s="48"/>
      <c r="HY2239" s="48"/>
      <c r="HZ2239" s="48"/>
      <c r="IA2239" s="48"/>
      <c r="IB2239" s="48"/>
      <c r="IC2239" s="48"/>
      <c r="ID2239" s="48"/>
      <c r="IE2239" s="48"/>
      <c r="IF2239" s="48"/>
      <c r="IG2239" s="48"/>
      <c r="IH2239" s="48"/>
      <c r="II2239" s="48"/>
      <c r="IJ2239" s="48"/>
      <c r="IK2239" s="48"/>
      <c r="IL2239" s="48"/>
      <c r="IM2239" s="48"/>
      <c r="IN2239" s="48"/>
      <c r="IO2239" s="48"/>
      <c r="IP2239" s="48"/>
      <c r="IQ2239" s="48"/>
      <c r="IR2239" s="48"/>
      <c r="IS2239" s="48"/>
      <c r="IT2239" s="48"/>
      <c r="IU2239" s="48"/>
      <c r="IV2239" s="48"/>
      <c r="IW2239" s="48"/>
      <c r="IX2239" s="48"/>
      <c r="IY2239" s="48"/>
      <c r="IZ2239" s="48"/>
      <c r="JA2239" s="48"/>
    </row>
    <row r="2240" spans="2:273" s="49" customFormat="1" ht="20" customHeight="1">
      <c r="B2240" s="120" t="s">
        <v>4874</v>
      </c>
      <c r="C2240" s="113">
        <v>20191</v>
      </c>
      <c r="D2240" s="104">
        <v>2019</v>
      </c>
      <c r="E2240" s="66" t="s">
        <v>4875</v>
      </c>
      <c r="F2240" s="145"/>
      <c r="G2240" s="358"/>
      <c r="H2240" s="68" t="s">
        <v>4876</v>
      </c>
      <c r="I2240" s="68" t="s">
        <v>53</v>
      </c>
      <c r="J2240" s="92">
        <v>36</v>
      </c>
      <c r="K2240" s="200">
        <v>100000</v>
      </c>
      <c r="L2240" s="68" t="s">
        <v>4877</v>
      </c>
      <c r="M2240" s="68" t="s">
        <v>203</v>
      </c>
      <c r="N2240" s="215">
        <v>1</v>
      </c>
      <c r="O2240" s="89">
        <v>3</v>
      </c>
      <c r="P2240" s="89">
        <v>6</v>
      </c>
      <c r="Q2240" s="68" t="s">
        <v>47</v>
      </c>
      <c r="R2240" s="68" t="s">
        <v>410</v>
      </c>
      <c r="S2240" s="6"/>
      <c r="T2240" s="6"/>
      <c r="U2240" s="6"/>
      <c r="V2240" s="6"/>
      <c r="W2240" s="6"/>
      <c r="X2240" s="6"/>
      <c r="Y2240" s="6"/>
      <c r="Z2240" s="6"/>
      <c r="AA2240" s="6"/>
      <c r="AB2240" s="6"/>
      <c r="AC2240" s="6"/>
      <c r="AD2240" s="6"/>
      <c r="AE2240" s="6"/>
      <c r="AF2240" s="6"/>
      <c r="AG2240" s="6"/>
      <c r="AH2240" s="6"/>
      <c r="AI2240" s="6"/>
      <c r="AJ2240" s="6"/>
      <c r="AK2240" s="6"/>
      <c r="AL2240" s="6"/>
      <c r="AM2240" s="6"/>
      <c r="AN2240" s="6"/>
      <c r="AO2240" s="6"/>
      <c r="AP2240" s="6"/>
      <c r="AQ2240" s="6"/>
      <c r="AR2240" s="7" t="s">
        <v>47</v>
      </c>
      <c r="AS2240" s="7" t="s">
        <v>53</v>
      </c>
      <c r="AT2240" s="6"/>
      <c r="AU2240" s="6"/>
      <c r="AV2240" s="6"/>
      <c r="AW2240" s="6"/>
      <c r="AX2240" s="6"/>
      <c r="AY2240" s="6"/>
      <c r="AZ2240" s="6"/>
      <c r="BA2240" s="6"/>
      <c r="BB2240" s="6"/>
      <c r="BC2240" s="6"/>
      <c r="BD2240" s="6"/>
      <c r="BE2240" s="6"/>
      <c r="BF2240" s="6"/>
      <c r="BG2240" s="6"/>
      <c r="BH2240" s="6"/>
      <c r="BI2240" s="6"/>
      <c r="BJ2240" s="6"/>
      <c r="BK2240" s="6"/>
      <c r="BL2240" s="6"/>
      <c r="BM2240" s="6"/>
      <c r="BN2240" s="6"/>
      <c r="BO2240" s="6"/>
      <c r="BP2240" s="6"/>
      <c r="BQ2240" s="6"/>
      <c r="BR2240" s="6"/>
      <c r="BS2240" s="6"/>
      <c r="BT2240" s="6"/>
      <c r="BU2240" s="6"/>
      <c r="BV2240" s="6"/>
      <c r="BW2240" s="6"/>
      <c r="BX2240" s="6"/>
      <c r="BY2240" s="6"/>
      <c r="BZ2240" s="6"/>
      <c r="CA2240" s="6"/>
      <c r="CB2240" s="6"/>
      <c r="CC2240" s="6"/>
      <c r="CD2240" s="6"/>
      <c r="CE2240" s="6"/>
      <c r="CF2240" s="6"/>
      <c r="CG2240" s="6"/>
      <c r="CH2240" s="6"/>
      <c r="CI2240" s="6"/>
      <c r="CJ2240" s="6"/>
      <c r="CK2240" s="6"/>
      <c r="CL2240" s="6"/>
      <c r="CM2240" s="6"/>
      <c r="CN2240" s="6"/>
      <c r="CO2240" s="6"/>
      <c r="CP2240" s="6"/>
      <c r="CQ2240" s="6"/>
      <c r="CR2240" s="6"/>
      <c r="CS2240" s="6"/>
      <c r="CT2240" s="6"/>
      <c r="CU2240" s="6"/>
      <c r="CV2240" s="6"/>
      <c r="CW2240" s="6"/>
      <c r="CX2240" s="6"/>
      <c r="CY2240" s="6"/>
      <c r="CZ2240" s="6"/>
      <c r="DA2240" s="6"/>
      <c r="DB2240" s="6"/>
      <c r="DC2240" s="6"/>
      <c r="DD2240" s="6"/>
      <c r="DE2240" s="6"/>
      <c r="DF2240" s="6"/>
      <c r="DG2240" s="6"/>
      <c r="DH2240" s="6"/>
      <c r="DI2240" s="6"/>
      <c r="DJ2240" s="6"/>
      <c r="DK2240" s="6"/>
      <c r="DL2240" s="6"/>
      <c r="DM2240" s="6"/>
      <c r="DN2240" s="6"/>
      <c r="DO2240" s="6"/>
      <c r="DP2240" s="6"/>
      <c r="DQ2240" s="6"/>
      <c r="DR2240" s="6"/>
      <c r="DS2240" s="6"/>
      <c r="DT2240" s="6"/>
      <c r="DU2240" s="6"/>
      <c r="DV2240" s="6"/>
      <c r="DW2240" s="6"/>
      <c r="DX2240" s="6"/>
      <c r="DY2240" s="6"/>
      <c r="DZ2240" s="6"/>
      <c r="EA2240" s="6"/>
      <c r="EB2240" s="6"/>
      <c r="EC2240" s="6"/>
      <c r="ED2240" s="6"/>
      <c r="EE2240" s="6"/>
      <c r="EF2240" s="6"/>
      <c r="EG2240" s="6"/>
      <c r="EH2240" s="6"/>
      <c r="EI2240" s="6"/>
      <c r="EJ2240" s="6"/>
      <c r="EK2240" s="6"/>
      <c r="EL2240" s="6"/>
      <c r="EM2240" s="6"/>
      <c r="EN2240" s="6"/>
      <c r="EO2240" s="6"/>
      <c r="EP2240" s="6"/>
      <c r="EQ2240" s="6"/>
      <c r="ER2240" s="6"/>
      <c r="ES2240" s="6"/>
      <c r="ET2240" s="6"/>
      <c r="EU2240" s="6"/>
      <c r="EV2240" s="6"/>
      <c r="EW2240" s="6"/>
      <c r="EX2240" s="6"/>
      <c r="EY2240" s="6"/>
      <c r="EZ2240" s="6"/>
      <c r="FA2240" s="6"/>
      <c r="FB2240" s="6"/>
      <c r="FC2240" s="6"/>
      <c r="FD2240" s="6"/>
      <c r="FE2240" s="6"/>
      <c r="FF2240" s="6"/>
      <c r="FG2240" s="6"/>
      <c r="FH2240" s="6"/>
      <c r="FI2240" s="6"/>
      <c r="FJ2240" s="6"/>
      <c r="FK2240" s="6"/>
      <c r="FL2240" s="6"/>
      <c r="FM2240" s="6"/>
      <c r="FN2240" s="6"/>
      <c r="FO2240" s="6"/>
      <c r="FP2240" s="6"/>
      <c r="FQ2240" s="6"/>
      <c r="FR2240" s="6"/>
      <c r="FS2240" s="6"/>
      <c r="FT2240" s="6"/>
      <c r="FU2240" s="6"/>
      <c r="FV2240" s="6"/>
      <c r="FW2240" s="6"/>
      <c r="FX2240" s="6"/>
      <c r="FY2240" s="6"/>
      <c r="FZ2240" s="6"/>
      <c r="GA2240" s="6"/>
      <c r="GB2240" s="6"/>
      <c r="GC2240" s="6"/>
      <c r="GD2240" s="6"/>
      <c r="GE2240" s="6"/>
      <c r="GF2240" s="6"/>
      <c r="GG2240" s="6"/>
      <c r="GH2240" s="6"/>
      <c r="GI2240" s="6"/>
      <c r="GJ2240" s="6"/>
      <c r="GK2240" s="6"/>
      <c r="GL2240" s="6"/>
      <c r="GM2240" s="6"/>
      <c r="GN2240" s="6"/>
      <c r="GO2240" s="6"/>
      <c r="GP2240" s="6"/>
      <c r="GQ2240" s="6"/>
      <c r="GR2240" s="6"/>
      <c r="GS2240" s="6"/>
      <c r="GT2240" s="6"/>
      <c r="GU2240" s="6"/>
      <c r="GV2240" s="6"/>
      <c r="GW2240" s="6"/>
      <c r="GX2240" s="6"/>
      <c r="GY2240" s="6"/>
      <c r="GZ2240" s="6"/>
      <c r="HA2240" s="6"/>
      <c r="HB2240" s="6"/>
      <c r="HC2240" s="6"/>
      <c r="HD2240" s="6"/>
      <c r="HE2240" s="6"/>
      <c r="HF2240" s="6"/>
      <c r="HG2240" s="6"/>
      <c r="HH2240" s="6"/>
      <c r="HI2240" s="6"/>
      <c r="HJ2240" s="6"/>
      <c r="HK2240" s="6"/>
      <c r="HL2240" s="6"/>
      <c r="HM2240" s="6"/>
      <c r="HN2240" s="6"/>
      <c r="HO2240" s="6"/>
      <c r="HP2240" s="6"/>
      <c r="HQ2240" s="6"/>
      <c r="HR2240" s="6"/>
      <c r="HS2240" s="6"/>
      <c r="HT2240" s="6"/>
      <c r="HU2240" s="6"/>
      <c r="HV2240" s="6"/>
      <c r="HW2240" s="6"/>
      <c r="HX2240" s="6"/>
      <c r="HY2240" s="6"/>
      <c r="HZ2240" s="6"/>
      <c r="IA2240" s="6"/>
      <c r="IB2240" s="6"/>
      <c r="IC2240" s="6"/>
      <c r="ID2240" s="6"/>
      <c r="IE2240" s="6"/>
      <c r="IF2240" s="6"/>
      <c r="IG2240" s="6"/>
      <c r="IH2240" s="6"/>
      <c r="II2240" s="6"/>
      <c r="IJ2240" s="6"/>
      <c r="IK2240" s="6"/>
      <c r="IL2240" s="6"/>
      <c r="IM2240" s="6"/>
      <c r="IN2240" s="6"/>
      <c r="IO2240" s="6"/>
      <c r="IP2240" s="6"/>
      <c r="IQ2240" s="6"/>
      <c r="IR2240" s="6"/>
      <c r="IS2240" s="6"/>
      <c r="IT2240" s="6"/>
      <c r="IU2240" s="6"/>
      <c r="IV2240" s="6"/>
      <c r="IW2240" s="6"/>
      <c r="IX2240" s="6"/>
      <c r="IY2240" s="6"/>
      <c r="IZ2240" s="6"/>
      <c r="JA2240" s="6"/>
      <c r="JB2240" s="6"/>
      <c r="JC2240" s="6"/>
      <c r="JD2240" s="6"/>
      <c r="JE2240" s="6"/>
      <c r="JF2240" s="6"/>
      <c r="JG2240" s="6"/>
      <c r="JH2240" s="6"/>
      <c r="JI2240" s="6"/>
      <c r="JJ2240" s="6"/>
      <c r="JK2240" s="6"/>
      <c r="JL2240" s="6"/>
      <c r="JM2240" s="6"/>
    </row>
    <row r="2241" spans="2:273" s="49" customFormat="1" ht="20" customHeight="1">
      <c r="B2241" s="120" t="s">
        <v>4878</v>
      </c>
      <c r="C2241" s="113">
        <v>20192</v>
      </c>
      <c r="D2241" s="104">
        <v>2019</v>
      </c>
      <c r="E2241" s="66" t="s">
        <v>4875</v>
      </c>
      <c r="F2241" s="145"/>
      <c r="G2241" s="358"/>
      <c r="H2241" s="68" t="s">
        <v>4879</v>
      </c>
      <c r="I2241" s="68" t="s">
        <v>37</v>
      </c>
      <c r="J2241" s="92">
        <v>56</v>
      </c>
      <c r="K2241" s="200">
        <v>15328448</v>
      </c>
      <c r="L2241" s="68" t="s">
        <v>4877</v>
      </c>
      <c r="M2241" s="68" t="s">
        <v>203</v>
      </c>
      <c r="N2241" s="215">
        <v>1</v>
      </c>
      <c r="O2241" s="89">
        <v>3</v>
      </c>
      <c r="P2241" s="89">
        <v>6</v>
      </c>
      <c r="Q2241" s="68" t="s">
        <v>161</v>
      </c>
      <c r="R2241" s="68" t="s">
        <v>489</v>
      </c>
      <c r="S2241" s="6"/>
      <c r="T2241" s="6"/>
      <c r="U2241" s="6"/>
      <c r="V2241" s="6"/>
      <c r="W2241" s="6"/>
      <c r="X2241" s="6"/>
      <c r="Y2241" s="6"/>
      <c r="Z2241" s="6"/>
      <c r="AA2241" s="6"/>
      <c r="AB2241" s="6"/>
      <c r="AC2241" s="6"/>
      <c r="AD2241" s="6"/>
      <c r="AE2241" s="6"/>
      <c r="AF2241" s="48"/>
      <c r="AG2241" s="48"/>
      <c r="AH2241" s="48"/>
      <c r="AI2241" s="48"/>
      <c r="AJ2241" s="48"/>
      <c r="AK2241" s="48"/>
      <c r="AL2241" s="48"/>
      <c r="AM2241" s="48"/>
      <c r="AN2241" s="48"/>
      <c r="AO2241" s="48"/>
      <c r="AP2241" s="48"/>
      <c r="AQ2241" s="48"/>
      <c r="AR2241" s="48"/>
      <c r="AS2241" s="48"/>
      <c r="AT2241" s="48"/>
      <c r="AU2241" s="48"/>
      <c r="AV2241" s="48"/>
      <c r="AW2241" s="48"/>
      <c r="AX2241" s="48"/>
      <c r="AY2241" s="48"/>
      <c r="AZ2241" s="48"/>
      <c r="BA2241" s="48"/>
      <c r="BB2241" s="48"/>
      <c r="BC2241" s="48"/>
      <c r="BD2241" s="48"/>
      <c r="BE2241" s="48"/>
      <c r="BF2241" s="48"/>
      <c r="BG2241" s="48"/>
      <c r="BH2241" s="48"/>
      <c r="BI2241" s="48"/>
      <c r="BJ2241" s="48"/>
      <c r="BK2241" s="48"/>
      <c r="BL2241" s="48"/>
      <c r="BM2241" s="48"/>
      <c r="BN2241" s="48"/>
      <c r="BO2241" s="48"/>
      <c r="BP2241" s="48"/>
      <c r="BQ2241" s="48"/>
      <c r="BR2241" s="48"/>
      <c r="BS2241" s="48"/>
      <c r="BT2241" s="48"/>
      <c r="BU2241" s="48"/>
      <c r="BV2241" s="48"/>
      <c r="BW2241" s="48"/>
      <c r="BX2241" s="48"/>
      <c r="BY2241" s="48"/>
      <c r="BZ2241" s="48"/>
      <c r="CA2241" s="48"/>
      <c r="CB2241" s="48"/>
      <c r="CC2241" s="48"/>
      <c r="CD2241" s="48"/>
      <c r="CE2241" s="48"/>
      <c r="CF2241" s="48"/>
      <c r="CG2241" s="48"/>
      <c r="CH2241" s="48"/>
      <c r="CI2241" s="48"/>
      <c r="CJ2241" s="48"/>
      <c r="CK2241" s="48"/>
      <c r="CL2241" s="48"/>
      <c r="CM2241" s="48"/>
      <c r="CN2241" s="48"/>
      <c r="CO2241" s="48"/>
      <c r="CP2241" s="48"/>
      <c r="CQ2241" s="48"/>
      <c r="CR2241" s="48"/>
      <c r="CS2241" s="48"/>
      <c r="CT2241" s="48"/>
      <c r="CU2241" s="48"/>
      <c r="CV2241" s="48"/>
      <c r="CW2241" s="48"/>
      <c r="CX2241" s="48"/>
      <c r="CY2241" s="48"/>
      <c r="CZ2241" s="48"/>
      <c r="DA2241" s="48"/>
      <c r="DB2241" s="48"/>
      <c r="DC2241" s="48"/>
      <c r="DD2241" s="48"/>
      <c r="DE2241" s="48"/>
      <c r="DF2241" s="48"/>
      <c r="DG2241" s="48"/>
      <c r="DH2241" s="48"/>
      <c r="DI2241" s="48"/>
      <c r="DJ2241" s="48"/>
      <c r="DK2241" s="48"/>
      <c r="DL2241" s="48"/>
      <c r="DM2241" s="48"/>
      <c r="DN2241" s="48"/>
      <c r="DO2241" s="48"/>
      <c r="DP2241" s="48"/>
      <c r="DQ2241" s="48"/>
      <c r="DR2241" s="48"/>
      <c r="DS2241" s="48"/>
      <c r="DT2241" s="48"/>
      <c r="DU2241" s="48"/>
      <c r="DV2241" s="48"/>
      <c r="DW2241" s="48"/>
      <c r="DX2241" s="48"/>
      <c r="DY2241" s="48"/>
      <c r="DZ2241" s="48"/>
      <c r="EA2241" s="48"/>
      <c r="EB2241" s="48"/>
      <c r="EC2241" s="48"/>
      <c r="ED2241" s="48"/>
      <c r="EE2241" s="48"/>
      <c r="EF2241" s="48"/>
      <c r="EG2241" s="48"/>
      <c r="EH2241" s="48"/>
      <c r="EI2241" s="48"/>
      <c r="EJ2241" s="48"/>
      <c r="EK2241" s="48"/>
      <c r="EL2241" s="48"/>
      <c r="EM2241" s="48"/>
      <c r="EN2241" s="48"/>
      <c r="EO2241" s="48"/>
      <c r="EP2241" s="48"/>
      <c r="EQ2241" s="48"/>
      <c r="ER2241" s="48"/>
      <c r="ES2241" s="48"/>
      <c r="ET2241" s="48"/>
      <c r="EU2241" s="48"/>
      <c r="EV2241" s="48"/>
      <c r="EW2241" s="48"/>
      <c r="EX2241" s="48"/>
      <c r="EY2241" s="48"/>
      <c r="EZ2241" s="48"/>
      <c r="FA2241" s="48"/>
      <c r="FB2241" s="48"/>
      <c r="FC2241" s="48"/>
      <c r="FD2241" s="48"/>
      <c r="FE2241" s="48"/>
      <c r="FF2241" s="48"/>
      <c r="FG2241" s="48"/>
      <c r="FH2241" s="48"/>
      <c r="FI2241" s="48"/>
      <c r="FJ2241" s="48"/>
      <c r="FK2241" s="48"/>
      <c r="FL2241" s="48"/>
      <c r="FM2241" s="48"/>
      <c r="FN2241" s="48"/>
      <c r="FO2241" s="48"/>
      <c r="FP2241" s="48"/>
      <c r="FQ2241" s="48"/>
      <c r="FR2241" s="48"/>
      <c r="FS2241" s="48"/>
      <c r="FT2241" s="48"/>
      <c r="FU2241" s="48"/>
      <c r="FV2241" s="48"/>
      <c r="FW2241" s="48"/>
      <c r="FX2241" s="48"/>
      <c r="FY2241" s="48"/>
      <c r="FZ2241" s="48"/>
      <c r="GA2241" s="48"/>
      <c r="GB2241" s="48"/>
      <c r="GC2241" s="48"/>
      <c r="GD2241" s="48"/>
      <c r="GE2241" s="48"/>
      <c r="GF2241" s="48"/>
      <c r="GG2241" s="48"/>
      <c r="GH2241" s="48"/>
      <c r="GI2241" s="48"/>
      <c r="GJ2241" s="48"/>
      <c r="GK2241" s="48"/>
      <c r="GL2241" s="48"/>
      <c r="GM2241" s="48"/>
      <c r="GN2241" s="48"/>
      <c r="GO2241" s="48"/>
      <c r="GP2241" s="48"/>
      <c r="GQ2241" s="48"/>
      <c r="GR2241" s="48"/>
      <c r="GS2241" s="48"/>
      <c r="GT2241" s="48"/>
      <c r="GU2241" s="48"/>
      <c r="GV2241" s="48"/>
      <c r="GW2241" s="48"/>
      <c r="GX2241" s="48"/>
      <c r="GY2241" s="48"/>
      <c r="GZ2241" s="48"/>
      <c r="HA2241" s="48"/>
      <c r="HB2241" s="48"/>
      <c r="HC2241" s="48"/>
      <c r="HD2241" s="48"/>
      <c r="HE2241" s="48"/>
      <c r="HF2241" s="48"/>
      <c r="HG2241" s="48"/>
      <c r="HH2241" s="48"/>
      <c r="HI2241" s="48"/>
      <c r="HJ2241" s="48"/>
      <c r="HK2241" s="48"/>
      <c r="HL2241" s="48"/>
      <c r="HM2241" s="48"/>
      <c r="HN2241" s="48"/>
      <c r="HO2241" s="48"/>
      <c r="HP2241" s="48"/>
      <c r="HQ2241" s="48"/>
      <c r="HR2241" s="48"/>
      <c r="HS2241" s="48"/>
      <c r="HT2241" s="48"/>
      <c r="HU2241" s="48"/>
      <c r="HV2241" s="48"/>
      <c r="HW2241" s="48"/>
      <c r="HX2241" s="48"/>
      <c r="HY2241" s="48"/>
      <c r="HZ2241" s="48"/>
      <c r="IA2241" s="48"/>
      <c r="IB2241" s="48"/>
      <c r="IC2241" s="48"/>
      <c r="ID2241" s="48"/>
      <c r="IE2241" s="48"/>
      <c r="IF2241" s="48"/>
      <c r="IG2241" s="48"/>
      <c r="IH2241" s="48"/>
      <c r="II2241" s="48"/>
      <c r="IJ2241" s="48"/>
      <c r="IK2241" s="48"/>
      <c r="IL2241" s="48"/>
      <c r="IM2241" s="48"/>
      <c r="IN2241" s="48"/>
      <c r="IO2241" s="48"/>
      <c r="IP2241" s="48"/>
      <c r="IQ2241" s="48"/>
      <c r="IR2241" s="48"/>
      <c r="IS2241" s="48"/>
      <c r="IT2241" s="48"/>
      <c r="IU2241" s="48"/>
      <c r="IV2241" s="48"/>
      <c r="IW2241" s="48"/>
      <c r="IX2241" s="48"/>
      <c r="IY2241" s="48"/>
      <c r="IZ2241" s="48"/>
      <c r="JA2241" s="48"/>
    </row>
    <row r="2242" spans="2:273" s="49" customFormat="1" ht="20" customHeight="1">
      <c r="B2242" s="121" t="s">
        <v>2139</v>
      </c>
      <c r="C2242" s="122">
        <v>20181</v>
      </c>
      <c r="D2242" s="104">
        <v>2018</v>
      </c>
      <c r="E2242" s="66" t="s">
        <v>2140</v>
      </c>
      <c r="F2242" s="145"/>
      <c r="G2242" s="358"/>
      <c r="H2242" s="68" t="s">
        <v>642</v>
      </c>
      <c r="I2242" s="68"/>
      <c r="J2242" s="92">
        <v>18</v>
      </c>
      <c r="K2242" s="200">
        <v>50000</v>
      </c>
      <c r="L2242" s="70"/>
      <c r="M2242" s="68" t="s">
        <v>643</v>
      </c>
      <c r="N2242" s="215">
        <v>3</v>
      </c>
      <c r="O2242" s="92">
        <v>5</v>
      </c>
      <c r="P2242" s="89">
        <v>6</v>
      </c>
      <c r="Q2242" s="70"/>
      <c r="R2242" s="68" t="s">
        <v>80</v>
      </c>
      <c r="S2242" s="13">
        <v>10</v>
      </c>
      <c r="T2242" s="13"/>
      <c r="U2242" s="7"/>
      <c r="V2242" s="7"/>
      <c r="W2242" s="7"/>
      <c r="X2242" s="7"/>
      <c r="Y2242" s="13">
        <v>8</v>
      </c>
      <c r="Z2242" s="13">
        <v>10</v>
      </c>
      <c r="AA2242" s="7"/>
      <c r="AB2242" s="7"/>
      <c r="AC2242" s="7"/>
      <c r="AD2242" s="7"/>
      <c r="AE2242" s="6" t="s">
        <v>2141</v>
      </c>
      <c r="AF2242" s="6"/>
      <c r="AG2242" s="6"/>
      <c r="AH2242" s="6"/>
      <c r="AI2242" s="6"/>
      <c r="AJ2242" s="6"/>
      <c r="AK2242" s="6"/>
      <c r="AL2242" s="6"/>
      <c r="AM2242" s="6"/>
      <c r="AN2242" s="6"/>
      <c r="AO2242" s="6"/>
      <c r="AP2242" s="6"/>
      <c r="AQ2242" s="6"/>
      <c r="AR2242" s="7" t="s">
        <v>47</v>
      </c>
      <c r="AS2242" s="7" t="s">
        <v>53</v>
      </c>
      <c r="AT2242" s="6"/>
      <c r="AU2242" s="6"/>
      <c r="AV2242" s="6"/>
      <c r="AW2242" s="6"/>
      <c r="AX2242" s="6"/>
      <c r="AY2242" s="6"/>
      <c r="AZ2242" s="6"/>
      <c r="BA2242" s="6"/>
      <c r="BB2242" s="6"/>
      <c r="BC2242" s="6"/>
      <c r="BD2242" s="6"/>
      <c r="BE2242" s="6"/>
      <c r="BF2242" s="6"/>
      <c r="BG2242" s="6"/>
      <c r="BH2242" s="6"/>
      <c r="BI2242" s="6"/>
      <c r="BJ2242" s="6"/>
      <c r="BK2242" s="6"/>
      <c r="BL2242" s="6"/>
      <c r="BM2242" s="6"/>
      <c r="BN2242" s="6"/>
      <c r="BO2242" s="6"/>
      <c r="BP2242" s="6"/>
      <c r="BQ2242" s="6"/>
      <c r="BR2242" s="6"/>
      <c r="BS2242" s="6"/>
      <c r="BT2242" s="6"/>
      <c r="BU2242" s="6"/>
      <c r="BV2242" s="6"/>
      <c r="BW2242" s="6"/>
      <c r="BX2242" s="6"/>
      <c r="BY2242" s="6"/>
      <c r="BZ2242" s="6"/>
      <c r="CA2242" s="6"/>
      <c r="CB2242" s="6"/>
      <c r="CC2242" s="6"/>
      <c r="CD2242" s="6"/>
      <c r="CE2242" s="6"/>
      <c r="CF2242" s="6"/>
      <c r="CG2242" s="6"/>
      <c r="CH2242" s="6"/>
      <c r="CI2242" s="6"/>
      <c r="CJ2242" s="6"/>
      <c r="CK2242" s="6"/>
      <c r="CL2242" s="6"/>
      <c r="CM2242" s="6"/>
      <c r="CN2242" s="6"/>
      <c r="CO2242" s="6"/>
      <c r="CP2242" s="6"/>
      <c r="CQ2242" s="6"/>
      <c r="CR2242" s="6"/>
      <c r="CS2242" s="6"/>
      <c r="CT2242" s="6"/>
      <c r="CU2242" s="6"/>
      <c r="CV2242" s="6"/>
      <c r="CW2242" s="6"/>
      <c r="CX2242" s="6"/>
      <c r="CY2242" s="6"/>
      <c r="CZ2242" s="6"/>
      <c r="DA2242" s="6"/>
      <c r="DB2242" s="6"/>
      <c r="DC2242" s="6"/>
      <c r="DD2242" s="6"/>
      <c r="DE2242" s="6"/>
      <c r="DF2242" s="6"/>
      <c r="DG2242" s="6"/>
      <c r="DH2242" s="6"/>
      <c r="DI2242" s="6"/>
      <c r="DJ2242" s="6"/>
      <c r="DK2242" s="6"/>
      <c r="DL2242" s="6"/>
      <c r="DM2242" s="6"/>
      <c r="DN2242" s="6"/>
      <c r="DO2242" s="6"/>
      <c r="DP2242" s="6"/>
      <c r="DQ2242" s="6"/>
      <c r="DR2242" s="6"/>
      <c r="DS2242" s="6"/>
      <c r="DT2242" s="6"/>
      <c r="DU2242" s="6"/>
      <c r="DV2242" s="6"/>
      <c r="DW2242" s="6"/>
      <c r="DX2242" s="6"/>
      <c r="DY2242" s="6"/>
      <c r="DZ2242" s="6"/>
      <c r="EA2242" s="6"/>
      <c r="EB2242" s="6"/>
      <c r="EC2242" s="6"/>
      <c r="ED2242" s="6"/>
      <c r="EE2242" s="6"/>
      <c r="EF2242" s="6"/>
      <c r="EG2242" s="6"/>
      <c r="EH2242" s="6"/>
      <c r="EI2242" s="6"/>
      <c r="EJ2242" s="6"/>
      <c r="EK2242" s="6"/>
      <c r="EL2242" s="6"/>
      <c r="EM2242" s="6"/>
      <c r="EN2242" s="6"/>
      <c r="EO2242" s="6"/>
      <c r="EP2242" s="6"/>
      <c r="EQ2242" s="6"/>
      <c r="ER2242" s="6"/>
      <c r="ES2242" s="6"/>
      <c r="ET2242" s="6"/>
      <c r="EU2242" s="6"/>
      <c r="EV2242" s="6"/>
      <c r="EW2242" s="6"/>
      <c r="EX2242" s="6"/>
      <c r="EY2242" s="6"/>
      <c r="EZ2242" s="6"/>
      <c r="FA2242" s="6"/>
      <c r="FB2242" s="6"/>
      <c r="FC2242" s="6"/>
      <c r="FD2242" s="6"/>
      <c r="FE2242" s="6"/>
      <c r="FF2242" s="6"/>
      <c r="FG2242" s="6"/>
      <c r="FH2242" s="6"/>
      <c r="FI2242" s="6"/>
      <c r="FJ2242" s="6"/>
      <c r="FK2242" s="6"/>
      <c r="FL2242" s="6"/>
      <c r="FM2242" s="6"/>
      <c r="FN2242" s="6"/>
      <c r="FO2242" s="6"/>
      <c r="FP2242" s="6"/>
      <c r="FQ2242" s="6"/>
      <c r="FR2242" s="6"/>
      <c r="FS2242" s="6"/>
      <c r="FT2242" s="6"/>
      <c r="FU2242" s="6"/>
      <c r="FV2242" s="6"/>
      <c r="FW2242" s="6"/>
      <c r="FX2242" s="6"/>
      <c r="FY2242" s="6"/>
      <c r="FZ2242" s="6"/>
      <c r="GA2242" s="6"/>
      <c r="GB2242" s="6"/>
      <c r="GC2242" s="6"/>
      <c r="GD2242" s="6"/>
      <c r="GE2242" s="6"/>
      <c r="GF2242" s="6"/>
      <c r="GG2242" s="6"/>
      <c r="GH2242" s="6"/>
      <c r="GI2242" s="6"/>
      <c r="GJ2242" s="6"/>
      <c r="GK2242" s="6"/>
      <c r="GL2242" s="6"/>
      <c r="GM2242" s="6"/>
      <c r="GN2242" s="6"/>
      <c r="GO2242" s="6"/>
      <c r="GP2242" s="6"/>
      <c r="GQ2242" s="6"/>
      <c r="GR2242" s="6"/>
      <c r="GS2242" s="6"/>
      <c r="GT2242" s="6"/>
      <c r="GU2242" s="6"/>
      <c r="GV2242" s="6"/>
      <c r="GW2242" s="6"/>
      <c r="GX2242" s="6"/>
      <c r="GY2242" s="6"/>
      <c r="GZ2242" s="6"/>
      <c r="HA2242" s="6"/>
      <c r="HB2242" s="6"/>
      <c r="HC2242" s="6"/>
      <c r="HD2242" s="6"/>
      <c r="HE2242" s="6"/>
      <c r="HF2242" s="6"/>
      <c r="HG2242" s="6"/>
      <c r="HH2242" s="6"/>
      <c r="HI2242" s="6"/>
      <c r="HJ2242" s="6"/>
      <c r="HK2242" s="6"/>
      <c r="HL2242" s="6"/>
      <c r="HM2242" s="6"/>
      <c r="HN2242" s="6"/>
      <c r="HO2242" s="6"/>
      <c r="HP2242" s="6"/>
      <c r="HQ2242" s="6"/>
      <c r="HR2242" s="6"/>
      <c r="HS2242" s="6"/>
      <c r="HT2242" s="6"/>
      <c r="HU2242" s="6"/>
      <c r="HV2242" s="6"/>
      <c r="HW2242" s="6"/>
      <c r="HX2242" s="6"/>
      <c r="HY2242" s="6"/>
      <c r="HZ2242" s="6"/>
      <c r="IA2242" s="6"/>
      <c r="IB2242" s="6"/>
      <c r="IC2242" s="6"/>
      <c r="ID2242" s="6"/>
      <c r="IE2242" s="6"/>
      <c r="IF2242" s="6"/>
      <c r="IG2242" s="6"/>
      <c r="IH2242" s="6"/>
      <c r="II2242" s="6"/>
      <c r="IJ2242" s="6"/>
      <c r="IK2242" s="6"/>
      <c r="IL2242" s="6"/>
      <c r="IM2242" s="6"/>
      <c r="IN2242" s="6"/>
      <c r="IO2242" s="6"/>
      <c r="IP2242" s="6"/>
      <c r="IQ2242" s="6"/>
      <c r="IR2242" s="6"/>
      <c r="IS2242" s="6"/>
      <c r="IT2242" s="6"/>
      <c r="IU2242" s="6"/>
      <c r="IV2242" s="6"/>
      <c r="IW2242" s="6"/>
      <c r="IX2242" s="6"/>
      <c r="IY2242" s="6"/>
      <c r="IZ2242" s="6"/>
      <c r="JA2242" s="6"/>
      <c r="JB2242" s="6"/>
      <c r="JC2242" s="6"/>
      <c r="JD2242" s="6"/>
      <c r="JE2242" s="6"/>
      <c r="JF2242" s="6"/>
      <c r="JG2242" s="6"/>
      <c r="JH2242" s="6"/>
      <c r="JI2242" s="6"/>
      <c r="JJ2242" s="6"/>
      <c r="JK2242" s="6"/>
      <c r="JL2242" s="6"/>
      <c r="JM2242" s="6"/>
    </row>
    <row r="2243" spans="2:273" s="49" customFormat="1" ht="20" customHeight="1">
      <c r="B2243" s="121" t="s">
        <v>2142</v>
      </c>
      <c r="C2243" s="122">
        <v>20181</v>
      </c>
      <c r="D2243" s="104">
        <v>2018</v>
      </c>
      <c r="E2243" s="66" t="s">
        <v>2143</v>
      </c>
      <c r="F2243" s="145"/>
      <c r="G2243" s="358"/>
      <c r="H2243" s="68" t="s">
        <v>2144</v>
      </c>
      <c r="I2243" s="68"/>
      <c r="J2243" s="92">
        <v>21</v>
      </c>
      <c r="K2243" s="200">
        <v>115002</v>
      </c>
      <c r="L2243" s="68" t="s">
        <v>2770</v>
      </c>
      <c r="M2243" s="68" t="s">
        <v>296</v>
      </c>
      <c r="N2243" s="215">
        <v>2</v>
      </c>
      <c r="O2243" s="92">
        <v>4</v>
      </c>
      <c r="P2243" s="89">
        <v>6</v>
      </c>
      <c r="Q2243" s="70"/>
      <c r="R2243" s="68" t="s">
        <v>151</v>
      </c>
      <c r="S2243" s="13">
        <v>17</v>
      </c>
      <c r="T2243" s="13"/>
      <c r="U2243" s="7"/>
      <c r="V2243" s="7"/>
      <c r="W2243" s="7"/>
      <c r="X2243" s="7"/>
      <c r="Y2243" s="13">
        <v>8</v>
      </c>
      <c r="Z2243" s="13">
        <v>10</v>
      </c>
      <c r="AA2243" s="9">
        <v>7</v>
      </c>
      <c r="AB2243" s="7"/>
      <c r="AC2243" s="7"/>
      <c r="AD2243" s="7" t="s">
        <v>81</v>
      </c>
      <c r="AE2243" s="6"/>
      <c r="AF2243" s="6"/>
      <c r="AG2243" s="6"/>
      <c r="AH2243" s="6"/>
      <c r="AI2243" s="6"/>
      <c r="AJ2243" s="6"/>
      <c r="AK2243" s="6"/>
      <c r="AL2243" s="6"/>
      <c r="AM2243" s="6"/>
      <c r="AN2243" s="6"/>
      <c r="AO2243" s="6"/>
      <c r="AP2243" s="6"/>
      <c r="AQ2243" s="6"/>
      <c r="AR2243" s="6"/>
      <c r="AS2243" s="6"/>
      <c r="AT2243" s="6"/>
      <c r="AU2243" s="6"/>
      <c r="AV2243" s="6"/>
      <c r="AW2243" s="6"/>
      <c r="AX2243" s="6"/>
      <c r="AY2243" s="6"/>
      <c r="AZ2243" s="6"/>
      <c r="BA2243" s="6"/>
      <c r="BB2243" s="6"/>
      <c r="BC2243" s="6"/>
      <c r="BD2243" s="6"/>
      <c r="BE2243" s="6"/>
      <c r="BF2243" s="6"/>
      <c r="BG2243" s="6"/>
      <c r="BH2243" s="6"/>
      <c r="BI2243" s="6"/>
      <c r="BJ2243" s="6"/>
      <c r="BK2243" s="6"/>
      <c r="BL2243" s="6"/>
      <c r="BM2243" s="6"/>
      <c r="BN2243" s="6"/>
      <c r="BO2243" s="6"/>
      <c r="BP2243" s="6"/>
      <c r="BQ2243" s="6"/>
      <c r="BR2243" s="6"/>
      <c r="BS2243" s="6"/>
      <c r="BT2243" s="6"/>
      <c r="BU2243" s="6"/>
      <c r="BV2243" s="6"/>
      <c r="BW2243" s="6"/>
      <c r="BX2243" s="6"/>
      <c r="BY2243" s="6"/>
      <c r="BZ2243" s="6"/>
      <c r="CA2243" s="6"/>
      <c r="CB2243" s="6"/>
      <c r="CC2243" s="6"/>
      <c r="CD2243" s="6"/>
      <c r="CE2243" s="6"/>
      <c r="CF2243" s="6"/>
      <c r="CG2243" s="6"/>
      <c r="CH2243" s="6"/>
      <c r="CI2243" s="6"/>
      <c r="CJ2243" s="6"/>
      <c r="CK2243" s="6"/>
      <c r="CL2243" s="6"/>
      <c r="CM2243" s="6"/>
      <c r="CN2243" s="6"/>
      <c r="CO2243" s="6"/>
      <c r="CP2243" s="6"/>
      <c r="CQ2243" s="6"/>
      <c r="CR2243" s="6"/>
      <c r="CS2243" s="6"/>
      <c r="CT2243" s="6"/>
      <c r="CU2243" s="6"/>
      <c r="CV2243" s="6"/>
      <c r="CW2243" s="6"/>
      <c r="CX2243" s="6"/>
      <c r="CY2243" s="6"/>
      <c r="CZ2243" s="6"/>
      <c r="DA2243" s="6"/>
      <c r="DB2243" s="6"/>
      <c r="DC2243" s="6"/>
      <c r="DD2243" s="6"/>
      <c r="DE2243" s="6"/>
      <c r="DF2243" s="6"/>
      <c r="DG2243" s="6"/>
      <c r="DH2243" s="6"/>
      <c r="DI2243" s="6"/>
      <c r="DJ2243" s="6"/>
      <c r="DK2243" s="6"/>
      <c r="DL2243" s="6"/>
      <c r="DM2243" s="6"/>
      <c r="DN2243" s="6"/>
      <c r="DO2243" s="6"/>
      <c r="DP2243" s="6"/>
      <c r="DQ2243" s="6"/>
      <c r="DR2243" s="6"/>
      <c r="DS2243" s="6"/>
      <c r="DT2243" s="6"/>
      <c r="DU2243" s="6"/>
      <c r="DV2243" s="6"/>
      <c r="DW2243" s="6"/>
      <c r="DX2243" s="6"/>
      <c r="DY2243" s="6"/>
      <c r="DZ2243" s="6"/>
      <c r="EA2243" s="6"/>
      <c r="EB2243" s="6"/>
      <c r="EC2243" s="6"/>
      <c r="ED2243" s="6"/>
      <c r="EE2243" s="6"/>
      <c r="EF2243" s="6"/>
      <c r="EG2243" s="6"/>
      <c r="EH2243" s="6"/>
      <c r="EI2243" s="6"/>
      <c r="EJ2243" s="6"/>
      <c r="EK2243" s="6"/>
      <c r="EL2243" s="6"/>
      <c r="EM2243" s="6"/>
      <c r="EN2243" s="6"/>
      <c r="EO2243" s="6"/>
      <c r="EP2243" s="6"/>
      <c r="EQ2243" s="6"/>
      <c r="ER2243" s="6"/>
      <c r="ES2243" s="6"/>
      <c r="ET2243" s="6"/>
      <c r="EU2243" s="6"/>
      <c r="EV2243" s="6"/>
      <c r="EW2243" s="6"/>
      <c r="EX2243" s="6"/>
      <c r="EY2243" s="6"/>
      <c r="EZ2243" s="6"/>
      <c r="FA2243" s="6"/>
      <c r="FB2243" s="6"/>
      <c r="FC2243" s="6"/>
      <c r="FD2243" s="6"/>
      <c r="FE2243" s="6"/>
      <c r="FF2243" s="6"/>
      <c r="FG2243" s="6"/>
      <c r="FH2243" s="6"/>
      <c r="FI2243" s="6"/>
      <c r="FJ2243" s="6"/>
      <c r="FK2243" s="6"/>
      <c r="FL2243" s="6"/>
      <c r="FM2243" s="6"/>
      <c r="FN2243" s="6"/>
      <c r="FO2243" s="6"/>
      <c r="FP2243" s="6"/>
      <c r="FQ2243" s="6"/>
      <c r="FR2243" s="6"/>
      <c r="FS2243" s="6"/>
      <c r="FT2243" s="6"/>
      <c r="FU2243" s="6"/>
      <c r="FV2243" s="6"/>
      <c r="FW2243" s="6"/>
      <c r="FX2243" s="6"/>
      <c r="FY2243" s="6"/>
      <c r="FZ2243" s="6"/>
      <c r="GA2243" s="6"/>
      <c r="GB2243" s="6"/>
      <c r="GC2243" s="6"/>
      <c r="GD2243" s="6"/>
      <c r="GE2243" s="6"/>
      <c r="GF2243" s="6"/>
      <c r="GG2243" s="6"/>
      <c r="GH2243" s="6"/>
      <c r="GI2243" s="6"/>
      <c r="GJ2243" s="6"/>
      <c r="GK2243" s="6"/>
      <c r="GL2243" s="6"/>
      <c r="GM2243" s="6"/>
      <c r="GN2243" s="6"/>
      <c r="GO2243" s="6"/>
      <c r="GP2243" s="6"/>
      <c r="GQ2243" s="6"/>
      <c r="GR2243" s="6"/>
      <c r="GS2243" s="6"/>
      <c r="GT2243" s="6"/>
      <c r="GU2243" s="6"/>
      <c r="GV2243" s="6"/>
      <c r="GW2243" s="6"/>
      <c r="GX2243" s="6"/>
      <c r="GY2243" s="6"/>
      <c r="GZ2243" s="6"/>
      <c r="HA2243" s="6"/>
      <c r="HB2243" s="6"/>
      <c r="HC2243" s="6"/>
      <c r="HD2243" s="6"/>
      <c r="HE2243" s="6"/>
      <c r="HF2243" s="6"/>
      <c r="HG2243" s="6"/>
      <c r="HH2243" s="6"/>
      <c r="HI2243" s="6"/>
      <c r="HJ2243" s="6"/>
      <c r="HK2243" s="6"/>
      <c r="HL2243" s="6"/>
      <c r="HM2243" s="6"/>
      <c r="HN2243" s="6"/>
      <c r="HO2243" s="6"/>
      <c r="HP2243" s="6"/>
      <c r="HQ2243" s="6"/>
      <c r="HR2243" s="6"/>
      <c r="HS2243" s="6"/>
      <c r="HT2243" s="6"/>
      <c r="HU2243" s="6"/>
      <c r="HV2243" s="6"/>
      <c r="HW2243" s="6"/>
      <c r="HX2243" s="6"/>
      <c r="HY2243" s="6"/>
      <c r="HZ2243" s="6"/>
      <c r="IA2243" s="6"/>
      <c r="IB2243" s="6"/>
      <c r="IC2243" s="6"/>
      <c r="ID2243" s="6"/>
      <c r="IE2243" s="6"/>
      <c r="IF2243" s="6"/>
      <c r="IG2243" s="6"/>
      <c r="IH2243" s="6"/>
      <c r="II2243" s="6"/>
      <c r="IJ2243" s="6"/>
      <c r="IK2243" s="6"/>
      <c r="IL2243" s="6"/>
      <c r="IM2243" s="6"/>
      <c r="IN2243" s="6"/>
      <c r="IO2243" s="6"/>
      <c r="IP2243" s="6"/>
      <c r="IQ2243" s="6"/>
      <c r="IR2243" s="6"/>
      <c r="IS2243" s="6"/>
      <c r="IT2243" s="6"/>
      <c r="IU2243" s="6"/>
      <c r="IV2243" s="6"/>
      <c r="IW2243" s="6"/>
      <c r="IX2243" s="6"/>
      <c r="IY2243" s="6"/>
      <c r="IZ2243" s="6"/>
      <c r="JA2243" s="6"/>
      <c r="JB2243" s="6"/>
      <c r="JC2243" s="6"/>
      <c r="JD2243" s="6"/>
      <c r="JE2243" s="6"/>
      <c r="JF2243" s="6"/>
      <c r="JG2243" s="6"/>
      <c r="JH2243" s="6"/>
      <c r="JI2243" s="6"/>
      <c r="JJ2243" s="6"/>
      <c r="JK2243" s="6"/>
      <c r="JL2243" s="6"/>
      <c r="JM2243" s="6"/>
    </row>
    <row r="2244" spans="2:273" s="49" customFormat="1" ht="20" customHeight="1">
      <c r="B2244" s="127" t="s">
        <v>8374</v>
      </c>
      <c r="C2244" s="122">
        <v>20205</v>
      </c>
      <c r="D2244" s="129">
        <v>2020</v>
      </c>
      <c r="E2244" s="130" t="s">
        <v>8372</v>
      </c>
      <c r="F2244" s="148"/>
      <c r="G2244" s="364"/>
      <c r="H2244" s="69" t="s">
        <v>8373</v>
      </c>
      <c r="I2244" s="69" t="s">
        <v>8370</v>
      </c>
      <c r="J2244" s="92">
        <v>13</v>
      </c>
      <c r="K2244" s="200">
        <v>99993</v>
      </c>
      <c r="L2244" s="70"/>
      <c r="M2244" s="70" t="s">
        <v>5358</v>
      </c>
      <c r="N2244" s="215">
        <v>9</v>
      </c>
      <c r="O2244" s="92">
        <v>2</v>
      </c>
      <c r="P2244" s="89">
        <v>6</v>
      </c>
      <c r="Q2244" s="70"/>
      <c r="R2244" s="70"/>
      <c r="S2244" s="13"/>
      <c r="T2244" s="13"/>
      <c r="U2244" s="6"/>
      <c r="V2244" s="6"/>
      <c r="W2244" s="6"/>
      <c r="X2244" s="6"/>
      <c r="Y2244" s="13"/>
      <c r="Z2244" s="13"/>
      <c r="AA2244" s="6"/>
      <c r="AB2244" s="6"/>
      <c r="AC2244" s="6"/>
      <c r="AD2244" s="6"/>
      <c r="AE2244" s="6"/>
      <c r="AF2244" s="37"/>
      <c r="AG2244" s="37"/>
      <c r="AH2244" s="37"/>
      <c r="AI2244" s="37"/>
      <c r="AJ2244" s="37"/>
      <c r="AK2244" s="37"/>
      <c r="AL2244" s="37"/>
      <c r="AM2244" s="37"/>
      <c r="AN2244" s="37"/>
      <c r="AO2244" s="37"/>
      <c r="AP2244" s="37"/>
      <c r="AQ2244" s="37"/>
      <c r="AR2244" s="37"/>
      <c r="AS2244" s="37"/>
      <c r="AT2244" s="37"/>
      <c r="AU2244" s="37"/>
      <c r="AV2244" s="37"/>
      <c r="AW2244" s="37"/>
      <c r="AX2244" s="37"/>
      <c r="AY2244" s="37"/>
      <c r="AZ2244" s="37"/>
      <c r="BA2244" s="37"/>
      <c r="BB2244" s="37"/>
      <c r="BC2244" s="37"/>
      <c r="BD2244" s="37"/>
      <c r="BE2244" s="37"/>
      <c r="BF2244" s="37"/>
      <c r="BG2244" s="37"/>
      <c r="BH2244" s="37"/>
      <c r="BI2244" s="37"/>
      <c r="BJ2244" s="37"/>
      <c r="BK2244" s="37"/>
      <c r="BL2244" s="37"/>
      <c r="BM2244" s="37"/>
      <c r="BN2244" s="37"/>
      <c r="BO2244" s="37"/>
      <c r="BP2244" s="37"/>
      <c r="BQ2244" s="37"/>
      <c r="BR2244" s="37"/>
      <c r="BS2244" s="37"/>
      <c r="BT2244" s="37"/>
      <c r="BU2244" s="37"/>
      <c r="BV2244" s="37"/>
      <c r="BW2244" s="37"/>
      <c r="BX2244" s="37"/>
      <c r="BY2244" s="37"/>
      <c r="BZ2244" s="37"/>
      <c r="CA2244" s="37"/>
      <c r="CB2244" s="37"/>
      <c r="CC2244" s="37"/>
      <c r="CD2244" s="37"/>
      <c r="CE2244" s="37"/>
      <c r="CF2244" s="37"/>
      <c r="CG2244" s="37"/>
      <c r="CH2244" s="37"/>
      <c r="CI2244" s="37"/>
      <c r="CJ2244" s="37"/>
      <c r="CK2244" s="37"/>
      <c r="CL2244" s="37"/>
      <c r="CM2244" s="37"/>
      <c r="CN2244" s="37"/>
      <c r="CO2244" s="37"/>
      <c r="CP2244" s="37"/>
      <c r="CQ2244" s="37"/>
      <c r="CR2244" s="37"/>
      <c r="CS2244" s="37"/>
      <c r="CT2244" s="37"/>
      <c r="CU2244" s="37"/>
      <c r="CV2244" s="37"/>
      <c r="CW2244" s="37"/>
      <c r="CX2244" s="37"/>
      <c r="CY2244" s="37"/>
      <c r="CZ2244" s="37"/>
      <c r="DA2244" s="37"/>
      <c r="DB2244" s="37"/>
      <c r="DC2244" s="37"/>
      <c r="DD2244" s="37"/>
      <c r="DE2244" s="37"/>
      <c r="DF2244" s="37"/>
      <c r="DG2244" s="37"/>
      <c r="DH2244" s="37"/>
      <c r="DI2244" s="37"/>
      <c r="DJ2244" s="37"/>
      <c r="DK2244" s="37"/>
      <c r="DL2244" s="37"/>
      <c r="DM2244" s="37"/>
      <c r="DN2244" s="37"/>
      <c r="DO2244" s="37"/>
      <c r="DP2244" s="37"/>
      <c r="DQ2244" s="37"/>
      <c r="DR2244" s="37"/>
      <c r="DS2244" s="37"/>
      <c r="DT2244" s="37"/>
      <c r="DU2244" s="37"/>
      <c r="DV2244" s="37"/>
      <c r="DW2244" s="37"/>
      <c r="DX2244" s="37"/>
      <c r="DY2244" s="37"/>
      <c r="DZ2244" s="37"/>
      <c r="EA2244" s="37"/>
      <c r="EB2244" s="37"/>
      <c r="EC2244" s="37"/>
      <c r="ED2244" s="37"/>
      <c r="EE2244" s="37"/>
      <c r="EF2244" s="37"/>
      <c r="EG2244" s="37"/>
      <c r="EH2244" s="37"/>
      <c r="EI2244" s="37"/>
      <c r="EJ2244" s="37"/>
      <c r="EK2244" s="37"/>
      <c r="EL2244" s="37"/>
      <c r="EM2244" s="37"/>
      <c r="EN2244" s="37"/>
      <c r="EO2244" s="37"/>
      <c r="EP2244" s="37"/>
      <c r="EQ2244" s="37"/>
      <c r="ER2244" s="37"/>
      <c r="ES2244" s="37"/>
      <c r="ET2244" s="37"/>
      <c r="EU2244" s="37"/>
      <c r="EV2244" s="37"/>
      <c r="EW2244" s="37"/>
      <c r="EX2244" s="37"/>
      <c r="EY2244" s="37"/>
      <c r="EZ2244" s="37"/>
      <c r="FA2244" s="37"/>
      <c r="FB2244" s="37"/>
      <c r="FC2244" s="37"/>
      <c r="FD2244" s="37"/>
      <c r="FE2244" s="37"/>
      <c r="FF2244" s="37"/>
      <c r="FG2244" s="37"/>
      <c r="FH2244" s="37"/>
      <c r="FI2244" s="37"/>
      <c r="FJ2244" s="37"/>
      <c r="FK2244" s="37"/>
      <c r="FL2244" s="37"/>
      <c r="FM2244" s="37"/>
      <c r="FN2244" s="37"/>
      <c r="FO2244" s="37"/>
      <c r="FP2244" s="37"/>
      <c r="FQ2244" s="37"/>
      <c r="FR2244" s="37"/>
      <c r="FS2244" s="37"/>
      <c r="FT2244" s="37"/>
      <c r="FU2244" s="37"/>
      <c r="FV2244" s="37"/>
      <c r="FW2244" s="37"/>
      <c r="FX2244" s="37"/>
      <c r="FY2244" s="37"/>
      <c r="FZ2244" s="37"/>
      <c r="GA2244" s="37"/>
      <c r="GB2244" s="37"/>
      <c r="GC2244" s="37"/>
      <c r="GD2244" s="37"/>
      <c r="GE2244" s="37"/>
      <c r="GF2244" s="37"/>
      <c r="GG2244" s="37"/>
      <c r="GH2244" s="37"/>
      <c r="GI2244" s="37"/>
      <c r="GJ2244" s="37"/>
      <c r="GK2244" s="37"/>
      <c r="GL2244" s="37"/>
      <c r="GM2244" s="37"/>
      <c r="GN2244" s="37"/>
      <c r="GO2244" s="37"/>
      <c r="GP2244" s="37"/>
      <c r="GQ2244" s="37"/>
      <c r="GR2244" s="37"/>
      <c r="GS2244" s="37"/>
      <c r="GT2244" s="37"/>
      <c r="GU2244" s="37"/>
      <c r="GV2244" s="37"/>
      <c r="GW2244" s="37"/>
      <c r="GX2244" s="37"/>
      <c r="GY2244" s="37"/>
      <c r="GZ2244" s="37"/>
      <c r="HA2244" s="37"/>
      <c r="HB2244" s="37"/>
      <c r="HC2244" s="37"/>
      <c r="HD2244" s="37"/>
      <c r="HE2244" s="37"/>
      <c r="HF2244" s="37"/>
      <c r="HG2244" s="37"/>
      <c r="HH2244" s="37"/>
      <c r="HI2244" s="37"/>
      <c r="HJ2244" s="37"/>
      <c r="HK2244" s="37"/>
      <c r="HL2244" s="37"/>
      <c r="HM2244" s="37"/>
      <c r="HN2244" s="37"/>
      <c r="HO2244" s="37"/>
      <c r="HP2244" s="37"/>
      <c r="HQ2244" s="37"/>
      <c r="HR2244" s="37"/>
      <c r="HS2244" s="37"/>
      <c r="HT2244" s="37"/>
      <c r="HU2244" s="37"/>
      <c r="HV2244" s="37"/>
      <c r="HW2244" s="37"/>
      <c r="HX2244" s="37"/>
      <c r="HY2244" s="37"/>
      <c r="HZ2244" s="37"/>
      <c r="IA2244" s="37"/>
      <c r="IB2244" s="37"/>
      <c r="IC2244" s="37"/>
      <c r="ID2244" s="37"/>
      <c r="IE2244" s="37"/>
      <c r="IF2244" s="37"/>
      <c r="IG2244" s="37"/>
      <c r="IH2244" s="37"/>
      <c r="II2244" s="37"/>
      <c r="IJ2244" s="37"/>
      <c r="IK2244" s="37"/>
      <c r="IL2244" s="37"/>
      <c r="IM2244" s="37"/>
      <c r="IN2244" s="37"/>
      <c r="IO2244" s="37"/>
      <c r="IP2244" s="37"/>
      <c r="IQ2244" s="37"/>
      <c r="IR2244" s="37"/>
      <c r="IS2244" s="37"/>
      <c r="IT2244" s="37"/>
      <c r="IU2244" s="37"/>
      <c r="IV2244" s="37"/>
      <c r="IW2244" s="37"/>
      <c r="IX2244" s="37"/>
      <c r="IY2244" s="37"/>
      <c r="IZ2244" s="37"/>
      <c r="JA2244" s="37"/>
      <c r="JB2244" s="37"/>
      <c r="JC2244" s="37"/>
      <c r="JD2244" s="37"/>
      <c r="JE2244" s="37"/>
      <c r="JF2244" s="37"/>
      <c r="JG2244" s="37"/>
      <c r="JH2244" s="37"/>
      <c r="JI2244" s="37"/>
      <c r="JJ2244" s="37"/>
      <c r="JK2244" s="37"/>
      <c r="JL2244" s="37"/>
      <c r="JM2244" s="37"/>
    </row>
    <row r="2245" spans="2:273" s="49" customFormat="1" ht="20" customHeight="1">
      <c r="B2245" s="121" t="s">
        <v>2148</v>
      </c>
      <c r="C2245" s="122">
        <v>20181</v>
      </c>
      <c r="D2245" s="104">
        <v>2018</v>
      </c>
      <c r="E2245" s="66" t="s">
        <v>2145</v>
      </c>
      <c r="F2245" s="145"/>
      <c r="G2245" s="358"/>
      <c r="H2245" s="68" t="s">
        <v>2149</v>
      </c>
      <c r="I2245" s="68"/>
      <c r="J2245" s="92">
        <v>12</v>
      </c>
      <c r="K2245" s="200">
        <v>20000</v>
      </c>
      <c r="L2245" s="68" t="s">
        <v>2771</v>
      </c>
      <c r="M2245" s="68" t="s">
        <v>39</v>
      </c>
      <c r="N2245" s="215">
        <v>9</v>
      </c>
      <c r="O2245" s="92">
        <v>2</v>
      </c>
      <c r="P2245" s="89">
        <v>6</v>
      </c>
      <c r="Q2245" s="70"/>
      <c r="R2245" s="68" t="s">
        <v>80</v>
      </c>
      <c r="S2245" s="13">
        <v>1</v>
      </c>
      <c r="T2245" s="13"/>
      <c r="U2245" s="7"/>
      <c r="V2245" s="7"/>
      <c r="W2245" s="7"/>
      <c r="X2245" s="7"/>
      <c r="Y2245" s="13">
        <v>4</v>
      </c>
      <c r="Z2245" s="13"/>
      <c r="AA2245" s="7"/>
      <c r="AB2245" s="7"/>
      <c r="AC2245" s="7"/>
      <c r="AD2245" s="7"/>
      <c r="AE2245" s="6"/>
      <c r="AF2245" s="1"/>
      <c r="AG2245" s="1"/>
      <c r="AH2245" s="1"/>
      <c r="AI2245" s="1"/>
      <c r="AJ2245" s="1"/>
      <c r="AK2245" s="1"/>
      <c r="AL2245" s="1"/>
      <c r="AM2245" s="1"/>
      <c r="AN2245" s="1"/>
      <c r="AO2245" s="1"/>
      <c r="AP2245" s="1"/>
      <c r="AQ2245" s="1"/>
      <c r="AR2245" s="1"/>
      <c r="AS2245" s="1"/>
      <c r="AT2245" s="1"/>
      <c r="AU2245" s="1"/>
      <c r="AV2245" s="1"/>
      <c r="AW2245" s="1"/>
      <c r="AX2245" s="1"/>
      <c r="AY2245" s="1"/>
      <c r="AZ2245" s="1"/>
      <c r="BA2245" s="1"/>
      <c r="BB2245" s="1"/>
      <c r="BC2245" s="1"/>
      <c r="BD2245" s="1"/>
      <c r="BE2245" s="1"/>
      <c r="BF2245" s="1"/>
      <c r="BG2245" s="1"/>
      <c r="BH2245" s="1"/>
      <c r="BI2245" s="1"/>
      <c r="BJ2245" s="1"/>
      <c r="BK2245" s="1"/>
      <c r="BL2245" s="1"/>
      <c r="BM2245" s="1"/>
      <c r="BN2245" s="1"/>
      <c r="BO2245" s="1"/>
      <c r="BP2245" s="1"/>
      <c r="BQ2245" s="1"/>
      <c r="BR2245" s="1"/>
      <c r="BS2245" s="1"/>
      <c r="BT2245" s="1"/>
      <c r="BU2245" s="1"/>
      <c r="BV2245" s="1"/>
      <c r="BW2245" s="1"/>
      <c r="BX2245" s="1"/>
      <c r="BY2245" s="1"/>
      <c r="BZ2245" s="1"/>
      <c r="CA2245" s="1"/>
      <c r="CB2245" s="1"/>
      <c r="CC2245" s="1"/>
      <c r="CD2245" s="1"/>
      <c r="CE2245" s="1"/>
      <c r="CF2245" s="1"/>
      <c r="CG2245" s="1"/>
      <c r="CH2245" s="1"/>
      <c r="CI2245" s="1"/>
      <c r="CJ2245" s="1"/>
      <c r="CK2245" s="1"/>
      <c r="CL2245" s="1"/>
      <c r="CM2245" s="1"/>
      <c r="CN2245" s="1"/>
      <c r="CO2245" s="1"/>
      <c r="CP2245" s="1"/>
      <c r="CQ2245" s="1"/>
      <c r="CR2245" s="1"/>
      <c r="CS2245" s="1"/>
      <c r="CT2245" s="1"/>
      <c r="CU2245" s="1"/>
      <c r="CV2245" s="1"/>
      <c r="CW2245" s="1"/>
      <c r="CX2245" s="1"/>
      <c r="CY2245" s="1"/>
      <c r="CZ2245" s="1"/>
      <c r="DA2245" s="1"/>
      <c r="DB2245" s="1"/>
      <c r="DC2245" s="1"/>
      <c r="DD2245" s="1"/>
      <c r="DE2245" s="1"/>
      <c r="DF2245" s="1"/>
      <c r="DG2245" s="1"/>
      <c r="DH2245" s="1"/>
      <c r="DI2245" s="1"/>
      <c r="DJ2245" s="1"/>
      <c r="DK2245" s="1"/>
      <c r="DL2245" s="1"/>
      <c r="DM2245" s="1"/>
      <c r="DN2245" s="1"/>
      <c r="DO2245" s="1"/>
      <c r="DP2245" s="1"/>
      <c r="DQ2245" s="1"/>
      <c r="DR2245" s="1"/>
      <c r="DS2245" s="1"/>
      <c r="DT2245" s="1"/>
      <c r="DU2245" s="1"/>
      <c r="DV2245" s="1"/>
      <c r="DW2245" s="1"/>
      <c r="DX2245" s="1"/>
      <c r="DY2245" s="1"/>
      <c r="DZ2245" s="1"/>
      <c r="EA2245" s="1"/>
      <c r="EB2245" s="1"/>
      <c r="EC2245" s="1"/>
      <c r="ED2245" s="1"/>
      <c r="EE2245" s="1"/>
      <c r="EF2245" s="1"/>
      <c r="EG2245" s="1"/>
      <c r="EH2245" s="1"/>
      <c r="EI2245" s="1"/>
      <c r="EJ2245" s="1"/>
      <c r="EK2245" s="1"/>
      <c r="EL2245" s="1"/>
      <c r="EM2245" s="1"/>
      <c r="EN2245" s="1"/>
      <c r="EO2245" s="1"/>
      <c r="EP2245" s="1"/>
      <c r="EQ2245" s="1"/>
      <c r="ER2245" s="1"/>
      <c r="ES2245" s="1"/>
      <c r="ET2245" s="1"/>
      <c r="EU2245" s="1"/>
      <c r="EV2245" s="1"/>
      <c r="EW2245" s="1"/>
      <c r="EX2245" s="1"/>
      <c r="EY2245" s="1"/>
      <c r="EZ2245" s="1"/>
      <c r="FA2245" s="1"/>
      <c r="FB2245" s="1"/>
      <c r="FC2245" s="1"/>
      <c r="FD2245" s="1"/>
      <c r="FE2245" s="1"/>
      <c r="FF2245" s="1"/>
      <c r="FG2245" s="1"/>
      <c r="FH2245" s="1"/>
      <c r="FI2245" s="1"/>
      <c r="FJ2245" s="1"/>
      <c r="FK2245" s="1"/>
      <c r="FL2245" s="1"/>
      <c r="FM2245" s="1"/>
      <c r="FN2245" s="1"/>
      <c r="FO2245" s="1"/>
      <c r="FP2245" s="1"/>
      <c r="FQ2245" s="1"/>
      <c r="FR2245" s="1"/>
      <c r="FS2245" s="1"/>
      <c r="FT2245" s="1"/>
      <c r="FU2245" s="1"/>
      <c r="FV2245" s="1"/>
      <c r="FW2245" s="1"/>
      <c r="FX2245" s="1"/>
      <c r="FY2245" s="1"/>
      <c r="FZ2245" s="1"/>
      <c r="GA2245" s="1"/>
      <c r="GB2245" s="1"/>
      <c r="GC2245" s="1"/>
      <c r="GD2245" s="1"/>
      <c r="GE2245" s="1"/>
      <c r="GF2245" s="1"/>
      <c r="GG2245" s="1"/>
      <c r="GH2245" s="1"/>
      <c r="GI2245" s="1"/>
      <c r="GJ2245" s="1"/>
      <c r="GK2245" s="1"/>
      <c r="GL2245" s="1"/>
      <c r="GM2245" s="1"/>
      <c r="GN2245" s="1"/>
      <c r="GO2245" s="1"/>
      <c r="GP2245" s="1"/>
      <c r="GQ2245" s="1"/>
      <c r="GR2245" s="1"/>
      <c r="GS2245" s="1"/>
      <c r="GT2245" s="1"/>
      <c r="GU2245" s="1"/>
      <c r="GV2245" s="1"/>
      <c r="GW2245" s="1"/>
      <c r="GX2245" s="1"/>
      <c r="GY2245" s="1"/>
      <c r="GZ2245" s="1"/>
      <c r="HA2245" s="1"/>
      <c r="HB2245" s="1"/>
      <c r="HC2245" s="1"/>
      <c r="HD2245" s="1"/>
      <c r="HE2245" s="1"/>
      <c r="HF2245" s="1"/>
      <c r="HG2245" s="1"/>
      <c r="HH2245" s="1"/>
      <c r="HI2245" s="1"/>
      <c r="HJ2245" s="1"/>
      <c r="HK2245" s="1"/>
      <c r="HL2245" s="1"/>
      <c r="HM2245" s="1"/>
      <c r="HN2245" s="1"/>
      <c r="HO2245" s="1"/>
      <c r="HP2245" s="1"/>
      <c r="HQ2245" s="1"/>
      <c r="HR2245" s="1"/>
      <c r="HS2245" s="1"/>
      <c r="HT2245" s="1"/>
      <c r="HU2245" s="1"/>
      <c r="HV2245" s="1"/>
      <c r="HW2245" s="1"/>
      <c r="HX2245" s="1"/>
      <c r="HY2245" s="1"/>
      <c r="HZ2245" s="1"/>
      <c r="IA2245" s="1"/>
      <c r="IB2245" s="1"/>
      <c r="IC2245" s="1"/>
      <c r="ID2245" s="1"/>
      <c r="IE2245" s="1"/>
      <c r="IF2245" s="1"/>
      <c r="IG2245" s="1"/>
      <c r="IH2245" s="1"/>
      <c r="II2245" s="1"/>
      <c r="IJ2245" s="1"/>
      <c r="IK2245" s="1"/>
      <c r="IL2245" s="1"/>
      <c r="IM2245" s="1"/>
      <c r="IN2245" s="1"/>
      <c r="IO2245" s="1"/>
      <c r="IP2245" s="1"/>
      <c r="IQ2245" s="1"/>
      <c r="IR2245" s="1"/>
      <c r="IS2245" s="1"/>
      <c r="IT2245" s="1"/>
      <c r="IU2245" s="1"/>
      <c r="IV2245" s="1"/>
      <c r="IW2245" s="1"/>
      <c r="IX2245" s="1"/>
      <c r="IY2245" s="1"/>
      <c r="IZ2245" s="1"/>
      <c r="JA2245" s="1"/>
      <c r="JB2245" s="50"/>
    </row>
    <row r="2246" spans="2:273" s="49" customFormat="1" ht="20" customHeight="1">
      <c r="B2246" s="120" t="s">
        <v>4880</v>
      </c>
      <c r="C2246" s="113">
        <v>20191</v>
      </c>
      <c r="D2246" s="104">
        <v>2019</v>
      </c>
      <c r="E2246" s="66" t="s">
        <v>2145</v>
      </c>
      <c r="F2246" s="145"/>
      <c r="G2246" s="358"/>
      <c r="H2246" s="68" t="s">
        <v>4881</v>
      </c>
      <c r="I2246" s="68" t="s">
        <v>53</v>
      </c>
      <c r="J2246" s="92">
        <v>5</v>
      </c>
      <c r="K2246" s="200">
        <v>80633</v>
      </c>
      <c r="L2246" s="68" t="s">
        <v>2771</v>
      </c>
      <c r="M2246" s="68" t="s">
        <v>39</v>
      </c>
      <c r="N2246" s="215">
        <v>9</v>
      </c>
      <c r="O2246" s="89">
        <v>2</v>
      </c>
      <c r="P2246" s="89">
        <v>6</v>
      </c>
      <c r="Q2246" s="68" t="s">
        <v>47</v>
      </c>
      <c r="R2246" s="68" t="s">
        <v>179</v>
      </c>
      <c r="S2246" s="6"/>
      <c r="T2246" s="6"/>
      <c r="U2246" s="6"/>
      <c r="V2246" s="6"/>
      <c r="W2246" s="6"/>
      <c r="X2246" s="6"/>
      <c r="Y2246" s="6"/>
      <c r="Z2246" s="6"/>
      <c r="AA2246" s="6"/>
      <c r="AB2246" s="6"/>
      <c r="AC2246" s="6"/>
      <c r="AD2246" s="6"/>
      <c r="AE2246" s="6"/>
      <c r="AF2246" s="48"/>
      <c r="AG2246" s="48"/>
      <c r="AH2246" s="48"/>
      <c r="AI2246" s="48"/>
      <c r="AJ2246" s="48"/>
      <c r="AK2246" s="48"/>
      <c r="AL2246" s="48"/>
      <c r="AM2246" s="48"/>
      <c r="AN2246" s="48"/>
      <c r="AO2246" s="48"/>
      <c r="AP2246" s="48"/>
      <c r="AQ2246" s="48"/>
      <c r="AR2246" s="48"/>
      <c r="AS2246" s="48"/>
      <c r="AT2246" s="48"/>
      <c r="AU2246" s="48"/>
      <c r="AV2246" s="48"/>
      <c r="AW2246" s="48"/>
      <c r="AX2246" s="48"/>
      <c r="AY2246" s="48"/>
      <c r="AZ2246" s="48"/>
      <c r="BA2246" s="48"/>
      <c r="BB2246" s="48"/>
      <c r="BC2246" s="48"/>
      <c r="BD2246" s="48"/>
      <c r="BE2246" s="48"/>
      <c r="BF2246" s="48"/>
      <c r="BG2246" s="48"/>
      <c r="BH2246" s="48"/>
      <c r="BI2246" s="48"/>
      <c r="BJ2246" s="48"/>
      <c r="BK2246" s="48"/>
      <c r="BL2246" s="48"/>
      <c r="BM2246" s="48"/>
      <c r="BN2246" s="48"/>
      <c r="BO2246" s="48"/>
      <c r="BP2246" s="48"/>
      <c r="BQ2246" s="48"/>
      <c r="BR2246" s="48"/>
      <c r="BS2246" s="48"/>
      <c r="BT2246" s="48"/>
      <c r="BU2246" s="48"/>
      <c r="BV2246" s="48"/>
      <c r="BW2246" s="48"/>
      <c r="BX2246" s="48"/>
      <c r="BY2246" s="48"/>
      <c r="BZ2246" s="48"/>
      <c r="CA2246" s="48"/>
      <c r="CB2246" s="48"/>
      <c r="CC2246" s="48"/>
      <c r="CD2246" s="48"/>
      <c r="CE2246" s="48"/>
      <c r="CF2246" s="48"/>
      <c r="CG2246" s="48"/>
      <c r="CH2246" s="48"/>
      <c r="CI2246" s="48"/>
      <c r="CJ2246" s="48"/>
      <c r="CK2246" s="48"/>
      <c r="CL2246" s="48"/>
      <c r="CM2246" s="48"/>
      <c r="CN2246" s="48"/>
      <c r="CO2246" s="48"/>
      <c r="CP2246" s="48"/>
      <c r="CQ2246" s="48"/>
      <c r="CR2246" s="48"/>
      <c r="CS2246" s="48"/>
      <c r="CT2246" s="48"/>
      <c r="CU2246" s="48"/>
      <c r="CV2246" s="48"/>
      <c r="CW2246" s="48"/>
      <c r="CX2246" s="48"/>
      <c r="CY2246" s="48"/>
      <c r="CZ2246" s="48"/>
      <c r="DA2246" s="48"/>
      <c r="DB2246" s="48"/>
      <c r="DC2246" s="48"/>
      <c r="DD2246" s="48"/>
      <c r="DE2246" s="48"/>
      <c r="DF2246" s="48"/>
      <c r="DG2246" s="48"/>
      <c r="DH2246" s="48"/>
      <c r="DI2246" s="48"/>
      <c r="DJ2246" s="48"/>
      <c r="DK2246" s="48"/>
      <c r="DL2246" s="48"/>
      <c r="DM2246" s="48"/>
      <c r="DN2246" s="48"/>
      <c r="DO2246" s="48"/>
      <c r="DP2246" s="48"/>
      <c r="DQ2246" s="48"/>
      <c r="DR2246" s="48"/>
      <c r="DS2246" s="48"/>
      <c r="DT2246" s="48"/>
      <c r="DU2246" s="48"/>
      <c r="DV2246" s="48"/>
      <c r="DW2246" s="48"/>
      <c r="DX2246" s="48"/>
      <c r="DY2246" s="48"/>
      <c r="DZ2246" s="48"/>
      <c r="EA2246" s="48"/>
      <c r="EB2246" s="48"/>
      <c r="EC2246" s="48"/>
      <c r="ED2246" s="48"/>
      <c r="EE2246" s="48"/>
      <c r="EF2246" s="48"/>
      <c r="EG2246" s="48"/>
      <c r="EH2246" s="48"/>
      <c r="EI2246" s="48"/>
      <c r="EJ2246" s="48"/>
      <c r="EK2246" s="48"/>
      <c r="EL2246" s="48"/>
      <c r="EM2246" s="48"/>
      <c r="EN2246" s="48"/>
      <c r="EO2246" s="48"/>
      <c r="EP2246" s="48"/>
      <c r="EQ2246" s="48"/>
      <c r="ER2246" s="48"/>
      <c r="ES2246" s="48"/>
      <c r="ET2246" s="48"/>
      <c r="EU2246" s="48"/>
      <c r="EV2246" s="48"/>
      <c r="EW2246" s="48"/>
      <c r="EX2246" s="48"/>
      <c r="EY2246" s="48"/>
      <c r="EZ2246" s="48"/>
      <c r="FA2246" s="48"/>
      <c r="FB2246" s="48"/>
      <c r="FC2246" s="48"/>
      <c r="FD2246" s="48"/>
      <c r="FE2246" s="48"/>
      <c r="FF2246" s="48"/>
      <c r="FG2246" s="48"/>
      <c r="FH2246" s="48"/>
      <c r="FI2246" s="48"/>
      <c r="FJ2246" s="48"/>
      <c r="FK2246" s="48"/>
      <c r="FL2246" s="48"/>
      <c r="FM2246" s="48"/>
      <c r="FN2246" s="48"/>
      <c r="FO2246" s="48"/>
      <c r="FP2246" s="48"/>
      <c r="FQ2246" s="48"/>
      <c r="FR2246" s="48"/>
      <c r="FS2246" s="48"/>
      <c r="FT2246" s="48"/>
      <c r="FU2246" s="48"/>
      <c r="FV2246" s="48"/>
      <c r="FW2246" s="48"/>
      <c r="FX2246" s="48"/>
      <c r="FY2246" s="48"/>
      <c r="FZ2246" s="48"/>
      <c r="GA2246" s="48"/>
      <c r="GB2246" s="48"/>
      <c r="GC2246" s="48"/>
      <c r="GD2246" s="48"/>
      <c r="GE2246" s="48"/>
      <c r="GF2246" s="48"/>
      <c r="GG2246" s="48"/>
      <c r="GH2246" s="48"/>
      <c r="GI2246" s="48"/>
      <c r="GJ2246" s="48"/>
      <c r="GK2246" s="48"/>
      <c r="GL2246" s="48"/>
      <c r="GM2246" s="48"/>
      <c r="GN2246" s="48"/>
      <c r="GO2246" s="48"/>
      <c r="GP2246" s="48"/>
      <c r="GQ2246" s="48"/>
      <c r="GR2246" s="48"/>
      <c r="GS2246" s="48"/>
      <c r="GT2246" s="48"/>
      <c r="GU2246" s="48"/>
      <c r="GV2246" s="48"/>
      <c r="GW2246" s="48"/>
      <c r="GX2246" s="48"/>
      <c r="GY2246" s="48"/>
      <c r="GZ2246" s="48"/>
      <c r="HA2246" s="48"/>
      <c r="HB2246" s="48"/>
      <c r="HC2246" s="48"/>
      <c r="HD2246" s="48"/>
      <c r="HE2246" s="48"/>
      <c r="HF2246" s="48"/>
      <c r="HG2246" s="48"/>
      <c r="HH2246" s="48"/>
      <c r="HI2246" s="48"/>
      <c r="HJ2246" s="48"/>
      <c r="HK2246" s="48"/>
      <c r="HL2246" s="48"/>
      <c r="HM2246" s="48"/>
      <c r="HN2246" s="48"/>
      <c r="HO2246" s="48"/>
      <c r="HP2246" s="48"/>
      <c r="HQ2246" s="48"/>
      <c r="HR2246" s="48"/>
      <c r="HS2246" s="48"/>
      <c r="HT2246" s="48"/>
      <c r="HU2246" s="48"/>
      <c r="HV2246" s="48"/>
      <c r="HW2246" s="48"/>
      <c r="HX2246" s="48"/>
      <c r="HY2246" s="48"/>
      <c r="HZ2246" s="48"/>
      <c r="IA2246" s="48"/>
      <c r="IB2246" s="48"/>
      <c r="IC2246" s="48"/>
      <c r="ID2246" s="48"/>
      <c r="IE2246" s="48"/>
      <c r="IF2246" s="48"/>
      <c r="IG2246" s="48"/>
      <c r="IH2246" s="48"/>
      <c r="II2246" s="48"/>
      <c r="IJ2246" s="48"/>
      <c r="IK2246" s="48"/>
      <c r="IL2246" s="48"/>
      <c r="IM2246" s="48"/>
      <c r="IN2246" s="48"/>
      <c r="IO2246" s="48"/>
      <c r="IP2246" s="48"/>
      <c r="IQ2246" s="48"/>
      <c r="IR2246" s="48"/>
      <c r="IS2246" s="48"/>
      <c r="IT2246" s="48"/>
      <c r="IU2246" s="48"/>
      <c r="IV2246" s="48"/>
      <c r="IW2246" s="48"/>
      <c r="IX2246" s="48"/>
      <c r="IY2246" s="48"/>
      <c r="IZ2246" s="48"/>
      <c r="JA2246" s="48"/>
    </row>
    <row r="2247" spans="2:273" s="49" customFormat="1" ht="20" customHeight="1">
      <c r="B2247" s="121" t="s">
        <v>2146</v>
      </c>
      <c r="C2247" s="122">
        <v>20181</v>
      </c>
      <c r="D2247" s="104">
        <v>2018</v>
      </c>
      <c r="E2247" s="66" t="s">
        <v>2145</v>
      </c>
      <c r="F2247" s="145"/>
      <c r="G2247" s="358"/>
      <c r="H2247" s="68" t="s">
        <v>2147</v>
      </c>
      <c r="I2247" s="68"/>
      <c r="J2247" s="92">
        <v>9</v>
      </c>
      <c r="K2247" s="200">
        <v>90000</v>
      </c>
      <c r="L2247" s="68" t="s">
        <v>2771</v>
      </c>
      <c r="M2247" s="68" t="s">
        <v>39</v>
      </c>
      <c r="N2247" s="215">
        <v>9</v>
      </c>
      <c r="O2247" s="92">
        <v>2</v>
      </c>
      <c r="P2247" s="89">
        <v>6</v>
      </c>
      <c r="Q2247" s="70"/>
      <c r="R2247" s="68" t="s">
        <v>52</v>
      </c>
      <c r="S2247" s="13">
        <v>9</v>
      </c>
      <c r="T2247" s="13">
        <v>3</v>
      </c>
      <c r="U2247" s="7"/>
      <c r="V2247" s="7"/>
      <c r="W2247" s="7"/>
      <c r="X2247" s="7"/>
      <c r="Y2247" s="13">
        <v>8</v>
      </c>
      <c r="Z2247" s="13"/>
      <c r="AA2247" s="7"/>
      <c r="AB2247" s="7"/>
      <c r="AC2247" s="7"/>
      <c r="AD2247" s="7"/>
      <c r="AE2247" s="6"/>
      <c r="AF2247" s="6"/>
      <c r="AG2247" s="6"/>
      <c r="AH2247" s="6"/>
      <c r="AI2247" s="6"/>
      <c r="AJ2247" s="6"/>
      <c r="AK2247" s="6"/>
      <c r="AL2247" s="6"/>
      <c r="AM2247" s="6"/>
      <c r="AN2247" s="6"/>
      <c r="AO2247" s="6"/>
      <c r="AP2247" s="6"/>
      <c r="AQ2247" s="6"/>
      <c r="AR2247" s="6"/>
      <c r="AS2247" s="6"/>
      <c r="AT2247" s="6"/>
      <c r="AU2247" s="6"/>
      <c r="AV2247" s="6"/>
      <c r="AW2247" s="6"/>
      <c r="AX2247" s="6"/>
      <c r="AY2247" s="6"/>
      <c r="AZ2247" s="6"/>
      <c r="BA2247" s="6"/>
      <c r="BB2247" s="6"/>
      <c r="BC2247" s="6"/>
      <c r="BD2247" s="6"/>
      <c r="BE2247" s="6"/>
      <c r="BF2247" s="6"/>
      <c r="BG2247" s="6"/>
      <c r="BH2247" s="6"/>
      <c r="BI2247" s="6"/>
      <c r="BJ2247" s="6"/>
      <c r="BK2247" s="6"/>
      <c r="BL2247" s="6"/>
      <c r="BM2247" s="6"/>
      <c r="BN2247" s="6"/>
      <c r="BO2247" s="6"/>
      <c r="BP2247" s="6"/>
      <c r="BQ2247" s="6"/>
      <c r="BR2247" s="6"/>
      <c r="BS2247" s="6"/>
      <c r="BT2247" s="6"/>
      <c r="BU2247" s="6"/>
      <c r="BV2247" s="6"/>
      <c r="BW2247" s="6"/>
      <c r="BX2247" s="6"/>
      <c r="BY2247" s="6"/>
      <c r="BZ2247" s="6"/>
      <c r="CA2247" s="6"/>
      <c r="CB2247" s="6"/>
      <c r="CC2247" s="6"/>
      <c r="CD2247" s="6"/>
      <c r="CE2247" s="6"/>
      <c r="CF2247" s="6"/>
      <c r="CG2247" s="6"/>
      <c r="CH2247" s="6"/>
      <c r="CI2247" s="6"/>
      <c r="CJ2247" s="6"/>
      <c r="CK2247" s="6"/>
      <c r="CL2247" s="6"/>
      <c r="CM2247" s="6"/>
      <c r="CN2247" s="6"/>
      <c r="CO2247" s="6"/>
      <c r="CP2247" s="6"/>
      <c r="CQ2247" s="6"/>
      <c r="CR2247" s="6"/>
      <c r="CS2247" s="6"/>
      <c r="CT2247" s="6"/>
      <c r="CU2247" s="6"/>
      <c r="CV2247" s="6"/>
      <c r="CW2247" s="6"/>
      <c r="CX2247" s="6"/>
      <c r="CY2247" s="6"/>
      <c r="CZ2247" s="6"/>
      <c r="DA2247" s="6"/>
      <c r="DB2247" s="6"/>
      <c r="DC2247" s="6"/>
      <c r="DD2247" s="6"/>
      <c r="DE2247" s="6"/>
      <c r="DF2247" s="6"/>
      <c r="DG2247" s="6"/>
      <c r="DH2247" s="6"/>
      <c r="DI2247" s="6"/>
      <c r="DJ2247" s="6"/>
      <c r="DK2247" s="6"/>
      <c r="DL2247" s="6"/>
      <c r="DM2247" s="6"/>
      <c r="DN2247" s="6"/>
      <c r="DO2247" s="6"/>
      <c r="DP2247" s="6"/>
      <c r="DQ2247" s="6"/>
      <c r="DR2247" s="6"/>
      <c r="DS2247" s="6"/>
      <c r="DT2247" s="6"/>
      <c r="DU2247" s="6"/>
      <c r="DV2247" s="6"/>
      <c r="DW2247" s="6"/>
      <c r="DX2247" s="6"/>
      <c r="DY2247" s="6"/>
      <c r="DZ2247" s="6"/>
      <c r="EA2247" s="6"/>
      <c r="EB2247" s="6"/>
      <c r="EC2247" s="6"/>
      <c r="ED2247" s="6"/>
      <c r="EE2247" s="6"/>
      <c r="EF2247" s="6"/>
      <c r="EG2247" s="6"/>
      <c r="EH2247" s="6"/>
      <c r="EI2247" s="6"/>
      <c r="EJ2247" s="6"/>
      <c r="EK2247" s="6"/>
      <c r="EL2247" s="6"/>
      <c r="EM2247" s="6"/>
      <c r="EN2247" s="6"/>
      <c r="EO2247" s="6"/>
      <c r="EP2247" s="6"/>
      <c r="EQ2247" s="6"/>
      <c r="ER2247" s="6"/>
      <c r="ES2247" s="6"/>
      <c r="ET2247" s="6"/>
      <c r="EU2247" s="6"/>
      <c r="EV2247" s="6"/>
      <c r="EW2247" s="6"/>
      <c r="EX2247" s="6"/>
      <c r="EY2247" s="6"/>
      <c r="EZ2247" s="6"/>
      <c r="FA2247" s="6"/>
      <c r="FB2247" s="6"/>
      <c r="FC2247" s="6"/>
      <c r="FD2247" s="6"/>
      <c r="FE2247" s="6"/>
      <c r="FF2247" s="6"/>
      <c r="FG2247" s="6"/>
      <c r="FH2247" s="6"/>
      <c r="FI2247" s="6"/>
      <c r="FJ2247" s="6"/>
      <c r="FK2247" s="6"/>
      <c r="FL2247" s="6"/>
      <c r="FM2247" s="6"/>
      <c r="FN2247" s="6"/>
      <c r="FO2247" s="6"/>
      <c r="FP2247" s="6"/>
      <c r="FQ2247" s="6"/>
      <c r="FR2247" s="6"/>
      <c r="FS2247" s="6"/>
      <c r="FT2247" s="6"/>
      <c r="FU2247" s="6"/>
      <c r="FV2247" s="6"/>
      <c r="FW2247" s="6"/>
      <c r="FX2247" s="6"/>
      <c r="FY2247" s="6"/>
      <c r="FZ2247" s="6"/>
      <c r="GA2247" s="6"/>
      <c r="GB2247" s="6"/>
      <c r="GC2247" s="6"/>
      <c r="GD2247" s="6"/>
      <c r="GE2247" s="6"/>
      <c r="GF2247" s="6"/>
      <c r="GG2247" s="6"/>
      <c r="GH2247" s="6"/>
      <c r="GI2247" s="6"/>
      <c r="GJ2247" s="6"/>
      <c r="GK2247" s="6"/>
      <c r="GL2247" s="6"/>
      <c r="GM2247" s="6"/>
      <c r="GN2247" s="6"/>
      <c r="GO2247" s="6"/>
      <c r="GP2247" s="6"/>
      <c r="GQ2247" s="6"/>
      <c r="GR2247" s="6"/>
      <c r="GS2247" s="6"/>
      <c r="GT2247" s="6"/>
      <c r="GU2247" s="6"/>
      <c r="GV2247" s="6"/>
      <c r="GW2247" s="6"/>
      <c r="GX2247" s="6"/>
      <c r="GY2247" s="6"/>
      <c r="GZ2247" s="6"/>
      <c r="HA2247" s="6"/>
      <c r="HB2247" s="6"/>
      <c r="HC2247" s="6"/>
      <c r="HD2247" s="6"/>
      <c r="HE2247" s="6"/>
      <c r="HF2247" s="6"/>
      <c r="HG2247" s="6"/>
      <c r="HH2247" s="6"/>
      <c r="HI2247" s="6"/>
      <c r="HJ2247" s="6"/>
      <c r="HK2247" s="6"/>
      <c r="HL2247" s="6"/>
      <c r="HM2247" s="6"/>
      <c r="HN2247" s="6"/>
      <c r="HO2247" s="6"/>
      <c r="HP2247" s="6"/>
      <c r="HQ2247" s="6"/>
      <c r="HR2247" s="6"/>
      <c r="HS2247" s="6"/>
      <c r="HT2247" s="6"/>
      <c r="HU2247" s="6"/>
      <c r="HV2247" s="6"/>
      <c r="HW2247" s="6"/>
      <c r="HX2247" s="6"/>
      <c r="HY2247" s="6"/>
      <c r="HZ2247" s="6"/>
      <c r="IA2247" s="6"/>
      <c r="IB2247" s="6"/>
      <c r="IC2247" s="6"/>
      <c r="ID2247" s="6"/>
      <c r="IE2247" s="6"/>
      <c r="IF2247" s="6"/>
      <c r="IG2247" s="6"/>
      <c r="IH2247" s="6"/>
      <c r="II2247" s="6"/>
      <c r="IJ2247" s="6"/>
      <c r="IK2247" s="6"/>
      <c r="IL2247" s="6"/>
      <c r="IM2247" s="6"/>
      <c r="IN2247" s="6"/>
      <c r="IO2247" s="6"/>
      <c r="IP2247" s="6"/>
      <c r="IQ2247" s="6"/>
      <c r="IR2247" s="6"/>
      <c r="IS2247" s="6"/>
      <c r="IT2247" s="6"/>
      <c r="IU2247" s="6"/>
      <c r="IV2247" s="6"/>
      <c r="IW2247" s="6"/>
      <c r="IX2247" s="6"/>
      <c r="IY2247" s="6"/>
      <c r="IZ2247" s="6"/>
      <c r="JA2247" s="6"/>
      <c r="JB2247" s="37"/>
      <c r="JC2247" s="37"/>
      <c r="JD2247" s="37"/>
      <c r="JE2247" s="37"/>
      <c r="JF2247" s="37"/>
      <c r="JG2247" s="37"/>
      <c r="JH2247" s="37"/>
      <c r="JI2247" s="37"/>
      <c r="JJ2247" s="37"/>
      <c r="JK2247" s="37"/>
      <c r="JL2247" s="37"/>
      <c r="JM2247" s="37"/>
    </row>
    <row r="2248" spans="2:273" s="49" customFormat="1" ht="20" customHeight="1">
      <c r="B2248" s="120" t="s">
        <v>4884</v>
      </c>
      <c r="C2248" s="113">
        <v>20192</v>
      </c>
      <c r="D2248" s="104">
        <v>2019</v>
      </c>
      <c r="E2248" s="66" t="s">
        <v>2145</v>
      </c>
      <c r="F2248" s="145"/>
      <c r="G2248" s="358"/>
      <c r="H2248" s="68" t="s">
        <v>4885</v>
      </c>
      <c r="I2248" s="68" t="s">
        <v>37</v>
      </c>
      <c r="J2248" s="92">
        <v>16</v>
      </c>
      <c r="K2248" s="200">
        <v>99000</v>
      </c>
      <c r="L2248" s="68" t="s">
        <v>2771</v>
      </c>
      <c r="M2248" s="68" t="s">
        <v>39</v>
      </c>
      <c r="N2248" s="215">
        <v>9</v>
      </c>
      <c r="O2248" s="89">
        <v>2</v>
      </c>
      <c r="P2248" s="89">
        <v>6</v>
      </c>
      <c r="Q2248" s="68" t="s">
        <v>47</v>
      </c>
      <c r="R2248" s="68" t="s">
        <v>156</v>
      </c>
      <c r="S2248" s="6"/>
      <c r="T2248" s="6"/>
      <c r="U2248" s="6"/>
      <c r="V2248" s="6"/>
      <c r="W2248" s="6"/>
      <c r="X2248" s="6"/>
      <c r="Y2248" s="6"/>
      <c r="Z2248" s="6"/>
      <c r="AA2248" s="6"/>
      <c r="AB2248" s="6"/>
      <c r="AC2248" s="6"/>
      <c r="AD2248" s="6"/>
      <c r="AE2248" s="6"/>
      <c r="AF2248" s="48"/>
      <c r="AG2248" s="48"/>
      <c r="AH2248" s="48"/>
      <c r="AI2248" s="48"/>
      <c r="AJ2248" s="48"/>
      <c r="AK2248" s="48"/>
      <c r="AL2248" s="48"/>
      <c r="AM2248" s="48"/>
      <c r="AN2248" s="48"/>
      <c r="AO2248" s="48"/>
      <c r="AP2248" s="48"/>
      <c r="AQ2248" s="48"/>
      <c r="AR2248" s="48"/>
      <c r="AS2248" s="48"/>
      <c r="AT2248" s="48"/>
      <c r="AU2248" s="48"/>
      <c r="AV2248" s="48"/>
      <c r="AW2248" s="48"/>
      <c r="AX2248" s="48"/>
      <c r="AY2248" s="48"/>
      <c r="AZ2248" s="48"/>
      <c r="BA2248" s="48"/>
      <c r="BB2248" s="48"/>
      <c r="BC2248" s="48"/>
      <c r="BD2248" s="48"/>
      <c r="BE2248" s="48"/>
      <c r="BF2248" s="48"/>
      <c r="BG2248" s="48"/>
      <c r="BH2248" s="48"/>
      <c r="BI2248" s="48"/>
      <c r="BJ2248" s="48"/>
      <c r="BK2248" s="48"/>
      <c r="BL2248" s="48"/>
      <c r="BM2248" s="48"/>
      <c r="BN2248" s="48"/>
      <c r="BO2248" s="48"/>
      <c r="BP2248" s="48"/>
      <c r="BQ2248" s="48"/>
      <c r="BR2248" s="48"/>
      <c r="BS2248" s="48"/>
      <c r="BT2248" s="48"/>
      <c r="BU2248" s="48"/>
      <c r="BV2248" s="48"/>
      <c r="BW2248" s="48"/>
      <c r="BX2248" s="48"/>
      <c r="BY2248" s="48"/>
      <c r="BZ2248" s="48"/>
      <c r="CA2248" s="48"/>
      <c r="CB2248" s="48"/>
      <c r="CC2248" s="48"/>
      <c r="CD2248" s="48"/>
      <c r="CE2248" s="48"/>
      <c r="CF2248" s="48"/>
      <c r="CG2248" s="48"/>
      <c r="CH2248" s="48"/>
      <c r="CI2248" s="48"/>
      <c r="CJ2248" s="48"/>
      <c r="CK2248" s="48"/>
      <c r="CL2248" s="48"/>
      <c r="CM2248" s="48"/>
      <c r="CN2248" s="48"/>
      <c r="CO2248" s="48"/>
      <c r="CP2248" s="48"/>
      <c r="CQ2248" s="48"/>
      <c r="CR2248" s="48"/>
      <c r="CS2248" s="48"/>
      <c r="CT2248" s="48"/>
      <c r="CU2248" s="48"/>
      <c r="CV2248" s="48"/>
      <c r="CW2248" s="48"/>
      <c r="CX2248" s="48"/>
      <c r="CY2248" s="48"/>
      <c r="CZ2248" s="48"/>
      <c r="DA2248" s="48"/>
      <c r="DB2248" s="48"/>
      <c r="DC2248" s="48"/>
      <c r="DD2248" s="48"/>
      <c r="DE2248" s="48"/>
      <c r="DF2248" s="48"/>
      <c r="DG2248" s="48"/>
      <c r="DH2248" s="48"/>
      <c r="DI2248" s="48"/>
      <c r="DJ2248" s="48"/>
      <c r="DK2248" s="48"/>
      <c r="DL2248" s="48"/>
      <c r="DM2248" s="48"/>
      <c r="DN2248" s="48"/>
      <c r="DO2248" s="48"/>
      <c r="DP2248" s="48"/>
      <c r="DQ2248" s="48"/>
      <c r="DR2248" s="48"/>
      <c r="DS2248" s="48"/>
      <c r="DT2248" s="48"/>
      <c r="DU2248" s="48"/>
      <c r="DV2248" s="48"/>
      <c r="DW2248" s="48"/>
      <c r="DX2248" s="48"/>
      <c r="DY2248" s="48"/>
      <c r="DZ2248" s="48"/>
      <c r="EA2248" s="48"/>
      <c r="EB2248" s="48"/>
      <c r="EC2248" s="48"/>
      <c r="ED2248" s="48"/>
      <c r="EE2248" s="48"/>
      <c r="EF2248" s="48"/>
      <c r="EG2248" s="48"/>
      <c r="EH2248" s="48"/>
      <c r="EI2248" s="48"/>
      <c r="EJ2248" s="48"/>
      <c r="EK2248" s="48"/>
      <c r="EL2248" s="48"/>
      <c r="EM2248" s="48"/>
      <c r="EN2248" s="48"/>
      <c r="EO2248" s="48"/>
      <c r="EP2248" s="48"/>
      <c r="EQ2248" s="48"/>
      <c r="ER2248" s="48"/>
      <c r="ES2248" s="48"/>
      <c r="ET2248" s="48"/>
      <c r="EU2248" s="48"/>
      <c r="EV2248" s="48"/>
      <c r="EW2248" s="48"/>
      <c r="EX2248" s="48"/>
      <c r="EY2248" s="48"/>
      <c r="EZ2248" s="48"/>
      <c r="FA2248" s="48"/>
      <c r="FB2248" s="48"/>
      <c r="FC2248" s="48"/>
      <c r="FD2248" s="48"/>
      <c r="FE2248" s="48"/>
      <c r="FF2248" s="48"/>
      <c r="FG2248" s="48"/>
      <c r="FH2248" s="48"/>
      <c r="FI2248" s="48"/>
      <c r="FJ2248" s="48"/>
      <c r="FK2248" s="48"/>
      <c r="FL2248" s="48"/>
      <c r="FM2248" s="48"/>
      <c r="FN2248" s="48"/>
      <c r="FO2248" s="48"/>
      <c r="FP2248" s="48"/>
      <c r="FQ2248" s="48"/>
      <c r="FR2248" s="48"/>
      <c r="FS2248" s="48"/>
      <c r="FT2248" s="48"/>
      <c r="FU2248" s="48"/>
      <c r="FV2248" s="48"/>
      <c r="FW2248" s="48"/>
      <c r="FX2248" s="48"/>
      <c r="FY2248" s="48"/>
      <c r="FZ2248" s="48"/>
      <c r="GA2248" s="48"/>
      <c r="GB2248" s="48"/>
      <c r="GC2248" s="48"/>
      <c r="GD2248" s="48"/>
      <c r="GE2248" s="48"/>
      <c r="GF2248" s="48"/>
      <c r="GG2248" s="48"/>
      <c r="GH2248" s="48"/>
      <c r="GI2248" s="48"/>
      <c r="GJ2248" s="48"/>
      <c r="GK2248" s="48"/>
      <c r="GL2248" s="48"/>
      <c r="GM2248" s="48"/>
      <c r="GN2248" s="48"/>
      <c r="GO2248" s="48"/>
      <c r="GP2248" s="48"/>
      <c r="GQ2248" s="48"/>
      <c r="GR2248" s="48"/>
      <c r="GS2248" s="48"/>
      <c r="GT2248" s="48"/>
      <c r="GU2248" s="48"/>
      <c r="GV2248" s="48"/>
      <c r="GW2248" s="48"/>
      <c r="GX2248" s="48"/>
      <c r="GY2248" s="48"/>
      <c r="GZ2248" s="48"/>
      <c r="HA2248" s="48"/>
      <c r="HB2248" s="48"/>
      <c r="HC2248" s="48"/>
      <c r="HD2248" s="48"/>
      <c r="HE2248" s="48"/>
      <c r="HF2248" s="48"/>
      <c r="HG2248" s="48"/>
      <c r="HH2248" s="48"/>
      <c r="HI2248" s="48"/>
      <c r="HJ2248" s="48"/>
      <c r="HK2248" s="48"/>
      <c r="HL2248" s="48"/>
      <c r="HM2248" s="48"/>
      <c r="HN2248" s="48"/>
      <c r="HO2248" s="48"/>
      <c r="HP2248" s="48"/>
      <c r="HQ2248" s="48"/>
      <c r="HR2248" s="48"/>
      <c r="HS2248" s="48"/>
      <c r="HT2248" s="48"/>
      <c r="HU2248" s="48"/>
      <c r="HV2248" s="48"/>
      <c r="HW2248" s="48"/>
      <c r="HX2248" s="48"/>
      <c r="HY2248" s="48"/>
      <c r="HZ2248" s="48"/>
      <c r="IA2248" s="48"/>
      <c r="IB2248" s="48"/>
      <c r="IC2248" s="48"/>
      <c r="ID2248" s="48"/>
      <c r="IE2248" s="48"/>
      <c r="IF2248" s="48"/>
      <c r="IG2248" s="48"/>
      <c r="IH2248" s="48"/>
      <c r="II2248" s="48"/>
      <c r="IJ2248" s="48"/>
      <c r="IK2248" s="48"/>
      <c r="IL2248" s="48"/>
      <c r="IM2248" s="48"/>
      <c r="IN2248" s="48"/>
      <c r="IO2248" s="48"/>
      <c r="IP2248" s="48"/>
      <c r="IQ2248" s="48"/>
      <c r="IR2248" s="48"/>
      <c r="IS2248" s="48"/>
      <c r="IT2248" s="48"/>
      <c r="IU2248" s="48"/>
      <c r="IV2248" s="48"/>
      <c r="IW2248" s="48"/>
      <c r="IX2248" s="48"/>
      <c r="IY2248" s="48"/>
      <c r="IZ2248" s="48"/>
      <c r="JA2248" s="48"/>
    </row>
    <row r="2249" spans="2:273" s="49" customFormat="1" ht="20" customHeight="1">
      <c r="B2249" s="120" t="s">
        <v>4882</v>
      </c>
      <c r="C2249" s="113">
        <v>20192</v>
      </c>
      <c r="D2249" s="104">
        <v>2019</v>
      </c>
      <c r="E2249" s="66" t="s">
        <v>2145</v>
      </c>
      <c r="F2249" s="145"/>
      <c r="G2249" s="358"/>
      <c r="H2249" s="68" t="s">
        <v>4883</v>
      </c>
      <c r="I2249" s="68" t="s">
        <v>37</v>
      </c>
      <c r="J2249" s="92">
        <v>34</v>
      </c>
      <c r="K2249" s="200">
        <v>668200</v>
      </c>
      <c r="L2249" s="68" t="s">
        <v>2771</v>
      </c>
      <c r="M2249" s="68" t="s">
        <v>39</v>
      </c>
      <c r="N2249" s="215">
        <v>9</v>
      </c>
      <c r="O2249" s="89">
        <v>2</v>
      </c>
      <c r="P2249" s="89">
        <v>6</v>
      </c>
      <c r="Q2249" s="68" t="s">
        <v>32</v>
      </c>
      <c r="R2249" s="68" t="s">
        <v>156</v>
      </c>
      <c r="S2249" s="6"/>
      <c r="T2249" s="6"/>
      <c r="U2249" s="6"/>
      <c r="V2249" s="6"/>
      <c r="W2249" s="6"/>
      <c r="X2249" s="6"/>
      <c r="Y2249" s="6"/>
      <c r="Z2249" s="6"/>
      <c r="AA2249" s="6"/>
      <c r="AB2249" s="6"/>
      <c r="AC2249" s="6"/>
      <c r="AD2249" s="6"/>
      <c r="AE2249" s="6"/>
      <c r="AF2249" s="37"/>
      <c r="AG2249" s="37"/>
      <c r="AH2249" s="37"/>
      <c r="AI2249" s="37"/>
      <c r="AJ2249" s="37"/>
      <c r="AK2249" s="37"/>
      <c r="AL2249" s="37"/>
      <c r="AM2249" s="37"/>
      <c r="AN2249" s="37"/>
      <c r="AO2249" s="37"/>
      <c r="AP2249" s="37"/>
      <c r="AQ2249" s="37"/>
      <c r="AR2249" s="37"/>
      <c r="AS2249" s="37"/>
      <c r="AT2249" s="37"/>
      <c r="AU2249" s="37"/>
      <c r="AV2249" s="37"/>
      <c r="AW2249" s="37"/>
      <c r="AX2249" s="37"/>
      <c r="AY2249" s="37"/>
      <c r="AZ2249" s="37"/>
      <c r="BA2249" s="37"/>
      <c r="BB2249" s="37"/>
      <c r="BC2249" s="37"/>
      <c r="BD2249" s="37"/>
      <c r="BE2249" s="37"/>
      <c r="BF2249" s="37"/>
      <c r="BG2249" s="37"/>
      <c r="BH2249" s="37"/>
      <c r="BI2249" s="37"/>
      <c r="BJ2249" s="37"/>
      <c r="BK2249" s="37"/>
      <c r="BL2249" s="37"/>
      <c r="BM2249" s="37"/>
      <c r="BN2249" s="37"/>
      <c r="BO2249" s="37"/>
      <c r="BP2249" s="37"/>
      <c r="BQ2249" s="37"/>
      <c r="BR2249" s="37"/>
      <c r="BS2249" s="37"/>
      <c r="BT2249" s="37"/>
      <c r="BU2249" s="37"/>
      <c r="BV2249" s="37"/>
      <c r="BW2249" s="37"/>
      <c r="BX2249" s="37"/>
      <c r="BY2249" s="37"/>
      <c r="BZ2249" s="37"/>
      <c r="CA2249" s="37"/>
      <c r="CB2249" s="37"/>
      <c r="CC2249" s="37"/>
      <c r="CD2249" s="37"/>
      <c r="CE2249" s="37"/>
      <c r="CF2249" s="37"/>
      <c r="CG2249" s="37"/>
      <c r="CH2249" s="37"/>
      <c r="CI2249" s="37"/>
      <c r="CJ2249" s="37"/>
      <c r="CK2249" s="37"/>
      <c r="CL2249" s="37"/>
      <c r="CM2249" s="37"/>
      <c r="CN2249" s="37"/>
      <c r="CO2249" s="37"/>
      <c r="CP2249" s="37"/>
      <c r="CQ2249" s="37"/>
      <c r="CR2249" s="37"/>
      <c r="CS2249" s="37"/>
      <c r="CT2249" s="37"/>
      <c r="CU2249" s="37"/>
      <c r="CV2249" s="37"/>
      <c r="CW2249" s="37"/>
      <c r="CX2249" s="37"/>
      <c r="CY2249" s="37"/>
      <c r="CZ2249" s="37"/>
      <c r="DA2249" s="37"/>
      <c r="DB2249" s="37"/>
      <c r="DC2249" s="37"/>
      <c r="DD2249" s="37"/>
      <c r="DE2249" s="37"/>
      <c r="DF2249" s="37"/>
      <c r="DG2249" s="37"/>
      <c r="DH2249" s="37"/>
      <c r="DI2249" s="37"/>
      <c r="DJ2249" s="37"/>
      <c r="DK2249" s="37"/>
      <c r="DL2249" s="37"/>
      <c r="DM2249" s="37"/>
      <c r="DN2249" s="37"/>
      <c r="DO2249" s="37"/>
      <c r="DP2249" s="37"/>
      <c r="DQ2249" s="37"/>
      <c r="DR2249" s="37"/>
      <c r="DS2249" s="37"/>
      <c r="DT2249" s="37"/>
      <c r="DU2249" s="37"/>
      <c r="DV2249" s="37"/>
      <c r="DW2249" s="37"/>
      <c r="DX2249" s="37"/>
      <c r="DY2249" s="37"/>
      <c r="DZ2249" s="37"/>
      <c r="EA2249" s="37"/>
      <c r="EB2249" s="37"/>
      <c r="EC2249" s="37"/>
      <c r="ED2249" s="37"/>
      <c r="EE2249" s="37"/>
      <c r="EF2249" s="37"/>
      <c r="EG2249" s="37"/>
      <c r="EH2249" s="37"/>
      <c r="EI2249" s="37"/>
      <c r="EJ2249" s="37"/>
      <c r="EK2249" s="37"/>
      <c r="EL2249" s="37"/>
      <c r="EM2249" s="37"/>
      <c r="EN2249" s="37"/>
      <c r="EO2249" s="37"/>
      <c r="EP2249" s="37"/>
      <c r="EQ2249" s="37"/>
      <c r="ER2249" s="37"/>
      <c r="ES2249" s="37"/>
      <c r="ET2249" s="37"/>
      <c r="EU2249" s="37"/>
      <c r="EV2249" s="37"/>
      <c r="EW2249" s="37"/>
      <c r="EX2249" s="37"/>
      <c r="EY2249" s="37"/>
      <c r="EZ2249" s="37"/>
      <c r="FA2249" s="37"/>
      <c r="FB2249" s="37"/>
      <c r="FC2249" s="37"/>
      <c r="FD2249" s="37"/>
      <c r="FE2249" s="37"/>
      <c r="FF2249" s="37"/>
      <c r="FG2249" s="37"/>
      <c r="FH2249" s="37"/>
      <c r="FI2249" s="37"/>
      <c r="FJ2249" s="37"/>
      <c r="FK2249" s="37"/>
      <c r="FL2249" s="37"/>
      <c r="FM2249" s="37"/>
      <c r="FN2249" s="37"/>
      <c r="FO2249" s="37"/>
      <c r="FP2249" s="37"/>
      <c r="FQ2249" s="37"/>
      <c r="FR2249" s="37"/>
      <c r="FS2249" s="37"/>
      <c r="FT2249" s="37"/>
      <c r="FU2249" s="37"/>
      <c r="FV2249" s="37"/>
      <c r="FW2249" s="37"/>
      <c r="FX2249" s="37"/>
      <c r="FY2249" s="37"/>
      <c r="FZ2249" s="37"/>
      <c r="GA2249" s="37"/>
      <c r="GB2249" s="37"/>
      <c r="GC2249" s="37"/>
      <c r="GD2249" s="37"/>
      <c r="GE2249" s="37"/>
      <c r="GF2249" s="37"/>
      <c r="GG2249" s="37"/>
      <c r="GH2249" s="37"/>
      <c r="GI2249" s="37"/>
      <c r="GJ2249" s="37"/>
      <c r="GK2249" s="37"/>
      <c r="GL2249" s="37"/>
      <c r="GM2249" s="37"/>
      <c r="GN2249" s="37"/>
      <c r="GO2249" s="37"/>
      <c r="GP2249" s="37"/>
      <c r="GQ2249" s="37"/>
      <c r="GR2249" s="37"/>
      <c r="GS2249" s="37"/>
      <c r="GT2249" s="37"/>
      <c r="GU2249" s="37"/>
      <c r="GV2249" s="37"/>
      <c r="GW2249" s="37"/>
      <c r="GX2249" s="37"/>
      <c r="GY2249" s="37"/>
      <c r="GZ2249" s="37"/>
      <c r="HA2249" s="37"/>
      <c r="HB2249" s="37"/>
      <c r="HC2249" s="37"/>
      <c r="HD2249" s="37"/>
      <c r="HE2249" s="37"/>
      <c r="HF2249" s="37"/>
      <c r="HG2249" s="37"/>
      <c r="HH2249" s="37"/>
      <c r="HI2249" s="37"/>
      <c r="HJ2249" s="37"/>
      <c r="HK2249" s="37"/>
      <c r="HL2249" s="37"/>
      <c r="HM2249" s="37"/>
      <c r="HN2249" s="37"/>
      <c r="HO2249" s="37"/>
      <c r="HP2249" s="37"/>
      <c r="HQ2249" s="37"/>
      <c r="HR2249" s="37"/>
      <c r="HS2249" s="37"/>
      <c r="HT2249" s="37"/>
      <c r="HU2249" s="37"/>
      <c r="HV2249" s="37"/>
      <c r="HW2249" s="37"/>
      <c r="HX2249" s="37"/>
      <c r="HY2249" s="37"/>
      <c r="HZ2249" s="37"/>
      <c r="IA2249" s="37"/>
      <c r="IB2249" s="37"/>
      <c r="IC2249" s="37"/>
      <c r="ID2249" s="37"/>
      <c r="IE2249" s="37"/>
      <c r="IF2249" s="37"/>
      <c r="IG2249" s="37"/>
      <c r="IH2249" s="37"/>
      <c r="II2249" s="37"/>
      <c r="IJ2249" s="37"/>
      <c r="IK2249" s="37"/>
      <c r="IL2249" s="37"/>
      <c r="IM2249" s="37"/>
      <c r="IN2249" s="37"/>
      <c r="IO2249" s="37"/>
      <c r="IP2249" s="37"/>
      <c r="IQ2249" s="37"/>
      <c r="IR2249" s="37"/>
      <c r="IS2249" s="37"/>
      <c r="IT2249" s="37"/>
      <c r="IU2249" s="37"/>
      <c r="IV2249" s="37"/>
      <c r="IW2249" s="37"/>
      <c r="IX2249" s="37"/>
      <c r="IY2249" s="37"/>
      <c r="IZ2249" s="37"/>
      <c r="JA2249" s="37"/>
      <c r="JB2249" s="37"/>
      <c r="JC2249" s="37"/>
      <c r="JD2249" s="37"/>
      <c r="JE2249" s="37"/>
      <c r="JF2249" s="37"/>
      <c r="JG2249" s="37"/>
      <c r="JH2249" s="37"/>
      <c r="JI2249" s="37"/>
      <c r="JJ2249" s="37"/>
      <c r="JK2249" s="37"/>
      <c r="JL2249" s="37"/>
      <c r="JM2249" s="37"/>
    </row>
    <row r="2250" spans="2:273" s="49" customFormat="1" ht="20" customHeight="1">
      <c r="B2250" s="120" t="s">
        <v>7800</v>
      </c>
      <c r="C2250" s="113">
        <v>20201</v>
      </c>
      <c r="D2250" s="98">
        <v>2020</v>
      </c>
      <c r="E2250" s="45" t="s">
        <v>2145</v>
      </c>
      <c r="F2250" s="146"/>
      <c r="G2250" s="359"/>
      <c r="H2250" s="46" t="s">
        <v>7801</v>
      </c>
      <c r="I2250" s="46" t="s">
        <v>53</v>
      </c>
      <c r="J2250" s="90">
        <v>21</v>
      </c>
      <c r="K2250" s="198">
        <v>1613955</v>
      </c>
      <c r="L2250" s="46" t="s">
        <v>7799</v>
      </c>
      <c r="M2250" s="46" t="s">
        <v>39</v>
      </c>
      <c r="N2250" s="215">
        <v>9</v>
      </c>
      <c r="O2250" s="90">
        <v>2</v>
      </c>
      <c r="P2250" s="90">
        <v>6</v>
      </c>
      <c r="Q2250" s="46" t="s">
        <v>32</v>
      </c>
      <c r="R2250" s="46" t="s">
        <v>52</v>
      </c>
      <c r="S2250" s="48"/>
      <c r="T2250" s="48"/>
      <c r="U2250" s="48"/>
      <c r="V2250" s="48"/>
      <c r="W2250" s="48"/>
      <c r="X2250" s="48"/>
      <c r="Y2250" s="48"/>
      <c r="Z2250" s="48"/>
      <c r="AA2250" s="48"/>
      <c r="AB2250" s="48"/>
      <c r="AC2250" s="48"/>
      <c r="AD2250" s="48"/>
      <c r="AE2250" s="48"/>
      <c r="AF2250" s="37"/>
      <c r="AG2250" s="37"/>
      <c r="AH2250" s="37"/>
      <c r="AI2250" s="37"/>
      <c r="AJ2250" s="37"/>
      <c r="AK2250" s="37"/>
      <c r="AL2250" s="37"/>
      <c r="AM2250" s="37"/>
      <c r="AN2250" s="37"/>
      <c r="AO2250" s="37"/>
      <c r="AP2250" s="37"/>
      <c r="AQ2250" s="37"/>
      <c r="AR2250" s="37"/>
      <c r="AS2250" s="37"/>
      <c r="AT2250" s="37"/>
      <c r="AU2250" s="37"/>
      <c r="AV2250" s="37"/>
      <c r="AW2250" s="37"/>
      <c r="AX2250" s="37"/>
      <c r="AY2250" s="37"/>
      <c r="AZ2250" s="37"/>
      <c r="BA2250" s="37"/>
      <c r="BB2250" s="37"/>
      <c r="BC2250" s="37"/>
      <c r="BD2250" s="37"/>
      <c r="BE2250" s="37"/>
      <c r="BF2250" s="37"/>
      <c r="BG2250" s="37"/>
      <c r="BH2250" s="37"/>
      <c r="BI2250" s="37"/>
      <c r="BJ2250" s="37"/>
      <c r="BK2250" s="37"/>
      <c r="BL2250" s="37"/>
      <c r="BM2250" s="37"/>
      <c r="BN2250" s="37"/>
      <c r="BO2250" s="37"/>
      <c r="BP2250" s="37"/>
      <c r="BQ2250" s="37"/>
      <c r="BR2250" s="37"/>
      <c r="BS2250" s="37"/>
      <c r="BT2250" s="37"/>
      <c r="BU2250" s="37"/>
      <c r="BV2250" s="37"/>
      <c r="BW2250" s="37"/>
      <c r="BX2250" s="37"/>
      <c r="BY2250" s="37"/>
      <c r="BZ2250" s="37"/>
      <c r="CA2250" s="37"/>
      <c r="CB2250" s="37"/>
      <c r="CC2250" s="37"/>
      <c r="CD2250" s="37"/>
      <c r="CE2250" s="37"/>
      <c r="CF2250" s="37"/>
      <c r="CG2250" s="37"/>
      <c r="CH2250" s="37"/>
      <c r="CI2250" s="37"/>
      <c r="CJ2250" s="37"/>
      <c r="CK2250" s="37"/>
      <c r="CL2250" s="37"/>
      <c r="CM2250" s="37"/>
      <c r="CN2250" s="37"/>
      <c r="CO2250" s="37"/>
      <c r="CP2250" s="37"/>
      <c r="CQ2250" s="37"/>
      <c r="CR2250" s="37"/>
      <c r="CS2250" s="37"/>
      <c r="CT2250" s="37"/>
      <c r="CU2250" s="37"/>
      <c r="CV2250" s="37"/>
      <c r="CW2250" s="37"/>
      <c r="CX2250" s="37"/>
      <c r="CY2250" s="37"/>
      <c r="CZ2250" s="37"/>
      <c r="DA2250" s="37"/>
      <c r="DB2250" s="37"/>
      <c r="DC2250" s="37"/>
      <c r="DD2250" s="37"/>
      <c r="DE2250" s="37"/>
      <c r="DF2250" s="37"/>
      <c r="DG2250" s="37"/>
      <c r="DH2250" s="37"/>
      <c r="DI2250" s="37"/>
      <c r="DJ2250" s="37"/>
      <c r="DK2250" s="37"/>
      <c r="DL2250" s="37"/>
      <c r="DM2250" s="37"/>
      <c r="DN2250" s="37"/>
      <c r="DO2250" s="37"/>
      <c r="DP2250" s="37"/>
      <c r="DQ2250" s="37"/>
      <c r="DR2250" s="37"/>
      <c r="DS2250" s="37"/>
      <c r="DT2250" s="37"/>
      <c r="DU2250" s="37"/>
      <c r="DV2250" s="37"/>
      <c r="DW2250" s="37"/>
      <c r="DX2250" s="37"/>
      <c r="DY2250" s="37"/>
      <c r="DZ2250" s="37"/>
      <c r="EA2250" s="37"/>
      <c r="EB2250" s="37"/>
      <c r="EC2250" s="37"/>
      <c r="ED2250" s="37"/>
      <c r="EE2250" s="37"/>
      <c r="EF2250" s="37"/>
      <c r="EG2250" s="37"/>
      <c r="EH2250" s="37"/>
      <c r="EI2250" s="37"/>
      <c r="EJ2250" s="37"/>
      <c r="EK2250" s="37"/>
      <c r="EL2250" s="37"/>
      <c r="EM2250" s="37"/>
      <c r="EN2250" s="37"/>
      <c r="EO2250" s="37"/>
      <c r="EP2250" s="37"/>
      <c r="EQ2250" s="37"/>
      <c r="ER2250" s="37"/>
      <c r="ES2250" s="37"/>
      <c r="ET2250" s="37"/>
      <c r="EU2250" s="37"/>
      <c r="EV2250" s="37"/>
      <c r="EW2250" s="37"/>
      <c r="EX2250" s="37"/>
      <c r="EY2250" s="37"/>
      <c r="EZ2250" s="37"/>
      <c r="FA2250" s="37"/>
      <c r="FB2250" s="37"/>
      <c r="FC2250" s="37"/>
      <c r="FD2250" s="37"/>
      <c r="FE2250" s="37"/>
      <c r="FF2250" s="37"/>
      <c r="FG2250" s="37"/>
      <c r="FH2250" s="37"/>
      <c r="FI2250" s="37"/>
      <c r="FJ2250" s="37"/>
      <c r="FK2250" s="37"/>
      <c r="FL2250" s="37"/>
      <c r="FM2250" s="37"/>
      <c r="FN2250" s="37"/>
      <c r="FO2250" s="37"/>
      <c r="FP2250" s="37"/>
      <c r="FQ2250" s="37"/>
      <c r="FR2250" s="37"/>
      <c r="FS2250" s="37"/>
      <c r="FT2250" s="37"/>
      <c r="FU2250" s="37"/>
      <c r="FV2250" s="37"/>
      <c r="FW2250" s="37"/>
      <c r="FX2250" s="37"/>
      <c r="FY2250" s="37"/>
      <c r="FZ2250" s="37"/>
      <c r="GA2250" s="37"/>
      <c r="GB2250" s="37"/>
      <c r="GC2250" s="37"/>
      <c r="GD2250" s="37"/>
      <c r="GE2250" s="37"/>
      <c r="GF2250" s="37"/>
      <c r="GG2250" s="37"/>
      <c r="GH2250" s="37"/>
      <c r="GI2250" s="37"/>
      <c r="GJ2250" s="37"/>
      <c r="GK2250" s="37"/>
      <c r="GL2250" s="37"/>
      <c r="GM2250" s="37"/>
      <c r="GN2250" s="37"/>
      <c r="GO2250" s="37"/>
      <c r="GP2250" s="37"/>
      <c r="GQ2250" s="37"/>
      <c r="GR2250" s="37"/>
      <c r="GS2250" s="37"/>
      <c r="GT2250" s="37"/>
      <c r="GU2250" s="37"/>
      <c r="GV2250" s="37"/>
      <c r="GW2250" s="37"/>
      <c r="GX2250" s="37"/>
      <c r="GY2250" s="37"/>
      <c r="GZ2250" s="37"/>
      <c r="HA2250" s="37"/>
      <c r="HB2250" s="37"/>
      <c r="HC2250" s="37"/>
      <c r="HD2250" s="37"/>
      <c r="HE2250" s="37"/>
      <c r="HF2250" s="37"/>
      <c r="HG2250" s="37"/>
      <c r="HH2250" s="37"/>
      <c r="HI2250" s="37"/>
      <c r="HJ2250" s="37"/>
      <c r="HK2250" s="37"/>
      <c r="HL2250" s="37"/>
      <c r="HM2250" s="37"/>
      <c r="HN2250" s="37"/>
      <c r="HO2250" s="37"/>
      <c r="HP2250" s="37"/>
      <c r="HQ2250" s="37"/>
      <c r="HR2250" s="37"/>
      <c r="HS2250" s="37"/>
      <c r="HT2250" s="37"/>
      <c r="HU2250" s="37"/>
      <c r="HV2250" s="37"/>
      <c r="HW2250" s="37"/>
      <c r="HX2250" s="37"/>
      <c r="HY2250" s="37"/>
      <c r="HZ2250" s="37"/>
      <c r="IA2250" s="37"/>
      <c r="IB2250" s="37"/>
      <c r="IC2250" s="37"/>
      <c r="ID2250" s="37"/>
      <c r="IE2250" s="37"/>
      <c r="IF2250" s="37"/>
      <c r="IG2250" s="37"/>
      <c r="IH2250" s="37"/>
      <c r="II2250" s="37"/>
      <c r="IJ2250" s="37"/>
      <c r="IK2250" s="37"/>
      <c r="IL2250" s="37"/>
      <c r="IM2250" s="37"/>
      <c r="IN2250" s="37"/>
      <c r="IO2250" s="37"/>
      <c r="IP2250" s="37"/>
      <c r="IQ2250" s="37"/>
      <c r="IR2250" s="37"/>
      <c r="IS2250" s="37"/>
      <c r="IT2250" s="37"/>
      <c r="IU2250" s="37"/>
      <c r="IV2250" s="37"/>
      <c r="IW2250" s="37"/>
      <c r="IX2250" s="37"/>
      <c r="IY2250" s="37"/>
      <c r="IZ2250" s="37"/>
      <c r="JA2250" s="37"/>
      <c r="JB2250" s="37"/>
      <c r="JC2250" s="37"/>
      <c r="JD2250" s="37"/>
      <c r="JE2250" s="37"/>
      <c r="JF2250" s="37"/>
      <c r="JG2250" s="37"/>
      <c r="JH2250" s="37"/>
      <c r="JI2250" s="37"/>
      <c r="JJ2250" s="37"/>
      <c r="JK2250" s="37"/>
      <c r="JL2250" s="37"/>
      <c r="JM2250" s="37"/>
    </row>
    <row r="2251" spans="2:273" s="49" customFormat="1" ht="20" customHeight="1">
      <c r="B2251" s="120" t="s">
        <v>7802</v>
      </c>
      <c r="C2251" s="113">
        <v>20202</v>
      </c>
      <c r="D2251" s="104">
        <v>2020</v>
      </c>
      <c r="E2251" s="45" t="s">
        <v>2145</v>
      </c>
      <c r="F2251" s="146"/>
      <c r="G2251" s="359"/>
      <c r="H2251" s="46" t="s">
        <v>7803</v>
      </c>
      <c r="I2251" s="46" t="s">
        <v>37</v>
      </c>
      <c r="J2251" s="90">
        <v>36</v>
      </c>
      <c r="K2251" s="198">
        <v>1910000</v>
      </c>
      <c r="L2251" s="46" t="s">
        <v>7799</v>
      </c>
      <c r="M2251" s="46" t="s">
        <v>39</v>
      </c>
      <c r="N2251" s="215">
        <v>9</v>
      </c>
      <c r="O2251" s="90">
        <v>2</v>
      </c>
      <c r="P2251" s="90">
        <v>6</v>
      </c>
      <c r="Q2251" s="46" t="s">
        <v>55</v>
      </c>
      <c r="R2251" s="46" t="s">
        <v>156</v>
      </c>
      <c r="S2251" s="48"/>
      <c r="T2251" s="48"/>
      <c r="U2251" s="48"/>
      <c r="V2251" s="48"/>
      <c r="W2251" s="48"/>
      <c r="X2251" s="48"/>
      <c r="Y2251" s="48"/>
      <c r="Z2251" s="48"/>
      <c r="AA2251" s="48"/>
      <c r="AB2251" s="48"/>
      <c r="AC2251" s="48"/>
      <c r="AD2251" s="48"/>
      <c r="AE2251" s="48"/>
      <c r="AF2251" s="48"/>
      <c r="AG2251" s="48"/>
      <c r="AH2251" s="48"/>
      <c r="AI2251" s="48"/>
      <c r="AJ2251" s="48"/>
      <c r="AK2251" s="48"/>
      <c r="AL2251" s="48"/>
      <c r="AM2251" s="48"/>
      <c r="AN2251" s="48"/>
      <c r="AO2251" s="48"/>
      <c r="AP2251" s="48"/>
      <c r="AQ2251" s="48"/>
      <c r="AR2251" s="48"/>
      <c r="AS2251" s="48"/>
      <c r="AT2251" s="48"/>
      <c r="AU2251" s="48"/>
      <c r="AV2251" s="48"/>
      <c r="AW2251" s="48"/>
      <c r="AX2251" s="48"/>
      <c r="AY2251" s="48"/>
      <c r="AZ2251" s="48"/>
      <c r="BA2251" s="48"/>
      <c r="BB2251" s="48"/>
      <c r="BC2251" s="48"/>
      <c r="BD2251" s="48"/>
      <c r="BE2251" s="48"/>
      <c r="BF2251" s="48"/>
      <c r="BG2251" s="48"/>
      <c r="BH2251" s="48"/>
      <c r="BI2251" s="48"/>
      <c r="BJ2251" s="48"/>
      <c r="BK2251" s="48"/>
      <c r="BL2251" s="48"/>
      <c r="BM2251" s="48"/>
      <c r="BN2251" s="48"/>
      <c r="BO2251" s="48"/>
      <c r="BP2251" s="48"/>
      <c r="BQ2251" s="48"/>
      <c r="BR2251" s="48"/>
      <c r="BS2251" s="48"/>
      <c r="BT2251" s="48"/>
      <c r="BU2251" s="48"/>
      <c r="BV2251" s="48"/>
      <c r="BW2251" s="48"/>
      <c r="BX2251" s="48"/>
      <c r="BY2251" s="48"/>
      <c r="BZ2251" s="48"/>
      <c r="CA2251" s="48"/>
      <c r="CB2251" s="48"/>
      <c r="CC2251" s="48"/>
      <c r="CD2251" s="48"/>
      <c r="CE2251" s="48"/>
      <c r="CF2251" s="48"/>
      <c r="CG2251" s="48"/>
      <c r="CH2251" s="48"/>
      <c r="CI2251" s="48"/>
      <c r="CJ2251" s="48"/>
      <c r="CK2251" s="48"/>
      <c r="CL2251" s="48"/>
      <c r="CM2251" s="48"/>
      <c r="CN2251" s="48"/>
      <c r="CO2251" s="48"/>
      <c r="CP2251" s="48"/>
      <c r="CQ2251" s="48"/>
      <c r="CR2251" s="48"/>
      <c r="CS2251" s="48"/>
      <c r="CT2251" s="48"/>
      <c r="CU2251" s="48"/>
      <c r="CV2251" s="48"/>
      <c r="CW2251" s="48"/>
      <c r="CX2251" s="48"/>
      <c r="CY2251" s="48"/>
      <c r="CZ2251" s="48"/>
      <c r="DA2251" s="48"/>
      <c r="DB2251" s="48"/>
      <c r="DC2251" s="48"/>
      <c r="DD2251" s="48"/>
      <c r="DE2251" s="48"/>
      <c r="DF2251" s="48"/>
      <c r="DG2251" s="48"/>
      <c r="DH2251" s="48"/>
      <c r="DI2251" s="48"/>
      <c r="DJ2251" s="48"/>
      <c r="DK2251" s="48"/>
      <c r="DL2251" s="48"/>
      <c r="DM2251" s="48"/>
      <c r="DN2251" s="48"/>
      <c r="DO2251" s="48"/>
      <c r="DP2251" s="48"/>
      <c r="DQ2251" s="48"/>
      <c r="DR2251" s="48"/>
      <c r="DS2251" s="48"/>
      <c r="DT2251" s="48"/>
      <c r="DU2251" s="48"/>
      <c r="DV2251" s="48"/>
      <c r="DW2251" s="48"/>
      <c r="DX2251" s="48"/>
      <c r="DY2251" s="48"/>
      <c r="DZ2251" s="48"/>
      <c r="EA2251" s="48"/>
      <c r="EB2251" s="48"/>
      <c r="EC2251" s="48"/>
      <c r="ED2251" s="48"/>
      <c r="EE2251" s="48"/>
      <c r="EF2251" s="48"/>
      <c r="EG2251" s="48"/>
      <c r="EH2251" s="48"/>
      <c r="EI2251" s="48"/>
      <c r="EJ2251" s="48"/>
      <c r="EK2251" s="48"/>
      <c r="EL2251" s="48"/>
      <c r="EM2251" s="48"/>
      <c r="EN2251" s="48"/>
      <c r="EO2251" s="48"/>
      <c r="EP2251" s="48"/>
      <c r="EQ2251" s="48"/>
      <c r="ER2251" s="48"/>
      <c r="ES2251" s="48"/>
      <c r="ET2251" s="48"/>
      <c r="EU2251" s="48"/>
      <c r="EV2251" s="48"/>
      <c r="EW2251" s="48"/>
      <c r="EX2251" s="48"/>
      <c r="EY2251" s="48"/>
      <c r="EZ2251" s="48"/>
      <c r="FA2251" s="48"/>
      <c r="FB2251" s="48"/>
      <c r="FC2251" s="48"/>
      <c r="FD2251" s="48"/>
      <c r="FE2251" s="48"/>
      <c r="FF2251" s="48"/>
      <c r="FG2251" s="48"/>
      <c r="FH2251" s="48"/>
      <c r="FI2251" s="48"/>
      <c r="FJ2251" s="48"/>
      <c r="FK2251" s="48"/>
      <c r="FL2251" s="48"/>
      <c r="FM2251" s="48"/>
      <c r="FN2251" s="48"/>
      <c r="FO2251" s="48"/>
      <c r="FP2251" s="48"/>
      <c r="FQ2251" s="48"/>
      <c r="FR2251" s="48"/>
      <c r="FS2251" s="48"/>
      <c r="FT2251" s="48"/>
      <c r="FU2251" s="48"/>
      <c r="FV2251" s="48"/>
      <c r="FW2251" s="48"/>
      <c r="FX2251" s="48"/>
      <c r="FY2251" s="48"/>
      <c r="FZ2251" s="48"/>
      <c r="GA2251" s="48"/>
      <c r="GB2251" s="48"/>
      <c r="GC2251" s="48"/>
      <c r="GD2251" s="48"/>
      <c r="GE2251" s="48"/>
      <c r="GF2251" s="48"/>
      <c r="GG2251" s="48"/>
      <c r="GH2251" s="48"/>
      <c r="GI2251" s="48"/>
      <c r="GJ2251" s="48"/>
      <c r="GK2251" s="48"/>
      <c r="GL2251" s="48"/>
      <c r="GM2251" s="48"/>
      <c r="GN2251" s="48"/>
      <c r="GO2251" s="48"/>
      <c r="GP2251" s="48"/>
      <c r="GQ2251" s="48"/>
      <c r="GR2251" s="48"/>
      <c r="GS2251" s="48"/>
      <c r="GT2251" s="48"/>
      <c r="GU2251" s="48"/>
      <c r="GV2251" s="48"/>
      <c r="GW2251" s="48"/>
      <c r="GX2251" s="48"/>
      <c r="GY2251" s="48"/>
      <c r="GZ2251" s="48"/>
      <c r="HA2251" s="48"/>
      <c r="HB2251" s="48"/>
      <c r="HC2251" s="48"/>
      <c r="HD2251" s="48"/>
      <c r="HE2251" s="48"/>
      <c r="HF2251" s="48"/>
      <c r="HG2251" s="48"/>
      <c r="HH2251" s="48"/>
      <c r="HI2251" s="48"/>
      <c r="HJ2251" s="48"/>
      <c r="HK2251" s="48"/>
      <c r="HL2251" s="48"/>
      <c r="HM2251" s="48"/>
      <c r="HN2251" s="48"/>
      <c r="HO2251" s="48"/>
      <c r="HP2251" s="48"/>
      <c r="HQ2251" s="48"/>
      <c r="HR2251" s="48"/>
      <c r="HS2251" s="48"/>
      <c r="HT2251" s="48"/>
      <c r="HU2251" s="48"/>
      <c r="HV2251" s="48"/>
      <c r="HW2251" s="48"/>
      <c r="HX2251" s="48"/>
      <c r="HY2251" s="48"/>
      <c r="HZ2251" s="48"/>
      <c r="IA2251" s="48"/>
      <c r="IB2251" s="48"/>
      <c r="IC2251" s="48"/>
      <c r="ID2251" s="48"/>
      <c r="IE2251" s="48"/>
      <c r="IF2251" s="48"/>
      <c r="IG2251" s="48"/>
      <c r="IH2251" s="48"/>
      <c r="II2251" s="48"/>
      <c r="IJ2251" s="48"/>
      <c r="IK2251" s="48"/>
      <c r="IL2251" s="48"/>
      <c r="IM2251" s="48"/>
      <c r="IN2251" s="48"/>
      <c r="IO2251" s="48"/>
      <c r="IP2251" s="48"/>
      <c r="IQ2251" s="48"/>
      <c r="IR2251" s="48"/>
      <c r="IS2251" s="48"/>
      <c r="IT2251" s="48"/>
      <c r="IU2251" s="48"/>
      <c r="IV2251" s="48"/>
      <c r="IW2251" s="48"/>
      <c r="IX2251" s="48"/>
      <c r="IY2251" s="48"/>
      <c r="IZ2251" s="48"/>
      <c r="JA2251" s="48"/>
    </row>
    <row r="2252" spans="2:273" s="49" customFormat="1" ht="20" customHeight="1">
      <c r="B2252" s="120" t="s">
        <v>7804</v>
      </c>
      <c r="C2252" s="113">
        <v>20202</v>
      </c>
      <c r="D2252" s="104">
        <v>2020</v>
      </c>
      <c r="E2252" s="45" t="s">
        <v>2145</v>
      </c>
      <c r="F2252" s="146"/>
      <c r="G2252" s="359"/>
      <c r="H2252" s="46" t="s">
        <v>7805</v>
      </c>
      <c r="I2252" s="46" t="s">
        <v>37</v>
      </c>
      <c r="J2252" s="90">
        <v>54</v>
      </c>
      <c r="K2252" s="198">
        <v>3700000</v>
      </c>
      <c r="L2252" s="46" t="s">
        <v>7799</v>
      </c>
      <c r="M2252" s="46" t="s">
        <v>39</v>
      </c>
      <c r="N2252" s="215">
        <v>9</v>
      </c>
      <c r="O2252" s="90">
        <v>2</v>
      </c>
      <c r="P2252" s="90">
        <v>6</v>
      </c>
      <c r="Q2252" s="46" t="s">
        <v>55</v>
      </c>
      <c r="R2252" s="46" t="s">
        <v>156</v>
      </c>
      <c r="S2252" s="48"/>
      <c r="T2252" s="48"/>
      <c r="U2252" s="48"/>
      <c r="V2252" s="48"/>
      <c r="W2252" s="48"/>
      <c r="X2252" s="48"/>
      <c r="Y2252" s="48"/>
      <c r="Z2252" s="48"/>
      <c r="AA2252" s="48"/>
      <c r="AB2252" s="48"/>
      <c r="AC2252" s="48"/>
      <c r="AD2252" s="48"/>
      <c r="AE2252" s="48"/>
      <c r="AF2252" s="48"/>
      <c r="AG2252" s="48"/>
      <c r="AH2252" s="48"/>
      <c r="AI2252" s="48"/>
      <c r="AJ2252" s="48"/>
      <c r="AK2252" s="48"/>
      <c r="AL2252" s="48"/>
      <c r="AM2252" s="48"/>
      <c r="AN2252" s="48"/>
      <c r="AO2252" s="48"/>
      <c r="AP2252" s="48"/>
      <c r="AQ2252" s="48"/>
      <c r="AR2252" s="48"/>
      <c r="AS2252" s="48"/>
      <c r="AT2252" s="48"/>
      <c r="AU2252" s="48"/>
      <c r="AV2252" s="48"/>
      <c r="AW2252" s="48"/>
      <c r="AX2252" s="48"/>
      <c r="AY2252" s="48"/>
      <c r="AZ2252" s="48"/>
      <c r="BA2252" s="48"/>
      <c r="BB2252" s="48"/>
      <c r="BC2252" s="48"/>
      <c r="BD2252" s="48"/>
      <c r="BE2252" s="48"/>
      <c r="BF2252" s="48"/>
      <c r="BG2252" s="48"/>
      <c r="BH2252" s="48"/>
      <c r="BI2252" s="48"/>
      <c r="BJ2252" s="48"/>
      <c r="BK2252" s="48"/>
      <c r="BL2252" s="48"/>
      <c r="BM2252" s="48"/>
      <c r="BN2252" s="48"/>
      <c r="BO2252" s="48"/>
      <c r="BP2252" s="48"/>
      <c r="BQ2252" s="48"/>
      <c r="BR2252" s="48"/>
      <c r="BS2252" s="48"/>
      <c r="BT2252" s="48"/>
      <c r="BU2252" s="48"/>
      <c r="BV2252" s="48"/>
      <c r="BW2252" s="48"/>
      <c r="BX2252" s="48"/>
      <c r="BY2252" s="48"/>
      <c r="BZ2252" s="48"/>
      <c r="CA2252" s="48"/>
      <c r="CB2252" s="48"/>
      <c r="CC2252" s="48"/>
      <c r="CD2252" s="48"/>
      <c r="CE2252" s="48"/>
      <c r="CF2252" s="48"/>
      <c r="CG2252" s="48"/>
      <c r="CH2252" s="48"/>
      <c r="CI2252" s="48"/>
      <c r="CJ2252" s="48"/>
      <c r="CK2252" s="48"/>
      <c r="CL2252" s="48"/>
      <c r="CM2252" s="48"/>
      <c r="CN2252" s="48"/>
      <c r="CO2252" s="48"/>
      <c r="CP2252" s="48"/>
      <c r="CQ2252" s="48"/>
      <c r="CR2252" s="48"/>
      <c r="CS2252" s="48"/>
      <c r="CT2252" s="48"/>
      <c r="CU2252" s="48"/>
      <c r="CV2252" s="48"/>
      <c r="CW2252" s="48"/>
      <c r="CX2252" s="48"/>
      <c r="CY2252" s="48"/>
      <c r="CZ2252" s="48"/>
      <c r="DA2252" s="48"/>
      <c r="DB2252" s="48"/>
      <c r="DC2252" s="48"/>
      <c r="DD2252" s="48"/>
      <c r="DE2252" s="48"/>
      <c r="DF2252" s="48"/>
      <c r="DG2252" s="48"/>
      <c r="DH2252" s="48"/>
      <c r="DI2252" s="48"/>
      <c r="DJ2252" s="48"/>
      <c r="DK2252" s="48"/>
      <c r="DL2252" s="48"/>
      <c r="DM2252" s="48"/>
      <c r="DN2252" s="48"/>
      <c r="DO2252" s="48"/>
      <c r="DP2252" s="48"/>
      <c r="DQ2252" s="48"/>
      <c r="DR2252" s="48"/>
      <c r="DS2252" s="48"/>
      <c r="DT2252" s="48"/>
      <c r="DU2252" s="48"/>
      <c r="DV2252" s="48"/>
      <c r="DW2252" s="48"/>
      <c r="DX2252" s="48"/>
      <c r="DY2252" s="48"/>
      <c r="DZ2252" s="48"/>
      <c r="EA2252" s="48"/>
      <c r="EB2252" s="48"/>
      <c r="EC2252" s="48"/>
      <c r="ED2252" s="48"/>
      <c r="EE2252" s="48"/>
      <c r="EF2252" s="48"/>
      <c r="EG2252" s="48"/>
      <c r="EH2252" s="48"/>
      <c r="EI2252" s="48"/>
      <c r="EJ2252" s="48"/>
      <c r="EK2252" s="48"/>
      <c r="EL2252" s="48"/>
      <c r="EM2252" s="48"/>
      <c r="EN2252" s="48"/>
      <c r="EO2252" s="48"/>
      <c r="EP2252" s="48"/>
      <c r="EQ2252" s="48"/>
      <c r="ER2252" s="48"/>
      <c r="ES2252" s="48"/>
      <c r="ET2252" s="48"/>
      <c r="EU2252" s="48"/>
      <c r="EV2252" s="48"/>
      <c r="EW2252" s="48"/>
      <c r="EX2252" s="48"/>
      <c r="EY2252" s="48"/>
      <c r="EZ2252" s="48"/>
      <c r="FA2252" s="48"/>
      <c r="FB2252" s="48"/>
      <c r="FC2252" s="48"/>
      <c r="FD2252" s="48"/>
      <c r="FE2252" s="48"/>
      <c r="FF2252" s="48"/>
      <c r="FG2252" s="48"/>
      <c r="FH2252" s="48"/>
      <c r="FI2252" s="48"/>
      <c r="FJ2252" s="48"/>
      <c r="FK2252" s="48"/>
      <c r="FL2252" s="48"/>
      <c r="FM2252" s="48"/>
      <c r="FN2252" s="48"/>
      <c r="FO2252" s="48"/>
      <c r="FP2252" s="48"/>
      <c r="FQ2252" s="48"/>
      <c r="FR2252" s="48"/>
      <c r="FS2252" s="48"/>
      <c r="FT2252" s="48"/>
      <c r="FU2252" s="48"/>
      <c r="FV2252" s="48"/>
      <c r="FW2252" s="48"/>
      <c r="FX2252" s="48"/>
      <c r="FY2252" s="48"/>
      <c r="FZ2252" s="48"/>
      <c r="GA2252" s="48"/>
      <c r="GB2252" s="48"/>
      <c r="GC2252" s="48"/>
      <c r="GD2252" s="48"/>
      <c r="GE2252" s="48"/>
      <c r="GF2252" s="48"/>
      <c r="GG2252" s="48"/>
      <c r="GH2252" s="48"/>
      <c r="GI2252" s="48"/>
      <c r="GJ2252" s="48"/>
      <c r="GK2252" s="48"/>
      <c r="GL2252" s="48"/>
      <c r="GM2252" s="48"/>
      <c r="GN2252" s="48"/>
      <c r="GO2252" s="48"/>
      <c r="GP2252" s="48"/>
      <c r="GQ2252" s="48"/>
      <c r="GR2252" s="48"/>
      <c r="GS2252" s="48"/>
      <c r="GT2252" s="48"/>
      <c r="GU2252" s="48"/>
      <c r="GV2252" s="48"/>
      <c r="GW2252" s="48"/>
      <c r="GX2252" s="48"/>
      <c r="GY2252" s="48"/>
      <c r="GZ2252" s="48"/>
      <c r="HA2252" s="48"/>
      <c r="HB2252" s="48"/>
      <c r="HC2252" s="48"/>
      <c r="HD2252" s="48"/>
      <c r="HE2252" s="48"/>
      <c r="HF2252" s="48"/>
      <c r="HG2252" s="48"/>
      <c r="HH2252" s="48"/>
      <c r="HI2252" s="48"/>
      <c r="HJ2252" s="48"/>
      <c r="HK2252" s="48"/>
      <c r="HL2252" s="48"/>
      <c r="HM2252" s="48"/>
      <c r="HN2252" s="48"/>
      <c r="HO2252" s="48"/>
      <c r="HP2252" s="48"/>
      <c r="HQ2252" s="48"/>
      <c r="HR2252" s="48"/>
      <c r="HS2252" s="48"/>
      <c r="HT2252" s="48"/>
      <c r="HU2252" s="48"/>
      <c r="HV2252" s="48"/>
      <c r="HW2252" s="48"/>
      <c r="HX2252" s="48"/>
      <c r="HY2252" s="48"/>
      <c r="HZ2252" s="48"/>
      <c r="IA2252" s="48"/>
      <c r="IB2252" s="48"/>
      <c r="IC2252" s="48"/>
      <c r="ID2252" s="48"/>
      <c r="IE2252" s="48"/>
      <c r="IF2252" s="48"/>
      <c r="IG2252" s="48"/>
      <c r="IH2252" s="48"/>
      <c r="II2252" s="48"/>
      <c r="IJ2252" s="48"/>
      <c r="IK2252" s="48"/>
      <c r="IL2252" s="48"/>
      <c r="IM2252" s="48"/>
      <c r="IN2252" s="48"/>
      <c r="IO2252" s="48"/>
      <c r="IP2252" s="48"/>
      <c r="IQ2252" s="48"/>
      <c r="IR2252" s="48"/>
      <c r="IS2252" s="48"/>
      <c r="IT2252" s="48"/>
      <c r="IU2252" s="48"/>
      <c r="IV2252" s="48"/>
      <c r="IW2252" s="48"/>
      <c r="IX2252" s="48"/>
      <c r="IY2252" s="48"/>
      <c r="IZ2252" s="48"/>
      <c r="JA2252" s="48"/>
    </row>
    <row r="2253" spans="2:273" s="49" customFormat="1" ht="20" customHeight="1">
      <c r="B2253" s="102" t="s">
        <v>2150</v>
      </c>
      <c r="C2253" s="103">
        <v>20182</v>
      </c>
      <c r="D2253" s="104">
        <v>2018</v>
      </c>
      <c r="E2253" s="67" t="s">
        <v>2145</v>
      </c>
      <c r="F2253" s="144"/>
      <c r="G2253" s="358"/>
      <c r="H2253" s="69" t="s">
        <v>2151</v>
      </c>
      <c r="I2253" s="70" t="s">
        <v>37</v>
      </c>
      <c r="J2253" s="92">
        <v>53</v>
      </c>
      <c r="K2253" s="199">
        <v>4636038</v>
      </c>
      <c r="L2253" s="70" t="s">
        <v>2152</v>
      </c>
      <c r="M2253" s="70" t="s">
        <v>39</v>
      </c>
      <c r="N2253" s="215">
        <v>9</v>
      </c>
      <c r="O2253" s="91">
        <v>2</v>
      </c>
      <c r="P2253" s="91">
        <v>6</v>
      </c>
      <c r="Q2253" s="69" t="s">
        <v>55</v>
      </c>
      <c r="R2253" s="70" t="s">
        <v>156</v>
      </c>
      <c r="S2253" s="37"/>
      <c r="T2253" s="37"/>
      <c r="U2253" s="37"/>
      <c r="V2253" s="37"/>
      <c r="W2253" s="37"/>
      <c r="X2253" s="37"/>
      <c r="Y2253" s="37"/>
      <c r="Z2253" s="37"/>
      <c r="AA2253" s="37"/>
      <c r="AB2253" s="37"/>
      <c r="AC2253" s="37"/>
      <c r="AD2253" s="37"/>
      <c r="AE2253" s="37"/>
      <c r="AF2253" s="48"/>
      <c r="AG2253" s="48"/>
      <c r="AH2253" s="48"/>
      <c r="AI2253" s="48"/>
      <c r="AJ2253" s="48"/>
      <c r="AK2253" s="48"/>
      <c r="AL2253" s="48"/>
      <c r="AM2253" s="48"/>
      <c r="AN2253" s="48"/>
      <c r="AO2253" s="48"/>
      <c r="AP2253" s="48"/>
      <c r="AQ2253" s="48"/>
      <c r="AR2253" s="48"/>
      <c r="AS2253" s="48"/>
      <c r="AT2253" s="48"/>
      <c r="AU2253" s="48"/>
      <c r="AV2253" s="48"/>
      <c r="AW2253" s="48"/>
      <c r="AX2253" s="48"/>
      <c r="AY2253" s="48"/>
      <c r="AZ2253" s="48"/>
      <c r="BA2253" s="48"/>
      <c r="BB2253" s="48"/>
      <c r="BC2253" s="48"/>
      <c r="BD2253" s="48"/>
      <c r="BE2253" s="48"/>
      <c r="BF2253" s="48"/>
      <c r="BG2253" s="48"/>
      <c r="BH2253" s="48"/>
      <c r="BI2253" s="48"/>
      <c r="BJ2253" s="48"/>
      <c r="BK2253" s="48"/>
      <c r="BL2253" s="48"/>
      <c r="BM2253" s="48"/>
      <c r="BN2253" s="48"/>
      <c r="BO2253" s="48"/>
      <c r="BP2253" s="48"/>
      <c r="BQ2253" s="48"/>
      <c r="BR2253" s="48"/>
      <c r="BS2253" s="48"/>
      <c r="BT2253" s="48"/>
      <c r="BU2253" s="48"/>
      <c r="BV2253" s="48"/>
      <c r="BW2253" s="48"/>
      <c r="BX2253" s="48"/>
      <c r="BY2253" s="48"/>
      <c r="BZ2253" s="48"/>
      <c r="CA2253" s="48"/>
      <c r="CB2253" s="48"/>
      <c r="CC2253" s="48"/>
      <c r="CD2253" s="48"/>
      <c r="CE2253" s="48"/>
      <c r="CF2253" s="48"/>
      <c r="CG2253" s="48"/>
      <c r="CH2253" s="48"/>
      <c r="CI2253" s="48"/>
      <c r="CJ2253" s="48"/>
      <c r="CK2253" s="48"/>
      <c r="CL2253" s="48"/>
      <c r="CM2253" s="48"/>
      <c r="CN2253" s="48"/>
      <c r="CO2253" s="48"/>
      <c r="CP2253" s="48"/>
      <c r="CQ2253" s="48"/>
      <c r="CR2253" s="48"/>
      <c r="CS2253" s="48"/>
      <c r="CT2253" s="48"/>
      <c r="CU2253" s="48"/>
      <c r="CV2253" s="48"/>
      <c r="CW2253" s="48"/>
      <c r="CX2253" s="48"/>
      <c r="CY2253" s="48"/>
      <c r="CZ2253" s="48"/>
      <c r="DA2253" s="48"/>
      <c r="DB2253" s="48"/>
      <c r="DC2253" s="48"/>
      <c r="DD2253" s="48"/>
      <c r="DE2253" s="48"/>
      <c r="DF2253" s="48"/>
      <c r="DG2253" s="48"/>
      <c r="DH2253" s="48"/>
      <c r="DI2253" s="48"/>
      <c r="DJ2253" s="48"/>
      <c r="DK2253" s="48"/>
      <c r="DL2253" s="48"/>
      <c r="DM2253" s="48"/>
      <c r="DN2253" s="48"/>
      <c r="DO2253" s="48"/>
      <c r="DP2253" s="48"/>
      <c r="DQ2253" s="48"/>
      <c r="DR2253" s="48"/>
      <c r="DS2253" s="48"/>
      <c r="DT2253" s="48"/>
      <c r="DU2253" s="48"/>
      <c r="DV2253" s="48"/>
      <c r="DW2253" s="48"/>
      <c r="DX2253" s="48"/>
      <c r="DY2253" s="48"/>
      <c r="DZ2253" s="48"/>
      <c r="EA2253" s="48"/>
      <c r="EB2253" s="48"/>
      <c r="EC2253" s="48"/>
      <c r="ED2253" s="48"/>
      <c r="EE2253" s="48"/>
      <c r="EF2253" s="48"/>
      <c r="EG2253" s="48"/>
      <c r="EH2253" s="48"/>
      <c r="EI2253" s="48"/>
      <c r="EJ2253" s="48"/>
      <c r="EK2253" s="48"/>
      <c r="EL2253" s="48"/>
      <c r="EM2253" s="48"/>
      <c r="EN2253" s="48"/>
      <c r="EO2253" s="48"/>
      <c r="EP2253" s="48"/>
      <c r="EQ2253" s="48"/>
      <c r="ER2253" s="48"/>
      <c r="ES2253" s="48"/>
      <c r="ET2253" s="48"/>
      <c r="EU2253" s="48"/>
      <c r="EV2253" s="48"/>
      <c r="EW2253" s="48"/>
      <c r="EX2253" s="48"/>
      <c r="EY2253" s="48"/>
      <c r="EZ2253" s="48"/>
      <c r="FA2253" s="48"/>
      <c r="FB2253" s="48"/>
      <c r="FC2253" s="48"/>
      <c r="FD2253" s="48"/>
      <c r="FE2253" s="48"/>
      <c r="FF2253" s="48"/>
      <c r="FG2253" s="48"/>
      <c r="FH2253" s="48"/>
      <c r="FI2253" s="48"/>
      <c r="FJ2253" s="48"/>
      <c r="FK2253" s="48"/>
      <c r="FL2253" s="48"/>
      <c r="FM2253" s="48"/>
      <c r="FN2253" s="48"/>
      <c r="FO2253" s="48"/>
      <c r="FP2253" s="48"/>
      <c r="FQ2253" s="48"/>
      <c r="FR2253" s="48"/>
      <c r="FS2253" s="48"/>
      <c r="FT2253" s="48"/>
      <c r="FU2253" s="48"/>
      <c r="FV2253" s="48"/>
      <c r="FW2253" s="48"/>
      <c r="FX2253" s="48"/>
      <c r="FY2253" s="48"/>
      <c r="FZ2253" s="48"/>
      <c r="GA2253" s="48"/>
      <c r="GB2253" s="48"/>
      <c r="GC2253" s="48"/>
      <c r="GD2253" s="48"/>
      <c r="GE2253" s="48"/>
      <c r="GF2253" s="48"/>
      <c r="GG2253" s="48"/>
      <c r="GH2253" s="48"/>
      <c r="GI2253" s="48"/>
      <c r="GJ2253" s="48"/>
      <c r="GK2253" s="48"/>
      <c r="GL2253" s="48"/>
      <c r="GM2253" s="48"/>
      <c r="GN2253" s="48"/>
      <c r="GO2253" s="48"/>
      <c r="GP2253" s="48"/>
      <c r="GQ2253" s="48"/>
      <c r="GR2253" s="48"/>
      <c r="GS2253" s="48"/>
      <c r="GT2253" s="48"/>
      <c r="GU2253" s="48"/>
      <c r="GV2253" s="48"/>
      <c r="GW2253" s="48"/>
      <c r="GX2253" s="48"/>
      <c r="GY2253" s="48"/>
      <c r="GZ2253" s="48"/>
      <c r="HA2253" s="48"/>
      <c r="HB2253" s="48"/>
      <c r="HC2253" s="48"/>
      <c r="HD2253" s="48"/>
      <c r="HE2253" s="48"/>
      <c r="HF2253" s="48"/>
      <c r="HG2253" s="48"/>
      <c r="HH2253" s="48"/>
      <c r="HI2253" s="48"/>
      <c r="HJ2253" s="48"/>
      <c r="HK2253" s="48"/>
      <c r="HL2253" s="48"/>
      <c r="HM2253" s="48"/>
      <c r="HN2253" s="48"/>
      <c r="HO2253" s="48"/>
      <c r="HP2253" s="48"/>
      <c r="HQ2253" s="48"/>
      <c r="HR2253" s="48"/>
      <c r="HS2253" s="48"/>
      <c r="HT2253" s="48"/>
      <c r="HU2253" s="48"/>
      <c r="HV2253" s="48"/>
      <c r="HW2253" s="48"/>
      <c r="HX2253" s="48"/>
      <c r="HY2253" s="48"/>
      <c r="HZ2253" s="48"/>
      <c r="IA2253" s="48"/>
      <c r="IB2253" s="48"/>
      <c r="IC2253" s="48"/>
      <c r="ID2253" s="48"/>
      <c r="IE2253" s="48"/>
      <c r="IF2253" s="48"/>
      <c r="IG2253" s="48"/>
      <c r="IH2253" s="48"/>
      <c r="II2253" s="48"/>
      <c r="IJ2253" s="48"/>
      <c r="IK2253" s="48"/>
      <c r="IL2253" s="48"/>
      <c r="IM2253" s="48"/>
      <c r="IN2253" s="48"/>
      <c r="IO2253" s="48"/>
      <c r="IP2253" s="48"/>
      <c r="IQ2253" s="48"/>
      <c r="IR2253" s="48"/>
      <c r="IS2253" s="48"/>
      <c r="IT2253" s="48"/>
      <c r="IU2253" s="48"/>
      <c r="IV2253" s="48"/>
      <c r="IW2253" s="48"/>
      <c r="IX2253" s="48"/>
      <c r="IY2253" s="48"/>
      <c r="IZ2253" s="48"/>
      <c r="JA2253" s="48"/>
    </row>
    <row r="2254" spans="2:273" s="49" customFormat="1" ht="20" customHeight="1">
      <c r="B2254" s="120" t="s">
        <v>7811</v>
      </c>
      <c r="C2254" s="113">
        <v>20201</v>
      </c>
      <c r="D2254" s="98">
        <v>2020</v>
      </c>
      <c r="E2254" s="45" t="s">
        <v>2154</v>
      </c>
      <c r="F2254" s="146"/>
      <c r="G2254" s="359" t="s">
        <v>1086</v>
      </c>
      <c r="H2254" s="46" t="s">
        <v>7812</v>
      </c>
      <c r="I2254" s="46" t="s">
        <v>53</v>
      </c>
      <c r="J2254" s="90">
        <v>23</v>
      </c>
      <c r="K2254" s="198">
        <v>125174</v>
      </c>
      <c r="L2254" s="46" t="s">
        <v>7808</v>
      </c>
      <c r="M2254" s="46" t="s">
        <v>39</v>
      </c>
      <c r="N2254" s="215">
        <v>9</v>
      </c>
      <c r="O2254" s="90">
        <v>2</v>
      </c>
      <c r="P2254" s="90">
        <v>6</v>
      </c>
      <c r="Q2254" s="46" t="s">
        <v>47</v>
      </c>
      <c r="R2254" s="46" t="s">
        <v>120</v>
      </c>
      <c r="S2254" s="48"/>
      <c r="T2254" s="48"/>
      <c r="U2254" s="48"/>
      <c r="V2254" s="48"/>
      <c r="W2254" s="48"/>
      <c r="X2254" s="48"/>
      <c r="Y2254" s="48"/>
      <c r="Z2254" s="48"/>
      <c r="AA2254" s="48"/>
      <c r="AB2254" s="48"/>
      <c r="AC2254" s="48"/>
      <c r="AD2254" s="48"/>
      <c r="AE2254" s="48"/>
      <c r="AF2254" s="48"/>
      <c r="AG2254" s="48"/>
      <c r="AH2254" s="48"/>
      <c r="AI2254" s="48"/>
      <c r="AJ2254" s="48"/>
      <c r="AK2254" s="48"/>
      <c r="AL2254" s="48"/>
      <c r="AM2254" s="48"/>
      <c r="AN2254" s="48"/>
      <c r="AO2254" s="48"/>
      <c r="AP2254" s="48"/>
      <c r="AQ2254" s="48"/>
      <c r="AR2254" s="48"/>
      <c r="AS2254" s="48"/>
      <c r="AT2254" s="48"/>
      <c r="AU2254" s="48"/>
      <c r="AV2254" s="48"/>
      <c r="AW2254" s="48"/>
      <c r="AX2254" s="48"/>
      <c r="AY2254" s="48"/>
      <c r="AZ2254" s="48"/>
      <c r="BA2254" s="48"/>
      <c r="BB2254" s="48"/>
      <c r="BC2254" s="48"/>
      <c r="BD2254" s="48"/>
      <c r="BE2254" s="48"/>
      <c r="BF2254" s="48"/>
      <c r="BG2254" s="48"/>
      <c r="BH2254" s="48"/>
      <c r="BI2254" s="48"/>
      <c r="BJ2254" s="48"/>
      <c r="BK2254" s="48"/>
      <c r="BL2254" s="48"/>
      <c r="BM2254" s="48"/>
      <c r="BN2254" s="48"/>
      <c r="BO2254" s="48"/>
      <c r="BP2254" s="48"/>
      <c r="BQ2254" s="48"/>
      <c r="BR2254" s="48"/>
      <c r="BS2254" s="48"/>
      <c r="BT2254" s="48"/>
      <c r="BU2254" s="48"/>
      <c r="BV2254" s="48"/>
      <c r="BW2254" s="48"/>
      <c r="BX2254" s="48"/>
      <c r="BY2254" s="48"/>
      <c r="BZ2254" s="48"/>
      <c r="CA2254" s="48"/>
      <c r="CB2254" s="48"/>
      <c r="CC2254" s="48"/>
      <c r="CD2254" s="48"/>
      <c r="CE2254" s="48"/>
      <c r="CF2254" s="48"/>
      <c r="CG2254" s="48"/>
      <c r="CH2254" s="48"/>
      <c r="CI2254" s="48"/>
      <c r="CJ2254" s="48"/>
      <c r="CK2254" s="48"/>
      <c r="CL2254" s="48"/>
      <c r="CM2254" s="48"/>
      <c r="CN2254" s="48"/>
      <c r="CO2254" s="48"/>
      <c r="CP2254" s="48"/>
      <c r="CQ2254" s="48"/>
      <c r="CR2254" s="48"/>
      <c r="CS2254" s="48"/>
      <c r="CT2254" s="48"/>
      <c r="CU2254" s="48"/>
      <c r="CV2254" s="48"/>
      <c r="CW2254" s="48"/>
      <c r="CX2254" s="48"/>
      <c r="CY2254" s="48"/>
      <c r="CZ2254" s="48"/>
      <c r="DA2254" s="48"/>
      <c r="DB2254" s="48"/>
      <c r="DC2254" s="48"/>
      <c r="DD2254" s="48"/>
      <c r="DE2254" s="48"/>
      <c r="DF2254" s="48"/>
      <c r="DG2254" s="48"/>
      <c r="DH2254" s="48"/>
      <c r="DI2254" s="48"/>
      <c r="DJ2254" s="48"/>
      <c r="DK2254" s="48"/>
      <c r="DL2254" s="48"/>
      <c r="DM2254" s="48"/>
      <c r="DN2254" s="48"/>
      <c r="DO2254" s="48"/>
      <c r="DP2254" s="48"/>
      <c r="DQ2254" s="48"/>
      <c r="DR2254" s="48"/>
      <c r="DS2254" s="48"/>
      <c r="DT2254" s="48"/>
      <c r="DU2254" s="48"/>
      <c r="DV2254" s="48"/>
      <c r="DW2254" s="48"/>
      <c r="DX2254" s="48"/>
      <c r="DY2254" s="48"/>
      <c r="DZ2254" s="48"/>
      <c r="EA2254" s="48"/>
      <c r="EB2254" s="48"/>
      <c r="EC2254" s="48"/>
      <c r="ED2254" s="48"/>
      <c r="EE2254" s="48"/>
      <c r="EF2254" s="48"/>
      <c r="EG2254" s="48"/>
      <c r="EH2254" s="48"/>
      <c r="EI2254" s="48"/>
      <c r="EJ2254" s="48"/>
      <c r="EK2254" s="48"/>
      <c r="EL2254" s="48"/>
      <c r="EM2254" s="48"/>
      <c r="EN2254" s="48"/>
      <c r="EO2254" s="48"/>
      <c r="EP2254" s="48"/>
      <c r="EQ2254" s="48"/>
      <c r="ER2254" s="48"/>
      <c r="ES2254" s="48"/>
      <c r="ET2254" s="48"/>
      <c r="EU2254" s="48"/>
      <c r="EV2254" s="48"/>
      <c r="EW2254" s="48"/>
      <c r="EX2254" s="48"/>
      <c r="EY2254" s="48"/>
      <c r="EZ2254" s="48"/>
      <c r="FA2254" s="48"/>
      <c r="FB2254" s="48"/>
      <c r="FC2254" s="48"/>
      <c r="FD2254" s="48"/>
      <c r="FE2254" s="48"/>
      <c r="FF2254" s="48"/>
      <c r="FG2254" s="48"/>
      <c r="FH2254" s="48"/>
      <c r="FI2254" s="48"/>
      <c r="FJ2254" s="48"/>
      <c r="FK2254" s="48"/>
      <c r="FL2254" s="48"/>
      <c r="FM2254" s="48"/>
      <c r="FN2254" s="48"/>
      <c r="FO2254" s="48"/>
      <c r="FP2254" s="48"/>
      <c r="FQ2254" s="48"/>
      <c r="FR2254" s="48"/>
      <c r="FS2254" s="48"/>
      <c r="FT2254" s="48"/>
      <c r="FU2254" s="48"/>
      <c r="FV2254" s="48"/>
      <c r="FW2254" s="48"/>
      <c r="FX2254" s="48"/>
      <c r="FY2254" s="48"/>
      <c r="FZ2254" s="48"/>
      <c r="GA2254" s="48"/>
      <c r="GB2254" s="48"/>
      <c r="GC2254" s="48"/>
      <c r="GD2254" s="48"/>
      <c r="GE2254" s="48"/>
      <c r="GF2254" s="48"/>
      <c r="GG2254" s="48"/>
      <c r="GH2254" s="48"/>
      <c r="GI2254" s="48"/>
      <c r="GJ2254" s="48"/>
      <c r="GK2254" s="48"/>
      <c r="GL2254" s="48"/>
      <c r="GM2254" s="48"/>
      <c r="GN2254" s="48"/>
      <c r="GO2254" s="48"/>
      <c r="GP2254" s="48"/>
      <c r="GQ2254" s="48"/>
      <c r="GR2254" s="48"/>
      <c r="GS2254" s="48"/>
      <c r="GT2254" s="48"/>
      <c r="GU2254" s="48"/>
      <c r="GV2254" s="48"/>
      <c r="GW2254" s="48"/>
      <c r="GX2254" s="48"/>
      <c r="GY2254" s="48"/>
      <c r="GZ2254" s="48"/>
      <c r="HA2254" s="48"/>
      <c r="HB2254" s="48"/>
      <c r="HC2254" s="48"/>
      <c r="HD2254" s="48"/>
      <c r="HE2254" s="48"/>
      <c r="HF2254" s="48"/>
      <c r="HG2254" s="48"/>
      <c r="HH2254" s="48"/>
      <c r="HI2254" s="48"/>
      <c r="HJ2254" s="48"/>
      <c r="HK2254" s="48"/>
      <c r="HL2254" s="48"/>
      <c r="HM2254" s="48"/>
      <c r="HN2254" s="48"/>
      <c r="HO2254" s="48"/>
      <c r="HP2254" s="48"/>
      <c r="HQ2254" s="48"/>
      <c r="HR2254" s="48"/>
      <c r="HS2254" s="48"/>
      <c r="HT2254" s="48"/>
      <c r="HU2254" s="48"/>
      <c r="HV2254" s="48"/>
      <c r="HW2254" s="48"/>
      <c r="HX2254" s="48"/>
      <c r="HY2254" s="48"/>
      <c r="HZ2254" s="48"/>
      <c r="IA2254" s="48"/>
      <c r="IB2254" s="48"/>
      <c r="IC2254" s="48"/>
      <c r="ID2254" s="48"/>
      <c r="IE2254" s="48"/>
      <c r="IF2254" s="48"/>
      <c r="IG2254" s="48"/>
      <c r="IH2254" s="48"/>
      <c r="II2254" s="48"/>
      <c r="IJ2254" s="48"/>
      <c r="IK2254" s="48"/>
      <c r="IL2254" s="48"/>
      <c r="IM2254" s="48"/>
      <c r="IN2254" s="48"/>
      <c r="IO2254" s="48"/>
      <c r="IP2254" s="48"/>
      <c r="IQ2254" s="48"/>
      <c r="IR2254" s="48"/>
      <c r="IS2254" s="48"/>
      <c r="IT2254" s="48"/>
      <c r="IU2254" s="48"/>
      <c r="IV2254" s="48"/>
      <c r="IW2254" s="48"/>
      <c r="IX2254" s="48"/>
      <c r="IY2254" s="48"/>
      <c r="IZ2254" s="48"/>
      <c r="JA2254" s="48"/>
    </row>
    <row r="2255" spans="2:273" s="49" customFormat="1" ht="20" customHeight="1">
      <c r="B2255" s="120" t="s">
        <v>7813</v>
      </c>
      <c r="C2255" s="113">
        <v>20201</v>
      </c>
      <c r="D2255" s="98">
        <v>2020</v>
      </c>
      <c r="E2255" s="45" t="s">
        <v>2154</v>
      </c>
      <c r="F2255" s="146"/>
      <c r="G2255" s="359" t="s">
        <v>1086</v>
      </c>
      <c r="H2255" s="46" t="s">
        <v>6399</v>
      </c>
      <c r="I2255" s="46" t="s">
        <v>53</v>
      </c>
      <c r="J2255" s="90">
        <v>29</v>
      </c>
      <c r="K2255" s="198">
        <v>192150</v>
      </c>
      <c r="L2255" s="46" t="s">
        <v>7808</v>
      </c>
      <c r="M2255" s="46" t="s">
        <v>39</v>
      </c>
      <c r="N2255" s="215">
        <v>9</v>
      </c>
      <c r="O2255" s="90">
        <v>2</v>
      </c>
      <c r="P2255" s="90">
        <v>6</v>
      </c>
      <c r="Q2255" s="46" t="s">
        <v>55</v>
      </c>
      <c r="R2255" s="46" t="s">
        <v>111</v>
      </c>
      <c r="S2255" s="48"/>
      <c r="T2255" s="48"/>
      <c r="U2255" s="48"/>
      <c r="V2255" s="48"/>
      <c r="W2255" s="48"/>
      <c r="X2255" s="48"/>
      <c r="Y2255" s="48"/>
      <c r="Z2255" s="48"/>
      <c r="AA2255" s="48"/>
      <c r="AB2255" s="48"/>
      <c r="AC2255" s="48"/>
      <c r="AD2255" s="48"/>
      <c r="AE2255" s="48"/>
      <c r="AF2255" s="48"/>
      <c r="AG2255" s="48"/>
      <c r="AH2255" s="48"/>
      <c r="AI2255" s="48"/>
      <c r="AJ2255" s="48"/>
      <c r="AK2255" s="48"/>
      <c r="AL2255" s="48"/>
      <c r="AM2255" s="48"/>
      <c r="AN2255" s="48"/>
      <c r="AO2255" s="48"/>
      <c r="AP2255" s="48"/>
      <c r="AQ2255" s="48"/>
      <c r="AR2255" s="48"/>
      <c r="AS2255" s="48"/>
      <c r="AT2255" s="48"/>
      <c r="AU2255" s="48"/>
      <c r="AV2255" s="48"/>
      <c r="AW2255" s="48"/>
      <c r="AX2255" s="48"/>
      <c r="AY2255" s="48"/>
      <c r="AZ2255" s="48"/>
      <c r="BA2255" s="48"/>
      <c r="BB2255" s="48"/>
      <c r="BC2255" s="48"/>
      <c r="BD2255" s="48"/>
      <c r="BE2255" s="48"/>
      <c r="BF2255" s="48"/>
      <c r="BG2255" s="48"/>
      <c r="BH2255" s="48"/>
      <c r="BI2255" s="48"/>
      <c r="BJ2255" s="48"/>
      <c r="BK2255" s="48"/>
      <c r="BL2255" s="48"/>
      <c r="BM2255" s="48"/>
      <c r="BN2255" s="48"/>
      <c r="BO2255" s="48"/>
      <c r="BP2255" s="48"/>
      <c r="BQ2255" s="48"/>
      <c r="BR2255" s="48"/>
      <c r="BS2255" s="48"/>
      <c r="BT2255" s="48"/>
      <c r="BU2255" s="48"/>
      <c r="BV2255" s="48"/>
      <c r="BW2255" s="48"/>
      <c r="BX2255" s="48"/>
      <c r="BY2255" s="48"/>
      <c r="BZ2255" s="48"/>
      <c r="CA2255" s="48"/>
      <c r="CB2255" s="48"/>
      <c r="CC2255" s="48"/>
      <c r="CD2255" s="48"/>
      <c r="CE2255" s="48"/>
      <c r="CF2255" s="48"/>
      <c r="CG2255" s="48"/>
      <c r="CH2255" s="48"/>
      <c r="CI2255" s="48"/>
      <c r="CJ2255" s="48"/>
      <c r="CK2255" s="48"/>
      <c r="CL2255" s="48"/>
      <c r="CM2255" s="48"/>
      <c r="CN2255" s="48"/>
      <c r="CO2255" s="48"/>
      <c r="CP2255" s="48"/>
      <c r="CQ2255" s="48"/>
      <c r="CR2255" s="48"/>
      <c r="CS2255" s="48"/>
      <c r="CT2255" s="48"/>
      <c r="CU2255" s="48"/>
      <c r="CV2255" s="48"/>
      <c r="CW2255" s="48"/>
      <c r="CX2255" s="48"/>
      <c r="CY2255" s="48"/>
      <c r="CZ2255" s="48"/>
      <c r="DA2255" s="48"/>
      <c r="DB2255" s="48"/>
      <c r="DC2255" s="48"/>
      <c r="DD2255" s="48"/>
      <c r="DE2255" s="48"/>
      <c r="DF2255" s="48"/>
      <c r="DG2255" s="48"/>
      <c r="DH2255" s="48"/>
      <c r="DI2255" s="48"/>
      <c r="DJ2255" s="48"/>
      <c r="DK2255" s="48"/>
      <c r="DL2255" s="48"/>
      <c r="DM2255" s="48"/>
      <c r="DN2255" s="48"/>
      <c r="DO2255" s="48"/>
      <c r="DP2255" s="48"/>
      <c r="DQ2255" s="48"/>
      <c r="DR2255" s="48"/>
      <c r="DS2255" s="48"/>
      <c r="DT2255" s="48"/>
      <c r="DU2255" s="48"/>
      <c r="DV2255" s="48"/>
      <c r="DW2255" s="48"/>
      <c r="DX2255" s="48"/>
      <c r="DY2255" s="48"/>
      <c r="DZ2255" s="48"/>
      <c r="EA2255" s="48"/>
      <c r="EB2255" s="48"/>
      <c r="EC2255" s="48"/>
      <c r="ED2255" s="48"/>
      <c r="EE2255" s="48"/>
      <c r="EF2255" s="48"/>
      <c r="EG2255" s="48"/>
      <c r="EH2255" s="48"/>
      <c r="EI2255" s="48"/>
      <c r="EJ2255" s="48"/>
      <c r="EK2255" s="48"/>
      <c r="EL2255" s="48"/>
      <c r="EM2255" s="48"/>
      <c r="EN2255" s="48"/>
      <c r="EO2255" s="48"/>
      <c r="EP2255" s="48"/>
      <c r="EQ2255" s="48"/>
      <c r="ER2255" s="48"/>
      <c r="ES2255" s="48"/>
      <c r="ET2255" s="48"/>
      <c r="EU2255" s="48"/>
      <c r="EV2255" s="48"/>
      <c r="EW2255" s="48"/>
      <c r="EX2255" s="48"/>
      <c r="EY2255" s="48"/>
      <c r="EZ2255" s="48"/>
      <c r="FA2255" s="48"/>
      <c r="FB2255" s="48"/>
      <c r="FC2255" s="48"/>
      <c r="FD2255" s="48"/>
      <c r="FE2255" s="48"/>
      <c r="FF2255" s="48"/>
      <c r="FG2255" s="48"/>
      <c r="FH2255" s="48"/>
      <c r="FI2255" s="48"/>
      <c r="FJ2255" s="48"/>
      <c r="FK2255" s="48"/>
      <c r="FL2255" s="48"/>
      <c r="FM2255" s="48"/>
      <c r="FN2255" s="48"/>
      <c r="FO2255" s="48"/>
      <c r="FP2255" s="48"/>
      <c r="FQ2255" s="48"/>
      <c r="FR2255" s="48"/>
      <c r="FS2255" s="48"/>
      <c r="FT2255" s="48"/>
      <c r="FU2255" s="48"/>
      <c r="FV2255" s="48"/>
      <c r="FW2255" s="48"/>
      <c r="FX2255" s="48"/>
      <c r="FY2255" s="48"/>
      <c r="FZ2255" s="48"/>
      <c r="GA2255" s="48"/>
      <c r="GB2255" s="48"/>
      <c r="GC2255" s="48"/>
      <c r="GD2255" s="48"/>
      <c r="GE2255" s="48"/>
      <c r="GF2255" s="48"/>
      <c r="GG2255" s="48"/>
      <c r="GH2255" s="48"/>
      <c r="GI2255" s="48"/>
      <c r="GJ2255" s="48"/>
      <c r="GK2255" s="48"/>
      <c r="GL2255" s="48"/>
      <c r="GM2255" s="48"/>
      <c r="GN2255" s="48"/>
      <c r="GO2255" s="48"/>
      <c r="GP2255" s="48"/>
      <c r="GQ2255" s="48"/>
      <c r="GR2255" s="48"/>
      <c r="GS2255" s="48"/>
      <c r="GT2255" s="48"/>
      <c r="GU2255" s="48"/>
      <c r="GV2255" s="48"/>
      <c r="GW2255" s="48"/>
      <c r="GX2255" s="48"/>
      <c r="GY2255" s="48"/>
      <c r="GZ2255" s="48"/>
      <c r="HA2255" s="48"/>
      <c r="HB2255" s="48"/>
      <c r="HC2255" s="48"/>
      <c r="HD2255" s="48"/>
      <c r="HE2255" s="48"/>
      <c r="HF2255" s="48"/>
      <c r="HG2255" s="48"/>
      <c r="HH2255" s="48"/>
      <c r="HI2255" s="48"/>
      <c r="HJ2255" s="48"/>
      <c r="HK2255" s="48"/>
      <c r="HL2255" s="48"/>
      <c r="HM2255" s="48"/>
      <c r="HN2255" s="48"/>
      <c r="HO2255" s="48"/>
      <c r="HP2255" s="48"/>
      <c r="HQ2255" s="48"/>
      <c r="HR2255" s="48"/>
      <c r="HS2255" s="48"/>
      <c r="HT2255" s="48"/>
      <c r="HU2255" s="48"/>
      <c r="HV2255" s="48"/>
      <c r="HW2255" s="48"/>
      <c r="HX2255" s="48"/>
      <c r="HY2255" s="48"/>
      <c r="HZ2255" s="48"/>
      <c r="IA2255" s="48"/>
      <c r="IB2255" s="48"/>
      <c r="IC2255" s="48"/>
      <c r="ID2255" s="48"/>
      <c r="IE2255" s="48"/>
      <c r="IF2255" s="48"/>
      <c r="IG2255" s="48"/>
      <c r="IH2255" s="48"/>
      <c r="II2255" s="48"/>
      <c r="IJ2255" s="48"/>
      <c r="IK2255" s="48"/>
      <c r="IL2255" s="48"/>
      <c r="IM2255" s="48"/>
      <c r="IN2255" s="48"/>
      <c r="IO2255" s="48"/>
      <c r="IP2255" s="48"/>
      <c r="IQ2255" s="48"/>
      <c r="IR2255" s="48"/>
      <c r="IS2255" s="48"/>
      <c r="IT2255" s="48"/>
      <c r="IU2255" s="48"/>
      <c r="IV2255" s="48"/>
      <c r="IW2255" s="48"/>
      <c r="IX2255" s="48"/>
      <c r="IY2255" s="48"/>
      <c r="IZ2255" s="48"/>
      <c r="JA2255" s="48"/>
    </row>
    <row r="2256" spans="2:273" s="49" customFormat="1" ht="20" customHeight="1">
      <c r="B2256" s="120" t="s">
        <v>7816</v>
      </c>
      <c r="C2256" s="113">
        <v>20201</v>
      </c>
      <c r="D2256" s="98">
        <v>2020</v>
      </c>
      <c r="E2256" s="45" t="s">
        <v>2154</v>
      </c>
      <c r="F2256" s="146"/>
      <c r="G2256" s="359" t="s">
        <v>1086</v>
      </c>
      <c r="H2256" s="46" t="s">
        <v>7817</v>
      </c>
      <c r="I2256" s="46" t="s">
        <v>53</v>
      </c>
      <c r="J2256" s="90">
        <v>12</v>
      </c>
      <c r="K2256" s="198">
        <v>557040</v>
      </c>
      <c r="L2256" s="46" t="s">
        <v>7808</v>
      </c>
      <c r="M2256" s="46" t="s">
        <v>39</v>
      </c>
      <c r="N2256" s="215">
        <v>9</v>
      </c>
      <c r="O2256" s="90">
        <v>2</v>
      </c>
      <c r="P2256" s="90">
        <v>6</v>
      </c>
      <c r="Q2256" s="46" t="s">
        <v>263</v>
      </c>
      <c r="R2256" s="46" t="s">
        <v>52</v>
      </c>
      <c r="S2256" s="48"/>
      <c r="T2256" s="48"/>
      <c r="U2256" s="48"/>
      <c r="V2256" s="48"/>
      <c r="W2256" s="48"/>
      <c r="X2256" s="48"/>
      <c r="Y2256" s="48"/>
      <c r="Z2256" s="48"/>
      <c r="AA2256" s="48"/>
      <c r="AB2256" s="48"/>
      <c r="AC2256" s="48"/>
      <c r="AD2256" s="48"/>
      <c r="AE2256" s="48"/>
      <c r="AF2256" s="6"/>
      <c r="AG2256" s="6"/>
      <c r="AH2256" s="6"/>
      <c r="AI2256" s="6"/>
      <c r="AJ2256" s="6"/>
      <c r="AK2256" s="6"/>
      <c r="AL2256" s="6"/>
      <c r="AM2256" s="6"/>
      <c r="AN2256" s="6"/>
      <c r="AO2256" s="6"/>
      <c r="AP2256" s="6"/>
      <c r="AQ2256" s="6"/>
      <c r="AR2256" s="6"/>
      <c r="AS2256" s="6"/>
      <c r="AT2256" s="6"/>
      <c r="AU2256" s="6"/>
      <c r="AV2256" s="6"/>
      <c r="AW2256" s="6"/>
      <c r="AX2256" s="6"/>
      <c r="AY2256" s="6"/>
      <c r="AZ2256" s="6"/>
      <c r="BA2256" s="6"/>
      <c r="BB2256" s="6"/>
      <c r="BC2256" s="6"/>
      <c r="BD2256" s="6"/>
      <c r="BE2256" s="6"/>
      <c r="BF2256" s="6"/>
      <c r="BG2256" s="6"/>
      <c r="BH2256" s="6"/>
      <c r="BI2256" s="6"/>
      <c r="BJ2256" s="6"/>
      <c r="BK2256" s="6"/>
      <c r="BL2256" s="6"/>
      <c r="BM2256" s="6"/>
      <c r="BN2256" s="6"/>
      <c r="BO2256" s="6"/>
      <c r="BP2256" s="6"/>
      <c r="BQ2256" s="6"/>
      <c r="BR2256" s="6"/>
      <c r="BS2256" s="6"/>
      <c r="BT2256" s="6"/>
      <c r="BU2256" s="6"/>
      <c r="BV2256" s="6"/>
      <c r="BW2256" s="6"/>
      <c r="BX2256" s="6"/>
      <c r="BY2256" s="6"/>
      <c r="BZ2256" s="6"/>
      <c r="CA2256" s="6"/>
      <c r="CB2256" s="6"/>
      <c r="CC2256" s="6"/>
      <c r="CD2256" s="6"/>
      <c r="CE2256" s="6"/>
      <c r="CF2256" s="6"/>
      <c r="CG2256" s="6"/>
      <c r="CH2256" s="6"/>
      <c r="CI2256" s="6"/>
      <c r="CJ2256" s="6"/>
      <c r="CK2256" s="6"/>
      <c r="CL2256" s="6"/>
      <c r="CM2256" s="6"/>
      <c r="CN2256" s="6"/>
      <c r="CO2256" s="6"/>
      <c r="CP2256" s="6"/>
      <c r="CQ2256" s="6"/>
      <c r="CR2256" s="6"/>
      <c r="CS2256" s="6"/>
      <c r="CT2256" s="6"/>
      <c r="CU2256" s="6"/>
      <c r="CV2256" s="6"/>
      <c r="CW2256" s="6"/>
      <c r="CX2256" s="6"/>
      <c r="CY2256" s="6"/>
      <c r="CZ2256" s="6"/>
      <c r="DA2256" s="6"/>
      <c r="DB2256" s="6"/>
      <c r="DC2256" s="6"/>
      <c r="DD2256" s="6"/>
      <c r="DE2256" s="6"/>
      <c r="DF2256" s="6"/>
      <c r="DG2256" s="6"/>
      <c r="DH2256" s="6"/>
      <c r="DI2256" s="6"/>
      <c r="DJ2256" s="6"/>
      <c r="DK2256" s="6"/>
      <c r="DL2256" s="6"/>
      <c r="DM2256" s="6"/>
      <c r="DN2256" s="6"/>
      <c r="DO2256" s="6"/>
      <c r="DP2256" s="6"/>
      <c r="DQ2256" s="6"/>
      <c r="DR2256" s="6"/>
      <c r="DS2256" s="6"/>
      <c r="DT2256" s="6"/>
      <c r="DU2256" s="6"/>
      <c r="DV2256" s="6"/>
      <c r="DW2256" s="6"/>
      <c r="DX2256" s="6"/>
      <c r="DY2256" s="6"/>
      <c r="DZ2256" s="6"/>
      <c r="EA2256" s="6"/>
      <c r="EB2256" s="6"/>
      <c r="EC2256" s="6"/>
      <c r="ED2256" s="6"/>
      <c r="EE2256" s="6"/>
      <c r="EF2256" s="6"/>
      <c r="EG2256" s="6"/>
      <c r="EH2256" s="6"/>
      <c r="EI2256" s="6"/>
      <c r="EJ2256" s="6"/>
      <c r="EK2256" s="6"/>
      <c r="EL2256" s="6"/>
      <c r="EM2256" s="6"/>
      <c r="EN2256" s="6"/>
      <c r="EO2256" s="6"/>
      <c r="EP2256" s="6"/>
      <c r="EQ2256" s="6"/>
      <c r="ER2256" s="6"/>
      <c r="ES2256" s="6"/>
      <c r="ET2256" s="6"/>
      <c r="EU2256" s="6"/>
      <c r="EV2256" s="6"/>
      <c r="EW2256" s="6"/>
      <c r="EX2256" s="6"/>
      <c r="EY2256" s="6"/>
      <c r="EZ2256" s="6"/>
      <c r="FA2256" s="6"/>
      <c r="FB2256" s="6"/>
      <c r="FC2256" s="6"/>
      <c r="FD2256" s="6"/>
      <c r="FE2256" s="6"/>
      <c r="FF2256" s="6"/>
      <c r="FG2256" s="6"/>
      <c r="FH2256" s="6"/>
      <c r="FI2256" s="6"/>
      <c r="FJ2256" s="6"/>
      <c r="FK2256" s="6"/>
      <c r="FL2256" s="6"/>
      <c r="FM2256" s="6"/>
      <c r="FN2256" s="6"/>
      <c r="FO2256" s="6"/>
      <c r="FP2256" s="6"/>
      <c r="FQ2256" s="6"/>
      <c r="FR2256" s="6"/>
      <c r="FS2256" s="6"/>
      <c r="FT2256" s="6"/>
      <c r="FU2256" s="6"/>
      <c r="FV2256" s="6"/>
      <c r="FW2256" s="6"/>
      <c r="FX2256" s="6"/>
      <c r="FY2256" s="6"/>
      <c r="FZ2256" s="6"/>
      <c r="GA2256" s="6"/>
      <c r="GB2256" s="6"/>
      <c r="GC2256" s="6"/>
      <c r="GD2256" s="6"/>
      <c r="GE2256" s="6"/>
      <c r="GF2256" s="6"/>
      <c r="GG2256" s="6"/>
      <c r="GH2256" s="6"/>
      <c r="GI2256" s="6"/>
      <c r="GJ2256" s="6"/>
      <c r="GK2256" s="6"/>
      <c r="GL2256" s="6"/>
      <c r="GM2256" s="6"/>
      <c r="GN2256" s="6"/>
      <c r="GO2256" s="6"/>
      <c r="GP2256" s="6"/>
      <c r="GQ2256" s="6"/>
      <c r="GR2256" s="6"/>
      <c r="GS2256" s="6"/>
      <c r="GT2256" s="6"/>
      <c r="GU2256" s="6"/>
      <c r="GV2256" s="6"/>
      <c r="GW2256" s="6"/>
      <c r="GX2256" s="6"/>
      <c r="GY2256" s="6"/>
      <c r="GZ2256" s="6"/>
      <c r="HA2256" s="6"/>
      <c r="HB2256" s="6"/>
      <c r="HC2256" s="6"/>
      <c r="HD2256" s="6"/>
      <c r="HE2256" s="6"/>
      <c r="HF2256" s="6"/>
      <c r="HG2256" s="6"/>
      <c r="HH2256" s="6"/>
      <c r="HI2256" s="6"/>
      <c r="HJ2256" s="6"/>
      <c r="HK2256" s="6"/>
      <c r="HL2256" s="6"/>
      <c r="HM2256" s="6"/>
      <c r="HN2256" s="6"/>
      <c r="HO2256" s="6"/>
      <c r="HP2256" s="6"/>
      <c r="HQ2256" s="6"/>
      <c r="HR2256" s="6"/>
      <c r="HS2256" s="6"/>
      <c r="HT2256" s="6"/>
      <c r="HU2256" s="6"/>
      <c r="HV2256" s="6"/>
      <c r="HW2256" s="6"/>
      <c r="HX2256" s="6"/>
      <c r="HY2256" s="6"/>
      <c r="HZ2256" s="6"/>
      <c r="IA2256" s="6"/>
      <c r="IB2256" s="6"/>
      <c r="IC2256" s="6"/>
      <c r="ID2256" s="6"/>
      <c r="IE2256" s="6"/>
      <c r="IF2256" s="6"/>
      <c r="IG2256" s="6"/>
      <c r="IH2256" s="6"/>
      <c r="II2256" s="6"/>
      <c r="IJ2256" s="6"/>
      <c r="IK2256" s="6"/>
      <c r="IL2256" s="6"/>
      <c r="IM2256" s="6"/>
      <c r="IN2256" s="6"/>
      <c r="IO2256" s="6"/>
      <c r="IP2256" s="6"/>
      <c r="IQ2256" s="6"/>
      <c r="IR2256" s="6"/>
      <c r="IS2256" s="6"/>
      <c r="IT2256" s="6"/>
      <c r="IU2256" s="6"/>
      <c r="IV2256" s="6"/>
      <c r="IW2256" s="6"/>
      <c r="IX2256" s="6"/>
      <c r="IY2256" s="6"/>
      <c r="IZ2256" s="6"/>
      <c r="JA2256" s="6"/>
      <c r="JB2256" s="6"/>
      <c r="JC2256" s="6"/>
      <c r="JD2256" s="6"/>
      <c r="JE2256" s="6"/>
      <c r="JF2256" s="6"/>
      <c r="JG2256" s="6"/>
      <c r="JH2256" s="6"/>
      <c r="JI2256" s="6"/>
      <c r="JJ2256" s="6"/>
      <c r="JK2256" s="6"/>
      <c r="JL2256" s="6"/>
      <c r="JM2256" s="6"/>
    </row>
    <row r="2257" spans="2:273" s="49" customFormat="1" ht="20" customHeight="1">
      <c r="B2257" s="120" t="s">
        <v>7818</v>
      </c>
      <c r="C2257" s="113">
        <v>20201</v>
      </c>
      <c r="D2257" s="98">
        <v>2020</v>
      </c>
      <c r="E2257" s="45" t="s">
        <v>2154</v>
      </c>
      <c r="F2257" s="146"/>
      <c r="G2257" s="359" t="s">
        <v>1086</v>
      </c>
      <c r="H2257" s="46" t="s">
        <v>7819</v>
      </c>
      <c r="I2257" s="46" t="s">
        <v>53</v>
      </c>
      <c r="J2257" s="90">
        <v>18</v>
      </c>
      <c r="K2257" s="198">
        <v>1000000</v>
      </c>
      <c r="L2257" s="46" t="s">
        <v>7808</v>
      </c>
      <c r="M2257" s="46" t="s">
        <v>39</v>
      </c>
      <c r="N2257" s="215">
        <v>9</v>
      </c>
      <c r="O2257" s="90">
        <v>2</v>
      </c>
      <c r="P2257" s="90">
        <v>6</v>
      </c>
      <c r="Q2257" s="46" t="s">
        <v>47</v>
      </c>
      <c r="R2257" s="46" t="s">
        <v>52</v>
      </c>
      <c r="S2257" s="48"/>
      <c r="T2257" s="48"/>
      <c r="U2257" s="48"/>
      <c r="V2257" s="48"/>
      <c r="W2257" s="48"/>
      <c r="X2257" s="48"/>
      <c r="Y2257" s="48"/>
      <c r="Z2257" s="48"/>
      <c r="AA2257" s="48"/>
      <c r="AB2257" s="48"/>
      <c r="AC2257" s="48"/>
      <c r="AD2257" s="48"/>
      <c r="AE2257" s="48"/>
      <c r="AF2257" s="6"/>
      <c r="AG2257" s="6"/>
      <c r="AH2257" s="6"/>
      <c r="AI2257" s="6"/>
      <c r="AJ2257" s="6"/>
      <c r="AK2257" s="6"/>
      <c r="AL2257" s="6"/>
      <c r="AM2257" s="6"/>
      <c r="AN2257" s="6"/>
      <c r="AO2257" s="6"/>
      <c r="AP2257" s="6"/>
      <c r="AQ2257" s="6"/>
      <c r="AR2257" s="6"/>
      <c r="AS2257" s="6"/>
      <c r="AT2257" s="6"/>
      <c r="AU2257" s="6"/>
      <c r="AV2257" s="6"/>
      <c r="AW2257" s="6"/>
      <c r="AX2257" s="6"/>
      <c r="AY2257" s="6"/>
      <c r="AZ2257" s="6"/>
      <c r="BA2257" s="6"/>
      <c r="BB2257" s="6"/>
      <c r="BC2257" s="6"/>
      <c r="BD2257" s="6"/>
      <c r="BE2257" s="6"/>
      <c r="BF2257" s="6"/>
      <c r="BG2257" s="6"/>
      <c r="BH2257" s="6"/>
      <c r="BI2257" s="6"/>
      <c r="BJ2257" s="6"/>
      <c r="BK2257" s="6"/>
      <c r="BL2257" s="6"/>
      <c r="BM2257" s="6"/>
      <c r="BN2257" s="6"/>
      <c r="BO2257" s="6"/>
      <c r="BP2257" s="6"/>
      <c r="BQ2257" s="6"/>
      <c r="BR2257" s="6"/>
      <c r="BS2257" s="6"/>
      <c r="BT2257" s="6"/>
      <c r="BU2257" s="6"/>
      <c r="BV2257" s="6"/>
      <c r="BW2257" s="6"/>
      <c r="BX2257" s="6"/>
      <c r="BY2257" s="6"/>
      <c r="BZ2257" s="6"/>
      <c r="CA2257" s="6"/>
      <c r="CB2257" s="6"/>
      <c r="CC2257" s="6"/>
      <c r="CD2257" s="6"/>
      <c r="CE2257" s="6"/>
      <c r="CF2257" s="6"/>
      <c r="CG2257" s="6"/>
      <c r="CH2257" s="6"/>
      <c r="CI2257" s="6"/>
      <c r="CJ2257" s="6"/>
      <c r="CK2257" s="6"/>
      <c r="CL2257" s="6"/>
      <c r="CM2257" s="6"/>
      <c r="CN2257" s="6"/>
      <c r="CO2257" s="6"/>
      <c r="CP2257" s="6"/>
      <c r="CQ2257" s="6"/>
      <c r="CR2257" s="6"/>
      <c r="CS2257" s="6"/>
      <c r="CT2257" s="6"/>
      <c r="CU2257" s="6"/>
      <c r="CV2257" s="6"/>
      <c r="CW2257" s="6"/>
      <c r="CX2257" s="6"/>
      <c r="CY2257" s="6"/>
      <c r="CZ2257" s="6"/>
      <c r="DA2257" s="6"/>
      <c r="DB2257" s="6"/>
      <c r="DC2257" s="6"/>
      <c r="DD2257" s="6"/>
      <c r="DE2257" s="6"/>
      <c r="DF2257" s="6"/>
      <c r="DG2257" s="6"/>
      <c r="DH2257" s="6"/>
      <c r="DI2257" s="6"/>
      <c r="DJ2257" s="6"/>
      <c r="DK2257" s="6"/>
      <c r="DL2257" s="6"/>
      <c r="DM2257" s="6"/>
      <c r="DN2257" s="6"/>
      <c r="DO2257" s="6"/>
      <c r="DP2257" s="6"/>
      <c r="DQ2257" s="6"/>
      <c r="DR2257" s="6"/>
      <c r="DS2257" s="6"/>
      <c r="DT2257" s="6"/>
      <c r="DU2257" s="6"/>
      <c r="DV2257" s="6"/>
      <c r="DW2257" s="6"/>
      <c r="DX2257" s="6"/>
      <c r="DY2257" s="6"/>
      <c r="DZ2257" s="6"/>
      <c r="EA2257" s="6"/>
      <c r="EB2257" s="6"/>
      <c r="EC2257" s="6"/>
      <c r="ED2257" s="6"/>
      <c r="EE2257" s="6"/>
      <c r="EF2257" s="6"/>
      <c r="EG2257" s="6"/>
      <c r="EH2257" s="6"/>
      <c r="EI2257" s="6"/>
      <c r="EJ2257" s="6"/>
      <c r="EK2257" s="6"/>
      <c r="EL2257" s="6"/>
      <c r="EM2257" s="6"/>
      <c r="EN2257" s="6"/>
      <c r="EO2257" s="6"/>
      <c r="EP2257" s="6"/>
      <c r="EQ2257" s="6"/>
      <c r="ER2257" s="6"/>
      <c r="ES2257" s="6"/>
      <c r="ET2257" s="6"/>
      <c r="EU2257" s="6"/>
      <c r="EV2257" s="6"/>
      <c r="EW2257" s="6"/>
      <c r="EX2257" s="6"/>
      <c r="EY2257" s="6"/>
      <c r="EZ2257" s="6"/>
      <c r="FA2257" s="6"/>
      <c r="FB2257" s="6"/>
      <c r="FC2257" s="6"/>
      <c r="FD2257" s="6"/>
      <c r="FE2257" s="6"/>
      <c r="FF2257" s="6"/>
      <c r="FG2257" s="6"/>
      <c r="FH2257" s="6"/>
      <c r="FI2257" s="6"/>
      <c r="FJ2257" s="6"/>
      <c r="FK2257" s="6"/>
      <c r="FL2257" s="6"/>
      <c r="FM2257" s="6"/>
      <c r="FN2257" s="6"/>
      <c r="FO2257" s="6"/>
      <c r="FP2257" s="6"/>
      <c r="FQ2257" s="6"/>
      <c r="FR2257" s="6"/>
      <c r="FS2257" s="6"/>
      <c r="FT2257" s="6"/>
      <c r="FU2257" s="6"/>
      <c r="FV2257" s="6"/>
      <c r="FW2257" s="6"/>
      <c r="FX2257" s="6"/>
      <c r="FY2257" s="6"/>
      <c r="FZ2257" s="6"/>
      <c r="GA2257" s="6"/>
      <c r="GB2257" s="6"/>
      <c r="GC2257" s="6"/>
      <c r="GD2257" s="6"/>
      <c r="GE2257" s="6"/>
      <c r="GF2257" s="6"/>
      <c r="GG2257" s="6"/>
      <c r="GH2257" s="6"/>
      <c r="GI2257" s="6"/>
      <c r="GJ2257" s="6"/>
      <c r="GK2257" s="6"/>
      <c r="GL2257" s="6"/>
      <c r="GM2257" s="6"/>
      <c r="GN2257" s="6"/>
      <c r="GO2257" s="6"/>
      <c r="GP2257" s="6"/>
      <c r="GQ2257" s="6"/>
      <c r="GR2257" s="6"/>
      <c r="GS2257" s="6"/>
      <c r="GT2257" s="6"/>
      <c r="GU2257" s="6"/>
      <c r="GV2257" s="6"/>
      <c r="GW2257" s="6"/>
      <c r="GX2257" s="6"/>
      <c r="GY2257" s="6"/>
      <c r="GZ2257" s="6"/>
      <c r="HA2257" s="6"/>
      <c r="HB2257" s="6"/>
      <c r="HC2257" s="6"/>
      <c r="HD2257" s="6"/>
      <c r="HE2257" s="6"/>
      <c r="HF2257" s="6"/>
      <c r="HG2257" s="6"/>
      <c r="HH2257" s="6"/>
      <c r="HI2257" s="6"/>
      <c r="HJ2257" s="6"/>
      <c r="HK2257" s="6"/>
      <c r="HL2257" s="6"/>
      <c r="HM2257" s="6"/>
      <c r="HN2257" s="6"/>
      <c r="HO2257" s="6"/>
      <c r="HP2257" s="6"/>
      <c r="HQ2257" s="6"/>
      <c r="HR2257" s="6"/>
      <c r="HS2257" s="6"/>
      <c r="HT2257" s="6"/>
      <c r="HU2257" s="6"/>
      <c r="HV2257" s="6"/>
      <c r="HW2257" s="6"/>
      <c r="HX2257" s="6"/>
      <c r="HY2257" s="6"/>
      <c r="HZ2257" s="6"/>
      <c r="IA2257" s="6"/>
      <c r="IB2257" s="6"/>
      <c r="IC2257" s="6"/>
      <c r="ID2257" s="6"/>
      <c r="IE2257" s="6"/>
      <c r="IF2257" s="6"/>
      <c r="IG2257" s="6"/>
      <c r="IH2257" s="6"/>
      <c r="II2257" s="6"/>
      <c r="IJ2257" s="6"/>
      <c r="IK2257" s="6"/>
      <c r="IL2257" s="6"/>
      <c r="IM2257" s="6"/>
      <c r="IN2257" s="6"/>
      <c r="IO2257" s="6"/>
      <c r="IP2257" s="6"/>
      <c r="IQ2257" s="6"/>
      <c r="IR2257" s="6"/>
      <c r="IS2257" s="6"/>
      <c r="IT2257" s="6"/>
      <c r="IU2257" s="6"/>
      <c r="IV2257" s="6"/>
      <c r="IW2257" s="6"/>
      <c r="IX2257" s="6"/>
      <c r="IY2257" s="6"/>
      <c r="IZ2257" s="6"/>
      <c r="JA2257" s="6"/>
      <c r="JB2257" s="6"/>
      <c r="JC2257" s="6"/>
      <c r="JD2257" s="6"/>
      <c r="JE2257" s="6"/>
      <c r="JF2257" s="6"/>
      <c r="JG2257" s="6"/>
      <c r="JH2257" s="6"/>
      <c r="JI2257" s="6"/>
      <c r="JJ2257" s="6"/>
      <c r="JK2257" s="6"/>
      <c r="JL2257" s="6"/>
      <c r="JM2257" s="6"/>
    </row>
    <row r="2258" spans="2:273" s="49" customFormat="1" ht="20" customHeight="1">
      <c r="B2258" s="120" t="s">
        <v>7822</v>
      </c>
      <c r="C2258" s="113">
        <v>20201</v>
      </c>
      <c r="D2258" s="98">
        <v>2020</v>
      </c>
      <c r="E2258" s="45" t="s">
        <v>2154</v>
      </c>
      <c r="F2258" s="146"/>
      <c r="G2258" s="359" t="s">
        <v>1086</v>
      </c>
      <c r="H2258" s="46" t="s">
        <v>7823</v>
      </c>
      <c r="I2258" s="46" t="s">
        <v>53</v>
      </c>
      <c r="J2258" s="90">
        <v>41</v>
      </c>
      <c r="K2258" s="198">
        <v>1931768</v>
      </c>
      <c r="L2258" s="46" t="s">
        <v>7808</v>
      </c>
      <c r="M2258" s="46" t="s">
        <v>39</v>
      </c>
      <c r="N2258" s="215">
        <v>9</v>
      </c>
      <c r="O2258" s="90">
        <v>2</v>
      </c>
      <c r="P2258" s="90">
        <v>6</v>
      </c>
      <c r="Q2258" s="46" t="s">
        <v>47</v>
      </c>
      <c r="R2258" s="46" t="s">
        <v>65</v>
      </c>
      <c r="S2258" s="48"/>
      <c r="T2258" s="48"/>
      <c r="U2258" s="48"/>
      <c r="V2258" s="48"/>
      <c r="W2258" s="48"/>
      <c r="X2258" s="48"/>
      <c r="Y2258" s="48"/>
      <c r="Z2258" s="48"/>
      <c r="AA2258" s="48"/>
      <c r="AB2258" s="48"/>
      <c r="AC2258" s="48"/>
      <c r="AD2258" s="48"/>
      <c r="AE2258" s="48"/>
      <c r="AF2258" s="6"/>
      <c r="AG2258" s="6"/>
      <c r="AH2258" s="6"/>
      <c r="AI2258" s="6"/>
      <c r="AJ2258" s="6"/>
      <c r="AK2258" s="6"/>
      <c r="AL2258" s="6"/>
      <c r="AM2258" s="6"/>
      <c r="AN2258" s="6"/>
      <c r="AO2258" s="6"/>
      <c r="AP2258" s="6"/>
      <c r="AQ2258" s="6"/>
      <c r="AR2258" s="6"/>
      <c r="AS2258" s="6"/>
      <c r="AT2258" s="6"/>
      <c r="AU2258" s="6"/>
      <c r="AV2258" s="6"/>
      <c r="AW2258" s="6"/>
      <c r="AX2258" s="6"/>
      <c r="AY2258" s="6"/>
      <c r="AZ2258" s="6"/>
      <c r="BA2258" s="6"/>
      <c r="BB2258" s="6"/>
      <c r="BC2258" s="6"/>
      <c r="BD2258" s="6"/>
      <c r="BE2258" s="6"/>
      <c r="BF2258" s="6"/>
      <c r="BG2258" s="6"/>
      <c r="BH2258" s="6"/>
      <c r="BI2258" s="6"/>
      <c r="BJ2258" s="6"/>
      <c r="BK2258" s="6"/>
      <c r="BL2258" s="6"/>
      <c r="BM2258" s="6"/>
      <c r="BN2258" s="6"/>
      <c r="BO2258" s="6"/>
      <c r="BP2258" s="6"/>
      <c r="BQ2258" s="6"/>
      <c r="BR2258" s="6"/>
      <c r="BS2258" s="6"/>
      <c r="BT2258" s="6"/>
      <c r="BU2258" s="6"/>
      <c r="BV2258" s="6"/>
      <c r="BW2258" s="6"/>
      <c r="BX2258" s="6"/>
      <c r="BY2258" s="6"/>
      <c r="BZ2258" s="6"/>
      <c r="CA2258" s="6"/>
      <c r="CB2258" s="6"/>
      <c r="CC2258" s="6"/>
      <c r="CD2258" s="6"/>
      <c r="CE2258" s="6"/>
      <c r="CF2258" s="6"/>
      <c r="CG2258" s="6"/>
      <c r="CH2258" s="6"/>
      <c r="CI2258" s="6"/>
      <c r="CJ2258" s="6"/>
      <c r="CK2258" s="6"/>
      <c r="CL2258" s="6"/>
      <c r="CM2258" s="6"/>
      <c r="CN2258" s="6"/>
      <c r="CO2258" s="6"/>
      <c r="CP2258" s="6"/>
      <c r="CQ2258" s="6"/>
      <c r="CR2258" s="6"/>
      <c r="CS2258" s="6"/>
      <c r="CT2258" s="6"/>
      <c r="CU2258" s="6"/>
      <c r="CV2258" s="6"/>
      <c r="CW2258" s="6"/>
      <c r="CX2258" s="6"/>
      <c r="CY2258" s="6"/>
      <c r="CZ2258" s="6"/>
      <c r="DA2258" s="6"/>
      <c r="DB2258" s="6"/>
      <c r="DC2258" s="6"/>
      <c r="DD2258" s="6"/>
      <c r="DE2258" s="6"/>
      <c r="DF2258" s="6"/>
      <c r="DG2258" s="6"/>
      <c r="DH2258" s="6"/>
      <c r="DI2258" s="6"/>
      <c r="DJ2258" s="6"/>
      <c r="DK2258" s="6"/>
      <c r="DL2258" s="6"/>
      <c r="DM2258" s="6"/>
      <c r="DN2258" s="6"/>
      <c r="DO2258" s="6"/>
      <c r="DP2258" s="6"/>
      <c r="DQ2258" s="6"/>
      <c r="DR2258" s="6"/>
      <c r="DS2258" s="6"/>
      <c r="DT2258" s="6"/>
      <c r="DU2258" s="6"/>
      <c r="DV2258" s="6"/>
      <c r="DW2258" s="6"/>
      <c r="DX2258" s="6"/>
      <c r="DY2258" s="6"/>
      <c r="DZ2258" s="6"/>
      <c r="EA2258" s="6"/>
      <c r="EB2258" s="6"/>
      <c r="EC2258" s="6"/>
      <c r="ED2258" s="6"/>
      <c r="EE2258" s="6"/>
      <c r="EF2258" s="6"/>
      <c r="EG2258" s="6"/>
      <c r="EH2258" s="6"/>
      <c r="EI2258" s="6"/>
      <c r="EJ2258" s="6"/>
      <c r="EK2258" s="6"/>
      <c r="EL2258" s="6"/>
      <c r="EM2258" s="6"/>
      <c r="EN2258" s="6"/>
      <c r="EO2258" s="6"/>
      <c r="EP2258" s="6"/>
      <c r="EQ2258" s="6"/>
      <c r="ER2258" s="6"/>
      <c r="ES2258" s="6"/>
      <c r="ET2258" s="6"/>
      <c r="EU2258" s="6"/>
      <c r="EV2258" s="6"/>
      <c r="EW2258" s="6"/>
      <c r="EX2258" s="6"/>
      <c r="EY2258" s="6"/>
      <c r="EZ2258" s="6"/>
      <c r="FA2258" s="6"/>
      <c r="FB2258" s="6"/>
      <c r="FC2258" s="6"/>
      <c r="FD2258" s="6"/>
      <c r="FE2258" s="6"/>
      <c r="FF2258" s="6"/>
      <c r="FG2258" s="6"/>
      <c r="FH2258" s="6"/>
      <c r="FI2258" s="6"/>
      <c r="FJ2258" s="6"/>
      <c r="FK2258" s="6"/>
      <c r="FL2258" s="6"/>
      <c r="FM2258" s="6"/>
      <c r="FN2258" s="6"/>
      <c r="FO2258" s="6"/>
      <c r="FP2258" s="6"/>
      <c r="FQ2258" s="6"/>
      <c r="FR2258" s="6"/>
      <c r="FS2258" s="6"/>
      <c r="FT2258" s="6"/>
      <c r="FU2258" s="6"/>
      <c r="FV2258" s="6"/>
      <c r="FW2258" s="6"/>
      <c r="FX2258" s="6"/>
      <c r="FY2258" s="6"/>
      <c r="FZ2258" s="6"/>
      <c r="GA2258" s="6"/>
      <c r="GB2258" s="6"/>
      <c r="GC2258" s="6"/>
      <c r="GD2258" s="6"/>
      <c r="GE2258" s="6"/>
      <c r="GF2258" s="6"/>
      <c r="GG2258" s="6"/>
      <c r="GH2258" s="6"/>
      <c r="GI2258" s="6"/>
      <c r="GJ2258" s="6"/>
      <c r="GK2258" s="6"/>
      <c r="GL2258" s="6"/>
      <c r="GM2258" s="6"/>
      <c r="GN2258" s="6"/>
      <c r="GO2258" s="6"/>
      <c r="GP2258" s="6"/>
      <c r="GQ2258" s="6"/>
      <c r="GR2258" s="6"/>
      <c r="GS2258" s="6"/>
      <c r="GT2258" s="6"/>
      <c r="GU2258" s="6"/>
      <c r="GV2258" s="6"/>
      <c r="GW2258" s="6"/>
      <c r="GX2258" s="6"/>
      <c r="GY2258" s="6"/>
      <c r="GZ2258" s="6"/>
      <c r="HA2258" s="6"/>
      <c r="HB2258" s="6"/>
      <c r="HC2258" s="6"/>
      <c r="HD2258" s="6"/>
      <c r="HE2258" s="6"/>
      <c r="HF2258" s="6"/>
      <c r="HG2258" s="6"/>
      <c r="HH2258" s="6"/>
      <c r="HI2258" s="6"/>
      <c r="HJ2258" s="6"/>
      <c r="HK2258" s="6"/>
      <c r="HL2258" s="6"/>
      <c r="HM2258" s="6"/>
      <c r="HN2258" s="6"/>
      <c r="HO2258" s="6"/>
      <c r="HP2258" s="6"/>
      <c r="HQ2258" s="6"/>
      <c r="HR2258" s="6"/>
      <c r="HS2258" s="6"/>
      <c r="HT2258" s="6"/>
      <c r="HU2258" s="6"/>
      <c r="HV2258" s="6"/>
      <c r="HW2258" s="6"/>
      <c r="HX2258" s="6"/>
      <c r="HY2258" s="6"/>
      <c r="HZ2258" s="6"/>
      <c r="IA2258" s="6"/>
      <c r="IB2258" s="6"/>
      <c r="IC2258" s="6"/>
      <c r="ID2258" s="6"/>
      <c r="IE2258" s="6"/>
      <c r="IF2258" s="6"/>
      <c r="IG2258" s="6"/>
      <c r="IH2258" s="6"/>
      <c r="II2258" s="6"/>
      <c r="IJ2258" s="6"/>
      <c r="IK2258" s="6"/>
      <c r="IL2258" s="6"/>
      <c r="IM2258" s="6"/>
      <c r="IN2258" s="6"/>
      <c r="IO2258" s="6"/>
      <c r="IP2258" s="6"/>
      <c r="IQ2258" s="6"/>
      <c r="IR2258" s="6"/>
      <c r="IS2258" s="6"/>
      <c r="IT2258" s="6"/>
      <c r="IU2258" s="6"/>
      <c r="IV2258" s="6"/>
      <c r="IW2258" s="6"/>
      <c r="IX2258" s="6"/>
      <c r="IY2258" s="6"/>
      <c r="IZ2258" s="6"/>
      <c r="JA2258" s="6"/>
      <c r="JB2258" s="6"/>
      <c r="JC2258" s="6"/>
      <c r="JD2258" s="6"/>
      <c r="JE2258" s="6"/>
      <c r="JF2258" s="6"/>
      <c r="JG2258" s="6"/>
      <c r="JH2258" s="6"/>
      <c r="JI2258" s="6"/>
      <c r="JJ2258" s="6"/>
      <c r="JK2258" s="6"/>
      <c r="JL2258" s="6"/>
      <c r="JM2258" s="6"/>
    </row>
    <row r="2259" spans="2:273" s="49" customFormat="1" ht="20" customHeight="1">
      <c r="B2259" s="120" t="s">
        <v>7806</v>
      </c>
      <c r="C2259" s="113">
        <v>20201</v>
      </c>
      <c r="D2259" s="98">
        <v>2020</v>
      </c>
      <c r="E2259" s="45" t="s">
        <v>2154</v>
      </c>
      <c r="F2259" s="146"/>
      <c r="G2259" s="359"/>
      <c r="H2259" s="46" t="s">
        <v>7807</v>
      </c>
      <c r="I2259" s="46" t="s">
        <v>53</v>
      </c>
      <c r="J2259" s="90">
        <v>6</v>
      </c>
      <c r="K2259" s="198">
        <v>57027</v>
      </c>
      <c r="L2259" s="46" t="s">
        <v>7808</v>
      </c>
      <c r="M2259" s="46" t="s">
        <v>39</v>
      </c>
      <c r="N2259" s="215">
        <v>9</v>
      </c>
      <c r="O2259" s="90">
        <v>2</v>
      </c>
      <c r="P2259" s="90">
        <v>6</v>
      </c>
      <c r="Q2259" s="46" t="s">
        <v>47</v>
      </c>
      <c r="R2259" s="46" t="s">
        <v>52</v>
      </c>
      <c r="S2259" s="48"/>
      <c r="T2259" s="48"/>
      <c r="U2259" s="48"/>
      <c r="V2259" s="48"/>
      <c r="W2259" s="48"/>
      <c r="X2259" s="48"/>
      <c r="Y2259" s="48"/>
      <c r="Z2259" s="48"/>
      <c r="AA2259" s="48"/>
      <c r="AB2259" s="48"/>
      <c r="AC2259" s="48"/>
      <c r="AD2259" s="48"/>
      <c r="AE2259" s="48"/>
      <c r="AF2259" s="48"/>
      <c r="AG2259" s="48"/>
      <c r="AH2259" s="48"/>
      <c r="AI2259" s="48"/>
      <c r="AJ2259" s="48"/>
      <c r="AK2259" s="48"/>
      <c r="AL2259" s="48"/>
      <c r="AM2259" s="48"/>
      <c r="AN2259" s="48"/>
      <c r="AO2259" s="48"/>
      <c r="AP2259" s="48"/>
      <c r="AQ2259" s="48"/>
      <c r="AR2259" s="48"/>
      <c r="AS2259" s="48"/>
      <c r="AT2259" s="48"/>
      <c r="AU2259" s="48"/>
      <c r="AV2259" s="48"/>
      <c r="AW2259" s="48"/>
      <c r="AX2259" s="48"/>
      <c r="AY2259" s="48"/>
      <c r="AZ2259" s="48"/>
      <c r="BA2259" s="48"/>
      <c r="BB2259" s="48"/>
      <c r="BC2259" s="48"/>
      <c r="BD2259" s="48"/>
      <c r="BE2259" s="48"/>
      <c r="BF2259" s="48"/>
      <c r="BG2259" s="48"/>
      <c r="BH2259" s="48"/>
      <c r="BI2259" s="48"/>
      <c r="BJ2259" s="48"/>
      <c r="BK2259" s="48"/>
      <c r="BL2259" s="48"/>
      <c r="BM2259" s="48"/>
      <c r="BN2259" s="48"/>
      <c r="BO2259" s="48"/>
      <c r="BP2259" s="48"/>
      <c r="BQ2259" s="48"/>
      <c r="BR2259" s="48"/>
      <c r="BS2259" s="48"/>
      <c r="BT2259" s="48"/>
      <c r="BU2259" s="48"/>
      <c r="BV2259" s="48"/>
      <c r="BW2259" s="48"/>
      <c r="BX2259" s="48"/>
      <c r="BY2259" s="48"/>
      <c r="BZ2259" s="48"/>
      <c r="CA2259" s="48"/>
      <c r="CB2259" s="48"/>
      <c r="CC2259" s="48"/>
      <c r="CD2259" s="48"/>
      <c r="CE2259" s="48"/>
      <c r="CF2259" s="48"/>
      <c r="CG2259" s="48"/>
      <c r="CH2259" s="48"/>
      <c r="CI2259" s="48"/>
      <c r="CJ2259" s="48"/>
      <c r="CK2259" s="48"/>
      <c r="CL2259" s="48"/>
      <c r="CM2259" s="48"/>
      <c r="CN2259" s="48"/>
      <c r="CO2259" s="48"/>
      <c r="CP2259" s="48"/>
      <c r="CQ2259" s="48"/>
      <c r="CR2259" s="48"/>
      <c r="CS2259" s="48"/>
      <c r="CT2259" s="48"/>
      <c r="CU2259" s="48"/>
      <c r="CV2259" s="48"/>
      <c r="CW2259" s="48"/>
      <c r="CX2259" s="48"/>
      <c r="CY2259" s="48"/>
      <c r="CZ2259" s="48"/>
      <c r="DA2259" s="48"/>
      <c r="DB2259" s="48"/>
      <c r="DC2259" s="48"/>
      <c r="DD2259" s="48"/>
      <c r="DE2259" s="48"/>
      <c r="DF2259" s="48"/>
      <c r="DG2259" s="48"/>
      <c r="DH2259" s="48"/>
      <c r="DI2259" s="48"/>
      <c r="DJ2259" s="48"/>
      <c r="DK2259" s="48"/>
      <c r="DL2259" s="48"/>
      <c r="DM2259" s="48"/>
      <c r="DN2259" s="48"/>
      <c r="DO2259" s="48"/>
      <c r="DP2259" s="48"/>
      <c r="DQ2259" s="48"/>
      <c r="DR2259" s="48"/>
      <c r="DS2259" s="48"/>
      <c r="DT2259" s="48"/>
      <c r="DU2259" s="48"/>
      <c r="DV2259" s="48"/>
      <c r="DW2259" s="48"/>
      <c r="DX2259" s="48"/>
      <c r="DY2259" s="48"/>
      <c r="DZ2259" s="48"/>
      <c r="EA2259" s="48"/>
      <c r="EB2259" s="48"/>
      <c r="EC2259" s="48"/>
      <c r="ED2259" s="48"/>
      <c r="EE2259" s="48"/>
      <c r="EF2259" s="48"/>
      <c r="EG2259" s="48"/>
      <c r="EH2259" s="48"/>
      <c r="EI2259" s="48"/>
      <c r="EJ2259" s="48"/>
      <c r="EK2259" s="48"/>
      <c r="EL2259" s="48"/>
      <c r="EM2259" s="48"/>
      <c r="EN2259" s="48"/>
      <c r="EO2259" s="48"/>
      <c r="EP2259" s="48"/>
      <c r="EQ2259" s="48"/>
      <c r="ER2259" s="48"/>
      <c r="ES2259" s="48"/>
      <c r="ET2259" s="48"/>
      <c r="EU2259" s="48"/>
      <c r="EV2259" s="48"/>
      <c r="EW2259" s="48"/>
      <c r="EX2259" s="48"/>
      <c r="EY2259" s="48"/>
      <c r="EZ2259" s="48"/>
      <c r="FA2259" s="48"/>
      <c r="FB2259" s="48"/>
      <c r="FC2259" s="48"/>
      <c r="FD2259" s="48"/>
      <c r="FE2259" s="48"/>
      <c r="FF2259" s="48"/>
      <c r="FG2259" s="48"/>
      <c r="FH2259" s="48"/>
      <c r="FI2259" s="48"/>
      <c r="FJ2259" s="48"/>
      <c r="FK2259" s="48"/>
      <c r="FL2259" s="48"/>
      <c r="FM2259" s="48"/>
      <c r="FN2259" s="48"/>
      <c r="FO2259" s="48"/>
      <c r="FP2259" s="48"/>
      <c r="FQ2259" s="48"/>
      <c r="FR2259" s="48"/>
      <c r="FS2259" s="48"/>
      <c r="FT2259" s="48"/>
      <c r="FU2259" s="48"/>
      <c r="FV2259" s="48"/>
      <c r="FW2259" s="48"/>
      <c r="FX2259" s="48"/>
      <c r="FY2259" s="48"/>
      <c r="FZ2259" s="48"/>
      <c r="GA2259" s="48"/>
      <c r="GB2259" s="48"/>
      <c r="GC2259" s="48"/>
      <c r="GD2259" s="48"/>
      <c r="GE2259" s="48"/>
      <c r="GF2259" s="48"/>
      <c r="GG2259" s="48"/>
      <c r="GH2259" s="48"/>
      <c r="GI2259" s="48"/>
      <c r="GJ2259" s="48"/>
      <c r="GK2259" s="48"/>
      <c r="GL2259" s="48"/>
      <c r="GM2259" s="48"/>
      <c r="GN2259" s="48"/>
      <c r="GO2259" s="48"/>
      <c r="GP2259" s="48"/>
      <c r="GQ2259" s="48"/>
      <c r="GR2259" s="48"/>
      <c r="GS2259" s="48"/>
      <c r="GT2259" s="48"/>
      <c r="GU2259" s="48"/>
      <c r="GV2259" s="48"/>
      <c r="GW2259" s="48"/>
      <c r="GX2259" s="48"/>
      <c r="GY2259" s="48"/>
      <c r="GZ2259" s="48"/>
      <c r="HA2259" s="48"/>
      <c r="HB2259" s="48"/>
      <c r="HC2259" s="48"/>
      <c r="HD2259" s="48"/>
      <c r="HE2259" s="48"/>
      <c r="HF2259" s="48"/>
      <c r="HG2259" s="48"/>
      <c r="HH2259" s="48"/>
      <c r="HI2259" s="48"/>
      <c r="HJ2259" s="48"/>
      <c r="HK2259" s="48"/>
      <c r="HL2259" s="48"/>
      <c r="HM2259" s="48"/>
      <c r="HN2259" s="48"/>
      <c r="HO2259" s="48"/>
      <c r="HP2259" s="48"/>
      <c r="HQ2259" s="48"/>
      <c r="HR2259" s="48"/>
      <c r="HS2259" s="48"/>
      <c r="HT2259" s="48"/>
      <c r="HU2259" s="48"/>
      <c r="HV2259" s="48"/>
      <c r="HW2259" s="48"/>
      <c r="HX2259" s="48"/>
      <c r="HY2259" s="48"/>
      <c r="HZ2259" s="48"/>
      <c r="IA2259" s="48"/>
      <c r="IB2259" s="48"/>
      <c r="IC2259" s="48"/>
      <c r="ID2259" s="48"/>
      <c r="IE2259" s="48"/>
      <c r="IF2259" s="48"/>
      <c r="IG2259" s="48"/>
      <c r="IH2259" s="48"/>
      <c r="II2259" s="48"/>
      <c r="IJ2259" s="48"/>
      <c r="IK2259" s="48"/>
      <c r="IL2259" s="48"/>
      <c r="IM2259" s="48"/>
      <c r="IN2259" s="48"/>
      <c r="IO2259" s="48"/>
      <c r="IP2259" s="48"/>
      <c r="IQ2259" s="48"/>
      <c r="IR2259" s="48"/>
      <c r="IS2259" s="48"/>
      <c r="IT2259" s="48"/>
      <c r="IU2259" s="48"/>
      <c r="IV2259" s="48"/>
      <c r="IW2259" s="48"/>
      <c r="IX2259" s="48"/>
      <c r="IY2259" s="48"/>
      <c r="IZ2259" s="48"/>
      <c r="JA2259" s="48"/>
    </row>
    <row r="2260" spans="2:273" s="49" customFormat="1" ht="20" customHeight="1">
      <c r="B2260" s="121" t="s">
        <v>2168</v>
      </c>
      <c r="C2260" s="122">
        <v>20181</v>
      </c>
      <c r="D2260" s="104">
        <v>2018</v>
      </c>
      <c r="E2260" s="66" t="s">
        <v>2154</v>
      </c>
      <c r="F2260" s="145"/>
      <c r="G2260" s="358"/>
      <c r="H2260" s="68" t="s">
        <v>2773</v>
      </c>
      <c r="I2260" s="68"/>
      <c r="J2260" s="92">
        <v>16</v>
      </c>
      <c r="K2260" s="200">
        <v>82500</v>
      </c>
      <c r="L2260" s="68" t="s">
        <v>2772</v>
      </c>
      <c r="M2260" s="68" t="s">
        <v>39</v>
      </c>
      <c r="N2260" s="215">
        <v>9</v>
      </c>
      <c r="O2260" s="92">
        <v>2</v>
      </c>
      <c r="P2260" s="89">
        <v>6</v>
      </c>
      <c r="Q2260" s="70"/>
      <c r="R2260" s="68" t="s">
        <v>80</v>
      </c>
      <c r="S2260" s="13">
        <v>12</v>
      </c>
      <c r="T2260" s="13"/>
      <c r="U2260" s="7"/>
      <c r="V2260" s="7"/>
      <c r="W2260" s="7"/>
      <c r="X2260" s="7"/>
      <c r="Y2260" s="13">
        <v>3</v>
      </c>
      <c r="Z2260" s="13"/>
      <c r="AA2260" s="7"/>
      <c r="AB2260" s="7"/>
      <c r="AC2260" s="7"/>
      <c r="AD2260" s="7"/>
      <c r="AE2260" s="6"/>
      <c r="AF2260" s="6"/>
      <c r="AG2260" s="6"/>
      <c r="AH2260" s="6"/>
      <c r="AI2260" s="6"/>
      <c r="AJ2260" s="6"/>
      <c r="AK2260" s="6"/>
      <c r="AL2260" s="6"/>
      <c r="AM2260" s="6"/>
      <c r="AN2260" s="6"/>
      <c r="AO2260" s="6"/>
      <c r="AP2260" s="6"/>
      <c r="AQ2260" s="6"/>
      <c r="AR2260" s="6"/>
      <c r="AS2260" s="6"/>
      <c r="AT2260" s="6"/>
      <c r="AU2260" s="6"/>
      <c r="AV2260" s="6"/>
      <c r="AW2260" s="6"/>
      <c r="AX2260" s="6"/>
      <c r="AY2260" s="6"/>
      <c r="AZ2260" s="6"/>
      <c r="BA2260" s="6"/>
      <c r="BB2260" s="6"/>
      <c r="BC2260" s="6"/>
      <c r="BD2260" s="6"/>
      <c r="BE2260" s="6"/>
      <c r="BF2260" s="6"/>
      <c r="BG2260" s="6"/>
      <c r="BH2260" s="6"/>
      <c r="BI2260" s="6"/>
      <c r="BJ2260" s="6"/>
      <c r="BK2260" s="6"/>
      <c r="BL2260" s="6"/>
      <c r="BM2260" s="6"/>
      <c r="BN2260" s="6"/>
      <c r="BO2260" s="6"/>
      <c r="BP2260" s="6"/>
      <c r="BQ2260" s="6"/>
      <c r="BR2260" s="6"/>
      <c r="BS2260" s="6"/>
      <c r="BT2260" s="6"/>
      <c r="BU2260" s="6"/>
      <c r="BV2260" s="6"/>
      <c r="BW2260" s="6"/>
      <c r="BX2260" s="6"/>
      <c r="BY2260" s="6"/>
      <c r="BZ2260" s="6"/>
      <c r="CA2260" s="6"/>
      <c r="CB2260" s="6"/>
      <c r="CC2260" s="6"/>
      <c r="CD2260" s="6"/>
      <c r="CE2260" s="6"/>
      <c r="CF2260" s="6"/>
      <c r="CG2260" s="6"/>
      <c r="CH2260" s="6"/>
      <c r="CI2260" s="6"/>
      <c r="CJ2260" s="6"/>
      <c r="CK2260" s="6"/>
      <c r="CL2260" s="6"/>
      <c r="CM2260" s="6"/>
      <c r="CN2260" s="6"/>
      <c r="CO2260" s="6"/>
      <c r="CP2260" s="6"/>
      <c r="CQ2260" s="6"/>
      <c r="CR2260" s="6"/>
      <c r="CS2260" s="6"/>
      <c r="CT2260" s="6"/>
      <c r="CU2260" s="6"/>
      <c r="CV2260" s="6"/>
      <c r="CW2260" s="6"/>
      <c r="CX2260" s="6"/>
      <c r="CY2260" s="6"/>
      <c r="CZ2260" s="6"/>
      <c r="DA2260" s="6"/>
      <c r="DB2260" s="6"/>
      <c r="DC2260" s="6"/>
      <c r="DD2260" s="6"/>
      <c r="DE2260" s="6"/>
      <c r="DF2260" s="6"/>
      <c r="DG2260" s="6"/>
      <c r="DH2260" s="6"/>
      <c r="DI2260" s="6"/>
      <c r="DJ2260" s="6"/>
      <c r="DK2260" s="6"/>
      <c r="DL2260" s="6"/>
      <c r="DM2260" s="6"/>
      <c r="DN2260" s="6"/>
      <c r="DO2260" s="6"/>
      <c r="DP2260" s="6"/>
      <c r="DQ2260" s="6"/>
      <c r="DR2260" s="6"/>
      <c r="DS2260" s="6"/>
      <c r="DT2260" s="6"/>
      <c r="DU2260" s="6"/>
      <c r="DV2260" s="6"/>
      <c r="DW2260" s="6"/>
      <c r="DX2260" s="6"/>
      <c r="DY2260" s="6"/>
      <c r="DZ2260" s="6"/>
      <c r="EA2260" s="6"/>
      <c r="EB2260" s="6"/>
      <c r="EC2260" s="6"/>
      <c r="ED2260" s="6"/>
      <c r="EE2260" s="6"/>
      <c r="EF2260" s="6"/>
      <c r="EG2260" s="6"/>
      <c r="EH2260" s="6"/>
      <c r="EI2260" s="6"/>
      <c r="EJ2260" s="6"/>
      <c r="EK2260" s="6"/>
      <c r="EL2260" s="6"/>
      <c r="EM2260" s="6"/>
      <c r="EN2260" s="6"/>
      <c r="EO2260" s="6"/>
      <c r="EP2260" s="6"/>
      <c r="EQ2260" s="6"/>
      <c r="ER2260" s="6"/>
      <c r="ES2260" s="6"/>
      <c r="ET2260" s="6"/>
      <c r="EU2260" s="6"/>
      <c r="EV2260" s="6"/>
      <c r="EW2260" s="6"/>
      <c r="EX2260" s="6"/>
      <c r="EY2260" s="6"/>
      <c r="EZ2260" s="6"/>
      <c r="FA2260" s="6"/>
      <c r="FB2260" s="6"/>
      <c r="FC2260" s="6"/>
      <c r="FD2260" s="6"/>
      <c r="FE2260" s="6"/>
      <c r="FF2260" s="6"/>
      <c r="FG2260" s="6"/>
      <c r="FH2260" s="6"/>
      <c r="FI2260" s="6"/>
      <c r="FJ2260" s="6"/>
      <c r="FK2260" s="6"/>
      <c r="FL2260" s="6"/>
      <c r="FM2260" s="6"/>
      <c r="FN2260" s="6"/>
      <c r="FO2260" s="6"/>
      <c r="FP2260" s="6"/>
      <c r="FQ2260" s="6"/>
      <c r="FR2260" s="6"/>
      <c r="FS2260" s="6"/>
      <c r="FT2260" s="6"/>
      <c r="FU2260" s="6"/>
      <c r="FV2260" s="6"/>
      <c r="FW2260" s="6"/>
      <c r="FX2260" s="6"/>
      <c r="FY2260" s="6"/>
      <c r="FZ2260" s="6"/>
      <c r="GA2260" s="6"/>
      <c r="GB2260" s="6"/>
      <c r="GC2260" s="6"/>
      <c r="GD2260" s="6"/>
      <c r="GE2260" s="6"/>
      <c r="GF2260" s="6"/>
      <c r="GG2260" s="6"/>
      <c r="GH2260" s="6"/>
      <c r="GI2260" s="6"/>
      <c r="GJ2260" s="6"/>
      <c r="GK2260" s="6"/>
      <c r="GL2260" s="6"/>
      <c r="GM2260" s="6"/>
      <c r="GN2260" s="6"/>
      <c r="GO2260" s="6"/>
      <c r="GP2260" s="6"/>
      <c r="GQ2260" s="6"/>
      <c r="GR2260" s="6"/>
      <c r="GS2260" s="6"/>
      <c r="GT2260" s="6"/>
      <c r="GU2260" s="6"/>
      <c r="GV2260" s="6"/>
      <c r="GW2260" s="6"/>
      <c r="GX2260" s="6"/>
      <c r="GY2260" s="6"/>
      <c r="GZ2260" s="6"/>
      <c r="HA2260" s="6"/>
      <c r="HB2260" s="6"/>
      <c r="HC2260" s="6"/>
      <c r="HD2260" s="6"/>
      <c r="HE2260" s="6"/>
      <c r="HF2260" s="6"/>
      <c r="HG2260" s="6"/>
      <c r="HH2260" s="6"/>
      <c r="HI2260" s="6"/>
      <c r="HJ2260" s="6"/>
      <c r="HK2260" s="6"/>
      <c r="HL2260" s="6"/>
      <c r="HM2260" s="6"/>
      <c r="HN2260" s="6"/>
      <c r="HO2260" s="6"/>
      <c r="HP2260" s="6"/>
      <c r="HQ2260" s="6"/>
      <c r="HR2260" s="6"/>
      <c r="HS2260" s="6"/>
      <c r="HT2260" s="6"/>
      <c r="HU2260" s="6"/>
      <c r="HV2260" s="6"/>
      <c r="HW2260" s="6"/>
      <c r="HX2260" s="6"/>
      <c r="HY2260" s="6"/>
      <c r="HZ2260" s="6"/>
      <c r="IA2260" s="6"/>
      <c r="IB2260" s="6"/>
      <c r="IC2260" s="6"/>
      <c r="ID2260" s="6"/>
      <c r="IE2260" s="6"/>
      <c r="IF2260" s="6"/>
      <c r="IG2260" s="6"/>
      <c r="IH2260" s="6"/>
      <c r="II2260" s="6"/>
      <c r="IJ2260" s="6"/>
      <c r="IK2260" s="6"/>
      <c r="IL2260" s="6"/>
      <c r="IM2260" s="6"/>
      <c r="IN2260" s="6"/>
      <c r="IO2260" s="6"/>
      <c r="IP2260" s="6"/>
      <c r="IQ2260" s="6"/>
      <c r="IR2260" s="6"/>
      <c r="IS2260" s="6"/>
      <c r="IT2260" s="6"/>
      <c r="IU2260" s="6"/>
      <c r="IV2260" s="6"/>
      <c r="IW2260" s="6"/>
      <c r="IX2260" s="6"/>
      <c r="IY2260" s="6"/>
      <c r="IZ2260" s="6"/>
      <c r="JA2260" s="6"/>
      <c r="JB2260" s="6"/>
      <c r="JC2260" s="6"/>
      <c r="JD2260" s="6"/>
      <c r="JE2260" s="6"/>
      <c r="JF2260" s="6"/>
      <c r="JG2260" s="6"/>
      <c r="JH2260" s="6"/>
      <c r="JI2260" s="6"/>
      <c r="JJ2260" s="6"/>
      <c r="JK2260" s="6"/>
      <c r="JL2260" s="6"/>
      <c r="JM2260" s="6"/>
    </row>
    <row r="2261" spans="2:273" s="49" customFormat="1" ht="20" customHeight="1">
      <c r="B2261" s="120" t="s">
        <v>4894</v>
      </c>
      <c r="C2261" s="113">
        <v>20192</v>
      </c>
      <c r="D2261" s="104">
        <v>2019</v>
      </c>
      <c r="E2261" s="66" t="s">
        <v>2154</v>
      </c>
      <c r="F2261" s="145"/>
      <c r="G2261" s="358"/>
      <c r="H2261" s="68" t="s">
        <v>4895</v>
      </c>
      <c r="I2261" s="68" t="s">
        <v>37</v>
      </c>
      <c r="J2261" s="92">
        <v>4</v>
      </c>
      <c r="K2261" s="200">
        <v>92000</v>
      </c>
      <c r="L2261" s="68" t="s">
        <v>2772</v>
      </c>
      <c r="M2261" s="68" t="s">
        <v>39</v>
      </c>
      <c r="N2261" s="215">
        <v>9</v>
      </c>
      <c r="O2261" s="89">
        <v>2</v>
      </c>
      <c r="P2261" s="89">
        <v>6</v>
      </c>
      <c r="Q2261" s="68" t="s">
        <v>32</v>
      </c>
      <c r="R2261" s="68" t="s">
        <v>33</v>
      </c>
      <c r="S2261" s="6"/>
      <c r="T2261" s="6"/>
      <c r="U2261" s="6"/>
      <c r="V2261" s="6"/>
      <c r="W2261" s="6"/>
      <c r="X2261" s="6"/>
      <c r="Y2261" s="6"/>
      <c r="Z2261" s="6"/>
      <c r="AA2261" s="6"/>
      <c r="AB2261" s="6"/>
      <c r="AC2261" s="6"/>
      <c r="AD2261" s="6"/>
      <c r="AE2261" s="6"/>
      <c r="AF2261" s="48"/>
      <c r="AG2261" s="48"/>
      <c r="AH2261" s="48"/>
      <c r="AI2261" s="48"/>
      <c r="AJ2261" s="48"/>
      <c r="AK2261" s="48"/>
      <c r="AL2261" s="48"/>
      <c r="AM2261" s="48"/>
      <c r="AN2261" s="48"/>
      <c r="AO2261" s="48"/>
      <c r="AP2261" s="48"/>
      <c r="AQ2261" s="48"/>
      <c r="AR2261" s="48"/>
      <c r="AS2261" s="48"/>
      <c r="AT2261" s="48"/>
      <c r="AU2261" s="48"/>
      <c r="AV2261" s="48"/>
      <c r="AW2261" s="48"/>
      <c r="AX2261" s="48"/>
      <c r="AY2261" s="48"/>
      <c r="AZ2261" s="48"/>
      <c r="BA2261" s="48"/>
      <c r="BB2261" s="48"/>
      <c r="BC2261" s="48"/>
      <c r="BD2261" s="48"/>
      <c r="BE2261" s="48"/>
      <c r="BF2261" s="48"/>
      <c r="BG2261" s="48"/>
      <c r="BH2261" s="48"/>
      <c r="BI2261" s="48"/>
      <c r="BJ2261" s="48"/>
      <c r="BK2261" s="48"/>
      <c r="BL2261" s="48"/>
      <c r="BM2261" s="48"/>
      <c r="BN2261" s="48"/>
      <c r="BO2261" s="48"/>
      <c r="BP2261" s="48"/>
      <c r="BQ2261" s="48"/>
      <c r="BR2261" s="48"/>
      <c r="BS2261" s="48"/>
      <c r="BT2261" s="48"/>
      <c r="BU2261" s="48"/>
      <c r="BV2261" s="48"/>
      <c r="BW2261" s="48"/>
      <c r="BX2261" s="48"/>
      <c r="BY2261" s="48"/>
      <c r="BZ2261" s="48"/>
      <c r="CA2261" s="48"/>
      <c r="CB2261" s="48"/>
      <c r="CC2261" s="48"/>
      <c r="CD2261" s="48"/>
      <c r="CE2261" s="48"/>
      <c r="CF2261" s="48"/>
      <c r="CG2261" s="48"/>
      <c r="CH2261" s="48"/>
      <c r="CI2261" s="48"/>
      <c r="CJ2261" s="48"/>
      <c r="CK2261" s="48"/>
      <c r="CL2261" s="48"/>
      <c r="CM2261" s="48"/>
      <c r="CN2261" s="48"/>
      <c r="CO2261" s="48"/>
      <c r="CP2261" s="48"/>
      <c r="CQ2261" s="48"/>
      <c r="CR2261" s="48"/>
      <c r="CS2261" s="48"/>
      <c r="CT2261" s="48"/>
      <c r="CU2261" s="48"/>
      <c r="CV2261" s="48"/>
      <c r="CW2261" s="48"/>
      <c r="CX2261" s="48"/>
      <c r="CY2261" s="48"/>
      <c r="CZ2261" s="48"/>
      <c r="DA2261" s="48"/>
      <c r="DB2261" s="48"/>
      <c r="DC2261" s="48"/>
      <c r="DD2261" s="48"/>
      <c r="DE2261" s="48"/>
      <c r="DF2261" s="48"/>
      <c r="DG2261" s="48"/>
      <c r="DH2261" s="48"/>
      <c r="DI2261" s="48"/>
      <c r="DJ2261" s="48"/>
      <c r="DK2261" s="48"/>
      <c r="DL2261" s="48"/>
      <c r="DM2261" s="48"/>
      <c r="DN2261" s="48"/>
      <c r="DO2261" s="48"/>
      <c r="DP2261" s="48"/>
      <c r="DQ2261" s="48"/>
      <c r="DR2261" s="48"/>
      <c r="DS2261" s="48"/>
      <c r="DT2261" s="48"/>
      <c r="DU2261" s="48"/>
      <c r="DV2261" s="48"/>
      <c r="DW2261" s="48"/>
      <c r="DX2261" s="48"/>
      <c r="DY2261" s="48"/>
      <c r="DZ2261" s="48"/>
      <c r="EA2261" s="48"/>
      <c r="EB2261" s="48"/>
      <c r="EC2261" s="48"/>
      <c r="ED2261" s="48"/>
      <c r="EE2261" s="48"/>
      <c r="EF2261" s="48"/>
      <c r="EG2261" s="48"/>
      <c r="EH2261" s="48"/>
      <c r="EI2261" s="48"/>
      <c r="EJ2261" s="48"/>
      <c r="EK2261" s="48"/>
      <c r="EL2261" s="48"/>
      <c r="EM2261" s="48"/>
      <c r="EN2261" s="48"/>
      <c r="EO2261" s="48"/>
      <c r="EP2261" s="48"/>
      <c r="EQ2261" s="48"/>
      <c r="ER2261" s="48"/>
      <c r="ES2261" s="48"/>
      <c r="ET2261" s="48"/>
      <c r="EU2261" s="48"/>
      <c r="EV2261" s="48"/>
      <c r="EW2261" s="48"/>
      <c r="EX2261" s="48"/>
      <c r="EY2261" s="48"/>
      <c r="EZ2261" s="48"/>
      <c r="FA2261" s="48"/>
      <c r="FB2261" s="48"/>
      <c r="FC2261" s="48"/>
      <c r="FD2261" s="48"/>
      <c r="FE2261" s="48"/>
      <c r="FF2261" s="48"/>
      <c r="FG2261" s="48"/>
      <c r="FH2261" s="48"/>
      <c r="FI2261" s="48"/>
      <c r="FJ2261" s="48"/>
      <c r="FK2261" s="48"/>
      <c r="FL2261" s="48"/>
      <c r="FM2261" s="48"/>
      <c r="FN2261" s="48"/>
      <c r="FO2261" s="48"/>
      <c r="FP2261" s="48"/>
      <c r="FQ2261" s="48"/>
      <c r="FR2261" s="48"/>
      <c r="FS2261" s="48"/>
      <c r="FT2261" s="48"/>
      <c r="FU2261" s="48"/>
      <c r="FV2261" s="48"/>
      <c r="FW2261" s="48"/>
      <c r="FX2261" s="48"/>
      <c r="FY2261" s="48"/>
      <c r="FZ2261" s="48"/>
      <c r="GA2261" s="48"/>
      <c r="GB2261" s="48"/>
      <c r="GC2261" s="48"/>
      <c r="GD2261" s="48"/>
      <c r="GE2261" s="48"/>
      <c r="GF2261" s="48"/>
      <c r="GG2261" s="48"/>
      <c r="GH2261" s="48"/>
      <c r="GI2261" s="48"/>
      <c r="GJ2261" s="48"/>
      <c r="GK2261" s="48"/>
      <c r="GL2261" s="48"/>
      <c r="GM2261" s="48"/>
      <c r="GN2261" s="48"/>
      <c r="GO2261" s="48"/>
      <c r="GP2261" s="48"/>
      <c r="GQ2261" s="48"/>
      <c r="GR2261" s="48"/>
      <c r="GS2261" s="48"/>
      <c r="GT2261" s="48"/>
      <c r="GU2261" s="48"/>
      <c r="GV2261" s="48"/>
      <c r="GW2261" s="48"/>
      <c r="GX2261" s="48"/>
      <c r="GY2261" s="48"/>
      <c r="GZ2261" s="48"/>
      <c r="HA2261" s="48"/>
      <c r="HB2261" s="48"/>
      <c r="HC2261" s="48"/>
      <c r="HD2261" s="48"/>
      <c r="HE2261" s="48"/>
      <c r="HF2261" s="48"/>
      <c r="HG2261" s="48"/>
      <c r="HH2261" s="48"/>
      <c r="HI2261" s="48"/>
      <c r="HJ2261" s="48"/>
      <c r="HK2261" s="48"/>
      <c r="HL2261" s="48"/>
      <c r="HM2261" s="48"/>
      <c r="HN2261" s="48"/>
      <c r="HO2261" s="48"/>
      <c r="HP2261" s="48"/>
      <c r="HQ2261" s="48"/>
      <c r="HR2261" s="48"/>
      <c r="HS2261" s="48"/>
      <c r="HT2261" s="48"/>
      <c r="HU2261" s="48"/>
      <c r="HV2261" s="48"/>
      <c r="HW2261" s="48"/>
      <c r="HX2261" s="48"/>
      <c r="HY2261" s="48"/>
      <c r="HZ2261" s="48"/>
      <c r="IA2261" s="48"/>
      <c r="IB2261" s="48"/>
      <c r="IC2261" s="48"/>
      <c r="ID2261" s="48"/>
      <c r="IE2261" s="48"/>
      <c r="IF2261" s="48"/>
      <c r="IG2261" s="48"/>
      <c r="IH2261" s="48"/>
      <c r="II2261" s="48"/>
      <c r="IJ2261" s="48"/>
      <c r="IK2261" s="48"/>
      <c r="IL2261" s="48"/>
      <c r="IM2261" s="48"/>
      <c r="IN2261" s="48"/>
      <c r="IO2261" s="48"/>
      <c r="IP2261" s="48"/>
      <c r="IQ2261" s="48"/>
      <c r="IR2261" s="48"/>
      <c r="IS2261" s="48"/>
      <c r="IT2261" s="48"/>
      <c r="IU2261" s="48"/>
      <c r="IV2261" s="48"/>
      <c r="IW2261" s="48"/>
      <c r="IX2261" s="48"/>
      <c r="IY2261" s="48"/>
      <c r="IZ2261" s="48"/>
      <c r="JA2261" s="48"/>
    </row>
    <row r="2262" spans="2:273" s="49" customFormat="1" ht="20" customHeight="1">
      <c r="B2262" s="120" t="s">
        <v>7809</v>
      </c>
      <c r="C2262" s="113">
        <v>20201</v>
      </c>
      <c r="D2262" s="98">
        <v>2020</v>
      </c>
      <c r="E2262" s="45" t="s">
        <v>2154</v>
      </c>
      <c r="F2262" s="146"/>
      <c r="G2262" s="359"/>
      <c r="H2262" s="46" t="s">
        <v>7810</v>
      </c>
      <c r="I2262" s="46" t="s">
        <v>53</v>
      </c>
      <c r="J2262" s="90">
        <v>15</v>
      </c>
      <c r="K2262" s="198">
        <v>100000</v>
      </c>
      <c r="L2262" s="46" t="s">
        <v>7808</v>
      </c>
      <c r="M2262" s="46" t="s">
        <v>39</v>
      </c>
      <c r="N2262" s="215">
        <v>9</v>
      </c>
      <c r="O2262" s="90">
        <v>2</v>
      </c>
      <c r="P2262" s="90">
        <v>6</v>
      </c>
      <c r="Q2262" s="46" t="s">
        <v>47</v>
      </c>
      <c r="R2262" s="46" t="s">
        <v>52</v>
      </c>
      <c r="S2262" s="48"/>
      <c r="T2262" s="48"/>
      <c r="U2262" s="48"/>
      <c r="V2262" s="48"/>
      <c r="W2262" s="48"/>
      <c r="X2262" s="48"/>
      <c r="Y2262" s="48"/>
      <c r="Z2262" s="48"/>
      <c r="AA2262" s="48"/>
      <c r="AB2262" s="48"/>
      <c r="AC2262" s="48"/>
      <c r="AD2262" s="48"/>
      <c r="AE2262" s="48"/>
      <c r="AF2262" s="48"/>
      <c r="AG2262" s="48"/>
      <c r="AH2262" s="48"/>
      <c r="AI2262" s="48"/>
      <c r="AJ2262" s="48"/>
      <c r="AK2262" s="48"/>
      <c r="AL2262" s="48"/>
      <c r="AM2262" s="48"/>
      <c r="AN2262" s="48"/>
      <c r="AO2262" s="48"/>
      <c r="AP2262" s="48"/>
      <c r="AQ2262" s="48"/>
      <c r="AR2262" s="48"/>
      <c r="AS2262" s="48"/>
      <c r="AT2262" s="48"/>
      <c r="AU2262" s="48"/>
      <c r="AV2262" s="48"/>
      <c r="AW2262" s="48"/>
      <c r="AX2262" s="48"/>
      <c r="AY2262" s="48"/>
      <c r="AZ2262" s="48"/>
      <c r="BA2262" s="48"/>
      <c r="BB2262" s="48"/>
      <c r="BC2262" s="48"/>
      <c r="BD2262" s="48"/>
      <c r="BE2262" s="48"/>
      <c r="BF2262" s="48"/>
      <c r="BG2262" s="48"/>
      <c r="BH2262" s="48"/>
      <c r="BI2262" s="48"/>
      <c r="BJ2262" s="48"/>
      <c r="BK2262" s="48"/>
      <c r="BL2262" s="48"/>
      <c r="BM2262" s="48"/>
      <c r="BN2262" s="48"/>
      <c r="BO2262" s="48"/>
      <c r="BP2262" s="48"/>
      <c r="BQ2262" s="48"/>
      <c r="BR2262" s="48"/>
      <c r="BS2262" s="48"/>
      <c r="BT2262" s="48"/>
      <c r="BU2262" s="48"/>
      <c r="BV2262" s="48"/>
      <c r="BW2262" s="48"/>
      <c r="BX2262" s="48"/>
      <c r="BY2262" s="48"/>
      <c r="BZ2262" s="48"/>
      <c r="CA2262" s="48"/>
      <c r="CB2262" s="48"/>
      <c r="CC2262" s="48"/>
      <c r="CD2262" s="48"/>
      <c r="CE2262" s="48"/>
      <c r="CF2262" s="48"/>
      <c r="CG2262" s="48"/>
      <c r="CH2262" s="48"/>
      <c r="CI2262" s="48"/>
      <c r="CJ2262" s="48"/>
      <c r="CK2262" s="48"/>
      <c r="CL2262" s="48"/>
      <c r="CM2262" s="48"/>
      <c r="CN2262" s="48"/>
      <c r="CO2262" s="48"/>
      <c r="CP2262" s="48"/>
      <c r="CQ2262" s="48"/>
      <c r="CR2262" s="48"/>
      <c r="CS2262" s="48"/>
      <c r="CT2262" s="48"/>
      <c r="CU2262" s="48"/>
      <c r="CV2262" s="48"/>
      <c r="CW2262" s="48"/>
      <c r="CX2262" s="48"/>
      <c r="CY2262" s="48"/>
      <c r="CZ2262" s="48"/>
      <c r="DA2262" s="48"/>
      <c r="DB2262" s="48"/>
      <c r="DC2262" s="48"/>
      <c r="DD2262" s="48"/>
      <c r="DE2262" s="48"/>
      <c r="DF2262" s="48"/>
      <c r="DG2262" s="48"/>
      <c r="DH2262" s="48"/>
      <c r="DI2262" s="48"/>
      <c r="DJ2262" s="48"/>
      <c r="DK2262" s="48"/>
      <c r="DL2262" s="48"/>
      <c r="DM2262" s="48"/>
      <c r="DN2262" s="48"/>
      <c r="DO2262" s="48"/>
      <c r="DP2262" s="48"/>
      <c r="DQ2262" s="48"/>
      <c r="DR2262" s="48"/>
      <c r="DS2262" s="48"/>
      <c r="DT2262" s="48"/>
      <c r="DU2262" s="48"/>
      <c r="DV2262" s="48"/>
      <c r="DW2262" s="48"/>
      <c r="DX2262" s="48"/>
      <c r="DY2262" s="48"/>
      <c r="DZ2262" s="48"/>
      <c r="EA2262" s="48"/>
      <c r="EB2262" s="48"/>
      <c r="EC2262" s="48"/>
      <c r="ED2262" s="48"/>
      <c r="EE2262" s="48"/>
      <c r="EF2262" s="48"/>
      <c r="EG2262" s="48"/>
      <c r="EH2262" s="48"/>
      <c r="EI2262" s="48"/>
      <c r="EJ2262" s="48"/>
      <c r="EK2262" s="48"/>
      <c r="EL2262" s="48"/>
      <c r="EM2262" s="48"/>
      <c r="EN2262" s="48"/>
      <c r="EO2262" s="48"/>
      <c r="EP2262" s="48"/>
      <c r="EQ2262" s="48"/>
      <c r="ER2262" s="48"/>
      <c r="ES2262" s="48"/>
      <c r="ET2262" s="48"/>
      <c r="EU2262" s="48"/>
      <c r="EV2262" s="48"/>
      <c r="EW2262" s="48"/>
      <c r="EX2262" s="48"/>
      <c r="EY2262" s="48"/>
      <c r="EZ2262" s="48"/>
      <c r="FA2262" s="48"/>
      <c r="FB2262" s="48"/>
      <c r="FC2262" s="48"/>
      <c r="FD2262" s="48"/>
      <c r="FE2262" s="48"/>
      <c r="FF2262" s="48"/>
      <c r="FG2262" s="48"/>
      <c r="FH2262" s="48"/>
      <c r="FI2262" s="48"/>
      <c r="FJ2262" s="48"/>
      <c r="FK2262" s="48"/>
      <c r="FL2262" s="48"/>
      <c r="FM2262" s="48"/>
      <c r="FN2262" s="48"/>
      <c r="FO2262" s="48"/>
      <c r="FP2262" s="48"/>
      <c r="FQ2262" s="48"/>
      <c r="FR2262" s="48"/>
      <c r="FS2262" s="48"/>
      <c r="FT2262" s="48"/>
      <c r="FU2262" s="48"/>
      <c r="FV2262" s="48"/>
      <c r="FW2262" s="48"/>
      <c r="FX2262" s="48"/>
      <c r="FY2262" s="48"/>
      <c r="FZ2262" s="48"/>
      <c r="GA2262" s="48"/>
      <c r="GB2262" s="48"/>
      <c r="GC2262" s="48"/>
      <c r="GD2262" s="48"/>
      <c r="GE2262" s="48"/>
      <c r="GF2262" s="48"/>
      <c r="GG2262" s="48"/>
      <c r="GH2262" s="48"/>
      <c r="GI2262" s="48"/>
      <c r="GJ2262" s="48"/>
      <c r="GK2262" s="48"/>
      <c r="GL2262" s="48"/>
      <c r="GM2262" s="48"/>
      <c r="GN2262" s="48"/>
      <c r="GO2262" s="48"/>
      <c r="GP2262" s="48"/>
      <c r="GQ2262" s="48"/>
      <c r="GR2262" s="48"/>
      <c r="GS2262" s="48"/>
      <c r="GT2262" s="48"/>
      <c r="GU2262" s="48"/>
      <c r="GV2262" s="48"/>
      <c r="GW2262" s="48"/>
      <c r="GX2262" s="48"/>
      <c r="GY2262" s="48"/>
      <c r="GZ2262" s="48"/>
      <c r="HA2262" s="48"/>
      <c r="HB2262" s="48"/>
      <c r="HC2262" s="48"/>
      <c r="HD2262" s="48"/>
      <c r="HE2262" s="48"/>
      <c r="HF2262" s="48"/>
      <c r="HG2262" s="48"/>
      <c r="HH2262" s="48"/>
      <c r="HI2262" s="48"/>
      <c r="HJ2262" s="48"/>
      <c r="HK2262" s="48"/>
      <c r="HL2262" s="48"/>
      <c r="HM2262" s="48"/>
      <c r="HN2262" s="48"/>
      <c r="HO2262" s="48"/>
      <c r="HP2262" s="48"/>
      <c r="HQ2262" s="48"/>
      <c r="HR2262" s="48"/>
      <c r="HS2262" s="48"/>
      <c r="HT2262" s="48"/>
      <c r="HU2262" s="48"/>
      <c r="HV2262" s="48"/>
      <c r="HW2262" s="48"/>
      <c r="HX2262" s="48"/>
      <c r="HY2262" s="48"/>
      <c r="HZ2262" s="48"/>
      <c r="IA2262" s="48"/>
      <c r="IB2262" s="48"/>
      <c r="IC2262" s="48"/>
      <c r="ID2262" s="48"/>
      <c r="IE2262" s="48"/>
      <c r="IF2262" s="48"/>
      <c r="IG2262" s="48"/>
      <c r="IH2262" s="48"/>
      <c r="II2262" s="48"/>
      <c r="IJ2262" s="48"/>
      <c r="IK2262" s="48"/>
      <c r="IL2262" s="48"/>
      <c r="IM2262" s="48"/>
      <c r="IN2262" s="48"/>
      <c r="IO2262" s="48"/>
      <c r="IP2262" s="48"/>
      <c r="IQ2262" s="48"/>
      <c r="IR2262" s="48"/>
      <c r="IS2262" s="48"/>
      <c r="IT2262" s="48"/>
      <c r="IU2262" s="48"/>
      <c r="IV2262" s="48"/>
      <c r="IW2262" s="48"/>
      <c r="IX2262" s="48"/>
      <c r="IY2262" s="48"/>
      <c r="IZ2262" s="48"/>
      <c r="JA2262" s="48"/>
    </row>
    <row r="2263" spans="2:273" s="49" customFormat="1" ht="20" customHeight="1">
      <c r="B2263" s="120" t="s">
        <v>7814</v>
      </c>
      <c r="C2263" s="113">
        <v>20201</v>
      </c>
      <c r="D2263" s="98">
        <v>2020</v>
      </c>
      <c r="E2263" s="45" t="s">
        <v>2154</v>
      </c>
      <c r="F2263" s="146"/>
      <c r="G2263" s="359"/>
      <c r="H2263" s="46" t="s">
        <v>7815</v>
      </c>
      <c r="I2263" s="46" t="s">
        <v>53</v>
      </c>
      <c r="J2263" s="90">
        <v>21</v>
      </c>
      <c r="K2263" s="198">
        <v>230000</v>
      </c>
      <c r="L2263" s="46" t="s">
        <v>7808</v>
      </c>
      <c r="M2263" s="46" t="s">
        <v>39</v>
      </c>
      <c r="N2263" s="215">
        <v>9</v>
      </c>
      <c r="O2263" s="90">
        <v>2</v>
      </c>
      <c r="P2263" s="90">
        <v>6</v>
      </c>
      <c r="Q2263" s="46" t="s">
        <v>47</v>
      </c>
      <c r="R2263" s="46" t="s">
        <v>219</v>
      </c>
      <c r="S2263" s="48"/>
      <c r="T2263" s="48"/>
      <c r="U2263" s="48"/>
      <c r="V2263" s="48"/>
      <c r="W2263" s="48"/>
      <c r="X2263" s="48"/>
      <c r="Y2263" s="48"/>
      <c r="Z2263" s="48"/>
      <c r="AA2263" s="48"/>
      <c r="AB2263" s="48"/>
      <c r="AC2263" s="48"/>
      <c r="AD2263" s="48"/>
      <c r="AE2263" s="48"/>
      <c r="AF2263" s="6"/>
      <c r="AG2263" s="6"/>
      <c r="AH2263" s="6"/>
      <c r="AI2263" s="6"/>
      <c r="AJ2263" s="6"/>
      <c r="AK2263" s="6"/>
      <c r="AL2263" s="6"/>
      <c r="AM2263" s="6"/>
      <c r="AN2263" s="6"/>
      <c r="AO2263" s="6"/>
      <c r="AP2263" s="6"/>
      <c r="AQ2263" s="6"/>
      <c r="AR2263" s="6"/>
      <c r="AS2263" s="6"/>
      <c r="AT2263" s="6"/>
      <c r="AU2263" s="6"/>
      <c r="AV2263" s="6"/>
      <c r="AW2263" s="6"/>
      <c r="AX2263" s="6"/>
      <c r="AY2263" s="6"/>
      <c r="AZ2263" s="6"/>
      <c r="BA2263" s="6"/>
      <c r="BB2263" s="6"/>
      <c r="BC2263" s="6"/>
      <c r="BD2263" s="6"/>
      <c r="BE2263" s="6"/>
      <c r="BF2263" s="6"/>
      <c r="BG2263" s="6"/>
      <c r="BH2263" s="6"/>
      <c r="BI2263" s="6"/>
      <c r="BJ2263" s="6"/>
      <c r="BK2263" s="6"/>
      <c r="BL2263" s="6"/>
      <c r="BM2263" s="6"/>
      <c r="BN2263" s="6"/>
      <c r="BO2263" s="6"/>
      <c r="BP2263" s="6"/>
      <c r="BQ2263" s="6"/>
      <c r="BR2263" s="6"/>
      <c r="BS2263" s="6"/>
      <c r="BT2263" s="6"/>
      <c r="BU2263" s="6"/>
      <c r="BV2263" s="6"/>
      <c r="BW2263" s="6"/>
      <c r="BX2263" s="6"/>
      <c r="BY2263" s="6"/>
      <c r="BZ2263" s="6"/>
      <c r="CA2263" s="6"/>
      <c r="CB2263" s="6"/>
      <c r="CC2263" s="6"/>
      <c r="CD2263" s="6"/>
      <c r="CE2263" s="6"/>
      <c r="CF2263" s="6"/>
      <c r="CG2263" s="6"/>
      <c r="CH2263" s="6"/>
      <c r="CI2263" s="6"/>
      <c r="CJ2263" s="6"/>
      <c r="CK2263" s="6"/>
      <c r="CL2263" s="6"/>
      <c r="CM2263" s="6"/>
      <c r="CN2263" s="6"/>
      <c r="CO2263" s="6"/>
      <c r="CP2263" s="6"/>
      <c r="CQ2263" s="6"/>
      <c r="CR2263" s="6"/>
      <c r="CS2263" s="6"/>
      <c r="CT2263" s="6"/>
      <c r="CU2263" s="6"/>
      <c r="CV2263" s="6"/>
      <c r="CW2263" s="6"/>
      <c r="CX2263" s="6"/>
      <c r="CY2263" s="6"/>
      <c r="CZ2263" s="6"/>
      <c r="DA2263" s="6"/>
      <c r="DB2263" s="6"/>
      <c r="DC2263" s="6"/>
      <c r="DD2263" s="6"/>
      <c r="DE2263" s="6"/>
      <c r="DF2263" s="6"/>
      <c r="DG2263" s="6"/>
      <c r="DH2263" s="6"/>
      <c r="DI2263" s="6"/>
      <c r="DJ2263" s="6"/>
      <c r="DK2263" s="6"/>
      <c r="DL2263" s="6"/>
      <c r="DM2263" s="6"/>
      <c r="DN2263" s="6"/>
      <c r="DO2263" s="6"/>
      <c r="DP2263" s="6"/>
      <c r="DQ2263" s="6"/>
      <c r="DR2263" s="6"/>
      <c r="DS2263" s="6"/>
      <c r="DT2263" s="6"/>
      <c r="DU2263" s="6"/>
      <c r="DV2263" s="6"/>
      <c r="DW2263" s="6"/>
      <c r="DX2263" s="6"/>
      <c r="DY2263" s="6"/>
      <c r="DZ2263" s="6"/>
      <c r="EA2263" s="6"/>
      <c r="EB2263" s="6"/>
      <c r="EC2263" s="6"/>
      <c r="ED2263" s="6"/>
      <c r="EE2263" s="6"/>
      <c r="EF2263" s="6"/>
      <c r="EG2263" s="6"/>
      <c r="EH2263" s="6"/>
      <c r="EI2263" s="6"/>
      <c r="EJ2263" s="6"/>
      <c r="EK2263" s="6"/>
      <c r="EL2263" s="6"/>
      <c r="EM2263" s="6"/>
      <c r="EN2263" s="6"/>
      <c r="EO2263" s="6"/>
      <c r="EP2263" s="6"/>
      <c r="EQ2263" s="6"/>
      <c r="ER2263" s="6"/>
      <c r="ES2263" s="6"/>
      <c r="ET2263" s="6"/>
      <c r="EU2263" s="6"/>
      <c r="EV2263" s="6"/>
      <c r="EW2263" s="6"/>
      <c r="EX2263" s="6"/>
      <c r="EY2263" s="6"/>
      <c r="EZ2263" s="6"/>
      <c r="FA2263" s="6"/>
      <c r="FB2263" s="6"/>
      <c r="FC2263" s="6"/>
      <c r="FD2263" s="6"/>
      <c r="FE2263" s="6"/>
      <c r="FF2263" s="6"/>
      <c r="FG2263" s="6"/>
      <c r="FH2263" s="6"/>
      <c r="FI2263" s="6"/>
      <c r="FJ2263" s="6"/>
      <c r="FK2263" s="6"/>
      <c r="FL2263" s="6"/>
      <c r="FM2263" s="6"/>
      <c r="FN2263" s="6"/>
      <c r="FO2263" s="6"/>
      <c r="FP2263" s="6"/>
      <c r="FQ2263" s="6"/>
      <c r="FR2263" s="6"/>
      <c r="FS2263" s="6"/>
      <c r="FT2263" s="6"/>
      <c r="FU2263" s="6"/>
      <c r="FV2263" s="6"/>
      <c r="FW2263" s="6"/>
      <c r="FX2263" s="6"/>
      <c r="FY2263" s="6"/>
      <c r="FZ2263" s="6"/>
      <c r="GA2263" s="6"/>
      <c r="GB2263" s="6"/>
      <c r="GC2263" s="6"/>
      <c r="GD2263" s="6"/>
      <c r="GE2263" s="6"/>
      <c r="GF2263" s="6"/>
      <c r="GG2263" s="6"/>
      <c r="GH2263" s="6"/>
      <c r="GI2263" s="6"/>
      <c r="GJ2263" s="6"/>
      <c r="GK2263" s="6"/>
      <c r="GL2263" s="6"/>
      <c r="GM2263" s="6"/>
      <c r="GN2263" s="6"/>
      <c r="GO2263" s="6"/>
      <c r="GP2263" s="6"/>
      <c r="GQ2263" s="6"/>
      <c r="GR2263" s="6"/>
      <c r="GS2263" s="6"/>
      <c r="GT2263" s="6"/>
      <c r="GU2263" s="6"/>
      <c r="GV2263" s="6"/>
      <c r="GW2263" s="6"/>
      <c r="GX2263" s="6"/>
      <c r="GY2263" s="6"/>
      <c r="GZ2263" s="6"/>
      <c r="HA2263" s="6"/>
      <c r="HB2263" s="6"/>
      <c r="HC2263" s="6"/>
      <c r="HD2263" s="6"/>
      <c r="HE2263" s="6"/>
      <c r="HF2263" s="6"/>
      <c r="HG2263" s="6"/>
      <c r="HH2263" s="6"/>
      <c r="HI2263" s="6"/>
      <c r="HJ2263" s="6"/>
      <c r="HK2263" s="6"/>
      <c r="HL2263" s="6"/>
      <c r="HM2263" s="6"/>
      <c r="HN2263" s="6"/>
      <c r="HO2263" s="6"/>
      <c r="HP2263" s="6"/>
      <c r="HQ2263" s="6"/>
      <c r="HR2263" s="6"/>
      <c r="HS2263" s="6"/>
      <c r="HT2263" s="6"/>
      <c r="HU2263" s="6"/>
      <c r="HV2263" s="6"/>
      <c r="HW2263" s="6"/>
      <c r="HX2263" s="6"/>
      <c r="HY2263" s="6"/>
      <c r="HZ2263" s="6"/>
      <c r="IA2263" s="6"/>
      <c r="IB2263" s="6"/>
      <c r="IC2263" s="6"/>
      <c r="ID2263" s="6"/>
      <c r="IE2263" s="6"/>
      <c r="IF2263" s="6"/>
      <c r="IG2263" s="6"/>
      <c r="IH2263" s="6"/>
      <c r="II2263" s="6"/>
      <c r="IJ2263" s="6"/>
      <c r="IK2263" s="6"/>
      <c r="IL2263" s="6"/>
      <c r="IM2263" s="6"/>
      <c r="IN2263" s="6"/>
      <c r="IO2263" s="6"/>
      <c r="IP2263" s="6"/>
      <c r="IQ2263" s="6"/>
      <c r="IR2263" s="6"/>
      <c r="IS2263" s="6"/>
      <c r="IT2263" s="6"/>
      <c r="IU2263" s="6"/>
      <c r="IV2263" s="6"/>
      <c r="IW2263" s="6"/>
      <c r="IX2263" s="6"/>
      <c r="IY2263" s="6"/>
      <c r="IZ2263" s="6"/>
      <c r="JA2263" s="6"/>
      <c r="JB2263" s="6"/>
      <c r="JC2263" s="6"/>
      <c r="JD2263" s="6"/>
      <c r="JE2263" s="6"/>
      <c r="JF2263" s="6"/>
      <c r="JG2263" s="6"/>
      <c r="JH2263" s="6"/>
      <c r="JI2263" s="6"/>
      <c r="JJ2263" s="6"/>
      <c r="JK2263" s="6"/>
      <c r="JL2263" s="6"/>
      <c r="JM2263" s="6"/>
    </row>
    <row r="2264" spans="2:273" s="49" customFormat="1" ht="20" customHeight="1">
      <c r="B2264" s="120" t="s">
        <v>4890</v>
      </c>
      <c r="C2264" s="113">
        <v>20191</v>
      </c>
      <c r="D2264" s="104">
        <v>2019</v>
      </c>
      <c r="E2264" s="66" t="s">
        <v>2154</v>
      </c>
      <c r="F2264" s="145"/>
      <c r="G2264" s="358"/>
      <c r="H2264" s="68" t="s">
        <v>4891</v>
      </c>
      <c r="I2264" s="68" t="s">
        <v>53</v>
      </c>
      <c r="J2264" s="92">
        <v>13</v>
      </c>
      <c r="K2264" s="200">
        <v>248919</v>
      </c>
      <c r="L2264" s="68" t="s">
        <v>2772</v>
      </c>
      <c r="M2264" s="68" t="s">
        <v>39</v>
      </c>
      <c r="N2264" s="215">
        <v>9</v>
      </c>
      <c r="O2264" s="89">
        <v>2</v>
      </c>
      <c r="P2264" s="89">
        <v>6</v>
      </c>
      <c r="Q2264" s="68" t="s">
        <v>47</v>
      </c>
      <c r="R2264" s="68" t="s">
        <v>120</v>
      </c>
      <c r="S2264" s="6"/>
      <c r="T2264" s="6"/>
      <c r="U2264" s="6"/>
      <c r="V2264" s="6"/>
      <c r="W2264" s="6"/>
      <c r="X2264" s="6"/>
      <c r="Y2264" s="6"/>
      <c r="Z2264" s="6"/>
      <c r="AA2264" s="6"/>
      <c r="AB2264" s="6"/>
      <c r="AC2264" s="6"/>
      <c r="AD2264" s="6"/>
      <c r="AE2264" s="6"/>
      <c r="AF2264" s="48"/>
      <c r="AG2264" s="48"/>
      <c r="AH2264" s="48"/>
      <c r="AI2264" s="48"/>
      <c r="AJ2264" s="48"/>
      <c r="AK2264" s="48"/>
      <c r="AL2264" s="48"/>
      <c r="AM2264" s="48"/>
      <c r="AN2264" s="48"/>
      <c r="AO2264" s="48"/>
      <c r="AP2264" s="48"/>
      <c r="AQ2264" s="48"/>
      <c r="AR2264" s="48"/>
      <c r="AS2264" s="48"/>
      <c r="AT2264" s="48"/>
      <c r="AU2264" s="48"/>
      <c r="AV2264" s="48"/>
      <c r="AW2264" s="48"/>
      <c r="AX2264" s="48"/>
      <c r="AY2264" s="48"/>
      <c r="AZ2264" s="48"/>
      <c r="BA2264" s="48"/>
      <c r="BB2264" s="48"/>
      <c r="BC2264" s="48"/>
      <c r="BD2264" s="48"/>
      <c r="BE2264" s="48"/>
      <c r="BF2264" s="48"/>
      <c r="BG2264" s="48"/>
      <c r="BH2264" s="48"/>
      <c r="BI2264" s="48"/>
      <c r="BJ2264" s="48"/>
      <c r="BK2264" s="48"/>
      <c r="BL2264" s="48"/>
      <c r="BM2264" s="48"/>
      <c r="BN2264" s="48"/>
      <c r="BO2264" s="48"/>
      <c r="BP2264" s="48"/>
      <c r="BQ2264" s="48"/>
      <c r="BR2264" s="48"/>
      <c r="BS2264" s="48"/>
      <c r="BT2264" s="48"/>
      <c r="BU2264" s="48"/>
      <c r="BV2264" s="48"/>
      <c r="BW2264" s="48"/>
      <c r="BX2264" s="48"/>
      <c r="BY2264" s="48"/>
      <c r="BZ2264" s="48"/>
      <c r="CA2264" s="48"/>
      <c r="CB2264" s="48"/>
      <c r="CC2264" s="48"/>
      <c r="CD2264" s="48"/>
      <c r="CE2264" s="48"/>
      <c r="CF2264" s="48"/>
      <c r="CG2264" s="48"/>
      <c r="CH2264" s="48"/>
      <c r="CI2264" s="48"/>
      <c r="CJ2264" s="48"/>
      <c r="CK2264" s="48"/>
      <c r="CL2264" s="48"/>
      <c r="CM2264" s="48"/>
      <c r="CN2264" s="48"/>
      <c r="CO2264" s="48"/>
      <c r="CP2264" s="48"/>
      <c r="CQ2264" s="48"/>
      <c r="CR2264" s="48"/>
      <c r="CS2264" s="48"/>
      <c r="CT2264" s="48"/>
      <c r="CU2264" s="48"/>
      <c r="CV2264" s="48"/>
      <c r="CW2264" s="48"/>
      <c r="CX2264" s="48"/>
      <c r="CY2264" s="48"/>
      <c r="CZ2264" s="48"/>
      <c r="DA2264" s="48"/>
      <c r="DB2264" s="48"/>
      <c r="DC2264" s="48"/>
      <c r="DD2264" s="48"/>
      <c r="DE2264" s="48"/>
      <c r="DF2264" s="48"/>
      <c r="DG2264" s="48"/>
      <c r="DH2264" s="48"/>
      <c r="DI2264" s="48"/>
      <c r="DJ2264" s="48"/>
      <c r="DK2264" s="48"/>
      <c r="DL2264" s="48"/>
      <c r="DM2264" s="48"/>
      <c r="DN2264" s="48"/>
      <c r="DO2264" s="48"/>
      <c r="DP2264" s="48"/>
      <c r="DQ2264" s="48"/>
      <c r="DR2264" s="48"/>
      <c r="DS2264" s="48"/>
      <c r="DT2264" s="48"/>
      <c r="DU2264" s="48"/>
      <c r="DV2264" s="48"/>
      <c r="DW2264" s="48"/>
      <c r="DX2264" s="48"/>
      <c r="DY2264" s="48"/>
      <c r="DZ2264" s="48"/>
      <c r="EA2264" s="48"/>
      <c r="EB2264" s="48"/>
      <c r="EC2264" s="48"/>
      <c r="ED2264" s="48"/>
      <c r="EE2264" s="48"/>
      <c r="EF2264" s="48"/>
      <c r="EG2264" s="48"/>
      <c r="EH2264" s="48"/>
      <c r="EI2264" s="48"/>
      <c r="EJ2264" s="48"/>
      <c r="EK2264" s="48"/>
      <c r="EL2264" s="48"/>
      <c r="EM2264" s="48"/>
      <c r="EN2264" s="48"/>
      <c r="EO2264" s="48"/>
      <c r="EP2264" s="48"/>
      <c r="EQ2264" s="48"/>
      <c r="ER2264" s="48"/>
      <c r="ES2264" s="48"/>
      <c r="ET2264" s="48"/>
      <c r="EU2264" s="48"/>
      <c r="EV2264" s="48"/>
      <c r="EW2264" s="48"/>
      <c r="EX2264" s="48"/>
      <c r="EY2264" s="48"/>
      <c r="EZ2264" s="48"/>
      <c r="FA2264" s="48"/>
      <c r="FB2264" s="48"/>
      <c r="FC2264" s="48"/>
      <c r="FD2264" s="48"/>
      <c r="FE2264" s="48"/>
      <c r="FF2264" s="48"/>
      <c r="FG2264" s="48"/>
      <c r="FH2264" s="48"/>
      <c r="FI2264" s="48"/>
      <c r="FJ2264" s="48"/>
      <c r="FK2264" s="48"/>
      <c r="FL2264" s="48"/>
      <c r="FM2264" s="48"/>
      <c r="FN2264" s="48"/>
      <c r="FO2264" s="48"/>
      <c r="FP2264" s="48"/>
      <c r="FQ2264" s="48"/>
      <c r="FR2264" s="48"/>
      <c r="FS2264" s="48"/>
      <c r="FT2264" s="48"/>
      <c r="FU2264" s="48"/>
      <c r="FV2264" s="48"/>
      <c r="FW2264" s="48"/>
      <c r="FX2264" s="48"/>
      <c r="FY2264" s="48"/>
      <c r="FZ2264" s="48"/>
      <c r="GA2264" s="48"/>
      <c r="GB2264" s="48"/>
      <c r="GC2264" s="48"/>
      <c r="GD2264" s="48"/>
      <c r="GE2264" s="48"/>
      <c r="GF2264" s="48"/>
      <c r="GG2264" s="48"/>
      <c r="GH2264" s="48"/>
      <c r="GI2264" s="48"/>
      <c r="GJ2264" s="48"/>
      <c r="GK2264" s="48"/>
      <c r="GL2264" s="48"/>
      <c r="GM2264" s="48"/>
      <c r="GN2264" s="48"/>
      <c r="GO2264" s="48"/>
      <c r="GP2264" s="48"/>
      <c r="GQ2264" s="48"/>
      <c r="GR2264" s="48"/>
      <c r="GS2264" s="48"/>
      <c r="GT2264" s="48"/>
      <c r="GU2264" s="48"/>
      <c r="GV2264" s="48"/>
      <c r="GW2264" s="48"/>
      <c r="GX2264" s="48"/>
      <c r="GY2264" s="48"/>
      <c r="GZ2264" s="48"/>
      <c r="HA2264" s="48"/>
      <c r="HB2264" s="48"/>
      <c r="HC2264" s="48"/>
      <c r="HD2264" s="48"/>
      <c r="HE2264" s="48"/>
      <c r="HF2264" s="48"/>
      <c r="HG2264" s="48"/>
      <c r="HH2264" s="48"/>
      <c r="HI2264" s="48"/>
      <c r="HJ2264" s="48"/>
      <c r="HK2264" s="48"/>
      <c r="HL2264" s="48"/>
      <c r="HM2264" s="48"/>
      <c r="HN2264" s="48"/>
      <c r="HO2264" s="48"/>
      <c r="HP2264" s="48"/>
      <c r="HQ2264" s="48"/>
      <c r="HR2264" s="48"/>
      <c r="HS2264" s="48"/>
      <c r="HT2264" s="48"/>
      <c r="HU2264" s="48"/>
      <c r="HV2264" s="48"/>
      <c r="HW2264" s="48"/>
      <c r="HX2264" s="48"/>
      <c r="HY2264" s="48"/>
      <c r="HZ2264" s="48"/>
      <c r="IA2264" s="48"/>
      <c r="IB2264" s="48"/>
      <c r="IC2264" s="48"/>
      <c r="ID2264" s="48"/>
      <c r="IE2264" s="48"/>
      <c r="IF2264" s="48"/>
      <c r="IG2264" s="48"/>
      <c r="IH2264" s="48"/>
      <c r="II2264" s="48"/>
      <c r="IJ2264" s="48"/>
      <c r="IK2264" s="48"/>
      <c r="IL2264" s="48"/>
      <c r="IM2264" s="48"/>
      <c r="IN2264" s="48"/>
      <c r="IO2264" s="48"/>
      <c r="IP2264" s="48"/>
      <c r="IQ2264" s="48"/>
      <c r="IR2264" s="48"/>
      <c r="IS2264" s="48"/>
      <c r="IT2264" s="48"/>
      <c r="IU2264" s="48"/>
      <c r="IV2264" s="48"/>
      <c r="IW2264" s="48"/>
      <c r="IX2264" s="48"/>
      <c r="IY2264" s="48"/>
      <c r="IZ2264" s="48"/>
      <c r="JA2264" s="48"/>
    </row>
    <row r="2265" spans="2:273" s="49" customFormat="1" ht="20" customHeight="1">
      <c r="B2265" s="121" t="s">
        <v>2166</v>
      </c>
      <c r="C2265" s="122">
        <v>20181</v>
      </c>
      <c r="D2265" s="104">
        <v>2018</v>
      </c>
      <c r="E2265" s="66" t="s">
        <v>2154</v>
      </c>
      <c r="F2265" s="145"/>
      <c r="G2265" s="358"/>
      <c r="H2265" s="68" t="s">
        <v>2167</v>
      </c>
      <c r="I2265" s="68"/>
      <c r="J2265" s="92">
        <v>14</v>
      </c>
      <c r="K2265" s="200">
        <v>303813</v>
      </c>
      <c r="L2265" s="68" t="s">
        <v>2772</v>
      </c>
      <c r="M2265" s="68" t="s">
        <v>39</v>
      </c>
      <c r="N2265" s="215">
        <v>9</v>
      </c>
      <c r="O2265" s="92">
        <v>2</v>
      </c>
      <c r="P2265" s="89">
        <v>6</v>
      </c>
      <c r="Q2265" s="70"/>
      <c r="R2265" s="68" t="s">
        <v>52</v>
      </c>
      <c r="S2265" s="13">
        <v>10</v>
      </c>
      <c r="T2265" s="13"/>
      <c r="U2265" s="7"/>
      <c r="V2265" s="7"/>
      <c r="W2265" s="7"/>
      <c r="X2265" s="7"/>
      <c r="Y2265" s="13">
        <v>8</v>
      </c>
      <c r="Z2265" s="13"/>
      <c r="AA2265" s="7"/>
      <c r="AB2265" s="7"/>
      <c r="AC2265" s="7"/>
      <c r="AD2265" s="7"/>
      <c r="AE2265" s="6"/>
      <c r="AF2265" s="6"/>
      <c r="AG2265" s="6"/>
      <c r="AH2265" s="6"/>
      <c r="AI2265" s="6"/>
      <c r="AJ2265" s="6"/>
      <c r="AK2265" s="6"/>
      <c r="AL2265" s="6"/>
      <c r="AM2265" s="6"/>
      <c r="AN2265" s="6"/>
      <c r="AO2265" s="6"/>
      <c r="AP2265" s="6"/>
      <c r="AQ2265" s="6"/>
      <c r="AR2265" s="6"/>
      <c r="AS2265" s="6"/>
      <c r="AT2265" s="6"/>
      <c r="AU2265" s="6"/>
      <c r="AV2265" s="6"/>
      <c r="AW2265" s="6"/>
      <c r="AX2265" s="6"/>
      <c r="AY2265" s="6"/>
      <c r="AZ2265" s="6"/>
      <c r="BA2265" s="6"/>
      <c r="BB2265" s="6"/>
      <c r="BC2265" s="6"/>
      <c r="BD2265" s="6"/>
      <c r="BE2265" s="6"/>
      <c r="BF2265" s="6"/>
      <c r="BG2265" s="6"/>
      <c r="BH2265" s="6"/>
      <c r="BI2265" s="6"/>
      <c r="BJ2265" s="6"/>
      <c r="BK2265" s="6"/>
      <c r="BL2265" s="6"/>
      <c r="BM2265" s="6"/>
      <c r="BN2265" s="6"/>
      <c r="BO2265" s="6"/>
      <c r="BP2265" s="6"/>
      <c r="BQ2265" s="6"/>
      <c r="BR2265" s="6"/>
      <c r="BS2265" s="6"/>
      <c r="BT2265" s="6"/>
      <c r="BU2265" s="6"/>
      <c r="BV2265" s="6"/>
      <c r="BW2265" s="6"/>
      <c r="BX2265" s="6"/>
      <c r="BY2265" s="6"/>
      <c r="BZ2265" s="6"/>
      <c r="CA2265" s="6"/>
      <c r="CB2265" s="6"/>
      <c r="CC2265" s="6"/>
      <c r="CD2265" s="6"/>
      <c r="CE2265" s="6"/>
      <c r="CF2265" s="6"/>
      <c r="CG2265" s="6"/>
      <c r="CH2265" s="6"/>
      <c r="CI2265" s="6"/>
      <c r="CJ2265" s="6"/>
      <c r="CK2265" s="6"/>
      <c r="CL2265" s="6"/>
      <c r="CM2265" s="6"/>
      <c r="CN2265" s="6"/>
      <c r="CO2265" s="6"/>
      <c r="CP2265" s="6"/>
      <c r="CQ2265" s="6"/>
      <c r="CR2265" s="6"/>
      <c r="CS2265" s="6"/>
      <c r="CT2265" s="6"/>
      <c r="CU2265" s="6"/>
      <c r="CV2265" s="6"/>
      <c r="CW2265" s="6"/>
      <c r="CX2265" s="6"/>
      <c r="CY2265" s="6"/>
      <c r="CZ2265" s="6"/>
      <c r="DA2265" s="6"/>
      <c r="DB2265" s="6"/>
      <c r="DC2265" s="6"/>
      <c r="DD2265" s="6"/>
      <c r="DE2265" s="6"/>
      <c r="DF2265" s="6"/>
      <c r="DG2265" s="6"/>
      <c r="DH2265" s="6"/>
      <c r="DI2265" s="6"/>
      <c r="DJ2265" s="6"/>
      <c r="DK2265" s="6"/>
      <c r="DL2265" s="6"/>
      <c r="DM2265" s="6"/>
      <c r="DN2265" s="6"/>
      <c r="DO2265" s="6"/>
      <c r="DP2265" s="6"/>
      <c r="DQ2265" s="6"/>
      <c r="DR2265" s="6"/>
      <c r="DS2265" s="6"/>
      <c r="DT2265" s="6"/>
      <c r="DU2265" s="6"/>
      <c r="DV2265" s="6"/>
      <c r="DW2265" s="6"/>
      <c r="DX2265" s="6"/>
      <c r="DY2265" s="6"/>
      <c r="DZ2265" s="6"/>
      <c r="EA2265" s="6"/>
      <c r="EB2265" s="6"/>
      <c r="EC2265" s="6"/>
      <c r="ED2265" s="6"/>
      <c r="EE2265" s="6"/>
      <c r="EF2265" s="6"/>
      <c r="EG2265" s="6"/>
      <c r="EH2265" s="6"/>
      <c r="EI2265" s="6"/>
      <c r="EJ2265" s="6"/>
      <c r="EK2265" s="6"/>
      <c r="EL2265" s="6"/>
      <c r="EM2265" s="6"/>
      <c r="EN2265" s="6"/>
      <c r="EO2265" s="6"/>
      <c r="EP2265" s="6"/>
      <c r="EQ2265" s="6"/>
      <c r="ER2265" s="6"/>
      <c r="ES2265" s="6"/>
      <c r="ET2265" s="6"/>
      <c r="EU2265" s="6"/>
      <c r="EV2265" s="6"/>
      <c r="EW2265" s="6"/>
      <c r="EX2265" s="6"/>
      <c r="EY2265" s="6"/>
      <c r="EZ2265" s="6"/>
      <c r="FA2265" s="6"/>
      <c r="FB2265" s="6"/>
      <c r="FC2265" s="6"/>
      <c r="FD2265" s="6"/>
      <c r="FE2265" s="6"/>
      <c r="FF2265" s="6"/>
      <c r="FG2265" s="6"/>
      <c r="FH2265" s="6"/>
      <c r="FI2265" s="6"/>
      <c r="FJ2265" s="6"/>
      <c r="FK2265" s="6"/>
      <c r="FL2265" s="6"/>
      <c r="FM2265" s="6"/>
      <c r="FN2265" s="6"/>
      <c r="FO2265" s="6"/>
      <c r="FP2265" s="6"/>
      <c r="FQ2265" s="6"/>
      <c r="FR2265" s="6"/>
      <c r="FS2265" s="6"/>
      <c r="FT2265" s="6"/>
      <c r="FU2265" s="6"/>
      <c r="FV2265" s="6"/>
      <c r="FW2265" s="6"/>
      <c r="FX2265" s="6"/>
      <c r="FY2265" s="6"/>
      <c r="FZ2265" s="6"/>
      <c r="GA2265" s="6"/>
      <c r="GB2265" s="6"/>
      <c r="GC2265" s="6"/>
      <c r="GD2265" s="6"/>
      <c r="GE2265" s="6"/>
      <c r="GF2265" s="6"/>
      <c r="GG2265" s="6"/>
      <c r="GH2265" s="6"/>
      <c r="GI2265" s="6"/>
      <c r="GJ2265" s="6"/>
      <c r="GK2265" s="6"/>
      <c r="GL2265" s="6"/>
      <c r="GM2265" s="6"/>
      <c r="GN2265" s="6"/>
      <c r="GO2265" s="6"/>
      <c r="GP2265" s="6"/>
      <c r="GQ2265" s="6"/>
      <c r="GR2265" s="6"/>
      <c r="GS2265" s="6"/>
      <c r="GT2265" s="6"/>
      <c r="GU2265" s="6"/>
      <c r="GV2265" s="6"/>
      <c r="GW2265" s="6"/>
      <c r="GX2265" s="6"/>
      <c r="GY2265" s="6"/>
      <c r="GZ2265" s="6"/>
      <c r="HA2265" s="6"/>
      <c r="HB2265" s="6"/>
      <c r="HC2265" s="6"/>
      <c r="HD2265" s="6"/>
      <c r="HE2265" s="6"/>
      <c r="HF2265" s="6"/>
      <c r="HG2265" s="6"/>
      <c r="HH2265" s="6"/>
      <c r="HI2265" s="6"/>
      <c r="HJ2265" s="6"/>
      <c r="HK2265" s="6"/>
      <c r="HL2265" s="6"/>
      <c r="HM2265" s="6"/>
      <c r="HN2265" s="6"/>
      <c r="HO2265" s="6"/>
      <c r="HP2265" s="6"/>
      <c r="HQ2265" s="6"/>
      <c r="HR2265" s="6"/>
      <c r="HS2265" s="6"/>
      <c r="HT2265" s="6"/>
      <c r="HU2265" s="6"/>
      <c r="HV2265" s="6"/>
      <c r="HW2265" s="6"/>
      <c r="HX2265" s="6"/>
      <c r="HY2265" s="6"/>
      <c r="HZ2265" s="6"/>
      <c r="IA2265" s="6"/>
      <c r="IB2265" s="6"/>
      <c r="IC2265" s="6"/>
      <c r="ID2265" s="6"/>
      <c r="IE2265" s="6"/>
      <c r="IF2265" s="6"/>
      <c r="IG2265" s="6"/>
      <c r="IH2265" s="6"/>
      <c r="II2265" s="6"/>
      <c r="IJ2265" s="6"/>
      <c r="IK2265" s="6"/>
      <c r="IL2265" s="6"/>
      <c r="IM2265" s="6"/>
      <c r="IN2265" s="6"/>
      <c r="IO2265" s="6"/>
      <c r="IP2265" s="6"/>
      <c r="IQ2265" s="6"/>
      <c r="IR2265" s="6"/>
      <c r="IS2265" s="6"/>
      <c r="IT2265" s="6"/>
      <c r="IU2265" s="6"/>
      <c r="IV2265" s="6"/>
      <c r="IW2265" s="6"/>
      <c r="IX2265" s="6"/>
      <c r="IY2265" s="6"/>
      <c r="IZ2265" s="6"/>
      <c r="JA2265" s="6"/>
      <c r="JB2265" s="6"/>
      <c r="JC2265" s="6"/>
      <c r="JD2265" s="6"/>
      <c r="JE2265" s="6"/>
      <c r="JF2265" s="6"/>
      <c r="JG2265" s="6"/>
      <c r="JH2265" s="6"/>
      <c r="JI2265" s="6"/>
      <c r="JJ2265" s="6"/>
      <c r="JK2265" s="6"/>
      <c r="JL2265" s="6"/>
      <c r="JM2265" s="6"/>
    </row>
    <row r="2266" spans="2:273" s="49" customFormat="1" ht="20" customHeight="1">
      <c r="B2266" s="120" t="s">
        <v>4898</v>
      </c>
      <c r="C2266" s="113">
        <v>20192</v>
      </c>
      <c r="D2266" s="104">
        <v>2019</v>
      </c>
      <c r="E2266" s="66" t="s">
        <v>2154</v>
      </c>
      <c r="F2266" s="145"/>
      <c r="G2266" s="358"/>
      <c r="H2266" s="68" t="s">
        <v>4899</v>
      </c>
      <c r="I2266" s="68" t="s">
        <v>37</v>
      </c>
      <c r="J2266" s="92">
        <v>10</v>
      </c>
      <c r="K2266" s="200">
        <v>500353</v>
      </c>
      <c r="L2266" s="68" t="s">
        <v>2772</v>
      </c>
      <c r="M2266" s="68" t="s">
        <v>39</v>
      </c>
      <c r="N2266" s="215">
        <v>9</v>
      </c>
      <c r="O2266" s="89">
        <v>2</v>
      </c>
      <c r="P2266" s="89">
        <v>6</v>
      </c>
      <c r="Q2266" s="68" t="s">
        <v>55</v>
      </c>
      <c r="R2266" s="68" t="s">
        <v>65</v>
      </c>
      <c r="S2266" s="6"/>
      <c r="T2266" s="6"/>
      <c r="U2266" s="6"/>
      <c r="V2266" s="6"/>
      <c r="W2266" s="6"/>
      <c r="X2266" s="6"/>
      <c r="Y2266" s="6"/>
      <c r="Z2266" s="6"/>
      <c r="AA2266" s="6"/>
      <c r="AB2266" s="6"/>
      <c r="AC2266" s="6"/>
      <c r="AD2266" s="6"/>
      <c r="AE2266" s="6"/>
      <c r="AF2266" s="48"/>
      <c r="AG2266" s="48"/>
      <c r="AH2266" s="48"/>
      <c r="AI2266" s="48"/>
      <c r="AJ2266" s="48"/>
      <c r="AK2266" s="48"/>
      <c r="AL2266" s="48"/>
      <c r="AM2266" s="48"/>
      <c r="AN2266" s="48"/>
      <c r="AO2266" s="48"/>
      <c r="AP2266" s="48"/>
      <c r="AQ2266" s="48"/>
      <c r="AR2266" s="48"/>
      <c r="AS2266" s="48"/>
      <c r="AT2266" s="48"/>
      <c r="AU2266" s="48"/>
      <c r="AV2266" s="48"/>
      <c r="AW2266" s="48"/>
      <c r="AX2266" s="48"/>
      <c r="AY2266" s="48"/>
      <c r="AZ2266" s="48"/>
      <c r="BA2266" s="48"/>
      <c r="BB2266" s="48"/>
      <c r="BC2266" s="48"/>
      <c r="BD2266" s="48"/>
      <c r="BE2266" s="48"/>
      <c r="BF2266" s="48"/>
      <c r="BG2266" s="48"/>
      <c r="BH2266" s="48"/>
      <c r="BI2266" s="48"/>
      <c r="BJ2266" s="48"/>
      <c r="BK2266" s="48"/>
      <c r="BL2266" s="48"/>
      <c r="BM2266" s="48"/>
      <c r="BN2266" s="48"/>
      <c r="BO2266" s="48"/>
      <c r="BP2266" s="48"/>
      <c r="BQ2266" s="48"/>
      <c r="BR2266" s="48"/>
      <c r="BS2266" s="48"/>
      <c r="BT2266" s="48"/>
      <c r="BU2266" s="48"/>
      <c r="BV2266" s="48"/>
      <c r="BW2266" s="48"/>
      <c r="BX2266" s="48"/>
      <c r="BY2266" s="48"/>
      <c r="BZ2266" s="48"/>
      <c r="CA2266" s="48"/>
      <c r="CB2266" s="48"/>
      <c r="CC2266" s="48"/>
      <c r="CD2266" s="48"/>
      <c r="CE2266" s="48"/>
      <c r="CF2266" s="48"/>
      <c r="CG2266" s="48"/>
      <c r="CH2266" s="48"/>
      <c r="CI2266" s="48"/>
      <c r="CJ2266" s="48"/>
      <c r="CK2266" s="48"/>
      <c r="CL2266" s="48"/>
      <c r="CM2266" s="48"/>
      <c r="CN2266" s="48"/>
      <c r="CO2266" s="48"/>
      <c r="CP2266" s="48"/>
      <c r="CQ2266" s="48"/>
      <c r="CR2266" s="48"/>
      <c r="CS2266" s="48"/>
      <c r="CT2266" s="48"/>
      <c r="CU2266" s="48"/>
      <c r="CV2266" s="48"/>
      <c r="CW2266" s="48"/>
      <c r="CX2266" s="48"/>
      <c r="CY2266" s="48"/>
      <c r="CZ2266" s="48"/>
      <c r="DA2266" s="48"/>
      <c r="DB2266" s="48"/>
      <c r="DC2266" s="48"/>
      <c r="DD2266" s="48"/>
      <c r="DE2266" s="48"/>
      <c r="DF2266" s="48"/>
      <c r="DG2266" s="48"/>
      <c r="DH2266" s="48"/>
      <c r="DI2266" s="48"/>
      <c r="DJ2266" s="48"/>
      <c r="DK2266" s="48"/>
      <c r="DL2266" s="48"/>
      <c r="DM2266" s="48"/>
      <c r="DN2266" s="48"/>
      <c r="DO2266" s="48"/>
      <c r="DP2266" s="48"/>
      <c r="DQ2266" s="48"/>
      <c r="DR2266" s="48"/>
      <c r="DS2266" s="48"/>
      <c r="DT2266" s="48"/>
      <c r="DU2266" s="48"/>
      <c r="DV2266" s="48"/>
      <c r="DW2266" s="48"/>
      <c r="DX2266" s="48"/>
      <c r="DY2266" s="48"/>
      <c r="DZ2266" s="48"/>
      <c r="EA2266" s="48"/>
      <c r="EB2266" s="48"/>
      <c r="EC2266" s="48"/>
      <c r="ED2266" s="48"/>
      <c r="EE2266" s="48"/>
      <c r="EF2266" s="48"/>
      <c r="EG2266" s="48"/>
      <c r="EH2266" s="48"/>
      <c r="EI2266" s="48"/>
      <c r="EJ2266" s="48"/>
      <c r="EK2266" s="48"/>
      <c r="EL2266" s="48"/>
      <c r="EM2266" s="48"/>
      <c r="EN2266" s="48"/>
      <c r="EO2266" s="48"/>
      <c r="EP2266" s="48"/>
      <c r="EQ2266" s="48"/>
      <c r="ER2266" s="48"/>
      <c r="ES2266" s="48"/>
      <c r="ET2266" s="48"/>
      <c r="EU2266" s="48"/>
      <c r="EV2266" s="48"/>
      <c r="EW2266" s="48"/>
      <c r="EX2266" s="48"/>
      <c r="EY2266" s="48"/>
      <c r="EZ2266" s="48"/>
      <c r="FA2266" s="48"/>
      <c r="FB2266" s="48"/>
      <c r="FC2266" s="48"/>
      <c r="FD2266" s="48"/>
      <c r="FE2266" s="48"/>
      <c r="FF2266" s="48"/>
      <c r="FG2266" s="48"/>
      <c r="FH2266" s="48"/>
      <c r="FI2266" s="48"/>
      <c r="FJ2266" s="48"/>
      <c r="FK2266" s="48"/>
      <c r="FL2266" s="48"/>
      <c r="FM2266" s="48"/>
      <c r="FN2266" s="48"/>
      <c r="FO2266" s="48"/>
      <c r="FP2266" s="48"/>
      <c r="FQ2266" s="48"/>
      <c r="FR2266" s="48"/>
      <c r="FS2266" s="48"/>
      <c r="FT2266" s="48"/>
      <c r="FU2266" s="48"/>
      <c r="FV2266" s="48"/>
      <c r="FW2266" s="48"/>
      <c r="FX2266" s="48"/>
      <c r="FY2266" s="48"/>
      <c r="FZ2266" s="48"/>
      <c r="GA2266" s="48"/>
      <c r="GB2266" s="48"/>
      <c r="GC2266" s="48"/>
      <c r="GD2266" s="48"/>
      <c r="GE2266" s="48"/>
      <c r="GF2266" s="48"/>
      <c r="GG2266" s="48"/>
      <c r="GH2266" s="48"/>
      <c r="GI2266" s="48"/>
      <c r="GJ2266" s="48"/>
      <c r="GK2266" s="48"/>
      <c r="GL2266" s="48"/>
      <c r="GM2266" s="48"/>
      <c r="GN2266" s="48"/>
      <c r="GO2266" s="48"/>
      <c r="GP2266" s="48"/>
      <c r="GQ2266" s="48"/>
      <c r="GR2266" s="48"/>
      <c r="GS2266" s="48"/>
      <c r="GT2266" s="48"/>
      <c r="GU2266" s="48"/>
      <c r="GV2266" s="48"/>
      <c r="GW2266" s="48"/>
      <c r="GX2266" s="48"/>
      <c r="GY2266" s="48"/>
      <c r="GZ2266" s="48"/>
      <c r="HA2266" s="48"/>
      <c r="HB2266" s="48"/>
      <c r="HC2266" s="48"/>
      <c r="HD2266" s="48"/>
      <c r="HE2266" s="48"/>
      <c r="HF2266" s="48"/>
      <c r="HG2266" s="48"/>
      <c r="HH2266" s="48"/>
      <c r="HI2266" s="48"/>
      <c r="HJ2266" s="48"/>
      <c r="HK2266" s="48"/>
      <c r="HL2266" s="48"/>
      <c r="HM2266" s="48"/>
      <c r="HN2266" s="48"/>
      <c r="HO2266" s="48"/>
      <c r="HP2266" s="48"/>
      <c r="HQ2266" s="48"/>
      <c r="HR2266" s="48"/>
      <c r="HS2266" s="48"/>
      <c r="HT2266" s="48"/>
      <c r="HU2266" s="48"/>
      <c r="HV2266" s="48"/>
      <c r="HW2266" s="48"/>
      <c r="HX2266" s="48"/>
      <c r="HY2266" s="48"/>
      <c r="HZ2266" s="48"/>
      <c r="IA2266" s="48"/>
      <c r="IB2266" s="48"/>
      <c r="IC2266" s="48"/>
      <c r="ID2266" s="48"/>
      <c r="IE2266" s="48"/>
      <c r="IF2266" s="48"/>
      <c r="IG2266" s="48"/>
      <c r="IH2266" s="48"/>
      <c r="II2266" s="48"/>
      <c r="IJ2266" s="48"/>
      <c r="IK2266" s="48"/>
      <c r="IL2266" s="48"/>
      <c r="IM2266" s="48"/>
      <c r="IN2266" s="48"/>
      <c r="IO2266" s="48"/>
      <c r="IP2266" s="48"/>
      <c r="IQ2266" s="48"/>
      <c r="IR2266" s="48"/>
      <c r="IS2266" s="48"/>
      <c r="IT2266" s="48"/>
      <c r="IU2266" s="48"/>
      <c r="IV2266" s="48"/>
      <c r="IW2266" s="48"/>
      <c r="IX2266" s="48"/>
      <c r="IY2266" s="48"/>
      <c r="IZ2266" s="48"/>
      <c r="JA2266" s="48"/>
    </row>
    <row r="2267" spans="2:273" s="49" customFormat="1" ht="20" customHeight="1">
      <c r="B2267" s="121" t="s">
        <v>2164</v>
      </c>
      <c r="C2267" s="122">
        <v>20181</v>
      </c>
      <c r="D2267" s="104">
        <v>2018</v>
      </c>
      <c r="E2267" s="66" t="s">
        <v>2154</v>
      </c>
      <c r="F2267" s="145"/>
      <c r="G2267" s="358"/>
      <c r="H2267" s="68" t="s">
        <v>2165</v>
      </c>
      <c r="I2267" s="68"/>
      <c r="J2267" s="92">
        <v>47</v>
      </c>
      <c r="K2267" s="200">
        <v>600161</v>
      </c>
      <c r="L2267" s="68" t="s">
        <v>2772</v>
      </c>
      <c r="M2267" s="68" t="s">
        <v>39</v>
      </c>
      <c r="N2267" s="215">
        <v>9</v>
      </c>
      <c r="O2267" s="92">
        <v>2</v>
      </c>
      <c r="P2267" s="89">
        <v>6</v>
      </c>
      <c r="Q2267" s="70"/>
      <c r="R2267" s="68" t="s">
        <v>120</v>
      </c>
      <c r="S2267" s="13">
        <v>1</v>
      </c>
      <c r="T2267" s="13">
        <v>5</v>
      </c>
      <c r="U2267" s="6">
        <v>9</v>
      </c>
      <c r="V2267" s="7"/>
      <c r="W2267" s="7"/>
      <c r="X2267" s="7"/>
      <c r="Y2267" s="13">
        <v>21</v>
      </c>
      <c r="Z2267" s="13"/>
      <c r="AA2267" s="7"/>
      <c r="AB2267" s="7"/>
      <c r="AC2267" s="7"/>
      <c r="AD2267" s="7"/>
      <c r="AE2267" s="6"/>
      <c r="AF2267" s="48"/>
      <c r="AG2267" s="48"/>
      <c r="AH2267" s="48"/>
      <c r="AI2267" s="48"/>
      <c r="AJ2267" s="48"/>
      <c r="AK2267" s="48"/>
      <c r="AL2267" s="48"/>
      <c r="AM2267" s="48"/>
      <c r="AN2267" s="48"/>
      <c r="AO2267" s="48"/>
      <c r="AP2267" s="48"/>
      <c r="AQ2267" s="48"/>
      <c r="AR2267" s="48"/>
      <c r="AS2267" s="48"/>
      <c r="AT2267" s="48"/>
      <c r="AU2267" s="48"/>
      <c r="AV2267" s="48"/>
      <c r="AW2267" s="48"/>
      <c r="AX2267" s="48"/>
      <c r="AY2267" s="48"/>
      <c r="AZ2267" s="48"/>
      <c r="BA2267" s="48"/>
      <c r="BB2267" s="48"/>
      <c r="BC2267" s="48"/>
      <c r="BD2267" s="48"/>
      <c r="BE2267" s="48"/>
      <c r="BF2267" s="48"/>
      <c r="BG2267" s="48"/>
      <c r="BH2267" s="48"/>
      <c r="BI2267" s="48"/>
      <c r="BJ2267" s="48"/>
      <c r="BK2267" s="48"/>
      <c r="BL2267" s="48"/>
      <c r="BM2267" s="48"/>
      <c r="BN2267" s="48"/>
      <c r="BO2267" s="48"/>
      <c r="BP2267" s="48"/>
      <c r="BQ2267" s="48"/>
      <c r="BR2267" s="48"/>
      <c r="BS2267" s="48"/>
      <c r="BT2267" s="48"/>
      <c r="BU2267" s="48"/>
      <c r="BV2267" s="48"/>
      <c r="BW2267" s="48"/>
      <c r="BX2267" s="48"/>
      <c r="BY2267" s="48"/>
      <c r="BZ2267" s="48"/>
      <c r="CA2267" s="48"/>
      <c r="CB2267" s="48"/>
      <c r="CC2267" s="48"/>
      <c r="CD2267" s="48"/>
      <c r="CE2267" s="48"/>
      <c r="CF2267" s="48"/>
      <c r="CG2267" s="48"/>
      <c r="CH2267" s="48"/>
      <c r="CI2267" s="48"/>
      <c r="CJ2267" s="48"/>
      <c r="CK2267" s="48"/>
      <c r="CL2267" s="48"/>
      <c r="CM2267" s="48"/>
      <c r="CN2267" s="48"/>
      <c r="CO2267" s="48"/>
      <c r="CP2267" s="48"/>
      <c r="CQ2267" s="48"/>
      <c r="CR2267" s="48"/>
      <c r="CS2267" s="48"/>
      <c r="CT2267" s="48"/>
      <c r="CU2267" s="48"/>
      <c r="CV2267" s="48"/>
      <c r="CW2267" s="48"/>
      <c r="CX2267" s="48"/>
      <c r="CY2267" s="48"/>
      <c r="CZ2267" s="48"/>
      <c r="DA2267" s="48"/>
      <c r="DB2267" s="48"/>
      <c r="DC2267" s="48"/>
      <c r="DD2267" s="48"/>
      <c r="DE2267" s="48"/>
      <c r="DF2267" s="48"/>
      <c r="DG2267" s="48"/>
      <c r="DH2267" s="48"/>
      <c r="DI2267" s="48"/>
      <c r="DJ2267" s="48"/>
      <c r="DK2267" s="48"/>
      <c r="DL2267" s="48"/>
      <c r="DM2267" s="48"/>
      <c r="DN2267" s="48"/>
      <c r="DO2267" s="48"/>
      <c r="DP2267" s="48"/>
      <c r="DQ2267" s="48"/>
      <c r="DR2267" s="48"/>
      <c r="DS2267" s="48"/>
      <c r="DT2267" s="48"/>
      <c r="DU2267" s="48"/>
      <c r="DV2267" s="48"/>
      <c r="DW2267" s="48"/>
      <c r="DX2267" s="48"/>
      <c r="DY2267" s="48"/>
      <c r="DZ2267" s="48"/>
      <c r="EA2267" s="48"/>
      <c r="EB2267" s="48"/>
      <c r="EC2267" s="48"/>
      <c r="ED2267" s="48"/>
      <c r="EE2267" s="48"/>
      <c r="EF2267" s="48"/>
      <c r="EG2267" s="48"/>
      <c r="EH2267" s="48"/>
      <c r="EI2267" s="48"/>
      <c r="EJ2267" s="48"/>
      <c r="EK2267" s="48"/>
      <c r="EL2267" s="48"/>
      <c r="EM2267" s="48"/>
      <c r="EN2267" s="48"/>
      <c r="EO2267" s="48"/>
      <c r="EP2267" s="48"/>
      <c r="EQ2267" s="48"/>
      <c r="ER2267" s="48"/>
      <c r="ES2267" s="48"/>
      <c r="ET2267" s="48"/>
      <c r="EU2267" s="48"/>
      <c r="EV2267" s="48"/>
      <c r="EW2267" s="48"/>
      <c r="EX2267" s="48"/>
      <c r="EY2267" s="48"/>
      <c r="EZ2267" s="48"/>
      <c r="FA2267" s="48"/>
      <c r="FB2267" s="48"/>
      <c r="FC2267" s="48"/>
      <c r="FD2267" s="48"/>
      <c r="FE2267" s="48"/>
      <c r="FF2267" s="48"/>
      <c r="FG2267" s="48"/>
      <c r="FH2267" s="48"/>
      <c r="FI2267" s="48"/>
      <c r="FJ2267" s="48"/>
      <c r="FK2267" s="48"/>
      <c r="FL2267" s="48"/>
      <c r="FM2267" s="48"/>
      <c r="FN2267" s="48"/>
      <c r="FO2267" s="48"/>
      <c r="FP2267" s="48"/>
      <c r="FQ2267" s="48"/>
      <c r="FR2267" s="48"/>
      <c r="FS2267" s="48"/>
      <c r="FT2267" s="48"/>
      <c r="FU2267" s="48"/>
      <c r="FV2267" s="48"/>
      <c r="FW2267" s="48"/>
      <c r="FX2267" s="48"/>
      <c r="FY2267" s="48"/>
      <c r="FZ2267" s="48"/>
      <c r="GA2267" s="48"/>
      <c r="GB2267" s="48"/>
      <c r="GC2267" s="48"/>
      <c r="GD2267" s="48"/>
      <c r="GE2267" s="48"/>
      <c r="GF2267" s="48"/>
      <c r="GG2267" s="48"/>
      <c r="GH2267" s="48"/>
      <c r="GI2267" s="48"/>
      <c r="GJ2267" s="48"/>
      <c r="GK2267" s="48"/>
      <c r="GL2267" s="48"/>
      <c r="GM2267" s="48"/>
      <c r="GN2267" s="48"/>
      <c r="GO2267" s="48"/>
      <c r="GP2267" s="48"/>
      <c r="GQ2267" s="48"/>
      <c r="GR2267" s="48"/>
      <c r="GS2267" s="48"/>
      <c r="GT2267" s="48"/>
      <c r="GU2267" s="48"/>
      <c r="GV2267" s="48"/>
      <c r="GW2267" s="48"/>
      <c r="GX2267" s="48"/>
      <c r="GY2267" s="48"/>
      <c r="GZ2267" s="48"/>
      <c r="HA2267" s="48"/>
      <c r="HB2267" s="48"/>
      <c r="HC2267" s="48"/>
      <c r="HD2267" s="48"/>
      <c r="HE2267" s="48"/>
      <c r="HF2267" s="48"/>
      <c r="HG2267" s="48"/>
      <c r="HH2267" s="48"/>
      <c r="HI2267" s="48"/>
      <c r="HJ2267" s="48"/>
      <c r="HK2267" s="48"/>
      <c r="HL2267" s="48"/>
      <c r="HM2267" s="48"/>
      <c r="HN2267" s="48"/>
      <c r="HO2267" s="48"/>
      <c r="HP2267" s="48"/>
      <c r="HQ2267" s="48"/>
      <c r="HR2267" s="48"/>
      <c r="HS2267" s="48"/>
      <c r="HT2267" s="48"/>
      <c r="HU2267" s="48"/>
      <c r="HV2267" s="48"/>
      <c r="HW2267" s="48"/>
      <c r="HX2267" s="48"/>
      <c r="HY2267" s="48"/>
      <c r="HZ2267" s="48"/>
      <c r="IA2267" s="48"/>
      <c r="IB2267" s="48"/>
      <c r="IC2267" s="48"/>
      <c r="ID2267" s="48"/>
      <c r="IE2267" s="48"/>
      <c r="IF2267" s="48"/>
      <c r="IG2267" s="48"/>
      <c r="IH2267" s="48"/>
      <c r="II2267" s="48"/>
      <c r="IJ2267" s="48"/>
      <c r="IK2267" s="48"/>
      <c r="IL2267" s="48"/>
      <c r="IM2267" s="48"/>
      <c r="IN2267" s="48"/>
      <c r="IO2267" s="48"/>
      <c r="IP2267" s="48"/>
      <c r="IQ2267" s="48"/>
      <c r="IR2267" s="48"/>
      <c r="IS2267" s="48"/>
      <c r="IT2267" s="48"/>
      <c r="IU2267" s="48"/>
      <c r="IV2267" s="48"/>
      <c r="IW2267" s="48"/>
      <c r="IX2267" s="48"/>
      <c r="IY2267" s="48"/>
      <c r="IZ2267" s="48"/>
      <c r="JA2267" s="48"/>
    </row>
    <row r="2268" spans="2:273" s="49" customFormat="1" ht="20" customHeight="1">
      <c r="B2268" s="121" t="s">
        <v>2162</v>
      </c>
      <c r="C2268" s="122">
        <v>20181</v>
      </c>
      <c r="D2268" s="104">
        <v>2018</v>
      </c>
      <c r="E2268" s="66" t="s">
        <v>2154</v>
      </c>
      <c r="F2268" s="145"/>
      <c r="G2268" s="358"/>
      <c r="H2268" s="68" t="s">
        <v>2163</v>
      </c>
      <c r="I2268" s="68"/>
      <c r="J2268" s="92">
        <v>22</v>
      </c>
      <c r="K2268" s="200">
        <v>642774</v>
      </c>
      <c r="L2268" s="68" t="s">
        <v>2772</v>
      </c>
      <c r="M2268" s="68" t="s">
        <v>39</v>
      </c>
      <c r="N2268" s="215">
        <v>9</v>
      </c>
      <c r="O2268" s="92">
        <v>2</v>
      </c>
      <c r="P2268" s="89">
        <v>6</v>
      </c>
      <c r="Q2268" s="70"/>
      <c r="R2268" s="68" t="s">
        <v>52</v>
      </c>
      <c r="S2268" s="13">
        <v>9</v>
      </c>
      <c r="T2268" s="13"/>
      <c r="U2268" s="7"/>
      <c r="V2268" s="7"/>
      <c r="W2268" s="7"/>
      <c r="X2268" s="7"/>
      <c r="Y2268" s="13">
        <v>8</v>
      </c>
      <c r="Z2268" s="13">
        <v>10</v>
      </c>
      <c r="AA2268" s="7"/>
      <c r="AB2268" s="7"/>
      <c r="AC2268" s="7"/>
      <c r="AD2268" s="7"/>
      <c r="AE2268" s="6"/>
      <c r="AF2268" s="6"/>
      <c r="AG2268" s="6"/>
      <c r="AH2268" s="6"/>
      <c r="AI2268" s="6"/>
      <c r="AJ2268" s="6"/>
      <c r="AK2268" s="6"/>
      <c r="AL2268" s="6"/>
      <c r="AM2268" s="6"/>
      <c r="AN2268" s="6"/>
      <c r="AO2268" s="6"/>
      <c r="AP2268" s="6"/>
      <c r="AQ2268" s="6"/>
      <c r="AR2268" s="6"/>
      <c r="AS2268" s="6"/>
      <c r="AT2268" s="6"/>
      <c r="AU2268" s="6"/>
      <c r="AV2268" s="6"/>
      <c r="AW2268" s="6"/>
      <c r="AX2268" s="6"/>
      <c r="AY2268" s="6"/>
      <c r="AZ2268" s="6"/>
      <c r="BA2268" s="6"/>
      <c r="BB2268" s="6"/>
      <c r="BC2268" s="6"/>
      <c r="BD2268" s="6"/>
      <c r="BE2268" s="6"/>
      <c r="BF2268" s="6"/>
      <c r="BG2268" s="6"/>
      <c r="BH2268" s="6"/>
      <c r="BI2268" s="6"/>
      <c r="BJ2268" s="6"/>
      <c r="BK2268" s="6"/>
      <c r="BL2268" s="6"/>
      <c r="BM2268" s="6"/>
      <c r="BN2268" s="6"/>
      <c r="BO2268" s="6"/>
      <c r="BP2268" s="6"/>
      <c r="BQ2268" s="6"/>
      <c r="BR2268" s="6"/>
      <c r="BS2268" s="6"/>
      <c r="BT2268" s="6"/>
      <c r="BU2268" s="6"/>
      <c r="BV2268" s="6"/>
      <c r="BW2268" s="6"/>
      <c r="BX2268" s="6"/>
      <c r="BY2268" s="6"/>
      <c r="BZ2268" s="6"/>
      <c r="CA2268" s="6"/>
      <c r="CB2268" s="6"/>
      <c r="CC2268" s="6"/>
      <c r="CD2268" s="6"/>
      <c r="CE2268" s="6"/>
      <c r="CF2268" s="6"/>
      <c r="CG2268" s="6"/>
      <c r="CH2268" s="6"/>
      <c r="CI2268" s="6"/>
      <c r="CJ2268" s="6"/>
      <c r="CK2268" s="6"/>
      <c r="CL2268" s="6"/>
      <c r="CM2268" s="6"/>
      <c r="CN2268" s="6"/>
      <c r="CO2268" s="6"/>
      <c r="CP2268" s="6"/>
      <c r="CQ2268" s="6"/>
      <c r="CR2268" s="6"/>
      <c r="CS2268" s="6"/>
      <c r="CT2268" s="6"/>
      <c r="CU2268" s="6"/>
      <c r="CV2268" s="6"/>
      <c r="CW2268" s="6"/>
      <c r="CX2268" s="6"/>
      <c r="CY2268" s="6"/>
      <c r="CZ2268" s="6"/>
      <c r="DA2268" s="6"/>
      <c r="DB2268" s="6"/>
      <c r="DC2268" s="6"/>
      <c r="DD2268" s="6"/>
      <c r="DE2268" s="6"/>
      <c r="DF2268" s="6"/>
      <c r="DG2268" s="6"/>
      <c r="DH2268" s="6"/>
      <c r="DI2268" s="6"/>
      <c r="DJ2268" s="6"/>
      <c r="DK2268" s="6"/>
      <c r="DL2268" s="6"/>
      <c r="DM2268" s="6"/>
      <c r="DN2268" s="6"/>
      <c r="DO2268" s="6"/>
      <c r="DP2268" s="6"/>
      <c r="DQ2268" s="6"/>
      <c r="DR2268" s="6"/>
      <c r="DS2268" s="6"/>
      <c r="DT2268" s="6"/>
      <c r="DU2268" s="6"/>
      <c r="DV2268" s="6"/>
      <c r="DW2268" s="6"/>
      <c r="DX2268" s="6"/>
      <c r="DY2268" s="6"/>
      <c r="DZ2268" s="6"/>
      <c r="EA2268" s="6"/>
      <c r="EB2268" s="6"/>
      <c r="EC2268" s="6"/>
      <c r="ED2268" s="6"/>
      <c r="EE2268" s="6"/>
      <c r="EF2268" s="6"/>
      <c r="EG2268" s="6"/>
      <c r="EH2268" s="6"/>
      <c r="EI2268" s="6"/>
      <c r="EJ2268" s="6"/>
      <c r="EK2268" s="6"/>
      <c r="EL2268" s="6"/>
      <c r="EM2268" s="6"/>
      <c r="EN2268" s="6"/>
      <c r="EO2268" s="6"/>
      <c r="EP2268" s="6"/>
      <c r="EQ2268" s="6"/>
      <c r="ER2268" s="6"/>
      <c r="ES2268" s="6"/>
      <c r="ET2268" s="6"/>
      <c r="EU2268" s="6"/>
      <c r="EV2268" s="6"/>
      <c r="EW2268" s="6"/>
      <c r="EX2268" s="6"/>
      <c r="EY2268" s="6"/>
      <c r="EZ2268" s="6"/>
      <c r="FA2268" s="6"/>
      <c r="FB2268" s="6"/>
      <c r="FC2268" s="6"/>
      <c r="FD2268" s="6"/>
      <c r="FE2268" s="6"/>
      <c r="FF2268" s="6"/>
      <c r="FG2268" s="6"/>
      <c r="FH2268" s="6"/>
      <c r="FI2268" s="6"/>
      <c r="FJ2268" s="6"/>
      <c r="FK2268" s="6"/>
      <c r="FL2268" s="6"/>
      <c r="FM2268" s="6"/>
      <c r="FN2268" s="6"/>
      <c r="FO2268" s="6"/>
      <c r="FP2268" s="6"/>
      <c r="FQ2268" s="6"/>
      <c r="FR2268" s="6"/>
      <c r="FS2268" s="6"/>
      <c r="FT2268" s="6"/>
      <c r="FU2268" s="6"/>
      <c r="FV2268" s="6"/>
      <c r="FW2268" s="6"/>
      <c r="FX2268" s="6"/>
      <c r="FY2268" s="6"/>
      <c r="FZ2268" s="6"/>
      <c r="GA2268" s="6"/>
      <c r="GB2268" s="6"/>
      <c r="GC2268" s="6"/>
      <c r="GD2268" s="6"/>
      <c r="GE2268" s="6"/>
      <c r="GF2268" s="6"/>
      <c r="GG2268" s="6"/>
      <c r="GH2268" s="6"/>
      <c r="GI2268" s="6"/>
      <c r="GJ2268" s="6"/>
      <c r="GK2268" s="6"/>
      <c r="GL2268" s="6"/>
      <c r="GM2268" s="6"/>
      <c r="GN2268" s="6"/>
      <c r="GO2268" s="6"/>
      <c r="GP2268" s="6"/>
      <c r="GQ2268" s="6"/>
      <c r="GR2268" s="6"/>
      <c r="GS2268" s="6"/>
      <c r="GT2268" s="6"/>
      <c r="GU2268" s="6"/>
      <c r="GV2268" s="6"/>
      <c r="GW2268" s="6"/>
      <c r="GX2268" s="6"/>
      <c r="GY2268" s="6"/>
      <c r="GZ2268" s="6"/>
      <c r="HA2268" s="6"/>
      <c r="HB2268" s="6"/>
      <c r="HC2268" s="6"/>
      <c r="HD2268" s="6"/>
      <c r="HE2268" s="6"/>
      <c r="HF2268" s="6"/>
      <c r="HG2268" s="6"/>
      <c r="HH2268" s="6"/>
      <c r="HI2268" s="6"/>
      <c r="HJ2268" s="6"/>
      <c r="HK2268" s="6"/>
      <c r="HL2268" s="6"/>
      <c r="HM2268" s="6"/>
      <c r="HN2268" s="6"/>
      <c r="HO2268" s="6"/>
      <c r="HP2268" s="6"/>
      <c r="HQ2268" s="6"/>
      <c r="HR2268" s="6"/>
      <c r="HS2268" s="6"/>
      <c r="HT2268" s="6"/>
      <c r="HU2268" s="6"/>
      <c r="HV2268" s="6"/>
      <c r="HW2268" s="6"/>
      <c r="HX2268" s="6"/>
      <c r="HY2268" s="6"/>
      <c r="HZ2268" s="6"/>
      <c r="IA2268" s="6"/>
      <c r="IB2268" s="6"/>
      <c r="IC2268" s="6"/>
      <c r="ID2268" s="6"/>
      <c r="IE2268" s="6"/>
      <c r="IF2268" s="6"/>
      <c r="IG2268" s="6"/>
      <c r="IH2268" s="6"/>
      <c r="II2268" s="6"/>
      <c r="IJ2268" s="6"/>
      <c r="IK2268" s="6"/>
      <c r="IL2268" s="6"/>
      <c r="IM2268" s="6"/>
      <c r="IN2268" s="6"/>
      <c r="IO2268" s="6"/>
      <c r="IP2268" s="6"/>
      <c r="IQ2268" s="6"/>
      <c r="IR2268" s="6"/>
      <c r="IS2268" s="6"/>
      <c r="IT2268" s="6"/>
      <c r="IU2268" s="6"/>
      <c r="IV2268" s="6"/>
      <c r="IW2268" s="6"/>
      <c r="IX2268" s="6"/>
      <c r="IY2268" s="6"/>
      <c r="IZ2268" s="6"/>
      <c r="JA2268" s="6"/>
      <c r="JB2268" s="6"/>
      <c r="JC2268" s="6"/>
      <c r="JD2268" s="6"/>
      <c r="JE2268" s="6"/>
      <c r="JF2268" s="6"/>
      <c r="JG2268" s="6"/>
      <c r="JH2268" s="6"/>
      <c r="JI2268" s="6"/>
      <c r="JJ2268" s="6"/>
      <c r="JK2268" s="6"/>
      <c r="JL2268" s="6"/>
      <c r="JM2268" s="6"/>
    </row>
    <row r="2269" spans="2:273" s="49" customFormat="1" ht="20" customHeight="1">
      <c r="B2269" s="120" t="s">
        <v>4888</v>
      </c>
      <c r="C2269" s="113">
        <v>20191</v>
      </c>
      <c r="D2269" s="104">
        <v>2019</v>
      </c>
      <c r="E2269" s="66" t="s">
        <v>2154</v>
      </c>
      <c r="F2269" s="145"/>
      <c r="G2269" s="358"/>
      <c r="H2269" s="68" t="s">
        <v>4889</v>
      </c>
      <c r="I2269" s="68" t="s">
        <v>53</v>
      </c>
      <c r="J2269" s="92">
        <v>32</v>
      </c>
      <c r="K2269" s="200">
        <v>757595</v>
      </c>
      <c r="L2269" s="68" t="s">
        <v>2772</v>
      </c>
      <c r="M2269" s="68" t="s">
        <v>39</v>
      </c>
      <c r="N2269" s="215">
        <v>9</v>
      </c>
      <c r="O2269" s="89">
        <v>2</v>
      </c>
      <c r="P2269" s="89">
        <v>6</v>
      </c>
      <c r="Q2269" s="68" t="s">
        <v>47</v>
      </c>
      <c r="R2269" s="68" t="s">
        <v>139</v>
      </c>
      <c r="S2269" s="6"/>
      <c r="T2269" s="6"/>
      <c r="U2269" s="6"/>
      <c r="V2269" s="6"/>
      <c r="W2269" s="6"/>
      <c r="X2269" s="6"/>
      <c r="Y2269" s="6"/>
      <c r="Z2269" s="6"/>
      <c r="AA2269" s="6"/>
      <c r="AB2269" s="6"/>
      <c r="AC2269" s="6"/>
      <c r="AD2269" s="6"/>
      <c r="AE2269" s="6"/>
      <c r="AF2269" s="6"/>
      <c r="AG2269" s="6"/>
      <c r="AH2269" s="6"/>
      <c r="AI2269" s="6"/>
      <c r="AJ2269" s="6"/>
      <c r="AK2269" s="6"/>
      <c r="AL2269" s="6"/>
      <c r="AM2269" s="6"/>
      <c r="AN2269" s="6"/>
      <c r="AO2269" s="6"/>
      <c r="AP2269" s="6"/>
      <c r="AQ2269" s="6"/>
      <c r="AR2269" s="7" t="s">
        <v>579</v>
      </c>
      <c r="AS2269" s="7" t="s">
        <v>53</v>
      </c>
      <c r="AT2269" s="6"/>
      <c r="AU2269" s="6"/>
      <c r="AV2269" s="6"/>
      <c r="AW2269" s="6"/>
      <c r="AX2269" s="6"/>
      <c r="AY2269" s="6"/>
      <c r="AZ2269" s="6"/>
      <c r="BA2269" s="6"/>
      <c r="BB2269" s="6"/>
      <c r="BC2269" s="6"/>
      <c r="BD2269" s="6"/>
      <c r="BE2269" s="6"/>
      <c r="BF2269" s="6"/>
      <c r="BG2269" s="6"/>
      <c r="BH2269" s="6"/>
      <c r="BI2269" s="6"/>
      <c r="BJ2269" s="6"/>
      <c r="BK2269" s="6"/>
      <c r="BL2269" s="6"/>
      <c r="BM2269" s="6"/>
      <c r="BN2269" s="6"/>
      <c r="BO2269" s="6"/>
      <c r="BP2269" s="6"/>
      <c r="BQ2269" s="6"/>
      <c r="BR2269" s="6"/>
      <c r="BS2269" s="6"/>
      <c r="BT2269" s="6"/>
      <c r="BU2269" s="6"/>
      <c r="BV2269" s="6"/>
      <c r="BW2269" s="6"/>
      <c r="BX2269" s="6"/>
      <c r="BY2269" s="6"/>
      <c r="BZ2269" s="6"/>
      <c r="CA2269" s="6"/>
      <c r="CB2269" s="6"/>
      <c r="CC2269" s="6"/>
      <c r="CD2269" s="6"/>
      <c r="CE2269" s="6"/>
      <c r="CF2269" s="6"/>
      <c r="CG2269" s="6"/>
      <c r="CH2269" s="6"/>
      <c r="CI2269" s="6"/>
      <c r="CJ2269" s="6"/>
      <c r="CK2269" s="6"/>
      <c r="CL2269" s="6"/>
      <c r="CM2269" s="6"/>
      <c r="CN2269" s="6"/>
      <c r="CO2269" s="6"/>
      <c r="CP2269" s="6"/>
      <c r="CQ2269" s="6"/>
      <c r="CR2269" s="6"/>
      <c r="CS2269" s="6"/>
      <c r="CT2269" s="6"/>
      <c r="CU2269" s="6"/>
      <c r="CV2269" s="6"/>
      <c r="CW2269" s="6"/>
      <c r="CX2269" s="6"/>
      <c r="CY2269" s="6"/>
      <c r="CZ2269" s="6"/>
      <c r="DA2269" s="6"/>
      <c r="DB2269" s="6"/>
      <c r="DC2269" s="6"/>
      <c r="DD2269" s="6"/>
      <c r="DE2269" s="6"/>
      <c r="DF2269" s="6"/>
      <c r="DG2269" s="6"/>
      <c r="DH2269" s="6"/>
      <c r="DI2269" s="6"/>
      <c r="DJ2269" s="6"/>
      <c r="DK2269" s="6"/>
      <c r="DL2269" s="6"/>
      <c r="DM2269" s="6"/>
      <c r="DN2269" s="6"/>
      <c r="DO2269" s="6"/>
      <c r="DP2269" s="6"/>
      <c r="DQ2269" s="6"/>
      <c r="DR2269" s="6"/>
      <c r="DS2269" s="6"/>
      <c r="DT2269" s="6"/>
      <c r="DU2269" s="6"/>
      <c r="DV2269" s="6"/>
      <c r="DW2269" s="6"/>
      <c r="DX2269" s="6"/>
      <c r="DY2269" s="6"/>
      <c r="DZ2269" s="6"/>
      <c r="EA2269" s="6"/>
      <c r="EB2269" s="6"/>
      <c r="EC2269" s="6"/>
      <c r="ED2269" s="6"/>
      <c r="EE2269" s="6"/>
      <c r="EF2269" s="6"/>
      <c r="EG2269" s="6"/>
      <c r="EH2269" s="6"/>
      <c r="EI2269" s="6"/>
      <c r="EJ2269" s="6"/>
      <c r="EK2269" s="6"/>
      <c r="EL2269" s="6"/>
      <c r="EM2269" s="6"/>
      <c r="EN2269" s="6"/>
      <c r="EO2269" s="6"/>
      <c r="EP2269" s="6"/>
      <c r="EQ2269" s="6"/>
      <c r="ER2269" s="6"/>
      <c r="ES2269" s="6"/>
      <c r="ET2269" s="6"/>
      <c r="EU2269" s="6"/>
      <c r="EV2269" s="6"/>
      <c r="EW2269" s="6"/>
      <c r="EX2269" s="6"/>
      <c r="EY2269" s="6"/>
      <c r="EZ2269" s="6"/>
      <c r="FA2269" s="6"/>
      <c r="FB2269" s="6"/>
      <c r="FC2269" s="6"/>
      <c r="FD2269" s="6"/>
      <c r="FE2269" s="6"/>
      <c r="FF2269" s="6"/>
      <c r="FG2269" s="6"/>
      <c r="FH2269" s="6"/>
      <c r="FI2269" s="6"/>
      <c r="FJ2269" s="6"/>
      <c r="FK2269" s="6"/>
      <c r="FL2269" s="6"/>
      <c r="FM2269" s="6"/>
      <c r="FN2269" s="6"/>
      <c r="FO2269" s="6"/>
      <c r="FP2269" s="6"/>
      <c r="FQ2269" s="6"/>
      <c r="FR2269" s="6"/>
      <c r="FS2269" s="6"/>
      <c r="FT2269" s="6"/>
      <c r="FU2269" s="6"/>
      <c r="FV2269" s="6"/>
      <c r="FW2269" s="6"/>
      <c r="FX2269" s="6"/>
      <c r="FY2269" s="6"/>
      <c r="FZ2269" s="6"/>
      <c r="GA2269" s="6"/>
      <c r="GB2269" s="6"/>
      <c r="GC2269" s="6"/>
      <c r="GD2269" s="6"/>
      <c r="GE2269" s="6"/>
      <c r="GF2269" s="6"/>
      <c r="GG2269" s="6"/>
      <c r="GH2269" s="6"/>
      <c r="GI2269" s="6"/>
      <c r="GJ2269" s="6"/>
      <c r="GK2269" s="6"/>
      <c r="GL2269" s="6"/>
      <c r="GM2269" s="6"/>
      <c r="GN2269" s="6"/>
      <c r="GO2269" s="6"/>
      <c r="GP2269" s="6"/>
      <c r="GQ2269" s="6"/>
      <c r="GR2269" s="6"/>
      <c r="GS2269" s="6"/>
      <c r="GT2269" s="6"/>
      <c r="GU2269" s="6"/>
      <c r="GV2269" s="6"/>
      <c r="GW2269" s="6"/>
      <c r="GX2269" s="6"/>
      <c r="GY2269" s="6"/>
      <c r="GZ2269" s="6"/>
      <c r="HA2269" s="6"/>
      <c r="HB2269" s="6"/>
      <c r="HC2269" s="6"/>
      <c r="HD2269" s="6"/>
      <c r="HE2269" s="6"/>
      <c r="HF2269" s="6"/>
      <c r="HG2269" s="6"/>
      <c r="HH2269" s="6"/>
      <c r="HI2269" s="6"/>
      <c r="HJ2269" s="6"/>
      <c r="HK2269" s="6"/>
      <c r="HL2269" s="6"/>
      <c r="HM2269" s="6"/>
      <c r="HN2269" s="6"/>
      <c r="HO2269" s="6"/>
      <c r="HP2269" s="6"/>
      <c r="HQ2269" s="6"/>
      <c r="HR2269" s="6"/>
      <c r="HS2269" s="6"/>
      <c r="HT2269" s="6"/>
      <c r="HU2269" s="6"/>
      <c r="HV2269" s="6"/>
      <c r="HW2269" s="6"/>
      <c r="HX2269" s="6"/>
      <c r="HY2269" s="6"/>
      <c r="HZ2269" s="6"/>
      <c r="IA2269" s="6"/>
      <c r="IB2269" s="6"/>
      <c r="IC2269" s="6"/>
      <c r="ID2269" s="6"/>
      <c r="IE2269" s="6"/>
      <c r="IF2269" s="6"/>
      <c r="IG2269" s="6"/>
      <c r="IH2269" s="6"/>
      <c r="II2269" s="6"/>
      <c r="IJ2269" s="6"/>
      <c r="IK2269" s="6"/>
      <c r="IL2269" s="6"/>
      <c r="IM2269" s="6"/>
      <c r="IN2269" s="6"/>
      <c r="IO2269" s="6"/>
      <c r="IP2269" s="6"/>
      <c r="IQ2269" s="6"/>
      <c r="IR2269" s="6"/>
      <c r="IS2269" s="6"/>
      <c r="IT2269" s="6"/>
      <c r="IU2269" s="6"/>
      <c r="IV2269" s="6"/>
      <c r="IW2269" s="6"/>
      <c r="IX2269" s="6"/>
      <c r="IY2269" s="6"/>
      <c r="IZ2269" s="6"/>
      <c r="JA2269" s="6"/>
      <c r="JB2269" s="6"/>
      <c r="JC2269" s="6"/>
      <c r="JD2269" s="6"/>
      <c r="JE2269" s="6"/>
      <c r="JF2269" s="6"/>
      <c r="JG2269" s="6"/>
      <c r="JH2269" s="6"/>
      <c r="JI2269" s="6"/>
      <c r="JJ2269" s="6"/>
      <c r="JK2269" s="6"/>
      <c r="JL2269" s="6"/>
      <c r="JM2269" s="6"/>
    </row>
    <row r="2270" spans="2:273" s="49" customFormat="1" ht="20" customHeight="1">
      <c r="B2270" s="120" t="s">
        <v>4886</v>
      </c>
      <c r="C2270" s="113">
        <v>20191</v>
      </c>
      <c r="D2270" s="104">
        <v>2019</v>
      </c>
      <c r="E2270" s="66" t="s">
        <v>2154</v>
      </c>
      <c r="F2270" s="145"/>
      <c r="G2270" s="358"/>
      <c r="H2270" s="68" t="s">
        <v>4887</v>
      </c>
      <c r="I2270" s="68" t="s">
        <v>107</v>
      </c>
      <c r="J2270" s="92">
        <v>25</v>
      </c>
      <c r="K2270" s="200">
        <v>849235</v>
      </c>
      <c r="L2270" s="68" t="s">
        <v>2772</v>
      </c>
      <c r="M2270" s="68" t="s">
        <v>39</v>
      </c>
      <c r="N2270" s="215">
        <v>9</v>
      </c>
      <c r="O2270" s="89">
        <v>2</v>
      </c>
      <c r="P2270" s="89">
        <v>6</v>
      </c>
      <c r="Q2270" s="68" t="s">
        <v>161</v>
      </c>
      <c r="R2270" s="68" t="s">
        <v>817</v>
      </c>
      <c r="S2270" s="6"/>
      <c r="T2270" s="6"/>
      <c r="U2270" s="6"/>
      <c r="V2270" s="6"/>
      <c r="W2270" s="6"/>
      <c r="X2270" s="6"/>
      <c r="Y2270" s="6"/>
      <c r="Z2270" s="6"/>
      <c r="AA2270" s="6"/>
      <c r="AB2270" s="6"/>
      <c r="AC2270" s="6"/>
      <c r="AD2270" s="6"/>
      <c r="AE2270" s="6"/>
      <c r="AF2270" s="14"/>
      <c r="AG2270" s="14"/>
      <c r="AH2270" s="14"/>
      <c r="AI2270" s="14"/>
      <c r="AJ2270" s="14"/>
      <c r="AK2270" s="14"/>
      <c r="AL2270" s="14"/>
      <c r="AM2270" s="14"/>
      <c r="AN2270" s="14"/>
      <c r="AO2270" s="14"/>
      <c r="AP2270" s="14"/>
      <c r="AQ2270" s="14"/>
      <c r="AR2270" s="16" t="s">
        <v>47</v>
      </c>
      <c r="AS2270" s="16" t="s">
        <v>53</v>
      </c>
      <c r="AT2270" s="14"/>
      <c r="AU2270" s="14"/>
      <c r="AV2270" s="14"/>
      <c r="AW2270" s="14"/>
      <c r="AX2270" s="14"/>
      <c r="AY2270" s="14"/>
      <c r="AZ2270" s="14"/>
      <c r="BA2270" s="14"/>
      <c r="BB2270" s="14"/>
      <c r="BC2270" s="14"/>
      <c r="BD2270" s="14"/>
      <c r="BE2270" s="14"/>
      <c r="BF2270" s="14"/>
      <c r="BG2270" s="14"/>
      <c r="BH2270" s="14"/>
      <c r="BI2270" s="14"/>
      <c r="BJ2270" s="14"/>
      <c r="BK2270" s="14"/>
      <c r="BL2270" s="14"/>
      <c r="BM2270" s="14"/>
      <c r="BN2270" s="14"/>
      <c r="BO2270" s="14"/>
      <c r="BP2270" s="14"/>
      <c r="BQ2270" s="14"/>
      <c r="BR2270" s="14"/>
      <c r="BS2270" s="14"/>
      <c r="BT2270" s="14"/>
      <c r="BU2270" s="14"/>
      <c r="BV2270" s="14"/>
      <c r="BW2270" s="14"/>
      <c r="BX2270" s="14"/>
      <c r="BY2270" s="14"/>
      <c r="BZ2270" s="14"/>
      <c r="CA2270" s="14"/>
      <c r="CB2270" s="14"/>
      <c r="CC2270" s="14"/>
      <c r="CD2270" s="14"/>
      <c r="CE2270" s="14"/>
      <c r="CF2270" s="14"/>
      <c r="CG2270" s="14"/>
      <c r="CH2270" s="14"/>
      <c r="CI2270" s="14"/>
      <c r="CJ2270" s="14"/>
      <c r="CK2270" s="14"/>
      <c r="CL2270" s="14"/>
      <c r="CM2270" s="14"/>
      <c r="CN2270" s="14"/>
      <c r="CO2270" s="14"/>
      <c r="CP2270" s="14"/>
      <c r="CQ2270" s="14"/>
      <c r="CR2270" s="14"/>
      <c r="CS2270" s="14"/>
      <c r="CT2270" s="14"/>
      <c r="CU2270" s="14"/>
      <c r="CV2270" s="14"/>
      <c r="CW2270" s="14"/>
      <c r="CX2270" s="14"/>
      <c r="CY2270" s="14"/>
      <c r="CZ2270" s="14"/>
      <c r="DA2270" s="14"/>
      <c r="DB2270" s="14"/>
      <c r="DC2270" s="14"/>
      <c r="DD2270" s="14"/>
      <c r="DE2270" s="14"/>
      <c r="DF2270" s="14"/>
      <c r="DG2270" s="14"/>
      <c r="DH2270" s="14"/>
      <c r="DI2270" s="14"/>
      <c r="DJ2270" s="14"/>
      <c r="DK2270" s="14"/>
      <c r="DL2270" s="14"/>
      <c r="DM2270" s="14"/>
      <c r="DN2270" s="14"/>
      <c r="DO2270" s="14"/>
      <c r="DP2270" s="14"/>
      <c r="DQ2270" s="14"/>
      <c r="DR2270" s="14"/>
      <c r="DS2270" s="14"/>
      <c r="DT2270" s="14"/>
      <c r="DU2270" s="14"/>
      <c r="DV2270" s="14"/>
      <c r="DW2270" s="14"/>
      <c r="DX2270" s="14"/>
      <c r="DY2270" s="14"/>
      <c r="DZ2270" s="14"/>
      <c r="EA2270" s="14"/>
      <c r="EB2270" s="14"/>
      <c r="EC2270" s="14"/>
      <c r="ED2270" s="14"/>
      <c r="EE2270" s="14"/>
      <c r="EF2270" s="14"/>
      <c r="EG2270" s="14"/>
      <c r="EH2270" s="14"/>
      <c r="EI2270" s="14"/>
      <c r="EJ2270" s="14"/>
      <c r="EK2270" s="14"/>
      <c r="EL2270" s="14"/>
      <c r="EM2270" s="14"/>
      <c r="EN2270" s="14"/>
      <c r="EO2270" s="14"/>
      <c r="EP2270" s="14"/>
      <c r="EQ2270" s="14"/>
      <c r="ER2270" s="14"/>
      <c r="ES2270" s="14"/>
      <c r="ET2270" s="14"/>
      <c r="EU2270" s="14"/>
      <c r="EV2270" s="14"/>
      <c r="EW2270" s="14"/>
      <c r="EX2270" s="14"/>
      <c r="EY2270" s="14"/>
      <c r="EZ2270" s="14"/>
      <c r="FA2270" s="14"/>
      <c r="FB2270" s="14"/>
      <c r="FC2270" s="14"/>
      <c r="FD2270" s="14"/>
      <c r="FE2270" s="14"/>
      <c r="FF2270" s="14"/>
      <c r="FG2270" s="14"/>
      <c r="FH2270" s="14"/>
      <c r="FI2270" s="14"/>
      <c r="FJ2270" s="14"/>
      <c r="FK2270" s="14"/>
      <c r="FL2270" s="14"/>
      <c r="FM2270" s="14"/>
      <c r="FN2270" s="14"/>
      <c r="FO2270" s="14"/>
      <c r="FP2270" s="14"/>
      <c r="FQ2270" s="14"/>
      <c r="FR2270" s="14"/>
      <c r="FS2270" s="14"/>
      <c r="FT2270" s="14"/>
      <c r="FU2270" s="14"/>
      <c r="FV2270" s="14"/>
      <c r="FW2270" s="14"/>
      <c r="FX2270" s="14"/>
      <c r="FY2270" s="14"/>
      <c r="FZ2270" s="14"/>
      <c r="GA2270" s="14"/>
      <c r="GB2270" s="14"/>
      <c r="GC2270" s="14"/>
      <c r="GD2270" s="14"/>
      <c r="GE2270" s="14"/>
      <c r="GF2270" s="14"/>
      <c r="GG2270" s="14"/>
      <c r="GH2270" s="14"/>
      <c r="GI2270" s="14"/>
      <c r="GJ2270" s="14"/>
      <c r="GK2270" s="14"/>
      <c r="GL2270" s="14"/>
      <c r="GM2270" s="14"/>
      <c r="GN2270" s="14"/>
      <c r="GO2270" s="14"/>
      <c r="GP2270" s="14"/>
      <c r="GQ2270" s="14"/>
      <c r="GR2270" s="14"/>
      <c r="GS2270" s="14"/>
      <c r="GT2270" s="14"/>
      <c r="GU2270" s="14"/>
      <c r="GV2270" s="14"/>
      <c r="GW2270" s="14"/>
      <c r="GX2270" s="14"/>
      <c r="GY2270" s="14"/>
      <c r="GZ2270" s="14"/>
      <c r="HA2270" s="14"/>
      <c r="HB2270" s="14"/>
      <c r="HC2270" s="14"/>
      <c r="HD2270" s="14"/>
      <c r="HE2270" s="14"/>
      <c r="HF2270" s="14"/>
      <c r="HG2270" s="14"/>
      <c r="HH2270" s="14"/>
      <c r="HI2270" s="14"/>
      <c r="HJ2270" s="14"/>
      <c r="HK2270" s="14"/>
      <c r="HL2270" s="14"/>
      <c r="HM2270" s="14"/>
      <c r="HN2270" s="14"/>
      <c r="HO2270" s="14"/>
      <c r="HP2270" s="14"/>
      <c r="HQ2270" s="14"/>
      <c r="HR2270" s="14"/>
      <c r="HS2270" s="14"/>
      <c r="HT2270" s="14"/>
      <c r="HU2270" s="14"/>
      <c r="HV2270" s="14"/>
      <c r="HW2270" s="14"/>
      <c r="HX2270" s="14"/>
      <c r="HY2270" s="14"/>
      <c r="HZ2270" s="14"/>
      <c r="IA2270" s="14"/>
      <c r="IB2270" s="14"/>
      <c r="IC2270" s="14"/>
      <c r="ID2270" s="14"/>
      <c r="IE2270" s="14"/>
      <c r="IF2270" s="14"/>
      <c r="IG2270" s="14"/>
      <c r="IH2270" s="14"/>
      <c r="II2270" s="14"/>
      <c r="IJ2270" s="14"/>
      <c r="IK2270" s="14"/>
      <c r="IL2270" s="14"/>
      <c r="IM2270" s="14"/>
      <c r="IN2270" s="14"/>
      <c r="IO2270" s="14"/>
      <c r="IP2270" s="14"/>
      <c r="IQ2270" s="14"/>
      <c r="IR2270" s="14"/>
      <c r="IS2270" s="14"/>
      <c r="IT2270" s="14"/>
      <c r="IU2270" s="14"/>
      <c r="IV2270" s="14"/>
      <c r="IW2270" s="14"/>
      <c r="IX2270" s="14"/>
      <c r="IY2270" s="14"/>
      <c r="IZ2270" s="14"/>
      <c r="JA2270" s="14"/>
      <c r="JB2270" s="14"/>
      <c r="JC2270" s="14"/>
      <c r="JD2270" s="14"/>
      <c r="JE2270" s="14"/>
      <c r="JF2270" s="14"/>
      <c r="JG2270" s="14"/>
      <c r="JH2270" s="14"/>
      <c r="JI2270" s="14"/>
      <c r="JJ2270" s="14"/>
      <c r="JK2270" s="14"/>
      <c r="JL2270" s="14"/>
      <c r="JM2270" s="14"/>
    </row>
    <row r="2271" spans="2:273" s="49" customFormat="1" ht="20" customHeight="1">
      <c r="B2271" s="120" t="s">
        <v>7820</v>
      </c>
      <c r="C2271" s="113">
        <v>20201</v>
      </c>
      <c r="D2271" s="98">
        <v>2020</v>
      </c>
      <c r="E2271" s="45" t="s">
        <v>2154</v>
      </c>
      <c r="F2271" s="146"/>
      <c r="G2271" s="359"/>
      <c r="H2271" s="46" t="s">
        <v>7821</v>
      </c>
      <c r="I2271" s="46" t="s">
        <v>53</v>
      </c>
      <c r="J2271" s="90">
        <v>31</v>
      </c>
      <c r="K2271" s="198">
        <v>1195475</v>
      </c>
      <c r="L2271" s="46" t="s">
        <v>7808</v>
      </c>
      <c r="M2271" s="46" t="s">
        <v>39</v>
      </c>
      <c r="N2271" s="215">
        <v>9</v>
      </c>
      <c r="O2271" s="90">
        <v>2</v>
      </c>
      <c r="P2271" s="90">
        <v>6</v>
      </c>
      <c r="Q2271" s="46" t="s">
        <v>55</v>
      </c>
      <c r="R2271" s="46" t="s">
        <v>133</v>
      </c>
      <c r="S2271" s="48"/>
      <c r="T2271" s="48"/>
      <c r="U2271" s="48"/>
      <c r="V2271" s="48"/>
      <c r="W2271" s="48"/>
      <c r="X2271" s="48"/>
      <c r="Y2271" s="48"/>
      <c r="Z2271" s="48"/>
      <c r="AA2271" s="48"/>
      <c r="AB2271" s="48"/>
      <c r="AC2271" s="48"/>
      <c r="AD2271" s="48"/>
      <c r="AE2271" s="48"/>
      <c r="AF2271" s="37"/>
      <c r="AG2271" s="37"/>
      <c r="AH2271" s="37"/>
      <c r="AI2271" s="37"/>
      <c r="AJ2271" s="37"/>
      <c r="AK2271" s="37"/>
      <c r="AL2271" s="37"/>
      <c r="AM2271" s="37"/>
      <c r="AN2271" s="37"/>
      <c r="AO2271" s="37"/>
      <c r="AP2271" s="37"/>
      <c r="AQ2271" s="37"/>
      <c r="AR2271" s="37"/>
      <c r="AS2271" s="37"/>
      <c r="AT2271" s="37"/>
      <c r="AU2271" s="37"/>
      <c r="AV2271" s="37"/>
      <c r="AW2271" s="37"/>
      <c r="AX2271" s="37"/>
      <c r="AY2271" s="37"/>
      <c r="AZ2271" s="37"/>
      <c r="BA2271" s="37"/>
      <c r="BB2271" s="37"/>
      <c r="BC2271" s="37"/>
      <c r="BD2271" s="37"/>
      <c r="BE2271" s="37"/>
      <c r="BF2271" s="37"/>
      <c r="BG2271" s="37"/>
      <c r="BH2271" s="37"/>
      <c r="BI2271" s="37"/>
      <c r="BJ2271" s="37"/>
      <c r="BK2271" s="37"/>
      <c r="BL2271" s="37"/>
      <c r="BM2271" s="37"/>
      <c r="BN2271" s="37"/>
      <c r="BO2271" s="37"/>
      <c r="BP2271" s="37"/>
      <c r="BQ2271" s="37"/>
      <c r="BR2271" s="37"/>
      <c r="BS2271" s="37"/>
      <c r="BT2271" s="37"/>
      <c r="BU2271" s="37"/>
      <c r="BV2271" s="37"/>
      <c r="BW2271" s="37"/>
      <c r="BX2271" s="37"/>
      <c r="BY2271" s="37"/>
      <c r="BZ2271" s="37"/>
      <c r="CA2271" s="37"/>
      <c r="CB2271" s="37"/>
      <c r="CC2271" s="37"/>
      <c r="CD2271" s="37"/>
      <c r="CE2271" s="37"/>
      <c r="CF2271" s="37"/>
      <c r="CG2271" s="37"/>
      <c r="CH2271" s="37"/>
      <c r="CI2271" s="37"/>
      <c r="CJ2271" s="37"/>
      <c r="CK2271" s="37"/>
      <c r="CL2271" s="37"/>
      <c r="CM2271" s="37"/>
      <c r="CN2271" s="37"/>
      <c r="CO2271" s="37"/>
      <c r="CP2271" s="37"/>
      <c r="CQ2271" s="37"/>
      <c r="CR2271" s="37"/>
      <c r="CS2271" s="37"/>
      <c r="CT2271" s="37"/>
      <c r="CU2271" s="37"/>
      <c r="CV2271" s="37"/>
      <c r="CW2271" s="37"/>
      <c r="CX2271" s="37"/>
      <c r="CY2271" s="37"/>
      <c r="CZ2271" s="37"/>
      <c r="DA2271" s="37"/>
      <c r="DB2271" s="37"/>
      <c r="DC2271" s="37"/>
      <c r="DD2271" s="37"/>
      <c r="DE2271" s="37"/>
      <c r="DF2271" s="37"/>
      <c r="DG2271" s="37"/>
      <c r="DH2271" s="37"/>
      <c r="DI2271" s="37"/>
      <c r="DJ2271" s="37"/>
      <c r="DK2271" s="37"/>
      <c r="DL2271" s="37"/>
      <c r="DM2271" s="37"/>
      <c r="DN2271" s="37"/>
      <c r="DO2271" s="37"/>
      <c r="DP2271" s="37"/>
      <c r="DQ2271" s="37"/>
      <c r="DR2271" s="37"/>
      <c r="DS2271" s="37"/>
      <c r="DT2271" s="37"/>
      <c r="DU2271" s="37"/>
      <c r="DV2271" s="37"/>
      <c r="DW2271" s="37"/>
      <c r="DX2271" s="37"/>
      <c r="DY2271" s="37"/>
      <c r="DZ2271" s="37"/>
      <c r="EA2271" s="37"/>
      <c r="EB2271" s="37"/>
      <c r="EC2271" s="37"/>
      <c r="ED2271" s="37"/>
      <c r="EE2271" s="37"/>
      <c r="EF2271" s="37"/>
      <c r="EG2271" s="37"/>
      <c r="EH2271" s="37"/>
      <c r="EI2271" s="37"/>
      <c r="EJ2271" s="37"/>
      <c r="EK2271" s="37"/>
      <c r="EL2271" s="37"/>
      <c r="EM2271" s="37"/>
      <c r="EN2271" s="37"/>
      <c r="EO2271" s="37"/>
      <c r="EP2271" s="37"/>
      <c r="EQ2271" s="37"/>
      <c r="ER2271" s="37"/>
      <c r="ES2271" s="37"/>
      <c r="ET2271" s="37"/>
      <c r="EU2271" s="37"/>
      <c r="EV2271" s="37"/>
      <c r="EW2271" s="37"/>
      <c r="EX2271" s="37"/>
      <c r="EY2271" s="37"/>
      <c r="EZ2271" s="37"/>
      <c r="FA2271" s="37"/>
      <c r="FB2271" s="37"/>
      <c r="FC2271" s="37"/>
      <c r="FD2271" s="37"/>
      <c r="FE2271" s="37"/>
      <c r="FF2271" s="37"/>
      <c r="FG2271" s="37"/>
      <c r="FH2271" s="37"/>
      <c r="FI2271" s="37"/>
      <c r="FJ2271" s="37"/>
      <c r="FK2271" s="37"/>
      <c r="FL2271" s="37"/>
      <c r="FM2271" s="37"/>
      <c r="FN2271" s="37"/>
      <c r="FO2271" s="37"/>
      <c r="FP2271" s="37"/>
      <c r="FQ2271" s="37"/>
      <c r="FR2271" s="37"/>
      <c r="FS2271" s="37"/>
      <c r="FT2271" s="37"/>
      <c r="FU2271" s="37"/>
      <c r="FV2271" s="37"/>
      <c r="FW2271" s="37"/>
      <c r="FX2271" s="37"/>
      <c r="FY2271" s="37"/>
      <c r="FZ2271" s="37"/>
      <c r="GA2271" s="37"/>
      <c r="GB2271" s="37"/>
      <c r="GC2271" s="37"/>
      <c r="GD2271" s="37"/>
      <c r="GE2271" s="37"/>
      <c r="GF2271" s="37"/>
      <c r="GG2271" s="37"/>
      <c r="GH2271" s="37"/>
      <c r="GI2271" s="37"/>
      <c r="GJ2271" s="37"/>
      <c r="GK2271" s="37"/>
      <c r="GL2271" s="37"/>
      <c r="GM2271" s="37"/>
      <c r="GN2271" s="37"/>
      <c r="GO2271" s="37"/>
      <c r="GP2271" s="37"/>
      <c r="GQ2271" s="37"/>
      <c r="GR2271" s="37"/>
      <c r="GS2271" s="37"/>
      <c r="GT2271" s="37"/>
      <c r="GU2271" s="37"/>
      <c r="GV2271" s="37"/>
      <c r="GW2271" s="37"/>
      <c r="GX2271" s="37"/>
      <c r="GY2271" s="37"/>
      <c r="GZ2271" s="37"/>
      <c r="HA2271" s="37"/>
      <c r="HB2271" s="37"/>
      <c r="HC2271" s="37"/>
      <c r="HD2271" s="37"/>
      <c r="HE2271" s="37"/>
      <c r="HF2271" s="37"/>
      <c r="HG2271" s="37"/>
      <c r="HH2271" s="37"/>
      <c r="HI2271" s="37"/>
      <c r="HJ2271" s="37"/>
      <c r="HK2271" s="37"/>
      <c r="HL2271" s="37"/>
      <c r="HM2271" s="37"/>
      <c r="HN2271" s="37"/>
      <c r="HO2271" s="37"/>
      <c r="HP2271" s="37"/>
      <c r="HQ2271" s="37"/>
      <c r="HR2271" s="37"/>
      <c r="HS2271" s="37"/>
      <c r="HT2271" s="37"/>
      <c r="HU2271" s="37"/>
      <c r="HV2271" s="37"/>
      <c r="HW2271" s="37"/>
      <c r="HX2271" s="37"/>
      <c r="HY2271" s="37"/>
      <c r="HZ2271" s="37"/>
      <c r="IA2271" s="37"/>
      <c r="IB2271" s="37"/>
      <c r="IC2271" s="37"/>
      <c r="ID2271" s="37"/>
      <c r="IE2271" s="37"/>
      <c r="IF2271" s="37"/>
      <c r="IG2271" s="37"/>
      <c r="IH2271" s="37"/>
      <c r="II2271" s="37"/>
      <c r="IJ2271" s="37"/>
      <c r="IK2271" s="37"/>
      <c r="IL2271" s="37"/>
      <c r="IM2271" s="37"/>
      <c r="IN2271" s="37"/>
      <c r="IO2271" s="37"/>
      <c r="IP2271" s="37"/>
      <c r="IQ2271" s="37"/>
      <c r="IR2271" s="37"/>
      <c r="IS2271" s="37"/>
      <c r="IT2271" s="37"/>
      <c r="IU2271" s="37"/>
      <c r="IV2271" s="37"/>
      <c r="IW2271" s="37"/>
      <c r="IX2271" s="37"/>
      <c r="IY2271" s="37"/>
      <c r="IZ2271" s="37"/>
      <c r="JA2271" s="37"/>
      <c r="JB2271" s="37"/>
      <c r="JC2271" s="37"/>
      <c r="JD2271" s="37"/>
      <c r="JE2271" s="37"/>
      <c r="JF2271" s="37"/>
      <c r="JG2271" s="37"/>
      <c r="JH2271" s="37"/>
      <c r="JI2271" s="37"/>
      <c r="JJ2271" s="37"/>
      <c r="JK2271" s="37"/>
      <c r="JL2271" s="37"/>
      <c r="JM2271" s="37"/>
    </row>
    <row r="2272" spans="2:273" s="49" customFormat="1" ht="20" customHeight="1">
      <c r="B2272" s="121" t="s">
        <v>2160</v>
      </c>
      <c r="C2272" s="122">
        <v>20181</v>
      </c>
      <c r="D2272" s="104">
        <v>2018</v>
      </c>
      <c r="E2272" s="66" t="s">
        <v>2154</v>
      </c>
      <c r="F2272" s="145"/>
      <c r="G2272" s="358"/>
      <c r="H2272" s="68" t="s">
        <v>2161</v>
      </c>
      <c r="I2272" s="68"/>
      <c r="J2272" s="92">
        <v>27</v>
      </c>
      <c r="K2272" s="200">
        <v>1443936</v>
      </c>
      <c r="L2272" s="68" t="s">
        <v>2772</v>
      </c>
      <c r="M2272" s="68" t="s">
        <v>39</v>
      </c>
      <c r="N2272" s="215">
        <v>9</v>
      </c>
      <c r="O2272" s="92">
        <v>2</v>
      </c>
      <c r="P2272" s="89">
        <v>6</v>
      </c>
      <c r="Q2272" s="70"/>
      <c r="R2272" s="68" t="s">
        <v>111</v>
      </c>
      <c r="S2272" s="13">
        <v>3</v>
      </c>
      <c r="T2272" s="13">
        <v>11</v>
      </c>
      <c r="U2272" s="6">
        <v>12</v>
      </c>
      <c r="V2272" s="6">
        <v>10</v>
      </c>
      <c r="W2272" s="7"/>
      <c r="X2272" s="7"/>
      <c r="Y2272" s="13">
        <v>4</v>
      </c>
      <c r="Z2272" s="13"/>
      <c r="AA2272" s="7"/>
      <c r="AB2272" s="7"/>
      <c r="AC2272" s="7"/>
      <c r="AD2272" s="7"/>
      <c r="AE2272" s="6"/>
      <c r="AF2272" s="6"/>
      <c r="AG2272" s="6"/>
      <c r="AH2272" s="6"/>
      <c r="AI2272" s="6"/>
      <c r="AJ2272" s="6"/>
      <c r="AK2272" s="6"/>
      <c r="AL2272" s="6"/>
      <c r="AM2272" s="6"/>
      <c r="AN2272" s="6"/>
      <c r="AO2272" s="6"/>
      <c r="AP2272" s="6"/>
      <c r="AQ2272" s="6"/>
      <c r="AR2272" s="7" t="s">
        <v>55</v>
      </c>
      <c r="AS2272" s="7" t="s">
        <v>1861</v>
      </c>
      <c r="AT2272" s="6"/>
      <c r="AU2272" s="6"/>
      <c r="AV2272" s="6"/>
      <c r="AW2272" s="6"/>
      <c r="AX2272" s="6"/>
      <c r="AY2272" s="6"/>
      <c r="AZ2272" s="6"/>
      <c r="BA2272" s="6"/>
      <c r="BB2272" s="6"/>
      <c r="BC2272" s="6"/>
      <c r="BD2272" s="6"/>
      <c r="BE2272" s="6"/>
      <c r="BF2272" s="6"/>
      <c r="BG2272" s="6"/>
      <c r="BH2272" s="6"/>
      <c r="BI2272" s="6"/>
      <c r="BJ2272" s="6"/>
      <c r="BK2272" s="6"/>
      <c r="BL2272" s="6"/>
      <c r="BM2272" s="6"/>
      <c r="BN2272" s="6"/>
      <c r="BO2272" s="6"/>
      <c r="BP2272" s="6"/>
      <c r="BQ2272" s="6"/>
      <c r="BR2272" s="6"/>
      <c r="BS2272" s="6"/>
      <c r="BT2272" s="6"/>
      <c r="BU2272" s="6"/>
      <c r="BV2272" s="6"/>
      <c r="BW2272" s="6"/>
      <c r="BX2272" s="6"/>
      <c r="BY2272" s="6"/>
      <c r="BZ2272" s="6"/>
      <c r="CA2272" s="6"/>
      <c r="CB2272" s="6"/>
      <c r="CC2272" s="6"/>
      <c r="CD2272" s="6"/>
      <c r="CE2272" s="6"/>
      <c r="CF2272" s="6"/>
      <c r="CG2272" s="6"/>
      <c r="CH2272" s="6"/>
      <c r="CI2272" s="6"/>
      <c r="CJ2272" s="6"/>
      <c r="CK2272" s="6"/>
      <c r="CL2272" s="6"/>
      <c r="CM2272" s="6"/>
      <c r="CN2272" s="6"/>
      <c r="CO2272" s="6"/>
      <c r="CP2272" s="6"/>
      <c r="CQ2272" s="6"/>
      <c r="CR2272" s="6"/>
      <c r="CS2272" s="6"/>
      <c r="CT2272" s="6"/>
      <c r="CU2272" s="6"/>
      <c r="CV2272" s="6"/>
      <c r="CW2272" s="6"/>
      <c r="CX2272" s="6"/>
      <c r="CY2272" s="6"/>
      <c r="CZ2272" s="6"/>
      <c r="DA2272" s="6"/>
      <c r="DB2272" s="6"/>
      <c r="DC2272" s="6"/>
      <c r="DD2272" s="6"/>
      <c r="DE2272" s="6"/>
      <c r="DF2272" s="6"/>
      <c r="DG2272" s="6"/>
      <c r="DH2272" s="6"/>
      <c r="DI2272" s="6"/>
      <c r="DJ2272" s="6"/>
      <c r="DK2272" s="6"/>
      <c r="DL2272" s="6"/>
      <c r="DM2272" s="6"/>
      <c r="DN2272" s="6"/>
      <c r="DO2272" s="6"/>
      <c r="DP2272" s="6"/>
      <c r="DQ2272" s="6"/>
      <c r="DR2272" s="6"/>
      <c r="DS2272" s="6"/>
      <c r="DT2272" s="6"/>
      <c r="DU2272" s="6"/>
      <c r="DV2272" s="6"/>
      <c r="DW2272" s="6"/>
      <c r="DX2272" s="6"/>
      <c r="DY2272" s="6"/>
      <c r="DZ2272" s="6"/>
      <c r="EA2272" s="6"/>
      <c r="EB2272" s="6"/>
      <c r="EC2272" s="6"/>
      <c r="ED2272" s="6"/>
      <c r="EE2272" s="6"/>
      <c r="EF2272" s="6"/>
      <c r="EG2272" s="6"/>
      <c r="EH2272" s="6"/>
      <c r="EI2272" s="6"/>
      <c r="EJ2272" s="6"/>
      <c r="EK2272" s="6"/>
      <c r="EL2272" s="6"/>
      <c r="EM2272" s="6"/>
      <c r="EN2272" s="6"/>
      <c r="EO2272" s="6"/>
      <c r="EP2272" s="6"/>
      <c r="EQ2272" s="6"/>
      <c r="ER2272" s="6"/>
      <c r="ES2272" s="6"/>
      <c r="ET2272" s="6"/>
      <c r="EU2272" s="6"/>
      <c r="EV2272" s="6"/>
      <c r="EW2272" s="6"/>
      <c r="EX2272" s="6"/>
      <c r="EY2272" s="6"/>
      <c r="EZ2272" s="6"/>
      <c r="FA2272" s="6"/>
      <c r="FB2272" s="6"/>
      <c r="FC2272" s="6"/>
      <c r="FD2272" s="6"/>
      <c r="FE2272" s="6"/>
      <c r="FF2272" s="6"/>
      <c r="FG2272" s="6"/>
      <c r="FH2272" s="6"/>
      <c r="FI2272" s="6"/>
      <c r="FJ2272" s="6"/>
      <c r="FK2272" s="6"/>
      <c r="FL2272" s="6"/>
      <c r="FM2272" s="6"/>
      <c r="FN2272" s="6"/>
      <c r="FO2272" s="6"/>
      <c r="FP2272" s="6"/>
      <c r="FQ2272" s="6"/>
      <c r="FR2272" s="6"/>
      <c r="FS2272" s="6"/>
      <c r="FT2272" s="6"/>
      <c r="FU2272" s="6"/>
      <c r="FV2272" s="6"/>
      <c r="FW2272" s="6"/>
      <c r="FX2272" s="6"/>
      <c r="FY2272" s="6"/>
      <c r="FZ2272" s="6"/>
      <c r="GA2272" s="6"/>
      <c r="GB2272" s="6"/>
      <c r="GC2272" s="6"/>
      <c r="GD2272" s="6"/>
      <c r="GE2272" s="6"/>
      <c r="GF2272" s="6"/>
      <c r="GG2272" s="6"/>
      <c r="GH2272" s="6"/>
      <c r="GI2272" s="6"/>
      <c r="GJ2272" s="6"/>
      <c r="GK2272" s="6"/>
      <c r="GL2272" s="6"/>
      <c r="GM2272" s="6"/>
      <c r="GN2272" s="6"/>
      <c r="GO2272" s="6"/>
      <c r="GP2272" s="6"/>
      <c r="GQ2272" s="6"/>
      <c r="GR2272" s="6"/>
      <c r="GS2272" s="6"/>
      <c r="GT2272" s="6"/>
      <c r="GU2272" s="6"/>
      <c r="GV2272" s="6"/>
      <c r="GW2272" s="6"/>
      <c r="GX2272" s="6"/>
      <c r="GY2272" s="6"/>
      <c r="GZ2272" s="6"/>
      <c r="HA2272" s="6"/>
      <c r="HB2272" s="6"/>
      <c r="HC2272" s="6"/>
      <c r="HD2272" s="6"/>
      <c r="HE2272" s="6"/>
      <c r="HF2272" s="6"/>
      <c r="HG2272" s="6"/>
      <c r="HH2272" s="6"/>
      <c r="HI2272" s="6"/>
      <c r="HJ2272" s="6"/>
      <c r="HK2272" s="6"/>
      <c r="HL2272" s="6"/>
      <c r="HM2272" s="6"/>
      <c r="HN2272" s="6"/>
      <c r="HO2272" s="6"/>
      <c r="HP2272" s="6"/>
      <c r="HQ2272" s="6"/>
      <c r="HR2272" s="6"/>
      <c r="HS2272" s="6"/>
      <c r="HT2272" s="6"/>
      <c r="HU2272" s="6"/>
      <c r="HV2272" s="6"/>
      <c r="HW2272" s="6"/>
      <c r="HX2272" s="6"/>
      <c r="HY2272" s="6"/>
      <c r="HZ2272" s="6"/>
      <c r="IA2272" s="6"/>
      <c r="IB2272" s="6"/>
      <c r="IC2272" s="6"/>
      <c r="ID2272" s="6"/>
      <c r="IE2272" s="6"/>
      <c r="IF2272" s="6"/>
      <c r="IG2272" s="6"/>
      <c r="IH2272" s="6"/>
      <c r="II2272" s="6"/>
      <c r="IJ2272" s="6"/>
      <c r="IK2272" s="6"/>
      <c r="IL2272" s="6"/>
      <c r="IM2272" s="6"/>
      <c r="IN2272" s="6"/>
      <c r="IO2272" s="6"/>
      <c r="IP2272" s="6"/>
      <c r="IQ2272" s="6"/>
      <c r="IR2272" s="6"/>
      <c r="IS2272" s="6"/>
      <c r="IT2272" s="6"/>
      <c r="IU2272" s="6"/>
      <c r="IV2272" s="6"/>
      <c r="IW2272" s="6"/>
      <c r="IX2272" s="6"/>
      <c r="IY2272" s="6"/>
      <c r="IZ2272" s="6"/>
      <c r="JA2272" s="6"/>
      <c r="JB2272" s="6"/>
      <c r="JC2272" s="6"/>
      <c r="JD2272" s="6"/>
      <c r="JE2272" s="6"/>
      <c r="JF2272" s="6"/>
      <c r="JG2272" s="6"/>
      <c r="JH2272" s="6"/>
      <c r="JI2272" s="6"/>
      <c r="JJ2272" s="6"/>
      <c r="JK2272" s="6"/>
      <c r="JL2272" s="6"/>
      <c r="JM2272" s="6"/>
    </row>
    <row r="2273" spans="2:273" s="49" customFormat="1" ht="20" customHeight="1">
      <c r="B2273" s="120" t="s">
        <v>4904</v>
      </c>
      <c r="C2273" s="113">
        <v>20192</v>
      </c>
      <c r="D2273" s="104">
        <v>2019</v>
      </c>
      <c r="E2273" s="66" t="s">
        <v>2154</v>
      </c>
      <c r="F2273" s="145"/>
      <c r="G2273" s="358"/>
      <c r="H2273" s="68" t="s">
        <v>4905</v>
      </c>
      <c r="I2273" s="68" t="s">
        <v>37</v>
      </c>
      <c r="J2273" s="92">
        <v>24</v>
      </c>
      <c r="K2273" s="200">
        <v>1498295</v>
      </c>
      <c r="L2273" s="68" t="s">
        <v>2772</v>
      </c>
      <c r="M2273" s="68" t="s">
        <v>39</v>
      </c>
      <c r="N2273" s="215">
        <v>9</v>
      </c>
      <c r="O2273" s="89">
        <v>2</v>
      </c>
      <c r="P2273" s="89">
        <v>6</v>
      </c>
      <c r="Q2273" s="68" t="s">
        <v>32</v>
      </c>
      <c r="R2273" s="68" t="s">
        <v>489</v>
      </c>
      <c r="S2273" s="6"/>
      <c r="T2273" s="6"/>
      <c r="U2273" s="6"/>
      <c r="V2273" s="6"/>
      <c r="W2273" s="6"/>
      <c r="X2273" s="6"/>
      <c r="Y2273" s="6"/>
      <c r="Z2273" s="6"/>
      <c r="AA2273" s="6"/>
      <c r="AB2273" s="6"/>
      <c r="AC2273" s="6"/>
      <c r="AD2273" s="6"/>
      <c r="AE2273" s="6"/>
      <c r="AF2273" s="6"/>
      <c r="AG2273" s="6"/>
      <c r="AH2273" s="6"/>
      <c r="AI2273" s="6"/>
      <c r="AJ2273" s="6"/>
      <c r="AK2273" s="6"/>
      <c r="AL2273" s="6"/>
      <c r="AM2273" s="6"/>
      <c r="AN2273" s="6"/>
      <c r="AO2273" s="6"/>
      <c r="AP2273" s="6"/>
      <c r="AQ2273" s="6"/>
      <c r="AR2273" s="7" t="s">
        <v>55</v>
      </c>
      <c r="AS2273" s="7" t="s">
        <v>53</v>
      </c>
      <c r="AT2273" s="6"/>
      <c r="AU2273" s="6"/>
      <c r="AV2273" s="6"/>
      <c r="AW2273" s="6"/>
      <c r="AX2273" s="6"/>
      <c r="AY2273" s="6"/>
      <c r="AZ2273" s="6"/>
      <c r="BA2273" s="6"/>
      <c r="BB2273" s="6"/>
      <c r="BC2273" s="6"/>
      <c r="BD2273" s="6"/>
      <c r="BE2273" s="6"/>
      <c r="BF2273" s="6"/>
      <c r="BG2273" s="6"/>
      <c r="BH2273" s="6"/>
      <c r="BI2273" s="6"/>
      <c r="BJ2273" s="6"/>
      <c r="BK2273" s="6"/>
      <c r="BL2273" s="6"/>
      <c r="BM2273" s="6"/>
      <c r="BN2273" s="6"/>
      <c r="BO2273" s="6"/>
      <c r="BP2273" s="6"/>
      <c r="BQ2273" s="6"/>
      <c r="BR2273" s="6"/>
      <c r="BS2273" s="6"/>
      <c r="BT2273" s="6"/>
      <c r="BU2273" s="6"/>
      <c r="BV2273" s="6"/>
      <c r="BW2273" s="6"/>
      <c r="BX2273" s="6"/>
      <c r="BY2273" s="6"/>
      <c r="BZ2273" s="6"/>
      <c r="CA2273" s="6"/>
      <c r="CB2273" s="6"/>
      <c r="CC2273" s="6"/>
      <c r="CD2273" s="6"/>
      <c r="CE2273" s="6"/>
      <c r="CF2273" s="6"/>
      <c r="CG2273" s="6"/>
      <c r="CH2273" s="6"/>
      <c r="CI2273" s="6"/>
      <c r="CJ2273" s="6"/>
      <c r="CK2273" s="6"/>
      <c r="CL2273" s="6"/>
      <c r="CM2273" s="6"/>
      <c r="CN2273" s="6"/>
      <c r="CO2273" s="6"/>
      <c r="CP2273" s="6"/>
      <c r="CQ2273" s="6"/>
      <c r="CR2273" s="6"/>
      <c r="CS2273" s="6"/>
      <c r="CT2273" s="6"/>
      <c r="CU2273" s="6"/>
      <c r="CV2273" s="6"/>
      <c r="CW2273" s="6"/>
      <c r="CX2273" s="6"/>
      <c r="CY2273" s="6"/>
      <c r="CZ2273" s="6"/>
      <c r="DA2273" s="6"/>
      <c r="DB2273" s="6"/>
      <c r="DC2273" s="6"/>
      <c r="DD2273" s="6"/>
      <c r="DE2273" s="6"/>
      <c r="DF2273" s="6"/>
      <c r="DG2273" s="6"/>
      <c r="DH2273" s="6"/>
      <c r="DI2273" s="6"/>
      <c r="DJ2273" s="6"/>
      <c r="DK2273" s="6"/>
      <c r="DL2273" s="6"/>
      <c r="DM2273" s="6"/>
      <c r="DN2273" s="6"/>
      <c r="DO2273" s="6"/>
      <c r="DP2273" s="6"/>
      <c r="DQ2273" s="6"/>
      <c r="DR2273" s="6"/>
      <c r="DS2273" s="6"/>
      <c r="DT2273" s="6"/>
      <c r="DU2273" s="6"/>
      <c r="DV2273" s="6"/>
      <c r="DW2273" s="6"/>
      <c r="DX2273" s="6"/>
      <c r="DY2273" s="6"/>
      <c r="DZ2273" s="6"/>
      <c r="EA2273" s="6"/>
      <c r="EB2273" s="6"/>
      <c r="EC2273" s="6"/>
      <c r="ED2273" s="6"/>
      <c r="EE2273" s="6"/>
      <c r="EF2273" s="6"/>
      <c r="EG2273" s="6"/>
      <c r="EH2273" s="6"/>
      <c r="EI2273" s="6"/>
      <c r="EJ2273" s="6"/>
      <c r="EK2273" s="6"/>
      <c r="EL2273" s="6"/>
      <c r="EM2273" s="6"/>
      <c r="EN2273" s="6"/>
      <c r="EO2273" s="6"/>
      <c r="EP2273" s="6"/>
      <c r="EQ2273" s="6"/>
      <c r="ER2273" s="6"/>
      <c r="ES2273" s="6"/>
      <c r="ET2273" s="6"/>
      <c r="EU2273" s="6"/>
      <c r="EV2273" s="6"/>
      <c r="EW2273" s="6"/>
      <c r="EX2273" s="6"/>
      <c r="EY2273" s="6"/>
      <c r="EZ2273" s="6"/>
      <c r="FA2273" s="6"/>
      <c r="FB2273" s="6"/>
      <c r="FC2273" s="6"/>
      <c r="FD2273" s="6"/>
      <c r="FE2273" s="6"/>
      <c r="FF2273" s="6"/>
      <c r="FG2273" s="6"/>
      <c r="FH2273" s="6"/>
      <c r="FI2273" s="6"/>
      <c r="FJ2273" s="6"/>
      <c r="FK2273" s="6"/>
      <c r="FL2273" s="6"/>
      <c r="FM2273" s="6"/>
      <c r="FN2273" s="6"/>
      <c r="FO2273" s="6"/>
      <c r="FP2273" s="6"/>
      <c r="FQ2273" s="6"/>
      <c r="FR2273" s="6"/>
      <c r="FS2273" s="6"/>
      <c r="FT2273" s="6"/>
      <c r="FU2273" s="6"/>
      <c r="FV2273" s="6"/>
      <c r="FW2273" s="6"/>
      <c r="FX2273" s="6"/>
      <c r="FY2273" s="6"/>
      <c r="FZ2273" s="6"/>
      <c r="GA2273" s="6"/>
      <c r="GB2273" s="6"/>
      <c r="GC2273" s="6"/>
      <c r="GD2273" s="6"/>
      <c r="GE2273" s="6"/>
      <c r="GF2273" s="6"/>
      <c r="GG2273" s="6"/>
      <c r="GH2273" s="6"/>
      <c r="GI2273" s="6"/>
      <c r="GJ2273" s="6"/>
      <c r="GK2273" s="6"/>
      <c r="GL2273" s="6"/>
      <c r="GM2273" s="6"/>
      <c r="GN2273" s="6"/>
      <c r="GO2273" s="6"/>
      <c r="GP2273" s="6"/>
      <c r="GQ2273" s="6"/>
      <c r="GR2273" s="6"/>
      <c r="GS2273" s="6"/>
      <c r="GT2273" s="6"/>
      <c r="GU2273" s="6"/>
      <c r="GV2273" s="6"/>
      <c r="GW2273" s="6"/>
      <c r="GX2273" s="6"/>
      <c r="GY2273" s="6"/>
      <c r="GZ2273" s="6"/>
      <c r="HA2273" s="6"/>
      <c r="HB2273" s="6"/>
      <c r="HC2273" s="6"/>
      <c r="HD2273" s="6"/>
      <c r="HE2273" s="6"/>
      <c r="HF2273" s="6"/>
      <c r="HG2273" s="6"/>
      <c r="HH2273" s="6"/>
      <c r="HI2273" s="6"/>
      <c r="HJ2273" s="6"/>
      <c r="HK2273" s="6"/>
      <c r="HL2273" s="6"/>
      <c r="HM2273" s="6"/>
      <c r="HN2273" s="6"/>
      <c r="HO2273" s="6"/>
      <c r="HP2273" s="6"/>
      <c r="HQ2273" s="6"/>
      <c r="HR2273" s="6"/>
      <c r="HS2273" s="6"/>
      <c r="HT2273" s="6"/>
      <c r="HU2273" s="6"/>
      <c r="HV2273" s="6"/>
      <c r="HW2273" s="6"/>
      <c r="HX2273" s="6"/>
      <c r="HY2273" s="6"/>
      <c r="HZ2273" s="6"/>
      <c r="IA2273" s="6"/>
      <c r="IB2273" s="6"/>
      <c r="IC2273" s="6"/>
      <c r="ID2273" s="6"/>
      <c r="IE2273" s="6"/>
      <c r="IF2273" s="6"/>
      <c r="IG2273" s="6"/>
      <c r="IH2273" s="6"/>
      <c r="II2273" s="6"/>
      <c r="IJ2273" s="6"/>
      <c r="IK2273" s="6"/>
      <c r="IL2273" s="6"/>
      <c r="IM2273" s="6"/>
      <c r="IN2273" s="6"/>
      <c r="IO2273" s="6"/>
      <c r="IP2273" s="6"/>
      <c r="IQ2273" s="6"/>
      <c r="IR2273" s="6"/>
      <c r="IS2273" s="6"/>
      <c r="IT2273" s="6"/>
      <c r="IU2273" s="6"/>
      <c r="IV2273" s="6"/>
      <c r="IW2273" s="6"/>
      <c r="IX2273" s="6"/>
      <c r="IY2273" s="6"/>
      <c r="IZ2273" s="6"/>
      <c r="JA2273" s="6"/>
      <c r="JB2273" s="6"/>
      <c r="JC2273" s="6"/>
      <c r="JD2273" s="6"/>
      <c r="JE2273" s="6"/>
      <c r="JF2273" s="6"/>
      <c r="JG2273" s="6"/>
      <c r="JH2273" s="6"/>
      <c r="JI2273" s="6"/>
      <c r="JJ2273" s="6"/>
      <c r="JK2273" s="6"/>
      <c r="JL2273" s="6"/>
      <c r="JM2273" s="6"/>
    </row>
    <row r="2274" spans="2:273" s="49" customFormat="1" ht="20" customHeight="1">
      <c r="B2274" s="120" t="s">
        <v>4902</v>
      </c>
      <c r="C2274" s="113">
        <v>20192</v>
      </c>
      <c r="D2274" s="104">
        <v>2019</v>
      </c>
      <c r="E2274" s="66" t="s">
        <v>2154</v>
      </c>
      <c r="F2274" s="145"/>
      <c r="G2274" s="358"/>
      <c r="H2274" s="68" t="s">
        <v>4903</v>
      </c>
      <c r="I2274" s="68" t="s">
        <v>37</v>
      </c>
      <c r="J2274" s="92">
        <v>31</v>
      </c>
      <c r="K2274" s="200">
        <v>2499909</v>
      </c>
      <c r="L2274" s="68" t="s">
        <v>2772</v>
      </c>
      <c r="M2274" s="68" t="s">
        <v>39</v>
      </c>
      <c r="N2274" s="215">
        <v>9</v>
      </c>
      <c r="O2274" s="89">
        <v>2</v>
      </c>
      <c r="P2274" s="89">
        <v>6</v>
      </c>
      <c r="Q2274" s="68" t="s">
        <v>32</v>
      </c>
      <c r="R2274" s="68" t="s">
        <v>489</v>
      </c>
      <c r="S2274" s="6"/>
      <c r="T2274" s="6"/>
      <c r="U2274" s="6"/>
      <c r="V2274" s="6"/>
      <c r="W2274" s="6"/>
      <c r="X2274" s="6"/>
      <c r="Y2274" s="6"/>
      <c r="Z2274" s="6"/>
      <c r="AA2274" s="6"/>
      <c r="AB2274" s="6"/>
      <c r="AC2274" s="6"/>
      <c r="AD2274" s="6"/>
      <c r="AE2274" s="6"/>
      <c r="AF2274" s="37"/>
      <c r="AG2274" s="37"/>
      <c r="AH2274" s="37"/>
      <c r="AI2274" s="37"/>
      <c r="AJ2274" s="37"/>
      <c r="AK2274" s="37"/>
      <c r="AL2274" s="37"/>
      <c r="AM2274" s="37"/>
      <c r="AN2274" s="37"/>
      <c r="AO2274" s="37"/>
      <c r="AP2274" s="37"/>
      <c r="AQ2274" s="37"/>
      <c r="AR2274" s="37"/>
      <c r="AS2274" s="37"/>
      <c r="AT2274" s="37"/>
      <c r="AU2274" s="37"/>
      <c r="AV2274" s="37"/>
      <c r="AW2274" s="37"/>
      <c r="AX2274" s="37"/>
      <c r="AY2274" s="37"/>
      <c r="AZ2274" s="37"/>
      <c r="BA2274" s="37"/>
      <c r="BB2274" s="37"/>
      <c r="BC2274" s="37"/>
      <c r="BD2274" s="37"/>
      <c r="BE2274" s="37"/>
      <c r="BF2274" s="37"/>
      <c r="BG2274" s="37"/>
      <c r="BH2274" s="37"/>
      <c r="BI2274" s="37"/>
      <c r="BJ2274" s="37"/>
      <c r="BK2274" s="37"/>
      <c r="BL2274" s="37"/>
      <c r="BM2274" s="37"/>
      <c r="BN2274" s="37"/>
      <c r="BO2274" s="37"/>
      <c r="BP2274" s="37"/>
      <c r="BQ2274" s="37"/>
      <c r="BR2274" s="37"/>
      <c r="BS2274" s="37"/>
      <c r="BT2274" s="37"/>
      <c r="BU2274" s="37"/>
      <c r="BV2274" s="37"/>
      <c r="BW2274" s="37"/>
      <c r="BX2274" s="37"/>
      <c r="BY2274" s="37"/>
      <c r="BZ2274" s="37"/>
      <c r="CA2274" s="37"/>
      <c r="CB2274" s="37"/>
      <c r="CC2274" s="37"/>
      <c r="CD2274" s="37"/>
      <c r="CE2274" s="37"/>
      <c r="CF2274" s="37"/>
      <c r="CG2274" s="37"/>
      <c r="CH2274" s="37"/>
      <c r="CI2274" s="37"/>
      <c r="CJ2274" s="37"/>
      <c r="CK2274" s="37"/>
      <c r="CL2274" s="37"/>
      <c r="CM2274" s="37"/>
      <c r="CN2274" s="37"/>
      <c r="CO2274" s="37"/>
      <c r="CP2274" s="37"/>
      <c r="CQ2274" s="37"/>
      <c r="CR2274" s="37"/>
      <c r="CS2274" s="37"/>
      <c r="CT2274" s="37"/>
      <c r="CU2274" s="37"/>
      <c r="CV2274" s="37"/>
      <c r="CW2274" s="37"/>
      <c r="CX2274" s="37"/>
      <c r="CY2274" s="37"/>
      <c r="CZ2274" s="37"/>
      <c r="DA2274" s="37"/>
      <c r="DB2274" s="37"/>
      <c r="DC2274" s="37"/>
      <c r="DD2274" s="37"/>
      <c r="DE2274" s="37"/>
      <c r="DF2274" s="37"/>
      <c r="DG2274" s="37"/>
      <c r="DH2274" s="37"/>
      <c r="DI2274" s="37"/>
      <c r="DJ2274" s="37"/>
      <c r="DK2274" s="37"/>
      <c r="DL2274" s="37"/>
      <c r="DM2274" s="37"/>
      <c r="DN2274" s="37"/>
      <c r="DO2274" s="37"/>
      <c r="DP2274" s="37"/>
      <c r="DQ2274" s="37"/>
      <c r="DR2274" s="37"/>
      <c r="DS2274" s="37"/>
      <c r="DT2274" s="37"/>
      <c r="DU2274" s="37"/>
      <c r="DV2274" s="37"/>
      <c r="DW2274" s="37"/>
      <c r="DX2274" s="37"/>
      <c r="DY2274" s="37"/>
      <c r="DZ2274" s="37"/>
      <c r="EA2274" s="37"/>
      <c r="EB2274" s="37"/>
      <c r="EC2274" s="37"/>
      <c r="ED2274" s="37"/>
      <c r="EE2274" s="37"/>
      <c r="EF2274" s="37"/>
      <c r="EG2274" s="37"/>
      <c r="EH2274" s="37"/>
      <c r="EI2274" s="37"/>
      <c r="EJ2274" s="37"/>
      <c r="EK2274" s="37"/>
      <c r="EL2274" s="37"/>
      <c r="EM2274" s="37"/>
      <c r="EN2274" s="37"/>
      <c r="EO2274" s="37"/>
      <c r="EP2274" s="37"/>
      <c r="EQ2274" s="37"/>
      <c r="ER2274" s="37"/>
      <c r="ES2274" s="37"/>
      <c r="ET2274" s="37"/>
      <c r="EU2274" s="37"/>
      <c r="EV2274" s="37"/>
      <c r="EW2274" s="37"/>
      <c r="EX2274" s="37"/>
      <c r="EY2274" s="37"/>
      <c r="EZ2274" s="37"/>
      <c r="FA2274" s="37"/>
      <c r="FB2274" s="37"/>
      <c r="FC2274" s="37"/>
      <c r="FD2274" s="37"/>
      <c r="FE2274" s="37"/>
      <c r="FF2274" s="37"/>
      <c r="FG2274" s="37"/>
      <c r="FH2274" s="37"/>
      <c r="FI2274" s="37"/>
      <c r="FJ2274" s="37"/>
      <c r="FK2274" s="37"/>
      <c r="FL2274" s="37"/>
      <c r="FM2274" s="37"/>
      <c r="FN2274" s="37"/>
      <c r="FO2274" s="37"/>
      <c r="FP2274" s="37"/>
      <c r="FQ2274" s="37"/>
      <c r="FR2274" s="37"/>
      <c r="FS2274" s="37"/>
      <c r="FT2274" s="37"/>
      <c r="FU2274" s="37"/>
      <c r="FV2274" s="37"/>
      <c r="FW2274" s="37"/>
      <c r="FX2274" s="37"/>
      <c r="FY2274" s="37"/>
      <c r="FZ2274" s="37"/>
      <c r="GA2274" s="37"/>
      <c r="GB2274" s="37"/>
      <c r="GC2274" s="37"/>
      <c r="GD2274" s="37"/>
      <c r="GE2274" s="37"/>
      <c r="GF2274" s="37"/>
      <c r="GG2274" s="37"/>
      <c r="GH2274" s="37"/>
      <c r="GI2274" s="37"/>
      <c r="GJ2274" s="37"/>
      <c r="GK2274" s="37"/>
      <c r="GL2274" s="37"/>
      <c r="GM2274" s="37"/>
      <c r="GN2274" s="37"/>
      <c r="GO2274" s="37"/>
      <c r="GP2274" s="37"/>
      <c r="GQ2274" s="37"/>
      <c r="GR2274" s="37"/>
      <c r="GS2274" s="37"/>
      <c r="GT2274" s="37"/>
      <c r="GU2274" s="37"/>
      <c r="GV2274" s="37"/>
      <c r="GW2274" s="37"/>
      <c r="GX2274" s="37"/>
      <c r="GY2274" s="37"/>
      <c r="GZ2274" s="37"/>
      <c r="HA2274" s="37"/>
      <c r="HB2274" s="37"/>
      <c r="HC2274" s="37"/>
      <c r="HD2274" s="37"/>
      <c r="HE2274" s="37"/>
      <c r="HF2274" s="37"/>
      <c r="HG2274" s="37"/>
      <c r="HH2274" s="37"/>
      <c r="HI2274" s="37"/>
      <c r="HJ2274" s="37"/>
      <c r="HK2274" s="37"/>
      <c r="HL2274" s="37"/>
      <c r="HM2274" s="37"/>
      <c r="HN2274" s="37"/>
      <c r="HO2274" s="37"/>
      <c r="HP2274" s="37"/>
      <c r="HQ2274" s="37"/>
      <c r="HR2274" s="37"/>
      <c r="HS2274" s="37"/>
      <c r="HT2274" s="37"/>
      <c r="HU2274" s="37"/>
      <c r="HV2274" s="37"/>
      <c r="HW2274" s="37"/>
      <c r="HX2274" s="37"/>
      <c r="HY2274" s="37"/>
      <c r="HZ2274" s="37"/>
      <c r="IA2274" s="37"/>
      <c r="IB2274" s="37"/>
      <c r="IC2274" s="37"/>
      <c r="ID2274" s="37"/>
      <c r="IE2274" s="37"/>
      <c r="IF2274" s="37"/>
      <c r="IG2274" s="37"/>
      <c r="IH2274" s="37"/>
      <c r="II2274" s="37"/>
      <c r="IJ2274" s="37"/>
      <c r="IK2274" s="37"/>
      <c r="IL2274" s="37"/>
      <c r="IM2274" s="37"/>
      <c r="IN2274" s="37"/>
      <c r="IO2274" s="37"/>
      <c r="IP2274" s="37"/>
      <c r="IQ2274" s="37"/>
      <c r="IR2274" s="37"/>
      <c r="IS2274" s="37"/>
      <c r="IT2274" s="37"/>
      <c r="IU2274" s="37"/>
      <c r="IV2274" s="37"/>
      <c r="IW2274" s="37"/>
      <c r="IX2274" s="37"/>
      <c r="IY2274" s="37"/>
      <c r="IZ2274" s="37"/>
      <c r="JA2274" s="37"/>
      <c r="JB2274" s="37"/>
      <c r="JC2274" s="37"/>
      <c r="JD2274" s="37"/>
      <c r="JE2274" s="37"/>
      <c r="JF2274" s="37"/>
      <c r="JG2274" s="37"/>
      <c r="JH2274" s="37"/>
      <c r="JI2274" s="37"/>
      <c r="JJ2274" s="37"/>
      <c r="JK2274" s="37"/>
      <c r="JL2274" s="37"/>
      <c r="JM2274" s="37"/>
    </row>
    <row r="2275" spans="2:273" s="49" customFormat="1" ht="20" customHeight="1">
      <c r="B2275" s="121" t="s">
        <v>2158</v>
      </c>
      <c r="C2275" s="122">
        <v>20181</v>
      </c>
      <c r="D2275" s="104">
        <v>2018</v>
      </c>
      <c r="E2275" s="66" t="s">
        <v>2154</v>
      </c>
      <c r="F2275" s="145"/>
      <c r="G2275" s="358"/>
      <c r="H2275" s="68" t="s">
        <v>2159</v>
      </c>
      <c r="I2275" s="68"/>
      <c r="J2275" s="92">
        <v>48</v>
      </c>
      <c r="K2275" s="200">
        <v>3343002</v>
      </c>
      <c r="L2275" s="68" t="s">
        <v>2772</v>
      </c>
      <c r="M2275" s="68" t="s">
        <v>39</v>
      </c>
      <c r="N2275" s="215">
        <v>9</v>
      </c>
      <c r="O2275" s="92">
        <v>2</v>
      </c>
      <c r="P2275" s="89">
        <v>6</v>
      </c>
      <c r="Q2275" s="70"/>
      <c r="R2275" s="68" t="s">
        <v>52</v>
      </c>
      <c r="S2275" s="13">
        <v>9</v>
      </c>
      <c r="T2275" s="13">
        <v>1</v>
      </c>
      <c r="U2275" s="7"/>
      <c r="V2275" s="7"/>
      <c r="W2275" s="7"/>
      <c r="X2275" s="7"/>
      <c r="Y2275" s="13">
        <v>8</v>
      </c>
      <c r="Z2275" s="13"/>
      <c r="AA2275" s="7"/>
      <c r="AB2275" s="7"/>
      <c r="AC2275" s="7"/>
      <c r="AD2275" s="7"/>
      <c r="AE2275" s="6"/>
      <c r="AF2275" s="48"/>
      <c r="AG2275" s="48"/>
      <c r="AH2275" s="48"/>
      <c r="AI2275" s="48"/>
      <c r="AJ2275" s="48"/>
      <c r="AK2275" s="48"/>
      <c r="AL2275" s="48"/>
      <c r="AM2275" s="48"/>
      <c r="AN2275" s="48"/>
      <c r="AO2275" s="48"/>
      <c r="AP2275" s="48"/>
      <c r="AQ2275" s="48"/>
      <c r="AR2275" s="48"/>
      <c r="AS2275" s="48"/>
      <c r="AT2275" s="48"/>
      <c r="AU2275" s="48"/>
      <c r="AV2275" s="48"/>
      <c r="AW2275" s="48"/>
      <c r="AX2275" s="48"/>
      <c r="AY2275" s="48"/>
      <c r="AZ2275" s="48"/>
      <c r="BA2275" s="48"/>
      <c r="BB2275" s="48"/>
      <c r="BC2275" s="48"/>
      <c r="BD2275" s="48"/>
      <c r="BE2275" s="48"/>
      <c r="BF2275" s="48"/>
      <c r="BG2275" s="48"/>
      <c r="BH2275" s="48"/>
      <c r="BI2275" s="48"/>
      <c r="BJ2275" s="48"/>
      <c r="BK2275" s="48"/>
      <c r="BL2275" s="48"/>
      <c r="BM2275" s="48"/>
      <c r="BN2275" s="48"/>
      <c r="BO2275" s="48"/>
      <c r="BP2275" s="48"/>
      <c r="BQ2275" s="48"/>
      <c r="BR2275" s="48"/>
      <c r="BS2275" s="48"/>
      <c r="BT2275" s="48"/>
      <c r="BU2275" s="48"/>
      <c r="BV2275" s="48"/>
      <c r="BW2275" s="48"/>
      <c r="BX2275" s="48"/>
      <c r="BY2275" s="48"/>
      <c r="BZ2275" s="48"/>
      <c r="CA2275" s="48"/>
      <c r="CB2275" s="48"/>
      <c r="CC2275" s="48"/>
      <c r="CD2275" s="48"/>
      <c r="CE2275" s="48"/>
      <c r="CF2275" s="48"/>
      <c r="CG2275" s="48"/>
      <c r="CH2275" s="48"/>
      <c r="CI2275" s="48"/>
      <c r="CJ2275" s="48"/>
      <c r="CK2275" s="48"/>
      <c r="CL2275" s="48"/>
      <c r="CM2275" s="48"/>
      <c r="CN2275" s="48"/>
      <c r="CO2275" s="48"/>
      <c r="CP2275" s="48"/>
      <c r="CQ2275" s="48"/>
      <c r="CR2275" s="48"/>
      <c r="CS2275" s="48"/>
      <c r="CT2275" s="48"/>
      <c r="CU2275" s="48"/>
      <c r="CV2275" s="48"/>
      <c r="CW2275" s="48"/>
      <c r="CX2275" s="48"/>
      <c r="CY2275" s="48"/>
      <c r="CZ2275" s="48"/>
      <c r="DA2275" s="48"/>
      <c r="DB2275" s="48"/>
      <c r="DC2275" s="48"/>
      <c r="DD2275" s="48"/>
      <c r="DE2275" s="48"/>
      <c r="DF2275" s="48"/>
      <c r="DG2275" s="48"/>
      <c r="DH2275" s="48"/>
      <c r="DI2275" s="48"/>
      <c r="DJ2275" s="48"/>
      <c r="DK2275" s="48"/>
      <c r="DL2275" s="48"/>
      <c r="DM2275" s="48"/>
      <c r="DN2275" s="48"/>
      <c r="DO2275" s="48"/>
      <c r="DP2275" s="48"/>
      <c r="DQ2275" s="48"/>
      <c r="DR2275" s="48"/>
      <c r="DS2275" s="48"/>
      <c r="DT2275" s="48"/>
      <c r="DU2275" s="48"/>
      <c r="DV2275" s="48"/>
      <c r="DW2275" s="48"/>
      <c r="DX2275" s="48"/>
      <c r="DY2275" s="48"/>
      <c r="DZ2275" s="48"/>
      <c r="EA2275" s="48"/>
      <c r="EB2275" s="48"/>
      <c r="EC2275" s="48"/>
      <c r="ED2275" s="48"/>
      <c r="EE2275" s="48"/>
      <c r="EF2275" s="48"/>
      <c r="EG2275" s="48"/>
      <c r="EH2275" s="48"/>
      <c r="EI2275" s="48"/>
      <c r="EJ2275" s="48"/>
      <c r="EK2275" s="48"/>
      <c r="EL2275" s="48"/>
      <c r="EM2275" s="48"/>
      <c r="EN2275" s="48"/>
      <c r="EO2275" s="48"/>
      <c r="EP2275" s="48"/>
      <c r="EQ2275" s="48"/>
      <c r="ER2275" s="48"/>
      <c r="ES2275" s="48"/>
      <c r="ET2275" s="48"/>
      <c r="EU2275" s="48"/>
      <c r="EV2275" s="48"/>
      <c r="EW2275" s="48"/>
      <c r="EX2275" s="48"/>
      <c r="EY2275" s="48"/>
      <c r="EZ2275" s="48"/>
      <c r="FA2275" s="48"/>
      <c r="FB2275" s="48"/>
      <c r="FC2275" s="48"/>
      <c r="FD2275" s="48"/>
      <c r="FE2275" s="48"/>
      <c r="FF2275" s="48"/>
      <c r="FG2275" s="48"/>
      <c r="FH2275" s="48"/>
      <c r="FI2275" s="48"/>
      <c r="FJ2275" s="48"/>
      <c r="FK2275" s="48"/>
      <c r="FL2275" s="48"/>
      <c r="FM2275" s="48"/>
      <c r="FN2275" s="48"/>
      <c r="FO2275" s="48"/>
      <c r="FP2275" s="48"/>
      <c r="FQ2275" s="48"/>
      <c r="FR2275" s="48"/>
      <c r="FS2275" s="48"/>
      <c r="FT2275" s="48"/>
      <c r="FU2275" s="48"/>
      <c r="FV2275" s="48"/>
      <c r="FW2275" s="48"/>
      <c r="FX2275" s="48"/>
      <c r="FY2275" s="48"/>
      <c r="FZ2275" s="48"/>
      <c r="GA2275" s="48"/>
      <c r="GB2275" s="48"/>
      <c r="GC2275" s="48"/>
      <c r="GD2275" s="48"/>
      <c r="GE2275" s="48"/>
      <c r="GF2275" s="48"/>
      <c r="GG2275" s="48"/>
      <c r="GH2275" s="48"/>
      <c r="GI2275" s="48"/>
      <c r="GJ2275" s="48"/>
      <c r="GK2275" s="48"/>
      <c r="GL2275" s="48"/>
      <c r="GM2275" s="48"/>
      <c r="GN2275" s="48"/>
      <c r="GO2275" s="48"/>
      <c r="GP2275" s="48"/>
      <c r="GQ2275" s="48"/>
      <c r="GR2275" s="48"/>
      <c r="GS2275" s="48"/>
      <c r="GT2275" s="48"/>
      <c r="GU2275" s="48"/>
      <c r="GV2275" s="48"/>
      <c r="GW2275" s="48"/>
      <c r="GX2275" s="48"/>
      <c r="GY2275" s="48"/>
      <c r="GZ2275" s="48"/>
      <c r="HA2275" s="48"/>
      <c r="HB2275" s="48"/>
      <c r="HC2275" s="48"/>
      <c r="HD2275" s="48"/>
      <c r="HE2275" s="48"/>
      <c r="HF2275" s="48"/>
      <c r="HG2275" s="48"/>
      <c r="HH2275" s="48"/>
      <c r="HI2275" s="48"/>
      <c r="HJ2275" s="48"/>
      <c r="HK2275" s="48"/>
      <c r="HL2275" s="48"/>
      <c r="HM2275" s="48"/>
      <c r="HN2275" s="48"/>
      <c r="HO2275" s="48"/>
      <c r="HP2275" s="48"/>
      <c r="HQ2275" s="48"/>
      <c r="HR2275" s="48"/>
      <c r="HS2275" s="48"/>
      <c r="HT2275" s="48"/>
      <c r="HU2275" s="48"/>
      <c r="HV2275" s="48"/>
      <c r="HW2275" s="48"/>
      <c r="HX2275" s="48"/>
      <c r="HY2275" s="48"/>
      <c r="HZ2275" s="48"/>
      <c r="IA2275" s="48"/>
      <c r="IB2275" s="48"/>
      <c r="IC2275" s="48"/>
      <c r="ID2275" s="48"/>
      <c r="IE2275" s="48"/>
      <c r="IF2275" s="48"/>
      <c r="IG2275" s="48"/>
      <c r="IH2275" s="48"/>
      <c r="II2275" s="48"/>
      <c r="IJ2275" s="48"/>
      <c r="IK2275" s="48"/>
      <c r="IL2275" s="48"/>
      <c r="IM2275" s="48"/>
      <c r="IN2275" s="48"/>
      <c r="IO2275" s="48"/>
      <c r="IP2275" s="48"/>
      <c r="IQ2275" s="48"/>
      <c r="IR2275" s="48"/>
      <c r="IS2275" s="48"/>
      <c r="IT2275" s="48"/>
      <c r="IU2275" s="48"/>
      <c r="IV2275" s="48"/>
      <c r="IW2275" s="48"/>
      <c r="IX2275" s="48"/>
      <c r="IY2275" s="48"/>
      <c r="IZ2275" s="48"/>
      <c r="JA2275" s="48"/>
    </row>
    <row r="2276" spans="2:273" s="49" customFormat="1" ht="20" customHeight="1">
      <c r="B2276" s="120" t="s">
        <v>4892</v>
      </c>
      <c r="C2276" s="113">
        <v>20191</v>
      </c>
      <c r="D2276" s="104">
        <v>2019</v>
      </c>
      <c r="E2276" s="66" t="s">
        <v>2154</v>
      </c>
      <c r="F2276" s="145"/>
      <c r="G2276" s="358"/>
      <c r="H2276" s="68" t="s">
        <v>4893</v>
      </c>
      <c r="I2276" s="68" t="s">
        <v>53</v>
      </c>
      <c r="J2276" s="92">
        <v>35</v>
      </c>
      <c r="K2276" s="200">
        <v>4083567</v>
      </c>
      <c r="L2276" s="68" t="s">
        <v>2772</v>
      </c>
      <c r="M2276" s="68" t="s">
        <v>39</v>
      </c>
      <c r="N2276" s="215">
        <v>9</v>
      </c>
      <c r="O2276" s="89">
        <v>2</v>
      </c>
      <c r="P2276" s="89">
        <v>6</v>
      </c>
      <c r="Q2276" s="68" t="s">
        <v>47</v>
      </c>
      <c r="R2276" s="68" t="s">
        <v>139</v>
      </c>
      <c r="S2276" s="6"/>
      <c r="T2276" s="6"/>
      <c r="U2276" s="6"/>
      <c r="V2276" s="6"/>
      <c r="W2276" s="6"/>
      <c r="X2276" s="6"/>
      <c r="Y2276" s="6"/>
      <c r="Z2276" s="6"/>
      <c r="AA2276" s="6"/>
      <c r="AB2276" s="6"/>
      <c r="AC2276" s="6"/>
      <c r="AD2276" s="6"/>
      <c r="AE2276" s="6"/>
      <c r="AF2276" s="6"/>
      <c r="AG2276" s="6"/>
      <c r="AH2276" s="6"/>
      <c r="AI2276" s="6"/>
      <c r="AJ2276" s="6"/>
      <c r="AK2276" s="6"/>
      <c r="AL2276" s="6"/>
      <c r="AM2276" s="6"/>
      <c r="AN2276" s="6"/>
      <c r="AO2276" s="6"/>
      <c r="AP2276" s="6"/>
      <c r="AQ2276" s="6"/>
      <c r="AR2276" s="6"/>
      <c r="AS2276" s="6"/>
      <c r="AT2276" s="6"/>
      <c r="AU2276" s="6"/>
      <c r="AV2276" s="6"/>
      <c r="AW2276" s="6"/>
      <c r="AX2276" s="6"/>
      <c r="AY2276" s="6"/>
      <c r="AZ2276" s="6"/>
      <c r="BA2276" s="6"/>
      <c r="BB2276" s="6"/>
      <c r="BC2276" s="6"/>
      <c r="BD2276" s="6"/>
      <c r="BE2276" s="6"/>
      <c r="BF2276" s="6"/>
      <c r="BG2276" s="6"/>
      <c r="BH2276" s="6"/>
      <c r="BI2276" s="6"/>
      <c r="BJ2276" s="6"/>
      <c r="BK2276" s="6"/>
      <c r="BL2276" s="6"/>
      <c r="BM2276" s="6"/>
      <c r="BN2276" s="6"/>
      <c r="BO2276" s="6"/>
      <c r="BP2276" s="6"/>
      <c r="BQ2276" s="6"/>
      <c r="BR2276" s="6"/>
      <c r="BS2276" s="6"/>
      <c r="BT2276" s="6"/>
      <c r="BU2276" s="6"/>
      <c r="BV2276" s="6"/>
      <c r="BW2276" s="6"/>
      <c r="BX2276" s="6"/>
      <c r="BY2276" s="6"/>
      <c r="BZ2276" s="6"/>
      <c r="CA2276" s="6"/>
      <c r="CB2276" s="6"/>
      <c r="CC2276" s="6"/>
      <c r="CD2276" s="6"/>
      <c r="CE2276" s="6"/>
      <c r="CF2276" s="6"/>
      <c r="CG2276" s="6"/>
      <c r="CH2276" s="6"/>
      <c r="CI2276" s="6"/>
      <c r="CJ2276" s="6"/>
      <c r="CK2276" s="6"/>
      <c r="CL2276" s="6"/>
      <c r="CM2276" s="6"/>
      <c r="CN2276" s="6"/>
      <c r="CO2276" s="6"/>
      <c r="CP2276" s="6"/>
      <c r="CQ2276" s="6"/>
      <c r="CR2276" s="6"/>
      <c r="CS2276" s="6"/>
      <c r="CT2276" s="6"/>
      <c r="CU2276" s="6"/>
      <c r="CV2276" s="6"/>
      <c r="CW2276" s="6"/>
      <c r="CX2276" s="6"/>
      <c r="CY2276" s="6"/>
      <c r="CZ2276" s="6"/>
      <c r="DA2276" s="6"/>
      <c r="DB2276" s="6"/>
      <c r="DC2276" s="6"/>
      <c r="DD2276" s="6"/>
      <c r="DE2276" s="6"/>
      <c r="DF2276" s="6"/>
      <c r="DG2276" s="6"/>
      <c r="DH2276" s="6"/>
      <c r="DI2276" s="6"/>
      <c r="DJ2276" s="6"/>
      <c r="DK2276" s="6"/>
      <c r="DL2276" s="6"/>
      <c r="DM2276" s="6"/>
      <c r="DN2276" s="6"/>
      <c r="DO2276" s="6"/>
      <c r="DP2276" s="6"/>
      <c r="DQ2276" s="6"/>
      <c r="DR2276" s="6"/>
      <c r="DS2276" s="6"/>
      <c r="DT2276" s="6"/>
      <c r="DU2276" s="6"/>
      <c r="DV2276" s="6"/>
      <c r="DW2276" s="6"/>
      <c r="DX2276" s="6"/>
      <c r="DY2276" s="6"/>
      <c r="DZ2276" s="6"/>
      <c r="EA2276" s="6"/>
      <c r="EB2276" s="6"/>
      <c r="EC2276" s="6"/>
      <c r="ED2276" s="6"/>
      <c r="EE2276" s="6"/>
      <c r="EF2276" s="6"/>
      <c r="EG2276" s="6"/>
      <c r="EH2276" s="6"/>
      <c r="EI2276" s="6"/>
      <c r="EJ2276" s="6"/>
      <c r="EK2276" s="6"/>
      <c r="EL2276" s="6"/>
      <c r="EM2276" s="6"/>
      <c r="EN2276" s="6"/>
      <c r="EO2276" s="6"/>
      <c r="EP2276" s="6"/>
      <c r="EQ2276" s="6"/>
      <c r="ER2276" s="6"/>
      <c r="ES2276" s="6"/>
      <c r="ET2276" s="6"/>
      <c r="EU2276" s="6"/>
      <c r="EV2276" s="6"/>
      <c r="EW2276" s="6"/>
      <c r="EX2276" s="6"/>
      <c r="EY2276" s="6"/>
      <c r="EZ2276" s="6"/>
      <c r="FA2276" s="6"/>
      <c r="FB2276" s="6"/>
      <c r="FC2276" s="6"/>
      <c r="FD2276" s="6"/>
      <c r="FE2276" s="6"/>
      <c r="FF2276" s="6"/>
      <c r="FG2276" s="6"/>
      <c r="FH2276" s="6"/>
      <c r="FI2276" s="6"/>
      <c r="FJ2276" s="6"/>
      <c r="FK2276" s="6"/>
      <c r="FL2276" s="6"/>
      <c r="FM2276" s="6"/>
      <c r="FN2276" s="6"/>
      <c r="FO2276" s="6"/>
      <c r="FP2276" s="6"/>
      <c r="FQ2276" s="6"/>
      <c r="FR2276" s="6"/>
      <c r="FS2276" s="6"/>
      <c r="FT2276" s="6"/>
      <c r="FU2276" s="6"/>
      <c r="FV2276" s="6"/>
      <c r="FW2276" s="6"/>
      <c r="FX2276" s="6"/>
      <c r="FY2276" s="6"/>
      <c r="FZ2276" s="6"/>
      <c r="GA2276" s="6"/>
      <c r="GB2276" s="6"/>
      <c r="GC2276" s="6"/>
      <c r="GD2276" s="6"/>
      <c r="GE2276" s="6"/>
      <c r="GF2276" s="6"/>
      <c r="GG2276" s="6"/>
      <c r="GH2276" s="6"/>
      <c r="GI2276" s="6"/>
      <c r="GJ2276" s="6"/>
      <c r="GK2276" s="6"/>
      <c r="GL2276" s="6"/>
      <c r="GM2276" s="6"/>
      <c r="GN2276" s="6"/>
      <c r="GO2276" s="6"/>
      <c r="GP2276" s="6"/>
      <c r="GQ2276" s="6"/>
      <c r="GR2276" s="6"/>
      <c r="GS2276" s="6"/>
      <c r="GT2276" s="6"/>
      <c r="GU2276" s="6"/>
      <c r="GV2276" s="6"/>
      <c r="GW2276" s="6"/>
      <c r="GX2276" s="6"/>
      <c r="GY2276" s="6"/>
      <c r="GZ2276" s="6"/>
      <c r="HA2276" s="6"/>
      <c r="HB2276" s="6"/>
      <c r="HC2276" s="6"/>
      <c r="HD2276" s="6"/>
      <c r="HE2276" s="6"/>
      <c r="HF2276" s="6"/>
      <c r="HG2276" s="6"/>
      <c r="HH2276" s="6"/>
      <c r="HI2276" s="6"/>
      <c r="HJ2276" s="6"/>
      <c r="HK2276" s="6"/>
      <c r="HL2276" s="6"/>
      <c r="HM2276" s="6"/>
      <c r="HN2276" s="6"/>
      <c r="HO2276" s="6"/>
      <c r="HP2276" s="6"/>
      <c r="HQ2276" s="6"/>
      <c r="HR2276" s="6"/>
      <c r="HS2276" s="6"/>
      <c r="HT2276" s="6"/>
      <c r="HU2276" s="6"/>
      <c r="HV2276" s="6"/>
      <c r="HW2276" s="6"/>
      <c r="HX2276" s="6"/>
      <c r="HY2276" s="6"/>
      <c r="HZ2276" s="6"/>
      <c r="IA2276" s="6"/>
      <c r="IB2276" s="6"/>
      <c r="IC2276" s="6"/>
      <c r="ID2276" s="6"/>
      <c r="IE2276" s="6"/>
      <c r="IF2276" s="6"/>
      <c r="IG2276" s="6"/>
      <c r="IH2276" s="6"/>
      <c r="II2276" s="6"/>
      <c r="IJ2276" s="6"/>
      <c r="IK2276" s="6"/>
      <c r="IL2276" s="6"/>
      <c r="IM2276" s="6"/>
      <c r="IN2276" s="6"/>
      <c r="IO2276" s="6"/>
      <c r="IP2276" s="6"/>
      <c r="IQ2276" s="6"/>
      <c r="IR2276" s="6"/>
      <c r="IS2276" s="6"/>
      <c r="IT2276" s="6"/>
      <c r="IU2276" s="6"/>
      <c r="IV2276" s="6"/>
      <c r="IW2276" s="6"/>
      <c r="IX2276" s="6"/>
      <c r="IY2276" s="6"/>
      <c r="IZ2276" s="6"/>
      <c r="JA2276" s="6"/>
      <c r="JB2276" s="6"/>
      <c r="JC2276" s="6"/>
      <c r="JD2276" s="6"/>
      <c r="JE2276" s="6"/>
      <c r="JF2276" s="6"/>
      <c r="JG2276" s="6"/>
      <c r="JH2276" s="6"/>
      <c r="JI2276" s="6"/>
      <c r="JJ2276" s="6"/>
      <c r="JK2276" s="6"/>
      <c r="JL2276" s="6"/>
      <c r="JM2276" s="6"/>
    </row>
    <row r="2277" spans="2:273" s="49" customFormat="1" ht="20" customHeight="1">
      <c r="B2277" s="121" t="s">
        <v>2156</v>
      </c>
      <c r="C2277" s="122">
        <v>20181</v>
      </c>
      <c r="D2277" s="104">
        <v>2018</v>
      </c>
      <c r="E2277" s="66" t="s">
        <v>2154</v>
      </c>
      <c r="F2277" s="145"/>
      <c r="G2277" s="358"/>
      <c r="H2277" s="68" t="s">
        <v>2157</v>
      </c>
      <c r="I2277" s="68"/>
      <c r="J2277" s="92">
        <v>47</v>
      </c>
      <c r="K2277" s="200">
        <v>4176022</v>
      </c>
      <c r="L2277" s="68" t="s">
        <v>2772</v>
      </c>
      <c r="M2277" s="68" t="s">
        <v>39</v>
      </c>
      <c r="N2277" s="215">
        <v>9</v>
      </c>
      <c r="O2277" s="92">
        <v>2</v>
      </c>
      <c r="P2277" s="89">
        <v>6</v>
      </c>
      <c r="Q2277" s="70"/>
      <c r="R2277" s="68" t="s">
        <v>52</v>
      </c>
      <c r="S2277" s="13">
        <v>9</v>
      </c>
      <c r="T2277" s="13">
        <v>10</v>
      </c>
      <c r="U2277" s="7"/>
      <c r="V2277" s="7"/>
      <c r="W2277" s="7"/>
      <c r="X2277" s="7"/>
      <c r="Y2277" s="13">
        <v>8</v>
      </c>
      <c r="Z2277" s="13"/>
      <c r="AA2277" s="7"/>
      <c r="AB2277" s="7"/>
      <c r="AC2277" s="7"/>
      <c r="AD2277" s="7"/>
      <c r="AE2277" s="6"/>
      <c r="AF2277" s="6"/>
      <c r="AG2277" s="6"/>
      <c r="AH2277" s="6"/>
      <c r="AI2277" s="6"/>
      <c r="AJ2277" s="6"/>
      <c r="AK2277" s="6"/>
      <c r="AL2277" s="6"/>
      <c r="AM2277" s="6"/>
      <c r="AN2277" s="6"/>
      <c r="AO2277" s="6"/>
      <c r="AP2277" s="6"/>
      <c r="AQ2277" s="6"/>
      <c r="AR2277" s="6"/>
      <c r="AS2277" s="6"/>
      <c r="AT2277" s="6"/>
      <c r="AU2277" s="6"/>
      <c r="AV2277" s="6"/>
      <c r="AW2277" s="6"/>
      <c r="AX2277" s="6"/>
      <c r="AY2277" s="6"/>
      <c r="AZ2277" s="6"/>
      <c r="BA2277" s="6"/>
      <c r="BB2277" s="6"/>
      <c r="BC2277" s="6"/>
      <c r="BD2277" s="6"/>
      <c r="BE2277" s="6"/>
      <c r="BF2277" s="6"/>
      <c r="BG2277" s="6"/>
      <c r="BH2277" s="6"/>
      <c r="BI2277" s="6"/>
      <c r="BJ2277" s="6"/>
      <c r="BK2277" s="6"/>
      <c r="BL2277" s="6"/>
      <c r="BM2277" s="6"/>
      <c r="BN2277" s="6"/>
      <c r="BO2277" s="6"/>
      <c r="BP2277" s="6"/>
      <c r="BQ2277" s="6"/>
      <c r="BR2277" s="6"/>
      <c r="BS2277" s="6"/>
      <c r="BT2277" s="6"/>
      <c r="BU2277" s="6"/>
      <c r="BV2277" s="6"/>
      <c r="BW2277" s="6"/>
      <c r="BX2277" s="6"/>
      <c r="BY2277" s="6"/>
      <c r="BZ2277" s="6"/>
      <c r="CA2277" s="6"/>
      <c r="CB2277" s="6"/>
      <c r="CC2277" s="6"/>
      <c r="CD2277" s="6"/>
      <c r="CE2277" s="6"/>
      <c r="CF2277" s="6"/>
      <c r="CG2277" s="6"/>
      <c r="CH2277" s="6"/>
      <c r="CI2277" s="6"/>
      <c r="CJ2277" s="6"/>
      <c r="CK2277" s="6"/>
      <c r="CL2277" s="6"/>
      <c r="CM2277" s="6"/>
      <c r="CN2277" s="6"/>
      <c r="CO2277" s="6"/>
      <c r="CP2277" s="6"/>
      <c r="CQ2277" s="6"/>
      <c r="CR2277" s="6"/>
      <c r="CS2277" s="6"/>
      <c r="CT2277" s="6"/>
      <c r="CU2277" s="6"/>
      <c r="CV2277" s="6"/>
      <c r="CW2277" s="6"/>
      <c r="CX2277" s="6"/>
      <c r="CY2277" s="6"/>
      <c r="CZ2277" s="6"/>
      <c r="DA2277" s="6"/>
      <c r="DB2277" s="6"/>
      <c r="DC2277" s="6"/>
      <c r="DD2277" s="6"/>
      <c r="DE2277" s="6"/>
      <c r="DF2277" s="6"/>
      <c r="DG2277" s="6"/>
      <c r="DH2277" s="6"/>
      <c r="DI2277" s="6"/>
      <c r="DJ2277" s="6"/>
      <c r="DK2277" s="6"/>
      <c r="DL2277" s="6"/>
      <c r="DM2277" s="6"/>
      <c r="DN2277" s="6"/>
      <c r="DO2277" s="6"/>
      <c r="DP2277" s="6"/>
      <c r="DQ2277" s="6"/>
      <c r="DR2277" s="6"/>
      <c r="DS2277" s="6"/>
      <c r="DT2277" s="6"/>
      <c r="DU2277" s="6"/>
      <c r="DV2277" s="6"/>
      <c r="DW2277" s="6"/>
      <c r="DX2277" s="6"/>
      <c r="DY2277" s="6"/>
      <c r="DZ2277" s="6"/>
      <c r="EA2277" s="6"/>
      <c r="EB2277" s="6"/>
      <c r="EC2277" s="6"/>
      <c r="ED2277" s="6"/>
      <c r="EE2277" s="6"/>
      <c r="EF2277" s="6"/>
      <c r="EG2277" s="6"/>
      <c r="EH2277" s="6"/>
      <c r="EI2277" s="6"/>
      <c r="EJ2277" s="6"/>
      <c r="EK2277" s="6"/>
      <c r="EL2277" s="6"/>
      <c r="EM2277" s="6"/>
      <c r="EN2277" s="6"/>
      <c r="EO2277" s="6"/>
      <c r="EP2277" s="6"/>
      <c r="EQ2277" s="6"/>
      <c r="ER2277" s="6"/>
      <c r="ES2277" s="6"/>
      <c r="ET2277" s="6"/>
      <c r="EU2277" s="6"/>
      <c r="EV2277" s="6"/>
      <c r="EW2277" s="6"/>
      <c r="EX2277" s="6"/>
      <c r="EY2277" s="6"/>
      <c r="EZ2277" s="6"/>
      <c r="FA2277" s="6"/>
      <c r="FB2277" s="6"/>
      <c r="FC2277" s="6"/>
      <c r="FD2277" s="6"/>
      <c r="FE2277" s="6"/>
      <c r="FF2277" s="6"/>
      <c r="FG2277" s="6"/>
      <c r="FH2277" s="6"/>
      <c r="FI2277" s="6"/>
      <c r="FJ2277" s="6"/>
      <c r="FK2277" s="6"/>
      <c r="FL2277" s="6"/>
      <c r="FM2277" s="6"/>
      <c r="FN2277" s="6"/>
      <c r="FO2277" s="6"/>
      <c r="FP2277" s="6"/>
      <c r="FQ2277" s="6"/>
      <c r="FR2277" s="6"/>
      <c r="FS2277" s="6"/>
      <c r="FT2277" s="6"/>
      <c r="FU2277" s="6"/>
      <c r="FV2277" s="6"/>
      <c r="FW2277" s="6"/>
      <c r="FX2277" s="6"/>
      <c r="FY2277" s="6"/>
      <c r="FZ2277" s="6"/>
      <c r="GA2277" s="6"/>
      <c r="GB2277" s="6"/>
      <c r="GC2277" s="6"/>
      <c r="GD2277" s="6"/>
      <c r="GE2277" s="6"/>
      <c r="GF2277" s="6"/>
      <c r="GG2277" s="6"/>
      <c r="GH2277" s="6"/>
      <c r="GI2277" s="6"/>
      <c r="GJ2277" s="6"/>
      <c r="GK2277" s="6"/>
      <c r="GL2277" s="6"/>
      <c r="GM2277" s="6"/>
      <c r="GN2277" s="6"/>
      <c r="GO2277" s="6"/>
      <c r="GP2277" s="6"/>
      <c r="GQ2277" s="6"/>
      <c r="GR2277" s="6"/>
      <c r="GS2277" s="6"/>
      <c r="GT2277" s="6"/>
      <c r="GU2277" s="6"/>
      <c r="GV2277" s="6"/>
      <c r="GW2277" s="6"/>
      <c r="GX2277" s="6"/>
      <c r="GY2277" s="6"/>
      <c r="GZ2277" s="6"/>
      <c r="HA2277" s="6"/>
      <c r="HB2277" s="6"/>
      <c r="HC2277" s="6"/>
      <c r="HD2277" s="6"/>
      <c r="HE2277" s="6"/>
      <c r="HF2277" s="6"/>
      <c r="HG2277" s="6"/>
      <c r="HH2277" s="6"/>
      <c r="HI2277" s="6"/>
      <c r="HJ2277" s="6"/>
      <c r="HK2277" s="6"/>
      <c r="HL2277" s="6"/>
      <c r="HM2277" s="6"/>
      <c r="HN2277" s="6"/>
      <c r="HO2277" s="6"/>
      <c r="HP2277" s="6"/>
      <c r="HQ2277" s="6"/>
      <c r="HR2277" s="6"/>
      <c r="HS2277" s="6"/>
      <c r="HT2277" s="6"/>
      <c r="HU2277" s="6"/>
      <c r="HV2277" s="6"/>
      <c r="HW2277" s="6"/>
      <c r="HX2277" s="6"/>
      <c r="HY2277" s="6"/>
      <c r="HZ2277" s="6"/>
      <c r="IA2277" s="6"/>
      <c r="IB2277" s="6"/>
      <c r="IC2277" s="6"/>
      <c r="ID2277" s="6"/>
      <c r="IE2277" s="6"/>
      <c r="IF2277" s="6"/>
      <c r="IG2277" s="6"/>
      <c r="IH2277" s="6"/>
      <c r="II2277" s="6"/>
      <c r="IJ2277" s="6"/>
      <c r="IK2277" s="6"/>
      <c r="IL2277" s="6"/>
      <c r="IM2277" s="6"/>
      <c r="IN2277" s="6"/>
      <c r="IO2277" s="6"/>
      <c r="IP2277" s="6"/>
      <c r="IQ2277" s="6"/>
      <c r="IR2277" s="6"/>
      <c r="IS2277" s="6"/>
      <c r="IT2277" s="6"/>
      <c r="IU2277" s="6"/>
      <c r="IV2277" s="6"/>
      <c r="IW2277" s="6"/>
      <c r="IX2277" s="6"/>
      <c r="IY2277" s="6"/>
      <c r="IZ2277" s="6"/>
      <c r="JA2277" s="6"/>
      <c r="JB2277" s="6"/>
      <c r="JC2277" s="6"/>
      <c r="JD2277" s="6"/>
      <c r="JE2277" s="6"/>
      <c r="JF2277" s="6"/>
      <c r="JG2277" s="6"/>
      <c r="JH2277" s="6"/>
      <c r="JI2277" s="6"/>
      <c r="JJ2277" s="6"/>
      <c r="JK2277" s="6"/>
      <c r="JL2277" s="6"/>
      <c r="JM2277" s="6"/>
    </row>
    <row r="2278" spans="2:273" s="49" customFormat="1" ht="20" customHeight="1">
      <c r="B2278" s="120" t="s">
        <v>4896</v>
      </c>
      <c r="C2278" s="113">
        <v>20192</v>
      </c>
      <c r="D2278" s="104">
        <v>2019</v>
      </c>
      <c r="E2278" s="66" t="s">
        <v>2154</v>
      </c>
      <c r="F2278" s="145"/>
      <c r="G2278" s="358"/>
      <c r="H2278" s="68" t="s">
        <v>4897</v>
      </c>
      <c r="I2278" s="68" t="s">
        <v>37</v>
      </c>
      <c r="J2278" s="92">
        <v>46</v>
      </c>
      <c r="K2278" s="200">
        <v>10500000</v>
      </c>
      <c r="L2278" s="68" t="s">
        <v>2772</v>
      </c>
      <c r="M2278" s="68" t="s">
        <v>39</v>
      </c>
      <c r="N2278" s="215">
        <v>9</v>
      </c>
      <c r="O2278" s="89">
        <v>2</v>
      </c>
      <c r="P2278" s="89">
        <v>6</v>
      </c>
      <c r="Q2278" s="68" t="s">
        <v>341</v>
      </c>
      <c r="R2278" s="68" t="s">
        <v>156</v>
      </c>
      <c r="S2278" s="6"/>
      <c r="T2278" s="6"/>
      <c r="U2278" s="6"/>
      <c r="V2278" s="6"/>
      <c r="W2278" s="6"/>
      <c r="X2278" s="6"/>
      <c r="Y2278" s="6"/>
      <c r="Z2278" s="6"/>
      <c r="AA2278" s="6"/>
      <c r="AB2278" s="6"/>
      <c r="AC2278" s="6"/>
      <c r="AD2278" s="6"/>
      <c r="AE2278" s="6"/>
      <c r="AF2278" s="6"/>
      <c r="AG2278" s="6"/>
      <c r="AH2278" s="6"/>
      <c r="AI2278" s="6"/>
      <c r="AJ2278" s="6"/>
      <c r="AK2278" s="6"/>
      <c r="AL2278" s="6"/>
      <c r="AM2278" s="6"/>
      <c r="AN2278" s="6"/>
      <c r="AO2278" s="6"/>
      <c r="AP2278" s="6"/>
      <c r="AQ2278" s="6"/>
      <c r="AR2278" s="6"/>
      <c r="AS2278" s="6"/>
      <c r="AT2278" s="6"/>
      <c r="AU2278" s="6"/>
      <c r="AV2278" s="6"/>
      <c r="AW2278" s="6"/>
      <c r="AX2278" s="6"/>
      <c r="AY2278" s="6"/>
      <c r="AZ2278" s="6"/>
      <c r="BA2278" s="6"/>
      <c r="BB2278" s="6"/>
      <c r="BC2278" s="6"/>
      <c r="BD2278" s="6"/>
      <c r="BE2278" s="6"/>
      <c r="BF2278" s="6"/>
      <c r="BG2278" s="6"/>
      <c r="BH2278" s="6"/>
      <c r="BI2278" s="6"/>
      <c r="BJ2278" s="6"/>
      <c r="BK2278" s="6"/>
      <c r="BL2278" s="6"/>
      <c r="BM2278" s="6"/>
      <c r="BN2278" s="6"/>
      <c r="BO2278" s="6"/>
      <c r="BP2278" s="6"/>
      <c r="BQ2278" s="6"/>
      <c r="BR2278" s="6"/>
      <c r="BS2278" s="6"/>
      <c r="BT2278" s="6"/>
      <c r="BU2278" s="6"/>
      <c r="BV2278" s="6"/>
      <c r="BW2278" s="6"/>
      <c r="BX2278" s="6"/>
      <c r="BY2278" s="6"/>
      <c r="BZ2278" s="6"/>
      <c r="CA2278" s="6"/>
      <c r="CB2278" s="6"/>
      <c r="CC2278" s="6"/>
      <c r="CD2278" s="6"/>
      <c r="CE2278" s="6"/>
      <c r="CF2278" s="6"/>
      <c r="CG2278" s="6"/>
      <c r="CH2278" s="6"/>
      <c r="CI2278" s="6"/>
      <c r="CJ2278" s="6"/>
      <c r="CK2278" s="6"/>
      <c r="CL2278" s="6"/>
      <c r="CM2278" s="6"/>
      <c r="CN2278" s="6"/>
      <c r="CO2278" s="6"/>
      <c r="CP2278" s="6"/>
      <c r="CQ2278" s="6"/>
      <c r="CR2278" s="6"/>
      <c r="CS2278" s="6"/>
      <c r="CT2278" s="6"/>
      <c r="CU2278" s="6"/>
      <c r="CV2278" s="6"/>
      <c r="CW2278" s="6"/>
      <c r="CX2278" s="6"/>
      <c r="CY2278" s="6"/>
      <c r="CZ2278" s="6"/>
      <c r="DA2278" s="6"/>
      <c r="DB2278" s="6"/>
      <c r="DC2278" s="6"/>
      <c r="DD2278" s="6"/>
      <c r="DE2278" s="6"/>
      <c r="DF2278" s="6"/>
      <c r="DG2278" s="6"/>
      <c r="DH2278" s="6"/>
      <c r="DI2278" s="6"/>
      <c r="DJ2278" s="6"/>
      <c r="DK2278" s="6"/>
      <c r="DL2278" s="6"/>
      <c r="DM2278" s="6"/>
      <c r="DN2278" s="6"/>
      <c r="DO2278" s="6"/>
      <c r="DP2278" s="6"/>
      <c r="DQ2278" s="6"/>
      <c r="DR2278" s="6"/>
      <c r="DS2278" s="6"/>
      <c r="DT2278" s="6"/>
      <c r="DU2278" s="6"/>
      <c r="DV2278" s="6"/>
      <c r="DW2278" s="6"/>
      <c r="DX2278" s="6"/>
      <c r="DY2278" s="6"/>
      <c r="DZ2278" s="6"/>
      <c r="EA2278" s="6"/>
      <c r="EB2278" s="6"/>
      <c r="EC2278" s="6"/>
      <c r="ED2278" s="6"/>
      <c r="EE2278" s="6"/>
      <c r="EF2278" s="6"/>
      <c r="EG2278" s="6"/>
      <c r="EH2278" s="6"/>
      <c r="EI2278" s="6"/>
      <c r="EJ2278" s="6"/>
      <c r="EK2278" s="6"/>
      <c r="EL2278" s="6"/>
      <c r="EM2278" s="6"/>
      <c r="EN2278" s="6"/>
      <c r="EO2278" s="6"/>
      <c r="EP2278" s="6"/>
      <c r="EQ2278" s="6"/>
      <c r="ER2278" s="6"/>
      <c r="ES2278" s="6"/>
      <c r="ET2278" s="6"/>
      <c r="EU2278" s="6"/>
      <c r="EV2278" s="6"/>
      <c r="EW2278" s="6"/>
      <c r="EX2278" s="6"/>
      <c r="EY2278" s="6"/>
      <c r="EZ2278" s="6"/>
      <c r="FA2278" s="6"/>
      <c r="FB2278" s="6"/>
      <c r="FC2278" s="6"/>
      <c r="FD2278" s="6"/>
      <c r="FE2278" s="6"/>
      <c r="FF2278" s="6"/>
      <c r="FG2278" s="6"/>
      <c r="FH2278" s="6"/>
      <c r="FI2278" s="6"/>
      <c r="FJ2278" s="6"/>
      <c r="FK2278" s="6"/>
      <c r="FL2278" s="6"/>
      <c r="FM2278" s="6"/>
      <c r="FN2278" s="6"/>
      <c r="FO2278" s="6"/>
      <c r="FP2278" s="6"/>
      <c r="FQ2278" s="6"/>
      <c r="FR2278" s="6"/>
      <c r="FS2278" s="6"/>
      <c r="FT2278" s="6"/>
      <c r="FU2278" s="6"/>
      <c r="FV2278" s="6"/>
      <c r="FW2278" s="6"/>
      <c r="FX2278" s="6"/>
      <c r="FY2278" s="6"/>
      <c r="FZ2278" s="6"/>
      <c r="GA2278" s="6"/>
      <c r="GB2278" s="6"/>
      <c r="GC2278" s="6"/>
      <c r="GD2278" s="6"/>
      <c r="GE2278" s="6"/>
      <c r="GF2278" s="6"/>
      <c r="GG2278" s="6"/>
      <c r="GH2278" s="6"/>
      <c r="GI2278" s="6"/>
      <c r="GJ2278" s="6"/>
      <c r="GK2278" s="6"/>
      <c r="GL2278" s="6"/>
      <c r="GM2278" s="6"/>
      <c r="GN2278" s="6"/>
      <c r="GO2278" s="6"/>
      <c r="GP2278" s="6"/>
      <c r="GQ2278" s="6"/>
      <c r="GR2278" s="6"/>
      <c r="GS2278" s="6"/>
      <c r="GT2278" s="6"/>
      <c r="GU2278" s="6"/>
      <c r="GV2278" s="6"/>
      <c r="GW2278" s="6"/>
      <c r="GX2278" s="6"/>
      <c r="GY2278" s="6"/>
      <c r="GZ2278" s="6"/>
      <c r="HA2278" s="6"/>
      <c r="HB2278" s="6"/>
      <c r="HC2278" s="6"/>
      <c r="HD2278" s="6"/>
      <c r="HE2278" s="6"/>
      <c r="HF2278" s="6"/>
      <c r="HG2278" s="6"/>
      <c r="HH2278" s="6"/>
      <c r="HI2278" s="6"/>
      <c r="HJ2278" s="6"/>
      <c r="HK2278" s="6"/>
      <c r="HL2278" s="6"/>
      <c r="HM2278" s="6"/>
      <c r="HN2278" s="6"/>
      <c r="HO2278" s="6"/>
      <c r="HP2278" s="6"/>
      <c r="HQ2278" s="6"/>
      <c r="HR2278" s="6"/>
      <c r="HS2278" s="6"/>
      <c r="HT2278" s="6"/>
      <c r="HU2278" s="6"/>
      <c r="HV2278" s="6"/>
      <c r="HW2278" s="6"/>
      <c r="HX2278" s="6"/>
      <c r="HY2278" s="6"/>
      <c r="HZ2278" s="6"/>
      <c r="IA2278" s="6"/>
      <c r="IB2278" s="6"/>
      <c r="IC2278" s="6"/>
      <c r="ID2278" s="6"/>
      <c r="IE2278" s="6"/>
      <c r="IF2278" s="6"/>
      <c r="IG2278" s="6"/>
      <c r="IH2278" s="6"/>
      <c r="II2278" s="6"/>
      <c r="IJ2278" s="6"/>
      <c r="IK2278" s="6"/>
      <c r="IL2278" s="6"/>
      <c r="IM2278" s="6"/>
      <c r="IN2278" s="6"/>
      <c r="IO2278" s="6"/>
      <c r="IP2278" s="6"/>
      <c r="IQ2278" s="6"/>
      <c r="IR2278" s="6"/>
      <c r="IS2278" s="6"/>
      <c r="IT2278" s="6"/>
      <c r="IU2278" s="6"/>
      <c r="IV2278" s="6"/>
      <c r="IW2278" s="6"/>
      <c r="IX2278" s="6"/>
      <c r="IY2278" s="6"/>
      <c r="IZ2278" s="6"/>
      <c r="JA2278" s="6"/>
      <c r="JB2278" s="6"/>
      <c r="JC2278" s="6"/>
      <c r="JD2278" s="6"/>
      <c r="JE2278" s="6"/>
      <c r="JF2278" s="6"/>
      <c r="JG2278" s="6"/>
      <c r="JH2278" s="6"/>
      <c r="JI2278" s="6"/>
      <c r="JJ2278" s="6"/>
      <c r="JK2278" s="6"/>
      <c r="JL2278" s="6"/>
      <c r="JM2278" s="6"/>
    </row>
    <row r="2279" spans="2:273" s="49" customFormat="1" ht="20" customHeight="1">
      <c r="B2279" s="121" t="s">
        <v>2153</v>
      </c>
      <c r="C2279" s="122">
        <v>20181</v>
      </c>
      <c r="D2279" s="104">
        <v>2018</v>
      </c>
      <c r="E2279" s="66" t="s">
        <v>2154</v>
      </c>
      <c r="F2279" s="145"/>
      <c r="G2279" s="358"/>
      <c r="H2279" s="68" t="s">
        <v>2155</v>
      </c>
      <c r="I2279" s="68"/>
      <c r="J2279" s="92">
        <v>67</v>
      </c>
      <c r="K2279" s="200">
        <v>13541398</v>
      </c>
      <c r="L2279" s="68" t="s">
        <v>2772</v>
      </c>
      <c r="M2279" s="68" t="s">
        <v>39</v>
      </c>
      <c r="N2279" s="215">
        <v>9</v>
      </c>
      <c r="O2279" s="92">
        <v>2</v>
      </c>
      <c r="P2279" s="89">
        <v>6</v>
      </c>
      <c r="Q2279" s="70"/>
      <c r="R2279" s="68" t="s">
        <v>52</v>
      </c>
      <c r="S2279" s="13">
        <v>9</v>
      </c>
      <c r="T2279" s="13">
        <v>10</v>
      </c>
      <c r="U2279" s="7"/>
      <c r="V2279" s="7"/>
      <c r="W2279" s="7"/>
      <c r="X2279" s="7"/>
      <c r="Y2279" s="13">
        <v>8</v>
      </c>
      <c r="Z2279" s="13"/>
      <c r="AA2279" s="7"/>
      <c r="AB2279" s="7"/>
      <c r="AC2279" s="7"/>
      <c r="AD2279" s="7"/>
      <c r="AE2279" s="6"/>
      <c r="AF2279" s="6"/>
      <c r="AG2279" s="6"/>
      <c r="AH2279" s="6"/>
      <c r="AI2279" s="6"/>
      <c r="AJ2279" s="6"/>
      <c r="AK2279" s="6"/>
      <c r="AL2279" s="6"/>
      <c r="AM2279" s="6"/>
      <c r="AN2279" s="6"/>
      <c r="AO2279" s="6"/>
      <c r="AP2279" s="6"/>
      <c r="AQ2279" s="6"/>
      <c r="AR2279" s="6"/>
      <c r="AS2279" s="6"/>
      <c r="AT2279" s="6"/>
      <c r="AU2279" s="6"/>
      <c r="AV2279" s="6"/>
      <c r="AW2279" s="6"/>
      <c r="AX2279" s="6"/>
      <c r="AY2279" s="6"/>
      <c r="AZ2279" s="6"/>
      <c r="BA2279" s="6"/>
      <c r="BB2279" s="6"/>
      <c r="BC2279" s="6"/>
      <c r="BD2279" s="6"/>
      <c r="BE2279" s="6"/>
      <c r="BF2279" s="6"/>
      <c r="BG2279" s="6"/>
      <c r="BH2279" s="6"/>
      <c r="BI2279" s="6"/>
      <c r="BJ2279" s="6"/>
      <c r="BK2279" s="6"/>
      <c r="BL2279" s="6"/>
      <c r="BM2279" s="6"/>
      <c r="BN2279" s="6"/>
      <c r="BO2279" s="6"/>
      <c r="BP2279" s="6"/>
      <c r="BQ2279" s="6"/>
      <c r="BR2279" s="6"/>
      <c r="BS2279" s="6"/>
      <c r="BT2279" s="6"/>
      <c r="BU2279" s="6"/>
      <c r="BV2279" s="6"/>
      <c r="BW2279" s="6"/>
      <c r="BX2279" s="6"/>
      <c r="BY2279" s="6"/>
      <c r="BZ2279" s="6"/>
      <c r="CA2279" s="6"/>
      <c r="CB2279" s="6"/>
      <c r="CC2279" s="6"/>
      <c r="CD2279" s="6"/>
      <c r="CE2279" s="6"/>
      <c r="CF2279" s="6"/>
      <c r="CG2279" s="6"/>
      <c r="CH2279" s="6"/>
      <c r="CI2279" s="6"/>
      <c r="CJ2279" s="6"/>
      <c r="CK2279" s="6"/>
      <c r="CL2279" s="6"/>
      <c r="CM2279" s="6"/>
      <c r="CN2279" s="6"/>
      <c r="CO2279" s="6"/>
      <c r="CP2279" s="6"/>
      <c r="CQ2279" s="6"/>
      <c r="CR2279" s="6"/>
      <c r="CS2279" s="6"/>
      <c r="CT2279" s="6"/>
      <c r="CU2279" s="6"/>
      <c r="CV2279" s="6"/>
      <c r="CW2279" s="6"/>
      <c r="CX2279" s="6"/>
      <c r="CY2279" s="6"/>
      <c r="CZ2279" s="6"/>
      <c r="DA2279" s="6"/>
      <c r="DB2279" s="6"/>
      <c r="DC2279" s="6"/>
      <c r="DD2279" s="6"/>
      <c r="DE2279" s="6"/>
      <c r="DF2279" s="6"/>
      <c r="DG2279" s="6"/>
      <c r="DH2279" s="6"/>
      <c r="DI2279" s="6"/>
      <c r="DJ2279" s="6"/>
      <c r="DK2279" s="6"/>
      <c r="DL2279" s="6"/>
      <c r="DM2279" s="6"/>
      <c r="DN2279" s="6"/>
      <c r="DO2279" s="6"/>
      <c r="DP2279" s="6"/>
      <c r="DQ2279" s="6"/>
      <c r="DR2279" s="6"/>
      <c r="DS2279" s="6"/>
      <c r="DT2279" s="6"/>
      <c r="DU2279" s="6"/>
      <c r="DV2279" s="6"/>
      <c r="DW2279" s="6"/>
      <c r="DX2279" s="6"/>
      <c r="DY2279" s="6"/>
      <c r="DZ2279" s="6"/>
      <c r="EA2279" s="6"/>
      <c r="EB2279" s="6"/>
      <c r="EC2279" s="6"/>
      <c r="ED2279" s="6"/>
      <c r="EE2279" s="6"/>
      <c r="EF2279" s="6"/>
      <c r="EG2279" s="6"/>
      <c r="EH2279" s="6"/>
      <c r="EI2279" s="6"/>
      <c r="EJ2279" s="6"/>
      <c r="EK2279" s="6"/>
      <c r="EL2279" s="6"/>
      <c r="EM2279" s="6"/>
      <c r="EN2279" s="6"/>
      <c r="EO2279" s="6"/>
      <c r="EP2279" s="6"/>
      <c r="EQ2279" s="6"/>
      <c r="ER2279" s="6"/>
      <c r="ES2279" s="6"/>
      <c r="ET2279" s="6"/>
      <c r="EU2279" s="6"/>
      <c r="EV2279" s="6"/>
      <c r="EW2279" s="6"/>
      <c r="EX2279" s="6"/>
      <c r="EY2279" s="6"/>
      <c r="EZ2279" s="6"/>
      <c r="FA2279" s="6"/>
      <c r="FB2279" s="6"/>
      <c r="FC2279" s="6"/>
      <c r="FD2279" s="6"/>
      <c r="FE2279" s="6"/>
      <c r="FF2279" s="6"/>
      <c r="FG2279" s="6"/>
      <c r="FH2279" s="6"/>
      <c r="FI2279" s="6"/>
      <c r="FJ2279" s="6"/>
      <c r="FK2279" s="6"/>
      <c r="FL2279" s="6"/>
      <c r="FM2279" s="6"/>
      <c r="FN2279" s="6"/>
      <c r="FO2279" s="6"/>
      <c r="FP2279" s="6"/>
      <c r="FQ2279" s="6"/>
      <c r="FR2279" s="6"/>
      <c r="FS2279" s="6"/>
      <c r="FT2279" s="6"/>
      <c r="FU2279" s="6"/>
      <c r="FV2279" s="6"/>
      <c r="FW2279" s="6"/>
      <c r="FX2279" s="6"/>
      <c r="FY2279" s="6"/>
      <c r="FZ2279" s="6"/>
      <c r="GA2279" s="6"/>
      <c r="GB2279" s="6"/>
      <c r="GC2279" s="6"/>
      <c r="GD2279" s="6"/>
      <c r="GE2279" s="6"/>
      <c r="GF2279" s="6"/>
      <c r="GG2279" s="6"/>
      <c r="GH2279" s="6"/>
      <c r="GI2279" s="6"/>
      <c r="GJ2279" s="6"/>
      <c r="GK2279" s="6"/>
      <c r="GL2279" s="6"/>
      <c r="GM2279" s="6"/>
      <c r="GN2279" s="6"/>
      <c r="GO2279" s="6"/>
      <c r="GP2279" s="6"/>
      <c r="GQ2279" s="6"/>
      <c r="GR2279" s="6"/>
      <c r="GS2279" s="6"/>
      <c r="GT2279" s="6"/>
      <c r="GU2279" s="6"/>
      <c r="GV2279" s="6"/>
      <c r="GW2279" s="6"/>
      <c r="GX2279" s="6"/>
      <c r="GY2279" s="6"/>
      <c r="GZ2279" s="6"/>
      <c r="HA2279" s="6"/>
      <c r="HB2279" s="6"/>
      <c r="HC2279" s="6"/>
      <c r="HD2279" s="6"/>
      <c r="HE2279" s="6"/>
      <c r="HF2279" s="6"/>
      <c r="HG2279" s="6"/>
      <c r="HH2279" s="6"/>
      <c r="HI2279" s="6"/>
      <c r="HJ2279" s="6"/>
      <c r="HK2279" s="6"/>
      <c r="HL2279" s="6"/>
      <c r="HM2279" s="6"/>
      <c r="HN2279" s="6"/>
      <c r="HO2279" s="6"/>
      <c r="HP2279" s="6"/>
      <c r="HQ2279" s="6"/>
      <c r="HR2279" s="6"/>
      <c r="HS2279" s="6"/>
      <c r="HT2279" s="6"/>
      <c r="HU2279" s="6"/>
      <c r="HV2279" s="6"/>
      <c r="HW2279" s="6"/>
      <c r="HX2279" s="6"/>
      <c r="HY2279" s="6"/>
      <c r="HZ2279" s="6"/>
      <c r="IA2279" s="6"/>
      <c r="IB2279" s="6"/>
      <c r="IC2279" s="6"/>
      <c r="ID2279" s="6"/>
      <c r="IE2279" s="6"/>
      <c r="IF2279" s="6"/>
      <c r="IG2279" s="6"/>
      <c r="IH2279" s="6"/>
      <c r="II2279" s="6"/>
      <c r="IJ2279" s="6"/>
      <c r="IK2279" s="6"/>
      <c r="IL2279" s="6"/>
      <c r="IM2279" s="6"/>
      <c r="IN2279" s="6"/>
      <c r="IO2279" s="6"/>
      <c r="IP2279" s="6"/>
      <c r="IQ2279" s="6"/>
      <c r="IR2279" s="6"/>
      <c r="IS2279" s="6"/>
      <c r="IT2279" s="6"/>
      <c r="IU2279" s="6"/>
      <c r="IV2279" s="6"/>
      <c r="IW2279" s="6"/>
      <c r="IX2279" s="6"/>
      <c r="IY2279" s="6"/>
      <c r="IZ2279" s="6"/>
      <c r="JA2279" s="6"/>
      <c r="JB2279" s="6"/>
      <c r="JC2279" s="6"/>
      <c r="JD2279" s="6"/>
      <c r="JE2279" s="6"/>
      <c r="JF2279" s="6"/>
      <c r="JG2279" s="6"/>
      <c r="JH2279" s="6"/>
      <c r="JI2279" s="6"/>
      <c r="JJ2279" s="6"/>
      <c r="JK2279" s="6"/>
      <c r="JL2279" s="6"/>
      <c r="JM2279" s="6"/>
    </row>
    <row r="2280" spans="2:273" s="49" customFormat="1" ht="20" customHeight="1">
      <c r="B2280" s="120" t="s">
        <v>4900</v>
      </c>
      <c r="C2280" s="113">
        <v>20192</v>
      </c>
      <c r="D2280" s="104">
        <v>2019</v>
      </c>
      <c r="E2280" s="66" t="s">
        <v>2154</v>
      </c>
      <c r="F2280" s="145"/>
      <c r="G2280" s="358"/>
      <c r="H2280" s="68" t="s">
        <v>4901</v>
      </c>
      <c r="I2280" s="68" t="s">
        <v>37</v>
      </c>
      <c r="J2280" s="92">
        <v>49</v>
      </c>
      <c r="K2280" s="200">
        <v>22744213</v>
      </c>
      <c r="L2280" s="68" t="s">
        <v>2772</v>
      </c>
      <c r="M2280" s="68" t="s">
        <v>39</v>
      </c>
      <c r="N2280" s="215">
        <v>9</v>
      </c>
      <c r="O2280" s="89">
        <v>2</v>
      </c>
      <c r="P2280" s="89">
        <v>6</v>
      </c>
      <c r="Q2280" s="68" t="s">
        <v>55</v>
      </c>
      <c r="R2280" s="68" t="s">
        <v>193</v>
      </c>
      <c r="S2280" s="6"/>
      <c r="T2280" s="6"/>
      <c r="U2280" s="6"/>
      <c r="V2280" s="6"/>
      <c r="W2280" s="6"/>
      <c r="X2280" s="6"/>
      <c r="Y2280" s="6"/>
      <c r="Z2280" s="6"/>
      <c r="AA2280" s="6"/>
      <c r="AB2280" s="6"/>
      <c r="AC2280" s="6"/>
      <c r="AD2280" s="6"/>
      <c r="AE2280" s="6"/>
      <c r="AF2280" s="48"/>
      <c r="AG2280" s="48"/>
      <c r="AH2280" s="48"/>
      <c r="AI2280" s="48"/>
      <c r="AJ2280" s="48"/>
      <c r="AK2280" s="48"/>
      <c r="AL2280" s="48"/>
      <c r="AM2280" s="48"/>
      <c r="AN2280" s="48"/>
      <c r="AO2280" s="48"/>
      <c r="AP2280" s="48"/>
      <c r="AQ2280" s="48"/>
      <c r="AR2280" s="48"/>
      <c r="AS2280" s="48"/>
      <c r="AT2280" s="48"/>
      <c r="AU2280" s="48"/>
      <c r="AV2280" s="48"/>
      <c r="AW2280" s="48"/>
      <c r="AX2280" s="48"/>
      <c r="AY2280" s="48"/>
      <c r="AZ2280" s="48"/>
      <c r="BA2280" s="48"/>
      <c r="BB2280" s="48"/>
      <c r="BC2280" s="48"/>
      <c r="BD2280" s="48"/>
      <c r="BE2280" s="48"/>
      <c r="BF2280" s="48"/>
      <c r="BG2280" s="48"/>
      <c r="BH2280" s="48"/>
      <c r="BI2280" s="48"/>
      <c r="BJ2280" s="48"/>
      <c r="BK2280" s="48"/>
      <c r="BL2280" s="48"/>
      <c r="BM2280" s="48"/>
      <c r="BN2280" s="48"/>
      <c r="BO2280" s="48"/>
      <c r="BP2280" s="48"/>
      <c r="BQ2280" s="48"/>
      <c r="BR2280" s="48"/>
      <c r="BS2280" s="48"/>
      <c r="BT2280" s="48"/>
      <c r="BU2280" s="48"/>
      <c r="BV2280" s="48"/>
      <c r="BW2280" s="48"/>
      <c r="BX2280" s="48"/>
      <c r="BY2280" s="48"/>
      <c r="BZ2280" s="48"/>
      <c r="CA2280" s="48"/>
      <c r="CB2280" s="48"/>
      <c r="CC2280" s="48"/>
      <c r="CD2280" s="48"/>
      <c r="CE2280" s="48"/>
      <c r="CF2280" s="48"/>
      <c r="CG2280" s="48"/>
      <c r="CH2280" s="48"/>
      <c r="CI2280" s="48"/>
      <c r="CJ2280" s="48"/>
      <c r="CK2280" s="48"/>
      <c r="CL2280" s="48"/>
      <c r="CM2280" s="48"/>
      <c r="CN2280" s="48"/>
      <c r="CO2280" s="48"/>
      <c r="CP2280" s="48"/>
      <c r="CQ2280" s="48"/>
      <c r="CR2280" s="48"/>
      <c r="CS2280" s="48"/>
      <c r="CT2280" s="48"/>
      <c r="CU2280" s="48"/>
      <c r="CV2280" s="48"/>
      <c r="CW2280" s="48"/>
      <c r="CX2280" s="48"/>
      <c r="CY2280" s="48"/>
      <c r="CZ2280" s="48"/>
      <c r="DA2280" s="48"/>
      <c r="DB2280" s="48"/>
      <c r="DC2280" s="48"/>
      <c r="DD2280" s="48"/>
      <c r="DE2280" s="48"/>
      <c r="DF2280" s="48"/>
      <c r="DG2280" s="48"/>
      <c r="DH2280" s="48"/>
      <c r="DI2280" s="48"/>
      <c r="DJ2280" s="48"/>
      <c r="DK2280" s="48"/>
      <c r="DL2280" s="48"/>
      <c r="DM2280" s="48"/>
      <c r="DN2280" s="48"/>
      <c r="DO2280" s="48"/>
      <c r="DP2280" s="48"/>
      <c r="DQ2280" s="48"/>
      <c r="DR2280" s="48"/>
      <c r="DS2280" s="48"/>
      <c r="DT2280" s="48"/>
      <c r="DU2280" s="48"/>
      <c r="DV2280" s="48"/>
      <c r="DW2280" s="48"/>
      <c r="DX2280" s="48"/>
      <c r="DY2280" s="48"/>
      <c r="DZ2280" s="48"/>
      <c r="EA2280" s="48"/>
      <c r="EB2280" s="48"/>
      <c r="EC2280" s="48"/>
      <c r="ED2280" s="48"/>
      <c r="EE2280" s="48"/>
      <c r="EF2280" s="48"/>
      <c r="EG2280" s="48"/>
      <c r="EH2280" s="48"/>
      <c r="EI2280" s="48"/>
      <c r="EJ2280" s="48"/>
      <c r="EK2280" s="48"/>
      <c r="EL2280" s="48"/>
      <c r="EM2280" s="48"/>
      <c r="EN2280" s="48"/>
      <c r="EO2280" s="48"/>
      <c r="EP2280" s="48"/>
      <c r="EQ2280" s="48"/>
      <c r="ER2280" s="48"/>
      <c r="ES2280" s="48"/>
      <c r="ET2280" s="48"/>
      <c r="EU2280" s="48"/>
      <c r="EV2280" s="48"/>
      <c r="EW2280" s="48"/>
      <c r="EX2280" s="48"/>
      <c r="EY2280" s="48"/>
      <c r="EZ2280" s="48"/>
      <c r="FA2280" s="48"/>
      <c r="FB2280" s="48"/>
      <c r="FC2280" s="48"/>
      <c r="FD2280" s="48"/>
      <c r="FE2280" s="48"/>
      <c r="FF2280" s="48"/>
      <c r="FG2280" s="48"/>
      <c r="FH2280" s="48"/>
      <c r="FI2280" s="48"/>
      <c r="FJ2280" s="48"/>
      <c r="FK2280" s="48"/>
      <c r="FL2280" s="48"/>
      <c r="FM2280" s="48"/>
      <c r="FN2280" s="48"/>
      <c r="FO2280" s="48"/>
      <c r="FP2280" s="48"/>
      <c r="FQ2280" s="48"/>
      <c r="FR2280" s="48"/>
      <c r="FS2280" s="48"/>
      <c r="FT2280" s="48"/>
      <c r="FU2280" s="48"/>
      <c r="FV2280" s="48"/>
      <c r="FW2280" s="48"/>
      <c r="FX2280" s="48"/>
      <c r="FY2280" s="48"/>
      <c r="FZ2280" s="48"/>
      <c r="GA2280" s="48"/>
      <c r="GB2280" s="48"/>
      <c r="GC2280" s="48"/>
      <c r="GD2280" s="48"/>
      <c r="GE2280" s="48"/>
      <c r="GF2280" s="48"/>
      <c r="GG2280" s="48"/>
      <c r="GH2280" s="48"/>
      <c r="GI2280" s="48"/>
      <c r="GJ2280" s="48"/>
      <c r="GK2280" s="48"/>
      <c r="GL2280" s="48"/>
      <c r="GM2280" s="48"/>
      <c r="GN2280" s="48"/>
      <c r="GO2280" s="48"/>
      <c r="GP2280" s="48"/>
      <c r="GQ2280" s="48"/>
      <c r="GR2280" s="48"/>
      <c r="GS2280" s="48"/>
      <c r="GT2280" s="48"/>
      <c r="GU2280" s="48"/>
      <c r="GV2280" s="48"/>
      <c r="GW2280" s="48"/>
      <c r="GX2280" s="48"/>
      <c r="GY2280" s="48"/>
      <c r="GZ2280" s="48"/>
      <c r="HA2280" s="48"/>
      <c r="HB2280" s="48"/>
      <c r="HC2280" s="48"/>
      <c r="HD2280" s="48"/>
      <c r="HE2280" s="48"/>
      <c r="HF2280" s="48"/>
      <c r="HG2280" s="48"/>
      <c r="HH2280" s="48"/>
      <c r="HI2280" s="48"/>
      <c r="HJ2280" s="48"/>
      <c r="HK2280" s="48"/>
      <c r="HL2280" s="48"/>
      <c r="HM2280" s="48"/>
      <c r="HN2280" s="48"/>
      <c r="HO2280" s="48"/>
      <c r="HP2280" s="48"/>
      <c r="HQ2280" s="48"/>
      <c r="HR2280" s="48"/>
      <c r="HS2280" s="48"/>
      <c r="HT2280" s="48"/>
      <c r="HU2280" s="48"/>
      <c r="HV2280" s="48"/>
      <c r="HW2280" s="48"/>
      <c r="HX2280" s="48"/>
      <c r="HY2280" s="48"/>
      <c r="HZ2280" s="48"/>
      <c r="IA2280" s="48"/>
      <c r="IB2280" s="48"/>
      <c r="IC2280" s="48"/>
      <c r="ID2280" s="48"/>
      <c r="IE2280" s="48"/>
      <c r="IF2280" s="48"/>
      <c r="IG2280" s="48"/>
      <c r="IH2280" s="48"/>
      <c r="II2280" s="48"/>
      <c r="IJ2280" s="48"/>
      <c r="IK2280" s="48"/>
      <c r="IL2280" s="48"/>
      <c r="IM2280" s="48"/>
      <c r="IN2280" s="48"/>
      <c r="IO2280" s="48"/>
      <c r="IP2280" s="48"/>
      <c r="IQ2280" s="48"/>
      <c r="IR2280" s="48"/>
      <c r="IS2280" s="48"/>
      <c r="IT2280" s="48"/>
      <c r="IU2280" s="48"/>
      <c r="IV2280" s="48"/>
      <c r="IW2280" s="48"/>
      <c r="IX2280" s="48"/>
      <c r="IY2280" s="48"/>
      <c r="IZ2280" s="48"/>
      <c r="JA2280" s="48"/>
    </row>
    <row r="2281" spans="2:273" s="49" customFormat="1" ht="20" customHeight="1">
      <c r="B2281" s="120" t="s">
        <v>4910</v>
      </c>
      <c r="C2281" s="113">
        <v>20191</v>
      </c>
      <c r="D2281" s="104">
        <v>2019</v>
      </c>
      <c r="E2281" s="66" t="s">
        <v>4907</v>
      </c>
      <c r="F2281" s="145"/>
      <c r="G2281" s="358"/>
      <c r="H2281" s="68" t="s">
        <v>244</v>
      </c>
      <c r="I2281" s="68" t="s">
        <v>53</v>
      </c>
      <c r="J2281" s="92">
        <v>11</v>
      </c>
      <c r="K2281" s="200">
        <v>79996</v>
      </c>
      <c r="L2281" s="68" t="s">
        <v>4909</v>
      </c>
      <c r="M2281" s="68" t="s">
        <v>39</v>
      </c>
      <c r="N2281" s="215">
        <v>9</v>
      </c>
      <c r="O2281" s="89">
        <v>2</v>
      </c>
      <c r="P2281" s="89">
        <v>6</v>
      </c>
      <c r="Q2281" s="68" t="s">
        <v>47</v>
      </c>
      <c r="R2281" s="68" t="s">
        <v>52</v>
      </c>
      <c r="S2281" s="6"/>
      <c r="T2281" s="6"/>
      <c r="U2281" s="6"/>
      <c r="V2281" s="6"/>
      <c r="W2281" s="6"/>
      <c r="X2281" s="6"/>
      <c r="Y2281" s="6"/>
      <c r="Z2281" s="6"/>
      <c r="AA2281" s="6"/>
      <c r="AB2281" s="6"/>
      <c r="AC2281" s="6"/>
      <c r="AD2281" s="6"/>
      <c r="AE2281" s="6"/>
      <c r="AF2281" s="6"/>
      <c r="AG2281" s="6"/>
      <c r="AH2281" s="6"/>
      <c r="AI2281" s="6"/>
      <c r="AJ2281" s="6"/>
      <c r="AK2281" s="6"/>
      <c r="AL2281" s="6"/>
      <c r="AM2281" s="6"/>
      <c r="AN2281" s="6"/>
      <c r="AO2281" s="6"/>
      <c r="AP2281" s="6"/>
      <c r="AQ2281" s="6"/>
      <c r="AR2281" s="6"/>
      <c r="AS2281" s="6"/>
      <c r="AT2281" s="6"/>
      <c r="AU2281" s="6"/>
      <c r="AV2281" s="6"/>
      <c r="AW2281" s="6"/>
      <c r="AX2281" s="6"/>
      <c r="AY2281" s="6"/>
      <c r="AZ2281" s="6"/>
      <c r="BA2281" s="6"/>
      <c r="BB2281" s="6"/>
      <c r="BC2281" s="6"/>
      <c r="BD2281" s="6"/>
      <c r="BE2281" s="6"/>
      <c r="BF2281" s="6"/>
      <c r="BG2281" s="6"/>
      <c r="BH2281" s="6"/>
      <c r="BI2281" s="6"/>
      <c r="BJ2281" s="6"/>
      <c r="BK2281" s="6"/>
      <c r="BL2281" s="6"/>
      <c r="BM2281" s="6"/>
      <c r="BN2281" s="6"/>
      <c r="BO2281" s="6"/>
      <c r="BP2281" s="6"/>
      <c r="BQ2281" s="6"/>
      <c r="BR2281" s="6"/>
      <c r="BS2281" s="6"/>
      <c r="BT2281" s="6"/>
      <c r="BU2281" s="6"/>
      <c r="BV2281" s="6"/>
      <c r="BW2281" s="6"/>
      <c r="BX2281" s="6"/>
      <c r="BY2281" s="6"/>
      <c r="BZ2281" s="6"/>
      <c r="CA2281" s="6"/>
      <c r="CB2281" s="6"/>
      <c r="CC2281" s="6"/>
      <c r="CD2281" s="6"/>
      <c r="CE2281" s="6"/>
      <c r="CF2281" s="6"/>
      <c r="CG2281" s="6"/>
      <c r="CH2281" s="6"/>
      <c r="CI2281" s="6"/>
      <c r="CJ2281" s="6"/>
      <c r="CK2281" s="6"/>
      <c r="CL2281" s="6"/>
      <c r="CM2281" s="6"/>
      <c r="CN2281" s="6"/>
      <c r="CO2281" s="6"/>
      <c r="CP2281" s="6"/>
      <c r="CQ2281" s="6"/>
      <c r="CR2281" s="6"/>
      <c r="CS2281" s="6"/>
      <c r="CT2281" s="6"/>
      <c r="CU2281" s="6"/>
      <c r="CV2281" s="6"/>
      <c r="CW2281" s="6"/>
      <c r="CX2281" s="6"/>
      <c r="CY2281" s="6"/>
      <c r="CZ2281" s="6"/>
      <c r="DA2281" s="6"/>
      <c r="DB2281" s="6"/>
      <c r="DC2281" s="6"/>
      <c r="DD2281" s="6"/>
      <c r="DE2281" s="6"/>
      <c r="DF2281" s="6"/>
      <c r="DG2281" s="6"/>
      <c r="DH2281" s="6"/>
      <c r="DI2281" s="6"/>
      <c r="DJ2281" s="6"/>
      <c r="DK2281" s="6"/>
      <c r="DL2281" s="6"/>
      <c r="DM2281" s="6"/>
      <c r="DN2281" s="6"/>
      <c r="DO2281" s="6"/>
      <c r="DP2281" s="6"/>
      <c r="DQ2281" s="6"/>
      <c r="DR2281" s="6"/>
      <c r="DS2281" s="6"/>
      <c r="DT2281" s="6"/>
      <c r="DU2281" s="6"/>
      <c r="DV2281" s="6"/>
      <c r="DW2281" s="6"/>
      <c r="DX2281" s="6"/>
      <c r="DY2281" s="6"/>
      <c r="DZ2281" s="6"/>
      <c r="EA2281" s="6"/>
      <c r="EB2281" s="6"/>
      <c r="EC2281" s="6"/>
      <c r="ED2281" s="6"/>
      <c r="EE2281" s="6"/>
      <c r="EF2281" s="6"/>
      <c r="EG2281" s="6"/>
      <c r="EH2281" s="6"/>
      <c r="EI2281" s="6"/>
      <c r="EJ2281" s="6"/>
      <c r="EK2281" s="6"/>
      <c r="EL2281" s="6"/>
      <c r="EM2281" s="6"/>
      <c r="EN2281" s="6"/>
      <c r="EO2281" s="6"/>
      <c r="EP2281" s="6"/>
      <c r="EQ2281" s="6"/>
      <c r="ER2281" s="6"/>
      <c r="ES2281" s="6"/>
      <c r="ET2281" s="6"/>
      <c r="EU2281" s="6"/>
      <c r="EV2281" s="6"/>
      <c r="EW2281" s="6"/>
      <c r="EX2281" s="6"/>
      <c r="EY2281" s="6"/>
      <c r="EZ2281" s="6"/>
      <c r="FA2281" s="6"/>
      <c r="FB2281" s="6"/>
      <c r="FC2281" s="6"/>
      <c r="FD2281" s="6"/>
      <c r="FE2281" s="6"/>
      <c r="FF2281" s="6"/>
      <c r="FG2281" s="6"/>
      <c r="FH2281" s="6"/>
      <c r="FI2281" s="6"/>
      <c r="FJ2281" s="6"/>
      <c r="FK2281" s="6"/>
      <c r="FL2281" s="6"/>
      <c r="FM2281" s="6"/>
      <c r="FN2281" s="6"/>
      <c r="FO2281" s="6"/>
      <c r="FP2281" s="6"/>
      <c r="FQ2281" s="6"/>
      <c r="FR2281" s="6"/>
      <c r="FS2281" s="6"/>
      <c r="FT2281" s="6"/>
      <c r="FU2281" s="6"/>
      <c r="FV2281" s="6"/>
      <c r="FW2281" s="6"/>
      <c r="FX2281" s="6"/>
      <c r="FY2281" s="6"/>
      <c r="FZ2281" s="6"/>
      <c r="GA2281" s="6"/>
      <c r="GB2281" s="6"/>
      <c r="GC2281" s="6"/>
      <c r="GD2281" s="6"/>
      <c r="GE2281" s="6"/>
      <c r="GF2281" s="6"/>
      <c r="GG2281" s="6"/>
      <c r="GH2281" s="6"/>
      <c r="GI2281" s="6"/>
      <c r="GJ2281" s="6"/>
      <c r="GK2281" s="6"/>
      <c r="GL2281" s="6"/>
      <c r="GM2281" s="6"/>
      <c r="GN2281" s="6"/>
      <c r="GO2281" s="6"/>
      <c r="GP2281" s="6"/>
      <c r="GQ2281" s="6"/>
      <c r="GR2281" s="6"/>
      <c r="GS2281" s="6"/>
      <c r="GT2281" s="6"/>
      <c r="GU2281" s="6"/>
      <c r="GV2281" s="6"/>
      <c r="GW2281" s="6"/>
      <c r="GX2281" s="6"/>
      <c r="GY2281" s="6"/>
      <c r="GZ2281" s="6"/>
      <c r="HA2281" s="6"/>
      <c r="HB2281" s="6"/>
      <c r="HC2281" s="6"/>
      <c r="HD2281" s="6"/>
      <c r="HE2281" s="6"/>
      <c r="HF2281" s="6"/>
      <c r="HG2281" s="6"/>
      <c r="HH2281" s="6"/>
      <c r="HI2281" s="6"/>
      <c r="HJ2281" s="6"/>
      <c r="HK2281" s="6"/>
      <c r="HL2281" s="6"/>
      <c r="HM2281" s="6"/>
      <c r="HN2281" s="6"/>
      <c r="HO2281" s="6"/>
      <c r="HP2281" s="6"/>
      <c r="HQ2281" s="6"/>
      <c r="HR2281" s="6"/>
      <c r="HS2281" s="6"/>
      <c r="HT2281" s="6"/>
      <c r="HU2281" s="6"/>
      <c r="HV2281" s="6"/>
      <c r="HW2281" s="6"/>
      <c r="HX2281" s="6"/>
      <c r="HY2281" s="6"/>
      <c r="HZ2281" s="6"/>
      <c r="IA2281" s="6"/>
      <c r="IB2281" s="6"/>
      <c r="IC2281" s="6"/>
      <c r="ID2281" s="6"/>
      <c r="IE2281" s="6"/>
      <c r="IF2281" s="6"/>
      <c r="IG2281" s="6"/>
      <c r="IH2281" s="6"/>
      <c r="II2281" s="6"/>
      <c r="IJ2281" s="6"/>
      <c r="IK2281" s="6"/>
      <c r="IL2281" s="6"/>
      <c r="IM2281" s="6"/>
      <c r="IN2281" s="6"/>
      <c r="IO2281" s="6"/>
      <c r="IP2281" s="6"/>
      <c r="IQ2281" s="6"/>
      <c r="IR2281" s="6"/>
      <c r="IS2281" s="6"/>
      <c r="IT2281" s="6"/>
      <c r="IU2281" s="6"/>
      <c r="IV2281" s="6"/>
      <c r="IW2281" s="6"/>
      <c r="IX2281" s="6"/>
      <c r="IY2281" s="6"/>
      <c r="IZ2281" s="6"/>
      <c r="JA2281" s="6"/>
      <c r="JB2281" s="6"/>
      <c r="JC2281" s="6"/>
      <c r="JD2281" s="6"/>
      <c r="JE2281" s="6"/>
      <c r="JF2281" s="6"/>
      <c r="JG2281" s="6"/>
      <c r="JH2281" s="6"/>
      <c r="JI2281" s="6"/>
      <c r="JJ2281" s="6"/>
      <c r="JK2281" s="6"/>
      <c r="JL2281" s="6"/>
      <c r="JM2281" s="6"/>
    </row>
    <row r="2282" spans="2:273" s="49" customFormat="1" ht="20" customHeight="1">
      <c r="B2282" s="120" t="s">
        <v>7824</v>
      </c>
      <c r="C2282" s="113">
        <v>20201</v>
      </c>
      <c r="D2282" s="98">
        <v>2020</v>
      </c>
      <c r="E2282" s="45" t="s">
        <v>4907</v>
      </c>
      <c r="F2282" s="146"/>
      <c r="G2282" s="359"/>
      <c r="H2282" s="46" t="s">
        <v>7825</v>
      </c>
      <c r="I2282" s="46" t="s">
        <v>53</v>
      </c>
      <c r="J2282" s="90">
        <v>27</v>
      </c>
      <c r="K2282" s="198">
        <v>564743</v>
      </c>
      <c r="L2282" s="46" t="s">
        <v>7826</v>
      </c>
      <c r="M2282" s="46" t="s">
        <v>39</v>
      </c>
      <c r="N2282" s="215">
        <v>9</v>
      </c>
      <c r="O2282" s="90">
        <v>2</v>
      </c>
      <c r="P2282" s="90">
        <v>6</v>
      </c>
      <c r="Q2282" s="46" t="s">
        <v>47</v>
      </c>
      <c r="R2282" s="46" t="s">
        <v>120</v>
      </c>
      <c r="S2282" s="48"/>
      <c r="T2282" s="48"/>
      <c r="U2282" s="48"/>
      <c r="V2282" s="48"/>
      <c r="W2282" s="48"/>
      <c r="X2282" s="48"/>
      <c r="Y2282" s="48"/>
      <c r="Z2282" s="48"/>
      <c r="AA2282" s="48"/>
      <c r="AB2282" s="48"/>
      <c r="AC2282" s="48"/>
      <c r="AD2282" s="48"/>
      <c r="AE2282" s="48"/>
      <c r="AF2282" s="37"/>
      <c r="AG2282" s="37"/>
      <c r="AH2282" s="37"/>
      <c r="AI2282" s="37"/>
      <c r="AJ2282" s="37"/>
      <c r="AK2282" s="37"/>
      <c r="AL2282" s="37"/>
      <c r="AM2282" s="37"/>
      <c r="AN2282" s="37"/>
      <c r="AO2282" s="37"/>
      <c r="AP2282" s="37"/>
      <c r="AQ2282" s="37"/>
      <c r="AR2282" s="37"/>
      <c r="AS2282" s="37"/>
      <c r="AT2282" s="37"/>
      <c r="AU2282" s="37"/>
      <c r="AV2282" s="37"/>
      <c r="AW2282" s="37"/>
      <c r="AX2282" s="37"/>
      <c r="AY2282" s="37"/>
      <c r="AZ2282" s="37"/>
      <c r="BA2282" s="37"/>
      <c r="BB2282" s="37"/>
      <c r="BC2282" s="37"/>
      <c r="BD2282" s="37"/>
      <c r="BE2282" s="37"/>
      <c r="BF2282" s="37"/>
      <c r="BG2282" s="37"/>
      <c r="BH2282" s="37"/>
      <c r="BI2282" s="37"/>
      <c r="BJ2282" s="37"/>
      <c r="BK2282" s="37"/>
      <c r="BL2282" s="37"/>
      <c r="BM2282" s="37"/>
      <c r="BN2282" s="37"/>
      <c r="BO2282" s="37"/>
      <c r="BP2282" s="37"/>
      <c r="BQ2282" s="37"/>
      <c r="BR2282" s="37"/>
      <c r="BS2282" s="37"/>
      <c r="BT2282" s="37"/>
      <c r="BU2282" s="37"/>
      <c r="BV2282" s="37"/>
      <c r="BW2282" s="37"/>
      <c r="BX2282" s="37"/>
      <c r="BY2282" s="37"/>
      <c r="BZ2282" s="37"/>
      <c r="CA2282" s="37"/>
      <c r="CB2282" s="37"/>
      <c r="CC2282" s="37"/>
      <c r="CD2282" s="37"/>
      <c r="CE2282" s="37"/>
      <c r="CF2282" s="37"/>
      <c r="CG2282" s="37"/>
      <c r="CH2282" s="37"/>
      <c r="CI2282" s="37"/>
      <c r="CJ2282" s="37"/>
      <c r="CK2282" s="37"/>
      <c r="CL2282" s="37"/>
      <c r="CM2282" s="37"/>
      <c r="CN2282" s="37"/>
      <c r="CO2282" s="37"/>
      <c r="CP2282" s="37"/>
      <c r="CQ2282" s="37"/>
      <c r="CR2282" s="37"/>
      <c r="CS2282" s="37"/>
      <c r="CT2282" s="37"/>
      <c r="CU2282" s="37"/>
      <c r="CV2282" s="37"/>
      <c r="CW2282" s="37"/>
      <c r="CX2282" s="37"/>
      <c r="CY2282" s="37"/>
      <c r="CZ2282" s="37"/>
      <c r="DA2282" s="37"/>
      <c r="DB2282" s="37"/>
      <c r="DC2282" s="37"/>
      <c r="DD2282" s="37"/>
      <c r="DE2282" s="37"/>
      <c r="DF2282" s="37"/>
      <c r="DG2282" s="37"/>
      <c r="DH2282" s="37"/>
      <c r="DI2282" s="37"/>
      <c r="DJ2282" s="37"/>
      <c r="DK2282" s="37"/>
      <c r="DL2282" s="37"/>
      <c r="DM2282" s="37"/>
      <c r="DN2282" s="37"/>
      <c r="DO2282" s="37"/>
      <c r="DP2282" s="37"/>
      <c r="DQ2282" s="37"/>
      <c r="DR2282" s="37"/>
      <c r="DS2282" s="37"/>
      <c r="DT2282" s="37"/>
      <c r="DU2282" s="37"/>
      <c r="DV2282" s="37"/>
      <c r="DW2282" s="37"/>
      <c r="DX2282" s="37"/>
      <c r="DY2282" s="37"/>
      <c r="DZ2282" s="37"/>
      <c r="EA2282" s="37"/>
      <c r="EB2282" s="37"/>
      <c r="EC2282" s="37"/>
      <c r="ED2282" s="37"/>
      <c r="EE2282" s="37"/>
      <c r="EF2282" s="37"/>
      <c r="EG2282" s="37"/>
      <c r="EH2282" s="37"/>
      <c r="EI2282" s="37"/>
      <c r="EJ2282" s="37"/>
      <c r="EK2282" s="37"/>
      <c r="EL2282" s="37"/>
      <c r="EM2282" s="37"/>
      <c r="EN2282" s="37"/>
      <c r="EO2282" s="37"/>
      <c r="EP2282" s="37"/>
      <c r="EQ2282" s="37"/>
      <c r="ER2282" s="37"/>
      <c r="ES2282" s="37"/>
      <c r="ET2282" s="37"/>
      <c r="EU2282" s="37"/>
      <c r="EV2282" s="37"/>
      <c r="EW2282" s="37"/>
      <c r="EX2282" s="37"/>
      <c r="EY2282" s="37"/>
      <c r="EZ2282" s="37"/>
      <c r="FA2282" s="37"/>
      <c r="FB2282" s="37"/>
      <c r="FC2282" s="37"/>
      <c r="FD2282" s="37"/>
      <c r="FE2282" s="37"/>
      <c r="FF2282" s="37"/>
      <c r="FG2282" s="37"/>
      <c r="FH2282" s="37"/>
      <c r="FI2282" s="37"/>
      <c r="FJ2282" s="37"/>
      <c r="FK2282" s="37"/>
      <c r="FL2282" s="37"/>
      <c r="FM2282" s="37"/>
      <c r="FN2282" s="37"/>
      <c r="FO2282" s="37"/>
      <c r="FP2282" s="37"/>
      <c r="FQ2282" s="37"/>
      <c r="FR2282" s="37"/>
      <c r="FS2282" s="37"/>
      <c r="FT2282" s="37"/>
      <c r="FU2282" s="37"/>
      <c r="FV2282" s="37"/>
      <c r="FW2282" s="37"/>
      <c r="FX2282" s="37"/>
      <c r="FY2282" s="37"/>
      <c r="FZ2282" s="37"/>
      <c r="GA2282" s="37"/>
      <c r="GB2282" s="37"/>
      <c r="GC2282" s="37"/>
      <c r="GD2282" s="37"/>
      <c r="GE2282" s="37"/>
      <c r="GF2282" s="37"/>
      <c r="GG2282" s="37"/>
      <c r="GH2282" s="37"/>
      <c r="GI2282" s="37"/>
      <c r="GJ2282" s="37"/>
      <c r="GK2282" s="37"/>
      <c r="GL2282" s="37"/>
      <c r="GM2282" s="37"/>
      <c r="GN2282" s="37"/>
      <c r="GO2282" s="37"/>
      <c r="GP2282" s="37"/>
      <c r="GQ2282" s="37"/>
      <c r="GR2282" s="37"/>
      <c r="GS2282" s="37"/>
      <c r="GT2282" s="37"/>
      <c r="GU2282" s="37"/>
      <c r="GV2282" s="37"/>
      <c r="GW2282" s="37"/>
      <c r="GX2282" s="37"/>
      <c r="GY2282" s="37"/>
      <c r="GZ2282" s="37"/>
      <c r="HA2282" s="37"/>
      <c r="HB2282" s="37"/>
      <c r="HC2282" s="37"/>
      <c r="HD2282" s="37"/>
      <c r="HE2282" s="37"/>
      <c r="HF2282" s="37"/>
      <c r="HG2282" s="37"/>
      <c r="HH2282" s="37"/>
      <c r="HI2282" s="37"/>
      <c r="HJ2282" s="37"/>
      <c r="HK2282" s="37"/>
      <c r="HL2282" s="37"/>
      <c r="HM2282" s="37"/>
      <c r="HN2282" s="37"/>
      <c r="HO2282" s="37"/>
      <c r="HP2282" s="37"/>
      <c r="HQ2282" s="37"/>
      <c r="HR2282" s="37"/>
      <c r="HS2282" s="37"/>
      <c r="HT2282" s="37"/>
      <c r="HU2282" s="37"/>
      <c r="HV2282" s="37"/>
      <c r="HW2282" s="37"/>
      <c r="HX2282" s="37"/>
      <c r="HY2282" s="37"/>
      <c r="HZ2282" s="37"/>
      <c r="IA2282" s="37"/>
      <c r="IB2282" s="37"/>
      <c r="IC2282" s="37"/>
      <c r="ID2282" s="37"/>
      <c r="IE2282" s="37"/>
      <c r="IF2282" s="37"/>
      <c r="IG2282" s="37"/>
      <c r="IH2282" s="37"/>
      <c r="II2282" s="37"/>
      <c r="IJ2282" s="37"/>
      <c r="IK2282" s="37"/>
      <c r="IL2282" s="37"/>
      <c r="IM2282" s="37"/>
      <c r="IN2282" s="37"/>
      <c r="IO2282" s="37"/>
      <c r="IP2282" s="37"/>
      <c r="IQ2282" s="37"/>
      <c r="IR2282" s="37"/>
      <c r="IS2282" s="37"/>
      <c r="IT2282" s="37"/>
      <c r="IU2282" s="37"/>
      <c r="IV2282" s="37"/>
      <c r="IW2282" s="37"/>
      <c r="IX2282" s="37"/>
      <c r="IY2282" s="37"/>
      <c r="IZ2282" s="37"/>
      <c r="JA2282" s="37"/>
      <c r="JB2282" s="37"/>
      <c r="JC2282" s="37"/>
      <c r="JD2282" s="37"/>
      <c r="JE2282" s="37"/>
      <c r="JF2282" s="37"/>
      <c r="JG2282" s="37"/>
      <c r="JH2282" s="37"/>
      <c r="JI2282" s="37"/>
      <c r="JJ2282" s="37"/>
      <c r="JK2282" s="37"/>
      <c r="JL2282" s="37"/>
      <c r="JM2282" s="37"/>
    </row>
    <row r="2283" spans="2:273" s="49" customFormat="1" ht="20" customHeight="1">
      <c r="B2283" s="120" t="s">
        <v>4911</v>
      </c>
      <c r="C2283" s="113">
        <v>20191</v>
      </c>
      <c r="D2283" s="104">
        <v>2019</v>
      </c>
      <c r="E2283" s="66" t="s">
        <v>4907</v>
      </c>
      <c r="F2283" s="145"/>
      <c r="G2283" s="358"/>
      <c r="H2283" s="68" t="s">
        <v>4912</v>
      </c>
      <c r="I2283" s="68" t="s">
        <v>53</v>
      </c>
      <c r="J2283" s="92">
        <v>34</v>
      </c>
      <c r="K2283" s="200">
        <v>1327507</v>
      </c>
      <c r="L2283" s="68" t="s">
        <v>4909</v>
      </c>
      <c r="M2283" s="68" t="s">
        <v>39</v>
      </c>
      <c r="N2283" s="215">
        <v>9</v>
      </c>
      <c r="O2283" s="89">
        <v>2</v>
      </c>
      <c r="P2283" s="89">
        <v>6</v>
      </c>
      <c r="Q2283" s="68" t="s">
        <v>47</v>
      </c>
      <c r="R2283" s="68" t="s">
        <v>133</v>
      </c>
      <c r="S2283" s="6"/>
      <c r="T2283" s="6"/>
      <c r="U2283" s="6"/>
      <c r="V2283" s="6"/>
      <c r="W2283" s="6"/>
      <c r="X2283" s="6"/>
      <c r="Y2283" s="6"/>
      <c r="Z2283" s="6"/>
      <c r="AA2283" s="6"/>
      <c r="AB2283" s="6"/>
      <c r="AC2283" s="6"/>
      <c r="AD2283" s="6"/>
      <c r="AE2283" s="6"/>
      <c r="AF2283" s="48"/>
      <c r="AG2283" s="48"/>
      <c r="AH2283" s="48"/>
      <c r="AI2283" s="48"/>
      <c r="AJ2283" s="48"/>
      <c r="AK2283" s="48"/>
      <c r="AL2283" s="48"/>
      <c r="AM2283" s="48"/>
      <c r="AN2283" s="48"/>
      <c r="AO2283" s="48"/>
      <c r="AP2283" s="48"/>
      <c r="AQ2283" s="48"/>
      <c r="AR2283" s="48"/>
      <c r="AS2283" s="48"/>
      <c r="AT2283" s="48"/>
      <c r="AU2283" s="48"/>
      <c r="AV2283" s="48"/>
      <c r="AW2283" s="48"/>
      <c r="AX2283" s="48"/>
      <c r="AY2283" s="48"/>
      <c r="AZ2283" s="48"/>
      <c r="BA2283" s="48"/>
      <c r="BB2283" s="48"/>
      <c r="BC2283" s="48"/>
      <c r="BD2283" s="48"/>
      <c r="BE2283" s="48"/>
      <c r="BF2283" s="48"/>
      <c r="BG2283" s="48"/>
      <c r="BH2283" s="48"/>
      <c r="BI2283" s="48"/>
      <c r="BJ2283" s="48"/>
      <c r="BK2283" s="48"/>
      <c r="BL2283" s="48"/>
      <c r="BM2283" s="48"/>
      <c r="BN2283" s="48"/>
      <c r="BO2283" s="48"/>
      <c r="BP2283" s="48"/>
      <c r="BQ2283" s="48"/>
      <c r="BR2283" s="48"/>
      <c r="BS2283" s="48"/>
      <c r="BT2283" s="48"/>
      <c r="BU2283" s="48"/>
      <c r="BV2283" s="48"/>
      <c r="BW2283" s="48"/>
      <c r="BX2283" s="48"/>
      <c r="BY2283" s="48"/>
      <c r="BZ2283" s="48"/>
      <c r="CA2283" s="48"/>
      <c r="CB2283" s="48"/>
      <c r="CC2283" s="48"/>
      <c r="CD2283" s="48"/>
      <c r="CE2283" s="48"/>
      <c r="CF2283" s="48"/>
      <c r="CG2283" s="48"/>
      <c r="CH2283" s="48"/>
      <c r="CI2283" s="48"/>
      <c r="CJ2283" s="48"/>
      <c r="CK2283" s="48"/>
      <c r="CL2283" s="48"/>
      <c r="CM2283" s="48"/>
      <c r="CN2283" s="48"/>
      <c r="CO2283" s="48"/>
      <c r="CP2283" s="48"/>
      <c r="CQ2283" s="48"/>
      <c r="CR2283" s="48"/>
      <c r="CS2283" s="48"/>
      <c r="CT2283" s="48"/>
      <c r="CU2283" s="48"/>
      <c r="CV2283" s="48"/>
      <c r="CW2283" s="48"/>
      <c r="CX2283" s="48"/>
      <c r="CY2283" s="48"/>
      <c r="CZ2283" s="48"/>
      <c r="DA2283" s="48"/>
      <c r="DB2283" s="48"/>
      <c r="DC2283" s="48"/>
      <c r="DD2283" s="48"/>
      <c r="DE2283" s="48"/>
      <c r="DF2283" s="48"/>
      <c r="DG2283" s="48"/>
      <c r="DH2283" s="48"/>
      <c r="DI2283" s="48"/>
      <c r="DJ2283" s="48"/>
      <c r="DK2283" s="48"/>
      <c r="DL2283" s="48"/>
      <c r="DM2283" s="48"/>
      <c r="DN2283" s="48"/>
      <c r="DO2283" s="48"/>
      <c r="DP2283" s="48"/>
      <c r="DQ2283" s="48"/>
      <c r="DR2283" s="48"/>
      <c r="DS2283" s="48"/>
      <c r="DT2283" s="48"/>
      <c r="DU2283" s="48"/>
      <c r="DV2283" s="48"/>
      <c r="DW2283" s="48"/>
      <c r="DX2283" s="48"/>
      <c r="DY2283" s="48"/>
      <c r="DZ2283" s="48"/>
      <c r="EA2283" s="48"/>
      <c r="EB2283" s="48"/>
      <c r="EC2283" s="48"/>
      <c r="ED2283" s="48"/>
      <c r="EE2283" s="48"/>
      <c r="EF2283" s="48"/>
      <c r="EG2283" s="48"/>
      <c r="EH2283" s="48"/>
      <c r="EI2283" s="48"/>
      <c r="EJ2283" s="48"/>
      <c r="EK2283" s="48"/>
      <c r="EL2283" s="48"/>
      <c r="EM2283" s="48"/>
      <c r="EN2283" s="48"/>
      <c r="EO2283" s="48"/>
      <c r="EP2283" s="48"/>
      <c r="EQ2283" s="48"/>
      <c r="ER2283" s="48"/>
      <c r="ES2283" s="48"/>
      <c r="ET2283" s="48"/>
      <c r="EU2283" s="48"/>
      <c r="EV2283" s="48"/>
      <c r="EW2283" s="48"/>
      <c r="EX2283" s="48"/>
      <c r="EY2283" s="48"/>
      <c r="EZ2283" s="48"/>
      <c r="FA2283" s="48"/>
      <c r="FB2283" s="48"/>
      <c r="FC2283" s="48"/>
      <c r="FD2283" s="48"/>
      <c r="FE2283" s="48"/>
      <c r="FF2283" s="48"/>
      <c r="FG2283" s="48"/>
      <c r="FH2283" s="48"/>
      <c r="FI2283" s="48"/>
      <c r="FJ2283" s="48"/>
      <c r="FK2283" s="48"/>
      <c r="FL2283" s="48"/>
      <c r="FM2283" s="48"/>
      <c r="FN2283" s="48"/>
      <c r="FO2283" s="48"/>
      <c r="FP2283" s="48"/>
      <c r="FQ2283" s="48"/>
      <c r="FR2283" s="48"/>
      <c r="FS2283" s="48"/>
      <c r="FT2283" s="48"/>
      <c r="FU2283" s="48"/>
      <c r="FV2283" s="48"/>
      <c r="FW2283" s="48"/>
      <c r="FX2283" s="48"/>
      <c r="FY2283" s="48"/>
      <c r="FZ2283" s="48"/>
      <c r="GA2283" s="48"/>
      <c r="GB2283" s="48"/>
      <c r="GC2283" s="48"/>
      <c r="GD2283" s="48"/>
      <c r="GE2283" s="48"/>
      <c r="GF2283" s="48"/>
      <c r="GG2283" s="48"/>
      <c r="GH2283" s="48"/>
      <c r="GI2283" s="48"/>
      <c r="GJ2283" s="48"/>
      <c r="GK2283" s="48"/>
      <c r="GL2283" s="48"/>
      <c r="GM2283" s="48"/>
      <c r="GN2283" s="48"/>
      <c r="GO2283" s="48"/>
      <c r="GP2283" s="48"/>
      <c r="GQ2283" s="48"/>
      <c r="GR2283" s="48"/>
      <c r="GS2283" s="48"/>
      <c r="GT2283" s="48"/>
      <c r="GU2283" s="48"/>
      <c r="GV2283" s="48"/>
      <c r="GW2283" s="48"/>
      <c r="GX2283" s="48"/>
      <c r="GY2283" s="48"/>
      <c r="GZ2283" s="48"/>
      <c r="HA2283" s="48"/>
      <c r="HB2283" s="48"/>
      <c r="HC2283" s="48"/>
      <c r="HD2283" s="48"/>
      <c r="HE2283" s="48"/>
      <c r="HF2283" s="48"/>
      <c r="HG2283" s="48"/>
      <c r="HH2283" s="48"/>
      <c r="HI2283" s="48"/>
      <c r="HJ2283" s="48"/>
      <c r="HK2283" s="48"/>
      <c r="HL2283" s="48"/>
      <c r="HM2283" s="48"/>
      <c r="HN2283" s="48"/>
      <c r="HO2283" s="48"/>
      <c r="HP2283" s="48"/>
      <c r="HQ2283" s="48"/>
      <c r="HR2283" s="48"/>
      <c r="HS2283" s="48"/>
      <c r="HT2283" s="48"/>
      <c r="HU2283" s="48"/>
      <c r="HV2283" s="48"/>
      <c r="HW2283" s="48"/>
      <c r="HX2283" s="48"/>
      <c r="HY2283" s="48"/>
      <c r="HZ2283" s="48"/>
      <c r="IA2283" s="48"/>
      <c r="IB2283" s="48"/>
      <c r="IC2283" s="48"/>
      <c r="ID2283" s="48"/>
      <c r="IE2283" s="48"/>
      <c r="IF2283" s="48"/>
      <c r="IG2283" s="48"/>
      <c r="IH2283" s="48"/>
      <c r="II2283" s="48"/>
      <c r="IJ2283" s="48"/>
      <c r="IK2283" s="48"/>
      <c r="IL2283" s="48"/>
      <c r="IM2283" s="48"/>
      <c r="IN2283" s="48"/>
      <c r="IO2283" s="48"/>
      <c r="IP2283" s="48"/>
      <c r="IQ2283" s="48"/>
      <c r="IR2283" s="48"/>
      <c r="IS2283" s="48"/>
      <c r="IT2283" s="48"/>
      <c r="IU2283" s="48"/>
      <c r="IV2283" s="48"/>
      <c r="IW2283" s="48"/>
      <c r="IX2283" s="48"/>
      <c r="IY2283" s="48"/>
      <c r="IZ2283" s="48"/>
      <c r="JA2283" s="48"/>
    </row>
    <row r="2284" spans="2:273" s="49" customFormat="1" ht="20" customHeight="1">
      <c r="B2284" s="120" t="s">
        <v>4906</v>
      </c>
      <c r="C2284" s="113">
        <v>20191</v>
      </c>
      <c r="D2284" s="104">
        <v>2019</v>
      </c>
      <c r="E2284" s="66" t="s">
        <v>4907</v>
      </c>
      <c r="F2284" s="145"/>
      <c r="G2284" s="358"/>
      <c r="H2284" s="68" t="s">
        <v>4908</v>
      </c>
      <c r="I2284" s="68" t="s">
        <v>53</v>
      </c>
      <c r="J2284" s="92">
        <v>35</v>
      </c>
      <c r="K2284" s="200">
        <v>1940843</v>
      </c>
      <c r="L2284" s="68" t="s">
        <v>4909</v>
      </c>
      <c r="M2284" s="68" t="s">
        <v>39</v>
      </c>
      <c r="N2284" s="215">
        <v>9</v>
      </c>
      <c r="O2284" s="89">
        <v>2</v>
      </c>
      <c r="P2284" s="89">
        <v>6</v>
      </c>
      <c r="Q2284" s="68" t="s">
        <v>55</v>
      </c>
      <c r="R2284" s="68" t="s">
        <v>381</v>
      </c>
      <c r="S2284" s="6"/>
      <c r="T2284" s="6"/>
      <c r="U2284" s="6"/>
      <c r="V2284" s="6"/>
      <c r="W2284" s="6"/>
      <c r="X2284" s="6"/>
      <c r="Y2284" s="6"/>
      <c r="Z2284" s="6"/>
      <c r="AA2284" s="6"/>
      <c r="AB2284" s="6"/>
      <c r="AC2284" s="6"/>
      <c r="AD2284" s="6"/>
      <c r="AE2284" s="6"/>
      <c r="AF2284" s="48"/>
      <c r="AG2284" s="48"/>
      <c r="AH2284" s="48"/>
      <c r="AI2284" s="48"/>
      <c r="AJ2284" s="48"/>
      <c r="AK2284" s="48"/>
      <c r="AL2284" s="48"/>
      <c r="AM2284" s="48"/>
      <c r="AN2284" s="48"/>
      <c r="AO2284" s="48"/>
      <c r="AP2284" s="48"/>
      <c r="AQ2284" s="48"/>
      <c r="AR2284" s="48"/>
      <c r="AS2284" s="48"/>
      <c r="AT2284" s="48"/>
      <c r="AU2284" s="48"/>
      <c r="AV2284" s="48"/>
      <c r="AW2284" s="48"/>
      <c r="AX2284" s="48"/>
      <c r="AY2284" s="48"/>
      <c r="AZ2284" s="48"/>
      <c r="BA2284" s="48"/>
      <c r="BB2284" s="48"/>
      <c r="BC2284" s="48"/>
      <c r="BD2284" s="48"/>
      <c r="BE2284" s="48"/>
      <c r="BF2284" s="48"/>
      <c r="BG2284" s="48"/>
      <c r="BH2284" s="48"/>
      <c r="BI2284" s="48"/>
      <c r="BJ2284" s="48"/>
      <c r="BK2284" s="48"/>
      <c r="BL2284" s="48"/>
      <c r="BM2284" s="48"/>
      <c r="BN2284" s="48"/>
      <c r="BO2284" s="48"/>
      <c r="BP2284" s="48"/>
      <c r="BQ2284" s="48"/>
      <c r="BR2284" s="48"/>
      <c r="BS2284" s="48"/>
      <c r="BT2284" s="48"/>
      <c r="BU2284" s="48"/>
      <c r="BV2284" s="48"/>
      <c r="BW2284" s="48"/>
      <c r="BX2284" s="48"/>
      <c r="BY2284" s="48"/>
      <c r="BZ2284" s="48"/>
      <c r="CA2284" s="48"/>
      <c r="CB2284" s="48"/>
      <c r="CC2284" s="48"/>
      <c r="CD2284" s="48"/>
      <c r="CE2284" s="48"/>
      <c r="CF2284" s="48"/>
      <c r="CG2284" s="48"/>
      <c r="CH2284" s="48"/>
      <c r="CI2284" s="48"/>
      <c r="CJ2284" s="48"/>
      <c r="CK2284" s="48"/>
      <c r="CL2284" s="48"/>
      <c r="CM2284" s="48"/>
      <c r="CN2284" s="48"/>
      <c r="CO2284" s="48"/>
      <c r="CP2284" s="48"/>
      <c r="CQ2284" s="48"/>
      <c r="CR2284" s="48"/>
      <c r="CS2284" s="48"/>
      <c r="CT2284" s="48"/>
      <c r="CU2284" s="48"/>
      <c r="CV2284" s="48"/>
      <c r="CW2284" s="48"/>
      <c r="CX2284" s="48"/>
      <c r="CY2284" s="48"/>
      <c r="CZ2284" s="48"/>
      <c r="DA2284" s="48"/>
      <c r="DB2284" s="48"/>
      <c r="DC2284" s="48"/>
      <c r="DD2284" s="48"/>
      <c r="DE2284" s="48"/>
      <c r="DF2284" s="48"/>
      <c r="DG2284" s="48"/>
      <c r="DH2284" s="48"/>
      <c r="DI2284" s="48"/>
      <c r="DJ2284" s="48"/>
      <c r="DK2284" s="48"/>
      <c r="DL2284" s="48"/>
      <c r="DM2284" s="48"/>
      <c r="DN2284" s="48"/>
      <c r="DO2284" s="48"/>
      <c r="DP2284" s="48"/>
      <c r="DQ2284" s="48"/>
      <c r="DR2284" s="48"/>
      <c r="DS2284" s="48"/>
      <c r="DT2284" s="48"/>
      <c r="DU2284" s="48"/>
      <c r="DV2284" s="48"/>
      <c r="DW2284" s="48"/>
      <c r="DX2284" s="48"/>
      <c r="DY2284" s="48"/>
      <c r="DZ2284" s="48"/>
      <c r="EA2284" s="48"/>
      <c r="EB2284" s="48"/>
      <c r="EC2284" s="48"/>
      <c r="ED2284" s="48"/>
      <c r="EE2284" s="48"/>
      <c r="EF2284" s="48"/>
      <c r="EG2284" s="48"/>
      <c r="EH2284" s="48"/>
      <c r="EI2284" s="48"/>
      <c r="EJ2284" s="48"/>
      <c r="EK2284" s="48"/>
      <c r="EL2284" s="48"/>
      <c r="EM2284" s="48"/>
      <c r="EN2284" s="48"/>
      <c r="EO2284" s="48"/>
      <c r="EP2284" s="48"/>
      <c r="EQ2284" s="48"/>
      <c r="ER2284" s="48"/>
      <c r="ES2284" s="48"/>
      <c r="ET2284" s="48"/>
      <c r="EU2284" s="48"/>
      <c r="EV2284" s="48"/>
      <c r="EW2284" s="48"/>
      <c r="EX2284" s="48"/>
      <c r="EY2284" s="48"/>
      <c r="EZ2284" s="48"/>
      <c r="FA2284" s="48"/>
      <c r="FB2284" s="48"/>
      <c r="FC2284" s="48"/>
      <c r="FD2284" s="48"/>
      <c r="FE2284" s="48"/>
      <c r="FF2284" s="48"/>
      <c r="FG2284" s="48"/>
      <c r="FH2284" s="48"/>
      <c r="FI2284" s="48"/>
      <c r="FJ2284" s="48"/>
      <c r="FK2284" s="48"/>
      <c r="FL2284" s="48"/>
      <c r="FM2284" s="48"/>
      <c r="FN2284" s="48"/>
      <c r="FO2284" s="48"/>
      <c r="FP2284" s="48"/>
      <c r="FQ2284" s="48"/>
      <c r="FR2284" s="48"/>
      <c r="FS2284" s="48"/>
      <c r="FT2284" s="48"/>
      <c r="FU2284" s="48"/>
      <c r="FV2284" s="48"/>
      <c r="FW2284" s="48"/>
      <c r="FX2284" s="48"/>
      <c r="FY2284" s="48"/>
      <c r="FZ2284" s="48"/>
      <c r="GA2284" s="48"/>
      <c r="GB2284" s="48"/>
      <c r="GC2284" s="48"/>
      <c r="GD2284" s="48"/>
      <c r="GE2284" s="48"/>
      <c r="GF2284" s="48"/>
      <c r="GG2284" s="48"/>
      <c r="GH2284" s="48"/>
      <c r="GI2284" s="48"/>
      <c r="GJ2284" s="48"/>
      <c r="GK2284" s="48"/>
      <c r="GL2284" s="48"/>
      <c r="GM2284" s="48"/>
      <c r="GN2284" s="48"/>
      <c r="GO2284" s="48"/>
      <c r="GP2284" s="48"/>
      <c r="GQ2284" s="48"/>
      <c r="GR2284" s="48"/>
      <c r="GS2284" s="48"/>
      <c r="GT2284" s="48"/>
      <c r="GU2284" s="48"/>
      <c r="GV2284" s="48"/>
      <c r="GW2284" s="48"/>
      <c r="GX2284" s="48"/>
      <c r="GY2284" s="48"/>
      <c r="GZ2284" s="48"/>
      <c r="HA2284" s="48"/>
      <c r="HB2284" s="48"/>
      <c r="HC2284" s="48"/>
      <c r="HD2284" s="48"/>
      <c r="HE2284" s="48"/>
      <c r="HF2284" s="48"/>
      <c r="HG2284" s="48"/>
      <c r="HH2284" s="48"/>
      <c r="HI2284" s="48"/>
      <c r="HJ2284" s="48"/>
      <c r="HK2284" s="48"/>
      <c r="HL2284" s="48"/>
      <c r="HM2284" s="48"/>
      <c r="HN2284" s="48"/>
      <c r="HO2284" s="48"/>
      <c r="HP2284" s="48"/>
      <c r="HQ2284" s="48"/>
      <c r="HR2284" s="48"/>
      <c r="HS2284" s="48"/>
      <c r="HT2284" s="48"/>
      <c r="HU2284" s="48"/>
      <c r="HV2284" s="48"/>
      <c r="HW2284" s="48"/>
      <c r="HX2284" s="48"/>
      <c r="HY2284" s="48"/>
      <c r="HZ2284" s="48"/>
      <c r="IA2284" s="48"/>
      <c r="IB2284" s="48"/>
      <c r="IC2284" s="48"/>
      <c r="ID2284" s="48"/>
      <c r="IE2284" s="48"/>
      <c r="IF2284" s="48"/>
      <c r="IG2284" s="48"/>
      <c r="IH2284" s="48"/>
      <c r="II2284" s="48"/>
      <c r="IJ2284" s="48"/>
      <c r="IK2284" s="48"/>
      <c r="IL2284" s="48"/>
      <c r="IM2284" s="48"/>
      <c r="IN2284" s="48"/>
      <c r="IO2284" s="48"/>
      <c r="IP2284" s="48"/>
      <c r="IQ2284" s="48"/>
      <c r="IR2284" s="48"/>
      <c r="IS2284" s="48"/>
      <c r="IT2284" s="48"/>
      <c r="IU2284" s="48"/>
      <c r="IV2284" s="48"/>
      <c r="IW2284" s="48"/>
      <c r="IX2284" s="48"/>
      <c r="IY2284" s="48"/>
      <c r="IZ2284" s="48"/>
      <c r="JA2284" s="48"/>
    </row>
    <row r="2285" spans="2:273" s="49" customFormat="1" ht="20" customHeight="1">
      <c r="B2285" s="120" t="s">
        <v>4917</v>
      </c>
      <c r="C2285" s="113">
        <v>20191</v>
      </c>
      <c r="D2285" s="104">
        <v>2019</v>
      </c>
      <c r="E2285" s="66" t="s">
        <v>4914</v>
      </c>
      <c r="F2285" s="145"/>
      <c r="G2285" s="358"/>
      <c r="H2285" s="68" t="s">
        <v>4918</v>
      </c>
      <c r="I2285" s="68" t="s">
        <v>53</v>
      </c>
      <c r="J2285" s="92">
        <v>19</v>
      </c>
      <c r="K2285" s="200">
        <v>100000</v>
      </c>
      <c r="L2285" s="68" t="s">
        <v>4916</v>
      </c>
      <c r="M2285" s="68" t="s">
        <v>39</v>
      </c>
      <c r="N2285" s="215">
        <v>9</v>
      </c>
      <c r="O2285" s="89">
        <v>2</v>
      </c>
      <c r="P2285" s="89">
        <v>6</v>
      </c>
      <c r="Q2285" s="68" t="s">
        <v>47</v>
      </c>
      <c r="R2285" s="68" t="s">
        <v>80</v>
      </c>
      <c r="S2285" s="6"/>
      <c r="T2285" s="6"/>
      <c r="U2285" s="6"/>
      <c r="V2285" s="6"/>
      <c r="W2285" s="6"/>
      <c r="X2285" s="6"/>
      <c r="Y2285" s="6"/>
      <c r="Z2285" s="6"/>
      <c r="AA2285" s="6"/>
      <c r="AB2285" s="6"/>
      <c r="AC2285" s="6"/>
      <c r="AD2285" s="6"/>
      <c r="AE2285" s="6"/>
      <c r="AF2285" s="48"/>
      <c r="AG2285" s="48"/>
      <c r="AH2285" s="48"/>
      <c r="AI2285" s="48"/>
      <c r="AJ2285" s="48"/>
      <c r="AK2285" s="48"/>
      <c r="AL2285" s="48"/>
      <c r="AM2285" s="48"/>
      <c r="AN2285" s="48"/>
      <c r="AO2285" s="48"/>
      <c r="AP2285" s="48"/>
      <c r="AQ2285" s="48"/>
      <c r="AR2285" s="48"/>
      <c r="AS2285" s="48"/>
      <c r="AT2285" s="48"/>
      <c r="AU2285" s="48"/>
      <c r="AV2285" s="48"/>
      <c r="AW2285" s="48"/>
      <c r="AX2285" s="48"/>
      <c r="AY2285" s="48"/>
      <c r="AZ2285" s="48"/>
      <c r="BA2285" s="48"/>
      <c r="BB2285" s="48"/>
      <c r="BC2285" s="48"/>
      <c r="BD2285" s="48"/>
      <c r="BE2285" s="48"/>
      <c r="BF2285" s="48"/>
      <c r="BG2285" s="48"/>
      <c r="BH2285" s="48"/>
      <c r="BI2285" s="48"/>
      <c r="BJ2285" s="48"/>
      <c r="BK2285" s="48"/>
      <c r="BL2285" s="48"/>
      <c r="BM2285" s="48"/>
      <c r="BN2285" s="48"/>
      <c r="BO2285" s="48"/>
      <c r="BP2285" s="48"/>
      <c r="BQ2285" s="48"/>
      <c r="BR2285" s="48"/>
      <c r="BS2285" s="48"/>
      <c r="BT2285" s="48"/>
      <c r="BU2285" s="48"/>
      <c r="BV2285" s="48"/>
      <c r="BW2285" s="48"/>
      <c r="BX2285" s="48"/>
      <c r="BY2285" s="48"/>
      <c r="BZ2285" s="48"/>
      <c r="CA2285" s="48"/>
      <c r="CB2285" s="48"/>
      <c r="CC2285" s="48"/>
      <c r="CD2285" s="48"/>
      <c r="CE2285" s="48"/>
      <c r="CF2285" s="48"/>
      <c r="CG2285" s="48"/>
      <c r="CH2285" s="48"/>
      <c r="CI2285" s="48"/>
      <c r="CJ2285" s="48"/>
      <c r="CK2285" s="48"/>
      <c r="CL2285" s="48"/>
      <c r="CM2285" s="48"/>
      <c r="CN2285" s="48"/>
      <c r="CO2285" s="48"/>
      <c r="CP2285" s="48"/>
      <c r="CQ2285" s="48"/>
      <c r="CR2285" s="48"/>
      <c r="CS2285" s="48"/>
      <c r="CT2285" s="48"/>
      <c r="CU2285" s="48"/>
      <c r="CV2285" s="48"/>
      <c r="CW2285" s="48"/>
      <c r="CX2285" s="48"/>
      <c r="CY2285" s="48"/>
      <c r="CZ2285" s="48"/>
      <c r="DA2285" s="48"/>
      <c r="DB2285" s="48"/>
      <c r="DC2285" s="48"/>
      <c r="DD2285" s="48"/>
      <c r="DE2285" s="48"/>
      <c r="DF2285" s="48"/>
      <c r="DG2285" s="48"/>
      <c r="DH2285" s="48"/>
      <c r="DI2285" s="48"/>
      <c r="DJ2285" s="48"/>
      <c r="DK2285" s="48"/>
      <c r="DL2285" s="48"/>
      <c r="DM2285" s="48"/>
      <c r="DN2285" s="48"/>
      <c r="DO2285" s="48"/>
      <c r="DP2285" s="48"/>
      <c r="DQ2285" s="48"/>
      <c r="DR2285" s="48"/>
      <c r="DS2285" s="48"/>
      <c r="DT2285" s="48"/>
      <c r="DU2285" s="48"/>
      <c r="DV2285" s="48"/>
      <c r="DW2285" s="48"/>
      <c r="DX2285" s="48"/>
      <c r="DY2285" s="48"/>
      <c r="DZ2285" s="48"/>
      <c r="EA2285" s="48"/>
      <c r="EB2285" s="48"/>
      <c r="EC2285" s="48"/>
      <c r="ED2285" s="48"/>
      <c r="EE2285" s="48"/>
      <c r="EF2285" s="48"/>
      <c r="EG2285" s="48"/>
      <c r="EH2285" s="48"/>
      <c r="EI2285" s="48"/>
      <c r="EJ2285" s="48"/>
      <c r="EK2285" s="48"/>
      <c r="EL2285" s="48"/>
      <c r="EM2285" s="48"/>
      <c r="EN2285" s="48"/>
      <c r="EO2285" s="48"/>
      <c r="EP2285" s="48"/>
      <c r="EQ2285" s="48"/>
      <c r="ER2285" s="48"/>
      <c r="ES2285" s="48"/>
      <c r="ET2285" s="48"/>
      <c r="EU2285" s="48"/>
      <c r="EV2285" s="48"/>
      <c r="EW2285" s="48"/>
      <c r="EX2285" s="48"/>
      <c r="EY2285" s="48"/>
      <c r="EZ2285" s="48"/>
      <c r="FA2285" s="48"/>
      <c r="FB2285" s="48"/>
      <c r="FC2285" s="48"/>
      <c r="FD2285" s="48"/>
      <c r="FE2285" s="48"/>
      <c r="FF2285" s="48"/>
      <c r="FG2285" s="48"/>
      <c r="FH2285" s="48"/>
      <c r="FI2285" s="48"/>
      <c r="FJ2285" s="48"/>
      <c r="FK2285" s="48"/>
      <c r="FL2285" s="48"/>
      <c r="FM2285" s="48"/>
      <c r="FN2285" s="48"/>
      <c r="FO2285" s="48"/>
      <c r="FP2285" s="48"/>
      <c r="FQ2285" s="48"/>
      <c r="FR2285" s="48"/>
      <c r="FS2285" s="48"/>
      <c r="FT2285" s="48"/>
      <c r="FU2285" s="48"/>
      <c r="FV2285" s="48"/>
      <c r="FW2285" s="48"/>
      <c r="FX2285" s="48"/>
      <c r="FY2285" s="48"/>
      <c r="FZ2285" s="48"/>
      <c r="GA2285" s="48"/>
      <c r="GB2285" s="48"/>
      <c r="GC2285" s="48"/>
      <c r="GD2285" s="48"/>
      <c r="GE2285" s="48"/>
      <c r="GF2285" s="48"/>
      <c r="GG2285" s="48"/>
      <c r="GH2285" s="48"/>
      <c r="GI2285" s="48"/>
      <c r="GJ2285" s="48"/>
      <c r="GK2285" s="48"/>
      <c r="GL2285" s="48"/>
      <c r="GM2285" s="48"/>
      <c r="GN2285" s="48"/>
      <c r="GO2285" s="48"/>
      <c r="GP2285" s="48"/>
      <c r="GQ2285" s="48"/>
      <c r="GR2285" s="48"/>
      <c r="GS2285" s="48"/>
      <c r="GT2285" s="48"/>
      <c r="GU2285" s="48"/>
      <c r="GV2285" s="48"/>
      <c r="GW2285" s="48"/>
      <c r="GX2285" s="48"/>
      <c r="GY2285" s="48"/>
      <c r="GZ2285" s="48"/>
      <c r="HA2285" s="48"/>
      <c r="HB2285" s="48"/>
      <c r="HC2285" s="48"/>
      <c r="HD2285" s="48"/>
      <c r="HE2285" s="48"/>
      <c r="HF2285" s="48"/>
      <c r="HG2285" s="48"/>
      <c r="HH2285" s="48"/>
      <c r="HI2285" s="48"/>
      <c r="HJ2285" s="48"/>
      <c r="HK2285" s="48"/>
      <c r="HL2285" s="48"/>
      <c r="HM2285" s="48"/>
      <c r="HN2285" s="48"/>
      <c r="HO2285" s="48"/>
      <c r="HP2285" s="48"/>
      <c r="HQ2285" s="48"/>
      <c r="HR2285" s="48"/>
      <c r="HS2285" s="48"/>
      <c r="HT2285" s="48"/>
      <c r="HU2285" s="48"/>
      <c r="HV2285" s="48"/>
      <c r="HW2285" s="48"/>
      <c r="HX2285" s="48"/>
      <c r="HY2285" s="48"/>
      <c r="HZ2285" s="48"/>
      <c r="IA2285" s="48"/>
      <c r="IB2285" s="48"/>
      <c r="IC2285" s="48"/>
      <c r="ID2285" s="48"/>
      <c r="IE2285" s="48"/>
      <c r="IF2285" s="48"/>
      <c r="IG2285" s="48"/>
      <c r="IH2285" s="48"/>
      <c r="II2285" s="48"/>
      <c r="IJ2285" s="48"/>
      <c r="IK2285" s="48"/>
      <c r="IL2285" s="48"/>
      <c r="IM2285" s="48"/>
      <c r="IN2285" s="48"/>
      <c r="IO2285" s="48"/>
      <c r="IP2285" s="48"/>
      <c r="IQ2285" s="48"/>
      <c r="IR2285" s="48"/>
      <c r="IS2285" s="48"/>
      <c r="IT2285" s="48"/>
      <c r="IU2285" s="48"/>
      <c r="IV2285" s="48"/>
      <c r="IW2285" s="48"/>
      <c r="IX2285" s="48"/>
      <c r="IY2285" s="48"/>
      <c r="IZ2285" s="48"/>
      <c r="JA2285" s="48"/>
    </row>
    <row r="2286" spans="2:273" s="49" customFormat="1" ht="20" customHeight="1">
      <c r="B2286" s="120" t="s">
        <v>4913</v>
      </c>
      <c r="C2286" s="113">
        <v>20191</v>
      </c>
      <c r="D2286" s="104">
        <v>2019</v>
      </c>
      <c r="E2286" s="66" t="s">
        <v>4914</v>
      </c>
      <c r="F2286" s="145"/>
      <c r="G2286" s="358"/>
      <c r="H2286" s="68" t="s">
        <v>4915</v>
      </c>
      <c r="I2286" s="68" t="s">
        <v>53</v>
      </c>
      <c r="J2286" s="92">
        <v>23</v>
      </c>
      <c r="K2286" s="200">
        <v>220000</v>
      </c>
      <c r="L2286" s="68" t="s">
        <v>4916</v>
      </c>
      <c r="M2286" s="68" t="s">
        <v>39</v>
      </c>
      <c r="N2286" s="215">
        <v>9</v>
      </c>
      <c r="O2286" s="89">
        <v>2</v>
      </c>
      <c r="P2286" s="89">
        <v>6</v>
      </c>
      <c r="Q2286" s="68" t="s">
        <v>47</v>
      </c>
      <c r="R2286" s="68" t="s">
        <v>52</v>
      </c>
      <c r="S2286" s="6"/>
      <c r="T2286" s="6"/>
      <c r="U2286" s="6"/>
      <c r="V2286" s="6"/>
      <c r="W2286" s="6"/>
      <c r="X2286" s="6"/>
      <c r="Y2286" s="6"/>
      <c r="Z2286" s="6"/>
      <c r="AA2286" s="6"/>
      <c r="AB2286" s="6"/>
      <c r="AC2286" s="6"/>
      <c r="AD2286" s="6"/>
      <c r="AE2286" s="6"/>
      <c r="AF2286" s="6"/>
      <c r="AG2286" s="6"/>
      <c r="AH2286" s="6"/>
      <c r="AI2286" s="6"/>
      <c r="AJ2286" s="6"/>
      <c r="AK2286" s="6"/>
      <c r="AL2286" s="6"/>
      <c r="AM2286" s="6"/>
      <c r="AN2286" s="6"/>
      <c r="AO2286" s="6"/>
      <c r="AP2286" s="6"/>
      <c r="AQ2286" s="6"/>
      <c r="AR2286" s="6"/>
      <c r="AS2286" s="6"/>
      <c r="AT2286" s="6"/>
      <c r="AU2286" s="6"/>
      <c r="AV2286" s="6"/>
      <c r="AW2286" s="6"/>
      <c r="AX2286" s="6"/>
      <c r="AY2286" s="6"/>
      <c r="AZ2286" s="6"/>
      <c r="BA2286" s="6"/>
      <c r="BB2286" s="6"/>
      <c r="BC2286" s="6"/>
      <c r="BD2286" s="6"/>
      <c r="BE2286" s="6"/>
      <c r="BF2286" s="6"/>
      <c r="BG2286" s="6"/>
      <c r="BH2286" s="6"/>
      <c r="BI2286" s="6"/>
      <c r="BJ2286" s="6"/>
      <c r="BK2286" s="6"/>
      <c r="BL2286" s="6"/>
      <c r="BM2286" s="6"/>
      <c r="BN2286" s="6"/>
      <c r="BO2286" s="6"/>
      <c r="BP2286" s="6"/>
      <c r="BQ2286" s="6"/>
      <c r="BR2286" s="6"/>
      <c r="BS2286" s="6"/>
      <c r="BT2286" s="6"/>
      <c r="BU2286" s="6"/>
      <c r="BV2286" s="6"/>
      <c r="BW2286" s="6"/>
      <c r="BX2286" s="6"/>
      <c r="BY2286" s="6"/>
      <c r="BZ2286" s="6"/>
      <c r="CA2286" s="6"/>
      <c r="CB2286" s="6"/>
      <c r="CC2286" s="6"/>
      <c r="CD2286" s="6"/>
      <c r="CE2286" s="6"/>
      <c r="CF2286" s="6"/>
      <c r="CG2286" s="6"/>
      <c r="CH2286" s="6"/>
      <c r="CI2286" s="6"/>
      <c r="CJ2286" s="6"/>
      <c r="CK2286" s="6"/>
      <c r="CL2286" s="6"/>
      <c r="CM2286" s="6"/>
      <c r="CN2286" s="6"/>
      <c r="CO2286" s="6"/>
      <c r="CP2286" s="6"/>
      <c r="CQ2286" s="6"/>
      <c r="CR2286" s="6"/>
      <c r="CS2286" s="6"/>
      <c r="CT2286" s="6"/>
      <c r="CU2286" s="6"/>
      <c r="CV2286" s="6"/>
      <c r="CW2286" s="6"/>
      <c r="CX2286" s="6"/>
      <c r="CY2286" s="6"/>
      <c r="CZ2286" s="6"/>
      <c r="DA2286" s="6"/>
      <c r="DB2286" s="6"/>
      <c r="DC2286" s="6"/>
      <c r="DD2286" s="6"/>
      <c r="DE2286" s="6"/>
      <c r="DF2286" s="6"/>
      <c r="DG2286" s="6"/>
      <c r="DH2286" s="6"/>
      <c r="DI2286" s="6"/>
      <c r="DJ2286" s="6"/>
      <c r="DK2286" s="6"/>
      <c r="DL2286" s="6"/>
      <c r="DM2286" s="6"/>
      <c r="DN2286" s="6"/>
      <c r="DO2286" s="6"/>
      <c r="DP2286" s="6"/>
      <c r="DQ2286" s="6"/>
      <c r="DR2286" s="6"/>
      <c r="DS2286" s="6"/>
      <c r="DT2286" s="6"/>
      <c r="DU2286" s="6"/>
      <c r="DV2286" s="6"/>
      <c r="DW2286" s="6"/>
      <c r="DX2286" s="6"/>
      <c r="DY2286" s="6"/>
      <c r="DZ2286" s="6"/>
      <c r="EA2286" s="6"/>
      <c r="EB2286" s="6"/>
      <c r="EC2286" s="6"/>
      <c r="ED2286" s="6"/>
      <c r="EE2286" s="6"/>
      <c r="EF2286" s="6"/>
      <c r="EG2286" s="6"/>
      <c r="EH2286" s="6"/>
      <c r="EI2286" s="6"/>
      <c r="EJ2286" s="6"/>
      <c r="EK2286" s="6"/>
      <c r="EL2286" s="6"/>
      <c r="EM2286" s="6"/>
      <c r="EN2286" s="6"/>
      <c r="EO2286" s="6"/>
      <c r="EP2286" s="6"/>
      <c r="EQ2286" s="6"/>
      <c r="ER2286" s="6"/>
      <c r="ES2286" s="6"/>
      <c r="ET2286" s="6"/>
      <c r="EU2286" s="6"/>
      <c r="EV2286" s="6"/>
      <c r="EW2286" s="6"/>
      <c r="EX2286" s="6"/>
      <c r="EY2286" s="6"/>
      <c r="EZ2286" s="6"/>
      <c r="FA2286" s="6"/>
      <c r="FB2286" s="6"/>
      <c r="FC2286" s="6"/>
      <c r="FD2286" s="6"/>
      <c r="FE2286" s="6"/>
      <c r="FF2286" s="6"/>
      <c r="FG2286" s="6"/>
      <c r="FH2286" s="6"/>
      <c r="FI2286" s="6"/>
      <c r="FJ2286" s="6"/>
      <c r="FK2286" s="6"/>
      <c r="FL2286" s="6"/>
      <c r="FM2286" s="6"/>
      <c r="FN2286" s="6"/>
      <c r="FO2286" s="6"/>
      <c r="FP2286" s="6"/>
      <c r="FQ2286" s="6"/>
      <c r="FR2286" s="6"/>
      <c r="FS2286" s="6"/>
      <c r="FT2286" s="6"/>
      <c r="FU2286" s="6"/>
      <c r="FV2286" s="6"/>
      <c r="FW2286" s="6"/>
      <c r="FX2286" s="6"/>
      <c r="FY2286" s="6"/>
      <c r="FZ2286" s="6"/>
      <c r="GA2286" s="6"/>
      <c r="GB2286" s="6"/>
      <c r="GC2286" s="6"/>
      <c r="GD2286" s="6"/>
      <c r="GE2286" s="6"/>
      <c r="GF2286" s="6"/>
      <c r="GG2286" s="6"/>
      <c r="GH2286" s="6"/>
      <c r="GI2286" s="6"/>
      <c r="GJ2286" s="6"/>
      <c r="GK2286" s="6"/>
      <c r="GL2286" s="6"/>
      <c r="GM2286" s="6"/>
      <c r="GN2286" s="6"/>
      <c r="GO2286" s="6"/>
      <c r="GP2286" s="6"/>
      <c r="GQ2286" s="6"/>
      <c r="GR2286" s="6"/>
      <c r="GS2286" s="6"/>
      <c r="GT2286" s="6"/>
      <c r="GU2286" s="6"/>
      <c r="GV2286" s="6"/>
      <c r="GW2286" s="6"/>
      <c r="GX2286" s="6"/>
      <c r="GY2286" s="6"/>
      <c r="GZ2286" s="6"/>
      <c r="HA2286" s="6"/>
      <c r="HB2286" s="6"/>
      <c r="HC2286" s="6"/>
      <c r="HD2286" s="6"/>
      <c r="HE2286" s="6"/>
      <c r="HF2286" s="6"/>
      <c r="HG2286" s="6"/>
      <c r="HH2286" s="6"/>
      <c r="HI2286" s="6"/>
      <c r="HJ2286" s="6"/>
      <c r="HK2286" s="6"/>
      <c r="HL2286" s="6"/>
      <c r="HM2286" s="6"/>
      <c r="HN2286" s="6"/>
      <c r="HO2286" s="6"/>
      <c r="HP2286" s="6"/>
      <c r="HQ2286" s="6"/>
      <c r="HR2286" s="6"/>
      <c r="HS2286" s="6"/>
      <c r="HT2286" s="6"/>
      <c r="HU2286" s="6"/>
      <c r="HV2286" s="6"/>
      <c r="HW2286" s="6"/>
      <c r="HX2286" s="6"/>
      <c r="HY2286" s="6"/>
      <c r="HZ2286" s="6"/>
      <c r="IA2286" s="6"/>
      <c r="IB2286" s="6"/>
      <c r="IC2286" s="6"/>
      <c r="ID2286" s="6"/>
      <c r="IE2286" s="6"/>
      <c r="IF2286" s="6"/>
      <c r="IG2286" s="6"/>
      <c r="IH2286" s="6"/>
      <c r="II2286" s="6"/>
      <c r="IJ2286" s="6"/>
      <c r="IK2286" s="6"/>
      <c r="IL2286" s="6"/>
      <c r="IM2286" s="6"/>
      <c r="IN2286" s="6"/>
      <c r="IO2286" s="6"/>
      <c r="IP2286" s="6"/>
      <c r="IQ2286" s="6"/>
      <c r="IR2286" s="6"/>
      <c r="IS2286" s="6"/>
      <c r="IT2286" s="6"/>
      <c r="IU2286" s="6"/>
      <c r="IV2286" s="6"/>
      <c r="IW2286" s="6"/>
      <c r="IX2286" s="6"/>
      <c r="IY2286" s="6"/>
      <c r="IZ2286" s="6"/>
      <c r="JA2286" s="6"/>
      <c r="JB2286" s="6"/>
      <c r="JC2286" s="6"/>
      <c r="JD2286" s="6"/>
      <c r="JE2286" s="6"/>
      <c r="JF2286" s="6"/>
      <c r="JG2286" s="6"/>
      <c r="JH2286" s="6"/>
      <c r="JI2286" s="6"/>
      <c r="JJ2286" s="6"/>
      <c r="JK2286" s="6"/>
      <c r="JL2286" s="6"/>
      <c r="JM2286" s="6"/>
    </row>
    <row r="2287" spans="2:273" s="49" customFormat="1" ht="20" customHeight="1">
      <c r="B2287" s="120" t="s">
        <v>7827</v>
      </c>
      <c r="C2287" s="113">
        <v>20201</v>
      </c>
      <c r="D2287" s="98">
        <v>2020</v>
      </c>
      <c r="E2287" s="45" t="s">
        <v>7828</v>
      </c>
      <c r="F2287" s="146"/>
      <c r="G2287" s="359"/>
      <c r="H2287" s="46" t="s">
        <v>7829</v>
      </c>
      <c r="I2287" s="46" t="s">
        <v>53</v>
      </c>
      <c r="J2287" s="90">
        <v>23</v>
      </c>
      <c r="K2287" s="198">
        <v>249999</v>
      </c>
      <c r="L2287" s="46" t="s">
        <v>7830</v>
      </c>
      <c r="M2287" s="46" t="s">
        <v>39</v>
      </c>
      <c r="N2287" s="215">
        <v>9</v>
      </c>
      <c r="O2287" s="90">
        <v>2</v>
      </c>
      <c r="P2287" s="90">
        <v>6</v>
      </c>
      <c r="Q2287" s="46" t="s">
        <v>47</v>
      </c>
      <c r="R2287" s="46" t="s">
        <v>80</v>
      </c>
      <c r="S2287" s="48"/>
      <c r="T2287" s="48"/>
      <c r="U2287" s="48"/>
      <c r="V2287" s="48"/>
      <c r="W2287" s="48"/>
      <c r="X2287" s="48"/>
      <c r="Y2287" s="48"/>
      <c r="Z2287" s="48"/>
      <c r="AA2287" s="48"/>
      <c r="AB2287" s="48"/>
      <c r="AC2287" s="48"/>
      <c r="AD2287" s="48"/>
      <c r="AE2287" s="48"/>
      <c r="AF2287" s="6"/>
      <c r="AG2287" s="6"/>
      <c r="AH2287" s="6"/>
      <c r="AI2287" s="6"/>
      <c r="AJ2287" s="6"/>
      <c r="AK2287" s="6"/>
      <c r="AL2287" s="6"/>
      <c r="AM2287" s="6"/>
      <c r="AN2287" s="6"/>
      <c r="AO2287" s="6"/>
      <c r="AP2287" s="6"/>
      <c r="AQ2287" s="6"/>
      <c r="AR2287" s="6"/>
      <c r="AS2287" s="6"/>
      <c r="AT2287" s="6"/>
      <c r="AU2287" s="6"/>
      <c r="AV2287" s="6"/>
      <c r="AW2287" s="6"/>
      <c r="AX2287" s="6"/>
      <c r="AY2287" s="6"/>
      <c r="AZ2287" s="6"/>
      <c r="BA2287" s="6"/>
      <c r="BB2287" s="6"/>
      <c r="BC2287" s="6"/>
      <c r="BD2287" s="6"/>
      <c r="BE2287" s="6"/>
      <c r="BF2287" s="6"/>
      <c r="BG2287" s="6"/>
      <c r="BH2287" s="6"/>
      <c r="BI2287" s="6"/>
      <c r="BJ2287" s="6"/>
      <c r="BK2287" s="6"/>
      <c r="BL2287" s="6"/>
      <c r="BM2287" s="6"/>
      <c r="BN2287" s="6"/>
      <c r="BO2287" s="6"/>
      <c r="BP2287" s="6"/>
      <c r="BQ2287" s="6"/>
      <c r="BR2287" s="6"/>
      <c r="BS2287" s="6"/>
      <c r="BT2287" s="6"/>
      <c r="BU2287" s="6"/>
      <c r="BV2287" s="6"/>
      <c r="BW2287" s="6"/>
      <c r="BX2287" s="6"/>
      <c r="BY2287" s="6"/>
      <c r="BZ2287" s="6"/>
      <c r="CA2287" s="6"/>
      <c r="CB2287" s="6"/>
      <c r="CC2287" s="6"/>
      <c r="CD2287" s="6"/>
      <c r="CE2287" s="6"/>
      <c r="CF2287" s="6"/>
      <c r="CG2287" s="6"/>
      <c r="CH2287" s="6"/>
      <c r="CI2287" s="6"/>
      <c r="CJ2287" s="6"/>
      <c r="CK2287" s="6"/>
      <c r="CL2287" s="6"/>
      <c r="CM2287" s="6"/>
      <c r="CN2287" s="6"/>
      <c r="CO2287" s="6"/>
      <c r="CP2287" s="6"/>
      <c r="CQ2287" s="6"/>
      <c r="CR2287" s="6"/>
      <c r="CS2287" s="6"/>
      <c r="CT2287" s="6"/>
      <c r="CU2287" s="6"/>
      <c r="CV2287" s="6"/>
      <c r="CW2287" s="6"/>
      <c r="CX2287" s="6"/>
      <c r="CY2287" s="6"/>
      <c r="CZ2287" s="6"/>
      <c r="DA2287" s="6"/>
      <c r="DB2287" s="6"/>
      <c r="DC2287" s="6"/>
      <c r="DD2287" s="6"/>
      <c r="DE2287" s="6"/>
      <c r="DF2287" s="6"/>
      <c r="DG2287" s="6"/>
      <c r="DH2287" s="6"/>
      <c r="DI2287" s="6"/>
      <c r="DJ2287" s="6"/>
      <c r="DK2287" s="6"/>
      <c r="DL2287" s="6"/>
      <c r="DM2287" s="6"/>
      <c r="DN2287" s="6"/>
      <c r="DO2287" s="6"/>
      <c r="DP2287" s="6"/>
      <c r="DQ2287" s="6"/>
      <c r="DR2287" s="6"/>
      <c r="DS2287" s="6"/>
      <c r="DT2287" s="6"/>
      <c r="DU2287" s="6"/>
      <c r="DV2287" s="6"/>
      <c r="DW2287" s="6"/>
      <c r="DX2287" s="6"/>
      <c r="DY2287" s="6"/>
      <c r="DZ2287" s="6"/>
      <c r="EA2287" s="6"/>
      <c r="EB2287" s="6"/>
      <c r="EC2287" s="6"/>
      <c r="ED2287" s="6"/>
      <c r="EE2287" s="6"/>
      <c r="EF2287" s="6"/>
      <c r="EG2287" s="6"/>
      <c r="EH2287" s="6"/>
      <c r="EI2287" s="6"/>
      <c r="EJ2287" s="6"/>
      <c r="EK2287" s="6"/>
      <c r="EL2287" s="6"/>
      <c r="EM2287" s="6"/>
      <c r="EN2287" s="6"/>
      <c r="EO2287" s="6"/>
      <c r="EP2287" s="6"/>
      <c r="EQ2287" s="6"/>
      <c r="ER2287" s="6"/>
      <c r="ES2287" s="6"/>
      <c r="ET2287" s="6"/>
      <c r="EU2287" s="6"/>
      <c r="EV2287" s="6"/>
      <c r="EW2287" s="6"/>
      <c r="EX2287" s="6"/>
      <c r="EY2287" s="6"/>
      <c r="EZ2287" s="6"/>
      <c r="FA2287" s="6"/>
      <c r="FB2287" s="6"/>
      <c r="FC2287" s="6"/>
      <c r="FD2287" s="6"/>
      <c r="FE2287" s="6"/>
      <c r="FF2287" s="6"/>
      <c r="FG2287" s="6"/>
      <c r="FH2287" s="6"/>
      <c r="FI2287" s="6"/>
      <c r="FJ2287" s="6"/>
      <c r="FK2287" s="6"/>
      <c r="FL2287" s="6"/>
      <c r="FM2287" s="6"/>
      <c r="FN2287" s="6"/>
      <c r="FO2287" s="6"/>
      <c r="FP2287" s="6"/>
      <c r="FQ2287" s="6"/>
      <c r="FR2287" s="6"/>
      <c r="FS2287" s="6"/>
      <c r="FT2287" s="6"/>
      <c r="FU2287" s="6"/>
      <c r="FV2287" s="6"/>
      <c r="FW2287" s="6"/>
      <c r="FX2287" s="6"/>
      <c r="FY2287" s="6"/>
      <c r="FZ2287" s="6"/>
      <c r="GA2287" s="6"/>
      <c r="GB2287" s="6"/>
      <c r="GC2287" s="6"/>
      <c r="GD2287" s="6"/>
      <c r="GE2287" s="6"/>
      <c r="GF2287" s="6"/>
      <c r="GG2287" s="6"/>
      <c r="GH2287" s="6"/>
      <c r="GI2287" s="6"/>
      <c r="GJ2287" s="6"/>
      <c r="GK2287" s="6"/>
      <c r="GL2287" s="6"/>
      <c r="GM2287" s="6"/>
      <c r="GN2287" s="6"/>
      <c r="GO2287" s="6"/>
      <c r="GP2287" s="6"/>
      <c r="GQ2287" s="6"/>
      <c r="GR2287" s="6"/>
      <c r="GS2287" s="6"/>
      <c r="GT2287" s="6"/>
      <c r="GU2287" s="6"/>
      <c r="GV2287" s="6"/>
      <c r="GW2287" s="6"/>
      <c r="GX2287" s="6"/>
      <c r="GY2287" s="6"/>
      <c r="GZ2287" s="6"/>
      <c r="HA2287" s="6"/>
      <c r="HB2287" s="6"/>
      <c r="HC2287" s="6"/>
      <c r="HD2287" s="6"/>
      <c r="HE2287" s="6"/>
      <c r="HF2287" s="6"/>
      <c r="HG2287" s="6"/>
      <c r="HH2287" s="6"/>
      <c r="HI2287" s="6"/>
      <c r="HJ2287" s="6"/>
      <c r="HK2287" s="6"/>
      <c r="HL2287" s="6"/>
      <c r="HM2287" s="6"/>
      <c r="HN2287" s="6"/>
      <c r="HO2287" s="6"/>
      <c r="HP2287" s="6"/>
      <c r="HQ2287" s="6"/>
      <c r="HR2287" s="6"/>
      <c r="HS2287" s="6"/>
      <c r="HT2287" s="6"/>
      <c r="HU2287" s="6"/>
      <c r="HV2287" s="6"/>
      <c r="HW2287" s="6"/>
      <c r="HX2287" s="6"/>
      <c r="HY2287" s="6"/>
      <c r="HZ2287" s="6"/>
      <c r="IA2287" s="6"/>
      <c r="IB2287" s="6"/>
      <c r="IC2287" s="6"/>
      <c r="ID2287" s="6"/>
      <c r="IE2287" s="6"/>
      <c r="IF2287" s="6"/>
      <c r="IG2287" s="6"/>
      <c r="IH2287" s="6"/>
      <c r="II2287" s="6"/>
      <c r="IJ2287" s="6"/>
      <c r="IK2287" s="6"/>
      <c r="IL2287" s="6"/>
      <c r="IM2287" s="6"/>
      <c r="IN2287" s="6"/>
      <c r="IO2287" s="6"/>
      <c r="IP2287" s="6"/>
      <c r="IQ2287" s="6"/>
      <c r="IR2287" s="6"/>
      <c r="IS2287" s="6"/>
      <c r="IT2287" s="6"/>
      <c r="IU2287" s="6"/>
      <c r="IV2287" s="6"/>
      <c r="IW2287" s="6"/>
      <c r="IX2287" s="6"/>
      <c r="IY2287" s="6"/>
      <c r="IZ2287" s="6"/>
      <c r="JA2287" s="6"/>
      <c r="JB2287" s="6"/>
      <c r="JC2287" s="6"/>
      <c r="JD2287" s="6"/>
      <c r="JE2287" s="6"/>
      <c r="JF2287" s="6"/>
      <c r="JG2287" s="6"/>
      <c r="JH2287" s="6"/>
      <c r="JI2287" s="6"/>
      <c r="JJ2287" s="6"/>
      <c r="JK2287" s="6"/>
      <c r="JL2287" s="6"/>
      <c r="JM2287" s="6"/>
    </row>
    <row r="2288" spans="2:273" s="49" customFormat="1" ht="20" customHeight="1">
      <c r="B2288" s="120" t="s">
        <v>7831</v>
      </c>
      <c r="C2288" s="113">
        <v>20202</v>
      </c>
      <c r="D2288" s="104">
        <v>2020</v>
      </c>
      <c r="E2288" s="45" t="s">
        <v>2170</v>
      </c>
      <c r="F2288" s="146"/>
      <c r="G2288" s="359" t="s">
        <v>1086</v>
      </c>
      <c r="H2288" s="46" t="s">
        <v>7832</v>
      </c>
      <c r="I2288" s="46" t="s">
        <v>37</v>
      </c>
      <c r="J2288" s="90">
        <v>10</v>
      </c>
      <c r="K2288" s="198">
        <v>100000</v>
      </c>
      <c r="L2288" s="46" t="s">
        <v>7833</v>
      </c>
      <c r="M2288" s="46" t="s">
        <v>39</v>
      </c>
      <c r="N2288" s="215">
        <v>9</v>
      </c>
      <c r="O2288" s="90">
        <v>2</v>
      </c>
      <c r="P2288" s="90">
        <v>6</v>
      </c>
      <c r="Q2288" s="46" t="s">
        <v>55</v>
      </c>
      <c r="R2288" s="46" t="s">
        <v>489</v>
      </c>
      <c r="S2288" s="48"/>
      <c r="T2288" s="48"/>
      <c r="U2288" s="48"/>
      <c r="V2288" s="48"/>
      <c r="W2288" s="48"/>
      <c r="X2288" s="48"/>
      <c r="Y2288" s="48"/>
      <c r="Z2288" s="48"/>
      <c r="AA2288" s="48"/>
      <c r="AB2288" s="48"/>
      <c r="AC2288" s="48"/>
      <c r="AD2288" s="48"/>
      <c r="AE2288" s="48"/>
      <c r="AF2288" s="6"/>
      <c r="AG2288" s="6"/>
      <c r="AH2288" s="6"/>
      <c r="AI2288" s="6"/>
      <c r="AJ2288" s="6"/>
      <c r="AK2288" s="6"/>
      <c r="AL2288" s="6"/>
      <c r="AM2288" s="6"/>
      <c r="AN2288" s="6"/>
      <c r="AO2288" s="6"/>
      <c r="AP2288" s="6"/>
      <c r="AQ2288" s="6"/>
      <c r="AR2288" s="6"/>
      <c r="AS2288" s="6"/>
      <c r="AT2288" s="6"/>
      <c r="AU2288" s="6"/>
      <c r="AV2288" s="6"/>
      <c r="AW2288" s="6"/>
      <c r="AX2288" s="6"/>
      <c r="AY2288" s="6"/>
      <c r="AZ2288" s="6"/>
      <c r="BA2288" s="6"/>
      <c r="BB2288" s="6"/>
      <c r="BC2288" s="6"/>
      <c r="BD2288" s="6"/>
      <c r="BE2288" s="6"/>
      <c r="BF2288" s="6"/>
      <c r="BG2288" s="6"/>
      <c r="BH2288" s="6"/>
      <c r="BI2288" s="6"/>
      <c r="BJ2288" s="6"/>
      <c r="BK2288" s="6"/>
      <c r="BL2288" s="6"/>
      <c r="BM2288" s="6"/>
      <c r="BN2288" s="6"/>
      <c r="BO2288" s="6"/>
      <c r="BP2288" s="6"/>
      <c r="BQ2288" s="6"/>
      <c r="BR2288" s="6"/>
      <c r="BS2288" s="6"/>
      <c r="BT2288" s="6"/>
      <c r="BU2288" s="6"/>
      <c r="BV2288" s="6"/>
      <c r="BW2288" s="6"/>
      <c r="BX2288" s="6"/>
      <c r="BY2288" s="6"/>
      <c r="BZ2288" s="6"/>
      <c r="CA2288" s="6"/>
      <c r="CB2288" s="6"/>
      <c r="CC2288" s="6"/>
      <c r="CD2288" s="6"/>
      <c r="CE2288" s="6"/>
      <c r="CF2288" s="6"/>
      <c r="CG2288" s="6"/>
      <c r="CH2288" s="6"/>
      <c r="CI2288" s="6"/>
      <c r="CJ2288" s="6"/>
      <c r="CK2288" s="6"/>
      <c r="CL2288" s="6"/>
      <c r="CM2288" s="6"/>
      <c r="CN2288" s="6"/>
      <c r="CO2288" s="6"/>
      <c r="CP2288" s="6"/>
      <c r="CQ2288" s="6"/>
      <c r="CR2288" s="6"/>
      <c r="CS2288" s="6"/>
      <c r="CT2288" s="6"/>
      <c r="CU2288" s="6"/>
      <c r="CV2288" s="6"/>
      <c r="CW2288" s="6"/>
      <c r="CX2288" s="6"/>
      <c r="CY2288" s="6"/>
      <c r="CZ2288" s="6"/>
      <c r="DA2288" s="6"/>
      <c r="DB2288" s="6"/>
      <c r="DC2288" s="6"/>
      <c r="DD2288" s="6"/>
      <c r="DE2288" s="6"/>
      <c r="DF2288" s="6"/>
      <c r="DG2288" s="6"/>
      <c r="DH2288" s="6"/>
      <c r="DI2288" s="6"/>
      <c r="DJ2288" s="6"/>
      <c r="DK2288" s="6"/>
      <c r="DL2288" s="6"/>
      <c r="DM2288" s="6"/>
      <c r="DN2288" s="6"/>
      <c r="DO2288" s="6"/>
      <c r="DP2288" s="6"/>
      <c r="DQ2288" s="6"/>
      <c r="DR2288" s="6"/>
      <c r="DS2288" s="6"/>
      <c r="DT2288" s="6"/>
      <c r="DU2288" s="6"/>
      <c r="DV2288" s="6"/>
      <c r="DW2288" s="6"/>
      <c r="DX2288" s="6"/>
      <c r="DY2288" s="6"/>
      <c r="DZ2288" s="6"/>
      <c r="EA2288" s="6"/>
      <c r="EB2288" s="6"/>
      <c r="EC2288" s="6"/>
      <c r="ED2288" s="6"/>
      <c r="EE2288" s="6"/>
      <c r="EF2288" s="6"/>
      <c r="EG2288" s="6"/>
      <c r="EH2288" s="6"/>
      <c r="EI2288" s="6"/>
      <c r="EJ2288" s="6"/>
      <c r="EK2288" s="6"/>
      <c r="EL2288" s="6"/>
      <c r="EM2288" s="6"/>
      <c r="EN2288" s="6"/>
      <c r="EO2288" s="6"/>
      <c r="EP2288" s="6"/>
      <c r="EQ2288" s="6"/>
      <c r="ER2288" s="6"/>
      <c r="ES2288" s="6"/>
      <c r="ET2288" s="6"/>
      <c r="EU2288" s="6"/>
      <c r="EV2288" s="6"/>
      <c r="EW2288" s="6"/>
      <c r="EX2288" s="6"/>
      <c r="EY2288" s="6"/>
      <c r="EZ2288" s="6"/>
      <c r="FA2288" s="6"/>
      <c r="FB2288" s="6"/>
      <c r="FC2288" s="6"/>
      <c r="FD2288" s="6"/>
      <c r="FE2288" s="6"/>
      <c r="FF2288" s="6"/>
      <c r="FG2288" s="6"/>
      <c r="FH2288" s="6"/>
      <c r="FI2288" s="6"/>
      <c r="FJ2288" s="6"/>
      <c r="FK2288" s="6"/>
      <c r="FL2288" s="6"/>
      <c r="FM2288" s="6"/>
      <c r="FN2288" s="6"/>
      <c r="FO2288" s="6"/>
      <c r="FP2288" s="6"/>
      <c r="FQ2288" s="6"/>
      <c r="FR2288" s="6"/>
      <c r="FS2288" s="6"/>
      <c r="FT2288" s="6"/>
      <c r="FU2288" s="6"/>
      <c r="FV2288" s="6"/>
      <c r="FW2288" s="6"/>
      <c r="FX2288" s="6"/>
      <c r="FY2288" s="6"/>
      <c r="FZ2288" s="6"/>
      <c r="GA2288" s="6"/>
      <c r="GB2288" s="6"/>
      <c r="GC2288" s="6"/>
      <c r="GD2288" s="6"/>
      <c r="GE2288" s="6"/>
      <c r="GF2288" s="6"/>
      <c r="GG2288" s="6"/>
      <c r="GH2288" s="6"/>
      <c r="GI2288" s="6"/>
      <c r="GJ2288" s="6"/>
      <c r="GK2288" s="6"/>
      <c r="GL2288" s="6"/>
      <c r="GM2288" s="6"/>
      <c r="GN2288" s="6"/>
      <c r="GO2288" s="6"/>
      <c r="GP2288" s="6"/>
      <c r="GQ2288" s="6"/>
      <c r="GR2288" s="6"/>
      <c r="GS2288" s="6"/>
      <c r="GT2288" s="6"/>
      <c r="GU2288" s="6"/>
      <c r="GV2288" s="6"/>
      <c r="GW2288" s="6"/>
      <c r="GX2288" s="6"/>
      <c r="GY2288" s="6"/>
      <c r="GZ2288" s="6"/>
      <c r="HA2288" s="6"/>
      <c r="HB2288" s="6"/>
      <c r="HC2288" s="6"/>
      <c r="HD2288" s="6"/>
      <c r="HE2288" s="6"/>
      <c r="HF2288" s="6"/>
      <c r="HG2288" s="6"/>
      <c r="HH2288" s="6"/>
      <c r="HI2288" s="6"/>
      <c r="HJ2288" s="6"/>
      <c r="HK2288" s="6"/>
      <c r="HL2288" s="6"/>
      <c r="HM2288" s="6"/>
      <c r="HN2288" s="6"/>
      <c r="HO2288" s="6"/>
      <c r="HP2288" s="6"/>
      <c r="HQ2288" s="6"/>
      <c r="HR2288" s="6"/>
      <c r="HS2288" s="6"/>
      <c r="HT2288" s="6"/>
      <c r="HU2288" s="6"/>
      <c r="HV2288" s="6"/>
      <c r="HW2288" s="6"/>
      <c r="HX2288" s="6"/>
      <c r="HY2288" s="6"/>
      <c r="HZ2288" s="6"/>
      <c r="IA2288" s="6"/>
      <c r="IB2288" s="6"/>
      <c r="IC2288" s="6"/>
      <c r="ID2288" s="6"/>
      <c r="IE2288" s="6"/>
      <c r="IF2288" s="6"/>
      <c r="IG2288" s="6"/>
      <c r="IH2288" s="6"/>
      <c r="II2288" s="6"/>
      <c r="IJ2288" s="6"/>
      <c r="IK2288" s="6"/>
      <c r="IL2288" s="6"/>
      <c r="IM2288" s="6"/>
      <c r="IN2288" s="6"/>
      <c r="IO2288" s="6"/>
      <c r="IP2288" s="6"/>
      <c r="IQ2288" s="6"/>
      <c r="IR2288" s="6"/>
      <c r="IS2288" s="6"/>
      <c r="IT2288" s="6"/>
      <c r="IU2288" s="6"/>
      <c r="IV2288" s="6"/>
      <c r="IW2288" s="6"/>
      <c r="IX2288" s="6"/>
      <c r="IY2288" s="6"/>
      <c r="IZ2288" s="6"/>
      <c r="JA2288" s="6"/>
      <c r="JB2288" s="6"/>
      <c r="JC2288" s="6"/>
      <c r="JD2288" s="6"/>
      <c r="JE2288" s="6"/>
      <c r="JF2288" s="6"/>
      <c r="JG2288" s="6"/>
      <c r="JH2288" s="6"/>
      <c r="JI2288" s="6"/>
      <c r="JJ2288" s="6"/>
      <c r="JK2288" s="6"/>
      <c r="JL2288" s="6"/>
      <c r="JM2288" s="6"/>
    </row>
    <row r="2289" spans="2:273" s="49" customFormat="1" ht="20" customHeight="1">
      <c r="B2289" s="120" t="s">
        <v>4921</v>
      </c>
      <c r="C2289" s="113">
        <v>20191</v>
      </c>
      <c r="D2289" s="104">
        <v>2019</v>
      </c>
      <c r="E2289" s="66" t="s">
        <v>2170</v>
      </c>
      <c r="F2289" s="145"/>
      <c r="G2289" s="358"/>
      <c r="H2289" s="68" t="s">
        <v>4922</v>
      </c>
      <c r="I2289" s="68" t="s">
        <v>53</v>
      </c>
      <c r="J2289" s="92">
        <v>55</v>
      </c>
      <c r="K2289" s="200">
        <v>100000</v>
      </c>
      <c r="L2289" s="68" t="s">
        <v>2774</v>
      </c>
      <c r="M2289" s="68" t="s">
        <v>39</v>
      </c>
      <c r="N2289" s="215">
        <v>9</v>
      </c>
      <c r="O2289" s="89">
        <v>2</v>
      </c>
      <c r="P2289" s="89">
        <v>6</v>
      </c>
      <c r="Q2289" s="68" t="s">
        <v>341</v>
      </c>
      <c r="R2289" s="68" t="s">
        <v>133</v>
      </c>
      <c r="S2289" s="6"/>
      <c r="T2289" s="6"/>
      <c r="U2289" s="6"/>
      <c r="V2289" s="6"/>
      <c r="W2289" s="6"/>
      <c r="X2289" s="6"/>
      <c r="Y2289" s="6"/>
      <c r="Z2289" s="6"/>
      <c r="AA2289" s="6"/>
      <c r="AB2289" s="6"/>
      <c r="AC2289" s="6"/>
      <c r="AD2289" s="6"/>
      <c r="AE2289" s="6"/>
      <c r="AF2289" s="37"/>
      <c r="AG2289" s="37"/>
      <c r="AH2289" s="37"/>
      <c r="AI2289" s="37"/>
      <c r="AJ2289" s="37"/>
      <c r="AK2289" s="37"/>
      <c r="AL2289" s="37"/>
      <c r="AM2289" s="37"/>
      <c r="AN2289" s="37"/>
      <c r="AO2289" s="37"/>
      <c r="AP2289" s="37"/>
      <c r="AQ2289" s="37"/>
      <c r="AR2289" s="37"/>
      <c r="AS2289" s="37"/>
      <c r="AT2289" s="37"/>
      <c r="AU2289" s="37"/>
      <c r="AV2289" s="37"/>
      <c r="AW2289" s="37"/>
      <c r="AX2289" s="37"/>
      <c r="AY2289" s="37"/>
      <c r="AZ2289" s="37"/>
      <c r="BA2289" s="37"/>
      <c r="BB2289" s="37"/>
      <c r="BC2289" s="37"/>
      <c r="BD2289" s="37"/>
      <c r="BE2289" s="37"/>
      <c r="BF2289" s="37"/>
      <c r="BG2289" s="37"/>
      <c r="BH2289" s="37"/>
      <c r="BI2289" s="37"/>
      <c r="BJ2289" s="37"/>
      <c r="BK2289" s="37"/>
      <c r="BL2289" s="37"/>
      <c r="BM2289" s="37"/>
      <c r="BN2289" s="37"/>
      <c r="BO2289" s="37"/>
      <c r="BP2289" s="37"/>
      <c r="BQ2289" s="37"/>
      <c r="BR2289" s="37"/>
      <c r="BS2289" s="37"/>
      <c r="BT2289" s="37"/>
      <c r="BU2289" s="37"/>
      <c r="BV2289" s="37"/>
      <c r="BW2289" s="37"/>
      <c r="BX2289" s="37"/>
      <c r="BY2289" s="37"/>
      <c r="BZ2289" s="37"/>
      <c r="CA2289" s="37"/>
      <c r="CB2289" s="37"/>
      <c r="CC2289" s="37"/>
      <c r="CD2289" s="37"/>
      <c r="CE2289" s="37"/>
      <c r="CF2289" s="37"/>
      <c r="CG2289" s="37"/>
      <c r="CH2289" s="37"/>
      <c r="CI2289" s="37"/>
      <c r="CJ2289" s="37"/>
      <c r="CK2289" s="37"/>
      <c r="CL2289" s="37"/>
      <c r="CM2289" s="37"/>
      <c r="CN2289" s="37"/>
      <c r="CO2289" s="37"/>
      <c r="CP2289" s="37"/>
      <c r="CQ2289" s="37"/>
      <c r="CR2289" s="37"/>
      <c r="CS2289" s="37"/>
      <c r="CT2289" s="37"/>
      <c r="CU2289" s="37"/>
      <c r="CV2289" s="37"/>
      <c r="CW2289" s="37"/>
      <c r="CX2289" s="37"/>
      <c r="CY2289" s="37"/>
      <c r="CZ2289" s="37"/>
      <c r="DA2289" s="37"/>
      <c r="DB2289" s="37"/>
      <c r="DC2289" s="37"/>
      <c r="DD2289" s="37"/>
      <c r="DE2289" s="37"/>
      <c r="DF2289" s="37"/>
      <c r="DG2289" s="37"/>
      <c r="DH2289" s="37"/>
      <c r="DI2289" s="37"/>
      <c r="DJ2289" s="37"/>
      <c r="DK2289" s="37"/>
      <c r="DL2289" s="37"/>
      <c r="DM2289" s="37"/>
      <c r="DN2289" s="37"/>
      <c r="DO2289" s="37"/>
      <c r="DP2289" s="37"/>
      <c r="DQ2289" s="37"/>
      <c r="DR2289" s="37"/>
      <c r="DS2289" s="37"/>
      <c r="DT2289" s="37"/>
      <c r="DU2289" s="37"/>
      <c r="DV2289" s="37"/>
      <c r="DW2289" s="37"/>
      <c r="DX2289" s="37"/>
      <c r="DY2289" s="37"/>
      <c r="DZ2289" s="37"/>
      <c r="EA2289" s="37"/>
      <c r="EB2289" s="37"/>
      <c r="EC2289" s="37"/>
      <c r="ED2289" s="37"/>
      <c r="EE2289" s="37"/>
      <c r="EF2289" s="37"/>
      <c r="EG2289" s="37"/>
      <c r="EH2289" s="37"/>
      <c r="EI2289" s="37"/>
      <c r="EJ2289" s="37"/>
      <c r="EK2289" s="37"/>
      <c r="EL2289" s="37"/>
      <c r="EM2289" s="37"/>
      <c r="EN2289" s="37"/>
      <c r="EO2289" s="37"/>
      <c r="EP2289" s="37"/>
      <c r="EQ2289" s="37"/>
      <c r="ER2289" s="37"/>
      <c r="ES2289" s="37"/>
      <c r="ET2289" s="37"/>
      <c r="EU2289" s="37"/>
      <c r="EV2289" s="37"/>
      <c r="EW2289" s="37"/>
      <c r="EX2289" s="37"/>
      <c r="EY2289" s="37"/>
      <c r="EZ2289" s="37"/>
      <c r="FA2289" s="37"/>
      <c r="FB2289" s="37"/>
      <c r="FC2289" s="37"/>
      <c r="FD2289" s="37"/>
      <c r="FE2289" s="37"/>
      <c r="FF2289" s="37"/>
      <c r="FG2289" s="37"/>
      <c r="FH2289" s="37"/>
      <c r="FI2289" s="37"/>
      <c r="FJ2289" s="37"/>
      <c r="FK2289" s="37"/>
      <c r="FL2289" s="37"/>
      <c r="FM2289" s="37"/>
      <c r="FN2289" s="37"/>
      <c r="FO2289" s="37"/>
      <c r="FP2289" s="37"/>
      <c r="FQ2289" s="37"/>
      <c r="FR2289" s="37"/>
      <c r="FS2289" s="37"/>
      <c r="FT2289" s="37"/>
      <c r="FU2289" s="37"/>
      <c r="FV2289" s="37"/>
      <c r="FW2289" s="37"/>
      <c r="FX2289" s="37"/>
      <c r="FY2289" s="37"/>
      <c r="FZ2289" s="37"/>
      <c r="GA2289" s="37"/>
      <c r="GB2289" s="37"/>
      <c r="GC2289" s="37"/>
      <c r="GD2289" s="37"/>
      <c r="GE2289" s="37"/>
      <c r="GF2289" s="37"/>
      <c r="GG2289" s="37"/>
      <c r="GH2289" s="37"/>
      <c r="GI2289" s="37"/>
      <c r="GJ2289" s="37"/>
      <c r="GK2289" s="37"/>
      <c r="GL2289" s="37"/>
      <c r="GM2289" s="37"/>
      <c r="GN2289" s="37"/>
      <c r="GO2289" s="37"/>
      <c r="GP2289" s="37"/>
      <c r="GQ2289" s="37"/>
      <c r="GR2289" s="37"/>
      <c r="GS2289" s="37"/>
      <c r="GT2289" s="37"/>
      <c r="GU2289" s="37"/>
      <c r="GV2289" s="37"/>
      <c r="GW2289" s="37"/>
      <c r="GX2289" s="37"/>
      <c r="GY2289" s="37"/>
      <c r="GZ2289" s="37"/>
      <c r="HA2289" s="37"/>
      <c r="HB2289" s="37"/>
      <c r="HC2289" s="37"/>
      <c r="HD2289" s="37"/>
      <c r="HE2289" s="37"/>
      <c r="HF2289" s="37"/>
      <c r="HG2289" s="37"/>
      <c r="HH2289" s="37"/>
      <c r="HI2289" s="37"/>
      <c r="HJ2289" s="37"/>
      <c r="HK2289" s="37"/>
      <c r="HL2289" s="37"/>
      <c r="HM2289" s="37"/>
      <c r="HN2289" s="37"/>
      <c r="HO2289" s="37"/>
      <c r="HP2289" s="37"/>
      <c r="HQ2289" s="37"/>
      <c r="HR2289" s="37"/>
      <c r="HS2289" s="37"/>
      <c r="HT2289" s="37"/>
      <c r="HU2289" s="37"/>
      <c r="HV2289" s="37"/>
      <c r="HW2289" s="37"/>
      <c r="HX2289" s="37"/>
      <c r="HY2289" s="37"/>
      <c r="HZ2289" s="37"/>
      <c r="IA2289" s="37"/>
      <c r="IB2289" s="37"/>
      <c r="IC2289" s="37"/>
      <c r="ID2289" s="37"/>
      <c r="IE2289" s="37"/>
      <c r="IF2289" s="37"/>
      <c r="IG2289" s="37"/>
      <c r="IH2289" s="37"/>
      <c r="II2289" s="37"/>
      <c r="IJ2289" s="37"/>
      <c r="IK2289" s="37"/>
      <c r="IL2289" s="37"/>
      <c r="IM2289" s="37"/>
      <c r="IN2289" s="37"/>
      <c r="IO2289" s="37"/>
      <c r="IP2289" s="37"/>
      <c r="IQ2289" s="37"/>
      <c r="IR2289" s="37"/>
      <c r="IS2289" s="37"/>
      <c r="IT2289" s="37"/>
      <c r="IU2289" s="37"/>
      <c r="IV2289" s="37"/>
      <c r="IW2289" s="37"/>
      <c r="IX2289" s="37"/>
      <c r="IY2289" s="37"/>
      <c r="IZ2289" s="37"/>
      <c r="JA2289" s="37"/>
      <c r="JB2289" s="6"/>
      <c r="JC2289" s="6"/>
      <c r="JD2289" s="6"/>
      <c r="JE2289" s="6"/>
      <c r="JF2289" s="6"/>
      <c r="JG2289" s="6"/>
      <c r="JH2289" s="6"/>
      <c r="JI2289" s="6"/>
      <c r="JJ2289" s="6"/>
      <c r="JK2289" s="6"/>
      <c r="JL2289" s="6"/>
      <c r="JM2289" s="6"/>
    </row>
    <row r="2290" spans="2:273" s="49" customFormat="1" ht="20" customHeight="1">
      <c r="B2290" s="120" t="s">
        <v>7834</v>
      </c>
      <c r="C2290" s="113">
        <v>20201</v>
      </c>
      <c r="D2290" s="98">
        <v>2020</v>
      </c>
      <c r="E2290" s="45" t="s">
        <v>2170</v>
      </c>
      <c r="F2290" s="146"/>
      <c r="G2290" s="359"/>
      <c r="H2290" s="46" t="s">
        <v>7835</v>
      </c>
      <c r="I2290" s="46" t="s">
        <v>53</v>
      </c>
      <c r="J2290" s="90">
        <v>18</v>
      </c>
      <c r="K2290" s="198">
        <v>275000</v>
      </c>
      <c r="L2290" s="46" t="s">
        <v>7833</v>
      </c>
      <c r="M2290" s="46" t="s">
        <v>39</v>
      </c>
      <c r="N2290" s="215">
        <v>9</v>
      </c>
      <c r="O2290" s="90">
        <v>2</v>
      </c>
      <c r="P2290" s="90">
        <v>6</v>
      </c>
      <c r="Q2290" s="46" t="s">
        <v>47</v>
      </c>
      <c r="R2290" s="46" t="s">
        <v>5397</v>
      </c>
      <c r="S2290" s="48"/>
      <c r="T2290" s="48"/>
      <c r="U2290" s="48"/>
      <c r="V2290" s="48"/>
      <c r="W2290" s="48"/>
      <c r="X2290" s="48"/>
      <c r="Y2290" s="48"/>
      <c r="Z2290" s="48"/>
      <c r="AA2290" s="48"/>
      <c r="AB2290" s="48"/>
      <c r="AC2290" s="48"/>
      <c r="AD2290" s="48"/>
      <c r="AE2290" s="48"/>
      <c r="AF2290" s="37"/>
      <c r="AG2290" s="37"/>
      <c r="AH2290" s="37"/>
      <c r="AI2290" s="37"/>
      <c r="AJ2290" s="37"/>
      <c r="AK2290" s="37"/>
      <c r="AL2290" s="37"/>
      <c r="AM2290" s="37"/>
      <c r="AN2290" s="37"/>
      <c r="AO2290" s="37"/>
      <c r="AP2290" s="37"/>
      <c r="AQ2290" s="37"/>
      <c r="AR2290" s="37"/>
      <c r="AS2290" s="37"/>
      <c r="AT2290" s="37"/>
      <c r="AU2290" s="37"/>
      <c r="AV2290" s="37"/>
      <c r="AW2290" s="37"/>
      <c r="AX2290" s="37"/>
      <c r="AY2290" s="37"/>
      <c r="AZ2290" s="37"/>
      <c r="BA2290" s="37"/>
      <c r="BB2290" s="37"/>
      <c r="BC2290" s="37"/>
      <c r="BD2290" s="37"/>
      <c r="BE2290" s="37"/>
      <c r="BF2290" s="37"/>
      <c r="BG2290" s="37"/>
      <c r="BH2290" s="37"/>
      <c r="BI2290" s="37"/>
      <c r="BJ2290" s="37"/>
      <c r="BK2290" s="37"/>
      <c r="BL2290" s="37"/>
      <c r="BM2290" s="37"/>
      <c r="BN2290" s="37"/>
      <c r="BO2290" s="37"/>
      <c r="BP2290" s="37"/>
      <c r="BQ2290" s="37"/>
      <c r="BR2290" s="37"/>
      <c r="BS2290" s="37"/>
      <c r="BT2290" s="37"/>
      <c r="BU2290" s="37"/>
      <c r="BV2290" s="37"/>
      <c r="BW2290" s="37"/>
      <c r="BX2290" s="37"/>
      <c r="BY2290" s="37"/>
      <c r="BZ2290" s="37"/>
      <c r="CA2290" s="37"/>
      <c r="CB2290" s="37"/>
      <c r="CC2290" s="37"/>
      <c r="CD2290" s="37"/>
      <c r="CE2290" s="37"/>
      <c r="CF2290" s="37"/>
      <c r="CG2290" s="37"/>
      <c r="CH2290" s="37"/>
      <c r="CI2290" s="37"/>
      <c r="CJ2290" s="37"/>
      <c r="CK2290" s="37"/>
      <c r="CL2290" s="37"/>
      <c r="CM2290" s="37"/>
      <c r="CN2290" s="37"/>
      <c r="CO2290" s="37"/>
      <c r="CP2290" s="37"/>
      <c r="CQ2290" s="37"/>
      <c r="CR2290" s="37"/>
      <c r="CS2290" s="37"/>
      <c r="CT2290" s="37"/>
      <c r="CU2290" s="37"/>
      <c r="CV2290" s="37"/>
      <c r="CW2290" s="37"/>
      <c r="CX2290" s="37"/>
      <c r="CY2290" s="37"/>
      <c r="CZ2290" s="37"/>
      <c r="DA2290" s="37"/>
      <c r="DB2290" s="37"/>
      <c r="DC2290" s="37"/>
      <c r="DD2290" s="37"/>
      <c r="DE2290" s="37"/>
      <c r="DF2290" s="37"/>
      <c r="DG2290" s="37"/>
      <c r="DH2290" s="37"/>
      <c r="DI2290" s="37"/>
      <c r="DJ2290" s="37"/>
      <c r="DK2290" s="37"/>
      <c r="DL2290" s="37"/>
      <c r="DM2290" s="37"/>
      <c r="DN2290" s="37"/>
      <c r="DO2290" s="37"/>
      <c r="DP2290" s="37"/>
      <c r="DQ2290" s="37"/>
      <c r="DR2290" s="37"/>
      <c r="DS2290" s="37"/>
      <c r="DT2290" s="37"/>
      <c r="DU2290" s="37"/>
      <c r="DV2290" s="37"/>
      <c r="DW2290" s="37"/>
      <c r="DX2290" s="37"/>
      <c r="DY2290" s="37"/>
      <c r="DZ2290" s="37"/>
      <c r="EA2290" s="37"/>
      <c r="EB2290" s="37"/>
      <c r="EC2290" s="37"/>
      <c r="ED2290" s="37"/>
      <c r="EE2290" s="37"/>
      <c r="EF2290" s="37"/>
      <c r="EG2290" s="37"/>
      <c r="EH2290" s="37"/>
      <c r="EI2290" s="37"/>
      <c r="EJ2290" s="37"/>
      <c r="EK2290" s="37"/>
      <c r="EL2290" s="37"/>
      <c r="EM2290" s="37"/>
      <c r="EN2290" s="37"/>
      <c r="EO2290" s="37"/>
      <c r="EP2290" s="37"/>
      <c r="EQ2290" s="37"/>
      <c r="ER2290" s="37"/>
      <c r="ES2290" s="37"/>
      <c r="ET2290" s="37"/>
      <c r="EU2290" s="37"/>
      <c r="EV2290" s="37"/>
      <c r="EW2290" s="37"/>
      <c r="EX2290" s="37"/>
      <c r="EY2290" s="37"/>
      <c r="EZ2290" s="37"/>
      <c r="FA2290" s="37"/>
      <c r="FB2290" s="37"/>
      <c r="FC2290" s="37"/>
      <c r="FD2290" s="37"/>
      <c r="FE2290" s="37"/>
      <c r="FF2290" s="37"/>
      <c r="FG2290" s="37"/>
      <c r="FH2290" s="37"/>
      <c r="FI2290" s="37"/>
      <c r="FJ2290" s="37"/>
      <c r="FK2290" s="37"/>
      <c r="FL2290" s="37"/>
      <c r="FM2290" s="37"/>
      <c r="FN2290" s="37"/>
      <c r="FO2290" s="37"/>
      <c r="FP2290" s="37"/>
      <c r="FQ2290" s="37"/>
      <c r="FR2290" s="37"/>
      <c r="FS2290" s="37"/>
      <c r="FT2290" s="37"/>
      <c r="FU2290" s="37"/>
      <c r="FV2290" s="37"/>
      <c r="FW2290" s="37"/>
      <c r="FX2290" s="37"/>
      <c r="FY2290" s="37"/>
      <c r="FZ2290" s="37"/>
      <c r="GA2290" s="37"/>
      <c r="GB2290" s="37"/>
      <c r="GC2290" s="37"/>
      <c r="GD2290" s="37"/>
      <c r="GE2290" s="37"/>
      <c r="GF2290" s="37"/>
      <c r="GG2290" s="37"/>
      <c r="GH2290" s="37"/>
      <c r="GI2290" s="37"/>
      <c r="GJ2290" s="37"/>
      <c r="GK2290" s="37"/>
      <c r="GL2290" s="37"/>
      <c r="GM2290" s="37"/>
      <c r="GN2290" s="37"/>
      <c r="GO2290" s="37"/>
      <c r="GP2290" s="37"/>
      <c r="GQ2290" s="37"/>
      <c r="GR2290" s="37"/>
      <c r="GS2290" s="37"/>
      <c r="GT2290" s="37"/>
      <c r="GU2290" s="37"/>
      <c r="GV2290" s="37"/>
      <c r="GW2290" s="37"/>
      <c r="GX2290" s="37"/>
      <c r="GY2290" s="37"/>
      <c r="GZ2290" s="37"/>
      <c r="HA2290" s="37"/>
      <c r="HB2290" s="37"/>
      <c r="HC2290" s="37"/>
      <c r="HD2290" s="37"/>
      <c r="HE2290" s="37"/>
      <c r="HF2290" s="37"/>
      <c r="HG2290" s="37"/>
      <c r="HH2290" s="37"/>
      <c r="HI2290" s="37"/>
      <c r="HJ2290" s="37"/>
      <c r="HK2290" s="37"/>
      <c r="HL2290" s="37"/>
      <c r="HM2290" s="37"/>
      <c r="HN2290" s="37"/>
      <c r="HO2290" s="37"/>
      <c r="HP2290" s="37"/>
      <c r="HQ2290" s="37"/>
      <c r="HR2290" s="37"/>
      <c r="HS2290" s="37"/>
      <c r="HT2290" s="37"/>
      <c r="HU2290" s="37"/>
      <c r="HV2290" s="37"/>
      <c r="HW2290" s="37"/>
      <c r="HX2290" s="37"/>
      <c r="HY2290" s="37"/>
      <c r="HZ2290" s="37"/>
      <c r="IA2290" s="37"/>
      <c r="IB2290" s="37"/>
      <c r="IC2290" s="37"/>
      <c r="ID2290" s="37"/>
      <c r="IE2290" s="37"/>
      <c r="IF2290" s="37"/>
      <c r="IG2290" s="37"/>
      <c r="IH2290" s="37"/>
      <c r="II2290" s="37"/>
      <c r="IJ2290" s="37"/>
      <c r="IK2290" s="37"/>
      <c r="IL2290" s="37"/>
      <c r="IM2290" s="37"/>
      <c r="IN2290" s="37"/>
      <c r="IO2290" s="37"/>
      <c r="IP2290" s="37"/>
      <c r="IQ2290" s="37"/>
      <c r="IR2290" s="37"/>
      <c r="IS2290" s="37"/>
      <c r="IT2290" s="37"/>
      <c r="IU2290" s="37"/>
      <c r="IV2290" s="37"/>
      <c r="IW2290" s="37"/>
      <c r="IX2290" s="37"/>
      <c r="IY2290" s="37"/>
      <c r="IZ2290" s="37"/>
      <c r="JA2290" s="37"/>
      <c r="JB2290" s="37"/>
      <c r="JC2290" s="37"/>
      <c r="JD2290" s="37"/>
      <c r="JE2290" s="37"/>
      <c r="JF2290" s="37"/>
      <c r="JG2290" s="37"/>
      <c r="JH2290" s="37"/>
      <c r="JI2290" s="37"/>
      <c r="JJ2290" s="37"/>
      <c r="JK2290" s="37"/>
      <c r="JL2290" s="37"/>
      <c r="JM2290" s="37"/>
    </row>
    <row r="2291" spans="2:273" s="49" customFormat="1" ht="20" customHeight="1">
      <c r="B2291" s="121" t="s">
        <v>2169</v>
      </c>
      <c r="C2291" s="122">
        <v>20181</v>
      </c>
      <c r="D2291" s="104">
        <v>2018</v>
      </c>
      <c r="E2291" s="66" t="s">
        <v>2170</v>
      </c>
      <c r="F2291" s="145"/>
      <c r="G2291" s="358"/>
      <c r="H2291" s="68" t="s">
        <v>2171</v>
      </c>
      <c r="I2291" s="68"/>
      <c r="J2291" s="92">
        <v>40</v>
      </c>
      <c r="K2291" s="200">
        <v>1260822</v>
      </c>
      <c r="L2291" s="68" t="s">
        <v>2774</v>
      </c>
      <c r="M2291" s="68" t="s">
        <v>39</v>
      </c>
      <c r="N2291" s="215">
        <v>9</v>
      </c>
      <c r="O2291" s="92">
        <v>2</v>
      </c>
      <c r="P2291" s="89">
        <v>6</v>
      </c>
      <c r="Q2291" s="70"/>
      <c r="R2291" s="68" t="s">
        <v>2172</v>
      </c>
      <c r="S2291" s="13">
        <v>10</v>
      </c>
      <c r="T2291" s="13"/>
      <c r="U2291" s="7"/>
      <c r="V2291" s="7"/>
      <c r="W2291" s="7"/>
      <c r="X2291" s="7"/>
      <c r="Y2291" s="13">
        <v>12</v>
      </c>
      <c r="Z2291" s="13"/>
      <c r="AA2291" s="7"/>
      <c r="AB2291" s="7"/>
      <c r="AC2291" s="7"/>
      <c r="AD2291" s="7"/>
      <c r="AE2291" s="6"/>
      <c r="AF2291" s="48"/>
      <c r="AG2291" s="48"/>
      <c r="AH2291" s="48"/>
      <c r="AI2291" s="48"/>
      <c r="AJ2291" s="48"/>
      <c r="AK2291" s="48"/>
      <c r="AL2291" s="48"/>
      <c r="AM2291" s="48"/>
      <c r="AN2291" s="48"/>
      <c r="AO2291" s="48"/>
      <c r="AP2291" s="48"/>
      <c r="AQ2291" s="48"/>
      <c r="AR2291" s="48"/>
      <c r="AS2291" s="48"/>
      <c r="AT2291" s="48"/>
      <c r="AU2291" s="48"/>
      <c r="AV2291" s="48"/>
      <c r="AW2291" s="48"/>
      <c r="AX2291" s="48"/>
      <c r="AY2291" s="48"/>
      <c r="AZ2291" s="48"/>
      <c r="BA2291" s="48"/>
      <c r="BB2291" s="48"/>
      <c r="BC2291" s="48"/>
      <c r="BD2291" s="48"/>
      <c r="BE2291" s="48"/>
      <c r="BF2291" s="48"/>
      <c r="BG2291" s="48"/>
      <c r="BH2291" s="48"/>
      <c r="BI2291" s="48"/>
      <c r="BJ2291" s="48"/>
      <c r="BK2291" s="48"/>
      <c r="BL2291" s="48"/>
      <c r="BM2291" s="48"/>
      <c r="BN2291" s="48"/>
      <c r="BO2291" s="48"/>
      <c r="BP2291" s="48"/>
      <c r="BQ2291" s="48"/>
      <c r="BR2291" s="48"/>
      <c r="BS2291" s="48"/>
      <c r="BT2291" s="48"/>
      <c r="BU2291" s="48"/>
      <c r="BV2291" s="48"/>
      <c r="BW2291" s="48"/>
      <c r="BX2291" s="48"/>
      <c r="BY2291" s="48"/>
      <c r="BZ2291" s="48"/>
      <c r="CA2291" s="48"/>
      <c r="CB2291" s="48"/>
      <c r="CC2291" s="48"/>
      <c r="CD2291" s="48"/>
      <c r="CE2291" s="48"/>
      <c r="CF2291" s="48"/>
      <c r="CG2291" s="48"/>
      <c r="CH2291" s="48"/>
      <c r="CI2291" s="48"/>
      <c r="CJ2291" s="48"/>
      <c r="CK2291" s="48"/>
      <c r="CL2291" s="48"/>
      <c r="CM2291" s="48"/>
      <c r="CN2291" s="48"/>
      <c r="CO2291" s="48"/>
      <c r="CP2291" s="48"/>
      <c r="CQ2291" s="48"/>
      <c r="CR2291" s="48"/>
      <c r="CS2291" s="48"/>
      <c r="CT2291" s="48"/>
      <c r="CU2291" s="48"/>
      <c r="CV2291" s="48"/>
      <c r="CW2291" s="48"/>
      <c r="CX2291" s="48"/>
      <c r="CY2291" s="48"/>
      <c r="CZ2291" s="48"/>
      <c r="DA2291" s="48"/>
      <c r="DB2291" s="48"/>
      <c r="DC2291" s="48"/>
      <c r="DD2291" s="48"/>
      <c r="DE2291" s="48"/>
      <c r="DF2291" s="48"/>
      <c r="DG2291" s="48"/>
      <c r="DH2291" s="48"/>
      <c r="DI2291" s="48"/>
      <c r="DJ2291" s="48"/>
      <c r="DK2291" s="48"/>
      <c r="DL2291" s="48"/>
      <c r="DM2291" s="48"/>
      <c r="DN2291" s="48"/>
      <c r="DO2291" s="48"/>
      <c r="DP2291" s="48"/>
      <c r="DQ2291" s="48"/>
      <c r="DR2291" s="48"/>
      <c r="DS2291" s="48"/>
      <c r="DT2291" s="48"/>
      <c r="DU2291" s="48"/>
      <c r="DV2291" s="48"/>
      <c r="DW2291" s="48"/>
      <c r="DX2291" s="48"/>
      <c r="DY2291" s="48"/>
      <c r="DZ2291" s="48"/>
      <c r="EA2291" s="48"/>
      <c r="EB2291" s="48"/>
      <c r="EC2291" s="48"/>
      <c r="ED2291" s="48"/>
      <c r="EE2291" s="48"/>
      <c r="EF2291" s="48"/>
      <c r="EG2291" s="48"/>
      <c r="EH2291" s="48"/>
      <c r="EI2291" s="48"/>
      <c r="EJ2291" s="48"/>
      <c r="EK2291" s="48"/>
      <c r="EL2291" s="48"/>
      <c r="EM2291" s="48"/>
      <c r="EN2291" s="48"/>
      <c r="EO2291" s="48"/>
      <c r="EP2291" s="48"/>
      <c r="EQ2291" s="48"/>
      <c r="ER2291" s="48"/>
      <c r="ES2291" s="48"/>
      <c r="ET2291" s="48"/>
      <c r="EU2291" s="48"/>
      <c r="EV2291" s="48"/>
      <c r="EW2291" s="48"/>
      <c r="EX2291" s="48"/>
      <c r="EY2291" s="48"/>
      <c r="EZ2291" s="48"/>
      <c r="FA2291" s="48"/>
      <c r="FB2291" s="48"/>
      <c r="FC2291" s="48"/>
      <c r="FD2291" s="48"/>
      <c r="FE2291" s="48"/>
      <c r="FF2291" s="48"/>
      <c r="FG2291" s="48"/>
      <c r="FH2291" s="48"/>
      <c r="FI2291" s="48"/>
      <c r="FJ2291" s="48"/>
      <c r="FK2291" s="48"/>
      <c r="FL2291" s="48"/>
      <c r="FM2291" s="48"/>
      <c r="FN2291" s="48"/>
      <c r="FO2291" s="48"/>
      <c r="FP2291" s="48"/>
      <c r="FQ2291" s="48"/>
      <c r="FR2291" s="48"/>
      <c r="FS2291" s="48"/>
      <c r="FT2291" s="48"/>
      <c r="FU2291" s="48"/>
      <c r="FV2291" s="48"/>
      <c r="FW2291" s="48"/>
      <c r="FX2291" s="48"/>
      <c r="FY2291" s="48"/>
      <c r="FZ2291" s="48"/>
      <c r="GA2291" s="48"/>
      <c r="GB2291" s="48"/>
      <c r="GC2291" s="48"/>
      <c r="GD2291" s="48"/>
      <c r="GE2291" s="48"/>
      <c r="GF2291" s="48"/>
      <c r="GG2291" s="48"/>
      <c r="GH2291" s="48"/>
      <c r="GI2291" s="48"/>
      <c r="GJ2291" s="48"/>
      <c r="GK2291" s="48"/>
      <c r="GL2291" s="48"/>
      <c r="GM2291" s="48"/>
      <c r="GN2291" s="48"/>
      <c r="GO2291" s="48"/>
      <c r="GP2291" s="48"/>
      <c r="GQ2291" s="48"/>
      <c r="GR2291" s="48"/>
      <c r="GS2291" s="48"/>
      <c r="GT2291" s="48"/>
      <c r="GU2291" s="48"/>
      <c r="GV2291" s="48"/>
      <c r="GW2291" s="48"/>
      <c r="GX2291" s="48"/>
      <c r="GY2291" s="48"/>
      <c r="GZ2291" s="48"/>
      <c r="HA2291" s="48"/>
      <c r="HB2291" s="48"/>
      <c r="HC2291" s="48"/>
      <c r="HD2291" s="48"/>
      <c r="HE2291" s="48"/>
      <c r="HF2291" s="48"/>
      <c r="HG2291" s="48"/>
      <c r="HH2291" s="48"/>
      <c r="HI2291" s="48"/>
      <c r="HJ2291" s="48"/>
      <c r="HK2291" s="48"/>
      <c r="HL2291" s="48"/>
      <c r="HM2291" s="48"/>
      <c r="HN2291" s="48"/>
      <c r="HO2291" s="48"/>
      <c r="HP2291" s="48"/>
      <c r="HQ2291" s="48"/>
      <c r="HR2291" s="48"/>
      <c r="HS2291" s="48"/>
      <c r="HT2291" s="48"/>
      <c r="HU2291" s="48"/>
      <c r="HV2291" s="48"/>
      <c r="HW2291" s="48"/>
      <c r="HX2291" s="48"/>
      <c r="HY2291" s="48"/>
      <c r="HZ2291" s="48"/>
      <c r="IA2291" s="48"/>
      <c r="IB2291" s="48"/>
      <c r="IC2291" s="48"/>
      <c r="ID2291" s="48"/>
      <c r="IE2291" s="48"/>
      <c r="IF2291" s="48"/>
      <c r="IG2291" s="48"/>
      <c r="IH2291" s="48"/>
      <c r="II2291" s="48"/>
      <c r="IJ2291" s="48"/>
      <c r="IK2291" s="48"/>
      <c r="IL2291" s="48"/>
      <c r="IM2291" s="48"/>
      <c r="IN2291" s="48"/>
      <c r="IO2291" s="48"/>
      <c r="IP2291" s="48"/>
      <c r="IQ2291" s="48"/>
      <c r="IR2291" s="48"/>
      <c r="IS2291" s="48"/>
      <c r="IT2291" s="48"/>
      <c r="IU2291" s="48"/>
      <c r="IV2291" s="48"/>
      <c r="IW2291" s="48"/>
      <c r="IX2291" s="48"/>
      <c r="IY2291" s="48"/>
      <c r="IZ2291" s="48"/>
      <c r="JA2291" s="48"/>
    </row>
    <row r="2292" spans="2:273" s="49" customFormat="1" ht="20" customHeight="1">
      <c r="B2292" s="120" t="s">
        <v>4919</v>
      </c>
      <c r="C2292" s="113">
        <v>20191</v>
      </c>
      <c r="D2292" s="104">
        <v>2019</v>
      </c>
      <c r="E2292" s="66" t="s">
        <v>2170</v>
      </c>
      <c r="F2292" s="145"/>
      <c r="G2292" s="358"/>
      <c r="H2292" s="68" t="s">
        <v>4920</v>
      </c>
      <c r="I2292" s="68" t="s">
        <v>53</v>
      </c>
      <c r="J2292" s="92">
        <v>44</v>
      </c>
      <c r="K2292" s="200">
        <v>2831048</v>
      </c>
      <c r="L2292" s="68" t="s">
        <v>2774</v>
      </c>
      <c r="M2292" s="68" t="s">
        <v>39</v>
      </c>
      <c r="N2292" s="215">
        <v>9</v>
      </c>
      <c r="O2292" s="89">
        <v>2</v>
      </c>
      <c r="P2292" s="89">
        <v>6</v>
      </c>
      <c r="Q2292" s="68" t="s">
        <v>55</v>
      </c>
      <c r="R2292" s="68" t="s">
        <v>133</v>
      </c>
      <c r="S2292" s="6"/>
      <c r="T2292" s="6"/>
      <c r="U2292" s="6"/>
      <c r="V2292" s="6"/>
      <c r="W2292" s="6"/>
      <c r="X2292" s="6"/>
      <c r="Y2292" s="6"/>
      <c r="Z2292" s="6"/>
      <c r="AA2292" s="6"/>
      <c r="AB2292" s="6"/>
      <c r="AC2292" s="6"/>
      <c r="AD2292" s="6"/>
      <c r="AE2292" s="6"/>
      <c r="AF2292" s="37"/>
      <c r="AG2292" s="37"/>
      <c r="AH2292" s="37"/>
      <c r="AI2292" s="37"/>
      <c r="AJ2292" s="37"/>
      <c r="AK2292" s="37"/>
      <c r="AL2292" s="37"/>
      <c r="AM2292" s="37"/>
      <c r="AN2292" s="37"/>
      <c r="AO2292" s="37"/>
      <c r="AP2292" s="37"/>
      <c r="AQ2292" s="37"/>
      <c r="AR2292" s="37"/>
      <c r="AS2292" s="37"/>
      <c r="AT2292" s="37"/>
      <c r="AU2292" s="37"/>
      <c r="AV2292" s="37"/>
      <c r="AW2292" s="37"/>
      <c r="AX2292" s="37"/>
      <c r="AY2292" s="37"/>
      <c r="AZ2292" s="37"/>
      <c r="BA2292" s="37"/>
      <c r="BB2292" s="37"/>
      <c r="BC2292" s="37"/>
      <c r="BD2292" s="37"/>
      <c r="BE2292" s="37"/>
      <c r="BF2292" s="37"/>
      <c r="BG2292" s="37"/>
      <c r="BH2292" s="37"/>
      <c r="BI2292" s="37"/>
      <c r="BJ2292" s="37"/>
      <c r="BK2292" s="37"/>
      <c r="BL2292" s="37"/>
      <c r="BM2292" s="37"/>
      <c r="BN2292" s="37"/>
      <c r="BO2292" s="37"/>
      <c r="BP2292" s="37"/>
      <c r="BQ2292" s="37"/>
      <c r="BR2292" s="37"/>
      <c r="BS2292" s="37"/>
      <c r="BT2292" s="37"/>
      <c r="BU2292" s="37"/>
      <c r="BV2292" s="37"/>
      <c r="BW2292" s="37"/>
      <c r="BX2292" s="37"/>
      <c r="BY2292" s="37"/>
      <c r="BZ2292" s="37"/>
      <c r="CA2292" s="37"/>
      <c r="CB2292" s="37"/>
      <c r="CC2292" s="37"/>
      <c r="CD2292" s="37"/>
      <c r="CE2292" s="37"/>
      <c r="CF2292" s="37"/>
      <c r="CG2292" s="37"/>
      <c r="CH2292" s="37"/>
      <c r="CI2292" s="37"/>
      <c r="CJ2292" s="37"/>
      <c r="CK2292" s="37"/>
      <c r="CL2292" s="37"/>
      <c r="CM2292" s="37"/>
      <c r="CN2292" s="37"/>
      <c r="CO2292" s="37"/>
      <c r="CP2292" s="37"/>
      <c r="CQ2292" s="37"/>
      <c r="CR2292" s="37"/>
      <c r="CS2292" s="37"/>
      <c r="CT2292" s="37"/>
      <c r="CU2292" s="37"/>
      <c r="CV2292" s="37"/>
      <c r="CW2292" s="37"/>
      <c r="CX2292" s="37"/>
      <c r="CY2292" s="37"/>
      <c r="CZ2292" s="37"/>
      <c r="DA2292" s="37"/>
      <c r="DB2292" s="37"/>
      <c r="DC2292" s="37"/>
      <c r="DD2292" s="37"/>
      <c r="DE2292" s="37"/>
      <c r="DF2292" s="37"/>
      <c r="DG2292" s="37"/>
      <c r="DH2292" s="37"/>
      <c r="DI2292" s="37"/>
      <c r="DJ2292" s="37"/>
      <c r="DK2292" s="37"/>
      <c r="DL2292" s="37"/>
      <c r="DM2292" s="37"/>
      <c r="DN2292" s="37"/>
      <c r="DO2292" s="37"/>
      <c r="DP2292" s="37"/>
      <c r="DQ2292" s="37"/>
      <c r="DR2292" s="37"/>
      <c r="DS2292" s="37"/>
      <c r="DT2292" s="37"/>
      <c r="DU2292" s="37"/>
      <c r="DV2292" s="37"/>
      <c r="DW2292" s="37"/>
      <c r="DX2292" s="37"/>
      <c r="DY2292" s="37"/>
      <c r="DZ2292" s="37"/>
      <c r="EA2292" s="37"/>
      <c r="EB2292" s="37"/>
      <c r="EC2292" s="37"/>
      <c r="ED2292" s="37"/>
      <c r="EE2292" s="37"/>
      <c r="EF2292" s="37"/>
      <c r="EG2292" s="37"/>
      <c r="EH2292" s="37"/>
      <c r="EI2292" s="37"/>
      <c r="EJ2292" s="37"/>
      <c r="EK2292" s="37"/>
      <c r="EL2292" s="37"/>
      <c r="EM2292" s="37"/>
      <c r="EN2292" s="37"/>
      <c r="EO2292" s="37"/>
      <c r="EP2292" s="37"/>
      <c r="EQ2292" s="37"/>
      <c r="ER2292" s="37"/>
      <c r="ES2292" s="37"/>
      <c r="ET2292" s="37"/>
      <c r="EU2292" s="37"/>
      <c r="EV2292" s="37"/>
      <c r="EW2292" s="37"/>
      <c r="EX2292" s="37"/>
      <c r="EY2292" s="37"/>
      <c r="EZ2292" s="37"/>
      <c r="FA2292" s="37"/>
      <c r="FB2292" s="37"/>
      <c r="FC2292" s="37"/>
      <c r="FD2292" s="37"/>
      <c r="FE2292" s="37"/>
      <c r="FF2292" s="37"/>
      <c r="FG2292" s="37"/>
      <c r="FH2292" s="37"/>
      <c r="FI2292" s="37"/>
      <c r="FJ2292" s="37"/>
      <c r="FK2292" s="37"/>
      <c r="FL2292" s="37"/>
      <c r="FM2292" s="37"/>
      <c r="FN2292" s="37"/>
      <c r="FO2292" s="37"/>
      <c r="FP2292" s="37"/>
      <c r="FQ2292" s="37"/>
      <c r="FR2292" s="37"/>
      <c r="FS2292" s="37"/>
      <c r="FT2292" s="37"/>
      <c r="FU2292" s="37"/>
      <c r="FV2292" s="37"/>
      <c r="FW2292" s="37"/>
      <c r="FX2292" s="37"/>
      <c r="FY2292" s="37"/>
      <c r="FZ2292" s="37"/>
      <c r="GA2292" s="37"/>
      <c r="GB2292" s="37"/>
      <c r="GC2292" s="37"/>
      <c r="GD2292" s="37"/>
      <c r="GE2292" s="37"/>
      <c r="GF2292" s="37"/>
      <c r="GG2292" s="37"/>
      <c r="GH2292" s="37"/>
      <c r="GI2292" s="37"/>
      <c r="GJ2292" s="37"/>
      <c r="GK2292" s="37"/>
      <c r="GL2292" s="37"/>
      <c r="GM2292" s="37"/>
      <c r="GN2292" s="37"/>
      <c r="GO2292" s="37"/>
      <c r="GP2292" s="37"/>
      <c r="GQ2292" s="37"/>
      <c r="GR2292" s="37"/>
      <c r="GS2292" s="37"/>
      <c r="GT2292" s="37"/>
      <c r="GU2292" s="37"/>
      <c r="GV2292" s="37"/>
      <c r="GW2292" s="37"/>
      <c r="GX2292" s="37"/>
      <c r="GY2292" s="37"/>
      <c r="GZ2292" s="37"/>
      <c r="HA2292" s="37"/>
      <c r="HB2292" s="37"/>
      <c r="HC2292" s="37"/>
      <c r="HD2292" s="37"/>
      <c r="HE2292" s="37"/>
      <c r="HF2292" s="37"/>
      <c r="HG2292" s="37"/>
      <c r="HH2292" s="37"/>
      <c r="HI2292" s="37"/>
      <c r="HJ2292" s="37"/>
      <c r="HK2292" s="37"/>
      <c r="HL2292" s="37"/>
      <c r="HM2292" s="37"/>
      <c r="HN2292" s="37"/>
      <c r="HO2292" s="37"/>
      <c r="HP2292" s="37"/>
      <c r="HQ2292" s="37"/>
      <c r="HR2292" s="37"/>
      <c r="HS2292" s="37"/>
      <c r="HT2292" s="37"/>
      <c r="HU2292" s="37"/>
      <c r="HV2292" s="37"/>
      <c r="HW2292" s="37"/>
      <c r="HX2292" s="37"/>
      <c r="HY2292" s="37"/>
      <c r="HZ2292" s="37"/>
      <c r="IA2292" s="37"/>
      <c r="IB2292" s="37"/>
      <c r="IC2292" s="37"/>
      <c r="ID2292" s="37"/>
      <c r="IE2292" s="37"/>
      <c r="IF2292" s="37"/>
      <c r="IG2292" s="37"/>
      <c r="IH2292" s="37"/>
      <c r="II2292" s="37"/>
      <c r="IJ2292" s="37"/>
      <c r="IK2292" s="37"/>
      <c r="IL2292" s="37"/>
      <c r="IM2292" s="37"/>
      <c r="IN2292" s="37"/>
      <c r="IO2292" s="37"/>
      <c r="IP2292" s="37"/>
      <c r="IQ2292" s="37"/>
      <c r="IR2292" s="37"/>
      <c r="IS2292" s="37"/>
      <c r="IT2292" s="37"/>
      <c r="IU2292" s="37"/>
      <c r="IV2292" s="37"/>
      <c r="IW2292" s="37"/>
      <c r="IX2292" s="37"/>
      <c r="IY2292" s="37"/>
      <c r="IZ2292" s="37"/>
      <c r="JA2292" s="37"/>
      <c r="JB2292" s="37"/>
      <c r="JC2292" s="37"/>
      <c r="JD2292" s="37"/>
      <c r="JE2292" s="37"/>
      <c r="JF2292" s="37"/>
      <c r="JG2292" s="37"/>
      <c r="JH2292" s="37"/>
      <c r="JI2292" s="37"/>
      <c r="JJ2292" s="37"/>
      <c r="JK2292" s="37"/>
      <c r="JL2292" s="37"/>
      <c r="JM2292" s="37"/>
    </row>
    <row r="2293" spans="2:273" s="49" customFormat="1" ht="20" customHeight="1">
      <c r="B2293" s="121" t="s">
        <v>2173</v>
      </c>
      <c r="C2293" s="122">
        <v>20181</v>
      </c>
      <c r="D2293" s="104">
        <v>2018</v>
      </c>
      <c r="E2293" s="66" t="s">
        <v>2174</v>
      </c>
      <c r="F2293" s="145"/>
      <c r="G2293" s="358"/>
      <c r="H2293" s="68" t="s">
        <v>2175</v>
      </c>
      <c r="I2293" s="68"/>
      <c r="J2293" s="92">
        <v>18</v>
      </c>
      <c r="K2293" s="200">
        <v>100000</v>
      </c>
      <c r="L2293" s="68" t="s">
        <v>2775</v>
      </c>
      <c r="M2293" s="68" t="s">
        <v>39</v>
      </c>
      <c r="N2293" s="215">
        <v>9</v>
      </c>
      <c r="O2293" s="92">
        <v>2</v>
      </c>
      <c r="P2293" s="89">
        <v>6</v>
      </c>
      <c r="Q2293" s="70"/>
      <c r="R2293" s="68" t="s">
        <v>80</v>
      </c>
      <c r="S2293" s="13">
        <v>9</v>
      </c>
      <c r="T2293" s="13">
        <v>4</v>
      </c>
      <c r="U2293" s="7"/>
      <c r="V2293" s="7"/>
      <c r="W2293" s="7"/>
      <c r="X2293" s="7"/>
      <c r="Y2293" s="13">
        <v>21</v>
      </c>
      <c r="Z2293" s="13"/>
      <c r="AA2293" s="7"/>
      <c r="AB2293" s="7"/>
      <c r="AC2293" s="7"/>
      <c r="AD2293" s="7"/>
      <c r="AE2293" s="6"/>
      <c r="AF2293" s="6"/>
      <c r="AG2293" s="6"/>
      <c r="AH2293" s="6"/>
      <c r="AI2293" s="6"/>
      <c r="AJ2293" s="6"/>
      <c r="AK2293" s="6"/>
      <c r="AL2293" s="6"/>
      <c r="AM2293" s="6"/>
      <c r="AN2293" s="6"/>
      <c r="AO2293" s="6"/>
      <c r="AP2293" s="6"/>
      <c r="AQ2293" s="6"/>
      <c r="AR2293" s="6"/>
      <c r="AS2293" s="6"/>
      <c r="AT2293" s="6"/>
      <c r="AU2293" s="6"/>
      <c r="AV2293" s="6"/>
      <c r="AW2293" s="6"/>
      <c r="AX2293" s="6"/>
      <c r="AY2293" s="6"/>
      <c r="AZ2293" s="6"/>
      <c r="BA2293" s="6"/>
      <c r="BB2293" s="6"/>
      <c r="BC2293" s="6"/>
      <c r="BD2293" s="6"/>
      <c r="BE2293" s="6"/>
      <c r="BF2293" s="6"/>
      <c r="BG2293" s="6"/>
      <c r="BH2293" s="6"/>
      <c r="BI2293" s="6"/>
      <c r="BJ2293" s="6"/>
      <c r="BK2293" s="6"/>
      <c r="BL2293" s="6"/>
      <c r="BM2293" s="6"/>
      <c r="BN2293" s="6"/>
      <c r="BO2293" s="6"/>
      <c r="BP2293" s="6"/>
      <c r="BQ2293" s="6"/>
      <c r="BR2293" s="6"/>
      <c r="BS2293" s="6"/>
      <c r="BT2293" s="6"/>
      <c r="BU2293" s="6"/>
      <c r="BV2293" s="6"/>
      <c r="BW2293" s="6"/>
      <c r="BX2293" s="6"/>
      <c r="BY2293" s="6"/>
      <c r="BZ2293" s="6"/>
      <c r="CA2293" s="6"/>
      <c r="CB2293" s="6"/>
      <c r="CC2293" s="6"/>
      <c r="CD2293" s="6"/>
      <c r="CE2293" s="6"/>
      <c r="CF2293" s="6"/>
      <c r="CG2293" s="6"/>
      <c r="CH2293" s="6"/>
      <c r="CI2293" s="6"/>
      <c r="CJ2293" s="6"/>
      <c r="CK2293" s="6"/>
      <c r="CL2293" s="6"/>
      <c r="CM2293" s="6"/>
      <c r="CN2293" s="6"/>
      <c r="CO2293" s="6"/>
      <c r="CP2293" s="6"/>
      <c r="CQ2293" s="6"/>
      <c r="CR2293" s="6"/>
      <c r="CS2293" s="6"/>
      <c r="CT2293" s="6"/>
      <c r="CU2293" s="6"/>
      <c r="CV2293" s="6"/>
      <c r="CW2293" s="6"/>
      <c r="CX2293" s="6"/>
      <c r="CY2293" s="6"/>
      <c r="CZ2293" s="6"/>
      <c r="DA2293" s="6"/>
      <c r="DB2293" s="6"/>
      <c r="DC2293" s="6"/>
      <c r="DD2293" s="6"/>
      <c r="DE2293" s="6"/>
      <c r="DF2293" s="6"/>
      <c r="DG2293" s="6"/>
      <c r="DH2293" s="6"/>
      <c r="DI2293" s="6"/>
      <c r="DJ2293" s="6"/>
      <c r="DK2293" s="6"/>
      <c r="DL2293" s="6"/>
      <c r="DM2293" s="6"/>
      <c r="DN2293" s="6"/>
      <c r="DO2293" s="6"/>
      <c r="DP2293" s="6"/>
      <c r="DQ2293" s="6"/>
      <c r="DR2293" s="6"/>
      <c r="DS2293" s="6"/>
      <c r="DT2293" s="6"/>
      <c r="DU2293" s="6"/>
      <c r="DV2293" s="6"/>
      <c r="DW2293" s="6"/>
      <c r="DX2293" s="6"/>
      <c r="DY2293" s="6"/>
      <c r="DZ2293" s="6"/>
      <c r="EA2293" s="6"/>
      <c r="EB2293" s="6"/>
      <c r="EC2293" s="6"/>
      <c r="ED2293" s="6"/>
      <c r="EE2293" s="6"/>
      <c r="EF2293" s="6"/>
      <c r="EG2293" s="6"/>
      <c r="EH2293" s="6"/>
      <c r="EI2293" s="6"/>
      <c r="EJ2293" s="6"/>
      <c r="EK2293" s="6"/>
      <c r="EL2293" s="6"/>
      <c r="EM2293" s="6"/>
      <c r="EN2293" s="6"/>
      <c r="EO2293" s="6"/>
      <c r="EP2293" s="6"/>
      <c r="EQ2293" s="6"/>
      <c r="ER2293" s="6"/>
      <c r="ES2293" s="6"/>
      <c r="ET2293" s="6"/>
      <c r="EU2293" s="6"/>
      <c r="EV2293" s="6"/>
      <c r="EW2293" s="6"/>
      <c r="EX2293" s="6"/>
      <c r="EY2293" s="6"/>
      <c r="EZ2293" s="6"/>
      <c r="FA2293" s="6"/>
      <c r="FB2293" s="6"/>
      <c r="FC2293" s="6"/>
      <c r="FD2293" s="6"/>
      <c r="FE2293" s="6"/>
      <c r="FF2293" s="6"/>
      <c r="FG2293" s="6"/>
      <c r="FH2293" s="6"/>
      <c r="FI2293" s="6"/>
      <c r="FJ2293" s="6"/>
      <c r="FK2293" s="6"/>
      <c r="FL2293" s="6"/>
      <c r="FM2293" s="6"/>
      <c r="FN2293" s="6"/>
      <c r="FO2293" s="6"/>
      <c r="FP2293" s="6"/>
      <c r="FQ2293" s="6"/>
      <c r="FR2293" s="6"/>
      <c r="FS2293" s="6"/>
      <c r="FT2293" s="6"/>
      <c r="FU2293" s="6"/>
      <c r="FV2293" s="6"/>
      <c r="FW2293" s="6"/>
      <c r="FX2293" s="6"/>
      <c r="FY2293" s="6"/>
      <c r="FZ2293" s="6"/>
      <c r="GA2293" s="6"/>
      <c r="GB2293" s="6"/>
      <c r="GC2293" s="6"/>
      <c r="GD2293" s="6"/>
      <c r="GE2293" s="6"/>
      <c r="GF2293" s="6"/>
      <c r="GG2293" s="6"/>
      <c r="GH2293" s="6"/>
      <c r="GI2293" s="6"/>
      <c r="GJ2293" s="6"/>
      <c r="GK2293" s="6"/>
      <c r="GL2293" s="6"/>
      <c r="GM2293" s="6"/>
      <c r="GN2293" s="6"/>
      <c r="GO2293" s="6"/>
      <c r="GP2293" s="6"/>
      <c r="GQ2293" s="6"/>
      <c r="GR2293" s="6"/>
      <c r="GS2293" s="6"/>
      <c r="GT2293" s="6"/>
      <c r="GU2293" s="6"/>
      <c r="GV2293" s="6"/>
      <c r="GW2293" s="6"/>
      <c r="GX2293" s="6"/>
      <c r="GY2293" s="6"/>
      <c r="GZ2293" s="6"/>
      <c r="HA2293" s="6"/>
      <c r="HB2293" s="6"/>
      <c r="HC2293" s="6"/>
      <c r="HD2293" s="6"/>
      <c r="HE2293" s="6"/>
      <c r="HF2293" s="6"/>
      <c r="HG2293" s="6"/>
      <c r="HH2293" s="6"/>
      <c r="HI2293" s="6"/>
      <c r="HJ2293" s="6"/>
      <c r="HK2293" s="6"/>
      <c r="HL2293" s="6"/>
      <c r="HM2293" s="6"/>
      <c r="HN2293" s="6"/>
      <c r="HO2293" s="6"/>
      <c r="HP2293" s="6"/>
      <c r="HQ2293" s="6"/>
      <c r="HR2293" s="6"/>
      <c r="HS2293" s="6"/>
      <c r="HT2293" s="6"/>
      <c r="HU2293" s="6"/>
      <c r="HV2293" s="6"/>
      <c r="HW2293" s="6"/>
      <c r="HX2293" s="6"/>
      <c r="HY2293" s="6"/>
      <c r="HZ2293" s="6"/>
      <c r="IA2293" s="6"/>
      <c r="IB2293" s="6"/>
      <c r="IC2293" s="6"/>
      <c r="ID2293" s="6"/>
      <c r="IE2293" s="6"/>
      <c r="IF2293" s="6"/>
      <c r="IG2293" s="6"/>
      <c r="IH2293" s="6"/>
      <c r="II2293" s="6"/>
      <c r="IJ2293" s="6"/>
      <c r="IK2293" s="6"/>
      <c r="IL2293" s="6"/>
      <c r="IM2293" s="6"/>
      <c r="IN2293" s="6"/>
      <c r="IO2293" s="6"/>
      <c r="IP2293" s="6"/>
      <c r="IQ2293" s="6"/>
      <c r="IR2293" s="6"/>
      <c r="IS2293" s="6"/>
      <c r="IT2293" s="6"/>
      <c r="IU2293" s="6"/>
      <c r="IV2293" s="6"/>
      <c r="IW2293" s="6"/>
      <c r="IX2293" s="6"/>
      <c r="IY2293" s="6"/>
      <c r="IZ2293" s="6"/>
      <c r="JA2293" s="6"/>
      <c r="JB2293" s="6"/>
      <c r="JC2293" s="6"/>
      <c r="JD2293" s="6"/>
      <c r="JE2293" s="6"/>
      <c r="JF2293" s="6"/>
      <c r="JG2293" s="6"/>
      <c r="JH2293" s="6"/>
      <c r="JI2293" s="6"/>
      <c r="JJ2293" s="6"/>
      <c r="JK2293" s="6"/>
      <c r="JL2293" s="6"/>
      <c r="JM2293" s="6"/>
    </row>
    <row r="2294" spans="2:273" s="49" customFormat="1" ht="20" customHeight="1">
      <c r="B2294" s="120" t="s">
        <v>7836</v>
      </c>
      <c r="C2294" s="113">
        <v>20201</v>
      </c>
      <c r="D2294" s="98">
        <v>2020</v>
      </c>
      <c r="E2294" s="45" t="s">
        <v>7837</v>
      </c>
      <c r="F2294" s="146"/>
      <c r="G2294" s="359"/>
      <c r="H2294" s="46" t="s">
        <v>7838</v>
      </c>
      <c r="I2294" s="46" t="s">
        <v>53</v>
      </c>
      <c r="J2294" s="90">
        <v>24</v>
      </c>
      <c r="K2294" s="198">
        <v>360000</v>
      </c>
      <c r="L2294" s="46" t="s">
        <v>7839</v>
      </c>
      <c r="M2294" s="46" t="s">
        <v>39</v>
      </c>
      <c r="N2294" s="215">
        <v>9</v>
      </c>
      <c r="O2294" s="90">
        <v>2</v>
      </c>
      <c r="P2294" s="90">
        <v>6</v>
      </c>
      <c r="Q2294" s="46" t="s">
        <v>47</v>
      </c>
      <c r="R2294" s="46" t="s">
        <v>120</v>
      </c>
      <c r="S2294" s="48"/>
      <c r="T2294" s="48"/>
      <c r="U2294" s="48"/>
      <c r="V2294" s="48"/>
      <c r="W2294" s="48"/>
      <c r="X2294" s="48"/>
      <c r="Y2294" s="48"/>
      <c r="Z2294" s="48"/>
      <c r="AA2294" s="48"/>
      <c r="AB2294" s="48"/>
      <c r="AC2294" s="48"/>
      <c r="AD2294" s="48"/>
      <c r="AE2294" s="48"/>
      <c r="AF2294" s="6"/>
      <c r="AG2294" s="6"/>
      <c r="AH2294" s="6"/>
      <c r="AI2294" s="6"/>
      <c r="AJ2294" s="6"/>
      <c r="AK2294" s="6"/>
      <c r="AL2294" s="6"/>
      <c r="AM2294" s="6"/>
      <c r="AN2294" s="6"/>
      <c r="AO2294" s="6"/>
      <c r="AP2294" s="6"/>
      <c r="AQ2294" s="6"/>
      <c r="AR2294" s="6"/>
      <c r="AS2294" s="6"/>
      <c r="AT2294" s="6"/>
      <c r="AU2294" s="6"/>
      <c r="AV2294" s="6"/>
      <c r="AW2294" s="6"/>
      <c r="AX2294" s="6"/>
      <c r="AY2294" s="6"/>
      <c r="AZ2294" s="6"/>
      <c r="BA2294" s="6"/>
      <c r="BB2294" s="6"/>
      <c r="BC2294" s="6"/>
      <c r="BD2294" s="6"/>
      <c r="BE2294" s="6"/>
      <c r="BF2294" s="6"/>
      <c r="BG2294" s="6"/>
      <c r="BH2294" s="6"/>
      <c r="BI2294" s="6"/>
      <c r="BJ2294" s="6"/>
      <c r="BK2294" s="6"/>
      <c r="BL2294" s="6"/>
      <c r="BM2294" s="6"/>
      <c r="BN2294" s="6"/>
      <c r="BO2294" s="6"/>
      <c r="BP2294" s="6"/>
      <c r="BQ2294" s="6"/>
      <c r="BR2294" s="6"/>
      <c r="BS2294" s="6"/>
      <c r="BT2294" s="6"/>
      <c r="BU2294" s="6"/>
      <c r="BV2294" s="6"/>
      <c r="BW2294" s="6"/>
      <c r="BX2294" s="6"/>
      <c r="BY2294" s="6"/>
      <c r="BZ2294" s="6"/>
      <c r="CA2294" s="6"/>
      <c r="CB2294" s="6"/>
      <c r="CC2294" s="6"/>
      <c r="CD2294" s="6"/>
      <c r="CE2294" s="6"/>
      <c r="CF2294" s="6"/>
      <c r="CG2294" s="6"/>
      <c r="CH2294" s="6"/>
      <c r="CI2294" s="6"/>
      <c r="CJ2294" s="6"/>
      <c r="CK2294" s="6"/>
      <c r="CL2294" s="6"/>
      <c r="CM2294" s="6"/>
      <c r="CN2294" s="6"/>
      <c r="CO2294" s="6"/>
      <c r="CP2294" s="6"/>
      <c r="CQ2294" s="6"/>
      <c r="CR2294" s="6"/>
      <c r="CS2294" s="6"/>
      <c r="CT2294" s="6"/>
      <c r="CU2294" s="6"/>
      <c r="CV2294" s="6"/>
      <c r="CW2294" s="6"/>
      <c r="CX2294" s="6"/>
      <c r="CY2294" s="6"/>
      <c r="CZ2294" s="6"/>
      <c r="DA2294" s="6"/>
      <c r="DB2294" s="6"/>
      <c r="DC2294" s="6"/>
      <c r="DD2294" s="6"/>
      <c r="DE2294" s="6"/>
      <c r="DF2294" s="6"/>
      <c r="DG2294" s="6"/>
      <c r="DH2294" s="6"/>
      <c r="DI2294" s="6"/>
      <c r="DJ2294" s="6"/>
      <c r="DK2294" s="6"/>
      <c r="DL2294" s="6"/>
      <c r="DM2294" s="6"/>
      <c r="DN2294" s="6"/>
      <c r="DO2294" s="6"/>
      <c r="DP2294" s="6"/>
      <c r="DQ2294" s="6"/>
      <c r="DR2294" s="6"/>
      <c r="DS2294" s="6"/>
      <c r="DT2294" s="6"/>
      <c r="DU2294" s="6"/>
      <c r="DV2294" s="6"/>
      <c r="DW2294" s="6"/>
      <c r="DX2294" s="6"/>
      <c r="DY2294" s="6"/>
      <c r="DZ2294" s="6"/>
      <c r="EA2294" s="6"/>
      <c r="EB2294" s="6"/>
      <c r="EC2294" s="6"/>
      <c r="ED2294" s="6"/>
      <c r="EE2294" s="6"/>
      <c r="EF2294" s="6"/>
      <c r="EG2294" s="6"/>
      <c r="EH2294" s="6"/>
      <c r="EI2294" s="6"/>
      <c r="EJ2294" s="6"/>
      <c r="EK2294" s="6"/>
      <c r="EL2294" s="6"/>
      <c r="EM2294" s="6"/>
      <c r="EN2294" s="6"/>
      <c r="EO2294" s="6"/>
      <c r="EP2294" s="6"/>
      <c r="EQ2294" s="6"/>
      <c r="ER2294" s="6"/>
      <c r="ES2294" s="6"/>
      <c r="ET2294" s="6"/>
      <c r="EU2294" s="6"/>
      <c r="EV2294" s="6"/>
      <c r="EW2294" s="6"/>
      <c r="EX2294" s="6"/>
      <c r="EY2294" s="6"/>
      <c r="EZ2294" s="6"/>
      <c r="FA2294" s="6"/>
      <c r="FB2294" s="6"/>
      <c r="FC2294" s="6"/>
      <c r="FD2294" s="6"/>
      <c r="FE2294" s="6"/>
      <c r="FF2294" s="6"/>
      <c r="FG2294" s="6"/>
      <c r="FH2294" s="6"/>
      <c r="FI2294" s="6"/>
      <c r="FJ2294" s="6"/>
      <c r="FK2294" s="6"/>
      <c r="FL2294" s="6"/>
      <c r="FM2294" s="6"/>
      <c r="FN2294" s="6"/>
      <c r="FO2294" s="6"/>
      <c r="FP2294" s="6"/>
      <c r="FQ2294" s="6"/>
      <c r="FR2294" s="6"/>
      <c r="FS2294" s="6"/>
      <c r="FT2294" s="6"/>
      <c r="FU2294" s="6"/>
      <c r="FV2294" s="6"/>
      <c r="FW2294" s="6"/>
      <c r="FX2294" s="6"/>
      <c r="FY2294" s="6"/>
      <c r="FZ2294" s="6"/>
      <c r="GA2294" s="6"/>
      <c r="GB2294" s="6"/>
      <c r="GC2294" s="6"/>
      <c r="GD2294" s="6"/>
      <c r="GE2294" s="6"/>
      <c r="GF2294" s="6"/>
      <c r="GG2294" s="6"/>
      <c r="GH2294" s="6"/>
      <c r="GI2294" s="6"/>
      <c r="GJ2294" s="6"/>
      <c r="GK2294" s="6"/>
      <c r="GL2294" s="6"/>
      <c r="GM2294" s="6"/>
      <c r="GN2294" s="6"/>
      <c r="GO2294" s="6"/>
      <c r="GP2294" s="6"/>
      <c r="GQ2294" s="6"/>
      <c r="GR2294" s="6"/>
      <c r="GS2294" s="6"/>
      <c r="GT2294" s="6"/>
      <c r="GU2294" s="6"/>
      <c r="GV2294" s="6"/>
      <c r="GW2294" s="6"/>
      <c r="GX2294" s="6"/>
      <c r="GY2294" s="6"/>
      <c r="GZ2294" s="6"/>
      <c r="HA2294" s="6"/>
      <c r="HB2294" s="6"/>
      <c r="HC2294" s="6"/>
      <c r="HD2294" s="6"/>
      <c r="HE2294" s="6"/>
      <c r="HF2294" s="6"/>
      <c r="HG2294" s="6"/>
      <c r="HH2294" s="6"/>
      <c r="HI2294" s="6"/>
      <c r="HJ2294" s="6"/>
      <c r="HK2294" s="6"/>
      <c r="HL2294" s="6"/>
      <c r="HM2294" s="6"/>
      <c r="HN2294" s="6"/>
      <c r="HO2294" s="6"/>
      <c r="HP2294" s="6"/>
      <c r="HQ2294" s="6"/>
      <c r="HR2294" s="6"/>
      <c r="HS2294" s="6"/>
      <c r="HT2294" s="6"/>
      <c r="HU2294" s="6"/>
      <c r="HV2294" s="6"/>
      <c r="HW2294" s="6"/>
      <c r="HX2294" s="6"/>
      <c r="HY2294" s="6"/>
      <c r="HZ2294" s="6"/>
      <c r="IA2294" s="6"/>
      <c r="IB2294" s="6"/>
      <c r="IC2294" s="6"/>
      <c r="ID2294" s="6"/>
      <c r="IE2294" s="6"/>
      <c r="IF2294" s="6"/>
      <c r="IG2294" s="6"/>
      <c r="IH2294" s="6"/>
      <c r="II2294" s="6"/>
      <c r="IJ2294" s="6"/>
      <c r="IK2294" s="6"/>
      <c r="IL2294" s="6"/>
      <c r="IM2294" s="6"/>
      <c r="IN2294" s="6"/>
      <c r="IO2294" s="6"/>
      <c r="IP2294" s="6"/>
      <c r="IQ2294" s="6"/>
      <c r="IR2294" s="6"/>
      <c r="IS2294" s="6"/>
      <c r="IT2294" s="6"/>
      <c r="IU2294" s="6"/>
      <c r="IV2294" s="6"/>
      <c r="IW2294" s="6"/>
      <c r="IX2294" s="6"/>
      <c r="IY2294" s="6"/>
      <c r="IZ2294" s="6"/>
      <c r="JA2294" s="6"/>
      <c r="JB2294" s="6"/>
      <c r="JC2294" s="6"/>
      <c r="JD2294" s="6"/>
      <c r="JE2294" s="6"/>
      <c r="JF2294" s="6"/>
      <c r="JG2294" s="6"/>
      <c r="JH2294" s="6"/>
      <c r="JI2294" s="6"/>
      <c r="JJ2294" s="6"/>
      <c r="JK2294" s="6"/>
      <c r="JL2294" s="6"/>
      <c r="JM2294" s="6"/>
    </row>
    <row r="2295" spans="2:273" s="49" customFormat="1" ht="20" customHeight="1">
      <c r="B2295" s="120" t="s">
        <v>7840</v>
      </c>
      <c r="C2295" s="97">
        <v>20204</v>
      </c>
      <c r="D2295" s="98">
        <v>2020</v>
      </c>
      <c r="E2295" s="45" t="s">
        <v>2177</v>
      </c>
      <c r="F2295" s="146"/>
      <c r="G2295" s="359" t="s">
        <v>1086</v>
      </c>
      <c r="H2295" s="46" t="s">
        <v>7841</v>
      </c>
      <c r="I2295" s="46" t="s">
        <v>58</v>
      </c>
      <c r="J2295" s="90">
        <v>36</v>
      </c>
      <c r="K2295" s="198">
        <v>420000</v>
      </c>
      <c r="L2295" s="46" t="s">
        <v>7842</v>
      </c>
      <c r="M2295" s="46" t="s">
        <v>203</v>
      </c>
      <c r="N2295" s="215">
        <v>1</v>
      </c>
      <c r="O2295" s="90">
        <v>3</v>
      </c>
      <c r="P2295" s="90">
        <v>6</v>
      </c>
      <c r="Q2295" s="46" t="s">
        <v>47</v>
      </c>
      <c r="R2295" s="46" t="s">
        <v>5964</v>
      </c>
      <c r="S2295" s="48"/>
      <c r="T2295" s="48"/>
      <c r="U2295" s="48"/>
      <c r="V2295" s="48"/>
      <c r="W2295" s="48"/>
      <c r="X2295" s="48"/>
      <c r="Y2295" s="48"/>
      <c r="Z2295" s="48"/>
      <c r="AA2295" s="48"/>
      <c r="AB2295" s="48"/>
      <c r="AC2295" s="48"/>
      <c r="AD2295" s="48"/>
      <c r="AE2295" s="48"/>
      <c r="AF2295" s="48"/>
      <c r="AG2295" s="48"/>
      <c r="AH2295" s="48"/>
      <c r="AI2295" s="48"/>
      <c r="AJ2295" s="48"/>
      <c r="AK2295" s="48"/>
      <c r="AL2295" s="48"/>
      <c r="AM2295" s="48"/>
      <c r="AN2295" s="48"/>
      <c r="AO2295" s="48"/>
      <c r="AP2295" s="48"/>
      <c r="AQ2295" s="48"/>
      <c r="AR2295" s="48"/>
      <c r="AS2295" s="48"/>
      <c r="AT2295" s="48"/>
      <c r="AU2295" s="48"/>
      <c r="AV2295" s="48"/>
      <c r="AW2295" s="48"/>
      <c r="AX2295" s="48"/>
      <c r="AY2295" s="48"/>
      <c r="AZ2295" s="48"/>
      <c r="BA2295" s="48"/>
      <c r="BB2295" s="48"/>
      <c r="BC2295" s="48"/>
      <c r="BD2295" s="48"/>
      <c r="BE2295" s="48"/>
      <c r="BF2295" s="48"/>
      <c r="BG2295" s="48"/>
      <c r="BH2295" s="48"/>
      <c r="BI2295" s="48"/>
      <c r="BJ2295" s="48"/>
      <c r="BK2295" s="48"/>
      <c r="BL2295" s="48"/>
      <c r="BM2295" s="48"/>
      <c r="BN2295" s="48"/>
      <c r="BO2295" s="48"/>
      <c r="BP2295" s="48"/>
      <c r="BQ2295" s="48"/>
      <c r="BR2295" s="48"/>
      <c r="BS2295" s="48"/>
      <c r="BT2295" s="48"/>
      <c r="BU2295" s="48"/>
      <c r="BV2295" s="48"/>
      <c r="BW2295" s="48"/>
      <c r="BX2295" s="48"/>
      <c r="BY2295" s="48"/>
      <c r="BZ2295" s="48"/>
      <c r="CA2295" s="48"/>
      <c r="CB2295" s="48"/>
      <c r="CC2295" s="48"/>
      <c r="CD2295" s="48"/>
      <c r="CE2295" s="48"/>
      <c r="CF2295" s="48"/>
      <c r="CG2295" s="48"/>
      <c r="CH2295" s="48"/>
      <c r="CI2295" s="48"/>
      <c r="CJ2295" s="48"/>
      <c r="CK2295" s="48"/>
      <c r="CL2295" s="48"/>
      <c r="CM2295" s="48"/>
      <c r="CN2295" s="48"/>
      <c r="CO2295" s="48"/>
      <c r="CP2295" s="48"/>
      <c r="CQ2295" s="48"/>
      <c r="CR2295" s="48"/>
      <c r="CS2295" s="48"/>
      <c r="CT2295" s="48"/>
      <c r="CU2295" s="48"/>
      <c r="CV2295" s="48"/>
      <c r="CW2295" s="48"/>
      <c r="CX2295" s="48"/>
      <c r="CY2295" s="48"/>
      <c r="CZ2295" s="48"/>
      <c r="DA2295" s="48"/>
      <c r="DB2295" s="48"/>
      <c r="DC2295" s="48"/>
      <c r="DD2295" s="48"/>
      <c r="DE2295" s="48"/>
      <c r="DF2295" s="48"/>
      <c r="DG2295" s="48"/>
      <c r="DH2295" s="48"/>
      <c r="DI2295" s="48"/>
      <c r="DJ2295" s="48"/>
      <c r="DK2295" s="48"/>
      <c r="DL2295" s="48"/>
      <c r="DM2295" s="48"/>
      <c r="DN2295" s="48"/>
      <c r="DO2295" s="48"/>
      <c r="DP2295" s="48"/>
      <c r="DQ2295" s="48"/>
      <c r="DR2295" s="48"/>
      <c r="DS2295" s="48"/>
      <c r="DT2295" s="48"/>
      <c r="DU2295" s="48"/>
      <c r="DV2295" s="48"/>
      <c r="DW2295" s="48"/>
      <c r="DX2295" s="48"/>
      <c r="DY2295" s="48"/>
      <c r="DZ2295" s="48"/>
      <c r="EA2295" s="48"/>
      <c r="EB2295" s="48"/>
      <c r="EC2295" s="48"/>
      <c r="ED2295" s="48"/>
      <c r="EE2295" s="48"/>
      <c r="EF2295" s="48"/>
      <c r="EG2295" s="48"/>
      <c r="EH2295" s="48"/>
      <c r="EI2295" s="48"/>
      <c r="EJ2295" s="48"/>
      <c r="EK2295" s="48"/>
      <c r="EL2295" s="48"/>
      <c r="EM2295" s="48"/>
      <c r="EN2295" s="48"/>
      <c r="EO2295" s="48"/>
      <c r="EP2295" s="48"/>
      <c r="EQ2295" s="48"/>
      <c r="ER2295" s="48"/>
      <c r="ES2295" s="48"/>
      <c r="ET2295" s="48"/>
      <c r="EU2295" s="48"/>
      <c r="EV2295" s="48"/>
      <c r="EW2295" s="48"/>
      <c r="EX2295" s="48"/>
      <c r="EY2295" s="48"/>
      <c r="EZ2295" s="48"/>
      <c r="FA2295" s="48"/>
      <c r="FB2295" s="48"/>
      <c r="FC2295" s="48"/>
      <c r="FD2295" s="48"/>
      <c r="FE2295" s="48"/>
      <c r="FF2295" s="48"/>
      <c r="FG2295" s="48"/>
      <c r="FH2295" s="48"/>
      <c r="FI2295" s="48"/>
      <c r="FJ2295" s="48"/>
      <c r="FK2295" s="48"/>
      <c r="FL2295" s="48"/>
      <c r="FM2295" s="48"/>
      <c r="FN2295" s="48"/>
      <c r="FO2295" s="48"/>
      <c r="FP2295" s="48"/>
      <c r="FQ2295" s="48"/>
      <c r="FR2295" s="48"/>
      <c r="FS2295" s="48"/>
      <c r="FT2295" s="48"/>
      <c r="FU2295" s="48"/>
      <c r="FV2295" s="48"/>
      <c r="FW2295" s="48"/>
      <c r="FX2295" s="48"/>
      <c r="FY2295" s="48"/>
      <c r="FZ2295" s="48"/>
      <c r="GA2295" s="48"/>
      <c r="GB2295" s="48"/>
      <c r="GC2295" s="48"/>
      <c r="GD2295" s="48"/>
      <c r="GE2295" s="48"/>
      <c r="GF2295" s="48"/>
      <c r="GG2295" s="48"/>
      <c r="GH2295" s="48"/>
      <c r="GI2295" s="48"/>
      <c r="GJ2295" s="48"/>
      <c r="GK2295" s="48"/>
      <c r="GL2295" s="48"/>
      <c r="GM2295" s="48"/>
      <c r="GN2295" s="48"/>
      <c r="GO2295" s="48"/>
      <c r="GP2295" s="48"/>
      <c r="GQ2295" s="48"/>
      <c r="GR2295" s="48"/>
      <c r="GS2295" s="48"/>
      <c r="GT2295" s="48"/>
      <c r="GU2295" s="48"/>
      <c r="GV2295" s="48"/>
      <c r="GW2295" s="48"/>
      <c r="GX2295" s="48"/>
      <c r="GY2295" s="48"/>
      <c r="GZ2295" s="48"/>
      <c r="HA2295" s="48"/>
      <c r="HB2295" s="48"/>
      <c r="HC2295" s="48"/>
      <c r="HD2295" s="48"/>
      <c r="HE2295" s="48"/>
      <c r="HF2295" s="48"/>
      <c r="HG2295" s="48"/>
      <c r="HH2295" s="48"/>
      <c r="HI2295" s="48"/>
      <c r="HJ2295" s="48"/>
      <c r="HK2295" s="48"/>
      <c r="HL2295" s="48"/>
      <c r="HM2295" s="48"/>
      <c r="HN2295" s="48"/>
      <c r="HO2295" s="48"/>
      <c r="HP2295" s="48"/>
      <c r="HQ2295" s="48"/>
      <c r="HR2295" s="48"/>
      <c r="HS2295" s="48"/>
      <c r="HT2295" s="48"/>
      <c r="HU2295" s="48"/>
      <c r="HV2295" s="48"/>
      <c r="HW2295" s="48"/>
      <c r="HX2295" s="48"/>
      <c r="HY2295" s="48"/>
      <c r="HZ2295" s="48"/>
      <c r="IA2295" s="48"/>
      <c r="IB2295" s="48"/>
      <c r="IC2295" s="48"/>
      <c r="ID2295" s="48"/>
      <c r="IE2295" s="48"/>
      <c r="IF2295" s="48"/>
      <c r="IG2295" s="48"/>
      <c r="IH2295" s="48"/>
      <c r="II2295" s="48"/>
      <c r="IJ2295" s="48"/>
      <c r="IK2295" s="48"/>
      <c r="IL2295" s="48"/>
      <c r="IM2295" s="48"/>
      <c r="IN2295" s="48"/>
      <c r="IO2295" s="48"/>
      <c r="IP2295" s="48"/>
      <c r="IQ2295" s="48"/>
      <c r="IR2295" s="48"/>
      <c r="IS2295" s="48"/>
      <c r="IT2295" s="48"/>
      <c r="IU2295" s="48"/>
      <c r="IV2295" s="48"/>
      <c r="IW2295" s="48"/>
      <c r="IX2295" s="48"/>
      <c r="IY2295" s="48"/>
      <c r="IZ2295" s="48"/>
      <c r="JA2295" s="48"/>
    </row>
    <row r="2296" spans="2:273" s="49" customFormat="1" ht="20" customHeight="1">
      <c r="B2296" s="121" t="s">
        <v>2176</v>
      </c>
      <c r="C2296" s="122">
        <v>20181</v>
      </c>
      <c r="D2296" s="104">
        <v>2018</v>
      </c>
      <c r="E2296" s="66" t="s">
        <v>2177</v>
      </c>
      <c r="F2296" s="145"/>
      <c r="G2296" s="358"/>
      <c r="H2296" s="68" t="s">
        <v>2178</v>
      </c>
      <c r="I2296" s="68"/>
      <c r="J2296" s="92">
        <v>18</v>
      </c>
      <c r="K2296" s="200">
        <v>100000</v>
      </c>
      <c r="L2296" s="68" t="s">
        <v>2776</v>
      </c>
      <c r="M2296" s="68" t="s">
        <v>203</v>
      </c>
      <c r="N2296" s="215">
        <v>1</v>
      </c>
      <c r="O2296" s="92">
        <v>3</v>
      </c>
      <c r="P2296" s="89">
        <v>6</v>
      </c>
      <c r="Q2296" s="70"/>
      <c r="R2296" s="68" t="s">
        <v>80</v>
      </c>
      <c r="S2296" s="13">
        <v>22</v>
      </c>
      <c r="T2296" s="13"/>
      <c r="U2296" s="7"/>
      <c r="V2296" s="7"/>
      <c r="W2296" s="7"/>
      <c r="X2296" s="7"/>
      <c r="Y2296" s="13">
        <v>13</v>
      </c>
      <c r="Z2296" s="13"/>
      <c r="AA2296" s="7"/>
      <c r="AB2296" s="7"/>
      <c r="AC2296" s="7"/>
      <c r="AD2296" s="7"/>
      <c r="AE2296" s="6"/>
      <c r="AF2296" s="123"/>
      <c r="AG2296" s="123"/>
      <c r="AH2296" s="123"/>
      <c r="AI2296" s="123"/>
      <c r="AJ2296" s="123"/>
      <c r="AK2296" s="123"/>
      <c r="AL2296" s="123"/>
      <c r="AM2296" s="123"/>
      <c r="AN2296" s="123"/>
      <c r="AO2296" s="123"/>
      <c r="AP2296" s="123"/>
      <c r="AQ2296" s="123"/>
      <c r="AR2296" s="123"/>
      <c r="AS2296" s="123"/>
      <c r="AT2296" s="123"/>
      <c r="AU2296" s="123"/>
      <c r="AV2296" s="123"/>
      <c r="AW2296" s="123"/>
      <c r="AX2296" s="123"/>
      <c r="AY2296" s="123"/>
      <c r="AZ2296" s="123"/>
      <c r="BA2296" s="123"/>
      <c r="BB2296" s="123"/>
      <c r="BC2296" s="123"/>
      <c r="BD2296" s="123"/>
      <c r="BE2296" s="123"/>
      <c r="BF2296" s="123"/>
      <c r="BG2296" s="123"/>
      <c r="BH2296" s="123"/>
      <c r="BI2296" s="123"/>
      <c r="BJ2296" s="123"/>
      <c r="BK2296" s="123"/>
      <c r="BL2296" s="123"/>
      <c r="BM2296" s="123"/>
      <c r="BN2296" s="123"/>
      <c r="BO2296" s="123"/>
      <c r="BP2296" s="123"/>
      <c r="BQ2296" s="123"/>
      <c r="BR2296" s="123"/>
      <c r="BS2296" s="123"/>
      <c r="BT2296" s="123"/>
      <c r="BU2296" s="123"/>
      <c r="BV2296" s="123"/>
      <c r="BW2296" s="123"/>
      <c r="BX2296" s="123"/>
      <c r="BY2296" s="123"/>
      <c r="BZ2296" s="123"/>
      <c r="CA2296" s="123"/>
      <c r="CB2296" s="123"/>
      <c r="CC2296" s="123"/>
      <c r="CD2296" s="123"/>
      <c r="CE2296" s="123"/>
      <c r="CF2296" s="123"/>
      <c r="CG2296" s="123"/>
      <c r="CH2296" s="123"/>
      <c r="CI2296" s="123"/>
      <c r="CJ2296" s="123"/>
      <c r="CK2296" s="123"/>
      <c r="CL2296" s="123"/>
      <c r="CM2296" s="123"/>
      <c r="CN2296" s="123"/>
      <c r="CO2296" s="123"/>
      <c r="CP2296" s="123"/>
      <c r="CQ2296" s="123"/>
      <c r="CR2296" s="123"/>
      <c r="CS2296" s="123"/>
      <c r="CT2296" s="123"/>
      <c r="CU2296" s="123"/>
      <c r="CV2296" s="123"/>
      <c r="CW2296" s="123"/>
      <c r="CX2296" s="123"/>
      <c r="CY2296" s="123"/>
      <c r="CZ2296" s="123"/>
      <c r="DA2296" s="123"/>
      <c r="DB2296" s="123"/>
      <c r="DC2296" s="123"/>
      <c r="DD2296" s="123"/>
      <c r="DE2296" s="123"/>
      <c r="DF2296" s="123"/>
      <c r="DG2296" s="123"/>
      <c r="DH2296" s="123"/>
      <c r="DI2296" s="123"/>
      <c r="DJ2296" s="123"/>
      <c r="DK2296" s="123"/>
      <c r="DL2296" s="123"/>
      <c r="DM2296" s="123"/>
      <c r="DN2296" s="123"/>
      <c r="DO2296" s="123"/>
      <c r="DP2296" s="123"/>
      <c r="DQ2296" s="123"/>
      <c r="DR2296" s="123"/>
      <c r="DS2296" s="123"/>
      <c r="DT2296" s="123"/>
      <c r="DU2296" s="123"/>
      <c r="DV2296" s="123"/>
      <c r="DW2296" s="123"/>
      <c r="DX2296" s="123"/>
      <c r="DY2296" s="123"/>
      <c r="DZ2296" s="123"/>
      <c r="EA2296" s="123"/>
      <c r="EB2296" s="123"/>
      <c r="EC2296" s="123"/>
      <c r="ED2296" s="123"/>
      <c r="EE2296" s="123"/>
      <c r="EF2296" s="123"/>
      <c r="EG2296" s="123"/>
      <c r="EH2296" s="123"/>
      <c r="EI2296" s="123"/>
      <c r="EJ2296" s="123"/>
      <c r="EK2296" s="123"/>
      <c r="EL2296" s="123"/>
      <c r="EM2296" s="123"/>
      <c r="EN2296" s="123"/>
      <c r="EO2296" s="123"/>
      <c r="EP2296" s="123"/>
      <c r="EQ2296" s="123"/>
      <c r="ER2296" s="123"/>
      <c r="ES2296" s="123"/>
      <c r="ET2296" s="123"/>
      <c r="EU2296" s="123"/>
      <c r="EV2296" s="123"/>
      <c r="EW2296" s="123"/>
      <c r="EX2296" s="123"/>
      <c r="EY2296" s="123"/>
      <c r="EZ2296" s="123"/>
      <c r="FA2296" s="123"/>
      <c r="FB2296" s="123"/>
      <c r="FC2296" s="123"/>
      <c r="FD2296" s="123"/>
      <c r="FE2296" s="123"/>
      <c r="FF2296" s="123"/>
      <c r="FG2296" s="123"/>
      <c r="FH2296" s="123"/>
      <c r="FI2296" s="123"/>
      <c r="FJ2296" s="123"/>
      <c r="FK2296" s="123"/>
      <c r="FL2296" s="123"/>
      <c r="FM2296" s="123"/>
      <c r="FN2296" s="123"/>
      <c r="FO2296" s="123"/>
      <c r="FP2296" s="123"/>
      <c r="FQ2296" s="123"/>
      <c r="FR2296" s="123"/>
      <c r="FS2296" s="123"/>
      <c r="FT2296" s="123"/>
      <c r="FU2296" s="123"/>
      <c r="FV2296" s="123"/>
      <c r="FW2296" s="123"/>
      <c r="FX2296" s="123"/>
      <c r="FY2296" s="123"/>
      <c r="FZ2296" s="123"/>
      <c r="GA2296" s="123"/>
      <c r="GB2296" s="123"/>
      <c r="GC2296" s="123"/>
      <c r="GD2296" s="123"/>
      <c r="GE2296" s="123"/>
      <c r="GF2296" s="123"/>
      <c r="GG2296" s="123"/>
      <c r="GH2296" s="123"/>
      <c r="GI2296" s="123"/>
      <c r="GJ2296" s="123"/>
      <c r="GK2296" s="123"/>
      <c r="GL2296" s="123"/>
      <c r="GM2296" s="123"/>
      <c r="GN2296" s="123"/>
      <c r="GO2296" s="123"/>
      <c r="GP2296" s="123"/>
      <c r="GQ2296" s="123"/>
      <c r="GR2296" s="123"/>
      <c r="GS2296" s="123"/>
      <c r="GT2296" s="123"/>
      <c r="GU2296" s="123"/>
      <c r="GV2296" s="123"/>
      <c r="GW2296" s="123"/>
      <c r="GX2296" s="123"/>
      <c r="GY2296" s="123"/>
      <c r="GZ2296" s="123"/>
      <c r="HA2296" s="123"/>
      <c r="HB2296" s="123"/>
      <c r="HC2296" s="123"/>
      <c r="HD2296" s="123"/>
      <c r="HE2296" s="123"/>
      <c r="HF2296" s="123"/>
      <c r="HG2296" s="123"/>
      <c r="HH2296" s="123"/>
      <c r="HI2296" s="123"/>
      <c r="HJ2296" s="123"/>
      <c r="HK2296" s="123"/>
      <c r="HL2296" s="123"/>
      <c r="HM2296" s="123"/>
      <c r="HN2296" s="123"/>
      <c r="HO2296" s="123"/>
      <c r="HP2296" s="123"/>
      <c r="HQ2296" s="123"/>
      <c r="HR2296" s="123"/>
      <c r="HS2296" s="123"/>
      <c r="HT2296" s="123"/>
      <c r="HU2296" s="123"/>
      <c r="HV2296" s="123"/>
      <c r="HW2296" s="123"/>
      <c r="HX2296" s="123"/>
      <c r="HY2296" s="123"/>
      <c r="HZ2296" s="123"/>
      <c r="IA2296" s="123"/>
      <c r="IB2296" s="123"/>
      <c r="IC2296" s="123"/>
      <c r="ID2296" s="123"/>
      <c r="IE2296" s="123"/>
      <c r="IF2296" s="123"/>
      <c r="IG2296" s="123"/>
      <c r="IH2296" s="123"/>
      <c r="II2296" s="123"/>
      <c r="IJ2296" s="123"/>
      <c r="IK2296" s="123"/>
      <c r="IL2296" s="123"/>
      <c r="IM2296" s="123"/>
      <c r="IN2296" s="123"/>
      <c r="IO2296" s="123"/>
      <c r="IP2296" s="123"/>
      <c r="IQ2296" s="123"/>
      <c r="IR2296" s="123"/>
      <c r="IS2296" s="123"/>
      <c r="IT2296" s="123"/>
      <c r="IU2296" s="123"/>
      <c r="IV2296" s="123"/>
      <c r="IW2296" s="123"/>
      <c r="IX2296" s="123"/>
      <c r="IY2296" s="123"/>
      <c r="IZ2296" s="123"/>
      <c r="JA2296" s="123"/>
      <c r="JB2296" s="123"/>
      <c r="JC2296" s="123"/>
      <c r="JD2296" s="123"/>
      <c r="JE2296" s="123"/>
      <c r="JF2296" s="123"/>
      <c r="JG2296" s="123"/>
      <c r="JH2296" s="123"/>
      <c r="JI2296" s="123"/>
      <c r="JJ2296" s="123"/>
      <c r="JK2296" s="123"/>
      <c r="JL2296" s="123"/>
      <c r="JM2296" s="123"/>
    </row>
    <row r="2297" spans="2:273" s="49" customFormat="1" ht="20" customHeight="1">
      <c r="B2297" s="120" t="s">
        <v>4923</v>
      </c>
      <c r="C2297" s="113">
        <v>20191</v>
      </c>
      <c r="D2297" s="104">
        <v>2019</v>
      </c>
      <c r="E2297" s="66" t="s">
        <v>2177</v>
      </c>
      <c r="F2297" s="145"/>
      <c r="G2297" s="358"/>
      <c r="H2297" s="68" t="s">
        <v>4924</v>
      </c>
      <c r="I2297" s="68" t="s">
        <v>53</v>
      </c>
      <c r="J2297" s="92">
        <v>39</v>
      </c>
      <c r="K2297" s="200">
        <v>998891</v>
      </c>
      <c r="L2297" s="68" t="s">
        <v>2776</v>
      </c>
      <c r="M2297" s="68" t="s">
        <v>203</v>
      </c>
      <c r="N2297" s="215">
        <v>1</v>
      </c>
      <c r="O2297" s="89">
        <v>3</v>
      </c>
      <c r="P2297" s="89">
        <v>6</v>
      </c>
      <c r="Q2297" s="68" t="s">
        <v>47</v>
      </c>
      <c r="R2297" s="68" t="s">
        <v>151</v>
      </c>
      <c r="S2297" s="6"/>
      <c r="T2297" s="6"/>
      <c r="U2297" s="6"/>
      <c r="V2297" s="6"/>
      <c r="W2297" s="6"/>
      <c r="X2297" s="6"/>
      <c r="Y2297" s="6"/>
      <c r="Z2297" s="6"/>
      <c r="AA2297" s="6"/>
      <c r="AB2297" s="6"/>
      <c r="AC2297" s="6"/>
      <c r="AD2297" s="6"/>
      <c r="AE2297" s="6"/>
      <c r="AF2297" s="6"/>
      <c r="AG2297" s="6"/>
      <c r="AH2297" s="6"/>
      <c r="AI2297" s="6"/>
      <c r="AJ2297" s="6"/>
      <c r="AK2297" s="6"/>
      <c r="AL2297" s="6"/>
      <c r="AM2297" s="6"/>
      <c r="AN2297" s="6"/>
      <c r="AO2297" s="6"/>
      <c r="AP2297" s="6"/>
      <c r="AQ2297" s="6"/>
      <c r="AR2297" s="6"/>
      <c r="AS2297" s="6"/>
      <c r="AT2297" s="6"/>
      <c r="AU2297" s="6"/>
      <c r="AV2297" s="6"/>
      <c r="AW2297" s="6"/>
      <c r="AX2297" s="6"/>
      <c r="AY2297" s="6"/>
      <c r="AZ2297" s="6"/>
      <c r="BA2297" s="6"/>
      <c r="BB2297" s="6"/>
      <c r="BC2297" s="6"/>
      <c r="BD2297" s="6"/>
      <c r="BE2297" s="6"/>
      <c r="BF2297" s="6"/>
      <c r="BG2297" s="6"/>
      <c r="BH2297" s="6"/>
      <c r="BI2297" s="6"/>
      <c r="BJ2297" s="6"/>
      <c r="BK2297" s="6"/>
      <c r="BL2297" s="6"/>
      <c r="BM2297" s="6"/>
      <c r="BN2297" s="6"/>
      <c r="BO2297" s="6"/>
      <c r="BP2297" s="6"/>
      <c r="BQ2297" s="6"/>
      <c r="BR2297" s="6"/>
      <c r="BS2297" s="6"/>
      <c r="BT2297" s="6"/>
      <c r="BU2297" s="6"/>
      <c r="BV2297" s="6"/>
      <c r="BW2297" s="6"/>
      <c r="BX2297" s="6"/>
      <c r="BY2297" s="6"/>
      <c r="BZ2297" s="6"/>
      <c r="CA2297" s="6"/>
      <c r="CB2297" s="6"/>
      <c r="CC2297" s="6"/>
      <c r="CD2297" s="6"/>
      <c r="CE2297" s="6"/>
      <c r="CF2297" s="6"/>
      <c r="CG2297" s="6"/>
      <c r="CH2297" s="6"/>
      <c r="CI2297" s="6"/>
      <c r="CJ2297" s="6"/>
      <c r="CK2297" s="6"/>
      <c r="CL2297" s="6"/>
      <c r="CM2297" s="6"/>
      <c r="CN2297" s="6"/>
      <c r="CO2297" s="6"/>
      <c r="CP2297" s="6"/>
      <c r="CQ2297" s="6"/>
      <c r="CR2297" s="6"/>
      <c r="CS2297" s="6"/>
      <c r="CT2297" s="6"/>
      <c r="CU2297" s="6"/>
      <c r="CV2297" s="6"/>
      <c r="CW2297" s="6"/>
      <c r="CX2297" s="6"/>
      <c r="CY2297" s="6"/>
      <c r="CZ2297" s="6"/>
      <c r="DA2297" s="6"/>
      <c r="DB2297" s="6"/>
      <c r="DC2297" s="6"/>
      <c r="DD2297" s="6"/>
      <c r="DE2297" s="6"/>
      <c r="DF2297" s="6"/>
      <c r="DG2297" s="6"/>
      <c r="DH2297" s="6"/>
      <c r="DI2297" s="6"/>
      <c r="DJ2297" s="6"/>
      <c r="DK2297" s="6"/>
      <c r="DL2297" s="6"/>
      <c r="DM2297" s="6"/>
      <c r="DN2297" s="6"/>
      <c r="DO2297" s="6"/>
      <c r="DP2297" s="6"/>
      <c r="DQ2297" s="6"/>
      <c r="DR2297" s="6"/>
      <c r="DS2297" s="6"/>
      <c r="DT2297" s="6"/>
      <c r="DU2297" s="6"/>
      <c r="DV2297" s="6"/>
      <c r="DW2297" s="6"/>
      <c r="DX2297" s="6"/>
      <c r="DY2297" s="6"/>
      <c r="DZ2297" s="6"/>
      <c r="EA2297" s="6"/>
      <c r="EB2297" s="6"/>
      <c r="EC2297" s="6"/>
      <c r="ED2297" s="6"/>
      <c r="EE2297" s="6"/>
      <c r="EF2297" s="6"/>
      <c r="EG2297" s="6"/>
      <c r="EH2297" s="6"/>
      <c r="EI2297" s="6"/>
      <c r="EJ2297" s="6"/>
      <c r="EK2297" s="6"/>
      <c r="EL2297" s="6"/>
      <c r="EM2297" s="6"/>
      <c r="EN2297" s="6"/>
      <c r="EO2297" s="6"/>
      <c r="EP2297" s="6"/>
      <c r="EQ2297" s="6"/>
      <c r="ER2297" s="6"/>
      <c r="ES2297" s="6"/>
      <c r="ET2297" s="6"/>
      <c r="EU2297" s="6"/>
      <c r="EV2297" s="6"/>
      <c r="EW2297" s="6"/>
      <c r="EX2297" s="6"/>
      <c r="EY2297" s="6"/>
      <c r="EZ2297" s="6"/>
      <c r="FA2297" s="6"/>
      <c r="FB2297" s="6"/>
      <c r="FC2297" s="6"/>
      <c r="FD2297" s="6"/>
      <c r="FE2297" s="6"/>
      <c r="FF2297" s="6"/>
      <c r="FG2297" s="6"/>
      <c r="FH2297" s="6"/>
      <c r="FI2297" s="6"/>
      <c r="FJ2297" s="6"/>
      <c r="FK2297" s="6"/>
      <c r="FL2297" s="6"/>
      <c r="FM2297" s="6"/>
      <c r="FN2297" s="6"/>
      <c r="FO2297" s="6"/>
      <c r="FP2297" s="6"/>
      <c r="FQ2297" s="6"/>
      <c r="FR2297" s="6"/>
      <c r="FS2297" s="6"/>
      <c r="FT2297" s="6"/>
      <c r="FU2297" s="6"/>
      <c r="FV2297" s="6"/>
      <c r="FW2297" s="6"/>
      <c r="FX2297" s="6"/>
      <c r="FY2297" s="6"/>
      <c r="FZ2297" s="6"/>
      <c r="GA2297" s="6"/>
      <c r="GB2297" s="6"/>
      <c r="GC2297" s="6"/>
      <c r="GD2297" s="6"/>
      <c r="GE2297" s="6"/>
      <c r="GF2297" s="6"/>
      <c r="GG2297" s="6"/>
      <c r="GH2297" s="6"/>
      <c r="GI2297" s="6"/>
      <c r="GJ2297" s="6"/>
      <c r="GK2297" s="6"/>
      <c r="GL2297" s="6"/>
      <c r="GM2297" s="6"/>
      <c r="GN2297" s="6"/>
      <c r="GO2297" s="6"/>
      <c r="GP2297" s="6"/>
      <c r="GQ2297" s="6"/>
      <c r="GR2297" s="6"/>
      <c r="GS2297" s="6"/>
      <c r="GT2297" s="6"/>
      <c r="GU2297" s="6"/>
      <c r="GV2297" s="6"/>
      <c r="GW2297" s="6"/>
      <c r="GX2297" s="6"/>
      <c r="GY2297" s="6"/>
      <c r="GZ2297" s="6"/>
      <c r="HA2297" s="6"/>
      <c r="HB2297" s="6"/>
      <c r="HC2297" s="6"/>
      <c r="HD2297" s="6"/>
      <c r="HE2297" s="6"/>
      <c r="HF2297" s="6"/>
      <c r="HG2297" s="6"/>
      <c r="HH2297" s="6"/>
      <c r="HI2297" s="6"/>
      <c r="HJ2297" s="6"/>
      <c r="HK2297" s="6"/>
      <c r="HL2297" s="6"/>
      <c r="HM2297" s="6"/>
      <c r="HN2297" s="6"/>
      <c r="HO2297" s="6"/>
      <c r="HP2297" s="6"/>
      <c r="HQ2297" s="6"/>
      <c r="HR2297" s="6"/>
      <c r="HS2297" s="6"/>
      <c r="HT2297" s="6"/>
      <c r="HU2297" s="6"/>
      <c r="HV2297" s="6"/>
      <c r="HW2297" s="6"/>
      <c r="HX2297" s="6"/>
      <c r="HY2297" s="6"/>
      <c r="HZ2297" s="6"/>
      <c r="IA2297" s="6"/>
      <c r="IB2297" s="6"/>
      <c r="IC2297" s="6"/>
      <c r="ID2297" s="6"/>
      <c r="IE2297" s="6"/>
      <c r="IF2297" s="6"/>
      <c r="IG2297" s="6"/>
      <c r="IH2297" s="6"/>
      <c r="II2297" s="6"/>
      <c r="IJ2297" s="6"/>
      <c r="IK2297" s="6"/>
      <c r="IL2297" s="6"/>
      <c r="IM2297" s="6"/>
      <c r="IN2297" s="6"/>
      <c r="IO2297" s="6"/>
      <c r="IP2297" s="6"/>
      <c r="IQ2297" s="6"/>
      <c r="IR2297" s="6"/>
      <c r="IS2297" s="6"/>
      <c r="IT2297" s="6"/>
      <c r="IU2297" s="6"/>
      <c r="IV2297" s="6"/>
      <c r="IW2297" s="6"/>
      <c r="IX2297" s="6"/>
      <c r="IY2297" s="6"/>
      <c r="IZ2297" s="6"/>
      <c r="JA2297" s="6"/>
      <c r="JB2297" s="6"/>
      <c r="JC2297" s="6"/>
      <c r="JD2297" s="6"/>
      <c r="JE2297" s="6"/>
      <c r="JF2297" s="6"/>
      <c r="JG2297" s="6"/>
      <c r="JH2297" s="6"/>
      <c r="JI2297" s="6"/>
      <c r="JJ2297" s="6"/>
      <c r="JK2297" s="6"/>
      <c r="JL2297" s="6"/>
      <c r="JM2297" s="6"/>
    </row>
    <row r="2298" spans="2:273" s="49" customFormat="1" ht="20" customHeight="1">
      <c r="B2298" s="120" t="s">
        <v>4927</v>
      </c>
      <c r="C2298" s="113">
        <v>20191</v>
      </c>
      <c r="D2298" s="104">
        <v>2019</v>
      </c>
      <c r="E2298" s="66" t="s">
        <v>2180</v>
      </c>
      <c r="F2298" s="145"/>
      <c r="G2298" s="358"/>
      <c r="H2298" s="68" t="s">
        <v>4928</v>
      </c>
      <c r="I2298" s="68" t="s">
        <v>53</v>
      </c>
      <c r="J2298" s="92">
        <v>40</v>
      </c>
      <c r="K2298" s="200">
        <v>75000</v>
      </c>
      <c r="L2298" s="68" t="s">
        <v>2777</v>
      </c>
      <c r="M2298" s="68" t="s">
        <v>69</v>
      </c>
      <c r="N2298" s="215">
        <v>3</v>
      </c>
      <c r="O2298" s="89">
        <v>5</v>
      </c>
      <c r="P2298" s="89">
        <v>6</v>
      </c>
      <c r="Q2298" s="68" t="s">
        <v>47</v>
      </c>
      <c r="R2298" s="68" t="s">
        <v>80</v>
      </c>
      <c r="S2298" s="6"/>
      <c r="T2298" s="6"/>
      <c r="U2298" s="6"/>
      <c r="V2298" s="6"/>
      <c r="W2298" s="6"/>
      <c r="X2298" s="6"/>
      <c r="Y2298" s="6"/>
      <c r="Z2298" s="6"/>
      <c r="AA2298" s="6"/>
      <c r="AB2298" s="6"/>
      <c r="AC2298" s="6"/>
      <c r="AD2298" s="6"/>
      <c r="AE2298" s="6"/>
      <c r="AF2298" s="6"/>
      <c r="AG2298" s="6"/>
      <c r="AH2298" s="6"/>
      <c r="AI2298" s="6"/>
      <c r="AJ2298" s="6"/>
      <c r="AK2298" s="6"/>
      <c r="AL2298" s="6"/>
      <c r="AM2298" s="6"/>
      <c r="AN2298" s="6"/>
      <c r="AO2298" s="6"/>
      <c r="AP2298" s="6"/>
      <c r="AQ2298" s="6"/>
      <c r="AR2298" s="6"/>
      <c r="AS2298" s="6"/>
      <c r="AT2298" s="6"/>
      <c r="AU2298" s="6"/>
      <c r="AV2298" s="6"/>
      <c r="AW2298" s="6"/>
      <c r="AX2298" s="6"/>
      <c r="AY2298" s="6"/>
      <c r="AZ2298" s="6"/>
      <c r="BA2298" s="6"/>
      <c r="BB2298" s="6"/>
      <c r="BC2298" s="6"/>
      <c r="BD2298" s="6"/>
      <c r="BE2298" s="6"/>
      <c r="BF2298" s="6"/>
      <c r="BG2298" s="6"/>
      <c r="BH2298" s="6"/>
      <c r="BI2298" s="6"/>
      <c r="BJ2298" s="6"/>
      <c r="BK2298" s="6"/>
      <c r="BL2298" s="6"/>
      <c r="BM2298" s="6"/>
      <c r="BN2298" s="6"/>
      <c r="BO2298" s="6"/>
      <c r="BP2298" s="6"/>
      <c r="BQ2298" s="6"/>
      <c r="BR2298" s="6"/>
      <c r="BS2298" s="6"/>
      <c r="BT2298" s="6"/>
      <c r="BU2298" s="6"/>
      <c r="BV2298" s="6"/>
      <c r="BW2298" s="6"/>
      <c r="BX2298" s="6"/>
      <c r="BY2298" s="6"/>
      <c r="BZ2298" s="6"/>
      <c r="CA2298" s="6"/>
      <c r="CB2298" s="6"/>
      <c r="CC2298" s="6"/>
      <c r="CD2298" s="6"/>
      <c r="CE2298" s="6"/>
      <c r="CF2298" s="6"/>
      <c r="CG2298" s="6"/>
      <c r="CH2298" s="6"/>
      <c r="CI2298" s="6"/>
      <c r="CJ2298" s="6"/>
      <c r="CK2298" s="6"/>
      <c r="CL2298" s="6"/>
      <c r="CM2298" s="6"/>
      <c r="CN2298" s="6"/>
      <c r="CO2298" s="6"/>
      <c r="CP2298" s="6"/>
      <c r="CQ2298" s="6"/>
      <c r="CR2298" s="6"/>
      <c r="CS2298" s="6"/>
      <c r="CT2298" s="6"/>
      <c r="CU2298" s="6"/>
      <c r="CV2298" s="6"/>
      <c r="CW2298" s="6"/>
      <c r="CX2298" s="6"/>
      <c r="CY2298" s="6"/>
      <c r="CZ2298" s="6"/>
      <c r="DA2298" s="6"/>
      <c r="DB2298" s="6"/>
      <c r="DC2298" s="6"/>
      <c r="DD2298" s="6"/>
      <c r="DE2298" s="6"/>
      <c r="DF2298" s="6"/>
      <c r="DG2298" s="6"/>
      <c r="DH2298" s="6"/>
      <c r="DI2298" s="6"/>
      <c r="DJ2298" s="6"/>
      <c r="DK2298" s="6"/>
      <c r="DL2298" s="6"/>
      <c r="DM2298" s="6"/>
      <c r="DN2298" s="6"/>
      <c r="DO2298" s="6"/>
      <c r="DP2298" s="6"/>
      <c r="DQ2298" s="6"/>
      <c r="DR2298" s="6"/>
      <c r="DS2298" s="6"/>
      <c r="DT2298" s="6"/>
      <c r="DU2298" s="6"/>
      <c r="DV2298" s="6"/>
      <c r="DW2298" s="6"/>
      <c r="DX2298" s="6"/>
      <c r="DY2298" s="6"/>
      <c r="DZ2298" s="6"/>
      <c r="EA2298" s="6"/>
      <c r="EB2298" s="6"/>
      <c r="EC2298" s="6"/>
      <c r="ED2298" s="6"/>
      <c r="EE2298" s="6"/>
      <c r="EF2298" s="6"/>
      <c r="EG2298" s="6"/>
      <c r="EH2298" s="6"/>
      <c r="EI2298" s="6"/>
      <c r="EJ2298" s="6"/>
      <c r="EK2298" s="6"/>
      <c r="EL2298" s="6"/>
      <c r="EM2298" s="6"/>
      <c r="EN2298" s="6"/>
      <c r="EO2298" s="6"/>
      <c r="EP2298" s="6"/>
      <c r="EQ2298" s="6"/>
      <c r="ER2298" s="6"/>
      <c r="ES2298" s="6"/>
      <c r="ET2298" s="6"/>
      <c r="EU2298" s="6"/>
      <c r="EV2298" s="6"/>
      <c r="EW2298" s="6"/>
      <c r="EX2298" s="6"/>
      <c r="EY2298" s="6"/>
      <c r="EZ2298" s="6"/>
      <c r="FA2298" s="6"/>
      <c r="FB2298" s="6"/>
      <c r="FC2298" s="6"/>
      <c r="FD2298" s="6"/>
      <c r="FE2298" s="6"/>
      <c r="FF2298" s="6"/>
      <c r="FG2298" s="6"/>
      <c r="FH2298" s="6"/>
      <c r="FI2298" s="6"/>
      <c r="FJ2298" s="6"/>
      <c r="FK2298" s="6"/>
      <c r="FL2298" s="6"/>
      <c r="FM2298" s="6"/>
      <c r="FN2298" s="6"/>
      <c r="FO2298" s="6"/>
      <c r="FP2298" s="6"/>
      <c r="FQ2298" s="6"/>
      <c r="FR2298" s="6"/>
      <c r="FS2298" s="6"/>
      <c r="FT2298" s="6"/>
      <c r="FU2298" s="6"/>
      <c r="FV2298" s="6"/>
      <c r="FW2298" s="6"/>
      <c r="FX2298" s="6"/>
      <c r="FY2298" s="6"/>
      <c r="FZ2298" s="6"/>
      <c r="GA2298" s="6"/>
      <c r="GB2298" s="6"/>
      <c r="GC2298" s="6"/>
      <c r="GD2298" s="6"/>
      <c r="GE2298" s="6"/>
      <c r="GF2298" s="6"/>
      <c r="GG2298" s="6"/>
      <c r="GH2298" s="6"/>
      <c r="GI2298" s="6"/>
      <c r="GJ2298" s="6"/>
      <c r="GK2298" s="6"/>
      <c r="GL2298" s="6"/>
      <c r="GM2298" s="6"/>
      <c r="GN2298" s="6"/>
      <c r="GO2298" s="6"/>
      <c r="GP2298" s="6"/>
      <c r="GQ2298" s="6"/>
      <c r="GR2298" s="6"/>
      <c r="GS2298" s="6"/>
      <c r="GT2298" s="6"/>
      <c r="GU2298" s="6"/>
      <c r="GV2298" s="6"/>
      <c r="GW2298" s="6"/>
      <c r="GX2298" s="6"/>
      <c r="GY2298" s="6"/>
      <c r="GZ2298" s="6"/>
      <c r="HA2298" s="6"/>
      <c r="HB2298" s="6"/>
      <c r="HC2298" s="6"/>
      <c r="HD2298" s="6"/>
      <c r="HE2298" s="6"/>
      <c r="HF2298" s="6"/>
      <c r="HG2298" s="6"/>
      <c r="HH2298" s="6"/>
      <c r="HI2298" s="6"/>
      <c r="HJ2298" s="6"/>
      <c r="HK2298" s="6"/>
      <c r="HL2298" s="6"/>
      <c r="HM2298" s="6"/>
      <c r="HN2298" s="6"/>
      <c r="HO2298" s="6"/>
      <c r="HP2298" s="6"/>
      <c r="HQ2298" s="6"/>
      <c r="HR2298" s="6"/>
      <c r="HS2298" s="6"/>
      <c r="HT2298" s="6"/>
      <c r="HU2298" s="6"/>
      <c r="HV2298" s="6"/>
      <c r="HW2298" s="6"/>
      <c r="HX2298" s="6"/>
      <c r="HY2298" s="6"/>
      <c r="HZ2298" s="6"/>
      <c r="IA2298" s="6"/>
      <c r="IB2298" s="6"/>
      <c r="IC2298" s="6"/>
      <c r="ID2298" s="6"/>
      <c r="IE2298" s="6"/>
      <c r="IF2298" s="6"/>
      <c r="IG2298" s="6"/>
      <c r="IH2298" s="6"/>
      <c r="II2298" s="6"/>
      <c r="IJ2298" s="6"/>
      <c r="IK2298" s="6"/>
      <c r="IL2298" s="6"/>
      <c r="IM2298" s="6"/>
      <c r="IN2298" s="6"/>
      <c r="IO2298" s="6"/>
      <c r="IP2298" s="6"/>
      <c r="IQ2298" s="6"/>
      <c r="IR2298" s="6"/>
      <c r="IS2298" s="6"/>
      <c r="IT2298" s="6"/>
      <c r="IU2298" s="6"/>
      <c r="IV2298" s="6"/>
      <c r="IW2298" s="6"/>
      <c r="IX2298" s="6"/>
      <c r="IY2298" s="6"/>
      <c r="IZ2298" s="6"/>
      <c r="JA2298" s="6"/>
      <c r="JB2298" s="6"/>
      <c r="JC2298" s="6"/>
      <c r="JD2298" s="6"/>
      <c r="JE2298" s="6"/>
      <c r="JF2298" s="6"/>
      <c r="JG2298" s="6"/>
      <c r="JH2298" s="6"/>
      <c r="JI2298" s="6"/>
      <c r="JJ2298" s="6"/>
      <c r="JK2298" s="6"/>
      <c r="JL2298" s="6"/>
      <c r="JM2298" s="6"/>
    </row>
    <row r="2299" spans="2:273" s="49" customFormat="1" ht="20" customHeight="1">
      <c r="B2299" s="120" t="s">
        <v>7843</v>
      </c>
      <c r="C2299" s="113">
        <v>20201</v>
      </c>
      <c r="D2299" s="98">
        <v>2020</v>
      </c>
      <c r="E2299" s="45" t="s">
        <v>2180</v>
      </c>
      <c r="F2299" s="146"/>
      <c r="G2299" s="359"/>
      <c r="H2299" s="46" t="s">
        <v>7844</v>
      </c>
      <c r="I2299" s="46" t="s">
        <v>53</v>
      </c>
      <c r="J2299" s="90">
        <v>19</v>
      </c>
      <c r="K2299" s="198">
        <v>75400</v>
      </c>
      <c r="L2299" s="46" t="s">
        <v>7845</v>
      </c>
      <c r="M2299" s="46" t="s">
        <v>69</v>
      </c>
      <c r="N2299" s="215">
        <v>3</v>
      </c>
      <c r="O2299" s="90">
        <v>5</v>
      </c>
      <c r="P2299" s="90">
        <v>6</v>
      </c>
      <c r="Q2299" s="46" t="s">
        <v>55</v>
      </c>
      <c r="R2299" s="46" t="s">
        <v>52</v>
      </c>
      <c r="S2299" s="48"/>
      <c r="T2299" s="48"/>
      <c r="U2299" s="48"/>
      <c r="V2299" s="48"/>
      <c r="W2299" s="48"/>
      <c r="X2299" s="48"/>
      <c r="Y2299" s="48"/>
      <c r="Z2299" s="48"/>
      <c r="AA2299" s="48"/>
      <c r="AB2299" s="48"/>
      <c r="AC2299" s="48"/>
      <c r="AD2299" s="48"/>
      <c r="AE2299" s="48"/>
      <c r="AF2299" s="6"/>
      <c r="AG2299" s="6"/>
      <c r="AH2299" s="6"/>
      <c r="AI2299" s="6"/>
      <c r="AJ2299" s="6"/>
      <c r="AK2299" s="6"/>
      <c r="AL2299" s="6"/>
      <c r="AM2299" s="6"/>
      <c r="AN2299" s="6"/>
      <c r="AO2299" s="6"/>
      <c r="AP2299" s="6"/>
      <c r="AQ2299" s="6"/>
      <c r="AR2299" s="7" t="s">
        <v>47</v>
      </c>
      <c r="AS2299" s="7" t="s">
        <v>53</v>
      </c>
      <c r="AT2299" s="6"/>
      <c r="AU2299" s="6"/>
      <c r="AV2299" s="6"/>
      <c r="AW2299" s="6"/>
      <c r="AX2299" s="6"/>
      <c r="AY2299" s="6"/>
      <c r="AZ2299" s="6"/>
      <c r="BA2299" s="6"/>
      <c r="BB2299" s="6"/>
      <c r="BC2299" s="6"/>
      <c r="BD2299" s="6"/>
      <c r="BE2299" s="6"/>
      <c r="BF2299" s="6"/>
      <c r="BG2299" s="6"/>
      <c r="BH2299" s="6"/>
      <c r="BI2299" s="6"/>
      <c r="BJ2299" s="6"/>
      <c r="BK2299" s="6"/>
      <c r="BL2299" s="6"/>
      <c r="BM2299" s="6"/>
      <c r="BN2299" s="6"/>
      <c r="BO2299" s="6"/>
      <c r="BP2299" s="6"/>
      <c r="BQ2299" s="6"/>
      <c r="BR2299" s="6"/>
      <c r="BS2299" s="6"/>
      <c r="BT2299" s="6"/>
      <c r="BU2299" s="6"/>
      <c r="BV2299" s="6"/>
      <c r="BW2299" s="6"/>
      <c r="BX2299" s="6"/>
      <c r="BY2299" s="6"/>
      <c r="BZ2299" s="6"/>
      <c r="CA2299" s="6"/>
      <c r="CB2299" s="6"/>
      <c r="CC2299" s="6"/>
      <c r="CD2299" s="6"/>
      <c r="CE2299" s="6"/>
      <c r="CF2299" s="6"/>
      <c r="CG2299" s="6"/>
      <c r="CH2299" s="6"/>
      <c r="CI2299" s="6"/>
      <c r="CJ2299" s="6"/>
      <c r="CK2299" s="6"/>
      <c r="CL2299" s="6"/>
      <c r="CM2299" s="6"/>
      <c r="CN2299" s="6"/>
      <c r="CO2299" s="6"/>
      <c r="CP2299" s="6"/>
      <c r="CQ2299" s="6"/>
      <c r="CR2299" s="6"/>
      <c r="CS2299" s="6"/>
      <c r="CT2299" s="6"/>
      <c r="CU2299" s="6"/>
      <c r="CV2299" s="6"/>
      <c r="CW2299" s="6"/>
      <c r="CX2299" s="6"/>
      <c r="CY2299" s="6"/>
      <c r="CZ2299" s="6"/>
      <c r="DA2299" s="6"/>
      <c r="DB2299" s="6"/>
      <c r="DC2299" s="6"/>
      <c r="DD2299" s="6"/>
      <c r="DE2299" s="6"/>
      <c r="DF2299" s="6"/>
      <c r="DG2299" s="6"/>
      <c r="DH2299" s="6"/>
      <c r="DI2299" s="6"/>
      <c r="DJ2299" s="6"/>
      <c r="DK2299" s="6"/>
      <c r="DL2299" s="6"/>
      <c r="DM2299" s="6"/>
      <c r="DN2299" s="6"/>
      <c r="DO2299" s="6"/>
      <c r="DP2299" s="6"/>
      <c r="DQ2299" s="6"/>
      <c r="DR2299" s="6"/>
      <c r="DS2299" s="6"/>
      <c r="DT2299" s="6"/>
      <c r="DU2299" s="6"/>
      <c r="DV2299" s="6"/>
      <c r="DW2299" s="6"/>
      <c r="DX2299" s="6"/>
      <c r="DY2299" s="6"/>
      <c r="DZ2299" s="6"/>
      <c r="EA2299" s="6"/>
      <c r="EB2299" s="6"/>
      <c r="EC2299" s="6"/>
      <c r="ED2299" s="6"/>
      <c r="EE2299" s="6"/>
      <c r="EF2299" s="6"/>
      <c r="EG2299" s="6"/>
      <c r="EH2299" s="6"/>
      <c r="EI2299" s="6"/>
      <c r="EJ2299" s="6"/>
      <c r="EK2299" s="6"/>
      <c r="EL2299" s="6"/>
      <c r="EM2299" s="6"/>
      <c r="EN2299" s="6"/>
      <c r="EO2299" s="6"/>
      <c r="EP2299" s="6"/>
      <c r="EQ2299" s="6"/>
      <c r="ER2299" s="6"/>
      <c r="ES2299" s="6"/>
      <c r="ET2299" s="6"/>
      <c r="EU2299" s="6"/>
      <c r="EV2299" s="6"/>
      <c r="EW2299" s="6"/>
      <c r="EX2299" s="6"/>
      <c r="EY2299" s="6"/>
      <c r="EZ2299" s="6"/>
      <c r="FA2299" s="6"/>
      <c r="FB2299" s="6"/>
      <c r="FC2299" s="6"/>
      <c r="FD2299" s="6"/>
      <c r="FE2299" s="6"/>
      <c r="FF2299" s="6"/>
      <c r="FG2299" s="6"/>
      <c r="FH2299" s="6"/>
      <c r="FI2299" s="6"/>
      <c r="FJ2299" s="6"/>
      <c r="FK2299" s="6"/>
      <c r="FL2299" s="6"/>
      <c r="FM2299" s="6"/>
      <c r="FN2299" s="6"/>
      <c r="FO2299" s="6"/>
      <c r="FP2299" s="6"/>
      <c r="FQ2299" s="6"/>
      <c r="FR2299" s="6"/>
      <c r="FS2299" s="6"/>
      <c r="FT2299" s="6"/>
      <c r="FU2299" s="6"/>
      <c r="FV2299" s="6"/>
      <c r="FW2299" s="6"/>
      <c r="FX2299" s="6"/>
      <c r="FY2299" s="6"/>
      <c r="FZ2299" s="6"/>
      <c r="GA2299" s="6"/>
      <c r="GB2299" s="6"/>
      <c r="GC2299" s="6"/>
      <c r="GD2299" s="6"/>
      <c r="GE2299" s="6"/>
      <c r="GF2299" s="6"/>
      <c r="GG2299" s="6"/>
      <c r="GH2299" s="6"/>
      <c r="GI2299" s="6"/>
      <c r="GJ2299" s="6"/>
      <c r="GK2299" s="6"/>
      <c r="GL2299" s="6"/>
      <c r="GM2299" s="6"/>
      <c r="GN2299" s="6"/>
      <c r="GO2299" s="6"/>
      <c r="GP2299" s="6"/>
      <c r="GQ2299" s="6"/>
      <c r="GR2299" s="6"/>
      <c r="GS2299" s="6"/>
      <c r="GT2299" s="6"/>
      <c r="GU2299" s="6"/>
      <c r="GV2299" s="6"/>
      <c r="GW2299" s="6"/>
      <c r="GX2299" s="6"/>
      <c r="GY2299" s="6"/>
      <c r="GZ2299" s="6"/>
      <c r="HA2299" s="6"/>
      <c r="HB2299" s="6"/>
      <c r="HC2299" s="6"/>
      <c r="HD2299" s="6"/>
      <c r="HE2299" s="6"/>
      <c r="HF2299" s="6"/>
      <c r="HG2299" s="6"/>
      <c r="HH2299" s="6"/>
      <c r="HI2299" s="6"/>
      <c r="HJ2299" s="6"/>
      <c r="HK2299" s="6"/>
      <c r="HL2299" s="6"/>
      <c r="HM2299" s="6"/>
      <c r="HN2299" s="6"/>
      <c r="HO2299" s="6"/>
      <c r="HP2299" s="6"/>
      <c r="HQ2299" s="6"/>
      <c r="HR2299" s="6"/>
      <c r="HS2299" s="6"/>
      <c r="HT2299" s="6"/>
      <c r="HU2299" s="6"/>
      <c r="HV2299" s="6"/>
      <c r="HW2299" s="6"/>
      <c r="HX2299" s="6"/>
      <c r="HY2299" s="6"/>
      <c r="HZ2299" s="6"/>
      <c r="IA2299" s="6"/>
      <c r="IB2299" s="6"/>
      <c r="IC2299" s="6"/>
      <c r="ID2299" s="6"/>
      <c r="IE2299" s="6"/>
      <c r="IF2299" s="6"/>
      <c r="IG2299" s="6"/>
      <c r="IH2299" s="6"/>
      <c r="II2299" s="6"/>
      <c r="IJ2299" s="6"/>
      <c r="IK2299" s="6"/>
      <c r="IL2299" s="6"/>
      <c r="IM2299" s="6"/>
      <c r="IN2299" s="6"/>
      <c r="IO2299" s="6"/>
      <c r="IP2299" s="6"/>
      <c r="IQ2299" s="6"/>
      <c r="IR2299" s="6"/>
      <c r="IS2299" s="6"/>
      <c r="IT2299" s="6"/>
      <c r="IU2299" s="6"/>
      <c r="IV2299" s="6"/>
      <c r="IW2299" s="6"/>
      <c r="IX2299" s="6"/>
      <c r="IY2299" s="6"/>
      <c r="IZ2299" s="6"/>
      <c r="JA2299" s="6"/>
      <c r="JB2299" s="6"/>
      <c r="JC2299" s="6"/>
      <c r="JD2299" s="6"/>
      <c r="JE2299" s="6"/>
      <c r="JF2299" s="6"/>
      <c r="JG2299" s="6"/>
      <c r="JH2299" s="6"/>
      <c r="JI2299" s="6"/>
      <c r="JJ2299" s="6"/>
      <c r="JK2299" s="6"/>
      <c r="JL2299" s="6"/>
      <c r="JM2299" s="6"/>
    </row>
    <row r="2300" spans="2:273" s="49" customFormat="1" ht="20" customHeight="1">
      <c r="B2300" s="120" t="s">
        <v>4925</v>
      </c>
      <c r="C2300" s="113">
        <v>20191</v>
      </c>
      <c r="D2300" s="104">
        <v>2019</v>
      </c>
      <c r="E2300" s="66" t="s">
        <v>2180</v>
      </c>
      <c r="F2300" s="145"/>
      <c r="G2300" s="358"/>
      <c r="H2300" s="68" t="s">
        <v>4926</v>
      </c>
      <c r="I2300" s="68" t="s">
        <v>53</v>
      </c>
      <c r="J2300" s="92">
        <v>10</v>
      </c>
      <c r="K2300" s="200">
        <v>86652</v>
      </c>
      <c r="L2300" s="68" t="s">
        <v>2777</v>
      </c>
      <c r="M2300" s="68" t="s">
        <v>69</v>
      </c>
      <c r="N2300" s="215">
        <v>3</v>
      </c>
      <c r="O2300" s="89">
        <v>5</v>
      </c>
      <c r="P2300" s="89">
        <v>6</v>
      </c>
      <c r="Q2300" s="68" t="s">
        <v>47</v>
      </c>
      <c r="R2300" s="68" t="s">
        <v>52</v>
      </c>
      <c r="S2300" s="6"/>
      <c r="T2300" s="6"/>
      <c r="U2300" s="6"/>
      <c r="V2300" s="6"/>
      <c r="W2300" s="6"/>
      <c r="X2300" s="6"/>
      <c r="Y2300" s="6"/>
      <c r="Z2300" s="6"/>
      <c r="AA2300" s="6"/>
      <c r="AB2300" s="6"/>
      <c r="AC2300" s="6"/>
      <c r="AD2300" s="6"/>
      <c r="AE2300" s="6"/>
      <c r="AF2300" s="6"/>
      <c r="AG2300" s="6"/>
      <c r="AH2300" s="6"/>
      <c r="AI2300" s="6"/>
      <c r="AJ2300" s="6"/>
      <c r="AK2300" s="6"/>
      <c r="AL2300" s="6"/>
      <c r="AM2300" s="6"/>
      <c r="AN2300" s="6"/>
      <c r="AO2300" s="6"/>
      <c r="AP2300" s="6"/>
      <c r="AQ2300" s="6"/>
      <c r="AR2300" s="7" t="s">
        <v>47</v>
      </c>
      <c r="AS2300" s="7" t="s">
        <v>53</v>
      </c>
      <c r="AT2300" s="6"/>
      <c r="AU2300" s="6"/>
      <c r="AV2300" s="6"/>
      <c r="AW2300" s="6"/>
      <c r="AX2300" s="6"/>
      <c r="AY2300" s="6"/>
      <c r="AZ2300" s="6"/>
      <c r="BA2300" s="6"/>
      <c r="BB2300" s="6"/>
      <c r="BC2300" s="6"/>
      <c r="BD2300" s="6"/>
      <c r="BE2300" s="6"/>
      <c r="BF2300" s="6"/>
      <c r="BG2300" s="6"/>
      <c r="BH2300" s="6"/>
      <c r="BI2300" s="6"/>
      <c r="BJ2300" s="6"/>
      <c r="BK2300" s="6"/>
      <c r="BL2300" s="6"/>
      <c r="BM2300" s="6"/>
      <c r="BN2300" s="6"/>
      <c r="BO2300" s="6"/>
      <c r="BP2300" s="6"/>
      <c r="BQ2300" s="6"/>
      <c r="BR2300" s="6"/>
      <c r="BS2300" s="6"/>
      <c r="BT2300" s="6"/>
      <c r="BU2300" s="6"/>
      <c r="BV2300" s="6"/>
      <c r="BW2300" s="6"/>
      <c r="BX2300" s="6"/>
      <c r="BY2300" s="6"/>
      <c r="BZ2300" s="6"/>
      <c r="CA2300" s="6"/>
      <c r="CB2300" s="6"/>
      <c r="CC2300" s="6"/>
      <c r="CD2300" s="6"/>
      <c r="CE2300" s="6"/>
      <c r="CF2300" s="6"/>
      <c r="CG2300" s="6"/>
      <c r="CH2300" s="6"/>
      <c r="CI2300" s="6"/>
      <c r="CJ2300" s="6"/>
      <c r="CK2300" s="6"/>
      <c r="CL2300" s="6"/>
      <c r="CM2300" s="6"/>
      <c r="CN2300" s="6"/>
      <c r="CO2300" s="6"/>
      <c r="CP2300" s="6"/>
      <c r="CQ2300" s="6"/>
      <c r="CR2300" s="6"/>
      <c r="CS2300" s="6"/>
      <c r="CT2300" s="6"/>
      <c r="CU2300" s="6"/>
      <c r="CV2300" s="6"/>
      <c r="CW2300" s="6"/>
      <c r="CX2300" s="6"/>
      <c r="CY2300" s="6"/>
      <c r="CZ2300" s="6"/>
      <c r="DA2300" s="6"/>
      <c r="DB2300" s="6"/>
      <c r="DC2300" s="6"/>
      <c r="DD2300" s="6"/>
      <c r="DE2300" s="6"/>
      <c r="DF2300" s="6"/>
      <c r="DG2300" s="6"/>
      <c r="DH2300" s="6"/>
      <c r="DI2300" s="6"/>
      <c r="DJ2300" s="6"/>
      <c r="DK2300" s="6"/>
      <c r="DL2300" s="6"/>
      <c r="DM2300" s="6"/>
      <c r="DN2300" s="6"/>
      <c r="DO2300" s="6"/>
      <c r="DP2300" s="6"/>
      <c r="DQ2300" s="6"/>
      <c r="DR2300" s="6"/>
      <c r="DS2300" s="6"/>
      <c r="DT2300" s="6"/>
      <c r="DU2300" s="6"/>
      <c r="DV2300" s="6"/>
      <c r="DW2300" s="6"/>
      <c r="DX2300" s="6"/>
      <c r="DY2300" s="6"/>
      <c r="DZ2300" s="6"/>
      <c r="EA2300" s="6"/>
      <c r="EB2300" s="6"/>
      <c r="EC2300" s="6"/>
      <c r="ED2300" s="6"/>
      <c r="EE2300" s="6"/>
      <c r="EF2300" s="6"/>
      <c r="EG2300" s="6"/>
      <c r="EH2300" s="6"/>
      <c r="EI2300" s="6"/>
      <c r="EJ2300" s="6"/>
      <c r="EK2300" s="6"/>
      <c r="EL2300" s="6"/>
      <c r="EM2300" s="6"/>
      <c r="EN2300" s="6"/>
      <c r="EO2300" s="6"/>
      <c r="EP2300" s="6"/>
      <c r="EQ2300" s="6"/>
      <c r="ER2300" s="6"/>
      <c r="ES2300" s="6"/>
      <c r="ET2300" s="6"/>
      <c r="EU2300" s="6"/>
      <c r="EV2300" s="6"/>
      <c r="EW2300" s="6"/>
      <c r="EX2300" s="6"/>
      <c r="EY2300" s="6"/>
      <c r="EZ2300" s="6"/>
      <c r="FA2300" s="6"/>
      <c r="FB2300" s="6"/>
      <c r="FC2300" s="6"/>
      <c r="FD2300" s="6"/>
      <c r="FE2300" s="6"/>
      <c r="FF2300" s="6"/>
      <c r="FG2300" s="6"/>
      <c r="FH2300" s="6"/>
      <c r="FI2300" s="6"/>
      <c r="FJ2300" s="6"/>
      <c r="FK2300" s="6"/>
      <c r="FL2300" s="6"/>
      <c r="FM2300" s="6"/>
      <c r="FN2300" s="6"/>
      <c r="FO2300" s="6"/>
      <c r="FP2300" s="6"/>
      <c r="FQ2300" s="6"/>
      <c r="FR2300" s="6"/>
      <c r="FS2300" s="6"/>
      <c r="FT2300" s="6"/>
      <c r="FU2300" s="6"/>
      <c r="FV2300" s="6"/>
      <c r="FW2300" s="6"/>
      <c r="FX2300" s="6"/>
      <c r="FY2300" s="6"/>
      <c r="FZ2300" s="6"/>
      <c r="GA2300" s="6"/>
      <c r="GB2300" s="6"/>
      <c r="GC2300" s="6"/>
      <c r="GD2300" s="6"/>
      <c r="GE2300" s="6"/>
      <c r="GF2300" s="6"/>
      <c r="GG2300" s="6"/>
      <c r="GH2300" s="6"/>
      <c r="GI2300" s="6"/>
      <c r="GJ2300" s="6"/>
      <c r="GK2300" s="6"/>
      <c r="GL2300" s="6"/>
      <c r="GM2300" s="6"/>
      <c r="GN2300" s="6"/>
      <c r="GO2300" s="6"/>
      <c r="GP2300" s="6"/>
      <c r="GQ2300" s="6"/>
      <c r="GR2300" s="6"/>
      <c r="GS2300" s="6"/>
      <c r="GT2300" s="6"/>
      <c r="GU2300" s="6"/>
      <c r="GV2300" s="6"/>
      <c r="GW2300" s="6"/>
      <c r="GX2300" s="6"/>
      <c r="GY2300" s="6"/>
      <c r="GZ2300" s="6"/>
      <c r="HA2300" s="6"/>
      <c r="HB2300" s="6"/>
      <c r="HC2300" s="6"/>
      <c r="HD2300" s="6"/>
      <c r="HE2300" s="6"/>
      <c r="HF2300" s="6"/>
      <c r="HG2300" s="6"/>
      <c r="HH2300" s="6"/>
      <c r="HI2300" s="6"/>
      <c r="HJ2300" s="6"/>
      <c r="HK2300" s="6"/>
      <c r="HL2300" s="6"/>
      <c r="HM2300" s="6"/>
      <c r="HN2300" s="6"/>
      <c r="HO2300" s="6"/>
      <c r="HP2300" s="6"/>
      <c r="HQ2300" s="6"/>
      <c r="HR2300" s="6"/>
      <c r="HS2300" s="6"/>
      <c r="HT2300" s="6"/>
      <c r="HU2300" s="6"/>
      <c r="HV2300" s="6"/>
      <c r="HW2300" s="6"/>
      <c r="HX2300" s="6"/>
      <c r="HY2300" s="6"/>
      <c r="HZ2300" s="6"/>
      <c r="IA2300" s="6"/>
      <c r="IB2300" s="6"/>
      <c r="IC2300" s="6"/>
      <c r="ID2300" s="6"/>
      <c r="IE2300" s="6"/>
      <c r="IF2300" s="6"/>
      <c r="IG2300" s="6"/>
      <c r="IH2300" s="6"/>
      <c r="II2300" s="6"/>
      <c r="IJ2300" s="6"/>
      <c r="IK2300" s="6"/>
      <c r="IL2300" s="6"/>
      <c r="IM2300" s="6"/>
      <c r="IN2300" s="6"/>
      <c r="IO2300" s="6"/>
      <c r="IP2300" s="6"/>
      <c r="IQ2300" s="6"/>
      <c r="IR2300" s="6"/>
      <c r="IS2300" s="6"/>
      <c r="IT2300" s="6"/>
      <c r="IU2300" s="6"/>
      <c r="IV2300" s="6"/>
      <c r="IW2300" s="6"/>
      <c r="IX2300" s="6"/>
      <c r="IY2300" s="6"/>
      <c r="IZ2300" s="6"/>
      <c r="JA2300" s="6"/>
      <c r="JB2300" s="6"/>
      <c r="JC2300" s="6"/>
      <c r="JD2300" s="6"/>
      <c r="JE2300" s="6"/>
      <c r="JF2300" s="6"/>
      <c r="JG2300" s="6"/>
      <c r="JH2300" s="6"/>
      <c r="JI2300" s="6"/>
      <c r="JJ2300" s="6"/>
      <c r="JK2300" s="6"/>
      <c r="JL2300" s="6"/>
      <c r="JM2300" s="6"/>
    </row>
    <row r="2301" spans="2:273" s="49" customFormat="1" ht="20" customHeight="1">
      <c r="B2301" s="120" t="s">
        <v>7846</v>
      </c>
      <c r="C2301" s="113">
        <v>20201</v>
      </c>
      <c r="D2301" s="98">
        <v>2020</v>
      </c>
      <c r="E2301" s="45" t="s">
        <v>2180</v>
      </c>
      <c r="F2301" s="146"/>
      <c r="G2301" s="359"/>
      <c r="H2301" s="46" t="s">
        <v>7847</v>
      </c>
      <c r="I2301" s="46" t="s">
        <v>53</v>
      </c>
      <c r="J2301" s="90">
        <v>25</v>
      </c>
      <c r="K2301" s="198">
        <v>149700</v>
      </c>
      <c r="L2301" s="46" t="s">
        <v>7845</v>
      </c>
      <c r="M2301" s="46" t="s">
        <v>69</v>
      </c>
      <c r="N2301" s="215">
        <v>3</v>
      </c>
      <c r="O2301" s="90">
        <v>5</v>
      </c>
      <c r="P2301" s="90">
        <v>6</v>
      </c>
      <c r="Q2301" s="46" t="s">
        <v>47</v>
      </c>
      <c r="R2301" s="46" t="s">
        <v>80</v>
      </c>
      <c r="S2301" s="48"/>
      <c r="T2301" s="48"/>
      <c r="U2301" s="48"/>
      <c r="V2301" s="48"/>
      <c r="W2301" s="48"/>
      <c r="X2301" s="48"/>
      <c r="Y2301" s="48"/>
      <c r="Z2301" s="48"/>
      <c r="AA2301" s="48"/>
      <c r="AB2301" s="48"/>
      <c r="AC2301" s="48"/>
      <c r="AD2301" s="48"/>
      <c r="AE2301" s="48"/>
      <c r="AF2301" s="6"/>
      <c r="AG2301" s="6"/>
      <c r="AH2301" s="6"/>
      <c r="AI2301" s="6"/>
      <c r="AJ2301" s="6"/>
      <c r="AK2301" s="6"/>
      <c r="AL2301" s="6"/>
      <c r="AM2301" s="6"/>
      <c r="AN2301" s="6"/>
      <c r="AO2301" s="6"/>
      <c r="AP2301" s="6"/>
      <c r="AQ2301" s="6"/>
      <c r="AR2301" s="6"/>
      <c r="AS2301" s="6"/>
      <c r="AT2301" s="6"/>
      <c r="AU2301" s="6"/>
      <c r="AV2301" s="6"/>
      <c r="AW2301" s="6"/>
      <c r="AX2301" s="6"/>
      <c r="AY2301" s="6"/>
      <c r="AZ2301" s="6"/>
      <c r="BA2301" s="6"/>
      <c r="BB2301" s="6"/>
      <c r="BC2301" s="6"/>
      <c r="BD2301" s="6"/>
      <c r="BE2301" s="6"/>
      <c r="BF2301" s="6"/>
      <c r="BG2301" s="6"/>
      <c r="BH2301" s="6"/>
      <c r="BI2301" s="6"/>
      <c r="BJ2301" s="6"/>
      <c r="BK2301" s="6"/>
      <c r="BL2301" s="6"/>
      <c r="BM2301" s="6"/>
      <c r="BN2301" s="6"/>
      <c r="BO2301" s="6"/>
      <c r="BP2301" s="6"/>
      <c r="BQ2301" s="6"/>
      <c r="BR2301" s="6"/>
      <c r="BS2301" s="6"/>
      <c r="BT2301" s="6"/>
      <c r="BU2301" s="6"/>
      <c r="BV2301" s="6"/>
      <c r="BW2301" s="6"/>
      <c r="BX2301" s="6"/>
      <c r="BY2301" s="6"/>
      <c r="BZ2301" s="6"/>
      <c r="CA2301" s="6"/>
      <c r="CB2301" s="6"/>
      <c r="CC2301" s="6"/>
      <c r="CD2301" s="6"/>
      <c r="CE2301" s="6"/>
      <c r="CF2301" s="6"/>
      <c r="CG2301" s="6"/>
      <c r="CH2301" s="6"/>
      <c r="CI2301" s="6"/>
      <c r="CJ2301" s="6"/>
      <c r="CK2301" s="6"/>
      <c r="CL2301" s="6"/>
      <c r="CM2301" s="6"/>
      <c r="CN2301" s="6"/>
      <c r="CO2301" s="6"/>
      <c r="CP2301" s="6"/>
      <c r="CQ2301" s="6"/>
      <c r="CR2301" s="6"/>
      <c r="CS2301" s="6"/>
      <c r="CT2301" s="6"/>
      <c r="CU2301" s="6"/>
      <c r="CV2301" s="6"/>
      <c r="CW2301" s="6"/>
      <c r="CX2301" s="6"/>
      <c r="CY2301" s="6"/>
      <c r="CZ2301" s="6"/>
      <c r="DA2301" s="6"/>
      <c r="DB2301" s="6"/>
      <c r="DC2301" s="6"/>
      <c r="DD2301" s="6"/>
      <c r="DE2301" s="6"/>
      <c r="DF2301" s="6"/>
      <c r="DG2301" s="6"/>
      <c r="DH2301" s="6"/>
      <c r="DI2301" s="6"/>
      <c r="DJ2301" s="6"/>
      <c r="DK2301" s="6"/>
      <c r="DL2301" s="6"/>
      <c r="DM2301" s="6"/>
      <c r="DN2301" s="6"/>
      <c r="DO2301" s="6"/>
      <c r="DP2301" s="6"/>
      <c r="DQ2301" s="6"/>
      <c r="DR2301" s="6"/>
      <c r="DS2301" s="6"/>
      <c r="DT2301" s="6"/>
      <c r="DU2301" s="6"/>
      <c r="DV2301" s="6"/>
      <c r="DW2301" s="6"/>
      <c r="DX2301" s="6"/>
      <c r="DY2301" s="6"/>
      <c r="DZ2301" s="6"/>
      <c r="EA2301" s="6"/>
      <c r="EB2301" s="6"/>
      <c r="EC2301" s="6"/>
      <c r="ED2301" s="6"/>
      <c r="EE2301" s="6"/>
      <c r="EF2301" s="6"/>
      <c r="EG2301" s="6"/>
      <c r="EH2301" s="6"/>
      <c r="EI2301" s="6"/>
      <c r="EJ2301" s="6"/>
      <c r="EK2301" s="6"/>
      <c r="EL2301" s="6"/>
      <c r="EM2301" s="6"/>
      <c r="EN2301" s="6"/>
      <c r="EO2301" s="6"/>
      <c r="EP2301" s="6"/>
      <c r="EQ2301" s="6"/>
      <c r="ER2301" s="6"/>
      <c r="ES2301" s="6"/>
      <c r="ET2301" s="6"/>
      <c r="EU2301" s="6"/>
      <c r="EV2301" s="6"/>
      <c r="EW2301" s="6"/>
      <c r="EX2301" s="6"/>
      <c r="EY2301" s="6"/>
      <c r="EZ2301" s="6"/>
      <c r="FA2301" s="6"/>
      <c r="FB2301" s="6"/>
      <c r="FC2301" s="6"/>
      <c r="FD2301" s="6"/>
      <c r="FE2301" s="6"/>
      <c r="FF2301" s="6"/>
      <c r="FG2301" s="6"/>
      <c r="FH2301" s="6"/>
      <c r="FI2301" s="6"/>
      <c r="FJ2301" s="6"/>
      <c r="FK2301" s="6"/>
      <c r="FL2301" s="6"/>
      <c r="FM2301" s="6"/>
      <c r="FN2301" s="6"/>
      <c r="FO2301" s="6"/>
      <c r="FP2301" s="6"/>
      <c r="FQ2301" s="6"/>
      <c r="FR2301" s="6"/>
      <c r="FS2301" s="6"/>
      <c r="FT2301" s="6"/>
      <c r="FU2301" s="6"/>
      <c r="FV2301" s="6"/>
      <c r="FW2301" s="6"/>
      <c r="FX2301" s="6"/>
      <c r="FY2301" s="6"/>
      <c r="FZ2301" s="6"/>
      <c r="GA2301" s="6"/>
      <c r="GB2301" s="6"/>
      <c r="GC2301" s="6"/>
      <c r="GD2301" s="6"/>
      <c r="GE2301" s="6"/>
      <c r="GF2301" s="6"/>
      <c r="GG2301" s="6"/>
      <c r="GH2301" s="6"/>
      <c r="GI2301" s="6"/>
      <c r="GJ2301" s="6"/>
      <c r="GK2301" s="6"/>
      <c r="GL2301" s="6"/>
      <c r="GM2301" s="6"/>
      <c r="GN2301" s="6"/>
      <c r="GO2301" s="6"/>
      <c r="GP2301" s="6"/>
      <c r="GQ2301" s="6"/>
      <c r="GR2301" s="6"/>
      <c r="GS2301" s="6"/>
      <c r="GT2301" s="6"/>
      <c r="GU2301" s="6"/>
      <c r="GV2301" s="6"/>
      <c r="GW2301" s="6"/>
      <c r="GX2301" s="6"/>
      <c r="GY2301" s="6"/>
      <c r="GZ2301" s="6"/>
      <c r="HA2301" s="6"/>
      <c r="HB2301" s="6"/>
      <c r="HC2301" s="6"/>
      <c r="HD2301" s="6"/>
      <c r="HE2301" s="6"/>
      <c r="HF2301" s="6"/>
      <c r="HG2301" s="6"/>
      <c r="HH2301" s="6"/>
      <c r="HI2301" s="6"/>
      <c r="HJ2301" s="6"/>
      <c r="HK2301" s="6"/>
      <c r="HL2301" s="6"/>
      <c r="HM2301" s="6"/>
      <c r="HN2301" s="6"/>
      <c r="HO2301" s="6"/>
      <c r="HP2301" s="6"/>
      <c r="HQ2301" s="6"/>
      <c r="HR2301" s="6"/>
      <c r="HS2301" s="6"/>
      <c r="HT2301" s="6"/>
      <c r="HU2301" s="6"/>
      <c r="HV2301" s="6"/>
      <c r="HW2301" s="6"/>
      <c r="HX2301" s="6"/>
      <c r="HY2301" s="6"/>
      <c r="HZ2301" s="6"/>
      <c r="IA2301" s="6"/>
      <c r="IB2301" s="6"/>
      <c r="IC2301" s="6"/>
      <c r="ID2301" s="6"/>
      <c r="IE2301" s="6"/>
      <c r="IF2301" s="6"/>
      <c r="IG2301" s="6"/>
      <c r="IH2301" s="6"/>
      <c r="II2301" s="6"/>
      <c r="IJ2301" s="6"/>
      <c r="IK2301" s="6"/>
      <c r="IL2301" s="6"/>
      <c r="IM2301" s="6"/>
      <c r="IN2301" s="6"/>
      <c r="IO2301" s="6"/>
      <c r="IP2301" s="6"/>
      <c r="IQ2301" s="6"/>
      <c r="IR2301" s="6"/>
      <c r="IS2301" s="6"/>
      <c r="IT2301" s="6"/>
      <c r="IU2301" s="6"/>
      <c r="IV2301" s="6"/>
      <c r="IW2301" s="6"/>
      <c r="IX2301" s="6"/>
      <c r="IY2301" s="6"/>
      <c r="IZ2301" s="6"/>
      <c r="JA2301" s="6"/>
      <c r="JB2301" s="6"/>
      <c r="JC2301" s="6"/>
      <c r="JD2301" s="6"/>
      <c r="JE2301" s="6"/>
      <c r="JF2301" s="6"/>
      <c r="JG2301" s="6"/>
      <c r="JH2301" s="6"/>
      <c r="JI2301" s="6"/>
      <c r="JJ2301" s="6"/>
      <c r="JK2301" s="6"/>
      <c r="JL2301" s="6"/>
      <c r="JM2301" s="6"/>
    </row>
    <row r="2302" spans="2:273" s="49" customFormat="1" ht="20" customHeight="1">
      <c r="B2302" s="120" t="s">
        <v>7848</v>
      </c>
      <c r="C2302" s="113">
        <v>20201</v>
      </c>
      <c r="D2302" s="98">
        <v>2020</v>
      </c>
      <c r="E2302" s="45" t="s">
        <v>2180</v>
      </c>
      <c r="F2302" s="146"/>
      <c r="G2302" s="359"/>
      <c r="H2302" s="46" t="s">
        <v>7849</v>
      </c>
      <c r="I2302" s="46" t="s">
        <v>53</v>
      </c>
      <c r="J2302" s="90">
        <v>28</v>
      </c>
      <c r="K2302" s="198">
        <v>169744</v>
      </c>
      <c r="L2302" s="46" t="s">
        <v>7845</v>
      </c>
      <c r="M2302" s="46" t="s">
        <v>69</v>
      </c>
      <c r="N2302" s="215">
        <v>3</v>
      </c>
      <c r="O2302" s="90">
        <v>5</v>
      </c>
      <c r="P2302" s="90">
        <v>6</v>
      </c>
      <c r="Q2302" s="46" t="s">
        <v>47</v>
      </c>
      <c r="R2302" s="46" t="s">
        <v>139</v>
      </c>
      <c r="S2302" s="48"/>
      <c r="T2302" s="48"/>
      <c r="U2302" s="48"/>
      <c r="V2302" s="48"/>
      <c r="W2302" s="48"/>
      <c r="X2302" s="48"/>
      <c r="Y2302" s="48"/>
      <c r="Z2302" s="48"/>
      <c r="AA2302" s="48"/>
      <c r="AB2302" s="48"/>
      <c r="AC2302" s="48"/>
      <c r="AD2302" s="48"/>
      <c r="AE2302" s="48"/>
      <c r="AF2302" s="48"/>
      <c r="AG2302" s="48"/>
      <c r="AH2302" s="48"/>
      <c r="AI2302" s="48"/>
      <c r="AJ2302" s="48"/>
      <c r="AK2302" s="48"/>
      <c r="AL2302" s="48"/>
      <c r="AM2302" s="48"/>
      <c r="AN2302" s="48"/>
      <c r="AO2302" s="48"/>
      <c r="AP2302" s="48"/>
      <c r="AQ2302" s="48"/>
      <c r="AR2302" s="48"/>
      <c r="AS2302" s="48"/>
      <c r="AT2302" s="48"/>
      <c r="AU2302" s="48"/>
      <c r="AV2302" s="48"/>
      <c r="AW2302" s="48"/>
      <c r="AX2302" s="48"/>
      <c r="AY2302" s="48"/>
      <c r="AZ2302" s="48"/>
      <c r="BA2302" s="48"/>
      <c r="BB2302" s="48"/>
      <c r="BC2302" s="48"/>
      <c r="BD2302" s="48"/>
      <c r="BE2302" s="48"/>
      <c r="BF2302" s="48"/>
      <c r="BG2302" s="48"/>
      <c r="BH2302" s="48"/>
      <c r="BI2302" s="48"/>
      <c r="BJ2302" s="48"/>
      <c r="BK2302" s="48"/>
      <c r="BL2302" s="48"/>
      <c r="BM2302" s="48"/>
      <c r="BN2302" s="48"/>
      <c r="BO2302" s="48"/>
      <c r="BP2302" s="48"/>
      <c r="BQ2302" s="48"/>
      <c r="BR2302" s="48"/>
      <c r="BS2302" s="48"/>
      <c r="BT2302" s="48"/>
      <c r="BU2302" s="48"/>
      <c r="BV2302" s="48"/>
      <c r="BW2302" s="48"/>
      <c r="BX2302" s="48"/>
      <c r="BY2302" s="48"/>
      <c r="BZ2302" s="48"/>
      <c r="CA2302" s="48"/>
      <c r="CB2302" s="48"/>
      <c r="CC2302" s="48"/>
      <c r="CD2302" s="48"/>
      <c r="CE2302" s="48"/>
      <c r="CF2302" s="48"/>
      <c r="CG2302" s="48"/>
      <c r="CH2302" s="48"/>
      <c r="CI2302" s="48"/>
      <c r="CJ2302" s="48"/>
      <c r="CK2302" s="48"/>
      <c r="CL2302" s="48"/>
      <c r="CM2302" s="48"/>
      <c r="CN2302" s="48"/>
      <c r="CO2302" s="48"/>
      <c r="CP2302" s="48"/>
      <c r="CQ2302" s="48"/>
      <c r="CR2302" s="48"/>
      <c r="CS2302" s="48"/>
      <c r="CT2302" s="48"/>
      <c r="CU2302" s="48"/>
      <c r="CV2302" s="48"/>
      <c r="CW2302" s="48"/>
      <c r="CX2302" s="48"/>
      <c r="CY2302" s="48"/>
      <c r="CZ2302" s="48"/>
      <c r="DA2302" s="48"/>
      <c r="DB2302" s="48"/>
      <c r="DC2302" s="48"/>
      <c r="DD2302" s="48"/>
      <c r="DE2302" s="48"/>
      <c r="DF2302" s="48"/>
      <c r="DG2302" s="48"/>
      <c r="DH2302" s="48"/>
      <c r="DI2302" s="48"/>
      <c r="DJ2302" s="48"/>
      <c r="DK2302" s="48"/>
      <c r="DL2302" s="48"/>
      <c r="DM2302" s="48"/>
      <c r="DN2302" s="48"/>
      <c r="DO2302" s="48"/>
      <c r="DP2302" s="48"/>
      <c r="DQ2302" s="48"/>
      <c r="DR2302" s="48"/>
      <c r="DS2302" s="48"/>
      <c r="DT2302" s="48"/>
      <c r="DU2302" s="48"/>
      <c r="DV2302" s="48"/>
      <c r="DW2302" s="48"/>
      <c r="DX2302" s="48"/>
      <c r="DY2302" s="48"/>
      <c r="DZ2302" s="48"/>
      <c r="EA2302" s="48"/>
      <c r="EB2302" s="48"/>
      <c r="EC2302" s="48"/>
      <c r="ED2302" s="48"/>
      <c r="EE2302" s="48"/>
      <c r="EF2302" s="48"/>
      <c r="EG2302" s="48"/>
      <c r="EH2302" s="48"/>
      <c r="EI2302" s="48"/>
      <c r="EJ2302" s="48"/>
      <c r="EK2302" s="48"/>
      <c r="EL2302" s="48"/>
      <c r="EM2302" s="48"/>
      <c r="EN2302" s="48"/>
      <c r="EO2302" s="48"/>
      <c r="EP2302" s="48"/>
      <c r="EQ2302" s="48"/>
      <c r="ER2302" s="48"/>
      <c r="ES2302" s="48"/>
      <c r="ET2302" s="48"/>
      <c r="EU2302" s="48"/>
      <c r="EV2302" s="48"/>
      <c r="EW2302" s="48"/>
      <c r="EX2302" s="48"/>
      <c r="EY2302" s="48"/>
      <c r="EZ2302" s="48"/>
      <c r="FA2302" s="48"/>
      <c r="FB2302" s="48"/>
      <c r="FC2302" s="48"/>
      <c r="FD2302" s="48"/>
      <c r="FE2302" s="48"/>
      <c r="FF2302" s="48"/>
      <c r="FG2302" s="48"/>
      <c r="FH2302" s="48"/>
      <c r="FI2302" s="48"/>
      <c r="FJ2302" s="48"/>
      <c r="FK2302" s="48"/>
      <c r="FL2302" s="48"/>
      <c r="FM2302" s="48"/>
      <c r="FN2302" s="48"/>
      <c r="FO2302" s="48"/>
      <c r="FP2302" s="48"/>
      <c r="FQ2302" s="48"/>
      <c r="FR2302" s="48"/>
      <c r="FS2302" s="48"/>
      <c r="FT2302" s="48"/>
      <c r="FU2302" s="48"/>
      <c r="FV2302" s="48"/>
      <c r="FW2302" s="48"/>
      <c r="FX2302" s="48"/>
      <c r="FY2302" s="48"/>
      <c r="FZ2302" s="48"/>
      <c r="GA2302" s="48"/>
      <c r="GB2302" s="48"/>
      <c r="GC2302" s="48"/>
      <c r="GD2302" s="48"/>
      <c r="GE2302" s="48"/>
      <c r="GF2302" s="48"/>
      <c r="GG2302" s="48"/>
      <c r="GH2302" s="48"/>
      <c r="GI2302" s="48"/>
      <c r="GJ2302" s="48"/>
      <c r="GK2302" s="48"/>
      <c r="GL2302" s="48"/>
      <c r="GM2302" s="48"/>
      <c r="GN2302" s="48"/>
      <c r="GO2302" s="48"/>
      <c r="GP2302" s="48"/>
      <c r="GQ2302" s="48"/>
      <c r="GR2302" s="48"/>
      <c r="GS2302" s="48"/>
      <c r="GT2302" s="48"/>
      <c r="GU2302" s="48"/>
      <c r="GV2302" s="48"/>
      <c r="GW2302" s="48"/>
      <c r="GX2302" s="48"/>
      <c r="GY2302" s="48"/>
      <c r="GZ2302" s="48"/>
      <c r="HA2302" s="48"/>
      <c r="HB2302" s="48"/>
      <c r="HC2302" s="48"/>
      <c r="HD2302" s="48"/>
      <c r="HE2302" s="48"/>
      <c r="HF2302" s="48"/>
      <c r="HG2302" s="48"/>
      <c r="HH2302" s="48"/>
      <c r="HI2302" s="48"/>
      <c r="HJ2302" s="48"/>
      <c r="HK2302" s="48"/>
      <c r="HL2302" s="48"/>
      <c r="HM2302" s="48"/>
      <c r="HN2302" s="48"/>
      <c r="HO2302" s="48"/>
      <c r="HP2302" s="48"/>
      <c r="HQ2302" s="48"/>
      <c r="HR2302" s="48"/>
      <c r="HS2302" s="48"/>
      <c r="HT2302" s="48"/>
      <c r="HU2302" s="48"/>
      <c r="HV2302" s="48"/>
      <c r="HW2302" s="48"/>
      <c r="HX2302" s="48"/>
      <c r="HY2302" s="48"/>
      <c r="HZ2302" s="48"/>
      <c r="IA2302" s="48"/>
      <c r="IB2302" s="48"/>
      <c r="IC2302" s="48"/>
      <c r="ID2302" s="48"/>
      <c r="IE2302" s="48"/>
      <c r="IF2302" s="48"/>
      <c r="IG2302" s="48"/>
      <c r="IH2302" s="48"/>
      <c r="II2302" s="48"/>
      <c r="IJ2302" s="48"/>
      <c r="IK2302" s="48"/>
      <c r="IL2302" s="48"/>
      <c r="IM2302" s="48"/>
      <c r="IN2302" s="48"/>
      <c r="IO2302" s="48"/>
      <c r="IP2302" s="48"/>
      <c r="IQ2302" s="48"/>
      <c r="IR2302" s="48"/>
      <c r="IS2302" s="48"/>
      <c r="IT2302" s="48"/>
      <c r="IU2302" s="48"/>
      <c r="IV2302" s="48"/>
      <c r="IW2302" s="48"/>
      <c r="IX2302" s="48"/>
      <c r="IY2302" s="48"/>
      <c r="IZ2302" s="48"/>
      <c r="JA2302" s="48"/>
    </row>
    <row r="2303" spans="2:273" s="49" customFormat="1" ht="20" customHeight="1">
      <c r="B2303" s="120" t="s">
        <v>7850</v>
      </c>
      <c r="C2303" s="113">
        <v>20201</v>
      </c>
      <c r="D2303" s="98">
        <v>2020</v>
      </c>
      <c r="E2303" s="45" t="s">
        <v>2180</v>
      </c>
      <c r="F2303" s="146"/>
      <c r="G2303" s="359"/>
      <c r="H2303" s="46" t="s">
        <v>7851</v>
      </c>
      <c r="I2303" s="46" t="s">
        <v>53</v>
      </c>
      <c r="J2303" s="90">
        <v>25</v>
      </c>
      <c r="K2303" s="198">
        <v>399226</v>
      </c>
      <c r="L2303" s="46" t="s">
        <v>7845</v>
      </c>
      <c r="M2303" s="46" t="s">
        <v>69</v>
      </c>
      <c r="N2303" s="215">
        <v>3</v>
      </c>
      <c r="O2303" s="90">
        <v>5</v>
      </c>
      <c r="P2303" s="90">
        <v>6</v>
      </c>
      <c r="Q2303" s="46" t="s">
        <v>55</v>
      </c>
      <c r="R2303" s="46" t="s">
        <v>52</v>
      </c>
      <c r="S2303" s="48"/>
      <c r="T2303" s="48"/>
      <c r="U2303" s="48"/>
      <c r="V2303" s="48"/>
      <c r="W2303" s="48"/>
      <c r="X2303" s="48"/>
      <c r="Y2303" s="48"/>
      <c r="Z2303" s="48"/>
      <c r="AA2303" s="48"/>
      <c r="AB2303" s="48"/>
      <c r="AC2303" s="48"/>
      <c r="AD2303" s="48"/>
      <c r="AE2303" s="48"/>
      <c r="AF2303" s="6"/>
      <c r="AG2303" s="6"/>
      <c r="AH2303" s="6"/>
      <c r="AI2303" s="6"/>
      <c r="AJ2303" s="6"/>
      <c r="AK2303" s="6"/>
      <c r="AL2303" s="6"/>
      <c r="AM2303" s="6"/>
      <c r="AN2303" s="6"/>
      <c r="AO2303" s="6"/>
      <c r="AP2303" s="6"/>
      <c r="AQ2303" s="6"/>
      <c r="AR2303" s="7" t="s">
        <v>47</v>
      </c>
      <c r="AS2303" s="7" t="s">
        <v>53</v>
      </c>
      <c r="AT2303" s="6"/>
      <c r="AU2303" s="6"/>
      <c r="AV2303" s="6"/>
      <c r="AW2303" s="6"/>
      <c r="AX2303" s="6"/>
      <c r="AY2303" s="6"/>
      <c r="AZ2303" s="6"/>
      <c r="BA2303" s="6"/>
      <c r="BB2303" s="6"/>
      <c r="BC2303" s="6"/>
      <c r="BD2303" s="6"/>
      <c r="BE2303" s="6"/>
      <c r="BF2303" s="6"/>
      <c r="BG2303" s="6"/>
      <c r="BH2303" s="6"/>
      <c r="BI2303" s="6"/>
      <c r="BJ2303" s="6"/>
      <c r="BK2303" s="6"/>
      <c r="BL2303" s="6"/>
      <c r="BM2303" s="6"/>
      <c r="BN2303" s="6"/>
      <c r="BO2303" s="6"/>
      <c r="BP2303" s="6"/>
      <c r="BQ2303" s="6"/>
      <c r="BR2303" s="6"/>
      <c r="BS2303" s="6"/>
      <c r="BT2303" s="6"/>
      <c r="BU2303" s="6"/>
      <c r="BV2303" s="6"/>
      <c r="BW2303" s="6"/>
      <c r="BX2303" s="6"/>
      <c r="BY2303" s="6"/>
      <c r="BZ2303" s="6"/>
      <c r="CA2303" s="6"/>
      <c r="CB2303" s="6"/>
      <c r="CC2303" s="6"/>
      <c r="CD2303" s="6"/>
      <c r="CE2303" s="6"/>
      <c r="CF2303" s="6"/>
      <c r="CG2303" s="6"/>
      <c r="CH2303" s="6"/>
      <c r="CI2303" s="6"/>
      <c r="CJ2303" s="6"/>
      <c r="CK2303" s="6"/>
      <c r="CL2303" s="6"/>
      <c r="CM2303" s="6"/>
      <c r="CN2303" s="6"/>
      <c r="CO2303" s="6"/>
      <c r="CP2303" s="6"/>
      <c r="CQ2303" s="6"/>
      <c r="CR2303" s="6"/>
      <c r="CS2303" s="6"/>
      <c r="CT2303" s="6"/>
      <c r="CU2303" s="6"/>
      <c r="CV2303" s="6"/>
      <c r="CW2303" s="6"/>
      <c r="CX2303" s="6"/>
      <c r="CY2303" s="6"/>
      <c r="CZ2303" s="6"/>
      <c r="DA2303" s="6"/>
      <c r="DB2303" s="6"/>
      <c r="DC2303" s="6"/>
      <c r="DD2303" s="6"/>
      <c r="DE2303" s="6"/>
      <c r="DF2303" s="6"/>
      <c r="DG2303" s="6"/>
      <c r="DH2303" s="6"/>
      <c r="DI2303" s="6"/>
      <c r="DJ2303" s="6"/>
      <c r="DK2303" s="6"/>
      <c r="DL2303" s="6"/>
      <c r="DM2303" s="6"/>
      <c r="DN2303" s="6"/>
      <c r="DO2303" s="6"/>
      <c r="DP2303" s="6"/>
      <c r="DQ2303" s="6"/>
      <c r="DR2303" s="6"/>
      <c r="DS2303" s="6"/>
      <c r="DT2303" s="6"/>
      <c r="DU2303" s="6"/>
      <c r="DV2303" s="6"/>
      <c r="DW2303" s="6"/>
      <c r="DX2303" s="6"/>
      <c r="DY2303" s="6"/>
      <c r="DZ2303" s="6"/>
      <c r="EA2303" s="6"/>
      <c r="EB2303" s="6"/>
      <c r="EC2303" s="6"/>
      <c r="ED2303" s="6"/>
      <c r="EE2303" s="6"/>
      <c r="EF2303" s="6"/>
      <c r="EG2303" s="6"/>
      <c r="EH2303" s="6"/>
      <c r="EI2303" s="6"/>
      <c r="EJ2303" s="6"/>
      <c r="EK2303" s="6"/>
      <c r="EL2303" s="6"/>
      <c r="EM2303" s="6"/>
      <c r="EN2303" s="6"/>
      <c r="EO2303" s="6"/>
      <c r="EP2303" s="6"/>
      <c r="EQ2303" s="6"/>
      <c r="ER2303" s="6"/>
      <c r="ES2303" s="6"/>
      <c r="ET2303" s="6"/>
      <c r="EU2303" s="6"/>
      <c r="EV2303" s="6"/>
      <c r="EW2303" s="6"/>
      <c r="EX2303" s="6"/>
      <c r="EY2303" s="6"/>
      <c r="EZ2303" s="6"/>
      <c r="FA2303" s="6"/>
      <c r="FB2303" s="6"/>
      <c r="FC2303" s="6"/>
      <c r="FD2303" s="6"/>
      <c r="FE2303" s="6"/>
      <c r="FF2303" s="6"/>
      <c r="FG2303" s="6"/>
      <c r="FH2303" s="6"/>
      <c r="FI2303" s="6"/>
      <c r="FJ2303" s="6"/>
      <c r="FK2303" s="6"/>
      <c r="FL2303" s="6"/>
      <c r="FM2303" s="6"/>
      <c r="FN2303" s="6"/>
      <c r="FO2303" s="6"/>
      <c r="FP2303" s="6"/>
      <c r="FQ2303" s="6"/>
      <c r="FR2303" s="6"/>
      <c r="FS2303" s="6"/>
      <c r="FT2303" s="6"/>
      <c r="FU2303" s="6"/>
      <c r="FV2303" s="6"/>
      <c r="FW2303" s="6"/>
      <c r="FX2303" s="6"/>
      <c r="FY2303" s="6"/>
      <c r="FZ2303" s="6"/>
      <c r="GA2303" s="6"/>
      <c r="GB2303" s="6"/>
      <c r="GC2303" s="6"/>
      <c r="GD2303" s="6"/>
      <c r="GE2303" s="6"/>
      <c r="GF2303" s="6"/>
      <c r="GG2303" s="6"/>
      <c r="GH2303" s="6"/>
      <c r="GI2303" s="6"/>
      <c r="GJ2303" s="6"/>
      <c r="GK2303" s="6"/>
      <c r="GL2303" s="6"/>
      <c r="GM2303" s="6"/>
      <c r="GN2303" s="6"/>
      <c r="GO2303" s="6"/>
      <c r="GP2303" s="6"/>
      <c r="GQ2303" s="6"/>
      <c r="GR2303" s="6"/>
      <c r="GS2303" s="6"/>
      <c r="GT2303" s="6"/>
      <c r="GU2303" s="6"/>
      <c r="GV2303" s="6"/>
      <c r="GW2303" s="6"/>
      <c r="GX2303" s="6"/>
      <c r="GY2303" s="6"/>
      <c r="GZ2303" s="6"/>
      <c r="HA2303" s="6"/>
      <c r="HB2303" s="6"/>
      <c r="HC2303" s="6"/>
      <c r="HD2303" s="6"/>
      <c r="HE2303" s="6"/>
      <c r="HF2303" s="6"/>
      <c r="HG2303" s="6"/>
      <c r="HH2303" s="6"/>
      <c r="HI2303" s="6"/>
      <c r="HJ2303" s="6"/>
      <c r="HK2303" s="6"/>
      <c r="HL2303" s="6"/>
      <c r="HM2303" s="6"/>
      <c r="HN2303" s="6"/>
      <c r="HO2303" s="6"/>
      <c r="HP2303" s="6"/>
      <c r="HQ2303" s="6"/>
      <c r="HR2303" s="6"/>
      <c r="HS2303" s="6"/>
      <c r="HT2303" s="6"/>
      <c r="HU2303" s="6"/>
      <c r="HV2303" s="6"/>
      <c r="HW2303" s="6"/>
      <c r="HX2303" s="6"/>
      <c r="HY2303" s="6"/>
      <c r="HZ2303" s="6"/>
      <c r="IA2303" s="6"/>
      <c r="IB2303" s="6"/>
      <c r="IC2303" s="6"/>
      <c r="ID2303" s="6"/>
      <c r="IE2303" s="6"/>
      <c r="IF2303" s="6"/>
      <c r="IG2303" s="6"/>
      <c r="IH2303" s="6"/>
      <c r="II2303" s="6"/>
      <c r="IJ2303" s="6"/>
      <c r="IK2303" s="6"/>
      <c r="IL2303" s="6"/>
      <c r="IM2303" s="6"/>
      <c r="IN2303" s="6"/>
      <c r="IO2303" s="6"/>
      <c r="IP2303" s="6"/>
      <c r="IQ2303" s="6"/>
      <c r="IR2303" s="6"/>
      <c r="IS2303" s="6"/>
      <c r="IT2303" s="6"/>
      <c r="IU2303" s="6"/>
      <c r="IV2303" s="6"/>
      <c r="IW2303" s="6"/>
      <c r="IX2303" s="6"/>
      <c r="IY2303" s="6"/>
      <c r="IZ2303" s="6"/>
      <c r="JA2303" s="6"/>
      <c r="JB2303" s="6"/>
      <c r="JC2303" s="6"/>
      <c r="JD2303" s="6"/>
      <c r="JE2303" s="6"/>
      <c r="JF2303" s="6"/>
      <c r="JG2303" s="6"/>
      <c r="JH2303" s="6"/>
      <c r="JI2303" s="6"/>
      <c r="JJ2303" s="6"/>
      <c r="JK2303" s="6"/>
      <c r="JL2303" s="6"/>
      <c r="JM2303" s="6"/>
    </row>
    <row r="2304" spans="2:273" s="49" customFormat="1" ht="20" customHeight="1">
      <c r="B2304" s="120" t="s">
        <v>7852</v>
      </c>
      <c r="C2304" s="113">
        <v>20201</v>
      </c>
      <c r="D2304" s="98">
        <v>2020</v>
      </c>
      <c r="E2304" s="45" t="s">
        <v>2180</v>
      </c>
      <c r="F2304" s="146"/>
      <c r="G2304" s="359"/>
      <c r="H2304" s="46" t="s">
        <v>7853</v>
      </c>
      <c r="I2304" s="46" t="s">
        <v>53</v>
      </c>
      <c r="J2304" s="90">
        <v>29</v>
      </c>
      <c r="K2304" s="198">
        <v>497062</v>
      </c>
      <c r="L2304" s="46" t="s">
        <v>7845</v>
      </c>
      <c r="M2304" s="46" t="s">
        <v>69</v>
      </c>
      <c r="N2304" s="215">
        <v>3</v>
      </c>
      <c r="O2304" s="90">
        <v>5</v>
      </c>
      <c r="P2304" s="90">
        <v>6</v>
      </c>
      <c r="Q2304" s="46" t="s">
        <v>55</v>
      </c>
      <c r="R2304" s="46" t="s">
        <v>219</v>
      </c>
      <c r="S2304" s="48"/>
      <c r="T2304" s="48"/>
      <c r="U2304" s="48"/>
      <c r="V2304" s="48"/>
      <c r="W2304" s="48"/>
      <c r="X2304" s="48"/>
      <c r="Y2304" s="48"/>
      <c r="Z2304" s="48"/>
      <c r="AA2304" s="48"/>
      <c r="AB2304" s="48"/>
      <c r="AC2304" s="48"/>
      <c r="AD2304" s="48"/>
      <c r="AE2304" s="48"/>
      <c r="AF2304" s="6"/>
      <c r="AG2304" s="6"/>
      <c r="AH2304" s="6"/>
      <c r="AI2304" s="6"/>
      <c r="AJ2304" s="6"/>
      <c r="AK2304" s="6"/>
      <c r="AL2304" s="6"/>
      <c r="AM2304" s="6"/>
      <c r="AN2304" s="6"/>
      <c r="AO2304" s="6"/>
      <c r="AP2304" s="6"/>
      <c r="AQ2304" s="6"/>
      <c r="AR2304" s="7" t="s">
        <v>47</v>
      </c>
      <c r="AS2304" s="7" t="s">
        <v>53</v>
      </c>
      <c r="AT2304" s="6"/>
      <c r="AU2304" s="6"/>
      <c r="AV2304" s="6"/>
      <c r="AW2304" s="6"/>
      <c r="AX2304" s="6"/>
      <c r="AY2304" s="6"/>
      <c r="AZ2304" s="6"/>
      <c r="BA2304" s="6"/>
      <c r="BB2304" s="6"/>
      <c r="BC2304" s="6"/>
      <c r="BD2304" s="6"/>
      <c r="BE2304" s="6"/>
      <c r="BF2304" s="6"/>
      <c r="BG2304" s="6"/>
      <c r="BH2304" s="6"/>
      <c r="BI2304" s="6"/>
      <c r="BJ2304" s="6"/>
      <c r="BK2304" s="6"/>
      <c r="BL2304" s="6"/>
      <c r="BM2304" s="6"/>
      <c r="BN2304" s="6"/>
      <c r="BO2304" s="6"/>
      <c r="BP2304" s="6"/>
      <c r="BQ2304" s="6"/>
      <c r="BR2304" s="6"/>
      <c r="BS2304" s="6"/>
      <c r="BT2304" s="6"/>
      <c r="BU2304" s="6"/>
      <c r="BV2304" s="6"/>
      <c r="BW2304" s="6"/>
      <c r="BX2304" s="6"/>
      <c r="BY2304" s="6"/>
      <c r="BZ2304" s="6"/>
      <c r="CA2304" s="6"/>
      <c r="CB2304" s="6"/>
      <c r="CC2304" s="6"/>
      <c r="CD2304" s="6"/>
      <c r="CE2304" s="6"/>
      <c r="CF2304" s="6"/>
      <c r="CG2304" s="6"/>
      <c r="CH2304" s="6"/>
      <c r="CI2304" s="6"/>
      <c r="CJ2304" s="6"/>
      <c r="CK2304" s="6"/>
      <c r="CL2304" s="6"/>
      <c r="CM2304" s="6"/>
      <c r="CN2304" s="6"/>
      <c r="CO2304" s="6"/>
      <c r="CP2304" s="6"/>
      <c r="CQ2304" s="6"/>
      <c r="CR2304" s="6"/>
      <c r="CS2304" s="6"/>
      <c r="CT2304" s="6"/>
      <c r="CU2304" s="6"/>
      <c r="CV2304" s="6"/>
      <c r="CW2304" s="6"/>
      <c r="CX2304" s="6"/>
      <c r="CY2304" s="6"/>
      <c r="CZ2304" s="6"/>
      <c r="DA2304" s="6"/>
      <c r="DB2304" s="6"/>
      <c r="DC2304" s="6"/>
      <c r="DD2304" s="6"/>
      <c r="DE2304" s="6"/>
      <c r="DF2304" s="6"/>
      <c r="DG2304" s="6"/>
      <c r="DH2304" s="6"/>
      <c r="DI2304" s="6"/>
      <c r="DJ2304" s="6"/>
      <c r="DK2304" s="6"/>
      <c r="DL2304" s="6"/>
      <c r="DM2304" s="6"/>
      <c r="DN2304" s="6"/>
      <c r="DO2304" s="6"/>
      <c r="DP2304" s="6"/>
      <c r="DQ2304" s="6"/>
      <c r="DR2304" s="6"/>
      <c r="DS2304" s="6"/>
      <c r="DT2304" s="6"/>
      <c r="DU2304" s="6"/>
      <c r="DV2304" s="6"/>
      <c r="DW2304" s="6"/>
      <c r="DX2304" s="6"/>
      <c r="DY2304" s="6"/>
      <c r="DZ2304" s="6"/>
      <c r="EA2304" s="6"/>
      <c r="EB2304" s="6"/>
      <c r="EC2304" s="6"/>
      <c r="ED2304" s="6"/>
      <c r="EE2304" s="6"/>
      <c r="EF2304" s="6"/>
      <c r="EG2304" s="6"/>
      <c r="EH2304" s="6"/>
      <c r="EI2304" s="6"/>
      <c r="EJ2304" s="6"/>
      <c r="EK2304" s="6"/>
      <c r="EL2304" s="6"/>
      <c r="EM2304" s="6"/>
      <c r="EN2304" s="6"/>
      <c r="EO2304" s="6"/>
      <c r="EP2304" s="6"/>
      <c r="EQ2304" s="6"/>
      <c r="ER2304" s="6"/>
      <c r="ES2304" s="6"/>
      <c r="ET2304" s="6"/>
      <c r="EU2304" s="6"/>
      <c r="EV2304" s="6"/>
      <c r="EW2304" s="6"/>
      <c r="EX2304" s="6"/>
      <c r="EY2304" s="6"/>
      <c r="EZ2304" s="6"/>
      <c r="FA2304" s="6"/>
      <c r="FB2304" s="6"/>
      <c r="FC2304" s="6"/>
      <c r="FD2304" s="6"/>
      <c r="FE2304" s="6"/>
      <c r="FF2304" s="6"/>
      <c r="FG2304" s="6"/>
      <c r="FH2304" s="6"/>
      <c r="FI2304" s="6"/>
      <c r="FJ2304" s="6"/>
      <c r="FK2304" s="6"/>
      <c r="FL2304" s="6"/>
      <c r="FM2304" s="6"/>
      <c r="FN2304" s="6"/>
      <c r="FO2304" s="6"/>
      <c r="FP2304" s="6"/>
      <c r="FQ2304" s="6"/>
      <c r="FR2304" s="6"/>
      <c r="FS2304" s="6"/>
      <c r="FT2304" s="6"/>
      <c r="FU2304" s="6"/>
      <c r="FV2304" s="6"/>
      <c r="FW2304" s="6"/>
      <c r="FX2304" s="6"/>
      <c r="FY2304" s="6"/>
      <c r="FZ2304" s="6"/>
      <c r="GA2304" s="6"/>
      <c r="GB2304" s="6"/>
      <c r="GC2304" s="6"/>
      <c r="GD2304" s="6"/>
      <c r="GE2304" s="6"/>
      <c r="GF2304" s="6"/>
      <c r="GG2304" s="6"/>
      <c r="GH2304" s="6"/>
      <c r="GI2304" s="6"/>
      <c r="GJ2304" s="6"/>
      <c r="GK2304" s="6"/>
      <c r="GL2304" s="6"/>
      <c r="GM2304" s="6"/>
      <c r="GN2304" s="6"/>
      <c r="GO2304" s="6"/>
      <c r="GP2304" s="6"/>
      <c r="GQ2304" s="6"/>
      <c r="GR2304" s="6"/>
      <c r="GS2304" s="6"/>
      <c r="GT2304" s="6"/>
      <c r="GU2304" s="6"/>
      <c r="GV2304" s="6"/>
      <c r="GW2304" s="6"/>
      <c r="GX2304" s="6"/>
      <c r="GY2304" s="6"/>
      <c r="GZ2304" s="6"/>
      <c r="HA2304" s="6"/>
      <c r="HB2304" s="6"/>
      <c r="HC2304" s="6"/>
      <c r="HD2304" s="6"/>
      <c r="HE2304" s="6"/>
      <c r="HF2304" s="6"/>
      <c r="HG2304" s="6"/>
      <c r="HH2304" s="6"/>
      <c r="HI2304" s="6"/>
      <c r="HJ2304" s="6"/>
      <c r="HK2304" s="6"/>
      <c r="HL2304" s="6"/>
      <c r="HM2304" s="6"/>
      <c r="HN2304" s="6"/>
      <c r="HO2304" s="6"/>
      <c r="HP2304" s="6"/>
      <c r="HQ2304" s="6"/>
      <c r="HR2304" s="6"/>
      <c r="HS2304" s="6"/>
      <c r="HT2304" s="6"/>
      <c r="HU2304" s="6"/>
      <c r="HV2304" s="6"/>
      <c r="HW2304" s="6"/>
      <c r="HX2304" s="6"/>
      <c r="HY2304" s="6"/>
      <c r="HZ2304" s="6"/>
      <c r="IA2304" s="6"/>
      <c r="IB2304" s="6"/>
      <c r="IC2304" s="6"/>
      <c r="ID2304" s="6"/>
      <c r="IE2304" s="6"/>
      <c r="IF2304" s="6"/>
      <c r="IG2304" s="6"/>
      <c r="IH2304" s="6"/>
      <c r="II2304" s="6"/>
      <c r="IJ2304" s="6"/>
      <c r="IK2304" s="6"/>
      <c r="IL2304" s="6"/>
      <c r="IM2304" s="6"/>
      <c r="IN2304" s="6"/>
      <c r="IO2304" s="6"/>
      <c r="IP2304" s="6"/>
      <c r="IQ2304" s="6"/>
      <c r="IR2304" s="6"/>
      <c r="IS2304" s="6"/>
      <c r="IT2304" s="6"/>
      <c r="IU2304" s="6"/>
      <c r="IV2304" s="6"/>
      <c r="IW2304" s="6"/>
      <c r="IX2304" s="6"/>
      <c r="IY2304" s="6"/>
      <c r="IZ2304" s="6"/>
      <c r="JA2304" s="6"/>
      <c r="JB2304" s="6"/>
      <c r="JC2304" s="6"/>
      <c r="JD2304" s="6"/>
      <c r="JE2304" s="6"/>
      <c r="JF2304" s="6"/>
      <c r="JG2304" s="6"/>
      <c r="JH2304" s="6"/>
      <c r="JI2304" s="6"/>
      <c r="JJ2304" s="6"/>
      <c r="JK2304" s="6"/>
      <c r="JL2304" s="6"/>
      <c r="JM2304" s="6"/>
    </row>
    <row r="2305" spans="2:273" s="49" customFormat="1" ht="20" customHeight="1">
      <c r="B2305" s="121" t="s">
        <v>2179</v>
      </c>
      <c r="C2305" s="122">
        <v>20181</v>
      </c>
      <c r="D2305" s="104">
        <v>2018</v>
      </c>
      <c r="E2305" s="66" t="s">
        <v>2180</v>
      </c>
      <c r="F2305" s="145"/>
      <c r="G2305" s="358"/>
      <c r="H2305" s="68" t="s">
        <v>2181</v>
      </c>
      <c r="I2305" s="68"/>
      <c r="J2305" s="92">
        <v>20</v>
      </c>
      <c r="K2305" s="200">
        <v>500353</v>
      </c>
      <c r="L2305" s="68" t="s">
        <v>2777</v>
      </c>
      <c r="M2305" s="68" t="s">
        <v>69</v>
      </c>
      <c r="N2305" s="215">
        <v>3</v>
      </c>
      <c r="O2305" s="92">
        <v>5</v>
      </c>
      <c r="P2305" s="89">
        <v>6</v>
      </c>
      <c r="Q2305" s="70"/>
      <c r="R2305" s="68" t="s">
        <v>139</v>
      </c>
      <c r="S2305" s="13">
        <v>9</v>
      </c>
      <c r="T2305" s="13">
        <v>3</v>
      </c>
      <c r="U2305" s="7"/>
      <c r="V2305" s="7"/>
      <c r="W2305" s="7"/>
      <c r="X2305" s="7"/>
      <c r="Y2305" s="13">
        <v>3</v>
      </c>
      <c r="Z2305" s="13"/>
      <c r="AA2305" s="7"/>
      <c r="AB2305" s="7"/>
      <c r="AC2305" s="7"/>
      <c r="AD2305" s="7"/>
      <c r="AE2305" s="6"/>
      <c r="AF2305" s="6"/>
      <c r="AG2305" s="6"/>
      <c r="AH2305" s="6"/>
      <c r="AI2305" s="6"/>
      <c r="AJ2305" s="6"/>
      <c r="AK2305" s="6"/>
      <c r="AL2305" s="6"/>
      <c r="AM2305" s="6"/>
      <c r="AN2305" s="6"/>
      <c r="AO2305" s="6"/>
      <c r="AP2305" s="6"/>
      <c r="AQ2305" s="6"/>
      <c r="AR2305" s="6"/>
      <c r="AS2305" s="6"/>
      <c r="AT2305" s="6"/>
      <c r="AU2305" s="6"/>
      <c r="AV2305" s="6"/>
      <c r="AW2305" s="6"/>
      <c r="AX2305" s="6"/>
      <c r="AY2305" s="6"/>
      <c r="AZ2305" s="6"/>
      <c r="BA2305" s="6"/>
      <c r="BB2305" s="6"/>
      <c r="BC2305" s="6"/>
      <c r="BD2305" s="6"/>
      <c r="BE2305" s="6"/>
      <c r="BF2305" s="6"/>
      <c r="BG2305" s="6"/>
      <c r="BH2305" s="6"/>
      <c r="BI2305" s="6"/>
      <c r="BJ2305" s="6"/>
      <c r="BK2305" s="6"/>
      <c r="BL2305" s="6"/>
      <c r="BM2305" s="6"/>
      <c r="BN2305" s="6"/>
      <c r="BO2305" s="6"/>
      <c r="BP2305" s="6"/>
      <c r="BQ2305" s="6"/>
      <c r="BR2305" s="6"/>
      <c r="BS2305" s="6"/>
      <c r="BT2305" s="6"/>
      <c r="BU2305" s="6"/>
      <c r="BV2305" s="6"/>
      <c r="BW2305" s="6"/>
      <c r="BX2305" s="6"/>
      <c r="BY2305" s="6"/>
      <c r="BZ2305" s="6"/>
      <c r="CA2305" s="6"/>
      <c r="CB2305" s="6"/>
      <c r="CC2305" s="6"/>
      <c r="CD2305" s="6"/>
      <c r="CE2305" s="6"/>
      <c r="CF2305" s="6"/>
      <c r="CG2305" s="6"/>
      <c r="CH2305" s="6"/>
      <c r="CI2305" s="6"/>
      <c r="CJ2305" s="6"/>
      <c r="CK2305" s="6"/>
      <c r="CL2305" s="6"/>
      <c r="CM2305" s="6"/>
      <c r="CN2305" s="6"/>
      <c r="CO2305" s="6"/>
      <c r="CP2305" s="6"/>
      <c r="CQ2305" s="6"/>
      <c r="CR2305" s="6"/>
      <c r="CS2305" s="6"/>
      <c r="CT2305" s="6"/>
      <c r="CU2305" s="6"/>
      <c r="CV2305" s="6"/>
      <c r="CW2305" s="6"/>
      <c r="CX2305" s="6"/>
      <c r="CY2305" s="6"/>
      <c r="CZ2305" s="6"/>
      <c r="DA2305" s="6"/>
      <c r="DB2305" s="6"/>
      <c r="DC2305" s="6"/>
      <c r="DD2305" s="6"/>
      <c r="DE2305" s="6"/>
      <c r="DF2305" s="6"/>
      <c r="DG2305" s="6"/>
      <c r="DH2305" s="6"/>
      <c r="DI2305" s="6"/>
      <c r="DJ2305" s="6"/>
      <c r="DK2305" s="6"/>
      <c r="DL2305" s="6"/>
      <c r="DM2305" s="6"/>
      <c r="DN2305" s="6"/>
      <c r="DO2305" s="6"/>
      <c r="DP2305" s="6"/>
      <c r="DQ2305" s="6"/>
      <c r="DR2305" s="6"/>
      <c r="DS2305" s="6"/>
      <c r="DT2305" s="6"/>
      <c r="DU2305" s="6"/>
      <c r="DV2305" s="6"/>
      <c r="DW2305" s="6"/>
      <c r="DX2305" s="6"/>
      <c r="DY2305" s="6"/>
      <c r="DZ2305" s="6"/>
      <c r="EA2305" s="6"/>
      <c r="EB2305" s="6"/>
      <c r="EC2305" s="6"/>
      <c r="ED2305" s="6"/>
      <c r="EE2305" s="6"/>
      <c r="EF2305" s="6"/>
      <c r="EG2305" s="6"/>
      <c r="EH2305" s="6"/>
      <c r="EI2305" s="6"/>
      <c r="EJ2305" s="6"/>
      <c r="EK2305" s="6"/>
      <c r="EL2305" s="6"/>
      <c r="EM2305" s="6"/>
      <c r="EN2305" s="6"/>
      <c r="EO2305" s="6"/>
      <c r="EP2305" s="6"/>
      <c r="EQ2305" s="6"/>
      <c r="ER2305" s="6"/>
      <c r="ES2305" s="6"/>
      <c r="ET2305" s="6"/>
      <c r="EU2305" s="6"/>
      <c r="EV2305" s="6"/>
      <c r="EW2305" s="6"/>
      <c r="EX2305" s="6"/>
      <c r="EY2305" s="6"/>
      <c r="EZ2305" s="6"/>
      <c r="FA2305" s="6"/>
      <c r="FB2305" s="6"/>
      <c r="FC2305" s="6"/>
      <c r="FD2305" s="6"/>
      <c r="FE2305" s="6"/>
      <c r="FF2305" s="6"/>
      <c r="FG2305" s="6"/>
      <c r="FH2305" s="6"/>
      <c r="FI2305" s="6"/>
      <c r="FJ2305" s="6"/>
      <c r="FK2305" s="6"/>
      <c r="FL2305" s="6"/>
      <c r="FM2305" s="6"/>
      <c r="FN2305" s="6"/>
      <c r="FO2305" s="6"/>
      <c r="FP2305" s="6"/>
      <c r="FQ2305" s="6"/>
      <c r="FR2305" s="6"/>
      <c r="FS2305" s="6"/>
      <c r="FT2305" s="6"/>
      <c r="FU2305" s="6"/>
      <c r="FV2305" s="6"/>
      <c r="FW2305" s="6"/>
      <c r="FX2305" s="6"/>
      <c r="FY2305" s="6"/>
      <c r="FZ2305" s="6"/>
      <c r="GA2305" s="6"/>
      <c r="GB2305" s="6"/>
      <c r="GC2305" s="6"/>
      <c r="GD2305" s="6"/>
      <c r="GE2305" s="6"/>
      <c r="GF2305" s="6"/>
      <c r="GG2305" s="6"/>
      <c r="GH2305" s="6"/>
      <c r="GI2305" s="6"/>
      <c r="GJ2305" s="6"/>
      <c r="GK2305" s="6"/>
      <c r="GL2305" s="6"/>
      <c r="GM2305" s="6"/>
      <c r="GN2305" s="6"/>
      <c r="GO2305" s="6"/>
      <c r="GP2305" s="6"/>
      <c r="GQ2305" s="6"/>
      <c r="GR2305" s="6"/>
      <c r="GS2305" s="6"/>
      <c r="GT2305" s="6"/>
      <c r="GU2305" s="6"/>
      <c r="GV2305" s="6"/>
      <c r="GW2305" s="6"/>
      <c r="GX2305" s="6"/>
      <c r="GY2305" s="6"/>
      <c r="GZ2305" s="6"/>
      <c r="HA2305" s="6"/>
      <c r="HB2305" s="6"/>
      <c r="HC2305" s="6"/>
      <c r="HD2305" s="6"/>
      <c r="HE2305" s="6"/>
      <c r="HF2305" s="6"/>
      <c r="HG2305" s="6"/>
      <c r="HH2305" s="6"/>
      <c r="HI2305" s="6"/>
      <c r="HJ2305" s="6"/>
      <c r="HK2305" s="6"/>
      <c r="HL2305" s="6"/>
      <c r="HM2305" s="6"/>
      <c r="HN2305" s="6"/>
      <c r="HO2305" s="6"/>
      <c r="HP2305" s="6"/>
      <c r="HQ2305" s="6"/>
      <c r="HR2305" s="6"/>
      <c r="HS2305" s="6"/>
      <c r="HT2305" s="6"/>
      <c r="HU2305" s="6"/>
      <c r="HV2305" s="6"/>
      <c r="HW2305" s="6"/>
      <c r="HX2305" s="6"/>
      <c r="HY2305" s="6"/>
      <c r="HZ2305" s="6"/>
      <c r="IA2305" s="6"/>
      <c r="IB2305" s="6"/>
      <c r="IC2305" s="6"/>
      <c r="ID2305" s="6"/>
      <c r="IE2305" s="6"/>
      <c r="IF2305" s="6"/>
      <c r="IG2305" s="6"/>
      <c r="IH2305" s="6"/>
      <c r="II2305" s="6"/>
      <c r="IJ2305" s="6"/>
      <c r="IK2305" s="6"/>
      <c r="IL2305" s="6"/>
      <c r="IM2305" s="6"/>
      <c r="IN2305" s="6"/>
      <c r="IO2305" s="6"/>
      <c r="IP2305" s="6"/>
      <c r="IQ2305" s="6"/>
      <c r="IR2305" s="6"/>
      <c r="IS2305" s="6"/>
      <c r="IT2305" s="6"/>
      <c r="IU2305" s="6"/>
      <c r="IV2305" s="6"/>
      <c r="IW2305" s="6"/>
      <c r="IX2305" s="6"/>
      <c r="IY2305" s="6"/>
      <c r="IZ2305" s="6"/>
      <c r="JA2305" s="6"/>
      <c r="JB2305" s="6"/>
      <c r="JC2305" s="6"/>
      <c r="JD2305" s="6"/>
      <c r="JE2305" s="6"/>
      <c r="JF2305" s="6"/>
      <c r="JG2305" s="6"/>
      <c r="JH2305" s="6"/>
      <c r="JI2305" s="6"/>
      <c r="JJ2305" s="6"/>
      <c r="JK2305" s="6"/>
      <c r="JL2305" s="6"/>
      <c r="JM2305" s="6"/>
    </row>
    <row r="2306" spans="2:273" s="49" customFormat="1" ht="20" customHeight="1">
      <c r="B2306" s="120" t="s">
        <v>7854</v>
      </c>
      <c r="C2306" s="113">
        <v>20201</v>
      </c>
      <c r="D2306" s="98">
        <v>2020</v>
      </c>
      <c r="E2306" s="45" t="s">
        <v>2180</v>
      </c>
      <c r="F2306" s="146"/>
      <c r="G2306" s="359"/>
      <c r="H2306" s="46" t="s">
        <v>7855</v>
      </c>
      <c r="I2306" s="46" t="s">
        <v>53</v>
      </c>
      <c r="J2306" s="90">
        <v>26</v>
      </c>
      <c r="K2306" s="198">
        <v>512550</v>
      </c>
      <c r="L2306" s="46" t="s">
        <v>7845</v>
      </c>
      <c r="M2306" s="46" t="s">
        <v>69</v>
      </c>
      <c r="N2306" s="215">
        <v>3</v>
      </c>
      <c r="O2306" s="90">
        <v>5</v>
      </c>
      <c r="P2306" s="90">
        <v>6</v>
      </c>
      <c r="Q2306" s="46" t="s">
        <v>47</v>
      </c>
      <c r="R2306" s="46" t="s">
        <v>139</v>
      </c>
      <c r="S2306" s="48"/>
      <c r="T2306" s="48"/>
      <c r="U2306" s="48"/>
      <c r="V2306" s="48"/>
      <c r="W2306" s="48"/>
      <c r="X2306" s="48"/>
      <c r="Y2306" s="48"/>
      <c r="Z2306" s="48"/>
      <c r="AA2306" s="48"/>
      <c r="AB2306" s="48"/>
      <c r="AC2306" s="48"/>
      <c r="AD2306" s="48"/>
      <c r="AE2306" s="48"/>
      <c r="AF2306" s="37"/>
      <c r="AG2306" s="37"/>
      <c r="AH2306" s="37"/>
      <c r="AI2306" s="37"/>
      <c r="AJ2306" s="37"/>
      <c r="AK2306" s="37"/>
      <c r="AL2306" s="37"/>
      <c r="AM2306" s="37"/>
      <c r="AN2306" s="37"/>
      <c r="AO2306" s="37"/>
      <c r="AP2306" s="37"/>
      <c r="AQ2306" s="37"/>
      <c r="AR2306" s="37"/>
      <c r="AS2306" s="37"/>
      <c r="AT2306" s="37"/>
      <c r="AU2306" s="37"/>
      <c r="AV2306" s="37"/>
      <c r="AW2306" s="37"/>
      <c r="AX2306" s="37"/>
      <c r="AY2306" s="37"/>
      <c r="AZ2306" s="37"/>
      <c r="BA2306" s="37"/>
      <c r="BB2306" s="37"/>
      <c r="BC2306" s="37"/>
      <c r="BD2306" s="37"/>
      <c r="BE2306" s="37"/>
      <c r="BF2306" s="37"/>
      <c r="BG2306" s="37"/>
      <c r="BH2306" s="37"/>
      <c r="BI2306" s="37"/>
      <c r="BJ2306" s="37"/>
      <c r="BK2306" s="37"/>
      <c r="BL2306" s="37"/>
      <c r="BM2306" s="37"/>
      <c r="BN2306" s="37"/>
      <c r="BO2306" s="37"/>
      <c r="BP2306" s="37"/>
      <c r="BQ2306" s="37"/>
      <c r="BR2306" s="37"/>
      <c r="BS2306" s="37"/>
      <c r="BT2306" s="37"/>
      <c r="BU2306" s="37"/>
      <c r="BV2306" s="37"/>
      <c r="BW2306" s="37"/>
      <c r="BX2306" s="37"/>
      <c r="BY2306" s="37"/>
      <c r="BZ2306" s="37"/>
      <c r="CA2306" s="37"/>
      <c r="CB2306" s="37"/>
      <c r="CC2306" s="37"/>
      <c r="CD2306" s="37"/>
      <c r="CE2306" s="37"/>
      <c r="CF2306" s="37"/>
      <c r="CG2306" s="37"/>
      <c r="CH2306" s="37"/>
      <c r="CI2306" s="37"/>
      <c r="CJ2306" s="37"/>
      <c r="CK2306" s="37"/>
      <c r="CL2306" s="37"/>
      <c r="CM2306" s="37"/>
      <c r="CN2306" s="37"/>
      <c r="CO2306" s="37"/>
      <c r="CP2306" s="37"/>
      <c r="CQ2306" s="37"/>
      <c r="CR2306" s="37"/>
      <c r="CS2306" s="37"/>
      <c r="CT2306" s="37"/>
      <c r="CU2306" s="37"/>
      <c r="CV2306" s="37"/>
      <c r="CW2306" s="37"/>
      <c r="CX2306" s="37"/>
      <c r="CY2306" s="37"/>
      <c r="CZ2306" s="37"/>
      <c r="DA2306" s="37"/>
      <c r="DB2306" s="37"/>
      <c r="DC2306" s="37"/>
      <c r="DD2306" s="37"/>
      <c r="DE2306" s="37"/>
      <c r="DF2306" s="37"/>
      <c r="DG2306" s="37"/>
      <c r="DH2306" s="37"/>
      <c r="DI2306" s="37"/>
      <c r="DJ2306" s="37"/>
      <c r="DK2306" s="37"/>
      <c r="DL2306" s="37"/>
      <c r="DM2306" s="37"/>
      <c r="DN2306" s="37"/>
      <c r="DO2306" s="37"/>
      <c r="DP2306" s="37"/>
      <c r="DQ2306" s="37"/>
      <c r="DR2306" s="37"/>
      <c r="DS2306" s="37"/>
      <c r="DT2306" s="37"/>
      <c r="DU2306" s="37"/>
      <c r="DV2306" s="37"/>
      <c r="DW2306" s="37"/>
      <c r="DX2306" s="37"/>
      <c r="DY2306" s="37"/>
      <c r="DZ2306" s="37"/>
      <c r="EA2306" s="37"/>
      <c r="EB2306" s="37"/>
      <c r="EC2306" s="37"/>
      <c r="ED2306" s="37"/>
      <c r="EE2306" s="37"/>
      <c r="EF2306" s="37"/>
      <c r="EG2306" s="37"/>
      <c r="EH2306" s="37"/>
      <c r="EI2306" s="37"/>
      <c r="EJ2306" s="37"/>
      <c r="EK2306" s="37"/>
      <c r="EL2306" s="37"/>
      <c r="EM2306" s="37"/>
      <c r="EN2306" s="37"/>
      <c r="EO2306" s="37"/>
      <c r="EP2306" s="37"/>
      <c r="EQ2306" s="37"/>
      <c r="ER2306" s="37"/>
      <c r="ES2306" s="37"/>
      <c r="ET2306" s="37"/>
      <c r="EU2306" s="37"/>
      <c r="EV2306" s="37"/>
      <c r="EW2306" s="37"/>
      <c r="EX2306" s="37"/>
      <c r="EY2306" s="37"/>
      <c r="EZ2306" s="37"/>
      <c r="FA2306" s="37"/>
      <c r="FB2306" s="37"/>
      <c r="FC2306" s="37"/>
      <c r="FD2306" s="37"/>
      <c r="FE2306" s="37"/>
      <c r="FF2306" s="37"/>
      <c r="FG2306" s="37"/>
      <c r="FH2306" s="37"/>
      <c r="FI2306" s="37"/>
      <c r="FJ2306" s="37"/>
      <c r="FK2306" s="37"/>
      <c r="FL2306" s="37"/>
      <c r="FM2306" s="37"/>
      <c r="FN2306" s="37"/>
      <c r="FO2306" s="37"/>
      <c r="FP2306" s="37"/>
      <c r="FQ2306" s="37"/>
      <c r="FR2306" s="37"/>
      <c r="FS2306" s="37"/>
      <c r="FT2306" s="37"/>
      <c r="FU2306" s="37"/>
      <c r="FV2306" s="37"/>
      <c r="FW2306" s="37"/>
      <c r="FX2306" s="37"/>
      <c r="FY2306" s="37"/>
      <c r="FZ2306" s="37"/>
      <c r="GA2306" s="37"/>
      <c r="GB2306" s="37"/>
      <c r="GC2306" s="37"/>
      <c r="GD2306" s="37"/>
      <c r="GE2306" s="37"/>
      <c r="GF2306" s="37"/>
      <c r="GG2306" s="37"/>
      <c r="GH2306" s="37"/>
      <c r="GI2306" s="37"/>
      <c r="GJ2306" s="37"/>
      <c r="GK2306" s="37"/>
      <c r="GL2306" s="37"/>
      <c r="GM2306" s="37"/>
      <c r="GN2306" s="37"/>
      <c r="GO2306" s="37"/>
      <c r="GP2306" s="37"/>
      <c r="GQ2306" s="37"/>
      <c r="GR2306" s="37"/>
      <c r="GS2306" s="37"/>
      <c r="GT2306" s="37"/>
      <c r="GU2306" s="37"/>
      <c r="GV2306" s="37"/>
      <c r="GW2306" s="37"/>
      <c r="GX2306" s="37"/>
      <c r="GY2306" s="37"/>
      <c r="GZ2306" s="37"/>
      <c r="HA2306" s="37"/>
      <c r="HB2306" s="37"/>
      <c r="HC2306" s="37"/>
      <c r="HD2306" s="37"/>
      <c r="HE2306" s="37"/>
      <c r="HF2306" s="37"/>
      <c r="HG2306" s="37"/>
      <c r="HH2306" s="37"/>
      <c r="HI2306" s="37"/>
      <c r="HJ2306" s="37"/>
      <c r="HK2306" s="37"/>
      <c r="HL2306" s="37"/>
      <c r="HM2306" s="37"/>
      <c r="HN2306" s="37"/>
      <c r="HO2306" s="37"/>
      <c r="HP2306" s="37"/>
      <c r="HQ2306" s="37"/>
      <c r="HR2306" s="37"/>
      <c r="HS2306" s="37"/>
      <c r="HT2306" s="37"/>
      <c r="HU2306" s="37"/>
      <c r="HV2306" s="37"/>
      <c r="HW2306" s="37"/>
      <c r="HX2306" s="37"/>
      <c r="HY2306" s="37"/>
      <c r="HZ2306" s="37"/>
      <c r="IA2306" s="37"/>
      <c r="IB2306" s="37"/>
      <c r="IC2306" s="37"/>
      <c r="ID2306" s="37"/>
      <c r="IE2306" s="37"/>
      <c r="IF2306" s="37"/>
      <c r="IG2306" s="37"/>
      <c r="IH2306" s="37"/>
      <c r="II2306" s="37"/>
      <c r="IJ2306" s="37"/>
      <c r="IK2306" s="37"/>
      <c r="IL2306" s="37"/>
      <c r="IM2306" s="37"/>
      <c r="IN2306" s="37"/>
      <c r="IO2306" s="37"/>
      <c r="IP2306" s="37"/>
      <c r="IQ2306" s="37"/>
      <c r="IR2306" s="37"/>
      <c r="IS2306" s="37"/>
      <c r="IT2306" s="37"/>
      <c r="IU2306" s="37"/>
      <c r="IV2306" s="37"/>
      <c r="IW2306" s="37"/>
      <c r="IX2306" s="37"/>
      <c r="IY2306" s="37"/>
      <c r="IZ2306" s="37"/>
      <c r="JA2306" s="37"/>
      <c r="JB2306" s="37"/>
      <c r="JC2306" s="37"/>
      <c r="JD2306" s="37"/>
      <c r="JE2306" s="37"/>
      <c r="JF2306" s="37"/>
      <c r="JG2306" s="37"/>
      <c r="JH2306" s="37"/>
      <c r="JI2306" s="37"/>
      <c r="JJ2306" s="37"/>
      <c r="JK2306" s="37"/>
      <c r="JL2306" s="37"/>
      <c r="JM2306" s="37"/>
    </row>
    <row r="2307" spans="2:273" s="49" customFormat="1" ht="20" customHeight="1">
      <c r="B2307" s="120" t="s">
        <v>7856</v>
      </c>
      <c r="C2307" s="113">
        <v>20201</v>
      </c>
      <c r="D2307" s="98">
        <v>2020</v>
      </c>
      <c r="E2307" s="45" t="s">
        <v>2180</v>
      </c>
      <c r="F2307" s="146"/>
      <c r="G2307" s="359"/>
      <c r="H2307" s="46" t="s">
        <v>7857</v>
      </c>
      <c r="I2307" s="46" t="s">
        <v>53</v>
      </c>
      <c r="J2307" s="90">
        <v>29</v>
      </c>
      <c r="K2307" s="198">
        <v>711869</v>
      </c>
      <c r="L2307" s="46" t="s">
        <v>7845</v>
      </c>
      <c r="M2307" s="46" t="s">
        <v>69</v>
      </c>
      <c r="N2307" s="215">
        <v>3</v>
      </c>
      <c r="O2307" s="90">
        <v>5</v>
      </c>
      <c r="P2307" s="90">
        <v>6</v>
      </c>
      <c r="Q2307" s="46" t="s">
        <v>47</v>
      </c>
      <c r="R2307" s="46" t="s">
        <v>139</v>
      </c>
      <c r="S2307" s="48"/>
      <c r="T2307" s="48"/>
      <c r="U2307" s="48"/>
      <c r="V2307" s="48"/>
      <c r="W2307" s="48"/>
      <c r="X2307" s="48"/>
      <c r="Y2307" s="48"/>
      <c r="Z2307" s="48"/>
      <c r="AA2307" s="48"/>
      <c r="AB2307" s="48"/>
      <c r="AC2307" s="48"/>
      <c r="AD2307" s="48"/>
      <c r="AE2307" s="48"/>
      <c r="AF2307" s="6"/>
      <c r="AG2307" s="6"/>
      <c r="AH2307" s="6"/>
      <c r="AI2307" s="6"/>
      <c r="AJ2307" s="6"/>
      <c r="AK2307" s="6"/>
      <c r="AL2307" s="6"/>
      <c r="AM2307" s="6"/>
      <c r="AN2307" s="6"/>
      <c r="AO2307" s="6"/>
      <c r="AP2307" s="6"/>
      <c r="AQ2307" s="6"/>
      <c r="AR2307" s="6"/>
      <c r="AS2307" s="6"/>
      <c r="AT2307" s="6"/>
      <c r="AU2307" s="6"/>
      <c r="AV2307" s="6"/>
      <c r="AW2307" s="6"/>
      <c r="AX2307" s="6"/>
      <c r="AY2307" s="6"/>
      <c r="AZ2307" s="6"/>
      <c r="BA2307" s="6"/>
      <c r="BB2307" s="6"/>
      <c r="BC2307" s="6"/>
      <c r="BD2307" s="6"/>
      <c r="BE2307" s="6"/>
      <c r="BF2307" s="6"/>
      <c r="BG2307" s="6"/>
      <c r="BH2307" s="6"/>
      <c r="BI2307" s="6"/>
      <c r="BJ2307" s="6"/>
      <c r="BK2307" s="6"/>
      <c r="BL2307" s="6"/>
      <c r="BM2307" s="6"/>
      <c r="BN2307" s="6"/>
      <c r="BO2307" s="6"/>
      <c r="BP2307" s="6"/>
      <c r="BQ2307" s="6"/>
      <c r="BR2307" s="6"/>
      <c r="BS2307" s="6"/>
      <c r="BT2307" s="6"/>
      <c r="BU2307" s="6"/>
      <c r="BV2307" s="6"/>
      <c r="BW2307" s="6"/>
      <c r="BX2307" s="6"/>
      <c r="BY2307" s="6"/>
      <c r="BZ2307" s="6"/>
      <c r="CA2307" s="6"/>
      <c r="CB2307" s="6"/>
      <c r="CC2307" s="6"/>
      <c r="CD2307" s="6"/>
      <c r="CE2307" s="6"/>
      <c r="CF2307" s="6"/>
      <c r="CG2307" s="6"/>
      <c r="CH2307" s="6"/>
      <c r="CI2307" s="6"/>
      <c r="CJ2307" s="6"/>
      <c r="CK2307" s="6"/>
      <c r="CL2307" s="6"/>
      <c r="CM2307" s="6"/>
      <c r="CN2307" s="6"/>
      <c r="CO2307" s="6"/>
      <c r="CP2307" s="6"/>
      <c r="CQ2307" s="6"/>
      <c r="CR2307" s="6"/>
      <c r="CS2307" s="6"/>
      <c r="CT2307" s="6"/>
      <c r="CU2307" s="6"/>
      <c r="CV2307" s="6"/>
      <c r="CW2307" s="6"/>
      <c r="CX2307" s="6"/>
      <c r="CY2307" s="6"/>
      <c r="CZ2307" s="6"/>
      <c r="DA2307" s="6"/>
      <c r="DB2307" s="6"/>
      <c r="DC2307" s="6"/>
      <c r="DD2307" s="6"/>
      <c r="DE2307" s="6"/>
      <c r="DF2307" s="6"/>
      <c r="DG2307" s="6"/>
      <c r="DH2307" s="6"/>
      <c r="DI2307" s="6"/>
      <c r="DJ2307" s="6"/>
      <c r="DK2307" s="6"/>
      <c r="DL2307" s="6"/>
      <c r="DM2307" s="6"/>
      <c r="DN2307" s="6"/>
      <c r="DO2307" s="6"/>
      <c r="DP2307" s="6"/>
      <c r="DQ2307" s="6"/>
      <c r="DR2307" s="6"/>
      <c r="DS2307" s="6"/>
      <c r="DT2307" s="6"/>
      <c r="DU2307" s="6"/>
      <c r="DV2307" s="6"/>
      <c r="DW2307" s="6"/>
      <c r="DX2307" s="6"/>
      <c r="DY2307" s="6"/>
      <c r="DZ2307" s="6"/>
      <c r="EA2307" s="6"/>
      <c r="EB2307" s="6"/>
      <c r="EC2307" s="6"/>
      <c r="ED2307" s="6"/>
      <c r="EE2307" s="6"/>
      <c r="EF2307" s="6"/>
      <c r="EG2307" s="6"/>
      <c r="EH2307" s="6"/>
      <c r="EI2307" s="6"/>
      <c r="EJ2307" s="6"/>
      <c r="EK2307" s="6"/>
      <c r="EL2307" s="6"/>
      <c r="EM2307" s="6"/>
      <c r="EN2307" s="6"/>
      <c r="EO2307" s="6"/>
      <c r="EP2307" s="6"/>
      <c r="EQ2307" s="6"/>
      <c r="ER2307" s="6"/>
      <c r="ES2307" s="6"/>
      <c r="ET2307" s="6"/>
      <c r="EU2307" s="6"/>
      <c r="EV2307" s="6"/>
      <c r="EW2307" s="6"/>
      <c r="EX2307" s="6"/>
      <c r="EY2307" s="6"/>
      <c r="EZ2307" s="6"/>
      <c r="FA2307" s="6"/>
      <c r="FB2307" s="6"/>
      <c r="FC2307" s="6"/>
      <c r="FD2307" s="6"/>
      <c r="FE2307" s="6"/>
      <c r="FF2307" s="6"/>
      <c r="FG2307" s="6"/>
      <c r="FH2307" s="6"/>
      <c r="FI2307" s="6"/>
      <c r="FJ2307" s="6"/>
      <c r="FK2307" s="6"/>
      <c r="FL2307" s="6"/>
      <c r="FM2307" s="6"/>
      <c r="FN2307" s="6"/>
      <c r="FO2307" s="6"/>
      <c r="FP2307" s="6"/>
      <c r="FQ2307" s="6"/>
      <c r="FR2307" s="6"/>
      <c r="FS2307" s="6"/>
      <c r="FT2307" s="6"/>
      <c r="FU2307" s="6"/>
      <c r="FV2307" s="6"/>
      <c r="FW2307" s="6"/>
      <c r="FX2307" s="6"/>
      <c r="FY2307" s="6"/>
      <c r="FZ2307" s="6"/>
      <c r="GA2307" s="6"/>
      <c r="GB2307" s="6"/>
      <c r="GC2307" s="6"/>
      <c r="GD2307" s="6"/>
      <c r="GE2307" s="6"/>
      <c r="GF2307" s="6"/>
      <c r="GG2307" s="6"/>
      <c r="GH2307" s="6"/>
      <c r="GI2307" s="6"/>
      <c r="GJ2307" s="6"/>
      <c r="GK2307" s="6"/>
      <c r="GL2307" s="6"/>
      <c r="GM2307" s="6"/>
      <c r="GN2307" s="6"/>
      <c r="GO2307" s="6"/>
      <c r="GP2307" s="6"/>
      <c r="GQ2307" s="6"/>
      <c r="GR2307" s="6"/>
      <c r="GS2307" s="6"/>
      <c r="GT2307" s="6"/>
      <c r="GU2307" s="6"/>
      <c r="GV2307" s="6"/>
      <c r="GW2307" s="6"/>
      <c r="GX2307" s="6"/>
      <c r="GY2307" s="6"/>
      <c r="GZ2307" s="6"/>
      <c r="HA2307" s="6"/>
      <c r="HB2307" s="6"/>
      <c r="HC2307" s="6"/>
      <c r="HD2307" s="6"/>
      <c r="HE2307" s="6"/>
      <c r="HF2307" s="6"/>
      <c r="HG2307" s="6"/>
      <c r="HH2307" s="6"/>
      <c r="HI2307" s="6"/>
      <c r="HJ2307" s="6"/>
      <c r="HK2307" s="6"/>
      <c r="HL2307" s="6"/>
      <c r="HM2307" s="6"/>
      <c r="HN2307" s="6"/>
      <c r="HO2307" s="6"/>
      <c r="HP2307" s="6"/>
      <c r="HQ2307" s="6"/>
      <c r="HR2307" s="6"/>
      <c r="HS2307" s="6"/>
      <c r="HT2307" s="6"/>
      <c r="HU2307" s="6"/>
      <c r="HV2307" s="6"/>
      <c r="HW2307" s="6"/>
      <c r="HX2307" s="6"/>
      <c r="HY2307" s="6"/>
      <c r="HZ2307" s="6"/>
      <c r="IA2307" s="6"/>
      <c r="IB2307" s="6"/>
      <c r="IC2307" s="6"/>
      <c r="ID2307" s="6"/>
      <c r="IE2307" s="6"/>
      <c r="IF2307" s="6"/>
      <c r="IG2307" s="6"/>
      <c r="IH2307" s="6"/>
      <c r="II2307" s="6"/>
      <c r="IJ2307" s="6"/>
      <c r="IK2307" s="6"/>
      <c r="IL2307" s="6"/>
      <c r="IM2307" s="6"/>
      <c r="IN2307" s="6"/>
      <c r="IO2307" s="6"/>
      <c r="IP2307" s="6"/>
      <c r="IQ2307" s="6"/>
      <c r="IR2307" s="6"/>
      <c r="IS2307" s="6"/>
      <c r="IT2307" s="6"/>
      <c r="IU2307" s="6"/>
      <c r="IV2307" s="6"/>
      <c r="IW2307" s="6"/>
      <c r="IX2307" s="6"/>
      <c r="IY2307" s="6"/>
      <c r="IZ2307" s="6"/>
      <c r="JA2307" s="6"/>
      <c r="JB2307" s="6"/>
      <c r="JC2307" s="6"/>
      <c r="JD2307" s="6"/>
      <c r="JE2307" s="6"/>
      <c r="JF2307" s="6"/>
      <c r="JG2307" s="6"/>
      <c r="JH2307" s="6"/>
      <c r="JI2307" s="6"/>
      <c r="JJ2307" s="6"/>
      <c r="JK2307" s="6"/>
      <c r="JL2307" s="6"/>
      <c r="JM2307" s="6"/>
    </row>
    <row r="2308" spans="2:273" s="49" customFormat="1" ht="20" customHeight="1">
      <c r="B2308" s="120" t="s">
        <v>7858</v>
      </c>
      <c r="C2308" s="113">
        <v>20201</v>
      </c>
      <c r="D2308" s="98">
        <v>2020</v>
      </c>
      <c r="E2308" s="45" t="s">
        <v>2180</v>
      </c>
      <c r="F2308" s="146"/>
      <c r="G2308" s="359"/>
      <c r="H2308" s="46" t="s">
        <v>7859</v>
      </c>
      <c r="I2308" s="46" t="s">
        <v>53</v>
      </c>
      <c r="J2308" s="90">
        <v>36</v>
      </c>
      <c r="K2308" s="198">
        <v>1412504</v>
      </c>
      <c r="L2308" s="46" t="s">
        <v>7845</v>
      </c>
      <c r="M2308" s="46" t="s">
        <v>69</v>
      </c>
      <c r="N2308" s="215">
        <v>3</v>
      </c>
      <c r="O2308" s="90">
        <v>5</v>
      </c>
      <c r="P2308" s="90">
        <v>6</v>
      </c>
      <c r="Q2308" s="46" t="s">
        <v>55</v>
      </c>
      <c r="R2308" s="46" t="s">
        <v>133</v>
      </c>
      <c r="S2308" s="48"/>
      <c r="T2308" s="48"/>
      <c r="U2308" s="48"/>
      <c r="V2308" s="48"/>
      <c r="W2308" s="48"/>
      <c r="X2308" s="48"/>
      <c r="Y2308" s="48"/>
      <c r="Z2308" s="48"/>
      <c r="AA2308" s="48"/>
      <c r="AB2308" s="48"/>
      <c r="AC2308" s="48"/>
      <c r="AD2308" s="48"/>
      <c r="AE2308" s="48"/>
      <c r="AF2308" s="6"/>
      <c r="AG2308" s="6"/>
      <c r="AH2308" s="6"/>
      <c r="AI2308" s="6"/>
      <c r="AJ2308" s="6"/>
      <c r="AK2308" s="6"/>
      <c r="AL2308" s="6"/>
      <c r="AM2308" s="6"/>
      <c r="AN2308" s="6"/>
      <c r="AO2308" s="6"/>
      <c r="AP2308" s="6"/>
      <c r="AQ2308" s="6"/>
      <c r="AR2308" s="7" t="s">
        <v>47</v>
      </c>
      <c r="AS2308" s="7" t="s">
        <v>53</v>
      </c>
      <c r="AT2308" s="6"/>
      <c r="AU2308" s="6"/>
      <c r="AV2308" s="6"/>
      <c r="AW2308" s="6"/>
      <c r="AX2308" s="6"/>
      <c r="AY2308" s="6"/>
      <c r="AZ2308" s="6"/>
      <c r="BA2308" s="6"/>
      <c r="BB2308" s="6"/>
      <c r="BC2308" s="6"/>
      <c r="BD2308" s="6"/>
      <c r="BE2308" s="6"/>
      <c r="BF2308" s="6"/>
      <c r="BG2308" s="6"/>
      <c r="BH2308" s="6"/>
      <c r="BI2308" s="6"/>
      <c r="BJ2308" s="6"/>
      <c r="BK2308" s="6"/>
      <c r="BL2308" s="6"/>
      <c r="BM2308" s="6"/>
      <c r="BN2308" s="6"/>
      <c r="BO2308" s="6"/>
      <c r="BP2308" s="6"/>
      <c r="BQ2308" s="6"/>
      <c r="BR2308" s="6"/>
      <c r="BS2308" s="6"/>
      <c r="BT2308" s="6"/>
      <c r="BU2308" s="6"/>
      <c r="BV2308" s="6"/>
      <c r="BW2308" s="6"/>
      <c r="BX2308" s="6"/>
      <c r="BY2308" s="6"/>
      <c r="BZ2308" s="6"/>
      <c r="CA2308" s="6"/>
      <c r="CB2308" s="6"/>
      <c r="CC2308" s="6"/>
      <c r="CD2308" s="6"/>
      <c r="CE2308" s="6"/>
      <c r="CF2308" s="6"/>
      <c r="CG2308" s="6"/>
      <c r="CH2308" s="6"/>
      <c r="CI2308" s="6"/>
      <c r="CJ2308" s="6"/>
      <c r="CK2308" s="6"/>
      <c r="CL2308" s="6"/>
      <c r="CM2308" s="6"/>
      <c r="CN2308" s="6"/>
      <c r="CO2308" s="6"/>
      <c r="CP2308" s="6"/>
      <c r="CQ2308" s="6"/>
      <c r="CR2308" s="6"/>
      <c r="CS2308" s="6"/>
      <c r="CT2308" s="6"/>
      <c r="CU2308" s="6"/>
      <c r="CV2308" s="6"/>
      <c r="CW2308" s="6"/>
      <c r="CX2308" s="6"/>
      <c r="CY2308" s="6"/>
      <c r="CZ2308" s="6"/>
      <c r="DA2308" s="6"/>
      <c r="DB2308" s="6"/>
      <c r="DC2308" s="6"/>
      <c r="DD2308" s="6"/>
      <c r="DE2308" s="6"/>
      <c r="DF2308" s="6"/>
      <c r="DG2308" s="6"/>
      <c r="DH2308" s="6"/>
      <c r="DI2308" s="6"/>
      <c r="DJ2308" s="6"/>
      <c r="DK2308" s="6"/>
      <c r="DL2308" s="6"/>
      <c r="DM2308" s="6"/>
      <c r="DN2308" s="6"/>
      <c r="DO2308" s="6"/>
      <c r="DP2308" s="6"/>
      <c r="DQ2308" s="6"/>
      <c r="DR2308" s="6"/>
      <c r="DS2308" s="6"/>
      <c r="DT2308" s="6"/>
      <c r="DU2308" s="6"/>
      <c r="DV2308" s="6"/>
      <c r="DW2308" s="6"/>
      <c r="DX2308" s="6"/>
      <c r="DY2308" s="6"/>
      <c r="DZ2308" s="6"/>
      <c r="EA2308" s="6"/>
      <c r="EB2308" s="6"/>
      <c r="EC2308" s="6"/>
      <c r="ED2308" s="6"/>
      <c r="EE2308" s="6"/>
      <c r="EF2308" s="6"/>
      <c r="EG2308" s="6"/>
      <c r="EH2308" s="6"/>
      <c r="EI2308" s="6"/>
      <c r="EJ2308" s="6"/>
      <c r="EK2308" s="6"/>
      <c r="EL2308" s="6"/>
      <c r="EM2308" s="6"/>
      <c r="EN2308" s="6"/>
      <c r="EO2308" s="6"/>
      <c r="EP2308" s="6"/>
      <c r="EQ2308" s="6"/>
      <c r="ER2308" s="6"/>
      <c r="ES2308" s="6"/>
      <c r="ET2308" s="6"/>
      <c r="EU2308" s="6"/>
      <c r="EV2308" s="6"/>
      <c r="EW2308" s="6"/>
      <c r="EX2308" s="6"/>
      <c r="EY2308" s="6"/>
      <c r="EZ2308" s="6"/>
      <c r="FA2308" s="6"/>
      <c r="FB2308" s="6"/>
      <c r="FC2308" s="6"/>
      <c r="FD2308" s="6"/>
      <c r="FE2308" s="6"/>
      <c r="FF2308" s="6"/>
      <c r="FG2308" s="6"/>
      <c r="FH2308" s="6"/>
      <c r="FI2308" s="6"/>
      <c r="FJ2308" s="6"/>
      <c r="FK2308" s="6"/>
      <c r="FL2308" s="6"/>
      <c r="FM2308" s="6"/>
      <c r="FN2308" s="6"/>
      <c r="FO2308" s="6"/>
      <c r="FP2308" s="6"/>
      <c r="FQ2308" s="6"/>
      <c r="FR2308" s="6"/>
      <c r="FS2308" s="6"/>
      <c r="FT2308" s="6"/>
      <c r="FU2308" s="6"/>
      <c r="FV2308" s="6"/>
      <c r="FW2308" s="6"/>
      <c r="FX2308" s="6"/>
      <c r="FY2308" s="6"/>
      <c r="FZ2308" s="6"/>
      <c r="GA2308" s="6"/>
      <c r="GB2308" s="6"/>
      <c r="GC2308" s="6"/>
      <c r="GD2308" s="6"/>
      <c r="GE2308" s="6"/>
      <c r="GF2308" s="6"/>
      <c r="GG2308" s="6"/>
      <c r="GH2308" s="6"/>
      <c r="GI2308" s="6"/>
      <c r="GJ2308" s="6"/>
      <c r="GK2308" s="6"/>
      <c r="GL2308" s="6"/>
      <c r="GM2308" s="6"/>
      <c r="GN2308" s="6"/>
      <c r="GO2308" s="6"/>
      <c r="GP2308" s="6"/>
      <c r="GQ2308" s="6"/>
      <c r="GR2308" s="6"/>
      <c r="GS2308" s="6"/>
      <c r="GT2308" s="6"/>
      <c r="GU2308" s="6"/>
      <c r="GV2308" s="6"/>
      <c r="GW2308" s="6"/>
      <c r="GX2308" s="6"/>
      <c r="GY2308" s="6"/>
      <c r="GZ2308" s="6"/>
      <c r="HA2308" s="6"/>
      <c r="HB2308" s="6"/>
      <c r="HC2308" s="6"/>
      <c r="HD2308" s="6"/>
      <c r="HE2308" s="6"/>
      <c r="HF2308" s="6"/>
      <c r="HG2308" s="6"/>
      <c r="HH2308" s="6"/>
      <c r="HI2308" s="6"/>
      <c r="HJ2308" s="6"/>
      <c r="HK2308" s="6"/>
      <c r="HL2308" s="6"/>
      <c r="HM2308" s="6"/>
      <c r="HN2308" s="6"/>
      <c r="HO2308" s="6"/>
      <c r="HP2308" s="6"/>
      <c r="HQ2308" s="6"/>
      <c r="HR2308" s="6"/>
      <c r="HS2308" s="6"/>
      <c r="HT2308" s="6"/>
      <c r="HU2308" s="6"/>
      <c r="HV2308" s="6"/>
      <c r="HW2308" s="6"/>
      <c r="HX2308" s="6"/>
      <c r="HY2308" s="6"/>
      <c r="HZ2308" s="6"/>
      <c r="IA2308" s="6"/>
      <c r="IB2308" s="6"/>
      <c r="IC2308" s="6"/>
      <c r="ID2308" s="6"/>
      <c r="IE2308" s="6"/>
      <c r="IF2308" s="6"/>
      <c r="IG2308" s="6"/>
      <c r="IH2308" s="6"/>
      <c r="II2308" s="6"/>
      <c r="IJ2308" s="6"/>
      <c r="IK2308" s="6"/>
      <c r="IL2308" s="6"/>
      <c r="IM2308" s="6"/>
      <c r="IN2308" s="6"/>
      <c r="IO2308" s="6"/>
      <c r="IP2308" s="6"/>
      <c r="IQ2308" s="6"/>
      <c r="IR2308" s="6"/>
      <c r="IS2308" s="6"/>
      <c r="IT2308" s="6"/>
      <c r="IU2308" s="6"/>
      <c r="IV2308" s="6"/>
      <c r="IW2308" s="6"/>
      <c r="IX2308" s="6"/>
      <c r="IY2308" s="6"/>
      <c r="IZ2308" s="6"/>
      <c r="JA2308" s="6"/>
      <c r="JB2308" s="6"/>
      <c r="JC2308" s="6"/>
      <c r="JD2308" s="6"/>
      <c r="JE2308" s="6"/>
      <c r="JF2308" s="6"/>
      <c r="JG2308" s="6"/>
      <c r="JH2308" s="6"/>
      <c r="JI2308" s="6"/>
      <c r="JJ2308" s="6"/>
      <c r="JK2308" s="6"/>
      <c r="JL2308" s="6"/>
      <c r="JM2308" s="6"/>
    </row>
    <row r="2309" spans="2:273" s="49" customFormat="1" ht="20" customHeight="1">
      <c r="B2309" s="120" t="s">
        <v>7860</v>
      </c>
      <c r="C2309" s="113">
        <v>20202</v>
      </c>
      <c r="D2309" s="104">
        <v>2020</v>
      </c>
      <c r="E2309" s="45" t="s">
        <v>7861</v>
      </c>
      <c r="F2309" s="146"/>
      <c r="G2309" s="359"/>
      <c r="H2309" s="46" t="s">
        <v>7862</v>
      </c>
      <c r="I2309" s="46" t="s">
        <v>37</v>
      </c>
      <c r="J2309" s="90">
        <v>23</v>
      </c>
      <c r="K2309" s="198">
        <v>82664</v>
      </c>
      <c r="L2309" s="46" t="s">
        <v>7863</v>
      </c>
      <c r="M2309" s="46" t="s">
        <v>203</v>
      </c>
      <c r="N2309" s="215">
        <v>1</v>
      </c>
      <c r="O2309" s="90">
        <v>3</v>
      </c>
      <c r="P2309" s="90">
        <v>6</v>
      </c>
      <c r="Q2309" s="46" t="s">
        <v>32</v>
      </c>
      <c r="R2309" s="46" t="s">
        <v>489</v>
      </c>
      <c r="S2309" s="48"/>
      <c r="T2309" s="48"/>
      <c r="U2309" s="48"/>
      <c r="V2309" s="48"/>
      <c r="W2309" s="48"/>
      <c r="X2309" s="48"/>
      <c r="Y2309" s="48"/>
      <c r="Z2309" s="48"/>
      <c r="AA2309" s="48"/>
      <c r="AB2309" s="48"/>
      <c r="AC2309" s="48"/>
      <c r="AD2309" s="48"/>
      <c r="AE2309" s="48"/>
      <c r="AF2309" s="6"/>
      <c r="AG2309" s="6"/>
      <c r="AH2309" s="6"/>
      <c r="AI2309" s="6"/>
      <c r="AJ2309" s="6"/>
      <c r="AK2309" s="6"/>
      <c r="AL2309" s="6"/>
      <c r="AM2309" s="6"/>
      <c r="AN2309" s="6"/>
      <c r="AO2309" s="6"/>
      <c r="AP2309" s="6"/>
      <c r="AQ2309" s="6"/>
      <c r="AR2309" s="7" t="s">
        <v>32</v>
      </c>
      <c r="AS2309" s="7" t="s">
        <v>53</v>
      </c>
      <c r="AT2309" s="6"/>
      <c r="AU2309" s="6"/>
      <c r="AV2309" s="6"/>
      <c r="AW2309" s="6"/>
      <c r="AX2309" s="6"/>
      <c r="AY2309" s="6"/>
      <c r="AZ2309" s="6"/>
      <c r="BA2309" s="6"/>
      <c r="BB2309" s="6"/>
      <c r="BC2309" s="6"/>
      <c r="BD2309" s="6"/>
      <c r="BE2309" s="6"/>
      <c r="BF2309" s="6"/>
      <c r="BG2309" s="6"/>
      <c r="BH2309" s="6"/>
      <c r="BI2309" s="6"/>
      <c r="BJ2309" s="6"/>
      <c r="BK2309" s="6"/>
      <c r="BL2309" s="6"/>
      <c r="BM2309" s="6"/>
      <c r="BN2309" s="6"/>
      <c r="BO2309" s="6"/>
      <c r="BP2309" s="6"/>
      <c r="BQ2309" s="6"/>
      <c r="BR2309" s="6"/>
      <c r="BS2309" s="6"/>
      <c r="BT2309" s="6"/>
      <c r="BU2309" s="6"/>
      <c r="BV2309" s="6"/>
      <c r="BW2309" s="6"/>
      <c r="BX2309" s="6"/>
      <c r="BY2309" s="6"/>
      <c r="BZ2309" s="6"/>
      <c r="CA2309" s="6"/>
      <c r="CB2309" s="6"/>
      <c r="CC2309" s="6"/>
      <c r="CD2309" s="6"/>
      <c r="CE2309" s="6"/>
      <c r="CF2309" s="6"/>
      <c r="CG2309" s="6"/>
      <c r="CH2309" s="6"/>
      <c r="CI2309" s="6"/>
      <c r="CJ2309" s="6"/>
      <c r="CK2309" s="6"/>
      <c r="CL2309" s="6"/>
      <c r="CM2309" s="6"/>
      <c r="CN2309" s="6"/>
      <c r="CO2309" s="6"/>
      <c r="CP2309" s="6"/>
      <c r="CQ2309" s="6"/>
      <c r="CR2309" s="6"/>
      <c r="CS2309" s="6"/>
      <c r="CT2309" s="6"/>
      <c r="CU2309" s="6"/>
      <c r="CV2309" s="6"/>
      <c r="CW2309" s="6"/>
      <c r="CX2309" s="6"/>
      <c r="CY2309" s="6"/>
      <c r="CZ2309" s="6"/>
      <c r="DA2309" s="6"/>
      <c r="DB2309" s="6"/>
      <c r="DC2309" s="6"/>
      <c r="DD2309" s="6"/>
      <c r="DE2309" s="6"/>
      <c r="DF2309" s="6"/>
      <c r="DG2309" s="6"/>
      <c r="DH2309" s="6"/>
      <c r="DI2309" s="6"/>
      <c r="DJ2309" s="6"/>
      <c r="DK2309" s="6"/>
      <c r="DL2309" s="6"/>
      <c r="DM2309" s="6"/>
      <c r="DN2309" s="6"/>
      <c r="DO2309" s="6"/>
      <c r="DP2309" s="6"/>
      <c r="DQ2309" s="6"/>
      <c r="DR2309" s="6"/>
      <c r="DS2309" s="6"/>
      <c r="DT2309" s="6"/>
      <c r="DU2309" s="6"/>
      <c r="DV2309" s="6"/>
      <c r="DW2309" s="6"/>
      <c r="DX2309" s="6"/>
      <c r="DY2309" s="6"/>
      <c r="DZ2309" s="6"/>
      <c r="EA2309" s="6"/>
      <c r="EB2309" s="6"/>
      <c r="EC2309" s="6"/>
      <c r="ED2309" s="6"/>
      <c r="EE2309" s="6"/>
      <c r="EF2309" s="6"/>
      <c r="EG2309" s="6"/>
      <c r="EH2309" s="6"/>
      <c r="EI2309" s="6"/>
      <c r="EJ2309" s="6"/>
      <c r="EK2309" s="6"/>
      <c r="EL2309" s="6"/>
      <c r="EM2309" s="6"/>
      <c r="EN2309" s="6"/>
      <c r="EO2309" s="6"/>
      <c r="EP2309" s="6"/>
      <c r="EQ2309" s="6"/>
      <c r="ER2309" s="6"/>
      <c r="ES2309" s="6"/>
      <c r="ET2309" s="6"/>
      <c r="EU2309" s="6"/>
      <c r="EV2309" s="6"/>
      <c r="EW2309" s="6"/>
      <c r="EX2309" s="6"/>
      <c r="EY2309" s="6"/>
      <c r="EZ2309" s="6"/>
      <c r="FA2309" s="6"/>
      <c r="FB2309" s="6"/>
      <c r="FC2309" s="6"/>
      <c r="FD2309" s="6"/>
      <c r="FE2309" s="6"/>
      <c r="FF2309" s="6"/>
      <c r="FG2309" s="6"/>
      <c r="FH2309" s="6"/>
      <c r="FI2309" s="6"/>
      <c r="FJ2309" s="6"/>
      <c r="FK2309" s="6"/>
      <c r="FL2309" s="6"/>
      <c r="FM2309" s="6"/>
      <c r="FN2309" s="6"/>
      <c r="FO2309" s="6"/>
      <c r="FP2309" s="6"/>
      <c r="FQ2309" s="6"/>
      <c r="FR2309" s="6"/>
      <c r="FS2309" s="6"/>
      <c r="FT2309" s="6"/>
      <c r="FU2309" s="6"/>
      <c r="FV2309" s="6"/>
      <c r="FW2309" s="6"/>
      <c r="FX2309" s="6"/>
      <c r="FY2309" s="6"/>
      <c r="FZ2309" s="6"/>
      <c r="GA2309" s="6"/>
      <c r="GB2309" s="6"/>
      <c r="GC2309" s="6"/>
      <c r="GD2309" s="6"/>
      <c r="GE2309" s="6"/>
      <c r="GF2309" s="6"/>
      <c r="GG2309" s="6"/>
      <c r="GH2309" s="6"/>
      <c r="GI2309" s="6"/>
      <c r="GJ2309" s="6"/>
      <c r="GK2309" s="6"/>
      <c r="GL2309" s="6"/>
      <c r="GM2309" s="6"/>
      <c r="GN2309" s="6"/>
      <c r="GO2309" s="6"/>
      <c r="GP2309" s="6"/>
      <c r="GQ2309" s="6"/>
      <c r="GR2309" s="6"/>
      <c r="GS2309" s="6"/>
      <c r="GT2309" s="6"/>
      <c r="GU2309" s="6"/>
      <c r="GV2309" s="6"/>
      <c r="GW2309" s="6"/>
      <c r="GX2309" s="6"/>
      <c r="GY2309" s="6"/>
      <c r="GZ2309" s="6"/>
      <c r="HA2309" s="6"/>
      <c r="HB2309" s="6"/>
      <c r="HC2309" s="6"/>
      <c r="HD2309" s="6"/>
      <c r="HE2309" s="6"/>
      <c r="HF2309" s="6"/>
      <c r="HG2309" s="6"/>
      <c r="HH2309" s="6"/>
      <c r="HI2309" s="6"/>
      <c r="HJ2309" s="6"/>
      <c r="HK2309" s="6"/>
      <c r="HL2309" s="6"/>
      <c r="HM2309" s="6"/>
      <c r="HN2309" s="6"/>
      <c r="HO2309" s="6"/>
      <c r="HP2309" s="6"/>
      <c r="HQ2309" s="6"/>
      <c r="HR2309" s="6"/>
      <c r="HS2309" s="6"/>
      <c r="HT2309" s="6"/>
      <c r="HU2309" s="6"/>
      <c r="HV2309" s="6"/>
      <c r="HW2309" s="6"/>
      <c r="HX2309" s="6"/>
      <c r="HY2309" s="6"/>
      <c r="HZ2309" s="6"/>
      <c r="IA2309" s="6"/>
      <c r="IB2309" s="6"/>
      <c r="IC2309" s="6"/>
      <c r="ID2309" s="6"/>
      <c r="IE2309" s="6"/>
      <c r="IF2309" s="6"/>
      <c r="IG2309" s="6"/>
      <c r="IH2309" s="6"/>
      <c r="II2309" s="6"/>
      <c r="IJ2309" s="6"/>
      <c r="IK2309" s="6"/>
      <c r="IL2309" s="6"/>
      <c r="IM2309" s="6"/>
      <c r="IN2309" s="6"/>
      <c r="IO2309" s="6"/>
      <c r="IP2309" s="6"/>
      <c r="IQ2309" s="6"/>
      <c r="IR2309" s="6"/>
      <c r="IS2309" s="6"/>
      <c r="IT2309" s="6"/>
      <c r="IU2309" s="6"/>
      <c r="IV2309" s="6"/>
      <c r="IW2309" s="6"/>
      <c r="IX2309" s="6"/>
      <c r="IY2309" s="6"/>
      <c r="IZ2309" s="6"/>
      <c r="JA2309" s="6"/>
      <c r="JB2309" s="6"/>
      <c r="JC2309" s="6"/>
      <c r="JD2309" s="6"/>
      <c r="JE2309" s="6"/>
      <c r="JF2309" s="6"/>
      <c r="JG2309" s="6"/>
      <c r="JH2309" s="6"/>
      <c r="JI2309" s="6"/>
      <c r="JJ2309" s="6"/>
      <c r="JK2309" s="6"/>
      <c r="JL2309" s="6"/>
      <c r="JM2309" s="6"/>
    </row>
    <row r="2310" spans="2:273" s="49" customFormat="1" ht="20" customHeight="1">
      <c r="B2310" s="120" t="s">
        <v>4929</v>
      </c>
      <c r="C2310" s="113">
        <v>20191</v>
      </c>
      <c r="D2310" s="104">
        <v>2019</v>
      </c>
      <c r="E2310" s="66" t="s">
        <v>4930</v>
      </c>
      <c r="F2310" s="145"/>
      <c r="G2310" s="358"/>
      <c r="H2310" s="68" t="s">
        <v>244</v>
      </c>
      <c r="I2310" s="68" t="s">
        <v>53</v>
      </c>
      <c r="J2310" s="92">
        <v>9</v>
      </c>
      <c r="K2310" s="200">
        <v>60000</v>
      </c>
      <c r="L2310" s="68" t="s">
        <v>4931</v>
      </c>
      <c r="M2310" s="68" t="s">
        <v>39</v>
      </c>
      <c r="N2310" s="215">
        <v>9</v>
      </c>
      <c r="O2310" s="89">
        <v>2</v>
      </c>
      <c r="P2310" s="89">
        <v>6</v>
      </c>
      <c r="Q2310" s="68" t="s">
        <v>47</v>
      </c>
      <c r="R2310" s="68" t="s">
        <v>52</v>
      </c>
      <c r="S2310" s="6"/>
      <c r="T2310" s="6"/>
      <c r="U2310" s="6"/>
      <c r="V2310" s="6"/>
      <c r="W2310" s="6"/>
      <c r="X2310" s="6"/>
      <c r="Y2310" s="6"/>
      <c r="Z2310" s="6"/>
      <c r="AA2310" s="6"/>
      <c r="AB2310" s="6"/>
      <c r="AC2310" s="6"/>
      <c r="AD2310" s="6"/>
      <c r="AE2310" s="6"/>
      <c r="AF2310" s="48"/>
      <c r="AG2310" s="48"/>
      <c r="AH2310" s="48"/>
      <c r="AI2310" s="48"/>
      <c r="AJ2310" s="48"/>
      <c r="AK2310" s="48"/>
      <c r="AL2310" s="48"/>
      <c r="AM2310" s="48"/>
      <c r="AN2310" s="48"/>
      <c r="AO2310" s="48"/>
      <c r="AP2310" s="48"/>
      <c r="AQ2310" s="48"/>
      <c r="AR2310" s="48"/>
      <c r="AS2310" s="48"/>
      <c r="AT2310" s="48"/>
      <c r="AU2310" s="48"/>
      <c r="AV2310" s="48"/>
      <c r="AW2310" s="48"/>
      <c r="AX2310" s="48"/>
      <c r="AY2310" s="48"/>
      <c r="AZ2310" s="48"/>
      <c r="BA2310" s="48"/>
      <c r="BB2310" s="48"/>
      <c r="BC2310" s="48"/>
      <c r="BD2310" s="48"/>
      <c r="BE2310" s="48"/>
      <c r="BF2310" s="48"/>
      <c r="BG2310" s="48"/>
      <c r="BH2310" s="48"/>
      <c r="BI2310" s="48"/>
      <c r="BJ2310" s="48"/>
      <c r="BK2310" s="48"/>
      <c r="BL2310" s="48"/>
      <c r="BM2310" s="48"/>
      <c r="BN2310" s="48"/>
      <c r="BO2310" s="48"/>
      <c r="BP2310" s="48"/>
      <c r="BQ2310" s="48"/>
      <c r="BR2310" s="48"/>
      <c r="BS2310" s="48"/>
      <c r="BT2310" s="48"/>
      <c r="BU2310" s="48"/>
      <c r="BV2310" s="48"/>
      <c r="BW2310" s="48"/>
      <c r="BX2310" s="48"/>
      <c r="BY2310" s="48"/>
      <c r="BZ2310" s="48"/>
      <c r="CA2310" s="48"/>
      <c r="CB2310" s="48"/>
      <c r="CC2310" s="48"/>
      <c r="CD2310" s="48"/>
      <c r="CE2310" s="48"/>
      <c r="CF2310" s="48"/>
      <c r="CG2310" s="48"/>
      <c r="CH2310" s="48"/>
      <c r="CI2310" s="48"/>
      <c r="CJ2310" s="48"/>
      <c r="CK2310" s="48"/>
      <c r="CL2310" s="48"/>
      <c r="CM2310" s="48"/>
      <c r="CN2310" s="48"/>
      <c r="CO2310" s="48"/>
      <c r="CP2310" s="48"/>
      <c r="CQ2310" s="48"/>
      <c r="CR2310" s="48"/>
      <c r="CS2310" s="48"/>
      <c r="CT2310" s="48"/>
      <c r="CU2310" s="48"/>
      <c r="CV2310" s="48"/>
      <c r="CW2310" s="48"/>
      <c r="CX2310" s="48"/>
      <c r="CY2310" s="48"/>
      <c r="CZ2310" s="48"/>
      <c r="DA2310" s="48"/>
      <c r="DB2310" s="48"/>
      <c r="DC2310" s="48"/>
      <c r="DD2310" s="48"/>
      <c r="DE2310" s="48"/>
      <c r="DF2310" s="48"/>
      <c r="DG2310" s="48"/>
      <c r="DH2310" s="48"/>
      <c r="DI2310" s="48"/>
      <c r="DJ2310" s="48"/>
      <c r="DK2310" s="48"/>
      <c r="DL2310" s="48"/>
      <c r="DM2310" s="48"/>
      <c r="DN2310" s="48"/>
      <c r="DO2310" s="48"/>
      <c r="DP2310" s="48"/>
      <c r="DQ2310" s="48"/>
      <c r="DR2310" s="48"/>
      <c r="DS2310" s="48"/>
      <c r="DT2310" s="48"/>
      <c r="DU2310" s="48"/>
      <c r="DV2310" s="48"/>
      <c r="DW2310" s="48"/>
      <c r="DX2310" s="48"/>
      <c r="DY2310" s="48"/>
      <c r="DZ2310" s="48"/>
      <c r="EA2310" s="48"/>
      <c r="EB2310" s="48"/>
      <c r="EC2310" s="48"/>
      <c r="ED2310" s="48"/>
      <c r="EE2310" s="48"/>
      <c r="EF2310" s="48"/>
      <c r="EG2310" s="48"/>
      <c r="EH2310" s="48"/>
      <c r="EI2310" s="48"/>
      <c r="EJ2310" s="48"/>
      <c r="EK2310" s="48"/>
      <c r="EL2310" s="48"/>
      <c r="EM2310" s="48"/>
      <c r="EN2310" s="48"/>
      <c r="EO2310" s="48"/>
      <c r="EP2310" s="48"/>
      <c r="EQ2310" s="48"/>
      <c r="ER2310" s="48"/>
      <c r="ES2310" s="48"/>
      <c r="ET2310" s="48"/>
      <c r="EU2310" s="48"/>
      <c r="EV2310" s="48"/>
      <c r="EW2310" s="48"/>
      <c r="EX2310" s="48"/>
      <c r="EY2310" s="48"/>
      <c r="EZ2310" s="48"/>
      <c r="FA2310" s="48"/>
      <c r="FB2310" s="48"/>
      <c r="FC2310" s="48"/>
      <c r="FD2310" s="48"/>
      <c r="FE2310" s="48"/>
      <c r="FF2310" s="48"/>
      <c r="FG2310" s="48"/>
      <c r="FH2310" s="48"/>
      <c r="FI2310" s="48"/>
      <c r="FJ2310" s="48"/>
      <c r="FK2310" s="48"/>
      <c r="FL2310" s="48"/>
      <c r="FM2310" s="48"/>
      <c r="FN2310" s="48"/>
      <c r="FO2310" s="48"/>
      <c r="FP2310" s="48"/>
      <c r="FQ2310" s="48"/>
      <c r="FR2310" s="48"/>
      <c r="FS2310" s="48"/>
      <c r="FT2310" s="48"/>
      <c r="FU2310" s="48"/>
      <c r="FV2310" s="48"/>
      <c r="FW2310" s="48"/>
      <c r="FX2310" s="48"/>
      <c r="FY2310" s="48"/>
      <c r="FZ2310" s="48"/>
      <c r="GA2310" s="48"/>
      <c r="GB2310" s="48"/>
      <c r="GC2310" s="48"/>
      <c r="GD2310" s="48"/>
      <c r="GE2310" s="48"/>
      <c r="GF2310" s="48"/>
      <c r="GG2310" s="48"/>
      <c r="GH2310" s="48"/>
      <c r="GI2310" s="48"/>
      <c r="GJ2310" s="48"/>
      <c r="GK2310" s="48"/>
      <c r="GL2310" s="48"/>
      <c r="GM2310" s="48"/>
      <c r="GN2310" s="48"/>
      <c r="GO2310" s="48"/>
      <c r="GP2310" s="48"/>
      <c r="GQ2310" s="48"/>
      <c r="GR2310" s="48"/>
      <c r="GS2310" s="48"/>
      <c r="GT2310" s="48"/>
      <c r="GU2310" s="48"/>
      <c r="GV2310" s="48"/>
      <c r="GW2310" s="48"/>
      <c r="GX2310" s="48"/>
      <c r="GY2310" s="48"/>
      <c r="GZ2310" s="48"/>
      <c r="HA2310" s="48"/>
      <c r="HB2310" s="48"/>
      <c r="HC2310" s="48"/>
      <c r="HD2310" s="48"/>
      <c r="HE2310" s="48"/>
      <c r="HF2310" s="48"/>
      <c r="HG2310" s="48"/>
      <c r="HH2310" s="48"/>
      <c r="HI2310" s="48"/>
      <c r="HJ2310" s="48"/>
      <c r="HK2310" s="48"/>
      <c r="HL2310" s="48"/>
      <c r="HM2310" s="48"/>
      <c r="HN2310" s="48"/>
      <c r="HO2310" s="48"/>
      <c r="HP2310" s="48"/>
      <c r="HQ2310" s="48"/>
      <c r="HR2310" s="48"/>
      <c r="HS2310" s="48"/>
      <c r="HT2310" s="48"/>
      <c r="HU2310" s="48"/>
      <c r="HV2310" s="48"/>
      <c r="HW2310" s="48"/>
      <c r="HX2310" s="48"/>
      <c r="HY2310" s="48"/>
      <c r="HZ2310" s="48"/>
      <c r="IA2310" s="48"/>
      <c r="IB2310" s="48"/>
      <c r="IC2310" s="48"/>
      <c r="ID2310" s="48"/>
      <c r="IE2310" s="48"/>
      <c r="IF2310" s="48"/>
      <c r="IG2310" s="48"/>
      <c r="IH2310" s="48"/>
      <c r="II2310" s="48"/>
      <c r="IJ2310" s="48"/>
      <c r="IK2310" s="48"/>
      <c r="IL2310" s="48"/>
      <c r="IM2310" s="48"/>
      <c r="IN2310" s="48"/>
      <c r="IO2310" s="48"/>
      <c r="IP2310" s="48"/>
      <c r="IQ2310" s="48"/>
      <c r="IR2310" s="48"/>
      <c r="IS2310" s="48"/>
      <c r="IT2310" s="48"/>
      <c r="IU2310" s="48"/>
      <c r="IV2310" s="48"/>
      <c r="IW2310" s="48"/>
      <c r="IX2310" s="48"/>
      <c r="IY2310" s="48"/>
      <c r="IZ2310" s="48"/>
      <c r="JA2310" s="48"/>
    </row>
    <row r="2311" spans="2:273" s="49" customFormat="1" ht="20" customHeight="1">
      <c r="B2311" s="120" t="s">
        <v>4932</v>
      </c>
      <c r="C2311" s="113">
        <v>20192</v>
      </c>
      <c r="D2311" s="104">
        <v>2019</v>
      </c>
      <c r="E2311" s="66" t="s">
        <v>4930</v>
      </c>
      <c r="F2311" s="145"/>
      <c r="G2311" s="358"/>
      <c r="H2311" s="68" t="s">
        <v>4933</v>
      </c>
      <c r="I2311" s="68" t="s">
        <v>37</v>
      </c>
      <c r="J2311" s="92">
        <v>21</v>
      </c>
      <c r="K2311" s="200">
        <v>316119</v>
      </c>
      <c r="L2311" s="68" t="s">
        <v>4931</v>
      </c>
      <c r="M2311" s="68" t="s">
        <v>39</v>
      </c>
      <c r="N2311" s="215">
        <v>9</v>
      </c>
      <c r="O2311" s="89">
        <v>2</v>
      </c>
      <c r="P2311" s="89">
        <v>6</v>
      </c>
      <c r="Q2311" s="68" t="s">
        <v>579</v>
      </c>
      <c r="R2311" s="68" t="s">
        <v>156</v>
      </c>
      <c r="S2311" s="6"/>
      <c r="T2311" s="6"/>
      <c r="U2311" s="6"/>
      <c r="V2311" s="6"/>
      <c r="W2311" s="6"/>
      <c r="X2311" s="6"/>
      <c r="Y2311" s="6"/>
      <c r="Z2311" s="6"/>
      <c r="AA2311" s="6"/>
      <c r="AB2311" s="6"/>
      <c r="AC2311" s="6"/>
      <c r="AD2311" s="6"/>
      <c r="AE2311" s="6"/>
      <c r="AF2311" s="37"/>
      <c r="AG2311" s="37"/>
      <c r="AH2311" s="37"/>
      <c r="AI2311" s="37"/>
      <c r="AJ2311" s="37"/>
      <c r="AK2311" s="37"/>
      <c r="AL2311" s="37"/>
      <c r="AM2311" s="37"/>
      <c r="AN2311" s="37"/>
      <c r="AO2311" s="37"/>
      <c r="AP2311" s="37"/>
      <c r="AQ2311" s="37"/>
      <c r="AR2311" s="37"/>
      <c r="AS2311" s="37"/>
      <c r="AT2311" s="37"/>
      <c r="AU2311" s="37"/>
      <c r="AV2311" s="37"/>
      <c r="AW2311" s="37"/>
      <c r="AX2311" s="37"/>
      <c r="AY2311" s="37"/>
      <c r="AZ2311" s="37"/>
      <c r="BA2311" s="37"/>
      <c r="BB2311" s="37"/>
      <c r="BC2311" s="37"/>
      <c r="BD2311" s="37"/>
      <c r="BE2311" s="37"/>
      <c r="BF2311" s="37"/>
      <c r="BG2311" s="37"/>
      <c r="BH2311" s="37"/>
      <c r="BI2311" s="37"/>
      <c r="BJ2311" s="37"/>
      <c r="BK2311" s="37"/>
      <c r="BL2311" s="37"/>
      <c r="BM2311" s="37"/>
      <c r="BN2311" s="37"/>
      <c r="BO2311" s="37"/>
      <c r="BP2311" s="37"/>
      <c r="BQ2311" s="37"/>
      <c r="BR2311" s="37"/>
      <c r="BS2311" s="37"/>
      <c r="BT2311" s="37"/>
      <c r="BU2311" s="37"/>
      <c r="BV2311" s="37"/>
      <c r="BW2311" s="37"/>
      <c r="BX2311" s="37"/>
      <c r="BY2311" s="37"/>
      <c r="BZ2311" s="37"/>
      <c r="CA2311" s="37"/>
      <c r="CB2311" s="37"/>
      <c r="CC2311" s="37"/>
      <c r="CD2311" s="37"/>
      <c r="CE2311" s="37"/>
      <c r="CF2311" s="37"/>
      <c r="CG2311" s="37"/>
      <c r="CH2311" s="37"/>
      <c r="CI2311" s="37"/>
      <c r="CJ2311" s="37"/>
      <c r="CK2311" s="37"/>
      <c r="CL2311" s="37"/>
      <c r="CM2311" s="37"/>
      <c r="CN2311" s="37"/>
      <c r="CO2311" s="37"/>
      <c r="CP2311" s="37"/>
      <c r="CQ2311" s="37"/>
      <c r="CR2311" s="37"/>
      <c r="CS2311" s="37"/>
      <c r="CT2311" s="37"/>
      <c r="CU2311" s="37"/>
      <c r="CV2311" s="37"/>
      <c r="CW2311" s="37"/>
      <c r="CX2311" s="37"/>
      <c r="CY2311" s="37"/>
      <c r="CZ2311" s="37"/>
      <c r="DA2311" s="37"/>
      <c r="DB2311" s="37"/>
      <c r="DC2311" s="37"/>
      <c r="DD2311" s="37"/>
      <c r="DE2311" s="37"/>
      <c r="DF2311" s="37"/>
      <c r="DG2311" s="37"/>
      <c r="DH2311" s="37"/>
      <c r="DI2311" s="37"/>
      <c r="DJ2311" s="37"/>
      <c r="DK2311" s="37"/>
      <c r="DL2311" s="37"/>
      <c r="DM2311" s="37"/>
      <c r="DN2311" s="37"/>
      <c r="DO2311" s="37"/>
      <c r="DP2311" s="37"/>
      <c r="DQ2311" s="37"/>
      <c r="DR2311" s="37"/>
      <c r="DS2311" s="37"/>
      <c r="DT2311" s="37"/>
      <c r="DU2311" s="37"/>
      <c r="DV2311" s="37"/>
      <c r="DW2311" s="37"/>
      <c r="DX2311" s="37"/>
      <c r="DY2311" s="37"/>
      <c r="DZ2311" s="37"/>
      <c r="EA2311" s="37"/>
      <c r="EB2311" s="37"/>
      <c r="EC2311" s="37"/>
      <c r="ED2311" s="37"/>
      <c r="EE2311" s="37"/>
      <c r="EF2311" s="37"/>
      <c r="EG2311" s="37"/>
      <c r="EH2311" s="37"/>
      <c r="EI2311" s="37"/>
      <c r="EJ2311" s="37"/>
      <c r="EK2311" s="37"/>
      <c r="EL2311" s="37"/>
      <c r="EM2311" s="37"/>
      <c r="EN2311" s="37"/>
      <c r="EO2311" s="37"/>
      <c r="EP2311" s="37"/>
      <c r="EQ2311" s="37"/>
      <c r="ER2311" s="37"/>
      <c r="ES2311" s="37"/>
      <c r="ET2311" s="37"/>
      <c r="EU2311" s="37"/>
      <c r="EV2311" s="37"/>
      <c r="EW2311" s="37"/>
      <c r="EX2311" s="37"/>
      <c r="EY2311" s="37"/>
      <c r="EZ2311" s="37"/>
      <c r="FA2311" s="37"/>
      <c r="FB2311" s="37"/>
      <c r="FC2311" s="37"/>
      <c r="FD2311" s="37"/>
      <c r="FE2311" s="37"/>
      <c r="FF2311" s="37"/>
      <c r="FG2311" s="37"/>
      <c r="FH2311" s="37"/>
      <c r="FI2311" s="37"/>
      <c r="FJ2311" s="37"/>
      <c r="FK2311" s="37"/>
      <c r="FL2311" s="37"/>
      <c r="FM2311" s="37"/>
      <c r="FN2311" s="37"/>
      <c r="FO2311" s="37"/>
      <c r="FP2311" s="37"/>
      <c r="FQ2311" s="37"/>
      <c r="FR2311" s="37"/>
      <c r="FS2311" s="37"/>
      <c r="FT2311" s="37"/>
      <c r="FU2311" s="37"/>
      <c r="FV2311" s="37"/>
      <c r="FW2311" s="37"/>
      <c r="FX2311" s="37"/>
      <c r="FY2311" s="37"/>
      <c r="FZ2311" s="37"/>
      <c r="GA2311" s="37"/>
      <c r="GB2311" s="37"/>
      <c r="GC2311" s="37"/>
      <c r="GD2311" s="37"/>
      <c r="GE2311" s="37"/>
      <c r="GF2311" s="37"/>
      <c r="GG2311" s="37"/>
      <c r="GH2311" s="37"/>
      <c r="GI2311" s="37"/>
      <c r="GJ2311" s="37"/>
      <c r="GK2311" s="37"/>
      <c r="GL2311" s="37"/>
      <c r="GM2311" s="37"/>
      <c r="GN2311" s="37"/>
      <c r="GO2311" s="37"/>
      <c r="GP2311" s="37"/>
      <c r="GQ2311" s="37"/>
      <c r="GR2311" s="37"/>
      <c r="GS2311" s="37"/>
      <c r="GT2311" s="37"/>
      <c r="GU2311" s="37"/>
      <c r="GV2311" s="37"/>
      <c r="GW2311" s="37"/>
      <c r="GX2311" s="37"/>
      <c r="GY2311" s="37"/>
      <c r="GZ2311" s="37"/>
      <c r="HA2311" s="37"/>
      <c r="HB2311" s="37"/>
      <c r="HC2311" s="37"/>
      <c r="HD2311" s="37"/>
      <c r="HE2311" s="37"/>
      <c r="HF2311" s="37"/>
      <c r="HG2311" s="37"/>
      <c r="HH2311" s="37"/>
      <c r="HI2311" s="37"/>
      <c r="HJ2311" s="37"/>
      <c r="HK2311" s="37"/>
      <c r="HL2311" s="37"/>
      <c r="HM2311" s="37"/>
      <c r="HN2311" s="37"/>
      <c r="HO2311" s="37"/>
      <c r="HP2311" s="37"/>
      <c r="HQ2311" s="37"/>
      <c r="HR2311" s="37"/>
      <c r="HS2311" s="37"/>
      <c r="HT2311" s="37"/>
      <c r="HU2311" s="37"/>
      <c r="HV2311" s="37"/>
      <c r="HW2311" s="37"/>
      <c r="HX2311" s="37"/>
      <c r="HY2311" s="37"/>
      <c r="HZ2311" s="37"/>
      <c r="IA2311" s="37"/>
      <c r="IB2311" s="37"/>
      <c r="IC2311" s="37"/>
      <c r="ID2311" s="37"/>
      <c r="IE2311" s="37"/>
      <c r="IF2311" s="37"/>
      <c r="IG2311" s="37"/>
      <c r="IH2311" s="37"/>
      <c r="II2311" s="37"/>
      <c r="IJ2311" s="37"/>
      <c r="IK2311" s="37"/>
      <c r="IL2311" s="37"/>
      <c r="IM2311" s="37"/>
      <c r="IN2311" s="37"/>
      <c r="IO2311" s="37"/>
      <c r="IP2311" s="37"/>
      <c r="IQ2311" s="37"/>
      <c r="IR2311" s="37"/>
      <c r="IS2311" s="37"/>
      <c r="IT2311" s="37"/>
      <c r="IU2311" s="37"/>
      <c r="IV2311" s="37"/>
      <c r="IW2311" s="37"/>
      <c r="IX2311" s="37"/>
      <c r="IY2311" s="37"/>
      <c r="IZ2311" s="37"/>
      <c r="JA2311" s="37"/>
      <c r="JB2311" s="37"/>
      <c r="JC2311" s="37"/>
      <c r="JD2311" s="37"/>
      <c r="JE2311" s="37"/>
      <c r="JF2311" s="37"/>
      <c r="JG2311" s="37"/>
      <c r="JH2311" s="37"/>
      <c r="JI2311" s="37"/>
      <c r="JJ2311" s="37"/>
      <c r="JK2311" s="37"/>
      <c r="JL2311" s="37"/>
      <c r="JM2311" s="37"/>
    </row>
    <row r="2312" spans="2:273" s="49" customFormat="1" ht="20" customHeight="1">
      <c r="B2312" s="120" t="s">
        <v>7864</v>
      </c>
      <c r="C2312" s="113">
        <v>20201</v>
      </c>
      <c r="D2312" s="98">
        <v>2020</v>
      </c>
      <c r="E2312" s="45" t="s">
        <v>4930</v>
      </c>
      <c r="F2312" s="146"/>
      <c r="G2312" s="359"/>
      <c r="H2312" s="46" t="s">
        <v>7865</v>
      </c>
      <c r="I2312" s="46" t="s">
        <v>53</v>
      </c>
      <c r="J2312" s="90">
        <v>27</v>
      </c>
      <c r="K2312" s="198">
        <v>418606</v>
      </c>
      <c r="L2312" s="46" t="s">
        <v>7866</v>
      </c>
      <c r="M2312" s="46" t="s">
        <v>39</v>
      </c>
      <c r="N2312" s="215">
        <v>9</v>
      </c>
      <c r="O2312" s="90">
        <v>2</v>
      </c>
      <c r="P2312" s="90">
        <v>6</v>
      </c>
      <c r="Q2312" s="46" t="s">
        <v>47</v>
      </c>
      <c r="R2312" s="46" t="s">
        <v>139</v>
      </c>
      <c r="S2312" s="48"/>
      <c r="T2312" s="48"/>
      <c r="U2312" s="48"/>
      <c r="V2312" s="48"/>
      <c r="W2312" s="48"/>
      <c r="X2312" s="48"/>
      <c r="Y2312" s="48"/>
      <c r="Z2312" s="48"/>
      <c r="AA2312" s="48"/>
      <c r="AB2312" s="48"/>
      <c r="AC2312" s="48"/>
      <c r="AD2312" s="48"/>
      <c r="AE2312" s="48"/>
      <c r="AF2312" s="6"/>
      <c r="AG2312" s="6"/>
      <c r="AH2312" s="6"/>
      <c r="AI2312" s="6"/>
      <c r="AJ2312" s="6"/>
      <c r="AK2312" s="6"/>
      <c r="AL2312" s="6"/>
      <c r="AM2312" s="6"/>
      <c r="AN2312" s="6"/>
      <c r="AO2312" s="6"/>
      <c r="AP2312" s="6"/>
      <c r="AQ2312" s="6"/>
      <c r="AR2312" s="7" t="s">
        <v>55</v>
      </c>
      <c r="AS2312" s="7" t="s">
        <v>53</v>
      </c>
      <c r="AT2312" s="6"/>
      <c r="AU2312" s="6"/>
      <c r="AV2312" s="6"/>
      <c r="AW2312" s="6"/>
      <c r="AX2312" s="6"/>
      <c r="AY2312" s="6"/>
      <c r="AZ2312" s="6"/>
      <c r="BA2312" s="6"/>
      <c r="BB2312" s="6"/>
      <c r="BC2312" s="6"/>
      <c r="BD2312" s="6"/>
      <c r="BE2312" s="6"/>
      <c r="BF2312" s="6"/>
      <c r="BG2312" s="6"/>
      <c r="BH2312" s="6"/>
      <c r="BI2312" s="6"/>
      <c r="BJ2312" s="6"/>
      <c r="BK2312" s="6"/>
      <c r="BL2312" s="6"/>
      <c r="BM2312" s="6"/>
      <c r="BN2312" s="6"/>
      <c r="BO2312" s="6"/>
      <c r="BP2312" s="6"/>
      <c r="BQ2312" s="6"/>
      <c r="BR2312" s="6"/>
      <c r="BS2312" s="6"/>
      <c r="BT2312" s="6"/>
      <c r="BU2312" s="6"/>
      <c r="BV2312" s="6"/>
      <c r="BW2312" s="6"/>
      <c r="BX2312" s="6"/>
      <c r="BY2312" s="6"/>
      <c r="BZ2312" s="6"/>
      <c r="CA2312" s="6"/>
      <c r="CB2312" s="6"/>
      <c r="CC2312" s="6"/>
      <c r="CD2312" s="6"/>
      <c r="CE2312" s="6"/>
      <c r="CF2312" s="6"/>
      <c r="CG2312" s="6"/>
      <c r="CH2312" s="6"/>
      <c r="CI2312" s="6"/>
      <c r="CJ2312" s="6"/>
      <c r="CK2312" s="6"/>
      <c r="CL2312" s="6"/>
      <c r="CM2312" s="6"/>
      <c r="CN2312" s="6"/>
      <c r="CO2312" s="6"/>
      <c r="CP2312" s="6"/>
      <c r="CQ2312" s="6"/>
      <c r="CR2312" s="6"/>
      <c r="CS2312" s="6"/>
      <c r="CT2312" s="6"/>
      <c r="CU2312" s="6"/>
      <c r="CV2312" s="6"/>
      <c r="CW2312" s="6"/>
      <c r="CX2312" s="6"/>
      <c r="CY2312" s="6"/>
      <c r="CZ2312" s="6"/>
      <c r="DA2312" s="6"/>
      <c r="DB2312" s="6"/>
      <c r="DC2312" s="6"/>
      <c r="DD2312" s="6"/>
      <c r="DE2312" s="6"/>
      <c r="DF2312" s="6"/>
      <c r="DG2312" s="6"/>
      <c r="DH2312" s="6"/>
      <c r="DI2312" s="6"/>
      <c r="DJ2312" s="6"/>
      <c r="DK2312" s="6"/>
      <c r="DL2312" s="6"/>
      <c r="DM2312" s="6"/>
      <c r="DN2312" s="6"/>
      <c r="DO2312" s="6"/>
      <c r="DP2312" s="6"/>
      <c r="DQ2312" s="6"/>
      <c r="DR2312" s="6"/>
      <c r="DS2312" s="6"/>
      <c r="DT2312" s="6"/>
      <c r="DU2312" s="6"/>
      <c r="DV2312" s="6"/>
      <c r="DW2312" s="6"/>
      <c r="DX2312" s="6"/>
      <c r="DY2312" s="6"/>
      <c r="DZ2312" s="6"/>
      <c r="EA2312" s="6"/>
      <c r="EB2312" s="6"/>
      <c r="EC2312" s="6"/>
      <c r="ED2312" s="6"/>
      <c r="EE2312" s="6"/>
      <c r="EF2312" s="6"/>
      <c r="EG2312" s="6"/>
      <c r="EH2312" s="6"/>
      <c r="EI2312" s="6"/>
      <c r="EJ2312" s="6"/>
      <c r="EK2312" s="6"/>
      <c r="EL2312" s="6"/>
      <c r="EM2312" s="6"/>
      <c r="EN2312" s="6"/>
      <c r="EO2312" s="6"/>
      <c r="EP2312" s="6"/>
      <c r="EQ2312" s="6"/>
      <c r="ER2312" s="6"/>
      <c r="ES2312" s="6"/>
      <c r="ET2312" s="6"/>
      <c r="EU2312" s="6"/>
      <c r="EV2312" s="6"/>
      <c r="EW2312" s="6"/>
      <c r="EX2312" s="6"/>
      <c r="EY2312" s="6"/>
      <c r="EZ2312" s="6"/>
      <c r="FA2312" s="6"/>
      <c r="FB2312" s="6"/>
      <c r="FC2312" s="6"/>
      <c r="FD2312" s="6"/>
      <c r="FE2312" s="6"/>
      <c r="FF2312" s="6"/>
      <c r="FG2312" s="6"/>
      <c r="FH2312" s="6"/>
      <c r="FI2312" s="6"/>
      <c r="FJ2312" s="6"/>
      <c r="FK2312" s="6"/>
      <c r="FL2312" s="6"/>
      <c r="FM2312" s="6"/>
      <c r="FN2312" s="6"/>
      <c r="FO2312" s="6"/>
      <c r="FP2312" s="6"/>
      <c r="FQ2312" s="6"/>
      <c r="FR2312" s="6"/>
      <c r="FS2312" s="6"/>
      <c r="FT2312" s="6"/>
      <c r="FU2312" s="6"/>
      <c r="FV2312" s="6"/>
      <c r="FW2312" s="6"/>
      <c r="FX2312" s="6"/>
      <c r="FY2312" s="6"/>
      <c r="FZ2312" s="6"/>
      <c r="GA2312" s="6"/>
      <c r="GB2312" s="6"/>
      <c r="GC2312" s="6"/>
      <c r="GD2312" s="6"/>
      <c r="GE2312" s="6"/>
      <c r="GF2312" s="6"/>
      <c r="GG2312" s="6"/>
      <c r="GH2312" s="6"/>
      <c r="GI2312" s="6"/>
      <c r="GJ2312" s="6"/>
      <c r="GK2312" s="6"/>
      <c r="GL2312" s="6"/>
      <c r="GM2312" s="6"/>
      <c r="GN2312" s="6"/>
      <c r="GO2312" s="6"/>
      <c r="GP2312" s="6"/>
      <c r="GQ2312" s="6"/>
      <c r="GR2312" s="6"/>
      <c r="GS2312" s="6"/>
      <c r="GT2312" s="6"/>
      <c r="GU2312" s="6"/>
      <c r="GV2312" s="6"/>
      <c r="GW2312" s="6"/>
      <c r="GX2312" s="6"/>
      <c r="GY2312" s="6"/>
      <c r="GZ2312" s="6"/>
      <c r="HA2312" s="6"/>
      <c r="HB2312" s="6"/>
      <c r="HC2312" s="6"/>
      <c r="HD2312" s="6"/>
      <c r="HE2312" s="6"/>
      <c r="HF2312" s="6"/>
      <c r="HG2312" s="6"/>
      <c r="HH2312" s="6"/>
      <c r="HI2312" s="6"/>
      <c r="HJ2312" s="6"/>
      <c r="HK2312" s="6"/>
      <c r="HL2312" s="6"/>
      <c r="HM2312" s="6"/>
      <c r="HN2312" s="6"/>
      <c r="HO2312" s="6"/>
      <c r="HP2312" s="6"/>
      <c r="HQ2312" s="6"/>
      <c r="HR2312" s="6"/>
      <c r="HS2312" s="6"/>
      <c r="HT2312" s="6"/>
      <c r="HU2312" s="6"/>
      <c r="HV2312" s="6"/>
      <c r="HW2312" s="6"/>
      <c r="HX2312" s="6"/>
      <c r="HY2312" s="6"/>
      <c r="HZ2312" s="6"/>
      <c r="IA2312" s="6"/>
      <c r="IB2312" s="6"/>
      <c r="IC2312" s="6"/>
      <c r="ID2312" s="6"/>
      <c r="IE2312" s="6"/>
      <c r="IF2312" s="6"/>
      <c r="IG2312" s="6"/>
      <c r="IH2312" s="6"/>
      <c r="II2312" s="6"/>
      <c r="IJ2312" s="6"/>
      <c r="IK2312" s="6"/>
      <c r="IL2312" s="6"/>
      <c r="IM2312" s="6"/>
      <c r="IN2312" s="6"/>
      <c r="IO2312" s="6"/>
      <c r="IP2312" s="6"/>
      <c r="IQ2312" s="6"/>
      <c r="IR2312" s="6"/>
      <c r="IS2312" s="6"/>
      <c r="IT2312" s="6"/>
      <c r="IU2312" s="6"/>
      <c r="IV2312" s="6"/>
      <c r="IW2312" s="6"/>
      <c r="IX2312" s="6"/>
      <c r="IY2312" s="6"/>
      <c r="IZ2312" s="6"/>
      <c r="JA2312" s="6"/>
      <c r="JB2312" s="6"/>
      <c r="JC2312" s="6"/>
      <c r="JD2312" s="6"/>
      <c r="JE2312" s="6"/>
      <c r="JF2312" s="6"/>
      <c r="JG2312" s="6"/>
      <c r="JH2312" s="6"/>
      <c r="JI2312" s="6"/>
      <c r="JJ2312" s="6"/>
      <c r="JK2312" s="6"/>
      <c r="JL2312" s="6"/>
      <c r="JM2312" s="6"/>
    </row>
    <row r="2313" spans="2:273" s="49" customFormat="1" ht="20" customHeight="1">
      <c r="B2313" s="120" t="s">
        <v>7867</v>
      </c>
      <c r="C2313" s="113">
        <v>20201</v>
      </c>
      <c r="D2313" s="98">
        <v>2020</v>
      </c>
      <c r="E2313" s="45" t="s">
        <v>4930</v>
      </c>
      <c r="F2313" s="146"/>
      <c r="G2313" s="359"/>
      <c r="H2313" s="46" t="s">
        <v>7868</v>
      </c>
      <c r="I2313" s="46" t="s">
        <v>53</v>
      </c>
      <c r="J2313" s="90">
        <v>23</v>
      </c>
      <c r="K2313" s="198">
        <v>868980</v>
      </c>
      <c r="L2313" s="46" t="s">
        <v>7866</v>
      </c>
      <c r="M2313" s="46" t="s">
        <v>39</v>
      </c>
      <c r="N2313" s="215">
        <v>9</v>
      </c>
      <c r="O2313" s="90">
        <v>2</v>
      </c>
      <c r="P2313" s="90">
        <v>6</v>
      </c>
      <c r="Q2313" s="46" t="s">
        <v>263</v>
      </c>
      <c r="R2313" s="46" t="s">
        <v>52</v>
      </c>
      <c r="S2313" s="48"/>
      <c r="T2313" s="48"/>
      <c r="U2313" s="48"/>
      <c r="V2313" s="48"/>
      <c r="W2313" s="48"/>
      <c r="X2313" s="48"/>
      <c r="Y2313" s="48"/>
      <c r="Z2313" s="48"/>
      <c r="AA2313" s="48"/>
      <c r="AB2313" s="48"/>
      <c r="AC2313" s="48"/>
      <c r="AD2313" s="48"/>
      <c r="AE2313" s="48"/>
      <c r="AF2313" s="37"/>
      <c r="AG2313" s="37"/>
      <c r="AH2313" s="37"/>
      <c r="AI2313" s="37"/>
      <c r="AJ2313" s="37"/>
      <c r="AK2313" s="37"/>
      <c r="AL2313" s="37"/>
      <c r="AM2313" s="37"/>
      <c r="AN2313" s="37"/>
      <c r="AO2313" s="37"/>
      <c r="AP2313" s="37"/>
      <c r="AQ2313" s="37"/>
      <c r="AR2313" s="37"/>
      <c r="AS2313" s="37"/>
      <c r="AT2313" s="37"/>
      <c r="AU2313" s="37"/>
      <c r="AV2313" s="37"/>
      <c r="AW2313" s="37"/>
      <c r="AX2313" s="37"/>
      <c r="AY2313" s="37"/>
      <c r="AZ2313" s="37"/>
      <c r="BA2313" s="37"/>
      <c r="BB2313" s="37"/>
      <c r="BC2313" s="37"/>
      <c r="BD2313" s="37"/>
      <c r="BE2313" s="37"/>
      <c r="BF2313" s="37"/>
      <c r="BG2313" s="37"/>
      <c r="BH2313" s="37"/>
      <c r="BI2313" s="37"/>
      <c r="BJ2313" s="37"/>
      <c r="BK2313" s="37"/>
      <c r="BL2313" s="37"/>
      <c r="BM2313" s="37"/>
      <c r="BN2313" s="37"/>
      <c r="BO2313" s="37"/>
      <c r="BP2313" s="37"/>
      <c r="BQ2313" s="37"/>
      <c r="BR2313" s="37"/>
      <c r="BS2313" s="37"/>
      <c r="BT2313" s="37"/>
      <c r="BU2313" s="37"/>
      <c r="BV2313" s="37"/>
      <c r="BW2313" s="37"/>
      <c r="BX2313" s="37"/>
      <c r="BY2313" s="37"/>
      <c r="BZ2313" s="37"/>
      <c r="CA2313" s="37"/>
      <c r="CB2313" s="37"/>
      <c r="CC2313" s="37"/>
      <c r="CD2313" s="37"/>
      <c r="CE2313" s="37"/>
      <c r="CF2313" s="37"/>
      <c r="CG2313" s="37"/>
      <c r="CH2313" s="37"/>
      <c r="CI2313" s="37"/>
      <c r="CJ2313" s="37"/>
      <c r="CK2313" s="37"/>
      <c r="CL2313" s="37"/>
      <c r="CM2313" s="37"/>
      <c r="CN2313" s="37"/>
      <c r="CO2313" s="37"/>
      <c r="CP2313" s="37"/>
      <c r="CQ2313" s="37"/>
      <c r="CR2313" s="37"/>
      <c r="CS2313" s="37"/>
      <c r="CT2313" s="37"/>
      <c r="CU2313" s="37"/>
      <c r="CV2313" s="37"/>
      <c r="CW2313" s="37"/>
      <c r="CX2313" s="37"/>
      <c r="CY2313" s="37"/>
      <c r="CZ2313" s="37"/>
      <c r="DA2313" s="37"/>
      <c r="DB2313" s="37"/>
      <c r="DC2313" s="37"/>
      <c r="DD2313" s="37"/>
      <c r="DE2313" s="37"/>
      <c r="DF2313" s="37"/>
      <c r="DG2313" s="37"/>
      <c r="DH2313" s="37"/>
      <c r="DI2313" s="37"/>
      <c r="DJ2313" s="37"/>
      <c r="DK2313" s="37"/>
      <c r="DL2313" s="37"/>
      <c r="DM2313" s="37"/>
      <c r="DN2313" s="37"/>
      <c r="DO2313" s="37"/>
      <c r="DP2313" s="37"/>
      <c r="DQ2313" s="37"/>
      <c r="DR2313" s="37"/>
      <c r="DS2313" s="37"/>
      <c r="DT2313" s="37"/>
      <c r="DU2313" s="37"/>
      <c r="DV2313" s="37"/>
      <c r="DW2313" s="37"/>
      <c r="DX2313" s="37"/>
      <c r="DY2313" s="37"/>
      <c r="DZ2313" s="37"/>
      <c r="EA2313" s="37"/>
      <c r="EB2313" s="37"/>
      <c r="EC2313" s="37"/>
      <c r="ED2313" s="37"/>
      <c r="EE2313" s="37"/>
      <c r="EF2313" s="37"/>
      <c r="EG2313" s="37"/>
      <c r="EH2313" s="37"/>
      <c r="EI2313" s="37"/>
      <c r="EJ2313" s="37"/>
      <c r="EK2313" s="37"/>
      <c r="EL2313" s="37"/>
      <c r="EM2313" s="37"/>
      <c r="EN2313" s="37"/>
      <c r="EO2313" s="37"/>
      <c r="EP2313" s="37"/>
      <c r="EQ2313" s="37"/>
      <c r="ER2313" s="37"/>
      <c r="ES2313" s="37"/>
      <c r="ET2313" s="37"/>
      <c r="EU2313" s="37"/>
      <c r="EV2313" s="37"/>
      <c r="EW2313" s="37"/>
      <c r="EX2313" s="37"/>
      <c r="EY2313" s="37"/>
      <c r="EZ2313" s="37"/>
      <c r="FA2313" s="37"/>
      <c r="FB2313" s="37"/>
      <c r="FC2313" s="37"/>
      <c r="FD2313" s="37"/>
      <c r="FE2313" s="37"/>
      <c r="FF2313" s="37"/>
      <c r="FG2313" s="37"/>
      <c r="FH2313" s="37"/>
      <c r="FI2313" s="37"/>
      <c r="FJ2313" s="37"/>
      <c r="FK2313" s="37"/>
      <c r="FL2313" s="37"/>
      <c r="FM2313" s="37"/>
      <c r="FN2313" s="37"/>
      <c r="FO2313" s="37"/>
      <c r="FP2313" s="37"/>
      <c r="FQ2313" s="37"/>
      <c r="FR2313" s="37"/>
      <c r="FS2313" s="37"/>
      <c r="FT2313" s="37"/>
      <c r="FU2313" s="37"/>
      <c r="FV2313" s="37"/>
      <c r="FW2313" s="37"/>
      <c r="FX2313" s="37"/>
      <c r="FY2313" s="37"/>
      <c r="FZ2313" s="37"/>
      <c r="GA2313" s="37"/>
      <c r="GB2313" s="37"/>
      <c r="GC2313" s="37"/>
      <c r="GD2313" s="37"/>
      <c r="GE2313" s="37"/>
      <c r="GF2313" s="37"/>
      <c r="GG2313" s="37"/>
      <c r="GH2313" s="37"/>
      <c r="GI2313" s="37"/>
      <c r="GJ2313" s="37"/>
      <c r="GK2313" s="37"/>
      <c r="GL2313" s="37"/>
      <c r="GM2313" s="37"/>
      <c r="GN2313" s="37"/>
      <c r="GO2313" s="37"/>
      <c r="GP2313" s="37"/>
      <c r="GQ2313" s="37"/>
      <c r="GR2313" s="37"/>
      <c r="GS2313" s="37"/>
      <c r="GT2313" s="37"/>
      <c r="GU2313" s="37"/>
      <c r="GV2313" s="37"/>
      <c r="GW2313" s="37"/>
      <c r="GX2313" s="37"/>
      <c r="GY2313" s="37"/>
      <c r="GZ2313" s="37"/>
      <c r="HA2313" s="37"/>
      <c r="HB2313" s="37"/>
      <c r="HC2313" s="37"/>
      <c r="HD2313" s="37"/>
      <c r="HE2313" s="37"/>
      <c r="HF2313" s="37"/>
      <c r="HG2313" s="37"/>
      <c r="HH2313" s="37"/>
      <c r="HI2313" s="37"/>
      <c r="HJ2313" s="37"/>
      <c r="HK2313" s="37"/>
      <c r="HL2313" s="37"/>
      <c r="HM2313" s="37"/>
      <c r="HN2313" s="37"/>
      <c r="HO2313" s="37"/>
      <c r="HP2313" s="37"/>
      <c r="HQ2313" s="37"/>
      <c r="HR2313" s="37"/>
      <c r="HS2313" s="37"/>
      <c r="HT2313" s="37"/>
      <c r="HU2313" s="37"/>
      <c r="HV2313" s="37"/>
      <c r="HW2313" s="37"/>
      <c r="HX2313" s="37"/>
      <c r="HY2313" s="37"/>
      <c r="HZ2313" s="37"/>
      <c r="IA2313" s="37"/>
      <c r="IB2313" s="37"/>
      <c r="IC2313" s="37"/>
      <c r="ID2313" s="37"/>
      <c r="IE2313" s="37"/>
      <c r="IF2313" s="37"/>
      <c r="IG2313" s="37"/>
      <c r="IH2313" s="37"/>
      <c r="II2313" s="37"/>
      <c r="IJ2313" s="37"/>
      <c r="IK2313" s="37"/>
      <c r="IL2313" s="37"/>
      <c r="IM2313" s="37"/>
      <c r="IN2313" s="37"/>
      <c r="IO2313" s="37"/>
      <c r="IP2313" s="37"/>
      <c r="IQ2313" s="37"/>
      <c r="IR2313" s="37"/>
      <c r="IS2313" s="37"/>
      <c r="IT2313" s="37"/>
      <c r="IU2313" s="37"/>
      <c r="IV2313" s="37"/>
      <c r="IW2313" s="37"/>
      <c r="IX2313" s="37"/>
      <c r="IY2313" s="37"/>
      <c r="IZ2313" s="37"/>
      <c r="JA2313" s="37"/>
      <c r="JB2313" s="6"/>
      <c r="JC2313" s="6"/>
      <c r="JD2313" s="6"/>
      <c r="JE2313" s="6"/>
      <c r="JF2313" s="6"/>
      <c r="JG2313" s="6"/>
      <c r="JH2313" s="6"/>
      <c r="JI2313" s="6"/>
      <c r="JJ2313" s="6"/>
      <c r="JK2313" s="6"/>
      <c r="JL2313" s="6"/>
      <c r="JM2313" s="6"/>
    </row>
    <row r="2314" spans="2:273" s="49" customFormat="1" ht="20" customHeight="1">
      <c r="B2314" s="120" t="s">
        <v>7869</v>
      </c>
      <c r="C2314" s="97">
        <v>20203</v>
      </c>
      <c r="D2314" s="98">
        <v>2020</v>
      </c>
      <c r="E2314" s="45" t="s">
        <v>7870</v>
      </c>
      <c r="F2314" s="146"/>
      <c r="G2314" s="359"/>
      <c r="H2314" s="46" t="s">
        <v>7871</v>
      </c>
      <c r="I2314" s="46" t="s">
        <v>29</v>
      </c>
      <c r="J2314" s="90">
        <v>19</v>
      </c>
      <c r="K2314" s="198">
        <v>100000</v>
      </c>
      <c r="L2314" s="46" t="s">
        <v>7872</v>
      </c>
      <c r="M2314" s="46" t="s">
        <v>31</v>
      </c>
      <c r="N2314" s="215">
        <v>3</v>
      </c>
      <c r="O2314" s="90">
        <v>5</v>
      </c>
      <c r="P2314" s="90">
        <v>6</v>
      </c>
      <c r="Q2314" s="46" t="s">
        <v>32</v>
      </c>
      <c r="R2314" s="46" t="s">
        <v>33</v>
      </c>
      <c r="S2314" s="48"/>
      <c r="T2314" s="48"/>
      <c r="U2314" s="48"/>
      <c r="V2314" s="48"/>
      <c r="W2314" s="48"/>
      <c r="X2314" s="48"/>
      <c r="Y2314" s="48"/>
      <c r="Z2314" s="48"/>
      <c r="AA2314" s="48"/>
      <c r="AB2314" s="48"/>
      <c r="AC2314" s="48"/>
      <c r="AD2314" s="48"/>
      <c r="AE2314" s="48"/>
      <c r="AF2314" s="6"/>
      <c r="AG2314" s="6"/>
      <c r="AH2314" s="6"/>
      <c r="AI2314" s="6"/>
      <c r="AJ2314" s="6"/>
      <c r="AK2314" s="6"/>
      <c r="AL2314" s="6"/>
      <c r="AM2314" s="6"/>
      <c r="AN2314" s="6"/>
      <c r="AO2314" s="6"/>
      <c r="AP2314" s="6"/>
      <c r="AQ2314" s="6"/>
      <c r="AR2314" s="7" t="s">
        <v>47</v>
      </c>
      <c r="AS2314" s="7" t="s">
        <v>53</v>
      </c>
      <c r="AT2314" s="6"/>
      <c r="AU2314" s="6"/>
      <c r="AV2314" s="6"/>
      <c r="AW2314" s="6"/>
      <c r="AX2314" s="6"/>
      <c r="AY2314" s="6"/>
      <c r="AZ2314" s="6"/>
      <c r="BA2314" s="6"/>
      <c r="BB2314" s="6"/>
      <c r="BC2314" s="6"/>
      <c r="BD2314" s="6"/>
      <c r="BE2314" s="6"/>
      <c r="BF2314" s="6"/>
      <c r="BG2314" s="6"/>
      <c r="BH2314" s="6"/>
      <c r="BI2314" s="6"/>
      <c r="BJ2314" s="6"/>
      <c r="BK2314" s="6"/>
      <c r="BL2314" s="6"/>
      <c r="BM2314" s="6"/>
      <c r="BN2314" s="6"/>
      <c r="BO2314" s="6"/>
      <c r="BP2314" s="6"/>
      <c r="BQ2314" s="6"/>
      <c r="BR2314" s="6"/>
      <c r="BS2314" s="6"/>
      <c r="BT2314" s="6"/>
      <c r="BU2314" s="6"/>
      <c r="BV2314" s="6"/>
      <c r="BW2314" s="6"/>
      <c r="BX2314" s="6"/>
      <c r="BY2314" s="6"/>
      <c r="BZ2314" s="6"/>
      <c r="CA2314" s="6"/>
      <c r="CB2314" s="6"/>
      <c r="CC2314" s="6"/>
      <c r="CD2314" s="6"/>
      <c r="CE2314" s="6"/>
      <c r="CF2314" s="6"/>
      <c r="CG2314" s="6"/>
      <c r="CH2314" s="6"/>
      <c r="CI2314" s="6"/>
      <c r="CJ2314" s="6"/>
      <c r="CK2314" s="6"/>
      <c r="CL2314" s="6"/>
      <c r="CM2314" s="6"/>
      <c r="CN2314" s="6"/>
      <c r="CO2314" s="6"/>
      <c r="CP2314" s="6"/>
      <c r="CQ2314" s="6"/>
      <c r="CR2314" s="6"/>
      <c r="CS2314" s="6"/>
      <c r="CT2314" s="6"/>
      <c r="CU2314" s="6"/>
      <c r="CV2314" s="6"/>
      <c r="CW2314" s="6"/>
      <c r="CX2314" s="6"/>
      <c r="CY2314" s="6"/>
      <c r="CZ2314" s="6"/>
      <c r="DA2314" s="6"/>
      <c r="DB2314" s="6"/>
      <c r="DC2314" s="6"/>
      <c r="DD2314" s="6"/>
      <c r="DE2314" s="6"/>
      <c r="DF2314" s="6"/>
      <c r="DG2314" s="6"/>
      <c r="DH2314" s="6"/>
      <c r="DI2314" s="6"/>
      <c r="DJ2314" s="6"/>
      <c r="DK2314" s="6"/>
      <c r="DL2314" s="6"/>
      <c r="DM2314" s="6"/>
      <c r="DN2314" s="6"/>
      <c r="DO2314" s="6"/>
      <c r="DP2314" s="6"/>
      <c r="DQ2314" s="6"/>
      <c r="DR2314" s="6"/>
      <c r="DS2314" s="6"/>
      <c r="DT2314" s="6"/>
      <c r="DU2314" s="6"/>
      <c r="DV2314" s="6"/>
      <c r="DW2314" s="6"/>
      <c r="DX2314" s="6"/>
      <c r="DY2314" s="6"/>
      <c r="DZ2314" s="6"/>
      <c r="EA2314" s="6"/>
      <c r="EB2314" s="6"/>
      <c r="EC2314" s="6"/>
      <c r="ED2314" s="6"/>
      <c r="EE2314" s="6"/>
      <c r="EF2314" s="6"/>
      <c r="EG2314" s="6"/>
      <c r="EH2314" s="6"/>
      <c r="EI2314" s="6"/>
      <c r="EJ2314" s="6"/>
      <c r="EK2314" s="6"/>
      <c r="EL2314" s="6"/>
      <c r="EM2314" s="6"/>
      <c r="EN2314" s="6"/>
      <c r="EO2314" s="6"/>
      <c r="EP2314" s="6"/>
      <c r="EQ2314" s="6"/>
      <c r="ER2314" s="6"/>
      <c r="ES2314" s="6"/>
      <c r="ET2314" s="6"/>
      <c r="EU2314" s="6"/>
      <c r="EV2314" s="6"/>
      <c r="EW2314" s="6"/>
      <c r="EX2314" s="6"/>
      <c r="EY2314" s="6"/>
      <c r="EZ2314" s="6"/>
      <c r="FA2314" s="6"/>
      <c r="FB2314" s="6"/>
      <c r="FC2314" s="6"/>
      <c r="FD2314" s="6"/>
      <c r="FE2314" s="6"/>
      <c r="FF2314" s="6"/>
      <c r="FG2314" s="6"/>
      <c r="FH2314" s="6"/>
      <c r="FI2314" s="6"/>
      <c r="FJ2314" s="6"/>
      <c r="FK2314" s="6"/>
      <c r="FL2314" s="6"/>
      <c r="FM2314" s="6"/>
      <c r="FN2314" s="6"/>
      <c r="FO2314" s="6"/>
      <c r="FP2314" s="6"/>
      <c r="FQ2314" s="6"/>
      <c r="FR2314" s="6"/>
      <c r="FS2314" s="6"/>
      <c r="FT2314" s="6"/>
      <c r="FU2314" s="6"/>
      <c r="FV2314" s="6"/>
      <c r="FW2314" s="6"/>
      <c r="FX2314" s="6"/>
      <c r="FY2314" s="6"/>
      <c r="FZ2314" s="6"/>
      <c r="GA2314" s="6"/>
      <c r="GB2314" s="6"/>
      <c r="GC2314" s="6"/>
      <c r="GD2314" s="6"/>
      <c r="GE2314" s="6"/>
      <c r="GF2314" s="6"/>
      <c r="GG2314" s="6"/>
      <c r="GH2314" s="6"/>
      <c r="GI2314" s="6"/>
      <c r="GJ2314" s="6"/>
      <c r="GK2314" s="6"/>
      <c r="GL2314" s="6"/>
      <c r="GM2314" s="6"/>
      <c r="GN2314" s="6"/>
      <c r="GO2314" s="6"/>
      <c r="GP2314" s="6"/>
      <c r="GQ2314" s="6"/>
      <c r="GR2314" s="6"/>
      <c r="GS2314" s="6"/>
      <c r="GT2314" s="6"/>
      <c r="GU2314" s="6"/>
      <c r="GV2314" s="6"/>
      <c r="GW2314" s="6"/>
      <c r="GX2314" s="6"/>
      <c r="GY2314" s="6"/>
      <c r="GZ2314" s="6"/>
      <c r="HA2314" s="6"/>
      <c r="HB2314" s="6"/>
      <c r="HC2314" s="6"/>
      <c r="HD2314" s="6"/>
      <c r="HE2314" s="6"/>
      <c r="HF2314" s="6"/>
      <c r="HG2314" s="6"/>
      <c r="HH2314" s="6"/>
      <c r="HI2314" s="6"/>
      <c r="HJ2314" s="6"/>
      <c r="HK2314" s="6"/>
      <c r="HL2314" s="6"/>
      <c r="HM2314" s="6"/>
      <c r="HN2314" s="6"/>
      <c r="HO2314" s="6"/>
      <c r="HP2314" s="6"/>
      <c r="HQ2314" s="6"/>
      <c r="HR2314" s="6"/>
      <c r="HS2314" s="6"/>
      <c r="HT2314" s="6"/>
      <c r="HU2314" s="6"/>
      <c r="HV2314" s="6"/>
      <c r="HW2314" s="6"/>
      <c r="HX2314" s="6"/>
      <c r="HY2314" s="6"/>
      <c r="HZ2314" s="6"/>
      <c r="IA2314" s="6"/>
      <c r="IB2314" s="6"/>
      <c r="IC2314" s="6"/>
      <c r="ID2314" s="6"/>
      <c r="IE2314" s="6"/>
      <c r="IF2314" s="6"/>
      <c r="IG2314" s="6"/>
      <c r="IH2314" s="6"/>
      <c r="II2314" s="6"/>
      <c r="IJ2314" s="6"/>
      <c r="IK2314" s="6"/>
      <c r="IL2314" s="6"/>
      <c r="IM2314" s="6"/>
      <c r="IN2314" s="6"/>
      <c r="IO2314" s="6"/>
      <c r="IP2314" s="6"/>
      <c r="IQ2314" s="6"/>
      <c r="IR2314" s="6"/>
      <c r="IS2314" s="6"/>
      <c r="IT2314" s="6"/>
      <c r="IU2314" s="6"/>
      <c r="IV2314" s="6"/>
      <c r="IW2314" s="6"/>
      <c r="IX2314" s="6"/>
      <c r="IY2314" s="6"/>
      <c r="IZ2314" s="6"/>
      <c r="JA2314" s="6"/>
      <c r="JB2314" s="6"/>
      <c r="JC2314" s="6"/>
      <c r="JD2314" s="6"/>
      <c r="JE2314" s="6"/>
      <c r="JF2314" s="6"/>
      <c r="JG2314" s="6"/>
      <c r="JH2314" s="6"/>
      <c r="JI2314" s="6"/>
      <c r="JJ2314" s="6"/>
      <c r="JK2314" s="6"/>
      <c r="JL2314" s="6"/>
      <c r="JM2314" s="6"/>
    </row>
    <row r="2315" spans="2:273" s="49" customFormat="1" ht="20" customHeight="1">
      <c r="B2315" s="120" t="s">
        <v>4934</v>
      </c>
      <c r="C2315" s="113">
        <v>20191</v>
      </c>
      <c r="D2315" s="104">
        <v>2019</v>
      </c>
      <c r="E2315" s="66" t="s">
        <v>4935</v>
      </c>
      <c r="F2315" s="145"/>
      <c r="G2315" s="358"/>
      <c r="H2315" s="68" t="s">
        <v>4936</v>
      </c>
      <c r="I2315" s="68" t="s">
        <v>53</v>
      </c>
      <c r="J2315" s="92">
        <v>31</v>
      </c>
      <c r="K2315" s="200">
        <v>1261418</v>
      </c>
      <c r="L2315" s="68" t="s">
        <v>4937</v>
      </c>
      <c r="M2315" s="68" t="s">
        <v>39</v>
      </c>
      <c r="N2315" s="215">
        <v>9</v>
      </c>
      <c r="O2315" s="89">
        <v>2</v>
      </c>
      <c r="P2315" s="89">
        <v>6</v>
      </c>
      <c r="Q2315" s="68" t="s">
        <v>47</v>
      </c>
      <c r="R2315" s="68" t="s">
        <v>219</v>
      </c>
      <c r="S2315" s="6"/>
      <c r="T2315" s="6"/>
      <c r="U2315" s="6"/>
      <c r="V2315" s="6"/>
      <c r="W2315" s="6"/>
      <c r="X2315" s="6"/>
      <c r="Y2315" s="6"/>
      <c r="Z2315" s="6"/>
      <c r="AA2315" s="6"/>
      <c r="AB2315" s="6"/>
      <c r="AC2315" s="6"/>
      <c r="AD2315" s="6"/>
      <c r="AE2315" s="6"/>
      <c r="AF2315" s="37"/>
      <c r="AG2315" s="37"/>
      <c r="AH2315" s="37"/>
      <c r="AI2315" s="37"/>
      <c r="AJ2315" s="37"/>
      <c r="AK2315" s="37"/>
      <c r="AL2315" s="37"/>
      <c r="AM2315" s="37"/>
      <c r="AN2315" s="37"/>
      <c r="AO2315" s="37"/>
      <c r="AP2315" s="37"/>
      <c r="AQ2315" s="37"/>
      <c r="AR2315" s="37"/>
      <c r="AS2315" s="37"/>
      <c r="AT2315" s="37"/>
      <c r="AU2315" s="37"/>
      <c r="AV2315" s="37"/>
      <c r="AW2315" s="37"/>
      <c r="AX2315" s="37"/>
      <c r="AY2315" s="37"/>
      <c r="AZ2315" s="37"/>
      <c r="BA2315" s="37"/>
      <c r="BB2315" s="37"/>
      <c r="BC2315" s="37"/>
      <c r="BD2315" s="37"/>
      <c r="BE2315" s="37"/>
      <c r="BF2315" s="37"/>
      <c r="BG2315" s="37"/>
      <c r="BH2315" s="37"/>
      <c r="BI2315" s="37"/>
      <c r="BJ2315" s="37"/>
      <c r="BK2315" s="37"/>
      <c r="BL2315" s="37"/>
      <c r="BM2315" s="37"/>
      <c r="BN2315" s="37"/>
      <c r="BO2315" s="37"/>
      <c r="BP2315" s="37"/>
      <c r="BQ2315" s="37"/>
      <c r="BR2315" s="37"/>
      <c r="BS2315" s="37"/>
      <c r="BT2315" s="37"/>
      <c r="BU2315" s="37"/>
      <c r="BV2315" s="37"/>
      <c r="BW2315" s="37"/>
      <c r="BX2315" s="37"/>
      <c r="BY2315" s="37"/>
      <c r="BZ2315" s="37"/>
      <c r="CA2315" s="37"/>
      <c r="CB2315" s="37"/>
      <c r="CC2315" s="37"/>
      <c r="CD2315" s="37"/>
      <c r="CE2315" s="37"/>
      <c r="CF2315" s="37"/>
      <c r="CG2315" s="37"/>
      <c r="CH2315" s="37"/>
      <c r="CI2315" s="37"/>
      <c r="CJ2315" s="37"/>
      <c r="CK2315" s="37"/>
      <c r="CL2315" s="37"/>
      <c r="CM2315" s="37"/>
      <c r="CN2315" s="37"/>
      <c r="CO2315" s="37"/>
      <c r="CP2315" s="37"/>
      <c r="CQ2315" s="37"/>
      <c r="CR2315" s="37"/>
      <c r="CS2315" s="37"/>
      <c r="CT2315" s="37"/>
      <c r="CU2315" s="37"/>
      <c r="CV2315" s="37"/>
      <c r="CW2315" s="37"/>
      <c r="CX2315" s="37"/>
      <c r="CY2315" s="37"/>
      <c r="CZ2315" s="37"/>
      <c r="DA2315" s="37"/>
      <c r="DB2315" s="37"/>
      <c r="DC2315" s="37"/>
      <c r="DD2315" s="37"/>
      <c r="DE2315" s="37"/>
      <c r="DF2315" s="37"/>
      <c r="DG2315" s="37"/>
      <c r="DH2315" s="37"/>
      <c r="DI2315" s="37"/>
      <c r="DJ2315" s="37"/>
      <c r="DK2315" s="37"/>
      <c r="DL2315" s="37"/>
      <c r="DM2315" s="37"/>
      <c r="DN2315" s="37"/>
      <c r="DO2315" s="37"/>
      <c r="DP2315" s="37"/>
      <c r="DQ2315" s="37"/>
      <c r="DR2315" s="37"/>
      <c r="DS2315" s="37"/>
      <c r="DT2315" s="37"/>
      <c r="DU2315" s="37"/>
      <c r="DV2315" s="37"/>
      <c r="DW2315" s="37"/>
      <c r="DX2315" s="37"/>
      <c r="DY2315" s="37"/>
      <c r="DZ2315" s="37"/>
      <c r="EA2315" s="37"/>
      <c r="EB2315" s="37"/>
      <c r="EC2315" s="37"/>
      <c r="ED2315" s="37"/>
      <c r="EE2315" s="37"/>
      <c r="EF2315" s="37"/>
      <c r="EG2315" s="37"/>
      <c r="EH2315" s="37"/>
      <c r="EI2315" s="37"/>
      <c r="EJ2315" s="37"/>
      <c r="EK2315" s="37"/>
      <c r="EL2315" s="37"/>
      <c r="EM2315" s="37"/>
      <c r="EN2315" s="37"/>
      <c r="EO2315" s="37"/>
      <c r="EP2315" s="37"/>
      <c r="EQ2315" s="37"/>
      <c r="ER2315" s="37"/>
      <c r="ES2315" s="37"/>
      <c r="ET2315" s="37"/>
      <c r="EU2315" s="37"/>
      <c r="EV2315" s="37"/>
      <c r="EW2315" s="37"/>
      <c r="EX2315" s="37"/>
      <c r="EY2315" s="37"/>
      <c r="EZ2315" s="37"/>
      <c r="FA2315" s="37"/>
      <c r="FB2315" s="37"/>
      <c r="FC2315" s="37"/>
      <c r="FD2315" s="37"/>
      <c r="FE2315" s="37"/>
      <c r="FF2315" s="37"/>
      <c r="FG2315" s="37"/>
      <c r="FH2315" s="37"/>
      <c r="FI2315" s="37"/>
      <c r="FJ2315" s="37"/>
      <c r="FK2315" s="37"/>
      <c r="FL2315" s="37"/>
      <c r="FM2315" s="37"/>
      <c r="FN2315" s="37"/>
      <c r="FO2315" s="37"/>
      <c r="FP2315" s="37"/>
      <c r="FQ2315" s="37"/>
      <c r="FR2315" s="37"/>
      <c r="FS2315" s="37"/>
      <c r="FT2315" s="37"/>
      <c r="FU2315" s="37"/>
      <c r="FV2315" s="37"/>
      <c r="FW2315" s="37"/>
      <c r="FX2315" s="37"/>
      <c r="FY2315" s="37"/>
      <c r="FZ2315" s="37"/>
      <c r="GA2315" s="37"/>
      <c r="GB2315" s="37"/>
      <c r="GC2315" s="37"/>
      <c r="GD2315" s="37"/>
      <c r="GE2315" s="37"/>
      <c r="GF2315" s="37"/>
      <c r="GG2315" s="37"/>
      <c r="GH2315" s="37"/>
      <c r="GI2315" s="37"/>
      <c r="GJ2315" s="37"/>
      <c r="GK2315" s="37"/>
      <c r="GL2315" s="37"/>
      <c r="GM2315" s="37"/>
      <c r="GN2315" s="37"/>
      <c r="GO2315" s="37"/>
      <c r="GP2315" s="37"/>
      <c r="GQ2315" s="37"/>
      <c r="GR2315" s="37"/>
      <c r="GS2315" s="37"/>
      <c r="GT2315" s="37"/>
      <c r="GU2315" s="37"/>
      <c r="GV2315" s="37"/>
      <c r="GW2315" s="37"/>
      <c r="GX2315" s="37"/>
      <c r="GY2315" s="37"/>
      <c r="GZ2315" s="37"/>
      <c r="HA2315" s="37"/>
      <c r="HB2315" s="37"/>
      <c r="HC2315" s="37"/>
      <c r="HD2315" s="37"/>
      <c r="HE2315" s="37"/>
      <c r="HF2315" s="37"/>
      <c r="HG2315" s="37"/>
      <c r="HH2315" s="37"/>
      <c r="HI2315" s="37"/>
      <c r="HJ2315" s="37"/>
      <c r="HK2315" s="37"/>
      <c r="HL2315" s="37"/>
      <c r="HM2315" s="37"/>
      <c r="HN2315" s="37"/>
      <c r="HO2315" s="37"/>
      <c r="HP2315" s="37"/>
      <c r="HQ2315" s="37"/>
      <c r="HR2315" s="37"/>
      <c r="HS2315" s="37"/>
      <c r="HT2315" s="37"/>
      <c r="HU2315" s="37"/>
      <c r="HV2315" s="37"/>
      <c r="HW2315" s="37"/>
      <c r="HX2315" s="37"/>
      <c r="HY2315" s="37"/>
      <c r="HZ2315" s="37"/>
      <c r="IA2315" s="37"/>
      <c r="IB2315" s="37"/>
      <c r="IC2315" s="37"/>
      <c r="ID2315" s="37"/>
      <c r="IE2315" s="37"/>
      <c r="IF2315" s="37"/>
      <c r="IG2315" s="37"/>
      <c r="IH2315" s="37"/>
      <c r="II2315" s="37"/>
      <c r="IJ2315" s="37"/>
      <c r="IK2315" s="37"/>
      <c r="IL2315" s="37"/>
      <c r="IM2315" s="37"/>
      <c r="IN2315" s="37"/>
      <c r="IO2315" s="37"/>
      <c r="IP2315" s="37"/>
      <c r="IQ2315" s="37"/>
      <c r="IR2315" s="37"/>
      <c r="IS2315" s="37"/>
      <c r="IT2315" s="37"/>
      <c r="IU2315" s="37"/>
      <c r="IV2315" s="37"/>
      <c r="IW2315" s="37"/>
      <c r="IX2315" s="37"/>
      <c r="IY2315" s="37"/>
      <c r="IZ2315" s="37"/>
      <c r="JA2315" s="37"/>
      <c r="JB2315" s="37"/>
      <c r="JC2315" s="37"/>
      <c r="JD2315" s="37"/>
      <c r="JE2315" s="37"/>
      <c r="JF2315" s="37"/>
      <c r="JG2315" s="37"/>
      <c r="JH2315" s="37"/>
      <c r="JI2315" s="37"/>
      <c r="JJ2315" s="37"/>
      <c r="JK2315" s="37"/>
      <c r="JL2315" s="37"/>
      <c r="JM2315" s="37"/>
    </row>
    <row r="2316" spans="2:273" s="49" customFormat="1" ht="20" customHeight="1">
      <c r="B2316" s="121" t="s">
        <v>2182</v>
      </c>
      <c r="C2316" s="122">
        <v>20181</v>
      </c>
      <c r="D2316" s="104">
        <v>2018</v>
      </c>
      <c r="E2316" s="66" t="s">
        <v>2183</v>
      </c>
      <c r="F2316" s="145"/>
      <c r="G2316" s="358"/>
      <c r="H2316" s="68" t="s">
        <v>2184</v>
      </c>
      <c r="I2316" s="68"/>
      <c r="J2316" s="92">
        <v>24</v>
      </c>
      <c r="K2316" s="200">
        <v>67318</v>
      </c>
      <c r="L2316" s="68" t="s">
        <v>2778</v>
      </c>
      <c r="M2316" s="68" t="s">
        <v>39</v>
      </c>
      <c r="N2316" s="215">
        <v>9</v>
      </c>
      <c r="O2316" s="92">
        <v>2</v>
      </c>
      <c r="P2316" s="89">
        <v>6</v>
      </c>
      <c r="Q2316" s="70"/>
      <c r="R2316" s="68" t="s">
        <v>80</v>
      </c>
      <c r="S2316" s="13">
        <v>9</v>
      </c>
      <c r="T2316" s="13"/>
      <c r="U2316" s="7"/>
      <c r="V2316" s="7"/>
      <c r="W2316" s="7"/>
      <c r="X2316" s="7"/>
      <c r="Y2316" s="13">
        <v>4</v>
      </c>
      <c r="Z2316" s="13"/>
      <c r="AA2316" s="7"/>
      <c r="AB2316" s="7"/>
      <c r="AC2316" s="7"/>
      <c r="AD2316" s="7"/>
      <c r="AE2316" s="6"/>
      <c r="AF2316" s="6"/>
      <c r="AG2316" s="6"/>
      <c r="AH2316" s="6"/>
      <c r="AI2316" s="6"/>
      <c r="AJ2316" s="6"/>
      <c r="AK2316" s="6"/>
      <c r="AL2316" s="6"/>
      <c r="AM2316" s="6"/>
      <c r="AN2316" s="6"/>
      <c r="AO2316" s="6"/>
      <c r="AP2316" s="6"/>
      <c r="AQ2316" s="6"/>
      <c r="AR2316" s="6"/>
      <c r="AS2316" s="6"/>
      <c r="AT2316" s="6"/>
      <c r="AU2316" s="6"/>
      <c r="AV2316" s="6"/>
      <c r="AW2316" s="6"/>
      <c r="AX2316" s="6"/>
      <c r="AY2316" s="6"/>
      <c r="AZ2316" s="6"/>
      <c r="BA2316" s="6"/>
      <c r="BB2316" s="6"/>
      <c r="BC2316" s="6"/>
      <c r="BD2316" s="6"/>
      <c r="BE2316" s="6"/>
      <c r="BF2316" s="6"/>
      <c r="BG2316" s="6"/>
      <c r="BH2316" s="6"/>
      <c r="BI2316" s="6"/>
      <c r="BJ2316" s="6"/>
      <c r="BK2316" s="6"/>
      <c r="BL2316" s="6"/>
      <c r="BM2316" s="6"/>
      <c r="BN2316" s="6"/>
      <c r="BO2316" s="6"/>
      <c r="BP2316" s="6"/>
      <c r="BQ2316" s="6"/>
      <c r="BR2316" s="6"/>
      <c r="BS2316" s="6"/>
      <c r="BT2316" s="6"/>
      <c r="BU2316" s="6"/>
      <c r="BV2316" s="6"/>
      <c r="BW2316" s="6"/>
      <c r="BX2316" s="6"/>
      <c r="BY2316" s="6"/>
      <c r="BZ2316" s="6"/>
      <c r="CA2316" s="6"/>
      <c r="CB2316" s="6"/>
      <c r="CC2316" s="6"/>
      <c r="CD2316" s="6"/>
      <c r="CE2316" s="6"/>
      <c r="CF2316" s="6"/>
      <c r="CG2316" s="6"/>
      <c r="CH2316" s="6"/>
      <c r="CI2316" s="6"/>
      <c r="CJ2316" s="6"/>
      <c r="CK2316" s="6"/>
      <c r="CL2316" s="6"/>
      <c r="CM2316" s="6"/>
      <c r="CN2316" s="6"/>
      <c r="CO2316" s="6"/>
      <c r="CP2316" s="6"/>
      <c r="CQ2316" s="6"/>
      <c r="CR2316" s="6"/>
      <c r="CS2316" s="6"/>
      <c r="CT2316" s="6"/>
      <c r="CU2316" s="6"/>
      <c r="CV2316" s="6"/>
      <c r="CW2316" s="6"/>
      <c r="CX2316" s="6"/>
      <c r="CY2316" s="6"/>
      <c r="CZ2316" s="6"/>
      <c r="DA2316" s="6"/>
      <c r="DB2316" s="6"/>
      <c r="DC2316" s="6"/>
      <c r="DD2316" s="6"/>
      <c r="DE2316" s="6"/>
      <c r="DF2316" s="6"/>
      <c r="DG2316" s="6"/>
      <c r="DH2316" s="6"/>
      <c r="DI2316" s="6"/>
      <c r="DJ2316" s="6"/>
      <c r="DK2316" s="6"/>
      <c r="DL2316" s="6"/>
      <c r="DM2316" s="6"/>
      <c r="DN2316" s="6"/>
      <c r="DO2316" s="6"/>
      <c r="DP2316" s="6"/>
      <c r="DQ2316" s="6"/>
      <c r="DR2316" s="6"/>
      <c r="DS2316" s="6"/>
      <c r="DT2316" s="6"/>
      <c r="DU2316" s="6"/>
      <c r="DV2316" s="6"/>
      <c r="DW2316" s="6"/>
      <c r="DX2316" s="6"/>
      <c r="DY2316" s="6"/>
      <c r="DZ2316" s="6"/>
      <c r="EA2316" s="6"/>
      <c r="EB2316" s="6"/>
      <c r="EC2316" s="6"/>
      <c r="ED2316" s="6"/>
      <c r="EE2316" s="6"/>
      <c r="EF2316" s="6"/>
      <c r="EG2316" s="6"/>
      <c r="EH2316" s="6"/>
      <c r="EI2316" s="6"/>
      <c r="EJ2316" s="6"/>
      <c r="EK2316" s="6"/>
      <c r="EL2316" s="6"/>
      <c r="EM2316" s="6"/>
      <c r="EN2316" s="6"/>
      <c r="EO2316" s="6"/>
      <c r="EP2316" s="6"/>
      <c r="EQ2316" s="6"/>
      <c r="ER2316" s="6"/>
      <c r="ES2316" s="6"/>
      <c r="ET2316" s="6"/>
      <c r="EU2316" s="6"/>
      <c r="EV2316" s="6"/>
      <c r="EW2316" s="6"/>
      <c r="EX2316" s="6"/>
      <c r="EY2316" s="6"/>
      <c r="EZ2316" s="6"/>
      <c r="FA2316" s="6"/>
      <c r="FB2316" s="6"/>
      <c r="FC2316" s="6"/>
      <c r="FD2316" s="6"/>
      <c r="FE2316" s="6"/>
      <c r="FF2316" s="6"/>
      <c r="FG2316" s="6"/>
      <c r="FH2316" s="6"/>
      <c r="FI2316" s="6"/>
      <c r="FJ2316" s="6"/>
      <c r="FK2316" s="6"/>
      <c r="FL2316" s="6"/>
      <c r="FM2316" s="6"/>
      <c r="FN2316" s="6"/>
      <c r="FO2316" s="6"/>
      <c r="FP2316" s="6"/>
      <c r="FQ2316" s="6"/>
      <c r="FR2316" s="6"/>
      <c r="FS2316" s="6"/>
      <c r="FT2316" s="6"/>
      <c r="FU2316" s="6"/>
      <c r="FV2316" s="6"/>
      <c r="FW2316" s="6"/>
      <c r="FX2316" s="6"/>
      <c r="FY2316" s="6"/>
      <c r="FZ2316" s="6"/>
      <c r="GA2316" s="6"/>
      <c r="GB2316" s="6"/>
      <c r="GC2316" s="6"/>
      <c r="GD2316" s="6"/>
      <c r="GE2316" s="6"/>
      <c r="GF2316" s="6"/>
      <c r="GG2316" s="6"/>
      <c r="GH2316" s="6"/>
      <c r="GI2316" s="6"/>
      <c r="GJ2316" s="6"/>
      <c r="GK2316" s="6"/>
      <c r="GL2316" s="6"/>
      <c r="GM2316" s="6"/>
      <c r="GN2316" s="6"/>
      <c r="GO2316" s="6"/>
      <c r="GP2316" s="6"/>
      <c r="GQ2316" s="6"/>
      <c r="GR2316" s="6"/>
      <c r="GS2316" s="6"/>
      <c r="GT2316" s="6"/>
      <c r="GU2316" s="6"/>
      <c r="GV2316" s="6"/>
      <c r="GW2316" s="6"/>
      <c r="GX2316" s="6"/>
      <c r="GY2316" s="6"/>
      <c r="GZ2316" s="6"/>
      <c r="HA2316" s="6"/>
      <c r="HB2316" s="6"/>
      <c r="HC2316" s="6"/>
      <c r="HD2316" s="6"/>
      <c r="HE2316" s="6"/>
      <c r="HF2316" s="6"/>
      <c r="HG2316" s="6"/>
      <c r="HH2316" s="6"/>
      <c r="HI2316" s="6"/>
      <c r="HJ2316" s="6"/>
      <c r="HK2316" s="6"/>
      <c r="HL2316" s="6"/>
      <c r="HM2316" s="6"/>
      <c r="HN2316" s="6"/>
      <c r="HO2316" s="6"/>
      <c r="HP2316" s="6"/>
      <c r="HQ2316" s="6"/>
      <c r="HR2316" s="6"/>
      <c r="HS2316" s="6"/>
      <c r="HT2316" s="6"/>
      <c r="HU2316" s="6"/>
      <c r="HV2316" s="6"/>
      <c r="HW2316" s="6"/>
      <c r="HX2316" s="6"/>
      <c r="HY2316" s="6"/>
      <c r="HZ2316" s="6"/>
      <c r="IA2316" s="6"/>
      <c r="IB2316" s="6"/>
      <c r="IC2316" s="6"/>
      <c r="ID2316" s="6"/>
      <c r="IE2316" s="6"/>
      <c r="IF2316" s="6"/>
      <c r="IG2316" s="6"/>
      <c r="IH2316" s="6"/>
      <c r="II2316" s="6"/>
      <c r="IJ2316" s="6"/>
      <c r="IK2316" s="6"/>
      <c r="IL2316" s="6"/>
      <c r="IM2316" s="6"/>
      <c r="IN2316" s="6"/>
      <c r="IO2316" s="6"/>
      <c r="IP2316" s="6"/>
      <c r="IQ2316" s="6"/>
      <c r="IR2316" s="6"/>
      <c r="IS2316" s="6"/>
      <c r="IT2316" s="6"/>
      <c r="IU2316" s="6"/>
      <c r="IV2316" s="6"/>
      <c r="IW2316" s="6"/>
      <c r="IX2316" s="6"/>
      <c r="IY2316" s="6"/>
      <c r="IZ2316" s="6"/>
      <c r="JA2316" s="6"/>
      <c r="JB2316" s="6"/>
      <c r="JC2316" s="6"/>
      <c r="JD2316" s="6"/>
      <c r="JE2316" s="6"/>
      <c r="JF2316" s="6"/>
      <c r="JG2316" s="6"/>
      <c r="JH2316" s="6"/>
      <c r="JI2316" s="6"/>
      <c r="JJ2316" s="6"/>
      <c r="JK2316" s="6"/>
      <c r="JL2316" s="6"/>
      <c r="JM2316" s="6"/>
    </row>
    <row r="2317" spans="2:273" s="49" customFormat="1" ht="20" customHeight="1">
      <c r="B2317" s="120" t="s">
        <v>7873</v>
      </c>
      <c r="C2317" s="113">
        <v>20201</v>
      </c>
      <c r="D2317" s="98">
        <v>2020</v>
      </c>
      <c r="E2317" s="45" t="s">
        <v>2183</v>
      </c>
      <c r="F2317" s="146"/>
      <c r="G2317" s="359"/>
      <c r="H2317" s="46" t="s">
        <v>7874</v>
      </c>
      <c r="I2317" s="46" t="s">
        <v>53</v>
      </c>
      <c r="J2317" s="90">
        <v>14</v>
      </c>
      <c r="K2317" s="198">
        <v>381338</v>
      </c>
      <c r="L2317" s="46" t="s">
        <v>7875</v>
      </c>
      <c r="M2317" s="46" t="s">
        <v>39</v>
      </c>
      <c r="N2317" s="215">
        <v>9</v>
      </c>
      <c r="O2317" s="90">
        <v>2</v>
      </c>
      <c r="P2317" s="90">
        <v>6</v>
      </c>
      <c r="Q2317" s="46" t="s">
        <v>47</v>
      </c>
      <c r="R2317" s="46" t="s">
        <v>65</v>
      </c>
      <c r="S2317" s="48"/>
      <c r="T2317" s="48"/>
      <c r="U2317" s="48"/>
      <c r="V2317" s="48"/>
      <c r="W2317" s="48"/>
      <c r="X2317" s="48"/>
      <c r="Y2317" s="48"/>
      <c r="Z2317" s="48"/>
      <c r="AA2317" s="48"/>
      <c r="AB2317" s="48"/>
      <c r="AC2317" s="48"/>
      <c r="AD2317" s="48"/>
      <c r="AE2317" s="48"/>
      <c r="AF2317" s="37"/>
      <c r="AG2317" s="37"/>
      <c r="AH2317" s="37"/>
      <c r="AI2317" s="37"/>
      <c r="AJ2317" s="37"/>
      <c r="AK2317" s="37"/>
      <c r="AL2317" s="37"/>
      <c r="AM2317" s="37"/>
      <c r="AN2317" s="37"/>
      <c r="AO2317" s="37"/>
      <c r="AP2317" s="37"/>
      <c r="AQ2317" s="37"/>
      <c r="AR2317" s="37"/>
      <c r="AS2317" s="37"/>
      <c r="AT2317" s="37"/>
      <c r="AU2317" s="37"/>
      <c r="AV2317" s="37"/>
      <c r="AW2317" s="37"/>
      <c r="AX2317" s="37"/>
      <c r="AY2317" s="37"/>
      <c r="AZ2317" s="37"/>
      <c r="BA2317" s="37"/>
      <c r="BB2317" s="37"/>
      <c r="BC2317" s="37"/>
      <c r="BD2317" s="37"/>
      <c r="BE2317" s="37"/>
      <c r="BF2317" s="37"/>
      <c r="BG2317" s="37"/>
      <c r="BH2317" s="37"/>
      <c r="BI2317" s="37"/>
      <c r="BJ2317" s="37"/>
      <c r="BK2317" s="37"/>
      <c r="BL2317" s="37"/>
      <c r="BM2317" s="37"/>
      <c r="BN2317" s="37"/>
      <c r="BO2317" s="37"/>
      <c r="BP2317" s="37"/>
      <c r="BQ2317" s="37"/>
      <c r="BR2317" s="37"/>
      <c r="BS2317" s="37"/>
      <c r="BT2317" s="37"/>
      <c r="BU2317" s="37"/>
      <c r="BV2317" s="37"/>
      <c r="BW2317" s="37"/>
      <c r="BX2317" s="37"/>
      <c r="BY2317" s="37"/>
      <c r="BZ2317" s="37"/>
      <c r="CA2317" s="37"/>
      <c r="CB2317" s="37"/>
      <c r="CC2317" s="37"/>
      <c r="CD2317" s="37"/>
      <c r="CE2317" s="37"/>
      <c r="CF2317" s="37"/>
      <c r="CG2317" s="37"/>
      <c r="CH2317" s="37"/>
      <c r="CI2317" s="37"/>
      <c r="CJ2317" s="37"/>
      <c r="CK2317" s="37"/>
      <c r="CL2317" s="37"/>
      <c r="CM2317" s="37"/>
      <c r="CN2317" s="37"/>
      <c r="CO2317" s="37"/>
      <c r="CP2317" s="37"/>
      <c r="CQ2317" s="37"/>
      <c r="CR2317" s="37"/>
      <c r="CS2317" s="37"/>
      <c r="CT2317" s="37"/>
      <c r="CU2317" s="37"/>
      <c r="CV2317" s="37"/>
      <c r="CW2317" s="37"/>
      <c r="CX2317" s="37"/>
      <c r="CY2317" s="37"/>
      <c r="CZ2317" s="37"/>
      <c r="DA2317" s="37"/>
      <c r="DB2317" s="37"/>
      <c r="DC2317" s="37"/>
      <c r="DD2317" s="37"/>
      <c r="DE2317" s="37"/>
      <c r="DF2317" s="37"/>
      <c r="DG2317" s="37"/>
      <c r="DH2317" s="37"/>
      <c r="DI2317" s="37"/>
      <c r="DJ2317" s="37"/>
      <c r="DK2317" s="37"/>
      <c r="DL2317" s="37"/>
      <c r="DM2317" s="37"/>
      <c r="DN2317" s="37"/>
      <c r="DO2317" s="37"/>
      <c r="DP2317" s="37"/>
      <c r="DQ2317" s="37"/>
      <c r="DR2317" s="37"/>
      <c r="DS2317" s="37"/>
      <c r="DT2317" s="37"/>
      <c r="DU2317" s="37"/>
      <c r="DV2317" s="37"/>
      <c r="DW2317" s="37"/>
      <c r="DX2317" s="37"/>
      <c r="DY2317" s="37"/>
      <c r="DZ2317" s="37"/>
      <c r="EA2317" s="37"/>
      <c r="EB2317" s="37"/>
      <c r="EC2317" s="37"/>
      <c r="ED2317" s="37"/>
      <c r="EE2317" s="37"/>
      <c r="EF2317" s="37"/>
      <c r="EG2317" s="37"/>
      <c r="EH2317" s="37"/>
      <c r="EI2317" s="37"/>
      <c r="EJ2317" s="37"/>
      <c r="EK2317" s="37"/>
      <c r="EL2317" s="37"/>
      <c r="EM2317" s="37"/>
      <c r="EN2317" s="37"/>
      <c r="EO2317" s="37"/>
      <c r="EP2317" s="37"/>
      <c r="EQ2317" s="37"/>
      <c r="ER2317" s="37"/>
      <c r="ES2317" s="37"/>
      <c r="ET2317" s="37"/>
      <c r="EU2317" s="37"/>
      <c r="EV2317" s="37"/>
      <c r="EW2317" s="37"/>
      <c r="EX2317" s="37"/>
      <c r="EY2317" s="37"/>
      <c r="EZ2317" s="37"/>
      <c r="FA2317" s="37"/>
      <c r="FB2317" s="37"/>
      <c r="FC2317" s="37"/>
      <c r="FD2317" s="37"/>
      <c r="FE2317" s="37"/>
      <c r="FF2317" s="37"/>
      <c r="FG2317" s="37"/>
      <c r="FH2317" s="37"/>
      <c r="FI2317" s="37"/>
      <c r="FJ2317" s="37"/>
      <c r="FK2317" s="37"/>
      <c r="FL2317" s="37"/>
      <c r="FM2317" s="37"/>
      <c r="FN2317" s="37"/>
      <c r="FO2317" s="37"/>
      <c r="FP2317" s="37"/>
      <c r="FQ2317" s="37"/>
      <c r="FR2317" s="37"/>
      <c r="FS2317" s="37"/>
      <c r="FT2317" s="37"/>
      <c r="FU2317" s="37"/>
      <c r="FV2317" s="37"/>
      <c r="FW2317" s="37"/>
      <c r="FX2317" s="37"/>
      <c r="FY2317" s="37"/>
      <c r="FZ2317" s="37"/>
      <c r="GA2317" s="37"/>
      <c r="GB2317" s="37"/>
      <c r="GC2317" s="37"/>
      <c r="GD2317" s="37"/>
      <c r="GE2317" s="37"/>
      <c r="GF2317" s="37"/>
      <c r="GG2317" s="37"/>
      <c r="GH2317" s="37"/>
      <c r="GI2317" s="37"/>
      <c r="GJ2317" s="37"/>
      <c r="GK2317" s="37"/>
      <c r="GL2317" s="37"/>
      <c r="GM2317" s="37"/>
      <c r="GN2317" s="37"/>
      <c r="GO2317" s="37"/>
      <c r="GP2317" s="37"/>
      <c r="GQ2317" s="37"/>
      <c r="GR2317" s="37"/>
      <c r="GS2317" s="37"/>
      <c r="GT2317" s="37"/>
      <c r="GU2317" s="37"/>
      <c r="GV2317" s="37"/>
      <c r="GW2317" s="37"/>
      <c r="GX2317" s="37"/>
      <c r="GY2317" s="37"/>
      <c r="GZ2317" s="37"/>
      <c r="HA2317" s="37"/>
      <c r="HB2317" s="37"/>
      <c r="HC2317" s="37"/>
      <c r="HD2317" s="37"/>
      <c r="HE2317" s="37"/>
      <c r="HF2317" s="37"/>
      <c r="HG2317" s="37"/>
      <c r="HH2317" s="37"/>
      <c r="HI2317" s="37"/>
      <c r="HJ2317" s="37"/>
      <c r="HK2317" s="37"/>
      <c r="HL2317" s="37"/>
      <c r="HM2317" s="37"/>
      <c r="HN2317" s="37"/>
      <c r="HO2317" s="37"/>
      <c r="HP2317" s="37"/>
      <c r="HQ2317" s="37"/>
      <c r="HR2317" s="37"/>
      <c r="HS2317" s="37"/>
      <c r="HT2317" s="37"/>
      <c r="HU2317" s="37"/>
      <c r="HV2317" s="37"/>
      <c r="HW2317" s="37"/>
      <c r="HX2317" s="37"/>
      <c r="HY2317" s="37"/>
      <c r="HZ2317" s="37"/>
      <c r="IA2317" s="37"/>
      <c r="IB2317" s="37"/>
      <c r="IC2317" s="37"/>
      <c r="ID2317" s="37"/>
      <c r="IE2317" s="37"/>
      <c r="IF2317" s="37"/>
      <c r="IG2317" s="37"/>
      <c r="IH2317" s="37"/>
      <c r="II2317" s="37"/>
      <c r="IJ2317" s="37"/>
      <c r="IK2317" s="37"/>
      <c r="IL2317" s="37"/>
      <c r="IM2317" s="37"/>
      <c r="IN2317" s="37"/>
      <c r="IO2317" s="37"/>
      <c r="IP2317" s="37"/>
      <c r="IQ2317" s="37"/>
      <c r="IR2317" s="37"/>
      <c r="IS2317" s="37"/>
      <c r="IT2317" s="37"/>
      <c r="IU2317" s="37"/>
      <c r="IV2317" s="37"/>
      <c r="IW2317" s="37"/>
      <c r="IX2317" s="37"/>
      <c r="IY2317" s="37"/>
      <c r="IZ2317" s="37"/>
      <c r="JA2317" s="37"/>
      <c r="JB2317" s="6"/>
      <c r="JC2317" s="6"/>
      <c r="JD2317" s="6"/>
      <c r="JE2317" s="6"/>
      <c r="JF2317" s="6"/>
      <c r="JG2317" s="6"/>
      <c r="JH2317" s="6"/>
      <c r="JI2317" s="6"/>
      <c r="JJ2317" s="6"/>
      <c r="JK2317" s="6"/>
      <c r="JL2317" s="6"/>
      <c r="JM2317" s="6"/>
    </row>
    <row r="2318" spans="2:273" s="49" customFormat="1" ht="20" customHeight="1">
      <c r="B2318" s="121" t="s">
        <v>2185</v>
      </c>
      <c r="C2318" s="122">
        <v>20181</v>
      </c>
      <c r="D2318" s="104">
        <v>2018</v>
      </c>
      <c r="E2318" s="66" t="s">
        <v>2186</v>
      </c>
      <c r="F2318" s="145"/>
      <c r="G2318" s="358"/>
      <c r="H2318" s="68" t="s">
        <v>2187</v>
      </c>
      <c r="I2318" s="68"/>
      <c r="J2318" s="92">
        <v>42</v>
      </c>
      <c r="K2318" s="200">
        <v>100000</v>
      </c>
      <c r="L2318" s="68" t="s">
        <v>2779</v>
      </c>
      <c r="M2318" s="68" t="s">
        <v>39</v>
      </c>
      <c r="N2318" s="215">
        <v>9</v>
      </c>
      <c r="O2318" s="92">
        <v>2</v>
      </c>
      <c r="P2318" s="89">
        <v>6</v>
      </c>
      <c r="Q2318" s="70"/>
      <c r="R2318" s="68" t="s">
        <v>80</v>
      </c>
      <c r="S2318" s="13">
        <v>13</v>
      </c>
      <c r="T2318" s="13">
        <v>11</v>
      </c>
      <c r="U2318" s="6">
        <v>12</v>
      </c>
      <c r="V2318" s="7"/>
      <c r="W2318" s="7"/>
      <c r="X2318" s="7"/>
      <c r="Y2318" s="13">
        <v>10</v>
      </c>
      <c r="Z2318" s="13"/>
      <c r="AA2318" s="7"/>
      <c r="AB2318" s="7"/>
      <c r="AC2318" s="7"/>
      <c r="AD2318" s="7"/>
      <c r="AE2318" s="6"/>
      <c r="AF2318" s="6"/>
      <c r="AG2318" s="6"/>
      <c r="AH2318" s="6"/>
      <c r="AI2318" s="6"/>
      <c r="AJ2318" s="6"/>
      <c r="AK2318" s="6"/>
      <c r="AL2318" s="6"/>
      <c r="AM2318" s="6"/>
      <c r="AN2318" s="6"/>
      <c r="AO2318" s="6"/>
      <c r="AP2318" s="6"/>
      <c r="AQ2318" s="6"/>
      <c r="AR2318" s="7" t="s">
        <v>47</v>
      </c>
      <c r="AS2318" s="7" t="s">
        <v>53</v>
      </c>
      <c r="AT2318" s="6"/>
      <c r="AU2318" s="6"/>
      <c r="AV2318" s="6"/>
      <c r="AW2318" s="6"/>
      <c r="AX2318" s="6"/>
      <c r="AY2318" s="6"/>
      <c r="AZ2318" s="6"/>
      <c r="BA2318" s="6"/>
      <c r="BB2318" s="6"/>
      <c r="BC2318" s="6"/>
      <c r="BD2318" s="6"/>
      <c r="BE2318" s="6"/>
      <c r="BF2318" s="6"/>
      <c r="BG2318" s="6"/>
      <c r="BH2318" s="6"/>
      <c r="BI2318" s="6"/>
      <c r="BJ2318" s="6"/>
      <c r="BK2318" s="6"/>
      <c r="BL2318" s="6"/>
      <c r="BM2318" s="6"/>
      <c r="BN2318" s="6"/>
      <c r="BO2318" s="6"/>
      <c r="BP2318" s="6"/>
      <c r="BQ2318" s="6"/>
      <c r="BR2318" s="6"/>
      <c r="BS2318" s="6"/>
      <c r="BT2318" s="6"/>
      <c r="BU2318" s="6"/>
      <c r="BV2318" s="6"/>
      <c r="BW2318" s="6"/>
      <c r="BX2318" s="6"/>
      <c r="BY2318" s="6"/>
      <c r="BZ2318" s="6"/>
      <c r="CA2318" s="6"/>
      <c r="CB2318" s="6"/>
      <c r="CC2318" s="6"/>
      <c r="CD2318" s="6"/>
      <c r="CE2318" s="6"/>
      <c r="CF2318" s="6"/>
      <c r="CG2318" s="6"/>
      <c r="CH2318" s="6"/>
      <c r="CI2318" s="6"/>
      <c r="CJ2318" s="6"/>
      <c r="CK2318" s="6"/>
      <c r="CL2318" s="6"/>
      <c r="CM2318" s="6"/>
      <c r="CN2318" s="6"/>
      <c r="CO2318" s="6"/>
      <c r="CP2318" s="6"/>
      <c r="CQ2318" s="6"/>
      <c r="CR2318" s="6"/>
      <c r="CS2318" s="6"/>
      <c r="CT2318" s="6"/>
      <c r="CU2318" s="6"/>
      <c r="CV2318" s="6"/>
      <c r="CW2318" s="6"/>
      <c r="CX2318" s="6"/>
      <c r="CY2318" s="6"/>
      <c r="CZ2318" s="6"/>
      <c r="DA2318" s="6"/>
      <c r="DB2318" s="6"/>
      <c r="DC2318" s="6"/>
      <c r="DD2318" s="6"/>
      <c r="DE2318" s="6"/>
      <c r="DF2318" s="6"/>
      <c r="DG2318" s="6"/>
      <c r="DH2318" s="6"/>
      <c r="DI2318" s="6"/>
      <c r="DJ2318" s="6"/>
      <c r="DK2318" s="6"/>
      <c r="DL2318" s="6"/>
      <c r="DM2318" s="6"/>
      <c r="DN2318" s="6"/>
      <c r="DO2318" s="6"/>
      <c r="DP2318" s="6"/>
      <c r="DQ2318" s="6"/>
      <c r="DR2318" s="6"/>
      <c r="DS2318" s="6"/>
      <c r="DT2318" s="6"/>
      <c r="DU2318" s="6"/>
      <c r="DV2318" s="6"/>
      <c r="DW2318" s="6"/>
      <c r="DX2318" s="6"/>
      <c r="DY2318" s="6"/>
      <c r="DZ2318" s="6"/>
      <c r="EA2318" s="6"/>
      <c r="EB2318" s="6"/>
      <c r="EC2318" s="6"/>
      <c r="ED2318" s="6"/>
      <c r="EE2318" s="6"/>
      <c r="EF2318" s="6"/>
      <c r="EG2318" s="6"/>
      <c r="EH2318" s="6"/>
      <c r="EI2318" s="6"/>
      <c r="EJ2318" s="6"/>
      <c r="EK2318" s="6"/>
      <c r="EL2318" s="6"/>
      <c r="EM2318" s="6"/>
      <c r="EN2318" s="6"/>
      <c r="EO2318" s="6"/>
      <c r="EP2318" s="6"/>
      <c r="EQ2318" s="6"/>
      <c r="ER2318" s="6"/>
      <c r="ES2318" s="6"/>
      <c r="ET2318" s="6"/>
      <c r="EU2318" s="6"/>
      <c r="EV2318" s="6"/>
      <c r="EW2318" s="6"/>
      <c r="EX2318" s="6"/>
      <c r="EY2318" s="6"/>
      <c r="EZ2318" s="6"/>
      <c r="FA2318" s="6"/>
      <c r="FB2318" s="6"/>
      <c r="FC2318" s="6"/>
      <c r="FD2318" s="6"/>
      <c r="FE2318" s="6"/>
      <c r="FF2318" s="6"/>
      <c r="FG2318" s="6"/>
      <c r="FH2318" s="6"/>
      <c r="FI2318" s="6"/>
      <c r="FJ2318" s="6"/>
      <c r="FK2318" s="6"/>
      <c r="FL2318" s="6"/>
      <c r="FM2318" s="6"/>
      <c r="FN2318" s="6"/>
      <c r="FO2318" s="6"/>
      <c r="FP2318" s="6"/>
      <c r="FQ2318" s="6"/>
      <c r="FR2318" s="6"/>
      <c r="FS2318" s="6"/>
      <c r="FT2318" s="6"/>
      <c r="FU2318" s="6"/>
      <c r="FV2318" s="6"/>
      <c r="FW2318" s="6"/>
      <c r="FX2318" s="6"/>
      <c r="FY2318" s="6"/>
      <c r="FZ2318" s="6"/>
      <c r="GA2318" s="6"/>
      <c r="GB2318" s="6"/>
      <c r="GC2318" s="6"/>
      <c r="GD2318" s="6"/>
      <c r="GE2318" s="6"/>
      <c r="GF2318" s="6"/>
      <c r="GG2318" s="6"/>
      <c r="GH2318" s="6"/>
      <c r="GI2318" s="6"/>
      <c r="GJ2318" s="6"/>
      <c r="GK2318" s="6"/>
      <c r="GL2318" s="6"/>
      <c r="GM2318" s="6"/>
      <c r="GN2318" s="6"/>
      <c r="GO2318" s="6"/>
      <c r="GP2318" s="6"/>
      <c r="GQ2318" s="6"/>
      <c r="GR2318" s="6"/>
      <c r="GS2318" s="6"/>
      <c r="GT2318" s="6"/>
      <c r="GU2318" s="6"/>
      <c r="GV2318" s="6"/>
      <c r="GW2318" s="6"/>
      <c r="GX2318" s="6"/>
      <c r="GY2318" s="6"/>
      <c r="GZ2318" s="6"/>
      <c r="HA2318" s="6"/>
      <c r="HB2318" s="6"/>
      <c r="HC2318" s="6"/>
      <c r="HD2318" s="6"/>
      <c r="HE2318" s="6"/>
      <c r="HF2318" s="6"/>
      <c r="HG2318" s="6"/>
      <c r="HH2318" s="6"/>
      <c r="HI2318" s="6"/>
      <c r="HJ2318" s="6"/>
      <c r="HK2318" s="6"/>
      <c r="HL2318" s="6"/>
      <c r="HM2318" s="6"/>
      <c r="HN2318" s="6"/>
      <c r="HO2318" s="6"/>
      <c r="HP2318" s="6"/>
      <c r="HQ2318" s="6"/>
      <c r="HR2318" s="6"/>
      <c r="HS2318" s="6"/>
      <c r="HT2318" s="6"/>
      <c r="HU2318" s="6"/>
      <c r="HV2318" s="6"/>
      <c r="HW2318" s="6"/>
      <c r="HX2318" s="6"/>
      <c r="HY2318" s="6"/>
      <c r="HZ2318" s="6"/>
      <c r="IA2318" s="6"/>
      <c r="IB2318" s="6"/>
      <c r="IC2318" s="6"/>
      <c r="ID2318" s="6"/>
      <c r="IE2318" s="6"/>
      <c r="IF2318" s="6"/>
      <c r="IG2318" s="6"/>
      <c r="IH2318" s="6"/>
      <c r="II2318" s="6"/>
      <c r="IJ2318" s="6"/>
      <c r="IK2318" s="6"/>
      <c r="IL2318" s="6"/>
      <c r="IM2318" s="6"/>
      <c r="IN2318" s="6"/>
      <c r="IO2318" s="6"/>
      <c r="IP2318" s="6"/>
      <c r="IQ2318" s="6"/>
      <c r="IR2318" s="6"/>
      <c r="IS2318" s="6"/>
      <c r="IT2318" s="6"/>
      <c r="IU2318" s="6"/>
      <c r="IV2318" s="6"/>
      <c r="IW2318" s="6"/>
      <c r="IX2318" s="6"/>
      <c r="IY2318" s="6"/>
      <c r="IZ2318" s="6"/>
      <c r="JA2318" s="6"/>
      <c r="JB2318" s="6"/>
      <c r="JC2318" s="6"/>
      <c r="JD2318" s="6"/>
      <c r="JE2318" s="6"/>
      <c r="JF2318" s="6"/>
      <c r="JG2318" s="6"/>
      <c r="JH2318" s="6"/>
      <c r="JI2318" s="6"/>
      <c r="JJ2318" s="6"/>
      <c r="JK2318" s="6"/>
      <c r="JL2318" s="6"/>
      <c r="JM2318" s="6"/>
    </row>
    <row r="2319" spans="2:273" s="49" customFormat="1" ht="20" customHeight="1">
      <c r="B2319" s="102" t="s">
        <v>2188</v>
      </c>
      <c r="C2319" s="103">
        <v>20182</v>
      </c>
      <c r="D2319" s="104">
        <v>2018</v>
      </c>
      <c r="E2319" s="67" t="s">
        <v>2186</v>
      </c>
      <c r="F2319" s="144"/>
      <c r="G2319" s="358"/>
      <c r="H2319" s="69" t="s">
        <v>2189</v>
      </c>
      <c r="I2319" s="70" t="s">
        <v>37</v>
      </c>
      <c r="J2319" s="92">
        <v>35</v>
      </c>
      <c r="K2319" s="199">
        <v>742367</v>
      </c>
      <c r="L2319" s="70" t="s">
        <v>2190</v>
      </c>
      <c r="M2319" s="70" t="s">
        <v>39</v>
      </c>
      <c r="N2319" s="215">
        <v>9</v>
      </c>
      <c r="O2319" s="91">
        <v>2</v>
      </c>
      <c r="P2319" s="91">
        <v>6</v>
      </c>
      <c r="Q2319" s="69" t="s">
        <v>47</v>
      </c>
      <c r="R2319" s="70" t="s">
        <v>156</v>
      </c>
      <c r="S2319" s="37"/>
      <c r="T2319" s="37"/>
      <c r="U2319" s="37"/>
      <c r="V2319" s="37"/>
      <c r="W2319" s="37"/>
      <c r="X2319" s="37"/>
      <c r="Y2319" s="37"/>
      <c r="Z2319" s="37"/>
      <c r="AA2319" s="37"/>
      <c r="AB2319" s="37"/>
      <c r="AC2319" s="37"/>
      <c r="AD2319" s="37"/>
      <c r="AE2319" s="37"/>
      <c r="AF2319" s="37"/>
      <c r="AG2319" s="37"/>
      <c r="AH2319" s="37"/>
      <c r="AI2319" s="37"/>
      <c r="AJ2319" s="37"/>
      <c r="AK2319" s="37"/>
      <c r="AL2319" s="37"/>
      <c r="AM2319" s="37"/>
      <c r="AN2319" s="37"/>
      <c r="AO2319" s="37"/>
      <c r="AP2319" s="37"/>
      <c r="AQ2319" s="37"/>
      <c r="AR2319" s="37"/>
      <c r="AS2319" s="37"/>
      <c r="AT2319" s="37"/>
      <c r="AU2319" s="37"/>
      <c r="AV2319" s="37"/>
      <c r="AW2319" s="37"/>
      <c r="AX2319" s="37"/>
      <c r="AY2319" s="37"/>
      <c r="AZ2319" s="37"/>
      <c r="BA2319" s="37"/>
      <c r="BB2319" s="37"/>
      <c r="BC2319" s="37"/>
      <c r="BD2319" s="37"/>
      <c r="BE2319" s="37"/>
      <c r="BF2319" s="37"/>
      <c r="BG2319" s="37"/>
      <c r="BH2319" s="37"/>
      <c r="BI2319" s="37"/>
      <c r="BJ2319" s="37"/>
      <c r="BK2319" s="37"/>
      <c r="BL2319" s="37"/>
      <c r="BM2319" s="37"/>
      <c r="BN2319" s="37"/>
      <c r="BO2319" s="37"/>
      <c r="BP2319" s="37"/>
      <c r="BQ2319" s="37"/>
      <c r="BR2319" s="37"/>
      <c r="BS2319" s="37"/>
      <c r="BT2319" s="37"/>
      <c r="BU2319" s="37"/>
      <c r="BV2319" s="37"/>
      <c r="BW2319" s="37"/>
      <c r="BX2319" s="37"/>
      <c r="BY2319" s="37"/>
      <c r="BZ2319" s="37"/>
      <c r="CA2319" s="37"/>
      <c r="CB2319" s="37"/>
      <c r="CC2319" s="37"/>
      <c r="CD2319" s="37"/>
      <c r="CE2319" s="37"/>
      <c r="CF2319" s="37"/>
      <c r="CG2319" s="37"/>
      <c r="CH2319" s="37"/>
      <c r="CI2319" s="37"/>
      <c r="CJ2319" s="37"/>
      <c r="CK2319" s="37"/>
      <c r="CL2319" s="37"/>
      <c r="CM2319" s="37"/>
      <c r="CN2319" s="37"/>
      <c r="CO2319" s="37"/>
      <c r="CP2319" s="37"/>
      <c r="CQ2319" s="37"/>
      <c r="CR2319" s="37"/>
      <c r="CS2319" s="37"/>
      <c r="CT2319" s="37"/>
      <c r="CU2319" s="37"/>
      <c r="CV2319" s="37"/>
      <c r="CW2319" s="37"/>
      <c r="CX2319" s="37"/>
      <c r="CY2319" s="37"/>
      <c r="CZ2319" s="37"/>
      <c r="DA2319" s="37"/>
      <c r="DB2319" s="37"/>
      <c r="DC2319" s="37"/>
      <c r="DD2319" s="37"/>
      <c r="DE2319" s="37"/>
      <c r="DF2319" s="37"/>
      <c r="DG2319" s="37"/>
      <c r="DH2319" s="37"/>
      <c r="DI2319" s="37"/>
      <c r="DJ2319" s="37"/>
      <c r="DK2319" s="37"/>
      <c r="DL2319" s="37"/>
      <c r="DM2319" s="37"/>
      <c r="DN2319" s="37"/>
      <c r="DO2319" s="37"/>
      <c r="DP2319" s="37"/>
      <c r="DQ2319" s="37"/>
      <c r="DR2319" s="37"/>
      <c r="DS2319" s="37"/>
      <c r="DT2319" s="37"/>
      <c r="DU2319" s="37"/>
      <c r="DV2319" s="37"/>
      <c r="DW2319" s="37"/>
      <c r="DX2319" s="37"/>
      <c r="DY2319" s="37"/>
      <c r="DZ2319" s="37"/>
      <c r="EA2319" s="37"/>
      <c r="EB2319" s="37"/>
      <c r="EC2319" s="37"/>
      <c r="ED2319" s="37"/>
      <c r="EE2319" s="37"/>
      <c r="EF2319" s="37"/>
      <c r="EG2319" s="37"/>
      <c r="EH2319" s="37"/>
      <c r="EI2319" s="37"/>
      <c r="EJ2319" s="37"/>
      <c r="EK2319" s="37"/>
      <c r="EL2319" s="37"/>
      <c r="EM2319" s="37"/>
      <c r="EN2319" s="37"/>
      <c r="EO2319" s="37"/>
      <c r="EP2319" s="37"/>
      <c r="EQ2319" s="37"/>
      <c r="ER2319" s="37"/>
      <c r="ES2319" s="37"/>
      <c r="ET2319" s="37"/>
      <c r="EU2319" s="37"/>
      <c r="EV2319" s="37"/>
      <c r="EW2319" s="37"/>
      <c r="EX2319" s="37"/>
      <c r="EY2319" s="37"/>
      <c r="EZ2319" s="37"/>
      <c r="FA2319" s="37"/>
      <c r="FB2319" s="37"/>
      <c r="FC2319" s="37"/>
      <c r="FD2319" s="37"/>
      <c r="FE2319" s="37"/>
      <c r="FF2319" s="37"/>
      <c r="FG2319" s="37"/>
      <c r="FH2319" s="37"/>
      <c r="FI2319" s="37"/>
      <c r="FJ2319" s="37"/>
      <c r="FK2319" s="37"/>
      <c r="FL2319" s="37"/>
      <c r="FM2319" s="37"/>
      <c r="FN2319" s="37"/>
      <c r="FO2319" s="37"/>
      <c r="FP2319" s="37"/>
      <c r="FQ2319" s="37"/>
      <c r="FR2319" s="37"/>
      <c r="FS2319" s="37"/>
      <c r="FT2319" s="37"/>
      <c r="FU2319" s="37"/>
      <c r="FV2319" s="37"/>
      <c r="FW2319" s="37"/>
      <c r="FX2319" s="37"/>
      <c r="FY2319" s="37"/>
      <c r="FZ2319" s="37"/>
      <c r="GA2319" s="37"/>
      <c r="GB2319" s="37"/>
      <c r="GC2319" s="37"/>
      <c r="GD2319" s="37"/>
      <c r="GE2319" s="37"/>
      <c r="GF2319" s="37"/>
      <c r="GG2319" s="37"/>
      <c r="GH2319" s="37"/>
      <c r="GI2319" s="37"/>
      <c r="GJ2319" s="37"/>
      <c r="GK2319" s="37"/>
      <c r="GL2319" s="37"/>
      <c r="GM2319" s="37"/>
      <c r="GN2319" s="37"/>
      <c r="GO2319" s="37"/>
      <c r="GP2319" s="37"/>
      <c r="GQ2319" s="37"/>
      <c r="GR2319" s="37"/>
      <c r="GS2319" s="37"/>
      <c r="GT2319" s="37"/>
      <c r="GU2319" s="37"/>
      <c r="GV2319" s="37"/>
      <c r="GW2319" s="37"/>
      <c r="GX2319" s="37"/>
      <c r="GY2319" s="37"/>
      <c r="GZ2319" s="37"/>
      <c r="HA2319" s="37"/>
      <c r="HB2319" s="37"/>
      <c r="HC2319" s="37"/>
      <c r="HD2319" s="37"/>
      <c r="HE2319" s="37"/>
      <c r="HF2319" s="37"/>
      <c r="HG2319" s="37"/>
      <c r="HH2319" s="37"/>
      <c r="HI2319" s="37"/>
      <c r="HJ2319" s="37"/>
      <c r="HK2319" s="37"/>
      <c r="HL2319" s="37"/>
      <c r="HM2319" s="37"/>
      <c r="HN2319" s="37"/>
      <c r="HO2319" s="37"/>
      <c r="HP2319" s="37"/>
      <c r="HQ2319" s="37"/>
      <c r="HR2319" s="37"/>
      <c r="HS2319" s="37"/>
      <c r="HT2319" s="37"/>
      <c r="HU2319" s="37"/>
      <c r="HV2319" s="37"/>
      <c r="HW2319" s="37"/>
      <c r="HX2319" s="37"/>
      <c r="HY2319" s="37"/>
      <c r="HZ2319" s="37"/>
      <c r="IA2319" s="37"/>
      <c r="IB2319" s="37"/>
      <c r="IC2319" s="37"/>
      <c r="ID2319" s="37"/>
      <c r="IE2319" s="37"/>
      <c r="IF2319" s="37"/>
      <c r="IG2319" s="37"/>
      <c r="IH2319" s="37"/>
      <c r="II2319" s="37"/>
      <c r="IJ2319" s="37"/>
      <c r="IK2319" s="37"/>
      <c r="IL2319" s="37"/>
      <c r="IM2319" s="37"/>
      <c r="IN2319" s="37"/>
      <c r="IO2319" s="37"/>
      <c r="IP2319" s="37"/>
      <c r="IQ2319" s="37"/>
      <c r="IR2319" s="37"/>
      <c r="IS2319" s="37"/>
      <c r="IT2319" s="37"/>
      <c r="IU2319" s="37"/>
      <c r="IV2319" s="37"/>
      <c r="IW2319" s="37"/>
      <c r="IX2319" s="37"/>
      <c r="IY2319" s="37"/>
      <c r="IZ2319" s="37"/>
      <c r="JA2319" s="37"/>
      <c r="JB2319" s="37"/>
      <c r="JC2319" s="37"/>
      <c r="JD2319" s="37"/>
      <c r="JE2319" s="37"/>
      <c r="JF2319" s="37"/>
      <c r="JG2319" s="37"/>
      <c r="JH2319" s="37"/>
      <c r="JI2319" s="37"/>
      <c r="JJ2319" s="37"/>
      <c r="JK2319" s="37"/>
      <c r="JL2319" s="37"/>
      <c r="JM2319" s="37"/>
    </row>
    <row r="2320" spans="2:273" s="49" customFormat="1" ht="20" customHeight="1">
      <c r="B2320" s="121" t="s">
        <v>2191</v>
      </c>
      <c r="C2320" s="122">
        <v>20181</v>
      </c>
      <c r="D2320" s="104">
        <v>2018</v>
      </c>
      <c r="E2320" s="66" t="s">
        <v>2192</v>
      </c>
      <c r="F2320" s="145"/>
      <c r="G2320" s="358"/>
      <c r="H2320" s="68" t="s">
        <v>2193</v>
      </c>
      <c r="I2320" s="68"/>
      <c r="J2320" s="92">
        <v>18</v>
      </c>
      <c r="K2320" s="200">
        <v>428164</v>
      </c>
      <c r="L2320" s="68" t="s">
        <v>2780</v>
      </c>
      <c r="M2320" s="68" t="s">
        <v>937</v>
      </c>
      <c r="N2320" s="215">
        <v>4</v>
      </c>
      <c r="O2320" s="92">
        <v>6</v>
      </c>
      <c r="P2320" s="89">
        <v>6</v>
      </c>
      <c r="Q2320" s="70"/>
      <c r="R2320" s="68" t="s">
        <v>111</v>
      </c>
      <c r="S2320" s="15">
        <v>14</v>
      </c>
      <c r="T2320" s="13"/>
      <c r="U2320" s="7"/>
      <c r="V2320" s="7"/>
      <c r="W2320" s="7"/>
      <c r="X2320" s="7"/>
      <c r="Y2320" s="13">
        <v>4</v>
      </c>
      <c r="Z2320" s="13"/>
      <c r="AA2320" s="7"/>
      <c r="AB2320" s="7"/>
      <c r="AC2320" s="7"/>
      <c r="AD2320" s="7"/>
      <c r="AE2320" s="6"/>
      <c r="AF2320" s="6"/>
      <c r="AG2320" s="6"/>
      <c r="AH2320" s="6"/>
      <c r="AI2320" s="6"/>
      <c r="AJ2320" s="6"/>
      <c r="AK2320" s="6"/>
      <c r="AL2320" s="6"/>
      <c r="AM2320" s="6"/>
      <c r="AN2320" s="6"/>
      <c r="AO2320" s="6"/>
      <c r="AP2320" s="6"/>
      <c r="AQ2320" s="6"/>
      <c r="AR2320" s="7" t="s">
        <v>47</v>
      </c>
      <c r="AS2320" s="7" t="s">
        <v>53</v>
      </c>
      <c r="AT2320" s="6"/>
      <c r="AU2320" s="6"/>
      <c r="AV2320" s="6"/>
      <c r="AW2320" s="6"/>
      <c r="AX2320" s="6"/>
      <c r="AY2320" s="6"/>
      <c r="AZ2320" s="6"/>
      <c r="BA2320" s="6"/>
      <c r="BB2320" s="6"/>
      <c r="BC2320" s="6"/>
      <c r="BD2320" s="6"/>
      <c r="BE2320" s="6"/>
      <c r="BF2320" s="6"/>
      <c r="BG2320" s="6"/>
      <c r="BH2320" s="6"/>
      <c r="BI2320" s="6"/>
      <c r="BJ2320" s="6"/>
      <c r="BK2320" s="6"/>
      <c r="BL2320" s="6"/>
      <c r="BM2320" s="6"/>
      <c r="BN2320" s="6"/>
      <c r="BO2320" s="6"/>
      <c r="BP2320" s="6"/>
      <c r="BQ2320" s="6"/>
      <c r="BR2320" s="6"/>
      <c r="BS2320" s="6"/>
      <c r="BT2320" s="6"/>
      <c r="BU2320" s="6"/>
      <c r="BV2320" s="6"/>
      <c r="BW2320" s="6"/>
      <c r="BX2320" s="6"/>
      <c r="BY2320" s="6"/>
      <c r="BZ2320" s="6"/>
      <c r="CA2320" s="6"/>
      <c r="CB2320" s="6"/>
      <c r="CC2320" s="6"/>
      <c r="CD2320" s="6"/>
      <c r="CE2320" s="6"/>
      <c r="CF2320" s="6"/>
      <c r="CG2320" s="6"/>
      <c r="CH2320" s="6"/>
      <c r="CI2320" s="6"/>
      <c r="CJ2320" s="6"/>
      <c r="CK2320" s="6"/>
      <c r="CL2320" s="6"/>
      <c r="CM2320" s="6"/>
      <c r="CN2320" s="6"/>
      <c r="CO2320" s="6"/>
      <c r="CP2320" s="6"/>
      <c r="CQ2320" s="6"/>
      <c r="CR2320" s="6"/>
      <c r="CS2320" s="6"/>
      <c r="CT2320" s="6"/>
      <c r="CU2320" s="6"/>
      <c r="CV2320" s="6"/>
      <c r="CW2320" s="6"/>
      <c r="CX2320" s="6"/>
      <c r="CY2320" s="6"/>
      <c r="CZ2320" s="6"/>
      <c r="DA2320" s="6"/>
      <c r="DB2320" s="6"/>
      <c r="DC2320" s="6"/>
      <c r="DD2320" s="6"/>
      <c r="DE2320" s="6"/>
      <c r="DF2320" s="6"/>
      <c r="DG2320" s="6"/>
      <c r="DH2320" s="6"/>
      <c r="DI2320" s="6"/>
      <c r="DJ2320" s="6"/>
      <c r="DK2320" s="6"/>
      <c r="DL2320" s="6"/>
      <c r="DM2320" s="6"/>
      <c r="DN2320" s="6"/>
      <c r="DO2320" s="6"/>
      <c r="DP2320" s="6"/>
      <c r="DQ2320" s="6"/>
      <c r="DR2320" s="6"/>
      <c r="DS2320" s="6"/>
      <c r="DT2320" s="6"/>
      <c r="DU2320" s="6"/>
      <c r="DV2320" s="6"/>
      <c r="DW2320" s="6"/>
      <c r="DX2320" s="6"/>
      <c r="DY2320" s="6"/>
      <c r="DZ2320" s="6"/>
      <c r="EA2320" s="6"/>
      <c r="EB2320" s="6"/>
      <c r="EC2320" s="6"/>
      <c r="ED2320" s="6"/>
      <c r="EE2320" s="6"/>
      <c r="EF2320" s="6"/>
      <c r="EG2320" s="6"/>
      <c r="EH2320" s="6"/>
      <c r="EI2320" s="6"/>
      <c r="EJ2320" s="6"/>
      <c r="EK2320" s="6"/>
      <c r="EL2320" s="6"/>
      <c r="EM2320" s="6"/>
      <c r="EN2320" s="6"/>
      <c r="EO2320" s="6"/>
      <c r="EP2320" s="6"/>
      <c r="EQ2320" s="6"/>
      <c r="ER2320" s="6"/>
      <c r="ES2320" s="6"/>
      <c r="ET2320" s="6"/>
      <c r="EU2320" s="6"/>
      <c r="EV2320" s="6"/>
      <c r="EW2320" s="6"/>
      <c r="EX2320" s="6"/>
      <c r="EY2320" s="6"/>
      <c r="EZ2320" s="6"/>
      <c r="FA2320" s="6"/>
      <c r="FB2320" s="6"/>
      <c r="FC2320" s="6"/>
      <c r="FD2320" s="6"/>
      <c r="FE2320" s="6"/>
      <c r="FF2320" s="6"/>
      <c r="FG2320" s="6"/>
      <c r="FH2320" s="6"/>
      <c r="FI2320" s="6"/>
      <c r="FJ2320" s="6"/>
      <c r="FK2320" s="6"/>
      <c r="FL2320" s="6"/>
      <c r="FM2320" s="6"/>
      <c r="FN2320" s="6"/>
      <c r="FO2320" s="6"/>
      <c r="FP2320" s="6"/>
      <c r="FQ2320" s="6"/>
      <c r="FR2320" s="6"/>
      <c r="FS2320" s="6"/>
      <c r="FT2320" s="6"/>
      <c r="FU2320" s="6"/>
      <c r="FV2320" s="6"/>
      <c r="FW2320" s="6"/>
      <c r="FX2320" s="6"/>
      <c r="FY2320" s="6"/>
      <c r="FZ2320" s="6"/>
      <c r="GA2320" s="6"/>
      <c r="GB2320" s="6"/>
      <c r="GC2320" s="6"/>
      <c r="GD2320" s="6"/>
      <c r="GE2320" s="6"/>
      <c r="GF2320" s="6"/>
      <c r="GG2320" s="6"/>
      <c r="GH2320" s="6"/>
      <c r="GI2320" s="6"/>
      <c r="GJ2320" s="6"/>
      <c r="GK2320" s="6"/>
      <c r="GL2320" s="6"/>
      <c r="GM2320" s="6"/>
      <c r="GN2320" s="6"/>
      <c r="GO2320" s="6"/>
      <c r="GP2320" s="6"/>
      <c r="GQ2320" s="6"/>
      <c r="GR2320" s="6"/>
      <c r="GS2320" s="6"/>
      <c r="GT2320" s="6"/>
      <c r="GU2320" s="6"/>
      <c r="GV2320" s="6"/>
      <c r="GW2320" s="6"/>
      <c r="GX2320" s="6"/>
      <c r="GY2320" s="6"/>
      <c r="GZ2320" s="6"/>
      <c r="HA2320" s="6"/>
      <c r="HB2320" s="6"/>
      <c r="HC2320" s="6"/>
      <c r="HD2320" s="6"/>
      <c r="HE2320" s="6"/>
      <c r="HF2320" s="6"/>
      <c r="HG2320" s="6"/>
      <c r="HH2320" s="6"/>
      <c r="HI2320" s="6"/>
      <c r="HJ2320" s="6"/>
      <c r="HK2320" s="6"/>
      <c r="HL2320" s="6"/>
      <c r="HM2320" s="6"/>
      <c r="HN2320" s="6"/>
      <c r="HO2320" s="6"/>
      <c r="HP2320" s="6"/>
      <c r="HQ2320" s="6"/>
      <c r="HR2320" s="6"/>
      <c r="HS2320" s="6"/>
      <c r="HT2320" s="6"/>
      <c r="HU2320" s="6"/>
      <c r="HV2320" s="6"/>
      <c r="HW2320" s="6"/>
      <c r="HX2320" s="6"/>
      <c r="HY2320" s="6"/>
      <c r="HZ2320" s="6"/>
      <c r="IA2320" s="6"/>
      <c r="IB2320" s="6"/>
      <c r="IC2320" s="6"/>
      <c r="ID2320" s="6"/>
      <c r="IE2320" s="6"/>
      <c r="IF2320" s="6"/>
      <c r="IG2320" s="6"/>
      <c r="IH2320" s="6"/>
      <c r="II2320" s="6"/>
      <c r="IJ2320" s="6"/>
      <c r="IK2320" s="6"/>
      <c r="IL2320" s="6"/>
      <c r="IM2320" s="6"/>
      <c r="IN2320" s="6"/>
      <c r="IO2320" s="6"/>
      <c r="IP2320" s="6"/>
      <c r="IQ2320" s="6"/>
      <c r="IR2320" s="6"/>
      <c r="IS2320" s="6"/>
      <c r="IT2320" s="6"/>
      <c r="IU2320" s="6"/>
      <c r="IV2320" s="6"/>
      <c r="IW2320" s="6"/>
      <c r="IX2320" s="6"/>
      <c r="IY2320" s="6"/>
      <c r="IZ2320" s="6"/>
      <c r="JA2320" s="6"/>
      <c r="JB2320" s="6"/>
      <c r="JC2320" s="6"/>
      <c r="JD2320" s="6"/>
      <c r="JE2320" s="6"/>
      <c r="JF2320" s="6"/>
      <c r="JG2320" s="6"/>
      <c r="JH2320" s="6"/>
      <c r="JI2320" s="6"/>
      <c r="JJ2320" s="6"/>
      <c r="JK2320" s="6"/>
      <c r="JL2320" s="6"/>
      <c r="JM2320" s="6"/>
    </row>
    <row r="2321" spans="2:273" s="49" customFormat="1" ht="20" customHeight="1">
      <c r="B2321" s="120" t="s">
        <v>4938</v>
      </c>
      <c r="C2321" s="113">
        <v>20191</v>
      </c>
      <c r="D2321" s="104">
        <v>2019</v>
      </c>
      <c r="E2321" s="66" t="s">
        <v>2192</v>
      </c>
      <c r="F2321" s="145"/>
      <c r="G2321" s="358"/>
      <c r="H2321" s="68" t="s">
        <v>4939</v>
      </c>
      <c r="I2321" s="68" t="s">
        <v>53</v>
      </c>
      <c r="J2321" s="92">
        <v>38</v>
      </c>
      <c r="K2321" s="200">
        <v>3876093</v>
      </c>
      <c r="L2321" s="68" t="s">
        <v>2780</v>
      </c>
      <c r="M2321" s="68" t="s">
        <v>937</v>
      </c>
      <c r="N2321" s="215">
        <v>4</v>
      </c>
      <c r="O2321" s="89">
        <v>6</v>
      </c>
      <c r="P2321" s="89">
        <v>6</v>
      </c>
      <c r="Q2321" s="68" t="s">
        <v>55</v>
      </c>
      <c r="R2321" s="68" t="s">
        <v>111</v>
      </c>
      <c r="S2321" s="6"/>
      <c r="T2321" s="6"/>
      <c r="U2321" s="6"/>
      <c r="V2321" s="6"/>
      <c r="W2321" s="6"/>
      <c r="X2321" s="6"/>
      <c r="Y2321" s="6"/>
      <c r="Z2321" s="6"/>
      <c r="AA2321" s="6"/>
      <c r="AB2321" s="6"/>
      <c r="AC2321" s="6"/>
      <c r="AD2321" s="6"/>
      <c r="AE2321" s="6"/>
      <c r="AF2321" s="6"/>
      <c r="AG2321" s="6"/>
      <c r="AH2321" s="6"/>
      <c r="AI2321" s="6"/>
      <c r="AJ2321" s="6"/>
      <c r="AK2321" s="6"/>
      <c r="AL2321" s="6"/>
      <c r="AM2321" s="6"/>
      <c r="AN2321" s="6"/>
      <c r="AO2321" s="6"/>
      <c r="AP2321" s="6"/>
      <c r="AQ2321" s="6"/>
      <c r="AR2321" s="7" t="s">
        <v>55</v>
      </c>
      <c r="AS2321" s="7" t="s">
        <v>107</v>
      </c>
      <c r="AT2321" s="6"/>
      <c r="AU2321" s="6"/>
      <c r="AV2321" s="6"/>
      <c r="AW2321" s="6"/>
      <c r="AX2321" s="6"/>
      <c r="AY2321" s="6"/>
      <c r="AZ2321" s="6"/>
      <c r="BA2321" s="6"/>
      <c r="BB2321" s="6"/>
      <c r="BC2321" s="6"/>
      <c r="BD2321" s="6"/>
      <c r="BE2321" s="6"/>
      <c r="BF2321" s="6"/>
      <c r="BG2321" s="6"/>
      <c r="BH2321" s="6"/>
      <c r="BI2321" s="6"/>
      <c r="BJ2321" s="6"/>
      <c r="BK2321" s="6"/>
      <c r="BL2321" s="6"/>
      <c r="BM2321" s="6"/>
      <c r="BN2321" s="6"/>
      <c r="BO2321" s="6"/>
      <c r="BP2321" s="6"/>
      <c r="BQ2321" s="6"/>
      <c r="BR2321" s="6"/>
      <c r="BS2321" s="6"/>
      <c r="BT2321" s="6"/>
      <c r="BU2321" s="6"/>
      <c r="BV2321" s="6"/>
      <c r="BW2321" s="6"/>
      <c r="BX2321" s="6"/>
      <c r="BY2321" s="6"/>
      <c r="BZ2321" s="6"/>
      <c r="CA2321" s="6"/>
      <c r="CB2321" s="6"/>
      <c r="CC2321" s="6"/>
      <c r="CD2321" s="6"/>
      <c r="CE2321" s="6"/>
      <c r="CF2321" s="6"/>
      <c r="CG2321" s="6"/>
      <c r="CH2321" s="6"/>
      <c r="CI2321" s="6"/>
      <c r="CJ2321" s="6"/>
      <c r="CK2321" s="6"/>
      <c r="CL2321" s="6"/>
      <c r="CM2321" s="6"/>
      <c r="CN2321" s="6"/>
      <c r="CO2321" s="6"/>
      <c r="CP2321" s="6"/>
      <c r="CQ2321" s="6"/>
      <c r="CR2321" s="6"/>
      <c r="CS2321" s="6"/>
      <c r="CT2321" s="6"/>
      <c r="CU2321" s="6"/>
      <c r="CV2321" s="6"/>
      <c r="CW2321" s="6"/>
      <c r="CX2321" s="6"/>
      <c r="CY2321" s="6"/>
      <c r="CZ2321" s="6"/>
      <c r="DA2321" s="6"/>
      <c r="DB2321" s="6"/>
      <c r="DC2321" s="6"/>
      <c r="DD2321" s="6"/>
      <c r="DE2321" s="6"/>
      <c r="DF2321" s="6"/>
      <c r="DG2321" s="6"/>
      <c r="DH2321" s="6"/>
      <c r="DI2321" s="6"/>
      <c r="DJ2321" s="6"/>
      <c r="DK2321" s="6"/>
      <c r="DL2321" s="6"/>
      <c r="DM2321" s="6"/>
      <c r="DN2321" s="6"/>
      <c r="DO2321" s="6"/>
      <c r="DP2321" s="6"/>
      <c r="DQ2321" s="6"/>
      <c r="DR2321" s="6"/>
      <c r="DS2321" s="6"/>
      <c r="DT2321" s="6"/>
      <c r="DU2321" s="6"/>
      <c r="DV2321" s="6"/>
      <c r="DW2321" s="6"/>
      <c r="DX2321" s="6"/>
      <c r="DY2321" s="6"/>
      <c r="DZ2321" s="6"/>
      <c r="EA2321" s="6"/>
      <c r="EB2321" s="6"/>
      <c r="EC2321" s="6"/>
      <c r="ED2321" s="6"/>
      <c r="EE2321" s="6"/>
      <c r="EF2321" s="6"/>
      <c r="EG2321" s="6"/>
      <c r="EH2321" s="6"/>
      <c r="EI2321" s="6"/>
      <c r="EJ2321" s="6"/>
      <c r="EK2321" s="6"/>
      <c r="EL2321" s="6"/>
      <c r="EM2321" s="6"/>
      <c r="EN2321" s="6"/>
      <c r="EO2321" s="6"/>
      <c r="EP2321" s="6"/>
      <c r="EQ2321" s="6"/>
      <c r="ER2321" s="6"/>
      <c r="ES2321" s="6"/>
      <c r="ET2321" s="6"/>
      <c r="EU2321" s="6"/>
      <c r="EV2321" s="6"/>
      <c r="EW2321" s="6"/>
      <c r="EX2321" s="6"/>
      <c r="EY2321" s="6"/>
      <c r="EZ2321" s="6"/>
      <c r="FA2321" s="6"/>
      <c r="FB2321" s="6"/>
      <c r="FC2321" s="6"/>
      <c r="FD2321" s="6"/>
      <c r="FE2321" s="6"/>
      <c r="FF2321" s="6"/>
      <c r="FG2321" s="6"/>
      <c r="FH2321" s="6"/>
      <c r="FI2321" s="6"/>
      <c r="FJ2321" s="6"/>
      <c r="FK2321" s="6"/>
      <c r="FL2321" s="6"/>
      <c r="FM2321" s="6"/>
      <c r="FN2321" s="6"/>
      <c r="FO2321" s="6"/>
      <c r="FP2321" s="6"/>
      <c r="FQ2321" s="6"/>
      <c r="FR2321" s="6"/>
      <c r="FS2321" s="6"/>
      <c r="FT2321" s="6"/>
      <c r="FU2321" s="6"/>
      <c r="FV2321" s="6"/>
      <c r="FW2321" s="6"/>
      <c r="FX2321" s="6"/>
      <c r="FY2321" s="6"/>
      <c r="FZ2321" s="6"/>
      <c r="GA2321" s="6"/>
      <c r="GB2321" s="6"/>
      <c r="GC2321" s="6"/>
      <c r="GD2321" s="6"/>
      <c r="GE2321" s="6"/>
      <c r="GF2321" s="6"/>
      <c r="GG2321" s="6"/>
      <c r="GH2321" s="6"/>
      <c r="GI2321" s="6"/>
      <c r="GJ2321" s="6"/>
      <c r="GK2321" s="6"/>
      <c r="GL2321" s="6"/>
      <c r="GM2321" s="6"/>
      <c r="GN2321" s="6"/>
      <c r="GO2321" s="6"/>
      <c r="GP2321" s="6"/>
      <c r="GQ2321" s="6"/>
      <c r="GR2321" s="6"/>
      <c r="GS2321" s="6"/>
      <c r="GT2321" s="6"/>
      <c r="GU2321" s="6"/>
      <c r="GV2321" s="6"/>
      <c r="GW2321" s="6"/>
      <c r="GX2321" s="6"/>
      <c r="GY2321" s="6"/>
      <c r="GZ2321" s="6"/>
      <c r="HA2321" s="6"/>
      <c r="HB2321" s="6"/>
      <c r="HC2321" s="6"/>
      <c r="HD2321" s="6"/>
      <c r="HE2321" s="6"/>
      <c r="HF2321" s="6"/>
      <c r="HG2321" s="6"/>
      <c r="HH2321" s="6"/>
      <c r="HI2321" s="6"/>
      <c r="HJ2321" s="6"/>
      <c r="HK2321" s="6"/>
      <c r="HL2321" s="6"/>
      <c r="HM2321" s="6"/>
      <c r="HN2321" s="6"/>
      <c r="HO2321" s="6"/>
      <c r="HP2321" s="6"/>
      <c r="HQ2321" s="6"/>
      <c r="HR2321" s="6"/>
      <c r="HS2321" s="6"/>
      <c r="HT2321" s="6"/>
      <c r="HU2321" s="6"/>
      <c r="HV2321" s="6"/>
      <c r="HW2321" s="6"/>
      <c r="HX2321" s="6"/>
      <c r="HY2321" s="6"/>
      <c r="HZ2321" s="6"/>
      <c r="IA2321" s="6"/>
      <c r="IB2321" s="6"/>
      <c r="IC2321" s="6"/>
      <c r="ID2321" s="6"/>
      <c r="IE2321" s="6"/>
      <c r="IF2321" s="6"/>
      <c r="IG2321" s="6"/>
      <c r="IH2321" s="6"/>
      <c r="II2321" s="6"/>
      <c r="IJ2321" s="6"/>
      <c r="IK2321" s="6"/>
      <c r="IL2321" s="6"/>
      <c r="IM2321" s="6"/>
      <c r="IN2321" s="6"/>
      <c r="IO2321" s="6"/>
      <c r="IP2321" s="6"/>
      <c r="IQ2321" s="6"/>
      <c r="IR2321" s="6"/>
      <c r="IS2321" s="6"/>
      <c r="IT2321" s="6"/>
      <c r="IU2321" s="6"/>
      <c r="IV2321" s="6"/>
      <c r="IW2321" s="6"/>
      <c r="IX2321" s="6"/>
      <c r="IY2321" s="6"/>
      <c r="IZ2321" s="6"/>
      <c r="JA2321" s="6"/>
      <c r="JB2321" s="6"/>
      <c r="JC2321" s="6"/>
      <c r="JD2321" s="6"/>
      <c r="JE2321" s="6"/>
      <c r="JF2321" s="6"/>
      <c r="JG2321" s="6"/>
      <c r="JH2321" s="6"/>
      <c r="JI2321" s="6"/>
      <c r="JJ2321" s="6"/>
      <c r="JK2321" s="6"/>
      <c r="JL2321" s="6"/>
      <c r="JM2321" s="6"/>
    </row>
    <row r="2322" spans="2:273" s="49" customFormat="1" ht="20" customHeight="1">
      <c r="B2322" s="120" t="s">
        <v>4940</v>
      </c>
      <c r="C2322" s="113">
        <v>20191</v>
      </c>
      <c r="D2322" s="104">
        <v>2019</v>
      </c>
      <c r="E2322" s="66" t="s">
        <v>4941</v>
      </c>
      <c r="F2322" s="145"/>
      <c r="G2322" s="358"/>
      <c r="H2322" s="68" t="s">
        <v>4942</v>
      </c>
      <c r="I2322" s="68" t="s">
        <v>53</v>
      </c>
      <c r="J2322" s="92">
        <v>24</v>
      </c>
      <c r="K2322" s="200">
        <v>100000</v>
      </c>
      <c r="L2322" s="68" t="s">
        <v>4943</v>
      </c>
      <c r="M2322" s="68" t="s">
        <v>587</v>
      </c>
      <c r="N2322" s="215">
        <v>4</v>
      </c>
      <c r="O2322" s="89">
        <v>6</v>
      </c>
      <c r="P2322" s="89">
        <v>6</v>
      </c>
      <c r="Q2322" s="68" t="s">
        <v>47</v>
      </c>
      <c r="R2322" s="68" t="s">
        <v>80</v>
      </c>
      <c r="S2322" s="6"/>
      <c r="T2322" s="6"/>
      <c r="U2322" s="6"/>
      <c r="V2322" s="6"/>
      <c r="W2322" s="6"/>
      <c r="X2322" s="6"/>
      <c r="Y2322" s="6"/>
      <c r="Z2322" s="6"/>
      <c r="AA2322" s="6"/>
      <c r="AB2322" s="6"/>
      <c r="AC2322" s="6"/>
      <c r="AD2322" s="6"/>
      <c r="AE2322" s="6"/>
      <c r="AF2322" s="6"/>
      <c r="AG2322" s="6"/>
      <c r="AH2322" s="6"/>
      <c r="AI2322" s="6"/>
      <c r="AJ2322" s="6"/>
      <c r="AK2322" s="6"/>
      <c r="AL2322" s="6"/>
      <c r="AM2322" s="6"/>
      <c r="AN2322" s="6"/>
      <c r="AO2322" s="6"/>
      <c r="AP2322" s="6"/>
      <c r="AQ2322" s="6"/>
      <c r="AR2322" s="6"/>
      <c r="AS2322" s="6"/>
      <c r="AT2322" s="6"/>
      <c r="AU2322" s="6"/>
      <c r="AV2322" s="6"/>
      <c r="AW2322" s="6"/>
      <c r="AX2322" s="6"/>
      <c r="AY2322" s="6"/>
      <c r="AZ2322" s="6"/>
      <c r="BA2322" s="6"/>
      <c r="BB2322" s="6"/>
      <c r="BC2322" s="6"/>
      <c r="BD2322" s="6"/>
      <c r="BE2322" s="6"/>
      <c r="BF2322" s="6"/>
      <c r="BG2322" s="6"/>
      <c r="BH2322" s="6"/>
      <c r="BI2322" s="6"/>
      <c r="BJ2322" s="6"/>
      <c r="BK2322" s="6"/>
      <c r="BL2322" s="6"/>
      <c r="BM2322" s="6"/>
      <c r="BN2322" s="6"/>
      <c r="BO2322" s="6"/>
      <c r="BP2322" s="6"/>
      <c r="BQ2322" s="6"/>
      <c r="BR2322" s="6"/>
      <c r="BS2322" s="6"/>
      <c r="BT2322" s="6"/>
      <c r="BU2322" s="6"/>
      <c r="BV2322" s="6"/>
      <c r="BW2322" s="6"/>
      <c r="BX2322" s="6"/>
      <c r="BY2322" s="6"/>
      <c r="BZ2322" s="6"/>
      <c r="CA2322" s="6"/>
      <c r="CB2322" s="6"/>
      <c r="CC2322" s="6"/>
      <c r="CD2322" s="6"/>
      <c r="CE2322" s="6"/>
      <c r="CF2322" s="6"/>
      <c r="CG2322" s="6"/>
      <c r="CH2322" s="6"/>
      <c r="CI2322" s="6"/>
      <c r="CJ2322" s="6"/>
      <c r="CK2322" s="6"/>
      <c r="CL2322" s="6"/>
      <c r="CM2322" s="6"/>
      <c r="CN2322" s="6"/>
      <c r="CO2322" s="6"/>
      <c r="CP2322" s="6"/>
      <c r="CQ2322" s="6"/>
      <c r="CR2322" s="6"/>
      <c r="CS2322" s="6"/>
      <c r="CT2322" s="6"/>
      <c r="CU2322" s="6"/>
      <c r="CV2322" s="6"/>
      <c r="CW2322" s="6"/>
      <c r="CX2322" s="6"/>
      <c r="CY2322" s="6"/>
      <c r="CZ2322" s="6"/>
      <c r="DA2322" s="6"/>
      <c r="DB2322" s="6"/>
      <c r="DC2322" s="6"/>
      <c r="DD2322" s="6"/>
      <c r="DE2322" s="6"/>
      <c r="DF2322" s="6"/>
      <c r="DG2322" s="6"/>
      <c r="DH2322" s="6"/>
      <c r="DI2322" s="6"/>
      <c r="DJ2322" s="6"/>
      <c r="DK2322" s="6"/>
      <c r="DL2322" s="6"/>
      <c r="DM2322" s="6"/>
      <c r="DN2322" s="6"/>
      <c r="DO2322" s="6"/>
      <c r="DP2322" s="6"/>
      <c r="DQ2322" s="6"/>
      <c r="DR2322" s="6"/>
      <c r="DS2322" s="6"/>
      <c r="DT2322" s="6"/>
      <c r="DU2322" s="6"/>
      <c r="DV2322" s="6"/>
      <c r="DW2322" s="6"/>
      <c r="DX2322" s="6"/>
      <c r="DY2322" s="6"/>
      <c r="DZ2322" s="6"/>
      <c r="EA2322" s="6"/>
      <c r="EB2322" s="6"/>
      <c r="EC2322" s="6"/>
      <c r="ED2322" s="6"/>
      <c r="EE2322" s="6"/>
      <c r="EF2322" s="6"/>
      <c r="EG2322" s="6"/>
      <c r="EH2322" s="6"/>
      <c r="EI2322" s="6"/>
      <c r="EJ2322" s="6"/>
      <c r="EK2322" s="6"/>
      <c r="EL2322" s="6"/>
      <c r="EM2322" s="6"/>
      <c r="EN2322" s="6"/>
      <c r="EO2322" s="6"/>
      <c r="EP2322" s="6"/>
      <c r="EQ2322" s="6"/>
      <c r="ER2322" s="6"/>
      <c r="ES2322" s="6"/>
      <c r="ET2322" s="6"/>
      <c r="EU2322" s="6"/>
      <c r="EV2322" s="6"/>
      <c r="EW2322" s="6"/>
      <c r="EX2322" s="6"/>
      <c r="EY2322" s="6"/>
      <c r="EZ2322" s="6"/>
      <c r="FA2322" s="6"/>
      <c r="FB2322" s="6"/>
      <c r="FC2322" s="6"/>
      <c r="FD2322" s="6"/>
      <c r="FE2322" s="6"/>
      <c r="FF2322" s="6"/>
      <c r="FG2322" s="6"/>
      <c r="FH2322" s="6"/>
      <c r="FI2322" s="6"/>
      <c r="FJ2322" s="6"/>
      <c r="FK2322" s="6"/>
      <c r="FL2322" s="6"/>
      <c r="FM2322" s="6"/>
      <c r="FN2322" s="6"/>
      <c r="FO2322" s="6"/>
      <c r="FP2322" s="6"/>
      <c r="FQ2322" s="6"/>
      <c r="FR2322" s="6"/>
      <c r="FS2322" s="6"/>
      <c r="FT2322" s="6"/>
      <c r="FU2322" s="6"/>
      <c r="FV2322" s="6"/>
      <c r="FW2322" s="6"/>
      <c r="FX2322" s="6"/>
      <c r="FY2322" s="6"/>
      <c r="FZ2322" s="6"/>
      <c r="GA2322" s="6"/>
      <c r="GB2322" s="6"/>
      <c r="GC2322" s="6"/>
      <c r="GD2322" s="6"/>
      <c r="GE2322" s="6"/>
      <c r="GF2322" s="6"/>
      <c r="GG2322" s="6"/>
      <c r="GH2322" s="6"/>
      <c r="GI2322" s="6"/>
      <c r="GJ2322" s="6"/>
      <c r="GK2322" s="6"/>
      <c r="GL2322" s="6"/>
      <c r="GM2322" s="6"/>
      <c r="GN2322" s="6"/>
      <c r="GO2322" s="6"/>
      <c r="GP2322" s="6"/>
      <c r="GQ2322" s="6"/>
      <c r="GR2322" s="6"/>
      <c r="GS2322" s="6"/>
      <c r="GT2322" s="6"/>
      <c r="GU2322" s="6"/>
      <c r="GV2322" s="6"/>
      <c r="GW2322" s="6"/>
      <c r="GX2322" s="6"/>
      <c r="GY2322" s="6"/>
      <c r="GZ2322" s="6"/>
      <c r="HA2322" s="6"/>
      <c r="HB2322" s="6"/>
      <c r="HC2322" s="6"/>
      <c r="HD2322" s="6"/>
      <c r="HE2322" s="6"/>
      <c r="HF2322" s="6"/>
      <c r="HG2322" s="6"/>
      <c r="HH2322" s="6"/>
      <c r="HI2322" s="6"/>
      <c r="HJ2322" s="6"/>
      <c r="HK2322" s="6"/>
      <c r="HL2322" s="6"/>
      <c r="HM2322" s="6"/>
      <c r="HN2322" s="6"/>
      <c r="HO2322" s="6"/>
      <c r="HP2322" s="6"/>
      <c r="HQ2322" s="6"/>
      <c r="HR2322" s="6"/>
      <c r="HS2322" s="6"/>
      <c r="HT2322" s="6"/>
      <c r="HU2322" s="6"/>
      <c r="HV2322" s="6"/>
      <c r="HW2322" s="6"/>
      <c r="HX2322" s="6"/>
      <c r="HY2322" s="6"/>
      <c r="HZ2322" s="6"/>
      <c r="IA2322" s="6"/>
      <c r="IB2322" s="6"/>
      <c r="IC2322" s="6"/>
      <c r="ID2322" s="6"/>
      <c r="IE2322" s="6"/>
      <c r="IF2322" s="6"/>
      <c r="IG2322" s="6"/>
      <c r="IH2322" s="6"/>
      <c r="II2322" s="6"/>
      <c r="IJ2322" s="6"/>
      <c r="IK2322" s="6"/>
      <c r="IL2322" s="6"/>
      <c r="IM2322" s="6"/>
      <c r="IN2322" s="6"/>
      <c r="IO2322" s="6"/>
      <c r="IP2322" s="6"/>
      <c r="IQ2322" s="6"/>
      <c r="IR2322" s="6"/>
      <c r="IS2322" s="6"/>
      <c r="IT2322" s="6"/>
      <c r="IU2322" s="6"/>
      <c r="IV2322" s="6"/>
      <c r="IW2322" s="6"/>
      <c r="IX2322" s="6"/>
      <c r="IY2322" s="6"/>
      <c r="IZ2322" s="6"/>
      <c r="JA2322" s="6"/>
      <c r="JB2322" s="6"/>
      <c r="JC2322" s="6"/>
      <c r="JD2322" s="6"/>
      <c r="JE2322" s="6"/>
      <c r="JF2322" s="6"/>
      <c r="JG2322" s="6"/>
      <c r="JH2322" s="6"/>
      <c r="JI2322" s="6"/>
      <c r="JJ2322" s="6"/>
      <c r="JK2322" s="6"/>
      <c r="JL2322" s="6"/>
      <c r="JM2322" s="6"/>
    </row>
    <row r="2323" spans="2:273" s="49" customFormat="1" ht="20" customHeight="1">
      <c r="B2323" s="121" t="s">
        <v>2198</v>
      </c>
      <c r="C2323" s="122">
        <v>20181</v>
      </c>
      <c r="D2323" s="104">
        <v>2018</v>
      </c>
      <c r="E2323" s="66" t="s">
        <v>2195</v>
      </c>
      <c r="F2323" s="145"/>
      <c r="G2323" s="358"/>
      <c r="H2323" s="68" t="s">
        <v>2199</v>
      </c>
      <c r="I2323" s="68"/>
      <c r="J2323" s="92">
        <v>20</v>
      </c>
      <c r="K2323" s="200">
        <v>544689</v>
      </c>
      <c r="L2323" s="68" t="s">
        <v>2781</v>
      </c>
      <c r="M2323" s="68" t="s">
        <v>39</v>
      </c>
      <c r="N2323" s="215">
        <v>9</v>
      </c>
      <c r="O2323" s="92">
        <v>2</v>
      </c>
      <c r="P2323" s="89">
        <v>6</v>
      </c>
      <c r="Q2323" s="70"/>
      <c r="R2323" s="68" t="s">
        <v>65</v>
      </c>
      <c r="S2323" s="13">
        <v>5</v>
      </c>
      <c r="T2323" s="13"/>
      <c r="U2323" s="7"/>
      <c r="V2323" s="7"/>
      <c r="W2323" s="7"/>
      <c r="X2323" s="7"/>
      <c r="Y2323" s="13">
        <v>4</v>
      </c>
      <c r="Z2323" s="13"/>
      <c r="AA2323" s="7"/>
      <c r="AB2323" s="7"/>
      <c r="AC2323" s="7"/>
      <c r="AD2323" s="7"/>
      <c r="AE2323" s="6"/>
      <c r="AF2323" s="37"/>
      <c r="AG2323" s="37"/>
      <c r="AH2323" s="37"/>
      <c r="AI2323" s="37"/>
      <c r="AJ2323" s="37"/>
      <c r="AK2323" s="37"/>
      <c r="AL2323" s="37"/>
      <c r="AM2323" s="37"/>
      <c r="AN2323" s="37"/>
      <c r="AO2323" s="37"/>
      <c r="AP2323" s="37"/>
      <c r="AQ2323" s="37"/>
      <c r="AR2323" s="37"/>
      <c r="AS2323" s="37"/>
      <c r="AT2323" s="37"/>
      <c r="AU2323" s="37"/>
      <c r="AV2323" s="37"/>
      <c r="AW2323" s="37"/>
      <c r="AX2323" s="37"/>
      <c r="AY2323" s="37"/>
      <c r="AZ2323" s="37"/>
      <c r="BA2323" s="37"/>
      <c r="BB2323" s="37"/>
      <c r="BC2323" s="37"/>
      <c r="BD2323" s="37"/>
      <c r="BE2323" s="37"/>
      <c r="BF2323" s="37"/>
      <c r="BG2323" s="37"/>
      <c r="BH2323" s="37"/>
      <c r="BI2323" s="37"/>
      <c r="BJ2323" s="37"/>
      <c r="BK2323" s="37"/>
      <c r="BL2323" s="37"/>
      <c r="BM2323" s="37"/>
      <c r="BN2323" s="37"/>
      <c r="BO2323" s="37"/>
      <c r="BP2323" s="37"/>
      <c r="BQ2323" s="37"/>
      <c r="BR2323" s="37"/>
      <c r="BS2323" s="37"/>
      <c r="BT2323" s="37"/>
      <c r="BU2323" s="37"/>
      <c r="BV2323" s="37"/>
      <c r="BW2323" s="37"/>
      <c r="BX2323" s="37"/>
      <c r="BY2323" s="37"/>
      <c r="BZ2323" s="37"/>
      <c r="CA2323" s="37"/>
      <c r="CB2323" s="37"/>
      <c r="CC2323" s="37"/>
      <c r="CD2323" s="37"/>
      <c r="CE2323" s="37"/>
      <c r="CF2323" s="37"/>
      <c r="CG2323" s="37"/>
      <c r="CH2323" s="37"/>
      <c r="CI2323" s="37"/>
      <c r="CJ2323" s="37"/>
      <c r="CK2323" s="37"/>
      <c r="CL2323" s="37"/>
      <c r="CM2323" s="37"/>
      <c r="CN2323" s="37"/>
      <c r="CO2323" s="37"/>
      <c r="CP2323" s="37"/>
      <c r="CQ2323" s="37"/>
      <c r="CR2323" s="37"/>
      <c r="CS2323" s="37"/>
      <c r="CT2323" s="37"/>
      <c r="CU2323" s="37"/>
      <c r="CV2323" s="37"/>
      <c r="CW2323" s="37"/>
      <c r="CX2323" s="37"/>
      <c r="CY2323" s="37"/>
      <c r="CZ2323" s="37"/>
      <c r="DA2323" s="37"/>
      <c r="DB2323" s="37"/>
      <c r="DC2323" s="37"/>
      <c r="DD2323" s="37"/>
      <c r="DE2323" s="37"/>
      <c r="DF2323" s="37"/>
      <c r="DG2323" s="37"/>
      <c r="DH2323" s="37"/>
      <c r="DI2323" s="37"/>
      <c r="DJ2323" s="37"/>
      <c r="DK2323" s="37"/>
      <c r="DL2323" s="37"/>
      <c r="DM2323" s="37"/>
      <c r="DN2323" s="37"/>
      <c r="DO2323" s="37"/>
      <c r="DP2323" s="37"/>
      <c r="DQ2323" s="37"/>
      <c r="DR2323" s="37"/>
      <c r="DS2323" s="37"/>
      <c r="DT2323" s="37"/>
      <c r="DU2323" s="37"/>
      <c r="DV2323" s="37"/>
      <c r="DW2323" s="37"/>
      <c r="DX2323" s="37"/>
      <c r="DY2323" s="37"/>
      <c r="DZ2323" s="37"/>
      <c r="EA2323" s="37"/>
      <c r="EB2323" s="37"/>
      <c r="EC2323" s="37"/>
      <c r="ED2323" s="37"/>
      <c r="EE2323" s="37"/>
      <c r="EF2323" s="37"/>
      <c r="EG2323" s="37"/>
      <c r="EH2323" s="37"/>
      <c r="EI2323" s="37"/>
      <c r="EJ2323" s="37"/>
      <c r="EK2323" s="37"/>
      <c r="EL2323" s="37"/>
      <c r="EM2323" s="37"/>
      <c r="EN2323" s="37"/>
      <c r="EO2323" s="37"/>
      <c r="EP2323" s="37"/>
      <c r="EQ2323" s="37"/>
      <c r="ER2323" s="37"/>
      <c r="ES2323" s="37"/>
      <c r="ET2323" s="37"/>
      <c r="EU2323" s="37"/>
      <c r="EV2323" s="37"/>
      <c r="EW2323" s="37"/>
      <c r="EX2323" s="37"/>
      <c r="EY2323" s="37"/>
      <c r="EZ2323" s="37"/>
      <c r="FA2323" s="37"/>
      <c r="FB2323" s="37"/>
      <c r="FC2323" s="37"/>
      <c r="FD2323" s="37"/>
      <c r="FE2323" s="37"/>
      <c r="FF2323" s="37"/>
      <c r="FG2323" s="37"/>
      <c r="FH2323" s="37"/>
      <c r="FI2323" s="37"/>
      <c r="FJ2323" s="37"/>
      <c r="FK2323" s="37"/>
      <c r="FL2323" s="37"/>
      <c r="FM2323" s="37"/>
      <c r="FN2323" s="37"/>
      <c r="FO2323" s="37"/>
      <c r="FP2323" s="37"/>
      <c r="FQ2323" s="37"/>
      <c r="FR2323" s="37"/>
      <c r="FS2323" s="37"/>
      <c r="FT2323" s="37"/>
      <c r="FU2323" s="37"/>
      <c r="FV2323" s="37"/>
      <c r="FW2323" s="37"/>
      <c r="FX2323" s="37"/>
      <c r="FY2323" s="37"/>
      <c r="FZ2323" s="37"/>
      <c r="GA2323" s="37"/>
      <c r="GB2323" s="37"/>
      <c r="GC2323" s="37"/>
      <c r="GD2323" s="37"/>
      <c r="GE2323" s="37"/>
      <c r="GF2323" s="37"/>
      <c r="GG2323" s="37"/>
      <c r="GH2323" s="37"/>
      <c r="GI2323" s="37"/>
      <c r="GJ2323" s="37"/>
      <c r="GK2323" s="37"/>
      <c r="GL2323" s="37"/>
      <c r="GM2323" s="37"/>
      <c r="GN2323" s="37"/>
      <c r="GO2323" s="37"/>
      <c r="GP2323" s="37"/>
      <c r="GQ2323" s="37"/>
      <c r="GR2323" s="37"/>
      <c r="GS2323" s="37"/>
      <c r="GT2323" s="37"/>
      <c r="GU2323" s="37"/>
      <c r="GV2323" s="37"/>
      <c r="GW2323" s="37"/>
      <c r="GX2323" s="37"/>
      <c r="GY2323" s="37"/>
      <c r="GZ2323" s="37"/>
      <c r="HA2323" s="37"/>
      <c r="HB2323" s="37"/>
      <c r="HC2323" s="37"/>
      <c r="HD2323" s="37"/>
      <c r="HE2323" s="37"/>
      <c r="HF2323" s="37"/>
      <c r="HG2323" s="37"/>
      <c r="HH2323" s="37"/>
      <c r="HI2323" s="37"/>
      <c r="HJ2323" s="37"/>
      <c r="HK2323" s="37"/>
      <c r="HL2323" s="37"/>
      <c r="HM2323" s="37"/>
      <c r="HN2323" s="37"/>
      <c r="HO2323" s="37"/>
      <c r="HP2323" s="37"/>
      <c r="HQ2323" s="37"/>
      <c r="HR2323" s="37"/>
      <c r="HS2323" s="37"/>
      <c r="HT2323" s="37"/>
      <c r="HU2323" s="37"/>
      <c r="HV2323" s="37"/>
      <c r="HW2323" s="37"/>
      <c r="HX2323" s="37"/>
      <c r="HY2323" s="37"/>
      <c r="HZ2323" s="37"/>
      <c r="IA2323" s="37"/>
      <c r="IB2323" s="37"/>
      <c r="IC2323" s="37"/>
      <c r="ID2323" s="37"/>
      <c r="IE2323" s="37"/>
      <c r="IF2323" s="37"/>
      <c r="IG2323" s="37"/>
      <c r="IH2323" s="37"/>
      <c r="II2323" s="37"/>
      <c r="IJ2323" s="37"/>
      <c r="IK2323" s="37"/>
      <c r="IL2323" s="37"/>
      <c r="IM2323" s="37"/>
      <c r="IN2323" s="37"/>
      <c r="IO2323" s="37"/>
      <c r="IP2323" s="37"/>
      <c r="IQ2323" s="37"/>
      <c r="IR2323" s="37"/>
      <c r="IS2323" s="37"/>
      <c r="IT2323" s="37"/>
      <c r="IU2323" s="37"/>
      <c r="IV2323" s="37"/>
      <c r="IW2323" s="37"/>
      <c r="IX2323" s="37"/>
      <c r="IY2323" s="37"/>
      <c r="IZ2323" s="37"/>
      <c r="JA2323" s="37"/>
      <c r="JB2323" s="37"/>
      <c r="JC2323" s="37"/>
      <c r="JD2323" s="37"/>
      <c r="JE2323" s="37"/>
      <c r="JF2323" s="37"/>
      <c r="JG2323" s="37"/>
      <c r="JH2323" s="37"/>
      <c r="JI2323" s="37"/>
      <c r="JJ2323" s="37"/>
      <c r="JK2323" s="37"/>
      <c r="JL2323" s="37"/>
      <c r="JM2323" s="37"/>
    </row>
    <row r="2324" spans="2:273" s="49" customFormat="1" ht="20" customHeight="1">
      <c r="B2324" s="121" t="s">
        <v>2194</v>
      </c>
      <c r="C2324" s="122">
        <v>20181</v>
      </c>
      <c r="D2324" s="104">
        <v>2018</v>
      </c>
      <c r="E2324" s="66" t="s">
        <v>2195</v>
      </c>
      <c r="F2324" s="145"/>
      <c r="G2324" s="358"/>
      <c r="H2324" s="68" t="s">
        <v>2196</v>
      </c>
      <c r="I2324" s="68"/>
      <c r="J2324" s="92">
        <v>52</v>
      </c>
      <c r="K2324" s="200">
        <v>1650000</v>
      </c>
      <c r="L2324" s="68" t="s">
        <v>2781</v>
      </c>
      <c r="M2324" s="68" t="s">
        <v>39</v>
      </c>
      <c r="N2324" s="215">
        <v>9</v>
      </c>
      <c r="O2324" s="92">
        <v>2</v>
      </c>
      <c r="P2324" s="89">
        <v>6</v>
      </c>
      <c r="Q2324" s="70"/>
      <c r="R2324" s="68" t="s">
        <v>219</v>
      </c>
      <c r="S2324" s="13">
        <v>4</v>
      </c>
      <c r="T2324" s="13">
        <v>8</v>
      </c>
      <c r="U2324" s="7"/>
      <c r="V2324" s="7"/>
      <c r="W2324" s="7"/>
      <c r="X2324" s="7"/>
      <c r="Y2324" s="13">
        <v>21</v>
      </c>
      <c r="Z2324" s="13"/>
      <c r="AA2324" s="7"/>
      <c r="AB2324" s="7"/>
      <c r="AC2324" s="7"/>
      <c r="AD2324" s="7" t="s">
        <v>2197</v>
      </c>
      <c r="AE2324" s="6"/>
      <c r="AF2324" s="6"/>
      <c r="AG2324" s="6"/>
      <c r="AH2324" s="6"/>
      <c r="AI2324" s="6"/>
      <c r="AJ2324" s="6"/>
      <c r="AK2324" s="6"/>
      <c r="AL2324" s="6"/>
      <c r="AM2324" s="6"/>
      <c r="AN2324" s="6"/>
      <c r="AO2324" s="6"/>
      <c r="AP2324" s="6"/>
      <c r="AQ2324" s="6"/>
      <c r="AR2324" s="6"/>
      <c r="AS2324" s="6"/>
      <c r="AT2324" s="6"/>
      <c r="AU2324" s="6"/>
      <c r="AV2324" s="6"/>
      <c r="AW2324" s="6"/>
      <c r="AX2324" s="6"/>
      <c r="AY2324" s="6"/>
      <c r="AZ2324" s="6"/>
      <c r="BA2324" s="6"/>
      <c r="BB2324" s="6"/>
      <c r="BC2324" s="6"/>
      <c r="BD2324" s="6"/>
      <c r="BE2324" s="6"/>
      <c r="BF2324" s="6"/>
      <c r="BG2324" s="6"/>
      <c r="BH2324" s="6"/>
      <c r="BI2324" s="6"/>
      <c r="BJ2324" s="6"/>
      <c r="BK2324" s="6"/>
      <c r="BL2324" s="6"/>
      <c r="BM2324" s="6"/>
      <c r="BN2324" s="6"/>
      <c r="BO2324" s="6"/>
      <c r="BP2324" s="6"/>
      <c r="BQ2324" s="6"/>
      <c r="BR2324" s="6"/>
      <c r="BS2324" s="6"/>
      <c r="BT2324" s="6"/>
      <c r="BU2324" s="6"/>
      <c r="BV2324" s="6"/>
      <c r="BW2324" s="6"/>
      <c r="BX2324" s="6"/>
      <c r="BY2324" s="6"/>
      <c r="BZ2324" s="6"/>
      <c r="CA2324" s="6"/>
      <c r="CB2324" s="6"/>
      <c r="CC2324" s="6"/>
      <c r="CD2324" s="6"/>
      <c r="CE2324" s="6"/>
      <c r="CF2324" s="6"/>
      <c r="CG2324" s="6"/>
      <c r="CH2324" s="6"/>
      <c r="CI2324" s="6"/>
      <c r="CJ2324" s="6"/>
      <c r="CK2324" s="6"/>
      <c r="CL2324" s="6"/>
      <c r="CM2324" s="6"/>
      <c r="CN2324" s="6"/>
      <c r="CO2324" s="6"/>
      <c r="CP2324" s="6"/>
      <c r="CQ2324" s="6"/>
      <c r="CR2324" s="6"/>
      <c r="CS2324" s="6"/>
      <c r="CT2324" s="6"/>
      <c r="CU2324" s="6"/>
      <c r="CV2324" s="6"/>
      <c r="CW2324" s="6"/>
      <c r="CX2324" s="6"/>
      <c r="CY2324" s="6"/>
      <c r="CZ2324" s="6"/>
      <c r="DA2324" s="6"/>
      <c r="DB2324" s="6"/>
      <c r="DC2324" s="6"/>
      <c r="DD2324" s="6"/>
      <c r="DE2324" s="6"/>
      <c r="DF2324" s="6"/>
      <c r="DG2324" s="6"/>
      <c r="DH2324" s="6"/>
      <c r="DI2324" s="6"/>
      <c r="DJ2324" s="6"/>
      <c r="DK2324" s="6"/>
      <c r="DL2324" s="6"/>
      <c r="DM2324" s="6"/>
      <c r="DN2324" s="6"/>
      <c r="DO2324" s="6"/>
      <c r="DP2324" s="6"/>
      <c r="DQ2324" s="6"/>
      <c r="DR2324" s="6"/>
      <c r="DS2324" s="6"/>
      <c r="DT2324" s="6"/>
      <c r="DU2324" s="6"/>
      <c r="DV2324" s="6"/>
      <c r="DW2324" s="6"/>
      <c r="DX2324" s="6"/>
      <c r="DY2324" s="6"/>
      <c r="DZ2324" s="6"/>
      <c r="EA2324" s="6"/>
      <c r="EB2324" s="6"/>
      <c r="EC2324" s="6"/>
      <c r="ED2324" s="6"/>
      <c r="EE2324" s="6"/>
      <c r="EF2324" s="6"/>
      <c r="EG2324" s="6"/>
      <c r="EH2324" s="6"/>
      <c r="EI2324" s="6"/>
      <c r="EJ2324" s="6"/>
      <c r="EK2324" s="6"/>
      <c r="EL2324" s="6"/>
      <c r="EM2324" s="6"/>
      <c r="EN2324" s="6"/>
      <c r="EO2324" s="6"/>
      <c r="EP2324" s="6"/>
      <c r="EQ2324" s="6"/>
      <c r="ER2324" s="6"/>
      <c r="ES2324" s="6"/>
      <c r="ET2324" s="6"/>
      <c r="EU2324" s="6"/>
      <c r="EV2324" s="6"/>
      <c r="EW2324" s="6"/>
      <c r="EX2324" s="6"/>
      <c r="EY2324" s="6"/>
      <c r="EZ2324" s="6"/>
      <c r="FA2324" s="6"/>
      <c r="FB2324" s="6"/>
      <c r="FC2324" s="6"/>
      <c r="FD2324" s="6"/>
      <c r="FE2324" s="6"/>
      <c r="FF2324" s="6"/>
      <c r="FG2324" s="6"/>
      <c r="FH2324" s="6"/>
      <c r="FI2324" s="6"/>
      <c r="FJ2324" s="6"/>
      <c r="FK2324" s="6"/>
      <c r="FL2324" s="6"/>
      <c r="FM2324" s="6"/>
      <c r="FN2324" s="6"/>
      <c r="FO2324" s="6"/>
      <c r="FP2324" s="6"/>
      <c r="FQ2324" s="6"/>
      <c r="FR2324" s="6"/>
      <c r="FS2324" s="6"/>
      <c r="FT2324" s="6"/>
      <c r="FU2324" s="6"/>
      <c r="FV2324" s="6"/>
      <c r="FW2324" s="6"/>
      <c r="FX2324" s="6"/>
      <c r="FY2324" s="6"/>
      <c r="FZ2324" s="6"/>
      <c r="GA2324" s="6"/>
      <c r="GB2324" s="6"/>
      <c r="GC2324" s="6"/>
      <c r="GD2324" s="6"/>
      <c r="GE2324" s="6"/>
      <c r="GF2324" s="6"/>
      <c r="GG2324" s="6"/>
      <c r="GH2324" s="6"/>
      <c r="GI2324" s="6"/>
      <c r="GJ2324" s="6"/>
      <c r="GK2324" s="6"/>
      <c r="GL2324" s="6"/>
      <c r="GM2324" s="6"/>
      <c r="GN2324" s="6"/>
      <c r="GO2324" s="6"/>
      <c r="GP2324" s="6"/>
      <c r="GQ2324" s="6"/>
      <c r="GR2324" s="6"/>
      <c r="GS2324" s="6"/>
      <c r="GT2324" s="6"/>
      <c r="GU2324" s="6"/>
      <c r="GV2324" s="6"/>
      <c r="GW2324" s="6"/>
      <c r="GX2324" s="6"/>
      <c r="GY2324" s="6"/>
      <c r="GZ2324" s="6"/>
      <c r="HA2324" s="6"/>
      <c r="HB2324" s="6"/>
      <c r="HC2324" s="6"/>
      <c r="HD2324" s="6"/>
      <c r="HE2324" s="6"/>
      <c r="HF2324" s="6"/>
      <c r="HG2324" s="6"/>
      <c r="HH2324" s="6"/>
      <c r="HI2324" s="6"/>
      <c r="HJ2324" s="6"/>
      <c r="HK2324" s="6"/>
      <c r="HL2324" s="6"/>
      <c r="HM2324" s="6"/>
      <c r="HN2324" s="6"/>
      <c r="HO2324" s="6"/>
      <c r="HP2324" s="6"/>
      <c r="HQ2324" s="6"/>
      <c r="HR2324" s="6"/>
      <c r="HS2324" s="6"/>
      <c r="HT2324" s="6"/>
      <c r="HU2324" s="6"/>
      <c r="HV2324" s="6"/>
      <c r="HW2324" s="6"/>
      <c r="HX2324" s="6"/>
      <c r="HY2324" s="6"/>
      <c r="HZ2324" s="6"/>
      <c r="IA2324" s="6"/>
      <c r="IB2324" s="6"/>
      <c r="IC2324" s="6"/>
      <c r="ID2324" s="6"/>
      <c r="IE2324" s="6"/>
      <c r="IF2324" s="6"/>
      <c r="IG2324" s="6"/>
      <c r="IH2324" s="6"/>
      <c r="II2324" s="6"/>
      <c r="IJ2324" s="6"/>
      <c r="IK2324" s="6"/>
      <c r="IL2324" s="6"/>
      <c r="IM2324" s="6"/>
      <c r="IN2324" s="6"/>
      <c r="IO2324" s="6"/>
      <c r="IP2324" s="6"/>
      <c r="IQ2324" s="6"/>
      <c r="IR2324" s="6"/>
      <c r="IS2324" s="6"/>
      <c r="IT2324" s="6"/>
      <c r="IU2324" s="6"/>
      <c r="IV2324" s="6"/>
      <c r="IW2324" s="6"/>
      <c r="IX2324" s="6"/>
      <c r="IY2324" s="6"/>
      <c r="IZ2324" s="6"/>
      <c r="JA2324" s="6"/>
      <c r="JB2324" s="6"/>
      <c r="JC2324" s="6"/>
      <c r="JD2324" s="6"/>
      <c r="JE2324" s="6"/>
      <c r="JF2324" s="6"/>
      <c r="JG2324" s="6"/>
      <c r="JH2324" s="6"/>
      <c r="JI2324" s="6"/>
      <c r="JJ2324" s="6"/>
      <c r="JK2324" s="6"/>
      <c r="JL2324" s="6"/>
      <c r="JM2324" s="6"/>
    </row>
    <row r="2325" spans="2:273" s="49" customFormat="1" ht="20" customHeight="1">
      <c r="B2325" s="120" t="s">
        <v>7876</v>
      </c>
      <c r="C2325" s="113">
        <v>20201</v>
      </c>
      <c r="D2325" s="98">
        <v>2020</v>
      </c>
      <c r="E2325" s="45" t="s">
        <v>2195</v>
      </c>
      <c r="F2325" s="146"/>
      <c r="G2325" s="359"/>
      <c r="H2325" s="46" t="s">
        <v>2196</v>
      </c>
      <c r="I2325" s="46" t="s">
        <v>53</v>
      </c>
      <c r="J2325" s="90">
        <v>24</v>
      </c>
      <c r="K2325" s="198">
        <v>1800000</v>
      </c>
      <c r="L2325" s="46" t="s">
        <v>7877</v>
      </c>
      <c r="M2325" s="46" t="s">
        <v>39</v>
      </c>
      <c r="N2325" s="215">
        <v>9</v>
      </c>
      <c r="O2325" s="90">
        <v>2</v>
      </c>
      <c r="P2325" s="90">
        <v>6</v>
      </c>
      <c r="Q2325" s="46" t="s">
        <v>47</v>
      </c>
      <c r="R2325" s="46" t="s">
        <v>219</v>
      </c>
      <c r="S2325" s="48"/>
      <c r="T2325" s="48"/>
      <c r="U2325" s="48"/>
      <c r="V2325" s="48"/>
      <c r="W2325" s="48"/>
      <c r="X2325" s="48"/>
      <c r="Y2325" s="48"/>
      <c r="Z2325" s="48"/>
      <c r="AA2325" s="48"/>
      <c r="AB2325" s="48"/>
      <c r="AC2325" s="48"/>
      <c r="AD2325" s="48"/>
      <c r="AE2325" s="48"/>
      <c r="AF2325" s="6"/>
      <c r="AG2325" s="6"/>
      <c r="AH2325" s="6"/>
      <c r="AI2325" s="6"/>
      <c r="AJ2325" s="6"/>
      <c r="AK2325" s="6"/>
      <c r="AL2325" s="6"/>
      <c r="AM2325" s="6"/>
      <c r="AN2325" s="6"/>
      <c r="AO2325" s="6"/>
      <c r="AP2325" s="6"/>
      <c r="AQ2325" s="6"/>
      <c r="AR2325" s="7" t="s">
        <v>47</v>
      </c>
      <c r="AS2325" s="7" t="s">
        <v>53</v>
      </c>
      <c r="AT2325" s="6"/>
      <c r="AU2325" s="6"/>
      <c r="AV2325" s="6"/>
      <c r="AW2325" s="6"/>
      <c r="AX2325" s="6"/>
      <c r="AY2325" s="6"/>
      <c r="AZ2325" s="6"/>
      <c r="BA2325" s="6"/>
      <c r="BB2325" s="6"/>
      <c r="BC2325" s="6"/>
      <c r="BD2325" s="6"/>
      <c r="BE2325" s="6"/>
      <c r="BF2325" s="6"/>
      <c r="BG2325" s="6"/>
      <c r="BH2325" s="6"/>
      <c r="BI2325" s="6"/>
      <c r="BJ2325" s="6"/>
      <c r="BK2325" s="6"/>
      <c r="BL2325" s="6"/>
      <c r="BM2325" s="6"/>
      <c r="BN2325" s="6"/>
      <c r="BO2325" s="6"/>
      <c r="BP2325" s="6"/>
      <c r="BQ2325" s="6"/>
      <c r="BR2325" s="6"/>
      <c r="BS2325" s="6"/>
      <c r="BT2325" s="6"/>
      <c r="BU2325" s="6"/>
      <c r="BV2325" s="6"/>
      <c r="BW2325" s="6"/>
      <c r="BX2325" s="6"/>
      <c r="BY2325" s="6"/>
      <c r="BZ2325" s="6"/>
      <c r="CA2325" s="6"/>
      <c r="CB2325" s="6"/>
      <c r="CC2325" s="6"/>
      <c r="CD2325" s="6"/>
      <c r="CE2325" s="6"/>
      <c r="CF2325" s="6"/>
      <c r="CG2325" s="6"/>
      <c r="CH2325" s="6"/>
      <c r="CI2325" s="6"/>
      <c r="CJ2325" s="6"/>
      <c r="CK2325" s="6"/>
      <c r="CL2325" s="6"/>
      <c r="CM2325" s="6"/>
      <c r="CN2325" s="6"/>
      <c r="CO2325" s="6"/>
      <c r="CP2325" s="6"/>
      <c r="CQ2325" s="6"/>
      <c r="CR2325" s="6"/>
      <c r="CS2325" s="6"/>
      <c r="CT2325" s="6"/>
      <c r="CU2325" s="6"/>
      <c r="CV2325" s="6"/>
      <c r="CW2325" s="6"/>
      <c r="CX2325" s="6"/>
      <c r="CY2325" s="6"/>
      <c r="CZ2325" s="6"/>
      <c r="DA2325" s="6"/>
      <c r="DB2325" s="6"/>
      <c r="DC2325" s="6"/>
      <c r="DD2325" s="6"/>
      <c r="DE2325" s="6"/>
      <c r="DF2325" s="6"/>
      <c r="DG2325" s="6"/>
      <c r="DH2325" s="6"/>
      <c r="DI2325" s="6"/>
      <c r="DJ2325" s="6"/>
      <c r="DK2325" s="6"/>
      <c r="DL2325" s="6"/>
      <c r="DM2325" s="6"/>
      <c r="DN2325" s="6"/>
      <c r="DO2325" s="6"/>
      <c r="DP2325" s="6"/>
      <c r="DQ2325" s="6"/>
      <c r="DR2325" s="6"/>
      <c r="DS2325" s="6"/>
      <c r="DT2325" s="6"/>
      <c r="DU2325" s="6"/>
      <c r="DV2325" s="6"/>
      <c r="DW2325" s="6"/>
      <c r="DX2325" s="6"/>
      <c r="DY2325" s="6"/>
      <c r="DZ2325" s="6"/>
      <c r="EA2325" s="6"/>
      <c r="EB2325" s="6"/>
      <c r="EC2325" s="6"/>
      <c r="ED2325" s="6"/>
      <c r="EE2325" s="6"/>
      <c r="EF2325" s="6"/>
      <c r="EG2325" s="6"/>
      <c r="EH2325" s="6"/>
      <c r="EI2325" s="6"/>
      <c r="EJ2325" s="6"/>
      <c r="EK2325" s="6"/>
      <c r="EL2325" s="6"/>
      <c r="EM2325" s="6"/>
      <c r="EN2325" s="6"/>
      <c r="EO2325" s="6"/>
      <c r="EP2325" s="6"/>
      <c r="EQ2325" s="6"/>
      <c r="ER2325" s="6"/>
      <c r="ES2325" s="6"/>
      <c r="ET2325" s="6"/>
      <c r="EU2325" s="6"/>
      <c r="EV2325" s="6"/>
      <c r="EW2325" s="6"/>
      <c r="EX2325" s="6"/>
      <c r="EY2325" s="6"/>
      <c r="EZ2325" s="6"/>
      <c r="FA2325" s="6"/>
      <c r="FB2325" s="6"/>
      <c r="FC2325" s="6"/>
      <c r="FD2325" s="6"/>
      <c r="FE2325" s="6"/>
      <c r="FF2325" s="6"/>
      <c r="FG2325" s="6"/>
      <c r="FH2325" s="6"/>
      <c r="FI2325" s="6"/>
      <c r="FJ2325" s="6"/>
      <c r="FK2325" s="6"/>
      <c r="FL2325" s="6"/>
      <c r="FM2325" s="6"/>
      <c r="FN2325" s="6"/>
      <c r="FO2325" s="6"/>
      <c r="FP2325" s="6"/>
      <c r="FQ2325" s="6"/>
      <c r="FR2325" s="6"/>
      <c r="FS2325" s="6"/>
      <c r="FT2325" s="6"/>
      <c r="FU2325" s="6"/>
      <c r="FV2325" s="6"/>
      <c r="FW2325" s="6"/>
      <c r="FX2325" s="6"/>
      <c r="FY2325" s="6"/>
      <c r="FZ2325" s="6"/>
      <c r="GA2325" s="6"/>
      <c r="GB2325" s="6"/>
      <c r="GC2325" s="6"/>
      <c r="GD2325" s="6"/>
      <c r="GE2325" s="6"/>
      <c r="GF2325" s="6"/>
      <c r="GG2325" s="6"/>
      <c r="GH2325" s="6"/>
      <c r="GI2325" s="6"/>
      <c r="GJ2325" s="6"/>
      <c r="GK2325" s="6"/>
      <c r="GL2325" s="6"/>
      <c r="GM2325" s="6"/>
      <c r="GN2325" s="6"/>
      <c r="GO2325" s="6"/>
      <c r="GP2325" s="6"/>
      <c r="GQ2325" s="6"/>
      <c r="GR2325" s="6"/>
      <c r="GS2325" s="6"/>
      <c r="GT2325" s="6"/>
      <c r="GU2325" s="6"/>
      <c r="GV2325" s="6"/>
      <c r="GW2325" s="6"/>
      <c r="GX2325" s="6"/>
      <c r="GY2325" s="6"/>
      <c r="GZ2325" s="6"/>
      <c r="HA2325" s="6"/>
      <c r="HB2325" s="6"/>
      <c r="HC2325" s="6"/>
      <c r="HD2325" s="6"/>
      <c r="HE2325" s="6"/>
      <c r="HF2325" s="6"/>
      <c r="HG2325" s="6"/>
      <c r="HH2325" s="6"/>
      <c r="HI2325" s="6"/>
      <c r="HJ2325" s="6"/>
      <c r="HK2325" s="6"/>
      <c r="HL2325" s="6"/>
      <c r="HM2325" s="6"/>
      <c r="HN2325" s="6"/>
      <c r="HO2325" s="6"/>
      <c r="HP2325" s="6"/>
      <c r="HQ2325" s="6"/>
      <c r="HR2325" s="6"/>
      <c r="HS2325" s="6"/>
      <c r="HT2325" s="6"/>
      <c r="HU2325" s="6"/>
      <c r="HV2325" s="6"/>
      <c r="HW2325" s="6"/>
      <c r="HX2325" s="6"/>
      <c r="HY2325" s="6"/>
      <c r="HZ2325" s="6"/>
      <c r="IA2325" s="6"/>
      <c r="IB2325" s="6"/>
      <c r="IC2325" s="6"/>
      <c r="ID2325" s="6"/>
      <c r="IE2325" s="6"/>
      <c r="IF2325" s="6"/>
      <c r="IG2325" s="6"/>
      <c r="IH2325" s="6"/>
      <c r="II2325" s="6"/>
      <c r="IJ2325" s="6"/>
      <c r="IK2325" s="6"/>
      <c r="IL2325" s="6"/>
      <c r="IM2325" s="6"/>
      <c r="IN2325" s="6"/>
      <c r="IO2325" s="6"/>
      <c r="IP2325" s="6"/>
      <c r="IQ2325" s="6"/>
      <c r="IR2325" s="6"/>
      <c r="IS2325" s="6"/>
      <c r="IT2325" s="6"/>
      <c r="IU2325" s="6"/>
      <c r="IV2325" s="6"/>
      <c r="IW2325" s="6"/>
      <c r="IX2325" s="6"/>
      <c r="IY2325" s="6"/>
      <c r="IZ2325" s="6"/>
      <c r="JA2325" s="6"/>
      <c r="JB2325" s="6"/>
      <c r="JC2325" s="6"/>
      <c r="JD2325" s="6"/>
      <c r="JE2325" s="6"/>
      <c r="JF2325" s="6"/>
      <c r="JG2325" s="6"/>
      <c r="JH2325" s="6"/>
      <c r="JI2325" s="6"/>
      <c r="JJ2325" s="6"/>
      <c r="JK2325" s="6"/>
      <c r="JL2325" s="6"/>
      <c r="JM2325" s="6"/>
    </row>
    <row r="2326" spans="2:273" s="49" customFormat="1" ht="20" customHeight="1">
      <c r="B2326" s="121" t="s">
        <v>2205</v>
      </c>
      <c r="C2326" s="122">
        <v>20181</v>
      </c>
      <c r="D2326" s="104">
        <v>2018</v>
      </c>
      <c r="E2326" s="66" t="s">
        <v>2201</v>
      </c>
      <c r="F2326" s="145"/>
      <c r="G2326" s="358"/>
      <c r="H2326" s="68" t="s">
        <v>2206</v>
      </c>
      <c r="I2326" s="68"/>
      <c r="J2326" s="92">
        <v>11</v>
      </c>
      <c r="K2326" s="200">
        <v>10000</v>
      </c>
      <c r="L2326" s="68" t="s">
        <v>2782</v>
      </c>
      <c r="M2326" s="68" t="s">
        <v>203</v>
      </c>
      <c r="N2326" s="215">
        <v>1</v>
      </c>
      <c r="O2326" s="92">
        <v>3</v>
      </c>
      <c r="P2326" s="89">
        <v>6</v>
      </c>
      <c r="Q2326" s="70"/>
      <c r="R2326" s="68" t="s">
        <v>80</v>
      </c>
      <c r="S2326" s="13">
        <v>17</v>
      </c>
      <c r="T2326" s="13"/>
      <c r="U2326" s="7"/>
      <c r="V2326" s="7"/>
      <c r="W2326" s="7"/>
      <c r="X2326" s="7"/>
      <c r="Y2326" s="13">
        <v>21</v>
      </c>
      <c r="Z2326" s="13"/>
      <c r="AA2326" s="7"/>
      <c r="AB2326" s="7"/>
      <c r="AC2326" s="7"/>
      <c r="AD2326" s="7"/>
      <c r="AE2326" s="6"/>
      <c r="AF2326" s="6"/>
      <c r="AG2326" s="6"/>
      <c r="AH2326" s="6"/>
      <c r="AI2326" s="6"/>
      <c r="AJ2326" s="6"/>
      <c r="AK2326" s="6"/>
      <c r="AL2326" s="6"/>
      <c r="AM2326" s="6"/>
      <c r="AN2326" s="6"/>
      <c r="AO2326" s="6"/>
      <c r="AP2326" s="6"/>
      <c r="AQ2326" s="6"/>
      <c r="AR2326" s="6"/>
      <c r="AS2326" s="6"/>
      <c r="AT2326" s="6"/>
      <c r="AU2326" s="6"/>
      <c r="AV2326" s="6"/>
      <c r="AW2326" s="6"/>
      <c r="AX2326" s="6"/>
      <c r="AY2326" s="6"/>
      <c r="AZ2326" s="6"/>
      <c r="BA2326" s="6"/>
      <c r="BB2326" s="6"/>
      <c r="BC2326" s="6"/>
      <c r="BD2326" s="6"/>
      <c r="BE2326" s="6"/>
      <c r="BF2326" s="6"/>
      <c r="BG2326" s="6"/>
      <c r="BH2326" s="6"/>
      <c r="BI2326" s="6"/>
      <c r="BJ2326" s="6"/>
      <c r="BK2326" s="6"/>
      <c r="BL2326" s="6"/>
      <c r="BM2326" s="6"/>
      <c r="BN2326" s="6"/>
      <c r="BO2326" s="6"/>
      <c r="BP2326" s="6"/>
      <c r="BQ2326" s="6"/>
      <c r="BR2326" s="6"/>
      <c r="BS2326" s="6"/>
      <c r="BT2326" s="6"/>
      <c r="BU2326" s="6"/>
      <c r="BV2326" s="6"/>
      <c r="BW2326" s="6"/>
      <c r="BX2326" s="6"/>
      <c r="BY2326" s="6"/>
      <c r="BZ2326" s="6"/>
      <c r="CA2326" s="6"/>
      <c r="CB2326" s="6"/>
      <c r="CC2326" s="6"/>
      <c r="CD2326" s="6"/>
      <c r="CE2326" s="6"/>
      <c r="CF2326" s="6"/>
      <c r="CG2326" s="6"/>
      <c r="CH2326" s="6"/>
      <c r="CI2326" s="6"/>
      <c r="CJ2326" s="6"/>
      <c r="CK2326" s="6"/>
      <c r="CL2326" s="6"/>
      <c r="CM2326" s="6"/>
      <c r="CN2326" s="6"/>
      <c r="CO2326" s="6"/>
      <c r="CP2326" s="6"/>
      <c r="CQ2326" s="6"/>
      <c r="CR2326" s="6"/>
      <c r="CS2326" s="6"/>
      <c r="CT2326" s="6"/>
      <c r="CU2326" s="6"/>
      <c r="CV2326" s="6"/>
      <c r="CW2326" s="6"/>
      <c r="CX2326" s="6"/>
      <c r="CY2326" s="6"/>
      <c r="CZ2326" s="6"/>
      <c r="DA2326" s="6"/>
      <c r="DB2326" s="6"/>
      <c r="DC2326" s="6"/>
      <c r="DD2326" s="6"/>
      <c r="DE2326" s="6"/>
      <c r="DF2326" s="6"/>
      <c r="DG2326" s="6"/>
      <c r="DH2326" s="6"/>
      <c r="DI2326" s="6"/>
      <c r="DJ2326" s="6"/>
      <c r="DK2326" s="6"/>
      <c r="DL2326" s="6"/>
      <c r="DM2326" s="6"/>
      <c r="DN2326" s="6"/>
      <c r="DO2326" s="6"/>
      <c r="DP2326" s="6"/>
      <c r="DQ2326" s="6"/>
      <c r="DR2326" s="6"/>
      <c r="DS2326" s="6"/>
      <c r="DT2326" s="6"/>
      <c r="DU2326" s="6"/>
      <c r="DV2326" s="6"/>
      <c r="DW2326" s="6"/>
      <c r="DX2326" s="6"/>
      <c r="DY2326" s="6"/>
      <c r="DZ2326" s="6"/>
      <c r="EA2326" s="6"/>
      <c r="EB2326" s="6"/>
      <c r="EC2326" s="6"/>
      <c r="ED2326" s="6"/>
      <c r="EE2326" s="6"/>
      <c r="EF2326" s="6"/>
      <c r="EG2326" s="6"/>
      <c r="EH2326" s="6"/>
      <c r="EI2326" s="6"/>
      <c r="EJ2326" s="6"/>
      <c r="EK2326" s="6"/>
      <c r="EL2326" s="6"/>
      <c r="EM2326" s="6"/>
      <c r="EN2326" s="6"/>
      <c r="EO2326" s="6"/>
      <c r="EP2326" s="6"/>
      <c r="EQ2326" s="6"/>
      <c r="ER2326" s="6"/>
      <c r="ES2326" s="6"/>
      <c r="ET2326" s="6"/>
      <c r="EU2326" s="6"/>
      <c r="EV2326" s="6"/>
      <c r="EW2326" s="6"/>
      <c r="EX2326" s="6"/>
      <c r="EY2326" s="6"/>
      <c r="EZ2326" s="6"/>
      <c r="FA2326" s="6"/>
      <c r="FB2326" s="6"/>
      <c r="FC2326" s="6"/>
      <c r="FD2326" s="6"/>
      <c r="FE2326" s="6"/>
      <c r="FF2326" s="6"/>
      <c r="FG2326" s="6"/>
      <c r="FH2326" s="6"/>
      <c r="FI2326" s="6"/>
      <c r="FJ2326" s="6"/>
      <c r="FK2326" s="6"/>
      <c r="FL2326" s="6"/>
      <c r="FM2326" s="6"/>
      <c r="FN2326" s="6"/>
      <c r="FO2326" s="6"/>
      <c r="FP2326" s="6"/>
      <c r="FQ2326" s="6"/>
      <c r="FR2326" s="6"/>
      <c r="FS2326" s="6"/>
      <c r="FT2326" s="6"/>
      <c r="FU2326" s="6"/>
      <c r="FV2326" s="6"/>
      <c r="FW2326" s="6"/>
      <c r="FX2326" s="6"/>
      <c r="FY2326" s="6"/>
      <c r="FZ2326" s="6"/>
      <c r="GA2326" s="6"/>
      <c r="GB2326" s="6"/>
      <c r="GC2326" s="6"/>
      <c r="GD2326" s="6"/>
      <c r="GE2326" s="6"/>
      <c r="GF2326" s="6"/>
      <c r="GG2326" s="6"/>
      <c r="GH2326" s="6"/>
      <c r="GI2326" s="6"/>
      <c r="GJ2326" s="6"/>
      <c r="GK2326" s="6"/>
      <c r="GL2326" s="6"/>
      <c r="GM2326" s="6"/>
      <c r="GN2326" s="6"/>
      <c r="GO2326" s="6"/>
      <c r="GP2326" s="6"/>
      <c r="GQ2326" s="6"/>
      <c r="GR2326" s="6"/>
      <c r="GS2326" s="6"/>
      <c r="GT2326" s="6"/>
      <c r="GU2326" s="6"/>
      <c r="GV2326" s="6"/>
      <c r="GW2326" s="6"/>
      <c r="GX2326" s="6"/>
      <c r="GY2326" s="6"/>
      <c r="GZ2326" s="6"/>
      <c r="HA2326" s="6"/>
      <c r="HB2326" s="6"/>
      <c r="HC2326" s="6"/>
      <c r="HD2326" s="6"/>
      <c r="HE2326" s="6"/>
      <c r="HF2326" s="6"/>
      <c r="HG2326" s="6"/>
      <c r="HH2326" s="6"/>
      <c r="HI2326" s="6"/>
      <c r="HJ2326" s="6"/>
      <c r="HK2326" s="6"/>
      <c r="HL2326" s="6"/>
      <c r="HM2326" s="6"/>
      <c r="HN2326" s="6"/>
      <c r="HO2326" s="6"/>
      <c r="HP2326" s="6"/>
      <c r="HQ2326" s="6"/>
      <c r="HR2326" s="6"/>
      <c r="HS2326" s="6"/>
      <c r="HT2326" s="6"/>
      <c r="HU2326" s="6"/>
      <c r="HV2326" s="6"/>
      <c r="HW2326" s="6"/>
      <c r="HX2326" s="6"/>
      <c r="HY2326" s="6"/>
      <c r="HZ2326" s="6"/>
      <c r="IA2326" s="6"/>
      <c r="IB2326" s="6"/>
      <c r="IC2326" s="6"/>
      <c r="ID2326" s="6"/>
      <c r="IE2326" s="6"/>
      <c r="IF2326" s="6"/>
      <c r="IG2326" s="6"/>
      <c r="IH2326" s="6"/>
      <c r="II2326" s="6"/>
      <c r="IJ2326" s="6"/>
      <c r="IK2326" s="6"/>
      <c r="IL2326" s="6"/>
      <c r="IM2326" s="6"/>
      <c r="IN2326" s="6"/>
      <c r="IO2326" s="6"/>
      <c r="IP2326" s="6"/>
      <c r="IQ2326" s="6"/>
      <c r="IR2326" s="6"/>
      <c r="IS2326" s="6"/>
      <c r="IT2326" s="6"/>
      <c r="IU2326" s="6"/>
      <c r="IV2326" s="6"/>
      <c r="IW2326" s="6"/>
      <c r="IX2326" s="6"/>
      <c r="IY2326" s="6"/>
      <c r="IZ2326" s="6"/>
      <c r="JA2326" s="6"/>
      <c r="JB2326" s="6"/>
      <c r="JC2326" s="6"/>
      <c r="JD2326" s="6"/>
      <c r="JE2326" s="6"/>
      <c r="JF2326" s="6"/>
      <c r="JG2326" s="6"/>
      <c r="JH2326" s="6"/>
      <c r="JI2326" s="6"/>
      <c r="JJ2326" s="6"/>
      <c r="JK2326" s="6"/>
      <c r="JL2326" s="6"/>
      <c r="JM2326" s="6"/>
    </row>
    <row r="2327" spans="2:273" s="49" customFormat="1" ht="20" customHeight="1">
      <c r="B2327" s="120" t="s">
        <v>7878</v>
      </c>
      <c r="C2327" s="113">
        <v>20201</v>
      </c>
      <c r="D2327" s="98">
        <v>2020</v>
      </c>
      <c r="E2327" s="45" t="s">
        <v>2201</v>
      </c>
      <c r="F2327" s="146"/>
      <c r="G2327" s="359"/>
      <c r="H2327" s="46" t="s">
        <v>7879</v>
      </c>
      <c r="I2327" s="46" t="s">
        <v>53</v>
      </c>
      <c r="J2327" s="90">
        <v>24</v>
      </c>
      <c r="K2327" s="198">
        <v>246203</v>
      </c>
      <c r="L2327" s="46" t="s">
        <v>7880</v>
      </c>
      <c r="M2327" s="46" t="s">
        <v>203</v>
      </c>
      <c r="N2327" s="215">
        <v>1</v>
      </c>
      <c r="O2327" s="90">
        <v>3</v>
      </c>
      <c r="P2327" s="90">
        <v>6</v>
      </c>
      <c r="Q2327" s="46" t="s">
        <v>47</v>
      </c>
      <c r="R2327" s="46" t="s">
        <v>80</v>
      </c>
      <c r="S2327" s="48"/>
      <c r="T2327" s="48"/>
      <c r="U2327" s="48"/>
      <c r="V2327" s="48"/>
      <c r="W2327" s="48"/>
      <c r="X2327" s="48"/>
      <c r="Y2327" s="48"/>
      <c r="Z2327" s="48"/>
      <c r="AA2327" s="48"/>
      <c r="AB2327" s="48"/>
      <c r="AC2327" s="48"/>
      <c r="AD2327" s="48"/>
      <c r="AE2327" s="48"/>
      <c r="AF2327" s="6"/>
      <c r="AG2327" s="6"/>
      <c r="AH2327" s="6"/>
      <c r="AI2327" s="6"/>
      <c r="AJ2327" s="6"/>
      <c r="AK2327" s="6"/>
      <c r="AL2327" s="6"/>
      <c r="AM2327" s="6"/>
      <c r="AN2327" s="6"/>
      <c r="AO2327" s="6"/>
      <c r="AP2327" s="6"/>
      <c r="AQ2327" s="6"/>
      <c r="AR2327" s="7" t="s">
        <v>47</v>
      </c>
      <c r="AS2327" s="7" t="s">
        <v>53</v>
      </c>
      <c r="AT2327" s="6"/>
      <c r="AU2327" s="6"/>
      <c r="AV2327" s="6"/>
      <c r="AW2327" s="6"/>
      <c r="AX2327" s="6"/>
      <c r="AY2327" s="6"/>
      <c r="AZ2327" s="6"/>
      <c r="BA2327" s="6"/>
      <c r="BB2327" s="6"/>
      <c r="BC2327" s="6"/>
      <c r="BD2327" s="6"/>
      <c r="BE2327" s="6"/>
      <c r="BF2327" s="6"/>
      <c r="BG2327" s="6"/>
      <c r="BH2327" s="6"/>
      <c r="BI2327" s="6"/>
      <c r="BJ2327" s="6"/>
      <c r="BK2327" s="6"/>
      <c r="BL2327" s="6"/>
      <c r="BM2327" s="6"/>
      <c r="BN2327" s="6"/>
      <c r="BO2327" s="6"/>
      <c r="BP2327" s="6"/>
      <c r="BQ2327" s="6"/>
      <c r="BR2327" s="6"/>
      <c r="BS2327" s="6"/>
      <c r="BT2327" s="6"/>
      <c r="BU2327" s="6"/>
      <c r="BV2327" s="6"/>
      <c r="BW2327" s="6"/>
      <c r="BX2327" s="6"/>
      <c r="BY2327" s="6"/>
      <c r="BZ2327" s="6"/>
      <c r="CA2327" s="6"/>
      <c r="CB2327" s="6"/>
      <c r="CC2327" s="6"/>
      <c r="CD2327" s="6"/>
      <c r="CE2327" s="6"/>
      <c r="CF2327" s="6"/>
      <c r="CG2327" s="6"/>
      <c r="CH2327" s="6"/>
      <c r="CI2327" s="6"/>
      <c r="CJ2327" s="6"/>
      <c r="CK2327" s="6"/>
      <c r="CL2327" s="6"/>
      <c r="CM2327" s="6"/>
      <c r="CN2327" s="6"/>
      <c r="CO2327" s="6"/>
      <c r="CP2327" s="6"/>
      <c r="CQ2327" s="6"/>
      <c r="CR2327" s="6"/>
      <c r="CS2327" s="6"/>
      <c r="CT2327" s="6"/>
      <c r="CU2327" s="6"/>
      <c r="CV2327" s="6"/>
      <c r="CW2327" s="6"/>
      <c r="CX2327" s="6"/>
      <c r="CY2327" s="6"/>
      <c r="CZ2327" s="6"/>
      <c r="DA2327" s="6"/>
      <c r="DB2327" s="6"/>
      <c r="DC2327" s="6"/>
      <c r="DD2327" s="6"/>
      <c r="DE2327" s="6"/>
      <c r="DF2327" s="6"/>
      <c r="DG2327" s="6"/>
      <c r="DH2327" s="6"/>
      <c r="DI2327" s="6"/>
      <c r="DJ2327" s="6"/>
      <c r="DK2327" s="6"/>
      <c r="DL2327" s="6"/>
      <c r="DM2327" s="6"/>
      <c r="DN2327" s="6"/>
      <c r="DO2327" s="6"/>
      <c r="DP2327" s="6"/>
      <c r="DQ2327" s="6"/>
      <c r="DR2327" s="6"/>
      <c r="DS2327" s="6"/>
      <c r="DT2327" s="6"/>
      <c r="DU2327" s="6"/>
      <c r="DV2327" s="6"/>
      <c r="DW2327" s="6"/>
      <c r="DX2327" s="6"/>
      <c r="DY2327" s="6"/>
      <c r="DZ2327" s="6"/>
      <c r="EA2327" s="6"/>
      <c r="EB2327" s="6"/>
      <c r="EC2327" s="6"/>
      <c r="ED2327" s="6"/>
      <c r="EE2327" s="6"/>
      <c r="EF2327" s="6"/>
      <c r="EG2327" s="6"/>
      <c r="EH2327" s="6"/>
      <c r="EI2327" s="6"/>
      <c r="EJ2327" s="6"/>
      <c r="EK2327" s="6"/>
      <c r="EL2327" s="6"/>
      <c r="EM2327" s="6"/>
      <c r="EN2327" s="6"/>
      <c r="EO2327" s="6"/>
      <c r="EP2327" s="6"/>
      <c r="EQ2327" s="6"/>
      <c r="ER2327" s="6"/>
      <c r="ES2327" s="6"/>
      <c r="ET2327" s="6"/>
      <c r="EU2327" s="6"/>
      <c r="EV2327" s="6"/>
      <c r="EW2327" s="6"/>
      <c r="EX2327" s="6"/>
      <c r="EY2327" s="6"/>
      <c r="EZ2327" s="6"/>
      <c r="FA2327" s="6"/>
      <c r="FB2327" s="6"/>
      <c r="FC2327" s="6"/>
      <c r="FD2327" s="6"/>
      <c r="FE2327" s="6"/>
      <c r="FF2327" s="6"/>
      <c r="FG2327" s="6"/>
      <c r="FH2327" s="6"/>
      <c r="FI2327" s="6"/>
      <c r="FJ2327" s="6"/>
      <c r="FK2327" s="6"/>
      <c r="FL2327" s="6"/>
      <c r="FM2327" s="6"/>
      <c r="FN2327" s="6"/>
      <c r="FO2327" s="6"/>
      <c r="FP2327" s="6"/>
      <c r="FQ2327" s="6"/>
      <c r="FR2327" s="6"/>
      <c r="FS2327" s="6"/>
      <c r="FT2327" s="6"/>
      <c r="FU2327" s="6"/>
      <c r="FV2327" s="6"/>
      <c r="FW2327" s="6"/>
      <c r="FX2327" s="6"/>
      <c r="FY2327" s="6"/>
      <c r="FZ2327" s="6"/>
      <c r="GA2327" s="6"/>
      <c r="GB2327" s="6"/>
      <c r="GC2327" s="6"/>
      <c r="GD2327" s="6"/>
      <c r="GE2327" s="6"/>
      <c r="GF2327" s="6"/>
      <c r="GG2327" s="6"/>
      <c r="GH2327" s="6"/>
      <c r="GI2327" s="6"/>
      <c r="GJ2327" s="6"/>
      <c r="GK2327" s="6"/>
      <c r="GL2327" s="6"/>
      <c r="GM2327" s="6"/>
      <c r="GN2327" s="6"/>
      <c r="GO2327" s="6"/>
      <c r="GP2327" s="6"/>
      <c r="GQ2327" s="6"/>
      <c r="GR2327" s="6"/>
      <c r="GS2327" s="6"/>
      <c r="GT2327" s="6"/>
      <c r="GU2327" s="6"/>
      <c r="GV2327" s="6"/>
      <c r="GW2327" s="6"/>
      <c r="GX2327" s="6"/>
      <c r="GY2327" s="6"/>
      <c r="GZ2327" s="6"/>
      <c r="HA2327" s="6"/>
      <c r="HB2327" s="6"/>
      <c r="HC2327" s="6"/>
      <c r="HD2327" s="6"/>
      <c r="HE2327" s="6"/>
      <c r="HF2327" s="6"/>
      <c r="HG2327" s="6"/>
      <c r="HH2327" s="6"/>
      <c r="HI2327" s="6"/>
      <c r="HJ2327" s="6"/>
      <c r="HK2327" s="6"/>
      <c r="HL2327" s="6"/>
      <c r="HM2327" s="6"/>
      <c r="HN2327" s="6"/>
      <c r="HO2327" s="6"/>
      <c r="HP2327" s="6"/>
      <c r="HQ2327" s="6"/>
      <c r="HR2327" s="6"/>
      <c r="HS2327" s="6"/>
      <c r="HT2327" s="6"/>
      <c r="HU2327" s="6"/>
      <c r="HV2327" s="6"/>
      <c r="HW2327" s="6"/>
      <c r="HX2327" s="6"/>
      <c r="HY2327" s="6"/>
      <c r="HZ2327" s="6"/>
      <c r="IA2327" s="6"/>
      <c r="IB2327" s="6"/>
      <c r="IC2327" s="6"/>
      <c r="ID2327" s="6"/>
      <c r="IE2327" s="6"/>
      <c r="IF2327" s="6"/>
      <c r="IG2327" s="6"/>
      <c r="IH2327" s="6"/>
      <c r="II2327" s="6"/>
      <c r="IJ2327" s="6"/>
      <c r="IK2327" s="6"/>
      <c r="IL2327" s="6"/>
      <c r="IM2327" s="6"/>
      <c r="IN2327" s="6"/>
      <c r="IO2327" s="6"/>
      <c r="IP2327" s="6"/>
      <c r="IQ2327" s="6"/>
      <c r="IR2327" s="6"/>
      <c r="IS2327" s="6"/>
      <c r="IT2327" s="6"/>
      <c r="IU2327" s="6"/>
      <c r="IV2327" s="6"/>
      <c r="IW2327" s="6"/>
      <c r="IX2327" s="6"/>
      <c r="IY2327" s="6"/>
      <c r="IZ2327" s="6"/>
      <c r="JA2327" s="6"/>
      <c r="JB2327" s="6"/>
      <c r="JC2327" s="6"/>
      <c r="JD2327" s="6"/>
      <c r="JE2327" s="6"/>
      <c r="JF2327" s="6"/>
      <c r="JG2327" s="6"/>
      <c r="JH2327" s="6"/>
      <c r="JI2327" s="6"/>
      <c r="JJ2327" s="6"/>
      <c r="JK2327" s="6"/>
      <c r="JL2327" s="6"/>
      <c r="JM2327" s="6"/>
    </row>
    <row r="2328" spans="2:273" s="49" customFormat="1" ht="20" customHeight="1">
      <c r="B2328" s="121" t="s">
        <v>2203</v>
      </c>
      <c r="C2328" s="122">
        <v>20181</v>
      </c>
      <c r="D2328" s="104">
        <v>2018</v>
      </c>
      <c r="E2328" s="66" t="s">
        <v>2201</v>
      </c>
      <c r="F2328" s="145"/>
      <c r="G2328" s="358"/>
      <c r="H2328" s="68" t="s">
        <v>2204</v>
      </c>
      <c r="I2328" s="68"/>
      <c r="J2328" s="92">
        <v>48</v>
      </c>
      <c r="K2328" s="200">
        <v>1975553</v>
      </c>
      <c r="L2328" s="68" t="s">
        <v>2782</v>
      </c>
      <c r="M2328" s="68" t="s">
        <v>203</v>
      </c>
      <c r="N2328" s="215">
        <v>1</v>
      </c>
      <c r="O2328" s="92">
        <v>3</v>
      </c>
      <c r="P2328" s="89">
        <v>6</v>
      </c>
      <c r="Q2328" s="70"/>
      <c r="R2328" s="68" t="s">
        <v>129</v>
      </c>
      <c r="S2328" s="13">
        <v>9</v>
      </c>
      <c r="T2328" s="13"/>
      <c r="U2328" s="7"/>
      <c r="V2328" s="7"/>
      <c r="W2328" s="7"/>
      <c r="X2328" s="7"/>
      <c r="Y2328" s="13">
        <v>4</v>
      </c>
      <c r="Z2328" s="13"/>
      <c r="AA2328" s="7"/>
      <c r="AB2328" s="7"/>
      <c r="AC2328" s="7"/>
      <c r="AD2328" s="7"/>
      <c r="AE2328" s="6"/>
      <c r="AF2328" s="37"/>
      <c r="AG2328" s="37"/>
      <c r="AH2328" s="37"/>
      <c r="AI2328" s="37"/>
      <c r="AJ2328" s="37"/>
      <c r="AK2328" s="37"/>
      <c r="AL2328" s="37"/>
      <c r="AM2328" s="37"/>
      <c r="AN2328" s="37"/>
      <c r="AO2328" s="37"/>
      <c r="AP2328" s="37"/>
      <c r="AQ2328" s="37"/>
      <c r="AR2328" s="37"/>
      <c r="AS2328" s="37"/>
      <c r="AT2328" s="37"/>
      <c r="AU2328" s="37"/>
      <c r="AV2328" s="37"/>
      <c r="AW2328" s="37"/>
      <c r="AX2328" s="37"/>
      <c r="AY2328" s="37"/>
      <c r="AZ2328" s="37"/>
      <c r="BA2328" s="37"/>
      <c r="BB2328" s="37"/>
      <c r="BC2328" s="37"/>
      <c r="BD2328" s="37"/>
      <c r="BE2328" s="37"/>
      <c r="BF2328" s="37"/>
      <c r="BG2328" s="37"/>
      <c r="BH2328" s="37"/>
      <c r="BI2328" s="37"/>
      <c r="BJ2328" s="37"/>
      <c r="BK2328" s="37"/>
      <c r="BL2328" s="37"/>
      <c r="BM2328" s="37"/>
      <c r="BN2328" s="37"/>
      <c r="BO2328" s="37"/>
      <c r="BP2328" s="37"/>
      <c r="BQ2328" s="37"/>
      <c r="BR2328" s="37"/>
      <c r="BS2328" s="37"/>
      <c r="BT2328" s="37"/>
      <c r="BU2328" s="37"/>
      <c r="BV2328" s="37"/>
      <c r="BW2328" s="37"/>
      <c r="BX2328" s="37"/>
      <c r="BY2328" s="37"/>
      <c r="BZ2328" s="37"/>
      <c r="CA2328" s="37"/>
      <c r="CB2328" s="37"/>
      <c r="CC2328" s="37"/>
      <c r="CD2328" s="37"/>
      <c r="CE2328" s="37"/>
      <c r="CF2328" s="37"/>
      <c r="CG2328" s="37"/>
      <c r="CH2328" s="37"/>
      <c r="CI2328" s="37"/>
      <c r="CJ2328" s="37"/>
      <c r="CK2328" s="37"/>
      <c r="CL2328" s="37"/>
      <c r="CM2328" s="37"/>
      <c r="CN2328" s="37"/>
      <c r="CO2328" s="37"/>
      <c r="CP2328" s="37"/>
      <c r="CQ2328" s="37"/>
      <c r="CR2328" s="37"/>
      <c r="CS2328" s="37"/>
      <c r="CT2328" s="37"/>
      <c r="CU2328" s="37"/>
      <c r="CV2328" s="37"/>
      <c r="CW2328" s="37"/>
      <c r="CX2328" s="37"/>
      <c r="CY2328" s="37"/>
      <c r="CZ2328" s="37"/>
      <c r="DA2328" s="37"/>
      <c r="DB2328" s="37"/>
      <c r="DC2328" s="37"/>
      <c r="DD2328" s="37"/>
      <c r="DE2328" s="37"/>
      <c r="DF2328" s="37"/>
      <c r="DG2328" s="37"/>
      <c r="DH2328" s="37"/>
      <c r="DI2328" s="37"/>
      <c r="DJ2328" s="37"/>
      <c r="DK2328" s="37"/>
      <c r="DL2328" s="37"/>
      <c r="DM2328" s="37"/>
      <c r="DN2328" s="37"/>
      <c r="DO2328" s="37"/>
      <c r="DP2328" s="37"/>
      <c r="DQ2328" s="37"/>
      <c r="DR2328" s="37"/>
      <c r="DS2328" s="37"/>
      <c r="DT2328" s="37"/>
      <c r="DU2328" s="37"/>
      <c r="DV2328" s="37"/>
      <c r="DW2328" s="37"/>
      <c r="DX2328" s="37"/>
      <c r="DY2328" s="37"/>
      <c r="DZ2328" s="37"/>
      <c r="EA2328" s="37"/>
      <c r="EB2328" s="37"/>
      <c r="EC2328" s="37"/>
      <c r="ED2328" s="37"/>
      <c r="EE2328" s="37"/>
      <c r="EF2328" s="37"/>
      <c r="EG2328" s="37"/>
      <c r="EH2328" s="37"/>
      <c r="EI2328" s="37"/>
      <c r="EJ2328" s="37"/>
      <c r="EK2328" s="37"/>
      <c r="EL2328" s="37"/>
      <c r="EM2328" s="37"/>
      <c r="EN2328" s="37"/>
      <c r="EO2328" s="37"/>
      <c r="EP2328" s="37"/>
      <c r="EQ2328" s="37"/>
      <c r="ER2328" s="37"/>
      <c r="ES2328" s="37"/>
      <c r="ET2328" s="37"/>
      <c r="EU2328" s="37"/>
      <c r="EV2328" s="37"/>
      <c r="EW2328" s="37"/>
      <c r="EX2328" s="37"/>
      <c r="EY2328" s="37"/>
      <c r="EZ2328" s="37"/>
      <c r="FA2328" s="37"/>
      <c r="FB2328" s="37"/>
      <c r="FC2328" s="37"/>
      <c r="FD2328" s="37"/>
      <c r="FE2328" s="37"/>
      <c r="FF2328" s="37"/>
      <c r="FG2328" s="37"/>
      <c r="FH2328" s="37"/>
      <c r="FI2328" s="37"/>
      <c r="FJ2328" s="37"/>
      <c r="FK2328" s="37"/>
      <c r="FL2328" s="37"/>
      <c r="FM2328" s="37"/>
      <c r="FN2328" s="37"/>
      <c r="FO2328" s="37"/>
      <c r="FP2328" s="37"/>
      <c r="FQ2328" s="37"/>
      <c r="FR2328" s="37"/>
      <c r="FS2328" s="37"/>
      <c r="FT2328" s="37"/>
      <c r="FU2328" s="37"/>
      <c r="FV2328" s="37"/>
      <c r="FW2328" s="37"/>
      <c r="FX2328" s="37"/>
      <c r="FY2328" s="37"/>
      <c r="FZ2328" s="37"/>
      <c r="GA2328" s="37"/>
      <c r="GB2328" s="37"/>
      <c r="GC2328" s="37"/>
      <c r="GD2328" s="37"/>
      <c r="GE2328" s="37"/>
      <c r="GF2328" s="37"/>
      <c r="GG2328" s="37"/>
      <c r="GH2328" s="37"/>
      <c r="GI2328" s="37"/>
      <c r="GJ2328" s="37"/>
      <c r="GK2328" s="37"/>
      <c r="GL2328" s="37"/>
      <c r="GM2328" s="37"/>
      <c r="GN2328" s="37"/>
      <c r="GO2328" s="37"/>
      <c r="GP2328" s="37"/>
      <c r="GQ2328" s="37"/>
      <c r="GR2328" s="37"/>
      <c r="GS2328" s="37"/>
      <c r="GT2328" s="37"/>
      <c r="GU2328" s="37"/>
      <c r="GV2328" s="37"/>
      <c r="GW2328" s="37"/>
      <c r="GX2328" s="37"/>
      <c r="GY2328" s="37"/>
      <c r="GZ2328" s="37"/>
      <c r="HA2328" s="37"/>
      <c r="HB2328" s="37"/>
      <c r="HC2328" s="37"/>
      <c r="HD2328" s="37"/>
      <c r="HE2328" s="37"/>
      <c r="HF2328" s="37"/>
      <c r="HG2328" s="37"/>
      <c r="HH2328" s="37"/>
      <c r="HI2328" s="37"/>
      <c r="HJ2328" s="37"/>
      <c r="HK2328" s="37"/>
      <c r="HL2328" s="37"/>
      <c r="HM2328" s="37"/>
      <c r="HN2328" s="37"/>
      <c r="HO2328" s="37"/>
      <c r="HP2328" s="37"/>
      <c r="HQ2328" s="37"/>
      <c r="HR2328" s="37"/>
      <c r="HS2328" s="37"/>
      <c r="HT2328" s="37"/>
      <c r="HU2328" s="37"/>
      <c r="HV2328" s="37"/>
      <c r="HW2328" s="37"/>
      <c r="HX2328" s="37"/>
      <c r="HY2328" s="37"/>
      <c r="HZ2328" s="37"/>
      <c r="IA2328" s="37"/>
      <c r="IB2328" s="37"/>
      <c r="IC2328" s="37"/>
      <c r="ID2328" s="37"/>
      <c r="IE2328" s="37"/>
      <c r="IF2328" s="37"/>
      <c r="IG2328" s="37"/>
      <c r="IH2328" s="37"/>
      <c r="II2328" s="37"/>
      <c r="IJ2328" s="37"/>
      <c r="IK2328" s="37"/>
      <c r="IL2328" s="37"/>
      <c r="IM2328" s="37"/>
      <c r="IN2328" s="37"/>
      <c r="IO2328" s="37"/>
      <c r="IP2328" s="37"/>
      <c r="IQ2328" s="37"/>
      <c r="IR2328" s="37"/>
      <c r="IS2328" s="37"/>
      <c r="IT2328" s="37"/>
      <c r="IU2328" s="37"/>
      <c r="IV2328" s="37"/>
      <c r="IW2328" s="37"/>
      <c r="IX2328" s="37"/>
      <c r="IY2328" s="37"/>
      <c r="IZ2328" s="37"/>
      <c r="JA2328" s="37"/>
      <c r="JB2328" s="37"/>
      <c r="JC2328" s="37"/>
      <c r="JD2328" s="37"/>
      <c r="JE2328" s="37"/>
      <c r="JF2328" s="37"/>
      <c r="JG2328" s="37"/>
      <c r="JH2328" s="37"/>
      <c r="JI2328" s="37"/>
      <c r="JJ2328" s="37"/>
      <c r="JK2328" s="37"/>
      <c r="JL2328" s="37"/>
      <c r="JM2328" s="37"/>
    </row>
    <row r="2329" spans="2:273" s="49" customFormat="1" ht="20" customHeight="1">
      <c r="B2329" s="102" t="s">
        <v>2207</v>
      </c>
      <c r="C2329" s="103">
        <v>20182</v>
      </c>
      <c r="D2329" s="104">
        <v>2018</v>
      </c>
      <c r="E2329" s="67" t="s">
        <v>2201</v>
      </c>
      <c r="F2329" s="144"/>
      <c r="G2329" s="358"/>
      <c r="H2329" s="69" t="s">
        <v>2208</v>
      </c>
      <c r="I2329" s="70" t="s">
        <v>37</v>
      </c>
      <c r="J2329" s="92">
        <v>53</v>
      </c>
      <c r="K2329" s="199">
        <v>2572438</v>
      </c>
      <c r="L2329" s="70" t="s">
        <v>2209</v>
      </c>
      <c r="M2329" s="70" t="s">
        <v>203</v>
      </c>
      <c r="N2329" s="215">
        <v>1</v>
      </c>
      <c r="O2329" s="91">
        <v>3</v>
      </c>
      <c r="P2329" s="91">
        <v>6</v>
      </c>
      <c r="Q2329" s="69" t="s">
        <v>47</v>
      </c>
      <c r="R2329" s="70" t="s">
        <v>156</v>
      </c>
      <c r="S2329" s="37"/>
      <c r="T2329" s="37"/>
      <c r="U2329" s="37"/>
      <c r="V2329" s="37"/>
      <c r="W2329" s="37"/>
      <c r="X2329" s="37"/>
      <c r="Y2329" s="37"/>
      <c r="Z2329" s="37"/>
      <c r="AA2329" s="37"/>
      <c r="AB2329" s="37"/>
      <c r="AC2329" s="37"/>
      <c r="AD2329" s="37"/>
      <c r="AE2329" s="37"/>
      <c r="AF2329" s="48"/>
      <c r="AG2329" s="48"/>
      <c r="AH2329" s="48"/>
      <c r="AI2329" s="48"/>
      <c r="AJ2329" s="48"/>
      <c r="AK2329" s="48"/>
      <c r="AL2329" s="48"/>
      <c r="AM2329" s="48"/>
      <c r="AN2329" s="48"/>
      <c r="AO2329" s="48"/>
      <c r="AP2329" s="48"/>
      <c r="AQ2329" s="48"/>
      <c r="AR2329" s="48"/>
      <c r="AS2329" s="48"/>
      <c r="AT2329" s="48"/>
      <c r="AU2329" s="48"/>
      <c r="AV2329" s="48"/>
      <c r="AW2329" s="48"/>
      <c r="AX2329" s="48"/>
      <c r="AY2329" s="48"/>
      <c r="AZ2329" s="48"/>
      <c r="BA2329" s="48"/>
      <c r="BB2329" s="48"/>
      <c r="BC2329" s="48"/>
      <c r="BD2329" s="48"/>
      <c r="BE2329" s="48"/>
      <c r="BF2329" s="48"/>
      <c r="BG2329" s="48"/>
      <c r="BH2329" s="48"/>
      <c r="BI2329" s="48"/>
      <c r="BJ2329" s="48"/>
      <c r="BK2329" s="48"/>
      <c r="BL2329" s="48"/>
      <c r="BM2329" s="48"/>
      <c r="BN2329" s="48"/>
      <c r="BO2329" s="48"/>
      <c r="BP2329" s="48"/>
      <c r="BQ2329" s="48"/>
      <c r="BR2329" s="48"/>
      <c r="BS2329" s="48"/>
      <c r="BT2329" s="48"/>
      <c r="BU2329" s="48"/>
      <c r="BV2329" s="48"/>
      <c r="BW2329" s="48"/>
      <c r="BX2329" s="48"/>
      <c r="BY2329" s="48"/>
      <c r="BZ2329" s="48"/>
      <c r="CA2329" s="48"/>
      <c r="CB2329" s="48"/>
      <c r="CC2329" s="48"/>
      <c r="CD2329" s="48"/>
      <c r="CE2329" s="48"/>
      <c r="CF2329" s="48"/>
      <c r="CG2329" s="48"/>
      <c r="CH2329" s="48"/>
      <c r="CI2329" s="48"/>
      <c r="CJ2329" s="48"/>
      <c r="CK2329" s="48"/>
      <c r="CL2329" s="48"/>
      <c r="CM2329" s="48"/>
      <c r="CN2329" s="48"/>
      <c r="CO2329" s="48"/>
      <c r="CP2329" s="48"/>
      <c r="CQ2329" s="48"/>
      <c r="CR2329" s="48"/>
      <c r="CS2329" s="48"/>
      <c r="CT2329" s="48"/>
      <c r="CU2329" s="48"/>
      <c r="CV2329" s="48"/>
      <c r="CW2329" s="48"/>
      <c r="CX2329" s="48"/>
      <c r="CY2329" s="48"/>
      <c r="CZ2329" s="48"/>
      <c r="DA2329" s="48"/>
      <c r="DB2329" s="48"/>
      <c r="DC2329" s="48"/>
      <c r="DD2329" s="48"/>
      <c r="DE2329" s="48"/>
      <c r="DF2329" s="48"/>
      <c r="DG2329" s="48"/>
      <c r="DH2329" s="48"/>
      <c r="DI2329" s="48"/>
      <c r="DJ2329" s="48"/>
      <c r="DK2329" s="48"/>
      <c r="DL2329" s="48"/>
      <c r="DM2329" s="48"/>
      <c r="DN2329" s="48"/>
      <c r="DO2329" s="48"/>
      <c r="DP2329" s="48"/>
      <c r="DQ2329" s="48"/>
      <c r="DR2329" s="48"/>
      <c r="DS2329" s="48"/>
      <c r="DT2329" s="48"/>
      <c r="DU2329" s="48"/>
      <c r="DV2329" s="48"/>
      <c r="DW2329" s="48"/>
      <c r="DX2329" s="48"/>
      <c r="DY2329" s="48"/>
      <c r="DZ2329" s="48"/>
      <c r="EA2329" s="48"/>
      <c r="EB2329" s="48"/>
      <c r="EC2329" s="48"/>
      <c r="ED2329" s="48"/>
      <c r="EE2329" s="48"/>
      <c r="EF2329" s="48"/>
      <c r="EG2329" s="48"/>
      <c r="EH2329" s="48"/>
      <c r="EI2329" s="48"/>
      <c r="EJ2329" s="48"/>
      <c r="EK2329" s="48"/>
      <c r="EL2329" s="48"/>
      <c r="EM2329" s="48"/>
      <c r="EN2329" s="48"/>
      <c r="EO2329" s="48"/>
      <c r="EP2329" s="48"/>
      <c r="EQ2329" s="48"/>
      <c r="ER2329" s="48"/>
      <c r="ES2329" s="48"/>
      <c r="ET2329" s="48"/>
      <c r="EU2329" s="48"/>
      <c r="EV2329" s="48"/>
      <c r="EW2329" s="48"/>
      <c r="EX2329" s="48"/>
      <c r="EY2329" s="48"/>
      <c r="EZ2329" s="48"/>
      <c r="FA2329" s="48"/>
      <c r="FB2329" s="48"/>
      <c r="FC2329" s="48"/>
      <c r="FD2329" s="48"/>
      <c r="FE2329" s="48"/>
      <c r="FF2329" s="48"/>
      <c r="FG2329" s="48"/>
      <c r="FH2329" s="48"/>
      <c r="FI2329" s="48"/>
      <c r="FJ2329" s="48"/>
      <c r="FK2329" s="48"/>
      <c r="FL2329" s="48"/>
      <c r="FM2329" s="48"/>
      <c r="FN2329" s="48"/>
      <c r="FO2329" s="48"/>
      <c r="FP2329" s="48"/>
      <c r="FQ2329" s="48"/>
      <c r="FR2329" s="48"/>
      <c r="FS2329" s="48"/>
      <c r="FT2329" s="48"/>
      <c r="FU2329" s="48"/>
      <c r="FV2329" s="48"/>
      <c r="FW2329" s="48"/>
      <c r="FX2329" s="48"/>
      <c r="FY2329" s="48"/>
      <c r="FZ2329" s="48"/>
      <c r="GA2329" s="48"/>
      <c r="GB2329" s="48"/>
      <c r="GC2329" s="48"/>
      <c r="GD2329" s="48"/>
      <c r="GE2329" s="48"/>
      <c r="GF2329" s="48"/>
      <c r="GG2329" s="48"/>
      <c r="GH2329" s="48"/>
      <c r="GI2329" s="48"/>
      <c r="GJ2329" s="48"/>
      <c r="GK2329" s="48"/>
      <c r="GL2329" s="48"/>
      <c r="GM2329" s="48"/>
      <c r="GN2329" s="48"/>
      <c r="GO2329" s="48"/>
      <c r="GP2329" s="48"/>
      <c r="GQ2329" s="48"/>
      <c r="GR2329" s="48"/>
      <c r="GS2329" s="48"/>
      <c r="GT2329" s="48"/>
      <c r="GU2329" s="48"/>
      <c r="GV2329" s="48"/>
      <c r="GW2329" s="48"/>
      <c r="GX2329" s="48"/>
      <c r="GY2329" s="48"/>
      <c r="GZ2329" s="48"/>
      <c r="HA2329" s="48"/>
      <c r="HB2329" s="48"/>
      <c r="HC2329" s="48"/>
      <c r="HD2329" s="48"/>
      <c r="HE2329" s="48"/>
      <c r="HF2329" s="48"/>
      <c r="HG2329" s="48"/>
      <c r="HH2329" s="48"/>
      <c r="HI2329" s="48"/>
      <c r="HJ2329" s="48"/>
      <c r="HK2329" s="48"/>
      <c r="HL2329" s="48"/>
      <c r="HM2329" s="48"/>
      <c r="HN2329" s="48"/>
      <c r="HO2329" s="48"/>
      <c r="HP2329" s="48"/>
      <c r="HQ2329" s="48"/>
      <c r="HR2329" s="48"/>
      <c r="HS2329" s="48"/>
      <c r="HT2329" s="48"/>
      <c r="HU2329" s="48"/>
      <c r="HV2329" s="48"/>
      <c r="HW2329" s="48"/>
      <c r="HX2329" s="48"/>
      <c r="HY2329" s="48"/>
      <c r="HZ2329" s="48"/>
      <c r="IA2329" s="48"/>
      <c r="IB2329" s="48"/>
      <c r="IC2329" s="48"/>
      <c r="ID2329" s="48"/>
      <c r="IE2329" s="48"/>
      <c r="IF2329" s="48"/>
      <c r="IG2329" s="48"/>
      <c r="IH2329" s="48"/>
      <c r="II2329" s="48"/>
      <c r="IJ2329" s="48"/>
      <c r="IK2329" s="48"/>
      <c r="IL2329" s="48"/>
      <c r="IM2329" s="48"/>
      <c r="IN2329" s="48"/>
      <c r="IO2329" s="48"/>
      <c r="IP2329" s="48"/>
      <c r="IQ2329" s="48"/>
      <c r="IR2329" s="48"/>
      <c r="IS2329" s="48"/>
      <c r="IT2329" s="48"/>
      <c r="IU2329" s="48"/>
      <c r="IV2329" s="48"/>
      <c r="IW2329" s="48"/>
      <c r="IX2329" s="48"/>
      <c r="IY2329" s="48"/>
      <c r="IZ2329" s="48"/>
      <c r="JA2329" s="48"/>
    </row>
    <row r="2330" spans="2:273" s="49" customFormat="1" ht="20" customHeight="1">
      <c r="B2330" s="120" t="s">
        <v>4944</v>
      </c>
      <c r="C2330" s="113">
        <v>20191</v>
      </c>
      <c r="D2330" s="104">
        <v>2019</v>
      </c>
      <c r="E2330" s="66" t="s">
        <v>2201</v>
      </c>
      <c r="F2330" s="145"/>
      <c r="G2330" s="358"/>
      <c r="H2330" s="68" t="s">
        <v>4945</v>
      </c>
      <c r="I2330" s="68" t="s">
        <v>53</v>
      </c>
      <c r="J2330" s="92">
        <v>37</v>
      </c>
      <c r="K2330" s="200">
        <v>2979006</v>
      </c>
      <c r="L2330" s="68" t="s">
        <v>2782</v>
      </c>
      <c r="M2330" s="68" t="s">
        <v>203</v>
      </c>
      <c r="N2330" s="215">
        <v>1</v>
      </c>
      <c r="O2330" s="89">
        <v>3</v>
      </c>
      <c r="P2330" s="89">
        <v>6</v>
      </c>
      <c r="Q2330" s="68" t="s">
        <v>47</v>
      </c>
      <c r="R2330" s="68" t="s">
        <v>139</v>
      </c>
      <c r="S2330" s="6"/>
      <c r="T2330" s="6"/>
      <c r="U2330" s="6"/>
      <c r="V2330" s="6"/>
      <c r="W2330" s="6"/>
      <c r="X2330" s="6"/>
      <c r="Y2330" s="6"/>
      <c r="Z2330" s="6"/>
      <c r="AA2330" s="6"/>
      <c r="AB2330" s="6"/>
      <c r="AC2330" s="6"/>
      <c r="AD2330" s="6"/>
      <c r="AE2330" s="6"/>
      <c r="AF2330" s="37"/>
      <c r="AG2330" s="37"/>
      <c r="AH2330" s="37"/>
      <c r="AI2330" s="37"/>
      <c r="AJ2330" s="37"/>
      <c r="AK2330" s="37"/>
      <c r="AL2330" s="37"/>
      <c r="AM2330" s="37"/>
      <c r="AN2330" s="37"/>
      <c r="AO2330" s="37"/>
      <c r="AP2330" s="37"/>
      <c r="AQ2330" s="37"/>
      <c r="AR2330" s="37"/>
      <c r="AS2330" s="37"/>
      <c r="AT2330" s="37"/>
      <c r="AU2330" s="37"/>
      <c r="AV2330" s="37"/>
      <c r="AW2330" s="37"/>
      <c r="AX2330" s="37"/>
      <c r="AY2330" s="37"/>
      <c r="AZ2330" s="37"/>
      <c r="BA2330" s="37"/>
      <c r="BB2330" s="37"/>
      <c r="BC2330" s="37"/>
      <c r="BD2330" s="37"/>
      <c r="BE2330" s="37"/>
      <c r="BF2330" s="37"/>
      <c r="BG2330" s="37"/>
      <c r="BH2330" s="37"/>
      <c r="BI2330" s="37"/>
      <c r="BJ2330" s="37"/>
      <c r="BK2330" s="37"/>
      <c r="BL2330" s="37"/>
      <c r="BM2330" s="37"/>
      <c r="BN2330" s="37"/>
      <c r="BO2330" s="37"/>
      <c r="BP2330" s="37"/>
      <c r="BQ2330" s="37"/>
      <c r="BR2330" s="37"/>
      <c r="BS2330" s="37"/>
      <c r="BT2330" s="37"/>
      <c r="BU2330" s="37"/>
      <c r="BV2330" s="37"/>
      <c r="BW2330" s="37"/>
      <c r="BX2330" s="37"/>
      <c r="BY2330" s="37"/>
      <c r="BZ2330" s="37"/>
      <c r="CA2330" s="37"/>
      <c r="CB2330" s="37"/>
      <c r="CC2330" s="37"/>
      <c r="CD2330" s="37"/>
      <c r="CE2330" s="37"/>
      <c r="CF2330" s="37"/>
      <c r="CG2330" s="37"/>
      <c r="CH2330" s="37"/>
      <c r="CI2330" s="37"/>
      <c r="CJ2330" s="37"/>
      <c r="CK2330" s="37"/>
      <c r="CL2330" s="37"/>
      <c r="CM2330" s="37"/>
      <c r="CN2330" s="37"/>
      <c r="CO2330" s="37"/>
      <c r="CP2330" s="37"/>
      <c r="CQ2330" s="37"/>
      <c r="CR2330" s="37"/>
      <c r="CS2330" s="37"/>
      <c r="CT2330" s="37"/>
      <c r="CU2330" s="37"/>
      <c r="CV2330" s="37"/>
      <c r="CW2330" s="37"/>
      <c r="CX2330" s="37"/>
      <c r="CY2330" s="37"/>
      <c r="CZ2330" s="37"/>
      <c r="DA2330" s="37"/>
      <c r="DB2330" s="37"/>
      <c r="DC2330" s="37"/>
      <c r="DD2330" s="37"/>
      <c r="DE2330" s="37"/>
      <c r="DF2330" s="37"/>
      <c r="DG2330" s="37"/>
      <c r="DH2330" s="37"/>
      <c r="DI2330" s="37"/>
      <c r="DJ2330" s="37"/>
      <c r="DK2330" s="37"/>
      <c r="DL2330" s="37"/>
      <c r="DM2330" s="37"/>
      <c r="DN2330" s="37"/>
      <c r="DO2330" s="37"/>
      <c r="DP2330" s="37"/>
      <c r="DQ2330" s="37"/>
      <c r="DR2330" s="37"/>
      <c r="DS2330" s="37"/>
      <c r="DT2330" s="37"/>
      <c r="DU2330" s="37"/>
      <c r="DV2330" s="37"/>
      <c r="DW2330" s="37"/>
      <c r="DX2330" s="37"/>
      <c r="DY2330" s="37"/>
      <c r="DZ2330" s="37"/>
      <c r="EA2330" s="37"/>
      <c r="EB2330" s="37"/>
      <c r="EC2330" s="37"/>
      <c r="ED2330" s="37"/>
      <c r="EE2330" s="37"/>
      <c r="EF2330" s="37"/>
      <c r="EG2330" s="37"/>
      <c r="EH2330" s="37"/>
      <c r="EI2330" s="37"/>
      <c r="EJ2330" s="37"/>
      <c r="EK2330" s="37"/>
      <c r="EL2330" s="37"/>
      <c r="EM2330" s="37"/>
      <c r="EN2330" s="37"/>
      <c r="EO2330" s="37"/>
      <c r="EP2330" s="37"/>
      <c r="EQ2330" s="37"/>
      <c r="ER2330" s="37"/>
      <c r="ES2330" s="37"/>
      <c r="ET2330" s="37"/>
      <c r="EU2330" s="37"/>
      <c r="EV2330" s="37"/>
      <c r="EW2330" s="37"/>
      <c r="EX2330" s="37"/>
      <c r="EY2330" s="37"/>
      <c r="EZ2330" s="37"/>
      <c r="FA2330" s="37"/>
      <c r="FB2330" s="37"/>
      <c r="FC2330" s="37"/>
      <c r="FD2330" s="37"/>
      <c r="FE2330" s="37"/>
      <c r="FF2330" s="37"/>
      <c r="FG2330" s="37"/>
      <c r="FH2330" s="37"/>
      <c r="FI2330" s="37"/>
      <c r="FJ2330" s="37"/>
      <c r="FK2330" s="37"/>
      <c r="FL2330" s="37"/>
      <c r="FM2330" s="37"/>
      <c r="FN2330" s="37"/>
      <c r="FO2330" s="37"/>
      <c r="FP2330" s="37"/>
      <c r="FQ2330" s="37"/>
      <c r="FR2330" s="37"/>
      <c r="FS2330" s="37"/>
      <c r="FT2330" s="37"/>
      <c r="FU2330" s="37"/>
      <c r="FV2330" s="37"/>
      <c r="FW2330" s="37"/>
      <c r="FX2330" s="37"/>
      <c r="FY2330" s="37"/>
      <c r="FZ2330" s="37"/>
      <c r="GA2330" s="37"/>
      <c r="GB2330" s="37"/>
      <c r="GC2330" s="37"/>
      <c r="GD2330" s="37"/>
      <c r="GE2330" s="37"/>
      <c r="GF2330" s="37"/>
      <c r="GG2330" s="37"/>
      <c r="GH2330" s="37"/>
      <c r="GI2330" s="37"/>
      <c r="GJ2330" s="37"/>
      <c r="GK2330" s="37"/>
      <c r="GL2330" s="37"/>
      <c r="GM2330" s="37"/>
      <c r="GN2330" s="37"/>
      <c r="GO2330" s="37"/>
      <c r="GP2330" s="37"/>
      <c r="GQ2330" s="37"/>
      <c r="GR2330" s="37"/>
      <c r="GS2330" s="37"/>
      <c r="GT2330" s="37"/>
      <c r="GU2330" s="37"/>
      <c r="GV2330" s="37"/>
      <c r="GW2330" s="37"/>
      <c r="GX2330" s="37"/>
      <c r="GY2330" s="37"/>
      <c r="GZ2330" s="37"/>
      <c r="HA2330" s="37"/>
      <c r="HB2330" s="37"/>
      <c r="HC2330" s="37"/>
      <c r="HD2330" s="37"/>
      <c r="HE2330" s="37"/>
      <c r="HF2330" s="37"/>
      <c r="HG2330" s="37"/>
      <c r="HH2330" s="37"/>
      <c r="HI2330" s="37"/>
      <c r="HJ2330" s="37"/>
      <c r="HK2330" s="37"/>
      <c r="HL2330" s="37"/>
      <c r="HM2330" s="37"/>
      <c r="HN2330" s="37"/>
      <c r="HO2330" s="37"/>
      <c r="HP2330" s="37"/>
      <c r="HQ2330" s="37"/>
      <c r="HR2330" s="37"/>
      <c r="HS2330" s="37"/>
      <c r="HT2330" s="37"/>
      <c r="HU2330" s="37"/>
      <c r="HV2330" s="37"/>
      <c r="HW2330" s="37"/>
      <c r="HX2330" s="37"/>
      <c r="HY2330" s="37"/>
      <c r="HZ2330" s="37"/>
      <c r="IA2330" s="37"/>
      <c r="IB2330" s="37"/>
      <c r="IC2330" s="37"/>
      <c r="ID2330" s="37"/>
      <c r="IE2330" s="37"/>
      <c r="IF2330" s="37"/>
      <c r="IG2330" s="37"/>
      <c r="IH2330" s="37"/>
      <c r="II2330" s="37"/>
      <c r="IJ2330" s="37"/>
      <c r="IK2330" s="37"/>
      <c r="IL2330" s="37"/>
      <c r="IM2330" s="37"/>
      <c r="IN2330" s="37"/>
      <c r="IO2330" s="37"/>
      <c r="IP2330" s="37"/>
      <c r="IQ2330" s="37"/>
      <c r="IR2330" s="37"/>
      <c r="IS2330" s="37"/>
      <c r="IT2330" s="37"/>
      <c r="IU2330" s="37"/>
      <c r="IV2330" s="37"/>
      <c r="IW2330" s="37"/>
      <c r="IX2330" s="37"/>
      <c r="IY2330" s="37"/>
      <c r="IZ2330" s="37"/>
      <c r="JA2330" s="37"/>
      <c r="JB2330" s="37"/>
      <c r="JC2330" s="37"/>
      <c r="JD2330" s="37"/>
      <c r="JE2330" s="37"/>
      <c r="JF2330" s="37"/>
      <c r="JG2330" s="37"/>
      <c r="JH2330" s="37"/>
      <c r="JI2330" s="37"/>
      <c r="JJ2330" s="37"/>
      <c r="JK2330" s="37"/>
      <c r="JL2330" s="37"/>
      <c r="JM2330" s="37"/>
    </row>
    <row r="2331" spans="2:273" s="49" customFormat="1" ht="20" customHeight="1">
      <c r="B2331" s="121" t="s">
        <v>2200</v>
      </c>
      <c r="C2331" s="122">
        <v>20181</v>
      </c>
      <c r="D2331" s="104">
        <v>2018</v>
      </c>
      <c r="E2331" s="66" t="s">
        <v>2201</v>
      </c>
      <c r="F2331" s="145"/>
      <c r="G2331" s="358"/>
      <c r="H2331" s="68" t="s">
        <v>2202</v>
      </c>
      <c r="I2331" s="68"/>
      <c r="J2331" s="92">
        <v>44</v>
      </c>
      <c r="K2331" s="200">
        <v>4868396</v>
      </c>
      <c r="L2331" s="68" t="s">
        <v>2782</v>
      </c>
      <c r="M2331" s="68" t="s">
        <v>203</v>
      </c>
      <c r="N2331" s="215">
        <v>1</v>
      </c>
      <c r="O2331" s="92">
        <v>3</v>
      </c>
      <c r="P2331" s="89">
        <v>6</v>
      </c>
      <c r="Q2331" s="70"/>
      <c r="R2331" s="68" t="s">
        <v>80</v>
      </c>
      <c r="S2331" s="13">
        <v>1</v>
      </c>
      <c r="T2331" s="13">
        <v>9</v>
      </c>
      <c r="U2331" s="7"/>
      <c r="V2331" s="7"/>
      <c r="W2331" s="7"/>
      <c r="X2331" s="7"/>
      <c r="Y2331" s="13">
        <v>3</v>
      </c>
      <c r="Z2331" s="13"/>
      <c r="AA2331" s="7"/>
      <c r="AB2331" s="7"/>
      <c r="AC2331" s="7"/>
      <c r="AD2331" s="7"/>
      <c r="AE2331" s="6"/>
      <c r="AF2331" s="6"/>
      <c r="AG2331" s="6"/>
      <c r="AH2331" s="6"/>
      <c r="AI2331" s="6"/>
      <c r="AJ2331" s="6"/>
      <c r="AK2331" s="6"/>
      <c r="AL2331" s="6"/>
      <c r="AM2331" s="6"/>
      <c r="AN2331" s="6"/>
      <c r="AO2331" s="6"/>
      <c r="AP2331" s="6"/>
      <c r="AQ2331" s="6"/>
      <c r="AR2331" s="6"/>
      <c r="AS2331" s="6"/>
      <c r="AT2331" s="6"/>
      <c r="AU2331" s="6"/>
      <c r="AV2331" s="6"/>
      <c r="AW2331" s="6"/>
      <c r="AX2331" s="6"/>
      <c r="AY2331" s="6"/>
      <c r="AZ2331" s="6"/>
      <c r="BA2331" s="6"/>
      <c r="BB2331" s="6"/>
      <c r="BC2331" s="6"/>
      <c r="BD2331" s="6"/>
      <c r="BE2331" s="6"/>
      <c r="BF2331" s="6"/>
      <c r="BG2331" s="6"/>
      <c r="BH2331" s="6"/>
      <c r="BI2331" s="6"/>
      <c r="BJ2331" s="6"/>
      <c r="BK2331" s="6"/>
      <c r="BL2331" s="6"/>
      <c r="BM2331" s="6"/>
      <c r="BN2331" s="6"/>
      <c r="BO2331" s="6"/>
      <c r="BP2331" s="6"/>
      <c r="BQ2331" s="6"/>
      <c r="BR2331" s="6"/>
      <c r="BS2331" s="6"/>
      <c r="BT2331" s="6"/>
      <c r="BU2331" s="6"/>
      <c r="BV2331" s="6"/>
      <c r="BW2331" s="6"/>
      <c r="BX2331" s="6"/>
      <c r="BY2331" s="6"/>
      <c r="BZ2331" s="6"/>
      <c r="CA2331" s="6"/>
      <c r="CB2331" s="6"/>
      <c r="CC2331" s="6"/>
      <c r="CD2331" s="6"/>
      <c r="CE2331" s="6"/>
      <c r="CF2331" s="6"/>
      <c r="CG2331" s="6"/>
      <c r="CH2331" s="6"/>
      <c r="CI2331" s="6"/>
      <c r="CJ2331" s="6"/>
      <c r="CK2331" s="6"/>
      <c r="CL2331" s="6"/>
      <c r="CM2331" s="6"/>
      <c r="CN2331" s="6"/>
      <c r="CO2331" s="6"/>
      <c r="CP2331" s="6"/>
      <c r="CQ2331" s="6"/>
      <c r="CR2331" s="6"/>
      <c r="CS2331" s="6"/>
      <c r="CT2331" s="6"/>
      <c r="CU2331" s="6"/>
      <c r="CV2331" s="6"/>
      <c r="CW2331" s="6"/>
      <c r="CX2331" s="6"/>
      <c r="CY2331" s="6"/>
      <c r="CZ2331" s="6"/>
      <c r="DA2331" s="6"/>
      <c r="DB2331" s="6"/>
      <c r="DC2331" s="6"/>
      <c r="DD2331" s="6"/>
      <c r="DE2331" s="6"/>
      <c r="DF2331" s="6"/>
      <c r="DG2331" s="6"/>
      <c r="DH2331" s="6"/>
      <c r="DI2331" s="6"/>
      <c r="DJ2331" s="6"/>
      <c r="DK2331" s="6"/>
      <c r="DL2331" s="6"/>
      <c r="DM2331" s="6"/>
      <c r="DN2331" s="6"/>
      <c r="DO2331" s="6"/>
      <c r="DP2331" s="6"/>
      <c r="DQ2331" s="6"/>
      <c r="DR2331" s="6"/>
      <c r="DS2331" s="6"/>
      <c r="DT2331" s="6"/>
      <c r="DU2331" s="6"/>
      <c r="DV2331" s="6"/>
      <c r="DW2331" s="6"/>
      <c r="DX2331" s="6"/>
      <c r="DY2331" s="6"/>
      <c r="DZ2331" s="6"/>
      <c r="EA2331" s="6"/>
      <c r="EB2331" s="6"/>
      <c r="EC2331" s="6"/>
      <c r="ED2331" s="6"/>
      <c r="EE2331" s="6"/>
      <c r="EF2331" s="6"/>
      <c r="EG2331" s="6"/>
      <c r="EH2331" s="6"/>
      <c r="EI2331" s="6"/>
      <c r="EJ2331" s="6"/>
      <c r="EK2331" s="6"/>
      <c r="EL2331" s="6"/>
      <c r="EM2331" s="6"/>
      <c r="EN2331" s="6"/>
      <c r="EO2331" s="6"/>
      <c r="EP2331" s="6"/>
      <c r="EQ2331" s="6"/>
      <c r="ER2331" s="6"/>
      <c r="ES2331" s="6"/>
      <c r="ET2331" s="6"/>
      <c r="EU2331" s="6"/>
      <c r="EV2331" s="6"/>
      <c r="EW2331" s="6"/>
      <c r="EX2331" s="6"/>
      <c r="EY2331" s="6"/>
      <c r="EZ2331" s="6"/>
      <c r="FA2331" s="6"/>
      <c r="FB2331" s="6"/>
      <c r="FC2331" s="6"/>
      <c r="FD2331" s="6"/>
      <c r="FE2331" s="6"/>
      <c r="FF2331" s="6"/>
      <c r="FG2331" s="6"/>
      <c r="FH2331" s="6"/>
      <c r="FI2331" s="6"/>
      <c r="FJ2331" s="6"/>
      <c r="FK2331" s="6"/>
      <c r="FL2331" s="6"/>
      <c r="FM2331" s="6"/>
      <c r="FN2331" s="6"/>
      <c r="FO2331" s="6"/>
      <c r="FP2331" s="6"/>
      <c r="FQ2331" s="6"/>
      <c r="FR2331" s="6"/>
      <c r="FS2331" s="6"/>
      <c r="FT2331" s="6"/>
      <c r="FU2331" s="6"/>
      <c r="FV2331" s="6"/>
      <c r="FW2331" s="6"/>
      <c r="FX2331" s="6"/>
      <c r="FY2331" s="6"/>
      <c r="FZ2331" s="6"/>
      <c r="GA2331" s="6"/>
      <c r="GB2331" s="6"/>
      <c r="GC2331" s="6"/>
      <c r="GD2331" s="6"/>
      <c r="GE2331" s="6"/>
      <c r="GF2331" s="6"/>
      <c r="GG2331" s="6"/>
      <c r="GH2331" s="6"/>
      <c r="GI2331" s="6"/>
      <c r="GJ2331" s="6"/>
      <c r="GK2331" s="6"/>
      <c r="GL2331" s="6"/>
      <c r="GM2331" s="6"/>
      <c r="GN2331" s="6"/>
      <c r="GO2331" s="6"/>
      <c r="GP2331" s="6"/>
      <c r="GQ2331" s="6"/>
      <c r="GR2331" s="6"/>
      <c r="GS2331" s="6"/>
      <c r="GT2331" s="6"/>
      <c r="GU2331" s="6"/>
      <c r="GV2331" s="6"/>
      <c r="GW2331" s="6"/>
      <c r="GX2331" s="6"/>
      <c r="GY2331" s="6"/>
      <c r="GZ2331" s="6"/>
      <c r="HA2331" s="6"/>
      <c r="HB2331" s="6"/>
      <c r="HC2331" s="6"/>
      <c r="HD2331" s="6"/>
      <c r="HE2331" s="6"/>
      <c r="HF2331" s="6"/>
      <c r="HG2331" s="6"/>
      <c r="HH2331" s="6"/>
      <c r="HI2331" s="6"/>
      <c r="HJ2331" s="6"/>
      <c r="HK2331" s="6"/>
      <c r="HL2331" s="6"/>
      <c r="HM2331" s="6"/>
      <c r="HN2331" s="6"/>
      <c r="HO2331" s="6"/>
      <c r="HP2331" s="6"/>
      <c r="HQ2331" s="6"/>
      <c r="HR2331" s="6"/>
      <c r="HS2331" s="6"/>
      <c r="HT2331" s="6"/>
      <c r="HU2331" s="6"/>
      <c r="HV2331" s="6"/>
      <c r="HW2331" s="6"/>
      <c r="HX2331" s="6"/>
      <c r="HY2331" s="6"/>
      <c r="HZ2331" s="6"/>
      <c r="IA2331" s="6"/>
      <c r="IB2331" s="6"/>
      <c r="IC2331" s="6"/>
      <c r="ID2331" s="6"/>
      <c r="IE2331" s="6"/>
      <c r="IF2331" s="6"/>
      <c r="IG2331" s="6"/>
      <c r="IH2331" s="6"/>
      <c r="II2331" s="6"/>
      <c r="IJ2331" s="6"/>
      <c r="IK2331" s="6"/>
      <c r="IL2331" s="6"/>
      <c r="IM2331" s="6"/>
      <c r="IN2331" s="6"/>
      <c r="IO2331" s="6"/>
      <c r="IP2331" s="6"/>
      <c r="IQ2331" s="6"/>
      <c r="IR2331" s="6"/>
      <c r="IS2331" s="6"/>
      <c r="IT2331" s="6"/>
      <c r="IU2331" s="6"/>
      <c r="IV2331" s="6"/>
      <c r="IW2331" s="6"/>
      <c r="IX2331" s="6"/>
      <c r="IY2331" s="6"/>
      <c r="IZ2331" s="6"/>
      <c r="JA2331" s="6"/>
      <c r="JB2331" s="6"/>
      <c r="JC2331" s="6"/>
      <c r="JD2331" s="6"/>
      <c r="JE2331" s="6"/>
      <c r="JF2331" s="6"/>
      <c r="JG2331" s="6"/>
      <c r="JH2331" s="6"/>
      <c r="JI2331" s="6"/>
      <c r="JJ2331" s="6"/>
      <c r="JK2331" s="6"/>
      <c r="JL2331" s="6"/>
      <c r="JM2331" s="6"/>
    </row>
    <row r="2332" spans="2:273" s="49" customFormat="1" ht="20" customHeight="1">
      <c r="B2332" s="120" t="s">
        <v>7881</v>
      </c>
      <c r="C2332" s="113">
        <v>20201</v>
      </c>
      <c r="D2332" s="98">
        <v>2020</v>
      </c>
      <c r="E2332" s="45" t="s">
        <v>2201</v>
      </c>
      <c r="F2332" s="146"/>
      <c r="G2332" s="359"/>
      <c r="H2332" s="46" t="s">
        <v>7882</v>
      </c>
      <c r="I2332" s="46" t="s">
        <v>53</v>
      </c>
      <c r="J2332" s="90">
        <v>36</v>
      </c>
      <c r="K2332" s="198">
        <v>5351483</v>
      </c>
      <c r="L2332" s="46" t="s">
        <v>7880</v>
      </c>
      <c r="M2332" s="46" t="s">
        <v>203</v>
      </c>
      <c r="N2332" s="215">
        <v>1</v>
      </c>
      <c r="O2332" s="90">
        <v>3</v>
      </c>
      <c r="P2332" s="90">
        <v>6</v>
      </c>
      <c r="Q2332" s="46" t="s">
        <v>47</v>
      </c>
      <c r="R2332" s="46" t="s">
        <v>80</v>
      </c>
      <c r="S2332" s="48"/>
      <c r="T2332" s="48"/>
      <c r="U2332" s="48"/>
      <c r="V2332" s="48"/>
      <c r="W2332" s="48"/>
      <c r="X2332" s="48"/>
      <c r="Y2332" s="48"/>
      <c r="Z2332" s="48"/>
      <c r="AA2332" s="48"/>
      <c r="AB2332" s="48"/>
      <c r="AC2332" s="48"/>
      <c r="AD2332" s="48"/>
      <c r="AE2332" s="48"/>
      <c r="AF2332" s="6"/>
      <c r="AG2332" s="6"/>
      <c r="AH2332" s="6"/>
      <c r="AI2332" s="6"/>
      <c r="AJ2332" s="6"/>
      <c r="AK2332" s="6"/>
      <c r="AL2332" s="6"/>
      <c r="AM2332" s="6"/>
      <c r="AN2332" s="6"/>
      <c r="AO2332" s="6"/>
      <c r="AP2332" s="6"/>
      <c r="AQ2332" s="6"/>
      <c r="AR2332" s="7" t="s">
        <v>47</v>
      </c>
      <c r="AS2332" s="7" t="s">
        <v>53</v>
      </c>
      <c r="AT2332" s="6"/>
      <c r="AU2332" s="6"/>
      <c r="AV2332" s="6"/>
      <c r="AW2332" s="6"/>
      <c r="AX2332" s="6"/>
      <c r="AY2332" s="6"/>
      <c r="AZ2332" s="6"/>
      <c r="BA2332" s="6"/>
      <c r="BB2332" s="6"/>
      <c r="BC2332" s="6"/>
      <c r="BD2332" s="6"/>
      <c r="BE2332" s="6"/>
      <c r="BF2332" s="6"/>
      <c r="BG2332" s="6"/>
      <c r="BH2332" s="6"/>
      <c r="BI2332" s="6"/>
      <c r="BJ2332" s="6"/>
      <c r="BK2332" s="6"/>
      <c r="BL2332" s="6"/>
      <c r="BM2332" s="6"/>
      <c r="BN2332" s="6"/>
      <c r="BO2332" s="6"/>
      <c r="BP2332" s="6"/>
      <c r="BQ2332" s="6"/>
      <c r="BR2332" s="6"/>
      <c r="BS2332" s="6"/>
      <c r="BT2332" s="6"/>
      <c r="BU2332" s="6"/>
      <c r="BV2332" s="6"/>
      <c r="BW2332" s="6"/>
      <c r="BX2332" s="6"/>
      <c r="BY2332" s="6"/>
      <c r="BZ2332" s="6"/>
      <c r="CA2332" s="6"/>
      <c r="CB2332" s="6"/>
      <c r="CC2332" s="6"/>
      <c r="CD2332" s="6"/>
      <c r="CE2332" s="6"/>
      <c r="CF2332" s="6"/>
      <c r="CG2332" s="6"/>
      <c r="CH2332" s="6"/>
      <c r="CI2332" s="6"/>
      <c r="CJ2332" s="6"/>
      <c r="CK2332" s="6"/>
      <c r="CL2332" s="6"/>
      <c r="CM2332" s="6"/>
      <c r="CN2332" s="6"/>
      <c r="CO2332" s="6"/>
      <c r="CP2332" s="6"/>
      <c r="CQ2332" s="6"/>
      <c r="CR2332" s="6"/>
      <c r="CS2332" s="6"/>
      <c r="CT2332" s="6"/>
      <c r="CU2332" s="6"/>
      <c r="CV2332" s="6"/>
      <c r="CW2332" s="6"/>
      <c r="CX2332" s="6"/>
      <c r="CY2332" s="6"/>
      <c r="CZ2332" s="6"/>
      <c r="DA2332" s="6"/>
      <c r="DB2332" s="6"/>
      <c r="DC2332" s="6"/>
      <c r="DD2332" s="6"/>
      <c r="DE2332" s="6"/>
      <c r="DF2332" s="6"/>
      <c r="DG2332" s="6"/>
      <c r="DH2332" s="6"/>
      <c r="DI2332" s="6"/>
      <c r="DJ2332" s="6"/>
      <c r="DK2332" s="6"/>
      <c r="DL2332" s="6"/>
      <c r="DM2332" s="6"/>
      <c r="DN2332" s="6"/>
      <c r="DO2332" s="6"/>
      <c r="DP2332" s="6"/>
      <c r="DQ2332" s="6"/>
      <c r="DR2332" s="6"/>
      <c r="DS2332" s="6"/>
      <c r="DT2332" s="6"/>
      <c r="DU2332" s="6"/>
      <c r="DV2332" s="6"/>
      <c r="DW2332" s="6"/>
      <c r="DX2332" s="6"/>
      <c r="DY2332" s="6"/>
      <c r="DZ2332" s="6"/>
      <c r="EA2332" s="6"/>
      <c r="EB2332" s="6"/>
      <c r="EC2332" s="6"/>
      <c r="ED2332" s="6"/>
      <c r="EE2332" s="6"/>
      <c r="EF2332" s="6"/>
      <c r="EG2332" s="6"/>
      <c r="EH2332" s="6"/>
      <c r="EI2332" s="6"/>
      <c r="EJ2332" s="6"/>
      <c r="EK2332" s="6"/>
      <c r="EL2332" s="6"/>
      <c r="EM2332" s="6"/>
      <c r="EN2332" s="6"/>
      <c r="EO2332" s="6"/>
      <c r="EP2332" s="6"/>
      <c r="EQ2332" s="6"/>
      <c r="ER2332" s="6"/>
      <c r="ES2332" s="6"/>
      <c r="ET2332" s="6"/>
      <c r="EU2332" s="6"/>
      <c r="EV2332" s="6"/>
      <c r="EW2332" s="6"/>
      <c r="EX2332" s="6"/>
      <c r="EY2332" s="6"/>
      <c r="EZ2332" s="6"/>
      <c r="FA2332" s="6"/>
      <c r="FB2332" s="6"/>
      <c r="FC2332" s="6"/>
      <c r="FD2332" s="6"/>
      <c r="FE2332" s="6"/>
      <c r="FF2332" s="6"/>
      <c r="FG2332" s="6"/>
      <c r="FH2332" s="6"/>
      <c r="FI2332" s="6"/>
      <c r="FJ2332" s="6"/>
      <c r="FK2332" s="6"/>
      <c r="FL2332" s="6"/>
      <c r="FM2332" s="6"/>
      <c r="FN2332" s="6"/>
      <c r="FO2332" s="6"/>
      <c r="FP2332" s="6"/>
      <c r="FQ2332" s="6"/>
      <c r="FR2332" s="6"/>
      <c r="FS2332" s="6"/>
      <c r="FT2332" s="6"/>
      <c r="FU2332" s="6"/>
      <c r="FV2332" s="6"/>
      <c r="FW2332" s="6"/>
      <c r="FX2332" s="6"/>
      <c r="FY2332" s="6"/>
      <c r="FZ2332" s="6"/>
      <c r="GA2332" s="6"/>
      <c r="GB2332" s="6"/>
      <c r="GC2332" s="6"/>
      <c r="GD2332" s="6"/>
      <c r="GE2332" s="6"/>
      <c r="GF2332" s="6"/>
      <c r="GG2332" s="6"/>
      <c r="GH2332" s="6"/>
      <c r="GI2332" s="6"/>
      <c r="GJ2332" s="6"/>
      <c r="GK2332" s="6"/>
      <c r="GL2332" s="6"/>
      <c r="GM2332" s="6"/>
      <c r="GN2332" s="6"/>
      <c r="GO2332" s="6"/>
      <c r="GP2332" s="6"/>
      <c r="GQ2332" s="6"/>
      <c r="GR2332" s="6"/>
      <c r="GS2332" s="6"/>
      <c r="GT2332" s="6"/>
      <c r="GU2332" s="6"/>
      <c r="GV2332" s="6"/>
      <c r="GW2332" s="6"/>
      <c r="GX2332" s="6"/>
      <c r="GY2332" s="6"/>
      <c r="GZ2332" s="6"/>
      <c r="HA2332" s="6"/>
      <c r="HB2332" s="6"/>
      <c r="HC2332" s="6"/>
      <c r="HD2332" s="6"/>
      <c r="HE2332" s="6"/>
      <c r="HF2332" s="6"/>
      <c r="HG2332" s="6"/>
      <c r="HH2332" s="6"/>
      <c r="HI2332" s="6"/>
      <c r="HJ2332" s="6"/>
      <c r="HK2332" s="6"/>
      <c r="HL2332" s="6"/>
      <c r="HM2332" s="6"/>
      <c r="HN2332" s="6"/>
      <c r="HO2332" s="6"/>
      <c r="HP2332" s="6"/>
      <c r="HQ2332" s="6"/>
      <c r="HR2332" s="6"/>
      <c r="HS2332" s="6"/>
      <c r="HT2332" s="6"/>
      <c r="HU2332" s="6"/>
      <c r="HV2332" s="6"/>
      <c r="HW2332" s="6"/>
      <c r="HX2332" s="6"/>
      <c r="HY2332" s="6"/>
      <c r="HZ2332" s="6"/>
      <c r="IA2332" s="6"/>
      <c r="IB2332" s="6"/>
      <c r="IC2332" s="6"/>
      <c r="ID2332" s="6"/>
      <c r="IE2332" s="6"/>
      <c r="IF2332" s="6"/>
      <c r="IG2332" s="6"/>
      <c r="IH2332" s="6"/>
      <c r="II2332" s="6"/>
      <c r="IJ2332" s="6"/>
      <c r="IK2332" s="6"/>
      <c r="IL2332" s="6"/>
      <c r="IM2332" s="6"/>
      <c r="IN2332" s="6"/>
      <c r="IO2332" s="6"/>
      <c r="IP2332" s="6"/>
      <c r="IQ2332" s="6"/>
      <c r="IR2332" s="6"/>
      <c r="IS2332" s="6"/>
      <c r="IT2332" s="6"/>
      <c r="IU2332" s="6"/>
      <c r="IV2332" s="6"/>
      <c r="IW2332" s="6"/>
      <c r="IX2332" s="6"/>
      <c r="IY2332" s="6"/>
      <c r="IZ2332" s="6"/>
      <c r="JA2332" s="6"/>
      <c r="JB2332" s="6"/>
      <c r="JC2332" s="6"/>
      <c r="JD2332" s="6"/>
      <c r="JE2332" s="6"/>
      <c r="JF2332" s="6"/>
      <c r="JG2332" s="6"/>
      <c r="JH2332" s="6"/>
      <c r="JI2332" s="6"/>
      <c r="JJ2332" s="6"/>
      <c r="JK2332" s="6"/>
      <c r="JL2332" s="6"/>
      <c r="JM2332" s="6"/>
    </row>
    <row r="2333" spans="2:273" s="49" customFormat="1" ht="20" customHeight="1">
      <c r="B2333" s="120" t="s">
        <v>4946</v>
      </c>
      <c r="C2333" s="113">
        <v>20194</v>
      </c>
      <c r="D2333" s="104">
        <v>2019</v>
      </c>
      <c r="E2333" s="66" t="s">
        <v>4947</v>
      </c>
      <c r="F2333" s="145"/>
      <c r="G2333" s="358"/>
      <c r="H2333" s="68" t="s">
        <v>4948</v>
      </c>
      <c r="I2333" s="68" t="s">
        <v>58</v>
      </c>
      <c r="J2333" s="92">
        <v>10</v>
      </c>
      <c r="K2333" s="200">
        <v>500000</v>
      </c>
      <c r="L2333" s="68" t="s">
        <v>4949</v>
      </c>
      <c r="M2333" s="68" t="s">
        <v>39</v>
      </c>
      <c r="N2333" s="215">
        <v>9</v>
      </c>
      <c r="O2333" s="89">
        <v>2</v>
      </c>
      <c r="P2333" s="89">
        <v>6</v>
      </c>
      <c r="Q2333" s="68" t="s">
        <v>161</v>
      </c>
      <c r="R2333" s="68" t="s">
        <v>60</v>
      </c>
      <c r="S2333" s="6"/>
      <c r="T2333" s="6"/>
      <c r="U2333" s="6"/>
      <c r="V2333" s="6"/>
      <c r="W2333" s="6"/>
      <c r="X2333" s="6"/>
      <c r="Y2333" s="6"/>
      <c r="Z2333" s="6"/>
      <c r="AA2333" s="6"/>
      <c r="AB2333" s="6"/>
      <c r="AC2333" s="6"/>
      <c r="AD2333" s="6"/>
      <c r="AE2333" s="6"/>
      <c r="AF2333" s="48"/>
      <c r="AG2333" s="48"/>
      <c r="AH2333" s="48"/>
      <c r="AI2333" s="48"/>
      <c r="AJ2333" s="48"/>
      <c r="AK2333" s="48"/>
      <c r="AL2333" s="48"/>
      <c r="AM2333" s="48"/>
      <c r="AN2333" s="48"/>
      <c r="AO2333" s="48"/>
      <c r="AP2333" s="48"/>
      <c r="AQ2333" s="48"/>
      <c r="AR2333" s="48"/>
      <c r="AS2333" s="48"/>
      <c r="AT2333" s="48"/>
      <c r="AU2333" s="48"/>
      <c r="AV2333" s="48"/>
      <c r="AW2333" s="48"/>
      <c r="AX2333" s="48"/>
      <c r="AY2333" s="48"/>
      <c r="AZ2333" s="48"/>
      <c r="BA2333" s="48"/>
      <c r="BB2333" s="48"/>
      <c r="BC2333" s="48"/>
      <c r="BD2333" s="48"/>
      <c r="BE2333" s="48"/>
      <c r="BF2333" s="48"/>
      <c r="BG2333" s="48"/>
      <c r="BH2333" s="48"/>
      <c r="BI2333" s="48"/>
      <c r="BJ2333" s="48"/>
      <c r="BK2333" s="48"/>
      <c r="BL2333" s="48"/>
      <c r="BM2333" s="48"/>
      <c r="BN2333" s="48"/>
      <c r="BO2333" s="48"/>
      <c r="BP2333" s="48"/>
      <c r="BQ2333" s="48"/>
      <c r="BR2333" s="48"/>
      <c r="BS2333" s="48"/>
      <c r="BT2333" s="48"/>
      <c r="BU2333" s="48"/>
      <c r="BV2333" s="48"/>
      <c r="BW2333" s="48"/>
      <c r="BX2333" s="48"/>
      <c r="BY2333" s="48"/>
      <c r="BZ2333" s="48"/>
      <c r="CA2333" s="48"/>
      <c r="CB2333" s="48"/>
      <c r="CC2333" s="48"/>
      <c r="CD2333" s="48"/>
      <c r="CE2333" s="48"/>
      <c r="CF2333" s="48"/>
      <c r="CG2333" s="48"/>
      <c r="CH2333" s="48"/>
      <c r="CI2333" s="48"/>
      <c r="CJ2333" s="48"/>
      <c r="CK2333" s="48"/>
      <c r="CL2333" s="48"/>
      <c r="CM2333" s="48"/>
      <c r="CN2333" s="48"/>
      <c r="CO2333" s="48"/>
      <c r="CP2333" s="48"/>
      <c r="CQ2333" s="48"/>
      <c r="CR2333" s="48"/>
      <c r="CS2333" s="48"/>
      <c r="CT2333" s="48"/>
      <c r="CU2333" s="48"/>
      <c r="CV2333" s="48"/>
      <c r="CW2333" s="48"/>
      <c r="CX2333" s="48"/>
      <c r="CY2333" s="48"/>
      <c r="CZ2333" s="48"/>
      <c r="DA2333" s="48"/>
      <c r="DB2333" s="48"/>
      <c r="DC2333" s="48"/>
      <c r="DD2333" s="48"/>
      <c r="DE2333" s="48"/>
      <c r="DF2333" s="48"/>
      <c r="DG2333" s="48"/>
      <c r="DH2333" s="48"/>
      <c r="DI2333" s="48"/>
      <c r="DJ2333" s="48"/>
      <c r="DK2333" s="48"/>
      <c r="DL2333" s="48"/>
      <c r="DM2333" s="48"/>
      <c r="DN2333" s="48"/>
      <c r="DO2333" s="48"/>
      <c r="DP2333" s="48"/>
      <c r="DQ2333" s="48"/>
      <c r="DR2333" s="48"/>
      <c r="DS2333" s="48"/>
      <c r="DT2333" s="48"/>
      <c r="DU2333" s="48"/>
      <c r="DV2333" s="48"/>
      <c r="DW2333" s="48"/>
      <c r="DX2333" s="48"/>
      <c r="DY2333" s="48"/>
      <c r="DZ2333" s="48"/>
      <c r="EA2333" s="48"/>
      <c r="EB2333" s="48"/>
      <c r="EC2333" s="48"/>
      <c r="ED2333" s="48"/>
      <c r="EE2333" s="48"/>
      <c r="EF2333" s="48"/>
      <c r="EG2333" s="48"/>
      <c r="EH2333" s="48"/>
      <c r="EI2333" s="48"/>
      <c r="EJ2333" s="48"/>
      <c r="EK2333" s="48"/>
      <c r="EL2333" s="48"/>
      <c r="EM2333" s="48"/>
      <c r="EN2333" s="48"/>
      <c r="EO2333" s="48"/>
      <c r="EP2333" s="48"/>
      <c r="EQ2333" s="48"/>
      <c r="ER2333" s="48"/>
      <c r="ES2333" s="48"/>
      <c r="ET2333" s="48"/>
      <c r="EU2333" s="48"/>
      <c r="EV2333" s="48"/>
      <c r="EW2333" s="48"/>
      <c r="EX2333" s="48"/>
      <c r="EY2333" s="48"/>
      <c r="EZ2333" s="48"/>
      <c r="FA2333" s="48"/>
      <c r="FB2333" s="48"/>
      <c r="FC2333" s="48"/>
      <c r="FD2333" s="48"/>
      <c r="FE2333" s="48"/>
      <c r="FF2333" s="48"/>
      <c r="FG2333" s="48"/>
      <c r="FH2333" s="48"/>
      <c r="FI2333" s="48"/>
      <c r="FJ2333" s="48"/>
      <c r="FK2333" s="48"/>
      <c r="FL2333" s="48"/>
      <c r="FM2333" s="48"/>
      <c r="FN2333" s="48"/>
      <c r="FO2333" s="48"/>
      <c r="FP2333" s="48"/>
      <c r="FQ2333" s="48"/>
      <c r="FR2333" s="48"/>
      <c r="FS2333" s="48"/>
      <c r="FT2333" s="48"/>
      <c r="FU2333" s="48"/>
      <c r="FV2333" s="48"/>
      <c r="FW2333" s="48"/>
      <c r="FX2333" s="48"/>
      <c r="FY2333" s="48"/>
      <c r="FZ2333" s="48"/>
      <c r="GA2333" s="48"/>
      <c r="GB2333" s="48"/>
      <c r="GC2333" s="48"/>
      <c r="GD2333" s="48"/>
      <c r="GE2333" s="48"/>
      <c r="GF2333" s="48"/>
      <c r="GG2333" s="48"/>
      <c r="GH2333" s="48"/>
      <c r="GI2333" s="48"/>
      <c r="GJ2333" s="48"/>
      <c r="GK2333" s="48"/>
      <c r="GL2333" s="48"/>
      <c r="GM2333" s="48"/>
      <c r="GN2333" s="48"/>
      <c r="GO2333" s="48"/>
      <c r="GP2333" s="48"/>
      <c r="GQ2333" s="48"/>
      <c r="GR2333" s="48"/>
      <c r="GS2333" s="48"/>
      <c r="GT2333" s="48"/>
      <c r="GU2333" s="48"/>
      <c r="GV2333" s="48"/>
      <c r="GW2333" s="48"/>
      <c r="GX2333" s="48"/>
      <c r="GY2333" s="48"/>
      <c r="GZ2333" s="48"/>
      <c r="HA2333" s="48"/>
      <c r="HB2333" s="48"/>
      <c r="HC2333" s="48"/>
      <c r="HD2333" s="48"/>
      <c r="HE2333" s="48"/>
      <c r="HF2333" s="48"/>
      <c r="HG2333" s="48"/>
      <c r="HH2333" s="48"/>
      <c r="HI2333" s="48"/>
      <c r="HJ2333" s="48"/>
      <c r="HK2333" s="48"/>
      <c r="HL2333" s="48"/>
      <c r="HM2333" s="48"/>
      <c r="HN2333" s="48"/>
      <c r="HO2333" s="48"/>
      <c r="HP2333" s="48"/>
      <c r="HQ2333" s="48"/>
      <c r="HR2333" s="48"/>
      <c r="HS2333" s="48"/>
      <c r="HT2333" s="48"/>
      <c r="HU2333" s="48"/>
      <c r="HV2333" s="48"/>
      <c r="HW2333" s="48"/>
      <c r="HX2333" s="48"/>
      <c r="HY2333" s="48"/>
      <c r="HZ2333" s="48"/>
      <c r="IA2333" s="48"/>
      <c r="IB2333" s="48"/>
      <c r="IC2333" s="48"/>
      <c r="ID2333" s="48"/>
      <c r="IE2333" s="48"/>
      <c r="IF2333" s="48"/>
      <c r="IG2333" s="48"/>
      <c r="IH2333" s="48"/>
      <c r="II2333" s="48"/>
      <c r="IJ2333" s="48"/>
      <c r="IK2333" s="48"/>
      <c r="IL2333" s="48"/>
      <c r="IM2333" s="48"/>
      <c r="IN2333" s="48"/>
      <c r="IO2333" s="48"/>
      <c r="IP2333" s="48"/>
      <c r="IQ2333" s="48"/>
      <c r="IR2333" s="48"/>
      <c r="IS2333" s="48"/>
      <c r="IT2333" s="48"/>
      <c r="IU2333" s="48"/>
      <c r="IV2333" s="48"/>
      <c r="IW2333" s="48"/>
      <c r="IX2333" s="48"/>
      <c r="IY2333" s="48"/>
      <c r="IZ2333" s="48"/>
      <c r="JA2333" s="48"/>
    </row>
    <row r="2334" spans="2:273" s="49" customFormat="1" ht="20" customHeight="1">
      <c r="B2334" s="120" t="s">
        <v>4950</v>
      </c>
      <c r="C2334" s="113">
        <v>20192</v>
      </c>
      <c r="D2334" s="104">
        <v>2019</v>
      </c>
      <c r="E2334" s="66" t="s">
        <v>4951</v>
      </c>
      <c r="F2334" s="145"/>
      <c r="G2334" s="358"/>
      <c r="H2334" s="68" t="s">
        <v>4952</v>
      </c>
      <c r="I2334" s="68" t="s">
        <v>37</v>
      </c>
      <c r="J2334" s="92">
        <v>30</v>
      </c>
      <c r="K2334" s="200">
        <v>100000</v>
      </c>
      <c r="L2334" s="68" t="s">
        <v>4953</v>
      </c>
      <c r="M2334" s="68" t="s">
        <v>39</v>
      </c>
      <c r="N2334" s="215">
        <v>9</v>
      </c>
      <c r="O2334" s="89">
        <v>2</v>
      </c>
      <c r="P2334" s="89">
        <v>6</v>
      </c>
      <c r="Q2334" s="68" t="s">
        <v>47</v>
      </c>
      <c r="R2334" s="68" t="s">
        <v>156</v>
      </c>
      <c r="S2334" s="6"/>
      <c r="T2334" s="6"/>
      <c r="U2334" s="6"/>
      <c r="V2334" s="6"/>
      <c r="W2334" s="6"/>
      <c r="X2334" s="6"/>
      <c r="Y2334" s="6"/>
      <c r="Z2334" s="6"/>
      <c r="AA2334" s="6"/>
      <c r="AB2334" s="6"/>
      <c r="AC2334" s="6"/>
      <c r="AD2334" s="6"/>
      <c r="AE2334" s="6"/>
      <c r="AF2334" s="48"/>
      <c r="AG2334" s="48"/>
      <c r="AH2334" s="48"/>
      <c r="AI2334" s="48"/>
      <c r="AJ2334" s="48"/>
      <c r="AK2334" s="48"/>
      <c r="AL2334" s="48"/>
      <c r="AM2334" s="48"/>
      <c r="AN2334" s="48"/>
      <c r="AO2334" s="48"/>
      <c r="AP2334" s="48"/>
      <c r="AQ2334" s="48"/>
      <c r="AR2334" s="48"/>
      <c r="AS2334" s="48"/>
      <c r="AT2334" s="48"/>
      <c r="AU2334" s="48"/>
      <c r="AV2334" s="48"/>
      <c r="AW2334" s="48"/>
      <c r="AX2334" s="48"/>
      <c r="AY2334" s="48"/>
      <c r="AZ2334" s="48"/>
      <c r="BA2334" s="48"/>
      <c r="BB2334" s="48"/>
      <c r="BC2334" s="48"/>
      <c r="BD2334" s="48"/>
      <c r="BE2334" s="48"/>
      <c r="BF2334" s="48"/>
      <c r="BG2334" s="48"/>
      <c r="BH2334" s="48"/>
      <c r="BI2334" s="48"/>
      <c r="BJ2334" s="48"/>
      <c r="BK2334" s="48"/>
      <c r="BL2334" s="48"/>
      <c r="BM2334" s="48"/>
      <c r="BN2334" s="48"/>
      <c r="BO2334" s="48"/>
      <c r="BP2334" s="48"/>
      <c r="BQ2334" s="48"/>
      <c r="BR2334" s="48"/>
      <c r="BS2334" s="48"/>
      <c r="BT2334" s="48"/>
      <c r="BU2334" s="48"/>
      <c r="BV2334" s="48"/>
      <c r="BW2334" s="48"/>
      <c r="BX2334" s="48"/>
      <c r="BY2334" s="48"/>
      <c r="BZ2334" s="48"/>
      <c r="CA2334" s="48"/>
      <c r="CB2334" s="48"/>
      <c r="CC2334" s="48"/>
      <c r="CD2334" s="48"/>
      <c r="CE2334" s="48"/>
      <c r="CF2334" s="48"/>
      <c r="CG2334" s="48"/>
      <c r="CH2334" s="48"/>
      <c r="CI2334" s="48"/>
      <c r="CJ2334" s="48"/>
      <c r="CK2334" s="48"/>
      <c r="CL2334" s="48"/>
      <c r="CM2334" s="48"/>
      <c r="CN2334" s="48"/>
      <c r="CO2334" s="48"/>
      <c r="CP2334" s="48"/>
      <c r="CQ2334" s="48"/>
      <c r="CR2334" s="48"/>
      <c r="CS2334" s="48"/>
      <c r="CT2334" s="48"/>
      <c r="CU2334" s="48"/>
      <c r="CV2334" s="48"/>
      <c r="CW2334" s="48"/>
      <c r="CX2334" s="48"/>
      <c r="CY2334" s="48"/>
      <c r="CZ2334" s="48"/>
      <c r="DA2334" s="48"/>
      <c r="DB2334" s="48"/>
      <c r="DC2334" s="48"/>
      <c r="DD2334" s="48"/>
      <c r="DE2334" s="48"/>
      <c r="DF2334" s="48"/>
      <c r="DG2334" s="48"/>
      <c r="DH2334" s="48"/>
      <c r="DI2334" s="48"/>
      <c r="DJ2334" s="48"/>
      <c r="DK2334" s="48"/>
      <c r="DL2334" s="48"/>
      <c r="DM2334" s="48"/>
      <c r="DN2334" s="48"/>
      <c r="DO2334" s="48"/>
      <c r="DP2334" s="48"/>
      <c r="DQ2334" s="48"/>
      <c r="DR2334" s="48"/>
      <c r="DS2334" s="48"/>
      <c r="DT2334" s="48"/>
      <c r="DU2334" s="48"/>
      <c r="DV2334" s="48"/>
      <c r="DW2334" s="48"/>
      <c r="DX2334" s="48"/>
      <c r="DY2334" s="48"/>
      <c r="DZ2334" s="48"/>
      <c r="EA2334" s="48"/>
      <c r="EB2334" s="48"/>
      <c r="EC2334" s="48"/>
      <c r="ED2334" s="48"/>
      <c r="EE2334" s="48"/>
      <c r="EF2334" s="48"/>
      <c r="EG2334" s="48"/>
      <c r="EH2334" s="48"/>
      <c r="EI2334" s="48"/>
      <c r="EJ2334" s="48"/>
      <c r="EK2334" s="48"/>
      <c r="EL2334" s="48"/>
      <c r="EM2334" s="48"/>
      <c r="EN2334" s="48"/>
      <c r="EO2334" s="48"/>
      <c r="EP2334" s="48"/>
      <c r="EQ2334" s="48"/>
      <c r="ER2334" s="48"/>
      <c r="ES2334" s="48"/>
      <c r="ET2334" s="48"/>
      <c r="EU2334" s="48"/>
      <c r="EV2334" s="48"/>
      <c r="EW2334" s="48"/>
      <c r="EX2334" s="48"/>
      <c r="EY2334" s="48"/>
      <c r="EZ2334" s="48"/>
      <c r="FA2334" s="48"/>
      <c r="FB2334" s="48"/>
      <c r="FC2334" s="48"/>
      <c r="FD2334" s="48"/>
      <c r="FE2334" s="48"/>
      <c r="FF2334" s="48"/>
      <c r="FG2334" s="48"/>
      <c r="FH2334" s="48"/>
      <c r="FI2334" s="48"/>
      <c r="FJ2334" s="48"/>
      <c r="FK2334" s="48"/>
      <c r="FL2334" s="48"/>
      <c r="FM2334" s="48"/>
      <c r="FN2334" s="48"/>
      <c r="FO2334" s="48"/>
      <c r="FP2334" s="48"/>
      <c r="FQ2334" s="48"/>
      <c r="FR2334" s="48"/>
      <c r="FS2334" s="48"/>
      <c r="FT2334" s="48"/>
      <c r="FU2334" s="48"/>
      <c r="FV2334" s="48"/>
      <c r="FW2334" s="48"/>
      <c r="FX2334" s="48"/>
      <c r="FY2334" s="48"/>
      <c r="FZ2334" s="48"/>
      <c r="GA2334" s="48"/>
      <c r="GB2334" s="48"/>
      <c r="GC2334" s="48"/>
      <c r="GD2334" s="48"/>
      <c r="GE2334" s="48"/>
      <c r="GF2334" s="48"/>
      <c r="GG2334" s="48"/>
      <c r="GH2334" s="48"/>
      <c r="GI2334" s="48"/>
      <c r="GJ2334" s="48"/>
      <c r="GK2334" s="48"/>
      <c r="GL2334" s="48"/>
      <c r="GM2334" s="48"/>
      <c r="GN2334" s="48"/>
      <c r="GO2334" s="48"/>
      <c r="GP2334" s="48"/>
      <c r="GQ2334" s="48"/>
      <c r="GR2334" s="48"/>
      <c r="GS2334" s="48"/>
      <c r="GT2334" s="48"/>
      <c r="GU2334" s="48"/>
      <c r="GV2334" s="48"/>
      <c r="GW2334" s="48"/>
      <c r="GX2334" s="48"/>
      <c r="GY2334" s="48"/>
      <c r="GZ2334" s="48"/>
      <c r="HA2334" s="48"/>
      <c r="HB2334" s="48"/>
      <c r="HC2334" s="48"/>
      <c r="HD2334" s="48"/>
      <c r="HE2334" s="48"/>
      <c r="HF2334" s="48"/>
      <c r="HG2334" s="48"/>
      <c r="HH2334" s="48"/>
      <c r="HI2334" s="48"/>
      <c r="HJ2334" s="48"/>
      <c r="HK2334" s="48"/>
      <c r="HL2334" s="48"/>
      <c r="HM2334" s="48"/>
      <c r="HN2334" s="48"/>
      <c r="HO2334" s="48"/>
      <c r="HP2334" s="48"/>
      <c r="HQ2334" s="48"/>
      <c r="HR2334" s="48"/>
      <c r="HS2334" s="48"/>
      <c r="HT2334" s="48"/>
      <c r="HU2334" s="48"/>
      <c r="HV2334" s="48"/>
      <c r="HW2334" s="48"/>
      <c r="HX2334" s="48"/>
      <c r="HY2334" s="48"/>
      <c r="HZ2334" s="48"/>
      <c r="IA2334" s="48"/>
      <c r="IB2334" s="48"/>
      <c r="IC2334" s="48"/>
      <c r="ID2334" s="48"/>
      <c r="IE2334" s="48"/>
      <c r="IF2334" s="48"/>
      <c r="IG2334" s="48"/>
      <c r="IH2334" s="48"/>
      <c r="II2334" s="48"/>
      <c r="IJ2334" s="48"/>
      <c r="IK2334" s="48"/>
      <c r="IL2334" s="48"/>
      <c r="IM2334" s="48"/>
      <c r="IN2334" s="48"/>
      <c r="IO2334" s="48"/>
      <c r="IP2334" s="48"/>
      <c r="IQ2334" s="48"/>
      <c r="IR2334" s="48"/>
      <c r="IS2334" s="48"/>
      <c r="IT2334" s="48"/>
      <c r="IU2334" s="48"/>
      <c r="IV2334" s="48"/>
      <c r="IW2334" s="48"/>
      <c r="IX2334" s="48"/>
      <c r="IY2334" s="48"/>
      <c r="IZ2334" s="48"/>
      <c r="JA2334" s="48"/>
    </row>
    <row r="2335" spans="2:273" s="49" customFormat="1" ht="20" customHeight="1">
      <c r="B2335" s="120" t="s">
        <v>7883</v>
      </c>
      <c r="C2335" s="113">
        <v>20201</v>
      </c>
      <c r="D2335" s="98">
        <v>2020</v>
      </c>
      <c r="E2335" s="45" t="s">
        <v>4955</v>
      </c>
      <c r="F2335" s="146"/>
      <c r="G2335" s="359">
        <v>1</v>
      </c>
      <c r="H2335" s="46" t="s">
        <v>7884</v>
      </c>
      <c r="I2335" s="46" t="s">
        <v>53</v>
      </c>
      <c r="J2335" s="90">
        <v>8</v>
      </c>
      <c r="K2335" s="198">
        <v>269898</v>
      </c>
      <c r="L2335" s="46" t="s">
        <v>7885</v>
      </c>
      <c r="M2335" s="46" t="s">
        <v>203</v>
      </c>
      <c r="N2335" s="215">
        <v>1</v>
      </c>
      <c r="O2335" s="90">
        <v>3</v>
      </c>
      <c r="P2335" s="90">
        <v>6</v>
      </c>
      <c r="Q2335" s="46" t="s">
        <v>47</v>
      </c>
      <c r="R2335" s="46" t="s">
        <v>80</v>
      </c>
      <c r="S2335" s="48"/>
      <c r="T2335" s="48"/>
      <c r="U2335" s="48"/>
      <c r="V2335" s="48"/>
      <c r="W2335" s="48"/>
      <c r="X2335" s="48"/>
      <c r="Y2335" s="48"/>
      <c r="Z2335" s="48"/>
      <c r="AA2335" s="48"/>
      <c r="AB2335" s="48"/>
      <c r="AC2335" s="48"/>
      <c r="AD2335" s="48"/>
      <c r="AE2335" s="48"/>
      <c r="AF2335" s="37"/>
      <c r="AG2335" s="37"/>
      <c r="AH2335" s="37"/>
      <c r="AI2335" s="37"/>
      <c r="AJ2335" s="37"/>
      <c r="AK2335" s="37"/>
      <c r="AL2335" s="37"/>
      <c r="AM2335" s="37"/>
      <c r="AN2335" s="37"/>
      <c r="AO2335" s="37"/>
      <c r="AP2335" s="37"/>
      <c r="AQ2335" s="37"/>
      <c r="AR2335" s="37"/>
      <c r="AS2335" s="37"/>
      <c r="AT2335" s="37"/>
      <c r="AU2335" s="37"/>
      <c r="AV2335" s="37"/>
      <c r="AW2335" s="37"/>
      <c r="AX2335" s="37"/>
      <c r="AY2335" s="37"/>
      <c r="AZ2335" s="37"/>
      <c r="BA2335" s="37"/>
      <c r="BB2335" s="37"/>
      <c r="BC2335" s="37"/>
      <c r="BD2335" s="37"/>
      <c r="BE2335" s="37"/>
      <c r="BF2335" s="37"/>
      <c r="BG2335" s="37"/>
      <c r="BH2335" s="37"/>
      <c r="BI2335" s="37"/>
      <c r="BJ2335" s="37"/>
      <c r="BK2335" s="37"/>
      <c r="BL2335" s="37"/>
      <c r="BM2335" s="37"/>
      <c r="BN2335" s="37"/>
      <c r="BO2335" s="37"/>
      <c r="BP2335" s="37"/>
      <c r="BQ2335" s="37"/>
      <c r="BR2335" s="37"/>
      <c r="BS2335" s="37"/>
      <c r="BT2335" s="37"/>
      <c r="BU2335" s="37"/>
      <c r="BV2335" s="37"/>
      <c r="BW2335" s="37"/>
      <c r="BX2335" s="37"/>
      <c r="BY2335" s="37"/>
      <c r="BZ2335" s="37"/>
      <c r="CA2335" s="37"/>
      <c r="CB2335" s="37"/>
      <c r="CC2335" s="37"/>
      <c r="CD2335" s="37"/>
      <c r="CE2335" s="37"/>
      <c r="CF2335" s="37"/>
      <c r="CG2335" s="37"/>
      <c r="CH2335" s="37"/>
      <c r="CI2335" s="37"/>
      <c r="CJ2335" s="37"/>
      <c r="CK2335" s="37"/>
      <c r="CL2335" s="37"/>
      <c r="CM2335" s="37"/>
      <c r="CN2335" s="37"/>
      <c r="CO2335" s="37"/>
      <c r="CP2335" s="37"/>
      <c r="CQ2335" s="37"/>
      <c r="CR2335" s="37"/>
      <c r="CS2335" s="37"/>
      <c r="CT2335" s="37"/>
      <c r="CU2335" s="37"/>
      <c r="CV2335" s="37"/>
      <c r="CW2335" s="37"/>
      <c r="CX2335" s="37"/>
      <c r="CY2335" s="37"/>
      <c r="CZ2335" s="37"/>
      <c r="DA2335" s="37"/>
      <c r="DB2335" s="37"/>
      <c r="DC2335" s="37"/>
      <c r="DD2335" s="37"/>
      <c r="DE2335" s="37"/>
      <c r="DF2335" s="37"/>
      <c r="DG2335" s="37"/>
      <c r="DH2335" s="37"/>
      <c r="DI2335" s="37"/>
      <c r="DJ2335" s="37"/>
      <c r="DK2335" s="37"/>
      <c r="DL2335" s="37"/>
      <c r="DM2335" s="37"/>
      <c r="DN2335" s="37"/>
      <c r="DO2335" s="37"/>
      <c r="DP2335" s="37"/>
      <c r="DQ2335" s="37"/>
      <c r="DR2335" s="37"/>
      <c r="DS2335" s="37"/>
      <c r="DT2335" s="37"/>
      <c r="DU2335" s="37"/>
      <c r="DV2335" s="37"/>
      <c r="DW2335" s="37"/>
      <c r="DX2335" s="37"/>
      <c r="DY2335" s="37"/>
      <c r="DZ2335" s="37"/>
      <c r="EA2335" s="37"/>
      <c r="EB2335" s="37"/>
      <c r="EC2335" s="37"/>
      <c r="ED2335" s="37"/>
      <c r="EE2335" s="37"/>
      <c r="EF2335" s="37"/>
      <c r="EG2335" s="37"/>
      <c r="EH2335" s="37"/>
      <c r="EI2335" s="37"/>
      <c r="EJ2335" s="37"/>
      <c r="EK2335" s="37"/>
      <c r="EL2335" s="37"/>
      <c r="EM2335" s="37"/>
      <c r="EN2335" s="37"/>
      <c r="EO2335" s="37"/>
      <c r="EP2335" s="37"/>
      <c r="EQ2335" s="37"/>
      <c r="ER2335" s="37"/>
      <c r="ES2335" s="37"/>
      <c r="ET2335" s="37"/>
      <c r="EU2335" s="37"/>
      <c r="EV2335" s="37"/>
      <c r="EW2335" s="37"/>
      <c r="EX2335" s="37"/>
      <c r="EY2335" s="37"/>
      <c r="EZ2335" s="37"/>
      <c r="FA2335" s="37"/>
      <c r="FB2335" s="37"/>
      <c r="FC2335" s="37"/>
      <c r="FD2335" s="37"/>
      <c r="FE2335" s="37"/>
      <c r="FF2335" s="37"/>
      <c r="FG2335" s="37"/>
      <c r="FH2335" s="37"/>
      <c r="FI2335" s="37"/>
      <c r="FJ2335" s="37"/>
      <c r="FK2335" s="37"/>
      <c r="FL2335" s="37"/>
      <c r="FM2335" s="37"/>
      <c r="FN2335" s="37"/>
      <c r="FO2335" s="37"/>
      <c r="FP2335" s="37"/>
      <c r="FQ2335" s="37"/>
      <c r="FR2335" s="37"/>
      <c r="FS2335" s="37"/>
      <c r="FT2335" s="37"/>
      <c r="FU2335" s="37"/>
      <c r="FV2335" s="37"/>
      <c r="FW2335" s="37"/>
      <c r="FX2335" s="37"/>
      <c r="FY2335" s="37"/>
      <c r="FZ2335" s="37"/>
      <c r="GA2335" s="37"/>
      <c r="GB2335" s="37"/>
      <c r="GC2335" s="37"/>
      <c r="GD2335" s="37"/>
      <c r="GE2335" s="37"/>
      <c r="GF2335" s="37"/>
      <c r="GG2335" s="37"/>
      <c r="GH2335" s="37"/>
      <c r="GI2335" s="37"/>
      <c r="GJ2335" s="37"/>
      <c r="GK2335" s="37"/>
      <c r="GL2335" s="37"/>
      <c r="GM2335" s="37"/>
      <c r="GN2335" s="37"/>
      <c r="GO2335" s="37"/>
      <c r="GP2335" s="37"/>
      <c r="GQ2335" s="37"/>
      <c r="GR2335" s="37"/>
      <c r="GS2335" s="37"/>
      <c r="GT2335" s="37"/>
      <c r="GU2335" s="37"/>
      <c r="GV2335" s="37"/>
      <c r="GW2335" s="37"/>
      <c r="GX2335" s="37"/>
      <c r="GY2335" s="37"/>
      <c r="GZ2335" s="37"/>
      <c r="HA2335" s="37"/>
      <c r="HB2335" s="37"/>
      <c r="HC2335" s="37"/>
      <c r="HD2335" s="37"/>
      <c r="HE2335" s="37"/>
      <c r="HF2335" s="37"/>
      <c r="HG2335" s="37"/>
      <c r="HH2335" s="37"/>
      <c r="HI2335" s="37"/>
      <c r="HJ2335" s="37"/>
      <c r="HK2335" s="37"/>
      <c r="HL2335" s="37"/>
      <c r="HM2335" s="37"/>
      <c r="HN2335" s="37"/>
      <c r="HO2335" s="37"/>
      <c r="HP2335" s="37"/>
      <c r="HQ2335" s="37"/>
      <c r="HR2335" s="37"/>
      <c r="HS2335" s="37"/>
      <c r="HT2335" s="37"/>
      <c r="HU2335" s="37"/>
      <c r="HV2335" s="37"/>
      <c r="HW2335" s="37"/>
      <c r="HX2335" s="37"/>
      <c r="HY2335" s="37"/>
      <c r="HZ2335" s="37"/>
      <c r="IA2335" s="37"/>
      <c r="IB2335" s="37"/>
      <c r="IC2335" s="37"/>
      <c r="ID2335" s="37"/>
      <c r="IE2335" s="37"/>
      <c r="IF2335" s="37"/>
      <c r="IG2335" s="37"/>
      <c r="IH2335" s="37"/>
      <c r="II2335" s="37"/>
      <c r="IJ2335" s="37"/>
      <c r="IK2335" s="37"/>
      <c r="IL2335" s="37"/>
      <c r="IM2335" s="37"/>
      <c r="IN2335" s="37"/>
      <c r="IO2335" s="37"/>
      <c r="IP2335" s="37"/>
      <c r="IQ2335" s="37"/>
      <c r="IR2335" s="37"/>
      <c r="IS2335" s="37"/>
      <c r="IT2335" s="37"/>
      <c r="IU2335" s="37"/>
      <c r="IV2335" s="37"/>
      <c r="IW2335" s="37"/>
      <c r="IX2335" s="37"/>
      <c r="IY2335" s="37"/>
      <c r="IZ2335" s="37"/>
      <c r="JA2335" s="37"/>
      <c r="JB2335" s="37"/>
      <c r="JC2335" s="37"/>
      <c r="JD2335" s="37"/>
      <c r="JE2335" s="37"/>
      <c r="JF2335" s="37"/>
      <c r="JG2335" s="37"/>
      <c r="JH2335" s="37"/>
      <c r="JI2335" s="37"/>
      <c r="JJ2335" s="37"/>
      <c r="JK2335" s="37"/>
      <c r="JL2335" s="37"/>
      <c r="JM2335" s="37"/>
    </row>
    <row r="2336" spans="2:273" s="49" customFormat="1" ht="20" customHeight="1">
      <c r="B2336" s="120" t="s">
        <v>7886</v>
      </c>
      <c r="C2336" s="113">
        <v>20201</v>
      </c>
      <c r="D2336" s="98">
        <v>2020</v>
      </c>
      <c r="E2336" s="45" t="s">
        <v>4955</v>
      </c>
      <c r="F2336" s="146"/>
      <c r="G2336" s="359" t="s">
        <v>1086</v>
      </c>
      <c r="H2336" s="46" t="s">
        <v>7887</v>
      </c>
      <c r="I2336" s="46" t="s">
        <v>53</v>
      </c>
      <c r="J2336" s="90">
        <v>17</v>
      </c>
      <c r="K2336" s="198">
        <v>685373</v>
      </c>
      <c r="L2336" s="46" t="s">
        <v>7885</v>
      </c>
      <c r="M2336" s="46" t="s">
        <v>203</v>
      </c>
      <c r="N2336" s="215">
        <v>1</v>
      </c>
      <c r="O2336" s="90">
        <v>3</v>
      </c>
      <c r="P2336" s="90">
        <v>6</v>
      </c>
      <c r="Q2336" s="46" t="s">
        <v>55</v>
      </c>
      <c r="R2336" s="46" t="s">
        <v>219</v>
      </c>
      <c r="S2336" s="48"/>
      <c r="T2336" s="48"/>
      <c r="U2336" s="48"/>
      <c r="V2336" s="48"/>
      <c r="W2336" s="48"/>
      <c r="X2336" s="48"/>
      <c r="Y2336" s="48"/>
      <c r="Z2336" s="48"/>
      <c r="AA2336" s="48"/>
      <c r="AB2336" s="48"/>
      <c r="AC2336" s="48"/>
      <c r="AD2336" s="48"/>
      <c r="AE2336" s="48"/>
      <c r="AF2336" s="37"/>
      <c r="AG2336" s="37"/>
      <c r="AH2336" s="37"/>
      <c r="AI2336" s="37"/>
      <c r="AJ2336" s="37"/>
      <c r="AK2336" s="37"/>
      <c r="AL2336" s="37"/>
      <c r="AM2336" s="37"/>
      <c r="AN2336" s="37"/>
      <c r="AO2336" s="37"/>
      <c r="AP2336" s="37"/>
      <c r="AQ2336" s="37"/>
      <c r="AR2336" s="37"/>
      <c r="AS2336" s="37"/>
      <c r="AT2336" s="37"/>
      <c r="AU2336" s="37"/>
      <c r="AV2336" s="37"/>
      <c r="AW2336" s="37"/>
      <c r="AX2336" s="37"/>
      <c r="AY2336" s="37"/>
      <c r="AZ2336" s="37"/>
      <c r="BA2336" s="37"/>
      <c r="BB2336" s="37"/>
      <c r="BC2336" s="37"/>
      <c r="BD2336" s="37"/>
      <c r="BE2336" s="37"/>
      <c r="BF2336" s="37"/>
      <c r="BG2336" s="37"/>
      <c r="BH2336" s="37"/>
      <c r="BI2336" s="37"/>
      <c r="BJ2336" s="37"/>
      <c r="BK2336" s="37"/>
      <c r="BL2336" s="37"/>
      <c r="BM2336" s="37"/>
      <c r="BN2336" s="37"/>
      <c r="BO2336" s="37"/>
      <c r="BP2336" s="37"/>
      <c r="BQ2336" s="37"/>
      <c r="BR2336" s="37"/>
      <c r="BS2336" s="37"/>
      <c r="BT2336" s="37"/>
      <c r="BU2336" s="37"/>
      <c r="BV2336" s="37"/>
      <c r="BW2336" s="37"/>
      <c r="BX2336" s="37"/>
      <c r="BY2336" s="37"/>
      <c r="BZ2336" s="37"/>
      <c r="CA2336" s="37"/>
      <c r="CB2336" s="37"/>
      <c r="CC2336" s="37"/>
      <c r="CD2336" s="37"/>
      <c r="CE2336" s="37"/>
      <c r="CF2336" s="37"/>
      <c r="CG2336" s="37"/>
      <c r="CH2336" s="37"/>
      <c r="CI2336" s="37"/>
      <c r="CJ2336" s="37"/>
      <c r="CK2336" s="37"/>
      <c r="CL2336" s="37"/>
      <c r="CM2336" s="37"/>
      <c r="CN2336" s="37"/>
      <c r="CO2336" s="37"/>
      <c r="CP2336" s="37"/>
      <c r="CQ2336" s="37"/>
      <c r="CR2336" s="37"/>
      <c r="CS2336" s="37"/>
      <c r="CT2336" s="37"/>
      <c r="CU2336" s="37"/>
      <c r="CV2336" s="37"/>
      <c r="CW2336" s="37"/>
      <c r="CX2336" s="37"/>
      <c r="CY2336" s="37"/>
      <c r="CZ2336" s="37"/>
      <c r="DA2336" s="37"/>
      <c r="DB2336" s="37"/>
      <c r="DC2336" s="37"/>
      <c r="DD2336" s="37"/>
      <c r="DE2336" s="37"/>
      <c r="DF2336" s="37"/>
      <c r="DG2336" s="37"/>
      <c r="DH2336" s="37"/>
      <c r="DI2336" s="37"/>
      <c r="DJ2336" s="37"/>
      <c r="DK2336" s="37"/>
      <c r="DL2336" s="37"/>
      <c r="DM2336" s="37"/>
      <c r="DN2336" s="37"/>
      <c r="DO2336" s="37"/>
      <c r="DP2336" s="37"/>
      <c r="DQ2336" s="37"/>
      <c r="DR2336" s="37"/>
      <c r="DS2336" s="37"/>
      <c r="DT2336" s="37"/>
      <c r="DU2336" s="37"/>
      <c r="DV2336" s="37"/>
      <c r="DW2336" s="37"/>
      <c r="DX2336" s="37"/>
      <c r="DY2336" s="37"/>
      <c r="DZ2336" s="37"/>
      <c r="EA2336" s="37"/>
      <c r="EB2336" s="37"/>
      <c r="EC2336" s="37"/>
      <c r="ED2336" s="37"/>
      <c r="EE2336" s="37"/>
      <c r="EF2336" s="37"/>
      <c r="EG2336" s="37"/>
      <c r="EH2336" s="37"/>
      <c r="EI2336" s="37"/>
      <c r="EJ2336" s="37"/>
      <c r="EK2336" s="37"/>
      <c r="EL2336" s="37"/>
      <c r="EM2336" s="37"/>
      <c r="EN2336" s="37"/>
      <c r="EO2336" s="37"/>
      <c r="EP2336" s="37"/>
      <c r="EQ2336" s="37"/>
      <c r="ER2336" s="37"/>
      <c r="ES2336" s="37"/>
      <c r="ET2336" s="37"/>
      <c r="EU2336" s="37"/>
      <c r="EV2336" s="37"/>
      <c r="EW2336" s="37"/>
      <c r="EX2336" s="37"/>
      <c r="EY2336" s="37"/>
      <c r="EZ2336" s="37"/>
      <c r="FA2336" s="37"/>
      <c r="FB2336" s="37"/>
      <c r="FC2336" s="37"/>
      <c r="FD2336" s="37"/>
      <c r="FE2336" s="37"/>
      <c r="FF2336" s="37"/>
      <c r="FG2336" s="37"/>
      <c r="FH2336" s="37"/>
      <c r="FI2336" s="37"/>
      <c r="FJ2336" s="37"/>
      <c r="FK2336" s="37"/>
      <c r="FL2336" s="37"/>
      <c r="FM2336" s="37"/>
      <c r="FN2336" s="37"/>
      <c r="FO2336" s="37"/>
      <c r="FP2336" s="37"/>
      <c r="FQ2336" s="37"/>
      <c r="FR2336" s="37"/>
      <c r="FS2336" s="37"/>
      <c r="FT2336" s="37"/>
      <c r="FU2336" s="37"/>
      <c r="FV2336" s="37"/>
      <c r="FW2336" s="37"/>
      <c r="FX2336" s="37"/>
      <c r="FY2336" s="37"/>
      <c r="FZ2336" s="37"/>
      <c r="GA2336" s="37"/>
      <c r="GB2336" s="37"/>
      <c r="GC2336" s="37"/>
      <c r="GD2336" s="37"/>
      <c r="GE2336" s="37"/>
      <c r="GF2336" s="37"/>
      <c r="GG2336" s="37"/>
      <c r="GH2336" s="37"/>
      <c r="GI2336" s="37"/>
      <c r="GJ2336" s="37"/>
      <c r="GK2336" s="37"/>
      <c r="GL2336" s="37"/>
      <c r="GM2336" s="37"/>
      <c r="GN2336" s="37"/>
      <c r="GO2336" s="37"/>
      <c r="GP2336" s="37"/>
      <c r="GQ2336" s="37"/>
      <c r="GR2336" s="37"/>
      <c r="GS2336" s="37"/>
      <c r="GT2336" s="37"/>
      <c r="GU2336" s="37"/>
      <c r="GV2336" s="37"/>
      <c r="GW2336" s="37"/>
      <c r="GX2336" s="37"/>
      <c r="GY2336" s="37"/>
      <c r="GZ2336" s="37"/>
      <c r="HA2336" s="37"/>
      <c r="HB2336" s="37"/>
      <c r="HC2336" s="37"/>
      <c r="HD2336" s="37"/>
      <c r="HE2336" s="37"/>
      <c r="HF2336" s="37"/>
      <c r="HG2336" s="37"/>
      <c r="HH2336" s="37"/>
      <c r="HI2336" s="37"/>
      <c r="HJ2336" s="37"/>
      <c r="HK2336" s="37"/>
      <c r="HL2336" s="37"/>
      <c r="HM2336" s="37"/>
      <c r="HN2336" s="37"/>
      <c r="HO2336" s="37"/>
      <c r="HP2336" s="37"/>
      <c r="HQ2336" s="37"/>
      <c r="HR2336" s="37"/>
      <c r="HS2336" s="37"/>
      <c r="HT2336" s="37"/>
      <c r="HU2336" s="37"/>
      <c r="HV2336" s="37"/>
      <c r="HW2336" s="37"/>
      <c r="HX2336" s="37"/>
      <c r="HY2336" s="37"/>
      <c r="HZ2336" s="37"/>
      <c r="IA2336" s="37"/>
      <c r="IB2336" s="37"/>
      <c r="IC2336" s="37"/>
      <c r="ID2336" s="37"/>
      <c r="IE2336" s="37"/>
      <c r="IF2336" s="37"/>
      <c r="IG2336" s="37"/>
      <c r="IH2336" s="37"/>
      <c r="II2336" s="37"/>
      <c r="IJ2336" s="37"/>
      <c r="IK2336" s="37"/>
      <c r="IL2336" s="37"/>
      <c r="IM2336" s="37"/>
      <c r="IN2336" s="37"/>
      <c r="IO2336" s="37"/>
      <c r="IP2336" s="37"/>
      <c r="IQ2336" s="37"/>
      <c r="IR2336" s="37"/>
      <c r="IS2336" s="37"/>
      <c r="IT2336" s="37"/>
      <c r="IU2336" s="37"/>
      <c r="IV2336" s="37"/>
      <c r="IW2336" s="37"/>
      <c r="IX2336" s="37"/>
      <c r="IY2336" s="37"/>
      <c r="IZ2336" s="37"/>
      <c r="JA2336" s="37"/>
      <c r="JB2336" s="37"/>
      <c r="JC2336" s="37"/>
      <c r="JD2336" s="37"/>
      <c r="JE2336" s="37"/>
      <c r="JF2336" s="37"/>
      <c r="JG2336" s="37"/>
      <c r="JH2336" s="37"/>
      <c r="JI2336" s="37"/>
      <c r="JJ2336" s="37"/>
      <c r="JK2336" s="37"/>
      <c r="JL2336" s="37"/>
      <c r="JM2336" s="37"/>
    </row>
    <row r="2337" spans="2:273" s="49" customFormat="1" ht="20" customHeight="1">
      <c r="B2337" s="120" t="s">
        <v>4954</v>
      </c>
      <c r="C2337" s="113">
        <v>20191</v>
      </c>
      <c r="D2337" s="104">
        <v>2019</v>
      </c>
      <c r="E2337" s="66" t="s">
        <v>4955</v>
      </c>
      <c r="F2337" s="145"/>
      <c r="G2337" s="358"/>
      <c r="H2337" s="68" t="s">
        <v>4956</v>
      </c>
      <c r="I2337" s="68" t="s">
        <v>53</v>
      </c>
      <c r="J2337" s="92">
        <v>30</v>
      </c>
      <c r="K2337" s="200">
        <v>92000</v>
      </c>
      <c r="L2337" s="68" t="s">
        <v>4957</v>
      </c>
      <c r="M2337" s="68" t="s">
        <v>203</v>
      </c>
      <c r="N2337" s="215">
        <v>1</v>
      </c>
      <c r="O2337" s="89">
        <v>3</v>
      </c>
      <c r="P2337" s="89">
        <v>6</v>
      </c>
      <c r="Q2337" s="68" t="s">
        <v>47</v>
      </c>
      <c r="R2337" s="68" t="s">
        <v>80</v>
      </c>
      <c r="S2337" s="6"/>
      <c r="T2337" s="6"/>
      <c r="U2337" s="6"/>
      <c r="V2337" s="6"/>
      <c r="W2337" s="6"/>
      <c r="X2337" s="6"/>
      <c r="Y2337" s="6"/>
      <c r="Z2337" s="6"/>
      <c r="AA2337" s="6"/>
      <c r="AB2337" s="6"/>
      <c r="AC2337" s="6"/>
      <c r="AD2337" s="6"/>
      <c r="AE2337" s="6"/>
      <c r="AF2337" s="6"/>
      <c r="AG2337" s="6"/>
      <c r="AH2337" s="6"/>
      <c r="AI2337" s="6"/>
      <c r="AJ2337" s="6"/>
      <c r="AK2337" s="6"/>
      <c r="AL2337" s="6"/>
      <c r="AM2337" s="6"/>
      <c r="AN2337" s="6"/>
      <c r="AO2337" s="6"/>
      <c r="AP2337" s="6"/>
      <c r="AQ2337" s="6"/>
      <c r="AR2337" s="7" t="s">
        <v>47</v>
      </c>
      <c r="AS2337" s="7" t="s">
        <v>53</v>
      </c>
      <c r="AT2337" s="6"/>
      <c r="AU2337" s="6"/>
      <c r="AV2337" s="6"/>
      <c r="AW2337" s="6"/>
      <c r="AX2337" s="6"/>
      <c r="AY2337" s="6"/>
      <c r="AZ2337" s="6"/>
      <c r="BA2337" s="6"/>
      <c r="BB2337" s="6"/>
      <c r="BC2337" s="6"/>
      <c r="BD2337" s="6"/>
      <c r="BE2337" s="6"/>
      <c r="BF2337" s="6"/>
      <c r="BG2337" s="6"/>
      <c r="BH2337" s="6"/>
      <c r="BI2337" s="6"/>
      <c r="BJ2337" s="6"/>
      <c r="BK2337" s="6"/>
      <c r="BL2337" s="6"/>
      <c r="BM2337" s="6"/>
      <c r="BN2337" s="6"/>
      <c r="BO2337" s="6"/>
      <c r="BP2337" s="6"/>
      <c r="BQ2337" s="6"/>
      <c r="BR2337" s="6"/>
      <c r="BS2337" s="6"/>
      <c r="BT2337" s="6"/>
      <c r="BU2337" s="6"/>
      <c r="BV2337" s="6"/>
      <c r="BW2337" s="6"/>
      <c r="BX2337" s="6"/>
      <c r="BY2337" s="6"/>
      <c r="BZ2337" s="6"/>
      <c r="CA2337" s="6"/>
      <c r="CB2337" s="6"/>
      <c r="CC2337" s="6"/>
      <c r="CD2337" s="6"/>
      <c r="CE2337" s="6"/>
      <c r="CF2337" s="6"/>
      <c r="CG2337" s="6"/>
      <c r="CH2337" s="6"/>
      <c r="CI2337" s="6"/>
      <c r="CJ2337" s="6"/>
      <c r="CK2337" s="6"/>
      <c r="CL2337" s="6"/>
      <c r="CM2337" s="6"/>
      <c r="CN2337" s="6"/>
      <c r="CO2337" s="6"/>
      <c r="CP2337" s="6"/>
      <c r="CQ2337" s="6"/>
      <c r="CR2337" s="6"/>
      <c r="CS2337" s="6"/>
      <c r="CT2337" s="6"/>
      <c r="CU2337" s="6"/>
      <c r="CV2337" s="6"/>
      <c r="CW2337" s="6"/>
      <c r="CX2337" s="6"/>
      <c r="CY2337" s="6"/>
      <c r="CZ2337" s="6"/>
      <c r="DA2337" s="6"/>
      <c r="DB2337" s="6"/>
      <c r="DC2337" s="6"/>
      <c r="DD2337" s="6"/>
      <c r="DE2337" s="6"/>
      <c r="DF2337" s="6"/>
      <c r="DG2337" s="6"/>
      <c r="DH2337" s="6"/>
      <c r="DI2337" s="6"/>
      <c r="DJ2337" s="6"/>
      <c r="DK2337" s="6"/>
      <c r="DL2337" s="6"/>
      <c r="DM2337" s="6"/>
      <c r="DN2337" s="6"/>
      <c r="DO2337" s="6"/>
      <c r="DP2337" s="6"/>
      <c r="DQ2337" s="6"/>
      <c r="DR2337" s="6"/>
      <c r="DS2337" s="6"/>
      <c r="DT2337" s="6"/>
      <c r="DU2337" s="6"/>
      <c r="DV2337" s="6"/>
      <c r="DW2337" s="6"/>
      <c r="DX2337" s="6"/>
      <c r="DY2337" s="6"/>
      <c r="DZ2337" s="6"/>
      <c r="EA2337" s="6"/>
      <c r="EB2337" s="6"/>
      <c r="EC2337" s="6"/>
      <c r="ED2337" s="6"/>
      <c r="EE2337" s="6"/>
      <c r="EF2337" s="6"/>
      <c r="EG2337" s="6"/>
      <c r="EH2337" s="6"/>
      <c r="EI2337" s="6"/>
      <c r="EJ2337" s="6"/>
      <c r="EK2337" s="6"/>
      <c r="EL2337" s="6"/>
      <c r="EM2337" s="6"/>
      <c r="EN2337" s="6"/>
      <c r="EO2337" s="6"/>
      <c r="EP2337" s="6"/>
      <c r="EQ2337" s="6"/>
      <c r="ER2337" s="6"/>
      <c r="ES2337" s="6"/>
      <c r="ET2337" s="6"/>
      <c r="EU2337" s="6"/>
      <c r="EV2337" s="6"/>
      <c r="EW2337" s="6"/>
      <c r="EX2337" s="6"/>
      <c r="EY2337" s="6"/>
      <c r="EZ2337" s="6"/>
      <c r="FA2337" s="6"/>
      <c r="FB2337" s="6"/>
      <c r="FC2337" s="6"/>
      <c r="FD2337" s="6"/>
      <c r="FE2337" s="6"/>
      <c r="FF2337" s="6"/>
      <c r="FG2337" s="6"/>
      <c r="FH2337" s="6"/>
      <c r="FI2337" s="6"/>
      <c r="FJ2337" s="6"/>
      <c r="FK2337" s="6"/>
      <c r="FL2337" s="6"/>
      <c r="FM2337" s="6"/>
      <c r="FN2337" s="6"/>
      <c r="FO2337" s="6"/>
      <c r="FP2337" s="6"/>
      <c r="FQ2337" s="6"/>
      <c r="FR2337" s="6"/>
      <c r="FS2337" s="6"/>
      <c r="FT2337" s="6"/>
      <c r="FU2337" s="6"/>
      <c r="FV2337" s="6"/>
      <c r="FW2337" s="6"/>
      <c r="FX2337" s="6"/>
      <c r="FY2337" s="6"/>
      <c r="FZ2337" s="6"/>
      <c r="GA2337" s="6"/>
      <c r="GB2337" s="6"/>
      <c r="GC2337" s="6"/>
      <c r="GD2337" s="6"/>
      <c r="GE2337" s="6"/>
      <c r="GF2337" s="6"/>
      <c r="GG2337" s="6"/>
      <c r="GH2337" s="6"/>
      <c r="GI2337" s="6"/>
      <c r="GJ2337" s="6"/>
      <c r="GK2337" s="6"/>
      <c r="GL2337" s="6"/>
      <c r="GM2337" s="6"/>
      <c r="GN2337" s="6"/>
      <c r="GO2337" s="6"/>
      <c r="GP2337" s="6"/>
      <c r="GQ2337" s="6"/>
      <c r="GR2337" s="6"/>
      <c r="GS2337" s="6"/>
      <c r="GT2337" s="6"/>
      <c r="GU2337" s="6"/>
      <c r="GV2337" s="6"/>
      <c r="GW2337" s="6"/>
      <c r="GX2337" s="6"/>
      <c r="GY2337" s="6"/>
      <c r="GZ2337" s="6"/>
      <c r="HA2337" s="6"/>
      <c r="HB2337" s="6"/>
      <c r="HC2337" s="6"/>
      <c r="HD2337" s="6"/>
      <c r="HE2337" s="6"/>
      <c r="HF2337" s="6"/>
      <c r="HG2337" s="6"/>
      <c r="HH2337" s="6"/>
      <c r="HI2337" s="6"/>
      <c r="HJ2337" s="6"/>
      <c r="HK2337" s="6"/>
      <c r="HL2337" s="6"/>
      <c r="HM2337" s="6"/>
      <c r="HN2337" s="6"/>
      <c r="HO2337" s="6"/>
      <c r="HP2337" s="6"/>
      <c r="HQ2337" s="6"/>
      <c r="HR2337" s="6"/>
      <c r="HS2337" s="6"/>
      <c r="HT2337" s="6"/>
      <c r="HU2337" s="6"/>
      <c r="HV2337" s="6"/>
      <c r="HW2337" s="6"/>
      <c r="HX2337" s="6"/>
      <c r="HY2337" s="6"/>
      <c r="HZ2337" s="6"/>
      <c r="IA2337" s="6"/>
      <c r="IB2337" s="6"/>
      <c r="IC2337" s="6"/>
      <c r="ID2337" s="6"/>
      <c r="IE2337" s="6"/>
      <c r="IF2337" s="6"/>
      <c r="IG2337" s="6"/>
      <c r="IH2337" s="6"/>
      <c r="II2337" s="6"/>
      <c r="IJ2337" s="6"/>
      <c r="IK2337" s="6"/>
      <c r="IL2337" s="6"/>
      <c r="IM2337" s="6"/>
      <c r="IN2337" s="6"/>
      <c r="IO2337" s="6"/>
      <c r="IP2337" s="6"/>
      <c r="IQ2337" s="6"/>
      <c r="IR2337" s="6"/>
      <c r="IS2337" s="6"/>
      <c r="IT2337" s="6"/>
      <c r="IU2337" s="6"/>
      <c r="IV2337" s="6"/>
      <c r="IW2337" s="6"/>
      <c r="IX2337" s="6"/>
      <c r="IY2337" s="6"/>
      <c r="IZ2337" s="6"/>
      <c r="JA2337" s="6"/>
      <c r="JB2337" s="6"/>
      <c r="JC2337" s="6"/>
      <c r="JD2337" s="6"/>
      <c r="JE2337" s="6"/>
      <c r="JF2337" s="6"/>
      <c r="JG2337" s="6"/>
      <c r="JH2337" s="6"/>
      <c r="JI2337" s="6"/>
      <c r="JJ2337" s="6"/>
      <c r="JK2337" s="6"/>
      <c r="JL2337" s="6"/>
      <c r="JM2337" s="6"/>
    </row>
    <row r="2338" spans="2:273" s="49" customFormat="1" ht="20" customHeight="1">
      <c r="B2338" s="120" t="s">
        <v>7888</v>
      </c>
      <c r="C2338" s="113">
        <v>20202</v>
      </c>
      <c r="D2338" s="104">
        <v>2020</v>
      </c>
      <c r="E2338" s="45" t="s">
        <v>4959</v>
      </c>
      <c r="F2338" s="146"/>
      <c r="G2338" s="359" t="s">
        <v>1086</v>
      </c>
      <c r="H2338" s="46" t="s">
        <v>7889</v>
      </c>
      <c r="I2338" s="46" t="s">
        <v>37</v>
      </c>
      <c r="J2338" s="90">
        <v>17</v>
      </c>
      <c r="K2338" s="198">
        <v>243487</v>
      </c>
      <c r="L2338" s="46" t="s">
        <v>7890</v>
      </c>
      <c r="M2338" s="46" t="s">
        <v>1772</v>
      </c>
      <c r="N2338" s="215">
        <v>5</v>
      </c>
      <c r="O2338" s="90">
        <v>6</v>
      </c>
      <c r="P2338" s="90">
        <v>6</v>
      </c>
      <c r="Q2338" s="46" t="s">
        <v>1163</v>
      </c>
      <c r="R2338" s="46" t="s">
        <v>489</v>
      </c>
      <c r="S2338" s="48"/>
      <c r="T2338" s="48"/>
      <c r="U2338" s="48"/>
      <c r="V2338" s="48"/>
      <c r="W2338" s="48"/>
      <c r="X2338" s="48"/>
      <c r="Y2338" s="48"/>
      <c r="Z2338" s="48"/>
      <c r="AA2338" s="48"/>
      <c r="AB2338" s="48"/>
      <c r="AC2338" s="48"/>
      <c r="AD2338" s="48"/>
      <c r="AE2338" s="48"/>
      <c r="AF2338" s="6"/>
      <c r="AG2338" s="6"/>
      <c r="AH2338" s="6"/>
      <c r="AI2338" s="6"/>
      <c r="AJ2338" s="6"/>
      <c r="AK2338" s="6"/>
      <c r="AL2338" s="6"/>
      <c r="AM2338" s="6"/>
      <c r="AN2338" s="6"/>
      <c r="AO2338" s="6"/>
      <c r="AP2338" s="6"/>
      <c r="AQ2338" s="6"/>
      <c r="AR2338" s="6"/>
      <c r="AS2338" s="6"/>
      <c r="AT2338" s="6"/>
      <c r="AU2338" s="6"/>
      <c r="AV2338" s="6"/>
      <c r="AW2338" s="6"/>
      <c r="AX2338" s="6"/>
      <c r="AY2338" s="6"/>
      <c r="AZ2338" s="6"/>
      <c r="BA2338" s="6"/>
      <c r="BB2338" s="6"/>
      <c r="BC2338" s="6"/>
      <c r="BD2338" s="6"/>
      <c r="BE2338" s="6"/>
      <c r="BF2338" s="6"/>
      <c r="BG2338" s="6"/>
      <c r="BH2338" s="6"/>
      <c r="BI2338" s="6"/>
      <c r="BJ2338" s="6"/>
      <c r="BK2338" s="6"/>
      <c r="BL2338" s="6"/>
      <c r="BM2338" s="6"/>
      <c r="BN2338" s="6"/>
      <c r="BO2338" s="6"/>
      <c r="BP2338" s="6"/>
      <c r="BQ2338" s="6"/>
      <c r="BR2338" s="6"/>
      <c r="BS2338" s="6"/>
      <c r="BT2338" s="6"/>
      <c r="BU2338" s="6"/>
      <c r="BV2338" s="6"/>
      <c r="BW2338" s="6"/>
      <c r="BX2338" s="6"/>
      <c r="BY2338" s="6"/>
      <c r="BZ2338" s="6"/>
      <c r="CA2338" s="6"/>
      <c r="CB2338" s="6"/>
      <c r="CC2338" s="6"/>
      <c r="CD2338" s="6"/>
      <c r="CE2338" s="6"/>
      <c r="CF2338" s="6"/>
      <c r="CG2338" s="6"/>
      <c r="CH2338" s="6"/>
      <c r="CI2338" s="6"/>
      <c r="CJ2338" s="6"/>
      <c r="CK2338" s="6"/>
      <c r="CL2338" s="6"/>
      <c r="CM2338" s="6"/>
      <c r="CN2338" s="6"/>
      <c r="CO2338" s="6"/>
      <c r="CP2338" s="6"/>
      <c r="CQ2338" s="6"/>
      <c r="CR2338" s="6"/>
      <c r="CS2338" s="6"/>
      <c r="CT2338" s="6"/>
      <c r="CU2338" s="6"/>
      <c r="CV2338" s="6"/>
      <c r="CW2338" s="6"/>
      <c r="CX2338" s="6"/>
      <c r="CY2338" s="6"/>
      <c r="CZ2338" s="6"/>
      <c r="DA2338" s="6"/>
      <c r="DB2338" s="6"/>
      <c r="DC2338" s="6"/>
      <c r="DD2338" s="6"/>
      <c r="DE2338" s="6"/>
      <c r="DF2338" s="6"/>
      <c r="DG2338" s="6"/>
      <c r="DH2338" s="6"/>
      <c r="DI2338" s="6"/>
      <c r="DJ2338" s="6"/>
      <c r="DK2338" s="6"/>
      <c r="DL2338" s="6"/>
      <c r="DM2338" s="6"/>
      <c r="DN2338" s="6"/>
      <c r="DO2338" s="6"/>
      <c r="DP2338" s="6"/>
      <c r="DQ2338" s="6"/>
      <c r="DR2338" s="6"/>
      <c r="DS2338" s="6"/>
      <c r="DT2338" s="6"/>
      <c r="DU2338" s="6"/>
      <c r="DV2338" s="6"/>
      <c r="DW2338" s="6"/>
      <c r="DX2338" s="6"/>
      <c r="DY2338" s="6"/>
      <c r="DZ2338" s="6"/>
      <c r="EA2338" s="6"/>
      <c r="EB2338" s="6"/>
      <c r="EC2338" s="6"/>
      <c r="ED2338" s="6"/>
      <c r="EE2338" s="6"/>
      <c r="EF2338" s="6"/>
      <c r="EG2338" s="6"/>
      <c r="EH2338" s="6"/>
      <c r="EI2338" s="6"/>
      <c r="EJ2338" s="6"/>
      <c r="EK2338" s="6"/>
      <c r="EL2338" s="6"/>
      <c r="EM2338" s="6"/>
      <c r="EN2338" s="6"/>
      <c r="EO2338" s="6"/>
      <c r="EP2338" s="6"/>
      <c r="EQ2338" s="6"/>
      <c r="ER2338" s="6"/>
      <c r="ES2338" s="6"/>
      <c r="ET2338" s="6"/>
      <c r="EU2338" s="6"/>
      <c r="EV2338" s="6"/>
      <c r="EW2338" s="6"/>
      <c r="EX2338" s="6"/>
      <c r="EY2338" s="6"/>
      <c r="EZ2338" s="6"/>
      <c r="FA2338" s="6"/>
      <c r="FB2338" s="6"/>
      <c r="FC2338" s="6"/>
      <c r="FD2338" s="6"/>
      <c r="FE2338" s="6"/>
      <c r="FF2338" s="6"/>
      <c r="FG2338" s="6"/>
      <c r="FH2338" s="6"/>
      <c r="FI2338" s="6"/>
      <c r="FJ2338" s="6"/>
      <c r="FK2338" s="6"/>
      <c r="FL2338" s="6"/>
      <c r="FM2338" s="6"/>
      <c r="FN2338" s="6"/>
      <c r="FO2338" s="6"/>
      <c r="FP2338" s="6"/>
      <c r="FQ2338" s="6"/>
      <c r="FR2338" s="6"/>
      <c r="FS2338" s="6"/>
      <c r="FT2338" s="6"/>
      <c r="FU2338" s="6"/>
      <c r="FV2338" s="6"/>
      <c r="FW2338" s="6"/>
      <c r="FX2338" s="6"/>
      <c r="FY2338" s="6"/>
      <c r="FZ2338" s="6"/>
      <c r="GA2338" s="6"/>
      <c r="GB2338" s="6"/>
      <c r="GC2338" s="6"/>
      <c r="GD2338" s="6"/>
      <c r="GE2338" s="6"/>
      <c r="GF2338" s="6"/>
      <c r="GG2338" s="6"/>
      <c r="GH2338" s="6"/>
      <c r="GI2338" s="6"/>
      <c r="GJ2338" s="6"/>
      <c r="GK2338" s="6"/>
      <c r="GL2338" s="6"/>
      <c r="GM2338" s="6"/>
      <c r="GN2338" s="6"/>
      <c r="GO2338" s="6"/>
      <c r="GP2338" s="6"/>
      <c r="GQ2338" s="6"/>
      <c r="GR2338" s="6"/>
      <c r="GS2338" s="6"/>
      <c r="GT2338" s="6"/>
      <c r="GU2338" s="6"/>
      <c r="GV2338" s="6"/>
      <c r="GW2338" s="6"/>
      <c r="GX2338" s="6"/>
      <c r="GY2338" s="6"/>
      <c r="GZ2338" s="6"/>
      <c r="HA2338" s="6"/>
      <c r="HB2338" s="6"/>
      <c r="HC2338" s="6"/>
      <c r="HD2338" s="6"/>
      <c r="HE2338" s="6"/>
      <c r="HF2338" s="6"/>
      <c r="HG2338" s="6"/>
      <c r="HH2338" s="6"/>
      <c r="HI2338" s="6"/>
      <c r="HJ2338" s="6"/>
      <c r="HK2338" s="6"/>
      <c r="HL2338" s="6"/>
      <c r="HM2338" s="6"/>
      <c r="HN2338" s="6"/>
      <c r="HO2338" s="6"/>
      <c r="HP2338" s="6"/>
      <c r="HQ2338" s="6"/>
      <c r="HR2338" s="6"/>
      <c r="HS2338" s="6"/>
      <c r="HT2338" s="6"/>
      <c r="HU2338" s="6"/>
      <c r="HV2338" s="6"/>
      <c r="HW2338" s="6"/>
      <c r="HX2338" s="6"/>
      <c r="HY2338" s="6"/>
      <c r="HZ2338" s="6"/>
      <c r="IA2338" s="6"/>
      <c r="IB2338" s="6"/>
      <c r="IC2338" s="6"/>
      <c r="ID2338" s="6"/>
      <c r="IE2338" s="6"/>
      <c r="IF2338" s="6"/>
      <c r="IG2338" s="6"/>
      <c r="IH2338" s="6"/>
      <c r="II2338" s="6"/>
      <c r="IJ2338" s="6"/>
      <c r="IK2338" s="6"/>
      <c r="IL2338" s="6"/>
      <c r="IM2338" s="6"/>
      <c r="IN2338" s="6"/>
      <c r="IO2338" s="6"/>
      <c r="IP2338" s="6"/>
      <c r="IQ2338" s="6"/>
      <c r="IR2338" s="6"/>
      <c r="IS2338" s="6"/>
      <c r="IT2338" s="6"/>
      <c r="IU2338" s="6"/>
      <c r="IV2338" s="6"/>
      <c r="IW2338" s="6"/>
      <c r="IX2338" s="6"/>
      <c r="IY2338" s="6"/>
      <c r="IZ2338" s="6"/>
      <c r="JA2338" s="6"/>
      <c r="JB2338" s="6"/>
      <c r="JC2338" s="6"/>
      <c r="JD2338" s="6"/>
      <c r="JE2338" s="6"/>
      <c r="JF2338" s="6"/>
      <c r="JG2338" s="6"/>
      <c r="JH2338" s="6"/>
      <c r="JI2338" s="6"/>
      <c r="JJ2338" s="6"/>
      <c r="JK2338" s="6"/>
      <c r="JL2338" s="6"/>
      <c r="JM2338" s="6"/>
    </row>
    <row r="2339" spans="2:273" s="49" customFormat="1" ht="20" customHeight="1">
      <c r="B2339" s="120" t="s">
        <v>4958</v>
      </c>
      <c r="C2339" s="113">
        <v>20191</v>
      </c>
      <c r="D2339" s="104">
        <v>2019</v>
      </c>
      <c r="E2339" s="66" t="s">
        <v>4959</v>
      </c>
      <c r="F2339" s="145"/>
      <c r="G2339" s="358"/>
      <c r="H2339" s="68" t="s">
        <v>4960</v>
      </c>
      <c r="I2339" s="68" t="s">
        <v>53</v>
      </c>
      <c r="J2339" s="92">
        <v>9</v>
      </c>
      <c r="K2339" s="200">
        <v>500000</v>
      </c>
      <c r="L2339" s="68" t="s">
        <v>4961</v>
      </c>
      <c r="M2339" s="68" t="s">
        <v>1772</v>
      </c>
      <c r="N2339" s="215">
        <v>5</v>
      </c>
      <c r="O2339" s="89">
        <v>6</v>
      </c>
      <c r="P2339" s="89">
        <v>6</v>
      </c>
      <c r="Q2339" s="68" t="s">
        <v>47</v>
      </c>
      <c r="R2339" s="68" t="s">
        <v>410</v>
      </c>
      <c r="S2339" s="6"/>
      <c r="T2339" s="6"/>
      <c r="U2339" s="6"/>
      <c r="V2339" s="6"/>
      <c r="W2339" s="6"/>
      <c r="X2339" s="6"/>
      <c r="Y2339" s="6"/>
      <c r="Z2339" s="6"/>
      <c r="AA2339" s="6"/>
      <c r="AB2339" s="6"/>
      <c r="AC2339" s="6"/>
      <c r="AD2339" s="6"/>
      <c r="AE2339" s="6"/>
      <c r="AF2339" s="6"/>
      <c r="AG2339" s="6"/>
      <c r="AH2339" s="6"/>
      <c r="AI2339" s="6"/>
      <c r="AJ2339" s="6"/>
      <c r="AK2339" s="6"/>
      <c r="AL2339" s="6"/>
      <c r="AM2339" s="6"/>
      <c r="AN2339" s="6"/>
      <c r="AO2339" s="6"/>
      <c r="AP2339" s="6"/>
      <c r="AQ2339" s="6"/>
      <c r="AR2339" s="6"/>
      <c r="AS2339" s="6"/>
      <c r="AT2339" s="6"/>
      <c r="AU2339" s="6"/>
      <c r="AV2339" s="6"/>
      <c r="AW2339" s="6"/>
      <c r="AX2339" s="6"/>
      <c r="AY2339" s="6"/>
      <c r="AZ2339" s="6"/>
      <c r="BA2339" s="6"/>
      <c r="BB2339" s="6"/>
      <c r="BC2339" s="6"/>
      <c r="BD2339" s="6"/>
      <c r="BE2339" s="6"/>
      <c r="BF2339" s="6"/>
      <c r="BG2339" s="6"/>
      <c r="BH2339" s="6"/>
      <c r="BI2339" s="6"/>
      <c r="BJ2339" s="6"/>
      <c r="BK2339" s="6"/>
      <c r="BL2339" s="6"/>
      <c r="BM2339" s="6"/>
      <c r="BN2339" s="6"/>
      <c r="BO2339" s="6"/>
      <c r="BP2339" s="6"/>
      <c r="BQ2339" s="6"/>
      <c r="BR2339" s="6"/>
      <c r="BS2339" s="6"/>
      <c r="BT2339" s="6"/>
      <c r="BU2339" s="6"/>
      <c r="BV2339" s="6"/>
      <c r="BW2339" s="6"/>
      <c r="BX2339" s="6"/>
      <c r="BY2339" s="6"/>
      <c r="BZ2339" s="6"/>
      <c r="CA2339" s="6"/>
      <c r="CB2339" s="6"/>
      <c r="CC2339" s="6"/>
      <c r="CD2339" s="6"/>
      <c r="CE2339" s="6"/>
      <c r="CF2339" s="6"/>
      <c r="CG2339" s="6"/>
      <c r="CH2339" s="6"/>
      <c r="CI2339" s="6"/>
      <c r="CJ2339" s="6"/>
      <c r="CK2339" s="6"/>
      <c r="CL2339" s="6"/>
      <c r="CM2339" s="6"/>
      <c r="CN2339" s="6"/>
      <c r="CO2339" s="6"/>
      <c r="CP2339" s="6"/>
      <c r="CQ2339" s="6"/>
      <c r="CR2339" s="6"/>
      <c r="CS2339" s="6"/>
      <c r="CT2339" s="6"/>
      <c r="CU2339" s="6"/>
      <c r="CV2339" s="6"/>
      <c r="CW2339" s="6"/>
      <c r="CX2339" s="6"/>
      <c r="CY2339" s="6"/>
      <c r="CZ2339" s="6"/>
      <c r="DA2339" s="6"/>
      <c r="DB2339" s="6"/>
      <c r="DC2339" s="6"/>
      <c r="DD2339" s="6"/>
      <c r="DE2339" s="6"/>
      <c r="DF2339" s="6"/>
      <c r="DG2339" s="6"/>
      <c r="DH2339" s="6"/>
      <c r="DI2339" s="6"/>
      <c r="DJ2339" s="6"/>
      <c r="DK2339" s="6"/>
      <c r="DL2339" s="6"/>
      <c r="DM2339" s="6"/>
      <c r="DN2339" s="6"/>
      <c r="DO2339" s="6"/>
      <c r="DP2339" s="6"/>
      <c r="DQ2339" s="6"/>
      <c r="DR2339" s="6"/>
      <c r="DS2339" s="6"/>
      <c r="DT2339" s="6"/>
      <c r="DU2339" s="6"/>
      <c r="DV2339" s="6"/>
      <c r="DW2339" s="6"/>
      <c r="DX2339" s="6"/>
      <c r="DY2339" s="6"/>
      <c r="DZ2339" s="6"/>
      <c r="EA2339" s="6"/>
      <c r="EB2339" s="6"/>
      <c r="EC2339" s="6"/>
      <c r="ED2339" s="6"/>
      <c r="EE2339" s="6"/>
      <c r="EF2339" s="6"/>
      <c r="EG2339" s="6"/>
      <c r="EH2339" s="6"/>
      <c r="EI2339" s="6"/>
      <c r="EJ2339" s="6"/>
      <c r="EK2339" s="6"/>
      <c r="EL2339" s="6"/>
      <c r="EM2339" s="6"/>
      <c r="EN2339" s="6"/>
      <c r="EO2339" s="6"/>
      <c r="EP2339" s="6"/>
      <c r="EQ2339" s="6"/>
      <c r="ER2339" s="6"/>
      <c r="ES2339" s="6"/>
      <c r="ET2339" s="6"/>
      <c r="EU2339" s="6"/>
      <c r="EV2339" s="6"/>
      <c r="EW2339" s="6"/>
      <c r="EX2339" s="6"/>
      <c r="EY2339" s="6"/>
      <c r="EZ2339" s="6"/>
      <c r="FA2339" s="6"/>
      <c r="FB2339" s="6"/>
      <c r="FC2339" s="6"/>
      <c r="FD2339" s="6"/>
      <c r="FE2339" s="6"/>
      <c r="FF2339" s="6"/>
      <c r="FG2339" s="6"/>
      <c r="FH2339" s="6"/>
      <c r="FI2339" s="6"/>
      <c r="FJ2339" s="6"/>
      <c r="FK2339" s="6"/>
      <c r="FL2339" s="6"/>
      <c r="FM2339" s="6"/>
      <c r="FN2339" s="6"/>
      <c r="FO2339" s="6"/>
      <c r="FP2339" s="6"/>
      <c r="FQ2339" s="6"/>
      <c r="FR2339" s="6"/>
      <c r="FS2339" s="6"/>
      <c r="FT2339" s="6"/>
      <c r="FU2339" s="6"/>
      <c r="FV2339" s="6"/>
      <c r="FW2339" s="6"/>
      <c r="FX2339" s="6"/>
      <c r="FY2339" s="6"/>
      <c r="FZ2339" s="6"/>
      <c r="GA2339" s="6"/>
      <c r="GB2339" s="6"/>
      <c r="GC2339" s="6"/>
      <c r="GD2339" s="6"/>
      <c r="GE2339" s="6"/>
      <c r="GF2339" s="6"/>
      <c r="GG2339" s="6"/>
      <c r="GH2339" s="6"/>
      <c r="GI2339" s="6"/>
      <c r="GJ2339" s="6"/>
      <c r="GK2339" s="6"/>
      <c r="GL2339" s="6"/>
      <c r="GM2339" s="6"/>
      <c r="GN2339" s="6"/>
      <c r="GO2339" s="6"/>
      <c r="GP2339" s="6"/>
      <c r="GQ2339" s="6"/>
      <c r="GR2339" s="6"/>
      <c r="GS2339" s="6"/>
      <c r="GT2339" s="6"/>
      <c r="GU2339" s="6"/>
      <c r="GV2339" s="6"/>
      <c r="GW2339" s="6"/>
      <c r="GX2339" s="6"/>
      <c r="GY2339" s="6"/>
      <c r="GZ2339" s="6"/>
      <c r="HA2339" s="6"/>
      <c r="HB2339" s="6"/>
      <c r="HC2339" s="6"/>
      <c r="HD2339" s="6"/>
      <c r="HE2339" s="6"/>
      <c r="HF2339" s="6"/>
      <c r="HG2339" s="6"/>
      <c r="HH2339" s="6"/>
      <c r="HI2339" s="6"/>
      <c r="HJ2339" s="6"/>
      <c r="HK2339" s="6"/>
      <c r="HL2339" s="6"/>
      <c r="HM2339" s="6"/>
      <c r="HN2339" s="6"/>
      <c r="HO2339" s="6"/>
      <c r="HP2339" s="6"/>
      <c r="HQ2339" s="6"/>
      <c r="HR2339" s="6"/>
      <c r="HS2339" s="6"/>
      <c r="HT2339" s="6"/>
      <c r="HU2339" s="6"/>
      <c r="HV2339" s="6"/>
      <c r="HW2339" s="6"/>
      <c r="HX2339" s="6"/>
      <c r="HY2339" s="6"/>
      <c r="HZ2339" s="6"/>
      <c r="IA2339" s="6"/>
      <c r="IB2339" s="6"/>
      <c r="IC2339" s="6"/>
      <c r="ID2339" s="6"/>
      <c r="IE2339" s="6"/>
      <c r="IF2339" s="6"/>
      <c r="IG2339" s="6"/>
      <c r="IH2339" s="6"/>
      <c r="II2339" s="6"/>
      <c r="IJ2339" s="6"/>
      <c r="IK2339" s="6"/>
      <c r="IL2339" s="6"/>
      <c r="IM2339" s="6"/>
      <c r="IN2339" s="6"/>
      <c r="IO2339" s="6"/>
      <c r="IP2339" s="6"/>
      <c r="IQ2339" s="6"/>
      <c r="IR2339" s="6"/>
      <c r="IS2339" s="6"/>
      <c r="IT2339" s="6"/>
      <c r="IU2339" s="6"/>
      <c r="IV2339" s="6"/>
      <c r="IW2339" s="6"/>
      <c r="IX2339" s="6"/>
      <c r="IY2339" s="6"/>
      <c r="IZ2339" s="6"/>
      <c r="JA2339" s="6"/>
      <c r="JB2339" s="37"/>
      <c r="JC2339" s="37"/>
      <c r="JD2339" s="37"/>
      <c r="JE2339" s="37"/>
      <c r="JF2339" s="37"/>
      <c r="JG2339" s="37"/>
      <c r="JH2339" s="37"/>
      <c r="JI2339" s="37"/>
      <c r="JJ2339" s="37"/>
      <c r="JK2339" s="37"/>
      <c r="JL2339" s="37"/>
      <c r="JM2339" s="37"/>
    </row>
    <row r="2340" spans="2:273" s="49" customFormat="1" ht="20" customHeight="1">
      <c r="B2340" s="121" t="s">
        <v>2210</v>
      </c>
      <c r="C2340" s="122">
        <v>20181</v>
      </c>
      <c r="D2340" s="104">
        <v>2018</v>
      </c>
      <c r="E2340" s="66" t="s">
        <v>2211</v>
      </c>
      <c r="F2340" s="145"/>
      <c r="G2340" s="358"/>
      <c r="H2340" s="68" t="s">
        <v>2212</v>
      </c>
      <c r="I2340" s="68"/>
      <c r="J2340" s="92">
        <v>19</v>
      </c>
      <c r="K2340" s="200">
        <v>100000</v>
      </c>
      <c r="L2340" s="68" t="s">
        <v>2783</v>
      </c>
      <c r="M2340" s="68" t="s">
        <v>57</v>
      </c>
      <c r="N2340" s="215">
        <v>5</v>
      </c>
      <c r="O2340" s="92">
        <v>6</v>
      </c>
      <c r="P2340" s="89">
        <v>6</v>
      </c>
      <c r="Q2340" s="70"/>
      <c r="R2340" s="68" t="s">
        <v>80</v>
      </c>
      <c r="S2340" s="13">
        <v>12</v>
      </c>
      <c r="T2340" s="13">
        <v>18</v>
      </c>
      <c r="U2340" s="6">
        <v>13</v>
      </c>
      <c r="V2340" s="7"/>
      <c r="W2340" s="7"/>
      <c r="X2340" s="7"/>
      <c r="Y2340" s="13">
        <v>21</v>
      </c>
      <c r="Z2340" s="13"/>
      <c r="AA2340" s="7"/>
      <c r="AB2340" s="7"/>
      <c r="AC2340" s="7"/>
      <c r="AD2340" s="7" t="s">
        <v>81</v>
      </c>
      <c r="AE2340" s="6"/>
      <c r="AF2340" s="6"/>
      <c r="AG2340" s="6"/>
      <c r="AH2340" s="6"/>
      <c r="AI2340" s="6"/>
      <c r="AJ2340" s="6"/>
      <c r="AK2340" s="6"/>
      <c r="AL2340" s="6"/>
      <c r="AM2340" s="6"/>
      <c r="AN2340" s="6"/>
      <c r="AO2340" s="6"/>
      <c r="AP2340" s="6"/>
      <c r="AQ2340" s="6"/>
      <c r="AR2340" s="6"/>
      <c r="AS2340" s="6"/>
      <c r="AT2340" s="6"/>
      <c r="AU2340" s="6"/>
      <c r="AV2340" s="6"/>
      <c r="AW2340" s="6"/>
      <c r="AX2340" s="6"/>
      <c r="AY2340" s="6"/>
      <c r="AZ2340" s="6"/>
      <c r="BA2340" s="6"/>
      <c r="BB2340" s="6"/>
      <c r="BC2340" s="6"/>
      <c r="BD2340" s="6"/>
      <c r="BE2340" s="6"/>
      <c r="BF2340" s="6"/>
      <c r="BG2340" s="6"/>
      <c r="BH2340" s="6"/>
      <c r="BI2340" s="6"/>
      <c r="BJ2340" s="6"/>
      <c r="BK2340" s="6"/>
      <c r="BL2340" s="6"/>
      <c r="BM2340" s="6"/>
      <c r="BN2340" s="6"/>
      <c r="BO2340" s="6"/>
      <c r="BP2340" s="6"/>
      <c r="BQ2340" s="6"/>
      <c r="BR2340" s="6"/>
      <c r="BS2340" s="6"/>
      <c r="BT2340" s="6"/>
      <c r="BU2340" s="6"/>
      <c r="BV2340" s="6"/>
      <c r="BW2340" s="6"/>
      <c r="BX2340" s="6"/>
      <c r="BY2340" s="6"/>
      <c r="BZ2340" s="6"/>
      <c r="CA2340" s="6"/>
      <c r="CB2340" s="6"/>
      <c r="CC2340" s="6"/>
      <c r="CD2340" s="6"/>
      <c r="CE2340" s="6"/>
      <c r="CF2340" s="6"/>
      <c r="CG2340" s="6"/>
      <c r="CH2340" s="6"/>
      <c r="CI2340" s="6"/>
      <c r="CJ2340" s="6"/>
      <c r="CK2340" s="6"/>
      <c r="CL2340" s="6"/>
      <c r="CM2340" s="6"/>
      <c r="CN2340" s="6"/>
      <c r="CO2340" s="6"/>
      <c r="CP2340" s="6"/>
      <c r="CQ2340" s="6"/>
      <c r="CR2340" s="6"/>
      <c r="CS2340" s="6"/>
      <c r="CT2340" s="6"/>
      <c r="CU2340" s="6"/>
      <c r="CV2340" s="6"/>
      <c r="CW2340" s="6"/>
      <c r="CX2340" s="6"/>
      <c r="CY2340" s="6"/>
      <c r="CZ2340" s="6"/>
      <c r="DA2340" s="6"/>
      <c r="DB2340" s="6"/>
      <c r="DC2340" s="6"/>
      <c r="DD2340" s="6"/>
      <c r="DE2340" s="6"/>
      <c r="DF2340" s="6"/>
      <c r="DG2340" s="6"/>
      <c r="DH2340" s="6"/>
      <c r="DI2340" s="6"/>
      <c r="DJ2340" s="6"/>
      <c r="DK2340" s="6"/>
      <c r="DL2340" s="6"/>
      <c r="DM2340" s="6"/>
      <c r="DN2340" s="6"/>
      <c r="DO2340" s="6"/>
      <c r="DP2340" s="6"/>
      <c r="DQ2340" s="6"/>
      <c r="DR2340" s="6"/>
      <c r="DS2340" s="6"/>
      <c r="DT2340" s="6"/>
      <c r="DU2340" s="6"/>
      <c r="DV2340" s="6"/>
      <c r="DW2340" s="6"/>
      <c r="DX2340" s="6"/>
      <c r="DY2340" s="6"/>
      <c r="DZ2340" s="6"/>
      <c r="EA2340" s="6"/>
      <c r="EB2340" s="6"/>
      <c r="EC2340" s="6"/>
      <c r="ED2340" s="6"/>
      <c r="EE2340" s="6"/>
      <c r="EF2340" s="6"/>
      <c r="EG2340" s="6"/>
      <c r="EH2340" s="6"/>
      <c r="EI2340" s="6"/>
      <c r="EJ2340" s="6"/>
      <c r="EK2340" s="6"/>
      <c r="EL2340" s="6"/>
      <c r="EM2340" s="6"/>
      <c r="EN2340" s="6"/>
      <c r="EO2340" s="6"/>
      <c r="EP2340" s="6"/>
      <c r="EQ2340" s="6"/>
      <c r="ER2340" s="6"/>
      <c r="ES2340" s="6"/>
      <c r="ET2340" s="6"/>
      <c r="EU2340" s="6"/>
      <c r="EV2340" s="6"/>
      <c r="EW2340" s="6"/>
      <c r="EX2340" s="6"/>
      <c r="EY2340" s="6"/>
      <c r="EZ2340" s="6"/>
      <c r="FA2340" s="6"/>
      <c r="FB2340" s="6"/>
      <c r="FC2340" s="6"/>
      <c r="FD2340" s="6"/>
      <c r="FE2340" s="6"/>
      <c r="FF2340" s="6"/>
      <c r="FG2340" s="6"/>
      <c r="FH2340" s="6"/>
      <c r="FI2340" s="6"/>
      <c r="FJ2340" s="6"/>
      <c r="FK2340" s="6"/>
      <c r="FL2340" s="6"/>
      <c r="FM2340" s="6"/>
      <c r="FN2340" s="6"/>
      <c r="FO2340" s="6"/>
      <c r="FP2340" s="6"/>
      <c r="FQ2340" s="6"/>
      <c r="FR2340" s="6"/>
      <c r="FS2340" s="6"/>
      <c r="FT2340" s="6"/>
      <c r="FU2340" s="6"/>
      <c r="FV2340" s="6"/>
      <c r="FW2340" s="6"/>
      <c r="FX2340" s="6"/>
      <c r="FY2340" s="6"/>
      <c r="FZ2340" s="6"/>
      <c r="GA2340" s="6"/>
      <c r="GB2340" s="6"/>
      <c r="GC2340" s="6"/>
      <c r="GD2340" s="6"/>
      <c r="GE2340" s="6"/>
      <c r="GF2340" s="6"/>
      <c r="GG2340" s="6"/>
      <c r="GH2340" s="6"/>
      <c r="GI2340" s="6"/>
      <c r="GJ2340" s="6"/>
      <c r="GK2340" s="6"/>
      <c r="GL2340" s="6"/>
      <c r="GM2340" s="6"/>
      <c r="GN2340" s="6"/>
      <c r="GO2340" s="6"/>
      <c r="GP2340" s="6"/>
      <c r="GQ2340" s="6"/>
      <c r="GR2340" s="6"/>
      <c r="GS2340" s="6"/>
      <c r="GT2340" s="6"/>
      <c r="GU2340" s="6"/>
      <c r="GV2340" s="6"/>
      <c r="GW2340" s="6"/>
      <c r="GX2340" s="6"/>
      <c r="GY2340" s="6"/>
      <c r="GZ2340" s="6"/>
      <c r="HA2340" s="6"/>
      <c r="HB2340" s="6"/>
      <c r="HC2340" s="6"/>
      <c r="HD2340" s="6"/>
      <c r="HE2340" s="6"/>
      <c r="HF2340" s="6"/>
      <c r="HG2340" s="6"/>
      <c r="HH2340" s="6"/>
      <c r="HI2340" s="6"/>
      <c r="HJ2340" s="6"/>
      <c r="HK2340" s="6"/>
      <c r="HL2340" s="6"/>
      <c r="HM2340" s="6"/>
      <c r="HN2340" s="6"/>
      <c r="HO2340" s="6"/>
      <c r="HP2340" s="6"/>
      <c r="HQ2340" s="6"/>
      <c r="HR2340" s="6"/>
      <c r="HS2340" s="6"/>
      <c r="HT2340" s="6"/>
      <c r="HU2340" s="6"/>
      <c r="HV2340" s="6"/>
      <c r="HW2340" s="6"/>
      <c r="HX2340" s="6"/>
      <c r="HY2340" s="6"/>
      <c r="HZ2340" s="6"/>
      <c r="IA2340" s="6"/>
      <c r="IB2340" s="6"/>
      <c r="IC2340" s="6"/>
      <c r="ID2340" s="6"/>
      <c r="IE2340" s="6"/>
      <c r="IF2340" s="6"/>
      <c r="IG2340" s="6"/>
      <c r="IH2340" s="6"/>
      <c r="II2340" s="6"/>
      <c r="IJ2340" s="6"/>
      <c r="IK2340" s="6"/>
      <c r="IL2340" s="6"/>
      <c r="IM2340" s="6"/>
      <c r="IN2340" s="6"/>
      <c r="IO2340" s="6"/>
      <c r="IP2340" s="6"/>
      <c r="IQ2340" s="6"/>
      <c r="IR2340" s="6"/>
      <c r="IS2340" s="6"/>
      <c r="IT2340" s="6"/>
      <c r="IU2340" s="6"/>
      <c r="IV2340" s="6"/>
      <c r="IW2340" s="6"/>
      <c r="IX2340" s="6"/>
      <c r="IY2340" s="6"/>
      <c r="IZ2340" s="6"/>
      <c r="JA2340" s="6"/>
      <c r="JB2340" s="37"/>
      <c r="JC2340" s="37"/>
      <c r="JD2340" s="37"/>
      <c r="JE2340" s="37"/>
      <c r="JF2340" s="37"/>
      <c r="JG2340" s="37"/>
      <c r="JH2340" s="37"/>
      <c r="JI2340" s="37"/>
      <c r="JJ2340" s="37"/>
      <c r="JK2340" s="37"/>
      <c r="JL2340" s="37"/>
      <c r="JM2340" s="37"/>
    </row>
    <row r="2341" spans="2:273" s="49" customFormat="1" ht="20" customHeight="1">
      <c r="B2341" s="121" t="s">
        <v>2213</v>
      </c>
      <c r="C2341" s="122">
        <v>20181</v>
      </c>
      <c r="D2341" s="104">
        <v>2018</v>
      </c>
      <c r="E2341" s="66" t="s">
        <v>2214</v>
      </c>
      <c r="F2341" s="145"/>
      <c r="G2341" s="358"/>
      <c r="H2341" s="68" t="s">
        <v>2215</v>
      </c>
      <c r="I2341" s="68"/>
      <c r="J2341" s="92">
        <v>43</v>
      </c>
      <c r="K2341" s="200">
        <v>749770</v>
      </c>
      <c r="L2341" s="68" t="s">
        <v>2784</v>
      </c>
      <c r="M2341" s="68" t="s">
        <v>749</v>
      </c>
      <c r="N2341" s="215">
        <v>2</v>
      </c>
      <c r="O2341" s="92">
        <v>3</v>
      </c>
      <c r="P2341" s="89">
        <v>6</v>
      </c>
      <c r="Q2341" s="70"/>
      <c r="R2341" s="68" t="s">
        <v>52</v>
      </c>
      <c r="S2341" s="13">
        <v>9</v>
      </c>
      <c r="T2341" s="13"/>
      <c r="U2341" s="7"/>
      <c r="V2341" s="7"/>
      <c r="W2341" s="7"/>
      <c r="X2341" s="7"/>
      <c r="Y2341" s="15">
        <v>6</v>
      </c>
      <c r="Z2341" s="15">
        <v>8</v>
      </c>
      <c r="AA2341" s="7"/>
      <c r="AB2341" s="7"/>
      <c r="AC2341" s="7"/>
      <c r="AD2341" s="7"/>
      <c r="AE2341" s="6"/>
      <c r="AF2341" s="6"/>
      <c r="AG2341" s="6"/>
      <c r="AH2341" s="6"/>
      <c r="AI2341" s="6"/>
      <c r="AJ2341" s="6"/>
      <c r="AK2341" s="6"/>
      <c r="AL2341" s="6"/>
      <c r="AM2341" s="6"/>
      <c r="AN2341" s="6"/>
      <c r="AO2341" s="6"/>
      <c r="AP2341" s="6"/>
      <c r="AQ2341" s="6"/>
      <c r="AR2341" s="7" t="s">
        <v>47</v>
      </c>
      <c r="AS2341" s="7" t="s">
        <v>53</v>
      </c>
      <c r="AT2341" s="6"/>
      <c r="AU2341" s="6"/>
      <c r="AV2341" s="6"/>
      <c r="AW2341" s="6"/>
      <c r="AX2341" s="6"/>
      <c r="AY2341" s="6"/>
      <c r="AZ2341" s="6"/>
      <c r="BA2341" s="6"/>
      <c r="BB2341" s="6"/>
      <c r="BC2341" s="6"/>
      <c r="BD2341" s="6"/>
      <c r="BE2341" s="6"/>
      <c r="BF2341" s="6"/>
      <c r="BG2341" s="6"/>
      <c r="BH2341" s="6"/>
      <c r="BI2341" s="6"/>
      <c r="BJ2341" s="6"/>
      <c r="BK2341" s="6"/>
      <c r="BL2341" s="6"/>
      <c r="BM2341" s="6"/>
      <c r="BN2341" s="6"/>
      <c r="BO2341" s="6"/>
      <c r="BP2341" s="6"/>
      <c r="BQ2341" s="6"/>
      <c r="BR2341" s="6"/>
      <c r="BS2341" s="6"/>
      <c r="BT2341" s="6"/>
      <c r="BU2341" s="6"/>
      <c r="BV2341" s="6"/>
      <c r="BW2341" s="6"/>
      <c r="BX2341" s="6"/>
      <c r="BY2341" s="6"/>
      <c r="BZ2341" s="6"/>
      <c r="CA2341" s="6"/>
      <c r="CB2341" s="6"/>
      <c r="CC2341" s="6"/>
      <c r="CD2341" s="6"/>
      <c r="CE2341" s="6"/>
      <c r="CF2341" s="6"/>
      <c r="CG2341" s="6"/>
      <c r="CH2341" s="6"/>
      <c r="CI2341" s="6"/>
      <c r="CJ2341" s="6"/>
      <c r="CK2341" s="6"/>
      <c r="CL2341" s="6"/>
      <c r="CM2341" s="6"/>
      <c r="CN2341" s="6"/>
      <c r="CO2341" s="6"/>
      <c r="CP2341" s="6"/>
      <c r="CQ2341" s="6"/>
      <c r="CR2341" s="6"/>
      <c r="CS2341" s="6"/>
      <c r="CT2341" s="6"/>
      <c r="CU2341" s="6"/>
      <c r="CV2341" s="6"/>
      <c r="CW2341" s="6"/>
      <c r="CX2341" s="6"/>
      <c r="CY2341" s="6"/>
      <c r="CZ2341" s="6"/>
      <c r="DA2341" s="6"/>
      <c r="DB2341" s="6"/>
      <c r="DC2341" s="6"/>
      <c r="DD2341" s="6"/>
      <c r="DE2341" s="6"/>
      <c r="DF2341" s="6"/>
      <c r="DG2341" s="6"/>
      <c r="DH2341" s="6"/>
      <c r="DI2341" s="6"/>
      <c r="DJ2341" s="6"/>
      <c r="DK2341" s="6"/>
      <c r="DL2341" s="6"/>
      <c r="DM2341" s="6"/>
      <c r="DN2341" s="6"/>
      <c r="DO2341" s="6"/>
      <c r="DP2341" s="6"/>
      <c r="DQ2341" s="6"/>
      <c r="DR2341" s="6"/>
      <c r="DS2341" s="6"/>
      <c r="DT2341" s="6"/>
      <c r="DU2341" s="6"/>
      <c r="DV2341" s="6"/>
      <c r="DW2341" s="6"/>
      <c r="DX2341" s="6"/>
      <c r="DY2341" s="6"/>
      <c r="DZ2341" s="6"/>
      <c r="EA2341" s="6"/>
      <c r="EB2341" s="6"/>
      <c r="EC2341" s="6"/>
      <c r="ED2341" s="6"/>
      <c r="EE2341" s="6"/>
      <c r="EF2341" s="6"/>
      <c r="EG2341" s="6"/>
      <c r="EH2341" s="6"/>
      <c r="EI2341" s="6"/>
      <c r="EJ2341" s="6"/>
      <c r="EK2341" s="6"/>
      <c r="EL2341" s="6"/>
      <c r="EM2341" s="6"/>
      <c r="EN2341" s="6"/>
      <c r="EO2341" s="6"/>
      <c r="EP2341" s="6"/>
      <c r="EQ2341" s="6"/>
      <c r="ER2341" s="6"/>
      <c r="ES2341" s="6"/>
      <c r="ET2341" s="6"/>
      <c r="EU2341" s="6"/>
      <c r="EV2341" s="6"/>
      <c r="EW2341" s="6"/>
      <c r="EX2341" s="6"/>
      <c r="EY2341" s="6"/>
      <c r="EZ2341" s="6"/>
      <c r="FA2341" s="6"/>
      <c r="FB2341" s="6"/>
      <c r="FC2341" s="6"/>
      <c r="FD2341" s="6"/>
      <c r="FE2341" s="6"/>
      <c r="FF2341" s="6"/>
      <c r="FG2341" s="6"/>
      <c r="FH2341" s="6"/>
      <c r="FI2341" s="6"/>
      <c r="FJ2341" s="6"/>
      <c r="FK2341" s="6"/>
      <c r="FL2341" s="6"/>
      <c r="FM2341" s="6"/>
      <c r="FN2341" s="6"/>
      <c r="FO2341" s="6"/>
      <c r="FP2341" s="6"/>
      <c r="FQ2341" s="6"/>
      <c r="FR2341" s="6"/>
      <c r="FS2341" s="6"/>
      <c r="FT2341" s="6"/>
      <c r="FU2341" s="6"/>
      <c r="FV2341" s="6"/>
      <c r="FW2341" s="6"/>
      <c r="FX2341" s="6"/>
      <c r="FY2341" s="6"/>
      <c r="FZ2341" s="6"/>
      <c r="GA2341" s="6"/>
      <c r="GB2341" s="6"/>
      <c r="GC2341" s="6"/>
      <c r="GD2341" s="6"/>
      <c r="GE2341" s="6"/>
      <c r="GF2341" s="6"/>
      <c r="GG2341" s="6"/>
      <c r="GH2341" s="6"/>
      <c r="GI2341" s="6"/>
      <c r="GJ2341" s="6"/>
      <c r="GK2341" s="6"/>
      <c r="GL2341" s="6"/>
      <c r="GM2341" s="6"/>
      <c r="GN2341" s="6"/>
      <c r="GO2341" s="6"/>
      <c r="GP2341" s="6"/>
      <c r="GQ2341" s="6"/>
      <c r="GR2341" s="6"/>
      <c r="GS2341" s="6"/>
      <c r="GT2341" s="6"/>
      <c r="GU2341" s="6"/>
      <c r="GV2341" s="6"/>
      <c r="GW2341" s="6"/>
      <c r="GX2341" s="6"/>
      <c r="GY2341" s="6"/>
      <c r="GZ2341" s="6"/>
      <c r="HA2341" s="6"/>
      <c r="HB2341" s="6"/>
      <c r="HC2341" s="6"/>
      <c r="HD2341" s="6"/>
      <c r="HE2341" s="6"/>
      <c r="HF2341" s="6"/>
      <c r="HG2341" s="6"/>
      <c r="HH2341" s="6"/>
      <c r="HI2341" s="6"/>
      <c r="HJ2341" s="6"/>
      <c r="HK2341" s="6"/>
      <c r="HL2341" s="6"/>
      <c r="HM2341" s="6"/>
      <c r="HN2341" s="6"/>
      <c r="HO2341" s="6"/>
      <c r="HP2341" s="6"/>
      <c r="HQ2341" s="6"/>
      <c r="HR2341" s="6"/>
      <c r="HS2341" s="6"/>
      <c r="HT2341" s="6"/>
      <c r="HU2341" s="6"/>
      <c r="HV2341" s="6"/>
      <c r="HW2341" s="6"/>
      <c r="HX2341" s="6"/>
      <c r="HY2341" s="6"/>
      <c r="HZ2341" s="6"/>
      <c r="IA2341" s="6"/>
      <c r="IB2341" s="6"/>
      <c r="IC2341" s="6"/>
      <c r="ID2341" s="6"/>
      <c r="IE2341" s="6"/>
      <c r="IF2341" s="6"/>
      <c r="IG2341" s="6"/>
      <c r="IH2341" s="6"/>
      <c r="II2341" s="6"/>
      <c r="IJ2341" s="6"/>
      <c r="IK2341" s="6"/>
      <c r="IL2341" s="6"/>
      <c r="IM2341" s="6"/>
      <c r="IN2341" s="6"/>
      <c r="IO2341" s="6"/>
      <c r="IP2341" s="6"/>
      <c r="IQ2341" s="6"/>
      <c r="IR2341" s="6"/>
      <c r="IS2341" s="6"/>
      <c r="IT2341" s="6"/>
      <c r="IU2341" s="6"/>
      <c r="IV2341" s="6"/>
      <c r="IW2341" s="6"/>
      <c r="IX2341" s="6"/>
      <c r="IY2341" s="6"/>
      <c r="IZ2341" s="6"/>
      <c r="JA2341" s="6"/>
      <c r="JB2341" s="6"/>
      <c r="JC2341" s="6"/>
      <c r="JD2341" s="6"/>
      <c r="JE2341" s="6"/>
      <c r="JF2341" s="6"/>
      <c r="JG2341" s="6"/>
      <c r="JH2341" s="6"/>
      <c r="JI2341" s="6"/>
      <c r="JJ2341" s="6"/>
      <c r="JK2341" s="6"/>
      <c r="JL2341" s="6"/>
      <c r="JM2341" s="6"/>
    </row>
    <row r="2342" spans="2:273" s="49" customFormat="1" ht="20" customHeight="1">
      <c r="B2342" s="120" t="s">
        <v>4962</v>
      </c>
      <c r="C2342" s="113">
        <v>20191</v>
      </c>
      <c r="D2342" s="104">
        <v>2019</v>
      </c>
      <c r="E2342" s="66" t="s">
        <v>4963</v>
      </c>
      <c r="F2342" s="145"/>
      <c r="G2342" s="358"/>
      <c r="H2342" s="68" t="s">
        <v>4964</v>
      </c>
      <c r="I2342" s="68" t="s">
        <v>53</v>
      </c>
      <c r="J2342" s="92">
        <v>17</v>
      </c>
      <c r="K2342" s="200">
        <v>30000</v>
      </c>
      <c r="L2342" s="68" t="s">
        <v>4965</v>
      </c>
      <c r="M2342" s="68" t="s">
        <v>549</v>
      </c>
      <c r="N2342" s="215">
        <v>2</v>
      </c>
      <c r="O2342" s="89">
        <v>3</v>
      </c>
      <c r="P2342" s="89">
        <v>6</v>
      </c>
      <c r="Q2342" s="68" t="s">
        <v>47</v>
      </c>
      <c r="R2342" s="68" t="s">
        <v>219</v>
      </c>
      <c r="S2342" s="6"/>
      <c r="T2342" s="6"/>
      <c r="U2342" s="6"/>
      <c r="V2342" s="6"/>
      <c r="W2342" s="6"/>
      <c r="X2342" s="6"/>
      <c r="Y2342" s="6"/>
      <c r="Z2342" s="6"/>
      <c r="AA2342" s="6"/>
      <c r="AB2342" s="6"/>
      <c r="AC2342" s="6"/>
      <c r="AD2342" s="6"/>
      <c r="AE2342" s="6"/>
      <c r="AF2342" s="37"/>
      <c r="AG2342" s="37"/>
      <c r="AH2342" s="37"/>
      <c r="AI2342" s="37"/>
      <c r="AJ2342" s="37"/>
      <c r="AK2342" s="37"/>
      <c r="AL2342" s="37"/>
      <c r="AM2342" s="37"/>
      <c r="AN2342" s="37"/>
      <c r="AO2342" s="37"/>
      <c r="AP2342" s="37"/>
      <c r="AQ2342" s="37"/>
      <c r="AR2342" s="37"/>
      <c r="AS2342" s="37"/>
      <c r="AT2342" s="37"/>
      <c r="AU2342" s="37"/>
      <c r="AV2342" s="37"/>
      <c r="AW2342" s="37"/>
      <c r="AX2342" s="37"/>
      <c r="AY2342" s="37"/>
      <c r="AZ2342" s="37"/>
      <c r="BA2342" s="37"/>
      <c r="BB2342" s="37"/>
      <c r="BC2342" s="37"/>
      <c r="BD2342" s="37"/>
      <c r="BE2342" s="37"/>
      <c r="BF2342" s="37"/>
      <c r="BG2342" s="37"/>
      <c r="BH2342" s="37"/>
      <c r="BI2342" s="37"/>
      <c r="BJ2342" s="37"/>
      <c r="BK2342" s="37"/>
      <c r="BL2342" s="37"/>
      <c r="BM2342" s="37"/>
      <c r="BN2342" s="37"/>
      <c r="BO2342" s="37"/>
      <c r="BP2342" s="37"/>
      <c r="BQ2342" s="37"/>
      <c r="BR2342" s="37"/>
      <c r="BS2342" s="37"/>
      <c r="BT2342" s="37"/>
      <c r="BU2342" s="37"/>
      <c r="BV2342" s="37"/>
      <c r="BW2342" s="37"/>
      <c r="BX2342" s="37"/>
      <c r="BY2342" s="37"/>
      <c r="BZ2342" s="37"/>
      <c r="CA2342" s="37"/>
      <c r="CB2342" s="37"/>
      <c r="CC2342" s="37"/>
      <c r="CD2342" s="37"/>
      <c r="CE2342" s="37"/>
      <c r="CF2342" s="37"/>
      <c r="CG2342" s="37"/>
      <c r="CH2342" s="37"/>
      <c r="CI2342" s="37"/>
      <c r="CJ2342" s="37"/>
      <c r="CK2342" s="37"/>
      <c r="CL2342" s="37"/>
      <c r="CM2342" s="37"/>
      <c r="CN2342" s="37"/>
      <c r="CO2342" s="37"/>
      <c r="CP2342" s="37"/>
      <c r="CQ2342" s="37"/>
      <c r="CR2342" s="37"/>
      <c r="CS2342" s="37"/>
      <c r="CT2342" s="37"/>
      <c r="CU2342" s="37"/>
      <c r="CV2342" s="37"/>
      <c r="CW2342" s="37"/>
      <c r="CX2342" s="37"/>
      <c r="CY2342" s="37"/>
      <c r="CZ2342" s="37"/>
      <c r="DA2342" s="37"/>
      <c r="DB2342" s="37"/>
      <c r="DC2342" s="37"/>
      <c r="DD2342" s="37"/>
      <c r="DE2342" s="37"/>
      <c r="DF2342" s="37"/>
      <c r="DG2342" s="37"/>
      <c r="DH2342" s="37"/>
      <c r="DI2342" s="37"/>
      <c r="DJ2342" s="37"/>
      <c r="DK2342" s="37"/>
      <c r="DL2342" s="37"/>
      <c r="DM2342" s="37"/>
      <c r="DN2342" s="37"/>
      <c r="DO2342" s="37"/>
      <c r="DP2342" s="37"/>
      <c r="DQ2342" s="37"/>
      <c r="DR2342" s="37"/>
      <c r="DS2342" s="37"/>
      <c r="DT2342" s="37"/>
      <c r="DU2342" s="37"/>
      <c r="DV2342" s="37"/>
      <c r="DW2342" s="37"/>
      <c r="DX2342" s="37"/>
      <c r="DY2342" s="37"/>
      <c r="DZ2342" s="37"/>
      <c r="EA2342" s="37"/>
      <c r="EB2342" s="37"/>
      <c r="EC2342" s="37"/>
      <c r="ED2342" s="37"/>
      <c r="EE2342" s="37"/>
      <c r="EF2342" s="37"/>
      <c r="EG2342" s="37"/>
      <c r="EH2342" s="37"/>
      <c r="EI2342" s="37"/>
      <c r="EJ2342" s="37"/>
      <c r="EK2342" s="37"/>
      <c r="EL2342" s="37"/>
      <c r="EM2342" s="37"/>
      <c r="EN2342" s="37"/>
      <c r="EO2342" s="37"/>
      <c r="EP2342" s="37"/>
      <c r="EQ2342" s="37"/>
      <c r="ER2342" s="37"/>
      <c r="ES2342" s="37"/>
      <c r="ET2342" s="37"/>
      <c r="EU2342" s="37"/>
      <c r="EV2342" s="37"/>
      <c r="EW2342" s="37"/>
      <c r="EX2342" s="37"/>
      <c r="EY2342" s="37"/>
      <c r="EZ2342" s="37"/>
      <c r="FA2342" s="37"/>
      <c r="FB2342" s="37"/>
      <c r="FC2342" s="37"/>
      <c r="FD2342" s="37"/>
      <c r="FE2342" s="37"/>
      <c r="FF2342" s="37"/>
      <c r="FG2342" s="37"/>
      <c r="FH2342" s="37"/>
      <c r="FI2342" s="37"/>
      <c r="FJ2342" s="37"/>
      <c r="FK2342" s="37"/>
      <c r="FL2342" s="37"/>
      <c r="FM2342" s="37"/>
      <c r="FN2342" s="37"/>
      <c r="FO2342" s="37"/>
      <c r="FP2342" s="37"/>
      <c r="FQ2342" s="37"/>
      <c r="FR2342" s="37"/>
      <c r="FS2342" s="37"/>
      <c r="FT2342" s="37"/>
      <c r="FU2342" s="37"/>
      <c r="FV2342" s="37"/>
      <c r="FW2342" s="37"/>
      <c r="FX2342" s="37"/>
      <c r="FY2342" s="37"/>
      <c r="FZ2342" s="37"/>
      <c r="GA2342" s="37"/>
      <c r="GB2342" s="37"/>
      <c r="GC2342" s="37"/>
      <c r="GD2342" s="37"/>
      <c r="GE2342" s="37"/>
      <c r="GF2342" s="37"/>
      <c r="GG2342" s="37"/>
      <c r="GH2342" s="37"/>
      <c r="GI2342" s="37"/>
      <c r="GJ2342" s="37"/>
      <c r="GK2342" s="37"/>
      <c r="GL2342" s="37"/>
      <c r="GM2342" s="37"/>
      <c r="GN2342" s="37"/>
      <c r="GO2342" s="37"/>
      <c r="GP2342" s="37"/>
      <c r="GQ2342" s="37"/>
      <c r="GR2342" s="37"/>
      <c r="GS2342" s="37"/>
      <c r="GT2342" s="37"/>
      <c r="GU2342" s="37"/>
      <c r="GV2342" s="37"/>
      <c r="GW2342" s="37"/>
      <c r="GX2342" s="37"/>
      <c r="GY2342" s="37"/>
      <c r="GZ2342" s="37"/>
      <c r="HA2342" s="37"/>
      <c r="HB2342" s="37"/>
      <c r="HC2342" s="37"/>
      <c r="HD2342" s="37"/>
      <c r="HE2342" s="37"/>
      <c r="HF2342" s="37"/>
      <c r="HG2342" s="37"/>
      <c r="HH2342" s="37"/>
      <c r="HI2342" s="37"/>
      <c r="HJ2342" s="37"/>
      <c r="HK2342" s="37"/>
      <c r="HL2342" s="37"/>
      <c r="HM2342" s="37"/>
      <c r="HN2342" s="37"/>
      <c r="HO2342" s="37"/>
      <c r="HP2342" s="37"/>
      <c r="HQ2342" s="37"/>
      <c r="HR2342" s="37"/>
      <c r="HS2342" s="37"/>
      <c r="HT2342" s="37"/>
      <c r="HU2342" s="37"/>
      <c r="HV2342" s="37"/>
      <c r="HW2342" s="37"/>
      <c r="HX2342" s="37"/>
      <c r="HY2342" s="37"/>
      <c r="HZ2342" s="37"/>
      <c r="IA2342" s="37"/>
      <c r="IB2342" s="37"/>
      <c r="IC2342" s="37"/>
      <c r="ID2342" s="37"/>
      <c r="IE2342" s="37"/>
      <c r="IF2342" s="37"/>
      <c r="IG2342" s="37"/>
      <c r="IH2342" s="37"/>
      <c r="II2342" s="37"/>
      <c r="IJ2342" s="37"/>
      <c r="IK2342" s="37"/>
      <c r="IL2342" s="37"/>
      <c r="IM2342" s="37"/>
      <c r="IN2342" s="37"/>
      <c r="IO2342" s="37"/>
      <c r="IP2342" s="37"/>
      <c r="IQ2342" s="37"/>
      <c r="IR2342" s="37"/>
      <c r="IS2342" s="37"/>
      <c r="IT2342" s="37"/>
      <c r="IU2342" s="37"/>
      <c r="IV2342" s="37"/>
      <c r="IW2342" s="37"/>
      <c r="IX2342" s="37"/>
      <c r="IY2342" s="37"/>
      <c r="IZ2342" s="37"/>
      <c r="JA2342" s="37"/>
      <c r="JB2342" s="37"/>
      <c r="JC2342" s="37"/>
      <c r="JD2342" s="37"/>
      <c r="JE2342" s="37"/>
      <c r="JF2342" s="37"/>
      <c r="JG2342" s="37"/>
      <c r="JH2342" s="37"/>
      <c r="JI2342" s="37"/>
      <c r="JJ2342" s="37"/>
      <c r="JK2342" s="37"/>
      <c r="JL2342" s="37"/>
      <c r="JM2342" s="37"/>
    </row>
    <row r="2343" spans="2:273" s="49" customFormat="1" ht="20" customHeight="1">
      <c r="B2343" s="120" t="s">
        <v>7891</v>
      </c>
      <c r="C2343" s="113">
        <v>20201</v>
      </c>
      <c r="D2343" s="98">
        <v>2020</v>
      </c>
      <c r="E2343" s="45" t="s">
        <v>7892</v>
      </c>
      <c r="F2343" s="146"/>
      <c r="G2343" s="359" t="s">
        <v>1086</v>
      </c>
      <c r="H2343" s="46" t="s">
        <v>7893</v>
      </c>
      <c r="I2343" s="46" t="s">
        <v>53</v>
      </c>
      <c r="J2343" s="90">
        <v>8</v>
      </c>
      <c r="K2343" s="198">
        <v>315048</v>
      </c>
      <c r="L2343" s="47"/>
      <c r="M2343" s="46" t="s">
        <v>39</v>
      </c>
      <c r="N2343" s="215">
        <v>9</v>
      </c>
      <c r="O2343" s="90">
        <v>2</v>
      </c>
      <c r="P2343" s="90">
        <v>6</v>
      </c>
      <c r="Q2343" s="46" t="s">
        <v>47</v>
      </c>
      <c r="R2343" s="46" t="s">
        <v>52</v>
      </c>
      <c r="S2343" s="48"/>
      <c r="T2343" s="48"/>
      <c r="U2343" s="48"/>
      <c r="V2343" s="48"/>
      <c r="W2343" s="48"/>
      <c r="X2343" s="48"/>
      <c r="Y2343" s="48"/>
      <c r="Z2343" s="48"/>
      <c r="AA2343" s="48"/>
      <c r="AB2343" s="48"/>
      <c r="AC2343" s="48"/>
      <c r="AD2343" s="48"/>
      <c r="AE2343" s="48"/>
      <c r="AF2343" s="48"/>
      <c r="AG2343" s="48"/>
      <c r="AH2343" s="48"/>
      <c r="AI2343" s="48"/>
      <c r="AJ2343" s="48"/>
      <c r="AK2343" s="48"/>
      <c r="AL2343" s="48"/>
      <c r="AM2343" s="48"/>
      <c r="AN2343" s="48"/>
      <c r="AO2343" s="48"/>
      <c r="AP2343" s="48"/>
      <c r="AQ2343" s="48"/>
      <c r="AR2343" s="48"/>
      <c r="AS2343" s="48"/>
      <c r="AT2343" s="48"/>
      <c r="AU2343" s="48"/>
      <c r="AV2343" s="48"/>
      <c r="AW2343" s="48"/>
      <c r="AX2343" s="48"/>
      <c r="AY2343" s="48"/>
      <c r="AZ2343" s="48"/>
      <c r="BA2343" s="48"/>
      <c r="BB2343" s="48"/>
      <c r="BC2343" s="48"/>
      <c r="BD2343" s="48"/>
      <c r="BE2343" s="48"/>
      <c r="BF2343" s="48"/>
      <c r="BG2343" s="48"/>
      <c r="BH2343" s="48"/>
      <c r="BI2343" s="48"/>
      <c r="BJ2343" s="48"/>
      <c r="BK2343" s="48"/>
      <c r="BL2343" s="48"/>
      <c r="BM2343" s="48"/>
      <c r="BN2343" s="48"/>
      <c r="BO2343" s="48"/>
      <c r="BP2343" s="48"/>
      <c r="BQ2343" s="48"/>
      <c r="BR2343" s="48"/>
      <c r="BS2343" s="48"/>
      <c r="BT2343" s="48"/>
      <c r="BU2343" s="48"/>
      <c r="BV2343" s="48"/>
      <c r="BW2343" s="48"/>
      <c r="BX2343" s="48"/>
      <c r="BY2343" s="48"/>
      <c r="BZ2343" s="48"/>
      <c r="CA2343" s="48"/>
      <c r="CB2343" s="48"/>
      <c r="CC2343" s="48"/>
      <c r="CD2343" s="48"/>
      <c r="CE2343" s="48"/>
      <c r="CF2343" s="48"/>
      <c r="CG2343" s="48"/>
      <c r="CH2343" s="48"/>
      <c r="CI2343" s="48"/>
      <c r="CJ2343" s="48"/>
      <c r="CK2343" s="48"/>
      <c r="CL2343" s="48"/>
      <c r="CM2343" s="48"/>
      <c r="CN2343" s="48"/>
      <c r="CO2343" s="48"/>
      <c r="CP2343" s="48"/>
      <c r="CQ2343" s="48"/>
      <c r="CR2343" s="48"/>
      <c r="CS2343" s="48"/>
      <c r="CT2343" s="48"/>
      <c r="CU2343" s="48"/>
      <c r="CV2343" s="48"/>
      <c r="CW2343" s="48"/>
      <c r="CX2343" s="48"/>
      <c r="CY2343" s="48"/>
      <c r="CZ2343" s="48"/>
      <c r="DA2343" s="48"/>
      <c r="DB2343" s="48"/>
      <c r="DC2343" s="48"/>
      <c r="DD2343" s="48"/>
      <c r="DE2343" s="48"/>
      <c r="DF2343" s="48"/>
      <c r="DG2343" s="48"/>
      <c r="DH2343" s="48"/>
      <c r="DI2343" s="48"/>
      <c r="DJ2343" s="48"/>
      <c r="DK2343" s="48"/>
      <c r="DL2343" s="48"/>
      <c r="DM2343" s="48"/>
      <c r="DN2343" s="48"/>
      <c r="DO2343" s="48"/>
      <c r="DP2343" s="48"/>
      <c r="DQ2343" s="48"/>
      <c r="DR2343" s="48"/>
      <c r="DS2343" s="48"/>
      <c r="DT2343" s="48"/>
      <c r="DU2343" s="48"/>
      <c r="DV2343" s="48"/>
      <c r="DW2343" s="48"/>
      <c r="DX2343" s="48"/>
      <c r="DY2343" s="48"/>
      <c r="DZ2343" s="48"/>
      <c r="EA2343" s="48"/>
      <c r="EB2343" s="48"/>
      <c r="EC2343" s="48"/>
      <c r="ED2343" s="48"/>
      <c r="EE2343" s="48"/>
      <c r="EF2343" s="48"/>
      <c r="EG2343" s="48"/>
      <c r="EH2343" s="48"/>
      <c r="EI2343" s="48"/>
      <c r="EJ2343" s="48"/>
      <c r="EK2343" s="48"/>
      <c r="EL2343" s="48"/>
      <c r="EM2343" s="48"/>
      <c r="EN2343" s="48"/>
      <c r="EO2343" s="48"/>
      <c r="EP2343" s="48"/>
      <c r="EQ2343" s="48"/>
      <c r="ER2343" s="48"/>
      <c r="ES2343" s="48"/>
      <c r="ET2343" s="48"/>
      <c r="EU2343" s="48"/>
      <c r="EV2343" s="48"/>
      <c r="EW2343" s="48"/>
      <c r="EX2343" s="48"/>
      <c r="EY2343" s="48"/>
      <c r="EZ2343" s="48"/>
      <c r="FA2343" s="48"/>
      <c r="FB2343" s="48"/>
      <c r="FC2343" s="48"/>
      <c r="FD2343" s="48"/>
      <c r="FE2343" s="48"/>
      <c r="FF2343" s="48"/>
      <c r="FG2343" s="48"/>
      <c r="FH2343" s="48"/>
      <c r="FI2343" s="48"/>
      <c r="FJ2343" s="48"/>
      <c r="FK2343" s="48"/>
      <c r="FL2343" s="48"/>
      <c r="FM2343" s="48"/>
      <c r="FN2343" s="48"/>
      <c r="FO2343" s="48"/>
      <c r="FP2343" s="48"/>
      <c r="FQ2343" s="48"/>
      <c r="FR2343" s="48"/>
      <c r="FS2343" s="48"/>
      <c r="FT2343" s="48"/>
      <c r="FU2343" s="48"/>
      <c r="FV2343" s="48"/>
      <c r="FW2343" s="48"/>
      <c r="FX2343" s="48"/>
      <c r="FY2343" s="48"/>
      <c r="FZ2343" s="48"/>
      <c r="GA2343" s="48"/>
      <c r="GB2343" s="48"/>
      <c r="GC2343" s="48"/>
      <c r="GD2343" s="48"/>
      <c r="GE2343" s="48"/>
      <c r="GF2343" s="48"/>
      <c r="GG2343" s="48"/>
      <c r="GH2343" s="48"/>
      <c r="GI2343" s="48"/>
      <c r="GJ2343" s="48"/>
      <c r="GK2343" s="48"/>
      <c r="GL2343" s="48"/>
      <c r="GM2343" s="48"/>
      <c r="GN2343" s="48"/>
      <c r="GO2343" s="48"/>
      <c r="GP2343" s="48"/>
      <c r="GQ2343" s="48"/>
      <c r="GR2343" s="48"/>
      <c r="GS2343" s="48"/>
      <c r="GT2343" s="48"/>
      <c r="GU2343" s="48"/>
      <c r="GV2343" s="48"/>
      <c r="GW2343" s="48"/>
      <c r="GX2343" s="48"/>
      <c r="GY2343" s="48"/>
      <c r="GZ2343" s="48"/>
      <c r="HA2343" s="48"/>
      <c r="HB2343" s="48"/>
      <c r="HC2343" s="48"/>
      <c r="HD2343" s="48"/>
      <c r="HE2343" s="48"/>
      <c r="HF2343" s="48"/>
      <c r="HG2343" s="48"/>
      <c r="HH2343" s="48"/>
      <c r="HI2343" s="48"/>
      <c r="HJ2343" s="48"/>
      <c r="HK2343" s="48"/>
      <c r="HL2343" s="48"/>
      <c r="HM2343" s="48"/>
      <c r="HN2343" s="48"/>
      <c r="HO2343" s="48"/>
      <c r="HP2343" s="48"/>
      <c r="HQ2343" s="48"/>
      <c r="HR2343" s="48"/>
      <c r="HS2343" s="48"/>
      <c r="HT2343" s="48"/>
      <c r="HU2343" s="48"/>
      <c r="HV2343" s="48"/>
      <c r="HW2343" s="48"/>
      <c r="HX2343" s="48"/>
      <c r="HY2343" s="48"/>
      <c r="HZ2343" s="48"/>
      <c r="IA2343" s="48"/>
      <c r="IB2343" s="48"/>
      <c r="IC2343" s="48"/>
      <c r="ID2343" s="48"/>
      <c r="IE2343" s="48"/>
      <c r="IF2343" s="48"/>
      <c r="IG2343" s="48"/>
      <c r="IH2343" s="48"/>
      <c r="II2343" s="48"/>
      <c r="IJ2343" s="48"/>
      <c r="IK2343" s="48"/>
      <c r="IL2343" s="48"/>
      <c r="IM2343" s="48"/>
      <c r="IN2343" s="48"/>
      <c r="IO2343" s="48"/>
      <c r="IP2343" s="48"/>
      <c r="IQ2343" s="48"/>
      <c r="IR2343" s="48"/>
      <c r="IS2343" s="48"/>
      <c r="IT2343" s="48"/>
      <c r="IU2343" s="48"/>
      <c r="IV2343" s="48"/>
      <c r="IW2343" s="48"/>
      <c r="IX2343" s="48"/>
      <c r="IY2343" s="48"/>
      <c r="IZ2343" s="48"/>
      <c r="JA2343" s="48"/>
    </row>
    <row r="2344" spans="2:273" s="49" customFormat="1" ht="20" customHeight="1">
      <c r="B2344" s="120" t="s">
        <v>4966</v>
      </c>
      <c r="C2344" s="113">
        <v>20191</v>
      </c>
      <c r="D2344" s="104">
        <v>2019</v>
      </c>
      <c r="E2344" s="66" t="s">
        <v>4967</v>
      </c>
      <c r="F2344" s="145"/>
      <c r="G2344" s="358"/>
      <c r="H2344" s="68" t="s">
        <v>4968</v>
      </c>
      <c r="I2344" s="68" t="s">
        <v>53</v>
      </c>
      <c r="J2344" s="92">
        <v>18</v>
      </c>
      <c r="K2344" s="200">
        <v>252290</v>
      </c>
      <c r="L2344" s="68" t="s">
        <v>4969</v>
      </c>
      <c r="M2344" s="68" t="s">
        <v>39</v>
      </c>
      <c r="N2344" s="215">
        <v>9</v>
      </c>
      <c r="O2344" s="89">
        <v>2</v>
      </c>
      <c r="P2344" s="89">
        <v>6</v>
      </c>
      <c r="Q2344" s="68" t="s">
        <v>47</v>
      </c>
      <c r="R2344" s="68" t="s">
        <v>52</v>
      </c>
      <c r="S2344" s="6"/>
      <c r="T2344" s="6"/>
      <c r="U2344" s="6"/>
      <c r="V2344" s="6"/>
      <c r="W2344" s="6"/>
      <c r="X2344" s="6"/>
      <c r="Y2344" s="6"/>
      <c r="Z2344" s="6"/>
      <c r="AA2344" s="6"/>
      <c r="AB2344" s="6"/>
      <c r="AC2344" s="6"/>
      <c r="AD2344" s="6"/>
      <c r="AE2344" s="6"/>
      <c r="AF2344" s="37"/>
      <c r="AG2344" s="37"/>
      <c r="AH2344" s="37"/>
      <c r="AI2344" s="37"/>
      <c r="AJ2344" s="37"/>
      <c r="AK2344" s="37"/>
      <c r="AL2344" s="37"/>
      <c r="AM2344" s="37"/>
      <c r="AN2344" s="37"/>
      <c r="AO2344" s="37"/>
      <c r="AP2344" s="37"/>
      <c r="AQ2344" s="37"/>
      <c r="AR2344" s="37"/>
      <c r="AS2344" s="37"/>
      <c r="AT2344" s="37"/>
      <c r="AU2344" s="37"/>
      <c r="AV2344" s="37"/>
      <c r="AW2344" s="37"/>
      <c r="AX2344" s="37"/>
      <c r="AY2344" s="37"/>
      <c r="AZ2344" s="37"/>
      <c r="BA2344" s="37"/>
      <c r="BB2344" s="37"/>
      <c r="BC2344" s="37"/>
      <c r="BD2344" s="37"/>
      <c r="BE2344" s="37"/>
      <c r="BF2344" s="37"/>
      <c r="BG2344" s="37"/>
      <c r="BH2344" s="37"/>
      <c r="BI2344" s="37"/>
      <c r="BJ2344" s="37"/>
      <c r="BK2344" s="37"/>
      <c r="BL2344" s="37"/>
      <c r="BM2344" s="37"/>
      <c r="BN2344" s="37"/>
      <c r="BO2344" s="37"/>
      <c r="BP2344" s="37"/>
      <c r="BQ2344" s="37"/>
      <c r="BR2344" s="37"/>
      <c r="BS2344" s="37"/>
      <c r="BT2344" s="37"/>
      <c r="BU2344" s="37"/>
      <c r="BV2344" s="37"/>
      <c r="BW2344" s="37"/>
      <c r="BX2344" s="37"/>
      <c r="BY2344" s="37"/>
      <c r="BZ2344" s="37"/>
      <c r="CA2344" s="37"/>
      <c r="CB2344" s="37"/>
      <c r="CC2344" s="37"/>
      <c r="CD2344" s="37"/>
      <c r="CE2344" s="37"/>
      <c r="CF2344" s="37"/>
      <c r="CG2344" s="37"/>
      <c r="CH2344" s="37"/>
      <c r="CI2344" s="37"/>
      <c r="CJ2344" s="37"/>
      <c r="CK2344" s="37"/>
      <c r="CL2344" s="37"/>
      <c r="CM2344" s="37"/>
      <c r="CN2344" s="37"/>
      <c r="CO2344" s="37"/>
      <c r="CP2344" s="37"/>
      <c r="CQ2344" s="37"/>
      <c r="CR2344" s="37"/>
      <c r="CS2344" s="37"/>
      <c r="CT2344" s="37"/>
      <c r="CU2344" s="37"/>
      <c r="CV2344" s="37"/>
      <c r="CW2344" s="37"/>
      <c r="CX2344" s="37"/>
      <c r="CY2344" s="37"/>
      <c r="CZ2344" s="37"/>
      <c r="DA2344" s="37"/>
      <c r="DB2344" s="37"/>
      <c r="DC2344" s="37"/>
      <c r="DD2344" s="37"/>
      <c r="DE2344" s="37"/>
      <c r="DF2344" s="37"/>
      <c r="DG2344" s="37"/>
      <c r="DH2344" s="37"/>
      <c r="DI2344" s="37"/>
      <c r="DJ2344" s="37"/>
      <c r="DK2344" s="37"/>
      <c r="DL2344" s="37"/>
      <c r="DM2344" s="37"/>
      <c r="DN2344" s="37"/>
      <c r="DO2344" s="37"/>
      <c r="DP2344" s="37"/>
      <c r="DQ2344" s="37"/>
      <c r="DR2344" s="37"/>
      <c r="DS2344" s="37"/>
      <c r="DT2344" s="37"/>
      <c r="DU2344" s="37"/>
      <c r="DV2344" s="37"/>
      <c r="DW2344" s="37"/>
      <c r="DX2344" s="37"/>
      <c r="DY2344" s="37"/>
      <c r="DZ2344" s="37"/>
      <c r="EA2344" s="37"/>
      <c r="EB2344" s="37"/>
      <c r="EC2344" s="37"/>
      <c r="ED2344" s="37"/>
      <c r="EE2344" s="37"/>
      <c r="EF2344" s="37"/>
      <c r="EG2344" s="37"/>
      <c r="EH2344" s="37"/>
      <c r="EI2344" s="37"/>
      <c r="EJ2344" s="37"/>
      <c r="EK2344" s="37"/>
      <c r="EL2344" s="37"/>
      <c r="EM2344" s="37"/>
      <c r="EN2344" s="37"/>
      <c r="EO2344" s="37"/>
      <c r="EP2344" s="37"/>
      <c r="EQ2344" s="37"/>
      <c r="ER2344" s="37"/>
      <c r="ES2344" s="37"/>
      <c r="ET2344" s="37"/>
      <c r="EU2344" s="37"/>
      <c r="EV2344" s="37"/>
      <c r="EW2344" s="37"/>
      <c r="EX2344" s="37"/>
      <c r="EY2344" s="37"/>
      <c r="EZ2344" s="37"/>
      <c r="FA2344" s="37"/>
      <c r="FB2344" s="37"/>
      <c r="FC2344" s="37"/>
      <c r="FD2344" s="37"/>
      <c r="FE2344" s="37"/>
      <c r="FF2344" s="37"/>
      <c r="FG2344" s="37"/>
      <c r="FH2344" s="37"/>
      <c r="FI2344" s="37"/>
      <c r="FJ2344" s="37"/>
      <c r="FK2344" s="37"/>
      <c r="FL2344" s="37"/>
      <c r="FM2344" s="37"/>
      <c r="FN2344" s="37"/>
      <c r="FO2344" s="37"/>
      <c r="FP2344" s="37"/>
      <c r="FQ2344" s="37"/>
      <c r="FR2344" s="37"/>
      <c r="FS2344" s="37"/>
      <c r="FT2344" s="37"/>
      <c r="FU2344" s="37"/>
      <c r="FV2344" s="37"/>
      <c r="FW2344" s="37"/>
      <c r="FX2344" s="37"/>
      <c r="FY2344" s="37"/>
      <c r="FZ2344" s="37"/>
      <c r="GA2344" s="37"/>
      <c r="GB2344" s="37"/>
      <c r="GC2344" s="37"/>
      <c r="GD2344" s="37"/>
      <c r="GE2344" s="37"/>
      <c r="GF2344" s="37"/>
      <c r="GG2344" s="37"/>
      <c r="GH2344" s="37"/>
      <c r="GI2344" s="37"/>
      <c r="GJ2344" s="37"/>
      <c r="GK2344" s="37"/>
      <c r="GL2344" s="37"/>
      <c r="GM2344" s="37"/>
      <c r="GN2344" s="37"/>
      <c r="GO2344" s="37"/>
      <c r="GP2344" s="37"/>
      <c r="GQ2344" s="37"/>
      <c r="GR2344" s="37"/>
      <c r="GS2344" s="37"/>
      <c r="GT2344" s="37"/>
      <c r="GU2344" s="37"/>
      <c r="GV2344" s="37"/>
      <c r="GW2344" s="37"/>
      <c r="GX2344" s="37"/>
      <c r="GY2344" s="37"/>
      <c r="GZ2344" s="37"/>
      <c r="HA2344" s="37"/>
      <c r="HB2344" s="37"/>
      <c r="HC2344" s="37"/>
      <c r="HD2344" s="37"/>
      <c r="HE2344" s="37"/>
      <c r="HF2344" s="37"/>
      <c r="HG2344" s="37"/>
      <c r="HH2344" s="37"/>
      <c r="HI2344" s="37"/>
      <c r="HJ2344" s="37"/>
      <c r="HK2344" s="37"/>
      <c r="HL2344" s="37"/>
      <c r="HM2344" s="37"/>
      <c r="HN2344" s="37"/>
      <c r="HO2344" s="37"/>
      <c r="HP2344" s="37"/>
      <c r="HQ2344" s="37"/>
      <c r="HR2344" s="37"/>
      <c r="HS2344" s="37"/>
      <c r="HT2344" s="37"/>
      <c r="HU2344" s="37"/>
      <c r="HV2344" s="37"/>
      <c r="HW2344" s="37"/>
      <c r="HX2344" s="37"/>
      <c r="HY2344" s="37"/>
      <c r="HZ2344" s="37"/>
      <c r="IA2344" s="37"/>
      <c r="IB2344" s="37"/>
      <c r="IC2344" s="37"/>
      <c r="ID2344" s="37"/>
      <c r="IE2344" s="37"/>
      <c r="IF2344" s="37"/>
      <c r="IG2344" s="37"/>
      <c r="IH2344" s="37"/>
      <c r="II2344" s="37"/>
      <c r="IJ2344" s="37"/>
      <c r="IK2344" s="37"/>
      <c r="IL2344" s="37"/>
      <c r="IM2344" s="37"/>
      <c r="IN2344" s="37"/>
      <c r="IO2344" s="37"/>
      <c r="IP2344" s="37"/>
      <c r="IQ2344" s="37"/>
      <c r="IR2344" s="37"/>
      <c r="IS2344" s="37"/>
      <c r="IT2344" s="37"/>
      <c r="IU2344" s="37"/>
      <c r="IV2344" s="37"/>
      <c r="IW2344" s="37"/>
      <c r="IX2344" s="37"/>
      <c r="IY2344" s="37"/>
      <c r="IZ2344" s="37"/>
      <c r="JA2344" s="37"/>
      <c r="JB2344" s="37"/>
      <c r="JC2344" s="37"/>
      <c r="JD2344" s="37"/>
      <c r="JE2344" s="37"/>
      <c r="JF2344" s="37"/>
      <c r="JG2344" s="37"/>
      <c r="JH2344" s="37"/>
      <c r="JI2344" s="37"/>
      <c r="JJ2344" s="37"/>
      <c r="JK2344" s="37"/>
      <c r="JL2344" s="37"/>
      <c r="JM2344" s="37"/>
    </row>
    <row r="2345" spans="2:273" s="49" customFormat="1" ht="20" customHeight="1">
      <c r="B2345" s="120" t="s">
        <v>7894</v>
      </c>
      <c r="C2345" s="113">
        <v>20201</v>
      </c>
      <c r="D2345" s="98">
        <v>2020</v>
      </c>
      <c r="E2345" s="45" t="s">
        <v>2217</v>
      </c>
      <c r="F2345" s="146"/>
      <c r="G2345" s="359"/>
      <c r="H2345" s="46" t="s">
        <v>7895</v>
      </c>
      <c r="I2345" s="46" t="s">
        <v>53</v>
      </c>
      <c r="J2345" s="90">
        <v>9</v>
      </c>
      <c r="K2345" s="198">
        <v>205713</v>
      </c>
      <c r="L2345" s="46" t="s">
        <v>7896</v>
      </c>
      <c r="M2345" s="46" t="s">
        <v>39</v>
      </c>
      <c r="N2345" s="215">
        <v>9</v>
      </c>
      <c r="O2345" s="90">
        <v>2</v>
      </c>
      <c r="P2345" s="90">
        <v>6</v>
      </c>
      <c r="Q2345" s="46" t="s">
        <v>47</v>
      </c>
      <c r="R2345" s="46" t="s">
        <v>410</v>
      </c>
      <c r="S2345" s="48"/>
      <c r="T2345" s="48"/>
      <c r="U2345" s="48"/>
      <c r="V2345" s="48"/>
      <c r="W2345" s="48"/>
      <c r="X2345" s="48"/>
      <c r="Y2345" s="48"/>
      <c r="Z2345" s="48"/>
      <c r="AA2345" s="48"/>
      <c r="AB2345" s="48"/>
      <c r="AC2345" s="48"/>
      <c r="AD2345" s="48"/>
      <c r="AE2345" s="48"/>
      <c r="AF2345" s="6"/>
      <c r="AG2345" s="6"/>
      <c r="AH2345" s="6"/>
      <c r="AI2345" s="6"/>
      <c r="AJ2345" s="6"/>
      <c r="AK2345" s="6"/>
      <c r="AL2345" s="6"/>
      <c r="AM2345" s="6"/>
      <c r="AN2345" s="6"/>
      <c r="AO2345" s="6"/>
      <c r="AP2345" s="6"/>
      <c r="AQ2345" s="6"/>
      <c r="AR2345" s="7" t="s">
        <v>47</v>
      </c>
      <c r="AS2345" s="7" t="s">
        <v>53</v>
      </c>
      <c r="AT2345" s="6"/>
      <c r="AU2345" s="6"/>
      <c r="AV2345" s="6"/>
      <c r="AW2345" s="6"/>
      <c r="AX2345" s="6"/>
      <c r="AY2345" s="6"/>
      <c r="AZ2345" s="6"/>
      <c r="BA2345" s="6"/>
      <c r="BB2345" s="6"/>
      <c r="BC2345" s="6"/>
      <c r="BD2345" s="6"/>
      <c r="BE2345" s="6"/>
      <c r="BF2345" s="6"/>
      <c r="BG2345" s="6"/>
      <c r="BH2345" s="6"/>
      <c r="BI2345" s="6"/>
      <c r="BJ2345" s="6"/>
      <c r="BK2345" s="6"/>
      <c r="BL2345" s="6"/>
      <c r="BM2345" s="6"/>
      <c r="BN2345" s="6"/>
      <c r="BO2345" s="6"/>
      <c r="BP2345" s="6"/>
      <c r="BQ2345" s="6"/>
      <c r="BR2345" s="6"/>
      <c r="BS2345" s="6"/>
      <c r="BT2345" s="6"/>
      <c r="BU2345" s="6"/>
      <c r="BV2345" s="6"/>
      <c r="BW2345" s="6"/>
      <c r="BX2345" s="6"/>
      <c r="BY2345" s="6"/>
      <c r="BZ2345" s="6"/>
      <c r="CA2345" s="6"/>
      <c r="CB2345" s="6"/>
      <c r="CC2345" s="6"/>
      <c r="CD2345" s="6"/>
      <c r="CE2345" s="6"/>
      <c r="CF2345" s="6"/>
      <c r="CG2345" s="6"/>
      <c r="CH2345" s="6"/>
      <c r="CI2345" s="6"/>
      <c r="CJ2345" s="6"/>
      <c r="CK2345" s="6"/>
      <c r="CL2345" s="6"/>
      <c r="CM2345" s="6"/>
      <c r="CN2345" s="6"/>
      <c r="CO2345" s="6"/>
      <c r="CP2345" s="6"/>
      <c r="CQ2345" s="6"/>
      <c r="CR2345" s="6"/>
      <c r="CS2345" s="6"/>
      <c r="CT2345" s="6"/>
      <c r="CU2345" s="6"/>
      <c r="CV2345" s="6"/>
      <c r="CW2345" s="6"/>
      <c r="CX2345" s="6"/>
      <c r="CY2345" s="6"/>
      <c r="CZ2345" s="6"/>
      <c r="DA2345" s="6"/>
      <c r="DB2345" s="6"/>
      <c r="DC2345" s="6"/>
      <c r="DD2345" s="6"/>
      <c r="DE2345" s="6"/>
      <c r="DF2345" s="6"/>
      <c r="DG2345" s="6"/>
      <c r="DH2345" s="6"/>
      <c r="DI2345" s="6"/>
      <c r="DJ2345" s="6"/>
      <c r="DK2345" s="6"/>
      <c r="DL2345" s="6"/>
      <c r="DM2345" s="6"/>
      <c r="DN2345" s="6"/>
      <c r="DO2345" s="6"/>
      <c r="DP2345" s="6"/>
      <c r="DQ2345" s="6"/>
      <c r="DR2345" s="6"/>
      <c r="DS2345" s="6"/>
      <c r="DT2345" s="6"/>
      <c r="DU2345" s="6"/>
      <c r="DV2345" s="6"/>
      <c r="DW2345" s="6"/>
      <c r="DX2345" s="6"/>
      <c r="DY2345" s="6"/>
      <c r="DZ2345" s="6"/>
      <c r="EA2345" s="6"/>
      <c r="EB2345" s="6"/>
      <c r="EC2345" s="6"/>
      <c r="ED2345" s="6"/>
      <c r="EE2345" s="6"/>
      <c r="EF2345" s="6"/>
      <c r="EG2345" s="6"/>
      <c r="EH2345" s="6"/>
      <c r="EI2345" s="6"/>
      <c r="EJ2345" s="6"/>
      <c r="EK2345" s="6"/>
      <c r="EL2345" s="6"/>
      <c r="EM2345" s="6"/>
      <c r="EN2345" s="6"/>
      <c r="EO2345" s="6"/>
      <c r="EP2345" s="6"/>
      <c r="EQ2345" s="6"/>
      <c r="ER2345" s="6"/>
      <c r="ES2345" s="6"/>
      <c r="ET2345" s="6"/>
      <c r="EU2345" s="6"/>
      <c r="EV2345" s="6"/>
      <c r="EW2345" s="6"/>
      <c r="EX2345" s="6"/>
      <c r="EY2345" s="6"/>
      <c r="EZ2345" s="6"/>
      <c r="FA2345" s="6"/>
      <c r="FB2345" s="6"/>
      <c r="FC2345" s="6"/>
      <c r="FD2345" s="6"/>
      <c r="FE2345" s="6"/>
      <c r="FF2345" s="6"/>
      <c r="FG2345" s="6"/>
      <c r="FH2345" s="6"/>
      <c r="FI2345" s="6"/>
      <c r="FJ2345" s="6"/>
      <c r="FK2345" s="6"/>
      <c r="FL2345" s="6"/>
      <c r="FM2345" s="6"/>
      <c r="FN2345" s="6"/>
      <c r="FO2345" s="6"/>
      <c r="FP2345" s="6"/>
      <c r="FQ2345" s="6"/>
      <c r="FR2345" s="6"/>
      <c r="FS2345" s="6"/>
      <c r="FT2345" s="6"/>
      <c r="FU2345" s="6"/>
      <c r="FV2345" s="6"/>
      <c r="FW2345" s="6"/>
      <c r="FX2345" s="6"/>
      <c r="FY2345" s="6"/>
      <c r="FZ2345" s="6"/>
      <c r="GA2345" s="6"/>
      <c r="GB2345" s="6"/>
      <c r="GC2345" s="6"/>
      <c r="GD2345" s="6"/>
      <c r="GE2345" s="6"/>
      <c r="GF2345" s="6"/>
      <c r="GG2345" s="6"/>
      <c r="GH2345" s="6"/>
      <c r="GI2345" s="6"/>
      <c r="GJ2345" s="6"/>
      <c r="GK2345" s="6"/>
      <c r="GL2345" s="6"/>
      <c r="GM2345" s="6"/>
      <c r="GN2345" s="6"/>
      <c r="GO2345" s="6"/>
      <c r="GP2345" s="6"/>
      <c r="GQ2345" s="6"/>
      <c r="GR2345" s="6"/>
      <c r="GS2345" s="6"/>
      <c r="GT2345" s="6"/>
      <c r="GU2345" s="6"/>
      <c r="GV2345" s="6"/>
      <c r="GW2345" s="6"/>
      <c r="GX2345" s="6"/>
      <c r="GY2345" s="6"/>
      <c r="GZ2345" s="6"/>
      <c r="HA2345" s="6"/>
      <c r="HB2345" s="6"/>
      <c r="HC2345" s="6"/>
      <c r="HD2345" s="6"/>
      <c r="HE2345" s="6"/>
      <c r="HF2345" s="6"/>
      <c r="HG2345" s="6"/>
      <c r="HH2345" s="6"/>
      <c r="HI2345" s="6"/>
      <c r="HJ2345" s="6"/>
      <c r="HK2345" s="6"/>
      <c r="HL2345" s="6"/>
      <c r="HM2345" s="6"/>
      <c r="HN2345" s="6"/>
      <c r="HO2345" s="6"/>
      <c r="HP2345" s="6"/>
      <c r="HQ2345" s="6"/>
      <c r="HR2345" s="6"/>
      <c r="HS2345" s="6"/>
      <c r="HT2345" s="6"/>
      <c r="HU2345" s="6"/>
      <c r="HV2345" s="6"/>
      <c r="HW2345" s="6"/>
      <c r="HX2345" s="6"/>
      <c r="HY2345" s="6"/>
      <c r="HZ2345" s="6"/>
      <c r="IA2345" s="6"/>
      <c r="IB2345" s="6"/>
      <c r="IC2345" s="6"/>
      <c r="ID2345" s="6"/>
      <c r="IE2345" s="6"/>
      <c r="IF2345" s="6"/>
      <c r="IG2345" s="6"/>
      <c r="IH2345" s="6"/>
      <c r="II2345" s="6"/>
      <c r="IJ2345" s="6"/>
      <c r="IK2345" s="6"/>
      <c r="IL2345" s="6"/>
      <c r="IM2345" s="6"/>
      <c r="IN2345" s="6"/>
      <c r="IO2345" s="6"/>
      <c r="IP2345" s="6"/>
      <c r="IQ2345" s="6"/>
      <c r="IR2345" s="6"/>
      <c r="IS2345" s="6"/>
      <c r="IT2345" s="6"/>
      <c r="IU2345" s="6"/>
      <c r="IV2345" s="6"/>
      <c r="IW2345" s="6"/>
      <c r="IX2345" s="6"/>
      <c r="IY2345" s="6"/>
      <c r="IZ2345" s="6"/>
      <c r="JA2345" s="6"/>
      <c r="JB2345" s="6"/>
      <c r="JC2345" s="6"/>
      <c r="JD2345" s="6"/>
      <c r="JE2345" s="6"/>
      <c r="JF2345" s="6"/>
      <c r="JG2345" s="6"/>
      <c r="JH2345" s="6"/>
      <c r="JI2345" s="6"/>
      <c r="JJ2345" s="6"/>
      <c r="JK2345" s="6"/>
      <c r="JL2345" s="6"/>
      <c r="JM2345" s="6"/>
    </row>
    <row r="2346" spans="2:273" s="49" customFormat="1" ht="20" customHeight="1">
      <c r="B2346" s="120" t="s">
        <v>4970</v>
      </c>
      <c r="C2346" s="113">
        <v>20191</v>
      </c>
      <c r="D2346" s="104">
        <v>2019</v>
      </c>
      <c r="E2346" s="66" t="s">
        <v>2217</v>
      </c>
      <c r="F2346" s="145"/>
      <c r="G2346" s="358"/>
      <c r="H2346" s="68" t="s">
        <v>4971</v>
      </c>
      <c r="I2346" s="68" t="s">
        <v>53</v>
      </c>
      <c r="J2346" s="92">
        <v>36</v>
      </c>
      <c r="K2346" s="200">
        <v>2307463</v>
      </c>
      <c r="L2346" s="68" t="s">
        <v>2785</v>
      </c>
      <c r="M2346" s="68" t="s">
        <v>39</v>
      </c>
      <c r="N2346" s="215">
        <v>9</v>
      </c>
      <c r="O2346" s="89">
        <v>2</v>
      </c>
      <c r="P2346" s="89">
        <v>6</v>
      </c>
      <c r="Q2346" s="68" t="s">
        <v>47</v>
      </c>
      <c r="R2346" s="68" t="s">
        <v>410</v>
      </c>
      <c r="S2346" s="6"/>
      <c r="T2346" s="6"/>
      <c r="U2346" s="6"/>
      <c r="V2346" s="6"/>
      <c r="W2346" s="6"/>
      <c r="X2346" s="6"/>
      <c r="Y2346" s="6"/>
      <c r="Z2346" s="6"/>
      <c r="AA2346" s="6"/>
      <c r="AB2346" s="6"/>
      <c r="AC2346" s="6"/>
      <c r="AD2346" s="6"/>
      <c r="AE2346" s="6"/>
      <c r="AF2346" s="37"/>
      <c r="AG2346" s="37"/>
      <c r="AH2346" s="37"/>
      <c r="AI2346" s="37"/>
      <c r="AJ2346" s="37"/>
      <c r="AK2346" s="37"/>
      <c r="AL2346" s="37"/>
      <c r="AM2346" s="37"/>
      <c r="AN2346" s="37"/>
      <c r="AO2346" s="37"/>
      <c r="AP2346" s="37"/>
      <c r="AQ2346" s="37"/>
      <c r="AR2346" s="37"/>
      <c r="AS2346" s="37"/>
      <c r="AT2346" s="37"/>
      <c r="AU2346" s="37"/>
      <c r="AV2346" s="37"/>
      <c r="AW2346" s="37"/>
      <c r="AX2346" s="37"/>
      <c r="AY2346" s="37"/>
      <c r="AZ2346" s="37"/>
      <c r="BA2346" s="37"/>
      <c r="BB2346" s="37"/>
      <c r="BC2346" s="37"/>
      <c r="BD2346" s="37"/>
      <c r="BE2346" s="37"/>
      <c r="BF2346" s="37"/>
      <c r="BG2346" s="37"/>
      <c r="BH2346" s="37"/>
      <c r="BI2346" s="37"/>
      <c r="BJ2346" s="37"/>
      <c r="BK2346" s="37"/>
      <c r="BL2346" s="37"/>
      <c r="BM2346" s="37"/>
      <c r="BN2346" s="37"/>
      <c r="BO2346" s="37"/>
      <c r="BP2346" s="37"/>
      <c r="BQ2346" s="37"/>
      <c r="BR2346" s="37"/>
      <c r="BS2346" s="37"/>
      <c r="BT2346" s="37"/>
      <c r="BU2346" s="37"/>
      <c r="BV2346" s="37"/>
      <c r="BW2346" s="37"/>
      <c r="BX2346" s="37"/>
      <c r="BY2346" s="37"/>
      <c r="BZ2346" s="37"/>
      <c r="CA2346" s="37"/>
      <c r="CB2346" s="37"/>
      <c r="CC2346" s="37"/>
      <c r="CD2346" s="37"/>
      <c r="CE2346" s="37"/>
      <c r="CF2346" s="37"/>
      <c r="CG2346" s="37"/>
      <c r="CH2346" s="37"/>
      <c r="CI2346" s="37"/>
      <c r="CJ2346" s="37"/>
      <c r="CK2346" s="37"/>
      <c r="CL2346" s="37"/>
      <c r="CM2346" s="37"/>
      <c r="CN2346" s="37"/>
      <c r="CO2346" s="37"/>
      <c r="CP2346" s="37"/>
      <c r="CQ2346" s="37"/>
      <c r="CR2346" s="37"/>
      <c r="CS2346" s="37"/>
      <c r="CT2346" s="37"/>
      <c r="CU2346" s="37"/>
      <c r="CV2346" s="37"/>
      <c r="CW2346" s="37"/>
      <c r="CX2346" s="37"/>
      <c r="CY2346" s="37"/>
      <c r="CZ2346" s="37"/>
      <c r="DA2346" s="37"/>
      <c r="DB2346" s="37"/>
      <c r="DC2346" s="37"/>
      <c r="DD2346" s="37"/>
      <c r="DE2346" s="37"/>
      <c r="DF2346" s="37"/>
      <c r="DG2346" s="37"/>
      <c r="DH2346" s="37"/>
      <c r="DI2346" s="37"/>
      <c r="DJ2346" s="37"/>
      <c r="DK2346" s="37"/>
      <c r="DL2346" s="37"/>
      <c r="DM2346" s="37"/>
      <c r="DN2346" s="37"/>
      <c r="DO2346" s="37"/>
      <c r="DP2346" s="37"/>
      <c r="DQ2346" s="37"/>
      <c r="DR2346" s="37"/>
      <c r="DS2346" s="37"/>
      <c r="DT2346" s="37"/>
      <c r="DU2346" s="37"/>
      <c r="DV2346" s="37"/>
      <c r="DW2346" s="37"/>
      <c r="DX2346" s="37"/>
      <c r="DY2346" s="37"/>
      <c r="DZ2346" s="37"/>
      <c r="EA2346" s="37"/>
      <c r="EB2346" s="37"/>
      <c r="EC2346" s="37"/>
      <c r="ED2346" s="37"/>
      <c r="EE2346" s="37"/>
      <c r="EF2346" s="37"/>
      <c r="EG2346" s="37"/>
      <c r="EH2346" s="37"/>
      <c r="EI2346" s="37"/>
      <c r="EJ2346" s="37"/>
      <c r="EK2346" s="37"/>
      <c r="EL2346" s="37"/>
      <c r="EM2346" s="37"/>
      <c r="EN2346" s="37"/>
      <c r="EO2346" s="37"/>
      <c r="EP2346" s="37"/>
      <c r="EQ2346" s="37"/>
      <c r="ER2346" s="37"/>
      <c r="ES2346" s="37"/>
      <c r="ET2346" s="37"/>
      <c r="EU2346" s="37"/>
      <c r="EV2346" s="37"/>
      <c r="EW2346" s="37"/>
      <c r="EX2346" s="37"/>
      <c r="EY2346" s="37"/>
      <c r="EZ2346" s="37"/>
      <c r="FA2346" s="37"/>
      <c r="FB2346" s="37"/>
      <c r="FC2346" s="37"/>
      <c r="FD2346" s="37"/>
      <c r="FE2346" s="37"/>
      <c r="FF2346" s="37"/>
      <c r="FG2346" s="37"/>
      <c r="FH2346" s="37"/>
      <c r="FI2346" s="37"/>
      <c r="FJ2346" s="37"/>
      <c r="FK2346" s="37"/>
      <c r="FL2346" s="37"/>
      <c r="FM2346" s="37"/>
      <c r="FN2346" s="37"/>
      <c r="FO2346" s="37"/>
      <c r="FP2346" s="37"/>
      <c r="FQ2346" s="37"/>
      <c r="FR2346" s="37"/>
      <c r="FS2346" s="37"/>
      <c r="FT2346" s="37"/>
      <c r="FU2346" s="37"/>
      <c r="FV2346" s="37"/>
      <c r="FW2346" s="37"/>
      <c r="FX2346" s="37"/>
      <c r="FY2346" s="37"/>
      <c r="FZ2346" s="37"/>
      <c r="GA2346" s="37"/>
      <c r="GB2346" s="37"/>
      <c r="GC2346" s="37"/>
      <c r="GD2346" s="37"/>
      <c r="GE2346" s="37"/>
      <c r="GF2346" s="37"/>
      <c r="GG2346" s="37"/>
      <c r="GH2346" s="37"/>
      <c r="GI2346" s="37"/>
      <c r="GJ2346" s="37"/>
      <c r="GK2346" s="37"/>
      <c r="GL2346" s="37"/>
      <c r="GM2346" s="37"/>
      <c r="GN2346" s="37"/>
      <c r="GO2346" s="37"/>
      <c r="GP2346" s="37"/>
      <c r="GQ2346" s="37"/>
      <c r="GR2346" s="37"/>
      <c r="GS2346" s="37"/>
      <c r="GT2346" s="37"/>
      <c r="GU2346" s="37"/>
      <c r="GV2346" s="37"/>
      <c r="GW2346" s="37"/>
      <c r="GX2346" s="37"/>
      <c r="GY2346" s="37"/>
      <c r="GZ2346" s="37"/>
      <c r="HA2346" s="37"/>
      <c r="HB2346" s="37"/>
      <c r="HC2346" s="37"/>
      <c r="HD2346" s="37"/>
      <c r="HE2346" s="37"/>
      <c r="HF2346" s="37"/>
      <c r="HG2346" s="37"/>
      <c r="HH2346" s="37"/>
      <c r="HI2346" s="37"/>
      <c r="HJ2346" s="37"/>
      <c r="HK2346" s="37"/>
      <c r="HL2346" s="37"/>
      <c r="HM2346" s="37"/>
      <c r="HN2346" s="37"/>
      <c r="HO2346" s="37"/>
      <c r="HP2346" s="37"/>
      <c r="HQ2346" s="37"/>
      <c r="HR2346" s="37"/>
      <c r="HS2346" s="37"/>
      <c r="HT2346" s="37"/>
      <c r="HU2346" s="37"/>
      <c r="HV2346" s="37"/>
      <c r="HW2346" s="37"/>
      <c r="HX2346" s="37"/>
      <c r="HY2346" s="37"/>
      <c r="HZ2346" s="37"/>
      <c r="IA2346" s="37"/>
      <c r="IB2346" s="37"/>
      <c r="IC2346" s="37"/>
      <c r="ID2346" s="37"/>
      <c r="IE2346" s="37"/>
      <c r="IF2346" s="37"/>
      <c r="IG2346" s="37"/>
      <c r="IH2346" s="37"/>
      <c r="II2346" s="37"/>
      <c r="IJ2346" s="37"/>
      <c r="IK2346" s="37"/>
      <c r="IL2346" s="37"/>
      <c r="IM2346" s="37"/>
      <c r="IN2346" s="37"/>
      <c r="IO2346" s="37"/>
      <c r="IP2346" s="37"/>
      <c r="IQ2346" s="37"/>
      <c r="IR2346" s="37"/>
      <c r="IS2346" s="37"/>
      <c r="IT2346" s="37"/>
      <c r="IU2346" s="37"/>
      <c r="IV2346" s="37"/>
      <c r="IW2346" s="37"/>
      <c r="IX2346" s="37"/>
      <c r="IY2346" s="37"/>
      <c r="IZ2346" s="37"/>
      <c r="JA2346" s="37"/>
      <c r="JB2346" s="6"/>
      <c r="JC2346" s="6"/>
      <c r="JD2346" s="6"/>
      <c r="JE2346" s="6"/>
      <c r="JF2346" s="6"/>
      <c r="JG2346" s="6"/>
      <c r="JH2346" s="6"/>
      <c r="JI2346" s="6"/>
      <c r="JJ2346" s="6"/>
      <c r="JK2346" s="6"/>
      <c r="JL2346" s="6"/>
      <c r="JM2346" s="6"/>
    </row>
    <row r="2347" spans="2:273" s="49" customFormat="1" ht="20" customHeight="1">
      <c r="B2347" s="121" t="s">
        <v>2216</v>
      </c>
      <c r="C2347" s="122">
        <v>20181</v>
      </c>
      <c r="D2347" s="104">
        <v>2018</v>
      </c>
      <c r="E2347" s="66" t="s">
        <v>2217</v>
      </c>
      <c r="F2347" s="145"/>
      <c r="G2347" s="358"/>
      <c r="H2347" s="68" t="s">
        <v>2218</v>
      </c>
      <c r="I2347" s="68"/>
      <c r="J2347" s="92">
        <v>56</v>
      </c>
      <c r="K2347" s="200">
        <v>3272928</v>
      </c>
      <c r="L2347" s="68" t="s">
        <v>2785</v>
      </c>
      <c r="M2347" s="68" t="s">
        <v>39</v>
      </c>
      <c r="N2347" s="215">
        <v>9</v>
      </c>
      <c r="O2347" s="92">
        <v>2</v>
      </c>
      <c r="P2347" s="89">
        <v>6</v>
      </c>
      <c r="Q2347" s="70"/>
      <c r="R2347" s="68" t="s">
        <v>219</v>
      </c>
      <c r="S2347" s="13">
        <v>2</v>
      </c>
      <c r="T2347" s="13">
        <v>6</v>
      </c>
      <c r="U2347" s="6"/>
      <c r="V2347" s="7"/>
      <c r="W2347" s="7"/>
      <c r="X2347" s="7"/>
      <c r="Y2347" s="13">
        <v>21</v>
      </c>
      <c r="Z2347" s="13"/>
      <c r="AA2347" s="7"/>
      <c r="AB2347" s="7"/>
      <c r="AC2347" s="7"/>
      <c r="AD2347" s="7" t="s">
        <v>81</v>
      </c>
      <c r="AE2347" s="6"/>
      <c r="AF2347" s="48"/>
      <c r="AG2347" s="48"/>
      <c r="AH2347" s="48"/>
      <c r="AI2347" s="48"/>
      <c r="AJ2347" s="48"/>
      <c r="AK2347" s="48"/>
      <c r="AL2347" s="48"/>
      <c r="AM2347" s="48"/>
      <c r="AN2347" s="48"/>
      <c r="AO2347" s="48"/>
      <c r="AP2347" s="48"/>
      <c r="AQ2347" s="48"/>
      <c r="AR2347" s="48"/>
      <c r="AS2347" s="48"/>
      <c r="AT2347" s="48"/>
      <c r="AU2347" s="48"/>
      <c r="AV2347" s="48"/>
      <c r="AW2347" s="48"/>
      <c r="AX2347" s="48"/>
      <c r="AY2347" s="48"/>
      <c r="AZ2347" s="48"/>
      <c r="BA2347" s="48"/>
      <c r="BB2347" s="48"/>
      <c r="BC2347" s="48"/>
      <c r="BD2347" s="48"/>
      <c r="BE2347" s="48"/>
      <c r="BF2347" s="48"/>
      <c r="BG2347" s="48"/>
      <c r="BH2347" s="48"/>
      <c r="BI2347" s="48"/>
      <c r="BJ2347" s="48"/>
      <c r="BK2347" s="48"/>
      <c r="BL2347" s="48"/>
      <c r="BM2347" s="48"/>
      <c r="BN2347" s="48"/>
      <c r="BO2347" s="48"/>
      <c r="BP2347" s="48"/>
      <c r="BQ2347" s="48"/>
      <c r="BR2347" s="48"/>
      <c r="BS2347" s="48"/>
      <c r="BT2347" s="48"/>
      <c r="BU2347" s="48"/>
      <c r="BV2347" s="48"/>
      <c r="BW2347" s="48"/>
      <c r="BX2347" s="48"/>
      <c r="BY2347" s="48"/>
      <c r="BZ2347" s="48"/>
      <c r="CA2347" s="48"/>
      <c r="CB2347" s="48"/>
      <c r="CC2347" s="48"/>
      <c r="CD2347" s="48"/>
      <c r="CE2347" s="48"/>
      <c r="CF2347" s="48"/>
      <c r="CG2347" s="48"/>
      <c r="CH2347" s="48"/>
      <c r="CI2347" s="48"/>
      <c r="CJ2347" s="48"/>
      <c r="CK2347" s="48"/>
      <c r="CL2347" s="48"/>
      <c r="CM2347" s="48"/>
      <c r="CN2347" s="48"/>
      <c r="CO2347" s="48"/>
      <c r="CP2347" s="48"/>
      <c r="CQ2347" s="48"/>
      <c r="CR2347" s="48"/>
      <c r="CS2347" s="48"/>
      <c r="CT2347" s="48"/>
      <c r="CU2347" s="48"/>
      <c r="CV2347" s="48"/>
      <c r="CW2347" s="48"/>
      <c r="CX2347" s="48"/>
      <c r="CY2347" s="48"/>
      <c r="CZ2347" s="48"/>
      <c r="DA2347" s="48"/>
      <c r="DB2347" s="48"/>
      <c r="DC2347" s="48"/>
      <c r="DD2347" s="48"/>
      <c r="DE2347" s="48"/>
      <c r="DF2347" s="48"/>
      <c r="DG2347" s="48"/>
      <c r="DH2347" s="48"/>
      <c r="DI2347" s="48"/>
      <c r="DJ2347" s="48"/>
      <c r="DK2347" s="48"/>
      <c r="DL2347" s="48"/>
      <c r="DM2347" s="48"/>
      <c r="DN2347" s="48"/>
      <c r="DO2347" s="48"/>
      <c r="DP2347" s="48"/>
      <c r="DQ2347" s="48"/>
      <c r="DR2347" s="48"/>
      <c r="DS2347" s="48"/>
      <c r="DT2347" s="48"/>
      <c r="DU2347" s="48"/>
      <c r="DV2347" s="48"/>
      <c r="DW2347" s="48"/>
      <c r="DX2347" s="48"/>
      <c r="DY2347" s="48"/>
      <c r="DZ2347" s="48"/>
      <c r="EA2347" s="48"/>
      <c r="EB2347" s="48"/>
      <c r="EC2347" s="48"/>
      <c r="ED2347" s="48"/>
      <c r="EE2347" s="48"/>
      <c r="EF2347" s="48"/>
      <c r="EG2347" s="48"/>
      <c r="EH2347" s="48"/>
      <c r="EI2347" s="48"/>
      <c r="EJ2347" s="48"/>
      <c r="EK2347" s="48"/>
      <c r="EL2347" s="48"/>
      <c r="EM2347" s="48"/>
      <c r="EN2347" s="48"/>
      <c r="EO2347" s="48"/>
      <c r="EP2347" s="48"/>
      <c r="EQ2347" s="48"/>
      <c r="ER2347" s="48"/>
      <c r="ES2347" s="48"/>
      <c r="ET2347" s="48"/>
      <c r="EU2347" s="48"/>
      <c r="EV2347" s="48"/>
      <c r="EW2347" s="48"/>
      <c r="EX2347" s="48"/>
      <c r="EY2347" s="48"/>
      <c r="EZ2347" s="48"/>
      <c r="FA2347" s="48"/>
      <c r="FB2347" s="48"/>
      <c r="FC2347" s="48"/>
      <c r="FD2347" s="48"/>
      <c r="FE2347" s="48"/>
      <c r="FF2347" s="48"/>
      <c r="FG2347" s="48"/>
      <c r="FH2347" s="48"/>
      <c r="FI2347" s="48"/>
      <c r="FJ2347" s="48"/>
      <c r="FK2347" s="48"/>
      <c r="FL2347" s="48"/>
      <c r="FM2347" s="48"/>
      <c r="FN2347" s="48"/>
      <c r="FO2347" s="48"/>
      <c r="FP2347" s="48"/>
      <c r="FQ2347" s="48"/>
      <c r="FR2347" s="48"/>
      <c r="FS2347" s="48"/>
      <c r="FT2347" s="48"/>
      <c r="FU2347" s="48"/>
      <c r="FV2347" s="48"/>
      <c r="FW2347" s="48"/>
      <c r="FX2347" s="48"/>
      <c r="FY2347" s="48"/>
      <c r="FZ2347" s="48"/>
      <c r="GA2347" s="48"/>
      <c r="GB2347" s="48"/>
      <c r="GC2347" s="48"/>
      <c r="GD2347" s="48"/>
      <c r="GE2347" s="48"/>
      <c r="GF2347" s="48"/>
      <c r="GG2347" s="48"/>
      <c r="GH2347" s="48"/>
      <c r="GI2347" s="48"/>
      <c r="GJ2347" s="48"/>
      <c r="GK2347" s="48"/>
      <c r="GL2347" s="48"/>
      <c r="GM2347" s="48"/>
      <c r="GN2347" s="48"/>
      <c r="GO2347" s="48"/>
      <c r="GP2347" s="48"/>
      <c r="GQ2347" s="48"/>
      <c r="GR2347" s="48"/>
      <c r="GS2347" s="48"/>
      <c r="GT2347" s="48"/>
      <c r="GU2347" s="48"/>
      <c r="GV2347" s="48"/>
      <c r="GW2347" s="48"/>
      <c r="GX2347" s="48"/>
      <c r="GY2347" s="48"/>
      <c r="GZ2347" s="48"/>
      <c r="HA2347" s="48"/>
      <c r="HB2347" s="48"/>
      <c r="HC2347" s="48"/>
      <c r="HD2347" s="48"/>
      <c r="HE2347" s="48"/>
      <c r="HF2347" s="48"/>
      <c r="HG2347" s="48"/>
      <c r="HH2347" s="48"/>
      <c r="HI2347" s="48"/>
      <c r="HJ2347" s="48"/>
      <c r="HK2347" s="48"/>
      <c r="HL2347" s="48"/>
      <c r="HM2347" s="48"/>
      <c r="HN2347" s="48"/>
      <c r="HO2347" s="48"/>
      <c r="HP2347" s="48"/>
      <c r="HQ2347" s="48"/>
      <c r="HR2347" s="48"/>
      <c r="HS2347" s="48"/>
      <c r="HT2347" s="48"/>
      <c r="HU2347" s="48"/>
      <c r="HV2347" s="48"/>
      <c r="HW2347" s="48"/>
      <c r="HX2347" s="48"/>
      <c r="HY2347" s="48"/>
      <c r="HZ2347" s="48"/>
      <c r="IA2347" s="48"/>
      <c r="IB2347" s="48"/>
      <c r="IC2347" s="48"/>
      <c r="ID2347" s="48"/>
      <c r="IE2347" s="48"/>
      <c r="IF2347" s="48"/>
      <c r="IG2347" s="48"/>
      <c r="IH2347" s="48"/>
      <c r="II2347" s="48"/>
      <c r="IJ2347" s="48"/>
      <c r="IK2347" s="48"/>
      <c r="IL2347" s="48"/>
      <c r="IM2347" s="48"/>
      <c r="IN2347" s="48"/>
      <c r="IO2347" s="48"/>
      <c r="IP2347" s="48"/>
      <c r="IQ2347" s="48"/>
      <c r="IR2347" s="48"/>
      <c r="IS2347" s="48"/>
      <c r="IT2347" s="48"/>
      <c r="IU2347" s="48"/>
      <c r="IV2347" s="48"/>
      <c r="IW2347" s="48"/>
      <c r="IX2347" s="48"/>
      <c r="IY2347" s="48"/>
      <c r="IZ2347" s="48"/>
      <c r="JA2347" s="48"/>
    </row>
    <row r="2348" spans="2:273" s="49" customFormat="1" ht="20" customHeight="1">
      <c r="B2348" s="120" t="s">
        <v>4972</v>
      </c>
      <c r="C2348" s="113">
        <v>20191</v>
      </c>
      <c r="D2348" s="104">
        <v>2019</v>
      </c>
      <c r="E2348" s="66" t="s">
        <v>4973</v>
      </c>
      <c r="F2348" s="145"/>
      <c r="G2348" s="358"/>
      <c r="H2348" s="68" t="s">
        <v>4974</v>
      </c>
      <c r="I2348" s="68" t="s">
        <v>53</v>
      </c>
      <c r="J2348" s="92">
        <v>24</v>
      </c>
      <c r="K2348" s="200">
        <v>1150000</v>
      </c>
      <c r="L2348" s="68" t="s">
        <v>4975</v>
      </c>
      <c r="M2348" s="68" t="s">
        <v>69</v>
      </c>
      <c r="N2348" s="215">
        <v>3</v>
      </c>
      <c r="O2348" s="89">
        <v>5</v>
      </c>
      <c r="P2348" s="89">
        <v>6</v>
      </c>
      <c r="Q2348" s="68" t="s">
        <v>47</v>
      </c>
      <c r="R2348" s="68" t="s">
        <v>4976</v>
      </c>
      <c r="S2348" s="6"/>
      <c r="T2348" s="6"/>
      <c r="U2348" s="6"/>
      <c r="V2348" s="6"/>
      <c r="W2348" s="6"/>
      <c r="X2348" s="6"/>
      <c r="Y2348" s="6"/>
      <c r="Z2348" s="6"/>
      <c r="AA2348" s="6"/>
      <c r="AB2348" s="6"/>
      <c r="AC2348" s="6"/>
      <c r="AD2348" s="6"/>
      <c r="AE2348" s="6"/>
      <c r="AF2348" s="48"/>
      <c r="AG2348" s="48"/>
      <c r="AH2348" s="48"/>
      <c r="AI2348" s="48"/>
      <c r="AJ2348" s="48"/>
      <c r="AK2348" s="48"/>
      <c r="AL2348" s="48"/>
      <c r="AM2348" s="48"/>
      <c r="AN2348" s="48"/>
      <c r="AO2348" s="48"/>
      <c r="AP2348" s="48"/>
      <c r="AQ2348" s="48"/>
      <c r="AR2348" s="48"/>
      <c r="AS2348" s="48"/>
      <c r="AT2348" s="48"/>
      <c r="AU2348" s="48"/>
      <c r="AV2348" s="48"/>
      <c r="AW2348" s="48"/>
      <c r="AX2348" s="48"/>
      <c r="AY2348" s="48"/>
      <c r="AZ2348" s="48"/>
      <c r="BA2348" s="48"/>
      <c r="BB2348" s="48"/>
      <c r="BC2348" s="48"/>
      <c r="BD2348" s="48"/>
      <c r="BE2348" s="48"/>
      <c r="BF2348" s="48"/>
      <c r="BG2348" s="48"/>
      <c r="BH2348" s="48"/>
      <c r="BI2348" s="48"/>
      <c r="BJ2348" s="48"/>
      <c r="BK2348" s="48"/>
      <c r="BL2348" s="48"/>
      <c r="BM2348" s="48"/>
      <c r="BN2348" s="48"/>
      <c r="BO2348" s="48"/>
      <c r="BP2348" s="48"/>
      <c r="BQ2348" s="48"/>
      <c r="BR2348" s="48"/>
      <c r="BS2348" s="48"/>
      <c r="BT2348" s="48"/>
      <c r="BU2348" s="48"/>
      <c r="BV2348" s="48"/>
      <c r="BW2348" s="48"/>
      <c r="BX2348" s="48"/>
      <c r="BY2348" s="48"/>
      <c r="BZ2348" s="48"/>
      <c r="CA2348" s="48"/>
      <c r="CB2348" s="48"/>
      <c r="CC2348" s="48"/>
      <c r="CD2348" s="48"/>
      <c r="CE2348" s="48"/>
      <c r="CF2348" s="48"/>
      <c r="CG2348" s="48"/>
      <c r="CH2348" s="48"/>
      <c r="CI2348" s="48"/>
      <c r="CJ2348" s="48"/>
      <c r="CK2348" s="48"/>
      <c r="CL2348" s="48"/>
      <c r="CM2348" s="48"/>
      <c r="CN2348" s="48"/>
      <c r="CO2348" s="48"/>
      <c r="CP2348" s="48"/>
      <c r="CQ2348" s="48"/>
      <c r="CR2348" s="48"/>
      <c r="CS2348" s="48"/>
      <c r="CT2348" s="48"/>
      <c r="CU2348" s="48"/>
      <c r="CV2348" s="48"/>
      <c r="CW2348" s="48"/>
      <c r="CX2348" s="48"/>
      <c r="CY2348" s="48"/>
      <c r="CZ2348" s="48"/>
      <c r="DA2348" s="48"/>
      <c r="DB2348" s="48"/>
      <c r="DC2348" s="48"/>
      <c r="DD2348" s="48"/>
      <c r="DE2348" s="48"/>
      <c r="DF2348" s="48"/>
      <c r="DG2348" s="48"/>
      <c r="DH2348" s="48"/>
      <c r="DI2348" s="48"/>
      <c r="DJ2348" s="48"/>
      <c r="DK2348" s="48"/>
      <c r="DL2348" s="48"/>
      <c r="DM2348" s="48"/>
      <c r="DN2348" s="48"/>
      <c r="DO2348" s="48"/>
      <c r="DP2348" s="48"/>
      <c r="DQ2348" s="48"/>
      <c r="DR2348" s="48"/>
      <c r="DS2348" s="48"/>
      <c r="DT2348" s="48"/>
      <c r="DU2348" s="48"/>
      <c r="DV2348" s="48"/>
      <c r="DW2348" s="48"/>
      <c r="DX2348" s="48"/>
      <c r="DY2348" s="48"/>
      <c r="DZ2348" s="48"/>
      <c r="EA2348" s="48"/>
      <c r="EB2348" s="48"/>
      <c r="EC2348" s="48"/>
      <c r="ED2348" s="48"/>
      <c r="EE2348" s="48"/>
      <c r="EF2348" s="48"/>
      <c r="EG2348" s="48"/>
      <c r="EH2348" s="48"/>
      <c r="EI2348" s="48"/>
      <c r="EJ2348" s="48"/>
      <c r="EK2348" s="48"/>
      <c r="EL2348" s="48"/>
      <c r="EM2348" s="48"/>
      <c r="EN2348" s="48"/>
      <c r="EO2348" s="48"/>
      <c r="EP2348" s="48"/>
      <c r="EQ2348" s="48"/>
      <c r="ER2348" s="48"/>
      <c r="ES2348" s="48"/>
      <c r="ET2348" s="48"/>
      <c r="EU2348" s="48"/>
      <c r="EV2348" s="48"/>
      <c r="EW2348" s="48"/>
      <c r="EX2348" s="48"/>
      <c r="EY2348" s="48"/>
      <c r="EZ2348" s="48"/>
      <c r="FA2348" s="48"/>
      <c r="FB2348" s="48"/>
      <c r="FC2348" s="48"/>
      <c r="FD2348" s="48"/>
      <c r="FE2348" s="48"/>
      <c r="FF2348" s="48"/>
      <c r="FG2348" s="48"/>
      <c r="FH2348" s="48"/>
      <c r="FI2348" s="48"/>
      <c r="FJ2348" s="48"/>
      <c r="FK2348" s="48"/>
      <c r="FL2348" s="48"/>
      <c r="FM2348" s="48"/>
      <c r="FN2348" s="48"/>
      <c r="FO2348" s="48"/>
      <c r="FP2348" s="48"/>
      <c r="FQ2348" s="48"/>
      <c r="FR2348" s="48"/>
      <c r="FS2348" s="48"/>
      <c r="FT2348" s="48"/>
      <c r="FU2348" s="48"/>
      <c r="FV2348" s="48"/>
      <c r="FW2348" s="48"/>
      <c r="FX2348" s="48"/>
      <c r="FY2348" s="48"/>
      <c r="FZ2348" s="48"/>
      <c r="GA2348" s="48"/>
      <c r="GB2348" s="48"/>
      <c r="GC2348" s="48"/>
      <c r="GD2348" s="48"/>
      <c r="GE2348" s="48"/>
      <c r="GF2348" s="48"/>
      <c r="GG2348" s="48"/>
      <c r="GH2348" s="48"/>
      <c r="GI2348" s="48"/>
      <c r="GJ2348" s="48"/>
      <c r="GK2348" s="48"/>
      <c r="GL2348" s="48"/>
      <c r="GM2348" s="48"/>
      <c r="GN2348" s="48"/>
      <c r="GO2348" s="48"/>
      <c r="GP2348" s="48"/>
      <c r="GQ2348" s="48"/>
      <c r="GR2348" s="48"/>
      <c r="GS2348" s="48"/>
      <c r="GT2348" s="48"/>
      <c r="GU2348" s="48"/>
      <c r="GV2348" s="48"/>
      <c r="GW2348" s="48"/>
      <c r="GX2348" s="48"/>
      <c r="GY2348" s="48"/>
      <c r="GZ2348" s="48"/>
      <c r="HA2348" s="48"/>
      <c r="HB2348" s="48"/>
      <c r="HC2348" s="48"/>
      <c r="HD2348" s="48"/>
      <c r="HE2348" s="48"/>
      <c r="HF2348" s="48"/>
      <c r="HG2348" s="48"/>
      <c r="HH2348" s="48"/>
      <c r="HI2348" s="48"/>
      <c r="HJ2348" s="48"/>
      <c r="HK2348" s="48"/>
      <c r="HL2348" s="48"/>
      <c r="HM2348" s="48"/>
      <c r="HN2348" s="48"/>
      <c r="HO2348" s="48"/>
      <c r="HP2348" s="48"/>
      <c r="HQ2348" s="48"/>
      <c r="HR2348" s="48"/>
      <c r="HS2348" s="48"/>
      <c r="HT2348" s="48"/>
      <c r="HU2348" s="48"/>
      <c r="HV2348" s="48"/>
      <c r="HW2348" s="48"/>
      <c r="HX2348" s="48"/>
      <c r="HY2348" s="48"/>
      <c r="HZ2348" s="48"/>
      <c r="IA2348" s="48"/>
      <c r="IB2348" s="48"/>
      <c r="IC2348" s="48"/>
      <c r="ID2348" s="48"/>
      <c r="IE2348" s="48"/>
      <c r="IF2348" s="48"/>
      <c r="IG2348" s="48"/>
      <c r="IH2348" s="48"/>
      <c r="II2348" s="48"/>
      <c r="IJ2348" s="48"/>
      <c r="IK2348" s="48"/>
      <c r="IL2348" s="48"/>
      <c r="IM2348" s="48"/>
      <c r="IN2348" s="48"/>
      <c r="IO2348" s="48"/>
      <c r="IP2348" s="48"/>
      <c r="IQ2348" s="48"/>
      <c r="IR2348" s="48"/>
      <c r="IS2348" s="48"/>
      <c r="IT2348" s="48"/>
      <c r="IU2348" s="48"/>
      <c r="IV2348" s="48"/>
      <c r="IW2348" s="48"/>
      <c r="IX2348" s="48"/>
      <c r="IY2348" s="48"/>
      <c r="IZ2348" s="48"/>
      <c r="JA2348" s="48"/>
    </row>
    <row r="2349" spans="2:273" s="49" customFormat="1" ht="20" customHeight="1">
      <c r="B2349" s="120" t="s">
        <v>4977</v>
      </c>
      <c r="C2349" s="113">
        <v>20191</v>
      </c>
      <c r="D2349" s="104">
        <v>2019</v>
      </c>
      <c r="E2349" s="66" t="s">
        <v>4978</v>
      </c>
      <c r="F2349" s="145"/>
      <c r="G2349" s="358"/>
      <c r="H2349" s="68" t="s">
        <v>4979</v>
      </c>
      <c r="I2349" s="68" t="s">
        <v>53</v>
      </c>
      <c r="J2349" s="92">
        <v>26</v>
      </c>
      <c r="K2349" s="200">
        <v>100000</v>
      </c>
      <c r="L2349" s="68" t="s">
        <v>4980</v>
      </c>
      <c r="M2349" s="68" t="s">
        <v>203</v>
      </c>
      <c r="N2349" s="215">
        <v>1</v>
      </c>
      <c r="O2349" s="89">
        <v>3</v>
      </c>
      <c r="P2349" s="89">
        <v>6</v>
      </c>
      <c r="Q2349" s="68" t="s">
        <v>47</v>
      </c>
      <c r="R2349" s="68" t="s">
        <v>80</v>
      </c>
      <c r="S2349" s="6"/>
      <c r="T2349" s="6"/>
      <c r="U2349" s="6"/>
      <c r="V2349" s="6"/>
      <c r="W2349" s="6"/>
      <c r="X2349" s="6"/>
      <c r="Y2349" s="6"/>
      <c r="Z2349" s="6"/>
      <c r="AA2349" s="6"/>
      <c r="AB2349" s="6"/>
      <c r="AC2349" s="6"/>
      <c r="AD2349" s="6"/>
      <c r="AE2349" s="6"/>
      <c r="AF2349" s="37"/>
      <c r="AG2349" s="37"/>
      <c r="AH2349" s="37"/>
      <c r="AI2349" s="37"/>
      <c r="AJ2349" s="37"/>
      <c r="AK2349" s="37"/>
      <c r="AL2349" s="37"/>
      <c r="AM2349" s="37"/>
      <c r="AN2349" s="37"/>
      <c r="AO2349" s="37"/>
      <c r="AP2349" s="37"/>
      <c r="AQ2349" s="37"/>
      <c r="AR2349" s="37"/>
      <c r="AS2349" s="37"/>
      <c r="AT2349" s="37"/>
      <c r="AU2349" s="37"/>
      <c r="AV2349" s="37"/>
      <c r="AW2349" s="37"/>
      <c r="AX2349" s="37"/>
      <c r="AY2349" s="37"/>
      <c r="AZ2349" s="37"/>
      <c r="BA2349" s="37"/>
      <c r="BB2349" s="37"/>
      <c r="BC2349" s="37"/>
      <c r="BD2349" s="37"/>
      <c r="BE2349" s="37"/>
      <c r="BF2349" s="37"/>
      <c r="BG2349" s="37"/>
      <c r="BH2349" s="37"/>
      <c r="BI2349" s="37"/>
      <c r="BJ2349" s="37"/>
      <c r="BK2349" s="37"/>
      <c r="BL2349" s="37"/>
      <c r="BM2349" s="37"/>
      <c r="BN2349" s="37"/>
      <c r="BO2349" s="37"/>
      <c r="BP2349" s="37"/>
      <c r="BQ2349" s="37"/>
      <c r="BR2349" s="37"/>
      <c r="BS2349" s="37"/>
      <c r="BT2349" s="37"/>
      <c r="BU2349" s="37"/>
      <c r="BV2349" s="37"/>
      <c r="BW2349" s="37"/>
      <c r="BX2349" s="37"/>
      <c r="BY2349" s="37"/>
      <c r="BZ2349" s="37"/>
      <c r="CA2349" s="37"/>
      <c r="CB2349" s="37"/>
      <c r="CC2349" s="37"/>
      <c r="CD2349" s="37"/>
      <c r="CE2349" s="37"/>
      <c r="CF2349" s="37"/>
      <c r="CG2349" s="37"/>
      <c r="CH2349" s="37"/>
      <c r="CI2349" s="37"/>
      <c r="CJ2349" s="37"/>
      <c r="CK2349" s="37"/>
      <c r="CL2349" s="37"/>
      <c r="CM2349" s="37"/>
      <c r="CN2349" s="37"/>
      <c r="CO2349" s="37"/>
      <c r="CP2349" s="37"/>
      <c r="CQ2349" s="37"/>
      <c r="CR2349" s="37"/>
      <c r="CS2349" s="37"/>
      <c r="CT2349" s="37"/>
      <c r="CU2349" s="37"/>
      <c r="CV2349" s="37"/>
      <c r="CW2349" s="37"/>
      <c r="CX2349" s="37"/>
      <c r="CY2349" s="37"/>
      <c r="CZ2349" s="37"/>
      <c r="DA2349" s="37"/>
      <c r="DB2349" s="37"/>
      <c r="DC2349" s="37"/>
      <c r="DD2349" s="37"/>
      <c r="DE2349" s="37"/>
      <c r="DF2349" s="37"/>
      <c r="DG2349" s="37"/>
      <c r="DH2349" s="37"/>
      <c r="DI2349" s="37"/>
      <c r="DJ2349" s="37"/>
      <c r="DK2349" s="37"/>
      <c r="DL2349" s="37"/>
      <c r="DM2349" s="37"/>
      <c r="DN2349" s="37"/>
      <c r="DO2349" s="37"/>
      <c r="DP2349" s="37"/>
      <c r="DQ2349" s="37"/>
      <c r="DR2349" s="37"/>
      <c r="DS2349" s="37"/>
      <c r="DT2349" s="37"/>
      <c r="DU2349" s="37"/>
      <c r="DV2349" s="37"/>
      <c r="DW2349" s="37"/>
      <c r="DX2349" s="37"/>
      <c r="DY2349" s="37"/>
      <c r="DZ2349" s="37"/>
      <c r="EA2349" s="37"/>
      <c r="EB2349" s="37"/>
      <c r="EC2349" s="37"/>
      <c r="ED2349" s="37"/>
      <c r="EE2349" s="37"/>
      <c r="EF2349" s="37"/>
      <c r="EG2349" s="37"/>
      <c r="EH2349" s="37"/>
      <c r="EI2349" s="37"/>
      <c r="EJ2349" s="37"/>
      <c r="EK2349" s="37"/>
      <c r="EL2349" s="37"/>
      <c r="EM2349" s="37"/>
      <c r="EN2349" s="37"/>
      <c r="EO2349" s="37"/>
      <c r="EP2349" s="37"/>
      <c r="EQ2349" s="37"/>
      <c r="ER2349" s="37"/>
      <c r="ES2349" s="37"/>
      <c r="ET2349" s="37"/>
      <c r="EU2349" s="37"/>
      <c r="EV2349" s="37"/>
      <c r="EW2349" s="37"/>
      <c r="EX2349" s="37"/>
      <c r="EY2349" s="37"/>
      <c r="EZ2349" s="37"/>
      <c r="FA2349" s="37"/>
      <c r="FB2349" s="37"/>
      <c r="FC2349" s="37"/>
      <c r="FD2349" s="37"/>
      <c r="FE2349" s="37"/>
      <c r="FF2349" s="37"/>
      <c r="FG2349" s="37"/>
      <c r="FH2349" s="37"/>
      <c r="FI2349" s="37"/>
      <c r="FJ2349" s="37"/>
      <c r="FK2349" s="37"/>
      <c r="FL2349" s="37"/>
      <c r="FM2349" s="37"/>
      <c r="FN2349" s="37"/>
      <c r="FO2349" s="37"/>
      <c r="FP2349" s="37"/>
      <c r="FQ2349" s="37"/>
      <c r="FR2349" s="37"/>
      <c r="FS2349" s="37"/>
      <c r="FT2349" s="37"/>
      <c r="FU2349" s="37"/>
      <c r="FV2349" s="37"/>
      <c r="FW2349" s="37"/>
      <c r="FX2349" s="37"/>
      <c r="FY2349" s="37"/>
      <c r="FZ2349" s="37"/>
      <c r="GA2349" s="37"/>
      <c r="GB2349" s="37"/>
      <c r="GC2349" s="37"/>
      <c r="GD2349" s="37"/>
      <c r="GE2349" s="37"/>
      <c r="GF2349" s="37"/>
      <c r="GG2349" s="37"/>
      <c r="GH2349" s="37"/>
      <c r="GI2349" s="37"/>
      <c r="GJ2349" s="37"/>
      <c r="GK2349" s="37"/>
      <c r="GL2349" s="37"/>
      <c r="GM2349" s="37"/>
      <c r="GN2349" s="37"/>
      <c r="GO2349" s="37"/>
      <c r="GP2349" s="37"/>
      <c r="GQ2349" s="37"/>
      <c r="GR2349" s="37"/>
      <c r="GS2349" s="37"/>
      <c r="GT2349" s="37"/>
      <c r="GU2349" s="37"/>
      <c r="GV2349" s="37"/>
      <c r="GW2349" s="37"/>
      <c r="GX2349" s="37"/>
      <c r="GY2349" s="37"/>
      <c r="GZ2349" s="37"/>
      <c r="HA2349" s="37"/>
      <c r="HB2349" s="37"/>
      <c r="HC2349" s="37"/>
      <c r="HD2349" s="37"/>
      <c r="HE2349" s="37"/>
      <c r="HF2349" s="37"/>
      <c r="HG2349" s="37"/>
      <c r="HH2349" s="37"/>
      <c r="HI2349" s="37"/>
      <c r="HJ2349" s="37"/>
      <c r="HK2349" s="37"/>
      <c r="HL2349" s="37"/>
      <c r="HM2349" s="37"/>
      <c r="HN2349" s="37"/>
      <c r="HO2349" s="37"/>
      <c r="HP2349" s="37"/>
      <c r="HQ2349" s="37"/>
      <c r="HR2349" s="37"/>
      <c r="HS2349" s="37"/>
      <c r="HT2349" s="37"/>
      <c r="HU2349" s="37"/>
      <c r="HV2349" s="37"/>
      <c r="HW2349" s="37"/>
      <c r="HX2349" s="37"/>
      <c r="HY2349" s="37"/>
      <c r="HZ2349" s="37"/>
      <c r="IA2349" s="37"/>
      <c r="IB2349" s="37"/>
      <c r="IC2349" s="37"/>
      <c r="ID2349" s="37"/>
      <c r="IE2349" s="37"/>
      <c r="IF2349" s="37"/>
      <c r="IG2349" s="37"/>
      <c r="IH2349" s="37"/>
      <c r="II2349" s="37"/>
      <c r="IJ2349" s="37"/>
      <c r="IK2349" s="37"/>
      <c r="IL2349" s="37"/>
      <c r="IM2349" s="37"/>
      <c r="IN2349" s="37"/>
      <c r="IO2349" s="37"/>
      <c r="IP2349" s="37"/>
      <c r="IQ2349" s="37"/>
      <c r="IR2349" s="37"/>
      <c r="IS2349" s="37"/>
      <c r="IT2349" s="37"/>
      <c r="IU2349" s="37"/>
      <c r="IV2349" s="37"/>
      <c r="IW2349" s="37"/>
      <c r="IX2349" s="37"/>
      <c r="IY2349" s="37"/>
      <c r="IZ2349" s="37"/>
      <c r="JA2349" s="37"/>
      <c r="JB2349" s="37"/>
      <c r="JC2349" s="37"/>
      <c r="JD2349" s="37"/>
      <c r="JE2349" s="37"/>
      <c r="JF2349" s="37"/>
      <c r="JG2349" s="37"/>
      <c r="JH2349" s="37"/>
      <c r="JI2349" s="37"/>
      <c r="JJ2349" s="37"/>
      <c r="JK2349" s="37"/>
      <c r="JL2349" s="37"/>
      <c r="JM2349" s="37"/>
    </row>
    <row r="2350" spans="2:273" s="49" customFormat="1" ht="20" customHeight="1">
      <c r="B2350" s="120" t="s">
        <v>7897</v>
      </c>
      <c r="C2350" s="113">
        <v>20202</v>
      </c>
      <c r="D2350" s="104">
        <v>2020</v>
      </c>
      <c r="E2350" s="45" t="s">
        <v>4982</v>
      </c>
      <c r="F2350" s="146"/>
      <c r="G2350" s="359" t="s">
        <v>1086</v>
      </c>
      <c r="H2350" s="46" t="s">
        <v>7898</v>
      </c>
      <c r="I2350" s="46" t="s">
        <v>37</v>
      </c>
      <c r="J2350" s="90">
        <v>24</v>
      </c>
      <c r="K2350" s="198">
        <v>295186</v>
      </c>
      <c r="L2350" s="46" t="s">
        <v>7899</v>
      </c>
      <c r="M2350" s="46" t="s">
        <v>203</v>
      </c>
      <c r="N2350" s="215">
        <v>1</v>
      </c>
      <c r="O2350" s="90">
        <v>3</v>
      </c>
      <c r="P2350" s="90">
        <v>6</v>
      </c>
      <c r="Q2350" s="46" t="s">
        <v>55</v>
      </c>
      <c r="R2350" s="46" t="s">
        <v>489</v>
      </c>
      <c r="S2350" s="48"/>
      <c r="T2350" s="48"/>
      <c r="U2350" s="48"/>
      <c r="V2350" s="48"/>
      <c r="W2350" s="48"/>
      <c r="X2350" s="48"/>
      <c r="Y2350" s="48"/>
      <c r="Z2350" s="48"/>
      <c r="AA2350" s="48"/>
      <c r="AB2350" s="48"/>
      <c r="AC2350" s="48"/>
      <c r="AD2350" s="48"/>
      <c r="AE2350" s="48"/>
      <c r="AF2350" s="6"/>
      <c r="AG2350" s="6"/>
      <c r="AH2350" s="6"/>
      <c r="AI2350" s="6"/>
      <c r="AJ2350" s="6"/>
      <c r="AK2350" s="6"/>
      <c r="AL2350" s="6"/>
      <c r="AM2350" s="6"/>
      <c r="AN2350" s="6"/>
      <c r="AO2350" s="6"/>
      <c r="AP2350" s="6"/>
      <c r="AQ2350" s="6"/>
      <c r="AR2350" s="7" t="s">
        <v>55</v>
      </c>
      <c r="AS2350" s="7" t="s">
        <v>53</v>
      </c>
      <c r="AT2350" s="6"/>
      <c r="AU2350" s="6"/>
      <c r="AV2350" s="6"/>
      <c r="AW2350" s="6"/>
      <c r="AX2350" s="6"/>
      <c r="AY2350" s="6"/>
      <c r="AZ2350" s="6"/>
      <c r="BA2350" s="6"/>
      <c r="BB2350" s="6"/>
      <c r="BC2350" s="6"/>
      <c r="BD2350" s="6"/>
      <c r="BE2350" s="6"/>
      <c r="BF2350" s="6"/>
      <c r="BG2350" s="6"/>
      <c r="BH2350" s="6"/>
      <c r="BI2350" s="6"/>
      <c r="BJ2350" s="6"/>
      <c r="BK2350" s="6"/>
      <c r="BL2350" s="6"/>
      <c r="BM2350" s="6"/>
      <c r="BN2350" s="6"/>
      <c r="BO2350" s="6"/>
      <c r="BP2350" s="6"/>
      <c r="BQ2350" s="6"/>
      <c r="BR2350" s="6"/>
      <c r="BS2350" s="6"/>
      <c r="BT2350" s="6"/>
      <c r="BU2350" s="6"/>
      <c r="BV2350" s="6"/>
      <c r="BW2350" s="6"/>
      <c r="BX2350" s="6"/>
      <c r="BY2350" s="6"/>
      <c r="BZ2350" s="6"/>
      <c r="CA2350" s="6"/>
      <c r="CB2350" s="6"/>
      <c r="CC2350" s="6"/>
      <c r="CD2350" s="6"/>
      <c r="CE2350" s="6"/>
      <c r="CF2350" s="6"/>
      <c r="CG2350" s="6"/>
      <c r="CH2350" s="6"/>
      <c r="CI2350" s="6"/>
      <c r="CJ2350" s="6"/>
      <c r="CK2350" s="6"/>
      <c r="CL2350" s="6"/>
      <c r="CM2350" s="6"/>
      <c r="CN2350" s="6"/>
      <c r="CO2350" s="6"/>
      <c r="CP2350" s="6"/>
      <c r="CQ2350" s="6"/>
      <c r="CR2350" s="6"/>
      <c r="CS2350" s="6"/>
      <c r="CT2350" s="6"/>
      <c r="CU2350" s="6"/>
      <c r="CV2350" s="6"/>
      <c r="CW2350" s="6"/>
      <c r="CX2350" s="6"/>
      <c r="CY2350" s="6"/>
      <c r="CZ2350" s="6"/>
      <c r="DA2350" s="6"/>
      <c r="DB2350" s="6"/>
      <c r="DC2350" s="6"/>
      <c r="DD2350" s="6"/>
      <c r="DE2350" s="6"/>
      <c r="DF2350" s="6"/>
      <c r="DG2350" s="6"/>
      <c r="DH2350" s="6"/>
      <c r="DI2350" s="6"/>
      <c r="DJ2350" s="6"/>
      <c r="DK2350" s="6"/>
      <c r="DL2350" s="6"/>
      <c r="DM2350" s="6"/>
      <c r="DN2350" s="6"/>
      <c r="DO2350" s="6"/>
      <c r="DP2350" s="6"/>
      <c r="DQ2350" s="6"/>
      <c r="DR2350" s="6"/>
      <c r="DS2350" s="6"/>
      <c r="DT2350" s="6"/>
      <c r="DU2350" s="6"/>
      <c r="DV2350" s="6"/>
      <c r="DW2350" s="6"/>
      <c r="DX2350" s="6"/>
      <c r="DY2350" s="6"/>
      <c r="DZ2350" s="6"/>
      <c r="EA2350" s="6"/>
      <c r="EB2350" s="6"/>
      <c r="EC2350" s="6"/>
      <c r="ED2350" s="6"/>
      <c r="EE2350" s="6"/>
      <c r="EF2350" s="6"/>
      <c r="EG2350" s="6"/>
      <c r="EH2350" s="6"/>
      <c r="EI2350" s="6"/>
      <c r="EJ2350" s="6"/>
      <c r="EK2350" s="6"/>
      <c r="EL2350" s="6"/>
      <c r="EM2350" s="6"/>
      <c r="EN2350" s="6"/>
      <c r="EO2350" s="6"/>
      <c r="EP2350" s="6"/>
      <c r="EQ2350" s="6"/>
      <c r="ER2350" s="6"/>
      <c r="ES2350" s="6"/>
      <c r="ET2350" s="6"/>
      <c r="EU2350" s="6"/>
      <c r="EV2350" s="6"/>
      <c r="EW2350" s="6"/>
      <c r="EX2350" s="6"/>
      <c r="EY2350" s="6"/>
      <c r="EZ2350" s="6"/>
      <c r="FA2350" s="6"/>
      <c r="FB2350" s="6"/>
      <c r="FC2350" s="6"/>
      <c r="FD2350" s="6"/>
      <c r="FE2350" s="6"/>
      <c r="FF2350" s="6"/>
      <c r="FG2350" s="6"/>
      <c r="FH2350" s="6"/>
      <c r="FI2350" s="6"/>
      <c r="FJ2350" s="6"/>
      <c r="FK2350" s="6"/>
      <c r="FL2350" s="6"/>
      <c r="FM2350" s="6"/>
      <c r="FN2350" s="6"/>
      <c r="FO2350" s="6"/>
      <c r="FP2350" s="6"/>
      <c r="FQ2350" s="6"/>
      <c r="FR2350" s="6"/>
      <c r="FS2350" s="6"/>
      <c r="FT2350" s="6"/>
      <c r="FU2350" s="6"/>
      <c r="FV2350" s="6"/>
      <c r="FW2350" s="6"/>
      <c r="FX2350" s="6"/>
      <c r="FY2350" s="6"/>
      <c r="FZ2350" s="6"/>
      <c r="GA2350" s="6"/>
      <c r="GB2350" s="6"/>
      <c r="GC2350" s="6"/>
      <c r="GD2350" s="6"/>
      <c r="GE2350" s="6"/>
      <c r="GF2350" s="6"/>
      <c r="GG2350" s="6"/>
      <c r="GH2350" s="6"/>
      <c r="GI2350" s="6"/>
      <c r="GJ2350" s="6"/>
      <c r="GK2350" s="6"/>
      <c r="GL2350" s="6"/>
      <c r="GM2350" s="6"/>
      <c r="GN2350" s="6"/>
      <c r="GO2350" s="6"/>
      <c r="GP2350" s="6"/>
      <c r="GQ2350" s="6"/>
      <c r="GR2350" s="6"/>
      <c r="GS2350" s="6"/>
      <c r="GT2350" s="6"/>
      <c r="GU2350" s="6"/>
      <c r="GV2350" s="6"/>
      <c r="GW2350" s="6"/>
      <c r="GX2350" s="6"/>
      <c r="GY2350" s="6"/>
      <c r="GZ2350" s="6"/>
      <c r="HA2350" s="6"/>
      <c r="HB2350" s="6"/>
      <c r="HC2350" s="6"/>
      <c r="HD2350" s="6"/>
      <c r="HE2350" s="6"/>
      <c r="HF2350" s="6"/>
      <c r="HG2350" s="6"/>
      <c r="HH2350" s="6"/>
      <c r="HI2350" s="6"/>
      <c r="HJ2350" s="6"/>
      <c r="HK2350" s="6"/>
      <c r="HL2350" s="6"/>
      <c r="HM2350" s="6"/>
      <c r="HN2350" s="6"/>
      <c r="HO2350" s="6"/>
      <c r="HP2350" s="6"/>
      <c r="HQ2350" s="6"/>
      <c r="HR2350" s="6"/>
      <c r="HS2350" s="6"/>
      <c r="HT2350" s="6"/>
      <c r="HU2350" s="6"/>
      <c r="HV2350" s="6"/>
      <c r="HW2350" s="6"/>
      <c r="HX2350" s="6"/>
      <c r="HY2350" s="6"/>
      <c r="HZ2350" s="6"/>
      <c r="IA2350" s="6"/>
      <c r="IB2350" s="6"/>
      <c r="IC2350" s="6"/>
      <c r="ID2350" s="6"/>
      <c r="IE2350" s="6"/>
      <c r="IF2350" s="6"/>
      <c r="IG2350" s="6"/>
      <c r="IH2350" s="6"/>
      <c r="II2350" s="6"/>
      <c r="IJ2350" s="6"/>
      <c r="IK2350" s="6"/>
      <c r="IL2350" s="6"/>
      <c r="IM2350" s="6"/>
      <c r="IN2350" s="6"/>
      <c r="IO2350" s="6"/>
      <c r="IP2350" s="6"/>
      <c r="IQ2350" s="6"/>
      <c r="IR2350" s="6"/>
      <c r="IS2350" s="6"/>
      <c r="IT2350" s="6"/>
      <c r="IU2350" s="6"/>
      <c r="IV2350" s="6"/>
      <c r="IW2350" s="6"/>
      <c r="IX2350" s="6"/>
      <c r="IY2350" s="6"/>
      <c r="IZ2350" s="6"/>
      <c r="JA2350" s="6"/>
      <c r="JB2350" s="6"/>
      <c r="JC2350" s="6"/>
      <c r="JD2350" s="6"/>
      <c r="JE2350" s="6"/>
      <c r="JF2350" s="6"/>
      <c r="JG2350" s="6"/>
      <c r="JH2350" s="6"/>
      <c r="JI2350" s="6"/>
      <c r="JJ2350" s="6"/>
      <c r="JK2350" s="6"/>
      <c r="JL2350" s="6"/>
      <c r="JM2350" s="6"/>
    </row>
    <row r="2351" spans="2:273" s="49" customFormat="1" ht="20" customHeight="1">
      <c r="B2351" s="120" t="s">
        <v>4981</v>
      </c>
      <c r="C2351" s="113">
        <v>20191</v>
      </c>
      <c r="D2351" s="104">
        <v>2019</v>
      </c>
      <c r="E2351" s="66" t="s">
        <v>4982</v>
      </c>
      <c r="F2351" s="145"/>
      <c r="G2351" s="358"/>
      <c r="H2351" s="68" t="s">
        <v>4983</v>
      </c>
      <c r="I2351" s="68" t="s">
        <v>53</v>
      </c>
      <c r="J2351" s="92">
        <v>30</v>
      </c>
      <c r="K2351" s="200">
        <v>100000</v>
      </c>
      <c r="L2351" s="68" t="s">
        <v>4984</v>
      </c>
      <c r="M2351" s="68" t="s">
        <v>203</v>
      </c>
      <c r="N2351" s="215">
        <v>1</v>
      </c>
      <c r="O2351" s="89">
        <v>3</v>
      </c>
      <c r="P2351" s="89">
        <v>6</v>
      </c>
      <c r="Q2351" s="68" t="s">
        <v>47</v>
      </c>
      <c r="R2351" s="68" t="s">
        <v>80</v>
      </c>
      <c r="S2351" s="6"/>
      <c r="T2351" s="6"/>
      <c r="U2351" s="6"/>
      <c r="V2351" s="6"/>
      <c r="W2351" s="6"/>
      <c r="X2351" s="6"/>
      <c r="Y2351" s="6"/>
      <c r="Z2351" s="6"/>
      <c r="AA2351" s="6"/>
      <c r="AB2351" s="6"/>
      <c r="AC2351" s="6"/>
      <c r="AD2351" s="6"/>
      <c r="AE2351" s="6"/>
      <c r="AF2351" s="48"/>
      <c r="AG2351" s="48"/>
      <c r="AH2351" s="48"/>
      <c r="AI2351" s="48"/>
      <c r="AJ2351" s="48"/>
      <c r="AK2351" s="48"/>
      <c r="AL2351" s="48"/>
      <c r="AM2351" s="48"/>
      <c r="AN2351" s="48"/>
      <c r="AO2351" s="48"/>
      <c r="AP2351" s="48"/>
      <c r="AQ2351" s="48"/>
      <c r="AR2351" s="48"/>
      <c r="AS2351" s="48"/>
      <c r="AT2351" s="48"/>
      <c r="AU2351" s="48"/>
      <c r="AV2351" s="48"/>
      <c r="AW2351" s="48"/>
      <c r="AX2351" s="48"/>
      <c r="AY2351" s="48"/>
      <c r="AZ2351" s="48"/>
      <c r="BA2351" s="48"/>
      <c r="BB2351" s="48"/>
      <c r="BC2351" s="48"/>
      <c r="BD2351" s="48"/>
      <c r="BE2351" s="48"/>
      <c r="BF2351" s="48"/>
      <c r="BG2351" s="48"/>
      <c r="BH2351" s="48"/>
      <c r="BI2351" s="48"/>
      <c r="BJ2351" s="48"/>
      <c r="BK2351" s="48"/>
      <c r="BL2351" s="48"/>
      <c r="BM2351" s="48"/>
      <c r="BN2351" s="48"/>
      <c r="BO2351" s="48"/>
      <c r="BP2351" s="48"/>
      <c r="BQ2351" s="48"/>
      <c r="BR2351" s="48"/>
      <c r="BS2351" s="48"/>
      <c r="BT2351" s="48"/>
      <c r="BU2351" s="48"/>
      <c r="BV2351" s="48"/>
      <c r="BW2351" s="48"/>
      <c r="BX2351" s="48"/>
      <c r="BY2351" s="48"/>
      <c r="BZ2351" s="48"/>
      <c r="CA2351" s="48"/>
      <c r="CB2351" s="48"/>
      <c r="CC2351" s="48"/>
      <c r="CD2351" s="48"/>
      <c r="CE2351" s="48"/>
      <c r="CF2351" s="48"/>
      <c r="CG2351" s="48"/>
      <c r="CH2351" s="48"/>
      <c r="CI2351" s="48"/>
      <c r="CJ2351" s="48"/>
      <c r="CK2351" s="48"/>
      <c r="CL2351" s="48"/>
      <c r="CM2351" s="48"/>
      <c r="CN2351" s="48"/>
      <c r="CO2351" s="48"/>
      <c r="CP2351" s="48"/>
      <c r="CQ2351" s="48"/>
      <c r="CR2351" s="48"/>
      <c r="CS2351" s="48"/>
      <c r="CT2351" s="48"/>
      <c r="CU2351" s="48"/>
      <c r="CV2351" s="48"/>
      <c r="CW2351" s="48"/>
      <c r="CX2351" s="48"/>
      <c r="CY2351" s="48"/>
      <c r="CZ2351" s="48"/>
      <c r="DA2351" s="48"/>
      <c r="DB2351" s="48"/>
      <c r="DC2351" s="48"/>
      <c r="DD2351" s="48"/>
      <c r="DE2351" s="48"/>
      <c r="DF2351" s="48"/>
      <c r="DG2351" s="48"/>
      <c r="DH2351" s="48"/>
      <c r="DI2351" s="48"/>
      <c r="DJ2351" s="48"/>
      <c r="DK2351" s="48"/>
      <c r="DL2351" s="48"/>
      <c r="DM2351" s="48"/>
      <c r="DN2351" s="48"/>
      <c r="DO2351" s="48"/>
      <c r="DP2351" s="48"/>
      <c r="DQ2351" s="48"/>
      <c r="DR2351" s="48"/>
      <c r="DS2351" s="48"/>
      <c r="DT2351" s="48"/>
      <c r="DU2351" s="48"/>
      <c r="DV2351" s="48"/>
      <c r="DW2351" s="48"/>
      <c r="DX2351" s="48"/>
      <c r="DY2351" s="48"/>
      <c r="DZ2351" s="48"/>
      <c r="EA2351" s="48"/>
      <c r="EB2351" s="48"/>
      <c r="EC2351" s="48"/>
      <c r="ED2351" s="48"/>
      <c r="EE2351" s="48"/>
      <c r="EF2351" s="48"/>
      <c r="EG2351" s="48"/>
      <c r="EH2351" s="48"/>
      <c r="EI2351" s="48"/>
      <c r="EJ2351" s="48"/>
      <c r="EK2351" s="48"/>
      <c r="EL2351" s="48"/>
      <c r="EM2351" s="48"/>
      <c r="EN2351" s="48"/>
      <c r="EO2351" s="48"/>
      <c r="EP2351" s="48"/>
      <c r="EQ2351" s="48"/>
      <c r="ER2351" s="48"/>
      <c r="ES2351" s="48"/>
      <c r="ET2351" s="48"/>
      <c r="EU2351" s="48"/>
      <c r="EV2351" s="48"/>
      <c r="EW2351" s="48"/>
      <c r="EX2351" s="48"/>
      <c r="EY2351" s="48"/>
      <c r="EZ2351" s="48"/>
      <c r="FA2351" s="48"/>
      <c r="FB2351" s="48"/>
      <c r="FC2351" s="48"/>
      <c r="FD2351" s="48"/>
      <c r="FE2351" s="48"/>
      <c r="FF2351" s="48"/>
      <c r="FG2351" s="48"/>
      <c r="FH2351" s="48"/>
      <c r="FI2351" s="48"/>
      <c r="FJ2351" s="48"/>
      <c r="FK2351" s="48"/>
      <c r="FL2351" s="48"/>
      <c r="FM2351" s="48"/>
      <c r="FN2351" s="48"/>
      <c r="FO2351" s="48"/>
      <c r="FP2351" s="48"/>
      <c r="FQ2351" s="48"/>
      <c r="FR2351" s="48"/>
      <c r="FS2351" s="48"/>
      <c r="FT2351" s="48"/>
      <c r="FU2351" s="48"/>
      <c r="FV2351" s="48"/>
      <c r="FW2351" s="48"/>
      <c r="FX2351" s="48"/>
      <c r="FY2351" s="48"/>
      <c r="FZ2351" s="48"/>
      <c r="GA2351" s="48"/>
      <c r="GB2351" s="48"/>
      <c r="GC2351" s="48"/>
      <c r="GD2351" s="48"/>
      <c r="GE2351" s="48"/>
      <c r="GF2351" s="48"/>
      <c r="GG2351" s="48"/>
      <c r="GH2351" s="48"/>
      <c r="GI2351" s="48"/>
      <c r="GJ2351" s="48"/>
      <c r="GK2351" s="48"/>
      <c r="GL2351" s="48"/>
      <c r="GM2351" s="48"/>
      <c r="GN2351" s="48"/>
      <c r="GO2351" s="48"/>
      <c r="GP2351" s="48"/>
      <c r="GQ2351" s="48"/>
      <c r="GR2351" s="48"/>
      <c r="GS2351" s="48"/>
      <c r="GT2351" s="48"/>
      <c r="GU2351" s="48"/>
      <c r="GV2351" s="48"/>
      <c r="GW2351" s="48"/>
      <c r="GX2351" s="48"/>
      <c r="GY2351" s="48"/>
      <c r="GZ2351" s="48"/>
      <c r="HA2351" s="48"/>
      <c r="HB2351" s="48"/>
      <c r="HC2351" s="48"/>
      <c r="HD2351" s="48"/>
      <c r="HE2351" s="48"/>
      <c r="HF2351" s="48"/>
      <c r="HG2351" s="48"/>
      <c r="HH2351" s="48"/>
      <c r="HI2351" s="48"/>
      <c r="HJ2351" s="48"/>
      <c r="HK2351" s="48"/>
      <c r="HL2351" s="48"/>
      <c r="HM2351" s="48"/>
      <c r="HN2351" s="48"/>
      <c r="HO2351" s="48"/>
      <c r="HP2351" s="48"/>
      <c r="HQ2351" s="48"/>
      <c r="HR2351" s="48"/>
      <c r="HS2351" s="48"/>
      <c r="HT2351" s="48"/>
      <c r="HU2351" s="48"/>
      <c r="HV2351" s="48"/>
      <c r="HW2351" s="48"/>
      <c r="HX2351" s="48"/>
      <c r="HY2351" s="48"/>
      <c r="HZ2351" s="48"/>
      <c r="IA2351" s="48"/>
      <c r="IB2351" s="48"/>
      <c r="IC2351" s="48"/>
      <c r="ID2351" s="48"/>
      <c r="IE2351" s="48"/>
      <c r="IF2351" s="48"/>
      <c r="IG2351" s="48"/>
      <c r="IH2351" s="48"/>
      <c r="II2351" s="48"/>
      <c r="IJ2351" s="48"/>
      <c r="IK2351" s="48"/>
      <c r="IL2351" s="48"/>
      <c r="IM2351" s="48"/>
      <c r="IN2351" s="48"/>
      <c r="IO2351" s="48"/>
      <c r="IP2351" s="48"/>
      <c r="IQ2351" s="48"/>
      <c r="IR2351" s="48"/>
      <c r="IS2351" s="48"/>
      <c r="IT2351" s="48"/>
      <c r="IU2351" s="48"/>
      <c r="IV2351" s="48"/>
      <c r="IW2351" s="48"/>
      <c r="IX2351" s="48"/>
      <c r="IY2351" s="48"/>
      <c r="IZ2351" s="48"/>
      <c r="JA2351" s="48"/>
    </row>
    <row r="2352" spans="2:273" s="49" customFormat="1" ht="20" customHeight="1">
      <c r="B2352" s="120" t="s">
        <v>4985</v>
      </c>
      <c r="C2352" s="113">
        <v>20192</v>
      </c>
      <c r="D2352" s="104">
        <v>2019</v>
      </c>
      <c r="E2352" s="66" t="s">
        <v>4982</v>
      </c>
      <c r="F2352" s="145"/>
      <c r="G2352" s="358"/>
      <c r="H2352" s="68" t="s">
        <v>4986</v>
      </c>
      <c r="I2352" s="68" t="s">
        <v>37</v>
      </c>
      <c r="J2352" s="92">
        <v>32</v>
      </c>
      <c r="K2352" s="200">
        <v>462952</v>
      </c>
      <c r="L2352" s="68" t="s">
        <v>4984</v>
      </c>
      <c r="M2352" s="68" t="s">
        <v>203</v>
      </c>
      <c r="N2352" s="215">
        <v>1</v>
      </c>
      <c r="O2352" s="89">
        <v>3</v>
      </c>
      <c r="P2352" s="89">
        <v>6</v>
      </c>
      <c r="Q2352" s="68" t="s">
        <v>55</v>
      </c>
      <c r="R2352" s="68" t="s">
        <v>489</v>
      </c>
      <c r="S2352" s="6"/>
      <c r="T2352" s="6"/>
      <c r="U2352" s="6"/>
      <c r="V2352" s="6"/>
      <c r="W2352" s="6"/>
      <c r="X2352" s="6"/>
      <c r="Y2352" s="6"/>
      <c r="Z2352" s="6"/>
      <c r="AA2352" s="6"/>
      <c r="AB2352" s="6"/>
      <c r="AC2352" s="6"/>
      <c r="AD2352" s="6"/>
      <c r="AE2352" s="6"/>
      <c r="AF2352" s="6"/>
      <c r="AG2352" s="6"/>
      <c r="AH2352" s="6"/>
      <c r="AI2352" s="6"/>
      <c r="AJ2352" s="6"/>
      <c r="AK2352" s="6"/>
      <c r="AL2352" s="6"/>
      <c r="AM2352" s="6"/>
      <c r="AN2352" s="6"/>
      <c r="AO2352" s="6"/>
      <c r="AP2352" s="6"/>
      <c r="AQ2352" s="6"/>
      <c r="AR2352" s="6"/>
      <c r="AS2352" s="6"/>
      <c r="AT2352" s="6"/>
      <c r="AU2352" s="6"/>
      <c r="AV2352" s="6"/>
      <c r="AW2352" s="6"/>
      <c r="AX2352" s="6"/>
      <c r="AY2352" s="6"/>
      <c r="AZ2352" s="6"/>
      <c r="BA2352" s="6"/>
      <c r="BB2352" s="6"/>
      <c r="BC2352" s="6"/>
      <c r="BD2352" s="6"/>
      <c r="BE2352" s="6"/>
      <c r="BF2352" s="6"/>
      <c r="BG2352" s="6"/>
      <c r="BH2352" s="6"/>
      <c r="BI2352" s="6"/>
      <c r="BJ2352" s="6"/>
      <c r="BK2352" s="6"/>
      <c r="BL2352" s="6"/>
      <c r="BM2352" s="6"/>
      <c r="BN2352" s="6"/>
      <c r="BO2352" s="6"/>
      <c r="BP2352" s="6"/>
      <c r="BQ2352" s="6"/>
      <c r="BR2352" s="6"/>
      <c r="BS2352" s="6"/>
      <c r="BT2352" s="6"/>
      <c r="BU2352" s="6"/>
      <c r="BV2352" s="6"/>
      <c r="BW2352" s="6"/>
      <c r="BX2352" s="6"/>
      <c r="BY2352" s="6"/>
      <c r="BZ2352" s="6"/>
      <c r="CA2352" s="6"/>
      <c r="CB2352" s="6"/>
      <c r="CC2352" s="6"/>
      <c r="CD2352" s="6"/>
      <c r="CE2352" s="6"/>
      <c r="CF2352" s="6"/>
      <c r="CG2352" s="6"/>
      <c r="CH2352" s="6"/>
      <c r="CI2352" s="6"/>
      <c r="CJ2352" s="6"/>
      <c r="CK2352" s="6"/>
      <c r="CL2352" s="6"/>
      <c r="CM2352" s="6"/>
      <c r="CN2352" s="6"/>
      <c r="CO2352" s="6"/>
      <c r="CP2352" s="6"/>
      <c r="CQ2352" s="6"/>
      <c r="CR2352" s="6"/>
      <c r="CS2352" s="6"/>
      <c r="CT2352" s="6"/>
      <c r="CU2352" s="6"/>
      <c r="CV2352" s="6"/>
      <c r="CW2352" s="6"/>
      <c r="CX2352" s="6"/>
      <c r="CY2352" s="6"/>
      <c r="CZ2352" s="6"/>
      <c r="DA2352" s="6"/>
      <c r="DB2352" s="6"/>
      <c r="DC2352" s="6"/>
      <c r="DD2352" s="6"/>
      <c r="DE2352" s="6"/>
      <c r="DF2352" s="6"/>
      <c r="DG2352" s="6"/>
      <c r="DH2352" s="6"/>
      <c r="DI2352" s="6"/>
      <c r="DJ2352" s="6"/>
      <c r="DK2352" s="6"/>
      <c r="DL2352" s="6"/>
      <c r="DM2352" s="6"/>
      <c r="DN2352" s="6"/>
      <c r="DO2352" s="6"/>
      <c r="DP2352" s="6"/>
      <c r="DQ2352" s="6"/>
      <c r="DR2352" s="6"/>
      <c r="DS2352" s="6"/>
      <c r="DT2352" s="6"/>
      <c r="DU2352" s="6"/>
      <c r="DV2352" s="6"/>
      <c r="DW2352" s="6"/>
      <c r="DX2352" s="6"/>
      <c r="DY2352" s="6"/>
      <c r="DZ2352" s="6"/>
      <c r="EA2352" s="6"/>
      <c r="EB2352" s="6"/>
      <c r="EC2352" s="6"/>
      <c r="ED2352" s="6"/>
      <c r="EE2352" s="6"/>
      <c r="EF2352" s="6"/>
      <c r="EG2352" s="6"/>
      <c r="EH2352" s="6"/>
      <c r="EI2352" s="6"/>
      <c r="EJ2352" s="6"/>
      <c r="EK2352" s="6"/>
      <c r="EL2352" s="6"/>
      <c r="EM2352" s="6"/>
      <c r="EN2352" s="6"/>
      <c r="EO2352" s="6"/>
      <c r="EP2352" s="6"/>
      <c r="EQ2352" s="6"/>
      <c r="ER2352" s="6"/>
      <c r="ES2352" s="6"/>
      <c r="ET2352" s="6"/>
      <c r="EU2352" s="6"/>
      <c r="EV2352" s="6"/>
      <c r="EW2352" s="6"/>
      <c r="EX2352" s="6"/>
      <c r="EY2352" s="6"/>
      <c r="EZ2352" s="6"/>
      <c r="FA2352" s="6"/>
      <c r="FB2352" s="6"/>
      <c r="FC2352" s="6"/>
      <c r="FD2352" s="6"/>
      <c r="FE2352" s="6"/>
      <c r="FF2352" s="6"/>
      <c r="FG2352" s="6"/>
      <c r="FH2352" s="6"/>
      <c r="FI2352" s="6"/>
      <c r="FJ2352" s="6"/>
      <c r="FK2352" s="6"/>
      <c r="FL2352" s="6"/>
      <c r="FM2352" s="6"/>
      <c r="FN2352" s="6"/>
      <c r="FO2352" s="6"/>
      <c r="FP2352" s="6"/>
      <c r="FQ2352" s="6"/>
      <c r="FR2352" s="6"/>
      <c r="FS2352" s="6"/>
      <c r="FT2352" s="6"/>
      <c r="FU2352" s="6"/>
      <c r="FV2352" s="6"/>
      <c r="FW2352" s="6"/>
      <c r="FX2352" s="6"/>
      <c r="FY2352" s="6"/>
      <c r="FZ2352" s="6"/>
      <c r="GA2352" s="6"/>
      <c r="GB2352" s="6"/>
      <c r="GC2352" s="6"/>
      <c r="GD2352" s="6"/>
      <c r="GE2352" s="6"/>
      <c r="GF2352" s="6"/>
      <c r="GG2352" s="6"/>
      <c r="GH2352" s="6"/>
      <c r="GI2352" s="6"/>
      <c r="GJ2352" s="6"/>
      <c r="GK2352" s="6"/>
      <c r="GL2352" s="6"/>
      <c r="GM2352" s="6"/>
      <c r="GN2352" s="6"/>
      <c r="GO2352" s="6"/>
      <c r="GP2352" s="6"/>
      <c r="GQ2352" s="6"/>
      <c r="GR2352" s="6"/>
      <c r="GS2352" s="6"/>
      <c r="GT2352" s="6"/>
      <c r="GU2352" s="6"/>
      <c r="GV2352" s="6"/>
      <c r="GW2352" s="6"/>
      <c r="GX2352" s="6"/>
      <c r="GY2352" s="6"/>
      <c r="GZ2352" s="6"/>
      <c r="HA2352" s="6"/>
      <c r="HB2352" s="6"/>
      <c r="HC2352" s="6"/>
      <c r="HD2352" s="6"/>
      <c r="HE2352" s="6"/>
      <c r="HF2352" s="6"/>
      <c r="HG2352" s="6"/>
      <c r="HH2352" s="6"/>
      <c r="HI2352" s="6"/>
      <c r="HJ2352" s="6"/>
      <c r="HK2352" s="6"/>
      <c r="HL2352" s="6"/>
      <c r="HM2352" s="6"/>
      <c r="HN2352" s="6"/>
      <c r="HO2352" s="6"/>
      <c r="HP2352" s="6"/>
      <c r="HQ2352" s="6"/>
      <c r="HR2352" s="6"/>
      <c r="HS2352" s="6"/>
      <c r="HT2352" s="6"/>
      <c r="HU2352" s="6"/>
      <c r="HV2352" s="6"/>
      <c r="HW2352" s="6"/>
      <c r="HX2352" s="6"/>
      <c r="HY2352" s="6"/>
      <c r="HZ2352" s="6"/>
      <c r="IA2352" s="6"/>
      <c r="IB2352" s="6"/>
      <c r="IC2352" s="6"/>
      <c r="ID2352" s="6"/>
      <c r="IE2352" s="6"/>
      <c r="IF2352" s="6"/>
      <c r="IG2352" s="6"/>
      <c r="IH2352" s="6"/>
      <c r="II2352" s="6"/>
      <c r="IJ2352" s="6"/>
      <c r="IK2352" s="6"/>
      <c r="IL2352" s="6"/>
      <c r="IM2352" s="6"/>
      <c r="IN2352" s="6"/>
      <c r="IO2352" s="6"/>
      <c r="IP2352" s="6"/>
      <c r="IQ2352" s="6"/>
      <c r="IR2352" s="6"/>
      <c r="IS2352" s="6"/>
      <c r="IT2352" s="6"/>
      <c r="IU2352" s="6"/>
      <c r="IV2352" s="6"/>
      <c r="IW2352" s="6"/>
      <c r="IX2352" s="6"/>
      <c r="IY2352" s="6"/>
      <c r="IZ2352" s="6"/>
      <c r="JA2352" s="6"/>
      <c r="JB2352" s="6"/>
      <c r="JC2352" s="6"/>
      <c r="JD2352" s="6"/>
      <c r="JE2352" s="6"/>
      <c r="JF2352" s="6"/>
      <c r="JG2352" s="6"/>
      <c r="JH2352" s="6"/>
      <c r="JI2352" s="6"/>
      <c r="JJ2352" s="6"/>
      <c r="JK2352" s="6"/>
      <c r="JL2352" s="6"/>
      <c r="JM2352" s="6"/>
    </row>
    <row r="2353" spans="2:273" s="49" customFormat="1" ht="20" customHeight="1">
      <c r="B2353" s="120" t="s">
        <v>4987</v>
      </c>
      <c r="C2353" s="113">
        <v>20191</v>
      </c>
      <c r="D2353" s="104">
        <v>2019</v>
      </c>
      <c r="E2353" s="66" t="s">
        <v>4988</v>
      </c>
      <c r="F2353" s="145"/>
      <c r="G2353" s="358"/>
      <c r="H2353" s="68" t="s">
        <v>4989</v>
      </c>
      <c r="I2353" s="68" t="s">
        <v>53</v>
      </c>
      <c r="J2353" s="92">
        <v>32</v>
      </c>
      <c r="K2353" s="200">
        <v>381925</v>
      </c>
      <c r="L2353" s="70"/>
      <c r="M2353" s="68" t="s">
        <v>3929</v>
      </c>
      <c r="N2353" s="215">
        <v>5</v>
      </c>
      <c r="O2353" s="89">
        <v>6</v>
      </c>
      <c r="P2353" s="89">
        <v>6</v>
      </c>
      <c r="Q2353" s="68" t="s">
        <v>55</v>
      </c>
      <c r="R2353" s="68" t="s">
        <v>111</v>
      </c>
      <c r="S2353" s="6"/>
      <c r="T2353" s="6"/>
      <c r="U2353" s="6"/>
      <c r="V2353" s="6"/>
      <c r="W2353" s="6"/>
      <c r="X2353" s="6"/>
      <c r="Y2353" s="6"/>
      <c r="Z2353" s="6"/>
      <c r="AA2353" s="6"/>
      <c r="AB2353" s="6"/>
      <c r="AC2353" s="6"/>
      <c r="AD2353" s="6"/>
      <c r="AE2353" s="6"/>
      <c r="AF2353" s="48"/>
      <c r="AG2353" s="48"/>
      <c r="AH2353" s="48"/>
      <c r="AI2353" s="48"/>
      <c r="AJ2353" s="48"/>
      <c r="AK2353" s="48"/>
      <c r="AL2353" s="48"/>
      <c r="AM2353" s="48"/>
      <c r="AN2353" s="48"/>
      <c r="AO2353" s="48"/>
      <c r="AP2353" s="48"/>
      <c r="AQ2353" s="48"/>
      <c r="AR2353" s="48"/>
      <c r="AS2353" s="48"/>
      <c r="AT2353" s="48"/>
      <c r="AU2353" s="48"/>
      <c r="AV2353" s="48"/>
      <c r="AW2353" s="48"/>
      <c r="AX2353" s="48"/>
      <c r="AY2353" s="48"/>
      <c r="AZ2353" s="48"/>
      <c r="BA2353" s="48"/>
      <c r="BB2353" s="48"/>
      <c r="BC2353" s="48"/>
      <c r="BD2353" s="48"/>
      <c r="BE2353" s="48"/>
      <c r="BF2353" s="48"/>
      <c r="BG2353" s="48"/>
      <c r="BH2353" s="48"/>
      <c r="BI2353" s="48"/>
      <c r="BJ2353" s="48"/>
      <c r="BK2353" s="48"/>
      <c r="BL2353" s="48"/>
      <c r="BM2353" s="48"/>
      <c r="BN2353" s="48"/>
      <c r="BO2353" s="48"/>
      <c r="BP2353" s="48"/>
      <c r="BQ2353" s="48"/>
      <c r="BR2353" s="48"/>
      <c r="BS2353" s="48"/>
      <c r="BT2353" s="48"/>
      <c r="BU2353" s="48"/>
      <c r="BV2353" s="48"/>
      <c r="BW2353" s="48"/>
      <c r="BX2353" s="48"/>
      <c r="BY2353" s="48"/>
      <c r="BZ2353" s="48"/>
      <c r="CA2353" s="48"/>
      <c r="CB2353" s="48"/>
      <c r="CC2353" s="48"/>
      <c r="CD2353" s="48"/>
      <c r="CE2353" s="48"/>
      <c r="CF2353" s="48"/>
      <c r="CG2353" s="48"/>
      <c r="CH2353" s="48"/>
      <c r="CI2353" s="48"/>
      <c r="CJ2353" s="48"/>
      <c r="CK2353" s="48"/>
      <c r="CL2353" s="48"/>
      <c r="CM2353" s="48"/>
      <c r="CN2353" s="48"/>
      <c r="CO2353" s="48"/>
      <c r="CP2353" s="48"/>
      <c r="CQ2353" s="48"/>
      <c r="CR2353" s="48"/>
      <c r="CS2353" s="48"/>
      <c r="CT2353" s="48"/>
      <c r="CU2353" s="48"/>
      <c r="CV2353" s="48"/>
      <c r="CW2353" s="48"/>
      <c r="CX2353" s="48"/>
      <c r="CY2353" s="48"/>
      <c r="CZ2353" s="48"/>
      <c r="DA2353" s="48"/>
      <c r="DB2353" s="48"/>
      <c r="DC2353" s="48"/>
      <c r="DD2353" s="48"/>
      <c r="DE2353" s="48"/>
      <c r="DF2353" s="48"/>
      <c r="DG2353" s="48"/>
      <c r="DH2353" s="48"/>
      <c r="DI2353" s="48"/>
      <c r="DJ2353" s="48"/>
      <c r="DK2353" s="48"/>
      <c r="DL2353" s="48"/>
      <c r="DM2353" s="48"/>
      <c r="DN2353" s="48"/>
      <c r="DO2353" s="48"/>
      <c r="DP2353" s="48"/>
      <c r="DQ2353" s="48"/>
      <c r="DR2353" s="48"/>
      <c r="DS2353" s="48"/>
      <c r="DT2353" s="48"/>
      <c r="DU2353" s="48"/>
      <c r="DV2353" s="48"/>
      <c r="DW2353" s="48"/>
      <c r="DX2353" s="48"/>
      <c r="DY2353" s="48"/>
      <c r="DZ2353" s="48"/>
      <c r="EA2353" s="48"/>
      <c r="EB2353" s="48"/>
      <c r="EC2353" s="48"/>
      <c r="ED2353" s="48"/>
      <c r="EE2353" s="48"/>
      <c r="EF2353" s="48"/>
      <c r="EG2353" s="48"/>
      <c r="EH2353" s="48"/>
      <c r="EI2353" s="48"/>
      <c r="EJ2353" s="48"/>
      <c r="EK2353" s="48"/>
      <c r="EL2353" s="48"/>
      <c r="EM2353" s="48"/>
      <c r="EN2353" s="48"/>
      <c r="EO2353" s="48"/>
      <c r="EP2353" s="48"/>
      <c r="EQ2353" s="48"/>
      <c r="ER2353" s="48"/>
      <c r="ES2353" s="48"/>
      <c r="ET2353" s="48"/>
      <c r="EU2353" s="48"/>
      <c r="EV2353" s="48"/>
      <c r="EW2353" s="48"/>
      <c r="EX2353" s="48"/>
      <c r="EY2353" s="48"/>
      <c r="EZ2353" s="48"/>
      <c r="FA2353" s="48"/>
      <c r="FB2353" s="48"/>
      <c r="FC2353" s="48"/>
      <c r="FD2353" s="48"/>
      <c r="FE2353" s="48"/>
      <c r="FF2353" s="48"/>
      <c r="FG2353" s="48"/>
      <c r="FH2353" s="48"/>
      <c r="FI2353" s="48"/>
      <c r="FJ2353" s="48"/>
      <c r="FK2353" s="48"/>
      <c r="FL2353" s="48"/>
      <c r="FM2353" s="48"/>
      <c r="FN2353" s="48"/>
      <c r="FO2353" s="48"/>
      <c r="FP2353" s="48"/>
      <c r="FQ2353" s="48"/>
      <c r="FR2353" s="48"/>
      <c r="FS2353" s="48"/>
      <c r="FT2353" s="48"/>
      <c r="FU2353" s="48"/>
      <c r="FV2353" s="48"/>
      <c r="FW2353" s="48"/>
      <c r="FX2353" s="48"/>
      <c r="FY2353" s="48"/>
      <c r="FZ2353" s="48"/>
      <c r="GA2353" s="48"/>
      <c r="GB2353" s="48"/>
      <c r="GC2353" s="48"/>
      <c r="GD2353" s="48"/>
      <c r="GE2353" s="48"/>
      <c r="GF2353" s="48"/>
      <c r="GG2353" s="48"/>
      <c r="GH2353" s="48"/>
      <c r="GI2353" s="48"/>
      <c r="GJ2353" s="48"/>
      <c r="GK2353" s="48"/>
      <c r="GL2353" s="48"/>
      <c r="GM2353" s="48"/>
      <c r="GN2353" s="48"/>
      <c r="GO2353" s="48"/>
      <c r="GP2353" s="48"/>
      <c r="GQ2353" s="48"/>
      <c r="GR2353" s="48"/>
      <c r="GS2353" s="48"/>
      <c r="GT2353" s="48"/>
      <c r="GU2353" s="48"/>
      <c r="GV2353" s="48"/>
      <c r="GW2353" s="48"/>
      <c r="GX2353" s="48"/>
      <c r="GY2353" s="48"/>
      <c r="GZ2353" s="48"/>
      <c r="HA2353" s="48"/>
      <c r="HB2353" s="48"/>
      <c r="HC2353" s="48"/>
      <c r="HD2353" s="48"/>
      <c r="HE2353" s="48"/>
      <c r="HF2353" s="48"/>
      <c r="HG2353" s="48"/>
      <c r="HH2353" s="48"/>
      <c r="HI2353" s="48"/>
      <c r="HJ2353" s="48"/>
      <c r="HK2353" s="48"/>
      <c r="HL2353" s="48"/>
      <c r="HM2353" s="48"/>
      <c r="HN2353" s="48"/>
      <c r="HO2353" s="48"/>
      <c r="HP2353" s="48"/>
      <c r="HQ2353" s="48"/>
      <c r="HR2353" s="48"/>
      <c r="HS2353" s="48"/>
      <c r="HT2353" s="48"/>
      <c r="HU2353" s="48"/>
      <c r="HV2353" s="48"/>
      <c r="HW2353" s="48"/>
      <c r="HX2353" s="48"/>
      <c r="HY2353" s="48"/>
      <c r="HZ2353" s="48"/>
      <c r="IA2353" s="48"/>
      <c r="IB2353" s="48"/>
      <c r="IC2353" s="48"/>
      <c r="ID2353" s="48"/>
      <c r="IE2353" s="48"/>
      <c r="IF2353" s="48"/>
      <c r="IG2353" s="48"/>
      <c r="IH2353" s="48"/>
      <c r="II2353" s="48"/>
      <c r="IJ2353" s="48"/>
      <c r="IK2353" s="48"/>
      <c r="IL2353" s="48"/>
      <c r="IM2353" s="48"/>
      <c r="IN2353" s="48"/>
      <c r="IO2353" s="48"/>
      <c r="IP2353" s="48"/>
      <c r="IQ2353" s="48"/>
      <c r="IR2353" s="48"/>
      <c r="IS2353" s="48"/>
      <c r="IT2353" s="48"/>
      <c r="IU2353" s="48"/>
      <c r="IV2353" s="48"/>
      <c r="IW2353" s="48"/>
      <c r="IX2353" s="48"/>
      <c r="IY2353" s="48"/>
      <c r="IZ2353" s="48"/>
      <c r="JA2353" s="48"/>
    </row>
    <row r="2354" spans="2:273" s="49" customFormat="1" ht="20" customHeight="1">
      <c r="B2354" s="120" t="s">
        <v>7900</v>
      </c>
      <c r="C2354" s="113">
        <v>20201</v>
      </c>
      <c r="D2354" s="98">
        <v>2020</v>
      </c>
      <c r="E2354" s="45" t="s">
        <v>2219</v>
      </c>
      <c r="F2354" s="146"/>
      <c r="G2354" s="359"/>
      <c r="H2354" s="46" t="s">
        <v>7838</v>
      </c>
      <c r="I2354" s="46" t="s">
        <v>53</v>
      </c>
      <c r="J2354" s="90">
        <v>36</v>
      </c>
      <c r="K2354" s="198">
        <v>1350117</v>
      </c>
      <c r="L2354" s="47"/>
      <c r="M2354" s="46" t="s">
        <v>203</v>
      </c>
      <c r="N2354" s="215">
        <v>1</v>
      </c>
      <c r="O2354" s="90">
        <v>3</v>
      </c>
      <c r="P2354" s="90">
        <v>6</v>
      </c>
      <c r="Q2354" s="46" t="s">
        <v>47</v>
      </c>
      <c r="R2354" s="46" t="s">
        <v>120</v>
      </c>
      <c r="S2354" s="48"/>
      <c r="T2354" s="48"/>
      <c r="U2354" s="48"/>
      <c r="V2354" s="48"/>
      <c r="W2354" s="48"/>
      <c r="X2354" s="48"/>
      <c r="Y2354" s="48"/>
      <c r="Z2354" s="48"/>
      <c r="AA2354" s="48"/>
      <c r="AB2354" s="48"/>
      <c r="AC2354" s="48"/>
      <c r="AD2354" s="48"/>
      <c r="AE2354" s="48"/>
      <c r="AF2354" s="48"/>
      <c r="AG2354" s="48"/>
      <c r="AH2354" s="48"/>
      <c r="AI2354" s="48"/>
      <c r="AJ2354" s="48"/>
      <c r="AK2354" s="48"/>
      <c r="AL2354" s="48"/>
      <c r="AM2354" s="48"/>
      <c r="AN2354" s="48"/>
      <c r="AO2354" s="48"/>
      <c r="AP2354" s="48"/>
      <c r="AQ2354" s="48"/>
      <c r="AR2354" s="48"/>
      <c r="AS2354" s="48"/>
      <c r="AT2354" s="48"/>
      <c r="AU2354" s="48"/>
      <c r="AV2354" s="48"/>
      <c r="AW2354" s="48"/>
      <c r="AX2354" s="48"/>
      <c r="AY2354" s="48"/>
      <c r="AZ2354" s="48"/>
      <c r="BA2354" s="48"/>
      <c r="BB2354" s="48"/>
      <c r="BC2354" s="48"/>
      <c r="BD2354" s="48"/>
      <c r="BE2354" s="48"/>
      <c r="BF2354" s="48"/>
      <c r="BG2354" s="48"/>
      <c r="BH2354" s="48"/>
      <c r="BI2354" s="48"/>
      <c r="BJ2354" s="48"/>
      <c r="BK2354" s="48"/>
      <c r="BL2354" s="48"/>
      <c r="BM2354" s="48"/>
      <c r="BN2354" s="48"/>
      <c r="BO2354" s="48"/>
      <c r="BP2354" s="48"/>
      <c r="BQ2354" s="48"/>
      <c r="BR2354" s="48"/>
      <c r="BS2354" s="48"/>
      <c r="BT2354" s="48"/>
      <c r="BU2354" s="48"/>
      <c r="BV2354" s="48"/>
      <c r="BW2354" s="48"/>
      <c r="BX2354" s="48"/>
      <c r="BY2354" s="48"/>
      <c r="BZ2354" s="48"/>
      <c r="CA2354" s="48"/>
      <c r="CB2354" s="48"/>
      <c r="CC2354" s="48"/>
      <c r="CD2354" s="48"/>
      <c r="CE2354" s="48"/>
      <c r="CF2354" s="48"/>
      <c r="CG2354" s="48"/>
      <c r="CH2354" s="48"/>
      <c r="CI2354" s="48"/>
      <c r="CJ2354" s="48"/>
      <c r="CK2354" s="48"/>
      <c r="CL2354" s="48"/>
      <c r="CM2354" s="48"/>
      <c r="CN2354" s="48"/>
      <c r="CO2354" s="48"/>
      <c r="CP2354" s="48"/>
      <c r="CQ2354" s="48"/>
      <c r="CR2354" s="48"/>
      <c r="CS2354" s="48"/>
      <c r="CT2354" s="48"/>
      <c r="CU2354" s="48"/>
      <c r="CV2354" s="48"/>
      <c r="CW2354" s="48"/>
      <c r="CX2354" s="48"/>
      <c r="CY2354" s="48"/>
      <c r="CZ2354" s="48"/>
      <c r="DA2354" s="48"/>
      <c r="DB2354" s="48"/>
      <c r="DC2354" s="48"/>
      <c r="DD2354" s="48"/>
      <c r="DE2354" s="48"/>
      <c r="DF2354" s="48"/>
      <c r="DG2354" s="48"/>
      <c r="DH2354" s="48"/>
      <c r="DI2354" s="48"/>
      <c r="DJ2354" s="48"/>
      <c r="DK2354" s="48"/>
      <c r="DL2354" s="48"/>
      <c r="DM2354" s="48"/>
      <c r="DN2354" s="48"/>
      <c r="DO2354" s="48"/>
      <c r="DP2354" s="48"/>
      <c r="DQ2354" s="48"/>
      <c r="DR2354" s="48"/>
      <c r="DS2354" s="48"/>
      <c r="DT2354" s="48"/>
      <c r="DU2354" s="48"/>
      <c r="DV2354" s="48"/>
      <c r="DW2354" s="48"/>
      <c r="DX2354" s="48"/>
      <c r="DY2354" s="48"/>
      <c r="DZ2354" s="48"/>
      <c r="EA2354" s="48"/>
      <c r="EB2354" s="48"/>
      <c r="EC2354" s="48"/>
      <c r="ED2354" s="48"/>
      <c r="EE2354" s="48"/>
      <c r="EF2354" s="48"/>
      <c r="EG2354" s="48"/>
      <c r="EH2354" s="48"/>
      <c r="EI2354" s="48"/>
      <c r="EJ2354" s="48"/>
      <c r="EK2354" s="48"/>
      <c r="EL2354" s="48"/>
      <c r="EM2354" s="48"/>
      <c r="EN2354" s="48"/>
      <c r="EO2354" s="48"/>
      <c r="EP2354" s="48"/>
      <c r="EQ2354" s="48"/>
      <c r="ER2354" s="48"/>
      <c r="ES2354" s="48"/>
      <c r="ET2354" s="48"/>
      <c r="EU2354" s="48"/>
      <c r="EV2354" s="48"/>
      <c r="EW2354" s="48"/>
      <c r="EX2354" s="48"/>
      <c r="EY2354" s="48"/>
      <c r="EZ2354" s="48"/>
      <c r="FA2354" s="48"/>
      <c r="FB2354" s="48"/>
      <c r="FC2354" s="48"/>
      <c r="FD2354" s="48"/>
      <c r="FE2354" s="48"/>
      <c r="FF2354" s="48"/>
      <c r="FG2354" s="48"/>
      <c r="FH2354" s="48"/>
      <c r="FI2354" s="48"/>
      <c r="FJ2354" s="48"/>
      <c r="FK2354" s="48"/>
      <c r="FL2354" s="48"/>
      <c r="FM2354" s="48"/>
      <c r="FN2354" s="48"/>
      <c r="FO2354" s="48"/>
      <c r="FP2354" s="48"/>
      <c r="FQ2354" s="48"/>
      <c r="FR2354" s="48"/>
      <c r="FS2354" s="48"/>
      <c r="FT2354" s="48"/>
      <c r="FU2354" s="48"/>
      <c r="FV2354" s="48"/>
      <c r="FW2354" s="48"/>
      <c r="FX2354" s="48"/>
      <c r="FY2354" s="48"/>
      <c r="FZ2354" s="48"/>
      <c r="GA2354" s="48"/>
      <c r="GB2354" s="48"/>
      <c r="GC2354" s="48"/>
      <c r="GD2354" s="48"/>
      <c r="GE2354" s="48"/>
      <c r="GF2354" s="48"/>
      <c r="GG2354" s="48"/>
      <c r="GH2354" s="48"/>
      <c r="GI2354" s="48"/>
      <c r="GJ2354" s="48"/>
      <c r="GK2354" s="48"/>
      <c r="GL2354" s="48"/>
      <c r="GM2354" s="48"/>
      <c r="GN2354" s="48"/>
      <c r="GO2354" s="48"/>
      <c r="GP2354" s="48"/>
      <c r="GQ2354" s="48"/>
      <c r="GR2354" s="48"/>
      <c r="GS2354" s="48"/>
      <c r="GT2354" s="48"/>
      <c r="GU2354" s="48"/>
      <c r="GV2354" s="48"/>
      <c r="GW2354" s="48"/>
      <c r="GX2354" s="48"/>
      <c r="GY2354" s="48"/>
      <c r="GZ2354" s="48"/>
      <c r="HA2354" s="48"/>
      <c r="HB2354" s="48"/>
      <c r="HC2354" s="48"/>
      <c r="HD2354" s="48"/>
      <c r="HE2354" s="48"/>
      <c r="HF2354" s="48"/>
      <c r="HG2354" s="48"/>
      <c r="HH2354" s="48"/>
      <c r="HI2354" s="48"/>
      <c r="HJ2354" s="48"/>
      <c r="HK2354" s="48"/>
      <c r="HL2354" s="48"/>
      <c r="HM2354" s="48"/>
      <c r="HN2354" s="48"/>
      <c r="HO2354" s="48"/>
      <c r="HP2354" s="48"/>
      <c r="HQ2354" s="48"/>
      <c r="HR2354" s="48"/>
      <c r="HS2354" s="48"/>
      <c r="HT2354" s="48"/>
      <c r="HU2354" s="48"/>
      <c r="HV2354" s="48"/>
      <c r="HW2354" s="48"/>
      <c r="HX2354" s="48"/>
      <c r="HY2354" s="48"/>
      <c r="HZ2354" s="48"/>
      <c r="IA2354" s="48"/>
      <c r="IB2354" s="48"/>
      <c r="IC2354" s="48"/>
      <c r="ID2354" s="48"/>
      <c r="IE2354" s="48"/>
      <c r="IF2354" s="48"/>
      <c r="IG2354" s="48"/>
      <c r="IH2354" s="48"/>
      <c r="II2354" s="48"/>
      <c r="IJ2354" s="48"/>
      <c r="IK2354" s="48"/>
      <c r="IL2354" s="48"/>
      <c r="IM2354" s="48"/>
      <c r="IN2354" s="48"/>
      <c r="IO2354" s="48"/>
      <c r="IP2354" s="48"/>
      <c r="IQ2354" s="48"/>
      <c r="IR2354" s="48"/>
      <c r="IS2354" s="48"/>
      <c r="IT2354" s="48"/>
      <c r="IU2354" s="48"/>
      <c r="IV2354" s="48"/>
      <c r="IW2354" s="48"/>
      <c r="IX2354" s="48"/>
      <c r="IY2354" s="48"/>
      <c r="IZ2354" s="48"/>
      <c r="JA2354" s="48"/>
    </row>
    <row r="2355" spans="2:273" s="49" customFormat="1" ht="20" customHeight="1">
      <c r="B2355" s="120" t="s">
        <v>7901</v>
      </c>
      <c r="C2355" s="113">
        <v>20201</v>
      </c>
      <c r="D2355" s="98">
        <v>2020</v>
      </c>
      <c r="E2355" s="45" t="s">
        <v>2221</v>
      </c>
      <c r="F2355" s="146"/>
      <c r="G2355" s="359"/>
      <c r="H2355" s="46" t="s">
        <v>7902</v>
      </c>
      <c r="I2355" s="46" t="s">
        <v>53</v>
      </c>
      <c r="J2355" s="90">
        <v>19</v>
      </c>
      <c r="K2355" s="198">
        <v>116323</v>
      </c>
      <c r="L2355" s="46" t="s">
        <v>7903</v>
      </c>
      <c r="M2355" s="46" t="s">
        <v>296</v>
      </c>
      <c r="N2355" s="215">
        <v>2</v>
      </c>
      <c r="O2355" s="90">
        <v>4</v>
      </c>
      <c r="P2355" s="90">
        <v>6</v>
      </c>
      <c r="Q2355" s="46" t="s">
        <v>47</v>
      </c>
      <c r="R2355" s="46" t="s">
        <v>133</v>
      </c>
      <c r="S2355" s="48"/>
      <c r="T2355" s="48"/>
      <c r="U2355" s="48"/>
      <c r="V2355" s="48"/>
      <c r="W2355" s="48"/>
      <c r="X2355" s="48"/>
      <c r="Y2355" s="48"/>
      <c r="Z2355" s="48"/>
      <c r="AA2355" s="48"/>
      <c r="AB2355" s="48"/>
      <c r="AC2355" s="48"/>
      <c r="AD2355" s="48"/>
      <c r="AE2355" s="48"/>
      <c r="AF2355" s="48"/>
      <c r="AG2355" s="48"/>
      <c r="AH2355" s="48"/>
      <c r="AI2355" s="48"/>
      <c r="AJ2355" s="48"/>
      <c r="AK2355" s="48"/>
      <c r="AL2355" s="48"/>
      <c r="AM2355" s="48"/>
      <c r="AN2355" s="48"/>
      <c r="AO2355" s="48"/>
      <c r="AP2355" s="48"/>
      <c r="AQ2355" s="48"/>
      <c r="AR2355" s="48"/>
      <c r="AS2355" s="48"/>
      <c r="AT2355" s="48"/>
      <c r="AU2355" s="48"/>
      <c r="AV2355" s="48"/>
      <c r="AW2355" s="48"/>
      <c r="AX2355" s="48"/>
      <c r="AY2355" s="48"/>
      <c r="AZ2355" s="48"/>
      <c r="BA2355" s="48"/>
      <c r="BB2355" s="48"/>
      <c r="BC2355" s="48"/>
      <c r="BD2355" s="48"/>
      <c r="BE2355" s="48"/>
      <c r="BF2355" s="48"/>
      <c r="BG2355" s="48"/>
      <c r="BH2355" s="48"/>
      <c r="BI2355" s="48"/>
      <c r="BJ2355" s="48"/>
      <c r="BK2355" s="48"/>
      <c r="BL2355" s="48"/>
      <c r="BM2355" s="48"/>
      <c r="BN2355" s="48"/>
      <c r="BO2355" s="48"/>
      <c r="BP2355" s="48"/>
      <c r="BQ2355" s="48"/>
      <c r="BR2355" s="48"/>
      <c r="BS2355" s="48"/>
      <c r="BT2355" s="48"/>
      <c r="BU2355" s="48"/>
      <c r="BV2355" s="48"/>
      <c r="BW2355" s="48"/>
      <c r="BX2355" s="48"/>
      <c r="BY2355" s="48"/>
      <c r="BZ2355" s="48"/>
      <c r="CA2355" s="48"/>
      <c r="CB2355" s="48"/>
      <c r="CC2355" s="48"/>
      <c r="CD2355" s="48"/>
      <c r="CE2355" s="48"/>
      <c r="CF2355" s="48"/>
      <c r="CG2355" s="48"/>
      <c r="CH2355" s="48"/>
      <c r="CI2355" s="48"/>
      <c r="CJ2355" s="48"/>
      <c r="CK2355" s="48"/>
      <c r="CL2355" s="48"/>
      <c r="CM2355" s="48"/>
      <c r="CN2355" s="48"/>
      <c r="CO2355" s="48"/>
      <c r="CP2355" s="48"/>
      <c r="CQ2355" s="48"/>
      <c r="CR2355" s="48"/>
      <c r="CS2355" s="48"/>
      <c r="CT2355" s="48"/>
      <c r="CU2355" s="48"/>
      <c r="CV2355" s="48"/>
      <c r="CW2355" s="48"/>
      <c r="CX2355" s="48"/>
      <c r="CY2355" s="48"/>
      <c r="CZ2355" s="48"/>
      <c r="DA2355" s="48"/>
      <c r="DB2355" s="48"/>
      <c r="DC2355" s="48"/>
      <c r="DD2355" s="48"/>
      <c r="DE2355" s="48"/>
      <c r="DF2355" s="48"/>
      <c r="DG2355" s="48"/>
      <c r="DH2355" s="48"/>
      <c r="DI2355" s="48"/>
      <c r="DJ2355" s="48"/>
      <c r="DK2355" s="48"/>
      <c r="DL2355" s="48"/>
      <c r="DM2355" s="48"/>
      <c r="DN2355" s="48"/>
      <c r="DO2355" s="48"/>
      <c r="DP2355" s="48"/>
      <c r="DQ2355" s="48"/>
      <c r="DR2355" s="48"/>
      <c r="DS2355" s="48"/>
      <c r="DT2355" s="48"/>
      <c r="DU2355" s="48"/>
      <c r="DV2355" s="48"/>
      <c r="DW2355" s="48"/>
      <c r="DX2355" s="48"/>
      <c r="DY2355" s="48"/>
      <c r="DZ2355" s="48"/>
      <c r="EA2355" s="48"/>
      <c r="EB2355" s="48"/>
      <c r="EC2355" s="48"/>
      <c r="ED2355" s="48"/>
      <c r="EE2355" s="48"/>
      <c r="EF2355" s="48"/>
      <c r="EG2355" s="48"/>
      <c r="EH2355" s="48"/>
      <c r="EI2355" s="48"/>
      <c r="EJ2355" s="48"/>
      <c r="EK2355" s="48"/>
      <c r="EL2355" s="48"/>
      <c r="EM2355" s="48"/>
      <c r="EN2355" s="48"/>
      <c r="EO2355" s="48"/>
      <c r="EP2355" s="48"/>
      <c r="EQ2355" s="48"/>
      <c r="ER2355" s="48"/>
      <c r="ES2355" s="48"/>
      <c r="ET2355" s="48"/>
      <c r="EU2355" s="48"/>
      <c r="EV2355" s="48"/>
      <c r="EW2355" s="48"/>
      <c r="EX2355" s="48"/>
      <c r="EY2355" s="48"/>
      <c r="EZ2355" s="48"/>
      <c r="FA2355" s="48"/>
      <c r="FB2355" s="48"/>
      <c r="FC2355" s="48"/>
      <c r="FD2355" s="48"/>
      <c r="FE2355" s="48"/>
      <c r="FF2355" s="48"/>
      <c r="FG2355" s="48"/>
      <c r="FH2355" s="48"/>
      <c r="FI2355" s="48"/>
      <c r="FJ2355" s="48"/>
      <c r="FK2355" s="48"/>
      <c r="FL2355" s="48"/>
      <c r="FM2355" s="48"/>
      <c r="FN2355" s="48"/>
      <c r="FO2355" s="48"/>
      <c r="FP2355" s="48"/>
      <c r="FQ2355" s="48"/>
      <c r="FR2355" s="48"/>
      <c r="FS2355" s="48"/>
      <c r="FT2355" s="48"/>
      <c r="FU2355" s="48"/>
      <c r="FV2355" s="48"/>
      <c r="FW2355" s="48"/>
      <c r="FX2355" s="48"/>
      <c r="FY2355" s="48"/>
      <c r="FZ2355" s="48"/>
      <c r="GA2355" s="48"/>
      <c r="GB2355" s="48"/>
      <c r="GC2355" s="48"/>
      <c r="GD2355" s="48"/>
      <c r="GE2355" s="48"/>
      <c r="GF2355" s="48"/>
      <c r="GG2355" s="48"/>
      <c r="GH2355" s="48"/>
      <c r="GI2355" s="48"/>
      <c r="GJ2355" s="48"/>
      <c r="GK2355" s="48"/>
      <c r="GL2355" s="48"/>
      <c r="GM2355" s="48"/>
      <c r="GN2355" s="48"/>
      <c r="GO2355" s="48"/>
      <c r="GP2355" s="48"/>
      <c r="GQ2355" s="48"/>
      <c r="GR2355" s="48"/>
      <c r="GS2355" s="48"/>
      <c r="GT2355" s="48"/>
      <c r="GU2355" s="48"/>
      <c r="GV2355" s="48"/>
      <c r="GW2355" s="48"/>
      <c r="GX2355" s="48"/>
      <c r="GY2355" s="48"/>
      <c r="GZ2355" s="48"/>
      <c r="HA2355" s="48"/>
      <c r="HB2355" s="48"/>
      <c r="HC2355" s="48"/>
      <c r="HD2355" s="48"/>
      <c r="HE2355" s="48"/>
      <c r="HF2355" s="48"/>
      <c r="HG2355" s="48"/>
      <c r="HH2355" s="48"/>
      <c r="HI2355" s="48"/>
      <c r="HJ2355" s="48"/>
      <c r="HK2355" s="48"/>
      <c r="HL2355" s="48"/>
      <c r="HM2355" s="48"/>
      <c r="HN2355" s="48"/>
      <c r="HO2355" s="48"/>
      <c r="HP2355" s="48"/>
      <c r="HQ2355" s="48"/>
      <c r="HR2355" s="48"/>
      <c r="HS2355" s="48"/>
      <c r="HT2355" s="48"/>
      <c r="HU2355" s="48"/>
      <c r="HV2355" s="48"/>
      <c r="HW2355" s="48"/>
      <c r="HX2355" s="48"/>
      <c r="HY2355" s="48"/>
      <c r="HZ2355" s="48"/>
      <c r="IA2355" s="48"/>
      <c r="IB2355" s="48"/>
      <c r="IC2355" s="48"/>
      <c r="ID2355" s="48"/>
      <c r="IE2355" s="48"/>
      <c r="IF2355" s="48"/>
      <c r="IG2355" s="48"/>
      <c r="IH2355" s="48"/>
      <c r="II2355" s="48"/>
      <c r="IJ2355" s="48"/>
      <c r="IK2355" s="48"/>
      <c r="IL2355" s="48"/>
      <c r="IM2355" s="48"/>
      <c r="IN2355" s="48"/>
      <c r="IO2355" s="48"/>
      <c r="IP2355" s="48"/>
      <c r="IQ2355" s="48"/>
      <c r="IR2355" s="48"/>
      <c r="IS2355" s="48"/>
      <c r="IT2355" s="48"/>
      <c r="IU2355" s="48"/>
      <c r="IV2355" s="48"/>
      <c r="IW2355" s="48"/>
      <c r="IX2355" s="48"/>
      <c r="IY2355" s="48"/>
      <c r="IZ2355" s="48"/>
      <c r="JA2355" s="48"/>
    </row>
    <row r="2356" spans="2:273" s="49" customFormat="1" ht="20" customHeight="1">
      <c r="B2356" s="120" t="s">
        <v>7904</v>
      </c>
      <c r="C2356" s="113">
        <v>20201</v>
      </c>
      <c r="D2356" s="98">
        <v>2020</v>
      </c>
      <c r="E2356" s="45" t="s">
        <v>2221</v>
      </c>
      <c r="F2356" s="146"/>
      <c r="G2356" s="359"/>
      <c r="H2356" s="46" t="s">
        <v>7905</v>
      </c>
      <c r="I2356" s="46" t="s">
        <v>53</v>
      </c>
      <c r="J2356" s="90">
        <v>25</v>
      </c>
      <c r="K2356" s="198">
        <v>200000</v>
      </c>
      <c r="L2356" s="46" t="s">
        <v>7903</v>
      </c>
      <c r="M2356" s="46" t="s">
        <v>296</v>
      </c>
      <c r="N2356" s="215">
        <v>2</v>
      </c>
      <c r="O2356" s="90">
        <v>4</v>
      </c>
      <c r="P2356" s="90">
        <v>6</v>
      </c>
      <c r="Q2356" s="46" t="s">
        <v>47</v>
      </c>
      <c r="R2356" s="46" t="s">
        <v>80</v>
      </c>
      <c r="S2356" s="48"/>
      <c r="T2356" s="48"/>
      <c r="U2356" s="48"/>
      <c r="V2356" s="48"/>
      <c r="W2356" s="48"/>
      <c r="X2356" s="48"/>
      <c r="Y2356" s="48"/>
      <c r="Z2356" s="48"/>
      <c r="AA2356" s="48"/>
      <c r="AB2356" s="48"/>
      <c r="AC2356" s="48"/>
      <c r="AD2356" s="48"/>
      <c r="AE2356" s="48"/>
      <c r="AF2356" s="48"/>
      <c r="AG2356" s="48"/>
      <c r="AH2356" s="48"/>
      <c r="AI2356" s="48"/>
      <c r="AJ2356" s="48"/>
      <c r="AK2356" s="48"/>
      <c r="AL2356" s="48"/>
      <c r="AM2356" s="48"/>
      <c r="AN2356" s="48"/>
      <c r="AO2356" s="48"/>
      <c r="AP2356" s="48"/>
      <c r="AQ2356" s="48"/>
      <c r="AR2356" s="48"/>
      <c r="AS2356" s="48"/>
      <c r="AT2356" s="48"/>
      <c r="AU2356" s="48"/>
      <c r="AV2356" s="48"/>
      <c r="AW2356" s="48"/>
      <c r="AX2356" s="48"/>
      <c r="AY2356" s="48"/>
      <c r="AZ2356" s="48"/>
      <c r="BA2356" s="48"/>
      <c r="BB2356" s="48"/>
      <c r="BC2356" s="48"/>
      <c r="BD2356" s="48"/>
      <c r="BE2356" s="48"/>
      <c r="BF2356" s="48"/>
      <c r="BG2356" s="48"/>
      <c r="BH2356" s="48"/>
      <c r="BI2356" s="48"/>
      <c r="BJ2356" s="48"/>
      <c r="BK2356" s="48"/>
      <c r="BL2356" s="48"/>
      <c r="BM2356" s="48"/>
      <c r="BN2356" s="48"/>
      <c r="BO2356" s="48"/>
      <c r="BP2356" s="48"/>
      <c r="BQ2356" s="48"/>
      <c r="BR2356" s="48"/>
      <c r="BS2356" s="48"/>
      <c r="BT2356" s="48"/>
      <c r="BU2356" s="48"/>
      <c r="BV2356" s="48"/>
      <c r="BW2356" s="48"/>
      <c r="BX2356" s="48"/>
      <c r="BY2356" s="48"/>
      <c r="BZ2356" s="48"/>
      <c r="CA2356" s="48"/>
      <c r="CB2356" s="48"/>
      <c r="CC2356" s="48"/>
      <c r="CD2356" s="48"/>
      <c r="CE2356" s="48"/>
      <c r="CF2356" s="48"/>
      <c r="CG2356" s="48"/>
      <c r="CH2356" s="48"/>
      <c r="CI2356" s="48"/>
      <c r="CJ2356" s="48"/>
      <c r="CK2356" s="48"/>
      <c r="CL2356" s="48"/>
      <c r="CM2356" s="48"/>
      <c r="CN2356" s="48"/>
      <c r="CO2356" s="48"/>
      <c r="CP2356" s="48"/>
      <c r="CQ2356" s="48"/>
      <c r="CR2356" s="48"/>
      <c r="CS2356" s="48"/>
      <c r="CT2356" s="48"/>
      <c r="CU2356" s="48"/>
      <c r="CV2356" s="48"/>
      <c r="CW2356" s="48"/>
      <c r="CX2356" s="48"/>
      <c r="CY2356" s="48"/>
      <c r="CZ2356" s="48"/>
      <c r="DA2356" s="48"/>
      <c r="DB2356" s="48"/>
      <c r="DC2356" s="48"/>
      <c r="DD2356" s="48"/>
      <c r="DE2356" s="48"/>
      <c r="DF2356" s="48"/>
      <c r="DG2356" s="48"/>
      <c r="DH2356" s="48"/>
      <c r="DI2356" s="48"/>
      <c r="DJ2356" s="48"/>
      <c r="DK2356" s="48"/>
      <c r="DL2356" s="48"/>
      <c r="DM2356" s="48"/>
      <c r="DN2356" s="48"/>
      <c r="DO2356" s="48"/>
      <c r="DP2356" s="48"/>
      <c r="DQ2356" s="48"/>
      <c r="DR2356" s="48"/>
      <c r="DS2356" s="48"/>
      <c r="DT2356" s="48"/>
      <c r="DU2356" s="48"/>
      <c r="DV2356" s="48"/>
      <c r="DW2356" s="48"/>
      <c r="DX2356" s="48"/>
      <c r="DY2356" s="48"/>
      <c r="DZ2356" s="48"/>
      <c r="EA2356" s="48"/>
      <c r="EB2356" s="48"/>
      <c r="EC2356" s="48"/>
      <c r="ED2356" s="48"/>
      <c r="EE2356" s="48"/>
      <c r="EF2356" s="48"/>
      <c r="EG2356" s="48"/>
      <c r="EH2356" s="48"/>
      <c r="EI2356" s="48"/>
      <c r="EJ2356" s="48"/>
      <c r="EK2356" s="48"/>
      <c r="EL2356" s="48"/>
      <c r="EM2356" s="48"/>
      <c r="EN2356" s="48"/>
      <c r="EO2356" s="48"/>
      <c r="EP2356" s="48"/>
      <c r="EQ2356" s="48"/>
      <c r="ER2356" s="48"/>
      <c r="ES2356" s="48"/>
      <c r="ET2356" s="48"/>
      <c r="EU2356" s="48"/>
      <c r="EV2356" s="48"/>
      <c r="EW2356" s="48"/>
      <c r="EX2356" s="48"/>
      <c r="EY2356" s="48"/>
      <c r="EZ2356" s="48"/>
      <c r="FA2356" s="48"/>
      <c r="FB2356" s="48"/>
      <c r="FC2356" s="48"/>
      <c r="FD2356" s="48"/>
      <c r="FE2356" s="48"/>
      <c r="FF2356" s="48"/>
      <c r="FG2356" s="48"/>
      <c r="FH2356" s="48"/>
      <c r="FI2356" s="48"/>
      <c r="FJ2356" s="48"/>
      <c r="FK2356" s="48"/>
      <c r="FL2356" s="48"/>
      <c r="FM2356" s="48"/>
      <c r="FN2356" s="48"/>
      <c r="FO2356" s="48"/>
      <c r="FP2356" s="48"/>
      <c r="FQ2356" s="48"/>
      <c r="FR2356" s="48"/>
      <c r="FS2356" s="48"/>
      <c r="FT2356" s="48"/>
      <c r="FU2356" s="48"/>
      <c r="FV2356" s="48"/>
      <c r="FW2356" s="48"/>
      <c r="FX2356" s="48"/>
      <c r="FY2356" s="48"/>
      <c r="FZ2356" s="48"/>
      <c r="GA2356" s="48"/>
      <c r="GB2356" s="48"/>
      <c r="GC2356" s="48"/>
      <c r="GD2356" s="48"/>
      <c r="GE2356" s="48"/>
      <c r="GF2356" s="48"/>
      <c r="GG2356" s="48"/>
      <c r="GH2356" s="48"/>
      <c r="GI2356" s="48"/>
      <c r="GJ2356" s="48"/>
      <c r="GK2356" s="48"/>
      <c r="GL2356" s="48"/>
      <c r="GM2356" s="48"/>
      <c r="GN2356" s="48"/>
      <c r="GO2356" s="48"/>
      <c r="GP2356" s="48"/>
      <c r="GQ2356" s="48"/>
      <c r="GR2356" s="48"/>
      <c r="GS2356" s="48"/>
      <c r="GT2356" s="48"/>
      <c r="GU2356" s="48"/>
      <c r="GV2356" s="48"/>
      <c r="GW2356" s="48"/>
      <c r="GX2356" s="48"/>
      <c r="GY2356" s="48"/>
      <c r="GZ2356" s="48"/>
      <c r="HA2356" s="48"/>
      <c r="HB2356" s="48"/>
      <c r="HC2356" s="48"/>
      <c r="HD2356" s="48"/>
      <c r="HE2356" s="48"/>
      <c r="HF2356" s="48"/>
      <c r="HG2356" s="48"/>
      <c r="HH2356" s="48"/>
      <c r="HI2356" s="48"/>
      <c r="HJ2356" s="48"/>
      <c r="HK2356" s="48"/>
      <c r="HL2356" s="48"/>
      <c r="HM2356" s="48"/>
      <c r="HN2356" s="48"/>
      <c r="HO2356" s="48"/>
      <c r="HP2356" s="48"/>
      <c r="HQ2356" s="48"/>
      <c r="HR2356" s="48"/>
      <c r="HS2356" s="48"/>
      <c r="HT2356" s="48"/>
      <c r="HU2356" s="48"/>
      <c r="HV2356" s="48"/>
      <c r="HW2356" s="48"/>
      <c r="HX2356" s="48"/>
      <c r="HY2356" s="48"/>
      <c r="HZ2356" s="48"/>
      <c r="IA2356" s="48"/>
      <c r="IB2356" s="48"/>
      <c r="IC2356" s="48"/>
      <c r="ID2356" s="48"/>
      <c r="IE2356" s="48"/>
      <c r="IF2356" s="48"/>
      <c r="IG2356" s="48"/>
      <c r="IH2356" s="48"/>
      <c r="II2356" s="48"/>
      <c r="IJ2356" s="48"/>
      <c r="IK2356" s="48"/>
      <c r="IL2356" s="48"/>
      <c r="IM2356" s="48"/>
      <c r="IN2356" s="48"/>
      <c r="IO2356" s="48"/>
      <c r="IP2356" s="48"/>
      <c r="IQ2356" s="48"/>
      <c r="IR2356" s="48"/>
      <c r="IS2356" s="48"/>
      <c r="IT2356" s="48"/>
      <c r="IU2356" s="48"/>
      <c r="IV2356" s="48"/>
      <c r="IW2356" s="48"/>
      <c r="IX2356" s="48"/>
      <c r="IY2356" s="48"/>
      <c r="IZ2356" s="48"/>
      <c r="JA2356" s="48"/>
    </row>
    <row r="2357" spans="2:273" s="49" customFormat="1" ht="20" customHeight="1">
      <c r="B2357" s="121" t="s">
        <v>2223</v>
      </c>
      <c r="C2357" s="122">
        <v>20181</v>
      </c>
      <c r="D2357" s="104">
        <v>2018</v>
      </c>
      <c r="E2357" s="66" t="s">
        <v>2221</v>
      </c>
      <c r="F2357" s="145"/>
      <c r="G2357" s="358"/>
      <c r="H2357" s="68" t="s">
        <v>2224</v>
      </c>
      <c r="I2357" s="68"/>
      <c r="J2357" s="92">
        <v>8</v>
      </c>
      <c r="K2357" s="200">
        <v>299920</v>
      </c>
      <c r="L2357" s="68" t="s">
        <v>2786</v>
      </c>
      <c r="M2357" s="68" t="s">
        <v>296</v>
      </c>
      <c r="N2357" s="215">
        <v>2</v>
      </c>
      <c r="O2357" s="92">
        <v>4</v>
      </c>
      <c r="P2357" s="89">
        <v>6</v>
      </c>
      <c r="Q2357" s="70"/>
      <c r="R2357" s="68" t="s">
        <v>133</v>
      </c>
      <c r="S2357" s="13">
        <v>10</v>
      </c>
      <c r="T2357" s="13"/>
      <c r="U2357" s="7"/>
      <c r="V2357" s="7"/>
      <c r="W2357" s="7"/>
      <c r="X2357" s="7"/>
      <c r="Y2357" s="13">
        <v>1</v>
      </c>
      <c r="Z2357" s="13"/>
      <c r="AA2357" s="7"/>
      <c r="AB2357" s="7"/>
      <c r="AC2357" s="7"/>
      <c r="AD2357" s="7"/>
      <c r="AE2357" s="6"/>
      <c r="AF2357" s="48"/>
      <c r="AG2357" s="48"/>
      <c r="AH2357" s="48"/>
      <c r="AI2357" s="48"/>
      <c r="AJ2357" s="48"/>
      <c r="AK2357" s="48"/>
      <c r="AL2357" s="48"/>
      <c r="AM2357" s="48"/>
      <c r="AN2357" s="48"/>
      <c r="AO2357" s="48"/>
      <c r="AP2357" s="48"/>
      <c r="AQ2357" s="48"/>
      <c r="AR2357" s="48"/>
      <c r="AS2357" s="48"/>
      <c r="AT2357" s="48"/>
      <c r="AU2357" s="48"/>
      <c r="AV2357" s="48"/>
      <c r="AW2357" s="48"/>
      <c r="AX2357" s="48"/>
      <c r="AY2357" s="48"/>
      <c r="AZ2357" s="48"/>
      <c r="BA2357" s="48"/>
      <c r="BB2357" s="48"/>
      <c r="BC2357" s="48"/>
      <c r="BD2357" s="48"/>
      <c r="BE2357" s="48"/>
      <c r="BF2357" s="48"/>
      <c r="BG2357" s="48"/>
      <c r="BH2357" s="48"/>
      <c r="BI2357" s="48"/>
      <c r="BJ2357" s="48"/>
      <c r="BK2357" s="48"/>
      <c r="BL2357" s="48"/>
      <c r="BM2357" s="48"/>
      <c r="BN2357" s="48"/>
      <c r="BO2357" s="48"/>
      <c r="BP2357" s="48"/>
      <c r="BQ2357" s="48"/>
      <c r="BR2357" s="48"/>
      <c r="BS2357" s="48"/>
      <c r="BT2357" s="48"/>
      <c r="BU2357" s="48"/>
      <c r="BV2357" s="48"/>
      <c r="BW2357" s="48"/>
      <c r="BX2357" s="48"/>
      <c r="BY2357" s="48"/>
      <c r="BZ2357" s="48"/>
      <c r="CA2357" s="48"/>
      <c r="CB2357" s="48"/>
      <c r="CC2357" s="48"/>
      <c r="CD2357" s="48"/>
      <c r="CE2357" s="48"/>
      <c r="CF2357" s="48"/>
      <c r="CG2357" s="48"/>
      <c r="CH2357" s="48"/>
      <c r="CI2357" s="48"/>
      <c r="CJ2357" s="48"/>
      <c r="CK2357" s="48"/>
      <c r="CL2357" s="48"/>
      <c r="CM2357" s="48"/>
      <c r="CN2357" s="48"/>
      <c r="CO2357" s="48"/>
      <c r="CP2357" s="48"/>
      <c r="CQ2357" s="48"/>
      <c r="CR2357" s="48"/>
      <c r="CS2357" s="48"/>
      <c r="CT2357" s="48"/>
      <c r="CU2357" s="48"/>
      <c r="CV2357" s="48"/>
      <c r="CW2357" s="48"/>
      <c r="CX2357" s="48"/>
      <c r="CY2357" s="48"/>
      <c r="CZ2357" s="48"/>
      <c r="DA2357" s="48"/>
      <c r="DB2357" s="48"/>
      <c r="DC2357" s="48"/>
      <c r="DD2357" s="48"/>
      <c r="DE2357" s="48"/>
      <c r="DF2357" s="48"/>
      <c r="DG2357" s="48"/>
      <c r="DH2357" s="48"/>
      <c r="DI2357" s="48"/>
      <c r="DJ2357" s="48"/>
      <c r="DK2357" s="48"/>
      <c r="DL2357" s="48"/>
      <c r="DM2357" s="48"/>
      <c r="DN2357" s="48"/>
      <c r="DO2357" s="48"/>
      <c r="DP2357" s="48"/>
      <c r="DQ2357" s="48"/>
      <c r="DR2357" s="48"/>
      <c r="DS2357" s="48"/>
      <c r="DT2357" s="48"/>
      <c r="DU2357" s="48"/>
      <c r="DV2357" s="48"/>
      <c r="DW2357" s="48"/>
      <c r="DX2357" s="48"/>
      <c r="DY2357" s="48"/>
      <c r="DZ2357" s="48"/>
      <c r="EA2357" s="48"/>
      <c r="EB2357" s="48"/>
      <c r="EC2357" s="48"/>
      <c r="ED2357" s="48"/>
      <c r="EE2357" s="48"/>
      <c r="EF2357" s="48"/>
      <c r="EG2357" s="48"/>
      <c r="EH2357" s="48"/>
      <c r="EI2357" s="48"/>
      <c r="EJ2357" s="48"/>
      <c r="EK2357" s="48"/>
      <c r="EL2357" s="48"/>
      <c r="EM2357" s="48"/>
      <c r="EN2357" s="48"/>
      <c r="EO2357" s="48"/>
      <c r="EP2357" s="48"/>
      <c r="EQ2357" s="48"/>
      <c r="ER2357" s="48"/>
      <c r="ES2357" s="48"/>
      <c r="ET2357" s="48"/>
      <c r="EU2357" s="48"/>
      <c r="EV2357" s="48"/>
      <c r="EW2357" s="48"/>
      <c r="EX2357" s="48"/>
      <c r="EY2357" s="48"/>
      <c r="EZ2357" s="48"/>
      <c r="FA2357" s="48"/>
      <c r="FB2357" s="48"/>
      <c r="FC2357" s="48"/>
      <c r="FD2357" s="48"/>
      <c r="FE2357" s="48"/>
      <c r="FF2357" s="48"/>
      <c r="FG2357" s="48"/>
      <c r="FH2357" s="48"/>
      <c r="FI2357" s="48"/>
      <c r="FJ2357" s="48"/>
      <c r="FK2357" s="48"/>
      <c r="FL2357" s="48"/>
      <c r="FM2357" s="48"/>
      <c r="FN2357" s="48"/>
      <c r="FO2357" s="48"/>
      <c r="FP2357" s="48"/>
      <c r="FQ2357" s="48"/>
      <c r="FR2357" s="48"/>
      <c r="FS2357" s="48"/>
      <c r="FT2357" s="48"/>
      <c r="FU2357" s="48"/>
      <c r="FV2357" s="48"/>
      <c r="FW2357" s="48"/>
      <c r="FX2357" s="48"/>
      <c r="FY2357" s="48"/>
      <c r="FZ2357" s="48"/>
      <c r="GA2357" s="48"/>
      <c r="GB2357" s="48"/>
      <c r="GC2357" s="48"/>
      <c r="GD2357" s="48"/>
      <c r="GE2357" s="48"/>
      <c r="GF2357" s="48"/>
      <c r="GG2357" s="48"/>
      <c r="GH2357" s="48"/>
      <c r="GI2357" s="48"/>
      <c r="GJ2357" s="48"/>
      <c r="GK2357" s="48"/>
      <c r="GL2357" s="48"/>
      <c r="GM2357" s="48"/>
      <c r="GN2357" s="48"/>
      <c r="GO2357" s="48"/>
      <c r="GP2357" s="48"/>
      <c r="GQ2357" s="48"/>
      <c r="GR2357" s="48"/>
      <c r="GS2357" s="48"/>
      <c r="GT2357" s="48"/>
      <c r="GU2357" s="48"/>
      <c r="GV2357" s="48"/>
      <c r="GW2357" s="48"/>
      <c r="GX2357" s="48"/>
      <c r="GY2357" s="48"/>
      <c r="GZ2357" s="48"/>
      <c r="HA2357" s="48"/>
      <c r="HB2357" s="48"/>
      <c r="HC2357" s="48"/>
      <c r="HD2357" s="48"/>
      <c r="HE2357" s="48"/>
      <c r="HF2357" s="48"/>
      <c r="HG2357" s="48"/>
      <c r="HH2357" s="48"/>
      <c r="HI2357" s="48"/>
      <c r="HJ2357" s="48"/>
      <c r="HK2357" s="48"/>
      <c r="HL2357" s="48"/>
      <c r="HM2357" s="48"/>
      <c r="HN2357" s="48"/>
      <c r="HO2357" s="48"/>
      <c r="HP2357" s="48"/>
      <c r="HQ2357" s="48"/>
      <c r="HR2357" s="48"/>
      <c r="HS2357" s="48"/>
      <c r="HT2357" s="48"/>
      <c r="HU2357" s="48"/>
      <c r="HV2357" s="48"/>
      <c r="HW2357" s="48"/>
      <c r="HX2357" s="48"/>
      <c r="HY2357" s="48"/>
      <c r="HZ2357" s="48"/>
      <c r="IA2357" s="48"/>
      <c r="IB2357" s="48"/>
      <c r="IC2357" s="48"/>
      <c r="ID2357" s="48"/>
      <c r="IE2357" s="48"/>
      <c r="IF2357" s="48"/>
      <c r="IG2357" s="48"/>
      <c r="IH2357" s="48"/>
      <c r="II2357" s="48"/>
      <c r="IJ2357" s="48"/>
      <c r="IK2357" s="48"/>
      <c r="IL2357" s="48"/>
      <c r="IM2357" s="48"/>
      <c r="IN2357" s="48"/>
      <c r="IO2357" s="48"/>
      <c r="IP2357" s="48"/>
      <c r="IQ2357" s="48"/>
      <c r="IR2357" s="48"/>
      <c r="IS2357" s="48"/>
      <c r="IT2357" s="48"/>
      <c r="IU2357" s="48"/>
      <c r="IV2357" s="48"/>
      <c r="IW2357" s="48"/>
      <c r="IX2357" s="48"/>
      <c r="IY2357" s="48"/>
      <c r="IZ2357" s="48"/>
      <c r="JA2357" s="48"/>
    </row>
    <row r="2358" spans="2:273" s="49" customFormat="1" ht="20" customHeight="1">
      <c r="B2358" s="120" t="s">
        <v>7906</v>
      </c>
      <c r="C2358" s="113">
        <v>20201</v>
      </c>
      <c r="D2358" s="98">
        <v>2020</v>
      </c>
      <c r="E2358" s="45" t="s">
        <v>2221</v>
      </c>
      <c r="F2358" s="146"/>
      <c r="G2358" s="359"/>
      <c r="H2358" s="46" t="s">
        <v>7907</v>
      </c>
      <c r="I2358" s="46" t="s">
        <v>53</v>
      </c>
      <c r="J2358" s="90">
        <v>22</v>
      </c>
      <c r="K2358" s="198">
        <v>800400</v>
      </c>
      <c r="L2358" s="46" t="s">
        <v>7903</v>
      </c>
      <c r="M2358" s="46" t="s">
        <v>296</v>
      </c>
      <c r="N2358" s="215">
        <v>2</v>
      </c>
      <c r="O2358" s="90">
        <v>4</v>
      </c>
      <c r="P2358" s="90">
        <v>6</v>
      </c>
      <c r="Q2358" s="46" t="s">
        <v>55</v>
      </c>
      <c r="R2358" s="46" t="s">
        <v>133</v>
      </c>
      <c r="S2358" s="48"/>
      <c r="T2358" s="48"/>
      <c r="U2358" s="48"/>
      <c r="V2358" s="48"/>
      <c r="W2358" s="48"/>
      <c r="X2358" s="48"/>
      <c r="Y2358" s="48"/>
      <c r="Z2358" s="48"/>
      <c r="AA2358" s="48"/>
      <c r="AB2358" s="48"/>
      <c r="AC2358" s="48"/>
      <c r="AD2358" s="48"/>
      <c r="AE2358" s="48"/>
      <c r="AF2358" s="48"/>
      <c r="AG2358" s="48"/>
      <c r="AH2358" s="48"/>
      <c r="AI2358" s="48"/>
      <c r="AJ2358" s="48"/>
      <c r="AK2358" s="48"/>
      <c r="AL2358" s="48"/>
      <c r="AM2358" s="48"/>
      <c r="AN2358" s="48"/>
      <c r="AO2358" s="48"/>
      <c r="AP2358" s="48"/>
      <c r="AQ2358" s="48"/>
      <c r="AR2358" s="48"/>
      <c r="AS2358" s="48"/>
      <c r="AT2358" s="48"/>
      <c r="AU2358" s="48"/>
      <c r="AV2358" s="48"/>
      <c r="AW2358" s="48"/>
      <c r="AX2358" s="48"/>
      <c r="AY2358" s="48"/>
      <c r="AZ2358" s="48"/>
      <c r="BA2358" s="48"/>
      <c r="BB2358" s="48"/>
      <c r="BC2358" s="48"/>
      <c r="BD2358" s="48"/>
      <c r="BE2358" s="48"/>
      <c r="BF2358" s="48"/>
      <c r="BG2358" s="48"/>
      <c r="BH2358" s="48"/>
      <c r="BI2358" s="48"/>
      <c r="BJ2358" s="48"/>
      <c r="BK2358" s="48"/>
      <c r="BL2358" s="48"/>
      <c r="BM2358" s="48"/>
      <c r="BN2358" s="48"/>
      <c r="BO2358" s="48"/>
      <c r="BP2358" s="48"/>
      <c r="BQ2358" s="48"/>
      <c r="BR2358" s="48"/>
      <c r="BS2358" s="48"/>
      <c r="BT2358" s="48"/>
      <c r="BU2358" s="48"/>
      <c r="BV2358" s="48"/>
      <c r="BW2358" s="48"/>
      <c r="BX2358" s="48"/>
      <c r="BY2358" s="48"/>
      <c r="BZ2358" s="48"/>
      <c r="CA2358" s="48"/>
      <c r="CB2358" s="48"/>
      <c r="CC2358" s="48"/>
      <c r="CD2358" s="48"/>
      <c r="CE2358" s="48"/>
      <c r="CF2358" s="48"/>
      <c r="CG2358" s="48"/>
      <c r="CH2358" s="48"/>
      <c r="CI2358" s="48"/>
      <c r="CJ2358" s="48"/>
      <c r="CK2358" s="48"/>
      <c r="CL2358" s="48"/>
      <c r="CM2358" s="48"/>
      <c r="CN2358" s="48"/>
      <c r="CO2358" s="48"/>
      <c r="CP2358" s="48"/>
      <c r="CQ2358" s="48"/>
      <c r="CR2358" s="48"/>
      <c r="CS2358" s="48"/>
      <c r="CT2358" s="48"/>
      <c r="CU2358" s="48"/>
      <c r="CV2358" s="48"/>
      <c r="CW2358" s="48"/>
      <c r="CX2358" s="48"/>
      <c r="CY2358" s="48"/>
      <c r="CZ2358" s="48"/>
      <c r="DA2358" s="48"/>
      <c r="DB2358" s="48"/>
      <c r="DC2358" s="48"/>
      <c r="DD2358" s="48"/>
      <c r="DE2358" s="48"/>
      <c r="DF2358" s="48"/>
      <c r="DG2358" s="48"/>
      <c r="DH2358" s="48"/>
      <c r="DI2358" s="48"/>
      <c r="DJ2358" s="48"/>
      <c r="DK2358" s="48"/>
      <c r="DL2358" s="48"/>
      <c r="DM2358" s="48"/>
      <c r="DN2358" s="48"/>
      <c r="DO2358" s="48"/>
      <c r="DP2358" s="48"/>
      <c r="DQ2358" s="48"/>
      <c r="DR2358" s="48"/>
      <c r="DS2358" s="48"/>
      <c r="DT2358" s="48"/>
      <c r="DU2358" s="48"/>
      <c r="DV2358" s="48"/>
      <c r="DW2358" s="48"/>
      <c r="DX2358" s="48"/>
      <c r="DY2358" s="48"/>
      <c r="DZ2358" s="48"/>
      <c r="EA2358" s="48"/>
      <c r="EB2358" s="48"/>
      <c r="EC2358" s="48"/>
      <c r="ED2358" s="48"/>
      <c r="EE2358" s="48"/>
      <c r="EF2358" s="48"/>
      <c r="EG2358" s="48"/>
      <c r="EH2358" s="48"/>
      <c r="EI2358" s="48"/>
      <c r="EJ2358" s="48"/>
      <c r="EK2358" s="48"/>
      <c r="EL2358" s="48"/>
      <c r="EM2358" s="48"/>
      <c r="EN2358" s="48"/>
      <c r="EO2358" s="48"/>
      <c r="EP2358" s="48"/>
      <c r="EQ2358" s="48"/>
      <c r="ER2358" s="48"/>
      <c r="ES2358" s="48"/>
      <c r="ET2358" s="48"/>
      <c r="EU2358" s="48"/>
      <c r="EV2358" s="48"/>
      <c r="EW2358" s="48"/>
      <c r="EX2358" s="48"/>
      <c r="EY2358" s="48"/>
      <c r="EZ2358" s="48"/>
      <c r="FA2358" s="48"/>
      <c r="FB2358" s="48"/>
      <c r="FC2358" s="48"/>
      <c r="FD2358" s="48"/>
      <c r="FE2358" s="48"/>
      <c r="FF2358" s="48"/>
      <c r="FG2358" s="48"/>
      <c r="FH2358" s="48"/>
      <c r="FI2358" s="48"/>
      <c r="FJ2358" s="48"/>
      <c r="FK2358" s="48"/>
      <c r="FL2358" s="48"/>
      <c r="FM2358" s="48"/>
      <c r="FN2358" s="48"/>
      <c r="FO2358" s="48"/>
      <c r="FP2358" s="48"/>
      <c r="FQ2358" s="48"/>
      <c r="FR2358" s="48"/>
      <c r="FS2358" s="48"/>
      <c r="FT2358" s="48"/>
      <c r="FU2358" s="48"/>
      <c r="FV2358" s="48"/>
      <c r="FW2358" s="48"/>
      <c r="FX2358" s="48"/>
      <c r="FY2358" s="48"/>
      <c r="FZ2358" s="48"/>
      <c r="GA2358" s="48"/>
      <c r="GB2358" s="48"/>
      <c r="GC2358" s="48"/>
      <c r="GD2358" s="48"/>
      <c r="GE2358" s="48"/>
      <c r="GF2358" s="48"/>
      <c r="GG2358" s="48"/>
      <c r="GH2358" s="48"/>
      <c r="GI2358" s="48"/>
      <c r="GJ2358" s="48"/>
      <c r="GK2358" s="48"/>
      <c r="GL2358" s="48"/>
      <c r="GM2358" s="48"/>
      <c r="GN2358" s="48"/>
      <c r="GO2358" s="48"/>
      <c r="GP2358" s="48"/>
      <c r="GQ2358" s="48"/>
      <c r="GR2358" s="48"/>
      <c r="GS2358" s="48"/>
      <c r="GT2358" s="48"/>
      <c r="GU2358" s="48"/>
      <c r="GV2358" s="48"/>
      <c r="GW2358" s="48"/>
      <c r="GX2358" s="48"/>
      <c r="GY2358" s="48"/>
      <c r="GZ2358" s="48"/>
      <c r="HA2358" s="48"/>
      <c r="HB2358" s="48"/>
      <c r="HC2358" s="48"/>
      <c r="HD2358" s="48"/>
      <c r="HE2358" s="48"/>
      <c r="HF2358" s="48"/>
      <c r="HG2358" s="48"/>
      <c r="HH2358" s="48"/>
      <c r="HI2358" s="48"/>
      <c r="HJ2358" s="48"/>
      <c r="HK2358" s="48"/>
      <c r="HL2358" s="48"/>
      <c r="HM2358" s="48"/>
      <c r="HN2358" s="48"/>
      <c r="HO2358" s="48"/>
      <c r="HP2358" s="48"/>
      <c r="HQ2358" s="48"/>
      <c r="HR2358" s="48"/>
      <c r="HS2358" s="48"/>
      <c r="HT2358" s="48"/>
      <c r="HU2358" s="48"/>
      <c r="HV2358" s="48"/>
      <c r="HW2358" s="48"/>
      <c r="HX2358" s="48"/>
      <c r="HY2358" s="48"/>
      <c r="HZ2358" s="48"/>
      <c r="IA2358" s="48"/>
      <c r="IB2358" s="48"/>
      <c r="IC2358" s="48"/>
      <c r="ID2358" s="48"/>
      <c r="IE2358" s="48"/>
      <c r="IF2358" s="48"/>
      <c r="IG2358" s="48"/>
      <c r="IH2358" s="48"/>
      <c r="II2358" s="48"/>
      <c r="IJ2358" s="48"/>
      <c r="IK2358" s="48"/>
      <c r="IL2358" s="48"/>
      <c r="IM2358" s="48"/>
      <c r="IN2358" s="48"/>
      <c r="IO2358" s="48"/>
      <c r="IP2358" s="48"/>
      <c r="IQ2358" s="48"/>
      <c r="IR2358" s="48"/>
      <c r="IS2358" s="48"/>
      <c r="IT2358" s="48"/>
      <c r="IU2358" s="48"/>
      <c r="IV2358" s="48"/>
      <c r="IW2358" s="48"/>
      <c r="IX2358" s="48"/>
      <c r="IY2358" s="48"/>
      <c r="IZ2358" s="48"/>
      <c r="JA2358" s="48"/>
    </row>
    <row r="2359" spans="2:273" s="49" customFormat="1" ht="20" customHeight="1">
      <c r="B2359" s="120" t="s">
        <v>7908</v>
      </c>
      <c r="C2359" s="113">
        <v>20202</v>
      </c>
      <c r="D2359" s="104">
        <v>2020</v>
      </c>
      <c r="E2359" s="45" t="s">
        <v>2221</v>
      </c>
      <c r="F2359" s="146"/>
      <c r="G2359" s="359"/>
      <c r="H2359" s="46" t="s">
        <v>7909</v>
      </c>
      <c r="I2359" s="46" t="s">
        <v>37</v>
      </c>
      <c r="J2359" s="90">
        <v>28</v>
      </c>
      <c r="K2359" s="198">
        <v>986439</v>
      </c>
      <c r="L2359" s="46" t="s">
        <v>7903</v>
      </c>
      <c r="M2359" s="46" t="s">
        <v>296</v>
      </c>
      <c r="N2359" s="215">
        <v>2</v>
      </c>
      <c r="O2359" s="90">
        <v>4</v>
      </c>
      <c r="P2359" s="90">
        <v>6</v>
      </c>
      <c r="Q2359" s="46" t="s">
        <v>32</v>
      </c>
      <c r="R2359" s="46" t="s">
        <v>33</v>
      </c>
      <c r="S2359" s="48"/>
      <c r="T2359" s="48"/>
      <c r="U2359" s="48"/>
      <c r="V2359" s="48"/>
      <c r="W2359" s="48"/>
      <c r="X2359" s="48"/>
      <c r="Y2359" s="48"/>
      <c r="Z2359" s="48"/>
      <c r="AA2359" s="48"/>
      <c r="AB2359" s="48"/>
      <c r="AC2359" s="48"/>
      <c r="AD2359" s="48"/>
      <c r="AE2359" s="48"/>
      <c r="AF2359" s="6"/>
      <c r="AG2359" s="6"/>
      <c r="AH2359" s="6"/>
      <c r="AI2359" s="6"/>
      <c r="AJ2359" s="6"/>
      <c r="AK2359" s="6"/>
      <c r="AL2359" s="6"/>
      <c r="AM2359" s="6"/>
      <c r="AN2359" s="6"/>
      <c r="AO2359" s="6"/>
      <c r="AP2359" s="6"/>
      <c r="AQ2359" s="6"/>
      <c r="AR2359" s="7" t="s">
        <v>47</v>
      </c>
      <c r="AS2359" s="7" t="s">
        <v>53</v>
      </c>
      <c r="AT2359" s="6"/>
      <c r="AU2359" s="6"/>
      <c r="AV2359" s="6"/>
      <c r="AW2359" s="6"/>
      <c r="AX2359" s="6"/>
      <c r="AY2359" s="6"/>
      <c r="AZ2359" s="6"/>
      <c r="BA2359" s="6"/>
      <c r="BB2359" s="6"/>
      <c r="BC2359" s="6"/>
      <c r="BD2359" s="6"/>
      <c r="BE2359" s="6"/>
      <c r="BF2359" s="6"/>
      <c r="BG2359" s="6"/>
      <c r="BH2359" s="6"/>
      <c r="BI2359" s="6"/>
      <c r="BJ2359" s="6"/>
      <c r="BK2359" s="6"/>
      <c r="BL2359" s="6"/>
      <c r="BM2359" s="6"/>
      <c r="BN2359" s="6"/>
      <c r="BO2359" s="6"/>
      <c r="BP2359" s="6"/>
      <c r="BQ2359" s="6"/>
      <c r="BR2359" s="6"/>
      <c r="BS2359" s="6"/>
      <c r="BT2359" s="6"/>
      <c r="BU2359" s="6"/>
      <c r="BV2359" s="6"/>
      <c r="BW2359" s="6"/>
      <c r="BX2359" s="6"/>
      <c r="BY2359" s="6"/>
      <c r="BZ2359" s="6"/>
      <c r="CA2359" s="6"/>
      <c r="CB2359" s="6"/>
      <c r="CC2359" s="6"/>
      <c r="CD2359" s="6"/>
      <c r="CE2359" s="6"/>
      <c r="CF2359" s="6"/>
      <c r="CG2359" s="6"/>
      <c r="CH2359" s="6"/>
      <c r="CI2359" s="6"/>
      <c r="CJ2359" s="6"/>
      <c r="CK2359" s="6"/>
      <c r="CL2359" s="6"/>
      <c r="CM2359" s="6"/>
      <c r="CN2359" s="6"/>
      <c r="CO2359" s="6"/>
      <c r="CP2359" s="6"/>
      <c r="CQ2359" s="6"/>
      <c r="CR2359" s="6"/>
      <c r="CS2359" s="6"/>
      <c r="CT2359" s="6"/>
      <c r="CU2359" s="6"/>
      <c r="CV2359" s="6"/>
      <c r="CW2359" s="6"/>
      <c r="CX2359" s="6"/>
      <c r="CY2359" s="6"/>
      <c r="CZ2359" s="6"/>
      <c r="DA2359" s="6"/>
      <c r="DB2359" s="6"/>
      <c r="DC2359" s="6"/>
      <c r="DD2359" s="6"/>
      <c r="DE2359" s="6"/>
      <c r="DF2359" s="6"/>
      <c r="DG2359" s="6"/>
      <c r="DH2359" s="6"/>
      <c r="DI2359" s="6"/>
      <c r="DJ2359" s="6"/>
      <c r="DK2359" s="6"/>
      <c r="DL2359" s="6"/>
      <c r="DM2359" s="6"/>
      <c r="DN2359" s="6"/>
      <c r="DO2359" s="6"/>
      <c r="DP2359" s="6"/>
      <c r="DQ2359" s="6"/>
      <c r="DR2359" s="6"/>
      <c r="DS2359" s="6"/>
      <c r="DT2359" s="6"/>
      <c r="DU2359" s="6"/>
      <c r="DV2359" s="6"/>
      <c r="DW2359" s="6"/>
      <c r="DX2359" s="6"/>
      <c r="DY2359" s="6"/>
      <c r="DZ2359" s="6"/>
      <c r="EA2359" s="6"/>
      <c r="EB2359" s="6"/>
      <c r="EC2359" s="6"/>
      <c r="ED2359" s="6"/>
      <c r="EE2359" s="6"/>
      <c r="EF2359" s="6"/>
      <c r="EG2359" s="6"/>
      <c r="EH2359" s="6"/>
      <c r="EI2359" s="6"/>
      <c r="EJ2359" s="6"/>
      <c r="EK2359" s="6"/>
      <c r="EL2359" s="6"/>
      <c r="EM2359" s="6"/>
      <c r="EN2359" s="6"/>
      <c r="EO2359" s="6"/>
      <c r="EP2359" s="6"/>
      <c r="EQ2359" s="6"/>
      <c r="ER2359" s="6"/>
      <c r="ES2359" s="6"/>
      <c r="ET2359" s="6"/>
      <c r="EU2359" s="6"/>
      <c r="EV2359" s="6"/>
      <c r="EW2359" s="6"/>
      <c r="EX2359" s="6"/>
      <c r="EY2359" s="6"/>
      <c r="EZ2359" s="6"/>
      <c r="FA2359" s="6"/>
      <c r="FB2359" s="6"/>
      <c r="FC2359" s="6"/>
      <c r="FD2359" s="6"/>
      <c r="FE2359" s="6"/>
      <c r="FF2359" s="6"/>
      <c r="FG2359" s="6"/>
      <c r="FH2359" s="6"/>
      <c r="FI2359" s="6"/>
      <c r="FJ2359" s="6"/>
      <c r="FK2359" s="6"/>
      <c r="FL2359" s="6"/>
      <c r="FM2359" s="6"/>
      <c r="FN2359" s="6"/>
      <c r="FO2359" s="6"/>
      <c r="FP2359" s="6"/>
      <c r="FQ2359" s="6"/>
      <c r="FR2359" s="6"/>
      <c r="FS2359" s="6"/>
      <c r="FT2359" s="6"/>
      <c r="FU2359" s="6"/>
      <c r="FV2359" s="6"/>
      <c r="FW2359" s="6"/>
      <c r="FX2359" s="6"/>
      <c r="FY2359" s="6"/>
      <c r="FZ2359" s="6"/>
      <c r="GA2359" s="6"/>
      <c r="GB2359" s="6"/>
      <c r="GC2359" s="6"/>
      <c r="GD2359" s="6"/>
      <c r="GE2359" s="6"/>
      <c r="GF2359" s="6"/>
      <c r="GG2359" s="6"/>
      <c r="GH2359" s="6"/>
      <c r="GI2359" s="6"/>
      <c r="GJ2359" s="6"/>
      <c r="GK2359" s="6"/>
      <c r="GL2359" s="6"/>
      <c r="GM2359" s="6"/>
      <c r="GN2359" s="6"/>
      <c r="GO2359" s="6"/>
      <c r="GP2359" s="6"/>
      <c r="GQ2359" s="6"/>
      <c r="GR2359" s="6"/>
      <c r="GS2359" s="6"/>
      <c r="GT2359" s="6"/>
      <c r="GU2359" s="6"/>
      <c r="GV2359" s="6"/>
      <c r="GW2359" s="6"/>
      <c r="GX2359" s="6"/>
      <c r="GY2359" s="6"/>
      <c r="GZ2359" s="6"/>
      <c r="HA2359" s="6"/>
      <c r="HB2359" s="6"/>
      <c r="HC2359" s="6"/>
      <c r="HD2359" s="6"/>
      <c r="HE2359" s="6"/>
      <c r="HF2359" s="6"/>
      <c r="HG2359" s="6"/>
      <c r="HH2359" s="6"/>
      <c r="HI2359" s="6"/>
      <c r="HJ2359" s="6"/>
      <c r="HK2359" s="6"/>
      <c r="HL2359" s="6"/>
      <c r="HM2359" s="6"/>
      <c r="HN2359" s="6"/>
      <c r="HO2359" s="6"/>
      <c r="HP2359" s="6"/>
      <c r="HQ2359" s="6"/>
      <c r="HR2359" s="6"/>
      <c r="HS2359" s="6"/>
      <c r="HT2359" s="6"/>
      <c r="HU2359" s="6"/>
      <c r="HV2359" s="6"/>
      <c r="HW2359" s="6"/>
      <c r="HX2359" s="6"/>
      <c r="HY2359" s="6"/>
      <c r="HZ2359" s="6"/>
      <c r="IA2359" s="6"/>
      <c r="IB2359" s="6"/>
      <c r="IC2359" s="6"/>
      <c r="ID2359" s="6"/>
      <c r="IE2359" s="6"/>
      <c r="IF2359" s="6"/>
      <c r="IG2359" s="6"/>
      <c r="IH2359" s="6"/>
      <c r="II2359" s="6"/>
      <c r="IJ2359" s="6"/>
      <c r="IK2359" s="6"/>
      <c r="IL2359" s="6"/>
      <c r="IM2359" s="6"/>
      <c r="IN2359" s="6"/>
      <c r="IO2359" s="6"/>
      <c r="IP2359" s="6"/>
      <c r="IQ2359" s="6"/>
      <c r="IR2359" s="6"/>
      <c r="IS2359" s="6"/>
      <c r="IT2359" s="6"/>
      <c r="IU2359" s="6"/>
      <c r="IV2359" s="6"/>
      <c r="IW2359" s="6"/>
      <c r="IX2359" s="6"/>
      <c r="IY2359" s="6"/>
      <c r="IZ2359" s="6"/>
      <c r="JA2359" s="6"/>
      <c r="JB2359" s="6"/>
      <c r="JC2359" s="6"/>
      <c r="JD2359" s="6"/>
      <c r="JE2359" s="6"/>
      <c r="JF2359" s="6"/>
      <c r="JG2359" s="6"/>
      <c r="JH2359" s="6"/>
      <c r="JI2359" s="6"/>
      <c r="JJ2359" s="6"/>
      <c r="JK2359" s="6"/>
      <c r="JL2359" s="6"/>
      <c r="JM2359" s="6"/>
    </row>
    <row r="2360" spans="2:273" s="49" customFormat="1" ht="20" customHeight="1">
      <c r="B2360" s="120" t="s">
        <v>4992</v>
      </c>
      <c r="C2360" s="113">
        <v>20192</v>
      </c>
      <c r="D2360" s="104">
        <v>2019</v>
      </c>
      <c r="E2360" s="66" t="s">
        <v>2221</v>
      </c>
      <c r="F2360" s="145"/>
      <c r="G2360" s="358"/>
      <c r="H2360" s="68" t="s">
        <v>4993</v>
      </c>
      <c r="I2360" s="68" t="s">
        <v>37</v>
      </c>
      <c r="J2360" s="92">
        <v>30</v>
      </c>
      <c r="K2360" s="200">
        <v>1677745</v>
      </c>
      <c r="L2360" s="68" t="s">
        <v>2786</v>
      </c>
      <c r="M2360" s="68" t="s">
        <v>296</v>
      </c>
      <c r="N2360" s="215">
        <v>2</v>
      </c>
      <c r="O2360" s="89">
        <v>4</v>
      </c>
      <c r="P2360" s="89">
        <v>6</v>
      </c>
      <c r="Q2360" s="68" t="s">
        <v>32</v>
      </c>
      <c r="R2360" s="68" t="s">
        <v>156</v>
      </c>
      <c r="S2360" s="6"/>
      <c r="T2360" s="6"/>
      <c r="U2360" s="6"/>
      <c r="V2360" s="6"/>
      <c r="W2360" s="6"/>
      <c r="X2360" s="6"/>
      <c r="Y2360" s="6"/>
      <c r="Z2360" s="6"/>
      <c r="AA2360" s="6"/>
      <c r="AB2360" s="6"/>
      <c r="AC2360" s="6"/>
      <c r="AD2360" s="6"/>
      <c r="AE2360" s="6"/>
      <c r="AF2360" s="6"/>
      <c r="AG2360" s="6"/>
      <c r="AH2360" s="6"/>
      <c r="AI2360" s="6"/>
      <c r="AJ2360" s="6"/>
      <c r="AK2360" s="6"/>
      <c r="AL2360" s="6"/>
      <c r="AM2360" s="6"/>
      <c r="AN2360" s="6"/>
      <c r="AO2360" s="6"/>
      <c r="AP2360" s="6"/>
      <c r="AQ2360" s="6"/>
      <c r="AR2360" s="7" t="s">
        <v>47</v>
      </c>
      <c r="AS2360" s="7" t="s">
        <v>53</v>
      </c>
      <c r="AT2360" s="6"/>
      <c r="AU2360" s="6"/>
      <c r="AV2360" s="6"/>
      <c r="AW2360" s="6"/>
      <c r="AX2360" s="6"/>
      <c r="AY2360" s="6"/>
      <c r="AZ2360" s="6"/>
      <c r="BA2360" s="6"/>
      <c r="BB2360" s="6"/>
      <c r="BC2360" s="6"/>
      <c r="BD2360" s="6"/>
      <c r="BE2360" s="6"/>
      <c r="BF2360" s="6"/>
      <c r="BG2360" s="6"/>
      <c r="BH2360" s="6"/>
      <c r="BI2360" s="6"/>
      <c r="BJ2360" s="6"/>
      <c r="BK2360" s="6"/>
      <c r="BL2360" s="6"/>
      <c r="BM2360" s="6"/>
      <c r="BN2360" s="6"/>
      <c r="BO2360" s="6"/>
      <c r="BP2360" s="6"/>
      <c r="BQ2360" s="6"/>
      <c r="BR2360" s="6"/>
      <c r="BS2360" s="6"/>
      <c r="BT2360" s="6"/>
      <c r="BU2360" s="6"/>
      <c r="BV2360" s="6"/>
      <c r="BW2360" s="6"/>
      <c r="BX2360" s="6"/>
      <c r="BY2360" s="6"/>
      <c r="BZ2360" s="6"/>
      <c r="CA2360" s="6"/>
      <c r="CB2360" s="6"/>
      <c r="CC2360" s="6"/>
      <c r="CD2360" s="6"/>
      <c r="CE2360" s="6"/>
      <c r="CF2360" s="6"/>
      <c r="CG2360" s="6"/>
      <c r="CH2360" s="6"/>
      <c r="CI2360" s="6"/>
      <c r="CJ2360" s="6"/>
      <c r="CK2360" s="6"/>
      <c r="CL2360" s="6"/>
      <c r="CM2360" s="6"/>
      <c r="CN2360" s="6"/>
      <c r="CO2360" s="6"/>
      <c r="CP2360" s="6"/>
      <c r="CQ2360" s="6"/>
      <c r="CR2360" s="6"/>
      <c r="CS2360" s="6"/>
      <c r="CT2360" s="6"/>
      <c r="CU2360" s="6"/>
      <c r="CV2360" s="6"/>
      <c r="CW2360" s="6"/>
      <c r="CX2360" s="6"/>
      <c r="CY2360" s="6"/>
      <c r="CZ2360" s="6"/>
      <c r="DA2360" s="6"/>
      <c r="DB2360" s="6"/>
      <c r="DC2360" s="6"/>
      <c r="DD2360" s="6"/>
      <c r="DE2360" s="6"/>
      <c r="DF2360" s="6"/>
      <c r="DG2360" s="6"/>
      <c r="DH2360" s="6"/>
      <c r="DI2360" s="6"/>
      <c r="DJ2360" s="6"/>
      <c r="DK2360" s="6"/>
      <c r="DL2360" s="6"/>
      <c r="DM2360" s="6"/>
      <c r="DN2360" s="6"/>
      <c r="DO2360" s="6"/>
      <c r="DP2360" s="6"/>
      <c r="DQ2360" s="6"/>
      <c r="DR2360" s="6"/>
      <c r="DS2360" s="6"/>
      <c r="DT2360" s="6"/>
      <c r="DU2360" s="6"/>
      <c r="DV2360" s="6"/>
      <c r="DW2360" s="6"/>
      <c r="DX2360" s="6"/>
      <c r="DY2360" s="6"/>
      <c r="DZ2360" s="6"/>
      <c r="EA2360" s="6"/>
      <c r="EB2360" s="6"/>
      <c r="EC2360" s="6"/>
      <c r="ED2360" s="6"/>
      <c r="EE2360" s="6"/>
      <c r="EF2360" s="6"/>
      <c r="EG2360" s="6"/>
      <c r="EH2360" s="6"/>
      <c r="EI2360" s="6"/>
      <c r="EJ2360" s="6"/>
      <c r="EK2360" s="6"/>
      <c r="EL2360" s="6"/>
      <c r="EM2360" s="6"/>
      <c r="EN2360" s="6"/>
      <c r="EO2360" s="6"/>
      <c r="EP2360" s="6"/>
      <c r="EQ2360" s="6"/>
      <c r="ER2360" s="6"/>
      <c r="ES2360" s="6"/>
      <c r="ET2360" s="6"/>
      <c r="EU2360" s="6"/>
      <c r="EV2360" s="6"/>
      <c r="EW2360" s="6"/>
      <c r="EX2360" s="6"/>
      <c r="EY2360" s="6"/>
      <c r="EZ2360" s="6"/>
      <c r="FA2360" s="6"/>
      <c r="FB2360" s="6"/>
      <c r="FC2360" s="6"/>
      <c r="FD2360" s="6"/>
      <c r="FE2360" s="6"/>
      <c r="FF2360" s="6"/>
      <c r="FG2360" s="6"/>
      <c r="FH2360" s="6"/>
      <c r="FI2360" s="6"/>
      <c r="FJ2360" s="6"/>
      <c r="FK2360" s="6"/>
      <c r="FL2360" s="6"/>
      <c r="FM2360" s="6"/>
      <c r="FN2360" s="6"/>
      <c r="FO2360" s="6"/>
      <c r="FP2360" s="6"/>
      <c r="FQ2360" s="6"/>
      <c r="FR2360" s="6"/>
      <c r="FS2360" s="6"/>
      <c r="FT2360" s="6"/>
      <c r="FU2360" s="6"/>
      <c r="FV2360" s="6"/>
      <c r="FW2360" s="6"/>
      <c r="FX2360" s="6"/>
      <c r="FY2360" s="6"/>
      <c r="FZ2360" s="6"/>
      <c r="GA2360" s="6"/>
      <c r="GB2360" s="6"/>
      <c r="GC2360" s="6"/>
      <c r="GD2360" s="6"/>
      <c r="GE2360" s="6"/>
      <c r="GF2360" s="6"/>
      <c r="GG2360" s="6"/>
      <c r="GH2360" s="6"/>
      <c r="GI2360" s="6"/>
      <c r="GJ2360" s="6"/>
      <c r="GK2360" s="6"/>
      <c r="GL2360" s="6"/>
      <c r="GM2360" s="6"/>
      <c r="GN2360" s="6"/>
      <c r="GO2360" s="6"/>
      <c r="GP2360" s="6"/>
      <c r="GQ2360" s="6"/>
      <c r="GR2360" s="6"/>
      <c r="GS2360" s="6"/>
      <c r="GT2360" s="6"/>
      <c r="GU2360" s="6"/>
      <c r="GV2360" s="6"/>
      <c r="GW2360" s="6"/>
      <c r="GX2360" s="6"/>
      <c r="GY2360" s="6"/>
      <c r="GZ2360" s="6"/>
      <c r="HA2360" s="6"/>
      <c r="HB2360" s="6"/>
      <c r="HC2360" s="6"/>
      <c r="HD2360" s="6"/>
      <c r="HE2360" s="6"/>
      <c r="HF2360" s="6"/>
      <c r="HG2360" s="6"/>
      <c r="HH2360" s="6"/>
      <c r="HI2360" s="6"/>
      <c r="HJ2360" s="6"/>
      <c r="HK2360" s="6"/>
      <c r="HL2360" s="6"/>
      <c r="HM2360" s="6"/>
      <c r="HN2360" s="6"/>
      <c r="HO2360" s="6"/>
      <c r="HP2360" s="6"/>
      <c r="HQ2360" s="6"/>
      <c r="HR2360" s="6"/>
      <c r="HS2360" s="6"/>
      <c r="HT2360" s="6"/>
      <c r="HU2360" s="6"/>
      <c r="HV2360" s="6"/>
      <c r="HW2360" s="6"/>
      <c r="HX2360" s="6"/>
      <c r="HY2360" s="6"/>
      <c r="HZ2360" s="6"/>
      <c r="IA2360" s="6"/>
      <c r="IB2360" s="6"/>
      <c r="IC2360" s="6"/>
      <c r="ID2360" s="6"/>
      <c r="IE2360" s="6"/>
      <c r="IF2360" s="6"/>
      <c r="IG2360" s="6"/>
      <c r="IH2360" s="6"/>
      <c r="II2360" s="6"/>
      <c r="IJ2360" s="6"/>
      <c r="IK2360" s="6"/>
      <c r="IL2360" s="6"/>
      <c r="IM2360" s="6"/>
      <c r="IN2360" s="6"/>
      <c r="IO2360" s="6"/>
      <c r="IP2360" s="6"/>
      <c r="IQ2360" s="6"/>
      <c r="IR2360" s="6"/>
      <c r="IS2360" s="6"/>
      <c r="IT2360" s="6"/>
      <c r="IU2360" s="6"/>
      <c r="IV2360" s="6"/>
      <c r="IW2360" s="6"/>
      <c r="IX2360" s="6"/>
      <c r="IY2360" s="6"/>
      <c r="IZ2360" s="6"/>
      <c r="JA2360" s="6"/>
      <c r="JB2360" s="6"/>
      <c r="JC2360" s="6"/>
      <c r="JD2360" s="6"/>
      <c r="JE2360" s="6"/>
      <c r="JF2360" s="6"/>
      <c r="JG2360" s="6"/>
      <c r="JH2360" s="6"/>
      <c r="JI2360" s="6"/>
      <c r="JJ2360" s="6"/>
      <c r="JK2360" s="6"/>
      <c r="JL2360" s="6"/>
      <c r="JM2360" s="6"/>
    </row>
    <row r="2361" spans="2:273" s="49" customFormat="1" ht="20" customHeight="1">
      <c r="B2361" s="121" t="s">
        <v>2220</v>
      </c>
      <c r="C2361" s="122">
        <v>20181</v>
      </c>
      <c r="D2361" s="104">
        <v>2018</v>
      </c>
      <c r="E2361" s="66" t="s">
        <v>2221</v>
      </c>
      <c r="F2361" s="145"/>
      <c r="G2361" s="358"/>
      <c r="H2361" s="68" t="s">
        <v>2222</v>
      </c>
      <c r="I2361" s="68"/>
      <c r="J2361" s="92">
        <v>28</v>
      </c>
      <c r="K2361" s="200">
        <v>1999776</v>
      </c>
      <c r="L2361" s="68" t="s">
        <v>2786</v>
      </c>
      <c r="M2361" s="68" t="s">
        <v>296</v>
      </c>
      <c r="N2361" s="215">
        <v>2</v>
      </c>
      <c r="O2361" s="92">
        <v>4</v>
      </c>
      <c r="P2361" s="89">
        <v>6</v>
      </c>
      <c r="Q2361" s="70"/>
      <c r="R2361" s="68" t="s">
        <v>133</v>
      </c>
      <c r="S2361" s="13">
        <v>11</v>
      </c>
      <c r="T2361" s="13">
        <v>12</v>
      </c>
      <c r="U2361" s="6">
        <v>10</v>
      </c>
      <c r="V2361" s="7"/>
      <c r="W2361" s="7"/>
      <c r="X2361" s="7"/>
      <c r="Y2361" s="13">
        <v>1</v>
      </c>
      <c r="Z2361" s="13"/>
      <c r="AA2361" s="7"/>
      <c r="AB2361" s="7"/>
      <c r="AC2361" s="7"/>
      <c r="AD2361" s="7"/>
      <c r="AE2361" s="6"/>
      <c r="AF2361" s="37"/>
      <c r="AG2361" s="37"/>
      <c r="AH2361" s="37"/>
      <c r="AI2361" s="37"/>
      <c r="AJ2361" s="37"/>
      <c r="AK2361" s="37"/>
      <c r="AL2361" s="37"/>
      <c r="AM2361" s="37"/>
      <c r="AN2361" s="37"/>
      <c r="AO2361" s="37"/>
      <c r="AP2361" s="37"/>
      <c r="AQ2361" s="37"/>
      <c r="AR2361" s="37"/>
      <c r="AS2361" s="37"/>
      <c r="AT2361" s="37"/>
      <c r="AU2361" s="37"/>
      <c r="AV2361" s="37"/>
      <c r="AW2361" s="37"/>
      <c r="AX2361" s="37"/>
      <c r="AY2361" s="37"/>
      <c r="AZ2361" s="37"/>
      <c r="BA2361" s="37"/>
      <c r="BB2361" s="37"/>
      <c r="BC2361" s="37"/>
      <c r="BD2361" s="37"/>
      <c r="BE2361" s="37"/>
      <c r="BF2361" s="37"/>
      <c r="BG2361" s="37"/>
      <c r="BH2361" s="37"/>
      <c r="BI2361" s="37"/>
      <c r="BJ2361" s="37"/>
      <c r="BK2361" s="37"/>
      <c r="BL2361" s="37"/>
      <c r="BM2361" s="37"/>
      <c r="BN2361" s="37"/>
      <c r="BO2361" s="37"/>
      <c r="BP2361" s="37"/>
      <c r="BQ2361" s="37"/>
      <c r="BR2361" s="37"/>
      <c r="BS2361" s="37"/>
      <c r="BT2361" s="37"/>
      <c r="BU2361" s="37"/>
      <c r="BV2361" s="37"/>
      <c r="BW2361" s="37"/>
      <c r="BX2361" s="37"/>
      <c r="BY2361" s="37"/>
      <c r="BZ2361" s="37"/>
      <c r="CA2361" s="37"/>
      <c r="CB2361" s="37"/>
      <c r="CC2361" s="37"/>
      <c r="CD2361" s="37"/>
      <c r="CE2361" s="37"/>
      <c r="CF2361" s="37"/>
      <c r="CG2361" s="37"/>
      <c r="CH2361" s="37"/>
      <c r="CI2361" s="37"/>
      <c r="CJ2361" s="37"/>
      <c r="CK2361" s="37"/>
      <c r="CL2361" s="37"/>
      <c r="CM2361" s="37"/>
      <c r="CN2361" s="37"/>
      <c r="CO2361" s="37"/>
      <c r="CP2361" s="37"/>
      <c r="CQ2361" s="37"/>
      <c r="CR2361" s="37"/>
      <c r="CS2361" s="37"/>
      <c r="CT2361" s="37"/>
      <c r="CU2361" s="37"/>
      <c r="CV2361" s="37"/>
      <c r="CW2361" s="37"/>
      <c r="CX2361" s="37"/>
      <c r="CY2361" s="37"/>
      <c r="CZ2361" s="37"/>
      <c r="DA2361" s="37"/>
      <c r="DB2361" s="37"/>
      <c r="DC2361" s="37"/>
      <c r="DD2361" s="37"/>
      <c r="DE2361" s="37"/>
      <c r="DF2361" s="37"/>
      <c r="DG2361" s="37"/>
      <c r="DH2361" s="37"/>
      <c r="DI2361" s="37"/>
      <c r="DJ2361" s="37"/>
      <c r="DK2361" s="37"/>
      <c r="DL2361" s="37"/>
      <c r="DM2361" s="37"/>
      <c r="DN2361" s="37"/>
      <c r="DO2361" s="37"/>
      <c r="DP2361" s="37"/>
      <c r="DQ2361" s="37"/>
      <c r="DR2361" s="37"/>
      <c r="DS2361" s="37"/>
      <c r="DT2361" s="37"/>
      <c r="DU2361" s="37"/>
      <c r="DV2361" s="37"/>
      <c r="DW2361" s="37"/>
      <c r="DX2361" s="37"/>
      <c r="DY2361" s="37"/>
      <c r="DZ2361" s="37"/>
      <c r="EA2361" s="37"/>
      <c r="EB2361" s="37"/>
      <c r="EC2361" s="37"/>
      <c r="ED2361" s="37"/>
      <c r="EE2361" s="37"/>
      <c r="EF2361" s="37"/>
      <c r="EG2361" s="37"/>
      <c r="EH2361" s="37"/>
      <c r="EI2361" s="37"/>
      <c r="EJ2361" s="37"/>
      <c r="EK2361" s="37"/>
      <c r="EL2361" s="37"/>
      <c r="EM2361" s="37"/>
      <c r="EN2361" s="37"/>
      <c r="EO2361" s="37"/>
      <c r="EP2361" s="37"/>
      <c r="EQ2361" s="37"/>
      <c r="ER2361" s="37"/>
      <c r="ES2361" s="37"/>
      <c r="ET2361" s="37"/>
      <c r="EU2361" s="37"/>
      <c r="EV2361" s="37"/>
      <c r="EW2361" s="37"/>
      <c r="EX2361" s="37"/>
      <c r="EY2361" s="37"/>
      <c r="EZ2361" s="37"/>
      <c r="FA2361" s="37"/>
      <c r="FB2361" s="37"/>
      <c r="FC2361" s="37"/>
      <c r="FD2361" s="37"/>
      <c r="FE2361" s="37"/>
      <c r="FF2361" s="37"/>
      <c r="FG2361" s="37"/>
      <c r="FH2361" s="37"/>
      <c r="FI2361" s="37"/>
      <c r="FJ2361" s="37"/>
      <c r="FK2361" s="37"/>
      <c r="FL2361" s="37"/>
      <c r="FM2361" s="37"/>
      <c r="FN2361" s="37"/>
      <c r="FO2361" s="37"/>
      <c r="FP2361" s="37"/>
      <c r="FQ2361" s="37"/>
      <c r="FR2361" s="37"/>
      <c r="FS2361" s="37"/>
      <c r="FT2361" s="37"/>
      <c r="FU2361" s="37"/>
      <c r="FV2361" s="37"/>
      <c r="FW2361" s="37"/>
      <c r="FX2361" s="37"/>
      <c r="FY2361" s="37"/>
      <c r="FZ2361" s="37"/>
      <c r="GA2361" s="37"/>
      <c r="GB2361" s="37"/>
      <c r="GC2361" s="37"/>
      <c r="GD2361" s="37"/>
      <c r="GE2361" s="37"/>
      <c r="GF2361" s="37"/>
      <c r="GG2361" s="37"/>
      <c r="GH2361" s="37"/>
      <c r="GI2361" s="37"/>
      <c r="GJ2361" s="37"/>
      <c r="GK2361" s="37"/>
      <c r="GL2361" s="37"/>
      <c r="GM2361" s="37"/>
      <c r="GN2361" s="37"/>
      <c r="GO2361" s="37"/>
      <c r="GP2361" s="37"/>
      <c r="GQ2361" s="37"/>
      <c r="GR2361" s="37"/>
      <c r="GS2361" s="37"/>
      <c r="GT2361" s="37"/>
      <c r="GU2361" s="37"/>
      <c r="GV2361" s="37"/>
      <c r="GW2361" s="37"/>
      <c r="GX2361" s="37"/>
      <c r="GY2361" s="37"/>
      <c r="GZ2361" s="37"/>
      <c r="HA2361" s="37"/>
      <c r="HB2361" s="37"/>
      <c r="HC2361" s="37"/>
      <c r="HD2361" s="37"/>
      <c r="HE2361" s="37"/>
      <c r="HF2361" s="37"/>
      <c r="HG2361" s="37"/>
      <c r="HH2361" s="37"/>
      <c r="HI2361" s="37"/>
      <c r="HJ2361" s="37"/>
      <c r="HK2361" s="37"/>
      <c r="HL2361" s="37"/>
      <c r="HM2361" s="37"/>
      <c r="HN2361" s="37"/>
      <c r="HO2361" s="37"/>
      <c r="HP2361" s="37"/>
      <c r="HQ2361" s="37"/>
      <c r="HR2361" s="37"/>
      <c r="HS2361" s="37"/>
      <c r="HT2361" s="37"/>
      <c r="HU2361" s="37"/>
      <c r="HV2361" s="37"/>
      <c r="HW2361" s="37"/>
      <c r="HX2361" s="37"/>
      <c r="HY2361" s="37"/>
      <c r="HZ2361" s="37"/>
      <c r="IA2361" s="37"/>
      <c r="IB2361" s="37"/>
      <c r="IC2361" s="37"/>
      <c r="ID2361" s="37"/>
      <c r="IE2361" s="37"/>
      <c r="IF2361" s="37"/>
      <c r="IG2361" s="37"/>
      <c r="IH2361" s="37"/>
      <c r="II2361" s="37"/>
      <c r="IJ2361" s="37"/>
      <c r="IK2361" s="37"/>
      <c r="IL2361" s="37"/>
      <c r="IM2361" s="37"/>
      <c r="IN2361" s="37"/>
      <c r="IO2361" s="37"/>
      <c r="IP2361" s="37"/>
      <c r="IQ2361" s="37"/>
      <c r="IR2361" s="37"/>
      <c r="IS2361" s="37"/>
      <c r="IT2361" s="37"/>
      <c r="IU2361" s="37"/>
      <c r="IV2361" s="37"/>
      <c r="IW2361" s="37"/>
      <c r="IX2361" s="37"/>
      <c r="IY2361" s="37"/>
      <c r="IZ2361" s="37"/>
      <c r="JA2361" s="37"/>
      <c r="JB2361" s="37"/>
      <c r="JC2361" s="37"/>
      <c r="JD2361" s="37"/>
      <c r="JE2361" s="37"/>
      <c r="JF2361" s="37"/>
      <c r="JG2361" s="37"/>
      <c r="JH2361" s="37"/>
      <c r="JI2361" s="37"/>
      <c r="JJ2361" s="37"/>
      <c r="JK2361" s="37"/>
      <c r="JL2361" s="37"/>
      <c r="JM2361" s="37"/>
    </row>
    <row r="2362" spans="2:273" s="49" customFormat="1" ht="20" customHeight="1">
      <c r="B2362" s="120" t="s">
        <v>7910</v>
      </c>
      <c r="C2362" s="113">
        <v>20202</v>
      </c>
      <c r="D2362" s="104">
        <v>2020</v>
      </c>
      <c r="E2362" s="45" t="s">
        <v>2221</v>
      </c>
      <c r="F2362" s="146"/>
      <c r="G2362" s="359"/>
      <c r="H2362" s="46" t="s">
        <v>7911</v>
      </c>
      <c r="I2362" s="46" t="s">
        <v>37</v>
      </c>
      <c r="J2362" s="90">
        <v>23</v>
      </c>
      <c r="K2362" s="198">
        <v>2038335</v>
      </c>
      <c r="L2362" s="46" t="s">
        <v>7903</v>
      </c>
      <c r="M2362" s="46" t="s">
        <v>296</v>
      </c>
      <c r="N2362" s="215">
        <v>2</v>
      </c>
      <c r="O2362" s="90">
        <v>4</v>
      </c>
      <c r="P2362" s="90">
        <v>6</v>
      </c>
      <c r="Q2362" s="46" t="s">
        <v>32</v>
      </c>
      <c r="R2362" s="46" t="s">
        <v>33</v>
      </c>
      <c r="S2362" s="48"/>
      <c r="T2362" s="48"/>
      <c r="U2362" s="48"/>
      <c r="V2362" s="48"/>
      <c r="W2362" s="48"/>
      <c r="X2362" s="48"/>
      <c r="Y2362" s="48"/>
      <c r="Z2362" s="48"/>
      <c r="AA2362" s="48"/>
      <c r="AB2362" s="48"/>
      <c r="AC2362" s="48"/>
      <c r="AD2362" s="48"/>
      <c r="AE2362" s="48"/>
      <c r="AF2362" s="37"/>
      <c r="AG2362" s="37"/>
      <c r="AH2362" s="37"/>
      <c r="AI2362" s="37"/>
      <c r="AJ2362" s="37"/>
      <c r="AK2362" s="37"/>
      <c r="AL2362" s="37"/>
      <c r="AM2362" s="37"/>
      <c r="AN2362" s="37"/>
      <c r="AO2362" s="37"/>
      <c r="AP2362" s="37"/>
      <c r="AQ2362" s="37"/>
      <c r="AR2362" s="37"/>
      <c r="AS2362" s="37"/>
      <c r="AT2362" s="37"/>
      <c r="AU2362" s="37"/>
      <c r="AV2362" s="37"/>
      <c r="AW2362" s="37"/>
      <c r="AX2362" s="37"/>
      <c r="AY2362" s="37"/>
      <c r="AZ2362" s="37"/>
      <c r="BA2362" s="37"/>
      <c r="BB2362" s="37"/>
      <c r="BC2362" s="37"/>
      <c r="BD2362" s="37"/>
      <c r="BE2362" s="37"/>
      <c r="BF2362" s="37"/>
      <c r="BG2362" s="37"/>
      <c r="BH2362" s="37"/>
      <c r="BI2362" s="37"/>
      <c r="BJ2362" s="37"/>
      <c r="BK2362" s="37"/>
      <c r="BL2362" s="37"/>
      <c r="BM2362" s="37"/>
      <c r="BN2362" s="37"/>
      <c r="BO2362" s="37"/>
      <c r="BP2362" s="37"/>
      <c r="BQ2362" s="37"/>
      <c r="BR2362" s="37"/>
      <c r="BS2362" s="37"/>
      <c r="BT2362" s="37"/>
      <c r="BU2362" s="37"/>
      <c r="BV2362" s="37"/>
      <c r="BW2362" s="37"/>
      <c r="BX2362" s="37"/>
      <c r="BY2362" s="37"/>
      <c r="BZ2362" s="37"/>
      <c r="CA2362" s="37"/>
      <c r="CB2362" s="37"/>
      <c r="CC2362" s="37"/>
      <c r="CD2362" s="37"/>
      <c r="CE2362" s="37"/>
      <c r="CF2362" s="37"/>
      <c r="CG2362" s="37"/>
      <c r="CH2362" s="37"/>
      <c r="CI2362" s="37"/>
      <c r="CJ2362" s="37"/>
      <c r="CK2362" s="37"/>
      <c r="CL2362" s="37"/>
      <c r="CM2362" s="37"/>
      <c r="CN2362" s="37"/>
      <c r="CO2362" s="37"/>
      <c r="CP2362" s="37"/>
      <c r="CQ2362" s="37"/>
      <c r="CR2362" s="37"/>
      <c r="CS2362" s="37"/>
      <c r="CT2362" s="37"/>
      <c r="CU2362" s="37"/>
      <c r="CV2362" s="37"/>
      <c r="CW2362" s="37"/>
      <c r="CX2362" s="37"/>
      <c r="CY2362" s="37"/>
      <c r="CZ2362" s="37"/>
      <c r="DA2362" s="37"/>
      <c r="DB2362" s="37"/>
      <c r="DC2362" s="37"/>
      <c r="DD2362" s="37"/>
      <c r="DE2362" s="37"/>
      <c r="DF2362" s="37"/>
      <c r="DG2362" s="37"/>
      <c r="DH2362" s="37"/>
      <c r="DI2362" s="37"/>
      <c r="DJ2362" s="37"/>
      <c r="DK2362" s="37"/>
      <c r="DL2362" s="37"/>
      <c r="DM2362" s="37"/>
      <c r="DN2362" s="37"/>
      <c r="DO2362" s="37"/>
      <c r="DP2362" s="37"/>
      <c r="DQ2362" s="37"/>
      <c r="DR2362" s="37"/>
      <c r="DS2362" s="37"/>
      <c r="DT2362" s="37"/>
      <c r="DU2362" s="37"/>
      <c r="DV2362" s="37"/>
      <c r="DW2362" s="37"/>
      <c r="DX2362" s="37"/>
      <c r="DY2362" s="37"/>
      <c r="DZ2362" s="37"/>
      <c r="EA2362" s="37"/>
      <c r="EB2362" s="37"/>
      <c r="EC2362" s="37"/>
      <c r="ED2362" s="37"/>
      <c r="EE2362" s="37"/>
      <c r="EF2362" s="37"/>
      <c r="EG2362" s="37"/>
      <c r="EH2362" s="37"/>
      <c r="EI2362" s="37"/>
      <c r="EJ2362" s="37"/>
      <c r="EK2362" s="37"/>
      <c r="EL2362" s="37"/>
      <c r="EM2362" s="37"/>
      <c r="EN2362" s="37"/>
      <c r="EO2362" s="37"/>
      <c r="EP2362" s="37"/>
      <c r="EQ2362" s="37"/>
      <c r="ER2362" s="37"/>
      <c r="ES2362" s="37"/>
      <c r="ET2362" s="37"/>
      <c r="EU2362" s="37"/>
      <c r="EV2362" s="37"/>
      <c r="EW2362" s="37"/>
      <c r="EX2362" s="37"/>
      <c r="EY2362" s="37"/>
      <c r="EZ2362" s="37"/>
      <c r="FA2362" s="37"/>
      <c r="FB2362" s="37"/>
      <c r="FC2362" s="37"/>
      <c r="FD2362" s="37"/>
      <c r="FE2362" s="37"/>
      <c r="FF2362" s="37"/>
      <c r="FG2362" s="37"/>
      <c r="FH2362" s="37"/>
      <c r="FI2362" s="37"/>
      <c r="FJ2362" s="37"/>
      <c r="FK2362" s="37"/>
      <c r="FL2362" s="37"/>
      <c r="FM2362" s="37"/>
      <c r="FN2362" s="37"/>
      <c r="FO2362" s="37"/>
      <c r="FP2362" s="37"/>
      <c r="FQ2362" s="37"/>
      <c r="FR2362" s="37"/>
      <c r="FS2362" s="37"/>
      <c r="FT2362" s="37"/>
      <c r="FU2362" s="37"/>
      <c r="FV2362" s="37"/>
      <c r="FW2362" s="37"/>
      <c r="FX2362" s="37"/>
      <c r="FY2362" s="37"/>
      <c r="FZ2362" s="37"/>
      <c r="GA2362" s="37"/>
      <c r="GB2362" s="37"/>
      <c r="GC2362" s="37"/>
      <c r="GD2362" s="37"/>
      <c r="GE2362" s="37"/>
      <c r="GF2362" s="37"/>
      <c r="GG2362" s="37"/>
      <c r="GH2362" s="37"/>
      <c r="GI2362" s="37"/>
      <c r="GJ2362" s="37"/>
      <c r="GK2362" s="37"/>
      <c r="GL2362" s="37"/>
      <c r="GM2362" s="37"/>
      <c r="GN2362" s="37"/>
      <c r="GO2362" s="37"/>
      <c r="GP2362" s="37"/>
      <c r="GQ2362" s="37"/>
      <c r="GR2362" s="37"/>
      <c r="GS2362" s="37"/>
      <c r="GT2362" s="37"/>
      <c r="GU2362" s="37"/>
      <c r="GV2362" s="37"/>
      <c r="GW2362" s="37"/>
      <c r="GX2362" s="37"/>
      <c r="GY2362" s="37"/>
      <c r="GZ2362" s="37"/>
      <c r="HA2362" s="37"/>
      <c r="HB2362" s="37"/>
      <c r="HC2362" s="37"/>
      <c r="HD2362" s="37"/>
      <c r="HE2362" s="37"/>
      <c r="HF2362" s="37"/>
      <c r="HG2362" s="37"/>
      <c r="HH2362" s="37"/>
      <c r="HI2362" s="37"/>
      <c r="HJ2362" s="37"/>
      <c r="HK2362" s="37"/>
      <c r="HL2362" s="37"/>
      <c r="HM2362" s="37"/>
      <c r="HN2362" s="37"/>
      <c r="HO2362" s="37"/>
      <c r="HP2362" s="37"/>
      <c r="HQ2362" s="37"/>
      <c r="HR2362" s="37"/>
      <c r="HS2362" s="37"/>
      <c r="HT2362" s="37"/>
      <c r="HU2362" s="37"/>
      <c r="HV2362" s="37"/>
      <c r="HW2362" s="37"/>
      <c r="HX2362" s="37"/>
      <c r="HY2362" s="37"/>
      <c r="HZ2362" s="37"/>
      <c r="IA2362" s="37"/>
      <c r="IB2362" s="37"/>
      <c r="IC2362" s="37"/>
      <c r="ID2362" s="37"/>
      <c r="IE2362" s="37"/>
      <c r="IF2362" s="37"/>
      <c r="IG2362" s="37"/>
      <c r="IH2362" s="37"/>
      <c r="II2362" s="37"/>
      <c r="IJ2362" s="37"/>
      <c r="IK2362" s="37"/>
      <c r="IL2362" s="37"/>
      <c r="IM2362" s="37"/>
      <c r="IN2362" s="37"/>
      <c r="IO2362" s="37"/>
      <c r="IP2362" s="37"/>
      <c r="IQ2362" s="37"/>
      <c r="IR2362" s="37"/>
      <c r="IS2362" s="37"/>
      <c r="IT2362" s="37"/>
      <c r="IU2362" s="37"/>
      <c r="IV2362" s="37"/>
      <c r="IW2362" s="37"/>
      <c r="IX2362" s="37"/>
      <c r="IY2362" s="37"/>
      <c r="IZ2362" s="37"/>
      <c r="JA2362" s="37"/>
      <c r="JB2362" s="37"/>
      <c r="JC2362" s="37"/>
      <c r="JD2362" s="37"/>
      <c r="JE2362" s="37"/>
      <c r="JF2362" s="37"/>
      <c r="JG2362" s="37"/>
      <c r="JH2362" s="37"/>
      <c r="JI2362" s="37"/>
      <c r="JJ2362" s="37"/>
      <c r="JK2362" s="37"/>
      <c r="JL2362" s="37"/>
      <c r="JM2362" s="37"/>
    </row>
    <row r="2363" spans="2:273" s="49" customFormat="1" ht="20" customHeight="1">
      <c r="B2363" s="120" t="s">
        <v>7912</v>
      </c>
      <c r="C2363" s="113">
        <v>20202</v>
      </c>
      <c r="D2363" s="104">
        <v>2020</v>
      </c>
      <c r="E2363" s="45" t="s">
        <v>2221</v>
      </c>
      <c r="F2363" s="146"/>
      <c r="G2363" s="359"/>
      <c r="H2363" s="46" t="s">
        <v>7913</v>
      </c>
      <c r="I2363" s="46" t="s">
        <v>37</v>
      </c>
      <c r="J2363" s="90">
        <v>23</v>
      </c>
      <c r="K2363" s="198">
        <v>2195780</v>
      </c>
      <c r="L2363" s="46" t="s">
        <v>7903</v>
      </c>
      <c r="M2363" s="46" t="s">
        <v>296</v>
      </c>
      <c r="N2363" s="215">
        <v>2</v>
      </c>
      <c r="O2363" s="90">
        <v>4</v>
      </c>
      <c r="P2363" s="90">
        <v>6</v>
      </c>
      <c r="Q2363" s="46" t="s">
        <v>32</v>
      </c>
      <c r="R2363" s="46" t="s">
        <v>33</v>
      </c>
      <c r="S2363" s="48"/>
      <c r="T2363" s="48"/>
      <c r="U2363" s="48"/>
      <c r="V2363" s="48"/>
      <c r="W2363" s="48"/>
      <c r="X2363" s="48"/>
      <c r="Y2363" s="48"/>
      <c r="Z2363" s="48"/>
      <c r="AA2363" s="48"/>
      <c r="AB2363" s="48"/>
      <c r="AC2363" s="48"/>
      <c r="AD2363" s="48"/>
      <c r="AE2363" s="48"/>
      <c r="AF2363" s="6"/>
      <c r="AG2363" s="6"/>
      <c r="AH2363" s="6"/>
      <c r="AI2363" s="6"/>
      <c r="AJ2363" s="6"/>
      <c r="AK2363" s="6"/>
      <c r="AL2363" s="6"/>
      <c r="AM2363" s="6"/>
      <c r="AN2363" s="6"/>
      <c r="AO2363" s="6"/>
      <c r="AP2363" s="6"/>
      <c r="AQ2363" s="6"/>
      <c r="AR2363" s="6"/>
      <c r="AS2363" s="6"/>
      <c r="AT2363" s="6"/>
      <c r="AU2363" s="6"/>
      <c r="AV2363" s="6"/>
      <c r="AW2363" s="6"/>
      <c r="AX2363" s="6"/>
      <c r="AY2363" s="6"/>
      <c r="AZ2363" s="6"/>
      <c r="BA2363" s="6"/>
      <c r="BB2363" s="6"/>
      <c r="BC2363" s="6"/>
      <c r="BD2363" s="6"/>
      <c r="BE2363" s="6"/>
      <c r="BF2363" s="6"/>
      <c r="BG2363" s="6"/>
      <c r="BH2363" s="6"/>
      <c r="BI2363" s="6"/>
      <c r="BJ2363" s="6"/>
      <c r="BK2363" s="6"/>
      <c r="BL2363" s="6"/>
      <c r="BM2363" s="6"/>
      <c r="BN2363" s="6"/>
      <c r="BO2363" s="6"/>
      <c r="BP2363" s="6"/>
      <c r="BQ2363" s="6"/>
      <c r="BR2363" s="6"/>
      <c r="BS2363" s="6"/>
      <c r="BT2363" s="6"/>
      <c r="BU2363" s="6"/>
      <c r="BV2363" s="6"/>
      <c r="BW2363" s="6"/>
      <c r="BX2363" s="6"/>
      <c r="BY2363" s="6"/>
      <c r="BZ2363" s="6"/>
      <c r="CA2363" s="6"/>
      <c r="CB2363" s="6"/>
      <c r="CC2363" s="6"/>
      <c r="CD2363" s="6"/>
      <c r="CE2363" s="6"/>
      <c r="CF2363" s="6"/>
      <c r="CG2363" s="6"/>
      <c r="CH2363" s="6"/>
      <c r="CI2363" s="6"/>
      <c r="CJ2363" s="6"/>
      <c r="CK2363" s="6"/>
      <c r="CL2363" s="6"/>
      <c r="CM2363" s="6"/>
      <c r="CN2363" s="6"/>
      <c r="CO2363" s="6"/>
      <c r="CP2363" s="6"/>
      <c r="CQ2363" s="6"/>
      <c r="CR2363" s="6"/>
      <c r="CS2363" s="6"/>
      <c r="CT2363" s="6"/>
      <c r="CU2363" s="6"/>
      <c r="CV2363" s="6"/>
      <c r="CW2363" s="6"/>
      <c r="CX2363" s="6"/>
      <c r="CY2363" s="6"/>
      <c r="CZ2363" s="6"/>
      <c r="DA2363" s="6"/>
      <c r="DB2363" s="6"/>
      <c r="DC2363" s="6"/>
      <c r="DD2363" s="6"/>
      <c r="DE2363" s="6"/>
      <c r="DF2363" s="6"/>
      <c r="DG2363" s="6"/>
      <c r="DH2363" s="6"/>
      <c r="DI2363" s="6"/>
      <c r="DJ2363" s="6"/>
      <c r="DK2363" s="6"/>
      <c r="DL2363" s="6"/>
      <c r="DM2363" s="6"/>
      <c r="DN2363" s="6"/>
      <c r="DO2363" s="6"/>
      <c r="DP2363" s="6"/>
      <c r="DQ2363" s="6"/>
      <c r="DR2363" s="6"/>
      <c r="DS2363" s="6"/>
      <c r="DT2363" s="6"/>
      <c r="DU2363" s="6"/>
      <c r="DV2363" s="6"/>
      <c r="DW2363" s="6"/>
      <c r="DX2363" s="6"/>
      <c r="DY2363" s="6"/>
      <c r="DZ2363" s="6"/>
      <c r="EA2363" s="6"/>
      <c r="EB2363" s="6"/>
      <c r="EC2363" s="6"/>
      <c r="ED2363" s="6"/>
      <c r="EE2363" s="6"/>
      <c r="EF2363" s="6"/>
      <c r="EG2363" s="6"/>
      <c r="EH2363" s="6"/>
      <c r="EI2363" s="6"/>
      <c r="EJ2363" s="6"/>
      <c r="EK2363" s="6"/>
      <c r="EL2363" s="6"/>
      <c r="EM2363" s="6"/>
      <c r="EN2363" s="6"/>
      <c r="EO2363" s="6"/>
      <c r="EP2363" s="6"/>
      <c r="EQ2363" s="6"/>
      <c r="ER2363" s="6"/>
      <c r="ES2363" s="6"/>
      <c r="ET2363" s="6"/>
      <c r="EU2363" s="6"/>
      <c r="EV2363" s="6"/>
      <c r="EW2363" s="6"/>
      <c r="EX2363" s="6"/>
      <c r="EY2363" s="6"/>
      <c r="EZ2363" s="6"/>
      <c r="FA2363" s="6"/>
      <c r="FB2363" s="6"/>
      <c r="FC2363" s="6"/>
      <c r="FD2363" s="6"/>
      <c r="FE2363" s="6"/>
      <c r="FF2363" s="6"/>
      <c r="FG2363" s="6"/>
      <c r="FH2363" s="6"/>
      <c r="FI2363" s="6"/>
      <c r="FJ2363" s="6"/>
      <c r="FK2363" s="6"/>
      <c r="FL2363" s="6"/>
      <c r="FM2363" s="6"/>
      <c r="FN2363" s="6"/>
      <c r="FO2363" s="6"/>
      <c r="FP2363" s="6"/>
      <c r="FQ2363" s="6"/>
      <c r="FR2363" s="6"/>
      <c r="FS2363" s="6"/>
      <c r="FT2363" s="6"/>
      <c r="FU2363" s="6"/>
      <c r="FV2363" s="6"/>
      <c r="FW2363" s="6"/>
      <c r="FX2363" s="6"/>
      <c r="FY2363" s="6"/>
      <c r="FZ2363" s="6"/>
      <c r="GA2363" s="6"/>
      <c r="GB2363" s="6"/>
      <c r="GC2363" s="6"/>
      <c r="GD2363" s="6"/>
      <c r="GE2363" s="6"/>
      <c r="GF2363" s="6"/>
      <c r="GG2363" s="6"/>
      <c r="GH2363" s="6"/>
      <c r="GI2363" s="6"/>
      <c r="GJ2363" s="6"/>
      <c r="GK2363" s="6"/>
      <c r="GL2363" s="6"/>
      <c r="GM2363" s="6"/>
      <c r="GN2363" s="6"/>
      <c r="GO2363" s="6"/>
      <c r="GP2363" s="6"/>
      <c r="GQ2363" s="6"/>
      <c r="GR2363" s="6"/>
      <c r="GS2363" s="6"/>
      <c r="GT2363" s="6"/>
      <c r="GU2363" s="6"/>
      <c r="GV2363" s="6"/>
      <c r="GW2363" s="6"/>
      <c r="GX2363" s="6"/>
      <c r="GY2363" s="6"/>
      <c r="GZ2363" s="6"/>
      <c r="HA2363" s="6"/>
      <c r="HB2363" s="6"/>
      <c r="HC2363" s="6"/>
      <c r="HD2363" s="6"/>
      <c r="HE2363" s="6"/>
      <c r="HF2363" s="6"/>
      <c r="HG2363" s="6"/>
      <c r="HH2363" s="6"/>
      <c r="HI2363" s="6"/>
      <c r="HJ2363" s="6"/>
      <c r="HK2363" s="6"/>
      <c r="HL2363" s="6"/>
      <c r="HM2363" s="6"/>
      <c r="HN2363" s="6"/>
      <c r="HO2363" s="6"/>
      <c r="HP2363" s="6"/>
      <c r="HQ2363" s="6"/>
      <c r="HR2363" s="6"/>
      <c r="HS2363" s="6"/>
      <c r="HT2363" s="6"/>
      <c r="HU2363" s="6"/>
      <c r="HV2363" s="6"/>
      <c r="HW2363" s="6"/>
      <c r="HX2363" s="6"/>
      <c r="HY2363" s="6"/>
      <c r="HZ2363" s="6"/>
      <c r="IA2363" s="6"/>
      <c r="IB2363" s="6"/>
      <c r="IC2363" s="6"/>
      <c r="ID2363" s="6"/>
      <c r="IE2363" s="6"/>
      <c r="IF2363" s="6"/>
      <c r="IG2363" s="6"/>
      <c r="IH2363" s="6"/>
      <c r="II2363" s="6"/>
      <c r="IJ2363" s="6"/>
      <c r="IK2363" s="6"/>
      <c r="IL2363" s="6"/>
      <c r="IM2363" s="6"/>
      <c r="IN2363" s="6"/>
      <c r="IO2363" s="6"/>
      <c r="IP2363" s="6"/>
      <c r="IQ2363" s="6"/>
      <c r="IR2363" s="6"/>
      <c r="IS2363" s="6"/>
      <c r="IT2363" s="6"/>
      <c r="IU2363" s="6"/>
      <c r="IV2363" s="6"/>
      <c r="IW2363" s="6"/>
      <c r="IX2363" s="6"/>
      <c r="IY2363" s="6"/>
      <c r="IZ2363" s="6"/>
      <c r="JA2363" s="6"/>
      <c r="JB2363" s="6"/>
      <c r="JC2363" s="6"/>
      <c r="JD2363" s="6"/>
      <c r="JE2363" s="6"/>
      <c r="JF2363" s="6"/>
      <c r="JG2363" s="6"/>
      <c r="JH2363" s="6"/>
      <c r="JI2363" s="6"/>
      <c r="JJ2363" s="6"/>
      <c r="JK2363" s="6"/>
      <c r="JL2363" s="6"/>
      <c r="JM2363" s="6"/>
    </row>
    <row r="2364" spans="2:273" s="49" customFormat="1" ht="20" customHeight="1">
      <c r="B2364" s="120" t="s">
        <v>7914</v>
      </c>
      <c r="C2364" s="113">
        <v>20202</v>
      </c>
      <c r="D2364" s="104">
        <v>2020</v>
      </c>
      <c r="E2364" s="45" t="s">
        <v>2221</v>
      </c>
      <c r="F2364" s="146"/>
      <c r="G2364" s="359"/>
      <c r="H2364" s="46" t="s">
        <v>7915</v>
      </c>
      <c r="I2364" s="46" t="s">
        <v>37</v>
      </c>
      <c r="J2364" s="90">
        <v>24</v>
      </c>
      <c r="K2364" s="198">
        <v>2571089</v>
      </c>
      <c r="L2364" s="46" t="s">
        <v>7903</v>
      </c>
      <c r="M2364" s="46" t="s">
        <v>296</v>
      </c>
      <c r="N2364" s="215">
        <v>2</v>
      </c>
      <c r="O2364" s="90">
        <v>4</v>
      </c>
      <c r="P2364" s="90">
        <v>6</v>
      </c>
      <c r="Q2364" s="46" t="s">
        <v>32</v>
      </c>
      <c r="R2364" s="46" t="s">
        <v>33</v>
      </c>
      <c r="S2364" s="48"/>
      <c r="T2364" s="48"/>
      <c r="U2364" s="48"/>
      <c r="V2364" s="48"/>
      <c r="W2364" s="48"/>
      <c r="X2364" s="48"/>
      <c r="Y2364" s="48"/>
      <c r="Z2364" s="48"/>
      <c r="AA2364" s="48"/>
      <c r="AB2364" s="48"/>
      <c r="AC2364" s="48"/>
      <c r="AD2364" s="48"/>
      <c r="AE2364" s="48"/>
      <c r="AF2364" s="37"/>
      <c r="AG2364" s="37"/>
      <c r="AH2364" s="37"/>
      <c r="AI2364" s="37"/>
      <c r="AJ2364" s="37"/>
      <c r="AK2364" s="37"/>
      <c r="AL2364" s="37"/>
      <c r="AM2364" s="37"/>
      <c r="AN2364" s="37"/>
      <c r="AO2364" s="37"/>
      <c r="AP2364" s="37"/>
      <c r="AQ2364" s="37"/>
      <c r="AR2364" s="37"/>
      <c r="AS2364" s="37"/>
      <c r="AT2364" s="37"/>
      <c r="AU2364" s="37"/>
      <c r="AV2364" s="37"/>
      <c r="AW2364" s="37"/>
      <c r="AX2364" s="37"/>
      <c r="AY2364" s="37"/>
      <c r="AZ2364" s="37"/>
      <c r="BA2364" s="37"/>
      <c r="BB2364" s="37"/>
      <c r="BC2364" s="37"/>
      <c r="BD2364" s="37"/>
      <c r="BE2364" s="37"/>
      <c r="BF2364" s="37"/>
      <c r="BG2364" s="37"/>
      <c r="BH2364" s="37"/>
      <c r="BI2364" s="37"/>
      <c r="BJ2364" s="37"/>
      <c r="BK2364" s="37"/>
      <c r="BL2364" s="37"/>
      <c r="BM2364" s="37"/>
      <c r="BN2364" s="37"/>
      <c r="BO2364" s="37"/>
      <c r="BP2364" s="37"/>
      <c r="BQ2364" s="37"/>
      <c r="BR2364" s="37"/>
      <c r="BS2364" s="37"/>
      <c r="BT2364" s="37"/>
      <c r="BU2364" s="37"/>
      <c r="BV2364" s="37"/>
      <c r="BW2364" s="37"/>
      <c r="BX2364" s="37"/>
      <c r="BY2364" s="37"/>
      <c r="BZ2364" s="37"/>
      <c r="CA2364" s="37"/>
      <c r="CB2364" s="37"/>
      <c r="CC2364" s="37"/>
      <c r="CD2364" s="37"/>
      <c r="CE2364" s="37"/>
      <c r="CF2364" s="37"/>
      <c r="CG2364" s="37"/>
      <c r="CH2364" s="37"/>
      <c r="CI2364" s="37"/>
      <c r="CJ2364" s="37"/>
      <c r="CK2364" s="37"/>
      <c r="CL2364" s="37"/>
      <c r="CM2364" s="37"/>
      <c r="CN2364" s="37"/>
      <c r="CO2364" s="37"/>
      <c r="CP2364" s="37"/>
      <c r="CQ2364" s="37"/>
      <c r="CR2364" s="37"/>
      <c r="CS2364" s="37"/>
      <c r="CT2364" s="37"/>
      <c r="CU2364" s="37"/>
      <c r="CV2364" s="37"/>
      <c r="CW2364" s="37"/>
      <c r="CX2364" s="37"/>
      <c r="CY2364" s="37"/>
      <c r="CZ2364" s="37"/>
      <c r="DA2364" s="37"/>
      <c r="DB2364" s="37"/>
      <c r="DC2364" s="37"/>
      <c r="DD2364" s="37"/>
      <c r="DE2364" s="37"/>
      <c r="DF2364" s="37"/>
      <c r="DG2364" s="37"/>
      <c r="DH2364" s="37"/>
      <c r="DI2364" s="37"/>
      <c r="DJ2364" s="37"/>
      <c r="DK2364" s="37"/>
      <c r="DL2364" s="37"/>
      <c r="DM2364" s="37"/>
      <c r="DN2364" s="37"/>
      <c r="DO2364" s="37"/>
      <c r="DP2364" s="37"/>
      <c r="DQ2364" s="37"/>
      <c r="DR2364" s="37"/>
      <c r="DS2364" s="37"/>
      <c r="DT2364" s="37"/>
      <c r="DU2364" s="37"/>
      <c r="DV2364" s="37"/>
      <c r="DW2364" s="37"/>
      <c r="DX2364" s="37"/>
      <c r="DY2364" s="37"/>
      <c r="DZ2364" s="37"/>
      <c r="EA2364" s="37"/>
      <c r="EB2364" s="37"/>
      <c r="EC2364" s="37"/>
      <c r="ED2364" s="37"/>
      <c r="EE2364" s="37"/>
      <c r="EF2364" s="37"/>
      <c r="EG2364" s="37"/>
      <c r="EH2364" s="37"/>
      <c r="EI2364" s="37"/>
      <c r="EJ2364" s="37"/>
      <c r="EK2364" s="37"/>
      <c r="EL2364" s="37"/>
      <c r="EM2364" s="37"/>
      <c r="EN2364" s="37"/>
      <c r="EO2364" s="37"/>
      <c r="EP2364" s="37"/>
      <c r="EQ2364" s="37"/>
      <c r="ER2364" s="37"/>
      <c r="ES2364" s="37"/>
      <c r="ET2364" s="37"/>
      <c r="EU2364" s="37"/>
      <c r="EV2364" s="37"/>
      <c r="EW2364" s="37"/>
      <c r="EX2364" s="37"/>
      <c r="EY2364" s="37"/>
      <c r="EZ2364" s="37"/>
      <c r="FA2364" s="37"/>
      <c r="FB2364" s="37"/>
      <c r="FC2364" s="37"/>
      <c r="FD2364" s="37"/>
      <c r="FE2364" s="37"/>
      <c r="FF2364" s="37"/>
      <c r="FG2364" s="37"/>
      <c r="FH2364" s="37"/>
      <c r="FI2364" s="37"/>
      <c r="FJ2364" s="37"/>
      <c r="FK2364" s="37"/>
      <c r="FL2364" s="37"/>
      <c r="FM2364" s="37"/>
      <c r="FN2364" s="37"/>
      <c r="FO2364" s="37"/>
      <c r="FP2364" s="37"/>
      <c r="FQ2364" s="37"/>
      <c r="FR2364" s="37"/>
      <c r="FS2364" s="37"/>
      <c r="FT2364" s="37"/>
      <c r="FU2364" s="37"/>
      <c r="FV2364" s="37"/>
      <c r="FW2364" s="37"/>
      <c r="FX2364" s="37"/>
      <c r="FY2364" s="37"/>
      <c r="FZ2364" s="37"/>
      <c r="GA2364" s="37"/>
      <c r="GB2364" s="37"/>
      <c r="GC2364" s="37"/>
      <c r="GD2364" s="37"/>
      <c r="GE2364" s="37"/>
      <c r="GF2364" s="37"/>
      <c r="GG2364" s="37"/>
      <c r="GH2364" s="37"/>
      <c r="GI2364" s="37"/>
      <c r="GJ2364" s="37"/>
      <c r="GK2364" s="37"/>
      <c r="GL2364" s="37"/>
      <c r="GM2364" s="37"/>
      <c r="GN2364" s="37"/>
      <c r="GO2364" s="37"/>
      <c r="GP2364" s="37"/>
      <c r="GQ2364" s="37"/>
      <c r="GR2364" s="37"/>
      <c r="GS2364" s="37"/>
      <c r="GT2364" s="37"/>
      <c r="GU2364" s="37"/>
      <c r="GV2364" s="37"/>
      <c r="GW2364" s="37"/>
      <c r="GX2364" s="37"/>
      <c r="GY2364" s="37"/>
      <c r="GZ2364" s="37"/>
      <c r="HA2364" s="37"/>
      <c r="HB2364" s="37"/>
      <c r="HC2364" s="37"/>
      <c r="HD2364" s="37"/>
      <c r="HE2364" s="37"/>
      <c r="HF2364" s="37"/>
      <c r="HG2364" s="37"/>
      <c r="HH2364" s="37"/>
      <c r="HI2364" s="37"/>
      <c r="HJ2364" s="37"/>
      <c r="HK2364" s="37"/>
      <c r="HL2364" s="37"/>
      <c r="HM2364" s="37"/>
      <c r="HN2364" s="37"/>
      <c r="HO2364" s="37"/>
      <c r="HP2364" s="37"/>
      <c r="HQ2364" s="37"/>
      <c r="HR2364" s="37"/>
      <c r="HS2364" s="37"/>
      <c r="HT2364" s="37"/>
      <c r="HU2364" s="37"/>
      <c r="HV2364" s="37"/>
      <c r="HW2364" s="37"/>
      <c r="HX2364" s="37"/>
      <c r="HY2364" s="37"/>
      <c r="HZ2364" s="37"/>
      <c r="IA2364" s="37"/>
      <c r="IB2364" s="37"/>
      <c r="IC2364" s="37"/>
      <c r="ID2364" s="37"/>
      <c r="IE2364" s="37"/>
      <c r="IF2364" s="37"/>
      <c r="IG2364" s="37"/>
      <c r="IH2364" s="37"/>
      <c r="II2364" s="37"/>
      <c r="IJ2364" s="37"/>
      <c r="IK2364" s="37"/>
      <c r="IL2364" s="37"/>
      <c r="IM2364" s="37"/>
      <c r="IN2364" s="37"/>
      <c r="IO2364" s="37"/>
      <c r="IP2364" s="37"/>
      <c r="IQ2364" s="37"/>
      <c r="IR2364" s="37"/>
      <c r="IS2364" s="37"/>
      <c r="IT2364" s="37"/>
      <c r="IU2364" s="37"/>
      <c r="IV2364" s="37"/>
      <c r="IW2364" s="37"/>
      <c r="IX2364" s="37"/>
      <c r="IY2364" s="37"/>
      <c r="IZ2364" s="37"/>
      <c r="JA2364" s="37"/>
      <c r="JB2364" s="37"/>
      <c r="JC2364" s="37"/>
      <c r="JD2364" s="37"/>
      <c r="JE2364" s="37"/>
      <c r="JF2364" s="37"/>
      <c r="JG2364" s="37"/>
      <c r="JH2364" s="37"/>
      <c r="JI2364" s="37"/>
      <c r="JJ2364" s="37"/>
      <c r="JK2364" s="37"/>
      <c r="JL2364" s="37"/>
      <c r="JM2364" s="37"/>
    </row>
    <row r="2365" spans="2:273" s="49" customFormat="1" ht="20" customHeight="1">
      <c r="B2365" s="120" t="s">
        <v>4990</v>
      </c>
      <c r="C2365" s="113">
        <v>20191</v>
      </c>
      <c r="D2365" s="104">
        <v>2019</v>
      </c>
      <c r="E2365" s="66" t="s">
        <v>2221</v>
      </c>
      <c r="F2365" s="145"/>
      <c r="G2365" s="358"/>
      <c r="H2365" s="68" t="s">
        <v>4991</v>
      </c>
      <c r="I2365" s="68" t="s">
        <v>53</v>
      </c>
      <c r="J2365" s="92">
        <v>36</v>
      </c>
      <c r="K2365" s="200">
        <v>5045139</v>
      </c>
      <c r="L2365" s="68" t="s">
        <v>2786</v>
      </c>
      <c r="M2365" s="68" t="s">
        <v>296</v>
      </c>
      <c r="N2365" s="215">
        <v>2</v>
      </c>
      <c r="O2365" s="89">
        <v>4</v>
      </c>
      <c r="P2365" s="89">
        <v>6</v>
      </c>
      <c r="Q2365" s="68" t="s">
        <v>47</v>
      </c>
      <c r="R2365" s="68" t="s">
        <v>52</v>
      </c>
      <c r="S2365" s="6"/>
      <c r="T2365" s="6"/>
      <c r="U2365" s="6"/>
      <c r="V2365" s="6"/>
      <c r="W2365" s="6"/>
      <c r="X2365" s="6"/>
      <c r="Y2365" s="6"/>
      <c r="Z2365" s="6"/>
      <c r="AA2365" s="6"/>
      <c r="AB2365" s="6"/>
      <c r="AC2365" s="6"/>
      <c r="AD2365" s="6"/>
      <c r="AE2365" s="6"/>
      <c r="AF2365" s="6"/>
      <c r="AG2365" s="6"/>
      <c r="AH2365" s="6"/>
      <c r="AI2365" s="6"/>
      <c r="AJ2365" s="6"/>
      <c r="AK2365" s="6"/>
      <c r="AL2365" s="6"/>
      <c r="AM2365" s="6"/>
      <c r="AN2365" s="6"/>
      <c r="AO2365" s="6"/>
      <c r="AP2365" s="6"/>
      <c r="AQ2365" s="6"/>
      <c r="AR2365" s="6"/>
      <c r="AS2365" s="6"/>
      <c r="AT2365" s="6"/>
      <c r="AU2365" s="6"/>
      <c r="AV2365" s="6"/>
      <c r="AW2365" s="6"/>
      <c r="AX2365" s="6"/>
      <c r="AY2365" s="6"/>
      <c r="AZ2365" s="6"/>
      <c r="BA2365" s="6"/>
      <c r="BB2365" s="6"/>
      <c r="BC2365" s="6"/>
      <c r="BD2365" s="6"/>
      <c r="BE2365" s="6"/>
      <c r="BF2365" s="6"/>
      <c r="BG2365" s="6"/>
      <c r="BH2365" s="6"/>
      <c r="BI2365" s="6"/>
      <c r="BJ2365" s="6"/>
      <c r="BK2365" s="6"/>
      <c r="BL2365" s="6"/>
      <c r="BM2365" s="6"/>
      <c r="BN2365" s="6"/>
      <c r="BO2365" s="6"/>
      <c r="BP2365" s="6"/>
      <c r="BQ2365" s="6"/>
      <c r="BR2365" s="6"/>
      <c r="BS2365" s="6"/>
      <c r="BT2365" s="6"/>
      <c r="BU2365" s="6"/>
      <c r="BV2365" s="6"/>
      <c r="BW2365" s="6"/>
      <c r="BX2365" s="6"/>
      <c r="BY2365" s="6"/>
      <c r="BZ2365" s="6"/>
      <c r="CA2365" s="6"/>
      <c r="CB2365" s="6"/>
      <c r="CC2365" s="6"/>
      <c r="CD2365" s="6"/>
      <c r="CE2365" s="6"/>
      <c r="CF2365" s="6"/>
      <c r="CG2365" s="6"/>
      <c r="CH2365" s="6"/>
      <c r="CI2365" s="6"/>
      <c r="CJ2365" s="6"/>
      <c r="CK2365" s="6"/>
      <c r="CL2365" s="6"/>
      <c r="CM2365" s="6"/>
      <c r="CN2365" s="6"/>
      <c r="CO2365" s="6"/>
      <c r="CP2365" s="6"/>
      <c r="CQ2365" s="6"/>
      <c r="CR2365" s="6"/>
      <c r="CS2365" s="6"/>
      <c r="CT2365" s="6"/>
      <c r="CU2365" s="6"/>
      <c r="CV2365" s="6"/>
      <c r="CW2365" s="6"/>
      <c r="CX2365" s="6"/>
      <c r="CY2365" s="6"/>
      <c r="CZ2365" s="6"/>
      <c r="DA2365" s="6"/>
      <c r="DB2365" s="6"/>
      <c r="DC2365" s="6"/>
      <c r="DD2365" s="6"/>
      <c r="DE2365" s="6"/>
      <c r="DF2365" s="6"/>
      <c r="DG2365" s="6"/>
      <c r="DH2365" s="6"/>
      <c r="DI2365" s="6"/>
      <c r="DJ2365" s="6"/>
      <c r="DK2365" s="6"/>
      <c r="DL2365" s="6"/>
      <c r="DM2365" s="6"/>
      <c r="DN2365" s="6"/>
      <c r="DO2365" s="6"/>
      <c r="DP2365" s="6"/>
      <c r="DQ2365" s="6"/>
      <c r="DR2365" s="6"/>
      <c r="DS2365" s="6"/>
      <c r="DT2365" s="6"/>
      <c r="DU2365" s="6"/>
      <c r="DV2365" s="6"/>
      <c r="DW2365" s="6"/>
      <c r="DX2365" s="6"/>
      <c r="DY2365" s="6"/>
      <c r="DZ2365" s="6"/>
      <c r="EA2365" s="6"/>
      <c r="EB2365" s="6"/>
      <c r="EC2365" s="6"/>
      <c r="ED2365" s="6"/>
      <c r="EE2365" s="6"/>
      <c r="EF2365" s="6"/>
      <c r="EG2365" s="6"/>
      <c r="EH2365" s="6"/>
      <c r="EI2365" s="6"/>
      <c r="EJ2365" s="6"/>
      <c r="EK2365" s="6"/>
      <c r="EL2365" s="6"/>
      <c r="EM2365" s="6"/>
      <c r="EN2365" s="6"/>
      <c r="EO2365" s="6"/>
      <c r="EP2365" s="6"/>
      <c r="EQ2365" s="6"/>
      <c r="ER2365" s="6"/>
      <c r="ES2365" s="6"/>
      <c r="ET2365" s="6"/>
      <c r="EU2365" s="6"/>
      <c r="EV2365" s="6"/>
      <c r="EW2365" s="6"/>
      <c r="EX2365" s="6"/>
      <c r="EY2365" s="6"/>
      <c r="EZ2365" s="6"/>
      <c r="FA2365" s="6"/>
      <c r="FB2365" s="6"/>
      <c r="FC2365" s="6"/>
      <c r="FD2365" s="6"/>
      <c r="FE2365" s="6"/>
      <c r="FF2365" s="6"/>
      <c r="FG2365" s="6"/>
      <c r="FH2365" s="6"/>
      <c r="FI2365" s="6"/>
      <c r="FJ2365" s="6"/>
      <c r="FK2365" s="6"/>
      <c r="FL2365" s="6"/>
      <c r="FM2365" s="6"/>
      <c r="FN2365" s="6"/>
      <c r="FO2365" s="6"/>
      <c r="FP2365" s="6"/>
      <c r="FQ2365" s="6"/>
      <c r="FR2365" s="6"/>
      <c r="FS2365" s="6"/>
      <c r="FT2365" s="6"/>
      <c r="FU2365" s="6"/>
      <c r="FV2365" s="6"/>
      <c r="FW2365" s="6"/>
      <c r="FX2365" s="6"/>
      <c r="FY2365" s="6"/>
      <c r="FZ2365" s="6"/>
      <c r="GA2365" s="6"/>
      <c r="GB2365" s="6"/>
      <c r="GC2365" s="6"/>
      <c r="GD2365" s="6"/>
      <c r="GE2365" s="6"/>
      <c r="GF2365" s="6"/>
      <c r="GG2365" s="6"/>
      <c r="GH2365" s="6"/>
      <c r="GI2365" s="6"/>
      <c r="GJ2365" s="6"/>
      <c r="GK2365" s="6"/>
      <c r="GL2365" s="6"/>
      <c r="GM2365" s="6"/>
      <c r="GN2365" s="6"/>
      <c r="GO2365" s="6"/>
      <c r="GP2365" s="6"/>
      <c r="GQ2365" s="6"/>
      <c r="GR2365" s="6"/>
      <c r="GS2365" s="6"/>
      <c r="GT2365" s="6"/>
      <c r="GU2365" s="6"/>
      <c r="GV2365" s="6"/>
      <c r="GW2365" s="6"/>
      <c r="GX2365" s="6"/>
      <c r="GY2365" s="6"/>
      <c r="GZ2365" s="6"/>
      <c r="HA2365" s="6"/>
      <c r="HB2365" s="6"/>
      <c r="HC2365" s="6"/>
      <c r="HD2365" s="6"/>
      <c r="HE2365" s="6"/>
      <c r="HF2365" s="6"/>
      <c r="HG2365" s="6"/>
      <c r="HH2365" s="6"/>
      <c r="HI2365" s="6"/>
      <c r="HJ2365" s="6"/>
      <c r="HK2365" s="6"/>
      <c r="HL2365" s="6"/>
      <c r="HM2365" s="6"/>
      <c r="HN2365" s="6"/>
      <c r="HO2365" s="6"/>
      <c r="HP2365" s="6"/>
      <c r="HQ2365" s="6"/>
      <c r="HR2365" s="6"/>
      <c r="HS2365" s="6"/>
      <c r="HT2365" s="6"/>
      <c r="HU2365" s="6"/>
      <c r="HV2365" s="6"/>
      <c r="HW2365" s="6"/>
      <c r="HX2365" s="6"/>
      <c r="HY2365" s="6"/>
      <c r="HZ2365" s="6"/>
      <c r="IA2365" s="6"/>
      <c r="IB2365" s="6"/>
      <c r="IC2365" s="6"/>
      <c r="ID2365" s="6"/>
      <c r="IE2365" s="6"/>
      <c r="IF2365" s="6"/>
      <c r="IG2365" s="6"/>
      <c r="IH2365" s="6"/>
      <c r="II2365" s="6"/>
      <c r="IJ2365" s="6"/>
      <c r="IK2365" s="6"/>
      <c r="IL2365" s="6"/>
      <c r="IM2365" s="6"/>
      <c r="IN2365" s="6"/>
      <c r="IO2365" s="6"/>
      <c r="IP2365" s="6"/>
      <c r="IQ2365" s="6"/>
      <c r="IR2365" s="6"/>
      <c r="IS2365" s="6"/>
      <c r="IT2365" s="6"/>
      <c r="IU2365" s="6"/>
      <c r="IV2365" s="6"/>
      <c r="IW2365" s="6"/>
      <c r="IX2365" s="6"/>
      <c r="IY2365" s="6"/>
      <c r="IZ2365" s="6"/>
      <c r="JA2365" s="6"/>
      <c r="JB2365" s="6"/>
      <c r="JC2365" s="6"/>
      <c r="JD2365" s="6"/>
      <c r="JE2365" s="6"/>
      <c r="JF2365" s="6"/>
      <c r="JG2365" s="6"/>
      <c r="JH2365" s="6"/>
      <c r="JI2365" s="6"/>
      <c r="JJ2365" s="6"/>
      <c r="JK2365" s="6"/>
      <c r="JL2365" s="6"/>
      <c r="JM2365" s="6"/>
    </row>
    <row r="2366" spans="2:273" s="49" customFormat="1" ht="20" customHeight="1">
      <c r="B2366" s="120" t="s">
        <v>7916</v>
      </c>
      <c r="C2366" s="113">
        <v>20202</v>
      </c>
      <c r="D2366" s="104">
        <v>2020</v>
      </c>
      <c r="E2366" s="45" t="s">
        <v>2221</v>
      </c>
      <c r="F2366" s="146"/>
      <c r="G2366" s="359"/>
      <c r="H2366" s="46" t="s">
        <v>7917</v>
      </c>
      <c r="I2366" s="46" t="s">
        <v>37</v>
      </c>
      <c r="J2366" s="90">
        <v>36</v>
      </c>
      <c r="K2366" s="198">
        <v>6483054</v>
      </c>
      <c r="L2366" s="46" t="s">
        <v>7903</v>
      </c>
      <c r="M2366" s="46" t="s">
        <v>296</v>
      </c>
      <c r="N2366" s="215">
        <v>2</v>
      </c>
      <c r="O2366" s="90">
        <v>4</v>
      </c>
      <c r="P2366" s="90">
        <v>6</v>
      </c>
      <c r="Q2366" s="46" t="s">
        <v>32</v>
      </c>
      <c r="R2366" s="46" t="s">
        <v>390</v>
      </c>
      <c r="S2366" s="48"/>
      <c r="T2366" s="48"/>
      <c r="U2366" s="48"/>
      <c r="V2366" s="48"/>
      <c r="W2366" s="48"/>
      <c r="X2366" s="48"/>
      <c r="Y2366" s="48"/>
      <c r="Z2366" s="48"/>
      <c r="AA2366" s="48"/>
      <c r="AB2366" s="48"/>
      <c r="AC2366" s="48"/>
      <c r="AD2366" s="48"/>
      <c r="AE2366" s="48"/>
      <c r="AF2366" s="37"/>
      <c r="AG2366" s="37"/>
      <c r="AH2366" s="37"/>
      <c r="AI2366" s="37"/>
      <c r="AJ2366" s="37"/>
      <c r="AK2366" s="37"/>
      <c r="AL2366" s="37"/>
      <c r="AM2366" s="37"/>
      <c r="AN2366" s="37"/>
      <c r="AO2366" s="37"/>
      <c r="AP2366" s="37"/>
      <c r="AQ2366" s="37"/>
      <c r="AR2366" s="37"/>
      <c r="AS2366" s="37"/>
      <c r="AT2366" s="37"/>
      <c r="AU2366" s="37"/>
      <c r="AV2366" s="37"/>
      <c r="AW2366" s="37"/>
      <c r="AX2366" s="37"/>
      <c r="AY2366" s="37"/>
      <c r="AZ2366" s="37"/>
      <c r="BA2366" s="37"/>
      <c r="BB2366" s="37"/>
      <c r="BC2366" s="37"/>
      <c r="BD2366" s="37"/>
      <c r="BE2366" s="37"/>
      <c r="BF2366" s="37"/>
      <c r="BG2366" s="37"/>
      <c r="BH2366" s="37"/>
      <c r="BI2366" s="37"/>
      <c r="BJ2366" s="37"/>
      <c r="BK2366" s="37"/>
      <c r="BL2366" s="37"/>
      <c r="BM2366" s="37"/>
      <c r="BN2366" s="37"/>
      <c r="BO2366" s="37"/>
      <c r="BP2366" s="37"/>
      <c r="BQ2366" s="37"/>
      <c r="BR2366" s="37"/>
      <c r="BS2366" s="37"/>
      <c r="BT2366" s="37"/>
      <c r="BU2366" s="37"/>
      <c r="BV2366" s="37"/>
      <c r="BW2366" s="37"/>
      <c r="BX2366" s="37"/>
      <c r="BY2366" s="37"/>
      <c r="BZ2366" s="37"/>
      <c r="CA2366" s="37"/>
      <c r="CB2366" s="37"/>
      <c r="CC2366" s="37"/>
      <c r="CD2366" s="37"/>
      <c r="CE2366" s="37"/>
      <c r="CF2366" s="37"/>
      <c r="CG2366" s="37"/>
      <c r="CH2366" s="37"/>
      <c r="CI2366" s="37"/>
      <c r="CJ2366" s="37"/>
      <c r="CK2366" s="37"/>
      <c r="CL2366" s="37"/>
      <c r="CM2366" s="37"/>
      <c r="CN2366" s="37"/>
      <c r="CO2366" s="37"/>
      <c r="CP2366" s="37"/>
      <c r="CQ2366" s="37"/>
      <c r="CR2366" s="37"/>
      <c r="CS2366" s="37"/>
      <c r="CT2366" s="37"/>
      <c r="CU2366" s="37"/>
      <c r="CV2366" s="37"/>
      <c r="CW2366" s="37"/>
      <c r="CX2366" s="37"/>
      <c r="CY2366" s="37"/>
      <c r="CZ2366" s="37"/>
      <c r="DA2366" s="37"/>
      <c r="DB2366" s="37"/>
      <c r="DC2366" s="37"/>
      <c r="DD2366" s="37"/>
      <c r="DE2366" s="37"/>
      <c r="DF2366" s="37"/>
      <c r="DG2366" s="37"/>
      <c r="DH2366" s="37"/>
      <c r="DI2366" s="37"/>
      <c r="DJ2366" s="37"/>
      <c r="DK2366" s="37"/>
      <c r="DL2366" s="37"/>
      <c r="DM2366" s="37"/>
      <c r="DN2366" s="37"/>
      <c r="DO2366" s="37"/>
      <c r="DP2366" s="37"/>
      <c r="DQ2366" s="37"/>
      <c r="DR2366" s="37"/>
      <c r="DS2366" s="37"/>
      <c r="DT2366" s="37"/>
      <c r="DU2366" s="37"/>
      <c r="DV2366" s="37"/>
      <c r="DW2366" s="37"/>
      <c r="DX2366" s="37"/>
      <c r="DY2366" s="37"/>
      <c r="DZ2366" s="37"/>
      <c r="EA2366" s="37"/>
      <c r="EB2366" s="37"/>
      <c r="EC2366" s="37"/>
      <c r="ED2366" s="37"/>
      <c r="EE2366" s="37"/>
      <c r="EF2366" s="37"/>
      <c r="EG2366" s="37"/>
      <c r="EH2366" s="37"/>
      <c r="EI2366" s="37"/>
      <c r="EJ2366" s="37"/>
      <c r="EK2366" s="37"/>
      <c r="EL2366" s="37"/>
      <c r="EM2366" s="37"/>
      <c r="EN2366" s="37"/>
      <c r="EO2366" s="37"/>
      <c r="EP2366" s="37"/>
      <c r="EQ2366" s="37"/>
      <c r="ER2366" s="37"/>
      <c r="ES2366" s="37"/>
      <c r="ET2366" s="37"/>
      <c r="EU2366" s="37"/>
      <c r="EV2366" s="37"/>
      <c r="EW2366" s="37"/>
      <c r="EX2366" s="37"/>
      <c r="EY2366" s="37"/>
      <c r="EZ2366" s="37"/>
      <c r="FA2366" s="37"/>
      <c r="FB2366" s="37"/>
      <c r="FC2366" s="37"/>
      <c r="FD2366" s="37"/>
      <c r="FE2366" s="37"/>
      <c r="FF2366" s="37"/>
      <c r="FG2366" s="37"/>
      <c r="FH2366" s="37"/>
      <c r="FI2366" s="37"/>
      <c r="FJ2366" s="37"/>
      <c r="FK2366" s="37"/>
      <c r="FL2366" s="37"/>
      <c r="FM2366" s="37"/>
      <c r="FN2366" s="37"/>
      <c r="FO2366" s="37"/>
      <c r="FP2366" s="37"/>
      <c r="FQ2366" s="37"/>
      <c r="FR2366" s="37"/>
      <c r="FS2366" s="37"/>
      <c r="FT2366" s="37"/>
      <c r="FU2366" s="37"/>
      <c r="FV2366" s="37"/>
      <c r="FW2366" s="37"/>
      <c r="FX2366" s="37"/>
      <c r="FY2366" s="37"/>
      <c r="FZ2366" s="37"/>
      <c r="GA2366" s="37"/>
      <c r="GB2366" s="37"/>
      <c r="GC2366" s="37"/>
      <c r="GD2366" s="37"/>
      <c r="GE2366" s="37"/>
      <c r="GF2366" s="37"/>
      <c r="GG2366" s="37"/>
      <c r="GH2366" s="37"/>
      <c r="GI2366" s="37"/>
      <c r="GJ2366" s="37"/>
      <c r="GK2366" s="37"/>
      <c r="GL2366" s="37"/>
      <c r="GM2366" s="37"/>
      <c r="GN2366" s="37"/>
      <c r="GO2366" s="37"/>
      <c r="GP2366" s="37"/>
      <c r="GQ2366" s="37"/>
      <c r="GR2366" s="37"/>
      <c r="GS2366" s="37"/>
      <c r="GT2366" s="37"/>
      <c r="GU2366" s="37"/>
      <c r="GV2366" s="37"/>
      <c r="GW2366" s="37"/>
      <c r="GX2366" s="37"/>
      <c r="GY2366" s="37"/>
      <c r="GZ2366" s="37"/>
      <c r="HA2366" s="37"/>
      <c r="HB2366" s="37"/>
      <c r="HC2366" s="37"/>
      <c r="HD2366" s="37"/>
      <c r="HE2366" s="37"/>
      <c r="HF2366" s="37"/>
      <c r="HG2366" s="37"/>
      <c r="HH2366" s="37"/>
      <c r="HI2366" s="37"/>
      <c r="HJ2366" s="37"/>
      <c r="HK2366" s="37"/>
      <c r="HL2366" s="37"/>
      <c r="HM2366" s="37"/>
      <c r="HN2366" s="37"/>
      <c r="HO2366" s="37"/>
      <c r="HP2366" s="37"/>
      <c r="HQ2366" s="37"/>
      <c r="HR2366" s="37"/>
      <c r="HS2366" s="37"/>
      <c r="HT2366" s="37"/>
      <c r="HU2366" s="37"/>
      <c r="HV2366" s="37"/>
      <c r="HW2366" s="37"/>
      <c r="HX2366" s="37"/>
      <c r="HY2366" s="37"/>
      <c r="HZ2366" s="37"/>
      <c r="IA2366" s="37"/>
      <c r="IB2366" s="37"/>
      <c r="IC2366" s="37"/>
      <c r="ID2366" s="37"/>
      <c r="IE2366" s="37"/>
      <c r="IF2366" s="37"/>
      <c r="IG2366" s="37"/>
      <c r="IH2366" s="37"/>
      <c r="II2366" s="37"/>
      <c r="IJ2366" s="37"/>
      <c r="IK2366" s="37"/>
      <c r="IL2366" s="37"/>
      <c r="IM2366" s="37"/>
      <c r="IN2366" s="37"/>
      <c r="IO2366" s="37"/>
      <c r="IP2366" s="37"/>
      <c r="IQ2366" s="37"/>
      <c r="IR2366" s="37"/>
      <c r="IS2366" s="37"/>
      <c r="IT2366" s="37"/>
      <c r="IU2366" s="37"/>
      <c r="IV2366" s="37"/>
      <c r="IW2366" s="37"/>
      <c r="IX2366" s="37"/>
      <c r="IY2366" s="37"/>
      <c r="IZ2366" s="37"/>
      <c r="JA2366" s="37"/>
      <c r="JB2366" s="37"/>
      <c r="JC2366" s="37"/>
      <c r="JD2366" s="37"/>
      <c r="JE2366" s="37"/>
      <c r="JF2366" s="37"/>
      <c r="JG2366" s="37"/>
      <c r="JH2366" s="37"/>
      <c r="JI2366" s="37"/>
      <c r="JJ2366" s="37"/>
      <c r="JK2366" s="37"/>
      <c r="JL2366" s="37"/>
      <c r="JM2366" s="37"/>
    </row>
    <row r="2367" spans="2:273" s="49" customFormat="1" ht="20" customHeight="1">
      <c r="B2367" s="120" t="s">
        <v>7918</v>
      </c>
      <c r="C2367" s="113">
        <v>20201</v>
      </c>
      <c r="D2367" s="98">
        <v>2020</v>
      </c>
      <c r="E2367" s="45" t="s">
        <v>2226</v>
      </c>
      <c r="F2367" s="146"/>
      <c r="G2367" s="359" t="s">
        <v>1086</v>
      </c>
      <c r="H2367" s="46" t="s">
        <v>7919</v>
      </c>
      <c r="I2367" s="46" t="s">
        <v>53</v>
      </c>
      <c r="J2367" s="90">
        <v>25</v>
      </c>
      <c r="K2367" s="198">
        <v>400855</v>
      </c>
      <c r="L2367" s="46" t="s">
        <v>7920</v>
      </c>
      <c r="M2367" s="46" t="s">
        <v>39</v>
      </c>
      <c r="N2367" s="215">
        <v>9</v>
      </c>
      <c r="O2367" s="90">
        <v>2</v>
      </c>
      <c r="P2367" s="90">
        <v>6</v>
      </c>
      <c r="Q2367" s="46" t="s">
        <v>47</v>
      </c>
      <c r="R2367" s="46" t="s">
        <v>65</v>
      </c>
      <c r="S2367" s="48"/>
      <c r="T2367" s="48"/>
      <c r="U2367" s="48"/>
      <c r="V2367" s="48"/>
      <c r="W2367" s="48"/>
      <c r="X2367" s="48"/>
      <c r="Y2367" s="48"/>
      <c r="Z2367" s="48"/>
      <c r="AA2367" s="48"/>
      <c r="AB2367" s="48"/>
      <c r="AC2367" s="48"/>
      <c r="AD2367" s="48"/>
      <c r="AE2367" s="48"/>
      <c r="AF2367" s="48"/>
      <c r="AG2367" s="48"/>
      <c r="AH2367" s="48"/>
      <c r="AI2367" s="48"/>
      <c r="AJ2367" s="48"/>
      <c r="AK2367" s="48"/>
      <c r="AL2367" s="48"/>
      <c r="AM2367" s="48"/>
      <c r="AN2367" s="48"/>
      <c r="AO2367" s="48"/>
      <c r="AP2367" s="48"/>
      <c r="AQ2367" s="48"/>
      <c r="AR2367" s="48"/>
      <c r="AS2367" s="48"/>
      <c r="AT2367" s="48"/>
      <c r="AU2367" s="48"/>
      <c r="AV2367" s="48"/>
      <c r="AW2367" s="48"/>
      <c r="AX2367" s="48"/>
      <c r="AY2367" s="48"/>
      <c r="AZ2367" s="48"/>
      <c r="BA2367" s="48"/>
      <c r="BB2367" s="48"/>
      <c r="BC2367" s="48"/>
      <c r="BD2367" s="48"/>
      <c r="BE2367" s="48"/>
      <c r="BF2367" s="48"/>
      <c r="BG2367" s="48"/>
      <c r="BH2367" s="48"/>
      <c r="BI2367" s="48"/>
      <c r="BJ2367" s="48"/>
      <c r="BK2367" s="48"/>
      <c r="BL2367" s="48"/>
      <c r="BM2367" s="48"/>
      <c r="BN2367" s="48"/>
      <c r="BO2367" s="48"/>
      <c r="BP2367" s="48"/>
      <c r="BQ2367" s="48"/>
      <c r="BR2367" s="48"/>
      <c r="BS2367" s="48"/>
      <c r="BT2367" s="48"/>
      <c r="BU2367" s="48"/>
      <c r="BV2367" s="48"/>
      <c r="BW2367" s="48"/>
      <c r="BX2367" s="48"/>
      <c r="BY2367" s="48"/>
      <c r="BZ2367" s="48"/>
      <c r="CA2367" s="48"/>
      <c r="CB2367" s="48"/>
      <c r="CC2367" s="48"/>
      <c r="CD2367" s="48"/>
      <c r="CE2367" s="48"/>
      <c r="CF2367" s="48"/>
      <c r="CG2367" s="48"/>
      <c r="CH2367" s="48"/>
      <c r="CI2367" s="48"/>
      <c r="CJ2367" s="48"/>
      <c r="CK2367" s="48"/>
      <c r="CL2367" s="48"/>
      <c r="CM2367" s="48"/>
      <c r="CN2367" s="48"/>
      <c r="CO2367" s="48"/>
      <c r="CP2367" s="48"/>
      <c r="CQ2367" s="48"/>
      <c r="CR2367" s="48"/>
      <c r="CS2367" s="48"/>
      <c r="CT2367" s="48"/>
      <c r="CU2367" s="48"/>
      <c r="CV2367" s="48"/>
      <c r="CW2367" s="48"/>
      <c r="CX2367" s="48"/>
      <c r="CY2367" s="48"/>
      <c r="CZ2367" s="48"/>
      <c r="DA2367" s="48"/>
      <c r="DB2367" s="48"/>
      <c r="DC2367" s="48"/>
      <c r="DD2367" s="48"/>
      <c r="DE2367" s="48"/>
      <c r="DF2367" s="48"/>
      <c r="DG2367" s="48"/>
      <c r="DH2367" s="48"/>
      <c r="DI2367" s="48"/>
      <c r="DJ2367" s="48"/>
      <c r="DK2367" s="48"/>
      <c r="DL2367" s="48"/>
      <c r="DM2367" s="48"/>
      <c r="DN2367" s="48"/>
      <c r="DO2367" s="48"/>
      <c r="DP2367" s="48"/>
      <c r="DQ2367" s="48"/>
      <c r="DR2367" s="48"/>
      <c r="DS2367" s="48"/>
      <c r="DT2367" s="48"/>
      <c r="DU2367" s="48"/>
      <c r="DV2367" s="48"/>
      <c r="DW2367" s="48"/>
      <c r="DX2367" s="48"/>
      <c r="DY2367" s="48"/>
      <c r="DZ2367" s="48"/>
      <c r="EA2367" s="48"/>
      <c r="EB2367" s="48"/>
      <c r="EC2367" s="48"/>
      <c r="ED2367" s="48"/>
      <c r="EE2367" s="48"/>
      <c r="EF2367" s="48"/>
      <c r="EG2367" s="48"/>
      <c r="EH2367" s="48"/>
      <c r="EI2367" s="48"/>
      <c r="EJ2367" s="48"/>
      <c r="EK2367" s="48"/>
      <c r="EL2367" s="48"/>
      <c r="EM2367" s="48"/>
      <c r="EN2367" s="48"/>
      <c r="EO2367" s="48"/>
      <c r="EP2367" s="48"/>
      <c r="EQ2367" s="48"/>
      <c r="ER2367" s="48"/>
      <c r="ES2367" s="48"/>
      <c r="ET2367" s="48"/>
      <c r="EU2367" s="48"/>
      <c r="EV2367" s="48"/>
      <c r="EW2367" s="48"/>
      <c r="EX2367" s="48"/>
      <c r="EY2367" s="48"/>
      <c r="EZ2367" s="48"/>
      <c r="FA2367" s="48"/>
      <c r="FB2367" s="48"/>
      <c r="FC2367" s="48"/>
      <c r="FD2367" s="48"/>
      <c r="FE2367" s="48"/>
      <c r="FF2367" s="48"/>
      <c r="FG2367" s="48"/>
      <c r="FH2367" s="48"/>
      <c r="FI2367" s="48"/>
      <c r="FJ2367" s="48"/>
      <c r="FK2367" s="48"/>
      <c r="FL2367" s="48"/>
      <c r="FM2367" s="48"/>
      <c r="FN2367" s="48"/>
      <c r="FO2367" s="48"/>
      <c r="FP2367" s="48"/>
      <c r="FQ2367" s="48"/>
      <c r="FR2367" s="48"/>
      <c r="FS2367" s="48"/>
      <c r="FT2367" s="48"/>
      <c r="FU2367" s="48"/>
      <c r="FV2367" s="48"/>
      <c r="FW2367" s="48"/>
      <c r="FX2367" s="48"/>
      <c r="FY2367" s="48"/>
      <c r="FZ2367" s="48"/>
      <c r="GA2367" s="48"/>
      <c r="GB2367" s="48"/>
      <c r="GC2367" s="48"/>
      <c r="GD2367" s="48"/>
      <c r="GE2367" s="48"/>
      <c r="GF2367" s="48"/>
      <c r="GG2367" s="48"/>
      <c r="GH2367" s="48"/>
      <c r="GI2367" s="48"/>
      <c r="GJ2367" s="48"/>
      <c r="GK2367" s="48"/>
      <c r="GL2367" s="48"/>
      <c r="GM2367" s="48"/>
      <c r="GN2367" s="48"/>
      <c r="GO2367" s="48"/>
      <c r="GP2367" s="48"/>
      <c r="GQ2367" s="48"/>
      <c r="GR2367" s="48"/>
      <c r="GS2367" s="48"/>
      <c r="GT2367" s="48"/>
      <c r="GU2367" s="48"/>
      <c r="GV2367" s="48"/>
      <c r="GW2367" s="48"/>
      <c r="GX2367" s="48"/>
      <c r="GY2367" s="48"/>
      <c r="GZ2367" s="48"/>
      <c r="HA2367" s="48"/>
      <c r="HB2367" s="48"/>
      <c r="HC2367" s="48"/>
      <c r="HD2367" s="48"/>
      <c r="HE2367" s="48"/>
      <c r="HF2367" s="48"/>
      <c r="HG2367" s="48"/>
      <c r="HH2367" s="48"/>
      <c r="HI2367" s="48"/>
      <c r="HJ2367" s="48"/>
      <c r="HK2367" s="48"/>
      <c r="HL2367" s="48"/>
      <c r="HM2367" s="48"/>
      <c r="HN2367" s="48"/>
      <c r="HO2367" s="48"/>
      <c r="HP2367" s="48"/>
      <c r="HQ2367" s="48"/>
      <c r="HR2367" s="48"/>
      <c r="HS2367" s="48"/>
      <c r="HT2367" s="48"/>
      <c r="HU2367" s="48"/>
      <c r="HV2367" s="48"/>
      <c r="HW2367" s="48"/>
      <c r="HX2367" s="48"/>
      <c r="HY2367" s="48"/>
      <c r="HZ2367" s="48"/>
      <c r="IA2367" s="48"/>
      <c r="IB2367" s="48"/>
      <c r="IC2367" s="48"/>
      <c r="ID2367" s="48"/>
      <c r="IE2367" s="48"/>
      <c r="IF2367" s="48"/>
      <c r="IG2367" s="48"/>
      <c r="IH2367" s="48"/>
      <c r="II2367" s="48"/>
      <c r="IJ2367" s="48"/>
      <c r="IK2367" s="48"/>
      <c r="IL2367" s="48"/>
      <c r="IM2367" s="48"/>
      <c r="IN2367" s="48"/>
      <c r="IO2367" s="48"/>
      <c r="IP2367" s="48"/>
      <c r="IQ2367" s="48"/>
      <c r="IR2367" s="48"/>
      <c r="IS2367" s="48"/>
      <c r="IT2367" s="48"/>
      <c r="IU2367" s="48"/>
      <c r="IV2367" s="48"/>
      <c r="IW2367" s="48"/>
      <c r="IX2367" s="48"/>
      <c r="IY2367" s="48"/>
      <c r="IZ2367" s="48"/>
      <c r="JA2367" s="48"/>
    </row>
    <row r="2368" spans="2:273" s="49" customFormat="1" ht="20" customHeight="1">
      <c r="B2368" s="121" t="s">
        <v>2225</v>
      </c>
      <c r="C2368" s="122">
        <v>20181</v>
      </c>
      <c r="D2368" s="104">
        <v>2018</v>
      </c>
      <c r="E2368" s="66" t="s">
        <v>2226</v>
      </c>
      <c r="F2368" s="145"/>
      <c r="G2368" s="358"/>
      <c r="H2368" s="68" t="s">
        <v>2227</v>
      </c>
      <c r="I2368" s="68"/>
      <c r="J2368" s="92">
        <v>14</v>
      </c>
      <c r="K2368" s="200">
        <v>80000</v>
      </c>
      <c r="L2368" s="68" t="s">
        <v>2787</v>
      </c>
      <c r="M2368" s="68" t="s">
        <v>39</v>
      </c>
      <c r="N2368" s="215">
        <v>9</v>
      </c>
      <c r="O2368" s="92">
        <v>2</v>
      </c>
      <c r="P2368" s="89">
        <v>6</v>
      </c>
      <c r="Q2368" s="70"/>
      <c r="R2368" s="68" t="s">
        <v>52</v>
      </c>
      <c r="S2368" s="13">
        <v>9</v>
      </c>
      <c r="T2368" s="13"/>
      <c r="U2368" s="7"/>
      <c r="V2368" s="7"/>
      <c r="W2368" s="7"/>
      <c r="X2368" s="7"/>
      <c r="Y2368" s="13">
        <v>8</v>
      </c>
      <c r="Z2368" s="13"/>
      <c r="AA2368" s="7"/>
      <c r="AB2368" s="7"/>
      <c r="AC2368" s="7"/>
      <c r="AD2368" s="7"/>
      <c r="AE2368" s="6"/>
      <c r="AF2368" s="48"/>
      <c r="AG2368" s="48"/>
      <c r="AH2368" s="48"/>
      <c r="AI2368" s="48"/>
      <c r="AJ2368" s="48"/>
      <c r="AK2368" s="48"/>
      <c r="AL2368" s="48"/>
      <c r="AM2368" s="48"/>
      <c r="AN2368" s="48"/>
      <c r="AO2368" s="48"/>
      <c r="AP2368" s="48"/>
      <c r="AQ2368" s="48"/>
      <c r="AR2368" s="48"/>
      <c r="AS2368" s="48"/>
      <c r="AT2368" s="48"/>
      <c r="AU2368" s="48"/>
      <c r="AV2368" s="48"/>
      <c r="AW2368" s="48"/>
      <c r="AX2368" s="48"/>
      <c r="AY2368" s="48"/>
      <c r="AZ2368" s="48"/>
      <c r="BA2368" s="48"/>
      <c r="BB2368" s="48"/>
      <c r="BC2368" s="48"/>
      <c r="BD2368" s="48"/>
      <c r="BE2368" s="48"/>
      <c r="BF2368" s="48"/>
      <c r="BG2368" s="48"/>
      <c r="BH2368" s="48"/>
      <c r="BI2368" s="48"/>
      <c r="BJ2368" s="48"/>
      <c r="BK2368" s="48"/>
      <c r="BL2368" s="48"/>
      <c r="BM2368" s="48"/>
      <c r="BN2368" s="48"/>
      <c r="BO2368" s="48"/>
      <c r="BP2368" s="48"/>
      <c r="BQ2368" s="48"/>
      <c r="BR2368" s="48"/>
      <c r="BS2368" s="48"/>
      <c r="BT2368" s="48"/>
      <c r="BU2368" s="48"/>
      <c r="BV2368" s="48"/>
      <c r="BW2368" s="48"/>
      <c r="BX2368" s="48"/>
      <c r="BY2368" s="48"/>
      <c r="BZ2368" s="48"/>
      <c r="CA2368" s="48"/>
      <c r="CB2368" s="48"/>
      <c r="CC2368" s="48"/>
      <c r="CD2368" s="48"/>
      <c r="CE2368" s="48"/>
      <c r="CF2368" s="48"/>
      <c r="CG2368" s="48"/>
      <c r="CH2368" s="48"/>
      <c r="CI2368" s="48"/>
      <c r="CJ2368" s="48"/>
      <c r="CK2368" s="48"/>
      <c r="CL2368" s="48"/>
      <c r="CM2368" s="48"/>
      <c r="CN2368" s="48"/>
      <c r="CO2368" s="48"/>
      <c r="CP2368" s="48"/>
      <c r="CQ2368" s="48"/>
      <c r="CR2368" s="48"/>
      <c r="CS2368" s="48"/>
      <c r="CT2368" s="48"/>
      <c r="CU2368" s="48"/>
      <c r="CV2368" s="48"/>
      <c r="CW2368" s="48"/>
      <c r="CX2368" s="48"/>
      <c r="CY2368" s="48"/>
      <c r="CZ2368" s="48"/>
      <c r="DA2368" s="48"/>
      <c r="DB2368" s="48"/>
      <c r="DC2368" s="48"/>
      <c r="DD2368" s="48"/>
      <c r="DE2368" s="48"/>
      <c r="DF2368" s="48"/>
      <c r="DG2368" s="48"/>
      <c r="DH2368" s="48"/>
      <c r="DI2368" s="48"/>
      <c r="DJ2368" s="48"/>
      <c r="DK2368" s="48"/>
      <c r="DL2368" s="48"/>
      <c r="DM2368" s="48"/>
      <c r="DN2368" s="48"/>
      <c r="DO2368" s="48"/>
      <c r="DP2368" s="48"/>
      <c r="DQ2368" s="48"/>
      <c r="DR2368" s="48"/>
      <c r="DS2368" s="48"/>
      <c r="DT2368" s="48"/>
      <c r="DU2368" s="48"/>
      <c r="DV2368" s="48"/>
      <c r="DW2368" s="48"/>
      <c r="DX2368" s="48"/>
      <c r="DY2368" s="48"/>
      <c r="DZ2368" s="48"/>
      <c r="EA2368" s="48"/>
      <c r="EB2368" s="48"/>
      <c r="EC2368" s="48"/>
      <c r="ED2368" s="48"/>
      <c r="EE2368" s="48"/>
      <c r="EF2368" s="48"/>
      <c r="EG2368" s="48"/>
      <c r="EH2368" s="48"/>
      <c r="EI2368" s="48"/>
      <c r="EJ2368" s="48"/>
      <c r="EK2368" s="48"/>
      <c r="EL2368" s="48"/>
      <c r="EM2368" s="48"/>
      <c r="EN2368" s="48"/>
      <c r="EO2368" s="48"/>
      <c r="EP2368" s="48"/>
      <c r="EQ2368" s="48"/>
      <c r="ER2368" s="48"/>
      <c r="ES2368" s="48"/>
      <c r="ET2368" s="48"/>
      <c r="EU2368" s="48"/>
      <c r="EV2368" s="48"/>
      <c r="EW2368" s="48"/>
      <c r="EX2368" s="48"/>
      <c r="EY2368" s="48"/>
      <c r="EZ2368" s="48"/>
      <c r="FA2368" s="48"/>
      <c r="FB2368" s="48"/>
      <c r="FC2368" s="48"/>
      <c r="FD2368" s="48"/>
      <c r="FE2368" s="48"/>
      <c r="FF2368" s="48"/>
      <c r="FG2368" s="48"/>
      <c r="FH2368" s="48"/>
      <c r="FI2368" s="48"/>
      <c r="FJ2368" s="48"/>
      <c r="FK2368" s="48"/>
      <c r="FL2368" s="48"/>
      <c r="FM2368" s="48"/>
      <c r="FN2368" s="48"/>
      <c r="FO2368" s="48"/>
      <c r="FP2368" s="48"/>
      <c r="FQ2368" s="48"/>
      <c r="FR2368" s="48"/>
      <c r="FS2368" s="48"/>
      <c r="FT2368" s="48"/>
      <c r="FU2368" s="48"/>
      <c r="FV2368" s="48"/>
      <c r="FW2368" s="48"/>
      <c r="FX2368" s="48"/>
      <c r="FY2368" s="48"/>
      <c r="FZ2368" s="48"/>
      <c r="GA2368" s="48"/>
      <c r="GB2368" s="48"/>
      <c r="GC2368" s="48"/>
      <c r="GD2368" s="48"/>
      <c r="GE2368" s="48"/>
      <c r="GF2368" s="48"/>
      <c r="GG2368" s="48"/>
      <c r="GH2368" s="48"/>
      <c r="GI2368" s="48"/>
      <c r="GJ2368" s="48"/>
      <c r="GK2368" s="48"/>
      <c r="GL2368" s="48"/>
      <c r="GM2368" s="48"/>
      <c r="GN2368" s="48"/>
      <c r="GO2368" s="48"/>
      <c r="GP2368" s="48"/>
      <c r="GQ2368" s="48"/>
      <c r="GR2368" s="48"/>
      <c r="GS2368" s="48"/>
      <c r="GT2368" s="48"/>
      <c r="GU2368" s="48"/>
      <c r="GV2368" s="48"/>
      <c r="GW2368" s="48"/>
      <c r="GX2368" s="48"/>
      <c r="GY2368" s="48"/>
      <c r="GZ2368" s="48"/>
      <c r="HA2368" s="48"/>
      <c r="HB2368" s="48"/>
      <c r="HC2368" s="48"/>
      <c r="HD2368" s="48"/>
      <c r="HE2368" s="48"/>
      <c r="HF2368" s="48"/>
      <c r="HG2368" s="48"/>
      <c r="HH2368" s="48"/>
      <c r="HI2368" s="48"/>
      <c r="HJ2368" s="48"/>
      <c r="HK2368" s="48"/>
      <c r="HL2368" s="48"/>
      <c r="HM2368" s="48"/>
      <c r="HN2368" s="48"/>
      <c r="HO2368" s="48"/>
      <c r="HP2368" s="48"/>
      <c r="HQ2368" s="48"/>
      <c r="HR2368" s="48"/>
      <c r="HS2368" s="48"/>
      <c r="HT2368" s="48"/>
      <c r="HU2368" s="48"/>
      <c r="HV2368" s="48"/>
      <c r="HW2368" s="48"/>
      <c r="HX2368" s="48"/>
      <c r="HY2368" s="48"/>
      <c r="HZ2368" s="48"/>
      <c r="IA2368" s="48"/>
      <c r="IB2368" s="48"/>
      <c r="IC2368" s="48"/>
      <c r="ID2368" s="48"/>
      <c r="IE2368" s="48"/>
      <c r="IF2368" s="48"/>
      <c r="IG2368" s="48"/>
      <c r="IH2368" s="48"/>
      <c r="II2368" s="48"/>
      <c r="IJ2368" s="48"/>
      <c r="IK2368" s="48"/>
      <c r="IL2368" s="48"/>
      <c r="IM2368" s="48"/>
      <c r="IN2368" s="48"/>
      <c r="IO2368" s="48"/>
      <c r="IP2368" s="48"/>
      <c r="IQ2368" s="48"/>
      <c r="IR2368" s="48"/>
      <c r="IS2368" s="48"/>
      <c r="IT2368" s="48"/>
      <c r="IU2368" s="48"/>
      <c r="IV2368" s="48"/>
      <c r="IW2368" s="48"/>
      <c r="IX2368" s="48"/>
      <c r="IY2368" s="48"/>
      <c r="IZ2368" s="48"/>
      <c r="JA2368" s="48"/>
    </row>
    <row r="2369" spans="2:273" s="49" customFormat="1" ht="20" customHeight="1">
      <c r="B2369" s="120" t="s">
        <v>7921</v>
      </c>
      <c r="C2369" s="113">
        <v>20201</v>
      </c>
      <c r="D2369" s="98">
        <v>2020</v>
      </c>
      <c r="E2369" s="45" t="s">
        <v>2229</v>
      </c>
      <c r="F2369" s="146"/>
      <c r="G2369" s="359" t="s">
        <v>1086</v>
      </c>
      <c r="H2369" s="46" t="s">
        <v>7922</v>
      </c>
      <c r="I2369" s="46" t="s">
        <v>53</v>
      </c>
      <c r="J2369" s="90">
        <v>20</v>
      </c>
      <c r="K2369" s="198">
        <v>194465</v>
      </c>
      <c r="L2369" s="46" t="s">
        <v>7923</v>
      </c>
      <c r="M2369" s="46" t="s">
        <v>39</v>
      </c>
      <c r="N2369" s="215">
        <v>9</v>
      </c>
      <c r="O2369" s="90">
        <v>2</v>
      </c>
      <c r="P2369" s="90">
        <v>6</v>
      </c>
      <c r="Q2369" s="46" t="s">
        <v>47</v>
      </c>
      <c r="R2369" s="46" t="s">
        <v>80</v>
      </c>
      <c r="S2369" s="48"/>
      <c r="T2369" s="48"/>
      <c r="U2369" s="48"/>
      <c r="V2369" s="48"/>
      <c r="W2369" s="48"/>
      <c r="X2369" s="48"/>
      <c r="Y2369" s="48"/>
      <c r="Z2369" s="48"/>
      <c r="AA2369" s="48"/>
      <c r="AB2369" s="48"/>
      <c r="AC2369" s="48"/>
      <c r="AD2369" s="48"/>
      <c r="AE2369" s="48"/>
      <c r="AF2369" s="48"/>
      <c r="AG2369" s="48"/>
      <c r="AH2369" s="48"/>
      <c r="AI2369" s="48"/>
      <c r="AJ2369" s="48"/>
      <c r="AK2369" s="48"/>
      <c r="AL2369" s="48"/>
      <c r="AM2369" s="48"/>
      <c r="AN2369" s="48"/>
      <c r="AO2369" s="48"/>
      <c r="AP2369" s="48"/>
      <c r="AQ2369" s="48"/>
      <c r="AR2369" s="48"/>
      <c r="AS2369" s="48"/>
      <c r="AT2369" s="48"/>
      <c r="AU2369" s="48"/>
      <c r="AV2369" s="48"/>
      <c r="AW2369" s="48"/>
      <c r="AX2369" s="48"/>
      <c r="AY2369" s="48"/>
      <c r="AZ2369" s="48"/>
      <c r="BA2369" s="48"/>
      <c r="BB2369" s="48"/>
      <c r="BC2369" s="48"/>
      <c r="BD2369" s="48"/>
      <c r="BE2369" s="48"/>
      <c r="BF2369" s="48"/>
      <c r="BG2369" s="48"/>
      <c r="BH2369" s="48"/>
      <c r="BI2369" s="48"/>
      <c r="BJ2369" s="48"/>
      <c r="BK2369" s="48"/>
      <c r="BL2369" s="48"/>
      <c r="BM2369" s="48"/>
      <c r="BN2369" s="48"/>
      <c r="BO2369" s="48"/>
      <c r="BP2369" s="48"/>
      <c r="BQ2369" s="48"/>
      <c r="BR2369" s="48"/>
      <c r="BS2369" s="48"/>
      <c r="BT2369" s="48"/>
      <c r="BU2369" s="48"/>
      <c r="BV2369" s="48"/>
      <c r="BW2369" s="48"/>
      <c r="BX2369" s="48"/>
      <c r="BY2369" s="48"/>
      <c r="BZ2369" s="48"/>
      <c r="CA2369" s="48"/>
      <c r="CB2369" s="48"/>
      <c r="CC2369" s="48"/>
      <c r="CD2369" s="48"/>
      <c r="CE2369" s="48"/>
      <c r="CF2369" s="48"/>
      <c r="CG2369" s="48"/>
      <c r="CH2369" s="48"/>
      <c r="CI2369" s="48"/>
      <c r="CJ2369" s="48"/>
      <c r="CK2369" s="48"/>
      <c r="CL2369" s="48"/>
      <c r="CM2369" s="48"/>
      <c r="CN2369" s="48"/>
      <c r="CO2369" s="48"/>
      <c r="CP2369" s="48"/>
      <c r="CQ2369" s="48"/>
      <c r="CR2369" s="48"/>
      <c r="CS2369" s="48"/>
      <c r="CT2369" s="48"/>
      <c r="CU2369" s="48"/>
      <c r="CV2369" s="48"/>
      <c r="CW2369" s="48"/>
      <c r="CX2369" s="48"/>
      <c r="CY2369" s="48"/>
      <c r="CZ2369" s="48"/>
      <c r="DA2369" s="48"/>
      <c r="DB2369" s="48"/>
      <c r="DC2369" s="48"/>
      <c r="DD2369" s="48"/>
      <c r="DE2369" s="48"/>
      <c r="DF2369" s="48"/>
      <c r="DG2369" s="48"/>
      <c r="DH2369" s="48"/>
      <c r="DI2369" s="48"/>
      <c r="DJ2369" s="48"/>
      <c r="DK2369" s="48"/>
      <c r="DL2369" s="48"/>
      <c r="DM2369" s="48"/>
      <c r="DN2369" s="48"/>
      <c r="DO2369" s="48"/>
      <c r="DP2369" s="48"/>
      <c r="DQ2369" s="48"/>
      <c r="DR2369" s="48"/>
      <c r="DS2369" s="48"/>
      <c r="DT2369" s="48"/>
      <c r="DU2369" s="48"/>
      <c r="DV2369" s="48"/>
      <c r="DW2369" s="48"/>
      <c r="DX2369" s="48"/>
      <c r="DY2369" s="48"/>
      <c r="DZ2369" s="48"/>
      <c r="EA2369" s="48"/>
      <c r="EB2369" s="48"/>
      <c r="EC2369" s="48"/>
      <c r="ED2369" s="48"/>
      <c r="EE2369" s="48"/>
      <c r="EF2369" s="48"/>
      <c r="EG2369" s="48"/>
      <c r="EH2369" s="48"/>
      <c r="EI2369" s="48"/>
      <c r="EJ2369" s="48"/>
      <c r="EK2369" s="48"/>
      <c r="EL2369" s="48"/>
      <c r="EM2369" s="48"/>
      <c r="EN2369" s="48"/>
      <c r="EO2369" s="48"/>
      <c r="EP2369" s="48"/>
      <c r="EQ2369" s="48"/>
      <c r="ER2369" s="48"/>
      <c r="ES2369" s="48"/>
      <c r="ET2369" s="48"/>
      <c r="EU2369" s="48"/>
      <c r="EV2369" s="48"/>
      <c r="EW2369" s="48"/>
      <c r="EX2369" s="48"/>
      <c r="EY2369" s="48"/>
      <c r="EZ2369" s="48"/>
      <c r="FA2369" s="48"/>
      <c r="FB2369" s="48"/>
      <c r="FC2369" s="48"/>
      <c r="FD2369" s="48"/>
      <c r="FE2369" s="48"/>
      <c r="FF2369" s="48"/>
      <c r="FG2369" s="48"/>
      <c r="FH2369" s="48"/>
      <c r="FI2369" s="48"/>
      <c r="FJ2369" s="48"/>
      <c r="FK2369" s="48"/>
      <c r="FL2369" s="48"/>
      <c r="FM2369" s="48"/>
      <c r="FN2369" s="48"/>
      <c r="FO2369" s="48"/>
      <c r="FP2369" s="48"/>
      <c r="FQ2369" s="48"/>
      <c r="FR2369" s="48"/>
      <c r="FS2369" s="48"/>
      <c r="FT2369" s="48"/>
      <c r="FU2369" s="48"/>
      <c r="FV2369" s="48"/>
      <c r="FW2369" s="48"/>
      <c r="FX2369" s="48"/>
      <c r="FY2369" s="48"/>
      <c r="FZ2369" s="48"/>
      <c r="GA2369" s="48"/>
      <c r="GB2369" s="48"/>
      <c r="GC2369" s="48"/>
      <c r="GD2369" s="48"/>
      <c r="GE2369" s="48"/>
      <c r="GF2369" s="48"/>
      <c r="GG2369" s="48"/>
      <c r="GH2369" s="48"/>
      <c r="GI2369" s="48"/>
      <c r="GJ2369" s="48"/>
      <c r="GK2369" s="48"/>
      <c r="GL2369" s="48"/>
      <c r="GM2369" s="48"/>
      <c r="GN2369" s="48"/>
      <c r="GO2369" s="48"/>
      <c r="GP2369" s="48"/>
      <c r="GQ2369" s="48"/>
      <c r="GR2369" s="48"/>
      <c r="GS2369" s="48"/>
      <c r="GT2369" s="48"/>
      <c r="GU2369" s="48"/>
      <c r="GV2369" s="48"/>
      <c r="GW2369" s="48"/>
      <c r="GX2369" s="48"/>
      <c r="GY2369" s="48"/>
      <c r="GZ2369" s="48"/>
      <c r="HA2369" s="48"/>
      <c r="HB2369" s="48"/>
      <c r="HC2369" s="48"/>
      <c r="HD2369" s="48"/>
      <c r="HE2369" s="48"/>
      <c r="HF2369" s="48"/>
      <c r="HG2369" s="48"/>
      <c r="HH2369" s="48"/>
      <c r="HI2369" s="48"/>
      <c r="HJ2369" s="48"/>
      <c r="HK2369" s="48"/>
      <c r="HL2369" s="48"/>
      <c r="HM2369" s="48"/>
      <c r="HN2369" s="48"/>
      <c r="HO2369" s="48"/>
      <c r="HP2369" s="48"/>
      <c r="HQ2369" s="48"/>
      <c r="HR2369" s="48"/>
      <c r="HS2369" s="48"/>
      <c r="HT2369" s="48"/>
      <c r="HU2369" s="48"/>
      <c r="HV2369" s="48"/>
      <c r="HW2369" s="48"/>
      <c r="HX2369" s="48"/>
      <c r="HY2369" s="48"/>
      <c r="HZ2369" s="48"/>
      <c r="IA2369" s="48"/>
      <c r="IB2369" s="48"/>
      <c r="IC2369" s="48"/>
      <c r="ID2369" s="48"/>
      <c r="IE2369" s="48"/>
      <c r="IF2369" s="48"/>
      <c r="IG2369" s="48"/>
      <c r="IH2369" s="48"/>
      <c r="II2369" s="48"/>
      <c r="IJ2369" s="48"/>
      <c r="IK2369" s="48"/>
      <c r="IL2369" s="48"/>
      <c r="IM2369" s="48"/>
      <c r="IN2369" s="48"/>
      <c r="IO2369" s="48"/>
      <c r="IP2369" s="48"/>
      <c r="IQ2369" s="48"/>
      <c r="IR2369" s="48"/>
      <c r="IS2369" s="48"/>
      <c r="IT2369" s="48"/>
      <c r="IU2369" s="48"/>
      <c r="IV2369" s="48"/>
      <c r="IW2369" s="48"/>
      <c r="IX2369" s="48"/>
      <c r="IY2369" s="48"/>
      <c r="IZ2369" s="48"/>
      <c r="JA2369" s="48"/>
    </row>
    <row r="2370" spans="2:273" s="49" customFormat="1" ht="20" customHeight="1">
      <c r="B2370" s="120" t="s">
        <v>7924</v>
      </c>
      <c r="C2370" s="113">
        <v>20201</v>
      </c>
      <c r="D2370" s="98">
        <v>2020</v>
      </c>
      <c r="E2370" s="45" t="s">
        <v>2229</v>
      </c>
      <c r="F2370" s="146"/>
      <c r="G2370" s="359">
        <v>1</v>
      </c>
      <c r="H2370" s="46" t="s">
        <v>7925</v>
      </c>
      <c r="I2370" s="46" t="s">
        <v>53</v>
      </c>
      <c r="J2370" s="90">
        <v>36</v>
      </c>
      <c r="K2370" s="198">
        <v>717958</v>
      </c>
      <c r="L2370" s="46" t="s">
        <v>7923</v>
      </c>
      <c r="M2370" s="46" t="s">
        <v>39</v>
      </c>
      <c r="N2370" s="215">
        <v>9</v>
      </c>
      <c r="O2370" s="90">
        <v>2</v>
      </c>
      <c r="P2370" s="90">
        <v>6</v>
      </c>
      <c r="Q2370" s="46" t="s">
        <v>47</v>
      </c>
      <c r="R2370" s="46" t="s">
        <v>6106</v>
      </c>
      <c r="S2370" s="48"/>
      <c r="T2370" s="48"/>
      <c r="U2370" s="48"/>
      <c r="V2370" s="48"/>
      <c r="W2370" s="48"/>
      <c r="X2370" s="48"/>
      <c r="Y2370" s="48"/>
      <c r="Z2370" s="48"/>
      <c r="AA2370" s="48"/>
      <c r="AB2370" s="48"/>
      <c r="AC2370" s="48"/>
      <c r="AD2370" s="48"/>
      <c r="AE2370" s="48"/>
      <c r="AF2370" s="48"/>
      <c r="AG2370" s="48"/>
      <c r="AH2370" s="48"/>
      <c r="AI2370" s="48"/>
      <c r="AJ2370" s="48"/>
      <c r="AK2370" s="48"/>
      <c r="AL2370" s="48"/>
      <c r="AM2370" s="48"/>
      <c r="AN2370" s="48"/>
      <c r="AO2370" s="48"/>
      <c r="AP2370" s="48"/>
      <c r="AQ2370" s="48"/>
      <c r="AR2370" s="48"/>
      <c r="AS2370" s="48"/>
      <c r="AT2370" s="48"/>
      <c r="AU2370" s="48"/>
      <c r="AV2370" s="48"/>
      <c r="AW2370" s="48"/>
      <c r="AX2370" s="48"/>
      <c r="AY2370" s="48"/>
      <c r="AZ2370" s="48"/>
      <c r="BA2370" s="48"/>
      <c r="BB2370" s="48"/>
      <c r="BC2370" s="48"/>
      <c r="BD2370" s="48"/>
      <c r="BE2370" s="48"/>
      <c r="BF2370" s="48"/>
      <c r="BG2370" s="48"/>
      <c r="BH2370" s="48"/>
      <c r="BI2370" s="48"/>
      <c r="BJ2370" s="48"/>
      <c r="BK2370" s="48"/>
      <c r="BL2370" s="48"/>
      <c r="BM2370" s="48"/>
      <c r="BN2370" s="48"/>
      <c r="BO2370" s="48"/>
      <c r="BP2370" s="48"/>
      <c r="BQ2370" s="48"/>
      <c r="BR2370" s="48"/>
      <c r="BS2370" s="48"/>
      <c r="BT2370" s="48"/>
      <c r="BU2370" s="48"/>
      <c r="BV2370" s="48"/>
      <c r="BW2370" s="48"/>
      <c r="BX2370" s="48"/>
      <c r="BY2370" s="48"/>
      <c r="BZ2370" s="48"/>
      <c r="CA2370" s="48"/>
      <c r="CB2370" s="48"/>
      <c r="CC2370" s="48"/>
      <c r="CD2370" s="48"/>
      <c r="CE2370" s="48"/>
      <c r="CF2370" s="48"/>
      <c r="CG2370" s="48"/>
      <c r="CH2370" s="48"/>
      <c r="CI2370" s="48"/>
      <c r="CJ2370" s="48"/>
      <c r="CK2370" s="48"/>
      <c r="CL2370" s="48"/>
      <c r="CM2370" s="48"/>
      <c r="CN2370" s="48"/>
      <c r="CO2370" s="48"/>
      <c r="CP2370" s="48"/>
      <c r="CQ2370" s="48"/>
      <c r="CR2370" s="48"/>
      <c r="CS2370" s="48"/>
      <c r="CT2370" s="48"/>
      <c r="CU2370" s="48"/>
      <c r="CV2370" s="48"/>
      <c r="CW2370" s="48"/>
      <c r="CX2370" s="48"/>
      <c r="CY2370" s="48"/>
      <c r="CZ2370" s="48"/>
      <c r="DA2370" s="48"/>
      <c r="DB2370" s="48"/>
      <c r="DC2370" s="48"/>
      <c r="DD2370" s="48"/>
      <c r="DE2370" s="48"/>
      <c r="DF2370" s="48"/>
      <c r="DG2370" s="48"/>
      <c r="DH2370" s="48"/>
      <c r="DI2370" s="48"/>
      <c r="DJ2370" s="48"/>
      <c r="DK2370" s="48"/>
      <c r="DL2370" s="48"/>
      <c r="DM2370" s="48"/>
      <c r="DN2370" s="48"/>
      <c r="DO2370" s="48"/>
      <c r="DP2370" s="48"/>
      <c r="DQ2370" s="48"/>
      <c r="DR2370" s="48"/>
      <c r="DS2370" s="48"/>
      <c r="DT2370" s="48"/>
      <c r="DU2370" s="48"/>
      <c r="DV2370" s="48"/>
      <c r="DW2370" s="48"/>
      <c r="DX2370" s="48"/>
      <c r="DY2370" s="48"/>
      <c r="DZ2370" s="48"/>
      <c r="EA2370" s="48"/>
      <c r="EB2370" s="48"/>
      <c r="EC2370" s="48"/>
      <c r="ED2370" s="48"/>
      <c r="EE2370" s="48"/>
      <c r="EF2370" s="48"/>
      <c r="EG2370" s="48"/>
      <c r="EH2370" s="48"/>
      <c r="EI2370" s="48"/>
      <c r="EJ2370" s="48"/>
      <c r="EK2370" s="48"/>
      <c r="EL2370" s="48"/>
      <c r="EM2370" s="48"/>
      <c r="EN2370" s="48"/>
      <c r="EO2370" s="48"/>
      <c r="EP2370" s="48"/>
      <c r="EQ2370" s="48"/>
      <c r="ER2370" s="48"/>
      <c r="ES2370" s="48"/>
      <c r="ET2370" s="48"/>
      <c r="EU2370" s="48"/>
      <c r="EV2370" s="48"/>
      <c r="EW2370" s="48"/>
      <c r="EX2370" s="48"/>
      <c r="EY2370" s="48"/>
      <c r="EZ2370" s="48"/>
      <c r="FA2370" s="48"/>
      <c r="FB2370" s="48"/>
      <c r="FC2370" s="48"/>
      <c r="FD2370" s="48"/>
      <c r="FE2370" s="48"/>
      <c r="FF2370" s="48"/>
      <c r="FG2370" s="48"/>
      <c r="FH2370" s="48"/>
      <c r="FI2370" s="48"/>
      <c r="FJ2370" s="48"/>
      <c r="FK2370" s="48"/>
      <c r="FL2370" s="48"/>
      <c r="FM2370" s="48"/>
      <c r="FN2370" s="48"/>
      <c r="FO2370" s="48"/>
      <c r="FP2370" s="48"/>
      <c r="FQ2370" s="48"/>
      <c r="FR2370" s="48"/>
      <c r="FS2370" s="48"/>
      <c r="FT2370" s="48"/>
      <c r="FU2370" s="48"/>
      <c r="FV2370" s="48"/>
      <c r="FW2370" s="48"/>
      <c r="FX2370" s="48"/>
      <c r="FY2370" s="48"/>
      <c r="FZ2370" s="48"/>
      <c r="GA2370" s="48"/>
      <c r="GB2370" s="48"/>
      <c r="GC2370" s="48"/>
      <c r="GD2370" s="48"/>
      <c r="GE2370" s="48"/>
      <c r="GF2370" s="48"/>
      <c r="GG2370" s="48"/>
      <c r="GH2370" s="48"/>
      <c r="GI2370" s="48"/>
      <c r="GJ2370" s="48"/>
      <c r="GK2370" s="48"/>
      <c r="GL2370" s="48"/>
      <c r="GM2370" s="48"/>
      <c r="GN2370" s="48"/>
      <c r="GO2370" s="48"/>
      <c r="GP2370" s="48"/>
      <c r="GQ2370" s="48"/>
      <c r="GR2370" s="48"/>
      <c r="GS2370" s="48"/>
      <c r="GT2370" s="48"/>
      <c r="GU2370" s="48"/>
      <c r="GV2370" s="48"/>
      <c r="GW2370" s="48"/>
      <c r="GX2370" s="48"/>
      <c r="GY2370" s="48"/>
      <c r="GZ2370" s="48"/>
      <c r="HA2370" s="48"/>
      <c r="HB2370" s="48"/>
      <c r="HC2370" s="48"/>
      <c r="HD2370" s="48"/>
      <c r="HE2370" s="48"/>
      <c r="HF2370" s="48"/>
      <c r="HG2370" s="48"/>
      <c r="HH2370" s="48"/>
      <c r="HI2370" s="48"/>
      <c r="HJ2370" s="48"/>
      <c r="HK2370" s="48"/>
      <c r="HL2370" s="48"/>
      <c r="HM2370" s="48"/>
      <c r="HN2370" s="48"/>
      <c r="HO2370" s="48"/>
      <c r="HP2370" s="48"/>
      <c r="HQ2370" s="48"/>
      <c r="HR2370" s="48"/>
      <c r="HS2370" s="48"/>
      <c r="HT2370" s="48"/>
      <c r="HU2370" s="48"/>
      <c r="HV2370" s="48"/>
      <c r="HW2370" s="48"/>
      <c r="HX2370" s="48"/>
      <c r="HY2370" s="48"/>
      <c r="HZ2370" s="48"/>
      <c r="IA2370" s="48"/>
      <c r="IB2370" s="48"/>
      <c r="IC2370" s="48"/>
      <c r="ID2370" s="48"/>
      <c r="IE2370" s="48"/>
      <c r="IF2370" s="48"/>
      <c r="IG2370" s="48"/>
      <c r="IH2370" s="48"/>
      <c r="II2370" s="48"/>
      <c r="IJ2370" s="48"/>
      <c r="IK2370" s="48"/>
      <c r="IL2370" s="48"/>
      <c r="IM2370" s="48"/>
      <c r="IN2370" s="48"/>
      <c r="IO2370" s="48"/>
      <c r="IP2370" s="48"/>
      <c r="IQ2370" s="48"/>
      <c r="IR2370" s="48"/>
      <c r="IS2370" s="48"/>
      <c r="IT2370" s="48"/>
      <c r="IU2370" s="48"/>
      <c r="IV2370" s="48"/>
      <c r="IW2370" s="48"/>
      <c r="IX2370" s="48"/>
      <c r="IY2370" s="48"/>
      <c r="IZ2370" s="48"/>
      <c r="JA2370" s="48"/>
    </row>
    <row r="2371" spans="2:273" s="49" customFormat="1" ht="20" customHeight="1">
      <c r="B2371" s="120" t="s">
        <v>7928</v>
      </c>
      <c r="C2371" s="113">
        <v>20201</v>
      </c>
      <c r="D2371" s="98">
        <v>2020</v>
      </c>
      <c r="E2371" s="45" t="s">
        <v>2229</v>
      </c>
      <c r="F2371" s="146"/>
      <c r="G2371" s="359" t="s">
        <v>1086</v>
      </c>
      <c r="H2371" s="46" t="s">
        <v>7929</v>
      </c>
      <c r="I2371" s="46" t="s">
        <v>53</v>
      </c>
      <c r="J2371" s="90">
        <v>24</v>
      </c>
      <c r="K2371" s="198">
        <v>1491427</v>
      </c>
      <c r="L2371" s="46" t="s">
        <v>7923</v>
      </c>
      <c r="M2371" s="46" t="s">
        <v>39</v>
      </c>
      <c r="N2371" s="215">
        <v>9</v>
      </c>
      <c r="O2371" s="90">
        <v>2</v>
      </c>
      <c r="P2371" s="90">
        <v>6</v>
      </c>
      <c r="Q2371" s="46" t="s">
        <v>55</v>
      </c>
      <c r="R2371" s="46" t="s">
        <v>52</v>
      </c>
      <c r="S2371" s="48"/>
      <c r="T2371" s="48"/>
      <c r="U2371" s="48"/>
      <c r="V2371" s="48"/>
      <c r="W2371" s="48"/>
      <c r="X2371" s="48"/>
      <c r="Y2371" s="48"/>
      <c r="Z2371" s="48"/>
      <c r="AA2371" s="48"/>
      <c r="AB2371" s="48"/>
      <c r="AC2371" s="48"/>
      <c r="AD2371" s="48"/>
      <c r="AE2371" s="48"/>
      <c r="AF2371" s="6"/>
      <c r="AG2371" s="6"/>
      <c r="AH2371" s="6"/>
      <c r="AI2371" s="6"/>
      <c r="AJ2371" s="6"/>
      <c r="AK2371" s="6"/>
      <c r="AL2371" s="6"/>
      <c r="AM2371" s="6"/>
      <c r="AN2371" s="6"/>
      <c r="AO2371" s="6"/>
      <c r="AP2371" s="6"/>
      <c r="AQ2371" s="6"/>
      <c r="AR2371" s="6"/>
      <c r="AS2371" s="6"/>
      <c r="AT2371" s="6"/>
      <c r="AU2371" s="6"/>
      <c r="AV2371" s="6"/>
      <c r="AW2371" s="6"/>
      <c r="AX2371" s="6"/>
      <c r="AY2371" s="6"/>
      <c r="AZ2371" s="6"/>
      <c r="BA2371" s="6"/>
      <c r="BB2371" s="6"/>
      <c r="BC2371" s="6"/>
      <c r="BD2371" s="6"/>
      <c r="BE2371" s="6"/>
      <c r="BF2371" s="6"/>
      <c r="BG2371" s="6"/>
      <c r="BH2371" s="6"/>
      <c r="BI2371" s="6"/>
      <c r="BJ2371" s="6"/>
      <c r="BK2371" s="6"/>
      <c r="BL2371" s="6"/>
      <c r="BM2371" s="6"/>
      <c r="BN2371" s="6"/>
      <c r="BO2371" s="6"/>
      <c r="BP2371" s="6"/>
      <c r="BQ2371" s="6"/>
      <c r="BR2371" s="6"/>
      <c r="BS2371" s="6"/>
      <c r="BT2371" s="6"/>
      <c r="BU2371" s="6"/>
      <c r="BV2371" s="6"/>
      <c r="BW2371" s="6"/>
      <c r="BX2371" s="6"/>
      <c r="BY2371" s="6"/>
      <c r="BZ2371" s="6"/>
      <c r="CA2371" s="6"/>
      <c r="CB2371" s="6"/>
      <c r="CC2371" s="6"/>
      <c r="CD2371" s="6"/>
      <c r="CE2371" s="6"/>
      <c r="CF2371" s="6"/>
      <c r="CG2371" s="6"/>
      <c r="CH2371" s="6"/>
      <c r="CI2371" s="6"/>
      <c r="CJ2371" s="6"/>
      <c r="CK2371" s="6"/>
      <c r="CL2371" s="6"/>
      <c r="CM2371" s="6"/>
      <c r="CN2371" s="6"/>
      <c r="CO2371" s="6"/>
      <c r="CP2371" s="6"/>
      <c r="CQ2371" s="6"/>
      <c r="CR2371" s="6"/>
      <c r="CS2371" s="6"/>
      <c r="CT2371" s="6"/>
      <c r="CU2371" s="6"/>
      <c r="CV2371" s="6"/>
      <c r="CW2371" s="6"/>
      <c r="CX2371" s="6"/>
      <c r="CY2371" s="6"/>
      <c r="CZ2371" s="6"/>
      <c r="DA2371" s="6"/>
      <c r="DB2371" s="6"/>
      <c r="DC2371" s="6"/>
      <c r="DD2371" s="6"/>
      <c r="DE2371" s="6"/>
      <c r="DF2371" s="6"/>
      <c r="DG2371" s="6"/>
      <c r="DH2371" s="6"/>
      <c r="DI2371" s="6"/>
      <c r="DJ2371" s="6"/>
      <c r="DK2371" s="6"/>
      <c r="DL2371" s="6"/>
      <c r="DM2371" s="6"/>
      <c r="DN2371" s="6"/>
      <c r="DO2371" s="6"/>
      <c r="DP2371" s="6"/>
      <c r="DQ2371" s="6"/>
      <c r="DR2371" s="6"/>
      <c r="DS2371" s="6"/>
      <c r="DT2371" s="6"/>
      <c r="DU2371" s="6"/>
      <c r="DV2371" s="6"/>
      <c r="DW2371" s="6"/>
      <c r="DX2371" s="6"/>
      <c r="DY2371" s="6"/>
      <c r="DZ2371" s="6"/>
      <c r="EA2371" s="6"/>
      <c r="EB2371" s="6"/>
      <c r="EC2371" s="6"/>
      <c r="ED2371" s="6"/>
      <c r="EE2371" s="6"/>
      <c r="EF2371" s="6"/>
      <c r="EG2371" s="6"/>
      <c r="EH2371" s="6"/>
      <c r="EI2371" s="6"/>
      <c r="EJ2371" s="6"/>
      <c r="EK2371" s="6"/>
      <c r="EL2371" s="6"/>
      <c r="EM2371" s="6"/>
      <c r="EN2371" s="6"/>
      <c r="EO2371" s="6"/>
      <c r="EP2371" s="6"/>
      <c r="EQ2371" s="6"/>
      <c r="ER2371" s="6"/>
      <c r="ES2371" s="6"/>
      <c r="ET2371" s="6"/>
      <c r="EU2371" s="6"/>
      <c r="EV2371" s="6"/>
      <c r="EW2371" s="6"/>
      <c r="EX2371" s="6"/>
      <c r="EY2371" s="6"/>
      <c r="EZ2371" s="6"/>
      <c r="FA2371" s="6"/>
      <c r="FB2371" s="6"/>
      <c r="FC2371" s="6"/>
      <c r="FD2371" s="6"/>
      <c r="FE2371" s="6"/>
      <c r="FF2371" s="6"/>
      <c r="FG2371" s="6"/>
      <c r="FH2371" s="6"/>
      <c r="FI2371" s="6"/>
      <c r="FJ2371" s="6"/>
      <c r="FK2371" s="6"/>
      <c r="FL2371" s="6"/>
      <c r="FM2371" s="6"/>
      <c r="FN2371" s="6"/>
      <c r="FO2371" s="6"/>
      <c r="FP2371" s="6"/>
      <c r="FQ2371" s="6"/>
      <c r="FR2371" s="6"/>
      <c r="FS2371" s="6"/>
      <c r="FT2371" s="6"/>
      <c r="FU2371" s="6"/>
      <c r="FV2371" s="6"/>
      <c r="FW2371" s="6"/>
      <c r="FX2371" s="6"/>
      <c r="FY2371" s="6"/>
      <c r="FZ2371" s="6"/>
      <c r="GA2371" s="6"/>
      <c r="GB2371" s="6"/>
      <c r="GC2371" s="6"/>
      <c r="GD2371" s="6"/>
      <c r="GE2371" s="6"/>
      <c r="GF2371" s="6"/>
      <c r="GG2371" s="6"/>
      <c r="GH2371" s="6"/>
      <c r="GI2371" s="6"/>
      <c r="GJ2371" s="6"/>
      <c r="GK2371" s="6"/>
      <c r="GL2371" s="6"/>
      <c r="GM2371" s="6"/>
      <c r="GN2371" s="6"/>
      <c r="GO2371" s="6"/>
      <c r="GP2371" s="6"/>
      <c r="GQ2371" s="6"/>
      <c r="GR2371" s="6"/>
      <c r="GS2371" s="6"/>
      <c r="GT2371" s="6"/>
      <c r="GU2371" s="6"/>
      <c r="GV2371" s="6"/>
      <c r="GW2371" s="6"/>
      <c r="GX2371" s="6"/>
      <c r="GY2371" s="6"/>
      <c r="GZ2371" s="6"/>
      <c r="HA2371" s="6"/>
      <c r="HB2371" s="6"/>
      <c r="HC2371" s="6"/>
      <c r="HD2371" s="6"/>
      <c r="HE2371" s="6"/>
      <c r="HF2371" s="6"/>
      <c r="HG2371" s="6"/>
      <c r="HH2371" s="6"/>
      <c r="HI2371" s="6"/>
      <c r="HJ2371" s="6"/>
      <c r="HK2371" s="6"/>
      <c r="HL2371" s="6"/>
      <c r="HM2371" s="6"/>
      <c r="HN2371" s="6"/>
      <c r="HO2371" s="6"/>
      <c r="HP2371" s="6"/>
      <c r="HQ2371" s="6"/>
      <c r="HR2371" s="6"/>
      <c r="HS2371" s="6"/>
      <c r="HT2371" s="6"/>
      <c r="HU2371" s="6"/>
      <c r="HV2371" s="6"/>
      <c r="HW2371" s="6"/>
      <c r="HX2371" s="6"/>
      <c r="HY2371" s="6"/>
      <c r="HZ2371" s="6"/>
      <c r="IA2371" s="6"/>
      <c r="IB2371" s="6"/>
      <c r="IC2371" s="6"/>
      <c r="ID2371" s="6"/>
      <c r="IE2371" s="6"/>
      <c r="IF2371" s="6"/>
      <c r="IG2371" s="6"/>
      <c r="IH2371" s="6"/>
      <c r="II2371" s="6"/>
      <c r="IJ2371" s="6"/>
      <c r="IK2371" s="6"/>
      <c r="IL2371" s="6"/>
      <c r="IM2371" s="6"/>
      <c r="IN2371" s="6"/>
      <c r="IO2371" s="6"/>
      <c r="IP2371" s="6"/>
      <c r="IQ2371" s="6"/>
      <c r="IR2371" s="6"/>
      <c r="IS2371" s="6"/>
      <c r="IT2371" s="6"/>
      <c r="IU2371" s="6"/>
      <c r="IV2371" s="6"/>
      <c r="IW2371" s="6"/>
      <c r="IX2371" s="6"/>
      <c r="IY2371" s="6"/>
      <c r="IZ2371" s="6"/>
      <c r="JA2371" s="6"/>
      <c r="JB2371" s="6"/>
      <c r="JC2371" s="6"/>
      <c r="JD2371" s="6"/>
      <c r="JE2371" s="6"/>
      <c r="JF2371" s="6"/>
      <c r="JG2371" s="6"/>
      <c r="JH2371" s="6"/>
      <c r="JI2371" s="6"/>
      <c r="JJ2371" s="6"/>
      <c r="JK2371" s="6"/>
      <c r="JL2371" s="6"/>
      <c r="JM2371" s="6"/>
    </row>
    <row r="2372" spans="2:273" s="49" customFormat="1" ht="20" customHeight="1">
      <c r="B2372" s="120" t="s">
        <v>4994</v>
      </c>
      <c r="C2372" s="113">
        <v>20191</v>
      </c>
      <c r="D2372" s="104">
        <v>2019</v>
      </c>
      <c r="E2372" s="66" t="s">
        <v>2229</v>
      </c>
      <c r="F2372" s="145"/>
      <c r="G2372" s="358"/>
      <c r="H2372" s="68" t="s">
        <v>4995</v>
      </c>
      <c r="I2372" s="68" t="s">
        <v>53</v>
      </c>
      <c r="J2372" s="92">
        <v>17</v>
      </c>
      <c r="K2372" s="200">
        <v>694813</v>
      </c>
      <c r="L2372" s="68" t="s">
        <v>2788</v>
      </c>
      <c r="M2372" s="68" t="s">
        <v>39</v>
      </c>
      <c r="N2372" s="215">
        <v>9</v>
      </c>
      <c r="O2372" s="89">
        <v>2</v>
      </c>
      <c r="P2372" s="89">
        <v>6</v>
      </c>
      <c r="Q2372" s="68" t="s">
        <v>47</v>
      </c>
      <c r="R2372" s="68" t="s">
        <v>133</v>
      </c>
      <c r="S2372" s="6"/>
      <c r="T2372" s="6"/>
      <c r="U2372" s="6"/>
      <c r="V2372" s="6"/>
      <c r="W2372" s="6"/>
      <c r="X2372" s="6"/>
      <c r="Y2372" s="6"/>
      <c r="Z2372" s="6"/>
      <c r="AA2372" s="6"/>
      <c r="AB2372" s="6"/>
      <c r="AC2372" s="6"/>
      <c r="AD2372" s="6"/>
      <c r="AE2372" s="6"/>
      <c r="AF2372" s="37"/>
      <c r="AG2372" s="37"/>
      <c r="AH2372" s="37"/>
      <c r="AI2372" s="37"/>
      <c r="AJ2372" s="37"/>
      <c r="AK2372" s="37"/>
      <c r="AL2372" s="37"/>
      <c r="AM2372" s="37"/>
      <c r="AN2372" s="37"/>
      <c r="AO2372" s="37"/>
      <c r="AP2372" s="37"/>
      <c r="AQ2372" s="37"/>
      <c r="AR2372" s="37"/>
      <c r="AS2372" s="37"/>
      <c r="AT2372" s="37"/>
      <c r="AU2372" s="37"/>
      <c r="AV2372" s="37"/>
      <c r="AW2372" s="37"/>
      <c r="AX2372" s="37"/>
      <c r="AY2372" s="37"/>
      <c r="AZ2372" s="37"/>
      <c r="BA2372" s="37"/>
      <c r="BB2372" s="37"/>
      <c r="BC2372" s="37"/>
      <c r="BD2372" s="37"/>
      <c r="BE2372" s="37"/>
      <c r="BF2372" s="37"/>
      <c r="BG2372" s="37"/>
      <c r="BH2372" s="37"/>
      <c r="BI2372" s="37"/>
      <c r="BJ2372" s="37"/>
      <c r="BK2372" s="37"/>
      <c r="BL2372" s="37"/>
      <c r="BM2372" s="37"/>
      <c r="BN2372" s="37"/>
      <c r="BO2372" s="37"/>
      <c r="BP2372" s="37"/>
      <c r="BQ2372" s="37"/>
      <c r="BR2372" s="37"/>
      <c r="BS2372" s="37"/>
      <c r="BT2372" s="37"/>
      <c r="BU2372" s="37"/>
      <c r="BV2372" s="37"/>
      <c r="BW2372" s="37"/>
      <c r="BX2372" s="37"/>
      <c r="BY2372" s="37"/>
      <c r="BZ2372" s="37"/>
      <c r="CA2372" s="37"/>
      <c r="CB2372" s="37"/>
      <c r="CC2372" s="37"/>
      <c r="CD2372" s="37"/>
      <c r="CE2372" s="37"/>
      <c r="CF2372" s="37"/>
      <c r="CG2372" s="37"/>
      <c r="CH2372" s="37"/>
      <c r="CI2372" s="37"/>
      <c r="CJ2372" s="37"/>
      <c r="CK2372" s="37"/>
      <c r="CL2372" s="37"/>
      <c r="CM2372" s="37"/>
      <c r="CN2372" s="37"/>
      <c r="CO2372" s="37"/>
      <c r="CP2372" s="37"/>
      <c r="CQ2372" s="37"/>
      <c r="CR2372" s="37"/>
      <c r="CS2372" s="37"/>
      <c r="CT2372" s="37"/>
      <c r="CU2372" s="37"/>
      <c r="CV2372" s="37"/>
      <c r="CW2372" s="37"/>
      <c r="CX2372" s="37"/>
      <c r="CY2372" s="37"/>
      <c r="CZ2372" s="37"/>
      <c r="DA2372" s="37"/>
      <c r="DB2372" s="37"/>
      <c r="DC2372" s="37"/>
      <c r="DD2372" s="37"/>
      <c r="DE2372" s="37"/>
      <c r="DF2372" s="37"/>
      <c r="DG2372" s="37"/>
      <c r="DH2372" s="37"/>
      <c r="DI2372" s="37"/>
      <c r="DJ2372" s="37"/>
      <c r="DK2372" s="37"/>
      <c r="DL2372" s="37"/>
      <c r="DM2372" s="37"/>
      <c r="DN2372" s="37"/>
      <c r="DO2372" s="37"/>
      <c r="DP2372" s="37"/>
      <c r="DQ2372" s="37"/>
      <c r="DR2372" s="37"/>
      <c r="DS2372" s="37"/>
      <c r="DT2372" s="37"/>
      <c r="DU2372" s="37"/>
      <c r="DV2372" s="37"/>
      <c r="DW2372" s="37"/>
      <c r="DX2372" s="37"/>
      <c r="DY2372" s="37"/>
      <c r="DZ2372" s="37"/>
      <c r="EA2372" s="37"/>
      <c r="EB2372" s="37"/>
      <c r="EC2372" s="37"/>
      <c r="ED2372" s="37"/>
      <c r="EE2372" s="37"/>
      <c r="EF2372" s="37"/>
      <c r="EG2372" s="37"/>
      <c r="EH2372" s="37"/>
      <c r="EI2372" s="37"/>
      <c r="EJ2372" s="37"/>
      <c r="EK2372" s="37"/>
      <c r="EL2372" s="37"/>
      <c r="EM2372" s="37"/>
      <c r="EN2372" s="37"/>
      <c r="EO2372" s="37"/>
      <c r="EP2372" s="37"/>
      <c r="EQ2372" s="37"/>
      <c r="ER2372" s="37"/>
      <c r="ES2372" s="37"/>
      <c r="ET2372" s="37"/>
      <c r="EU2372" s="37"/>
      <c r="EV2372" s="37"/>
      <c r="EW2372" s="37"/>
      <c r="EX2372" s="37"/>
      <c r="EY2372" s="37"/>
      <c r="EZ2372" s="37"/>
      <c r="FA2372" s="37"/>
      <c r="FB2372" s="37"/>
      <c r="FC2372" s="37"/>
      <c r="FD2372" s="37"/>
      <c r="FE2372" s="37"/>
      <c r="FF2372" s="37"/>
      <c r="FG2372" s="37"/>
      <c r="FH2372" s="37"/>
      <c r="FI2372" s="37"/>
      <c r="FJ2372" s="37"/>
      <c r="FK2372" s="37"/>
      <c r="FL2372" s="37"/>
      <c r="FM2372" s="37"/>
      <c r="FN2372" s="37"/>
      <c r="FO2372" s="37"/>
      <c r="FP2372" s="37"/>
      <c r="FQ2372" s="37"/>
      <c r="FR2372" s="37"/>
      <c r="FS2372" s="37"/>
      <c r="FT2372" s="37"/>
      <c r="FU2372" s="37"/>
      <c r="FV2372" s="37"/>
      <c r="FW2372" s="37"/>
      <c r="FX2372" s="37"/>
      <c r="FY2372" s="37"/>
      <c r="FZ2372" s="37"/>
      <c r="GA2372" s="37"/>
      <c r="GB2372" s="37"/>
      <c r="GC2372" s="37"/>
      <c r="GD2372" s="37"/>
      <c r="GE2372" s="37"/>
      <c r="GF2372" s="37"/>
      <c r="GG2372" s="37"/>
      <c r="GH2372" s="37"/>
      <c r="GI2372" s="37"/>
      <c r="GJ2372" s="37"/>
      <c r="GK2372" s="37"/>
      <c r="GL2372" s="37"/>
      <c r="GM2372" s="37"/>
      <c r="GN2372" s="37"/>
      <c r="GO2372" s="37"/>
      <c r="GP2372" s="37"/>
      <c r="GQ2372" s="37"/>
      <c r="GR2372" s="37"/>
      <c r="GS2372" s="37"/>
      <c r="GT2372" s="37"/>
      <c r="GU2372" s="37"/>
      <c r="GV2372" s="37"/>
      <c r="GW2372" s="37"/>
      <c r="GX2372" s="37"/>
      <c r="GY2372" s="37"/>
      <c r="GZ2372" s="37"/>
      <c r="HA2372" s="37"/>
      <c r="HB2372" s="37"/>
      <c r="HC2372" s="37"/>
      <c r="HD2372" s="37"/>
      <c r="HE2372" s="37"/>
      <c r="HF2372" s="37"/>
      <c r="HG2372" s="37"/>
      <c r="HH2372" s="37"/>
      <c r="HI2372" s="37"/>
      <c r="HJ2372" s="37"/>
      <c r="HK2372" s="37"/>
      <c r="HL2372" s="37"/>
      <c r="HM2372" s="37"/>
      <c r="HN2372" s="37"/>
      <c r="HO2372" s="37"/>
      <c r="HP2372" s="37"/>
      <c r="HQ2372" s="37"/>
      <c r="HR2372" s="37"/>
      <c r="HS2372" s="37"/>
      <c r="HT2372" s="37"/>
      <c r="HU2372" s="37"/>
      <c r="HV2372" s="37"/>
      <c r="HW2372" s="37"/>
      <c r="HX2372" s="37"/>
      <c r="HY2372" s="37"/>
      <c r="HZ2372" s="37"/>
      <c r="IA2372" s="37"/>
      <c r="IB2372" s="37"/>
      <c r="IC2372" s="37"/>
      <c r="ID2372" s="37"/>
      <c r="IE2372" s="37"/>
      <c r="IF2372" s="37"/>
      <c r="IG2372" s="37"/>
      <c r="IH2372" s="37"/>
      <c r="II2372" s="37"/>
      <c r="IJ2372" s="37"/>
      <c r="IK2372" s="37"/>
      <c r="IL2372" s="37"/>
      <c r="IM2372" s="37"/>
      <c r="IN2372" s="37"/>
      <c r="IO2372" s="37"/>
      <c r="IP2372" s="37"/>
      <c r="IQ2372" s="37"/>
      <c r="IR2372" s="37"/>
      <c r="IS2372" s="37"/>
      <c r="IT2372" s="37"/>
      <c r="IU2372" s="37"/>
      <c r="IV2372" s="37"/>
      <c r="IW2372" s="37"/>
      <c r="IX2372" s="37"/>
      <c r="IY2372" s="37"/>
      <c r="IZ2372" s="37"/>
      <c r="JA2372" s="37"/>
      <c r="JB2372" s="37"/>
      <c r="JC2372" s="37"/>
      <c r="JD2372" s="37"/>
      <c r="JE2372" s="37"/>
      <c r="JF2372" s="37"/>
      <c r="JG2372" s="37"/>
      <c r="JH2372" s="37"/>
      <c r="JI2372" s="37"/>
      <c r="JJ2372" s="37"/>
      <c r="JK2372" s="37"/>
      <c r="JL2372" s="37"/>
      <c r="JM2372" s="37"/>
    </row>
    <row r="2373" spans="2:273" s="49" customFormat="1" ht="20" customHeight="1">
      <c r="B2373" s="120" t="s">
        <v>7926</v>
      </c>
      <c r="C2373" s="113">
        <v>20201</v>
      </c>
      <c r="D2373" s="98">
        <v>2020</v>
      </c>
      <c r="E2373" s="45" t="s">
        <v>2229</v>
      </c>
      <c r="F2373" s="146"/>
      <c r="G2373" s="359"/>
      <c r="H2373" s="46" t="s">
        <v>7927</v>
      </c>
      <c r="I2373" s="46" t="s">
        <v>53</v>
      </c>
      <c r="J2373" s="90">
        <v>26</v>
      </c>
      <c r="K2373" s="198">
        <v>1333975</v>
      </c>
      <c r="L2373" s="46" t="s">
        <v>7923</v>
      </c>
      <c r="M2373" s="46" t="s">
        <v>39</v>
      </c>
      <c r="N2373" s="215">
        <v>9</v>
      </c>
      <c r="O2373" s="90">
        <v>2</v>
      </c>
      <c r="P2373" s="90">
        <v>6</v>
      </c>
      <c r="Q2373" s="46" t="s">
        <v>47</v>
      </c>
      <c r="R2373" s="46" t="s">
        <v>133</v>
      </c>
      <c r="S2373" s="48"/>
      <c r="T2373" s="48"/>
      <c r="U2373" s="48"/>
      <c r="V2373" s="48"/>
      <c r="W2373" s="48"/>
      <c r="X2373" s="48"/>
      <c r="Y2373" s="48"/>
      <c r="Z2373" s="48"/>
      <c r="AA2373" s="48"/>
      <c r="AB2373" s="48"/>
      <c r="AC2373" s="48"/>
      <c r="AD2373" s="48"/>
      <c r="AE2373" s="48"/>
      <c r="AF2373" s="14"/>
      <c r="AG2373" s="14"/>
      <c r="AH2373" s="14"/>
      <c r="AI2373" s="14"/>
      <c r="AJ2373" s="14"/>
      <c r="AK2373" s="14"/>
      <c r="AL2373" s="14"/>
      <c r="AM2373" s="14"/>
      <c r="AN2373" s="14"/>
      <c r="AO2373" s="14"/>
      <c r="AP2373" s="14"/>
      <c r="AQ2373" s="14"/>
      <c r="AR2373" s="16" t="s">
        <v>47</v>
      </c>
      <c r="AS2373" s="16" t="s">
        <v>53</v>
      </c>
      <c r="AT2373" s="14"/>
      <c r="AU2373" s="14"/>
      <c r="AV2373" s="14"/>
      <c r="AW2373" s="14"/>
      <c r="AX2373" s="14"/>
      <c r="AY2373" s="14"/>
      <c r="AZ2373" s="14"/>
      <c r="BA2373" s="14"/>
      <c r="BB2373" s="14"/>
      <c r="BC2373" s="14"/>
      <c r="BD2373" s="14"/>
      <c r="BE2373" s="14"/>
      <c r="BF2373" s="14"/>
      <c r="BG2373" s="14"/>
      <c r="BH2373" s="14"/>
      <c r="BI2373" s="14"/>
      <c r="BJ2373" s="14"/>
      <c r="BK2373" s="14"/>
      <c r="BL2373" s="14"/>
      <c r="BM2373" s="14"/>
      <c r="BN2373" s="14"/>
      <c r="BO2373" s="14"/>
      <c r="BP2373" s="14"/>
      <c r="BQ2373" s="14"/>
      <c r="BR2373" s="14"/>
      <c r="BS2373" s="14"/>
      <c r="BT2373" s="14"/>
      <c r="BU2373" s="14"/>
      <c r="BV2373" s="14"/>
      <c r="BW2373" s="14"/>
      <c r="BX2373" s="14"/>
      <c r="BY2373" s="14"/>
      <c r="BZ2373" s="14"/>
      <c r="CA2373" s="14"/>
      <c r="CB2373" s="14"/>
      <c r="CC2373" s="14"/>
      <c r="CD2373" s="14"/>
      <c r="CE2373" s="14"/>
      <c r="CF2373" s="14"/>
      <c r="CG2373" s="14"/>
      <c r="CH2373" s="14"/>
      <c r="CI2373" s="14"/>
      <c r="CJ2373" s="14"/>
      <c r="CK2373" s="14"/>
      <c r="CL2373" s="14"/>
      <c r="CM2373" s="14"/>
      <c r="CN2373" s="14"/>
      <c r="CO2373" s="14"/>
      <c r="CP2373" s="14"/>
      <c r="CQ2373" s="14"/>
      <c r="CR2373" s="14"/>
      <c r="CS2373" s="14"/>
      <c r="CT2373" s="14"/>
      <c r="CU2373" s="14"/>
      <c r="CV2373" s="14"/>
      <c r="CW2373" s="14"/>
      <c r="CX2373" s="14"/>
      <c r="CY2373" s="14"/>
      <c r="CZ2373" s="14"/>
      <c r="DA2373" s="14"/>
      <c r="DB2373" s="14"/>
      <c r="DC2373" s="14"/>
      <c r="DD2373" s="14"/>
      <c r="DE2373" s="14"/>
      <c r="DF2373" s="14"/>
      <c r="DG2373" s="14"/>
      <c r="DH2373" s="14"/>
      <c r="DI2373" s="14"/>
      <c r="DJ2373" s="14"/>
      <c r="DK2373" s="14"/>
      <c r="DL2373" s="14"/>
      <c r="DM2373" s="14"/>
      <c r="DN2373" s="14"/>
      <c r="DO2373" s="14"/>
      <c r="DP2373" s="14"/>
      <c r="DQ2373" s="14"/>
      <c r="DR2373" s="14"/>
      <c r="DS2373" s="14"/>
      <c r="DT2373" s="14"/>
      <c r="DU2373" s="14"/>
      <c r="DV2373" s="14"/>
      <c r="DW2373" s="14"/>
      <c r="DX2373" s="14"/>
      <c r="DY2373" s="14"/>
      <c r="DZ2373" s="14"/>
      <c r="EA2373" s="14"/>
      <c r="EB2373" s="14"/>
      <c r="EC2373" s="14"/>
      <c r="ED2373" s="14"/>
      <c r="EE2373" s="14"/>
      <c r="EF2373" s="14"/>
      <c r="EG2373" s="14"/>
      <c r="EH2373" s="14"/>
      <c r="EI2373" s="14"/>
      <c r="EJ2373" s="14"/>
      <c r="EK2373" s="14"/>
      <c r="EL2373" s="14"/>
      <c r="EM2373" s="14"/>
      <c r="EN2373" s="14"/>
      <c r="EO2373" s="14"/>
      <c r="EP2373" s="14"/>
      <c r="EQ2373" s="14"/>
      <c r="ER2373" s="14"/>
      <c r="ES2373" s="14"/>
      <c r="ET2373" s="14"/>
      <c r="EU2373" s="14"/>
      <c r="EV2373" s="14"/>
      <c r="EW2373" s="14"/>
      <c r="EX2373" s="14"/>
      <c r="EY2373" s="14"/>
      <c r="EZ2373" s="14"/>
      <c r="FA2373" s="14"/>
      <c r="FB2373" s="14"/>
      <c r="FC2373" s="14"/>
      <c r="FD2373" s="14"/>
      <c r="FE2373" s="14"/>
      <c r="FF2373" s="14"/>
      <c r="FG2373" s="14"/>
      <c r="FH2373" s="14"/>
      <c r="FI2373" s="14"/>
      <c r="FJ2373" s="14"/>
      <c r="FK2373" s="14"/>
      <c r="FL2373" s="14"/>
      <c r="FM2373" s="14"/>
      <c r="FN2373" s="14"/>
      <c r="FO2373" s="14"/>
      <c r="FP2373" s="14"/>
      <c r="FQ2373" s="14"/>
      <c r="FR2373" s="14"/>
      <c r="FS2373" s="14"/>
      <c r="FT2373" s="14"/>
      <c r="FU2373" s="14"/>
      <c r="FV2373" s="14"/>
      <c r="FW2373" s="14"/>
      <c r="FX2373" s="14"/>
      <c r="FY2373" s="14"/>
      <c r="FZ2373" s="14"/>
      <c r="GA2373" s="14"/>
      <c r="GB2373" s="14"/>
      <c r="GC2373" s="14"/>
      <c r="GD2373" s="14"/>
      <c r="GE2373" s="14"/>
      <c r="GF2373" s="14"/>
      <c r="GG2373" s="14"/>
      <c r="GH2373" s="14"/>
      <c r="GI2373" s="14"/>
      <c r="GJ2373" s="14"/>
      <c r="GK2373" s="14"/>
      <c r="GL2373" s="14"/>
      <c r="GM2373" s="14"/>
      <c r="GN2373" s="14"/>
      <c r="GO2373" s="14"/>
      <c r="GP2373" s="14"/>
      <c r="GQ2373" s="14"/>
      <c r="GR2373" s="14"/>
      <c r="GS2373" s="14"/>
      <c r="GT2373" s="14"/>
      <c r="GU2373" s="14"/>
      <c r="GV2373" s="14"/>
      <c r="GW2373" s="14"/>
      <c r="GX2373" s="14"/>
      <c r="GY2373" s="14"/>
      <c r="GZ2373" s="14"/>
      <c r="HA2373" s="14"/>
      <c r="HB2373" s="14"/>
      <c r="HC2373" s="14"/>
      <c r="HD2373" s="14"/>
      <c r="HE2373" s="14"/>
      <c r="HF2373" s="14"/>
      <c r="HG2373" s="14"/>
      <c r="HH2373" s="14"/>
      <c r="HI2373" s="14"/>
      <c r="HJ2373" s="14"/>
      <c r="HK2373" s="14"/>
      <c r="HL2373" s="14"/>
      <c r="HM2373" s="14"/>
      <c r="HN2373" s="14"/>
      <c r="HO2373" s="14"/>
      <c r="HP2373" s="14"/>
      <c r="HQ2373" s="14"/>
      <c r="HR2373" s="14"/>
      <c r="HS2373" s="14"/>
      <c r="HT2373" s="14"/>
      <c r="HU2373" s="14"/>
      <c r="HV2373" s="14"/>
      <c r="HW2373" s="14"/>
      <c r="HX2373" s="14"/>
      <c r="HY2373" s="14"/>
      <c r="HZ2373" s="14"/>
      <c r="IA2373" s="14"/>
      <c r="IB2373" s="14"/>
      <c r="IC2373" s="14"/>
      <c r="ID2373" s="14"/>
      <c r="IE2373" s="14"/>
      <c r="IF2373" s="14"/>
      <c r="IG2373" s="14"/>
      <c r="IH2373" s="14"/>
      <c r="II2373" s="14"/>
      <c r="IJ2373" s="14"/>
      <c r="IK2373" s="14"/>
      <c r="IL2373" s="14"/>
      <c r="IM2373" s="14"/>
      <c r="IN2373" s="14"/>
      <c r="IO2373" s="14"/>
      <c r="IP2373" s="14"/>
      <c r="IQ2373" s="14"/>
      <c r="IR2373" s="14"/>
      <c r="IS2373" s="14"/>
      <c r="IT2373" s="14"/>
      <c r="IU2373" s="14"/>
      <c r="IV2373" s="14"/>
      <c r="IW2373" s="14"/>
      <c r="IX2373" s="14"/>
      <c r="IY2373" s="14"/>
      <c r="IZ2373" s="14"/>
      <c r="JA2373" s="14"/>
      <c r="JB2373" s="14"/>
      <c r="JC2373" s="14"/>
      <c r="JD2373" s="14"/>
      <c r="JE2373" s="14"/>
      <c r="JF2373" s="14"/>
      <c r="JG2373" s="14"/>
      <c r="JH2373" s="14"/>
      <c r="JI2373" s="14"/>
      <c r="JJ2373" s="14"/>
      <c r="JK2373" s="14"/>
      <c r="JL2373" s="14"/>
      <c r="JM2373" s="14"/>
    </row>
    <row r="2374" spans="2:273" s="49" customFormat="1" ht="20" customHeight="1">
      <c r="B2374" s="121" t="s">
        <v>2232</v>
      </c>
      <c r="C2374" s="122">
        <v>20181</v>
      </c>
      <c r="D2374" s="104">
        <v>2018</v>
      </c>
      <c r="E2374" s="66" t="s">
        <v>2229</v>
      </c>
      <c r="F2374" s="145"/>
      <c r="G2374" s="358"/>
      <c r="H2374" s="68" t="s">
        <v>2233</v>
      </c>
      <c r="I2374" s="68"/>
      <c r="J2374" s="92">
        <v>36</v>
      </c>
      <c r="K2374" s="200">
        <v>1499999</v>
      </c>
      <c r="L2374" s="68" t="s">
        <v>2788</v>
      </c>
      <c r="M2374" s="68" t="s">
        <v>39</v>
      </c>
      <c r="N2374" s="215">
        <v>9</v>
      </c>
      <c r="O2374" s="92">
        <v>2</v>
      </c>
      <c r="P2374" s="89">
        <v>6</v>
      </c>
      <c r="Q2374" s="70"/>
      <c r="R2374" s="68" t="s">
        <v>410</v>
      </c>
      <c r="S2374" s="13">
        <v>11</v>
      </c>
      <c r="T2374" s="13">
        <v>12</v>
      </c>
      <c r="U2374" s="7"/>
      <c r="V2374" s="7"/>
      <c r="W2374" s="7"/>
      <c r="X2374" s="7"/>
      <c r="Y2374" s="13">
        <v>6</v>
      </c>
      <c r="Z2374" s="13"/>
      <c r="AA2374" s="7"/>
      <c r="AB2374" s="7"/>
      <c r="AC2374" s="7"/>
      <c r="AD2374" s="7"/>
      <c r="AE2374" s="6"/>
      <c r="AF2374" s="6"/>
      <c r="AG2374" s="6"/>
      <c r="AH2374" s="6"/>
      <c r="AI2374" s="6"/>
      <c r="AJ2374" s="6"/>
      <c r="AK2374" s="6"/>
      <c r="AL2374" s="6"/>
      <c r="AM2374" s="6"/>
      <c r="AN2374" s="6"/>
      <c r="AO2374" s="6"/>
      <c r="AP2374" s="6"/>
      <c r="AQ2374" s="6"/>
      <c r="AR2374" s="7" t="s">
        <v>47</v>
      </c>
      <c r="AS2374" s="7" t="s">
        <v>53</v>
      </c>
      <c r="AT2374" s="6"/>
      <c r="AU2374" s="6"/>
      <c r="AV2374" s="6"/>
      <c r="AW2374" s="6"/>
      <c r="AX2374" s="6"/>
      <c r="AY2374" s="6"/>
      <c r="AZ2374" s="6"/>
      <c r="BA2374" s="6"/>
      <c r="BB2374" s="6"/>
      <c r="BC2374" s="6"/>
      <c r="BD2374" s="6"/>
      <c r="BE2374" s="6"/>
      <c r="BF2374" s="6"/>
      <c r="BG2374" s="6"/>
      <c r="BH2374" s="6"/>
      <c r="BI2374" s="6"/>
      <c r="BJ2374" s="6"/>
      <c r="BK2374" s="6"/>
      <c r="BL2374" s="6"/>
      <c r="BM2374" s="6"/>
      <c r="BN2374" s="6"/>
      <c r="BO2374" s="6"/>
      <c r="BP2374" s="6"/>
      <c r="BQ2374" s="6"/>
      <c r="BR2374" s="6"/>
      <c r="BS2374" s="6"/>
      <c r="BT2374" s="6"/>
      <c r="BU2374" s="6"/>
      <c r="BV2374" s="6"/>
      <c r="BW2374" s="6"/>
      <c r="BX2374" s="6"/>
      <c r="BY2374" s="6"/>
      <c r="BZ2374" s="6"/>
      <c r="CA2374" s="6"/>
      <c r="CB2374" s="6"/>
      <c r="CC2374" s="6"/>
      <c r="CD2374" s="6"/>
      <c r="CE2374" s="6"/>
      <c r="CF2374" s="6"/>
      <c r="CG2374" s="6"/>
      <c r="CH2374" s="6"/>
      <c r="CI2374" s="6"/>
      <c r="CJ2374" s="6"/>
      <c r="CK2374" s="6"/>
      <c r="CL2374" s="6"/>
      <c r="CM2374" s="6"/>
      <c r="CN2374" s="6"/>
      <c r="CO2374" s="6"/>
      <c r="CP2374" s="6"/>
      <c r="CQ2374" s="6"/>
      <c r="CR2374" s="6"/>
      <c r="CS2374" s="6"/>
      <c r="CT2374" s="6"/>
      <c r="CU2374" s="6"/>
      <c r="CV2374" s="6"/>
      <c r="CW2374" s="6"/>
      <c r="CX2374" s="6"/>
      <c r="CY2374" s="6"/>
      <c r="CZ2374" s="6"/>
      <c r="DA2374" s="6"/>
      <c r="DB2374" s="6"/>
      <c r="DC2374" s="6"/>
      <c r="DD2374" s="6"/>
      <c r="DE2374" s="6"/>
      <c r="DF2374" s="6"/>
      <c r="DG2374" s="6"/>
      <c r="DH2374" s="6"/>
      <c r="DI2374" s="6"/>
      <c r="DJ2374" s="6"/>
      <c r="DK2374" s="6"/>
      <c r="DL2374" s="6"/>
      <c r="DM2374" s="6"/>
      <c r="DN2374" s="6"/>
      <c r="DO2374" s="6"/>
      <c r="DP2374" s="6"/>
      <c r="DQ2374" s="6"/>
      <c r="DR2374" s="6"/>
      <c r="DS2374" s="6"/>
      <c r="DT2374" s="6"/>
      <c r="DU2374" s="6"/>
      <c r="DV2374" s="6"/>
      <c r="DW2374" s="6"/>
      <c r="DX2374" s="6"/>
      <c r="DY2374" s="6"/>
      <c r="DZ2374" s="6"/>
      <c r="EA2374" s="6"/>
      <c r="EB2374" s="6"/>
      <c r="EC2374" s="6"/>
      <c r="ED2374" s="6"/>
      <c r="EE2374" s="6"/>
      <c r="EF2374" s="6"/>
      <c r="EG2374" s="6"/>
      <c r="EH2374" s="6"/>
      <c r="EI2374" s="6"/>
      <c r="EJ2374" s="6"/>
      <c r="EK2374" s="6"/>
      <c r="EL2374" s="6"/>
      <c r="EM2374" s="6"/>
      <c r="EN2374" s="6"/>
      <c r="EO2374" s="6"/>
      <c r="EP2374" s="6"/>
      <c r="EQ2374" s="6"/>
      <c r="ER2374" s="6"/>
      <c r="ES2374" s="6"/>
      <c r="ET2374" s="6"/>
      <c r="EU2374" s="6"/>
      <c r="EV2374" s="6"/>
      <c r="EW2374" s="6"/>
      <c r="EX2374" s="6"/>
      <c r="EY2374" s="6"/>
      <c r="EZ2374" s="6"/>
      <c r="FA2374" s="6"/>
      <c r="FB2374" s="6"/>
      <c r="FC2374" s="6"/>
      <c r="FD2374" s="6"/>
      <c r="FE2374" s="6"/>
      <c r="FF2374" s="6"/>
      <c r="FG2374" s="6"/>
      <c r="FH2374" s="6"/>
      <c r="FI2374" s="6"/>
      <c r="FJ2374" s="6"/>
      <c r="FK2374" s="6"/>
      <c r="FL2374" s="6"/>
      <c r="FM2374" s="6"/>
      <c r="FN2374" s="6"/>
      <c r="FO2374" s="6"/>
      <c r="FP2374" s="6"/>
      <c r="FQ2374" s="6"/>
      <c r="FR2374" s="6"/>
      <c r="FS2374" s="6"/>
      <c r="FT2374" s="6"/>
      <c r="FU2374" s="6"/>
      <c r="FV2374" s="6"/>
      <c r="FW2374" s="6"/>
      <c r="FX2374" s="6"/>
      <c r="FY2374" s="6"/>
      <c r="FZ2374" s="6"/>
      <c r="GA2374" s="6"/>
      <c r="GB2374" s="6"/>
      <c r="GC2374" s="6"/>
      <c r="GD2374" s="6"/>
      <c r="GE2374" s="6"/>
      <c r="GF2374" s="6"/>
      <c r="GG2374" s="6"/>
      <c r="GH2374" s="6"/>
      <c r="GI2374" s="6"/>
      <c r="GJ2374" s="6"/>
      <c r="GK2374" s="6"/>
      <c r="GL2374" s="6"/>
      <c r="GM2374" s="6"/>
      <c r="GN2374" s="6"/>
      <c r="GO2374" s="6"/>
      <c r="GP2374" s="6"/>
      <c r="GQ2374" s="6"/>
      <c r="GR2374" s="6"/>
      <c r="GS2374" s="6"/>
      <c r="GT2374" s="6"/>
      <c r="GU2374" s="6"/>
      <c r="GV2374" s="6"/>
      <c r="GW2374" s="6"/>
      <c r="GX2374" s="6"/>
      <c r="GY2374" s="6"/>
      <c r="GZ2374" s="6"/>
      <c r="HA2374" s="6"/>
      <c r="HB2374" s="6"/>
      <c r="HC2374" s="6"/>
      <c r="HD2374" s="6"/>
      <c r="HE2374" s="6"/>
      <c r="HF2374" s="6"/>
      <c r="HG2374" s="6"/>
      <c r="HH2374" s="6"/>
      <c r="HI2374" s="6"/>
      <c r="HJ2374" s="6"/>
      <c r="HK2374" s="6"/>
      <c r="HL2374" s="6"/>
      <c r="HM2374" s="6"/>
      <c r="HN2374" s="6"/>
      <c r="HO2374" s="6"/>
      <c r="HP2374" s="6"/>
      <c r="HQ2374" s="6"/>
      <c r="HR2374" s="6"/>
      <c r="HS2374" s="6"/>
      <c r="HT2374" s="6"/>
      <c r="HU2374" s="6"/>
      <c r="HV2374" s="6"/>
      <c r="HW2374" s="6"/>
      <c r="HX2374" s="6"/>
      <c r="HY2374" s="6"/>
      <c r="HZ2374" s="6"/>
      <c r="IA2374" s="6"/>
      <c r="IB2374" s="6"/>
      <c r="IC2374" s="6"/>
      <c r="ID2374" s="6"/>
      <c r="IE2374" s="6"/>
      <c r="IF2374" s="6"/>
      <c r="IG2374" s="6"/>
      <c r="IH2374" s="6"/>
      <c r="II2374" s="6"/>
      <c r="IJ2374" s="6"/>
      <c r="IK2374" s="6"/>
      <c r="IL2374" s="6"/>
      <c r="IM2374" s="6"/>
      <c r="IN2374" s="6"/>
      <c r="IO2374" s="6"/>
      <c r="IP2374" s="6"/>
      <c r="IQ2374" s="6"/>
      <c r="IR2374" s="6"/>
      <c r="IS2374" s="6"/>
      <c r="IT2374" s="6"/>
      <c r="IU2374" s="6"/>
      <c r="IV2374" s="6"/>
      <c r="IW2374" s="6"/>
      <c r="IX2374" s="6"/>
      <c r="IY2374" s="6"/>
      <c r="IZ2374" s="6"/>
      <c r="JA2374" s="6"/>
      <c r="JB2374" s="6"/>
      <c r="JC2374" s="6"/>
      <c r="JD2374" s="6"/>
      <c r="JE2374" s="6"/>
      <c r="JF2374" s="6"/>
      <c r="JG2374" s="6"/>
      <c r="JH2374" s="6"/>
      <c r="JI2374" s="6"/>
      <c r="JJ2374" s="6"/>
      <c r="JK2374" s="6"/>
      <c r="JL2374" s="6"/>
      <c r="JM2374" s="6"/>
    </row>
    <row r="2375" spans="2:273" s="49" customFormat="1" ht="20" customHeight="1">
      <c r="B2375" s="121" t="s">
        <v>2231</v>
      </c>
      <c r="C2375" s="122">
        <v>20181</v>
      </c>
      <c r="D2375" s="104">
        <v>2018</v>
      </c>
      <c r="E2375" s="66" t="s">
        <v>2229</v>
      </c>
      <c r="F2375" s="145"/>
      <c r="G2375" s="358"/>
      <c r="H2375" s="68" t="s">
        <v>1877</v>
      </c>
      <c r="I2375" s="68"/>
      <c r="J2375" s="92">
        <v>51</v>
      </c>
      <c r="K2375" s="200">
        <v>4364842</v>
      </c>
      <c r="L2375" s="68" t="s">
        <v>2788</v>
      </c>
      <c r="M2375" s="68" t="s">
        <v>39</v>
      </c>
      <c r="N2375" s="215">
        <v>9</v>
      </c>
      <c r="O2375" s="92">
        <v>2</v>
      </c>
      <c r="P2375" s="89">
        <v>6</v>
      </c>
      <c r="Q2375" s="70"/>
      <c r="R2375" s="68" t="s">
        <v>834</v>
      </c>
      <c r="S2375" s="13">
        <v>9</v>
      </c>
      <c r="T2375" s="13"/>
      <c r="U2375" s="7"/>
      <c r="V2375" s="7"/>
      <c r="W2375" s="7"/>
      <c r="X2375" s="7"/>
      <c r="Y2375" s="13">
        <v>20</v>
      </c>
      <c r="Z2375" s="13">
        <v>1</v>
      </c>
      <c r="AA2375" s="6">
        <v>2</v>
      </c>
      <c r="AB2375" s="6">
        <v>8</v>
      </c>
      <c r="AC2375" s="7"/>
      <c r="AD2375" s="7"/>
      <c r="AE2375" s="6"/>
      <c r="AF2375" s="6"/>
      <c r="AG2375" s="6"/>
      <c r="AH2375" s="6"/>
      <c r="AI2375" s="6"/>
      <c r="AJ2375" s="6"/>
      <c r="AK2375" s="6"/>
      <c r="AL2375" s="6"/>
      <c r="AM2375" s="6"/>
      <c r="AN2375" s="6"/>
      <c r="AO2375" s="6"/>
      <c r="AP2375" s="6"/>
      <c r="AQ2375" s="6"/>
      <c r="AR2375" s="7" t="s">
        <v>47</v>
      </c>
      <c r="AS2375" s="7" t="s">
        <v>53</v>
      </c>
      <c r="AT2375" s="6"/>
      <c r="AU2375" s="6"/>
      <c r="AV2375" s="6"/>
      <c r="AW2375" s="6"/>
      <c r="AX2375" s="6"/>
      <c r="AY2375" s="6"/>
      <c r="AZ2375" s="6"/>
      <c r="BA2375" s="6"/>
      <c r="BB2375" s="6"/>
      <c r="BC2375" s="6"/>
      <c r="BD2375" s="6"/>
      <c r="BE2375" s="6"/>
      <c r="BF2375" s="6"/>
      <c r="BG2375" s="6"/>
      <c r="BH2375" s="6"/>
      <c r="BI2375" s="6"/>
      <c r="BJ2375" s="6"/>
      <c r="BK2375" s="6"/>
      <c r="BL2375" s="6"/>
      <c r="BM2375" s="6"/>
      <c r="BN2375" s="6"/>
      <c r="BO2375" s="6"/>
      <c r="BP2375" s="6"/>
      <c r="BQ2375" s="6"/>
      <c r="BR2375" s="6"/>
      <c r="BS2375" s="6"/>
      <c r="BT2375" s="6"/>
      <c r="BU2375" s="6"/>
      <c r="BV2375" s="6"/>
      <c r="BW2375" s="6"/>
      <c r="BX2375" s="6"/>
      <c r="BY2375" s="6"/>
      <c r="BZ2375" s="6"/>
      <c r="CA2375" s="6"/>
      <c r="CB2375" s="6"/>
      <c r="CC2375" s="6"/>
      <c r="CD2375" s="6"/>
      <c r="CE2375" s="6"/>
      <c r="CF2375" s="6"/>
      <c r="CG2375" s="6"/>
      <c r="CH2375" s="6"/>
      <c r="CI2375" s="6"/>
      <c r="CJ2375" s="6"/>
      <c r="CK2375" s="6"/>
      <c r="CL2375" s="6"/>
      <c r="CM2375" s="6"/>
      <c r="CN2375" s="6"/>
      <c r="CO2375" s="6"/>
      <c r="CP2375" s="6"/>
      <c r="CQ2375" s="6"/>
      <c r="CR2375" s="6"/>
      <c r="CS2375" s="6"/>
      <c r="CT2375" s="6"/>
      <c r="CU2375" s="6"/>
      <c r="CV2375" s="6"/>
      <c r="CW2375" s="6"/>
      <c r="CX2375" s="6"/>
      <c r="CY2375" s="6"/>
      <c r="CZ2375" s="6"/>
      <c r="DA2375" s="6"/>
      <c r="DB2375" s="6"/>
      <c r="DC2375" s="6"/>
      <c r="DD2375" s="6"/>
      <c r="DE2375" s="6"/>
      <c r="DF2375" s="6"/>
      <c r="DG2375" s="6"/>
      <c r="DH2375" s="6"/>
      <c r="DI2375" s="6"/>
      <c r="DJ2375" s="6"/>
      <c r="DK2375" s="6"/>
      <c r="DL2375" s="6"/>
      <c r="DM2375" s="6"/>
      <c r="DN2375" s="6"/>
      <c r="DO2375" s="6"/>
      <c r="DP2375" s="6"/>
      <c r="DQ2375" s="6"/>
      <c r="DR2375" s="6"/>
      <c r="DS2375" s="6"/>
      <c r="DT2375" s="6"/>
      <c r="DU2375" s="6"/>
      <c r="DV2375" s="6"/>
      <c r="DW2375" s="6"/>
      <c r="DX2375" s="6"/>
      <c r="DY2375" s="6"/>
      <c r="DZ2375" s="6"/>
      <c r="EA2375" s="6"/>
      <c r="EB2375" s="6"/>
      <c r="EC2375" s="6"/>
      <c r="ED2375" s="6"/>
      <c r="EE2375" s="6"/>
      <c r="EF2375" s="6"/>
      <c r="EG2375" s="6"/>
      <c r="EH2375" s="6"/>
      <c r="EI2375" s="6"/>
      <c r="EJ2375" s="6"/>
      <c r="EK2375" s="6"/>
      <c r="EL2375" s="6"/>
      <c r="EM2375" s="6"/>
      <c r="EN2375" s="6"/>
      <c r="EO2375" s="6"/>
      <c r="EP2375" s="6"/>
      <c r="EQ2375" s="6"/>
      <c r="ER2375" s="6"/>
      <c r="ES2375" s="6"/>
      <c r="ET2375" s="6"/>
      <c r="EU2375" s="6"/>
      <c r="EV2375" s="6"/>
      <c r="EW2375" s="6"/>
      <c r="EX2375" s="6"/>
      <c r="EY2375" s="6"/>
      <c r="EZ2375" s="6"/>
      <c r="FA2375" s="6"/>
      <c r="FB2375" s="6"/>
      <c r="FC2375" s="6"/>
      <c r="FD2375" s="6"/>
      <c r="FE2375" s="6"/>
      <c r="FF2375" s="6"/>
      <c r="FG2375" s="6"/>
      <c r="FH2375" s="6"/>
      <c r="FI2375" s="6"/>
      <c r="FJ2375" s="6"/>
      <c r="FK2375" s="6"/>
      <c r="FL2375" s="6"/>
      <c r="FM2375" s="6"/>
      <c r="FN2375" s="6"/>
      <c r="FO2375" s="6"/>
      <c r="FP2375" s="6"/>
      <c r="FQ2375" s="6"/>
      <c r="FR2375" s="6"/>
      <c r="FS2375" s="6"/>
      <c r="FT2375" s="6"/>
      <c r="FU2375" s="6"/>
      <c r="FV2375" s="6"/>
      <c r="FW2375" s="6"/>
      <c r="FX2375" s="6"/>
      <c r="FY2375" s="6"/>
      <c r="FZ2375" s="6"/>
      <c r="GA2375" s="6"/>
      <c r="GB2375" s="6"/>
      <c r="GC2375" s="6"/>
      <c r="GD2375" s="6"/>
      <c r="GE2375" s="6"/>
      <c r="GF2375" s="6"/>
      <c r="GG2375" s="6"/>
      <c r="GH2375" s="6"/>
      <c r="GI2375" s="6"/>
      <c r="GJ2375" s="6"/>
      <c r="GK2375" s="6"/>
      <c r="GL2375" s="6"/>
      <c r="GM2375" s="6"/>
      <c r="GN2375" s="6"/>
      <c r="GO2375" s="6"/>
      <c r="GP2375" s="6"/>
      <c r="GQ2375" s="6"/>
      <c r="GR2375" s="6"/>
      <c r="GS2375" s="6"/>
      <c r="GT2375" s="6"/>
      <c r="GU2375" s="6"/>
      <c r="GV2375" s="6"/>
      <c r="GW2375" s="6"/>
      <c r="GX2375" s="6"/>
      <c r="GY2375" s="6"/>
      <c r="GZ2375" s="6"/>
      <c r="HA2375" s="6"/>
      <c r="HB2375" s="6"/>
      <c r="HC2375" s="6"/>
      <c r="HD2375" s="6"/>
      <c r="HE2375" s="6"/>
      <c r="HF2375" s="6"/>
      <c r="HG2375" s="6"/>
      <c r="HH2375" s="6"/>
      <c r="HI2375" s="6"/>
      <c r="HJ2375" s="6"/>
      <c r="HK2375" s="6"/>
      <c r="HL2375" s="6"/>
      <c r="HM2375" s="6"/>
      <c r="HN2375" s="6"/>
      <c r="HO2375" s="6"/>
      <c r="HP2375" s="6"/>
      <c r="HQ2375" s="6"/>
      <c r="HR2375" s="6"/>
      <c r="HS2375" s="6"/>
      <c r="HT2375" s="6"/>
      <c r="HU2375" s="6"/>
      <c r="HV2375" s="6"/>
      <c r="HW2375" s="6"/>
      <c r="HX2375" s="6"/>
      <c r="HY2375" s="6"/>
      <c r="HZ2375" s="6"/>
      <c r="IA2375" s="6"/>
      <c r="IB2375" s="6"/>
      <c r="IC2375" s="6"/>
      <c r="ID2375" s="6"/>
      <c r="IE2375" s="6"/>
      <c r="IF2375" s="6"/>
      <c r="IG2375" s="6"/>
      <c r="IH2375" s="6"/>
      <c r="II2375" s="6"/>
      <c r="IJ2375" s="6"/>
      <c r="IK2375" s="6"/>
      <c r="IL2375" s="6"/>
      <c r="IM2375" s="6"/>
      <c r="IN2375" s="6"/>
      <c r="IO2375" s="6"/>
      <c r="IP2375" s="6"/>
      <c r="IQ2375" s="6"/>
      <c r="IR2375" s="6"/>
      <c r="IS2375" s="6"/>
      <c r="IT2375" s="6"/>
      <c r="IU2375" s="6"/>
      <c r="IV2375" s="6"/>
      <c r="IW2375" s="6"/>
      <c r="IX2375" s="6"/>
      <c r="IY2375" s="6"/>
      <c r="IZ2375" s="6"/>
      <c r="JA2375" s="6"/>
      <c r="JB2375" s="6"/>
      <c r="JC2375" s="6"/>
      <c r="JD2375" s="6"/>
      <c r="JE2375" s="6"/>
      <c r="JF2375" s="6"/>
      <c r="JG2375" s="6"/>
      <c r="JH2375" s="6"/>
      <c r="JI2375" s="6"/>
      <c r="JJ2375" s="6"/>
      <c r="JK2375" s="6"/>
      <c r="JL2375" s="6"/>
      <c r="JM2375" s="6"/>
    </row>
    <row r="2376" spans="2:273" s="49" customFormat="1" ht="20" customHeight="1">
      <c r="B2376" s="121" t="s">
        <v>2228</v>
      </c>
      <c r="C2376" s="122">
        <v>20181</v>
      </c>
      <c r="D2376" s="104">
        <v>2018</v>
      </c>
      <c r="E2376" s="66" t="s">
        <v>2229</v>
      </c>
      <c r="F2376" s="145"/>
      <c r="G2376" s="358"/>
      <c r="H2376" s="68" t="s">
        <v>2230</v>
      </c>
      <c r="I2376" s="68"/>
      <c r="J2376" s="92">
        <v>73</v>
      </c>
      <c r="K2376" s="200">
        <v>20569928</v>
      </c>
      <c r="L2376" s="68" t="s">
        <v>2788</v>
      </c>
      <c r="M2376" s="68" t="s">
        <v>39</v>
      </c>
      <c r="N2376" s="215">
        <v>9</v>
      </c>
      <c r="O2376" s="92">
        <v>2</v>
      </c>
      <c r="P2376" s="89">
        <v>6</v>
      </c>
      <c r="Q2376" s="70"/>
      <c r="R2376" s="68" t="s">
        <v>52</v>
      </c>
      <c r="S2376" s="13">
        <v>10</v>
      </c>
      <c r="T2376" s="13"/>
      <c r="U2376" s="7"/>
      <c r="V2376" s="7"/>
      <c r="W2376" s="7"/>
      <c r="X2376" s="7"/>
      <c r="Y2376" s="13">
        <v>8</v>
      </c>
      <c r="Z2376" s="13"/>
      <c r="AA2376" s="7"/>
      <c r="AB2376" s="7"/>
      <c r="AC2376" s="7"/>
      <c r="AD2376" s="7"/>
      <c r="AE2376" s="6"/>
      <c r="AF2376" s="6"/>
      <c r="AG2376" s="6"/>
      <c r="AH2376" s="6"/>
      <c r="AI2376" s="6"/>
      <c r="AJ2376" s="6"/>
      <c r="AK2376" s="6"/>
      <c r="AL2376" s="6"/>
      <c r="AM2376" s="6"/>
      <c r="AN2376" s="6"/>
      <c r="AO2376" s="6"/>
      <c r="AP2376" s="6"/>
      <c r="AQ2376" s="6"/>
      <c r="AR2376" s="6"/>
      <c r="AS2376" s="6"/>
      <c r="AT2376" s="6"/>
      <c r="AU2376" s="6"/>
      <c r="AV2376" s="6"/>
      <c r="AW2376" s="6"/>
      <c r="AX2376" s="6"/>
      <c r="AY2376" s="6"/>
      <c r="AZ2376" s="6"/>
      <c r="BA2376" s="6"/>
      <c r="BB2376" s="6"/>
      <c r="BC2376" s="6"/>
      <c r="BD2376" s="6"/>
      <c r="BE2376" s="6"/>
      <c r="BF2376" s="6"/>
      <c r="BG2376" s="6"/>
      <c r="BH2376" s="6"/>
      <c r="BI2376" s="6"/>
      <c r="BJ2376" s="6"/>
      <c r="BK2376" s="6"/>
      <c r="BL2376" s="6"/>
      <c r="BM2376" s="6"/>
      <c r="BN2376" s="6"/>
      <c r="BO2376" s="6"/>
      <c r="BP2376" s="6"/>
      <c r="BQ2376" s="6"/>
      <c r="BR2376" s="6"/>
      <c r="BS2376" s="6"/>
      <c r="BT2376" s="6"/>
      <c r="BU2376" s="6"/>
      <c r="BV2376" s="6"/>
      <c r="BW2376" s="6"/>
      <c r="BX2376" s="6"/>
      <c r="BY2376" s="6"/>
      <c r="BZ2376" s="6"/>
      <c r="CA2376" s="6"/>
      <c r="CB2376" s="6"/>
      <c r="CC2376" s="6"/>
      <c r="CD2376" s="6"/>
      <c r="CE2376" s="6"/>
      <c r="CF2376" s="6"/>
      <c r="CG2376" s="6"/>
      <c r="CH2376" s="6"/>
      <c r="CI2376" s="6"/>
      <c r="CJ2376" s="6"/>
      <c r="CK2376" s="6"/>
      <c r="CL2376" s="6"/>
      <c r="CM2376" s="6"/>
      <c r="CN2376" s="6"/>
      <c r="CO2376" s="6"/>
      <c r="CP2376" s="6"/>
      <c r="CQ2376" s="6"/>
      <c r="CR2376" s="6"/>
      <c r="CS2376" s="6"/>
      <c r="CT2376" s="6"/>
      <c r="CU2376" s="6"/>
      <c r="CV2376" s="6"/>
      <c r="CW2376" s="6"/>
      <c r="CX2376" s="6"/>
      <c r="CY2376" s="6"/>
      <c r="CZ2376" s="6"/>
      <c r="DA2376" s="6"/>
      <c r="DB2376" s="6"/>
      <c r="DC2376" s="6"/>
      <c r="DD2376" s="6"/>
      <c r="DE2376" s="6"/>
      <c r="DF2376" s="6"/>
      <c r="DG2376" s="6"/>
      <c r="DH2376" s="6"/>
      <c r="DI2376" s="6"/>
      <c r="DJ2376" s="6"/>
      <c r="DK2376" s="6"/>
      <c r="DL2376" s="6"/>
      <c r="DM2376" s="6"/>
      <c r="DN2376" s="6"/>
      <c r="DO2376" s="6"/>
      <c r="DP2376" s="6"/>
      <c r="DQ2376" s="6"/>
      <c r="DR2376" s="6"/>
      <c r="DS2376" s="6"/>
      <c r="DT2376" s="6"/>
      <c r="DU2376" s="6"/>
      <c r="DV2376" s="6"/>
      <c r="DW2376" s="6"/>
      <c r="DX2376" s="6"/>
      <c r="DY2376" s="6"/>
      <c r="DZ2376" s="6"/>
      <c r="EA2376" s="6"/>
      <c r="EB2376" s="6"/>
      <c r="EC2376" s="6"/>
      <c r="ED2376" s="6"/>
      <c r="EE2376" s="6"/>
      <c r="EF2376" s="6"/>
      <c r="EG2376" s="6"/>
      <c r="EH2376" s="6"/>
      <c r="EI2376" s="6"/>
      <c r="EJ2376" s="6"/>
      <c r="EK2376" s="6"/>
      <c r="EL2376" s="6"/>
      <c r="EM2376" s="6"/>
      <c r="EN2376" s="6"/>
      <c r="EO2376" s="6"/>
      <c r="EP2376" s="6"/>
      <c r="EQ2376" s="6"/>
      <c r="ER2376" s="6"/>
      <c r="ES2376" s="6"/>
      <c r="ET2376" s="6"/>
      <c r="EU2376" s="6"/>
      <c r="EV2376" s="6"/>
      <c r="EW2376" s="6"/>
      <c r="EX2376" s="6"/>
      <c r="EY2376" s="6"/>
      <c r="EZ2376" s="6"/>
      <c r="FA2376" s="6"/>
      <c r="FB2376" s="6"/>
      <c r="FC2376" s="6"/>
      <c r="FD2376" s="6"/>
      <c r="FE2376" s="6"/>
      <c r="FF2376" s="6"/>
      <c r="FG2376" s="6"/>
      <c r="FH2376" s="6"/>
      <c r="FI2376" s="6"/>
      <c r="FJ2376" s="6"/>
      <c r="FK2376" s="6"/>
      <c r="FL2376" s="6"/>
      <c r="FM2376" s="6"/>
      <c r="FN2376" s="6"/>
      <c r="FO2376" s="6"/>
      <c r="FP2376" s="6"/>
      <c r="FQ2376" s="6"/>
      <c r="FR2376" s="6"/>
      <c r="FS2376" s="6"/>
      <c r="FT2376" s="6"/>
      <c r="FU2376" s="6"/>
      <c r="FV2376" s="6"/>
      <c r="FW2376" s="6"/>
      <c r="FX2376" s="6"/>
      <c r="FY2376" s="6"/>
      <c r="FZ2376" s="6"/>
      <c r="GA2376" s="6"/>
      <c r="GB2376" s="6"/>
      <c r="GC2376" s="6"/>
      <c r="GD2376" s="6"/>
      <c r="GE2376" s="6"/>
      <c r="GF2376" s="6"/>
      <c r="GG2376" s="6"/>
      <c r="GH2376" s="6"/>
      <c r="GI2376" s="6"/>
      <c r="GJ2376" s="6"/>
      <c r="GK2376" s="6"/>
      <c r="GL2376" s="6"/>
      <c r="GM2376" s="6"/>
      <c r="GN2376" s="6"/>
      <c r="GO2376" s="6"/>
      <c r="GP2376" s="6"/>
      <c r="GQ2376" s="6"/>
      <c r="GR2376" s="6"/>
      <c r="GS2376" s="6"/>
      <c r="GT2376" s="6"/>
      <c r="GU2376" s="6"/>
      <c r="GV2376" s="6"/>
      <c r="GW2376" s="6"/>
      <c r="GX2376" s="6"/>
      <c r="GY2376" s="6"/>
      <c r="GZ2376" s="6"/>
      <c r="HA2376" s="6"/>
      <c r="HB2376" s="6"/>
      <c r="HC2376" s="6"/>
      <c r="HD2376" s="6"/>
      <c r="HE2376" s="6"/>
      <c r="HF2376" s="6"/>
      <c r="HG2376" s="6"/>
      <c r="HH2376" s="6"/>
      <c r="HI2376" s="6"/>
      <c r="HJ2376" s="6"/>
      <c r="HK2376" s="6"/>
      <c r="HL2376" s="6"/>
      <c r="HM2376" s="6"/>
      <c r="HN2376" s="6"/>
      <c r="HO2376" s="6"/>
      <c r="HP2376" s="6"/>
      <c r="HQ2376" s="6"/>
      <c r="HR2376" s="6"/>
      <c r="HS2376" s="6"/>
      <c r="HT2376" s="6"/>
      <c r="HU2376" s="6"/>
      <c r="HV2376" s="6"/>
      <c r="HW2376" s="6"/>
      <c r="HX2376" s="6"/>
      <c r="HY2376" s="6"/>
      <c r="HZ2376" s="6"/>
      <c r="IA2376" s="6"/>
      <c r="IB2376" s="6"/>
      <c r="IC2376" s="6"/>
      <c r="ID2376" s="6"/>
      <c r="IE2376" s="6"/>
      <c r="IF2376" s="6"/>
      <c r="IG2376" s="6"/>
      <c r="IH2376" s="6"/>
      <c r="II2376" s="6"/>
      <c r="IJ2376" s="6"/>
      <c r="IK2376" s="6"/>
      <c r="IL2376" s="6"/>
      <c r="IM2376" s="6"/>
      <c r="IN2376" s="6"/>
      <c r="IO2376" s="6"/>
      <c r="IP2376" s="6"/>
      <c r="IQ2376" s="6"/>
      <c r="IR2376" s="6"/>
      <c r="IS2376" s="6"/>
      <c r="IT2376" s="6"/>
      <c r="IU2376" s="6"/>
      <c r="IV2376" s="6"/>
      <c r="IW2376" s="6"/>
      <c r="IX2376" s="6"/>
      <c r="IY2376" s="6"/>
      <c r="IZ2376" s="6"/>
      <c r="JA2376" s="6"/>
      <c r="JB2376" s="6"/>
      <c r="JC2376" s="6"/>
      <c r="JD2376" s="6"/>
      <c r="JE2376" s="6"/>
      <c r="JF2376" s="6"/>
      <c r="JG2376" s="6"/>
      <c r="JH2376" s="6"/>
      <c r="JI2376" s="6"/>
      <c r="JJ2376" s="6"/>
      <c r="JK2376" s="6"/>
      <c r="JL2376" s="6"/>
      <c r="JM2376" s="6"/>
    </row>
    <row r="2377" spans="2:273" s="49" customFormat="1" ht="20" customHeight="1">
      <c r="B2377" s="121" t="s">
        <v>2234</v>
      </c>
      <c r="C2377" s="122">
        <v>20181</v>
      </c>
      <c r="D2377" s="104">
        <v>2018</v>
      </c>
      <c r="E2377" s="66" t="s">
        <v>2235</v>
      </c>
      <c r="F2377" s="145"/>
      <c r="G2377" s="358"/>
      <c r="H2377" s="68" t="s">
        <v>2236</v>
      </c>
      <c r="I2377" s="68"/>
      <c r="J2377" s="92">
        <v>14</v>
      </c>
      <c r="K2377" s="200">
        <v>422623</v>
      </c>
      <c r="L2377" s="68" t="s">
        <v>2789</v>
      </c>
      <c r="M2377" s="68" t="s">
        <v>39</v>
      </c>
      <c r="N2377" s="215">
        <v>9</v>
      </c>
      <c r="O2377" s="92">
        <v>2</v>
      </c>
      <c r="P2377" s="89">
        <v>6</v>
      </c>
      <c r="Q2377" s="70"/>
      <c r="R2377" s="68" t="s">
        <v>65</v>
      </c>
      <c r="S2377" s="13">
        <v>6</v>
      </c>
      <c r="T2377" s="13"/>
      <c r="U2377" s="7"/>
      <c r="V2377" s="7"/>
      <c r="W2377" s="7"/>
      <c r="X2377" s="7"/>
      <c r="Y2377" s="13">
        <v>4</v>
      </c>
      <c r="Z2377" s="13"/>
      <c r="AA2377" s="7"/>
      <c r="AB2377" s="7"/>
      <c r="AC2377" s="7"/>
      <c r="AD2377" s="7"/>
      <c r="AE2377" s="6"/>
      <c r="AF2377" s="37"/>
      <c r="AG2377" s="37"/>
      <c r="AH2377" s="37"/>
      <c r="AI2377" s="37"/>
      <c r="AJ2377" s="37"/>
      <c r="AK2377" s="37"/>
      <c r="AL2377" s="37"/>
      <c r="AM2377" s="37"/>
      <c r="AN2377" s="37"/>
      <c r="AO2377" s="37"/>
      <c r="AP2377" s="37"/>
      <c r="AQ2377" s="37"/>
      <c r="AR2377" s="37"/>
      <c r="AS2377" s="37"/>
      <c r="AT2377" s="37"/>
      <c r="AU2377" s="37"/>
      <c r="AV2377" s="37"/>
      <c r="AW2377" s="37"/>
      <c r="AX2377" s="37"/>
      <c r="AY2377" s="37"/>
      <c r="AZ2377" s="37"/>
      <c r="BA2377" s="37"/>
      <c r="BB2377" s="37"/>
      <c r="BC2377" s="37"/>
      <c r="BD2377" s="37"/>
      <c r="BE2377" s="37"/>
      <c r="BF2377" s="37"/>
      <c r="BG2377" s="37"/>
      <c r="BH2377" s="37"/>
      <c r="BI2377" s="37"/>
      <c r="BJ2377" s="37"/>
      <c r="BK2377" s="37"/>
      <c r="BL2377" s="37"/>
      <c r="BM2377" s="37"/>
      <c r="BN2377" s="37"/>
      <c r="BO2377" s="37"/>
      <c r="BP2377" s="37"/>
      <c r="BQ2377" s="37"/>
      <c r="BR2377" s="37"/>
      <c r="BS2377" s="37"/>
      <c r="BT2377" s="37"/>
      <c r="BU2377" s="37"/>
      <c r="BV2377" s="37"/>
      <c r="BW2377" s="37"/>
      <c r="BX2377" s="37"/>
      <c r="BY2377" s="37"/>
      <c r="BZ2377" s="37"/>
      <c r="CA2377" s="37"/>
      <c r="CB2377" s="37"/>
      <c r="CC2377" s="37"/>
      <c r="CD2377" s="37"/>
      <c r="CE2377" s="37"/>
      <c r="CF2377" s="37"/>
      <c r="CG2377" s="37"/>
      <c r="CH2377" s="37"/>
      <c r="CI2377" s="37"/>
      <c r="CJ2377" s="37"/>
      <c r="CK2377" s="37"/>
      <c r="CL2377" s="37"/>
      <c r="CM2377" s="37"/>
      <c r="CN2377" s="37"/>
      <c r="CO2377" s="37"/>
      <c r="CP2377" s="37"/>
      <c r="CQ2377" s="37"/>
      <c r="CR2377" s="37"/>
      <c r="CS2377" s="37"/>
      <c r="CT2377" s="37"/>
      <c r="CU2377" s="37"/>
      <c r="CV2377" s="37"/>
      <c r="CW2377" s="37"/>
      <c r="CX2377" s="37"/>
      <c r="CY2377" s="37"/>
      <c r="CZ2377" s="37"/>
      <c r="DA2377" s="37"/>
      <c r="DB2377" s="37"/>
      <c r="DC2377" s="37"/>
      <c r="DD2377" s="37"/>
      <c r="DE2377" s="37"/>
      <c r="DF2377" s="37"/>
      <c r="DG2377" s="37"/>
      <c r="DH2377" s="37"/>
      <c r="DI2377" s="37"/>
      <c r="DJ2377" s="37"/>
      <c r="DK2377" s="37"/>
      <c r="DL2377" s="37"/>
      <c r="DM2377" s="37"/>
      <c r="DN2377" s="37"/>
      <c r="DO2377" s="37"/>
      <c r="DP2377" s="37"/>
      <c r="DQ2377" s="37"/>
      <c r="DR2377" s="37"/>
      <c r="DS2377" s="37"/>
      <c r="DT2377" s="37"/>
      <c r="DU2377" s="37"/>
      <c r="DV2377" s="37"/>
      <c r="DW2377" s="37"/>
      <c r="DX2377" s="37"/>
      <c r="DY2377" s="37"/>
      <c r="DZ2377" s="37"/>
      <c r="EA2377" s="37"/>
      <c r="EB2377" s="37"/>
      <c r="EC2377" s="37"/>
      <c r="ED2377" s="37"/>
      <c r="EE2377" s="37"/>
      <c r="EF2377" s="37"/>
      <c r="EG2377" s="37"/>
      <c r="EH2377" s="37"/>
      <c r="EI2377" s="37"/>
      <c r="EJ2377" s="37"/>
      <c r="EK2377" s="37"/>
      <c r="EL2377" s="37"/>
      <c r="EM2377" s="37"/>
      <c r="EN2377" s="37"/>
      <c r="EO2377" s="37"/>
      <c r="EP2377" s="37"/>
      <c r="EQ2377" s="37"/>
      <c r="ER2377" s="37"/>
      <c r="ES2377" s="37"/>
      <c r="ET2377" s="37"/>
      <c r="EU2377" s="37"/>
      <c r="EV2377" s="37"/>
      <c r="EW2377" s="37"/>
      <c r="EX2377" s="37"/>
      <c r="EY2377" s="37"/>
      <c r="EZ2377" s="37"/>
      <c r="FA2377" s="37"/>
      <c r="FB2377" s="37"/>
      <c r="FC2377" s="37"/>
      <c r="FD2377" s="37"/>
      <c r="FE2377" s="37"/>
      <c r="FF2377" s="37"/>
      <c r="FG2377" s="37"/>
      <c r="FH2377" s="37"/>
      <c r="FI2377" s="37"/>
      <c r="FJ2377" s="37"/>
      <c r="FK2377" s="37"/>
      <c r="FL2377" s="37"/>
      <c r="FM2377" s="37"/>
      <c r="FN2377" s="37"/>
      <c r="FO2377" s="37"/>
      <c r="FP2377" s="37"/>
      <c r="FQ2377" s="37"/>
      <c r="FR2377" s="37"/>
      <c r="FS2377" s="37"/>
      <c r="FT2377" s="37"/>
      <c r="FU2377" s="37"/>
      <c r="FV2377" s="37"/>
      <c r="FW2377" s="37"/>
      <c r="FX2377" s="37"/>
      <c r="FY2377" s="37"/>
      <c r="FZ2377" s="37"/>
      <c r="GA2377" s="37"/>
      <c r="GB2377" s="37"/>
      <c r="GC2377" s="37"/>
      <c r="GD2377" s="37"/>
      <c r="GE2377" s="37"/>
      <c r="GF2377" s="37"/>
      <c r="GG2377" s="37"/>
      <c r="GH2377" s="37"/>
      <c r="GI2377" s="37"/>
      <c r="GJ2377" s="37"/>
      <c r="GK2377" s="37"/>
      <c r="GL2377" s="37"/>
      <c r="GM2377" s="37"/>
      <c r="GN2377" s="37"/>
      <c r="GO2377" s="37"/>
      <c r="GP2377" s="37"/>
      <c r="GQ2377" s="37"/>
      <c r="GR2377" s="37"/>
      <c r="GS2377" s="37"/>
      <c r="GT2377" s="37"/>
      <c r="GU2377" s="37"/>
      <c r="GV2377" s="37"/>
      <c r="GW2377" s="37"/>
      <c r="GX2377" s="37"/>
      <c r="GY2377" s="37"/>
      <c r="GZ2377" s="37"/>
      <c r="HA2377" s="37"/>
      <c r="HB2377" s="37"/>
      <c r="HC2377" s="37"/>
      <c r="HD2377" s="37"/>
      <c r="HE2377" s="37"/>
      <c r="HF2377" s="37"/>
      <c r="HG2377" s="37"/>
      <c r="HH2377" s="37"/>
      <c r="HI2377" s="37"/>
      <c r="HJ2377" s="37"/>
      <c r="HK2377" s="37"/>
      <c r="HL2377" s="37"/>
      <c r="HM2377" s="37"/>
      <c r="HN2377" s="37"/>
      <c r="HO2377" s="37"/>
      <c r="HP2377" s="37"/>
      <c r="HQ2377" s="37"/>
      <c r="HR2377" s="37"/>
      <c r="HS2377" s="37"/>
      <c r="HT2377" s="37"/>
      <c r="HU2377" s="37"/>
      <c r="HV2377" s="37"/>
      <c r="HW2377" s="37"/>
      <c r="HX2377" s="37"/>
      <c r="HY2377" s="37"/>
      <c r="HZ2377" s="37"/>
      <c r="IA2377" s="37"/>
      <c r="IB2377" s="37"/>
      <c r="IC2377" s="37"/>
      <c r="ID2377" s="37"/>
      <c r="IE2377" s="37"/>
      <c r="IF2377" s="37"/>
      <c r="IG2377" s="37"/>
      <c r="IH2377" s="37"/>
      <c r="II2377" s="37"/>
      <c r="IJ2377" s="37"/>
      <c r="IK2377" s="37"/>
      <c r="IL2377" s="37"/>
      <c r="IM2377" s="37"/>
      <c r="IN2377" s="37"/>
      <c r="IO2377" s="37"/>
      <c r="IP2377" s="37"/>
      <c r="IQ2377" s="37"/>
      <c r="IR2377" s="37"/>
      <c r="IS2377" s="37"/>
      <c r="IT2377" s="37"/>
      <c r="IU2377" s="37"/>
      <c r="IV2377" s="37"/>
      <c r="IW2377" s="37"/>
      <c r="IX2377" s="37"/>
      <c r="IY2377" s="37"/>
      <c r="IZ2377" s="37"/>
      <c r="JA2377" s="37"/>
      <c r="JB2377" s="37"/>
      <c r="JC2377" s="37"/>
      <c r="JD2377" s="37"/>
      <c r="JE2377" s="37"/>
      <c r="JF2377" s="37"/>
      <c r="JG2377" s="37"/>
      <c r="JH2377" s="37"/>
      <c r="JI2377" s="37"/>
      <c r="JJ2377" s="37"/>
      <c r="JK2377" s="37"/>
      <c r="JL2377" s="37"/>
      <c r="JM2377" s="37"/>
    </row>
    <row r="2378" spans="2:273" s="49" customFormat="1" ht="20" customHeight="1">
      <c r="B2378" s="120" t="s">
        <v>4996</v>
      </c>
      <c r="C2378" s="113">
        <v>20191</v>
      </c>
      <c r="D2378" s="104">
        <v>2019</v>
      </c>
      <c r="E2378" s="66" t="s">
        <v>4997</v>
      </c>
      <c r="F2378" s="145"/>
      <c r="G2378" s="358"/>
      <c r="H2378" s="68" t="s">
        <v>4998</v>
      </c>
      <c r="I2378" s="68" t="s">
        <v>53</v>
      </c>
      <c r="J2378" s="92">
        <v>30</v>
      </c>
      <c r="K2378" s="200">
        <v>100000</v>
      </c>
      <c r="L2378" s="70"/>
      <c r="M2378" s="68" t="s">
        <v>39</v>
      </c>
      <c r="N2378" s="215">
        <v>9</v>
      </c>
      <c r="O2378" s="89">
        <v>2</v>
      </c>
      <c r="P2378" s="89">
        <v>6</v>
      </c>
      <c r="Q2378" s="68" t="s">
        <v>47</v>
      </c>
      <c r="R2378" s="68" t="s">
        <v>80</v>
      </c>
      <c r="S2378" s="6"/>
      <c r="T2378" s="6"/>
      <c r="U2378" s="6"/>
      <c r="V2378" s="6"/>
      <c r="W2378" s="6"/>
      <c r="X2378" s="6"/>
      <c r="Y2378" s="6"/>
      <c r="Z2378" s="6"/>
      <c r="AA2378" s="6"/>
      <c r="AB2378" s="6"/>
      <c r="AC2378" s="6"/>
      <c r="AD2378" s="6"/>
      <c r="AE2378" s="6"/>
      <c r="AF2378" s="48"/>
      <c r="AG2378" s="48"/>
      <c r="AH2378" s="48"/>
      <c r="AI2378" s="48"/>
      <c r="AJ2378" s="48"/>
      <c r="AK2378" s="48"/>
      <c r="AL2378" s="48"/>
      <c r="AM2378" s="48"/>
      <c r="AN2378" s="48"/>
      <c r="AO2378" s="48"/>
      <c r="AP2378" s="48"/>
      <c r="AQ2378" s="48"/>
      <c r="AR2378" s="48"/>
      <c r="AS2378" s="48"/>
      <c r="AT2378" s="48"/>
      <c r="AU2378" s="48"/>
      <c r="AV2378" s="48"/>
      <c r="AW2378" s="48"/>
      <c r="AX2378" s="48"/>
      <c r="AY2378" s="48"/>
      <c r="AZ2378" s="48"/>
      <c r="BA2378" s="48"/>
      <c r="BB2378" s="48"/>
      <c r="BC2378" s="48"/>
      <c r="BD2378" s="48"/>
      <c r="BE2378" s="48"/>
      <c r="BF2378" s="48"/>
      <c r="BG2378" s="48"/>
      <c r="BH2378" s="48"/>
      <c r="BI2378" s="48"/>
      <c r="BJ2378" s="48"/>
      <c r="BK2378" s="48"/>
      <c r="BL2378" s="48"/>
      <c r="BM2378" s="48"/>
      <c r="BN2378" s="48"/>
      <c r="BO2378" s="48"/>
      <c r="BP2378" s="48"/>
      <c r="BQ2378" s="48"/>
      <c r="BR2378" s="48"/>
      <c r="BS2378" s="48"/>
      <c r="BT2378" s="48"/>
      <c r="BU2378" s="48"/>
      <c r="BV2378" s="48"/>
      <c r="BW2378" s="48"/>
      <c r="BX2378" s="48"/>
      <c r="BY2378" s="48"/>
      <c r="BZ2378" s="48"/>
      <c r="CA2378" s="48"/>
      <c r="CB2378" s="48"/>
      <c r="CC2378" s="48"/>
      <c r="CD2378" s="48"/>
      <c r="CE2378" s="48"/>
      <c r="CF2378" s="48"/>
      <c r="CG2378" s="48"/>
      <c r="CH2378" s="48"/>
      <c r="CI2378" s="48"/>
      <c r="CJ2378" s="48"/>
      <c r="CK2378" s="48"/>
      <c r="CL2378" s="48"/>
      <c r="CM2378" s="48"/>
      <c r="CN2378" s="48"/>
      <c r="CO2378" s="48"/>
      <c r="CP2378" s="48"/>
      <c r="CQ2378" s="48"/>
      <c r="CR2378" s="48"/>
      <c r="CS2378" s="48"/>
      <c r="CT2378" s="48"/>
      <c r="CU2378" s="48"/>
      <c r="CV2378" s="48"/>
      <c r="CW2378" s="48"/>
      <c r="CX2378" s="48"/>
      <c r="CY2378" s="48"/>
      <c r="CZ2378" s="48"/>
      <c r="DA2378" s="48"/>
      <c r="DB2378" s="48"/>
      <c r="DC2378" s="48"/>
      <c r="DD2378" s="48"/>
      <c r="DE2378" s="48"/>
      <c r="DF2378" s="48"/>
      <c r="DG2378" s="48"/>
      <c r="DH2378" s="48"/>
      <c r="DI2378" s="48"/>
      <c r="DJ2378" s="48"/>
      <c r="DK2378" s="48"/>
      <c r="DL2378" s="48"/>
      <c r="DM2378" s="48"/>
      <c r="DN2378" s="48"/>
      <c r="DO2378" s="48"/>
      <c r="DP2378" s="48"/>
      <c r="DQ2378" s="48"/>
      <c r="DR2378" s="48"/>
      <c r="DS2378" s="48"/>
      <c r="DT2378" s="48"/>
      <c r="DU2378" s="48"/>
      <c r="DV2378" s="48"/>
      <c r="DW2378" s="48"/>
      <c r="DX2378" s="48"/>
      <c r="DY2378" s="48"/>
      <c r="DZ2378" s="48"/>
      <c r="EA2378" s="48"/>
      <c r="EB2378" s="48"/>
      <c r="EC2378" s="48"/>
      <c r="ED2378" s="48"/>
      <c r="EE2378" s="48"/>
      <c r="EF2378" s="48"/>
      <c r="EG2378" s="48"/>
      <c r="EH2378" s="48"/>
      <c r="EI2378" s="48"/>
      <c r="EJ2378" s="48"/>
      <c r="EK2378" s="48"/>
      <c r="EL2378" s="48"/>
      <c r="EM2378" s="48"/>
      <c r="EN2378" s="48"/>
      <c r="EO2378" s="48"/>
      <c r="EP2378" s="48"/>
      <c r="EQ2378" s="48"/>
      <c r="ER2378" s="48"/>
      <c r="ES2378" s="48"/>
      <c r="ET2378" s="48"/>
      <c r="EU2378" s="48"/>
      <c r="EV2378" s="48"/>
      <c r="EW2378" s="48"/>
      <c r="EX2378" s="48"/>
      <c r="EY2378" s="48"/>
      <c r="EZ2378" s="48"/>
      <c r="FA2378" s="48"/>
      <c r="FB2378" s="48"/>
      <c r="FC2378" s="48"/>
      <c r="FD2378" s="48"/>
      <c r="FE2378" s="48"/>
      <c r="FF2378" s="48"/>
      <c r="FG2378" s="48"/>
      <c r="FH2378" s="48"/>
      <c r="FI2378" s="48"/>
      <c r="FJ2378" s="48"/>
      <c r="FK2378" s="48"/>
      <c r="FL2378" s="48"/>
      <c r="FM2378" s="48"/>
      <c r="FN2378" s="48"/>
      <c r="FO2378" s="48"/>
      <c r="FP2378" s="48"/>
      <c r="FQ2378" s="48"/>
      <c r="FR2378" s="48"/>
      <c r="FS2378" s="48"/>
      <c r="FT2378" s="48"/>
      <c r="FU2378" s="48"/>
      <c r="FV2378" s="48"/>
      <c r="FW2378" s="48"/>
      <c r="FX2378" s="48"/>
      <c r="FY2378" s="48"/>
      <c r="FZ2378" s="48"/>
      <c r="GA2378" s="48"/>
      <c r="GB2378" s="48"/>
      <c r="GC2378" s="48"/>
      <c r="GD2378" s="48"/>
      <c r="GE2378" s="48"/>
      <c r="GF2378" s="48"/>
      <c r="GG2378" s="48"/>
      <c r="GH2378" s="48"/>
      <c r="GI2378" s="48"/>
      <c r="GJ2378" s="48"/>
      <c r="GK2378" s="48"/>
      <c r="GL2378" s="48"/>
      <c r="GM2378" s="48"/>
      <c r="GN2378" s="48"/>
      <c r="GO2378" s="48"/>
      <c r="GP2378" s="48"/>
      <c r="GQ2378" s="48"/>
      <c r="GR2378" s="48"/>
      <c r="GS2378" s="48"/>
      <c r="GT2378" s="48"/>
      <c r="GU2378" s="48"/>
      <c r="GV2378" s="48"/>
      <c r="GW2378" s="48"/>
      <c r="GX2378" s="48"/>
      <c r="GY2378" s="48"/>
      <c r="GZ2378" s="48"/>
      <c r="HA2378" s="48"/>
      <c r="HB2378" s="48"/>
      <c r="HC2378" s="48"/>
      <c r="HD2378" s="48"/>
      <c r="HE2378" s="48"/>
      <c r="HF2378" s="48"/>
      <c r="HG2378" s="48"/>
      <c r="HH2378" s="48"/>
      <c r="HI2378" s="48"/>
      <c r="HJ2378" s="48"/>
      <c r="HK2378" s="48"/>
      <c r="HL2378" s="48"/>
      <c r="HM2378" s="48"/>
      <c r="HN2378" s="48"/>
      <c r="HO2378" s="48"/>
      <c r="HP2378" s="48"/>
      <c r="HQ2378" s="48"/>
      <c r="HR2378" s="48"/>
      <c r="HS2378" s="48"/>
      <c r="HT2378" s="48"/>
      <c r="HU2378" s="48"/>
      <c r="HV2378" s="48"/>
      <c r="HW2378" s="48"/>
      <c r="HX2378" s="48"/>
      <c r="HY2378" s="48"/>
      <c r="HZ2378" s="48"/>
      <c r="IA2378" s="48"/>
      <c r="IB2378" s="48"/>
      <c r="IC2378" s="48"/>
      <c r="ID2378" s="48"/>
      <c r="IE2378" s="48"/>
      <c r="IF2378" s="48"/>
      <c r="IG2378" s="48"/>
      <c r="IH2378" s="48"/>
      <c r="II2378" s="48"/>
      <c r="IJ2378" s="48"/>
      <c r="IK2378" s="48"/>
      <c r="IL2378" s="48"/>
      <c r="IM2378" s="48"/>
      <c r="IN2378" s="48"/>
      <c r="IO2378" s="48"/>
      <c r="IP2378" s="48"/>
      <c r="IQ2378" s="48"/>
      <c r="IR2378" s="48"/>
      <c r="IS2378" s="48"/>
      <c r="IT2378" s="48"/>
      <c r="IU2378" s="48"/>
      <c r="IV2378" s="48"/>
      <c r="IW2378" s="48"/>
      <c r="IX2378" s="48"/>
      <c r="IY2378" s="48"/>
      <c r="IZ2378" s="48"/>
      <c r="JA2378" s="48"/>
    </row>
    <row r="2379" spans="2:273" s="49" customFormat="1" ht="20" customHeight="1">
      <c r="B2379" s="120" t="s">
        <v>5003</v>
      </c>
      <c r="C2379" s="113">
        <v>20191</v>
      </c>
      <c r="D2379" s="104">
        <v>2019</v>
      </c>
      <c r="E2379" s="66" t="s">
        <v>2238</v>
      </c>
      <c r="F2379" s="145"/>
      <c r="G2379" s="358"/>
      <c r="H2379" s="68" t="s">
        <v>5004</v>
      </c>
      <c r="I2379" s="68" t="s">
        <v>53</v>
      </c>
      <c r="J2379" s="92">
        <v>23</v>
      </c>
      <c r="K2379" s="200">
        <v>37898</v>
      </c>
      <c r="L2379" s="70"/>
      <c r="M2379" s="68" t="s">
        <v>39</v>
      </c>
      <c r="N2379" s="215">
        <v>9</v>
      </c>
      <c r="O2379" s="89">
        <v>2</v>
      </c>
      <c r="P2379" s="89">
        <v>6</v>
      </c>
      <c r="Q2379" s="68" t="s">
        <v>47</v>
      </c>
      <c r="R2379" s="68" t="s">
        <v>80</v>
      </c>
      <c r="S2379" s="6"/>
      <c r="T2379" s="6"/>
      <c r="U2379" s="6"/>
      <c r="V2379" s="6"/>
      <c r="W2379" s="6"/>
      <c r="X2379" s="6"/>
      <c r="Y2379" s="6"/>
      <c r="Z2379" s="6"/>
      <c r="AA2379" s="6"/>
      <c r="AB2379" s="6"/>
      <c r="AC2379" s="6"/>
      <c r="AD2379" s="6"/>
      <c r="AE2379" s="6"/>
      <c r="AF2379" s="6"/>
      <c r="AG2379" s="6"/>
      <c r="AH2379" s="6"/>
      <c r="AI2379" s="6"/>
      <c r="AJ2379" s="6"/>
      <c r="AK2379" s="6"/>
      <c r="AL2379" s="6"/>
      <c r="AM2379" s="6"/>
      <c r="AN2379" s="6"/>
      <c r="AO2379" s="6"/>
      <c r="AP2379" s="6"/>
      <c r="AQ2379" s="6"/>
      <c r="AR2379" s="6"/>
      <c r="AS2379" s="6"/>
      <c r="AT2379" s="6"/>
      <c r="AU2379" s="6"/>
      <c r="AV2379" s="6"/>
      <c r="AW2379" s="6"/>
      <c r="AX2379" s="6"/>
      <c r="AY2379" s="6"/>
      <c r="AZ2379" s="6"/>
      <c r="BA2379" s="6"/>
      <c r="BB2379" s="6"/>
      <c r="BC2379" s="6"/>
      <c r="BD2379" s="6"/>
      <c r="BE2379" s="6"/>
      <c r="BF2379" s="6"/>
      <c r="BG2379" s="6"/>
      <c r="BH2379" s="6"/>
      <c r="BI2379" s="6"/>
      <c r="BJ2379" s="6"/>
      <c r="BK2379" s="6"/>
      <c r="BL2379" s="6"/>
      <c r="BM2379" s="6"/>
      <c r="BN2379" s="6"/>
      <c r="BO2379" s="6"/>
      <c r="BP2379" s="6"/>
      <c r="BQ2379" s="6"/>
      <c r="BR2379" s="6"/>
      <c r="BS2379" s="6"/>
      <c r="BT2379" s="6"/>
      <c r="BU2379" s="6"/>
      <c r="BV2379" s="6"/>
      <c r="BW2379" s="6"/>
      <c r="BX2379" s="6"/>
      <c r="BY2379" s="6"/>
      <c r="BZ2379" s="6"/>
      <c r="CA2379" s="6"/>
      <c r="CB2379" s="6"/>
      <c r="CC2379" s="6"/>
      <c r="CD2379" s="6"/>
      <c r="CE2379" s="6"/>
      <c r="CF2379" s="6"/>
      <c r="CG2379" s="6"/>
      <c r="CH2379" s="6"/>
      <c r="CI2379" s="6"/>
      <c r="CJ2379" s="6"/>
      <c r="CK2379" s="6"/>
      <c r="CL2379" s="6"/>
      <c r="CM2379" s="6"/>
      <c r="CN2379" s="6"/>
      <c r="CO2379" s="6"/>
      <c r="CP2379" s="6"/>
      <c r="CQ2379" s="6"/>
      <c r="CR2379" s="6"/>
      <c r="CS2379" s="6"/>
      <c r="CT2379" s="6"/>
      <c r="CU2379" s="6"/>
      <c r="CV2379" s="6"/>
      <c r="CW2379" s="6"/>
      <c r="CX2379" s="6"/>
      <c r="CY2379" s="6"/>
      <c r="CZ2379" s="6"/>
      <c r="DA2379" s="6"/>
      <c r="DB2379" s="6"/>
      <c r="DC2379" s="6"/>
      <c r="DD2379" s="6"/>
      <c r="DE2379" s="6"/>
      <c r="DF2379" s="6"/>
      <c r="DG2379" s="6"/>
      <c r="DH2379" s="6"/>
      <c r="DI2379" s="6"/>
      <c r="DJ2379" s="6"/>
      <c r="DK2379" s="6"/>
      <c r="DL2379" s="6"/>
      <c r="DM2379" s="6"/>
      <c r="DN2379" s="6"/>
      <c r="DO2379" s="6"/>
      <c r="DP2379" s="6"/>
      <c r="DQ2379" s="6"/>
      <c r="DR2379" s="6"/>
      <c r="DS2379" s="6"/>
      <c r="DT2379" s="6"/>
      <c r="DU2379" s="6"/>
      <c r="DV2379" s="6"/>
      <c r="DW2379" s="6"/>
      <c r="DX2379" s="6"/>
      <c r="DY2379" s="6"/>
      <c r="DZ2379" s="6"/>
      <c r="EA2379" s="6"/>
      <c r="EB2379" s="6"/>
      <c r="EC2379" s="6"/>
      <c r="ED2379" s="6"/>
      <c r="EE2379" s="6"/>
      <c r="EF2379" s="6"/>
      <c r="EG2379" s="6"/>
      <c r="EH2379" s="6"/>
      <c r="EI2379" s="6"/>
      <c r="EJ2379" s="6"/>
      <c r="EK2379" s="6"/>
      <c r="EL2379" s="6"/>
      <c r="EM2379" s="6"/>
      <c r="EN2379" s="6"/>
      <c r="EO2379" s="6"/>
      <c r="EP2379" s="6"/>
      <c r="EQ2379" s="6"/>
      <c r="ER2379" s="6"/>
      <c r="ES2379" s="6"/>
      <c r="ET2379" s="6"/>
      <c r="EU2379" s="6"/>
      <c r="EV2379" s="6"/>
      <c r="EW2379" s="6"/>
      <c r="EX2379" s="6"/>
      <c r="EY2379" s="6"/>
      <c r="EZ2379" s="6"/>
      <c r="FA2379" s="6"/>
      <c r="FB2379" s="6"/>
      <c r="FC2379" s="6"/>
      <c r="FD2379" s="6"/>
      <c r="FE2379" s="6"/>
      <c r="FF2379" s="6"/>
      <c r="FG2379" s="6"/>
      <c r="FH2379" s="6"/>
      <c r="FI2379" s="6"/>
      <c r="FJ2379" s="6"/>
      <c r="FK2379" s="6"/>
      <c r="FL2379" s="6"/>
      <c r="FM2379" s="6"/>
      <c r="FN2379" s="6"/>
      <c r="FO2379" s="6"/>
      <c r="FP2379" s="6"/>
      <c r="FQ2379" s="6"/>
      <c r="FR2379" s="6"/>
      <c r="FS2379" s="6"/>
      <c r="FT2379" s="6"/>
      <c r="FU2379" s="6"/>
      <c r="FV2379" s="6"/>
      <c r="FW2379" s="6"/>
      <c r="FX2379" s="6"/>
      <c r="FY2379" s="6"/>
      <c r="FZ2379" s="6"/>
      <c r="GA2379" s="6"/>
      <c r="GB2379" s="6"/>
      <c r="GC2379" s="6"/>
      <c r="GD2379" s="6"/>
      <c r="GE2379" s="6"/>
      <c r="GF2379" s="6"/>
      <c r="GG2379" s="6"/>
      <c r="GH2379" s="6"/>
      <c r="GI2379" s="6"/>
      <c r="GJ2379" s="6"/>
      <c r="GK2379" s="6"/>
      <c r="GL2379" s="6"/>
      <c r="GM2379" s="6"/>
      <c r="GN2379" s="6"/>
      <c r="GO2379" s="6"/>
      <c r="GP2379" s="6"/>
      <c r="GQ2379" s="6"/>
      <c r="GR2379" s="6"/>
      <c r="GS2379" s="6"/>
      <c r="GT2379" s="6"/>
      <c r="GU2379" s="6"/>
      <c r="GV2379" s="6"/>
      <c r="GW2379" s="6"/>
      <c r="GX2379" s="6"/>
      <c r="GY2379" s="6"/>
      <c r="GZ2379" s="6"/>
      <c r="HA2379" s="6"/>
      <c r="HB2379" s="6"/>
      <c r="HC2379" s="6"/>
      <c r="HD2379" s="6"/>
      <c r="HE2379" s="6"/>
      <c r="HF2379" s="6"/>
      <c r="HG2379" s="6"/>
      <c r="HH2379" s="6"/>
      <c r="HI2379" s="6"/>
      <c r="HJ2379" s="6"/>
      <c r="HK2379" s="6"/>
      <c r="HL2379" s="6"/>
      <c r="HM2379" s="6"/>
      <c r="HN2379" s="6"/>
      <c r="HO2379" s="6"/>
      <c r="HP2379" s="6"/>
      <c r="HQ2379" s="6"/>
      <c r="HR2379" s="6"/>
      <c r="HS2379" s="6"/>
      <c r="HT2379" s="6"/>
      <c r="HU2379" s="6"/>
      <c r="HV2379" s="6"/>
      <c r="HW2379" s="6"/>
      <c r="HX2379" s="6"/>
      <c r="HY2379" s="6"/>
      <c r="HZ2379" s="6"/>
      <c r="IA2379" s="6"/>
      <c r="IB2379" s="6"/>
      <c r="IC2379" s="6"/>
      <c r="ID2379" s="6"/>
      <c r="IE2379" s="6"/>
      <c r="IF2379" s="6"/>
      <c r="IG2379" s="6"/>
      <c r="IH2379" s="6"/>
      <c r="II2379" s="6"/>
      <c r="IJ2379" s="6"/>
      <c r="IK2379" s="6"/>
      <c r="IL2379" s="6"/>
      <c r="IM2379" s="6"/>
      <c r="IN2379" s="6"/>
      <c r="IO2379" s="6"/>
      <c r="IP2379" s="6"/>
      <c r="IQ2379" s="6"/>
      <c r="IR2379" s="6"/>
      <c r="IS2379" s="6"/>
      <c r="IT2379" s="6"/>
      <c r="IU2379" s="6"/>
      <c r="IV2379" s="6"/>
      <c r="IW2379" s="6"/>
      <c r="IX2379" s="6"/>
      <c r="IY2379" s="6"/>
      <c r="IZ2379" s="6"/>
      <c r="JA2379" s="6"/>
      <c r="JB2379" s="6"/>
      <c r="JC2379" s="6"/>
      <c r="JD2379" s="6"/>
      <c r="JE2379" s="6"/>
      <c r="JF2379" s="6"/>
      <c r="JG2379" s="6"/>
      <c r="JH2379" s="6"/>
      <c r="JI2379" s="6"/>
      <c r="JJ2379" s="6"/>
      <c r="JK2379" s="6"/>
      <c r="JL2379" s="6"/>
      <c r="JM2379" s="6"/>
    </row>
    <row r="2380" spans="2:273" s="49" customFormat="1" ht="20" customHeight="1">
      <c r="B2380" s="120" t="s">
        <v>5001</v>
      </c>
      <c r="C2380" s="113">
        <v>20191</v>
      </c>
      <c r="D2380" s="104">
        <v>2019</v>
      </c>
      <c r="E2380" s="66" t="s">
        <v>2238</v>
      </c>
      <c r="F2380" s="145"/>
      <c r="G2380" s="358"/>
      <c r="H2380" s="68" t="s">
        <v>5002</v>
      </c>
      <c r="I2380" s="68" t="s">
        <v>53</v>
      </c>
      <c r="J2380" s="92">
        <v>25</v>
      </c>
      <c r="K2380" s="200">
        <v>100000</v>
      </c>
      <c r="L2380" s="70"/>
      <c r="M2380" s="68" t="s">
        <v>39</v>
      </c>
      <c r="N2380" s="215">
        <v>9</v>
      </c>
      <c r="O2380" s="89">
        <v>2</v>
      </c>
      <c r="P2380" s="89">
        <v>6</v>
      </c>
      <c r="Q2380" s="68" t="s">
        <v>47</v>
      </c>
      <c r="R2380" s="68" t="s">
        <v>139</v>
      </c>
      <c r="S2380" s="6"/>
      <c r="T2380" s="6"/>
      <c r="U2380" s="6"/>
      <c r="V2380" s="6"/>
      <c r="W2380" s="6"/>
      <c r="X2380" s="6"/>
      <c r="Y2380" s="6"/>
      <c r="Z2380" s="6"/>
      <c r="AA2380" s="6"/>
      <c r="AB2380" s="6"/>
      <c r="AC2380" s="6"/>
      <c r="AD2380" s="6"/>
      <c r="AE2380" s="6"/>
      <c r="AF2380" s="6"/>
      <c r="AG2380" s="6"/>
      <c r="AH2380" s="6"/>
      <c r="AI2380" s="6"/>
      <c r="AJ2380" s="6"/>
      <c r="AK2380" s="6"/>
      <c r="AL2380" s="6"/>
      <c r="AM2380" s="6"/>
      <c r="AN2380" s="6"/>
      <c r="AO2380" s="6"/>
      <c r="AP2380" s="6"/>
      <c r="AQ2380" s="6"/>
      <c r="AR2380" s="7" t="s">
        <v>47</v>
      </c>
      <c r="AS2380" s="7" t="s">
        <v>53</v>
      </c>
      <c r="AT2380" s="6"/>
      <c r="AU2380" s="6"/>
      <c r="AV2380" s="6"/>
      <c r="AW2380" s="6"/>
      <c r="AX2380" s="6"/>
      <c r="AY2380" s="6"/>
      <c r="AZ2380" s="6"/>
      <c r="BA2380" s="6"/>
      <c r="BB2380" s="6"/>
      <c r="BC2380" s="6"/>
      <c r="BD2380" s="6"/>
      <c r="BE2380" s="6"/>
      <c r="BF2380" s="6"/>
      <c r="BG2380" s="6"/>
      <c r="BH2380" s="6"/>
      <c r="BI2380" s="6"/>
      <c r="BJ2380" s="6"/>
      <c r="BK2380" s="6"/>
      <c r="BL2380" s="6"/>
      <c r="BM2380" s="6"/>
      <c r="BN2380" s="6"/>
      <c r="BO2380" s="6"/>
      <c r="BP2380" s="6"/>
      <c r="BQ2380" s="6"/>
      <c r="BR2380" s="6"/>
      <c r="BS2380" s="6"/>
      <c r="BT2380" s="6"/>
      <c r="BU2380" s="6"/>
      <c r="BV2380" s="6"/>
      <c r="BW2380" s="6"/>
      <c r="BX2380" s="6"/>
      <c r="BY2380" s="6"/>
      <c r="BZ2380" s="6"/>
      <c r="CA2380" s="6"/>
      <c r="CB2380" s="6"/>
      <c r="CC2380" s="6"/>
      <c r="CD2380" s="6"/>
      <c r="CE2380" s="6"/>
      <c r="CF2380" s="6"/>
      <c r="CG2380" s="6"/>
      <c r="CH2380" s="6"/>
      <c r="CI2380" s="6"/>
      <c r="CJ2380" s="6"/>
      <c r="CK2380" s="6"/>
      <c r="CL2380" s="6"/>
      <c r="CM2380" s="6"/>
      <c r="CN2380" s="6"/>
      <c r="CO2380" s="6"/>
      <c r="CP2380" s="6"/>
      <c r="CQ2380" s="6"/>
      <c r="CR2380" s="6"/>
      <c r="CS2380" s="6"/>
      <c r="CT2380" s="6"/>
      <c r="CU2380" s="6"/>
      <c r="CV2380" s="6"/>
      <c r="CW2380" s="6"/>
      <c r="CX2380" s="6"/>
      <c r="CY2380" s="6"/>
      <c r="CZ2380" s="6"/>
      <c r="DA2380" s="6"/>
      <c r="DB2380" s="6"/>
      <c r="DC2380" s="6"/>
      <c r="DD2380" s="6"/>
      <c r="DE2380" s="6"/>
      <c r="DF2380" s="6"/>
      <c r="DG2380" s="6"/>
      <c r="DH2380" s="6"/>
      <c r="DI2380" s="6"/>
      <c r="DJ2380" s="6"/>
      <c r="DK2380" s="6"/>
      <c r="DL2380" s="6"/>
      <c r="DM2380" s="6"/>
      <c r="DN2380" s="6"/>
      <c r="DO2380" s="6"/>
      <c r="DP2380" s="6"/>
      <c r="DQ2380" s="6"/>
      <c r="DR2380" s="6"/>
      <c r="DS2380" s="6"/>
      <c r="DT2380" s="6"/>
      <c r="DU2380" s="6"/>
      <c r="DV2380" s="6"/>
      <c r="DW2380" s="6"/>
      <c r="DX2380" s="6"/>
      <c r="DY2380" s="6"/>
      <c r="DZ2380" s="6"/>
      <c r="EA2380" s="6"/>
      <c r="EB2380" s="6"/>
      <c r="EC2380" s="6"/>
      <c r="ED2380" s="6"/>
      <c r="EE2380" s="6"/>
      <c r="EF2380" s="6"/>
      <c r="EG2380" s="6"/>
      <c r="EH2380" s="6"/>
      <c r="EI2380" s="6"/>
      <c r="EJ2380" s="6"/>
      <c r="EK2380" s="6"/>
      <c r="EL2380" s="6"/>
      <c r="EM2380" s="6"/>
      <c r="EN2380" s="6"/>
      <c r="EO2380" s="6"/>
      <c r="EP2380" s="6"/>
      <c r="EQ2380" s="6"/>
      <c r="ER2380" s="6"/>
      <c r="ES2380" s="6"/>
      <c r="ET2380" s="6"/>
      <c r="EU2380" s="6"/>
      <c r="EV2380" s="6"/>
      <c r="EW2380" s="6"/>
      <c r="EX2380" s="6"/>
      <c r="EY2380" s="6"/>
      <c r="EZ2380" s="6"/>
      <c r="FA2380" s="6"/>
      <c r="FB2380" s="6"/>
      <c r="FC2380" s="6"/>
      <c r="FD2380" s="6"/>
      <c r="FE2380" s="6"/>
      <c r="FF2380" s="6"/>
      <c r="FG2380" s="6"/>
      <c r="FH2380" s="6"/>
      <c r="FI2380" s="6"/>
      <c r="FJ2380" s="6"/>
      <c r="FK2380" s="6"/>
      <c r="FL2380" s="6"/>
      <c r="FM2380" s="6"/>
      <c r="FN2380" s="6"/>
      <c r="FO2380" s="6"/>
      <c r="FP2380" s="6"/>
      <c r="FQ2380" s="6"/>
      <c r="FR2380" s="6"/>
      <c r="FS2380" s="6"/>
      <c r="FT2380" s="6"/>
      <c r="FU2380" s="6"/>
      <c r="FV2380" s="6"/>
      <c r="FW2380" s="6"/>
      <c r="FX2380" s="6"/>
      <c r="FY2380" s="6"/>
      <c r="FZ2380" s="6"/>
      <c r="GA2380" s="6"/>
      <c r="GB2380" s="6"/>
      <c r="GC2380" s="6"/>
      <c r="GD2380" s="6"/>
      <c r="GE2380" s="6"/>
      <c r="GF2380" s="6"/>
      <c r="GG2380" s="6"/>
      <c r="GH2380" s="6"/>
      <c r="GI2380" s="6"/>
      <c r="GJ2380" s="6"/>
      <c r="GK2380" s="6"/>
      <c r="GL2380" s="6"/>
      <c r="GM2380" s="6"/>
      <c r="GN2380" s="6"/>
      <c r="GO2380" s="6"/>
      <c r="GP2380" s="6"/>
      <c r="GQ2380" s="6"/>
      <c r="GR2380" s="6"/>
      <c r="GS2380" s="6"/>
      <c r="GT2380" s="6"/>
      <c r="GU2380" s="6"/>
      <c r="GV2380" s="6"/>
      <c r="GW2380" s="6"/>
      <c r="GX2380" s="6"/>
      <c r="GY2380" s="6"/>
      <c r="GZ2380" s="6"/>
      <c r="HA2380" s="6"/>
      <c r="HB2380" s="6"/>
      <c r="HC2380" s="6"/>
      <c r="HD2380" s="6"/>
      <c r="HE2380" s="6"/>
      <c r="HF2380" s="6"/>
      <c r="HG2380" s="6"/>
      <c r="HH2380" s="6"/>
      <c r="HI2380" s="6"/>
      <c r="HJ2380" s="6"/>
      <c r="HK2380" s="6"/>
      <c r="HL2380" s="6"/>
      <c r="HM2380" s="6"/>
      <c r="HN2380" s="6"/>
      <c r="HO2380" s="6"/>
      <c r="HP2380" s="6"/>
      <c r="HQ2380" s="6"/>
      <c r="HR2380" s="6"/>
      <c r="HS2380" s="6"/>
      <c r="HT2380" s="6"/>
      <c r="HU2380" s="6"/>
      <c r="HV2380" s="6"/>
      <c r="HW2380" s="6"/>
      <c r="HX2380" s="6"/>
      <c r="HY2380" s="6"/>
      <c r="HZ2380" s="6"/>
      <c r="IA2380" s="6"/>
      <c r="IB2380" s="6"/>
      <c r="IC2380" s="6"/>
      <c r="ID2380" s="6"/>
      <c r="IE2380" s="6"/>
      <c r="IF2380" s="6"/>
      <c r="IG2380" s="6"/>
      <c r="IH2380" s="6"/>
      <c r="II2380" s="6"/>
      <c r="IJ2380" s="6"/>
      <c r="IK2380" s="6"/>
      <c r="IL2380" s="6"/>
      <c r="IM2380" s="6"/>
      <c r="IN2380" s="6"/>
      <c r="IO2380" s="6"/>
      <c r="IP2380" s="6"/>
      <c r="IQ2380" s="6"/>
      <c r="IR2380" s="6"/>
      <c r="IS2380" s="6"/>
      <c r="IT2380" s="6"/>
      <c r="IU2380" s="6"/>
      <c r="IV2380" s="6"/>
      <c r="IW2380" s="6"/>
      <c r="IX2380" s="6"/>
      <c r="IY2380" s="6"/>
      <c r="IZ2380" s="6"/>
      <c r="JA2380" s="6"/>
      <c r="JB2380" s="6"/>
      <c r="JC2380" s="6"/>
      <c r="JD2380" s="6"/>
      <c r="JE2380" s="6"/>
      <c r="JF2380" s="6"/>
      <c r="JG2380" s="6"/>
      <c r="JH2380" s="6"/>
      <c r="JI2380" s="6"/>
      <c r="JJ2380" s="6"/>
      <c r="JK2380" s="6"/>
      <c r="JL2380" s="6"/>
      <c r="JM2380" s="6"/>
    </row>
    <row r="2381" spans="2:273" s="49" customFormat="1" ht="20" customHeight="1">
      <c r="B2381" s="120" t="s">
        <v>4999</v>
      </c>
      <c r="C2381" s="113">
        <v>20191</v>
      </c>
      <c r="D2381" s="104">
        <v>2019</v>
      </c>
      <c r="E2381" s="66" t="s">
        <v>2238</v>
      </c>
      <c r="F2381" s="145"/>
      <c r="G2381" s="358"/>
      <c r="H2381" s="68" t="s">
        <v>5000</v>
      </c>
      <c r="I2381" s="68" t="s">
        <v>53</v>
      </c>
      <c r="J2381" s="92">
        <v>36</v>
      </c>
      <c r="K2381" s="200">
        <v>807778</v>
      </c>
      <c r="L2381" s="70"/>
      <c r="M2381" s="68" t="s">
        <v>39</v>
      </c>
      <c r="N2381" s="215">
        <v>9</v>
      </c>
      <c r="O2381" s="89">
        <v>2</v>
      </c>
      <c r="P2381" s="89">
        <v>6</v>
      </c>
      <c r="Q2381" s="68" t="s">
        <v>47</v>
      </c>
      <c r="R2381" s="68" t="s">
        <v>80</v>
      </c>
      <c r="S2381" s="6"/>
      <c r="T2381" s="6"/>
      <c r="U2381" s="6"/>
      <c r="V2381" s="6"/>
      <c r="W2381" s="6"/>
      <c r="X2381" s="6"/>
      <c r="Y2381" s="6"/>
      <c r="Z2381" s="6"/>
      <c r="AA2381" s="6"/>
      <c r="AB2381" s="6"/>
      <c r="AC2381" s="6"/>
      <c r="AD2381" s="6"/>
      <c r="AE2381" s="6"/>
      <c r="AF2381" s="6"/>
      <c r="AG2381" s="6"/>
      <c r="AH2381" s="6"/>
      <c r="AI2381" s="6"/>
      <c r="AJ2381" s="6"/>
      <c r="AK2381" s="6"/>
      <c r="AL2381" s="6"/>
      <c r="AM2381" s="6"/>
      <c r="AN2381" s="6"/>
      <c r="AO2381" s="6"/>
      <c r="AP2381" s="6"/>
      <c r="AQ2381" s="6"/>
      <c r="AR2381" s="6"/>
      <c r="AS2381" s="6"/>
      <c r="AT2381" s="6"/>
      <c r="AU2381" s="6"/>
      <c r="AV2381" s="6"/>
      <c r="AW2381" s="6"/>
      <c r="AX2381" s="6"/>
      <c r="AY2381" s="6"/>
      <c r="AZ2381" s="6"/>
      <c r="BA2381" s="6"/>
      <c r="BB2381" s="6"/>
      <c r="BC2381" s="6"/>
      <c r="BD2381" s="6"/>
      <c r="BE2381" s="6"/>
      <c r="BF2381" s="6"/>
      <c r="BG2381" s="6"/>
      <c r="BH2381" s="6"/>
      <c r="BI2381" s="6"/>
      <c r="BJ2381" s="6"/>
      <c r="BK2381" s="6"/>
      <c r="BL2381" s="6"/>
      <c r="BM2381" s="6"/>
      <c r="BN2381" s="6"/>
      <c r="BO2381" s="6"/>
      <c r="BP2381" s="6"/>
      <c r="BQ2381" s="6"/>
      <c r="BR2381" s="6"/>
      <c r="BS2381" s="6"/>
      <c r="BT2381" s="6"/>
      <c r="BU2381" s="6"/>
      <c r="BV2381" s="6"/>
      <c r="BW2381" s="6"/>
      <c r="BX2381" s="6"/>
      <c r="BY2381" s="6"/>
      <c r="BZ2381" s="6"/>
      <c r="CA2381" s="6"/>
      <c r="CB2381" s="6"/>
      <c r="CC2381" s="6"/>
      <c r="CD2381" s="6"/>
      <c r="CE2381" s="6"/>
      <c r="CF2381" s="6"/>
      <c r="CG2381" s="6"/>
      <c r="CH2381" s="6"/>
      <c r="CI2381" s="6"/>
      <c r="CJ2381" s="6"/>
      <c r="CK2381" s="6"/>
      <c r="CL2381" s="6"/>
      <c r="CM2381" s="6"/>
      <c r="CN2381" s="6"/>
      <c r="CO2381" s="6"/>
      <c r="CP2381" s="6"/>
      <c r="CQ2381" s="6"/>
      <c r="CR2381" s="6"/>
      <c r="CS2381" s="6"/>
      <c r="CT2381" s="6"/>
      <c r="CU2381" s="6"/>
      <c r="CV2381" s="6"/>
      <c r="CW2381" s="6"/>
      <c r="CX2381" s="6"/>
      <c r="CY2381" s="6"/>
      <c r="CZ2381" s="6"/>
      <c r="DA2381" s="6"/>
      <c r="DB2381" s="6"/>
      <c r="DC2381" s="6"/>
      <c r="DD2381" s="6"/>
      <c r="DE2381" s="6"/>
      <c r="DF2381" s="6"/>
      <c r="DG2381" s="6"/>
      <c r="DH2381" s="6"/>
      <c r="DI2381" s="6"/>
      <c r="DJ2381" s="6"/>
      <c r="DK2381" s="6"/>
      <c r="DL2381" s="6"/>
      <c r="DM2381" s="6"/>
      <c r="DN2381" s="6"/>
      <c r="DO2381" s="6"/>
      <c r="DP2381" s="6"/>
      <c r="DQ2381" s="6"/>
      <c r="DR2381" s="6"/>
      <c r="DS2381" s="6"/>
      <c r="DT2381" s="6"/>
      <c r="DU2381" s="6"/>
      <c r="DV2381" s="6"/>
      <c r="DW2381" s="6"/>
      <c r="DX2381" s="6"/>
      <c r="DY2381" s="6"/>
      <c r="DZ2381" s="6"/>
      <c r="EA2381" s="6"/>
      <c r="EB2381" s="6"/>
      <c r="EC2381" s="6"/>
      <c r="ED2381" s="6"/>
      <c r="EE2381" s="6"/>
      <c r="EF2381" s="6"/>
      <c r="EG2381" s="6"/>
      <c r="EH2381" s="6"/>
      <c r="EI2381" s="6"/>
      <c r="EJ2381" s="6"/>
      <c r="EK2381" s="6"/>
      <c r="EL2381" s="6"/>
      <c r="EM2381" s="6"/>
      <c r="EN2381" s="6"/>
      <c r="EO2381" s="6"/>
      <c r="EP2381" s="6"/>
      <c r="EQ2381" s="6"/>
      <c r="ER2381" s="6"/>
      <c r="ES2381" s="6"/>
      <c r="ET2381" s="6"/>
      <c r="EU2381" s="6"/>
      <c r="EV2381" s="6"/>
      <c r="EW2381" s="6"/>
      <c r="EX2381" s="6"/>
      <c r="EY2381" s="6"/>
      <c r="EZ2381" s="6"/>
      <c r="FA2381" s="6"/>
      <c r="FB2381" s="6"/>
      <c r="FC2381" s="6"/>
      <c r="FD2381" s="6"/>
      <c r="FE2381" s="6"/>
      <c r="FF2381" s="6"/>
      <c r="FG2381" s="6"/>
      <c r="FH2381" s="6"/>
      <c r="FI2381" s="6"/>
      <c r="FJ2381" s="6"/>
      <c r="FK2381" s="6"/>
      <c r="FL2381" s="6"/>
      <c r="FM2381" s="6"/>
      <c r="FN2381" s="6"/>
      <c r="FO2381" s="6"/>
      <c r="FP2381" s="6"/>
      <c r="FQ2381" s="6"/>
      <c r="FR2381" s="6"/>
      <c r="FS2381" s="6"/>
      <c r="FT2381" s="6"/>
      <c r="FU2381" s="6"/>
      <c r="FV2381" s="6"/>
      <c r="FW2381" s="6"/>
      <c r="FX2381" s="6"/>
      <c r="FY2381" s="6"/>
      <c r="FZ2381" s="6"/>
      <c r="GA2381" s="6"/>
      <c r="GB2381" s="6"/>
      <c r="GC2381" s="6"/>
      <c r="GD2381" s="6"/>
      <c r="GE2381" s="6"/>
      <c r="GF2381" s="6"/>
      <c r="GG2381" s="6"/>
      <c r="GH2381" s="6"/>
      <c r="GI2381" s="6"/>
      <c r="GJ2381" s="6"/>
      <c r="GK2381" s="6"/>
      <c r="GL2381" s="6"/>
      <c r="GM2381" s="6"/>
      <c r="GN2381" s="6"/>
      <c r="GO2381" s="6"/>
      <c r="GP2381" s="6"/>
      <c r="GQ2381" s="6"/>
      <c r="GR2381" s="6"/>
      <c r="GS2381" s="6"/>
      <c r="GT2381" s="6"/>
      <c r="GU2381" s="6"/>
      <c r="GV2381" s="6"/>
      <c r="GW2381" s="6"/>
      <c r="GX2381" s="6"/>
      <c r="GY2381" s="6"/>
      <c r="GZ2381" s="6"/>
      <c r="HA2381" s="6"/>
      <c r="HB2381" s="6"/>
      <c r="HC2381" s="6"/>
      <c r="HD2381" s="6"/>
      <c r="HE2381" s="6"/>
      <c r="HF2381" s="6"/>
      <c r="HG2381" s="6"/>
      <c r="HH2381" s="6"/>
      <c r="HI2381" s="6"/>
      <c r="HJ2381" s="6"/>
      <c r="HK2381" s="6"/>
      <c r="HL2381" s="6"/>
      <c r="HM2381" s="6"/>
      <c r="HN2381" s="6"/>
      <c r="HO2381" s="6"/>
      <c r="HP2381" s="6"/>
      <c r="HQ2381" s="6"/>
      <c r="HR2381" s="6"/>
      <c r="HS2381" s="6"/>
      <c r="HT2381" s="6"/>
      <c r="HU2381" s="6"/>
      <c r="HV2381" s="6"/>
      <c r="HW2381" s="6"/>
      <c r="HX2381" s="6"/>
      <c r="HY2381" s="6"/>
      <c r="HZ2381" s="6"/>
      <c r="IA2381" s="6"/>
      <c r="IB2381" s="6"/>
      <c r="IC2381" s="6"/>
      <c r="ID2381" s="6"/>
      <c r="IE2381" s="6"/>
      <c r="IF2381" s="6"/>
      <c r="IG2381" s="6"/>
      <c r="IH2381" s="6"/>
      <c r="II2381" s="6"/>
      <c r="IJ2381" s="6"/>
      <c r="IK2381" s="6"/>
      <c r="IL2381" s="6"/>
      <c r="IM2381" s="6"/>
      <c r="IN2381" s="6"/>
      <c r="IO2381" s="6"/>
      <c r="IP2381" s="6"/>
      <c r="IQ2381" s="6"/>
      <c r="IR2381" s="6"/>
      <c r="IS2381" s="6"/>
      <c r="IT2381" s="6"/>
      <c r="IU2381" s="6"/>
      <c r="IV2381" s="6"/>
      <c r="IW2381" s="6"/>
      <c r="IX2381" s="6"/>
      <c r="IY2381" s="6"/>
      <c r="IZ2381" s="6"/>
      <c r="JA2381" s="6"/>
      <c r="JB2381" s="6"/>
      <c r="JC2381" s="6"/>
      <c r="JD2381" s="6"/>
      <c r="JE2381" s="6"/>
      <c r="JF2381" s="6"/>
      <c r="JG2381" s="6"/>
      <c r="JH2381" s="6"/>
      <c r="JI2381" s="6"/>
      <c r="JJ2381" s="6"/>
      <c r="JK2381" s="6"/>
      <c r="JL2381" s="6"/>
      <c r="JM2381" s="6"/>
    </row>
    <row r="2382" spans="2:273" s="49" customFormat="1" ht="20" customHeight="1">
      <c r="B2382" s="121" t="s">
        <v>2237</v>
      </c>
      <c r="C2382" s="122">
        <v>20181</v>
      </c>
      <c r="D2382" s="104">
        <v>2018</v>
      </c>
      <c r="E2382" s="66" t="s">
        <v>2238</v>
      </c>
      <c r="F2382" s="145"/>
      <c r="G2382" s="358"/>
      <c r="H2382" s="68" t="s">
        <v>2239</v>
      </c>
      <c r="I2382" s="68"/>
      <c r="J2382" s="92">
        <v>35</v>
      </c>
      <c r="K2382" s="200">
        <v>1360377</v>
      </c>
      <c r="L2382" s="70"/>
      <c r="M2382" s="68" t="s">
        <v>39</v>
      </c>
      <c r="N2382" s="215">
        <v>9</v>
      </c>
      <c r="O2382" s="92">
        <v>2</v>
      </c>
      <c r="P2382" s="89">
        <v>6</v>
      </c>
      <c r="Q2382" s="70"/>
      <c r="R2382" s="68" t="s">
        <v>179</v>
      </c>
      <c r="S2382" s="13">
        <v>9</v>
      </c>
      <c r="T2382" s="13">
        <v>1</v>
      </c>
      <c r="U2382" s="7"/>
      <c r="V2382" s="7"/>
      <c r="W2382" s="7"/>
      <c r="X2382" s="7"/>
      <c r="Y2382" s="13">
        <v>21</v>
      </c>
      <c r="Z2382" s="13"/>
      <c r="AA2382" s="7"/>
      <c r="AB2382" s="7"/>
      <c r="AC2382" s="7"/>
      <c r="AD2382" s="7"/>
      <c r="AE2382" s="6"/>
      <c r="AF2382" s="48"/>
      <c r="AG2382" s="48"/>
      <c r="AH2382" s="48"/>
      <c r="AI2382" s="48"/>
      <c r="AJ2382" s="48"/>
      <c r="AK2382" s="48"/>
      <c r="AL2382" s="48"/>
      <c r="AM2382" s="48"/>
      <c r="AN2382" s="48"/>
      <c r="AO2382" s="48"/>
      <c r="AP2382" s="48"/>
      <c r="AQ2382" s="48"/>
      <c r="AR2382" s="48"/>
      <c r="AS2382" s="48"/>
      <c r="AT2382" s="48"/>
      <c r="AU2382" s="48"/>
      <c r="AV2382" s="48"/>
      <c r="AW2382" s="48"/>
      <c r="AX2382" s="48"/>
      <c r="AY2382" s="48"/>
      <c r="AZ2382" s="48"/>
      <c r="BA2382" s="48"/>
      <c r="BB2382" s="48"/>
      <c r="BC2382" s="48"/>
      <c r="BD2382" s="48"/>
      <c r="BE2382" s="48"/>
      <c r="BF2382" s="48"/>
      <c r="BG2382" s="48"/>
      <c r="BH2382" s="48"/>
      <c r="BI2382" s="48"/>
      <c r="BJ2382" s="48"/>
      <c r="BK2382" s="48"/>
      <c r="BL2382" s="48"/>
      <c r="BM2382" s="48"/>
      <c r="BN2382" s="48"/>
      <c r="BO2382" s="48"/>
      <c r="BP2382" s="48"/>
      <c r="BQ2382" s="48"/>
      <c r="BR2382" s="48"/>
      <c r="BS2382" s="48"/>
      <c r="BT2382" s="48"/>
      <c r="BU2382" s="48"/>
      <c r="BV2382" s="48"/>
      <c r="BW2382" s="48"/>
      <c r="BX2382" s="48"/>
      <c r="BY2382" s="48"/>
      <c r="BZ2382" s="48"/>
      <c r="CA2382" s="48"/>
      <c r="CB2382" s="48"/>
      <c r="CC2382" s="48"/>
      <c r="CD2382" s="48"/>
      <c r="CE2382" s="48"/>
      <c r="CF2382" s="48"/>
      <c r="CG2382" s="48"/>
      <c r="CH2382" s="48"/>
      <c r="CI2382" s="48"/>
      <c r="CJ2382" s="48"/>
      <c r="CK2382" s="48"/>
      <c r="CL2382" s="48"/>
      <c r="CM2382" s="48"/>
      <c r="CN2382" s="48"/>
      <c r="CO2382" s="48"/>
      <c r="CP2382" s="48"/>
      <c r="CQ2382" s="48"/>
      <c r="CR2382" s="48"/>
      <c r="CS2382" s="48"/>
      <c r="CT2382" s="48"/>
      <c r="CU2382" s="48"/>
      <c r="CV2382" s="48"/>
      <c r="CW2382" s="48"/>
      <c r="CX2382" s="48"/>
      <c r="CY2382" s="48"/>
      <c r="CZ2382" s="48"/>
      <c r="DA2382" s="48"/>
      <c r="DB2382" s="48"/>
      <c r="DC2382" s="48"/>
      <c r="DD2382" s="48"/>
      <c r="DE2382" s="48"/>
      <c r="DF2382" s="48"/>
      <c r="DG2382" s="48"/>
      <c r="DH2382" s="48"/>
      <c r="DI2382" s="48"/>
      <c r="DJ2382" s="48"/>
      <c r="DK2382" s="48"/>
      <c r="DL2382" s="48"/>
      <c r="DM2382" s="48"/>
      <c r="DN2382" s="48"/>
      <c r="DO2382" s="48"/>
      <c r="DP2382" s="48"/>
      <c r="DQ2382" s="48"/>
      <c r="DR2382" s="48"/>
      <c r="DS2382" s="48"/>
      <c r="DT2382" s="48"/>
      <c r="DU2382" s="48"/>
      <c r="DV2382" s="48"/>
      <c r="DW2382" s="48"/>
      <c r="DX2382" s="48"/>
      <c r="DY2382" s="48"/>
      <c r="DZ2382" s="48"/>
      <c r="EA2382" s="48"/>
      <c r="EB2382" s="48"/>
      <c r="EC2382" s="48"/>
      <c r="ED2382" s="48"/>
      <c r="EE2382" s="48"/>
      <c r="EF2382" s="48"/>
      <c r="EG2382" s="48"/>
      <c r="EH2382" s="48"/>
      <c r="EI2382" s="48"/>
      <c r="EJ2382" s="48"/>
      <c r="EK2382" s="48"/>
      <c r="EL2382" s="48"/>
      <c r="EM2382" s="48"/>
      <c r="EN2382" s="48"/>
      <c r="EO2382" s="48"/>
      <c r="EP2382" s="48"/>
      <c r="EQ2382" s="48"/>
      <c r="ER2382" s="48"/>
      <c r="ES2382" s="48"/>
      <c r="ET2382" s="48"/>
      <c r="EU2382" s="48"/>
      <c r="EV2382" s="48"/>
      <c r="EW2382" s="48"/>
      <c r="EX2382" s="48"/>
      <c r="EY2382" s="48"/>
      <c r="EZ2382" s="48"/>
      <c r="FA2382" s="48"/>
      <c r="FB2382" s="48"/>
      <c r="FC2382" s="48"/>
      <c r="FD2382" s="48"/>
      <c r="FE2382" s="48"/>
      <c r="FF2382" s="48"/>
      <c r="FG2382" s="48"/>
      <c r="FH2382" s="48"/>
      <c r="FI2382" s="48"/>
      <c r="FJ2382" s="48"/>
      <c r="FK2382" s="48"/>
      <c r="FL2382" s="48"/>
      <c r="FM2382" s="48"/>
      <c r="FN2382" s="48"/>
      <c r="FO2382" s="48"/>
      <c r="FP2382" s="48"/>
      <c r="FQ2382" s="48"/>
      <c r="FR2382" s="48"/>
      <c r="FS2382" s="48"/>
      <c r="FT2382" s="48"/>
      <c r="FU2382" s="48"/>
      <c r="FV2382" s="48"/>
      <c r="FW2382" s="48"/>
      <c r="FX2382" s="48"/>
      <c r="FY2382" s="48"/>
      <c r="FZ2382" s="48"/>
      <c r="GA2382" s="48"/>
      <c r="GB2382" s="48"/>
      <c r="GC2382" s="48"/>
      <c r="GD2382" s="48"/>
      <c r="GE2382" s="48"/>
      <c r="GF2382" s="48"/>
      <c r="GG2382" s="48"/>
      <c r="GH2382" s="48"/>
      <c r="GI2382" s="48"/>
      <c r="GJ2382" s="48"/>
      <c r="GK2382" s="48"/>
      <c r="GL2382" s="48"/>
      <c r="GM2382" s="48"/>
      <c r="GN2382" s="48"/>
      <c r="GO2382" s="48"/>
      <c r="GP2382" s="48"/>
      <c r="GQ2382" s="48"/>
      <c r="GR2382" s="48"/>
      <c r="GS2382" s="48"/>
      <c r="GT2382" s="48"/>
      <c r="GU2382" s="48"/>
      <c r="GV2382" s="48"/>
      <c r="GW2382" s="48"/>
      <c r="GX2382" s="48"/>
      <c r="GY2382" s="48"/>
      <c r="GZ2382" s="48"/>
      <c r="HA2382" s="48"/>
      <c r="HB2382" s="48"/>
      <c r="HC2382" s="48"/>
      <c r="HD2382" s="48"/>
      <c r="HE2382" s="48"/>
      <c r="HF2382" s="48"/>
      <c r="HG2382" s="48"/>
      <c r="HH2382" s="48"/>
      <c r="HI2382" s="48"/>
      <c r="HJ2382" s="48"/>
      <c r="HK2382" s="48"/>
      <c r="HL2382" s="48"/>
      <c r="HM2382" s="48"/>
      <c r="HN2382" s="48"/>
      <c r="HO2382" s="48"/>
      <c r="HP2382" s="48"/>
      <c r="HQ2382" s="48"/>
      <c r="HR2382" s="48"/>
      <c r="HS2382" s="48"/>
      <c r="HT2382" s="48"/>
      <c r="HU2382" s="48"/>
      <c r="HV2382" s="48"/>
      <c r="HW2382" s="48"/>
      <c r="HX2382" s="48"/>
      <c r="HY2382" s="48"/>
      <c r="HZ2382" s="48"/>
      <c r="IA2382" s="48"/>
      <c r="IB2382" s="48"/>
      <c r="IC2382" s="48"/>
      <c r="ID2382" s="48"/>
      <c r="IE2382" s="48"/>
      <c r="IF2382" s="48"/>
      <c r="IG2382" s="48"/>
      <c r="IH2382" s="48"/>
      <c r="II2382" s="48"/>
      <c r="IJ2382" s="48"/>
      <c r="IK2382" s="48"/>
      <c r="IL2382" s="48"/>
      <c r="IM2382" s="48"/>
      <c r="IN2382" s="48"/>
      <c r="IO2382" s="48"/>
      <c r="IP2382" s="48"/>
      <c r="IQ2382" s="48"/>
      <c r="IR2382" s="48"/>
      <c r="IS2382" s="48"/>
      <c r="IT2382" s="48"/>
      <c r="IU2382" s="48"/>
      <c r="IV2382" s="48"/>
      <c r="IW2382" s="48"/>
      <c r="IX2382" s="48"/>
      <c r="IY2382" s="48"/>
      <c r="IZ2382" s="48"/>
      <c r="JA2382" s="48"/>
    </row>
    <row r="2383" spans="2:273" s="49" customFormat="1" ht="20" customHeight="1">
      <c r="B2383" s="120" t="s">
        <v>7930</v>
      </c>
      <c r="C2383" s="113">
        <v>20202</v>
      </c>
      <c r="D2383" s="104">
        <v>2020</v>
      </c>
      <c r="E2383" s="45" t="s">
        <v>2240</v>
      </c>
      <c r="F2383" s="146"/>
      <c r="G2383" s="359"/>
      <c r="H2383" s="46" t="s">
        <v>7931</v>
      </c>
      <c r="I2383" s="46" t="s">
        <v>37</v>
      </c>
      <c r="J2383" s="90">
        <v>45</v>
      </c>
      <c r="K2383" s="198">
        <v>241484</v>
      </c>
      <c r="L2383" s="46" t="s">
        <v>7932</v>
      </c>
      <c r="M2383" s="46" t="s">
        <v>207</v>
      </c>
      <c r="N2383" s="215">
        <v>2</v>
      </c>
      <c r="O2383" s="90">
        <v>4</v>
      </c>
      <c r="P2383" s="90">
        <v>6</v>
      </c>
      <c r="Q2383" s="46" t="s">
        <v>32</v>
      </c>
      <c r="R2383" s="46" t="s">
        <v>33</v>
      </c>
      <c r="S2383" s="48"/>
      <c r="T2383" s="48"/>
      <c r="U2383" s="48"/>
      <c r="V2383" s="48"/>
      <c r="W2383" s="48"/>
      <c r="X2383" s="48"/>
      <c r="Y2383" s="48"/>
      <c r="Z2383" s="48"/>
      <c r="AA2383" s="48"/>
      <c r="AB2383" s="48"/>
      <c r="AC2383" s="48"/>
      <c r="AD2383" s="48"/>
      <c r="AE2383" s="48"/>
      <c r="AF2383" s="37"/>
      <c r="AG2383" s="37"/>
      <c r="AH2383" s="37"/>
      <c r="AI2383" s="37"/>
      <c r="AJ2383" s="37"/>
      <c r="AK2383" s="37"/>
      <c r="AL2383" s="37"/>
      <c r="AM2383" s="37"/>
      <c r="AN2383" s="37"/>
      <c r="AO2383" s="37"/>
      <c r="AP2383" s="37"/>
      <c r="AQ2383" s="37"/>
      <c r="AR2383" s="37"/>
      <c r="AS2383" s="37"/>
      <c r="AT2383" s="37"/>
      <c r="AU2383" s="37"/>
      <c r="AV2383" s="37"/>
      <c r="AW2383" s="37"/>
      <c r="AX2383" s="37"/>
      <c r="AY2383" s="37"/>
      <c r="AZ2383" s="37"/>
      <c r="BA2383" s="37"/>
      <c r="BB2383" s="37"/>
      <c r="BC2383" s="37"/>
      <c r="BD2383" s="37"/>
      <c r="BE2383" s="37"/>
      <c r="BF2383" s="37"/>
      <c r="BG2383" s="37"/>
      <c r="BH2383" s="37"/>
      <c r="BI2383" s="37"/>
      <c r="BJ2383" s="37"/>
      <c r="BK2383" s="37"/>
      <c r="BL2383" s="37"/>
      <c r="BM2383" s="37"/>
      <c r="BN2383" s="37"/>
      <c r="BO2383" s="37"/>
      <c r="BP2383" s="37"/>
      <c r="BQ2383" s="37"/>
      <c r="BR2383" s="37"/>
      <c r="BS2383" s="37"/>
      <c r="BT2383" s="37"/>
      <c r="BU2383" s="37"/>
      <c r="BV2383" s="37"/>
      <c r="BW2383" s="37"/>
      <c r="BX2383" s="37"/>
      <c r="BY2383" s="37"/>
      <c r="BZ2383" s="37"/>
      <c r="CA2383" s="37"/>
      <c r="CB2383" s="37"/>
      <c r="CC2383" s="37"/>
      <c r="CD2383" s="37"/>
      <c r="CE2383" s="37"/>
      <c r="CF2383" s="37"/>
      <c r="CG2383" s="37"/>
      <c r="CH2383" s="37"/>
      <c r="CI2383" s="37"/>
      <c r="CJ2383" s="37"/>
      <c r="CK2383" s="37"/>
      <c r="CL2383" s="37"/>
      <c r="CM2383" s="37"/>
      <c r="CN2383" s="37"/>
      <c r="CO2383" s="37"/>
      <c r="CP2383" s="37"/>
      <c r="CQ2383" s="37"/>
      <c r="CR2383" s="37"/>
      <c r="CS2383" s="37"/>
      <c r="CT2383" s="37"/>
      <c r="CU2383" s="37"/>
      <c r="CV2383" s="37"/>
      <c r="CW2383" s="37"/>
      <c r="CX2383" s="37"/>
      <c r="CY2383" s="37"/>
      <c r="CZ2383" s="37"/>
      <c r="DA2383" s="37"/>
      <c r="DB2383" s="37"/>
      <c r="DC2383" s="37"/>
      <c r="DD2383" s="37"/>
      <c r="DE2383" s="37"/>
      <c r="DF2383" s="37"/>
      <c r="DG2383" s="37"/>
      <c r="DH2383" s="37"/>
      <c r="DI2383" s="37"/>
      <c r="DJ2383" s="37"/>
      <c r="DK2383" s="37"/>
      <c r="DL2383" s="37"/>
      <c r="DM2383" s="37"/>
      <c r="DN2383" s="37"/>
      <c r="DO2383" s="37"/>
      <c r="DP2383" s="37"/>
      <c r="DQ2383" s="37"/>
      <c r="DR2383" s="37"/>
      <c r="DS2383" s="37"/>
      <c r="DT2383" s="37"/>
      <c r="DU2383" s="37"/>
      <c r="DV2383" s="37"/>
      <c r="DW2383" s="37"/>
      <c r="DX2383" s="37"/>
      <c r="DY2383" s="37"/>
      <c r="DZ2383" s="37"/>
      <c r="EA2383" s="37"/>
      <c r="EB2383" s="37"/>
      <c r="EC2383" s="37"/>
      <c r="ED2383" s="37"/>
      <c r="EE2383" s="37"/>
      <c r="EF2383" s="37"/>
      <c r="EG2383" s="37"/>
      <c r="EH2383" s="37"/>
      <c r="EI2383" s="37"/>
      <c r="EJ2383" s="37"/>
      <c r="EK2383" s="37"/>
      <c r="EL2383" s="37"/>
      <c r="EM2383" s="37"/>
      <c r="EN2383" s="37"/>
      <c r="EO2383" s="37"/>
      <c r="EP2383" s="37"/>
      <c r="EQ2383" s="37"/>
      <c r="ER2383" s="37"/>
      <c r="ES2383" s="37"/>
      <c r="ET2383" s="37"/>
      <c r="EU2383" s="37"/>
      <c r="EV2383" s="37"/>
      <c r="EW2383" s="37"/>
      <c r="EX2383" s="37"/>
      <c r="EY2383" s="37"/>
      <c r="EZ2383" s="37"/>
      <c r="FA2383" s="37"/>
      <c r="FB2383" s="37"/>
      <c r="FC2383" s="37"/>
      <c r="FD2383" s="37"/>
      <c r="FE2383" s="37"/>
      <c r="FF2383" s="37"/>
      <c r="FG2383" s="37"/>
      <c r="FH2383" s="37"/>
      <c r="FI2383" s="37"/>
      <c r="FJ2383" s="37"/>
      <c r="FK2383" s="37"/>
      <c r="FL2383" s="37"/>
      <c r="FM2383" s="37"/>
      <c r="FN2383" s="37"/>
      <c r="FO2383" s="37"/>
      <c r="FP2383" s="37"/>
      <c r="FQ2383" s="37"/>
      <c r="FR2383" s="37"/>
      <c r="FS2383" s="37"/>
      <c r="FT2383" s="37"/>
      <c r="FU2383" s="37"/>
      <c r="FV2383" s="37"/>
      <c r="FW2383" s="37"/>
      <c r="FX2383" s="37"/>
      <c r="FY2383" s="37"/>
      <c r="FZ2383" s="37"/>
      <c r="GA2383" s="37"/>
      <c r="GB2383" s="37"/>
      <c r="GC2383" s="37"/>
      <c r="GD2383" s="37"/>
      <c r="GE2383" s="37"/>
      <c r="GF2383" s="37"/>
      <c r="GG2383" s="37"/>
      <c r="GH2383" s="37"/>
      <c r="GI2383" s="37"/>
      <c r="GJ2383" s="37"/>
      <c r="GK2383" s="37"/>
      <c r="GL2383" s="37"/>
      <c r="GM2383" s="37"/>
      <c r="GN2383" s="37"/>
      <c r="GO2383" s="37"/>
      <c r="GP2383" s="37"/>
      <c r="GQ2383" s="37"/>
      <c r="GR2383" s="37"/>
      <c r="GS2383" s="37"/>
      <c r="GT2383" s="37"/>
      <c r="GU2383" s="37"/>
      <c r="GV2383" s="37"/>
      <c r="GW2383" s="37"/>
      <c r="GX2383" s="37"/>
      <c r="GY2383" s="37"/>
      <c r="GZ2383" s="37"/>
      <c r="HA2383" s="37"/>
      <c r="HB2383" s="37"/>
      <c r="HC2383" s="37"/>
      <c r="HD2383" s="37"/>
      <c r="HE2383" s="37"/>
      <c r="HF2383" s="37"/>
      <c r="HG2383" s="37"/>
      <c r="HH2383" s="37"/>
      <c r="HI2383" s="37"/>
      <c r="HJ2383" s="37"/>
      <c r="HK2383" s="37"/>
      <c r="HL2383" s="37"/>
      <c r="HM2383" s="37"/>
      <c r="HN2383" s="37"/>
      <c r="HO2383" s="37"/>
      <c r="HP2383" s="37"/>
      <c r="HQ2383" s="37"/>
      <c r="HR2383" s="37"/>
      <c r="HS2383" s="37"/>
      <c r="HT2383" s="37"/>
      <c r="HU2383" s="37"/>
      <c r="HV2383" s="37"/>
      <c r="HW2383" s="37"/>
      <c r="HX2383" s="37"/>
      <c r="HY2383" s="37"/>
      <c r="HZ2383" s="37"/>
      <c r="IA2383" s="37"/>
      <c r="IB2383" s="37"/>
      <c r="IC2383" s="37"/>
      <c r="ID2383" s="37"/>
      <c r="IE2383" s="37"/>
      <c r="IF2383" s="37"/>
      <c r="IG2383" s="37"/>
      <c r="IH2383" s="37"/>
      <c r="II2383" s="37"/>
      <c r="IJ2383" s="37"/>
      <c r="IK2383" s="37"/>
      <c r="IL2383" s="37"/>
      <c r="IM2383" s="37"/>
      <c r="IN2383" s="37"/>
      <c r="IO2383" s="37"/>
      <c r="IP2383" s="37"/>
      <c r="IQ2383" s="37"/>
      <c r="IR2383" s="37"/>
      <c r="IS2383" s="37"/>
      <c r="IT2383" s="37"/>
      <c r="IU2383" s="37"/>
      <c r="IV2383" s="37"/>
      <c r="IW2383" s="37"/>
      <c r="IX2383" s="37"/>
      <c r="IY2383" s="37"/>
      <c r="IZ2383" s="37"/>
      <c r="JA2383" s="37"/>
      <c r="JB2383" s="37"/>
      <c r="JC2383" s="37"/>
      <c r="JD2383" s="37"/>
      <c r="JE2383" s="37"/>
      <c r="JF2383" s="37"/>
      <c r="JG2383" s="37"/>
      <c r="JH2383" s="37"/>
      <c r="JI2383" s="37"/>
      <c r="JJ2383" s="37"/>
      <c r="JK2383" s="37"/>
      <c r="JL2383" s="37"/>
      <c r="JM2383" s="37"/>
    </row>
    <row r="2384" spans="2:273" s="49" customFormat="1" ht="20" customHeight="1">
      <c r="B2384" s="121" t="s">
        <v>2241</v>
      </c>
      <c r="C2384" s="122">
        <v>20181</v>
      </c>
      <c r="D2384" s="104">
        <v>2018</v>
      </c>
      <c r="E2384" s="66" t="s">
        <v>2242</v>
      </c>
      <c r="F2384" s="145"/>
      <c r="G2384" s="358"/>
      <c r="H2384" s="68" t="s">
        <v>2243</v>
      </c>
      <c r="I2384" s="68"/>
      <c r="J2384" s="92">
        <v>33</v>
      </c>
      <c r="K2384" s="200">
        <v>100000</v>
      </c>
      <c r="L2384" s="68" t="s">
        <v>2790</v>
      </c>
      <c r="M2384" s="68" t="s">
        <v>39</v>
      </c>
      <c r="N2384" s="215">
        <v>9</v>
      </c>
      <c r="O2384" s="92">
        <v>2</v>
      </c>
      <c r="P2384" s="89">
        <v>6</v>
      </c>
      <c r="Q2384" s="70"/>
      <c r="R2384" s="68" t="s">
        <v>80</v>
      </c>
      <c r="S2384" s="13">
        <v>10</v>
      </c>
      <c r="T2384" s="13"/>
      <c r="U2384" s="7"/>
      <c r="V2384" s="7"/>
      <c r="W2384" s="7"/>
      <c r="X2384" s="7"/>
      <c r="Y2384" s="13">
        <v>21</v>
      </c>
      <c r="Z2384" s="13"/>
      <c r="AA2384" s="7"/>
      <c r="AB2384" s="7"/>
      <c r="AC2384" s="7"/>
      <c r="AD2384" s="7" t="s">
        <v>81</v>
      </c>
      <c r="AE2384" s="6"/>
      <c r="AF2384" s="6"/>
      <c r="AG2384" s="6"/>
      <c r="AH2384" s="6"/>
      <c r="AI2384" s="6"/>
      <c r="AJ2384" s="6"/>
      <c r="AK2384" s="6"/>
      <c r="AL2384" s="6"/>
      <c r="AM2384" s="6"/>
      <c r="AN2384" s="6"/>
      <c r="AO2384" s="6"/>
      <c r="AP2384" s="6"/>
      <c r="AQ2384" s="6"/>
      <c r="AR2384" s="7" t="s">
        <v>47</v>
      </c>
      <c r="AS2384" s="7" t="s">
        <v>53</v>
      </c>
      <c r="AT2384" s="6"/>
      <c r="AU2384" s="6"/>
      <c r="AV2384" s="6"/>
      <c r="AW2384" s="6"/>
      <c r="AX2384" s="6"/>
      <c r="AY2384" s="6"/>
      <c r="AZ2384" s="6"/>
      <c r="BA2384" s="6"/>
      <c r="BB2384" s="6"/>
      <c r="BC2384" s="6"/>
      <c r="BD2384" s="6"/>
      <c r="BE2384" s="6"/>
      <c r="BF2384" s="6"/>
      <c r="BG2384" s="6"/>
      <c r="BH2384" s="6"/>
      <c r="BI2384" s="6"/>
      <c r="BJ2384" s="6"/>
      <c r="BK2384" s="6"/>
      <c r="BL2384" s="6"/>
      <c r="BM2384" s="6"/>
      <c r="BN2384" s="6"/>
      <c r="BO2384" s="6"/>
      <c r="BP2384" s="6"/>
      <c r="BQ2384" s="6"/>
      <c r="BR2384" s="6"/>
      <c r="BS2384" s="6"/>
      <c r="BT2384" s="6"/>
      <c r="BU2384" s="6"/>
      <c r="BV2384" s="6"/>
      <c r="BW2384" s="6"/>
      <c r="BX2384" s="6"/>
      <c r="BY2384" s="6"/>
      <c r="BZ2384" s="6"/>
      <c r="CA2384" s="6"/>
      <c r="CB2384" s="6"/>
      <c r="CC2384" s="6"/>
      <c r="CD2384" s="6"/>
      <c r="CE2384" s="6"/>
      <c r="CF2384" s="6"/>
      <c r="CG2384" s="6"/>
      <c r="CH2384" s="6"/>
      <c r="CI2384" s="6"/>
      <c r="CJ2384" s="6"/>
      <c r="CK2384" s="6"/>
      <c r="CL2384" s="6"/>
      <c r="CM2384" s="6"/>
      <c r="CN2384" s="6"/>
      <c r="CO2384" s="6"/>
      <c r="CP2384" s="6"/>
      <c r="CQ2384" s="6"/>
      <c r="CR2384" s="6"/>
      <c r="CS2384" s="6"/>
      <c r="CT2384" s="6"/>
      <c r="CU2384" s="6"/>
      <c r="CV2384" s="6"/>
      <c r="CW2384" s="6"/>
      <c r="CX2384" s="6"/>
      <c r="CY2384" s="6"/>
      <c r="CZ2384" s="6"/>
      <c r="DA2384" s="6"/>
      <c r="DB2384" s="6"/>
      <c r="DC2384" s="6"/>
      <c r="DD2384" s="6"/>
      <c r="DE2384" s="6"/>
      <c r="DF2384" s="6"/>
      <c r="DG2384" s="6"/>
      <c r="DH2384" s="6"/>
      <c r="DI2384" s="6"/>
      <c r="DJ2384" s="6"/>
      <c r="DK2384" s="6"/>
      <c r="DL2384" s="6"/>
      <c r="DM2384" s="6"/>
      <c r="DN2384" s="6"/>
      <c r="DO2384" s="6"/>
      <c r="DP2384" s="6"/>
      <c r="DQ2384" s="6"/>
      <c r="DR2384" s="6"/>
      <c r="DS2384" s="6"/>
      <c r="DT2384" s="6"/>
      <c r="DU2384" s="6"/>
      <c r="DV2384" s="6"/>
      <c r="DW2384" s="6"/>
      <c r="DX2384" s="6"/>
      <c r="DY2384" s="6"/>
      <c r="DZ2384" s="6"/>
      <c r="EA2384" s="6"/>
      <c r="EB2384" s="6"/>
      <c r="EC2384" s="6"/>
      <c r="ED2384" s="6"/>
      <c r="EE2384" s="6"/>
      <c r="EF2384" s="6"/>
      <c r="EG2384" s="6"/>
      <c r="EH2384" s="6"/>
      <c r="EI2384" s="6"/>
      <c r="EJ2384" s="6"/>
      <c r="EK2384" s="6"/>
      <c r="EL2384" s="6"/>
      <c r="EM2384" s="6"/>
      <c r="EN2384" s="6"/>
      <c r="EO2384" s="6"/>
      <c r="EP2384" s="6"/>
      <c r="EQ2384" s="6"/>
      <c r="ER2384" s="6"/>
      <c r="ES2384" s="6"/>
      <c r="ET2384" s="6"/>
      <c r="EU2384" s="6"/>
      <c r="EV2384" s="6"/>
      <c r="EW2384" s="6"/>
      <c r="EX2384" s="6"/>
      <c r="EY2384" s="6"/>
      <c r="EZ2384" s="6"/>
      <c r="FA2384" s="6"/>
      <c r="FB2384" s="6"/>
      <c r="FC2384" s="6"/>
      <c r="FD2384" s="6"/>
      <c r="FE2384" s="6"/>
      <c r="FF2384" s="6"/>
      <c r="FG2384" s="6"/>
      <c r="FH2384" s="6"/>
      <c r="FI2384" s="6"/>
      <c r="FJ2384" s="6"/>
      <c r="FK2384" s="6"/>
      <c r="FL2384" s="6"/>
      <c r="FM2384" s="6"/>
      <c r="FN2384" s="6"/>
      <c r="FO2384" s="6"/>
      <c r="FP2384" s="6"/>
      <c r="FQ2384" s="6"/>
      <c r="FR2384" s="6"/>
      <c r="FS2384" s="6"/>
      <c r="FT2384" s="6"/>
      <c r="FU2384" s="6"/>
      <c r="FV2384" s="6"/>
      <c r="FW2384" s="6"/>
      <c r="FX2384" s="6"/>
      <c r="FY2384" s="6"/>
      <c r="FZ2384" s="6"/>
      <c r="GA2384" s="6"/>
      <c r="GB2384" s="6"/>
      <c r="GC2384" s="6"/>
      <c r="GD2384" s="6"/>
      <c r="GE2384" s="6"/>
      <c r="GF2384" s="6"/>
      <c r="GG2384" s="6"/>
      <c r="GH2384" s="6"/>
      <c r="GI2384" s="6"/>
      <c r="GJ2384" s="6"/>
      <c r="GK2384" s="6"/>
      <c r="GL2384" s="6"/>
      <c r="GM2384" s="6"/>
      <c r="GN2384" s="6"/>
      <c r="GO2384" s="6"/>
      <c r="GP2384" s="6"/>
      <c r="GQ2384" s="6"/>
      <c r="GR2384" s="6"/>
      <c r="GS2384" s="6"/>
      <c r="GT2384" s="6"/>
      <c r="GU2384" s="6"/>
      <c r="GV2384" s="6"/>
      <c r="GW2384" s="6"/>
      <c r="GX2384" s="6"/>
      <c r="GY2384" s="6"/>
      <c r="GZ2384" s="6"/>
      <c r="HA2384" s="6"/>
      <c r="HB2384" s="6"/>
      <c r="HC2384" s="6"/>
      <c r="HD2384" s="6"/>
      <c r="HE2384" s="6"/>
      <c r="HF2384" s="6"/>
      <c r="HG2384" s="6"/>
      <c r="HH2384" s="6"/>
      <c r="HI2384" s="6"/>
      <c r="HJ2384" s="6"/>
      <c r="HK2384" s="6"/>
      <c r="HL2384" s="6"/>
      <c r="HM2384" s="6"/>
      <c r="HN2384" s="6"/>
      <c r="HO2384" s="6"/>
      <c r="HP2384" s="6"/>
      <c r="HQ2384" s="6"/>
      <c r="HR2384" s="6"/>
      <c r="HS2384" s="6"/>
      <c r="HT2384" s="6"/>
      <c r="HU2384" s="6"/>
      <c r="HV2384" s="6"/>
      <c r="HW2384" s="6"/>
      <c r="HX2384" s="6"/>
      <c r="HY2384" s="6"/>
      <c r="HZ2384" s="6"/>
      <c r="IA2384" s="6"/>
      <c r="IB2384" s="6"/>
      <c r="IC2384" s="6"/>
      <c r="ID2384" s="6"/>
      <c r="IE2384" s="6"/>
      <c r="IF2384" s="6"/>
      <c r="IG2384" s="6"/>
      <c r="IH2384" s="6"/>
      <c r="II2384" s="6"/>
      <c r="IJ2384" s="6"/>
      <c r="IK2384" s="6"/>
      <c r="IL2384" s="6"/>
      <c r="IM2384" s="6"/>
      <c r="IN2384" s="6"/>
      <c r="IO2384" s="6"/>
      <c r="IP2384" s="6"/>
      <c r="IQ2384" s="6"/>
      <c r="IR2384" s="6"/>
      <c r="IS2384" s="6"/>
      <c r="IT2384" s="6"/>
      <c r="IU2384" s="6"/>
      <c r="IV2384" s="6"/>
      <c r="IW2384" s="6"/>
      <c r="IX2384" s="6"/>
      <c r="IY2384" s="6"/>
      <c r="IZ2384" s="6"/>
      <c r="JA2384" s="6"/>
      <c r="JB2384" s="6"/>
      <c r="JC2384" s="6"/>
      <c r="JD2384" s="6"/>
      <c r="JE2384" s="6"/>
      <c r="JF2384" s="6"/>
      <c r="JG2384" s="6"/>
      <c r="JH2384" s="6"/>
      <c r="JI2384" s="6"/>
      <c r="JJ2384" s="6"/>
      <c r="JK2384" s="6"/>
      <c r="JL2384" s="6"/>
      <c r="JM2384" s="6"/>
    </row>
    <row r="2385" spans="2:273" s="49" customFormat="1" ht="20" customHeight="1">
      <c r="B2385" s="120" t="s">
        <v>5005</v>
      </c>
      <c r="C2385" s="113">
        <v>20192</v>
      </c>
      <c r="D2385" s="104">
        <v>2019</v>
      </c>
      <c r="E2385" s="66" t="s">
        <v>2242</v>
      </c>
      <c r="F2385" s="145"/>
      <c r="G2385" s="358"/>
      <c r="H2385" s="68" t="s">
        <v>5006</v>
      </c>
      <c r="I2385" s="68" t="s">
        <v>37</v>
      </c>
      <c r="J2385" s="92">
        <v>30</v>
      </c>
      <c r="K2385" s="200">
        <v>100000</v>
      </c>
      <c r="L2385" s="68" t="s">
        <v>2790</v>
      </c>
      <c r="M2385" s="68" t="s">
        <v>39</v>
      </c>
      <c r="N2385" s="215">
        <v>9</v>
      </c>
      <c r="O2385" s="89">
        <v>2</v>
      </c>
      <c r="P2385" s="89">
        <v>6</v>
      </c>
      <c r="Q2385" s="68" t="s">
        <v>47</v>
      </c>
      <c r="R2385" s="68" t="s">
        <v>193</v>
      </c>
      <c r="S2385" s="6"/>
      <c r="T2385" s="6"/>
      <c r="U2385" s="6"/>
      <c r="V2385" s="6"/>
      <c r="W2385" s="6"/>
      <c r="X2385" s="6"/>
      <c r="Y2385" s="6"/>
      <c r="Z2385" s="6"/>
      <c r="AA2385" s="6"/>
      <c r="AB2385" s="6"/>
      <c r="AC2385" s="6"/>
      <c r="AD2385" s="6"/>
      <c r="AE2385" s="6"/>
      <c r="AF2385" s="6"/>
      <c r="AG2385" s="6"/>
      <c r="AH2385" s="6"/>
      <c r="AI2385" s="6"/>
      <c r="AJ2385" s="6"/>
      <c r="AK2385" s="6"/>
      <c r="AL2385" s="6"/>
      <c r="AM2385" s="6"/>
      <c r="AN2385" s="6"/>
      <c r="AO2385" s="6"/>
      <c r="AP2385" s="6"/>
      <c r="AQ2385" s="6"/>
      <c r="AR2385" s="7" t="s">
        <v>47</v>
      </c>
      <c r="AS2385" s="7" t="s">
        <v>53</v>
      </c>
      <c r="AT2385" s="6"/>
      <c r="AU2385" s="6"/>
      <c r="AV2385" s="6"/>
      <c r="AW2385" s="6"/>
      <c r="AX2385" s="6"/>
      <c r="AY2385" s="6"/>
      <c r="AZ2385" s="6"/>
      <c r="BA2385" s="6"/>
      <c r="BB2385" s="6"/>
      <c r="BC2385" s="6"/>
      <c r="BD2385" s="6"/>
      <c r="BE2385" s="6"/>
      <c r="BF2385" s="6"/>
      <c r="BG2385" s="6"/>
      <c r="BH2385" s="6"/>
      <c r="BI2385" s="6"/>
      <c r="BJ2385" s="6"/>
      <c r="BK2385" s="6"/>
      <c r="BL2385" s="6"/>
      <c r="BM2385" s="6"/>
      <c r="BN2385" s="6"/>
      <c r="BO2385" s="6"/>
      <c r="BP2385" s="6"/>
      <c r="BQ2385" s="6"/>
      <c r="BR2385" s="6"/>
      <c r="BS2385" s="6"/>
      <c r="BT2385" s="6"/>
      <c r="BU2385" s="6"/>
      <c r="BV2385" s="6"/>
      <c r="BW2385" s="6"/>
      <c r="BX2385" s="6"/>
      <c r="BY2385" s="6"/>
      <c r="BZ2385" s="6"/>
      <c r="CA2385" s="6"/>
      <c r="CB2385" s="6"/>
      <c r="CC2385" s="6"/>
      <c r="CD2385" s="6"/>
      <c r="CE2385" s="6"/>
      <c r="CF2385" s="6"/>
      <c r="CG2385" s="6"/>
      <c r="CH2385" s="6"/>
      <c r="CI2385" s="6"/>
      <c r="CJ2385" s="6"/>
      <c r="CK2385" s="6"/>
      <c r="CL2385" s="6"/>
      <c r="CM2385" s="6"/>
      <c r="CN2385" s="6"/>
      <c r="CO2385" s="6"/>
      <c r="CP2385" s="6"/>
      <c r="CQ2385" s="6"/>
      <c r="CR2385" s="6"/>
      <c r="CS2385" s="6"/>
      <c r="CT2385" s="6"/>
      <c r="CU2385" s="6"/>
      <c r="CV2385" s="6"/>
      <c r="CW2385" s="6"/>
      <c r="CX2385" s="6"/>
      <c r="CY2385" s="6"/>
      <c r="CZ2385" s="6"/>
      <c r="DA2385" s="6"/>
      <c r="DB2385" s="6"/>
      <c r="DC2385" s="6"/>
      <c r="DD2385" s="6"/>
      <c r="DE2385" s="6"/>
      <c r="DF2385" s="6"/>
      <c r="DG2385" s="6"/>
      <c r="DH2385" s="6"/>
      <c r="DI2385" s="6"/>
      <c r="DJ2385" s="6"/>
      <c r="DK2385" s="6"/>
      <c r="DL2385" s="6"/>
      <c r="DM2385" s="6"/>
      <c r="DN2385" s="6"/>
      <c r="DO2385" s="6"/>
      <c r="DP2385" s="6"/>
      <c r="DQ2385" s="6"/>
      <c r="DR2385" s="6"/>
      <c r="DS2385" s="6"/>
      <c r="DT2385" s="6"/>
      <c r="DU2385" s="6"/>
      <c r="DV2385" s="6"/>
      <c r="DW2385" s="6"/>
      <c r="DX2385" s="6"/>
      <c r="DY2385" s="6"/>
      <c r="DZ2385" s="6"/>
      <c r="EA2385" s="6"/>
      <c r="EB2385" s="6"/>
      <c r="EC2385" s="6"/>
      <c r="ED2385" s="6"/>
      <c r="EE2385" s="6"/>
      <c r="EF2385" s="6"/>
      <c r="EG2385" s="6"/>
      <c r="EH2385" s="6"/>
      <c r="EI2385" s="6"/>
      <c r="EJ2385" s="6"/>
      <c r="EK2385" s="6"/>
      <c r="EL2385" s="6"/>
      <c r="EM2385" s="6"/>
      <c r="EN2385" s="6"/>
      <c r="EO2385" s="6"/>
      <c r="EP2385" s="6"/>
      <c r="EQ2385" s="6"/>
      <c r="ER2385" s="6"/>
      <c r="ES2385" s="6"/>
      <c r="ET2385" s="6"/>
      <c r="EU2385" s="6"/>
      <c r="EV2385" s="6"/>
      <c r="EW2385" s="6"/>
      <c r="EX2385" s="6"/>
      <c r="EY2385" s="6"/>
      <c r="EZ2385" s="6"/>
      <c r="FA2385" s="6"/>
      <c r="FB2385" s="6"/>
      <c r="FC2385" s="6"/>
      <c r="FD2385" s="6"/>
      <c r="FE2385" s="6"/>
      <c r="FF2385" s="6"/>
      <c r="FG2385" s="6"/>
      <c r="FH2385" s="6"/>
      <c r="FI2385" s="6"/>
      <c r="FJ2385" s="6"/>
      <c r="FK2385" s="6"/>
      <c r="FL2385" s="6"/>
      <c r="FM2385" s="6"/>
      <c r="FN2385" s="6"/>
      <c r="FO2385" s="6"/>
      <c r="FP2385" s="6"/>
      <c r="FQ2385" s="6"/>
      <c r="FR2385" s="6"/>
      <c r="FS2385" s="6"/>
      <c r="FT2385" s="6"/>
      <c r="FU2385" s="6"/>
      <c r="FV2385" s="6"/>
      <c r="FW2385" s="6"/>
      <c r="FX2385" s="6"/>
      <c r="FY2385" s="6"/>
      <c r="FZ2385" s="6"/>
      <c r="GA2385" s="6"/>
      <c r="GB2385" s="6"/>
      <c r="GC2385" s="6"/>
      <c r="GD2385" s="6"/>
      <c r="GE2385" s="6"/>
      <c r="GF2385" s="6"/>
      <c r="GG2385" s="6"/>
      <c r="GH2385" s="6"/>
      <c r="GI2385" s="6"/>
      <c r="GJ2385" s="6"/>
      <c r="GK2385" s="6"/>
      <c r="GL2385" s="6"/>
      <c r="GM2385" s="6"/>
      <c r="GN2385" s="6"/>
      <c r="GO2385" s="6"/>
      <c r="GP2385" s="6"/>
      <c r="GQ2385" s="6"/>
      <c r="GR2385" s="6"/>
      <c r="GS2385" s="6"/>
      <c r="GT2385" s="6"/>
      <c r="GU2385" s="6"/>
      <c r="GV2385" s="6"/>
      <c r="GW2385" s="6"/>
      <c r="GX2385" s="6"/>
      <c r="GY2385" s="6"/>
      <c r="GZ2385" s="6"/>
      <c r="HA2385" s="6"/>
      <c r="HB2385" s="6"/>
      <c r="HC2385" s="6"/>
      <c r="HD2385" s="6"/>
      <c r="HE2385" s="6"/>
      <c r="HF2385" s="6"/>
      <c r="HG2385" s="6"/>
      <c r="HH2385" s="6"/>
      <c r="HI2385" s="6"/>
      <c r="HJ2385" s="6"/>
      <c r="HK2385" s="6"/>
      <c r="HL2385" s="6"/>
      <c r="HM2385" s="6"/>
      <c r="HN2385" s="6"/>
      <c r="HO2385" s="6"/>
      <c r="HP2385" s="6"/>
      <c r="HQ2385" s="6"/>
      <c r="HR2385" s="6"/>
      <c r="HS2385" s="6"/>
      <c r="HT2385" s="6"/>
      <c r="HU2385" s="6"/>
      <c r="HV2385" s="6"/>
      <c r="HW2385" s="6"/>
      <c r="HX2385" s="6"/>
      <c r="HY2385" s="6"/>
      <c r="HZ2385" s="6"/>
      <c r="IA2385" s="6"/>
      <c r="IB2385" s="6"/>
      <c r="IC2385" s="6"/>
      <c r="ID2385" s="6"/>
      <c r="IE2385" s="6"/>
      <c r="IF2385" s="6"/>
      <c r="IG2385" s="6"/>
      <c r="IH2385" s="6"/>
      <c r="II2385" s="6"/>
      <c r="IJ2385" s="6"/>
      <c r="IK2385" s="6"/>
      <c r="IL2385" s="6"/>
      <c r="IM2385" s="6"/>
      <c r="IN2385" s="6"/>
      <c r="IO2385" s="6"/>
      <c r="IP2385" s="6"/>
      <c r="IQ2385" s="6"/>
      <c r="IR2385" s="6"/>
      <c r="IS2385" s="6"/>
      <c r="IT2385" s="6"/>
      <c r="IU2385" s="6"/>
      <c r="IV2385" s="6"/>
      <c r="IW2385" s="6"/>
      <c r="IX2385" s="6"/>
      <c r="IY2385" s="6"/>
      <c r="IZ2385" s="6"/>
      <c r="JA2385" s="6"/>
      <c r="JB2385" s="6"/>
      <c r="JC2385" s="6"/>
      <c r="JD2385" s="6"/>
      <c r="JE2385" s="6"/>
      <c r="JF2385" s="6"/>
      <c r="JG2385" s="6"/>
      <c r="JH2385" s="6"/>
      <c r="JI2385" s="6"/>
      <c r="JJ2385" s="6"/>
      <c r="JK2385" s="6"/>
      <c r="JL2385" s="6"/>
      <c r="JM2385" s="6"/>
    </row>
    <row r="2386" spans="2:273" s="49" customFormat="1" ht="20" customHeight="1">
      <c r="B2386" s="120" t="s">
        <v>7934</v>
      </c>
      <c r="C2386" s="113">
        <v>20202</v>
      </c>
      <c r="D2386" s="104">
        <v>2020</v>
      </c>
      <c r="E2386" s="45" t="s">
        <v>2242</v>
      </c>
      <c r="F2386" s="146"/>
      <c r="G2386" s="359"/>
      <c r="H2386" s="46" t="s">
        <v>7935</v>
      </c>
      <c r="I2386" s="46" t="s">
        <v>37</v>
      </c>
      <c r="J2386" s="90">
        <v>24</v>
      </c>
      <c r="K2386" s="198">
        <v>315310</v>
      </c>
      <c r="L2386" s="46" t="s">
        <v>7933</v>
      </c>
      <c r="M2386" s="46" t="s">
        <v>39</v>
      </c>
      <c r="N2386" s="215">
        <v>9</v>
      </c>
      <c r="O2386" s="90">
        <v>2</v>
      </c>
      <c r="P2386" s="90">
        <v>6</v>
      </c>
      <c r="Q2386" s="46" t="s">
        <v>55</v>
      </c>
      <c r="R2386" s="46" t="s">
        <v>489</v>
      </c>
      <c r="S2386" s="48"/>
      <c r="T2386" s="48"/>
      <c r="U2386" s="48"/>
      <c r="V2386" s="48"/>
      <c r="W2386" s="48"/>
      <c r="X2386" s="48"/>
      <c r="Y2386" s="48"/>
      <c r="Z2386" s="48"/>
      <c r="AA2386" s="48"/>
      <c r="AB2386" s="48"/>
      <c r="AC2386" s="48"/>
      <c r="AD2386" s="48"/>
      <c r="AE2386" s="48"/>
      <c r="AF2386" s="37"/>
      <c r="AG2386" s="37"/>
      <c r="AH2386" s="37"/>
      <c r="AI2386" s="37"/>
      <c r="AJ2386" s="37"/>
      <c r="AK2386" s="37"/>
      <c r="AL2386" s="37"/>
      <c r="AM2386" s="37"/>
      <c r="AN2386" s="37"/>
      <c r="AO2386" s="37"/>
      <c r="AP2386" s="37"/>
      <c r="AQ2386" s="37"/>
      <c r="AR2386" s="37"/>
      <c r="AS2386" s="37"/>
      <c r="AT2386" s="37"/>
      <c r="AU2386" s="37"/>
      <c r="AV2386" s="37"/>
      <c r="AW2386" s="37"/>
      <c r="AX2386" s="37"/>
      <c r="AY2386" s="37"/>
      <c r="AZ2386" s="37"/>
      <c r="BA2386" s="37"/>
      <c r="BB2386" s="37"/>
      <c r="BC2386" s="37"/>
      <c r="BD2386" s="37"/>
      <c r="BE2386" s="37"/>
      <c r="BF2386" s="37"/>
      <c r="BG2386" s="37"/>
      <c r="BH2386" s="37"/>
      <c r="BI2386" s="37"/>
      <c r="BJ2386" s="37"/>
      <c r="BK2386" s="37"/>
      <c r="BL2386" s="37"/>
      <c r="BM2386" s="37"/>
      <c r="BN2386" s="37"/>
      <c r="BO2386" s="37"/>
      <c r="BP2386" s="37"/>
      <c r="BQ2386" s="37"/>
      <c r="BR2386" s="37"/>
      <c r="BS2386" s="37"/>
      <c r="BT2386" s="37"/>
      <c r="BU2386" s="37"/>
      <c r="BV2386" s="37"/>
      <c r="BW2386" s="37"/>
      <c r="BX2386" s="37"/>
      <c r="BY2386" s="37"/>
      <c r="BZ2386" s="37"/>
      <c r="CA2386" s="37"/>
      <c r="CB2386" s="37"/>
      <c r="CC2386" s="37"/>
      <c r="CD2386" s="37"/>
      <c r="CE2386" s="37"/>
      <c r="CF2386" s="37"/>
      <c r="CG2386" s="37"/>
      <c r="CH2386" s="37"/>
      <c r="CI2386" s="37"/>
      <c r="CJ2386" s="37"/>
      <c r="CK2386" s="37"/>
      <c r="CL2386" s="37"/>
      <c r="CM2386" s="37"/>
      <c r="CN2386" s="37"/>
      <c r="CO2386" s="37"/>
      <c r="CP2386" s="37"/>
      <c r="CQ2386" s="37"/>
      <c r="CR2386" s="37"/>
      <c r="CS2386" s="37"/>
      <c r="CT2386" s="37"/>
      <c r="CU2386" s="37"/>
      <c r="CV2386" s="37"/>
      <c r="CW2386" s="37"/>
      <c r="CX2386" s="37"/>
      <c r="CY2386" s="37"/>
      <c r="CZ2386" s="37"/>
      <c r="DA2386" s="37"/>
      <c r="DB2386" s="37"/>
      <c r="DC2386" s="37"/>
      <c r="DD2386" s="37"/>
      <c r="DE2386" s="37"/>
      <c r="DF2386" s="37"/>
      <c r="DG2386" s="37"/>
      <c r="DH2386" s="37"/>
      <c r="DI2386" s="37"/>
      <c r="DJ2386" s="37"/>
      <c r="DK2386" s="37"/>
      <c r="DL2386" s="37"/>
      <c r="DM2386" s="37"/>
      <c r="DN2386" s="37"/>
      <c r="DO2386" s="37"/>
      <c r="DP2386" s="37"/>
      <c r="DQ2386" s="37"/>
      <c r="DR2386" s="37"/>
      <c r="DS2386" s="37"/>
      <c r="DT2386" s="37"/>
      <c r="DU2386" s="37"/>
      <c r="DV2386" s="37"/>
      <c r="DW2386" s="37"/>
      <c r="DX2386" s="37"/>
      <c r="DY2386" s="37"/>
      <c r="DZ2386" s="37"/>
      <c r="EA2386" s="37"/>
      <c r="EB2386" s="37"/>
      <c r="EC2386" s="37"/>
      <c r="ED2386" s="37"/>
      <c r="EE2386" s="37"/>
      <c r="EF2386" s="37"/>
      <c r="EG2386" s="37"/>
      <c r="EH2386" s="37"/>
      <c r="EI2386" s="37"/>
      <c r="EJ2386" s="37"/>
      <c r="EK2386" s="37"/>
      <c r="EL2386" s="37"/>
      <c r="EM2386" s="37"/>
      <c r="EN2386" s="37"/>
      <c r="EO2386" s="37"/>
      <c r="EP2386" s="37"/>
      <c r="EQ2386" s="37"/>
      <c r="ER2386" s="37"/>
      <c r="ES2386" s="37"/>
      <c r="ET2386" s="37"/>
      <c r="EU2386" s="37"/>
      <c r="EV2386" s="37"/>
      <c r="EW2386" s="37"/>
      <c r="EX2386" s="37"/>
      <c r="EY2386" s="37"/>
      <c r="EZ2386" s="37"/>
      <c r="FA2386" s="37"/>
      <c r="FB2386" s="37"/>
      <c r="FC2386" s="37"/>
      <c r="FD2386" s="37"/>
      <c r="FE2386" s="37"/>
      <c r="FF2386" s="37"/>
      <c r="FG2386" s="37"/>
      <c r="FH2386" s="37"/>
      <c r="FI2386" s="37"/>
      <c r="FJ2386" s="37"/>
      <c r="FK2386" s="37"/>
      <c r="FL2386" s="37"/>
      <c r="FM2386" s="37"/>
      <c r="FN2386" s="37"/>
      <c r="FO2386" s="37"/>
      <c r="FP2386" s="37"/>
      <c r="FQ2386" s="37"/>
      <c r="FR2386" s="37"/>
      <c r="FS2386" s="37"/>
      <c r="FT2386" s="37"/>
      <c r="FU2386" s="37"/>
      <c r="FV2386" s="37"/>
      <c r="FW2386" s="37"/>
      <c r="FX2386" s="37"/>
      <c r="FY2386" s="37"/>
      <c r="FZ2386" s="37"/>
      <c r="GA2386" s="37"/>
      <c r="GB2386" s="37"/>
      <c r="GC2386" s="37"/>
      <c r="GD2386" s="37"/>
      <c r="GE2386" s="37"/>
      <c r="GF2386" s="37"/>
      <c r="GG2386" s="37"/>
      <c r="GH2386" s="37"/>
      <c r="GI2386" s="37"/>
      <c r="GJ2386" s="37"/>
      <c r="GK2386" s="37"/>
      <c r="GL2386" s="37"/>
      <c r="GM2386" s="37"/>
      <c r="GN2386" s="37"/>
      <c r="GO2386" s="37"/>
      <c r="GP2386" s="37"/>
      <c r="GQ2386" s="37"/>
      <c r="GR2386" s="37"/>
      <c r="GS2386" s="37"/>
      <c r="GT2386" s="37"/>
      <c r="GU2386" s="37"/>
      <c r="GV2386" s="37"/>
      <c r="GW2386" s="37"/>
      <c r="GX2386" s="37"/>
      <c r="GY2386" s="37"/>
      <c r="GZ2386" s="37"/>
      <c r="HA2386" s="37"/>
      <c r="HB2386" s="37"/>
      <c r="HC2386" s="37"/>
      <c r="HD2386" s="37"/>
      <c r="HE2386" s="37"/>
      <c r="HF2386" s="37"/>
      <c r="HG2386" s="37"/>
      <c r="HH2386" s="37"/>
      <c r="HI2386" s="37"/>
      <c r="HJ2386" s="37"/>
      <c r="HK2386" s="37"/>
      <c r="HL2386" s="37"/>
      <c r="HM2386" s="37"/>
      <c r="HN2386" s="37"/>
      <c r="HO2386" s="37"/>
      <c r="HP2386" s="37"/>
      <c r="HQ2386" s="37"/>
      <c r="HR2386" s="37"/>
      <c r="HS2386" s="37"/>
      <c r="HT2386" s="37"/>
      <c r="HU2386" s="37"/>
      <c r="HV2386" s="37"/>
      <c r="HW2386" s="37"/>
      <c r="HX2386" s="37"/>
      <c r="HY2386" s="37"/>
      <c r="HZ2386" s="37"/>
      <c r="IA2386" s="37"/>
      <c r="IB2386" s="37"/>
      <c r="IC2386" s="37"/>
      <c r="ID2386" s="37"/>
      <c r="IE2386" s="37"/>
      <c r="IF2386" s="37"/>
      <c r="IG2386" s="37"/>
      <c r="IH2386" s="37"/>
      <c r="II2386" s="37"/>
      <c r="IJ2386" s="37"/>
      <c r="IK2386" s="37"/>
      <c r="IL2386" s="37"/>
      <c r="IM2386" s="37"/>
      <c r="IN2386" s="37"/>
      <c r="IO2386" s="37"/>
      <c r="IP2386" s="37"/>
      <c r="IQ2386" s="37"/>
      <c r="IR2386" s="37"/>
      <c r="IS2386" s="37"/>
      <c r="IT2386" s="37"/>
      <c r="IU2386" s="37"/>
      <c r="IV2386" s="37"/>
      <c r="IW2386" s="37"/>
      <c r="IX2386" s="37"/>
      <c r="IY2386" s="37"/>
      <c r="IZ2386" s="37"/>
      <c r="JA2386" s="37"/>
      <c r="JB2386" s="37"/>
      <c r="JC2386" s="37"/>
      <c r="JD2386" s="37"/>
      <c r="JE2386" s="37"/>
      <c r="JF2386" s="37"/>
      <c r="JG2386" s="37"/>
      <c r="JH2386" s="37"/>
      <c r="JI2386" s="37"/>
      <c r="JJ2386" s="37"/>
      <c r="JK2386" s="37"/>
      <c r="JL2386" s="37"/>
      <c r="JM2386" s="37"/>
    </row>
    <row r="2387" spans="2:273" s="49" customFormat="1" ht="20" customHeight="1">
      <c r="B2387" s="120" t="s">
        <v>7936</v>
      </c>
      <c r="C2387" s="113">
        <v>20201</v>
      </c>
      <c r="D2387" s="98">
        <v>2020</v>
      </c>
      <c r="E2387" s="45" t="s">
        <v>2245</v>
      </c>
      <c r="F2387" s="146"/>
      <c r="G2387" s="359" t="s">
        <v>1086</v>
      </c>
      <c r="H2387" s="46" t="s">
        <v>6414</v>
      </c>
      <c r="I2387" s="46" t="s">
        <v>53</v>
      </c>
      <c r="J2387" s="90">
        <v>33</v>
      </c>
      <c r="K2387" s="198">
        <v>3268572</v>
      </c>
      <c r="L2387" s="46" t="s">
        <v>7937</v>
      </c>
      <c r="M2387" s="46" t="s">
        <v>39</v>
      </c>
      <c r="N2387" s="215">
        <v>9</v>
      </c>
      <c r="O2387" s="90">
        <v>2</v>
      </c>
      <c r="P2387" s="90">
        <v>6</v>
      </c>
      <c r="Q2387" s="46" t="s">
        <v>47</v>
      </c>
      <c r="R2387" s="46" t="s">
        <v>80</v>
      </c>
      <c r="S2387" s="48"/>
      <c r="T2387" s="48"/>
      <c r="U2387" s="48"/>
      <c r="V2387" s="48"/>
      <c r="W2387" s="48"/>
      <c r="X2387" s="48"/>
      <c r="Y2387" s="48"/>
      <c r="Z2387" s="48"/>
      <c r="AA2387" s="48"/>
      <c r="AB2387" s="48"/>
      <c r="AC2387" s="48"/>
      <c r="AD2387" s="48"/>
      <c r="AE2387" s="48"/>
      <c r="AF2387" s="40"/>
      <c r="AG2387" s="40"/>
      <c r="AH2387" s="40"/>
      <c r="AI2387" s="40"/>
      <c r="AJ2387" s="40"/>
      <c r="AK2387" s="40"/>
      <c r="AL2387" s="40"/>
      <c r="AM2387" s="40"/>
      <c r="AN2387" s="40"/>
      <c r="AO2387" s="40"/>
      <c r="AP2387" s="40"/>
      <c r="AQ2387" s="40"/>
      <c r="AR2387" s="40"/>
      <c r="AS2387" s="40"/>
      <c r="AT2387" s="40"/>
      <c r="AU2387" s="40"/>
      <c r="AV2387" s="40"/>
      <c r="AW2387" s="40"/>
      <c r="AX2387" s="40"/>
      <c r="AY2387" s="40"/>
      <c r="AZ2387" s="40"/>
      <c r="BA2387" s="40"/>
      <c r="BB2387" s="40"/>
      <c r="BC2387" s="40"/>
      <c r="BD2387" s="40"/>
      <c r="BE2387" s="40"/>
      <c r="BF2387" s="40"/>
      <c r="BG2387" s="40"/>
      <c r="BH2387" s="40"/>
      <c r="BI2387" s="40"/>
      <c r="BJ2387" s="40"/>
      <c r="BK2387" s="40"/>
      <c r="BL2387" s="40"/>
      <c r="BM2387" s="40"/>
      <c r="BN2387" s="40"/>
      <c r="BO2387" s="40"/>
      <c r="BP2387" s="40"/>
      <c r="BQ2387" s="40"/>
      <c r="BR2387" s="40"/>
      <c r="BS2387" s="40"/>
      <c r="BT2387" s="40"/>
      <c r="BU2387" s="40"/>
      <c r="BV2387" s="40"/>
      <c r="BW2387" s="40"/>
      <c r="BX2387" s="40"/>
      <c r="BY2387" s="40"/>
      <c r="BZ2387" s="40"/>
      <c r="CA2387" s="40"/>
      <c r="CB2387" s="40"/>
      <c r="CC2387" s="40"/>
      <c r="CD2387" s="40"/>
      <c r="CE2387" s="40"/>
      <c r="CF2387" s="40"/>
      <c r="CG2387" s="40"/>
      <c r="CH2387" s="40"/>
      <c r="CI2387" s="40"/>
      <c r="CJ2387" s="40"/>
      <c r="CK2387" s="40"/>
      <c r="CL2387" s="40"/>
      <c r="CM2387" s="40"/>
      <c r="CN2387" s="40"/>
      <c r="CO2387" s="40"/>
      <c r="CP2387" s="40"/>
      <c r="CQ2387" s="40"/>
      <c r="CR2387" s="40"/>
      <c r="CS2387" s="40"/>
      <c r="CT2387" s="40"/>
      <c r="CU2387" s="40"/>
      <c r="CV2387" s="40"/>
      <c r="CW2387" s="40"/>
      <c r="CX2387" s="40"/>
      <c r="CY2387" s="40"/>
      <c r="CZ2387" s="40"/>
      <c r="DA2387" s="40"/>
      <c r="DB2387" s="40"/>
      <c r="DC2387" s="40"/>
      <c r="DD2387" s="40"/>
      <c r="DE2387" s="40"/>
      <c r="DF2387" s="40"/>
      <c r="DG2387" s="40"/>
      <c r="DH2387" s="40"/>
      <c r="DI2387" s="40"/>
      <c r="DJ2387" s="40"/>
      <c r="DK2387" s="40"/>
      <c r="DL2387" s="40"/>
      <c r="DM2387" s="40"/>
      <c r="DN2387" s="40"/>
      <c r="DO2387" s="40"/>
      <c r="DP2387" s="40"/>
      <c r="DQ2387" s="40"/>
      <c r="DR2387" s="40"/>
      <c r="DS2387" s="40"/>
      <c r="DT2387" s="40"/>
      <c r="DU2387" s="40"/>
      <c r="DV2387" s="40"/>
      <c r="DW2387" s="40"/>
      <c r="DX2387" s="40"/>
      <c r="DY2387" s="40"/>
      <c r="DZ2387" s="40"/>
      <c r="EA2387" s="40"/>
      <c r="EB2387" s="40"/>
      <c r="EC2387" s="40"/>
      <c r="ED2387" s="40"/>
      <c r="EE2387" s="40"/>
      <c r="EF2387" s="40"/>
      <c r="EG2387" s="40"/>
      <c r="EH2387" s="40"/>
      <c r="EI2387" s="40"/>
      <c r="EJ2387" s="40"/>
      <c r="EK2387" s="40"/>
      <c r="EL2387" s="40"/>
      <c r="EM2387" s="40"/>
      <c r="EN2387" s="40"/>
      <c r="EO2387" s="40"/>
      <c r="EP2387" s="40"/>
      <c r="EQ2387" s="40"/>
      <c r="ER2387" s="40"/>
      <c r="ES2387" s="40"/>
      <c r="ET2387" s="40"/>
      <c r="EU2387" s="40"/>
      <c r="EV2387" s="40"/>
      <c r="EW2387" s="40"/>
      <c r="EX2387" s="40"/>
      <c r="EY2387" s="40"/>
      <c r="EZ2387" s="40"/>
      <c r="FA2387" s="40"/>
      <c r="FB2387" s="40"/>
      <c r="FC2387" s="40"/>
      <c r="FD2387" s="40"/>
      <c r="FE2387" s="40"/>
      <c r="FF2387" s="40"/>
      <c r="FG2387" s="40"/>
      <c r="FH2387" s="40"/>
      <c r="FI2387" s="40"/>
      <c r="FJ2387" s="40"/>
      <c r="FK2387" s="40"/>
      <c r="FL2387" s="40"/>
      <c r="FM2387" s="40"/>
      <c r="FN2387" s="40"/>
      <c r="FO2387" s="40"/>
      <c r="FP2387" s="40"/>
      <c r="FQ2387" s="40"/>
      <c r="FR2387" s="40"/>
      <c r="FS2387" s="40"/>
      <c r="FT2387" s="40"/>
      <c r="FU2387" s="40"/>
      <c r="FV2387" s="40"/>
      <c r="FW2387" s="40"/>
      <c r="FX2387" s="40"/>
      <c r="FY2387" s="40"/>
      <c r="FZ2387" s="40"/>
      <c r="GA2387" s="40"/>
      <c r="GB2387" s="40"/>
      <c r="GC2387" s="40"/>
      <c r="GD2387" s="40"/>
      <c r="GE2387" s="40"/>
      <c r="GF2387" s="40"/>
      <c r="GG2387" s="40"/>
      <c r="GH2387" s="40"/>
      <c r="GI2387" s="40"/>
      <c r="GJ2387" s="40"/>
      <c r="GK2387" s="40"/>
      <c r="GL2387" s="40"/>
      <c r="GM2387" s="40"/>
      <c r="GN2387" s="40"/>
      <c r="GO2387" s="40"/>
      <c r="GP2387" s="40"/>
      <c r="GQ2387" s="40"/>
      <c r="GR2387" s="40"/>
      <c r="GS2387" s="40"/>
      <c r="GT2387" s="40"/>
      <c r="GU2387" s="40"/>
      <c r="GV2387" s="40"/>
      <c r="GW2387" s="40"/>
      <c r="GX2387" s="40"/>
      <c r="GY2387" s="40"/>
      <c r="GZ2387" s="40"/>
      <c r="HA2387" s="40"/>
      <c r="HB2387" s="40"/>
      <c r="HC2387" s="40"/>
      <c r="HD2387" s="40"/>
      <c r="HE2387" s="40"/>
      <c r="HF2387" s="40"/>
      <c r="HG2387" s="40"/>
      <c r="HH2387" s="40"/>
      <c r="HI2387" s="40"/>
      <c r="HJ2387" s="40"/>
      <c r="HK2387" s="40"/>
      <c r="HL2387" s="40"/>
      <c r="HM2387" s="40"/>
      <c r="HN2387" s="40"/>
      <c r="HO2387" s="40"/>
      <c r="HP2387" s="40"/>
      <c r="HQ2387" s="40"/>
      <c r="HR2387" s="40"/>
      <c r="HS2387" s="40"/>
      <c r="HT2387" s="40"/>
      <c r="HU2387" s="40"/>
      <c r="HV2387" s="40"/>
      <c r="HW2387" s="40"/>
      <c r="HX2387" s="40"/>
      <c r="HY2387" s="40"/>
      <c r="HZ2387" s="40"/>
      <c r="IA2387" s="40"/>
      <c r="IB2387" s="40"/>
      <c r="IC2387" s="40"/>
      <c r="ID2387" s="40"/>
      <c r="IE2387" s="40"/>
      <c r="IF2387" s="40"/>
      <c r="IG2387" s="40"/>
      <c r="IH2387" s="40"/>
      <c r="II2387" s="40"/>
      <c r="IJ2387" s="40"/>
      <c r="IK2387" s="40"/>
      <c r="IL2387" s="40"/>
      <c r="IM2387" s="40"/>
      <c r="IN2387" s="40"/>
      <c r="IO2387" s="40"/>
      <c r="IP2387" s="40"/>
      <c r="IQ2387" s="40"/>
      <c r="IR2387" s="40"/>
      <c r="IS2387" s="40"/>
      <c r="IT2387" s="40"/>
      <c r="IU2387" s="40"/>
      <c r="IV2387" s="40"/>
      <c r="IW2387" s="40"/>
      <c r="IX2387" s="40"/>
      <c r="IY2387" s="40"/>
      <c r="IZ2387" s="40"/>
      <c r="JA2387" s="40"/>
      <c r="JB2387" s="40"/>
      <c r="JC2387" s="40"/>
      <c r="JD2387" s="40"/>
      <c r="JE2387" s="40"/>
      <c r="JF2387" s="40"/>
      <c r="JG2387" s="40"/>
      <c r="JH2387" s="40"/>
      <c r="JI2387" s="40"/>
      <c r="JJ2387" s="40"/>
      <c r="JK2387" s="40"/>
      <c r="JL2387" s="40"/>
      <c r="JM2387" s="40"/>
    </row>
    <row r="2388" spans="2:273" s="49" customFormat="1" ht="20" customHeight="1">
      <c r="B2388" s="121" t="s">
        <v>2244</v>
      </c>
      <c r="C2388" s="122">
        <v>20181</v>
      </c>
      <c r="D2388" s="104">
        <v>2018</v>
      </c>
      <c r="E2388" s="66" t="s">
        <v>2245</v>
      </c>
      <c r="F2388" s="145"/>
      <c r="G2388" s="358"/>
      <c r="H2388" s="68" t="s">
        <v>244</v>
      </c>
      <c r="I2388" s="68"/>
      <c r="J2388" s="92">
        <v>14</v>
      </c>
      <c r="K2388" s="200">
        <v>60000</v>
      </c>
      <c r="L2388" s="68" t="s">
        <v>2791</v>
      </c>
      <c r="M2388" s="68" t="s">
        <v>39</v>
      </c>
      <c r="N2388" s="215">
        <v>9</v>
      </c>
      <c r="O2388" s="92">
        <v>2</v>
      </c>
      <c r="P2388" s="89">
        <v>6</v>
      </c>
      <c r="Q2388" s="70"/>
      <c r="R2388" s="68" t="s">
        <v>52</v>
      </c>
      <c r="S2388" s="13">
        <v>9</v>
      </c>
      <c r="T2388" s="13"/>
      <c r="U2388" s="7"/>
      <c r="V2388" s="7"/>
      <c r="W2388" s="7"/>
      <c r="X2388" s="7"/>
      <c r="Y2388" s="13">
        <v>8</v>
      </c>
      <c r="Z2388" s="13"/>
      <c r="AA2388" s="7"/>
      <c r="AB2388" s="7"/>
      <c r="AC2388" s="7"/>
      <c r="AD2388" s="7"/>
      <c r="AE2388" s="6"/>
      <c r="AF2388" s="48"/>
      <c r="AG2388" s="48"/>
      <c r="AH2388" s="48"/>
      <c r="AI2388" s="48"/>
      <c r="AJ2388" s="48"/>
      <c r="AK2388" s="48"/>
      <c r="AL2388" s="48"/>
      <c r="AM2388" s="48"/>
      <c r="AN2388" s="48"/>
      <c r="AO2388" s="48"/>
      <c r="AP2388" s="48"/>
      <c r="AQ2388" s="48"/>
      <c r="AR2388" s="48"/>
      <c r="AS2388" s="48"/>
      <c r="AT2388" s="48"/>
      <c r="AU2388" s="48"/>
      <c r="AV2388" s="48"/>
      <c r="AW2388" s="48"/>
      <c r="AX2388" s="48"/>
      <c r="AY2388" s="48"/>
      <c r="AZ2388" s="48"/>
      <c r="BA2388" s="48"/>
      <c r="BB2388" s="48"/>
      <c r="BC2388" s="48"/>
      <c r="BD2388" s="48"/>
      <c r="BE2388" s="48"/>
      <c r="BF2388" s="48"/>
      <c r="BG2388" s="48"/>
      <c r="BH2388" s="48"/>
      <c r="BI2388" s="48"/>
      <c r="BJ2388" s="48"/>
      <c r="BK2388" s="48"/>
      <c r="BL2388" s="48"/>
      <c r="BM2388" s="48"/>
      <c r="BN2388" s="48"/>
      <c r="BO2388" s="48"/>
      <c r="BP2388" s="48"/>
      <c r="BQ2388" s="48"/>
      <c r="BR2388" s="48"/>
      <c r="BS2388" s="48"/>
      <c r="BT2388" s="48"/>
      <c r="BU2388" s="48"/>
      <c r="BV2388" s="48"/>
      <c r="BW2388" s="48"/>
      <c r="BX2388" s="48"/>
      <c r="BY2388" s="48"/>
      <c r="BZ2388" s="48"/>
      <c r="CA2388" s="48"/>
      <c r="CB2388" s="48"/>
      <c r="CC2388" s="48"/>
      <c r="CD2388" s="48"/>
      <c r="CE2388" s="48"/>
      <c r="CF2388" s="48"/>
      <c r="CG2388" s="48"/>
      <c r="CH2388" s="48"/>
      <c r="CI2388" s="48"/>
      <c r="CJ2388" s="48"/>
      <c r="CK2388" s="48"/>
      <c r="CL2388" s="48"/>
      <c r="CM2388" s="48"/>
      <c r="CN2388" s="48"/>
      <c r="CO2388" s="48"/>
      <c r="CP2388" s="48"/>
      <c r="CQ2388" s="48"/>
      <c r="CR2388" s="48"/>
      <c r="CS2388" s="48"/>
      <c r="CT2388" s="48"/>
      <c r="CU2388" s="48"/>
      <c r="CV2388" s="48"/>
      <c r="CW2388" s="48"/>
      <c r="CX2388" s="48"/>
      <c r="CY2388" s="48"/>
      <c r="CZ2388" s="48"/>
      <c r="DA2388" s="48"/>
      <c r="DB2388" s="48"/>
      <c r="DC2388" s="48"/>
      <c r="DD2388" s="48"/>
      <c r="DE2388" s="48"/>
      <c r="DF2388" s="48"/>
      <c r="DG2388" s="48"/>
      <c r="DH2388" s="48"/>
      <c r="DI2388" s="48"/>
      <c r="DJ2388" s="48"/>
      <c r="DK2388" s="48"/>
      <c r="DL2388" s="48"/>
      <c r="DM2388" s="48"/>
      <c r="DN2388" s="48"/>
      <c r="DO2388" s="48"/>
      <c r="DP2388" s="48"/>
      <c r="DQ2388" s="48"/>
      <c r="DR2388" s="48"/>
      <c r="DS2388" s="48"/>
      <c r="DT2388" s="48"/>
      <c r="DU2388" s="48"/>
      <c r="DV2388" s="48"/>
      <c r="DW2388" s="48"/>
      <c r="DX2388" s="48"/>
      <c r="DY2388" s="48"/>
      <c r="DZ2388" s="48"/>
      <c r="EA2388" s="48"/>
      <c r="EB2388" s="48"/>
      <c r="EC2388" s="48"/>
      <c r="ED2388" s="48"/>
      <c r="EE2388" s="48"/>
      <c r="EF2388" s="48"/>
      <c r="EG2388" s="48"/>
      <c r="EH2388" s="48"/>
      <c r="EI2388" s="48"/>
      <c r="EJ2388" s="48"/>
      <c r="EK2388" s="48"/>
      <c r="EL2388" s="48"/>
      <c r="EM2388" s="48"/>
      <c r="EN2388" s="48"/>
      <c r="EO2388" s="48"/>
      <c r="EP2388" s="48"/>
      <c r="EQ2388" s="48"/>
      <c r="ER2388" s="48"/>
      <c r="ES2388" s="48"/>
      <c r="ET2388" s="48"/>
      <c r="EU2388" s="48"/>
      <c r="EV2388" s="48"/>
      <c r="EW2388" s="48"/>
      <c r="EX2388" s="48"/>
      <c r="EY2388" s="48"/>
      <c r="EZ2388" s="48"/>
      <c r="FA2388" s="48"/>
      <c r="FB2388" s="48"/>
      <c r="FC2388" s="48"/>
      <c r="FD2388" s="48"/>
      <c r="FE2388" s="48"/>
      <c r="FF2388" s="48"/>
      <c r="FG2388" s="48"/>
      <c r="FH2388" s="48"/>
      <c r="FI2388" s="48"/>
      <c r="FJ2388" s="48"/>
      <c r="FK2388" s="48"/>
      <c r="FL2388" s="48"/>
      <c r="FM2388" s="48"/>
      <c r="FN2388" s="48"/>
      <c r="FO2388" s="48"/>
      <c r="FP2388" s="48"/>
      <c r="FQ2388" s="48"/>
      <c r="FR2388" s="48"/>
      <c r="FS2388" s="48"/>
      <c r="FT2388" s="48"/>
      <c r="FU2388" s="48"/>
      <c r="FV2388" s="48"/>
      <c r="FW2388" s="48"/>
      <c r="FX2388" s="48"/>
      <c r="FY2388" s="48"/>
      <c r="FZ2388" s="48"/>
      <c r="GA2388" s="48"/>
      <c r="GB2388" s="48"/>
      <c r="GC2388" s="48"/>
      <c r="GD2388" s="48"/>
      <c r="GE2388" s="48"/>
      <c r="GF2388" s="48"/>
      <c r="GG2388" s="48"/>
      <c r="GH2388" s="48"/>
      <c r="GI2388" s="48"/>
      <c r="GJ2388" s="48"/>
      <c r="GK2388" s="48"/>
      <c r="GL2388" s="48"/>
      <c r="GM2388" s="48"/>
      <c r="GN2388" s="48"/>
      <c r="GO2388" s="48"/>
      <c r="GP2388" s="48"/>
      <c r="GQ2388" s="48"/>
      <c r="GR2388" s="48"/>
      <c r="GS2388" s="48"/>
      <c r="GT2388" s="48"/>
      <c r="GU2388" s="48"/>
      <c r="GV2388" s="48"/>
      <c r="GW2388" s="48"/>
      <c r="GX2388" s="48"/>
      <c r="GY2388" s="48"/>
      <c r="GZ2388" s="48"/>
      <c r="HA2388" s="48"/>
      <c r="HB2388" s="48"/>
      <c r="HC2388" s="48"/>
      <c r="HD2388" s="48"/>
      <c r="HE2388" s="48"/>
      <c r="HF2388" s="48"/>
      <c r="HG2388" s="48"/>
      <c r="HH2388" s="48"/>
      <c r="HI2388" s="48"/>
      <c r="HJ2388" s="48"/>
      <c r="HK2388" s="48"/>
      <c r="HL2388" s="48"/>
      <c r="HM2388" s="48"/>
      <c r="HN2388" s="48"/>
      <c r="HO2388" s="48"/>
      <c r="HP2388" s="48"/>
      <c r="HQ2388" s="48"/>
      <c r="HR2388" s="48"/>
      <c r="HS2388" s="48"/>
      <c r="HT2388" s="48"/>
      <c r="HU2388" s="48"/>
      <c r="HV2388" s="48"/>
      <c r="HW2388" s="48"/>
      <c r="HX2388" s="48"/>
      <c r="HY2388" s="48"/>
      <c r="HZ2388" s="48"/>
      <c r="IA2388" s="48"/>
      <c r="IB2388" s="48"/>
      <c r="IC2388" s="48"/>
      <c r="ID2388" s="48"/>
      <c r="IE2388" s="48"/>
      <c r="IF2388" s="48"/>
      <c r="IG2388" s="48"/>
      <c r="IH2388" s="48"/>
      <c r="II2388" s="48"/>
      <c r="IJ2388" s="48"/>
      <c r="IK2388" s="48"/>
      <c r="IL2388" s="48"/>
      <c r="IM2388" s="48"/>
      <c r="IN2388" s="48"/>
      <c r="IO2388" s="48"/>
      <c r="IP2388" s="48"/>
      <c r="IQ2388" s="48"/>
      <c r="IR2388" s="48"/>
      <c r="IS2388" s="48"/>
      <c r="IT2388" s="48"/>
      <c r="IU2388" s="48"/>
      <c r="IV2388" s="48"/>
      <c r="IW2388" s="48"/>
      <c r="IX2388" s="48"/>
      <c r="IY2388" s="48"/>
      <c r="IZ2388" s="48"/>
      <c r="JA2388" s="48"/>
    </row>
    <row r="2389" spans="2:273" s="49" customFormat="1" ht="20" customHeight="1">
      <c r="B2389" s="120" t="s">
        <v>7938</v>
      </c>
      <c r="C2389" s="113">
        <v>20201</v>
      </c>
      <c r="D2389" s="98">
        <v>2020</v>
      </c>
      <c r="E2389" s="45" t="s">
        <v>5008</v>
      </c>
      <c r="F2389" s="146"/>
      <c r="G2389" s="359" t="s">
        <v>1086</v>
      </c>
      <c r="H2389" s="46" t="s">
        <v>7939</v>
      </c>
      <c r="I2389" s="46" t="s">
        <v>103</v>
      </c>
      <c r="J2389" s="90">
        <v>29</v>
      </c>
      <c r="K2389" s="198">
        <v>500010</v>
      </c>
      <c r="L2389" s="46" t="s">
        <v>7940</v>
      </c>
      <c r="M2389" s="46" t="s">
        <v>74</v>
      </c>
      <c r="N2389" s="215">
        <v>4</v>
      </c>
      <c r="O2389" s="90">
        <v>6</v>
      </c>
      <c r="P2389" s="90">
        <v>6</v>
      </c>
      <c r="Q2389" s="46" t="s">
        <v>55</v>
      </c>
      <c r="R2389" s="46" t="s">
        <v>817</v>
      </c>
      <c r="S2389" s="48"/>
      <c r="T2389" s="48"/>
      <c r="U2389" s="48"/>
      <c r="V2389" s="48"/>
      <c r="W2389" s="48"/>
      <c r="X2389" s="48"/>
      <c r="Y2389" s="48"/>
      <c r="Z2389" s="48"/>
      <c r="AA2389" s="48"/>
      <c r="AB2389" s="48"/>
      <c r="AC2389" s="48"/>
      <c r="AD2389" s="48"/>
      <c r="AE2389" s="48"/>
      <c r="AF2389" s="14"/>
      <c r="AG2389" s="14"/>
      <c r="AH2389" s="14"/>
      <c r="AI2389" s="14"/>
      <c r="AJ2389" s="14"/>
      <c r="AK2389" s="14"/>
      <c r="AL2389" s="14"/>
      <c r="AM2389" s="14"/>
      <c r="AN2389" s="14"/>
      <c r="AO2389" s="14"/>
      <c r="AP2389" s="14"/>
      <c r="AQ2389" s="14"/>
      <c r="AR2389" s="16" t="s">
        <v>47</v>
      </c>
      <c r="AS2389" s="16" t="s">
        <v>53</v>
      </c>
      <c r="AT2389" s="14"/>
      <c r="AU2389" s="14"/>
      <c r="AV2389" s="14"/>
      <c r="AW2389" s="14"/>
      <c r="AX2389" s="14"/>
      <c r="AY2389" s="14"/>
      <c r="AZ2389" s="14"/>
      <c r="BA2389" s="14"/>
      <c r="BB2389" s="14"/>
      <c r="BC2389" s="14"/>
      <c r="BD2389" s="14"/>
      <c r="BE2389" s="14"/>
      <c r="BF2389" s="14"/>
      <c r="BG2389" s="14"/>
      <c r="BH2389" s="14"/>
      <c r="BI2389" s="14"/>
      <c r="BJ2389" s="14"/>
      <c r="BK2389" s="14"/>
      <c r="BL2389" s="14"/>
      <c r="BM2389" s="14"/>
      <c r="BN2389" s="14"/>
      <c r="BO2389" s="14"/>
      <c r="BP2389" s="14"/>
      <c r="BQ2389" s="14"/>
      <c r="BR2389" s="14"/>
      <c r="BS2389" s="14"/>
      <c r="BT2389" s="14"/>
      <c r="BU2389" s="14"/>
      <c r="BV2389" s="14"/>
      <c r="BW2389" s="14"/>
      <c r="BX2389" s="14"/>
      <c r="BY2389" s="14"/>
      <c r="BZ2389" s="14"/>
      <c r="CA2389" s="14"/>
      <c r="CB2389" s="14"/>
      <c r="CC2389" s="14"/>
      <c r="CD2389" s="14"/>
      <c r="CE2389" s="14"/>
      <c r="CF2389" s="14"/>
      <c r="CG2389" s="14"/>
      <c r="CH2389" s="14"/>
      <c r="CI2389" s="14"/>
      <c r="CJ2389" s="14"/>
      <c r="CK2389" s="14"/>
      <c r="CL2389" s="14"/>
      <c r="CM2389" s="14"/>
      <c r="CN2389" s="14"/>
      <c r="CO2389" s="14"/>
      <c r="CP2389" s="14"/>
      <c r="CQ2389" s="14"/>
      <c r="CR2389" s="14"/>
      <c r="CS2389" s="14"/>
      <c r="CT2389" s="14"/>
      <c r="CU2389" s="14"/>
      <c r="CV2389" s="14"/>
      <c r="CW2389" s="14"/>
      <c r="CX2389" s="14"/>
      <c r="CY2389" s="14"/>
      <c r="CZ2389" s="14"/>
      <c r="DA2389" s="14"/>
      <c r="DB2389" s="14"/>
      <c r="DC2389" s="14"/>
      <c r="DD2389" s="14"/>
      <c r="DE2389" s="14"/>
      <c r="DF2389" s="14"/>
      <c r="DG2389" s="14"/>
      <c r="DH2389" s="14"/>
      <c r="DI2389" s="14"/>
      <c r="DJ2389" s="14"/>
      <c r="DK2389" s="14"/>
      <c r="DL2389" s="14"/>
      <c r="DM2389" s="14"/>
      <c r="DN2389" s="14"/>
      <c r="DO2389" s="14"/>
      <c r="DP2389" s="14"/>
      <c r="DQ2389" s="14"/>
      <c r="DR2389" s="14"/>
      <c r="DS2389" s="14"/>
      <c r="DT2389" s="14"/>
      <c r="DU2389" s="14"/>
      <c r="DV2389" s="14"/>
      <c r="DW2389" s="14"/>
      <c r="DX2389" s="14"/>
      <c r="DY2389" s="14"/>
      <c r="DZ2389" s="14"/>
      <c r="EA2389" s="14"/>
      <c r="EB2389" s="14"/>
      <c r="EC2389" s="14"/>
      <c r="ED2389" s="14"/>
      <c r="EE2389" s="14"/>
      <c r="EF2389" s="14"/>
      <c r="EG2389" s="14"/>
      <c r="EH2389" s="14"/>
      <c r="EI2389" s="14"/>
      <c r="EJ2389" s="14"/>
      <c r="EK2389" s="14"/>
      <c r="EL2389" s="14"/>
      <c r="EM2389" s="14"/>
      <c r="EN2389" s="14"/>
      <c r="EO2389" s="14"/>
      <c r="EP2389" s="14"/>
      <c r="EQ2389" s="14"/>
      <c r="ER2389" s="14"/>
      <c r="ES2389" s="14"/>
      <c r="ET2389" s="14"/>
      <c r="EU2389" s="14"/>
      <c r="EV2389" s="14"/>
      <c r="EW2389" s="14"/>
      <c r="EX2389" s="14"/>
      <c r="EY2389" s="14"/>
      <c r="EZ2389" s="14"/>
      <c r="FA2389" s="14"/>
      <c r="FB2389" s="14"/>
      <c r="FC2389" s="14"/>
      <c r="FD2389" s="14"/>
      <c r="FE2389" s="14"/>
      <c r="FF2389" s="14"/>
      <c r="FG2389" s="14"/>
      <c r="FH2389" s="14"/>
      <c r="FI2389" s="14"/>
      <c r="FJ2389" s="14"/>
      <c r="FK2389" s="14"/>
      <c r="FL2389" s="14"/>
      <c r="FM2389" s="14"/>
      <c r="FN2389" s="14"/>
      <c r="FO2389" s="14"/>
      <c r="FP2389" s="14"/>
      <c r="FQ2389" s="14"/>
      <c r="FR2389" s="14"/>
      <c r="FS2389" s="14"/>
      <c r="FT2389" s="14"/>
      <c r="FU2389" s="14"/>
      <c r="FV2389" s="14"/>
      <c r="FW2389" s="14"/>
      <c r="FX2389" s="14"/>
      <c r="FY2389" s="14"/>
      <c r="FZ2389" s="14"/>
      <c r="GA2389" s="14"/>
      <c r="GB2389" s="14"/>
      <c r="GC2389" s="14"/>
      <c r="GD2389" s="14"/>
      <c r="GE2389" s="14"/>
      <c r="GF2389" s="14"/>
      <c r="GG2389" s="14"/>
      <c r="GH2389" s="14"/>
      <c r="GI2389" s="14"/>
      <c r="GJ2389" s="14"/>
      <c r="GK2389" s="14"/>
      <c r="GL2389" s="14"/>
      <c r="GM2389" s="14"/>
      <c r="GN2389" s="14"/>
      <c r="GO2389" s="14"/>
      <c r="GP2389" s="14"/>
      <c r="GQ2389" s="14"/>
      <c r="GR2389" s="14"/>
      <c r="GS2389" s="14"/>
      <c r="GT2389" s="14"/>
      <c r="GU2389" s="14"/>
      <c r="GV2389" s="14"/>
      <c r="GW2389" s="14"/>
      <c r="GX2389" s="14"/>
      <c r="GY2389" s="14"/>
      <c r="GZ2389" s="14"/>
      <c r="HA2389" s="14"/>
      <c r="HB2389" s="14"/>
      <c r="HC2389" s="14"/>
      <c r="HD2389" s="14"/>
      <c r="HE2389" s="14"/>
      <c r="HF2389" s="14"/>
      <c r="HG2389" s="14"/>
      <c r="HH2389" s="14"/>
      <c r="HI2389" s="14"/>
      <c r="HJ2389" s="14"/>
      <c r="HK2389" s="14"/>
      <c r="HL2389" s="14"/>
      <c r="HM2389" s="14"/>
      <c r="HN2389" s="14"/>
      <c r="HO2389" s="14"/>
      <c r="HP2389" s="14"/>
      <c r="HQ2389" s="14"/>
      <c r="HR2389" s="14"/>
      <c r="HS2389" s="14"/>
      <c r="HT2389" s="14"/>
      <c r="HU2389" s="14"/>
      <c r="HV2389" s="14"/>
      <c r="HW2389" s="14"/>
      <c r="HX2389" s="14"/>
      <c r="HY2389" s="14"/>
      <c r="HZ2389" s="14"/>
      <c r="IA2389" s="14"/>
      <c r="IB2389" s="14"/>
      <c r="IC2389" s="14"/>
      <c r="ID2389" s="14"/>
      <c r="IE2389" s="14"/>
      <c r="IF2389" s="14"/>
      <c r="IG2389" s="14"/>
      <c r="IH2389" s="14"/>
      <c r="II2389" s="14"/>
      <c r="IJ2389" s="14"/>
      <c r="IK2389" s="14"/>
      <c r="IL2389" s="14"/>
      <c r="IM2389" s="14"/>
      <c r="IN2389" s="14"/>
      <c r="IO2389" s="14"/>
      <c r="IP2389" s="14"/>
      <c r="IQ2389" s="14"/>
      <c r="IR2389" s="14"/>
      <c r="IS2389" s="14"/>
      <c r="IT2389" s="14"/>
      <c r="IU2389" s="14"/>
      <c r="IV2389" s="14"/>
      <c r="IW2389" s="14"/>
      <c r="IX2389" s="14"/>
      <c r="IY2389" s="14"/>
      <c r="IZ2389" s="14"/>
      <c r="JA2389" s="14"/>
      <c r="JB2389" s="14"/>
      <c r="JC2389" s="14"/>
      <c r="JD2389" s="14"/>
      <c r="JE2389" s="14"/>
      <c r="JF2389" s="14"/>
      <c r="JG2389" s="14"/>
      <c r="JH2389" s="14"/>
      <c r="JI2389" s="14"/>
      <c r="JJ2389" s="14"/>
      <c r="JK2389" s="14"/>
      <c r="JL2389" s="14"/>
      <c r="JM2389" s="14"/>
    </row>
    <row r="2390" spans="2:273" s="49" customFormat="1" ht="20" customHeight="1">
      <c r="B2390" s="120" t="s">
        <v>5007</v>
      </c>
      <c r="C2390" s="113">
        <v>20191</v>
      </c>
      <c r="D2390" s="104">
        <v>2019</v>
      </c>
      <c r="E2390" s="66" t="s">
        <v>5008</v>
      </c>
      <c r="F2390" s="145"/>
      <c r="G2390" s="358"/>
      <c r="H2390" s="68" t="s">
        <v>5009</v>
      </c>
      <c r="I2390" s="68" t="s">
        <v>53</v>
      </c>
      <c r="J2390" s="92">
        <v>19</v>
      </c>
      <c r="K2390" s="200">
        <v>100000</v>
      </c>
      <c r="L2390" s="68" t="s">
        <v>5010</v>
      </c>
      <c r="M2390" s="68" t="s">
        <v>74</v>
      </c>
      <c r="N2390" s="215">
        <v>4</v>
      </c>
      <c r="O2390" s="89">
        <v>6</v>
      </c>
      <c r="P2390" s="89">
        <v>6</v>
      </c>
      <c r="Q2390" s="68" t="s">
        <v>47</v>
      </c>
      <c r="R2390" s="68" t="s">
        <v>80</v>
      </c>
      <c r="S2390" s="6"/>
      <c r="T2390" s="6"/>
      <c r="U2390" s="6"/>
      <c r="V2390" s="6"/>
      <c r="W2390" s="6"/>
      <c r="X2390" s="6"/>
      <c r="Y2390" s="6"/>
      <c r="Z2390" s="6"/>
      <c r="AA2390" s="6"/>
      <c r="AB2390" s="6"/>
      <c r="AC2390" s="6"/>
      <c r="AD2390" s="6"/>
      <c r="AE2390" s="6"/>
      <c r="AF2390" s="6"/>
      <c r="AG2390" s="6"/>
      <c r="AH2390" s="6"/>
      <c r="AI2390" s="6"/>
      <c r="AJ2390" s="6"/>
      <c r="AK2390" s="6"/>
      <c r="AL2390" s="6"/>
      <c r="AM2390" s="6"/>
      <c r="AN2390" s="6"/>
      <c r="AO2390" s="6"/>
      <c r="AP2390" s="6"/>
      <c r="AQ2390" s="6"/>
      <c r="AR2390" s="6"/>
      <c r="AS2390" s="6"/>
      <c r="AT2390" s="6"/>
      <c r="AU2390" s="6"/>
      <c r="AV2390" s="6"/>
      <c r="AW2390" s="6"/>
      <c r="AX2390" s="6"/>
      <c r="AY2390" s="6"/>
      <c r="AZ2390" s="6"/>
      <c r="BA2390" s="6"/>
      <c r="BB2390" s="6"/>
      <c r="BC2390" s="6"/>
      <c r="BD2390" s="6"/>
      <c r="BE2390" s="6"/>
      <c r="BF2390" s="6"/>
      <c r="BG2390" s="6"/>
      <c r="BH2390" s="6"/>
      <c r="BI2390" s="6"/>
      <c r="BJ2390" s="6"/>
      <c r="BK2390" s="6"/>
      <c r="BL2390" s="6"/>
      <c r="BM2390" s="6"/>
      <c r="BN2390" s="6"/>
      <c r="BO2390" s="6"/>
      <c r="BP2390" s="6"/>
      <c r="BQ2390" s="6"/>
      <c r="BR2390" s="6"/>
      <c r="BS2390" s="6"/>
      <c r="BT2390" s="6"/>
      <c r="BU2390" s="6"/>
      <c r="BV2390" s="6"/>
      <c r="BW2390" s="6"/>
      <c r="BX2390" s="6"/>
      <c r="BY2390" s="6"/>
      <c r="BZ2390" s="6"/>
      <c r="CA2390" s="6"/>
      <c r="CB2390" s="6"/>
      <c r="CC2390" s="6"/>
      <c r="CD2390" s="6"/>
      <c r="CE2390" s="6"/>
      <c r="CF2390" s="6"/>
      <c r="CG2390" s="6"/>
      <c r="CH2390" s="6"/>
      <c r="CI2390" s="6"/>
      <c r="CJ2390" s="6"/>
      <c r="CK2390" s="6"/>
      <c r="CL2390" s="6"/>
      <c r="CM2390" s="6"/>
      <c r="CN2390" s="6"/>
      <c r="CO2390" s="6"/>
      <c r="CP2390" s="6"/>
      <c r="CQ2390" s="6"/>
      <c r="CR2390" s="6"/>
      <c r="CS2390" s="6"/>
      <c r="CT2390" s="6"/>
      <c r="CU2390" s="6"/>
      <c r="CV2390" s="6"/>
      <c r="CW2390" s="6"/>
      <c r="CX2390" s="6"/>
      <c r="CY2390" s="6"/>
      <c r="CZ2390" s="6"/>
      <c r="DA2390" s="6"/>
      <c r="DB2390" s="6"/>
      <c r="DC2390" s="6"/>
      <c r="DD2390" s="6"/>
      <c r="DE2390" s="6"/>
      <c r="DF2390" s="6"/>
      <c r="DG2390" s="6"/>
      <c r="DH2390" s="6"/>
      <c r="DI2390" s="6"/>
      <c r="DJ2390" s="6"/>
      <c r="DK2390" s="6"/>
      <c r="DL2390" s="6"/>
      <c r="DM2390" s="6"/>
      <c r="DN2390" s="6"/>
      <c r="DO2390" s="6"/>
      <c r="DP2390" s="6"/>
      <c r="DQ2390" s="6"/>
      <c r="DR2390" s="6"/>
      <c r="DS2390" s="6"/>
      <c r="DT2390" s="6"/>
      <c r="DU2390" s="6"/>
      <c r="DV2390" s="6"/>
      <c r="DW2390" s="6"/>
      <c r="DX2390" s="6"/>
      <c r="DY2390" s="6"/>
      <c r="DZ2390" s="6"/>
      <c r="EA2390" s="6"/>
      <c r="EB2390" s="6"/>
      <c r="EC2390" s="6"/>
      <c r="ED2390" s="6"/>
      <c r="EE2390" s="6"/>
      <c r="EF2390" s="6"/>
      <c r="EG2390" s="6"/>
      <c r="EH2390" s="6"/>
      <c r="EI2390" s="6"/>
      <c r="EJ2390" s="6"/>
      <c r="EK2390" s="6"/>
      <c r="EL2390" s="6"/>
      <c r="EM2390" s="6"/>
      <c r="EN2390" s="6"/>
      <c r="EO2390" s="6"/>
      <c r="EP2390" s="6"/>
      <c r="EQ2390" s="6"/>
      <c r="ER2390" s="6"/>
      <c r="ES2390" s="6"/>
      <c r="ET2390" s="6"/>
      <c r="EU2390" s="6"/>
      <c r="EV2390" s="6"/>
      <c r="EW2390" s="6"/>
      <c r="EX2390" s="6"/>
      <c r="EY2390" s="6"/>
      <c r="EZ2390" s="6"/>
      <c r="FA2390" s="6"/>
      <c r="FB2390" s="6"/>
      <c r="FC2390" s="6"/>
      <c r="FD2390" s="6"/>
      <c r="FE2390" s="6"/>
      <c r="FF2390" s="6"/>
      <c r="FG2390" s="6"/>
      <c r="FH2390" s="6"/>
      <c r="FI2390" s="6"/>
      <c r="FJ2390" s="6"/>
      <c r="FK2390" s="6"/>
      <c r="FL2390" s="6"/>
      <c r="FM2390" s="6"/>
      <c r="FN2390" s="6"/>
      <c r="FO2390" s="6"/>
      <c r="FP2390" s="6"/>
      <c r="FQ2390" s="6"/>
      <c r="FR2390" s="6"/>
      <c r="FS2390" s="6"/>
      <c r="FT2390" s="6"/>
      <c r="FU2390" s="6"/>
      <c r="FV2390" s="6"/>
      <c r="FW2390" s="6"/>
      <c r="FX2390" s="6"/>
      <c r="FY2390" s="6"/>
      <c r="FZ2390" s="6"/>
      <c r="GA2390" s="6"/>
      <c r="GB2390" s="6"/>
      <c r="GC2390" s="6"/>
      <c r="GD2390" s="6"/>
      <c r="GE2390" s="6"/>
      <c r="GF2390" s="6"/>
      <c r="GG2390" s="6"/>
      <c r="GH2390" s="6"/>
      <c r="GI2390" s="6"/>
      <c r="GJ2390" s="6"/>
      <c r="GK2390" s="6"/>
      <c r="GL2390" s="6"/>
      <c r="GM2390" s="6"/>
      <c r="GN2390" s="6"/>
      <c r="GO2390" s="6"/>
      <c r="GP2390" s="6"/>
      <c r="GQ2390" s="6"/>
      <c r="GR2390" s="6"/>
      <c r="GS2390" s="6"/>
      <c r="GT2390" s="6"/>
      <c r="GU2390" s="6"/>
      <c r="GV2390" s="6"/>
      <c r="GW2390" s="6"/>
      <c r="GX2390" s="6"/>
      <c r="GY2390" s="6"/>
      <c r="GZ2390" s="6"/>
      <c r="HA2390" s="6"/>
      <c r="HB2390" s="6"/>
      <c r="HC2390" s="6"/>
      <c r="HD2390" s="6"/>
      <c r="HE2390" s="6"/>
      <c r="HF2390" s="6"/>
      <c r="HG2390" s="6"/>
      <c r="HH2390" s="6"/>
      <c r="HI2390" s="6"/>
      <c r="HJ2390" s="6"/>
      <c r="HK2390" s="6"/>
      <c r="HL2390" s="6"/>
      <c r="HM2390" s="6"/>
      <c r="HN2390" s="6"/>
      <c r="HO2390" s="6"/>
      <c r="HP2390" s="6"/>
      <c r="HQ2390" s="6"/>
      <c r="HR2390" s="6"/>
      <c r="HS2390" s="6"/>
      <c r="HT2390" s="6"/>
      <c r="HU2390" s="6"/>
      <c r="HV2390" s="6"/>
      <c r="HW2390" s="6"/>
      <c r="HX2390" s="6"/>
      <c r="HY2390" s="6"/>
      <c r="HZ2390" s="6"/>
      <c r="IA2390" s="6"/>
      <c r="IB2390" s="6"/>
      <c r="IC2390" s="6"/>
      <c r="ID2390" s="6"/>
      <c r="IE2390" s="6"/>
      <c r="IF2390" s="6"/>
      <c r="IG2390" s="6"/>
      <c r="IH2390" s="6"/>
      <c r="II2390" s="6"/>
      <c r="IJ2390" s="6"/>
      <c r="IK2390" s="6"/>
      <c r="IL2390" s="6"/>
      <c r="IM2390" s="6"/>
      <c r="IN2390" s="6"/>
      <c r="IO2390" s="6"/>
      <c r="IP2390" s="6"/>
      <c r="IQ2390" s="6"/>
      <c r="IR2390" s="6"/>
      <c r="IS2390" s="6"/>
      <c r="IT2390" s="6"/>
      <c r="IU2390" s="6"/>
      <c r="IV2390" s="6"/>
      <c r="IW2390" s="6"/>
      <c r="IX2390" s="6"/>
      <c r="IY2390" s="6"/>
      <c r="IZ2390" s="6"/>
      <c r="JA2390" s="6"/>
      <c r="JB2390" s="6"/>
      <c r="JC2390" s="6"/>
      <c r="JD2390" s="6"/>
      <c r="JE2390" s="6"/>
      <c r="JF2390" s="6"/>
      <c r="JG2390" s="6"/>
      <c r="JH2390" s="6"/>
      <c r="JI2390" s="6"/>
      <c r="JJ2390" s="6"/>
      <c r="JK2390" s="6"/>
      <c r="JL2390" s="6"/>
      <c r="JM2390" s="6"/>
    </row>
    <row r="2391" spans="2:273" s="49" customFormat="1" ht="20" customHeight="1">
      <c r="B2391" s="120" t="s">
        <v>7941</v>
      </c>
      <c r="C2391" s="113">
        <v>20201</v>
      </c>
      <c r="D2391" s="98">
        <v>2020</v>
      </c>
      <c r="E2391" s="45" t="s">
        <v>5012</v>
      </c>
      <c r="F2391" s="146"/>
      <c r="G2391" s="359">
        <v>1</v>
      </c>
      <c r="H2391" s="46" t="s">
        <v>7942</v>
      </c>
      <c r="I2391" s="46" t="s">
        <v>53</v>
      </c>
      <c r="J2391" s="90">
        <v>7</v>
      </c>
      <c r="K2391" s="198">
        <v>95758</v>
      </c>
      <c r="L2391" s="46" t="s">
        <v>7943</v>
      </c>
      <c r="M2391" s="46" t="s">
        <v>39</v>
      </c>
      <c r="N2391" s="215">
        <v>9</v>
      </c>
      <c r="O2391" s="90">
        <v>2</v>
      </c>
      <c r="P2391" s="90">
        <v>6</v>
      </c>
      <c r="Q2391" s="46" t="s">
        <v>55</v>
      </c>
      <c r="R2391" s="46" t="s">
        <v>219</v>
      </c>
      <c r="S2391" s="48"/>
      <c r="T2391" s="48"/>
      <c r="U2391" s="48"/>
      <c r="V2391" s="48"/>
      <c r="W2391" s="48"/>
      <c r="X2391" s="48"/>
      <c r="Y2391" s="48"/>
      <c r="Z2391" s="48"/>
      <c r="AA2391" s="48"/>
      <c r="AB2391" s="48"/>
      <c r="AC2391" s="48"/>
      <c r="AD2391" s="48"/>
      <c r="AE2391" s="48"/>
      <c r="AF2391" s="37"/>
      <c r="AG2391" s="37"/>
      <c r="AH2391" s="37"/>
      <c r="AI2391" s="37"/>
      <c r="AJ2391" s="37"/>
      <c r="AK2391" s="37"/>
      <c r="AL2391" s="37"/>
      <c r="AM2391" s="37"/>
      <c r="AN2391" s="37"/>
      <c r="AO2391" s="37"/>
      <c r="AP2391" s="37"/>
      <c r="AQ2391" s="37"/>
      <c r="AR2391" s="37"/>
      <c r="AS2391" s="37"/>
      <c r="AT2391" s="37"/>
      <c r="AU2391" s="37"/>
      <c r="AV2391" s="37"/>
      <c r="AW2391" s="37"/>
      <c r="AX2391" s="37"/>
      <c r="AY2391" s="37"/>
      <c r="AZ2391" s="37"/>
      <c r="BA2391" s="37"/>
      <c r="BB2391" s="37"/>
      <c r="BC2391" s="37"/>
      <c r="BD2391" s="37"/>
      <c r="BE2391" s="37"/>
      <c r="BF2391" s="37"/>
      <c r="BG2391" s="37"/>
      <c r="BH2391" s="37"/>
      <c r="BI2391" s="37"/>
      <c r="BJ2391" s="37"/>
      <c r="BK2391" s="37"/>
      <c r="BL2391" s="37"/>
      <c r="BM2391" s="37"/>
      <c r="BN2391" s="37"/>
      <c r="BO2391" s="37"/>
      <c r="BP2391" s="37"/>
      <c r="BQ2391" s="37"/>
      <c r="BR2391" s="37"/>
      <c r="BS2391" s="37"/>
      <c r="BT2391" s="37"/>
      <c r="BU2391" s="37"/>
      <c r="BV2391" s="37"/>
      <c r="BW2391" s="37"/>
      <c r="BX2391" s="37"/>
      <c r="BY2391" s="37"/>
      <c r="BZ2391" s="37"/>
      <c r="CA2391" s="37"/>
      <c r="CB2391" s="37"/>
      <c r="CC2391" s="37"/>
      <c r="CD2391" s="37"/>
      <c r="CE2391" s="37"/>
      <c r="CF2391" s="37"/>
      <c r="CG2391" s="37"/>
      <c r="CH2391" s="37"/>
      <c r="CI2391" s="37"/>
      <c r="CJ2391" s="37"/>
      <c r="CK2391" s="37"/>
      <c r="CL2391" s="37"/>
      <c r="CM2391" s="37"/>
      <c r="CN2391" s="37"/>
      <c r="CO2391" s="37"/>
      <c r="CP2391" s="37"/>
      <c r="CQ2391" s="37"/>
      <c r="CR2391" s="37"/>
      <c r="CS2391" s="37"/>
      <c r="CT2391" s="37"/>
      <c r="CU2391" s="37"/>
      <c r="CV2391" s="37"/>
      <c r="CW2391" s="37"/>
      <c r="CX2391" s="37"/>
      <c r="CY2391" s="37"/>
      <c r="CZ2391" s="37"/>
      <c r="DA2391" s="37"/>
      <c r="DB2391" s="37"/>
      <c r="DC2391" s="37"/>
      <c r="DD2391" s="37"/>
      <c r="DE2391" s="37"/>
      <c r="DF2391" s="37"/>
      <c r="DG2391" s="37"/>
      <c r="DH2391" s="37"/>
      <c r="DI2391" s="37"/>
      <c r="DJ2391" s="37"/>
      <c r="DK2391" s="37"/>
      <c r="DL2391" s="37"/>
      <c r="DM2391" s="37"/>
      <c r="DN2391" s="37"/>
      <c r="DO2391" s="37"/>
      <c r="DP2391" s="37"/>
      <c r="DQ2391" s="37"/>
      <c r="DR2391" s="37"/>
      <c r="DS2391" s="37"/>
      <c r="DT2391" s="37"/>
      <c r="DU2391" s="37"/>
      <c r="DV2391" s="37"/>
      <c r="DW2391" s="37"/>
      <c r="DX2391" s="37"/>
      <c r="DY2391" s="37"/>
      <c r="DZ2391" s="37"/>
      <c r="EA2391" s="37"/>
      <c r="EB2391" s="37"/>
      <c r="EC2391" s="37"/>
      <c r="ED2391" s="37"/>
      <c r="EE2391" s="37"/>
      <c r="EF2391" s="37"/>
      <c r="EG2391" s="37"/>
      <c r="EH2391" s="37"/>
      <c r="EI2391" s="37"/>
      <c r="EJ2391" s="37"/>
      <c r="EK2391" s="37"/>
      <c r="EL2391" s="37"/>
      <c r="EM2391" s="37"/>
      <c r="EN2391" s="37"/>
      <c r="EO2391" s="37"/>
      <c r="EP2391" s="37"/>
      <c r="EQ2391" s="37"/>
      <c r="ER2391" s="37"/>
      <c r="ES2391" s="37"/>
      <c r="ET2391" s="37"/>
      <c r="EU2391" s="37"/>
      <c r="EV2391" s="37"/>
      <c r="EW2391" s="37"/>
      <c r="EX2391" s="37"/>
      <c r="EY2391" s="37"/>
      <c r="EZ2391" s="37"/>
      <c r="FA2391" s="37"/>
      <c r="FB2391" s="37"/>
      <c r="FC2391" s="37"/>
      <c r="FD2391" s="37"/>
      <c r="FE2391" s="37"/>
      <c r="FF2391" s="37"/>
      <c r="FG2391" s="37"/>
      <c r="FH2391" s="37"/>
      <c r="FI2391" s="37"/>
      <c r="FJ2391" s="37"/>
      <c r="FK2391" s="37"/>
      <c r="FL2391" s="37"/>
      <c r="FM2391" s="37"/>
      <c r="FN2391" s="37"/>
      <c r="FO2391" s="37"/>
      <c r="FP2391" s="37"/>
      <c r="FQ2391" s="37"/>
      <c r="FR2391" s="37"/>
      <c r="FS2391" s="37"/>
      <c r="FT2391" s="37"/>
      <c r="FU2391" s="37"/>
      <c r="FV2391" s="37"/>
      <c r="FW2391" s="37"/>
      <c r="FX2391" s="37"/>
      <c r="FY2391" s="37"/>
      <c r="FZ2391" s="37"/>
      <c r="GA2391" s="37"/>
      <c r="GB2391" s="37"/>
      <c r="GC2391" s="37"/>
      <c r="GD2391" s="37"/>
      <c r="GE2391" s="37"/>
      <c r="GF2391" s="37"/>
      <c r="GG2391" s="37"/>
      <c r="GH2391" s="37"/>
      <c r="GI2391" s="37"/>
      <c r="GJ2391" s="37"/>
      <c r="GK2391" s="37"/>
      <c r="GL2391" s="37"/>
      <c r="GM2391" s="37"/>
      <c r="GN2391" s="37"/>
      <c r="GO2391" s="37"/>
      <c r="GP2391" s="37"/>
      <c r="GQ2391" s="37"/>
      <c r="GR2391" s="37"/>
      <c r="GS2391" s="37"/>
      <c r="GT2391" s="37"/>
      <c r="GU2391" s="37"/>
      <c r="GV2391" s="37"/>
      <c r="GW2391" s="37"/>
      <c r="GX2391" s="37"/>
      <c r="GY2391" s="37"/>
      <c r="GZ2391" s="37"/>
      <c r="HA2391" s="37"/>
      <c r="HB2391" s="37"/>
      <c r="HC2391" s="37"/>
      <c r="HD2391" s="37"/>
      <c r="HE2391" s="37"/>
      <c r="HF2391" s="37"/>
      <c r="HG2391" s="37"/>
      <c r="HH2391" s="37"/>
      <c r="HI2391" s="37"/>
      <c r="HJ2391" s="37"/>
      <c r="HK2391" s="37"/>
      <c r="HL2391" s="37"/>
      <c r="HM2391" s="37"/>
      <c r="HN2391" s="37"/>
      <c r="HO2391" s="37"/>
      <c r="HP2391" s="37"/>
      <c r="HQ2391" s="37"/>
      <c r="HR2391" s="37"/>
      <c r="HS2391" s="37"/>
      <c r="HT2391" s="37"/>
      <c r="HU2391" s="37"/>
      <c r="HV2391" s="37"/>
      <c r="HW2391" s="37"/>
      <c r="HX2391" s="37"/>
      <c r="HY2391" s="37"/>
      <c r="HZ2391" s="37"/>
      <c r="IA2391" s="37"/>
      <c r="IB2391" s="37"/>
      <c r="IC2391" s="37"/>
      <c r="ID2391" s="37"/>
      <c r="IE2391" s="37"/>
      <c r="IF2391" s="37"/>
      <c r="IG2391" s="37"/>
      <c r="IH2391" s="37"/>
      <c r="II2391" s="37"/>
      <c r="IJ2391" s="37"/>
      <c r="IK2391" s="37"/>
      <c r="IL2391" s="37"/>
      <c r="IM2391" s="37"/>
      <c r="IN2391" s="37"/>
      <c r="IO2391" s="37"/>
      <c r="IP2391" s="37"/>
      <c r="IQ2391" s="37"/>
      <c r="IR2391" s="37"/>
      <c r="IS2391" s="37"/>
      <c r="IT2391" s="37"/>
      <c r="IU2391" s="37"/>
      <c r="IV2391" s="37"/>
      <c r="IW2391" s="37"/>
      <c r="IX2391" s="37"/>
      <c r="IY2391" s="37"/>
      <c r="IZ2391" s="37"/>
      <c r="JA2391" s="37"/>
      <c r="JB2391" s="37"/>
      <c r="JC2391" s="37"/>
      <c r="JD2391" s="37"/>
      <c r="JE2391" s="37"/>
      <c r="JF2391" s="37"/>
      <c r="JG2391" s="37"/>
      <c r="JH2391" s="37"/>
      <c r="JI2391" s="37"/>
      <c r="JJ2391" s="37"/>
      <c r="JK2391" s="37"/>
      <c r="JL2391" s="37"/>
      <c r="JM2391" s="37"/>
    </row>
    <row r="2392" spans="2:273" s="49" customFormat="1" ht="20" customHeight="1">
      <c r="B2392" s="120" t="s">
        <v>7944</v>
      </c>
      <c r="C2392" s="113">
        <v>20201</v>
      </c>
      <c r="D2392" s="98">
        <v>2020</v>
      </c>
      <c r="E2392" s="45" t="s">
        <v>5012</v>
      </c>
      <c r="F2392" s="146"/>
      <c r="G2392" s="359"/>
      <c r="H2392" s="46" t="s">
        <v>7945</v>
      </c>
      <c r="I2392" s="46" t="s">
        <v>103</v>
      </c>
      <c r="J2392" s="90">
        <v>19</v>
      </c>
      <c r="K2392" s="198">
        <v>276552</v>
      </c>
      <c r="L2392" s="46" t="s">
        <v>7943</v>
      </c>
      <c r="M2392" s="46" t="s">
        <v>39</v>
      </c>
      <c r="N2392" s="215">
        <v>9</v>
      </c>
      <c r="O2392" s="90">
        <v>2</v>
      </c>
      <c r="P2392" s="90">
        <v>6</v>
      </c>
      <c r="Q2392" s="46" t="s">
        <v>55</v>
      </c>
      <c r="R2392" s="46" t="s">
        <v>198</v>
      </c>
      <c r="S2392" s="48"/>
      <c r="T2392" s="48"/>
      <c r="U2392" s="48"/>
      <c r="V2392" s="48"/>
      <c r="W2392" s="48"/>
      <c r="X2392" s="48"/>
      <c r="Y2392" s="48"/>
      <c r="Z2392" s="48"/>
      <c r="AA2392" s="48"/>
      <c r="AB2392" s="48"/>
      <c r="AC2392" s="48"/>
      <c r="AD2392" s="48"/>
      <c r="AE2392" s="48"/>
      <c r="AF2392" s="6"/>
      <c r="AG2392" s="6"/>
      <c r="AH2392" s="6"/>
      <c r="AI2392" s="6"/>
      <c r="AJ2392" s="6"/>
      <c r="AK2392" s="6"/>
      <c r="AL2392" s="6"/>
      <c r="AM2392" s="6"/>
      <c r="AN2392" s="6"/>
      <c r="AO2392" s="6"/>
      <c r="AP2392" s="6"/>
      <c r="AQ2392" s="6"/>
      <c r="AR2392" s="6"/>
      <c r="AS2392" s="6"/>
      <c r="AT2392" s="6"/>
      <c r="AU2392" s="6"/>
      <c r="AV2392" s="6"/>
      <c r="AW2392" s="6"/>
      <c r="AX2392" s="6"/>
      <c r="AY2392" s="6"/>
      <c r="AZ2392" s="6"/>
      <c r="BA2392" s="6"/>
      <c r="BB2392" s="6"/>
      <c r="BC2392" s="6"/>
      <c r="BD2392" s="6"/>
      <c r="BE2392" s="6"/>
      <c r="BF2392" s="6"/>
      <c r="BG2392" s="6"/>
      <c r="BH2392" s="6"/>
      <c r="BI2392" s="6"/>
      <c r="BJ2392" s="6"/>
      <c r="BK2392" s="6"/>
      <c r="BL2392" s="6"/>
      <c r="BM2392" s="6"/>
      <c r="BN2392" s="6"/>
      <c r="BO2392" s="6"/>
      <c r="BP2392" s="6"/>
      <c r="BQ2392" s="6"/>
      <c r="BR2392" s="6"/>
      <c r="BS2392" s="6"/>
      <c r="BT2392" s="6"/>
      <c r="BU2392" s="6"/>
      <c r="BV2392" s="6"/>
      <c r="BW2392" s="6"/>
      <c r="BX2392" s="6"/>
      <c r="BY2392" s="6"/>
      <c r="BZ2392" s="6"/>
      <c r="CA2392" s="6"/>
      <c r="CB2392" s="6"/>
      <c r="CC2392" s="6"/>
      <c r="CD2392" s="6"/>
      <c r="CE2392" s="6"/>
      <c r="CF2392" s="6"/>
      <c r="CG2392" s="6"/>
      <c r="CH2392" s="6"/>
      <c r="CI2392" s="6"/>
      <c r="CJ2392" s="6"/>
      <c r="CK2392" s="6"/>
      <c r="CL2392" s="6"/>
      <c r="CM2392" s="6"/>
      <c r="CN2392" s="6"/>
      <c r="CO2392" s="6"/>
      <c r="CP2392" s="6"/>
      <c r="CQ2392" s="6"/>
      <c r="CR2392" s="6"/>
      <c r="CS2392" s="6"/>
      <c r="CT2392" s="6"/>
      <c r="CU2392" s="6"/>
      <c r="CV2392" s="6"/>
      <c r="CW2392" s="6"/>
      <c r="CX2392" s="6"/>
      <c r="CY2392" s="6"/>
      <c r="CZ2392" s="6"/>
      <c r="DA2392" s="6"/>
      <c r="DB2392" s="6"/>
      <c r="DC2392" s="6"/>
      <c r="DD2392" s="6"/>
      <c r="DE2392" s="6"/>
      <c r="DF2392" s="6"/>
      <c r="DG2392" s="6"/>
      <c r="DH2392" s="6"/>
      <c r="DI2392" s="6"/>
      <c r="DJ2392" s="6"/>
      <c r="DK2392" s="6"/>
      <c r="DL2392" s="6"/>
      <c r="DM2392" s="6"/>
      <c r="DN2392" s="6"/>
      <c r="DO2392" s="6"/>
      <c r="DP2392" s="6"/>
      <c r="DQ2392" s="6"/>
      <c r="DR2392" s="6"/>
      <c r="DS2392" s="6"/>
      <c r="DT2392" s="6"/>
      <c r="DU2392" s="6"/>
      <c r="DV2392" s="6"/>
      <c r="DW2392" s="6"/>
      <c r="DX2392" s="6"/>
      <c r="DY2392" s="6"/>
      <c r="DZ2392" s="6"/>
      <c r="EA2392" s="6"/>
      <c r="EB2392" s="6"/>
      <c r="EC2392" s="6"/>
      <c r="ED2392" s="6"/>
      <c r="EE2392" s="6"/>
      <c r="EF2392" s="6"/>
      <c r="EG2392" s="6"/>
      <c r="EH2392" s="6"/>
      <c r="EI2392" s="6"/>
      <c r="EJ2392" s="6"/>
      <c r="EK2392" s="6"/>
      <c r="EL2392" s="6"/>
      <c r="EM2392" s="6"/>
      <c r="EN2392" s="6"/>
      <c r="EO2392" s="6"/>
      <c r="EP2392" s="6"/>
      <c r="EQ2392" s="6"/>
      <c r="ER2392" s="6"/>
      <c r="ES2392" s="6"/>
      <c r="ET2392" s="6"/>
      <c r="EU2392" s="6"/>
      <c r="EV2392" s="6"/>
      <c r="EW2392" s="6"/>
      <c r="EX2392" s="6"/>
      <c r="EY2392" s="6"/>
      <c r="EZ2392" s="6"/>
      <c r="FA2392" s="6"/>
      <c r="FB2392" s="6"/>
      <c r="FC2392" s="6"/>
      <c r="FD2392" s="6"/>
      <c r="FE2392" s="6"/>
      <c r="FF2392" s="6"/>
      <c r="FG2392" s="6"/>
      <c r="FH2392" s="6"/>
      <c r="FI2392" s="6"/>
      <c r="FJ2392" s="6"/>
      <c r="FK2392" s="6"/>
      <c r="FL2392" s="6"/>
      <c r="FM2392" s="6"/>
      <c r="FN2392" s="6"/>
      <c r="FO2392" s="6"/>
      <c r="FP2392" s="6"/>
      <c r="FQ2392" s="6"/>
      <c r="FR2392" s="6"/>
      <c r="FS2392" s="6"/>
      <c r="FT2392" s="6"/>
      <c r="FU2392" s="6"/>
      <c r="FV2392" s="6"/>
      <c r="FW2392" s="6"/>
      <c r="FX2392" s="6"/>
      <c r="FY2392" s="6"/>
      <c r="FZ2392" s="6"/>
      <c r="GA2392" s="6"/>
      <c r="GB2392" s="6"/>
      <c r="GC2392" s="6"/>
      <c r="GD2392" s="6"/>
      <c r="GE2392" s="6"/>
      <c r="GF2392" s="6"/>
      <c r="GG2392" s="6"/>
      <c r="GH2392" s="6"/>
      <c r="GI2392" s="6"/>
      <c r="GJ2392" s="6"/>
      <c r="GK2392" s="6"/>
      <c r="GL2392" s="6"/>
      <c r="GM2392" s="6"/>
      <c r="GN2392" s="6"/>
      <c r="GO2392" s="6"/>
      <c r="GP2392" s="6"/>
      <c r="GQ2392" s="6"/>
      <c r="GR2392" s="6"/>
      <c r="GS2392" s="6"/>
      <c r="GT2392" s="6"/>
      <c r="GU2392" s="6"/>
      <c r="GV2392" s="6"/>
      <c r="GW2392" s="6"/>
      <c r="GX2392" s="6"/>
      <c r="GY2392" s="6"/>
      <c r="GZ2392" s="6"/>
      <c r="HA2392" s="6"/>
      <c r="HB2392" s="6"/>
      <c r="HC2392" s="6"/>
      <c r="HD2392" s="6"/>
      <c r="HE2392" s="6"/>
      <c r="HF2392" s="6"/>
      <c r="HG2392" s="6"/>
      <c r="HH2392" s="6"/>
      <c r="HI2392" s="6"/>
      <c r="HJ2392" s="6"/>
      <c r="HK2392" s="6"/>
      <c r="HL2392" s="6"/>
      <c r="HM2392" s="6"/>
      <c r="HN2392" s="6"/>
      <c r="HO2392" s="6"/>
      <c r="HP2392" s="6"/>
      <c r="HQ2392" s="6"/>
      <c r="HR2392" s="6"/>
      <c r="HS2392" s="6"/>
      <c r="HT2392" s="6"/>
      <c r="HU2392" s="6"/>
      <c r="HV2392" s="6"/>
      <c r="HW2392" s="6"/>
      <c r="HX2392" s="6"/>
      <c r="HY2392" s="6"/>
      <c r="HZ2392" s="6"/>
      <c r="IA2392" s="6"/>
      <c r="IB2392" s="6"/>
      <c r="IC2392" s="6"/>
      <c r="ID2392" s="6"/>
      <c r="IE2392" s="6"/>
      <c r="IF2392" s="6"/>
      <c r="IG2392" s="6"/>
      <c r="IH2392" s="6"/>
      <c r="II2392" s="6"/>
      <c r="IJ2392" s="6"/>
      <c r="IK2392" s="6"/>
      <c r="IL2392" s="6"/>
      <c r="IM2392" s="6"/>
      <c r="IN2392" s="6"/>
      <c r="IO2392" s="6"/>
      <c r="IP2392" s="6"/>
      <c r="IQ2392" s="6"/>
      <c r="IR2392" s="6"/>
      <c r="IS2392" s="6"/>
      <c r="IT2392" s="6"/>
      <c r="IU2392" s="6"/>
      <c r="IV2392" s="6"/>
      <c r="IW2392" s="6"/>
      <c r="IX2392" s="6"/>
      <c r="IY2392" s="6"/>
      <c r="IZ2392" s="6"/>
      <c r="JA2392" s="6"/>
      <c r="JB2392" s="6"/>
      <c r="JC2392" s="6"/>
      <c r="JD2392" s="6"/>
      <c r="JE2392" s="6"/>
      <c r="JF2392" s="6"/>
      <c r="JG2392" s="6"/>
      <c r="JH2392" s="6"/>
      <c r="JI2392" s="6"/>
      <c r="JJ2392" s="6"/>
      <c r="JK2392" s="6"/>
      <c r="JL2392" s="6"/>
      <c r="JM2392" s="6"/>
    </row>
    <row r="2393" spans="2:273" s="49" customFormat="1" ht="20" customHeight="1">
      <c r="B2393" s="120" t="s">
        <v>5011</v>
      </c>
      <c r="C2393" s="113">
        <v>20191</v>
      </c>
      <c r="D2393" s="104">
        <v>2019</v>
      </c>
      <c r="E2393" s="66" t="s">
        <v>5012</v>
      </c>
      <c r="F2393" s="145"/>
      <c r="G2393" s="358"/>
      <c r="H2393" s="68" t="s">
        <v>5013</v>
      </c>
      <c r="I2393" s="68" t="s">
        <v>53</v>
      </c>
      <c r="J2393" s="92">
        <v>5</v>
      </c>
      <c r="K2393" s="200">
        <v>356562</v>
      </c>
      <c r="L2393" s="68" t="s">
        <v>5014</v>
      </c>
      <c r="M2393" s="68" t="s">
        <v>39</v>
      </c>
      <c r="N2393" s="215">
        <v>9</v>
      </c>
      <c r="O2393" s="89">
        <v>2</v>
      </c>
      <c r="P2393" s="89">
        <v>6</v>
      </c>
      <c r="Q2393" s="68" t="s">
        <v>55</v>
      </c>
      <c r="R2393" s="68" t="s">
        <v>219</v>
      </c>
      <c r="S2393" s="6"/>
      <c r="T2393" s="6"/>
      <c r="U2393" s="6"/>
      <c r="V2393" s="6"/>
      <c r="W2393" s="6"/>
      <c r="X2393" s="6"/>
      <c r="Y2393" s="6"/>
      <c r="Z2393" s="6"/>
      <c r="AA2393" s="6"/>
      <c r="AB2393" s="6"/>
      <c r="AC2393" s="6"/>
      <c r="AD2393" s="6"/>
      <c r="AE2393" s="6"/>
      <c r="AF2393" s="6"/>
      <c r="AG2393" s="6"/>
      <c r="AH2393" s="6"/>
      <c r="AI2393" s="6"/>
      <c r="AJ2393" s="6"/>
      <c r="AK2393" s="6"/>
      <c r="AL2393" s="6"/>
      <c r="AM2393" s="6"/>
      <c r="AN2393" s="6"/>
      <c r="AO2393" s="6"/>
      <c r="AP2393" s="6"/>
      <c r="AQ2393" s="6"/>
      <c r="AR2393" s="7" t="s">
        <v>47</v>
      </c>
      <c r="AS2393" s="7" t="s">
        <v>53</v>
      </c>
      <c r="AT2393" s="6"/>
      <c r="AU2393" s="6"/>
      <c r="AV2393" s="6"/>
      <c r="AW2393" s="6"/>
      <c r="AX2393" s="6"/>
      <c r="AY2393" s="6"/>
      <c r="AZ2393" s="6"/>
      <c r="BA2393" s="6"/>
      <c r="BB2393" s="6"/>
      <c r="BC2393" s="6"/>
      <c r="BD2393" s="6"/>
      <c r="BE2393" s="6"/>
      <c r="BF2393" s="6"/>
      <c r="BG2393" s="6"/>
      <c r="BH2393" s="6"/>
      <c r="BI2393" s="6"/>
      <c r="BJ2393" s="6"/>
      <c r="BK2393" s="6"/>
      <c r="BL2393" s="6"/>
      <c r="BM2393" s="6"/>
      <c r="BN2393" s="6"/>
      <c r="BO2393" s="6"/>
      <c r="BP2393" s="6"/>
      <c r="BQ2393" s="6"/>
      <c r="BR2393" s="6"/>
      <c r="BS2393" s="6"/>
      <c r="BT2393" s="6"/>
      <c r="BU2393" s="6"/>
      <c r="BV2393" s="6"/>
      <c r="BW2393" s="6"/>
      <c r="BX2393" s="6"/>
      <c r="BY2393" s="6"/>
      <c r="BZ2393" s="6"/>
      <c r="CA2393" s="6"/>
      <c r="CB2393" s="6"/>
      <c r="CC2393" s="6"/>
      <c r="CD2393" s="6"/>
      <c r="CE2393" s="6"/>
      <c r="CF2393" s="6"/>
      <c r="CG2393" s="6"/>
      <c r="CH2393" s="6"/>
      <c r="CI2393" s="6"/>
      <c r="CJ2393" s="6"/>
      <c r="CK2393" s="6"/>
      <c r="CL2393" s="6"/>
      <c r="CM2393" s="6"/>
      <c r="CN2393" s="6"/>
      <c r="CO2393" s="6"/>
      <c r="CP2393" s="6"/>
      <c r="CQ2393" s="6"/>
      <c r="CR2393" s="6"/>
      <c r="CS2393" s="6"/>
      <c r="CT2393" s="6"/>
      <c r="CU2393" s="6"/>
      <c r="CV2393" s="6"/>
      <c r="CW2393" s="6"/>
      <c r="CX2393" s="6"/>
      <c r="CY2393" s="6"/>
      <c r="CZ2393" s="6"/>
      <c r="DA2393" s="6"/>
      <c r="DB2393" s="6"/>
      <c r="DC2393" s="6"/>
      <c r="DD2393" s="6"/>
      <c r="DE2393" s="6"/>
      <c r="DF2393" s="6"/>
      <c r="DG2393" s="6"/>
      <c r="DH2393" s="6"/>
      <c r="DI2393" s="6"/>
      <c r="DJ2393" s="6"/>
      <c r="DK2393" s="6"/>
      <c r="DL2393" s="6"/>
      <c r="DM2393" s="6"/>
      <c r="DN2393" s="6"/>
      <c r="DO2393" s="6"/>
      <c r="DP2393" s="6"/>
      <c r="DQ2393" s="6"/>
      <c r="DR2393" s="6"/>
      <c r="DS2393" s="6"/>
      <c r="DT2393" s="6"/>
      <c r="DU2393" s="6"/>
      <c r="DV2393" s="6"/>
      <c r="DW2393" s="6"/>
      <c r="DX2393" s="6"/>
      <c r="DY2393" s="6"/>
      <c r="DZ2393" s="6"/>
      <c r="EA2393" s="6"/>
      <c r="EB2393" s="6"/>
      <c r="EC2393" s="6"/>
      <c r="ED2393" s="6"/>
      <c r="EE2393" s="6"/>
      <c r="EF2393" s="6"/>
      <c r="EG2393" s="6"/>
      <c r="EH2393" s="6"/>
      <c r="EI2393" s="6"/>
      <c r="EJ2393" s="6"/>
      <c r="EK2393" s="6"/>
      <c r="EL2393" s="6"/>
      <c r="EM2393" s="6"/>
      <c r="EN2393" s="6"/>
      <c r="EO2393" s="6"/>
      <c r="EP2393" s="6"/>
      <c r="EQ2393" s="6"/>
      <c r="ER2393" s="6"/>
      <c r="ES2393" s="6"/>
      <c r="ET2393" s="6"/>
      <c r="EU2393" s="6"/>
      <c r="EV2393" s="6"/>
      <c r="EW2393" s="6"/>
      <c r="EX2393" s="6"/>
      <c r="EY2393" s="6"/>
      <c r="EZ2393" s="6"/>
      <c r="FA2393" s="6"/>
      <c r="FB2393" s="6"/>
      <c r="FC2393" s="6"/>
      <c r="FD2393" s="6"/>
      <c r="FE2393" s="6"/>
      <c r="FF2393" s="6"/>
      <c r="FG2393" s="6"/>
      <c r="FH2393" s="6"/>
      <c r="FI2393" s="6"/>
      <c r="FJ2393" s="6"/>
      <c r="FK2393" s="6"/>
      <c r="FL2393" s="6"/>
      <c r="FM2393" s="6"/>
      <c r="FN2393" s="6"/>
      <c r="FO2393" s="6"/>
      <c r="FP2393" s="6"/>
      <c r="FQ2393" s="6"/>
      <c r="FR2393" s="6"/>
      <c r="FS2393" s="6"/>
      <c r="FT2393" s="6"/>
      <c r="FU2393" s="6"/>
      <c r="FV2393" s="6"/>
      <c r="FW2393" s="6"/>
      <c r="FX2393" s="6"/>
      <c r="FY2393" s="6"/>
      <c r="FZ2393" s="6"/>
      <c r="GA2393" s="6"/>
      <c r="GB2393" s="6"/>
      <c r="GC2393" s="6"/>
      <c r="GD2393" s="6"/>
      <c r="GE2393" s="6"/>
      <c r="GF2393" s="6"/>
      <c r="GG2393" s="6"/>
      <c r="GH2393" s="6"/>
      <c r="GI2393" s="6"/>
      <c r="GJ2393" s="6"/>
      <c r="GK2393" s="6"/>
      <c r="GL2393" s="6"/>
      <c r="GM2393" s="6"/>
      <c r="GN2393" s="6"/>
      <c r="GO2393" s="6"/>
      <c r="GP2393" s="6"/>
      <c r="GQ2393" s="6"/>
      <c r="GR2393" s="6"/>
      <c r="GS2393" s="6"/>
      <c r="GT2393" s="6"/>
      <c r="GU2393" s="6"/>
      <c r="GV2393" s="6"/>
      <c r="GW2393" s="6"/>
      <c r="GX2393" s="6"/>
      <c r="GY2393" s="6"/>
      <c r="GZ2393" s="6"/>
      <c r="HA2393" s="6"/>
      <c r="HB2393" s="6"/>
      <c r="HC2393" s="6"/>
      <c r="HD2393" s="6"/>
      <c r="HE2393" s="6"/>
      <c r="HF2393" s="6"/>
      <c r="HG2393" s="6"/>
      <c r="HH2393" s="6"/>
      <c r="HI2393" s="6"/>
      <c r="HJ2393" s="6"/>
      <c r="HK2393" s="6"/>
      <c r="HL2393" s="6"/>
      <c r="HM2393" s="6"/>
      <c r="HN2393" s="6"/>
      <c r="HO2393" s="6"/>
      <c r="HP2393" s="6"/>
      <c r="HQ2393" s="6"/>
      <c r="HR2393" s="6"/>
      <c r="HS2393" s="6"/>
      <c r="HT2393" s="6"/>
      <c r="HU2393" s="6"/>
      <c r="HV2393" s="6"/>
      <c r="HW2393" s="6"/>
      <c r="HX2393" s="6"/>
      <c r="HY2393" s="6"/>
      <c r="HZ2393" s="6"/>
      <c r="IA2393" s="6"/>
      <c r="IB2393" s="6"/>
      <c r="IC2393" s="6"/>
      <c r="ID2393" s="6"/>
      <c r="IE2393" s="6"/>
      <c r="IF2393" s="6"/>
      <c r="IG2393" s="6"/>
      <c r="IH2393" s="6"/>
      <c r="II2393" s="6"/>
      <c r="IJ2393" s="6"/>
      <c r="IK2393" s="6"/>
      <c r="IL2393" s="6"/>
      <c r="IM2393" s="6"/>
      <c r="IN2393" s="6"/>
      <c r="IO2393" s="6"/>
      <c r="IP2393" s="6"/>
      <c r="IQ2393" s="6"/>
      <c r="IR2393" s="6"/>
      <c r="IS2393" s="6"/>
      <c r="IT2393" s="6"/>
      <c r="IU2393" s="6"/>
      <c r="IV2393" s="6"/>
      <c r="IW2393" s="6"/>
      <c r="IX2393" s="6"/>
      <c r="IY2393" s="6"/>
      <c r="IZ2393" s="6"/>
      <c r="JA2393" s="6"/>
      <c r="JB2393" s="6"/>
      <c r="JC2393" s="6"/>
      <c r="JD2393" s="6"/>
      <c r="JE2393" s="6"/>
      <c r="JF2393" s="6"/>
      <c r="JG2393" s="6"/>
      <c r="JH2393" s="6"/>
      <c r="JI2393" s="6"/>
      <c r="JJ2393" s="6"/>
      <c r="JK2393" s="6"/>
      <c r="JL2393" s="6"/>
      <c r="JM2393" s="6"/>
    </row>
    <row r="2394" spans="2:273" s="49" customFormat="1" ht="20" customHeight="1">
      <c r="B2394" s="121" t="s">
        <v>2246</v>
      </c>
      <c r="C2394" s="122">
        <v>20181</v>
      </c>
      <c r="D2394" s="104">
        <v>2018</v>
      </c>
      <c r="E2394" s="66" t="s">
        <v>2247</v>
      </c>
      <c r="F2394" s="145"/>
      <c r="G2394" s="358"/>
      <c r="H2394" s="68" t="s">
        <v>2248</v>
      </c>
      <c r="I2394" s="68"/>
      <c r="J2394" s="92">
        <v>18</v>
      </c>
      <c r="K2394" s="200">
        <v>100000</v>
      </c>
      <c r="L2394" s="70"/>
      <c r="M2394" s="68" t="s">
        <v>39</v>
      </c>
      <c r="N2394" s="215">
        <v>9</v>
      </c>
      <c r="O2394" s="92">
        <v>2</v>
      </c>
      <c r="P2394" s="89">
        <v>6</v>
      </c>
      <c r="Q2394" s="70"/>
      <c r="R2394" s="68" t="s">
        <v>80</v>
      </c>
      <c r="S2394" s="13">
        <v>15</v>
      </c>
      <c r="T2394" s="13"/>
      <c r="U2394" s="7"/>
      <c r="V2394" s="7"/>
      <c r="W2394" s="7"/>
      <c r="X2394" s="7"/>
      <c r="Y2394" s="13">
        <v>8</v>
      </c>
      <c r="Z2394" s="13"/>
      <c r="AA2394" s="7"/>
      <c r="AB2394" s="7"/>
      <c r="AC2394" s="7"/>
      <c r="AD2394" s="7"/>
      <c r="AE2394" s="6"/>
      <c r="AF2394" s="6"/>
      <c r="AG2394" s="6"/>
      <c r="AH2394" s="6"/>
      <c r="AI2394" s="6"/>
      <c r="AJ2394" s="6"/>
      <c r="AK2394" s="6"/>
      <c r="AL2394" s="6"/>
      <c r="AM2394" s="6"/>
      <c r="AN2394" s="6"/>
      <c r="AO2394" s="6"/>
      <c r="AP2394" s="6"/>
      <c r="AQ2394" s="6"/>
      <c r="AR2394" s="6"/>
      <c r="AS2394" s="6"/>
      <c r="AT2394" s="6"/>
      <c r="AU2394" s="6"/>
      <c r="AV2394" s="6"/>
      <c r="AW2394" s="6"/>
      <c r="AX2394" s="6"/>
      <c r="AY2394" s="6"/>
      <c r="AZ2394" s="6"/>
      <c r="BA2394" s="6"/>
      <c r="BB2394" s="6"/>
      <c r="BC2394" s="6"/>
      <c r="BD2394" s="6"/>
      <c r="BE2394" s="6"/>
      <c r="BF2394" s="6"/>
      <c r="BG2394" s="6"/>
      <c r="BH2394" s="6"/>
      <c r="BI2394" s="6"/>
      <c r="BJ2394" s="6"/>
      <c r="BK2394" s="6"/>
      <c r="BL2394" s="6"/>
      <c r="BM2394" s="6"/>
      <c r="BN2394" s="6"/>
      <c r="BO2394" s="6"/>
      <c r="BP2394" s="6"/>
      <c r="BQ2394" s="6"/>
      <c r="BR2394" s="6"/>
      <c r="BS2394" s="6"/>
      <c r="BT2394" s="6"/>
      <c r="BU2394" s="6"/>
      <c r="BV2394" s="6"/>
      <c r="BW2394" s="6"/>
      <c r="BX2394" s="6"/>
      <c r="BY2394" s="6"/>
      <c r="BZ2394" s="6"/>
      <c r="CA2394" s="6"/>
      <c r="CB2394" s="6"/>
      <c r="CC2394" s="6"/>
      <c r="CD2394" s="6"/>
      <c r="CE2394" s="6"/>
      <c r="CF2394" s="6"/>
      <c r="CG2394" s="6"/>
      <c r="CH2394" s="6"/>
      <c r="CI2394" s="6"/>
      <c r="CJ2394" s="6"/>
      <c r="CK2394" s="6"/>
      <c r="CL2394" s="6"/>
      <c r="CM2394" s="6"/>
      <c r="CN2394" s="6"/>
      <c r="CO2394" s="6"/>
      <c r="CP2394" s="6"/>
      <c r="CQ2394" s="6"/>
      <c r="CR2394" s="6"/>
      <c r="CS2394" s="6"/>
      <c r="CT2394" s="6"/>
      <c r="CU2394" s="6"/>
      <c r="CV2394" s="6"/>
      <c r="CW2394" s="6"/>
      <c r="CX2394" s="6"/>
      <c r="CY2394" s="6"/>
      <c r="CZ2394" s="6"/>
      <c r="DA2394" s="6"/>
      <c r="DB2394" s="6"/>
      <c r="DC2394" s="6"/>
      <c r="DD2394" s="6"/>
      <c r="DE2394" s="6"/>
      <c r="DF2394" s="6"/>
      <c r="DG2394" s="6"/>
      <c r="DH2394" s="6"/>
      <c r="DI2394" s="6"/>
      <c r="DJ2394" s="6"/>
      <c r="DK2394" s="6"/>
      <c r="DL2394" s="6"/>
      <c r="DM2394" s="6"/>
      <c r="DN2394" s="6"/>
      <c r="DO2394" s="6"/>
      <c r="DP2394" s="6"/>
      <c r="DQ2394" s="6"/>
      <c r="DR2394" s="6"/>
      <c r="DS2394" s="6"/>
      <c r="DT2394" s="6"/>
      <c r="DU2394" s="6"/>
      <c r="DV2394" s="6"/>
      <c r="DW2394" s="6"/>
      <c r="DX2394" s="6"/>
      <c r="DY2394" s="6"/>
      <c r="DZ2394" s="6"/>
      <c r="EA2394" s="6"/>
      <c r="EB2394" s="6"/>
      <c r="EC2394" s="6"/>
      <c r="ED2394" s="6"/>
      <c r="EE2394" s="6"/>
      <c r="EF2394" s="6"/>
      <c r="EG2394" s="6"/>
      <c r="EH2394" s="6"/>
      <c r="EI2394" s="6"/>
      <c r="EJ2394" s="6"/>
      <c r="EK2394" s="6"/>
      <c r="EL2394" s="6"/>
      <c r="EM2394" s="6"/>
      <c r="EN2394" s="6"/>
      <c r="EO2394" s="6"/>
      <c r="EP2394" s="6"/>
      <c r="EQ2394" s="6"/>
      <c r="ER2394" s="6"/>
      <c r="ES2394" s="6"/>
      <c r="ET2394" s="6"/>
      <c r="EU2394" s="6"/>
      <c r="EV2394" s="6"/>
      <c r="EW2394" s="6"/>
      <c r="EX2394" s="6"/>
      <c r="EY2394" s="6"/>
      <c r="EZ2394" s="6"/>
      <c r="FA2394" s="6"/>
      <c r="FB2394" s="6"/>
      <c r="FC2394" s="6"/>
      <c r="FD2394" s="6"/>
      <c r="FE2394" s="6"/>
      <c r="FF2394" s="6"/>
      <c r="FG2394" s="6"/>
      <c r="FH2394" s="6"/>
      <c r="FI2394" s="6"/>
      <c r="FJ2394" s="6"/>
      <c r="FK2394" s="6"/>
      <c r="FL2394" s="6"/>
      <c r="FM2394" s="6"/>
      <c r="FN2394" s="6"/>
      <c r="FO2394" s="6"/>
      <c r="FP2394" s="6"/>
      <c r="FQ2394" s="6"/>
      <c r="FR2394" s="6"/>
      <c r="FS2394" s="6"/>
      <c r="FT2394" s="6"/>
      <c r="FU2394" s="6"/>
      <c r="FV2394" s="6"/>
      <c r="FW2394" s="6"/>
      <c r="FX2394" s="6"/>
      <c r="FY2394" s="6"/>
      <c r="FZ2394" s="6"/>
      <c r="GA2394" s="6"/>
      <c r="GB2394" s="6"/>
      <c r="GC2394" s="6"/>
      <c r="GD2394" s="6"/>
      <c r="GE2394" s="6"/>
      <c r="GF2394" s="6"/>
      <c r="GG2394" s="6"/>
      <c r="GH2394" s="6"/>
      <c r="GI2394" s="6"/>
      <c r="GJ2394" s="6"/>
      <c r="GK2394" s="6"/>
      <c r="GL2394" s="6"/>
      <c r="GM2394" s="6"/>
      <c r="GN2394" s="6"/>
      <c r="GO2394" s="6"/>
      <c r="GP2394" s="6"/>
      <c r="GQ2394" s="6"/>
      <c r="GR2394" s="6"/>
      <c r="GS2394" s="6"/>
      <c r="GT2394" s="6"/>
      <c r="GU2394" s="6"/>
      <c r="GV2394" s="6"/>
      <c r="GW2394" s="6"/>
      <c r="GX2394" s="6"/>
      <c r="GY2394" s="6"/>
      <c r="GZ2394" s="6"/>
      <c r="HA2394" s="6"/>
      <c r="HB2394" s="6"/>
      <c r="HC2394" s="6"/>
      <c r="HD2394" s="6"/>
      <c r="HE2394" s="6"/>
      <c r="HF2394" s="6"/>
      <c r="HG2394" s="6"/>
      <c r="HH2394" s="6"/>
      <c r="HI2394" s="6"/>
      <c r="HJ2394" s="6"/>
      <c r="HK2394" s="6"/>
      <c r="HL2394" s="6"/>
      <c r="HM2394" s="6"/>
      <c r="HN2394" s="6"/>
      <c r="HO2394" s="6"/>
      <c r="HP2394" s="6"/>
      <c r="HQ2394" s="6"/>
      <c r="HR2394" s="6"/>
      <c r="HS2394" s="6"/>
      <c r="HT2394" s="6"/>
      <c r="HU2394" s="6"/>
      <c r="HV2394" s="6"/>
      <c r="HW2394" s="6"/>
      <c r="HX2394" s="6"/>
      <c r="HY2394" s="6"/>
      <c r="HZ2394" s="6"/>
      <c r="IA2394" s="6"/>
      <c r="IB2394" s="6"/>
      <c r="IC2394" s="6"/>
      <c r="ID2394" s="6"/>
      <c r="IE2394" s="6"/>
      <c r="IF2394" s="6"/>
      <c r="IG2394" s="6"/>
      <c r="IH2394" s="6"/>
      <c r="II2394" s="6"/>
      <c r="IJ2394" s="6"/>
      <c r="IK2394" s="6"/>
      <c r="IL2394" s="6"/>
      <c r="IM2394" s="6"/>
      <c r="IN2394" s="6"/>
      <c r="IO2394" s="6"/>
      <c r="IP2394" s="6"/>
      <c r="IQ2394" s="6"/>
      <c r="IR2394" s="6"/>
      <c r="IS2394" s="6"/>
      <c r="IT2394" s="6"/>
      <c r="IU2394" s="6"/>
      <c r="IV2394" s="6"/>
      <c r="IW2394" s="6"/>
      <c r="IX2394" s="6"/>
      <c r="IY2394" s="6"/>
      <c r="IZ2394" s="6"/>
      <c r="JA2394" s="6"/>
      <c r="JB2394" s="6"/>
      <c r="JC2394" s="6"/>
      <c r="JD2394" s="6"/>
      <c r="JE2394" s="6"/>
      <c r="JF2394" s="6"/>
      <c r="JG2394" s="6"/>
      <c r="JH2394" s="6"/>
      <c r="JI2394" s="6"/>
      <c r="JJ2394" s="6"/>
      <c r="JK2394" s="6"/>
      <c r="JL2394" s="6"/>
      <c r="JM2394" s="6"/>
    </row>
    <row r="2395" spans="2:273" s="49" customFormat="1" ht="20" customHeight="1">
      <c r="B2395" s="120" t="s">
        <v>5015</v>
      </c>
      <c r="C2395" s="113">
        <v>20191</v>
      </c>
      <c r="D2395" s="104">
        <v>2019</v>
      </c>
      <c r="E2395" s="66" t="s">
        <v>5016</v>
      </c>
      <c r="F2395" s="145"/>
      <c r="G2395" s="358"/>
      <c r="H2395" s="68" t="s">
        <v>5017</v>
      </c>
      <c r="I2395" s="68" t="s">
        <v>53</v>
      </c>
      <c r="J2395" s="92">
        <v>10</v>
      </c>
      <c r="K2395" s="200">
        <v>86250</v>
      </c>
      <c r="L2395" s="68" t="s">
        <v>5018</v>
      </c>
      <c r="M2395" s="68" t="s">
        <v>207</v>
      </c>
      <c r="N2395" s="215">
        <v>2</v>
      </c>
      <c r="O2395" s="89">
        <v>4</v>
      </c>
      <c r="P2395" s="89">
        <v>6</v>
      </c>
      <c r="Q2395" s="68" t="s">
        <v>47</v>
      </c>
      <c r="R2395" s="68" t="s">
        <v>410</v>
      </c>
      <c r="S2395" s="6"/>
      <c r="T2395" s="6"/>
      <c r="U2395" s="6"/>
      <c r="V2395" s="6"/>
      <c r="W2395" s="6"/>
      <c r="X2395" s="6"/>
      <c r="Y2395" s="6"/>
      <c r="Z2395" s="6"/>
      <c r="AA2395" s="6"/>
      <c r="AB2395" s="6"/>
      <c r="AC2395" s="6"/>
      <c r="AD2395" s="6"/>
      <c r="AE2395" s="6"/>
      <c r="AF2395" s="6"/>
      <c r="AG2395" s="6"/>
      <c r="AH2395" s="6"/>
      <c r="AI2395" s="6"/>
      <c r="AJ2395" s="6"/>
      <c r="AK2395" s="6"/>
      <c r="AL2395" s="6"/>
      <c r="AM2395" s="6"/>
      <c r="AN2395" s="6"/>
      <c r="AO2395" s="6"/>
      <c r="AP2395" s="6"/>
      <c r="AQ2395" s="6"/>
      <c r="AR2395" s="7" t="s">
        <v>47</v>
      </c>
      <c r="AS2395" s="7" t="s">
        <v>53</v>
      </c>
      <c r="AT2395" s="6"/>
      <c r="AU2395" s="6"/>
      <c r="AV2395" s="6"/>
      <c r="AW2395" s="6"/>
      <c r="AX2395" s="6"/>
      <c r="AY2395" s="6"/>
      <c r="AZ2395" s="6"/>
      <c r="BA2395" s="6"/>
      <c r="BB2395" s="6"/>
      <c r="BC2395" s="6"/>
      <c r="BD2395" s="6"/>
      <c r="BE2395" s="6"/>
      <c r="BF2395" s="6"/>
      <c r="BG2395" s="6"/>
      <c r="BH2395" s="6"/>
      <c r="BI2395" s="6"/>
      <c r="BJ2395" s="6"/>
      <c r="BK2395" s="6"/>
      <c r="BL2395" s="6"/>
      <c r="BM2395" s="6"/>
      <c r="BN2395" s="6"/>
      <c r="BO2395" s="6"/>
      <c r="BP2395" s="6"/>
      <c r="BQ2395" s="6"/>
      <c r="BR2395" s="6"/>
      <c r="BS2395" s="6"/>
      <c r="BT2395" s="6"/>
      <c r="BU2395" s="6"/>
      <c r="BV2395" s="6"/>
      <c r="BW2395" s="6"/>
      <c r="BX2395" s="6"/>
      <c r="BY2395" s="6"/>
      <c r="BZ2395" s="6"/>
      <c r="CA2395" s="6"/>
      <c r="CB2395" s="6"/>
      <c r="CC2395" s="6"/>
      <c r="CD2395" s="6"/>
      <c r="CE2395" s="6"/>
      <c r="CF2395" s="6"/>
      <c r="CG2395" s="6"/>
      <c r="CH2395" s="6"/>
      <c r="CI2395" s="6"/>
      <c r="CJ2395" s="6"/>
      <c r="CK2395" s="6"/>
      <c r="CL2395" s="6"/>
      <c r="CM2395" s="6"/>
      <c r="CN2395" s="6"/>
      <c r="CO2395" s="6"/>
      <c r="CP2395" s="6"/>
      <c r="CQ2395" s="6"/>
      <c r="CR2395" s="6"/>
      <c r="CS2395" s="6"/>
      <c r="CT2395" s="6"/>
      <c r="CU2395" s="6"/>
      <c r="CV2395" s="6"/>
      <c r="CW2395" s="6"/>
      <c r="CX2395" s="6"/>
      <c r="CY2395" s="6"/>
      <c r="CZ2395" s="6"/>
      <c r="DA2395" s="6"/>
      <c r="DB2395" s="6"/>
      <c r="DC2395" s="6"/>
      <c r="DD2395" s="6"/>
      <c r="DE2395" s="6"/>
      <c r="DF2395" s="6"/>
      <c r="DG2395" s="6"/>
      <c r="DH2395" s="6"/>
      <c r="DI2395" s="6"/>
      <c r="DJ2395" s="6"/>
      <c r="DK2395" s="6"/>
      <c r="DL2395" s="6"/>
      <c r="DM2395" s="6"/>
      <c r="DN2395" s="6"/>
      <c r="DO2395" s="6"/>
      <c r="DP2395" s="6"/>
      <c r="DQ2395" s="6"/>
      <c r="DR2395" s="6"/>
      <c r="DS2395" s="6"/>
      <c r="DT2395" s="6"/>
      <c r="DU2395" s="6"/>
      <c r="DV2395" s="6"/>
      <c r="DW2395" s="6"/>
      <c r="DX2395" s="6"/>
      <c r="DY2395" s="6"/>
      <c r="DZ2395" s="6"/>
      <c r="EA2395" s="6"/>
      <c r="EB2395" s="6"/>
      <c r="EC2395" s="6"/>
      <c r="ED2395" s="6"/>
      <c r="EE2395" s="6"/>
      <c r="EF2395" s="6"/>
      <c r="EG2395" s="6"/>
      <c r="EH2395" s="6"/>
      <c r="EI2395" s="6"/>
      <c r="EJ2395" s="6"/>
      <c r="EK2395" s="6"/>
      <c r="EL2395" s="6"/>
      <c r="EM2395" s="6"/>
      <c r="EN2395" s="6"/>
      <c r="EO2395" s="6"/>
      <c r="EP2395" s="6"/>
      <c r="EQ2395" s="6"/>
      <c r="ER2395" s="6"/>
      <c r="ES2395" s="6"/>
      <c r="ET2395" s="6"/>
      <c r="EU2395" s="6"/>
      <c r="EV2395" s="6"/>
      <c r="EW2395" s="6"/>
      <c r="EX2395" s="6"/>
      <c r="EY2395" s="6"/>
      <c r="EZ2395" s="6"/>
      <c r="FA2395" s="6"/>
      <c r="FB2395" s="6"/>
      <c r="FC2395" s="6"/>
      <c r="FD2395" s="6"/>
      <c r="FE2395" s="6"/>
      <c r="FF2395" s="6"/>
      <c r="FG2395" s="6"/>
      <c r="FH2395" s="6"/>
      <c r="FI2395" s="6"/>
      <c r="FJ2395" s="6"/>
      <c r="FK2395" s="6"/>
      <c r="FL2395" s="6"/>
      <c r="FM2395" s="6"/>
      <c r="FN2395" s="6"/>
      <c r="FO2395" s="6"/>
      <c r="FP2395" s="6"/>
      <c r="FQ2395" s="6"/>
      <c r="FR2395" s="6"/>
      <c r="FS2395" s="6"/>
      <c r="FT2395" s="6"/>
      <c r="FU2395" s="6"/>
      <c r="FV2395" s="6"/>
      <c r="FW2395" s="6"/>
      <c r="FX2395" s="6"/>
      <c r="FY2395" s="6"/>
      <c r="FZ2395" s="6"/>
      <c r="GA2395" s="6"/>
      <c r="GB2395" s="6"/>
      <c r="GC2395" s="6"/>
      <c r="GD2395" s="6"/>
      <c r="GE2395" s="6"/>
      <c r="GF2395" s="6"/>
      <c r="GG2395" s="6"/>
      <c r="GH2395" s="6"/>
      <c r="GI2395" s="6"/>
      <c r="GJ2395" s="6"/>
      <c r="GK2395" s="6"/>
      <c r="GL2395" s="6"/>
      <c r="GM2395" s="6"/>
      <c r="GN2395" s="6"/>
      <c r="GO2395" s="6"/>
      <c r="GP2395" s="6"/>
      <c r="GQ2395" s="6"/>
      <c r="GR2395" s="6"/>
      <c r="GS2395" s="6"/>
      <c r="GT2395" s="6"/>
      <c r="GU2395" s="6"/>
      <c r="GV2395" s="6"/>
      <c r="GW2395" s="6"/>
      <c r="GX2395" s="6"/>
      <c r="GY2395" s="6"/>
      <c r="GZ2395" s="6"/>
      <c r="HA2395" s="6"/>
      <c r="HB2395" s="6"/>
      <c r="HC2395" s="6"/>
      <c r="HD2395" s="6"/>
      <c r="HE2395" s="6"/>
      <c r="HF2395" s="6"/>
      <c r="HG2395" s="6"/>
      <c r="HH2395" s="6"/>
      <c r="HI2395" s="6"/>
      <c r="HJ2395" s="6"/>
      <c r="HK2395" s="6"/>
      <c r="HL2395" s="6"/>
      <c r="HM2395" s="6"/>
      <c r="HN2395" s="6"/>
      <c r="HO2395" s="6"/>
      <c r="HP2395" s="6"/>
      <c r="HQ2395" s="6"/>
      <c r="HR2395" s="6"/>
      <c r="HS2395" s="6"/>
      <c r="HT2395" s="6"/>
      <c r="HU2395" s="6"/>
      <c r="HV2395" s="6"/>
      <c r="HW2395" s="6"/>
      <c r="HX2395" s="6"/>
      <c r="HY2395" s="6"/>
      <c r="HZ2395" s="6"/>
      <c r="IA2395" s="6"/>
      <c r="IB2395" s="6"/>
      <c r="IC2395" s="6"/>
      <c r="ID2395" s="6"/>
      <c r="IE2395" s="6"/>
      <c r="IF2395" s="6"/>
      <c r="IG2395" s="6"/>
      <c r="IH2395" s="6"/>
      <c r="II2395" s="6"/>
      <c r="IJ2395" s="6"/>
      <c r="IK2395" s="6"/>
      <c r="IL2395" s="6"/>
      <c r="IM2395" s="6"/>
      <c r="IN2395" s="6"/>
      <c r="IO2395" s="6"/>
      <c r="IP2395" s="6"/>
      <c r="IQ2395" s="6"/>
      <c r="IR2395" s="6"/>
      <c r="IS2395" s="6"/>
      <c r="IT2395" s="6"/>
      <c r="IU2395" s="6"/>
      <c r="IV2395" s="6"/>
      <c r="IW2395" s="6"/>
      <c r="IX2395" s="6"/>
      <c r="IY2395" s="6"/>
      <c r="IZ2395" s="6"/>
      <c r="JA2395" s="6"/>
      <c r="JB2395" s="6"/>
      <c r="JC2395" s="6"/>
      <c r="JD2395" s="6"/>
      <c r="JE2395" s="6"/>
      <c r="JF2395" s="6"/>
      <c r="JG2395" s="6"/>
      <c r="JH2395" s="6"/>
      <c r="JI2395" s="6"/>
      <c r="JJ2395" s="6"/>
      <c r="JK2395" s="6"/>
      <c r="JL2395" s="6"/>
      <c r="JM2395" s="6"/>
    </row>
    <row r="2396" spans="2:273" s="49" customFormat="1" ht="20" customHeight="1">
      <c r="B2396" s="120" t="s">
        <v>7949</v>
      </c>
      <c r="C2396" s="113">
        <v>20201</v>
      </c>
      <c r="D2396" s="98">
        <v>2020</v>
      </c>
      <c r="E2396" s="45" t="s">
        <v>2250</v>
      </c>
      <c r="F2396" s="146"/>
      <c r="G2396" s="359" t="s">
        <v>1086</v>
      </c>
      <c r="H2396" s="46" t="s">
        <v>7950</v>
      </c>
      <c r="I2396" s="46" t="s">
        <v>53</v>
      </c>
      <c r="J2396" s="90">
        <v>11</v>
      </c>
      <c r="K2396" s="198">
        <v>280501</v>
      </c>
      <c r="L2396" s="46" t="s">
        <v>7948</v>
      </c>
      <c r="M2396" s="46" t="s">
        <v>39</v>
      </c>
      <c r="N2396" s="215">
        <v>9</v>
      </c>
      <c r="O2396" s="90">
        <v>2</v>
      </c>
      <c r="P2396" s="90">
        <v>6</v>
      </c>
      <c r="Q2396" s="46" t="s">
        <v>47</v>
      </c>
      <c r="R2396" s="46" t="s">
        <v>80</v>
      </c>
      <c r="S2396" s="48"/>
      <c r="T2396" s="48"/>
      <c r="U2396" s="48"/>
      <c r="V2396" s="48"/>
      <c r="W2396" s="48"/>
      <c r="X2396" s="48"/>
      <c r="Y2396" s="48"/>
      <c r="Z2396" s="48"/>
      <c r="AA2396" s="48"/>
      <c r="AB2396" s="48"/>
      <c r="AC2396" s="48"/>
      <c r="AD2396" s="48"/>
      <c r="AE2396" s="48"/>
      <c r="AF2396" s="6"/>
      <c r="AG2396" s="6"/>
      <c r="AH2396" s="6"/>
      <c r="AI2396" s="6"/>
      <c r="AJ2396" s="6"/>
      <c r="AK2396" s="6"/>
      <c r="AL2396" s="6"/>
      <c r="AM2396" s="6"/>
      <c r="AN2396" s="6"/>
      <c r="AO2396" s="6"/>
      <c r="AP2396" s="6"/>
      <c r="AQ2396" s="6"/>
      <c r="AR2396" s="7" t="s">
        <v>55</v>
      </c>
      <c r="AS2396" s="7" t="s">
        <v>53</v>
      </c>
      <c r="AT2396" s="6"/>
      <c r="AU2396" s="6"/>
      <c r="AV2396" s="6"/>
      <c r="AW2396" s="6"/>
      <c r="AX2396" s="6"/>
      <c r="AY2396" s="6"/>
      <c r="AZ2396" s="6"/>
      <c r="BA2396" s="6"/>
      <c r="BB2396" s="6"/>
      <c r="BC2396" s="6"/>
      <c r="BD2396" s="6"/>
      <c r="BE2396" s="6"/>
      <c r="BF2396" s="6"/>
      <c r="BG2396" s="6"/>
      <c r="BH2396" s="6"/>
      <c r="BI2396" s="6"/>
      <c r="BJ2396" s="6"/>
      <c r="BK2396" s="6"/>
      <c r="BL2396" s="6"/>
      <c r="BM2396" s="6"/>
      <c r="BN2396" s="6"/>
      <c r="BO2396" s="6"/>
      <c r="BP2396" s="6"/>
      <c r="BQ2396" s="6"/>
      <c r="BR2396" s="6"/>
      <c r="BS2396" s="6"/>
      <c r="BT2396" s="6"/>
      <c r="BU2396" s="6"/>
      <c r="BV2396" s="6"/>
      <c r="BW2396" s="6"/>
      <c r="BX2396" s="6"/>
      <c r="BY2396" s="6"/>
      <c r="BZ2396" s="6"/>
      <c r="CA2396" s="6"/>
      <c r="CB2396" s="6"/>
      <c r="CC2396" s="6"/>
      <c r="CD2396" s="6"/>
      <c r="CE2396" s="6"/>
      <c r="CF2396" s="6"/>
      <c r="CG2396" s="6"/>
      <c r="CH2396" s="6"/>
      <c r="CI2396" s="6"/>
      <c r="CJ2396" s="6"/>
      <c r="CK2396" s="6"/>
      <c r="CL2396" s="6"/>
      <c r="CM2396" s="6"/>
      <c r="CN2396" s="6"/>
      <c r="CO2396" s="6"/>
      <c r="CP2396" s="6"/>
      <c r="CQ2396" s="6"/>
      <c r="CR2396" s="6"/>
      <c r="CS2396" s="6"/>
      <c r="CT2396" s="6"/>
      <c r="CU2396" s="6"/>
      <c r="CV2396" s="6"/>
      <c r="CW2396" s="6"/>
      <c r="CX2396" s="6"/>
      <c r="CY2396" s="6"/>
      <c r="CZ2396" s="6"/>
      <c r="DA2396" s="6"/>
      <c r="DB2396" s="6"/>
      <c r="DC2396" s="6"/>
      <c r="DD2396" s="6"/>
      <c r="DE2396" s="6"/>
      <c r="DF2396" s="6"/>
      <c r="DG2396" s="6"/>
      <c r="DH2396" s="6"/>
      <c r="DI2396" s="6"/>
      <c r="DJ2396" s="6"/>
      <c r="DK2396" s="6"/>
      <c r="DL2396" s="6"/>
      <c r="DM2396" s="6"/>
      <c r="DN2396" s="6"/>
      <c r="DO2396" s="6"/>
      <c r="DP2396" s="6"/>
      <c r="DQ2396" s="6"/>
      <c r="DR2396" s="6"/>
      <c r="DS2396" s="6"/>
      <c r="DT2396" s="6"/>
      <c r="DU2396" s="6"/>
      <c r="DV2396" s="6"/>
      <c r="DW2396" s="6"/>
      <c r="DX2396" s="6"/>
      <c r="DY2396" s="6"/>
      <c r="DZ2396" s="6"/>
      <c r="EA2396" s="6"/>
      <c r="EB2396" s="6"/>
      <c r="EC2396" s="6"/>
      <c r="ED2396" s="6"/>
      <c r="EE2396" s="6"/>
      <c r="EF2396" s="6"/>
      <c r="EG2396" s="6"/>
      <c r="EH2396" s="6"/>
      <c r="EI2396" s="6"/>
      <c r="EJ2396" s="6"/>
      <c r="EK2396" s="6"/>
      <c r="EL2396" s="6"/>
      <c r="EM2396" s="6"/>
      <c r="EN2396" s="6"/>
      <c r="EO2396" s="6"/>
      <c r="EP2396" s="6"/>
      <c r="EQ2396" s="6"/>
      <c r="ER2396" s="6"/>
      <c r="ES2396" s="6"/>
      <c r="ET2396" s="6"/>
      <c r="EU2396" s="6"/>
      <c r="EV2396" s="6"/>
      <c r="EW2396" s="6"/>
      <c r="EX2396" s="6"/>
      <c r="EY2396" s="6"/>
      <c r="EZ2396" s="6"/>
      <c r="FA2396" s="6"/>
      <c r="FB2396" s="6"/>
      <c r="FC2396" s="6"/>
      <c r="FD2396" s="6"/>
      <c r="FE2396" s="6"/>
      <c r="FF2396" s="6"/>
      <c r="FG2396" s="6"/>
      <c r="FH2396" s="6"/>
      <c r="FI2396" s="6"/>
      <c r="FJ2396" s="6"/>
      <c r="FK2396" s="6"/>
      <c r="FL2396" s="6"/>
      <c r="FM2396" s="6"/>
      <c r="FN2396" s="6"/>
      <c r="FO2396" s="6"/>
      <c r="FP2396" s="6"/>
      <c r="FQ2396" s="6"/>
      <c r="FR2396" s="6"/>
      <c r="FS2396" s="6"/>
      <c r="FT2396" s="6"/>
      <c r="FU2396" s="6"/>
      <c r="FV2396" s="6"/>
      <c r="FW2396" s="6"/>
      <c r="FX2396" s="6"/>
      <c r="FY2396" s="6"/>
      <c r="FZ2396" s="6"/>
      <c r="GA2396" s="6"/>
      <c r="GB2396" s="6"/>
      <c r="GC2396" s="6"/>
      <c r="GD2396" s="6"/>
      <c r="GE2396" s="6"/>
      <c r="GF2396" s="6"/>
      <c r="GG2396" s="6"/>
      <c r="GH2396" s="6"/>
      <c r="GI2396" s="6"/>
      <c r="GJ2396" s="6"/>
      <c r="GK2396" s="6"/>
      <c r="GL2396" s="6"/>
      <c r="GM2396" s="6"/>
      <c r="GN2396" s="6"/>
      <c r="GO2396" s="6"/>
      <c r="GP2396" s="6"/>
      <c r="GQ2396" s="6"/>
      <c r="GR2396" s="6"/>
      <c r="GS2396" s="6"/>
      <c r="GT2396" s="6"/>
      <c r="GU2396" s="6"/>
      <c r="GV2396" s="6"/>
      <c r="GW2396" s="6"/>
      <c r="GX2396" s="6"/>
      <c r="GY2396" s="6"/>
      <c r="GZ2396" s="6"/>
      <c r="HA2396" s="6"/>
      <c r="HB2396" s="6"/>
      <c r="HC2396" s="6"/>
      <c r="HD2396" s="6"/>
      <c r="HE2396" s="6"/>
      <c r="HF2396" s="6"/>
      <c r="HG2396" s="6"/>
      <c r="HH2396" s="6"/>
      <c r="HI2396" s="6"/>
      <c r="HJ2396" s="6"/>
      <c r="HK2396" s="6"/>
      <c r="HL2396" s="6"/>
      <c r="HM2396" s="6"/>
      <c r="HN2396" s="6"/>
      <c r="HO2396" s="6"/>
      <c r="HP2396" s="6"/>
      <c r="HQ2396" s="6"/>
      <c r="HR2396" s="6"/>
      <c r="HS2396" s="6"/>
      <c r="HT2396" s="6"/>
      <c r="HU2396" s="6"/>
      <c r="HV2396" s="6"/>
      <c r="HW2396" s="6"/>
      <c r="HX2396" s="6"/>
      <c r="HY2396" s="6"/>
      <c r="HZ2396" s="6"/>
      <c r="IA2396" s="6"/>
      <c r="IB2396" s="6"/>
      <c r="IC2396" s="6"/>
      <c r="ID2396" s="6"/>
      <c r="IE2396" s="6"/>
      <c r="IF2396" s="6"/>
      <c r="IG2396" s="6"/>
      <c r="IH2396" s="6"/>
      <c r="II2396" s="6"/>
      <c r="IJ2396" s="6"/>
      <c r="IK2396" s="6"/>
      <c r="IL2396" s="6"/>
      <c r="IM2396" s="6"/>
      <c r="IN2396" s="6"/>
      <c r="IO2396" s="6"/>
      <c r="IP2396" s="6"/>
      <c r="IQ2396" s="6"/>
      <c r="IR2396" s="6"/>
      <c r="IS2396" s="6"/>
      <c r="IT2396" s="6"/>
      <c r="IU2396" s="6"/>
      <c r="IV2396" s="6"/>
      <c r="IW2396" s="6"/>
      <c r="IX2396" s="6"/>
      <c r="IY2396" s="6"/>
      <c r="IZ2396" s="6"/>
      <c r="JA2396" s="6"/>
      <c r="JB2396" s="6"/>
      <c r="JC2396" s="6"/>
      <c r="JD2396" s="6"/>
      <c r="JE2396" s="6"/>
      <c r="JF2396" s="6"/>
      <c r="JG2396" s="6"/>
      <c r="JH2396" s="6"/>
      <c r="JI2396" s="6"/>
      <c r="JJ2396" s="6"/>
      <c r="JK2396" s="6"/>
      <c r="JL2396" s="6"/>
      <c r="JM2396" s="6"/>
    </row>
    <row r="2397" spans="2:273" s="49" customFormat="1" ht="20" customHeight="1">
      <c r="B2397" s="120" t="s">
        <v>5025</v>
      </c>
      <c r="C2397" s="113">
        <v>20194</v>
      </c>
      <c r="D2397" s="104">
        <v>2019</v>
      </c>
      <c r="E2397" s="66" t="s">
        <v>2250</v>
      </c>
      <c r="F2397" s="145"/>
      <c r="G2397" s="358"/>
      <c r="H2397" s="68" t="s">
        <v>5026</v>
      </c>
      <c r="I2397" s="68" t="s">
        <v>58</v>
      </c>
      <c r="J2397" s="92">
        <v>6</v>
      </c>
      <c r="K2397" s="200">
        <v>25340</v>
      </c>
      <c r="L2397" s="68" t="s">
        <v>2792</v>
      </c>
      <c r="M2397" s="68" t="s">
        <v>39</v>
      </c>
      <c r="N2397" s="215">
        <v>9</v>
      </c>
      <c r="O2397" s="89">
        <v>2</v>
      </c>
      <c r="P2397" s="89">
        <v>6</v>
      </c>
      <c r="Q2397" s="68" t="s">
        <v>161</v>
      </c>
      <c r="R2397" s="68" t="s">
        <v>60</v>
      </c>
      <c r="S2397" s="6"/>
      <c r="T2397" s="6"/>
      <c r="U2397" s="6"/>
      <c r="V2397" s="6"/>
      <c r="W2397" s="6"/>
      <c r="X2397" s="6"/>
      <c r="Y2397" s="6"/>
      <c r="Z2397" s="6"/>
      <c r="AA2397" s="6"/>
      <c r="AB2397" s="6"/>
      <c r="AC2397" s="6"/>
      <c r="AD2397" s="6"/>
      <c r="AE2397" s="6"/>
      <c r="AF2397" s="37"/>
      <c r="AG2397" s="37"/>
      <c r="AH2397" s="37"/>
      <c r="AI2397" s="37"/>
      <c r="AJ2397" s="37"/>
      <c r="AK2397" s="37"/>
      <c r="AL2397" s="37"/>
      <c r="AM2397" s="37"/>
      <c r="AN2397" s="37"/>
      <c r="AO2397" s="37"/>
      <c r="AP2397" s="37"/>
      <c r="AQ2397" s="37"/>
      <c r="AR2397" s="37"/>
      <c r="AS2397" s="37"/>
      <c r="AT2397" s="37"/>
      <c r="AU2397" s="37"/>
      <c r="AV2397" s="37"/>
      <c r="AW2397" s="37"/>
      <c r="AX2397" s="37"/>
      <c r="AY2397" s="37"/>
      <c r="AZ2397" s="37"/>
      <c r="BA2397" s="37"/>
      <c r="BB2397" s="37"/>
      <c r="BC2397" s="37"/>
      <c r="BD2397" s="37"/>
      <c r="BE2397" s="37"/>
      <c r="BF2397" s="37"/>
      <c r="BG2397" s="37"/>
      <c r="BH2397" s="37"/>
      <c r="BI2397" s="37"/>
      <c r="BJ2397" s="37"/>
      <c r="BK2397" s="37"/>
      <c r="BL2397" s="37"/>
      <c r="BM2397" s="37"/>
      <c r="BN2397" s="37"/>
      <c r="BO2397" s="37"/>
      <c r="BP2397" s="37"/>
      <c r="BQ2397" s="37"/>
      <c r="BR2397" s="37"/>
      <c r="BS2397" s="37"/>
      <c r="BT2397" s="37"/>
      <c r="BU2397" s="37"/>
      <c r="BV2397" s="37"/>
      <c r="BW2397" s="37"/>
      <c r="BX2397" s="37"/>
      <c r="BY2397" s="37"/>
      <c r="BZ2397" s="37"/>
      <c r="CA2397" s="37"/>
      <c r="CB2397" s="37"/>
      <c r="CC2397" s="37"/>
      <c r="CD2397" s="37"/>
      <c r="CE2397" s="37"/>
      <c r="CF2397" s="37"/>
      <c r="CG2397" s="37"/>
      <c r="CH2397" s="37"/>
      <c r="CI2397" s="37"/>
      <c r="CJ2397" s="37"/>
      <c r="CK2397" s="37"/>
      <c r="CL2397" s="37"/>
      <c r="CM2397" s="37"/>
      <c r="CN2397" s="37"/>
      <c r="CO2397" s="37"/>
      <c r="CP2397" s="37"/>
      <c r="CQ2397" s="37"/>
      <c r="CR2397" s="37"/>
      <c r="CS2397" s="37"/>
      <c r="CT2397" s="37"/>
      <c r="CU2397" s="37"/>
      <c r="CV2397" s="37"/>
      <c r="CW2397" s="37"/>
      <c r="CX2397" s="37"/>
      <c r="CY2397" s="37"/>
      <c r="CZ2397" s="37"/>
      <c r="DA2397" s="37"/>
      <c r="DB2397" s="37"/>
      <c r="DC2397" s="37"/>
      <c r="DD2397" s="37"/>
      <c r="DE2397" s="37"/>
      <c r="DF2397" s="37"/>
      <c r="DG2397" s="37"/>
      <c r="DH2397" s="37"/>
      <c r="DI2397" s="37"/>
      <c r="DJ2397" s="37"/>
      <c r="DK2397" s="37"/>
      <c r="DL2397" s="37"/>
      <c r="DM2397" s="37"/>
      <c r="DN2397" s="37"/>
      <c r="DO2397" s="37"/>
      <c r="DP2397" s="37"/>
      <c r="DQ2397" s="37"/>
      <c r="DR2397" s="37"/>
      <c r="DS2397" s="37"/>
      <c r="DT2397" s="37"/>
      <c r="DU2397" s="37"/>
      <c r="DV2397" s="37"/>
      <c r="DW2397" s="37"/>
      <c r="DX2397" s="37"/>
      <c r="DY2397" s="37"/>
      <c r="DZ2397" s="37"/>
      <c r="EA2397" s="37"/>
      <c r="EB2397" s="37"/>
      <c r="EC2397" s="37"/>
      <c r="ED2397" s="37"/>
      <c r="EE2397" s="37"/>
      <c r="EF2397" s="37"/>
      <c r="EG2397" s="37"/>
      <c r="EH2397" s="37"/>
      <c r="EI2397" s="37"/>
      <c r="EJ2397" s="37"/>
      <c r="EK2397" s="37"/>
      <c r="EL2397" s="37"/>
      <c r="EM2397" s="37"/>
      <c r="EN2397" s="37"/>
      <c r="EO2397" s="37"/>
      <c r="EP2397" s="37"/>
      <c r="EQ2397" s="37"/>
      <c r="ER2397" s="37"/>
      <c r="ES2397" s="37"/>
      <c r="ET2397" s="37"/>
      <c r="EU2397" s="37"/>
      <c r="EV2397" s="37"/>
      <c r="EW2397" s="37"/>
      <c r="EX2397" s="37"/>
      <c r="EY2397" s="37"/>
      <c r="EZ2397" s="37"/>
      <c r="FA2397" s="37"/>
      <c r="FB2397" s="37"/>
      <c r="FC2397" s="37"/>
      <c r="FD2397" s="37"/>
      <c r="FE2397" s="37"/>
      <c r="FF2397" s="37"/>
      <c r="FG2397" s="37"/>
      <c r="FH2397" s="37"/>
      <c r="FI2397" s="37"/>
      <c r="FJ2397" s="37"/>
      <c r="FK2397" s="37"/>
      <c r="FL2397" s="37"/>
      <c r="FM2397" s="37"/>
      <c r="FN2397" s="37"/>
      <c r="FO2397" s="37"/>
      <c r="FP2397" s="37"/>
      <c r="FQ2397" s="37"/>
      <c r="FR2397" s="37"/>
      <c r="FS2397" s="37"/>
      <c r="FT2397" s="37"/>
      <c r="FU2397" s="37"/>
      <c r="FV2397" s="37"/>
      <c r="FW2397" s="37"/>
      <c r="FX2397" s="37"/>
      <c r="FY2397" s="37"/>
      <c r="FZ2397" s="37"/>
      <c r="GA2397" s="37"/>
      <c r="GB2397" s="37"/>
      <c r="GC2397" s="37"/>
      <c r="GD2397" s="37"/>
      <c r="GE2397" s="37"/>
      <c r="GF2397" s="37"/>
      <c r="GG2397" s="37"/>
      <c r="GH2397" s="37"/>
      <c r="GI2397" s="37"/>
      <c r="GJ2397" s="37"/>
      <c r="GK2397" s="37"/>
      <c r="GL2397" s="37"/>
      <c r="GM2397" s="37"/>
      <c r="GN2397" s="37"/>
      <c r="GO2397" s="37"/>
      <c r="GP2397" s="37"/>
      <c r="GQ2397" s="37"/>
      <c r="GR2397" s="37"/>
      <c r="GS2397" s="37"/>
      <c r="GT2397" s="37"/>
      <c r="GU2397" s="37"/>
      <c r="GV2397" s="37"/>
      <c r="GW2397" s="37"/>
      <c r="GX2397" s="37"/>
      <c r="GY2397" s="37"/>
      <c r="GZ2397" s="37"/>
      <c r="HA2397" s="37"/>
      <c r="HB2397" s="37"/>
      <c r="HC2397" s="37"/>
      <c r="HD2397" s="37"/>
      <c r="HE2397" s="37"/>
      <c r="HF2397" s="37"/>
      <c r="HG2397" s="37"/>
      <c r="HH2397" s="37"/>
      <c r="HI2397" s="37"/>
      <c r="HJ2397" s="37"/>
      <c r="HK2397" s="37"/>
      <c r="HL2397" s="37"/>
      <c r="HM2397" s="37"/>
      <c r="HN2397" s="37"/>
      <c r="HO2397" s="37"/>
      <c r="HP2397" s="37"/>
      <c r="HQ2397" s="37"/>
      <c r="HR2397" s="37"/>
      <c r="HS2397" s="37"/>
      <c r="HT2397" s="37"/>
      <c r="HU2397" s="37"/>
      <c r="HV2397" s="37"/>
      <c r="HW2397" s="37"/>
      <c r="HX2397" s="37"/>
      <c r="HY2397" s="37"/>
      <c r="HZ2397" s="37"/>
      <c r="IA2397" s="37"/>
      <c r="IB2397" s="37"/>
      <c r="IC2397" s="37"/>
      <c r="ID2397" s="37"/>
      <c r="IE2397" s="37"/>
      <c r="IF2397" s="37"/>
      <c r="IG2397" s="37"/>
      <c r="IH2397" s="37"/>
      <c r="II2397" s="37"/>
      <c r="IJ2397" s="37"/>
      <c r="IK2397" s="37"/>
      <c r="IL2397" s="37"/>
      <c r="IM2397" s="37"/>
      <c r="IN2397" s="37"/>
      <c r="IO2397" s="37"/>
      <c r="IP2397" s="37"/>
      <c r="IQ2397" s="37"/>
      <c r="IR2397" s="37"/>
      <c r="IS2397" s="37"/>
      <c r="IT2397" s="37"/>
      <c r="IU2397" s="37"/>
      <c r="IV2397" s="37"/>
      <c r="IW2397" s="37"/>
      <c r="IX2397" s="37"/>
      <c r="IY2397" s="37"/>
      <c r="IZ2397" s="37"/>
      <c r="JA2397" s="37"/>
      <c r="JB2397" s="37"/>
      <c r="JC2397" s="37"/>
      <c r="JD2397" s="37"/>
      <c r="JE2397" s="37"/>
      <c r="JF2397" s="37"/>
      <c r="JG2397" s="37"/>
      <c r="JH2397" s="37"/>
      <c r="JI2397" s="37"/>
      <c r="JJ2397" s="37"/>
      <c r="JK2397" s="37"/>
      <c r="JL2397" s="37"/>
      <c r="JM2397" s="37"/>
    </row>
    <row r="2398" spans="2:273" s="49" customFormat="1" ht="20" customHeight="1">
      <c r="B2398" s="120" t="s">
        <v>7946</v>
      </c>
      <c r="C2398" s="113">
        <v>20201</v>
      </c>
      <c r="D2398" s="98">
        <v>2020</v>
      </c>
      <c r="E2398" s="45" t="s">
        <v>2250</v>
      </c>
      <c r="F2398" s="146"/>
      <c r="G2398" s="359"/>
      <c r="H2398" s="46" t="s">
        <v>7947</v>
      </c>
      <c r="I2398" s="46" t="s">
        <v>53</v>
      </c>
      <c r="J2398" s="90">
        <v>10</v>
      </c>
      <c r="K2398" s="198">
        <v>52520</v>
      </c>
      <c r="L2398" s="46" t="s">
        <v>7948</v>
      </c>
      <c r="M2398" s="46" t="s">
        <v>39</v>
      </c>
      <c r="N2398" s="215">
        <v>9</v>
      </c>
      <c r="O2398" s="90">
        <v>2</v>
      </c>
      <c r="P2398" s="90">
        <v>6</v>
      </c>
      <c r="Q2398" s="46" t="s">
        <v>47</v>
      </c>
      <c r="R2398" s="46" t="s">
        <v>133</v>
      </c>
      <c r="S2398" s="48"/>
      <c r="T2398" s="48"/>
      <c r="U2398" s="48"/>
      <c r="V2398" s="48"/>
      <c r="W2398" s="48"/>
      <c r="X2398" s="48"/>
      <c r="Y2398" s="48"/>
      <c r="Z2398" s="48"/>
      <c r="AA2398" s="48"/>
      <c r="AB2398" s="48"/>
      <c r="AC2398" s="48"/>
      <c r="AD2398" s="48"/>
      <c r="AE2398" s="48"/>
      <c r="AF2398" s="37"/>
      <c r="AG2398" s="37"/>
      <c r="AH2398" s="37"/>
      <c r="AI2398" s="37"/>
      <c r="AJ2398" s="37"/>
      <c r="AK2398" s="37"/>
      <c r="AL2398" s="37"/>
      <c r="AM2398" s="37"/>
      <c r="AN2398" s="37"/>
      <c r="AO2398" s="37"/>
      <c r="AP2398" s="37"/>
      <c r="AQ2398" s="37"/>
      <c r="AR2398" s="37"/>
      <c r="AS2398" s="37"/>
      <c r="AT2398" s="37"/>
      <c r="AU2398" s="37"/>
      <c r="AV2398" s="37"/>
      <c r="AW2398" s="37"/>
      <c r="AX2398" s="37"/>
      <c r="AY2398" s="37"/>
      <c r="AZ2398" s="37"/>
      <c r="BA2398" s="37"/>
      <c r="BB2398" s="37"/>
      <c r="BC2398" s="37"/>
      <c r="BD2398" s="37"/>
      <c r="BE2398" s="37"/>
      <c r="BF2398" s="37"/>
      <c r="BG2398" s="37"/>
      <c r="BH2398" s="37"/>
      <c r="BI2398" s="37"/>
      <c r="BJ2398" s="37"/>
      <c r="BK2398" s="37"/>
      <c r="BL2398" s="37"/>
      <c r="BM2398" s="37"/>
      <c r="BN2398" s="37"/>
      <c r="BO2398" s="37"/>
      <c r="BP2398" s="37"/>
      <c r="BQ2398" s="37"/>
      <c r="BR2398" s="37"/>
      <c r="BS2398" s="37"/>
      <c r="BT2398" s="37"/>
      <c r="BU2398" s="37"/>
      <c r="BV2398" s="37"/>
      <c r="BW2398" s="37"/>
      <c r="BX2398" s="37"/>
      <c r="BY2398" s="37"/>
      <c r="BZ2398" s="37"/>
      <c r="CA2398" s="37"/>
      <c r="CB2398" s="37"/>
      <c r="CC2398" s="37"/>
      <c r="CD2398" s="37"/>
      <c r="CE2398" s="37"/>
      <c r="CF2398" s="37"/>
      <c r="CG2398" s="37"/>
      <c r="CH2398" s="37"/>
      <c r="CI2398" s="37"/>
      <c r="CJ2398" s="37"/>
      <c r="CK2398" s="37"/>
      <c r="CL2398" s="37"/>
      <c r="CM2398" s="37"/>
      <c r="CN2398" s="37"/>
      <c r="CO2398" s="37"/>
      <c r="CP2398" s="37"/>
      <c r="CQ2398" s="37"/>
      <c r="CR2398" s="37"/>
      <c r="CS2398" s="37"/>
      <c r="CT2398" s="37"/>
      <c r="CU2398" s="37"/>
      <c r="CV2398" s="37"/>
      <c r="CW2398" s="37"/>
      <c r="CX2398" s="37"/>
      <c r="CY2398" s="37"/>
      <c r="CZ2398" s="37"/>
      <c r="DA2398" s="37"/>
      <c r="DB2398" s="37"/>
      <c r="DC2398" s="37"/>
      <c r="DD2398" s="37"/>
      <c r="DE2398" s="37"/>
      <c r="DF2398" s="37"/>
      <c r="DG2398" s="37"/>
      <c r="DH2398" s="37"/>
      <c r="DI2398" s="37"/>
      <c r="DJ2398" s="37"/>
      <c r="DK2398" s="37"/>
      <c r="DL2398" s="37"/>
      <c r="DM2398" s="37"/>
      <c r="DN2398" s="37"/>
      <c r="DO2398" s="37"/>
      <c r="DP2398" s="37"/>
      <c r="DQ2398" s="37"/>
      <c r="DR2398" s="37"/>
      <c r="DS2398" s="37"/>
      <c r="DT2398" s="37"/>
      <c r="DU2398" s="37"/>
      <c r="DV2398" s="37"/>
      <c r="DW2398" s="37"/>
      <c r="DX2398" s="37"/>
      <c r="DY2398" s="37"/>
      <c r="DZ2398" s="37"/>
      <c r="EA2398" s="37"/>
      <c r="EB2398" s="37"/>
      <c r="EC2398" s="37"/>
      <c r="ED2398" s="37"/>
      <c r="EE2398" s="37"/>
      <c r="EF2398" s="37"/>
      <c r="EG2398" s="37"/>
      <c r="EH2398" s="37"/>
      <c r="EI2398" s="37"/>
      <c r="EJ2398" s="37"/>
      <c r="EK2398" s="37"/>
      <c r="EL2398" s="37"/>
      <c r="EM2398" s="37"/>
      <c r="EN2398" s="37"/>
      <c r="EO2398" s="37"/>
      <c r="EP2398" s="37"/>
      <c r="EQ2398" s="37"/>
      <c r="ER2398" s="37"/>
      <c r="ES2398" s="37"/>
      <c r="ET2398" s="37"/>
      <c r="EU2398" s="37"/>
      <c r="EV2398" s="37"/>
      <c r="EW2398" s="37"/>
      <c r="EX2398" s="37"/>
      <c r="EY2398" s="37"/>
      <c r="EZ2398" s="37"/>
      <c r="FA2398" s="37"/>
      <c r="FB2398" s="37"/>
      <c r="FC2398" s="37"/>
      <c r="FD2398" s="37"/>
      <c r="FE2398" s="37"/>
      <c r="FF2398" s="37"/>
      <c r="FG2398" s="37"/>
      <c r="FH2398" s="37"/>
      <c r="FI2398" s="37"/>
      <c r="FJ2398" s="37"/>
      <c r="FK2398" s="37"/>
      <c r="FL2398" s="37"/>
      <c r="FM2398" s="37"/>
      <c r="FN2398" s="37"/>
      <c r="FO2398" s="37"/>
      <c r="FP2398" s="37"/>
      <c r="FQ2398" s="37"/>
      <c r="FR2398" s="37"/>
      <c r="FS2398" s="37"/>
      <c r="FT2398" s="37"/>
      <c r="FU2398" s="37"/>
      <c r="FV2398" s="37"/>
      <c r="FW2398" s="37"/>
      <c r="FX2398" s="37"/>
      <c r="FY2398" s="37"/>
      <c r="FZ2398" s="37"/>
      <c r="GA2398" s="37"/>
      <c r="GB2398" s="37"/>
      <c r="GC2398" s="37"/>
      <c r="GD2398" s="37"/>
      <c r="GE2398" s="37"/>
      <c r="GF2398" s="37"/>
      <c r="GG2398" s="37"/>
      <c r="GH2398" s="37"/>
      <c r="GI2398" s="37"/>
      <c r="GJ2398" s="37"/>
      <c r="GK2398" s="37"/>
      <c r="GL2398" s="37"/>
      <c r="GM2398" s="37"/>
      <c r="GN2398" s="37"/>
      <c r="GO2398" s="37"/>
      <c r="GP2398" s="37"/>
      <c r="GQ2398" s="37"/>
      <c r="GR2398" s="37"/>
      <c r="GS2398" s="37"/>
      <c r="GT2398" s="37"/>
      <c r="GU2398" s="37"/>
      <c r="GV2398" s="37"/>
      <c r="GW2398" s="37"/>
      <c r="GX2398" s="37"/>
      <c r="GY2398" s="37"/>
      <c r="GZ2398" s="37"/>
      <c r="HA2398" s="37"/>
      <c r="HB2398" s="37"/>
      <c r="HC2398" s="37"/>
      <c r="HD2398" s="37"/>
      <c r="HE2398" s="37"/>
      <c r="HF2398" s="37"/>
      <c r="HG2398" s="37"/>
      <c r="HH2398" s="37"/>
      <c r="HI2398" s="37"/>
      <c r="HJ2398" s="37"/>
      <c r="HK2398" s="37"/>
      <c r="HL2398" s="37"/>
      <c r="HM2398" s="37"/>
      <c r="HN2398" s="37"/>
      <c r="HO2398" s="37"/>
      <c r="HP2398" s="37"/>
      <c r="HQ2398" s="37"/>
      <c r="HR2398" s="37"/>
      <c r="HS2398" s="37"/>
      <c r="HT2398" s="37"/>
      <c r="HU2398" s="37"/>
      <c r="HV2398" s="37"/>
      <c r="HW2398" s="37"/>
      <c r="HX2398" s="37"/>
      <c r="HY2398" s="37"/>
      <c r="HZ2398" s="37"/>
      <c r="IA2398" s="37"/>
      <c r="IB2398" s="37"/>
      <c r="IC2398" s="37"/>
      <c r="ID2398" s="37"/>
      <c r="IE2398" s="37"/>
      <c r="IF2398" s="37"/>
      <c r="IG2398" s="37"/>
      <c r="IH2398" s="37"/>
      <c r="II2398" s="37"/>
      <c r="IJ2398" s="37"/>
      <c r="IK2398" s="37"/>
      <c r="IL2398" s="37"/>
      <c r="IM2398" s="37"/>
      <c r="IN2398" s="37"/>
      <c r="IO2398" s="37"/>
      <c r="IP2398" s="37"/>
      <c r="IQ2398" s="37"/>
      <c r="IR2398" s="37"/>
      <c r="IS2398" s="37"/>
      <c r="IT2398" s="37"/>
      <c r="IU2398" s="37"/>
      <c r="IV2398" s="37"/>
      <c r="IW2398" s="37"/>
      <c r="IX2398" s="37"/>
      <c r="IY2398" s="37"/>
      <c r="IZ2398" s="37"/>
      <c r="JA2398" s="37"/>
      <c r="JB2398" s="37"/>
      <c r="JC2398" s="37"/>
      <c r="JD2398" s="37"/>
      <c r="JE2398" s="37"/>
      <c r="JF2398" s="37"/>
      <c r="JG2398" s="37"/>
      <c r="JH2398" s="37"/>
      <c r="JI2398" s="37"/>
      <c r="JJ2398" s="37"/>
      <c r="JK2398" s="37"/>
      <c r="JL2398" s="37"/>
      <c r="JM2398" s="37"/>
    </row>
    <row r="2399" spans="2:273" s="49" customFormat="1" ht="20" customHeight="1">
      <c r="B2399" s="121" t="s">
        <v>2260</v>
      </c>
      <c r="C2399" s="122">
        <v>20181</v>
      </c>
      <c r="D2399" s="104">
        <v>2018</v>
      </c>
      <c r="E2399" s="66" t="s">
        <v>2250</v>
      </c>
      <c r="F2399" s="145"/>
      <c r="G2399" s="358"/>
      <c r="H2399" s="68" t="s">
        <v>2261</v>
      </c>
      <c r="I2399" s="68"/>
      <c r="J2399" s="92">
        <v>6</v>
      </c>
      <c r="K2399" s="200">
        <v>99997</v>
      </c>
      <c r="L2399" s="68" t="s">
        <v>2792</v>
      </c>
      <c r="M2399" s="68" t="s">
        <v>39</v>
      </c>
      <c r="N2399" s="215">
        <v>9</v>
      </c>
      <c r="O2399" s="92">
        <v>2</v>
      </c>
      <c r="P2399" s="89">
        <v>6</v>
      </c>
      <c r="Q2399" s="70"/>
      <c r="R2399" s="68" t="s">
        <v>52</v>
      </c>
      <c r="S2399" s="13">
        <v>9</v>
      </c>
      <c r="T2399" s="13"/>
      <c r="U2399" s="7"/>
      <c r="V2399" s="7"/>
      <c r="W2399" s="7"/>
      <c r="X2399" s="7"/>
      <c r="Y2399" s="13">
        <v>8</v>
      </c>
      <c r="Z2399" s="13">
        <v>10</v>
      </c>
      <c r="AA2399" s="7"/>
      <c r="AB2399" s="7"/>
      <c r="AC2399" s="7"/>
      <c r="AD2399" s="7"/>
      <c r="AE2399" s="6" t="s">
        <v>2262</v>
      </c>
      <c r="AF2399" s="37"/>
      <c r="AG2399" s="37"/>
      <c r="AH2399" s="37"/>
      <c r="AI2399" s="37"/>
      <c r="AJ2399" s="37"/>
      <c r="AK2399" s="37"/>
      <c r="AL2399" s="37"/>
      <c r="AM2399" s="37"/>
      <c r="AN2399" s="37"/>
      <c r="AO2399" s="37"/>
      <c r="AP2399" s="37"/>
      <c r="AQ2399" s="37"/>
      <c r="AR2399" s="37"/>
      <c r="AS2399" s="37"/>
      <c r="AT2399" s="37"/>
      <c r="AU2399" s="37"/>
      <c r="AV2399" s="37"/>
      <c r="AW2399" s="37"/>
      <c r="AX2399" s="37"/>
      <c r="AY2399" s="37"/>
      <c r="AZ2399" s="37"/>
      <c r="BA2399" s="37"/>
      <c r="BB2399" s="37"/>
      <c r="BC2399" s="37"/>
      <c r="BD2399" s="37"/>
      <c r="BE2399" s="37"/>
      <c r="BF2399" s="37"/>
      <c r="BG2399" s="37"/>
      <c r="BH2399" s="37"/>
      <c r="BI2399" s="37"/>
      <c r="BJ2399" s="37"/>
      <c r="BK2399" s="37"/>
      <c r="BL2399" s="37"/>
      <c r="BM2399" s="37"/>
      <c r="BN2399" s="37"/>
      <c r="BO2399" s="37"/>
      <c r="BP2399" s="37"/>
      <c r="BQ2399" s="37"/>
      <c r="BR2399" s="37"/>
      <c r="BS2399" s="37"/>
      <c r="BT2399" s="37"/>
      <c r="BU2399" s="37"/>
      <c r="BV2399" s="37"/>
      <c r="BW2399" s="37"/>
      <c r="BX2399" s="37"/>
      <c r="BY2399" s="37"/>
      <c r="BZ2399" s="37"/>
      <c r="CA2399" s="37"/>
      <c r="CB2399" s="37"/>
      <c r="CC2399" s="37"/>
      <c r="CD2399" s="37"/>
      <c r="CE2399" s="37"/>
      <c r="CF2399" s="37"/>
      <c r="CG2399" s="37"/>
      <c r="CH2399" s="37"/>
      <c r="CI2399" s="37"/>
      <c r="CJ2399" s="37"/>
      <c r="CK2399" s="37"/>
      <c r="CL2399" s="37"/>
      <c r="CM2399" s="37"/>
      <c r="CN2399" s="37"/>
      <c r="CO2399" s="37"/>
      <c r="CP2399" s="37"/>
      <c r="CQ2399" s="37"/>
      <c r="CR2399" s="37"/>
      <c r="CS2399" s="37"/>
      <c r="CT2399" s="37"/>
      <c r="CU2399" s="37"/>
      <c r="CV2399" s="37"/>
      <c r="CW2399" s="37"/>
      <c r="CX2399" s="37"/>
      <c r="CY2399" s="37"/>
      <c r="CZ2399" s="37"/>
      <c r="DA2399" s="37"/>
      <c r="DB2399" s="37"/>
      <c r="DC2399" s="37"/>
      <c r="DD2399" s="37"/>
      <c r="DE2399" s="37"/>
      <c r="DF2399" s="37"/>
      <c r="DG2399" s="37"/>
      <c r="DH2399" s="37"/>
      <c r="DI2399" s="37"/>
      <c r="DJ2399" s="37"/>
      <c r="DK2399" s="37"/>
      <c r="DL2399" s="37"/>
      <c r="DM2399" s="37"/>
      <c r="DN2399" s="37"/>
      <c r="DO2399" s="37"/>
      <c r="DP2399" s="37"/>
      <c r="DQ2399" s="37"/>
      <c r="DR2399" s="37"/>
      <c r="DS2399" s="37"/>
      <c r="DT2399" s="37"/>
      <c r="DU2399" s="37"/>
      <c r="DV2399" s="37"/>
      <c r="DW2399" s="37"/>
      <c r="DX2399" s="37"/>
      <c r="DY2399" s="37"/>
      <c r="DZ2399" s="37"/>
      <c r="EA2399" s="37"/>
      <c r="EB2399" s="37"/>
      <c r="EC2399" s="37"/>
      <c r="ED2399" s="37"/>
      <c r="EE2399" s="37"/>
      <c r="EF2399" s="37"/>
      <c r="EG2399" s="37"/>
      <c r="EH2399" s="37"/>
      <c r="EI2399" s="37"/>
      <c r="EJ2399" s="37"/>
      <c r="EK2399" s="37"/>
      <c r="EL2399" s="37"/>
      <c r="EM2399" s="37"/>
      <c r="EN2399" s="37"/>
      <c r="EO2399" s="37"/>
      <c r="EP2399" s="37"/>
      <c r="EQ2399" s="37"/>
      <c r="ER2399" s="37"/>
      <c r="ES2399" s="37"/>
      <c r="ET2399" s="37"/>
      <c r="EU2399" s="37"/>
      <c r="EV2399" s="37"/>
      <c r="EW2399" s="37"/>
      <c r="EX2399" s="37"/>
      <c r="EY2399" s="37"/>
      <c r="EZ2399" s="37"/>
      <c r="FA2399" s="37"/>
      <c r="FB2399" s="37"/>
      <c r="FC2399" s="37"/>
      <c r="FD2399" s="37"/>
      <c r="FE2399" s="37"/>
      <c r="FF2399" s="37"/>
      <c r="FG2399" s="37"/>
      <c r="FH2399" s="37"/>
      <c r="FI2399" s="37"/>
      <c r="FJ2399" s="37"/>
      <c r="FK2399" s="37"/>
      <c r="FL2399" s="37"/>
      <c r="FM2399" s="37"/>
      <c r="FN2399" s="37"/>
      <c r="FO2399" s="37"/>
      <c r="FP2399" s="37"/>
      <c r="FQ2399" s="37"/>
      <c r="FR2399" s="37"/>
      <c r="FS2399" s="37"/>
      <c r="FT2399" s="37"/>
      <c r="FU2399" s="37"/>
      <c r="FV2399" s="37"/>
      <c r="FW2399" s="37"/>
      <c r="FX2399" s="37"/>
      <c r="FY2399" s="37"/>
      <c r="FZ2399" s="37"/>
      <c r="GA2399" s="37"/>
      <c r="GB2399" s="37"/>
      <c r="GC2399" s="37"/>
      <c r="GD2399" s="37"/>
      <c r="GE2399" s="37"/>
      <c r="GF2399" s="37"/>
      <c r="GG2399" s="37"/>
      <c r="GH2399" s="37"/>
      <c r="GI2399" s="37"/>
      <c r="GJ2399" s="37"/>
      <c r="GK2399" s="37"/>
      <c r="GL2399" s="37"/>
      <c r="GM2399" s="37"/>
      <c r="GN2399" s="37"/>
      <c r="GO2399" s="37"/>
      <c r="GP2399" s="37"/>
      <c r="GQ2399" s="37"/>
      <c r="GR2399" s="37"/>
      <c r="GS2399" s="37"/>
      <c r="GT2399" s="37"/>
      <c r="GU2399" s="37"/>
      <c r="GV2399" s="37"/>
      <c r="GW2399" s="37"/>
      <c r="GX2399" s="37"/>
      <c r="GY2399" s="37"/>
      <c r="GZ2399" s="37"/>
      <c r="HA2399" s="37"/>
      <c r="HB2399" s="37"/>
      <c r="HC2399" s="37"/>
      <c r="HD2399" s="37"/>
      <c r="HE2399" s="37"/>
      <c r="HF2399" s="37"/>
      <c r="HG2399" s="37"/>
      <c r="HH2399" s="37"/>
      <c r="HI2399" s="37"/>
      <c r="HJ2399" s="37"/>
      <c r="HK2399" s="37"/>
      <c r="HL2399" s="37"/>
      <c r="HM2399" s="37"/>
      <c r="HN2399" s="37"/>
      <c r="HO2399" s="37"/>
      <c r="HP2399" s="37"/>
      <c r="HQ2399" s="37"/>
      <c r="HR2399" s="37"/>
      <c r="HS2399" s="37"/>
      <c r="HT2399" s="37"/>
      <c r="HU2399" s="37"/>
      <c r="HV2399" s="37"/>
      <c r="HW2399" s="37"/>
      <c r="HX2399" s="37"/>
      <c r="HY2399" s="37"/>
      <c r="HZ2399" s="37"/>
      <c r="IA2399" s="37"/>
      <c r="IB2399" s="37"/>
      <c r="IC2399" s="37"/>
      <c r="ID2399" s="37"/>
      <c r="IE2399" s="37"/>
      <c r="IF2399" s="37"/>
      <c r="IG2399" s="37"/>
      <c r="IH2399" s="37"/>
      <c r="II2399" s="37"/>
      <c r="IJ2399" s="37"/>
      <c r="IK2399" s="37"/>
      <c r="IL2399" s="37"/>
      <c r="IM2399" s="37"/>
      <c r="IN2399" s="37"/>
      <c r="IO2399" s="37"/>
      <c r="IP2399" s="37"/>
      <c r="IQ2399" s="37"/>
      <c r="IR2399" s="37"/>
      <c r="IS2399" s="37"/>
      <c r="IT2399" s="37"/>
      <c r="IU2399" s="37"/>
      <c r="IV2399" s="37"/>
      <c r="IW2399" s="37"/>
      <c r="IX2399" s="37"/>
      <c r="IY2399" s="37"/>
      <c r="IZ2399" s="37"/>
      <c r="JA2399" s="37"/>
      <c r="JB2399" s="37"/>
      <c r="JC2399" s="37"/>
      <c r="JD2399" s="37"/>
      <c r="JE2399" s="37"/>
      <c r="JF2399" s="37"/>
      <c r="JG2399" s="37"/>
      <c r="JH2399" s="37"/>
      <c r="JI2399" s="37"/>
      <c r="JJ2399" s="37"/>
      <c r="JK2399" s="37"/>
      <c r="JL2399" s="37"/>
      <c r="JM2399" s="37"/>
    </row>
    <row r="2400" spans="2:273" s="49" customFormat="1" ht="20" customHeight="1">
      <c r="B2400" s="121" t="s">
        <v>2258</v>
      </c>
      <c r="C2400" s="122">
        <v>20181</v>
      </c>
      <c r="D2400" s="104">
        <v>2018</v>
      </c>
      <c r="E2400" s="66" t="s">
        <v>2250</v>
      </c>
      <c r="F2400" s="145"/>
      <c r="G2400" s="358"/>
      <c r="H2400" s="68" t="s">
        <v>2259</v>
      </c>
      <c r="I2400" s="68"/>
      <c r="J2400" s="92">
        <v>30</v>
      </c>
      <c r="K2400" s="200">
        <v>100000</v>
      </c>
      <c r="L2400" s="68" t="s">
        <v>2792</v>
      </c>
      <c r="M2400" s="68" t="s">
        <v>39</v>
      </c>
      <c r="N2400" s="215">
        <v>9</v>
      </c>
      <c r="O2400" s="92">
        <v>2</v>
      </c>
      <c r="P2400" s="89">
        <v>6</v>
      </c>
      <c r="Q2400" s="70"/>
      <c r="R2400" s="68" t="s">
        <v>80</v>
      </c>
      <c r="S2400" s="13">
        <v>10</v>
      </c>
      <c r="T2400" s="13">
        <v>11</v>
      </c>
      <c r="U2400" s="7"/>
      <c r="V2400" s="7"/>
      <c r="W2400" s="7"/>
      <c r="X2400" s="7"/>
      <c r="Y2400" s="13">
        <v>21</v>
      </c>
      <c r="Z2400" s="13"/>
      <c r="AA2400" s="7"/>
      <c r="AB2400" s="7"/>
      <c r="AC2400" s="7"/>
      <c r="AD2400" s="7"/>
      <c r="AE2400" s="6"/>
      <c r="AF2400" s="6"/>
      <c r="AG2400" s="6"/>
      <c r="AH2400" s="6"/>
      <c r="AI2400" s="6"/>
      <c r="AJ2400" s="6"/>
      <c r="AK2400" s="6"/>
      <c r="AL2400" s="6"/>
      <c r="AM2400" s="6"/>
      <c r="AN2400" s="6"/>
      <c r="AO2400" s="6"/>
      <c r="AP2400" s="6"/>
      <c r="AQ2400" s="6"/>
      <c r="AR2400" s="7" t="s">
        <v>47</v>
      </c>
      <c r="AS2400" s="7" t="s">
        <v>53</v>
      </c>
      <c r="AT2400" s="6"/>
      <c r="AU2400" s="6"/>
      <c r="AV2400" s="6"/>
      <c r="AW2400" s="6"/>
      <c r="AX2400" s="6"/>
      <c r="AY2400" s="6"/>
      <c r="AZ2400" s="6"/>
      <c r="BA2400" s="6"/>
      <c r="BB2400" s="6"/>
      <c r="BC2400" s="6"/>
      <c r="BD2400" s="6"/>
      <c r="BE2400" s="6"/>
      <c r="BF2400" s="6"/>
      <c r="BG2400" s="6"/>
      <c r="BH2400" s="6"/>
      <c r="BI2400" s="6"/>
      <c r="BJ2400" s="6"/>
      <c r="BK2400" s="6"/>
      <c r="BL2400" s="6"/>
      <c r="BM2400" s="6"/>
      <c r="BN2400" s="6"/>
      <c r="BO2400" s="6"/>
      <c r="BP2400" s="6"/>
      <c r="BQ2400" s="6"/>
      <c r="BR2400" s="6"/>
      <c r="BS2400" s="6"/>
      <c r="BT2400" s="6"/>
      <c r="BU2400" s="6"/>
      <c r="BV2400" s="6"/>
      <c r="BW2400" s="6"/>
      <c r="BX2400" s="6"/>
      <c r="BY2400" s="6"/>
      <c r="BZ2400" s="6"/>
      <c r="CA2400" s="6"/>
      <c r="CB2400" s="6"/>
      <c r="CC2400" s="6"/>
      <c r="CD2400" s="6"/>
      <c r="CE2400" s="6"/>
      <c r="CF2400" s="6"/>
      <c r="CG2400" s="6"/>
      <c r="CH2400" s="6"/>
      <c r="CI2400" s="6"/>
      <c r="CJ2400" s="6"/>
      <c r="CK2400" s="6"/>
      <c r="CL2400" s="6"/>
      <c r="CM2400" s="6"/>
      <c r="CN2400" s="6"/>
      <c r="CO2400" s="6"/>
      <c r="CP2400" s="6"/>
      <c r="CQ2400" s="6"/>
      <c r="CR2400" s="6"/>
      <c r="CS2400" s="6"/>
      <c r="CT2400" s="6"/>
      <c r="CU2400" s="6"/>
      <c r="CV2400" s="6"/>
      <c r="CW2400" s="6"/>
      <c r="CX2400" s="6"/>
      <c r="CY2400" s="6"/>
      <c r="CZ2400" s="6"/>
      <c r="DA2400" s="6"/>
      <c r="DB2400" s="6"/>
      <c r="DC2400" s="6"/>
      <c r="DD2400" s="6"/>
      <c r="DE2400" s="6"/>
      <c r="DF2400" s="6"/>
      <c r="DG2400" s="6"/>
      <c r="DH2400" s="6"/>
      <c r="DI2400" s="6"/>
      <c r="DJ2400" s="6"/>
      <c r="DK2400" s="6"/>
      <c r="DL2400" s="6"/>
      <c r="DM2400" s="6"/>
      <c r="DN2400" s="6"/>
      <c r="DO2400" s="6"/>
      <c r="DP2400" s="6"/>
      <c r="DQ2400" s="6"/>
      <c r="DR2400" s="6"/>
      <c r="DS2400" s="6"/>
      <c r="DT2400" s="6"/>
      <c r="DU2400" s="6"/>
      <c r="DV2400" s="6"/>
      <c r="DW2400" s="6"/>
      <c r="DX2400" s="6"/>
      <c r="DY2400" s="6"/>
      <c r="DZ2400" s="6"/>
      <c r="EA2400" s="6"/>
      <c r="EB2400" s="6"/>
      <c r="EC2400" s="6"/>
      <c r="ED2400" s="6"/>
      <c r="EE2400" s="6"/>
      <c r="EF2400" s="6"/>
      <c r="EG2400" s="6"/>
      <c r="EH2400" s="6"/>
      <c r="EI2400" s="6"/>
      <c r="EJ2400" s="6"/>
      <c r="EK2400" s="6"/>
      <c r="EL2400" s="6"/>
      <c r="EM2400" s="6"/>
      <c r="EN2400" s="6"/>
      <c r="EO2400" s="6"/>
      <c r="EP2400" s="6"/>
      <c r="EQ2400" s="6"/>
      <c r="ER2400" s="6"/>
      <c r="ES2400" s="6"/>
      <c r="ET2400" s="6"/>
      <c r="EU2400" s="6"/>
      <c r="EV2400" s="6"/>
      <c r="EW2400" s="6"/>
      <c r="EX2400" s="6"/>
      <c r="EY2400" s="6"/>
      <c r="EZ2400" s="6"/>
      <c r="FA2400" s="6"/>
      <c r="FB2400" s="6"/>
      <c r="FC2400" s="6"/>
      <c r="FD2400" s="6"/>
      <c r="FE2400" s="6"/>
      <c r="FF2400" s="6"/>
      <c r="FG2400" s="6"/>
      <c r="FH2400" s="6"/>
      <c r="FI2400" s="6"/>
      <c r="FJ2400" s="6"/>
      <c r="FK2400" s="6"/>
      <c r="FL2400" s="6"/>
      <c r="FM2400" s="6"/>
      <c r="FN2400" s="6"/>
      <c r="FO2400" s="6"/>
      <c r="FP2400" s="6"/>
      <c r="FQ2400" s="6"/>
      <c r="FR2400" s="6"/>
      <c r="FS2400" s="6"/>
      <c r="FT2400" s="6"/>
      <c r="FU2400" s="6"/>
      <c r="FV2400" s="6"/>
      <c r="FW2400" s="6"/>
      <c r="FX2400" s="6"/>
      <c r="FY2400" s="6"/>
      <c r="FZ2400" s="6"/>
      <c r="GA2400" s="6"/>
      <c r="GB2400" s="6"/>
      <c r="GC2400" s="6"/>
      <c r="GD2400" s="6"/>
      <c r="GE2400" s="6"/>
      <c r="GF2400" s="6"/>
      <c r="GG2400" s="6"/>
      <c r="GH2400" s="6"/>
      <c r="GI2400" s="6"/>
      <c r="GJ2400" s="6"/>
      <c r="GK2400" s="6"/>
      <c r="GL2400" s="6"/>
      <c r="GM2400" s="6"/>
      <c r="GN2400" s="6"/>
      <c r="GO2400" s="6"/>
      <c r="GP2400" s="6"/>
      <c r="GQ2400" s="6"/>
      <c r="GR2400" s="6"/>
      <c r="GS2400" s="6"/>
      <c r="GT2400" s="6"/>
      <c r="GU2400" s="6"/>
      <c r="GV2400" s="6"/>
      <c r="GW2400" s="6"/>
      <c r="GX2400" s="6"/>
      <c r="GY2400" s="6"/>
      <c r="GZ2400" s="6"/>
      <c r="HA2400" s="6"/>
      <c r="HB2400" s="6"/>
      <c r="HC2400" s="6"/>
      <c r="HD2400" s="6"/>
      <c r="HE2400" s="6"/>
      <c r="HF2400" s="6"/>
      <c r="HG2400" s="6"/>
      <c r="HH2400" s="6"/>
      <c r="HI2400" s="6"/>
      <c r="HJ2400" s="6"/>
      <c r="HK2400" s="6"/>
      <c r="HL2400" s="6"/>
      <c r="HM2400" s="6"/>
      <c r="HN2400" s="6"/>
      <c r="HO2400" s="6"/>
      <c r="HP2400" s="6"/>
      <c r="HQ2400" s="6"/>
      <c r="HR2400" s="6"/>
      <c r="HS2400" s="6"/>
      <c r="HT2400" s="6"/>
      <c r="HU2400" s="6"/>
      <c r="HV2400" s="6"/>
      <c r="HW2400" s="6"/>
      <c r="HX2400" s="6"/>
      <c r="HY2400" s="6"/>
      <c r="HZ2400" s="6"/>
      <c r="IA2400" s="6"/>
      <c r="IB2400" s="6"/>
      <c r="IC2400" s="6"/>
      <c r="ID2400" s="6"/>
      <c r="IE2400" s="6"/>
      <c r="IF2400" s="6"/>
      <c r="IG2400" s="6"/>
      <c r="IH2400" s="6"/>
      <c r="II2400" s="6"/>
      <c r="IJ2400" s="6"/>
      <c r="IK2400" s="6"/>
      <c r="IL2400" s="6"/>
      <c r="IM2400" s="6"/>
      <c r="IN2400" s="6"/>
      <c r="IO2400" s="6"/>
      <c r="IP2400" s="6"/>
      <c r="IQ2400" s="6"/>
      <c r="IR2400" s="6"/>
      <c r="IS2400" s="6"/>
      <c r="IT2400" s="6"/>
      <c r="IU2400" s="6"/>
      <c r="IV2400" s="6"/>
      <c r="IW2400" s="6"/>
      <c r="IX2400" s="6"/>
      <c r="IY2400" s="6"/>
      <c r="IZ2400" s="6"/>
      <c r="JA2400" s="6"/>
      <c r="JB2400" s="6"/>
      <c r="JC2400" s="6"/>
      <c r="JD2400" s="6"/>
      <c r="JE2400" s="6"/>
      <c r="JF2400" s="6"/>
      <c r="JG2400" s="6"/>
      <c r="JH2400" s="6"/>
      <c r="JI2400" s="6"/>
      <c r="JJ2400" s="6"/>
      <c r="JK2400" s="6"/>
      <c r="JL2400" s="6"/>
      <c r="JM2400" s="6"/>
    </row>
    <row r="2401" spans="2:273" s="49" customFormat="1" ht="20" customHeight="1">
      <c r="B2401" s="121" t="s">
        <v>2257</v>
      </c>
      <c r="C2401" s="122">
        <v>20181</v>
      </c>
      <c r="D2401" s="104">
        <v>2018</v>
      </c>
      <c r="E2401" s="66" t="s">
        <v>2250</v>
      </c>
      <c r="F2401" s="145"/>
      <c r="G2401" s="358"/>
      <c r="H2401" s="68" t="s">
        <v>1147</v>
      </c>
      <c r="I2401" s="68"/>
      <c r="J2401" s="92">
        <v>26</v>
      </c>
      <c r="K2401" s="200">
        <v>537951</v>
      </c>
      <c r="L2401" s="68" t="s">
        <v>2792</v>
      </c>
      <c r="M2401" s="68" t="s">
        <v>39</v>
      </c>
      <c r="N2401" s="215">
        <v>9</v>
      </c>
      <c r="O2401" s="92">
        <v>2</v>
      </c>
      <c r="P2401" s="89">
        <v>6</v>
      </c>
      <c r="Q2401" s="70"/>
      <c r="R2401" s="68" t="s">
        <v>52</v>
      </c>
      <c r="S2401" s="13">
        <v>9</v>
      </c>
      <c r="T2401" s="13"/>
      <c r="U2401" s="7"/>
      <c r="V2401" s="7"/>
      <c r="W2401" s="7"/>
      <c r="X2401" s="7"/>
      <c r="Y2401" s="13">
        <v>8</v>
      </c>
      <c r="Z2401" s="13"/>
      <c r="AA2401" s="7"/>
      <c r="AB2401" s="7"/>
      <c r="AC2401" s="7"/>
      <c r="AD2401" s="7"/>
      <c r="AE2401" s="6"/>
      <c r="AF2401" s="48"/>
      <c r="AG2401" s="48"/>
      <c r="AH2401" s="48"/>
      <c r="AI2401" s="48"/>
      <c r="AJ2401" s="48"/>
      <c r="AK2401" s="48"/>
      <c r="AL2401" s="48"/>
      <c r="AM2401" s="48"/>
      <c r="AN2401" s="48"/>
      <c r="AO2401" s="48"/>
      <c r="AP2401" s="48"/>
      <c r="AQ2401" s="48"/>
      <c r="AR2401" s="48"/>
      <c r="AS2401" s="48"/>
      <c r="AT2401" s="48"/>
      <c r="AU2401" s="48"/>
      <c r="AV2401" s="48"/>
      <c r="AW2401" s="48"/>
      <c r="AX2401" s="48"/>
      <c r="AY2401" s="48"/>
      <c r="AZ2401" s="48"/>
      <c r="BA2401" s="48"/>
      <c r="BB2401" s="48"/>
      <c r="BC2401" s="48"/>
      <c r="BD2401" s="48"/>
      <c r="BE2401" s="48"/>
      <c r="BF2401" s="48"/>
      <c r="BG2401" s="48"/>
      <c r="BH2401" s="48"/>
      <c r="BI2401" s="48"/>
      <c r="BJ2401" s="48"/>
      <c r="BK2401" s="48"/>
      <c r="BL2401" s="48"/>
      <c r="BM2401" s="48"/>
      <c r="BN2401" s="48"/>
      <c r="BO2401" s="48"/>
      <c r="BP2401" s="48"/>
      <c r="BQ2401" s="48"/>
      <c r="BR2401" s="48"/>
      <c r="BS2401" s="48"/>
      <c r="BT2401" s="48"/>
      <c r="BU2401" s="48"/>
      <c r="BV2401" s="48"/>
      <c r="BW2401" s="48"/>
      <c r="BX2401" s="48"/>
      <c r="BY2401" s="48"/>
      <c r="BZ2401" s="48"/>
      <c r="CA2401" s="48"/>
      <c r="CB2401" s="48"/>
      <c r="CC2401" s="48"/>
      <c r="CD2401" s="48"/>
      <c r="CE2401" s="48"/>
      <c r="CF2401" s="48"/>
      <c r="CG2401" s="48"/>
      <c r="CH2401" s="48"/>
      <c r="CI2401" s="48"/>
      <c r="CJ2401" s="48"/>
      <c r="CK2401" s="48"/>
      <c r="CL2401" s="48"/>
      <c r="CM2401" s="48"/>
      <c r="CN2401" s="48"/>
      <c r="CO2401" s="48"/>
      <c r="CP2401" s="48"/>
      <c r="CQ2401" s="48"/>
      <c r="CR2401" s="48"/>
      <c r="CS2401" s="48"/>
      <c r="CT2401" s="48"/>
      <c r="CU2401" s="48"/>
      <c r="CV2401" s="48"/>
      <c r="CW2401" s="48"/>
      <c r="CX2401" s="48"/>
      <c r="CY2401" s="48"/>
      <c r="CZ2401" s="48"/>
      <c r="DA2401" s="48"/>
      <c r="DB2401" s="48"/>
      <c r="DC2401" s="48"/>
      <c r="DD2401" s="48"/>
      <c r="DE2401" s="48"/>
      <c r="DF2401" s="48"/>
      <c r="DG2401" s="48"/>
      <c r="DH2401" s="48"/>
      <c r="DI2401" s="48"/>
      <c r="DJ2401" s="48"/>
      <c r="DK2401" s="48"/>
      <c r="DL2401" s="48"/>
      <c r="DM2401" s="48"/>
      <c r="DN2401" s="48"/>
      <c r="DO2401" s="48"/>
      <c r="DP2401" s="48"/>
      <c r="DQ2401" s="48"/>
      <c r="DR2401" s="48"/>
      <c r="DS2401" s="48"/>
      <c r="DT2401" s="48"/>
      <c r="DU2401" s="48"/>
      <c r="DV2401" s="48"/>
      <c r="DW2401" s="48"/>
      <c r="DX2401" s="48"/>
      <c r="DY2401" s="48"/>
      <c r="DZ2401" s="48"/>
      <c r="EA2401" s="48"/>
      <c r="EB2401" s="48"/>
      <c r="EC2401" s="48"/>
      <c r="ED2401" s="48"/>
      <c r="EE2401" s="48"/>
      <c r="EF2401" s="48"/>
      <c r="EG2401" s="48"/>
      <c r="EH2401" s="48"/>
      <c r="EI2401" s="48"/>
      <c r="EJ2401" s="48"/>
      <c r="EK2401" s="48"/>
      <c r="EL2401" s="48"/>
      <c r="EM2401" s="48"/>
      <c r="EN2401" s="48"/>
      <c r="EO2401" s="48"/>
      <c r="EP2401" s="48"/>
      <c r="EQ2401" s="48"/>
      <c r="ER2401" s="48"/>
      <c r="ES2401" s="48"/>
      <c r="ET2401" s="48"/>
      <c r="EU2401" s="48"/>
      <c r="EV2401" s="48"/>
      <c r="EW2401" s="48"/>
      <c r="EX2401" s="48"/>
      <c r="EY2401" s="48"/>
      <c r="EZ2401" s="48"/>
      <c r="FA2401" s="48"/>
      <c r="FB2401" s="48"/>
      <c r="FC2401" s="48"/>
      <c r="FD2401" s="48"/>
      <c r="FE2401" s="48"/>
      <c r="FF2401" s="48"/>
      <c r="FG2401" s="48"/>
      <c r="FH2401" s="48"/>
      <c r="FI2401" s="48"/>
      <c r="FJ2401" s="48"/>
      <c r="FK2401" s="48"/>
      <c r="FL2401" s="48"/>
      <c r="FM2401" s="48"/>
      <c r="FN2401" s="48"/>
      <c r="FO2401" s="48"/>
      <c r="FP2401" s="48"/>
      <c r="FQ2401" s="48"/>
      <c r="FR2401" s="48"/>
      <c r="FS2401" s="48"/>
      <c r="FT2401" s="48"/>
      <c r="FU2401" s="48"/>
      <c r="FV2401" s="48"/>
      <c r="FW2401" s="48"/>
      <c r="FX2401" s="48"/>
      <c r="FY2401" s="48"/>
      <c r="FZ2401" s="48"/>
      <c r="GA2401" s="48"/>
      <c r="GB2401" s="48"/>
      <c r="GC2401" s="48"/>
      <c r="GD2401" s="48"/>
      <c r="GE2401" s="48"/>
      <c r="GF2401" s="48"/>
      <c r="GG2401" s="48"/>
      <c r="GH2401" s="48"/>
      <c r="GI2401" s="48"/>
      <c r="GJ2401" s="48"/>
      <c r="GK2401" s="48"/>
      <c r="GL2401" s="48"/>
      <c r="GM2401" s="48"/>
      <c r="GN2401" s="48"/>
      <c r="GO2401" s="48"/>
      <c r="GP2401" s="48"/>
      <c r="GQ2401" s="48"/>
      <c r="GR2401" s="48"/>
      <c r="GS2401" s="48"/>
      <c r="GT2401" s="48"/>
      <c r="GU2401" s="48"/>
      <c r="GV2401" s="48"/>
      <c r="GW2401" s="48"/>
      <c r="GX2401" s="48"/>
      <c r="GY2401" s="48"/>
      <c r="GZ2401" s="48"/>
      <c r="HA2401" s="48"/>
      <c r="HB2401" s="48"/>
      <c r="HC2401" s="48"/>
      <c r="HD2401" s="48"/>
      <c r="HE2401" s="48"/>
      <c r="HF2401" s="48"/>
      <c r="HG2401" s="48"/>
      <c r="HH2401" s="48"/>
      <c r="HI2401" s="48"/>
      <c r="HJ2401" s="48"/>
      <c r="HK2401" s="48"/>
      <c r="HL2401" s="48"/>
      <c r="HM2401" s="48"/>
      <c r="HN2401" s="48"/>
      <c r="HO2401" s="48"/>
      <c r="HP2401" s="48"/>
      <c r="HQ2401" s="48"/>
      <c r="HR2401" s="48"/>
      <c r="HS2401" s="48"/>
      <c r="HT2401" s="48"/>
      <c r="HU2401" s="48"/>
      <c r="HV2401" s="48"/>
      <c r="HW2401" s="48"/>
      <c r="HX2401" s="48"/>
      <c r="HY2401" s="48"/>
      <c r="HZ2401" s="48"/>
      <c r="IA2401" s="48"/>
      <c r="IB2401" s="48"/>
      <c r="IC2401" s="48"/>
      <c r="ID2401" s="48"/>
      <c r="IE2401" s="48"/>
      <c r="IF2401" s="48"/>
      <c r="IG2401" s="48"/>
      <c r="IH2401" s="48"/>
      <c r="II2401" s="48"/>
      <c r="IJ2401" s="48"/>
      <c r="IK2401" s="48"/>
      <c r="IL2401" s="48"/>
      <c r="IM2401" s="48"/>
      <c r="IN2401" s="48"/>
      <c r="IO2401" s="48"/>
      <c r="IP2401" s="48"/>
      <c r="IQ2401" s="48"/>
      <c r="IR2401" s="48"/>
      <c r="IS2401" s="48"/>
      <c r="IT2401" s="48"/>
      <c r="IU2401" s="48"/>
      <c r="IV2401" s="48"/>
      <c r="IW2401" s="48"/>
      <c r="IX2401" s="48"/>
      <c r="IY2401" s="48"/>
      <c r="IZ2401" s="48"/>
      <c r="JA2401" s="48"/>
    </row>
    <row r="2402" spans="2:273" s="49" customFormat="1" ht="20" customHeight="1">
      <c r="B2402" s="121" t="s">
        <v>2254</v>
      </c>
      <c r="C2402" s="122">
        <v>20181</v>
      </c>
      <c r="D2402" s="104">
        <v>2018</v>
      </c>
      <c r="E2402" s="66" t="s">
        <v>2250</v>
      </c>
      <c r="F2402" s="145"/>
      <c r="G2402" s="358"/>
      <c r="H2402" s="68" t="s">
        <v>2255</v>
      </c>
      <c r="I2402" s="68"/>
      <c r="J2402" s="92">
        <v>51</v>
      </c>
      <c r="K2402" s="200">
        <v>666969</v>
      </c>
      <c r="L2402" s="68" t="s">
        <v>2792</v>
      </c>
      <c r="M2402" s="68" t="s">
        <v>39</v>
      </c>
      <c r="N2402" s="215">
        <v>9</v>
      </c>
      <c r="O2402" s="92">
        <v>2</v>
      </c>
      <c r="P2402" s="89">
        <v>6</v>
      </c>
      <c r="Q2402" s="70"/>
      <c r="R2402" s="68" t="s">
        <v>219</v>
      </c>
      <c r="S2402" s="13">
        <v>10</v>
      </c>
      <c r="T2402" s="13"/>
      <c r="U2402" s="7"/>
      <c r="V2402" s="7"/>
      <c r="W2402" s="7"/>
      <c r="X2402" s="7"/>
      <c r="Y2402" s="13">
        <v>6</v>
      </c>
      <c r="Z2402" s="13"/>
      <c r="AA2402" s="7"/>
      <c r="AB2402" s="7"/>
      <c r="AC2402" s="7"/>
      <c r="AD2402" s="7" t="s">
        <v>2256</v>
      </c>
      <c r="AE2402" s="6"/>
      <c r="AF2402" s="48"/>
      <c r="AG2402" s="48"/>
      <c r="AH2402" s="48"/>
      <c r="AI2402" s="48"/>
      <c r="AJ2402" s="48"/>
      <c r="AK2402" s="48"/>
      <c r="AL2402" s="48"/>
      <c r="AM2402" s="48"/>
      <c r="AN2402" s="48"/>
      <c r="AO2402" s="48"/>
      <c r="AP2402" s="48"/>
      <c r="AQ2402" s="48"/>
      <c r="AR2402" s="48"/>
      <c r="AS2402" s="48"/>
      <c r="AT2402" s="48"/>
      <c r="AU2402" s="48"/>
      <c r="AV2402" s="48"/>
      <c r="AW2402" s="48"/>
      <c r="AX2402" s="48"/>
      <c r="AY2402" s="48"/>
      <c r="AZ2402" s="48"/>
      <c r="BA2402" s="48"/>
      <c r="BB2402" s="48"/>
      <c r="BC2402" s="48"/>
      <c r="BD2402" s="48"/>
      <c r="BE2402" s="48"/>
      <c r="BF2402" s="48"/>
      <c r="BG2402" s="48"/>
      <c r="BH2402" s="48"/>
      <c r="BI2402" s="48"/>
      <c r="BJ2402" s="48"/>
      <c r="BK2402" s="48"/>
      <c r="BL2402" s="48"/>
      <c r="BM2402" s="48"/>
      <c r="BN2402" s="48"/>
      <c r="BO2402" s="48"/>
      <c r="BP2402" s="48"/>
      <c r="BQ2402" s="48"/>
      <c r="BR2402" s="48"/>
      <c r="BS2402" s="48"/>
      <c r="BT2402" s="48"/>
      <c r="BU2402" s="48"/>
      <c r="BV2402" s="48"/>
      <c r="BW2402" s="48"/>
      <c r="BX2402" s="48"/>
      <c r="BY2402" s="48"/>
      <c r="BZ2402" s="48"/>
      <c r="CA2402" s="48"/>
      <c r="CB2402" s="48"/>
      <c r="CC2402" s="48"/>
      <c r="CD2402" s="48"/>
      <c r="CE2402" s="48"/>
      <c r="CF2402" s="48"/>
      <c r="CG2402" s="48"/>
      <c r="CH2402" s="48"/>
      <c r="CI2402" s="48"/>
      <c r="CJ2402" s="48"/>
      <c r="CK2402" s="48"/>
      <c r="CL2402" s="48"/>
      <c r="CM2402" s="48"/>
      <c r="CN2402" s="48"/>
      <c r="CO2402" s="48"/>
      <c r="CP2402" s="48"/>
      <c r="CQ2402" s="48"/>
      <c r="CR2402" s="48"/>
      <c r="CS2402" s="48"/>
      <c r="CT2402" s="48"/>
      <c r="CU2402" s="48"/>
      <c r="CV2402" s="48"/>
      <c r="CW2402" s="48"/>
      <c r="CX2402" s="48"/>
      <c r="CY2402" s="48"/>
      <c r="CZ2402" s="48"/>
      <c r="DA2402" s="48"/>
      <c r="DB2402" s="48"/>
      <c r="DC2402" s="48"/>
      <c r="DD2402" s="48"/>
      <c r="DE2402" s="48"/>
      <c r="DF2402" s="48"/>
      <c r="DG2402" s="48"/>
      <c r="DH2402" s="48"/>
      <c r="DI2402" s="48"/>
      <c r="DJ2402" s="48"/>
      <c r="DK2402" s="48"/>
      <c r="DL2402" s="48"/>
      <c r="DM2402" s="48"/>
      <c r="DN2402" s="48"/>
      <c r="DO2402" s="48"/>
      <c r="DP2402" s="48"/>
      <c r="DQ2402" s="48"/>
      <c r="DR2402" s="48"/>
      <c r="DS2402" s="48"/>
      <c r="DT2402" s="48"/>
      <c r="DU2402" s="48"/>
      <c r="DV2402" s="48"/>
      <c r="DW2402" s="48"/>
      <c r="DX2402" s="48"/>
      <c r="DY2402" s="48"/>
      <c r="DZ2402" s="48"/>
      <c r="EA2402" s="48"/>
      <c r="EB2402" s="48"/>
      <c r="EC2402" s="48"/>
      <c r="ED2402" s="48"/>
      <c r="EE2402" s="48"/>
      <c r="EF2402" s="48"/>
      <c r="EG2402" s="48"/>
      <c r="EH2402" s="48"/>
      <c r="EI2402" s="48"/>
      <c r="EJ2402" s="48"/>
      <c r="EK2402" s="48"/>
      <c r="EL2402" s="48"/>
      <c r="EM2402" s="48"/>
      <c r="EN2402" s="48"/>
      <c r="EO2402" s="48"/>
      <c r="EP2402" s="48"/>
      <c r="EQ2402" s="48"/>
      <c r="ER2402" s="48"/>
      <c r="ES2402" s="48"/>
      <c r="ET2402" s="48"/>
      <c r="EU2402" s="48"/>
      <c r="EV2402" s="48"/>
      <c r="EW2402" s="48"/>
      <c r="EX2402" s="48"/>
      <c r="EY2402" s="48"/>
      <c r="EZ2402" s="48"/>
      <c r="FA2402" s="48"/>
      <c r="FB2402" s="48"/>
      <c r="FC2402" s="48"/>
      <c r="FD2402" s="48"/>
      <c r="FE2402" s="48"/>
      <c r="FF2402" s="48"/>
      <c r="FG2402" s="48"/>
      <c r="FH2402" s="48"/>
      <c r="FI2402" s="48"/>
      <c r="FJ2402" s="48"/>
      <c r="FK2402" s="48"/>
      <c r="FL2402" s="48"/>
      <c r="FM2402" s="48"/>
      <c r="FN2402" s="48"/>
      <c r="FO2402" s="48"/>
      <c r="FP2402" s="48"/>
      <c r="FQ2402" s="48"/>
      <c r="FR2402" s="48"/>
      <c r="FS2402" s="48"/>
      <c r="FT2402" s="48"/>
      <c r="FU2402" s="48"/>
      <c r="FV2402" s="48"/>
      <c r="FW2402" s="48"/>
      <c r="FX2402" s="48"/>
      <c r="FY2402" s="48"/>
      <c r="FZ2402" s="48"/>
      <c r="GA2402" s="48"/>
      <c r="GB2402" s="48"/>
      <c r="GC2402" s="48"/>
      <c r="GD2402" s="48"/>
      <c r="GE2402" s="48"/>
      <c r="GF2402" s="48"/>
      <c r="GG2402" s="48"/>
      <c r="GH2402" s="48"/>
      <c r="GI2402" s="48"/>
      <c r="GJ2402" s="48"/>
      <c r="GK2402" s="48"/>
      <c r="GL2402" s="48"/>
      <c r="GM2402" s="48"/>
      <c r="GN2402" s="48"/>
      <c r="GO2402" s="48"/>
      <c r="GP2402" s="48"/>
      <c r="GQ2402" s="48"/>
      <c r="GR2402" s="48"/>
      <c r="GS2402" s="48"/>
      <c r="GT2402" s="48"/>
      <c r="GU2402" s="48"/>
      <c r="GV2402" s="48"/>
      <c r="GW2402" s="48"/>
      <c r="GX2402" s="48"/>
      <c r="GY2402" s="48"/>
      <c r="GZ2402" s="48"/>
      <c r="HA2402" s="48"/>
      <c r="HB2402" s="48"/>
      <c r="HC2402" s="48"/>
      <c r="HD2402" s="48"/>
      <c r="HE2402" s="48"/>
      <c r="HF2402" s="48"/>
      <c r="HG2402" s="48"/>
      <c r="HH2402" s="48"/>
      <c r="HI2402" s="48"/>
      <c r="HJ2402" s="48"/>
      <c r="HK2402" s="48"/>
      <c r="HL2402" s="48"/>
      <c r="HM2402" s="48"/>
      <c r="HN2402" s="48"/>
      <c r="HO2402" s="48"/>
      <c r="HP2402" s="48"/>
      <c r="HQ2402" s="48"/>
      <c r="HR2402" s="48"/>
      <c r="HS2402" s="48"/>
      <c r="HT2402" s="48"/>
      <c r="HU2402" s="48"/>
      <c r="HV2402" s="48"/>
      <c r="HW2402" s="48"/>
      <c r="HX2402" s="48"/>
      <c r="HY2402" s="48"/>
      <c r="HZ2402" s="48"/>
      <c r="IA2402" s="48"/>
      <c r="IB2402" s="48"/>
      <c r="IC2402" s="48"/>
      <c r="ID2402" s="48"/>
      <c r="IE2402" s="48"/>
      <c r="IF2402" s="48"/>
      <c r="IG2402" s="48"/>
      <c r="IH2402" s="48"/>
      <c r="II2402" s="48"/>
      <c r="IJ2402" s="48"/>
      <c r="IK2402" s="48"/>
      <c r="IL2402" s="48"/>
      <c r="IM2402" s="48"/>
      <c r="IN2402" s="48"/>
      <c r="IO2402" s="48"/>
      <c r="IP2402" s="48"/>
      <c r="IQ2402" s="48"/>
      <c r="IR2402" s="48"/>
      <c r="IS2402" s="48"/>
      <c r="IT2402" s="48"/>
      <c r="IU2402" s="48"/>
      <c r="IV2402" s="48"/>
      <c r="IW2402" s="48"/>
      <c r="IX2402" s="48"/>
      <c r="IY2402" s="48"/>
      <c r="IZ2402" s="48"/>
      <c r="JA2402" s="48"/>
    </row>
    <row r="2403" spans="2:273" s="49" customFormat="1" ht="20" customHeight="1">
      <c r="B2403" s="121" t="s">
        <v>2252</v>
      </c>
      <c r="C2403" s="122">
        <v>20181</v>
      </c>
      <c r="D2403" s="104">
        <v>2018</v>
      </c>
      <c r="E2403" s="66" t="s">
        <v>2250</v>
      </c>
      <c r="F2403" s="145"/>
      <c r="G2403" s="358"/>
      <c r="H2403" s="68" t="s">
        <v>2253</v>
      </c>
      <c r="I2403" s="68"/>
      <c r="J2403" s="92">
        <v>24</v>
      </c>
      <c r="K2403" s="200">
        <v>1368075</v>
      </c>
      <c r="L2403" s="68" t="s">
        <v>2792</v>
      </c>
      <c r="M2403" s="68" t="s">
        <v>39</v>
      </c>
      <c r="N2403" s="215">
        <v>9</v>
      </c>
      <c r="O2403" s="92">
        <v>2</v>
      </c>
      <c r="P2403" s="89">
        <v>6</v>
      </c>
      <c r="Q2403" s="70"/>
      <c r="R2403" s="68" t="s">
        <v>52</v>
      </c>
      <c r="S2403" s="13">
        <v>3</v>
      </c>
      <c r="T2403" s="13">
        <v>7</v>
      </c>
      <c r="U2403" s="7"/>
      <c r="V2403" s="7"/>
      <c r="W2403" s="7"/>
      <c r="X2403" s="7"/>
      <c r="Y2403" s="13">
        <v>8</v>
      </c>
      <c r="Z2403" s="13"/>
      <c r="AA2403" s="7"/>
      <c r="AB2403" s="7"/>
      <c r="AC2403" s="7"/>
      <c r="AD2403" s="7"/>
      <c r="AE2403" s="6"/>
      <c r="AF2403" s="6"/>
      <c r="AG2403" s="6"/>
      <c r="AH2403" s="6"/>
      <c r="AI2403" s="6"/>
      <c r="AJ2403" s="6"/>
      <c r="AK2403" s="6"/>
      <c r="AL2403" s="6"/>
      <c r="AM2403" s="6"/>
      <c r="AN2403" s="6"/>
      <c r="AO2403" s="6"/>
      <c r="AP2403" s="6"/>
      <c r="AQ2403" s="6"/>
      <c r="AR2403" s="7" t="s">
        <v>47</v>
      </c>
      <c r="AS2403" s="7" t="s">
        <v>53</v>
      </c>
      <c r="AT2403" s="6"/>
      <c r="AU2403" s="6"/>
      <c r="AV2403" s="6"/>
      <c r="AW2403" s="6"/>
      <c r="AX2403" s="6"/>
      <c r="AY2403" s="6"/>
      <c r="AZ2403" s="6"/>
      <c r="BA2403" s="6"/>
      <c r="BB2403" s="6"/>
      <c r="BC2403" s="6"/>
      <c r="BD2403" s="6"/>
      <c r="BE2403" s="6"/>
      <c r="BF2403" s="6"/>
      <c r="BG2403" s="6"/>
      <c r="BH2403" s="6"/>
      <c r="BI2403" s="6"/>
      <c r="BJ2403" s="6"/>
      <c r="BK2403" s="6"/>
      <c r="BL2403" s="6"/>
      <c r="BM2403" s="6"/>
      <c r="BN2403" s="6"/>
      <c r="BO2403" s="6"/>
      <c r="BP2403" s="6"/>
      <c r="BQ2403" s="6"/>
      <c r="BR2403" s="6"/>
      <c r="BS2403" s="6"/>
      <c r="BT2403" s="6"/>
      <c r="BU2403" s="6"/>
      <c r="BV2403" s="6"/>
      <c r="BW2403" s="6"/>
      <c r="BX2403" s="6"/>
      <c r="BY2403" s="6"/>
      <c r="BZ2403" s="6"/>
      <c r="CA2403" s="6"/>
      <c r="CB2403" s="6"/>
      <c r="CC2403" s="6"/>
      <c r="CD2403" s="6"/>
      <c r="CE2403" s="6"/>
      <c r="CF2403" s="6"/>
      <c r="CG2403" s="6"/>
      <c r="CH2403" s="6"/>
      <c r="CI2403" s="6"/>
      <c r="CJ2403" s="6"/>
      <c r="CK2403" s="6"/>
      <c r="CL2403" s="6"/>
      <c r="CM2403" s="6"/>
      <c r="CN2403" s="6"/>
      <c r="CO2403" s="6"/>
      <c r="CP2403" s="6"/>
      <c r="CQ2403" s="6"/>
      <c r="CR2403" s="6"/>
      <c r="CS2403" s="6"/>
      <c r="CT2403" s="6"/>
      <c r="CU2403" s="6"/>
      <c r="CV2403" s="6"/>
      <c r="CW2403" s="6"/>
      <c r="CX2403" s="6"/>
      <c r="CY2403" s="6"/>
      <c r="CZ2403" s="6"/>
      <c r="DA2403" s="6"/>
      <c r="DB2403" s="6"/>
      <c r="DC2403" s="6"/>
      <c r="DD2403" s="6"/>
      <c r="DE2403" s="6"/>
      <c r="DF2403" s="6"/>
      <c r="DG2403" s="6"/>
      <c r="DH2403" s="6"/>
      <c r="DI2403" s="6"/>
      <c r="DJ2403" s="6"/>
      <c r="DK2403" s="6"/>
      <c r="DL2403" s="6"/>
      <c r="DM2403" s="6"/>
      <c r="DN2403" s="6"/>
      <c r="DO2403" s="6"/>
      <c r="DP2403" s="6"/>
      <c r="DQ2403" s="6"/>
      <c r="DR2403" s="6"/>
      <c r="DS2403" s="6"/>
      <c r="DT2403" s="6"/>
      <c r="DU2403" s="6"/>
      <c r="DV2403" s="6"/>
      <c r="DW2403" s="6"/>
      <c r="DX2403" s="6"/>
      <c r="DY2403" s="6"/>
      <c r="DZ2403" s="6"/>
      <c r="EA2403" s="6"/>
      <c r="EB2403" s="6"/>
      <c r="EC2403" s="6"/>
      <c r="ED2403" s="6"/>
      <c r="EE2403" s="6"/>
      <c r="EF2403" s="6"/>
      <c r="EG2403" s="6"/>
      <c r="EH2403" s="6"/>
      <c r="EI2403" s="6"/>
      <c r="EJ2403" s="6"/>
      <c r="EK2403" s="6"/>
      <c r="EL2403" s="6"/>
      <c r="EM2403" s="6"/>
      <c r="EN2403" s="6"/>
      <c r="EO2403" s="6"/>
      <c r="EP2403" s="6"/>
      <c r="EQ2403" s="6"/>
      <c r="ER2403" s="6"/>
      <c r="ES2403" s="6"/>
      <c r="ET2403" s="6"/>
      <c r="EU2403" s="6"/>
      <c r="EV2403" s="6"/>
      <c r="EW2403" s="6"/>
      <c r="EX2403" s="6"/>
      <c r="EY2403" s="6"/>
      <c r="EZ2403" s="6"/>
      <c r="FA2403" s="6"/>
      <c r="FB2403" s="6"/>
      <c r="FC2403" s="6"/>
      <c r="FD2403" s="6"/>
      <c r="FE2403" s="6"/>
      <c r="FF2403" s="6"/>
      <c r="FG2403" s="6"/>
      <c r="FH2403" s="6"/>
      <c r="FI2403" s="6"/>
      <c r="FJ2403" s="6"/>
      <c r="FK2403" s="6"/>
      <c r="FL2403" s="6"/>
      <c r="FM2403" s="6"/>
      <c r="FN2403" s="6"/>
      <c r="FO2403" s="6"/>
      <c r="FP2403" s="6"/>
      <c r="FQ2403" s="6"/>
      <c r="FR2403" s="6"/>
      <c r="FS2403" s="6"/>
      <c r="FT2403" s="6"/>
      <c r="FU2403" s="6"/>
      <c r="FV2403" s="6"/>
      <c r="FW2403" s="6"/>
      <c r="FX2403" s="6"/>
      <c r="FY2403" s="6"/>
      <c r="FZ2403" s="6"/>
      <c r="GA2403" s="6"/>
      <c r="GB2403" s="6"/>
      <c r="GC2403" s="6"/>
      <c r="GD2403" s="6"/>
      <c r="GE2403" s="6"/>
      <c r="GF2403" s="6"/>
      <c r="GG2403" s="6"/>
      <c r="GH2403" s="6"/>
      <c r="GI2403" s="6"/>
      <c r="GJ2403" s="6"/>
      <c r="GK2403" s="6"/>
      <c r="GL2403" s="6"/>
      <c r="GM2403" s="6"/>
      <c r="GN2403" s="6"/>
      <c r="GO2403" s="6"/>
      <c r="GP2403" s="6"/>
      <c r="GQ2403" s="6"/>
      <c r="GR2403" s="6"/>
      <c r="GS2403" s="6"/>
      <c r="GT2403" s="6"/>
      <c r="GU2403" s="6"/>
      <c r="GV2403" s="6"/>
      <c r="GW2403" s="6"/>
      <c r="GX2403" s="6"/>
      <c r="GY2403" s="6"/>
      <c r="GZ2403" s="6"/>
      <c r="HA2403" s="6"/>
      <c r="HB2403" s="6"/>
      <c r="HC2403" s="6"/>
      <c r="HD2403" s="6"/>
      <c r="HE2403" s="6"/>
      <c r="HF2403" s="6"/>
      <c r="HG2403" s="6"/>
      <c r="HH2403" s="6"/>
      <c r="HI2403" s="6"/>
      <c r="HJ2403" s="6"/>
      <c r="HK2403" s="6"/>
      <c r="HL2403" s="6"/>
      <c r="HM2403" s="6"/>
      <c r="HN2403" s="6"/>
      <c r="HO2403" s="6"/>
      <c r="HP2403" s="6"/>
      <c r="HQ2403" s="6"/>
      <c r="HR2403" s="6"/>
      <c r="HS2403" s="6"/>
      <c r="HT2403" s="6"/>
      <c r="HU2403" s="6"/>
      <c r="HV2403" s="6"/>
      <c r="HW2403" s="6"/>
      <c r="HX2403" s="6"/>
      <c r="HY2403" s="6"/>
      <c r="HZ2403" s="6"/>
      <c r="IA2403" s="6"/>
      <c r="IB2403" s="6"/>
      <c r="IC2403" s="6"/>
      <c r="ID2403" s="6"/>
      <c r="IE2403" s="6"/>
      <c r="IF2403" s="6"/>
      <c r="IG2403" s="6"/>
      <c r="IH2403" s="6"/>
      <c r="II2403" s="6"/>
      <c r="IJ2403" s="6"/>
      <c r="IK2403" s="6"/>
      <c r="IL2403" s="6"/>
      <c r="IM2403" s="6"/>
      <c r="IN2403" s="6"/>
      <c r="IO2403" s="6"/>
      <c r="IP2403" s="6"/>
      <c r="IQ2403" s="6"/>
      <c r="IR2403" s="6"/>
      <c r="IS2403" s="6"/>
      <c r="IT2403" s="6"/>
      <c r="IU2403" s="6"/>
      <c r="IV2403" s="6"/>
      <c r="IW2403" s="6"/>
      <c r="IX2403" s="6"/>
      <c r="IY2403" s="6"/>
      <c r="IZ2403" s="6"/>
      <c r="JA2403" s="6"/>
      <c r="JB2403" s="6"/>
      <c r="JC2403" s="6"/>
      <c r="JD2403" s="6"/>
      <c r="JE2403" s="6"/>
      <c r="JF2403" s="6"/>
      <c r="JG2403" s="6"/>
      <c r="JH2403" s="6"/>
      <c r="JI2403" s="6"/>
      <c r="JJ2403" s="6"/>
      <c r="JK2403" s="6"/>
      <c r="JL2403" s="6"/>
      <c r="JM2403" s="6"/>
    </row>
    <row r="2404" spans="2:273" s="49" customFormat="1" ht="20" customHeight="1">
      <c r="B2404" s="120" t="s">
        <v>7951</v>
      </c>
      <c r="C2404" s="113">
        <v>20201</v>
      </c>
      <c r="D2404" s="98">
        <v>2020</v>
      </c>
      <c r="E2404" s="56" t="s">
        <v>2250</v>
      </c>
      <c r="F2404" s="56"/>
      <c r="G2404" s="356"/>
      <c r="H2404" s="46" t="s">
        <v>5508</v>
      </c>
      <c r="I2404" s="46" t="s">
        <v>53</v>
      </c>
      <c r="J2404" s="90">
        <v>35</v>
      </c>
      <c r="K2404" s="198">
        <v>1519679</v>
      </c>
      <c r="L2404" s="46" t="s">
        <v>7948</v>
      </c>
      <c r="M2404" s="46" t="s">
        <v>39</v>
      </c>
      <c r="N2404" s="215">
        <v>9</v>
      </c>
      <c r="O2404" s="90">
        <v>2</v>
      </c>
      <c r="P2404" s="90">
        <v>6</v>
      </c>
      <c r="Q2404" s="46" t="s">
        <v>55</v>
      </c>
      <c r="R2404" s="46" t="s">
        <v>52</v>
      </c>
      <c r="S2404" s="48"/>
      <c r="T2404" s="48"/>
      <c r="U2404" s="48"/>
      <c r="V2404" s="48"/>
      <c r="W2404" s="48"/>
      <c r="X2404" s="48"/>
      <c r="Y2404" s="48"/>
      <c r="Z2404" s="48"/>
      <c r="AA2404" s="48"/>
      <c r="AB2404" s="48"/>
      <c r="AC2404" s="48"/>
      <c r="AD2404" s="48"/>
      <c r="AE2404" s="48"/>
      <c r="AF2404" s="6"/>
      <c r="AG2404" s="6"/>
      <c r="AH2404" s="6"/>
      <c r="AI2404" s="6"/>
      <c r="AJ2404" s="6"/>
      <c r="AK2404" s="6"/>
      <c r="AL2404" s="6"/>
      <c r="AM2404" s="6"/>
      <c r="AN2404" s="6"/>
      <c r="AO2404" s="6"/>
      <c r="AP2404" s="6"/>
      <c r="AQ2404" s="6"/>
      <c r="AR2404" s="6"/>
      <c r="AS2404" s="6"/>
      <c r="AT2404" s="6"/>
      <c r="AU2404" s="6"/>
      <c r="AV2404" s="6"/>
      <c r="AW2404" s="6"/>
      <c r="AX2404" s="6"/>
      <c r="AY2404" s="6"/>
      <c r="AZ2404" s="6"/>
      <c r="BA2404" s="6"/>
      <c r="BB2404" s="6"/>
      <c r="BC2404" s="6"/>
      <c r="BD2404" s="6"/>
      <c r="BE2404" s="6"/>
      <c r="BF2404" s="6"/>
      <c r="BG2404" s="6"/>
      <c r="BH2404" s="6"/>
      <c r="BI2404" s="6"/>
      <c r="BJ2404" s="6"/>
      <c r="BK2404" s="6"/>
      <c r="BL2404" s="6"/>
      <c r="BM2404" s="6"/>
      <c r="BN2404" s="6"/>
      <c r="BO2404" s="6"/>
      <c r="BP2404" s="6"/>
      <c r="BQ2404" s="6"/>
      <c r="BR2404" s="6"/>
      <c r="BS2404" s="6"/>
      <c r="BT2404" s="6"/>
      <c r="BU2404" s="6"/>
      <c r="BV2404" s="6"/>
      <c r="BW2404" s="6"/>
      <c r="BX2404" s="6"/>
      <c r="BY2404" s="6"/>
      <c r="BZ2404" s="6"/>
      <c r="CA2404" s="6"/>
      <c r="CB2404" s="6"/>
      <c r="CC2404" s="6"/>
      <c r="CD2404" s="6"/>
      <c r="CE2404" s="6"/>
      <c r="CF2404" s="6"/>
      <c r="CG2404" s="6"/>
      <c r="CH2404" s="6"/>
      <c r="CI2404" s="6"/>
      <c r="CJ2404" s="6"/>
      <c r="CK2404" s="6"/>
      <c r="CL2404" s="6"/>
      <c r="CM2404" s="6"/>
      <c r="CN2404" s="6"/>
      <c r="CO2404" s="6"/>
      <c r="CP2404" s="6"/>
      <c r="CQ2404" s="6"/>
      <c r="CR2404" s="6"/>
      <c r="CS2404" s="6"/>
      <c r="CT2404" s="6"/>
      <c r="CU2404" s="6"/>
      <c r="CV2404" s="6"/>
      <c r="CW2404" s="6"/>
      <c r="CX2404" s="6"/>
      <c r="CY2404" s="6"/>
      <c r="CZ2404" s="6"/>
      <c r="DA2404" s="6"/>
      <c r="DB2404" s="6"/>
      <c r="DC2404" s="6"/>
      <c r="DD2404" s="6"/>
      <c r="DE2404" s="6"/>
      <c r="DF2404" s="6"/>
      <c r="DG2404" s="6"/>
      <c r="DH2404" s="6"/>
      <c r="DI2404" s="6"/>
      <c r="DJ2404" s="6"/>
      <c r="DK2404" s="6"/>
      <c r="DL2404" s="6"/>
      <c r="DM2404" s="6"/>
      <c r="DN2404" s="6"/>
      <c r="DO2404" s="6"/>
      <c r="DP2404" s="6"/>
      <c r="DQ2404" s="6"/>
      <c r="DR2404" s="6"/>
      <c r="DS2404" s="6"/>
      <c r="DT2404" s="6"/>
      <c r="DU2404" s="6"/>
      <c r="DV2404" s="6"/>
      <c r="DW2404" s="6"/>
      <c r="DX2404" s="6"/>
      <c r="DY2404" s="6"/>
      <c r="DZ2404" s="6"/>
      <c r="EA2404" s="6"/>
      <c r="EB2404" s="6"/>
      <c r="EC2404" s="6"/>
      <c r="ED2404" s="6"/>
      <c r="EE2404" s="6"/>
      <c r="EF2404" s="6"/>
      <c r="EG2404" s="6"/>
      <c r="EH2404" s="6"/>
      <c r="EI2404" s="6"/>
      <c r="EJ2404" s="6"/>
      <c r="EK2404" s="6"/>
      <c r="EL2404" s="6"/>
      <c r="EM2404" s="6"/>
      <c r="EN2404" s="6"/>
      <c r="EO2404" s="6"/>
      <c r="EP2404" s="6"/>
      <c r="EQ2404" s="6"/>
      <c r="ER2404" s="6"/>
      <c r="ES2404" s="6"/>
      <c r="ET2404" s="6"/>
      <c r="EU2404" s="6"/>
      <c r="EV2404" s="6"/>
      <c r="EW2404" s="6"/>
      <c r="EX2404" s="6"/>
      <c r="EY2404" s="6"/>
      <c r="EZ2404" s="6"/>
      <c r="FA2404" s="6"/>
      <c r="FB2404" s="6"/>
      <c r="FC2404" s="6"/>
      <c r="FD2404" s="6"/>
      <c r="FE2404" s="6"/>
      <c r="FF2404" s="6"/>
      <c r="FG2404" s="6"/>
      <c r="FH2404" s="6"/>
      <c r="FI2404" s="6"/>
      <c r="FJ2404" s="6"/>
      <c r="FK2404" s="6"/>
      <c r="FL2404" s="6"/>
      <c r="FM2404" s="6"/>
      <c r="FN2404" s="6"/>
      <c r="FO2404" s="6"/>
      <c r="FP2404" s="6"/>
      <c r="FQ2404" s="6"/>
      <c r="FR2404" s="6"/>
      <c r="FS2404" s="6"/>
      <c r="FT2404" s="6"/>
      <c r="FU2404" s="6"/>
      <c r="FV2404" s="6"/>
      <c r="FW2404" s="6"/>
      <c r="FX2404" s="6"/>
      <c r="FY2404" s="6"/>
      <c r="FZ2404" s="6"/>
      <c r="GA2404" s="6"/>
      <c r="GB2404" s="6"/>
      <c r="GC2404" s="6"/>
      <c r="GD2404" s="6"/>
      <c r="GE2404" s="6"/>
      <c r="GF2404" s="6"/>
      <c r="GG2404" s="6"/>
      <c r="GH2404" s="6"/>
      <c r="GI2404" s="6"/>
      <c r="GJ2404" s="6"/>
      <c r="GK2404" s="6"/>
      <c r="GL2404" s="6"/>
      <c r="GM2404" s="6"/>
      <c r="GN2404" s="6"/>
      <c r="GO2404" s="6"/>
      <c r="GP2404" s="6"/>
      <c r="GQ2404" s="6"/>
      <c r="GR2404" s="6"/>
      <c r="GS2404" s="6"/>
      <c r="GT2404" s="6"/>
      <c r="GU2404" s="6"/>
      <c r="GV2404" s="6"/>
      <c r="GW2404" s="6"/>
      <c r="GX2404" s="6"/>
      <c r="GY2404" s="6"/>
      <c r="GZ2404" s="6"/>
      <c r="HA2404" s="6"/>
      <c r="HB2404" s="6"/>
      <c r="HC2404" s="6"/>
      <c r="HD2404" s="6"/>
      <c r="HE2404" s="6"/>
      <c r="HF2404" s="6"/>
      <c r="HG2404" s="6"/>
      <c r="HH2404" s="6"/>
      <c r="HI2404" s="6"/>
      <c r="HJ2404" s="6"/>
      <c r="HK2404" s="6"/>
      <c r="HL2404" s="6"/>
      <c r="HM2404" s="6"/>
      <c r="HN2404" s="6"/>
      <c r="HO2404" s="6"/>
      <c r="HP2404" s="6"/>
      <c r="HQ2404" s="6"/>
      <c r="HR2404" s="6"/>
      <c r="HS2404" s="6"/>
      <c r="HT2404" s="6"/>
      <c r="HU2404" s="6"/>
      <c r="HV2404" s="6"/>
      <c r="HW2404" s="6"/>
      <c r="HX2404" s="6"/>
      <c r="HY2404" s="6"/>
      <c r="HZ2404" s="6"/>
      <c r="IA2404" s="6"/>
      <c r="IB2404" s="6"/>
      <c r="IC2404" s="6"/>
      <c r="ID2404" s="6"/>
      <c r="IE2404" s="6"/>
      <c r="IF2404" s="6"/>
      <c r="IG2404" s="6"/>
      <c r="IH2404" s="6"/>
      <c r="II2404" s="6"/>
      <c r="IJ2404" s="6"/>
      <c r="IK2404" s="6"/>
      <c r="IL2404" s="6"/>
      <c r="IM2404" s="6"/>
      <c r="IN2404" s="6"/>
      <c r="IO2404" s="6"/>
      <c r="IP2404" s="6"/>
      <c r="IQ2404" s="6"/>
      <c r="IR2404" s="6"/>
      <c r="IS2404" s="6"/>
      <c r="IT2404" s="6"/>
      <c r="IU2404" s="6"/>
      <c r="IV2404" s="6"/>
      <c r="IW2404" s="6"/>
      <c r="IX2404" s="6"/>
      <c r="IY2404" s="6"/>
      <c r="IZ2404" s="6"/>
      <c r="JA2404" s="6"/>
      <c r="JB2404" s="37"/>
      <c r="JC2404" s="37"/>
      <c r="JD2404" s="37"/>
      <c r="JE2404" s="37"/>
      <c r="JF2404" s="37"/>
      <c r="JG2404" s="37"/>
      <c r="JH2404" s="37"/>
      <c r="JI2404" s="37"/>
      <c r="JJ2404" s="37"/>
      <c r="JK2404" s="37"/>
      <c r="JL2404" s="37"/>
      <c r="JM2404" s="37"/>
    </row>
    <row r="2405" spans="2:273" s="49" customFormat="1" ht="20" customHeight="1">
      <c r="B2405" s="120" t="s">
        <v>5019</v>
      </c>
      <c r="C2405" s="113">
        <v>20191</v>
      </c>
      <c r="D2405" s="104">
        <v>2019</v>
      </c>
      <c r="E2405" s="66" t="s">
        <v>2250</v>
      </c>
      <c r="F2405" s="145"/>
      <c r="G2405" s="358"/>
      <c r="H2405" s="68" t="s">
        <v>5020</v>
      </c>
      <c r="I2405" s="68" t="s">
        <v>53</v>
      </c>
      <c r="J2405" s="92">
        <v>29</v>
      </c>
      <c r="K2405" s="200">
        <v>2133290</v>
      </c>
      <c r="L2405" s="68" t="s">
        <v>2792</v>
      </c>
      <c r="M2405" s="68" t="s">
        <v>39</v>
      </c>
      <c r="N2405" s="215">
        <v>9</v>
      </c>
      <c r="O2405" s="89">
        <v>2</v>
      </c>
      <c r="P2405" s="89">
        <v>6</v>
      </c>
      <c r="Q2405" s="68" t="s">
        <v>47</v>
      </c>
      <c r="R2405" s="68" t="s">
        <v>52</v>
      </c>
      <c r="S2405" s="6"/>
      <c r="T2405" s="6"/>
      <c r="U2405" s="6"/>
      <c r="V2405" s="6"/>
      <c r="W2405" s="6"/>
      <c r="X2405" s="6"/>
      <c r="Y2405" s="6"/>
      <c r="Z2405" s="6"/>
      <c r="AA2405" s="6"/>
      <c r="AB2405" s="6"/>
      <c r="AC2405" s="6"/>
      <c r="AD2405" s="6"/>
      <c r="AE2405" s="6"/>
      <c r="AF2405" s="37"/>
      <c r="AG2405" s="37"/>
      <c r="AH2405" s="37"/>
      <c r="AI2405" s="37"/>
      <c r="AJ2405" s="37"/>
      <c r="AK2405" s="37"/>
      <c r="AL2405" s="37"/>
      <c r="AM2405" s="37"/>
      <c r="AN2405" s="37"/>
      <c r="AO2405" s="37"/>
      <c r="AP2405" s="37"/>
      <c r="AQ2405" s="37"/>
      <c r="AR2405" s="37"/>
      <c r="AS2405" s="37"/>
      <c r="AT2405" s="37"/>
      <c r="AU2405" s="37"/>
      <c r="AV2405" s="37"/>
      <c r="AW2405" s="37"/>
      <c r="AX2405" s="37"/>
      <c r="AY2405" s="37"/>
      <c r="AZ2405" s="37"/>
      <c r="BA2405" s="37"/>
      <c r="BB2405" s="37"/>
      <c r="BC2405" s="37"/>
      <c r="BD2405" s="37"/>
      <c r="BE2405" s="37"/>
      <c r="BF2405" s="37"/>
      <c r="BG2405" s="37"/>
      <c r="BH2405" s="37"/>
      <c r="BI2405" s="37"/>
      <c r="BJ2405" s="37"/>
      <c r="BK2405" s="37"/>
      <c r="BL2405" s="37"/>
      <c r="BM2405" s="37"/>
      <c r="BN2405" s="37"/>
      <c r="BO2405" s="37"/>
      <c r="BP2405" s="37"/>
      <c r="BQ2405" s="37"/>
      <c r="BR2405" s="37"/>
      <c r="BS2405" s="37"/>
      <c r="BT2405" s="37"/>
      <c r="BU2405" s="37"/>
      <c r="BV2405" s="37"/>
      <c r="BW2405" s="37"/>
      <c r="BX2405" s="37"/>
      <c r="BY2405" s="37"/>
      <c r="BZ2405" s="37"/>
      <c r="CA2405" s="37"/>
      <c r="CB2405" s="37"/>
      <c r="CC2405" s="37"/>
      <c r="CD2405" s="37"/>
      <c r="CE2405" s="37"/>
      <c r="CF2405" s="37"/>
      <c r="CG2405" s="37"/>
      <c r="CH2405" s="37"/>
      <c r="CI2405" s="37"/>
      <c r="CJ2405" s="37"/>
      <c r="CK2405" s="37"/>
      <c r="CL2405" s="37"/>
      <c r="CM2405" s="37"/>
      <c r="CN2405" s="37"/>
      <c r="CO2405" s="37"/>
      <c r="CP2405" s="37"/>
      <c r="CQ2405" s="37"/>
      <c r="CR2405" s="37"/>
      <c r="CS2405" s="37"/>
      <c r="CT2405" s="37"/>
      <c r="CU2405" s="37"/>
      <c r="CV2405" s="37"/>
      <c r="CW2405" s="37"/>
      <c r="CX2405" s="37"/>
      <c r="CY2405" s="37"/>
      <c r="CZ2405" s="37"/>
      <c r="DA2405" s="37"/>
      <c r="DB2405" s="37"/>
      <c r="DC2405" s="37"/>
      <c r="DD2405" s="37"/>
      <c r="DE2405" s="37"/>
      <c r="DF2405" s="37"/>
      <c r="DG2405" s="37"/>
      <c r="DH2405" s="37"/>
      <c r="DI2405" s="37"/>
      <c r="DJ2405" s="37"/>
      <c r="DK2405" s="37"/>
      <c r="DL2405" s="37"/>
      <c r="DM2405" s="37"/>
      <c r="DN2405" s="37"/>
      <c r="DO2405" s="37"/>
      <c r="DP2405" s="37"/>
      <c r="DQ2405" s="37"/>
      <c r="DR2405" s="37"/>
      <c r="DS2405" s="37"/>
      <c r="DT2405" s="37"/>
      <c r="DU2405" s="37"/>
      <c r="DV2405" s="37"/>
      <c r="DW2405" s="37"/>
      <c r="DX2405" s="37"/>
      <c r="DY2405" s="37"/>
      <c r="DZ2405" s="37"/>
      <c r="EA2405" s="37"/>
      <c r="EB2405" s="37"/>
      <c r="EC2405" s="37"/>
      <c r="ED2405" s="37"/>
      <c r="EE2405" s="37"/>
      <c r="EF2405" s="37"/>
      <c r="EG2405" s="37"/>
      <c r="EH2405" s="37"/>
      <c r="EI2405" s="37"/>
      <c r="EJ2405" s="37"/>
      <c r="EK2405" s="37"/>
      <c r="EL2405" s="37"/>
      <c r="EM2405" s="37"/>
      <c r="EN2405" s="37"/>
      <c r="EO2405" s="37"/>
      <c r="EP2405" s="37"/>
      <c r="EQ2405" s="37"/>
      <c r="ER2405" s="37"/>
      <c r="ES2405" s="37"/>
      <c r="ET2405" s="37"/>
      <c r="EU2405" s="37"/>
      <c r="EV2405" s="37"/>
      <c r="EW2405" s="37"/>
      <c r="EX2405" s="37"/>
      <c r="EY2405" s="37"/>
      <c r="EZ2405" s="37"/>
      <c r="FA2405" s="37"/>
      <c r="FB2405" s="37"/>
      <c r="FC2405" s="37"/>
      <c r="FD2405" s="37"/>
      <c r="FE2405" s="37"/>
      <c r="FF2405" s="37"/>
      <c r="FG2405" s="37"/>
      <c r="FH2405" s="37"/>
      <c r="FI2405" s="37"/>
      <c r="FJ2405" s="37"/>
      <c r="FK2405" s="37"/>
      <c r="FL2405" s="37"/>
      <c r="FM2405" s="37"/>
      <c r="FN2405" s="37"/>
      <c r="FO2405" s="37"/>
      <c r="FP2405" s="37"/>
      <c r="FQ2405" s="37"/>
      <c r="FR2405" s="37"/>
      <c r="FS2405" s="37"/>
      <c r="FT2405" s="37"/>
      <c r="FU2405" s="37"/>
      <c r="FV2405" s="37"/>
      <c r="FW2405" s="37"/>
      <c r="FX2405" s="37"/>
      <c r="FY2405" s="37"/>
      <c r="FZ2405" s="37"/>
      <c r="GA2405" s="37"/>
      <c r="GB2405" s="37"/>
      <c r="GC2405" s="37"/>
      <c r="GD2405" s="37"/>
      <c r="GE2405" s="37"/>
      <c r="GF2405" s="37"/>
      <c r="GG2405" s="37"/>
      <c r="GH2405" s="37"/>
      <c r="GI2405" s="37"/>
      <c r="GJ2405" s="37"/>
      <c r="GK2405" s="37"/>
      <c r="GL2405" s="37"/>
      <c r="GM2405" s="37"/>
      <c r="GN2405" s="37"/>
      <c r="GO2405" s="37"/>
      <c r="GP2405" s="37"/>
      <c r="GQ2405" s="37"/>
      <c r="GR2405" s="37"/>
      <c r="GS2405" s="37"/>
      <c r="GT2405" s="37"/>
      <c r="GU2405" s="37"/>
      <c r="GV2405" s="37"/>
      <c r="GW2405" s="37"/>
      <c r="GX2405" s="37"/>
      <c r="GY2405" s="37"/>
      <c r="GZ2405" s="37"/>
      <c r="HA2405" s="37"/>
      <c r="HB2405" s="37"/>
      <c r="HC2405" s="37"/>
      <c r="HD2405" s="37"/>
      <c r="HE2405" s="37"/>
      <c r="HF2405" s="37"/>
      <c r="HG2405" s="37"/>
      <c r="HH2405" s="37"/>
      <c r="HI2405" s="37"/>
      <c r="HJ2405" s="37"/>
      <c r="HK2405" s="37"/>
      <c r="HL2405" s="37"/>
      <c r="HM2405" s="37"/>
      <c r="HN2405" s="37"/>
      <c r="HO2405" s="37"/>
      <c r="HP2405" s="37"/>
      <c r="HQ2405" s="37"/>
      <c r="HR2405" s="37"/>
      <c r="HS2405" s="37"/>
      <c r="HT2405" s="37"/>
      <c r="HU2405" s="37"/>
      <c r="HV2405" s="37"/>
      <c r="HW2405" s="37"/>
      <c r="HX2405" s="37"/>
      <c r="HY2405" s="37"/>
      <c r="HZ2405" s="37"/>
      <c r="IA2405" s="37"/>
      <c r="IB2405" s="37"/>
      <c r="IC2405" s="37"/>
      <c r="ID2405" s="37"/>
      <c r="IE2405" s="37"/>
      <c r="IF2405" s="37"/>
      <c r="IG2405" s="37"/>
      <c r="IH2405" s="37"/>
      <c r="II2405" s="37"/>
      <c r="IJ2405" s="37"/>
      <c r="IK2405" s="37"/>
      <c r="IL2405" s="37"/>
      <c r="IM2405" s="37"/>
      <c r="IN2405" s="37"/>
      <c r="IO2405" s="37"/>
      <c r="IP2405" s="37"/>
      <c r="IQ2405" s="37"/>
      <c r="IR2405" s="37"/>
      <c r="IS2405" s="37"/>
      <c r="IT2405" s="37"/>
      <c r="IU2405" s="37"/>
      <c r="IV2405" s="37"/>
      <c r="IW2405" s="37"/>
      <c r="IX2405" s="37"/>
      <c r="IY2405" s="37"/>
      <c r="IZ2405" s="37"/>
      <c r="JA2405" s="37"/>
      <c r="JB2405" s="37"/>
      <c r="JC2405" s="37"/>
      <c r="JD2405" s="37"/>
      <c r="JE2405" s="37"/>
      <c r="JF2405" s="37"/>
      <c r="JG2405" s="37"/>
      <c r="JH2405" s="37"/>
      <c r="JI2405" s="37"/>
      <c r="JJ2405" s="37"/>
      <c r="JK2405" s="37"/>
      <c r="JL2405" s="37"/>
      <c r="JM2405" s="37"/>
    </row>
    <row r="2406" spans="2:273" s="49" customFormat="1" ht="20" customHeight="1">
      <c r="B2406" s="120" t="s">
        <v>5021</v>
      </c>
      <c r="C2406" s="113">
        <v>20191</v>
      </c>
      <c r="D2406" s="104">
        <v>2019</v>
      </c>
      <c r="E2406" s="66" t="s">
        <v>2250</v>
      </c>
      <c r="F2406" s="145"/>
      <c r="G2406" s="358"/>
      <c r="H2406" s="68" t="s">
        <v>5022</v>
      </c>
      <c r="I2406" s="68" t="s">
        <v>53</v>
      </c>
      <c r="J2406" s="92">
        <v>25</v>
      </c>
      <c r="K2406" s="200">
        <v>2467351</v>
      </c>
      <c r="L2406" s="68" t="s">
        <v>2792</v>
      </c>
      <c r="M2406" s="68" t="s">
        <v>39</v>
      </c>
      <c r="N2406" s="215">
        <v>9</v>
      </c>
      <c r="O2406" s="89">
        <v>2</v>
      </c>
      <c r="P2406" s="89">
        <v>6</v>
      </c>
      <c r="Q2406" s="68" t="s">
        <v>161</v>
      </c>
      <c r="R2406" s="68" t="s">
        <v>52</v>
      </c>
      <c r="S2406" s="6"/>
      <c r="T2406" s="6"/>
      <c r="U2406" s="6"/>
      <c r="V2406" s="6"/>
      <c r="W2406" s="6"/>
      <c r="X2406" s="6"/>
      <c r="Y2406" s="6"/>
      <c r="Z2406" s="6"/>
      <c r="AA2406" s="6"/>
      <c r="AB2406" s="6"/>
      <c r="AC2406" s="6"/>
      <c r="AD2406" s="6"/>
      <c r="AE2406" s="6"/>
      <c r="AF2406" s="48"/>
      <c r="AG2406" s="48"/>
      <c r="AH2406" s="48"/>
      <c r="AI2406" s="48"/>
      <c r="AJ2406" s="48"/>
      <c r="AK2406" s="48"/>
      <c r="AL2406" s="48"/>
      <c r="AM2406" s="48"/>
      <c r="AN2406" s="48"/>
      <c r="AO2406" s="48"/>
      <c r="AP2406" s="48"/>
      <c r="AQ2406" s="48"/>
      <c r="AR2406" s="48"/>
      <c r="AS2406" s="48"/>
      <c r="AT2406" s="48"/>
      <c r="AU2406" s="48"/>
      <c r="AV2406" s="48"/>
      <c r="AW2406" s="48"/>
      <c r="AX2406" s="48"/>
      <c r="AY2406" s="48"/>
      <c r="AZ2406" s="48"/>
      <c r="BA2406" s="48"/>
      <c r="BB2406" s="48"/>
      <c r="BC2406" s="48"/>
      <c r="BD2406" s="48"/>
      <c r="BE2406" s="48"/>
      <c r="BF2406" s="48"/>
      <c r="BG2406" s="48"/>
      <c r="BH2406" s="48"/>
      <c r="BI2406" s="48"/>
      <c r="BJ2406" s="48"/>
      <c r="BK2406" s="48"/>
      <c r="BL2406" s="48"/>
      <c r="BM2406" s="48"/>
      <c r="BN2406" s="48"/>
      <c r="BO2406" s="48"/>
      <c r="BP2406" s="48"/>
      <c r="BQ2406" s="48"/>
      <c r="BR2406" s="48"/>
      <c r="BS2406" s="48"/>
      <c r="BT2406" s="48"/>
      <c r="BU2406" s="48"/>
      <c r="BV2406" s="48"/>
      <c r="BW2406" s="48"/>
      <c r="BX2406" s="48"/>
      <c r="BY2406" s="48"/>
      <c r="BZ2406" s="48"/>
      <c r="CA2406" s="48"/>
      <c r="CB2406" s="48"/>
      <c r="CC2406" s="48"/>
      <c r="CD2406" s="48"/>
      <c r="CE2406" s="48"/>
      <c r="CF2406" s="48"/>
      <c r="CG2406" s="48"/>
      <c r="CH2406" s="48"/>
      <c r="CI2406" s="48"/>
      <c r="CJ2406" s="48"/>
      <c r="CK2406" s="48"/>
      <c r="CL2406" s="48"/>
      <c r="CM2406" s="48"/>
      <c r="CN2406" s="48"/>
      <c r="CO2406" s="48"/>
      <c r="CP2406" s="48"/>
      <c r="CQ2406" s="48"/>
      <c r="CR2406" s="48"/>
      <c r="CS2406" s="48"/>
      <c r="CT2406" s="48"/>
      <c r="CU2406" s="48"/>
      <c r="CV2406" s="48"/>
      <c r="CW2406" s="48"/>
      <c r="CX2406" s="48"/>
      <c r="CY2406" s="48"/>
      <c r="CZ2406" s="48"/>
      <c r="DA2406" s="48"/>
      <c r="DB2406" s="48"/>
      <c r="DC2406" s="48"/>
      <c r="DD2406" s="48"/>
      <c r="DE2406" s="48"/>
      <c r="DF2406" s="48"/>
      <c r="DG2406" s="48"/>
      <c r="DH2406" s="48"/>
      <c r="DI2406" s="48"/>
      <c r="DJ2406" s="48"/>
      <c r="DK2406" s="48"/>
      <c r="DL2406" s="48"/>
      <c r="DM2406" s="48"/>
      <c r="DN2406" s="48"/>
      <c r="DO2406" s="48"/>
      <c r="DP2406" s="48"/>
      <c r="DQ2406" s="48"/>
      <c r="DR2406" s="48"/>
      <c r="DS2406" s="48"/>
      <c r="DT2406" s="48"/>
      <c r="DU2406" s="48"/>
      <c r="DV2406" s="48"/>
      <c r="DW2406" s="48"/>
      <c r="DX2406" s="48"/>
      <c r="DY2406" s="48"/>
      <c r="DZ2406" s="48"/>
      <c r="EA2406" s="48"/>
      <c r="EB2406" s="48"/>
      <c r="EC2406" s="48"/>
      <c r="ED2406" s="48"/>
      <c r="EE2406" s="48"/>
      <c r="EF2406" s="48"/>
      <c r="EG2406" s="48"/>
      <c r="EH2406" s="48"/>
      <c r="EI2406" s="48"/>
      <c r="EJ2406" s="48"/>
      <c r="EK2406" s="48"/>
      <c r="EL2406" s="48"/>
      <c r="EM2406" s="48"/>
      <c r="EN2406" s="48"/>
      <c r="EO2406" s="48"/>
      <c r="EP2406" s="48"/>
      <c r="EQ2406" s="48"/>
      <c r="ER2406" s="48"/>
      <c r="ES2406" s="48"/>
      <c r="ET2406" s="48"/>
      <c r="EU2406" s="48"/>
      <c r="EV2406" s="48"/>
      <c r="EW2406" s="48"/>
      <c r="EX2406" s="48"/>
      <c r="EY2406" s="48"/>
      <c r="EZ2406" s="48"/>
      <c r="FA2406" s="48"/>
      <c r="FB2406" s="48"/>
      <c r="FC2406" s="48"/>
      <c r="FD2406" s="48"/>
      <c r="FE2406" s="48"/>
      <c r="FF2406" s="48"/>
      <c r="FG2406" s="48"/>
      <c r="FH2406" s="48"/>
      <c r="FI2406" s="48"/>
      <c r="FJ2406" s="48"/>
      <c r="FK2406" s="48"/>
      <c r="FL2406" s="48"/>
      <c r="FM2406" s="48"/>
      <c r="FN2406" s="48"/>
      <c r="FO2406" s="48"/>
      <c r="FP2406" s="48"/>
      <c r="FQ2406" s="48"/>
      <c r="FR2406" s="48"/>
      <c r="FS2406" s="48"/>
      <c r="FT2406" s="48"/>
      <c r="FU2406" s="48"/>
      <c r="FV2406" s="48"/>
      <c r="FW2406" s="48"/>
      <c r="FX2406" s="48"/>
      <c r="FY2406" s="48"/>
      <c r="FZ2406" s="48"/>
      <c r="GA2406" s="48"/>
      <c r="GB2406" s="48"/>
      <c r="GC2406" s="48"/>
      <c r="GD2406" s="48"/>
      <c r="GE2406" s="48"/>
      <c r="GF2406" s="48"/>
      <c r="GG2406" s="48"/>
      <c r="GH2406" s="48"/>
      <c r="GI2406" s="48"/>
      <c r="GJ2406" s="48"/>
      <c r="GK2406" s="48"/>
      <c r="GL2406" s="48"/>
      <c r="GM2406" s="48"/>
      <c r="GN2406" s="48"/>
      <c r="GO2406" s="48"/>
      <c r="GP2406" s="48"/>
      <c r="GQ2406" s="48"/>
      <c r="GR2406" s="48"/>
      <c r="GS2406" s="48"/>
      <c r="GT2406" s="48"/>
      <c r="GU2406" s="48"/>
      <c r="GV2406" s="48"/>
      <c r="GW2406" s="48"/>
      <c r="GX2406" s="48"/>
      <c r="GY2406" s="48"/>
      <c r="GZ2406" s="48"/>
      <c r="HA2406" s="48"/>
      <c r="HB2406" s="48"/>
      <c r="HC2406" s="48"/>
      <c r="HD2406" s="48"/>
      <c r="HE2406" s="48"/>
      <c r="HF2406" s="48"/>
      <c r="HG2406" s="48"/>
      <c r="HH2406" s="48"/>
      <c r="HI2406" s="48"/>
      <c r="HJ2406" s="48"/>
      <c r="HK2406" s="48"/>
      <c r="HL2406" s="48"/>
      <c r="HM2406" s="48"/>
      <c r="HN2406" s="48"/>
      <c r="HO2406" s="48"/>
      <c r="HP2406" s="48"/>
      <c r="HQ2406" s="48"/>
      <c r="HR2406" s="48"/>
      <c r="HS2406" s="48"/>
      <c r="HT2406" s="48"/>
      <c r="HU2406" s="48"/>
      <c r="HV2406" s="48"/>
      <c r="HW2406" s="48"/>
      <c r="HX2406" s="48"/>
      <c r="HY2406" s="48"/>
      <c r="HZ2406" s="48"/>
      <c r="IA2406" s="48"/>
      <c r="IB2406" s="48"/>
      <c r="IC2406" s="48"/>
      <c r="ID2406" s="48"/>
      <c r="IE2406" s="48"/>
      <c r="IF2406" s="48"/>
      <c r="IG2406" s="48"/>
      <c r="IH2406" s="48"/>
      <c r="II2406" s="48"/>
      <c r="IJ2406" s="48"/>
      <c r="IK2406" s="48"/>
      <c r="IL2406" s="48"/>
      <c r="IM2406" s="48"/>
      <c r="IN2406" s="48"/>
      <c r="IO2406" s="48"/>
      <c r="IP2406" s="48"/>
      <c r="IQ2406" s="48"/>
      <c r="IR2406" s="48"/>
      <c r="IS2406" s="48"/>
      <c r="IT2406" s="48"/>
      <c r="IU2406" s="48"/>
      <c r="IV2406" s="48"/>
      <c r="IW2406" s="48"/>
      <c r="IX2406" s="48"/>
      <c r="IY2406" s="48"/>
      <c r="IZ2406" s="48"/>
      <c r="JA2406" s="48"/>
    </row>
    <row r="2407" spans="2:273" s="49" customFormat="1" ht="20" customHeight="1">
      <c r="B2407" s="120" t="s">
        <v>5023</v>
      </c>
      <c r="C2407" s="113">
        <v>20191</v>
      </c>
      <c r="D2407" s="104">
        <v>2019</v>
      </c>
      <c r="E2407" s="66" t="s">
        <v>2250</v>
      </c>
      <c r="F2407" s="145"/>
      <c r="G2407" s="358"/>
      <c r="H2407" s="68" t="s">
        <v>5024</v>
      </c>
      <c r="I2407" s="68" t="s">
        <v>53</v>
      </c>
      <c r="J2407" s="92">
        <v>41</v>
      </c>
      <c r="K2407" s="200">
        <v>2911452</v>
      </c>
      <c r="L2407" s="68" t="s">
        <v>2792</v>
      </c>
      <c r="M2407" s="68" t="s">
        <v>39</v>
      </c>
      <c r="N2407" s="215">
        <v>9</v>
      </c>
      <c r="O2407" s="89">
        <v>2</v>
      </c>
      <c r="P2407" s="89">
        <v>6</v>
      </c>
      <c r="Q2407" s="68" t="s">
        <v>47</v>
      </c>
      <c r="R2407" s="68" t="s">
        <v>133</v>
      </c>
      <c r="S2407" s="6"/>
      <c r="T2407" s="6"/>
      <c r="U2407" s="6"/>
      <c r="V2407" s="6"/>
      <c r="W2407" s="6"/>
      <c r="X2407" s="6"/>
      <c r="Y2407" s="6"/>
      <c r="Z2407" s="6"/>
      <c r="AA2407" s="6"/>
      <c r="AB2407" s="6"/>
      <c r="AC2407" s="6"/>
      <c r="AD2407" s="6"/>
      <c r="AE2407" s="6"/>
      <c r="AF2407" s="6"/>
      <c r="AG2407" s="6"/>
      <c r="AH2407" s="6"/>
      <c r="AI2407" s="6"/>
      <c r="AJ2407" s="6"/>
      <c r="AK2407" s="6"/>
      <c r="AL2407" s="6"/>
      <c r="AM2407" s="6"/>
      <c r="AN2407" s="6"/>
      <c r="AO2407" s="6"/>
      <c r="AP2407" s="6"/>
      <c r="AQ2407" s="6"/>
      <c r="AR2407" s="6"/>
      <c r="AS2407" s="6"/>
      <c r="AT2407" s="6"/>
      <c r="AU2407" s="6"/>
      <c r="AV2407" s="6"/>
      <c r="AW2407" s="6"/>
      <c r="AX2407" s="6"/>
      <c r="AY2407" s="6"/>
      <c r="AZ2407" s="6"/>
      <c r="BA2407" s="6"/>
      <c r="BB2407" s="6"/>
      <c r="BC2407" s="6"/>
      <c r="BD2407" s="6"/>
      <c r="BE2407" s="6"/>
      <c r="BF2407" s="6"/>
      <c r="BG2407" s="6"/>
      <c r="BH2407" s="6"/>
      <c r="BI2407" s="6"/>
      <c r="BJ2407" s="6"/>
      <c r="BK2407" s="6"/>
      <c r="BL2407" s="6"/>
      <c r="BM2407" s="6"/>
      <c r="BN2407" s="6"/>
      <c r="BO2407" s="6"/>
      <c r="BP2407" s="6"/>
      <c r="BQ2407" s="6"/>
      <c r="BR2407" s="6"/>
      <c r="BS2407" s="6"/>
      <c r="BT2407" s="6"/>
      <c r="BU2407" s="6"/>
      <c r="BV2407" s="6"/>
      <c r="BW2407" s="6"/>
      <c r="BX2407" s="6"/>
      <c r="BY2407" s="6"/>
      <c r="BZ2407" s="6"/>
      <c r="CA2407" s="6"/>
      <c r="CB2407" s="6"/>
      <c r="CC2407" s="6"/>
      <c r="CD2407" s="6"/>
      <c r="CE2407" s="6"/>
      <c r="CF2407" s="6"/>
      <c r="CG2407" s="6"/>
      <c r="CH2407" s="6"/>
      <c r="CI2407" s="6"/>
      <c r="CJ2407" s="6"/>
      <c r="CK2407" s="6"/>
      <c r="CL2407" s="6"/>
      <c r="CM2407" s="6"/>
      <c r="CN2407" s="6"/>
      <c r="CO2407" s="6"/>
      <c r="CP2407" s="6"/>
      <c r="CQ2407" s="6"/>
      <c r="CR2407" s="6"/>
      <c r="CS2407" s="6"/>
      <c r="CT2407" s="6"/>
      <c r="CU2407" s="6"/>
      <c r="CV2407" s="6"/>
      <c r="CW2407" s="6"/>
      <c r="CX2407" s="6"/>
      <c r="CY2407" s="6"/>
      <c r="CZ2407" s="6"/>
      <c r="DA2407" s="6"/>
      <c r="DB2407" s="6"/>
      <c r="DC2407" s="6"/>
      <c r="DD2407" s="6"/>
      <c r="DE2407" s="6"/>
      <c r="DF2407" s="6"/>
      <c r="DG2407" s="6"/>
      <c r="DH2407" s="6"/>
      <c r="DI2407" s="6"/>
      <c r="DJ2407" s="6"/>
      <c r="DK2407" s="6"/>
      <c r="DL2407" s="6"/>
      <c r="DM2407" s="6"/>
      <c r="DN2407" s="6"/>
      <c r="DO2407" s="6"/>
      <c r="DP2407" s="6"/>
      <c r="DQ2407" s="6"/>
      <c r="DR2407" s="6"/>
      <c r="DS2407" s="6"/>
      <c r="DT2407" s="6"/>
      <c r="DU2407" s="6"/>
      <c r="DV2407" s="6"/>
      <c r="DW2407" s="6"/>
      <c r="DX2407" s="6"/>
      <c r="DY2407" s="6"/>
      <c r="DZ2407" s="6"/>
      <c r="EA2407" s="6"/>
      <c r="EB2407" s="6"/>
      <c r="EC2407" s="6"/>
      <c r="ED2407" s="6"/>
      <c r="EE2407" s="6"/>
      <c r="EF2407" s="6"/>
      <c r="EG2407" s="6"/>
      <c r="EH2407" s="6"/>
      <c r="EI2407" s="6"/>
      <c r="EJ2407" s="6"/>
      <c r="EK2407" s="6"/>
      <c r="EL2407" s="6"/>
      <c r="EM2407" s="6"/>
      <c r="EN2407" s="6"/>
      <c r="EO2407" s="6"/>
      <c r="EP2407" s="6"/>
      <c r="EQ2407" s="6"/>
      <c r="ER2407" s="6"/>
      <c r="ES2407" s="6"/>
      <c r="ET2407" s="6"/>
      <c r="EU2407" s="6"/>
      <c r="EV2407" s="6"/>
      <c r="EW2407" s="6"/>
      <c r="EX2407" s="6"/>
      <c r="EY2407" s="6"/>
      <c r="EZ2407" s="6"/>
      <c r="FA2407" s="6"/>
      <c r="FB2407" s="6"/>
      <c r="FC2407" s="6"/>
      <c r="FD2407" s="6"/>
      <c r="FE2407" s="6"/>
      <c r="FF2407" s="6"/>
      <c r="FG2407" s="6"/>
      <c r="FH2407" s="6"/>
      <c r="FI2407" s="6"/>
      <c r="FJ2407" s="6"/>
      <c r="FK2407" s="6"/>
      <c r="FL2407" s="6"/>
      <c r="FM2407" s="6"/>
      <c r="FN2407" s="6"/>
      <c r="FO2407" s="6"/>
      <c r="FP2407" s="6"/>
      <c r="FQ2407" s="6"/>
      <c r="FR2407" s="6"/>
      <c r="FS2407" s="6"/>
      <c r="FT2407" s="6"/>
      <c r="FU2407" s="6"/>
      <c r="FV2407" s="6"/>
      <c r="FW2407" s="6"/>
      <c r="FX2407" s="6"/>
      <c r="FY2407" s="6"/>
      <c r="FZ2407" s="6"/>
      <c r="GA2407" s="6"/>
      <c r="GB2407" s="6"/>
      <c r="GC2407" s="6"/>
      <c r="GD2407" s="6"/>
      <c r="GE2407" s="6"/>
      <c r="GF2407" s="6"/>
      <c r="GG2407" s="6"/>
      <c r="GH2407" s="6"/>
      <c r="GI2407" s="6"/>
      <c r="GJ2407" s="6"/>
      <c r="GK2407" s="6"/>
      <c r="GL2407" s="6"/>
      <c r="GM2407" s="6"/>
      <c r="GN2407" s="6"/>
      <c r="GO2407" s="6"/>
      <c r="GP2407" s="6"/>
      <c r="GQ2407" s="6"/>
      <c r="GR2407" s="6"/>
      <c r="GS2407" s="6"/>
      <c r="GT2407" s="6"/>
      <c r="GU2407" s="6"/>
      <c r="GV2407" s="6"/>
      <c r="GW2407" s="6"/>
      <c r="GX2407" s="6"/>
      <c r="GY2407" s="6"/>
      <c r="GZ2407" s="6"/>
      <c r="HA2407" s="6"/>
      <c r="HB2407" s="6"/>
      <c r="HC2407" s="6"/>
      <c r="HD2407" s="6"/>
      <c r="HE2407" s="6"/>
      <c r="HF2407" s="6"/>
      <c r="HG2407" s="6"/>
      <c r="HH2407" s="6"/>
      <c r="HI2407" s="6"/>
      <c r="HJ2407" s="6"/>
      <c r="HK2407" s="6"/>
      <c r="HL2407" s="6"/>
      <c r="HM2407" s="6"/>
      <c r="HN2407" s="6"/>
      <c r="HO2407" s="6"/>
      <c r="HP2407" s="6"/>
      <c r="HQ2407" s="6"/>
      <c r="HR2407" s="6"/>
      <c r="HS2407" s="6"/>
      <c r="HT2407" s="6"/>
      <c r="HU2407" s="6"/>
      <c r="HV2407" s="6"/>
      <c r="HW2407" s="6"/>
      <c r="HX2407" s="6"/>
      <c r="HY2407" s="6"/>
      <c r="HZ2407" s="6"/>
      <c r="IA2407" s="6"/>
      <c r="IB2407" s="6"/>
      <c r="IC2407" s="6"/>
      <c r="ID2407" s="6"/>
      <c r="IE2407" s="6"/>
      <c r="IF2407" s="6"/>
      <c r="IG2407" s="6"/>
      <c r="IH2407" s="6"/>
      <c r="II2407" s="6"/>
      <c r="IJ2407" s="6"/>
      <c r="IK2407" s="6"/>
      <c r="IL2407" s="6"/>
      <c r="IM2407" s="6"/>
      <c r="IN2407" s="6"/>
      <c r="IO2407" s="6"/>
      <c r="IP2407" s="6"/>
      <c r="IQ2407" s="6"/>
      <c r="IR2407" s="6"/>
      <c r="IS2407" s="6"/>
      <c r="IT2407" s="6"/>
      <c r="IU2407" s="6"/>
      <c r="IV2407" s="6"/>
      <c r="IW2407" s="6"/>
      <c r="IX2407" s="6"/>
      <c r="IY2407" s="6"/>
      <c r="IZ2407" s="6"/>
      <c r="JA2407" s="6"/>
      <c r="JB2407" s="6"/>
      <c r="JC2407" s="6"/>
      <c r="JD2407" s="6"/>
      <c r="JE2407" s="6"/>
      <c r="JF2407" s="6"/>
      <c r="JG2407" s="6"/>
      <c r="JH2407" s="6"/>
      <c r="JI2407" s="6"/>
      <c r="JJ2407" s="6"/>
      <c r="JK2407" s="6"/>
      <c r="JL2407" s="6"/>
      <c r="JM2407" s="6"/>
    </row>
    <row r="2408" spans="2:273" s="49" customFormat="1" ht="20" customHeight="1">
      <c r="B2408" s="120" t="s">
        <v>7952</v>
      </c>
      <c r="C2408" s="113">
        <v>20201</v>
      </c>
      <c r="D2408" s="98">
        <v>2020</v>
      </c>
      <c r="E2408" s="45" t="s">
        <v>2250</v>
      </c>
      <c r="F2408" s="146"/>
      <c r="G2408" s="359"/>
      <c r="H2408" s="46" t="s">
        <v>7953</v>
      </c>
      <c r="I2408" s="46" t="s">
        <v>53</v>
      </c>
      <c r="J2408" s="90">
        <v>24</v>
      </c>
      <c r="K2408" s="198">
        <v>4589326</v>
      </c>
      <c r="L2408" s="46" t="s">
        <v>7948</v>
      </c>
      <c r="M2408" s="46" t="s">
        <v>39</v>
      </c>
      <c r="N2408" s="215">
        <v>9</v>
      </c>
      <c r="O2408" s="90">
        <v>2</v>
      </c>
      <c r="P2408" s="90">
        <v>6</v>
      </c>
      <c r="Q2408" s="46" t="s">
        <v>55</v>
      </c>
      <c r="R2408" s="46" t="s">
        <v>52</v>
      </c>
      <c r="S2408" s="48"/>
      <c r="T2408" s="48"/>
      <c r="U2408" s="48"/>
      <c r="V2408" s="48"/>
      <c r="W2408" s="48"/>
      <c r="X2408" s="48"/>
      <c r="Y2408" s="48"/>
      <c r="Z2408" s="48"/>
      <c r="AA2408" s="48"/>
      <c r="AB2408" s="48"/>
      <c r="AC2408" s="48"/>
      <c r="AD2408" s="48"/>
      <c r="AE2408" s="48"/>
      <c r="AF2408" s="37"/>
      <c r="AG2408" s="37"/>
      <c r="AH2408" s="37"/>
      <c r="AI2408" s="37"/>
      <c r="AJ2408" s="37"/>
      <c r="AK2408" s="37"/>
      <c r="AL2408" s="37"/>
      <c r="AM2408" s="37"/>
      <c r="AN2408" s="37"/>
      <c r="AO2408" s="37"/>
      <c r="AP2408" s="37"/>
      <c r="AQ2408" s="37"/>
      <c r="AR2408" s="37"/>
      <c r="AS2408" s="37"/>
      <c r="AT2408" s="37"/>
      <c r="AU2408" s="37"/>
      <c r="AV2408" s="37"/>
      <c r="AW2408" s="37"/>
      <c r="AX2408" s="37"/>
      <c r="AY2408" s="37"/>
      <c r="AZ2408" s="37"/>
      <c r="BA2408" s="37"/>
      <c r="BB2408" s="37"/>
      <c r="BC2408" s="37"/>
      <c r="BD2408" s="37"/>
      <c r="BE2408" s="37"/>
      <c r="BF2408" s="37"/>
      <c r="BG2408" s="37"/>
      <c r="BH2408" s="37"/>
      <c r="BI2408" s="37"/>
      <c r="BJ2408" s="37"/>
      <c r="BK2408" s="37"/>
      <c r="BL2408" s="37"/>
      <c r="BM2408" s="37"/>
      <c r="BN2408" s="37"/>
      <c r="BO2408" s="37"/>
      <c r="BP2408" s="37"/>
      <c r="BQ2408" s="37"/>
      <c r="BR2408" s="37"/>
      <c r="BS2408" s="37"/>
      <c r="BT2408" s="37"/>
      <c r="BU2408" s="37"/>
      <c r="BV2408" s="37"/>
      <c r="BW2408" s="37"/>
      <c r="BX2408" s="37"/>
      <c r="BY2408" s="37"/>
      <c r="BZ2408" s="37"/>
      <c r="CA2408" s="37"/>
      <c r="CB2408" s="37"/>
      <c r="CC2408" s="37"/>
      <c r="CD2408" s="37"/>
      <c r="CE2408" s="37"/>
      <c r="CF2408" s="37"/>
      <c r="CG2408" s="37"/>
      <c r="CH2408" s="37"/>
      <c r="CI2408" s="37"/>
      <c r="CJ2408" s="37"/>
      <c r="CK2408" s="37"/>
      <c r="CL2408" s="37"/>
      <c r="CM2408" s="37"/>
      <c r="CN2408" s="37"/>
      <c r="CO2408" s="37"/>
      <c r="CP2408" s="37"/>
      <c r="CQ2408" s="37"/>
      <c r="CR2408" s="37"/>
      <c r="CS2408" s="37"/>
      <c r="CT2408" s="37"/>
      <c r="CU2408" s="37"/>
      <c r="CV2408" s="37"/>
      <c r="CW2408" s="37"/>
      <c r="CX2408" s="37"/>
      <c r="CY2408" s="37"/>
      <c r="CZ2408" s="37"/>
      <c r="DA2408" s="37"/>
      <c r="DB2408" s="37"/>
      <c r="DC2408" s="37"/>
      <c r="DD2408" s="37"/>
      <c r="DE2408" s="37"/>
      <c r="DF2408" s="37"/>
      <c r="DG2408" s="37"/>
      <c r="DH2408" s="37"/>
      <c r="DI2408" s="37"/>
      <c r="DJ2408" s="37"/>
      <c r="DK2408" s="37"/>
      <c r="DL2408" s="37"/>
      <c r="DM2408" s="37"/>
      <c r="DN2408" s="37"/>
      <c r="DO2408" s="37"/>
      <c r="DP2408" s="37"/>
      <c r="DQ2408" s="37"/>
      <c r="DR2408" s="37"/>
      <c r="DS2408" s="37"/>
      <c r="DT2408" s="37"/>
      <c r="DU2408" s="37"/>
      <c r="DV2408" s="37"/>
      <c r="DW2408" s="37"/>
      <c r="DX2408" s="37"/>
      <c r="DY2408" s="37"/>
      <c r="DZ2408" s="37"/>
      <c r="EA2408" s="37"/>
      <c r="EB2408" s="37"/>
      <c r="EC2408" s="37"/>
      <c r="ED2408" s="37"/>
      <c r="EE2408" s="37"/>
      <c r="EF2408" s="37"/>
      <c r="EG2408" s="37"/>
      <c r="EH2408" s="37"/>
      <c r="EI2408" s="37"/>
      <c r="EJ2408" s="37"/>
      <c r="EK2408" s="37"/>
      <c r="EL2408" s="37"/>
      <c r="EM2408" s="37"/>
      <c r="EN2408" s="37"/>
      <c r="EO2408" s="37"/>
      <c r="EP2408" s="37"/>
      <c r="EQ2408" s="37"/>
      <c r="ER2408" s="37"/>
      <c r="ES2408" s="37"/>
      <c r="ET2408" s="37"/>
      <c r="EU2408" s="37"/>
      <c r="EV2408" s="37"/>
      <c r="EW2408" s="37"/>
      <c r="EX2408" s="37"/>
      <c r="EY2408" s="37"/>
      <c r="EZ2408" s="37"/>
      <c r="FA2408" s="37"/>
      <c r="FB2408" s="37"/>
      <c r="FC2408" s="37"/>
      <c r="FD2408" s="37"/>
      <c r="FE2408" s="37"/>
      <c r="FF2408" s="37"/>
      <c r="FG2408" s="37"/>
      <c r="FH2408" s="37"/>
      <c r="FI2408" s="37"/>
      <c r="FJ2408" s="37"/>
      <c r="FK2408" s="37"/>
      <c r="FL2408" s="37"/>
      <c r="FM2408" s="37"/>
      <c r="FN2408" s="37"/>
      <c r="FO2408" s="37"/>
      <c r="FP2408" s="37"/>
      <c r="FQ2408" s="37"/>
      <c r="FR2408" s="37"/>
      <c r="FS2408" s="37"/>
      <c r="FT2408" s="37"/>
      <c r="FU2408" s="37"/>
      <c r="FV2408" s="37"/>
      <c r="FW2408" s="37"/>
      <c r="FX2408" s="37"/>
      <c r="FY2408" s="37"/>
      <c r="FZ2408" s="37"/>
      <c r="GA2408" s="37"/>
      <c r="GB2408" s="37"/>
      <c r="GC2408" s="37"/>
      <c r="GD2408" s="37"/>
      <c r="GE2408" s="37"/>
      <c r="GF2408" s="37"/>
      <c r="GG2408" s="37"/>
      <c r="GH2408" s="37"/>
      <c r="GI2408" s="37"/>
      <c r="GJ2408" s="37"/>
      <c r="GK2408" s="37"/>
      <c r="GL2408" s="37"/>
      <c r="GM2408" s="37"/>
      <c r="GN2408" s="37"/>
      <c r="GO2408" s="37"/>
      <c r="GP2408" s="37"/>
      <c r="GQ2408" s="37"/>
      <c r="GR2408" s="37"/>
      <c r="GS2408" s="37"/>
      <c r="GT2408" s="37"/>
      <c r="GU2408" s="37"/>
      <c r="GV2408" s="37"/>
      <c r="GW2408" s="37"/>
      <c r="GX2408" s="37"/>
      <c r="GY2408" s="37"/>
      <c r="GZ2408" s="37"/>
      <c r="HA2408" s="37"/>
      <c r="HB2408" s="37"/>
      <c r="HC2408" s="37"/>
      <c r="HD2408" s="37"/>
      <c r="HE2408" s="37"/>
      <c r="HF2408" s="37"/>
      <c r="HG2408" s="37"/>
      <c r="HH2408" s="37"/>
      <c r="HI2408" s="37"/>
      <c r="HJ2408" s="37"/>
      <c r="HK2408" s="37"/>
      <c r="HL2408" s="37"/>
      <c r="HM2408" s="37"/>
      <c r="HN2408" s="37"/>
      <c r="HO2408" s="37"/>
      <c r="HP2408" s="37"/>
      <c r="HQ2408" s="37"/>
      <c r="HR2408" s="37"/>
      <c r="HS2408" s="37"/>
      <c r="HT2408" s="37"/>
      <c r="HU2408" s="37"/>
      <c r="HV2408" s="37"/>
      <c r="HW2408" s="37"/>
      <c r="HX2408" s="37"/>
      <c r="HY2408" s="37"/>
      <c r="HZ2408" s="37"/>
      <c r="IA2408" s="37"/>
      <c r="IB2408" s="37"/>
      <c r="IC2408" s="37"/>
      <c r="ID2408" s="37"/>
      <c r="IE2408" s="37"/>
      <c r="IF2408" s="37"/>
      <c r="IG2408" s="37"/>
      <c r="IH2408" s="37"/>
      <c r="II2408" s="37"/>
      <c r="IJ2408" s="37"/>
      <c r="IK2408" s="37"/>
      <c r="IL2408" s="37"/>
      <c r="IM2408" s="37"/>
      <c r="IN2408" s="37"/>
      <c r="IO2408" s="37"/>
      <c r="IP2408" s="37"/>
      <c r="IQ2408" s="37"/>
      <c r="IR2408" s="37"/>
      <c r="IS2408" s="37"/>
      <c r="IT2408" s="37"/>
      <c r="IU2408" s="37"/>
      <c r="IV2408" s="37"/>
      <c r="IW2408" s="37"/>
      <c r="IX2408" s="37"/>
      <c r="IY2408" s="37"/>
      <c r="IZ2408" s="37"/>
      <c r="JA2408" s="37"/>
      <c r="JB2408" s="37"/>
      <c r="JC2408" s="37"/>
      <c r="JD2408" s="37"/>
      <c r="JE2408" s="37"/>
      <c r="JF2408" s="37"/>
      <c r="JG2408" s="37"/>
      <c r="JH2408" s="37"/>
      <c r="JI2408" s="37"/>
      <c r="JJ2408" s="37"/>
      <c r="JK2408" s="37"/>
      <c r="JL2408" s="37"/>
      <c r="JM2408" s="37"/>
    </row>
    <row r="2409" spans="2:273" s="49" customFormat="1" ht="20" customHeight="1">
      <c r="B2409" s="121" t="s">
        <v>2249</v>
      </c>
      <c r="C2409" s="122">
        <v>20181</v>
      </c>
      <c r="D2409" s="104">
        <v>2018</v>
      </c>
      <c r="E2409" s="66" t="s">
        <v>2250</v>
      </c>
      <c r="F2409" s="145"/>
      <c r="G2409" s="358"/>
      <c r="H2409" s="68" t="s">
        <v>2251</v>
      </c>
      <c r="I2409" s="68"/>
      <c r="J2409" s="92">
        <v>60</v>
      </c>
      <c r="K2409" s="200">
        <v>14836340</v>
      </c>
      <c r="L2409" s="68" t="s">
        <v>2792</v>
      </c>
      <c r="M2409" s="68" t="s">
        <v>39</v>
      </c>
      <c r="N2409" s="215">
        <v>9</v>
      </c>
      <c r="O2409" s="92">
        <v>2</v>
      </c>
      <c r="P2409" s="89">
        <v>6</v>
      </c>
      <c r="Q2409" s="70"/>
      <c r="R2409" s="68" t="s">
        <v>52</v>
      </c>
      <c r="S2409" s="13">
        <v>3</v>
      </c>
      <c r="T2409" s="13"/>
      <c r="U2409" s="7"/>
      <c r="V2409" s="7"/>
      <c r="W2409" s="7"/>
      <c r="X2409" s="7"/>
      <c r="Y2409" s="13">
        <v>8</v>
      </c>
      <c r="Z2409" s="13"/>
      <c r="AA2409" s="7"/>
      <c r="AB2409" s="7"/>
      <c r="AC2409" s="7"/>
      <c r="AD2409" s="7"/>
      <c r="AE2409" s="6"/>
      <c r="AF2409" s="6"/>
      <c r="AG2409" s="6"/>
      <c r="AH2409" s="6"/>
      <c r="AI2409" s="6"/>
      <c r="AJ2409" s="6"/>
      <c r="AK2409" s="6"/>
      <c r="AL2409" s="6"/>
      <c r="AM2409" s="6"/>
      <c r="AN2409" s="6"/>
      <c r="AO2409" s="6"/>
      <c r="AP2409" s="6"/>
      <c r="AQ2409" s="6"/>
      <c r="AR2409" s="6"/>
      <c r="AS2409" s="6"/>
      <c r="AT2409" s="6"/>
      <c r="AU2409" s="6"/>
      <c r="AV2409" s="6"/>
      <c r="AW2409" s="6"/>
      <c r="AX2409" s="6"/>
      <c r="AY2409" s="6"/>
      <c r="AZ2409" s="6"/>
      <c r="BA2409" s="6"/>
      <c r="BB2409" s="6"/>
      <c r="BC2409" s="6"/>
      <c r="BD2409" s="6"/>
      <c r="BE2409" s="6"/>
      <c r="BF2409" s="6"/>
      <c r="BG2409" s="6"/>
      <c r="BH2409" s="6"/>
      <c r="BI2409" s="6"/>
      <c r="BJ2409" s="6"/>
      <c r="BK2409" s="6"/>
      <c r="BL2409" s="6"/>
      <c r="BM2409" s="6"/>
      <c r="BN2409" s="6"/>
      <c r="BO2409" s="6"/>
      <c r="BP2409" s="6"/>
      <c r="BQ2409" s="6"/>
      <c r="BR2409" s="6"/>
      <c r="BS2409" s="6"/>
      <c r="BT2409" s="6"/>
      <c r="BU2409" s="6"/>
      <c r="BV2409" s="6"/>
      <c r="BW2409" s="6"/>
      <c r="BX2409" s="6"/>
      <c r="BY2409" s="6"/>
      <c r="BZ2409" s="6"/>
      <c r="CA2409" s="6"/>
      <c r="CB2409" s="6"/>
      <c r="CC2409" s="6"/>
      <c r="CD2409" s="6"/>
      <c r="CE2409" s="6"/>
      <c r="CF2409" s="6"/>
      <c r="CG2409" s="6"/>
      <c r="CH2409" s="6"/>
      <c r="CI2409" s="6"/>
      <c r="CJ2409" s="6"/>
      <c r="CK2409" s="6"/>
      <c r="CL2409" s="6"/>
      <c r="CM2409" s="6"/>
      <c r="CN2409" s="6"/>
      <c r="CO2409" s="6"/>
      <c r="CP2409" s="6"/>
      <c r="CQ2409" s="6"/>
      <c r="CR2409" s="6"/>
      <c r="CS2409" s="6"/>
      <c r="CT2409" s="6"/>
      <c r="CU2409" s="6"/>
      <c r="CV2409" s="6"/>
      <c r="CW2409" s="6"/>
      <c r="CX2409" s="6"/>
      <c r="CY2409" s="6"/>
      <c r="CZ2409" s="6"/>
      <c r="DA2409" s="6"/>
      <c r="DB2409" s="6"/>
      <c r="DC2409" s="6"/>
      <c r="DD2409" s="6"/>
      <c r="DE2409" s="6"/>
      <c r="DF2409" s="6"/>
      <c r="DG2409" s="6"/>
      <c r="DH2409" s="6"/>
      <c r="DI2409" s="6"/>
      <c r="DJ2409" s="6"/>
      <c r="DK2409" s="6"/>
      <c r="DL2409" s="6"/>
      <c r="DM2409" s="6"/>
      <c r="DN2409" s="6"/>
      <c r="DO2409" s="6"/>
      <c r="DP2409" s="6"/>
      <c r="DQ2409" s="6"/>
      <c r="DR2409" s="6"/>
      <c r="DS2409" s="6"/>
      <c r="DT2409" s="6"/>
      <c r="DU2409" s="6"/>
      <c r="DV2409" s="6"/>
      <c r="DW2409" s="6"/>
      <c r="DX2409" s="6"/>
      <c r="DY2409" s="6"/>
      <c r="DZ2409" s="6"/>
      <c r="EA2409" s="6"/>
      <c r="EB2409" s="6"/>
      <c r="EC2409" s="6"/>
      <c r="ED2409" s="6"/>
      <c r="EE2409" s="6"/>
      <c r="EF2409" s="6"/>
      <c r="EG2409" s="6"/>
      <c r="EH2409" s="6"/>
      <c r="EI2409" s="6"/>
      <c r="EJ2409" s="6"/>
      <c r="EK2409" s="6"/>
      <c r="EL2409" s="6"/>
      <c r="EM2409" s="6"/>
      <c r="EN2409" s="6"/>
      <c r="EO2409" s="6"/>
      <c r="EP2409" s="6"/>
      <c r="EQ2409" s="6"/>
      <c r="ER2409" s="6"/>
      <c r="ES2409" s="6"/>
      <c r="ET2409" s="6"/>
      <c r="EU2409" s="6"/>
      <c r="EV2409" s="6"/>
      <c r="EW2409" s="6"/>
      <c r="EX2409" s="6"/>
      <c r="EY2409" s="6"/>
      <c r="EZ2409" s="6"/>
      <c r="FA2409" s="6"/>
      <c r="FB2409" s="6"/>
      <c r="FC2409" s="6"/>
      <c r="FD2409" s="6"/>
      <c r="FE2409" s="6"/>
      <c r="FF2409" s="6"/>
      <c r="FG2409" s="6"/>
      <c r="FH2409" s="6"/>
      <c r="FI2409" s="6"/>
      <c r="FJ2409" s="6"/>
      <c r="FK2409" s="6"/>
      <c r="FL2409" s="6"/>
      <c r="FM2409" s="6"/>
      <c r="FN2409" s="6"/>
      <c r="FO2409" s="6"/>
      <c r="FP2409" s="6"/>
      <c r="FQ2409" s="6"/>
      <c r="FR2409" s="6"/>
      <c r="FS2409" s="6"/>
      <c r="FT2409" s="6"/>
      <c r="FU2409" s="6"/>
      <c r="FV2409" s="6"/>
      <c r="FW2409" s="6"/>
      <c r="FX2409" s="6"/>
      <c r="FY2409" s="6"/>
      <c r="FZ2409" s="6"/>
      <c r="GA2409" s="6"/>
      <c r="GB2409" s="6"/>
      <c r="GC2409" s="6"/>
      <c r="GD2409" s="6"/>
      <c r="GE2409" s="6"/>
      <c r="GF2409" s="6"/>
      <c r="GG2409" s="6"/>
      <c r="GH2409" s="6"/>
      <c r="GI2409" s="6"/>
      <c r="GJ2409" s="6"/>
      <c r="GK2409" s="6"/>
      <c r="GL2409" s="6"/>
      <c r="GM2409" s="6"/>
      <c r="GN2409" s="6"/>
      <c r="GO2409" s="6"/>
      <c r="GP2409" s="6"/>
      <c r="GQ2409" s="6"/>
      <c r="GR2409" s="6"/>
      <c r="GS2409" s="6"/>
      <c r="GT2409" s="6"/>
      <c r="GU2409" s="6"/>
      <c r="GV2409" s="6"/>
      <c r="GW2409" s="6"/>
      <c r="GX2409" s="6"/>
      <c r="GY2409" s="6"/>
      <c r="GZ2409" s="6"/>
      <c r="HA2409" s="6"/>
      <c r="HB2409" s="6"/>
      <c r="HC2409" s="6"/>
      <c r="HD2409" s="6"/>
      <c r="HE2409" s="6"/>
      <c r="HF2409" s="6"/>
      <c r="HG2409" s="6"/>
      <c r="HH2409" s="6"/>
      <c r="HI2409" s="6"/>
      <c r="HJ2409" s="6"/>
      <c r="HK2409" s="6"/>
      <c r="HL2409" s="6"/>
      <c r="HM2409" s="6"/>
      <c r="HN2409" s="6"/>
      <c r="HO2409" s="6"/>
      <c r="HP2409" s="6"/>
      <c r="HQ2409" s="6"/>
      <c r="HR2409" s="6"/>
      <c r="HS2409" s="6"/>
      <c r="HT2409" s="6"/>
      <c r="HU2409" s="6"/>
      <c r="HV2409" s="6"/>
      <c r="HW2409" s="6"/>
      <c r="HX2409" s="6"/>
      <c r="HY2409" s="6"/>
      <c r="HZ2409" s="6"/>
      <c r="IA2409" s="6"/>
      <c r="IB2409" s="6"/>
      <c r="IC2409" s="6"/>
      <c r="ID2409" s="6"/>
      <c r="IE2409" s="6"/>
      <c r="IF2409" s="6"/>
      <c r="IG2409" s="6"/>
      <c r="IH2409" s="6"/>
      <c r="II2409" s="6"/>
      <c r="IJ2409" s="6"/>
      <c r="IK2409" s="6"/>
      <c r="IL2409" s="6"/>
      <c r="IM2409" s="6"/>
      <c r="IN2409" s="6"/>
      <c r="IO2409" s="6"/>
      <c r="IP2409" s="6"/>
      <c r="IQ2409" s="6"/>
      <c r="IR2409" s="6"/>
      <c r="IS2409" s="6"/>
      <c r="IT2409" s="6"/>
      <c r="IU2409" s="6"/>
      <c r="IV2409" s="6"/>
      <c r="IW2409" s="6"/>
      <c r="IX2409" s="6"/>
      <c r="IY2409" s="6"/>
      <c r="IZ2409" s="6"/>
      <c r="JA2409" s="6"/>
      <c r="JB2409" s="6"/>
      <c r="JC2409" s="6"/>
      <c r="JD2409" s="6"/>
      <c r="JE2409" s="6"/>
      <c r="JF2409" s="6"/>
      <c r="JG2409" s="6"/>
      <c r="JH2409" s="6"/>
      <c r="JI2409" s="6"/>
      <c r="JJ2409" s="6"/>
      <c r="JK2409" s="6"/>
      <c r="JL2409" s="6"/>
      <c r="JM2409" s="6"/>
    </row>
    <row r="2410" spans="2:273" s="49" customFormat="1" ht="20" customHeight="1">
      <c r="B2410" s="120" t="s">
        <v>7954</v>
      </c>
      <c r="C2410" s="113">
        <v>20201</v>
      </c>
      <c r="D2410" s="98">
        <v>2020</v>
      </c>
      <c r="E2410" s="45" t="s">
        <v>7955</v>
      </c>
      <c r="F2410" s="146"/>
      <c r="G2410" s="359"/>
      <c r="H2410" s="46" t="s">
        <v>7956</v>
      </c>
      <c r="I2410" s="46" t="s">
        <v>53</v>
      </c>
      <c r="J2410" s="90">
        <v>7</v>
      </c>
      <c r="K2410" s="198">
        <v>193706</v>
      </c>
      <c r="L2410" s="46" t="s">
        <v>7957</v>
      </c>
      <c r="M2410" s="46" t="s">
        <v>39</v>
      </c>
      <c r="N2410" s="215">
        <v>9</v>
      </c>
      <c r="O2410" s="90">
        <v>2</v>
      </c>
      <c r="P2410" s="90">
        <v>6</v>
      </c>
      <c r="Q2410" s="46" t="s">
        <v>1389</v>
      </c>
      <c r="R2410" s="46" t="s">
        <v>111</v>
      </c>
      <c r="S2410" s="48"/>
      <c r="T2410" s="48"/>
      <c r="U2410" s="48"/>
      <c r="V2410" s="48"/>
      <c r="W2410" s="48"/>
      <c r="X2410" s="48"/>
      <c r="Y2410" s="48"/>
      <c r="Z2410" s="48"/>
      <c r="AA2410" s="48"/>
      <c r="AB2410" s="48"/>
      <c r="AC2410" s="48"/>
      <c r="AD2410" s="48"/>
      <c r="AE2410" s="48"/>
      <c r="AF2410" s="6"/>
      <c r="AG2410" s="6"/>
      <c r="AH2410" s="6"/>
      <c r="AI2410" s="6"/>
      <c r="AJ2410" s="6"/>
      <c r="AK2410" s="6"/>
      <c r="AL2410" s="6"/>
      <c r="AM2410" s="6"/>
      <c r="AN2410" s="6"/>
      <c r="AO2410" s="6"/>
      <c r="AP2410" s="6"/>
      <c r="AQ2410" s="6"/>
      <c r="AR2410" s="7" t="s">
        <v>47</v>
      </c>
      <c r="AS2410" s="7" t="s">
        <v>53</v>
      </c>
      <c r="AT2410" s="6"/>
      <c r="AU2410" s="6"/>
      <c r="AV2410" s="6"/>
      <c r="AW2410" s="6"/>
      <c r="AX2410" s="6"/>
      <c r="AY2410" s="6"/>
      <c r="AZ2410" s="6"/>
      <c r="BA2410" s="6"/>
      <c r="BB2410" s="6"/>
      <c r="BC2410" s="6"/>
      <c r="BD2410" s="6"/>
      <c r="BE2410" s="6"/>
      <c r="BF2410" s="6"/>
      <c r="BG2410" s="6"/>
      <c r="BH2410" s="6"/>
      <c r="BI2410" s="6"/>
      <c r="BJ2410" s="6"/>
      <c r="BK2410" s="6"/>
      <c r="BL2410" s="6"/>
      <c r="BM2410" s="6"/>
      <c r="BN2410" s="6"/>
      <c r="BO2410" s="6"/>
      <c r="BP2410" s="6"/>
      <c r="BQ2410" s="6"/>
      <c r="BR2410" s="6"/>
      <c r="BS2410" s="6"/>
      <c r="BT2410" s="6"/>
      <c r="BU2410" s="6"/>
      <c r="BV2410" s="6"/>
      <c r="BW2410" s="6"/>
      <c r="BX2410" s="6"/>
      <c r="BY2410" s="6"/>
      <c r="BZ2410" s="6"/>
      <c r="CA2410" s="6"/>
      <c r="CB2410" s="6"/>
      <c r="CC2410" s="6"/>
      <c r="CD2410" s="6"/>
      <c r="CE2410" s="6"/>
      <c r="CF2410" s="6"/>
      <c r="CG2410" s="6"/>
      <c r="CH2410" s="6"/>
      <c r="CI2410" s="6"/>
      <c r="CJ2410" s="6"/>
      <c r="CK2410" s="6"/>
      <c r="CL2410" s="6"/>
      <c r="CM2410" s="6"/>
      <c r="CN2410" s="6"/>
      <c r="CO2410" s="6"/>
      <c r="CP2410" s="6"/>
      <c r="CQ2410" s="6"/>
      <c r="CR2410" s="6"/>
      <c r="CS2410" s="6"/>
      <c r="CT2410" s="6"/>
      <c r="CU2410" s="6"/>
      <c r="CV2410" s="6"/>
      <c r="CW2410" s="6"/>
      <c r="CX2410" s="6"/>
      <c r="CY2410" s="6"/>
      <c r="CZ2410" s="6"/>
      <c r="DA2410" s="6"/>
      <c r="DB2410" s="6"/>
      <c r="DC2410" s="6"/>
      <c r="DD2410" s="6"/>
      <c r="DE2410" s="6"/>
      <c r="DF2410" s="6"/>
      <c r="DG2410" s="6"/>
      <c r="DH2410" s="6"/>
      <c r="DI2410" s="6"/>
      <c r="DJ2410" s="6"/>
      <c r="DK2410" s="6"/>
      <c r="DL2410" s="6"/>
      <c r="DM2410" s="6"/>
      <c r="DN2410" s="6"/>
      <c r="DO2410" s="6"/>
      <c r="DP2410" s="6"/>
      <c r="DQ2410" s="6"/>
      <c r="DR2410" s="6"/>
      <c r="DS2410" s="6"/>
      <c r="DT2410" s="6"/>
      <c r="DU2410" s="6"/>
      <c r="DV2410" s="6"/>
      <c r="DW2410" s="6"/>
      <c r="DX2410" s="6"/>
      <c r="DY2410" s="6"/>
      <c r="DZ2410" s="6"/>
      <c r="EA2410" s="6"/>
      <c r="EB2410" s="6"/>
      <c r="EC2410" s="6"/>
      <c r="ED2410" s="6"/>
      <c r="EE2410" s="6"/>
      <c r="EF2410" s="6"/>
      <c r="EG2410" s="6"/>
      <c r="EH2410" s="6"/>
      <c r="EI2410" s="6"/>
      <c r="EJ2410" s="6"/>
      <c r="EK2410" s="6"/>
      <c r="EL2410" s="6"/>
      <c r="EM2410" s="6"/>
      <c r="EN2410" s="6"/>
      <c r="EO2410" s="6"/>
      <c r="EP2410" s="6"/>
      <c r="EQ2410" s="6"/>
      <c r="ER2410" s="6"/>
      <c r="ES2410" s="6"/>
      <c r="ET2410" s="6"/>
      <c r="EU2410" s="6"/>
      <c r="EV2410" s="6"/>
      <c r="EW2410" s="6"/>
      <c r="EX2410" s="6"/>
      <c r="EY2410" s="6"/>
      <c r="EZ2410" s="6"/>
      <c r="FA2410" s="6"/>
      <c r="FB2410" s="6"/>
      <c r="FC2410" s="6"/>
      <c r="FD2410" s="6"/>
      <c r="FE2410" s="6"/>
      <c r="FF2410" s="6"/>
      <c r="FG2410" s="6"/>
      <c r="FH2410" s="6"/>
      <c r="FI2410" s="6"/>
      <c r="FJ2410" s="6"/>
      <c r="FK2410" s="6"/>
      <c r="FL2410" s="6"/>
      <c r="FM2410" s="6"/>
      <c r="FN2410" s="6"/>
      <c r="FO2410" s="6"/>
      <c r="FP2410" s="6"/>
      <c r="FQ2410" s="6"/>
      <c r="FR2410" s="6"/>
      <c r="FS2410" s="6"/>
      <c r="FT2410" s="6"/>
      <c r="FU2410" s="6"/>
      <c r="FV2410" s="6"/>
      <c r="FW2410" s="6"/>
      <c r="FX2410" s="6"/>
      <c r="FY2410" s="6"/>
      <c r="FZ2410" s="6"/>
      <c r="GA2410" s="6"/>
      <c r="GB2410" s="6"/>
      <c r="GC2410" s="6"/>
      <c r="GD2410" s="6"/>
      <c r="GE2410" s="6"/>
      <c r="GF2410" s="6"/>
      <c r="GG2410" s="6"/>
      <c r="GH2410" s="6"/>
      <c r="GI2410" s="6"/>
      <c r="GJ2410" s="6"/>
      <c r="GK2410" s="6"/>
      <c r="GL2410" s="6"/>
      <c r="GM2410" s="6"/>
      <c r="GN2410" s="6"/>
      <c r="GO2410" s="6"/>
      <c r="GP2410" s="6"/>
      <c r="GQ2410" s="6"/>
      <c r="GR2410" s="6"/>
      <c r="GS2410" s="6"/>
      <c r="GT2410" s="6"/>
      <c r="GU2410" s="6"/>
      <c r="GV2410" s="6"/>
      <c r="GW2410" s="6"/>
      <c r="GX2410" s="6"/>
      <c r="GY2410" s="6"/>
      <c r="GZ2410" s="6"/>
      <c r="HA2410" s="6"/>
      <c r="HB2410" s="6"/>
      <c r="HC2410" s="6"/>
      <c r="HD2410" s="6"/>
      <c r="HE2410" s="6"/>
      <c r="HF2410" s="6"/>
      <c r="HG2410" s="6"/>
      <c r="HH2410" s="6"/>
      <c r="HI2410" s="6"/>
      <c r="HJ2410" s="6"/>
      <c r="HK2410" s="6"/>
      <c r="HL2410" s="6"/>
      <c r="HM2410" s="6"/>
      <c r="HN2410" s="6"/>
      <c r="HO2410" s="6"/>
      <c r="HP2410" s="6"/>
      <c r="HQ2410" s="6"/>
      <c r="HR2410" s="6"/>
      <c r="HS2410" s="6"/>
      <c r="HT2410" s="6"/>
      <c r="HU2410" s="6"/>
      <c r="HV2410" s="6"/>
      <c r="HW2410" s="6"/>
      <c r="HX2410" s="6"/>
      <c r="HY2410" s="6"/>
      <c r="HZ2410" s="6"/>
      <c r="IA2410" s="6"/>
      <c r="IB2410" s="6"/>
      <c r="IC2410" s="6"/>
      <c r="ID2410" s="6"/>
      <c r="IE2410" s="6"/>
      <c r="IF2410" s="6"/>
      <c r="IG2410" s="6"/>
      <c r="IH2410" s="6"/>
      <c r="II2410" s="6"/>
      <c r="IJ2410" s="6"/>
      <c r="IK2410" s="6"/>
      <c r="IL2410" s="6"/>
      <c r="IM2410" s="6"/>
      <c r="IN2410" s="6"/>
      <c r="IO2410" s="6"/>
      <c r="IP2410" s="6"/>
      <c r="IQ2410" s="6"/>
      <c r="IR2410" s="6"/>
      <c r="IS2410" s="6"/>
      <c r="IT2410" s="6"/>
      <c r="IU2410" s="6"/>
      <c r="IV2410" s="6"/>
      <c r="IW2410" s="6"/>
      <c r="IX2410" s="6"/>
      <c r="IY2410" s="6"/>
      <c r="IZ2410" s="6"/>
      <c r="JA2410" s="6"/>
      <c r="JB2410" s="6"/>
      <c r="JC2410" s="6"/>
      <c r="JD2410" s="6"/>
      <c r="JE2410" s="6"/>
      <c r="JF2410" s="6"/>
      <c r="JG2410" s="6"/>
      <c r="JH2410" s="6"/>
      <c r="JI2410" s="6"/>
      <c r="JJ2410" s="6"/>
      <c r="JK2410" s="6"/>
      <c r="JL2410" s="6"/>
      <c r="JM2410" s="6"/>
    </row>
    <row r="2411" spans="2:273" s="49" customFormat="1" ht="20" customHeight="1">
      <c r="B2411" s="121" t="s">
        <v>2263</v>
      </c>
      <c r="C2411" s="122">
        <v>20181</v>
      </c>
      <c r="D2411" s="104">
        <v>2018</v>
      </c>
      <c r="E2411" s="66" t="s">
        <v>2264</v>
      </c>
      <c r="F2411" s="145"/>
      <c r="G2411" s="358"/>
      <c r="H2411" s="68" t="s">
        <v>528</v>
      </c>
      <c r="I2411" s="68"/>
      <c r="J2411" s="92">
        <v>22</v>
      </c>
      <c r="K2411" s="200">
        <v>556406</v>
      </c>
      <c r="L2411" s="68" t="s">
        <v>2793</v>
      </c>
      <c r="M2411" s="68" t="s">
        <v>203</v>
      </c>
      <c r="N2411" s="215">
        <v>1</v>
      </c>
      <c r="O2411" s="92">
        <v>3</v>
      </c>
      <c r="P2411" s="89">
        <v>6</v>
      </c>
      <c r="Q2411" s="70"/>
      <c r="R2411" s="68" t="s">
        <v>65</v>
      </c>
      <c r="S2411" s="13">
        <v>5</v>
      </c>
      <c r="T2411" s="13"/>
      <c r="U2411" s="7"/>
      <c r="V2411" s="7"/>
      <c r="W2411" s="7"/>
      <c r="X2411" s="7"/>
      <c r="Y2411" s="13">
        <v>4</v>
      </c>
      <c r="Z2411" s="13"/>
      <c r="AA2411" s="7"/>
      <c r="AB2411" s="7"/>
      <c r="AC2411" s="7"/>
      <c r="AD2411" s="7"/>
      <c r="AE2411" s="6"/>
      <c r="AF2411" s="48"/>
      <c r="AG2411" s="48"/>
      <c r="AH2411" s="48"/>
      <c r="AI2411" s="48"/>
      <c r="AJ2411" s="48"/>
      <c r="AK2411" s="48"/>
      <c r="AL2411" s="48"/>
      <c r="AM2411" s="48"/>
      <c r="AN2411" s="48"/>
      <c r="AO2411" s="48"/>
      <c r="AP2411" s="48"/>
      <c r="AQ2411" s="48"/>
      <c r="AR2411" s="48"/>
      <c r="AS2411" s="48"/>
      <c r="AT2411" s="48"/>
      <c r="AU2411" s="48"/>
      <c r="AV2411" s="48"/>
      <c r="AW2411" s="48"/>
      <c r="AX2411" s="48"/>
      <c r="AY2411" s="48"/>
      <c r="AZ2411" s="48"/>
      <c r="BA2411" s="48"/>
      <c r="BB2411" s="48"/>
      <c r="BC2411" s="48"/>
      <c r="BD2411" s="48"/>
      <c r="BE2411" s="48"/>
      <c r="BF2411" s="48"/>
      <c r="BG2411" s="48"/>
      <c r="BH2411" s="48"/>
      <c r="BI2411" s="48"/>
      <c r="BJ2411" s="48"/>
      <c r="BK2411" s="48"/>
      <c r="BL2411" s="48"/>
      <c r="BM2411" s="48"/>
      <c r="BN2411" s="48"/>
      <c r="BO2411" s="48"/>
      <c r="BP2411" s="48"/>
      <c r="BQ2411" s="48"/>
      <c r="BR2411" s="48"/>
      <c r="BS2411" s="48"/>
      <c r="BT2411" s="48"/>
      <c r="BU2411" s="48"/>
      <c r="BV2411" s="48"/>
      <c r="BW2411" s="48"/>
      <c r="BX2411" s="48"/>
      <c r="BY2411" s="48"/>
      <c r="BZ2411" s="48"/>
      <c r="CA2411" s="48"/>
      <c r="CB2411" s="48"/>
      <c r="CC2411" s="48"/>
      <c r="CD2411" s="48"/>
      <c r="CE2411" s="48"/>
      <c r="CF2411" s="48"/>
      <c r="CG2411" s="48"/>
      <c r="CH2411" s="48"/>
      <c r="CI2411" s="48"/>
      <c r="CJ2411" s="48"/>
      <c r="CK2411" s="48"/>
      <c r="CL2411" s="48"/>
      <c r="CM2411" s="48"/>
      <c r="CN2411" s="48"/>
      <c r="CO2411" s="48"/>
      <c r="CP2411" s="48"/>
      <c r="CQ2411" s="48"/>
      <c r="CR2411" s="48"/>
      <c r="CS2411" s="48"/>
      <c r="CT2411" s="48"/>
      <c r="CU2411" s="48"/>
      <c r="CV2411" s="48"/>
      <c r="CW2411" s="48"/>
      <c r="CX2411" s="48"/>
      <c r="CY2411" s="48"/>
      <c r="CZ2411" s="48"/>
      <c r="DA2411" s="48"/>
      <c r="DB2411" s="48"/>
      <c r="DC2411" s="48"/>
      <c r="DD2411" s="48"/>
      <c r="DE2411" s="48"/>
      <c r="DF2411" s="48"/>
      <c r="DG2411" s="48"/>
      <c r="DH2411" s="48"/>
      <c r="DI2411" s="48"/>
      <c r="DJ2411" s="48"/>
      <c r="DK2411" s="48"/>
      <c r="DL2411" s="48"/>
      <c r="DM2411" s="48"/>
      <c r="DN2411" s="48"/>
      <c r="DO2411" s="48"/>
      <c r="DP2411" s="48"/>
      <c r="DQ2411" s="48"/>
      <c r="DR2411" s="48"/>
      <c r="DS2411" s="48"/>
      <c r="DT2411" s="48"/>
      <c r="DU2411" s="48"/>
      <c r="DV2411" s="48"/>
      <c r="DW2411" s="48"/>
      <c r="DX2411" s="48"/>
      <c r="DY2411" s="48"/>
      <c r="DZ2411" s="48"/>
      <c r="EA2411" s="48"/>
      <c r="EB2411" s="48"/>
      <c r="EC2411" s="48"/>
      <c r="ED2411" s="48"/>
      <c r="EE2411" s="48"/>
      <c r="EF2411" s="48"/>
      <c r="EG2411" s="48"/>
      <c r="EH2411" s="48"/>
      <c r="EI2411" s="48"/>
      <c r="EJ2411" s="48"/>
      <c r="EK2411" s="48"/>
      <c r="EL2411" s="48"/>
      <c r="EM2411" s="48"/>
      <c r="EN2411" s="48"/>
      <c r="EO2411" s="48"/>
      <c r="EP2411" s="48"/>
      <c r="EQ2411" s="48"/>
      <c r="ER2411" s="48"/>
      <c r="ES2411" s="48"/>
      <c r="ET2411" s="48"/>
      <c r="EU2411" s="48"/>
      <c r="EV2411" s="48"/>
      <c r="EW2411" s="48"/>
      <c r="EX2411" s="48"/>
      <c r="EY2411" s="48"/>
      <c r="EZ2411" s="48"/>
      <c r="FA2411" s="48"/>
      <c r="FB2411" s="48"/>
      <c r="FC2411" s="48"/>
      <c r="FD2411" s="48"/>
      <c r="FE2411" s="48"/>
      <c r="FF2411" s="48"/>
      <c r="FG2411" s="48"/>
      <c r="FH2411" s="48"/>
      <c r="FI2411" s="48"/>
      <c r="FJ2411" s="48"/>
      <c r="FK2411" s="48"/>
      <c r="FL2411" s="48"/>
      <c r="FM2411" s="48"/>
      <c r="FN2411" s="48"/>
      <c r="FO2411" s="48"/>
      <c r="FP2411" s="48"/>
      <c r="FQ2411" s="48"/>
      <c r="FR2411" s="48"/>
      <c r="FS2411" s="48"/>
      <c r="FT2411" s="48"/>
      <c r="FU2411" s="48"/>
      <c r="FV2411" s="48"/>
      <c r="FW2411" s="48"/>
      <c r="FX2411" s="48"/>
      <c r="FY2411" s="48"/>
      <c r="FZ2411" s="48"/>
      <c r="GA2411" s="48"/>
      <c r="GB2411" s="48"/>
      <c r="GC2411" s="48"/>
      <c r="GD2411" s="48"/>
      <c r="GE2411" s="48"/>
      <c r="GF2411" s="48"/>
      <c r="GG2411" s="48"/>
      <c r="GH2411" s="48"/>
      <c r="GI2411" s="48"/>
      <c r="GJ2411" s="48"/>
      <c r="GK2411" s="48"/>
      <c r="GL2411" s="48"/>
      <c r="GM2411" s="48"/>
      <c r="GN2411" s="48"/>
      <c r="GO2411" s="48"/>
      <c r="GP2411" s="48"/>
      <c r="GQ2411" s="48"/>
      <c r="GR2411" s="48"/>
      <c r="GS2411" s="48"/>
      <c r="GT2411" s="48"/>
      <c r="GU2411" s="48"/>
      <c r="GV2411" s="48"/>
      <c r="GW2411" s="48"/>
      <c r="GX2411" s="48"/>
      <c r="GY2411" s="48"/>
      <c r="GZ2411" s="48"/>
      <c r="HA2411" s="48"/>
      <c r="HB2411" s="48"/>
      <c r="HC2411" s="48"/>
      <c r="HD2411" s="48"/>
      <c r="HE2411" s="48"/>
      <c r="HF2411" s="48"/>
      <c r="HG2411" s="48"/>
      <c r="HH2411" s="48"/>
      <c r="HI2411" s="48"/>
      <c r="HJ2411" s="48"/>
      <c r="HK2411" s="48"/>
      <c r="HL2411" s="48"/>
      <c r="HM2411" s="48"/>
      <c r="HN2411" s="48"/>
      <c r="HO2411" s="48"/>
      <c r="HP2411" s="48"/>
      <c r="HQ2411" s="48"/>
      <c r="HR2411" s="48"/>
      <c r="HS2411" s="48"/>
      <c r="HT2411" s="48"/>
      <c r="HU2411" s="48"/>
      <c r="HV2411" s="48"/>
      <c r="HW2411" s="48"/>
      <c r="HX2411" s="48"/>
      <c r="HY2411" s="48"/>
      <c r="HZ2411" s="48"/>
      <c r="IA2411" s="48"/>
      <c r="IB2411" s="48"/>
      <c r="IC2411" s="48"/>
      <c r="ID2411" s="48"/>
      <c r="IE2411" s="48"/>
      <c r="IF2411" s="48"/>
      <c r="IG2411" s="48"/>
      <c r="IH2411" s="48"/>
      <c r="II2411" s="48"/>
      <c r="IJ2411" s="48"/>
      <c r="IK2411" s="48"/>
      <c r="IL2411" s="48"/>
      <c r="IM2411" s="48"/>
      <c r="IN2411" s="48"/>
      <c r="IO2411" s="48"/>
      <c r="IP2411" s="48"/>
      <c r="IQ2411" s="48"/>
      <c r="IR2411" s="48"/>
      <c r="IS2411" s="48"/>
      <c r="IT2411" s="48"/>
      <c r="IU2411" s="48"/>
      <c r="IV2411" s="48"/>
      <c r="IW2411" s="48"/>
      <c r="IX2411" s="48"/>
      <c r="IY2411" s="48"/>
      <c r="IZ2411" s="48"/>
      <c r="JA2411" s="48"/>
    </row>
    <row r="2412" spans="2:273" s="49" customFormat="1" ht="20" customHeight="1">
      <c r="B2412" s="121" t="s">
        <v>2265</v>
      </c>
      <c r="C2412" s="122">
        <v>20181</v>
      </c>
      <c r="D2412" s="104">
        <v>2018</v>
      </c>
      <c r="E2412" s="66" t="s">
        <v>2266</v>
      </c>
      <c r="F2412" s="145"/>
      <c r="G2412" s="358"/>
      <c r="H2412" s="68" t="s">
        <v>2267</v>
      </c>
      <c r="I2412" s="68"/>
      <c r="J2412" s="92">
        <v>8</v>
      </c>
      <c r="K2412" s="200">
        <v>60000</v>
      </c>
      <c r="L2412" s="68" t="s">
        <v>2794</v>
      </c>
      <c r="M2412" s="68" t="s">
        <v>2268</v>
      </c>
      <c r="N2412" s="215">
        <v>2</v>
      </c>
      <c r="O2412" s="92">
        <v>4</v>
      </c>
      <c r="P2412" s="89">
        <v>6</v>
      </c>
      <c r="Q2412" s="70"/>
      <c r="R2412" s="68" t="s">
        <v>80</v>
      </c>
      <c r="S2412" s="13">
        <v>17</v>
      </c>
      <c r="T2412" s="13"/>
      <c r="U2412" s="7"/>
      <c r="V2412" s="7"/>
      <c r="W2412" s="7"/>
      <c r="X2412" s="7"/>
      <c r="Y2412" s="13">
        <v>4</v>
      </c>
      <c r="Z2412" s="13"/>
      <c r="AA2412" s="7"/>
      <c r="AB2412" s="7"/>
      <c r="AC2412" s="7"/>
      <c r="AD2412" s="7"/>
      <c r="AE2412" s="6"/>
      <c r="AF2412" s="6"/>
      <c r="AG2412" s="6"/>
      <c r="AH2412" s="6"/>
      <c r="AI2412" s="6"/>
      <c r="AJ2412" s="6"/>
      <c r="AK2412" s="6"/>
      <c r="AL2412" s="6"/>
      <c r="AM2412" s="6"/>
      <c r="AN2412" s="6"/>
      <c r="AO2412" s="6"/>
      <c r="AP2412" s="6"/>
      <c r="AQ2412" s="6"/>
      <c r="AR2412" s="7" t="s">
        <v>47</v>
      </c>
      <c r="AS2412" s="7" t="s">
        <v>53</v>
      </c>
      <c r="AT2412" s="6"/>
      <c r="AU2412" s="6"/>
      <c r="AV2412" s="6"/>
      <c r="AW2412" s="6"/>
      <c r="AX2412" s="6"/>
      <c r="AY2412" s="6"/>
      <c r="AZ2412" s="6"/>
      <c r="BA2412" s="6"/>
      <c r="BB2412" s="6"/>
      <c r="BC2412" s="6"/>
      <c r="BD2412" s="6"/>
      <c r="BE2412" s="6"/>
      <c r="BF2412" s="6"/>
      <c r="BG2412" s="6"/>
      <c r="BH2412" s="6"/>
      <c r="BI2412" s="6"/>
      <c r="BJ2412" s="6"/>
      <c r="BK2412" s="6"/>
      <c r="BL2412" s="6"/>
      <c r="BM2412" s="6"/>
      <c r="BN2412" s="6"/>
      <c r="BO2412" s="6"/>
      <c r="BP2412" s="6"/>
      <c r="BQ2412" s="6"/>
      <c r="BR2412" s="6"/>
      <c r="BS2412" s="6"/>
      <c r="BT2412" s="6"/>
      <c r="BU2412" s="6"/>
      <c r="BV2412" s="6"/>
      <c r="BW2412" s="6"/>
      <c r="BX2412" s="6"/>
      <c r="BY2412" s="6"/>
      <c r="BZ2412" s="6"/>
      <c r="CA2412" s="6"/>
      <c r="CB2412" s="6"/>
      <c r="CC2412" s="6"/>
      <c r="CD2412" s="6"/>
      <c r="CE2412" s="6"/>
      <c r="CF2412" s="6"/>
      <c r="CG2412" s="6"/>
      <c r="CH2412" s="6"/>
      <c r="CI2412" s="6"/>
      <c r="CJ2412" s="6"/>
      <c r="CK2412" s="6"/>
      <c r="CL2412" s="6"/>
      <c r="CM2412" s="6"/>
      <c r="CN2412" s="6"/>
      <c r="CO2412" s="6"/>
      <c r="CP2412" s="6"/>
      <c r="CQ2412" s="6"/>
      <c r="CR2412" s="6"/>
      <c r="CS2412" s="6"/>
      <c r="CT2412" s="6"/>
      <c r="CU2412" s="6"/>
      <c r="CV2412" s="6"/>
      <c r="CW2412" s="6"/>
      <c r="CX2412" s="6"/>
      <c r="CY2412" s="6"/>
      <c r="CZ2412" s="6"/>
      <c r="DA2412" s="6"/>
      <c r="DB2412" s="6"/>
      <c r="DC2412" s="6"/>
      <c r="DD2412" s="6"/>
      <c r="DE2412" s="6"/>
      <c r="DF2412" s="6"/>
      <c r="DG2412" s="6"/>
      <c r="DH2412" s="6"/>
      <c r="DI2412" s="6"/>
      <c r="DJ2412" s="6"/>
      <c r="DK2412" s="6"/>
      <c r="DL2412" s="6"/>
      <c r="DM2412" s="6"/>
      <c r="DN2412" s="6"/>
      <c r="DO2412" s="6"/>
      <c r="DP2412" s="6"/>
      <c r="DQ2412" s="6"/>
      <c r="DR2412" s="6"/>
      <c r="DS2412" s="6"/>
      <c r="DT2412" s="6"/>
      <c r="DU2412" s="6"/>
      <c r="DV2412" s="6"/>
      <c r="DW2412" s="6"/>
      <c r="DX2412" s="6"/>
      <c r="DY2412" s="6"/>
      <c r="DZ2412" s="6"/>
      <c r="EA2412" s="6"/>
      <c r="EB2412" s="6"/>
      <c r="EC2412" s="6"/>
      <c r="ED2412" s="6"/>
      <c r="EE2412" s="6"/>
      <c r="EF2412" s="6"/>
      <c r="EG2412" s="6"/>
      <c r="EH2412" s="6"/>
      <c r="EI2412" s="6"/>
      <c r="EJ2412" s="6"/>
      <c r="EK2412" s="6"/>
      <c r="EL2412" s="6"/>
      <c r="EM2412" s="6"/>
      <c r="EN2412" s="6"/>
      <c r="EO2412" s="6"/>
      <c r="EP2412" s="6"/>
      <c r="EQ2412" s="6"/>
      <c r="ER2412" s="6"/>
      <c r="ES2412" s="6"/>
      <c r="ET2412" s="6"/>
      <c r="EU2412" s="6"/>
      <c r="EV2412" s="6"/>
      <c r="EW2412" s="6"/>
      <c r="EX2412" s="6"/>
      <c r="EY2412" s="6"/>
      <c r="EZ2412" s="6"/>
      <c r="FA2412" s="6"/>
      <c r="FB2412" s="6"/>
      <c r="FC2412" s="6"/>
      <c r="FD2412" s="6"/>
      <c r="FE2412" s="6"/>
      <c r="FF2412" s="6"/>
      <c r="FG2412" s="6"/>
      <c r="FH2412" s="6"/>
      <c r="FI2412" s="6"/>
      <c r="FJ2412" s="6"/>
      <c r="FK2412" s="6"/>
      <c r="FL2412" s="6"/>
      <c r="FM2412" s="6"/>
      <c r="FN2412" s="6"/>
      <c r="FO2412" s="6"/>
      <c r="FP2412" s="6"/>
      <c r="FQ2412" s="6"/>
      <c r="FR2412" s="6"/>
      <c r="FS2412" s="6"/>
      <c r="FT2412" s="6"/>
      <c r="FU2412" s="6"/>
      <c r="FV2412" s="6"/>
      <c r="FW2412" s="6"/>
      <c r="FX2412" s="6"/>
      <c r="FY2412" s="6"/>
      <c r="FZ2412" s="6"/>
      <c r="GA2412" s="6"/>
      <c r="GB2412" s="6"/>
      <c r="GC2412" s="6"/>
      <c r="GD2412" s="6"/>
      <c r="GE2412" s="6"/>
      <c r="GF2412" s="6"/>
      <c r="GG2412" s="6"/>
      <c r="GH2412" s="6"/>
      <c r="GI2412" s="6"/>
      <c r="GJ2412" s="6"/>
      <c r="GK2412" s="6"/>
      <c r="GL2412" s="6"/>
      <c r="GM2412" s="6"/>
      <c r="GN2412" s="6"/>
      <c r="GO2412" s="6"/>
      <c r="GP2412" s="6"/>
      <c r="GQ2412" s="6"/>
      <c r="GR2412" s="6"/>
      <c r="GS2412" s="6"/>
      <c r="GT2412" s="6"/>
      <c r="GU2412" s="6"/>
      <c r="GV2412" s="6"/>
      <c r="GW2412" s="6"/>
      <c r="GX2412" s="6"/>
      <c r="GY2412" s="6"/>
      <c r="GZ2412" s="6"/>
      <c r="HA2412" s="6"/>
      <c r="HB2412" s="6"/>
      <c r="HC2412" s="6"/>
      <c r="HD2412" s="6"/>
      <c r="HE2412" s="6"/>
      <c r="HF2412" s="6"/>
      <c r="HG2412" s="6"/>
      <c r="HH2412" s="6"/>
      <c r="HI2412" s="6"/>
      <c r="HJ2412" s="6"/>
      <c r="HK2412" s="6"/>
      <c r="HL2412" s="6"/>
      <c r="HM2412" s="6"/>
      <c r="HN2412" s="6"/>
      <c r="HO2412" s="6"/>
      <c r="HP2412" s="6"/>
      <c r="HQ2412" s="6"/>
      <c r="HR2412" s="6"/>
      <c r="HS2412" s="6"/>
      <c r="HT2412" s="6"/>
      <c r="HU2412" s="6"/>
      <c r="HV2412" s="6"/>
      <c r="HW2412" s="6"/>
      <c r="HX2412" s="6"/>
      <c r="HY2412" s="6"/>
      <c r="HZ2412" s="6"/>
      <c r="IA2412" s="6"/>
      <c r="IB2412" s="6"/>
      <c r="IC2412" s="6"/>
      <c r="ID2412" s="6"/>
      <c r="IE2412" s="6"/>
      <c r="IF2412" s="6"/>
      <c r="IG2412" s="6"/>
      <c r="IH2412" s="6"/>
      <c r="II2412" s="6"/>
      <c r="IJ2412" s="6"/>
      <c r="IK2412" s="6"/>
      <c r="IL2412" s="6"/>
      <c r="IM2412" s="6"/>
      <c r="IN2412" s="6"/>
      <c r="IO2412" s="6"/>
      <c r="IP2412" s="6"/>
      <c r="IQ2412" s="6"/>
      <c r="IR2412" s="6"/>
      <c r="IS2412" s="6"/>
      <c r="IT2412" s="6"/>
      <c r="IU2412" s="6"/>
      <c r="IV2412" s="6"/>
      <c r="IW2412" s="6"/>
      <c r="IX2412" s="6"/>
      <c r="IY2412" s="6"/>
      <c r="IZ2412" s="6"/>
      <c r="JA2412" s="6"/>
      <c r="JB2412" s="6"/>
      <c r="JC2412" s="6"/>
      <c r="JD2412" s="6"/>
      <c r="JE2412" s="6"/>
      <c r="JF2412" s="6"/>
      <c r="JG2412" s="6"/>
      <c r="JH2412" s="6"/>
      <c r="JI2412" s="6"/>
      <c r="JJ2412" s="6"/>
      <c r="JK2412" s="6"/>
      <c r="JL2412" s="6"/>
      <c r="JM2412" s="6"/>
    </row>
    <row r="2413" spans="2:273" s="49" customFormat="1" ht="20" customHeight="1">
      <c r="B2413" s="120" t="s">
        <v>7958</v>
      </c>
      <c r="C2413" s="113">
        <v>20201</v>
      </c>
      <c r="D2413" s="98">
        <v>2020</v>
      </c>
      <c r="E2413" s="45" t="s">
        <v>2266</v>
      </c>
      <c r="F2413" s="146"/>
      <c r="G2413" s="359"/>
      <c r="H2413" s="46" t="s">
        <v>7959</v>
      </c>
      <c r="I2413" s="46" t="s">
        <v>53</v>
      </c>
      <c r="J2413" s="90">
        <v>9</v>
      </c>
      <c r="K2413" s="198">
        <v>77113</v>
      </c>
      <c r="L2413" s="46" t="s">
        <v>7960</v>
      </c>
      <c r="M2413" s="46" t="s">
        <v>2268</v>
      </c>
      <c r="N2413" s="215">
        <v>2</v>
      </c>
      <c r="O2413" s="90">
        <v>4</v>
      </c>
      <c r="P2413" s="90">
        <v>6</v>
      </c>
      <c r="Q2413" s="46" t="s">
        <v>55</v>
      </c>
      <c r="R2413" s="46" t="s">
        <v>410</v>
      </c>
      <c r="S2413" s="48"/>
      <c r="T2413" s="48"/>
      <c r="U2413" s="48"/>
      <c r="V2413" s="48"/>
      <c r="W2413" s="48"/>
      <c r="X2413" s="48"/>
      <c r="Y2413" s="48"/>
      <c r="Z2413" s="48"/>
      <c r="AA2413" s="48"/>
      <c r="AB2413" s="48"/>
      <c r="AC2413" s="48"/>
      <c r="AD2413" s="48"/>
      <c r="AE2413" s="48"/>
      <c r="AF2413" s="37"/>
      <c r="AG2413" s="37"/>
      <c r="AH2413" s="37"/>
      <c r="AI2413" s="37"/>
      <c r="AJ2413" s="37"/>
      <c r="AK2413" s="37"/>
      <c r="AL2413" s="37"/>
      <c r="AM2413" s="37"/>
      <c r="AN2413" s="37"/>
      <c r="AO2413" s="37"/>
      <c r="AP2413" s="37"/>
      <c r="AQ2413" s="37"/>
      <c r="AR2413" s="37"/>
      <c r="AS2413" s="37"/>
      <c r="AT2413" s="37"/>
      <c r="AU2413" s="37"/>
      <c r="AV2413" s="37"/>
      <c r="AW2413" s="37"/>
      <c r="AX2413" s="37"/>
      <c r="AY2413" s="37"/>
      <c r="AZ2413" s="37"/>
      <c r="BA2413" s="37"/>
      <c r="BB2413" s="37"/>
      <c r="BC2413" s="37"/>
      <c r="BD2413" s="37"/>
      <c r="BE2413" s="37"/>
      <c r="BF2413" s="37"/>
      <c r="BG2413" s="37"/>
      <c r="BH2413" s="37"/>
      <c r="BI2413" s="37"/>
      <c r="BJ2413" s="37"/>
      <c r="BK2413" s="37"/>
      <c r="BL2413" s="37"/>
      <c r="BM2413" s="37"/>
      <c r="BN2413" s="37"/>
      <c r="BO2413" s="37"/>
      <c r="BP2413" s="37"/>
      <c r="BQ2413" s="37"/>
      <c r="BR2413" s="37"/>
      <c r="BS2413" s="37"/>
      <c r="BT2413" s="37"/>
      <c r="BU2413" s="37"/>
      <c r="BV2413" s="37"/>
      <c r="BW2413" s="37"/>
      <c r="BX2413" s="37"/>
      <c r="BY2413" s="37"/>
      <c r="BZ2413" s="37"/>
      <c r="CA2413" s="37"/>
      <c r="CB2413" s="37"/>
      <c r="CC2413" s="37"/>
      <c r="CD2413" s="37"/>
      <c r="CE2413" s="37"/>
      <c r="CF2413" s="37"/>
      <c r="CG2413" s="37"/>
      <c r="CH2413" s="37"/>
      <c r="CI2413" s="37"/>
      <c r="CJ2413" s="37"/>
      <c r="CK2413" s="37"/>
      <c r="CL2413" s="37"/>
      <c r="CM2413" s="37"/>
      <c r="CN2413" s="37"/>
      <c r="CO2413" s="37"/>
      <c r="CP2413" s="37"/>
      <c r="CQ2413" s="37"/>
      <c r="CR2413" s="37"/>
      <c r="CS2413" s="37"/>
      <c r="CT2413" s="37"/>
      <c r="CU2413" s="37"/>
      <c r="CV2413" s="37"/>
      <c r="CW2413" s="37"/>
      <c r="CX2413" s="37"/>
      <c r="CY2413" s="37"/>
      <c r="CZ2413" s="37"/>
      <c r="DA2413" s="37"/>
      <c r="DB2413" s="37"/>
      <c r="DC2413" s="37"/>
      <c r="DD2413" s="37"/>
      <c r="DE2413" s="37"/>
      <c r="DF2413" s="37"/>
      <c r="DG2413" s="37"/>
      <c r="DH2413" s="37"/>
      <c r="DI2413" s="37"/>
      <c r="DJ2413" s="37"/>
      <c r="DK2413" s="37"/>
      <c r="DL2413" s="37"/>
      <c r="DM2413" s="37"/>
      <c r="DN2413" s="37"/>
      <c r="DO2413" s="37"/>
      <c r="DP2413" s="37"/>
      <c r="DQ2413" s="37"/>
      <c r="DR2413" s="37"/>
      <c r="DS2413" s="37"/>
      <c r="DT2413" s="37"/>
      <c r="DU2413" s="37"/>
      <c r="DV2413" s="37"/>
      <c r="DW2413" s="37"/>
      <c r="DX2413" s="37"/>
      <c r="DY2413" s="37"/>
      <c r="DZ2413" s="37"/>
      <c r="EA2413" s="37"/>
      <c r="EB2413" s="37"/>
      <c r="EC2413" s="37"/>
      <c r="ED2413" s="37"/>
      <c r="EE2413" s="37"/>
      <c r="EF2413" s="37"/>
      <c r="EG2413" s="37"/>
      <c r="EH2413" s="37"/>
      <c r="EI2413" s="37"/>
      <c r="EJ2413" s="37"/>
      <c r="EK2413" s="37"/>
      <c r="EL2413" s="37"/>
      <c r="EM2413" s="37"/>
      <c r="EN2413" s="37"/>
      <c r="EO2413" s="37"/>
      <c r="EP2413" s="37"/>
      <c r="EQ2413" s="37"/>
      <c r="ER2413" s="37"/>
      <c r="ES2413" s="37"/>
      <c r="ET2413" s="37"/>
      <c r="EU2413" s="37"/>
      <c r="EV2413" s="37"/>
      <c r="EW2413" s="37"/>
      <c r="EX2413" s="37"/>
      <c r="EY2413" s="37"/>
      <c r="EZ2413" s="37"/>
      <c r="FA2413" s="37"/>
      <c r="FB2413" s="37"/>
      <c r="FC2413" s="37"/>
      <c r="FD2413" s="37"/>
      <c r="FE2413" s="37"/>
      <c r="FF2413" s="37"/>
      <c r="FG2413" s="37"/>
      <c r="FH2413" s="37"/>
      <c r="FI2413" s="37"/>
      <c r="FJ2413" s="37"/>
      <c r="FK2413" s="37"/>
      <c r="FL2413" s="37"/>
      <c r="FM2413" s="37"/>
      <c r="FN2413" s="37"/>
      <c r="FO2413" s="37"/>
      <c r="FP2413" s="37"/>
      <c r="FQ2413" s="37"/>
      <c r="FR2413" s="37"/>
      <c r="FS2413" s="37"/>
      <c r="FT2413" s="37"/>
      <c r="FU2413" s="37"/>
      <c r="FV2413" s="37"/>
      <c r="FW2413" s="37"/>
      <c r="FX2413" s="37"/>
      <c r="FY2413" s="37"/>
      <c r="FZ2413" s="37"/>
      <c r="GA2413" s="37"/>
      <c r="GB2413" s="37"/>
      <c r="GC2413" s="37"/>
      <c r="GD2413" s="37"/>
      <c r="GE2413" s="37"/>
      <c r="GF2413" s="37"/>
      <c r="GG2413" s="37"/>
      <c r="GH2413" s="37"/>
      <c r="GI2413" s="37"/>
      <c r="GJ2413" s="37"/>
      <c r="GK2413" s="37"/>
      <c r="GL2413" s="37"/>
      <c r="GM2413" s="37"/>
      <c r="GN2413" s="37"/>
      <c r="GO2413" s="37"/>
      <c r="GP2413" s="37"/>
      <c r="GQ2413" s="37"/>
      <c r="GR2413" s="37"/>
      <c r="GS2413" s="37"/>
      <c r="GT2413" s="37"/>
      <c r="GU2413" s="37"/>
      <c r="GV2413" s="37"/>
      <c r="GW2413" s="37"/>
      <c r="GX2413" s="37"/>
      <c r="GY2413" s="37"/>
      <c r="GZ2413" s="37"/>
      <c r="HA2413" s="37"/>
      <c r="HB2413" s="37"/>
      <c r="HC2413" s="37"/>
      <c r="HD2413" s="37"/>
      <c r="HE2413" s="37"/>
      <c r="HF2413" s="37"/>
      <c r="HG2413" s="37"/>
      <c r="HH2413" s="37"/>
      <c r="HI2413" s="37"/>
      <c r="HJ2413" s="37"/>
      <c r="HK2413" s="37"/>
      <c r="HL2413" s="37"/>
      <c r="HM2413" s="37"/>
      <c r="HN2413" s="37"/>
      <c r="HO2413" s="37"/>
      <c r="HP2413" s="37"/>
      <c r="HQ2413" s="37"/>
      <c r="HR2413" s="37"/>
      <c r="HS2413" s="37"/>
      <c r="HT2413" s="37"/>
      <c r="HU2413" s="37"/>
      <c r="HV2413" s="37"/>
      <c r="HW2413" s="37"/>
      <c r="HX2413" s="37"/>
      <c r="HY2413" s="37"/>
      <c r="HZ2413" s="37"/>
      <c r="IA2413" s="37"/>
      <c r="IB2413" s="37"/>
      <c r="IC2413" s="37"/>
      <c r="ID2413" s="37"/>
      <c r="IE2413" s="37"/>
      <c r="IF2413" s="37"/>
      <c r="IG2413" s="37"/>
      <c r="IH2413" s="37"/>
      <c r="II2413" s="37"/>
      <c r="IJ2413" s="37"/>
      <c r="IK2413" s="37"/>
      <c r="IL2413" s="37"/>
      <c r="IM2413" s="37"/>
      <c r="IN2413" s="37"/>
      <c r="IO2413" s="37"/>
      <c r="IP2413" s="37"/>
      <c r="IQ2413" s="37"/>
      <c r="IR2413" s="37"/>
      <c r="IS2413" s="37"/>
      <c r="IT2413" s="37"/>
      <c r="IU2413" s="37"/>
      <c r="IV2413" s="37"/>
      <c r="IW2413" s="37"/>
      <c r="IX2413" s="37"/>
      <c r="IY2413" s="37"/>
      <c r="IZ2413" s="37"/>
      <c r="JA2413" s="37"/>
      <c r="JB2413" s="37"/>
      <c r="JC2413" s="37"/>
      <c r="JD2413" s="37"/>
      <c r="JE2413" s="37"/>
      <c r="JF2413" s="37"/>
      <c r="JG2413" s="37"/>
      <c r="JH2413" s="37"/>
      <c r="JI2413" s="37"/>
      <c r="JJ2413" s="37"/>
      <c r="JK2413" s="37"/>
      <c r="JL2413" s="37"/>
      <c r="JM2413" s="37"/>
    </row>
    <row r="2414" spans="2:273" s="49" customFormat="1" ht="20" customHeight="1">
      <c r="B2414" s="120" t="s">
        <v>7961</v>
      </c>
      <c r="C2414" s="113">
        <v>20201</v>
      </c>
      <c r="D2414" s="98">
        <v>2020</v>
      </c>
      <c r="E2414" s="45" t="s">
        <v>2270</v>
      </c>
      <c r="F2414" s="146"/>
      <c r="G2414" s="359" t="s">
        <v>1086</v>
      </c>
      <c r="H2414" s="46" t="s">
        <v>7812</v>
      </c>
      <c r="I2414" s="46" t="s">
        <v>53</v>
      </c>
      <c r="J2414" s="90">
        <v>11</v>
      </c>
      <c r="K2414" s="198">
        <v>931</v>
      </c>
      <c r="L2414" s="46" t="s">
        <v>7962</v>
      </c>
      <c r="M2414" s="46" t="s">
        <v>203</v>
      </c>
      <c r="N2414" s="215">
        <v>1</v>
      </c>
      <c r="O2414" s="90">
        <v>3</v>
      </c>
      <c r="P2414" s="90">
        <v>6</v>
      </c>
      <c r="Q2414" s="46" t="s">
        <v>47</v>
      </c>
      <c r="R2414" s="46" t="s">
        <v>120</v>
      </c>
      <c r="S2414" s="48"/>
      <c r="T2414" s="48"/>
      <c r="U2414" s="48"/>
      <c r="V2414" s="48"/>
      <c r="W2414" s="48"/>
      <c r="X2414" s="48"/>
      <c r="Y2414" s="48"/>
      <c r="Z2414" s="48"/>
      <c r="AA2414" s="48"/>
      <c r="AB2414" s="48"/>
      <c r="AC2414" s="48"/>
      <c r="AD2414" s="48"/>
      <c r="AE2414" s="48"/>
      <c r="AF2414" s="6"/>
      <c r="AG2414" s="6"/>
      <c r="AH2414" s="6"/>
      <c r="AI2414" s="6"/>
      <c r="AJ2414" s="6"/>
      <c r="AK2414" s="6"/>
      <c r="AL2414" s="6"/>
      <c r="AM2414" s="6"/>
      <c r="AN2414" s="6"/>
      <c r="AO2414" s="6"/>
      <c r="AP2414" s="6"/>
      <c r="AQ2414" s="6"/>
      <c r="AR2414" s="6"/>
      <c r="AS2414" s="6"/>
      <c r="AT2414" s="6"/>
      <c r="AU2414" s="6"/>
      <c r="AV2414" s="6"/>
      <c r="AW2414" s="6"/>
      <c r="AX2414" s="6"/>
      <c r="AY2414" s="6"/>
      <c r="AZ2414" s="6"/>
      <c r="BA2414" s="6"/>
      <c r="BB2414" s="6"/>
      <c r="BC2414" s="6"/>
      <c r="BD2414" s="6"/>
      <c r="BE2414" s="6"/>
      <c r="BF2414" s="6"/>
      <c r="BG2414" s="6"/>
      <c r="BH2414" s="6"/>
      <c r="BI2414" s="6"/>
      <c r="BJ2414" s="6"/>
      <c r="BK2414" s="6"/>
      <c r="BL2414" s="6"/>
      <c r="BM2414" s="6"/>
      <c r="BN2414" s="6"/>
      <c r="BO2414" s="6"/>
      <c r="BP2414" s="6"/>
      <c r="BQ2414" s="6"/>
      <c r="BR2414" s="6"/>
      <c r="BS2414" s="6"/>
      <c r="BT2414" s="6"/>
      <c r="BU2414" s="6"/>
      <c r="BV2414" s="6"/>
      <c r="BW2414" s="6"/>
      <c r="BX2414" s="6"/>
      <c r="BY2414" s="6"/>
      <c r="BZ2414" s="6"/>
      <c r="CA2414" s="6"/>
      <c r="CB2414" s="6"/>
      <c r="CC2414" s="6"/>
      <c r="CD2414" s="6"/>
      <c r="CE2414" s="6"/>
      <c r="CF2414" s="6"/>
      <c r="CG2414" s="6"/>
      <c r="CH2414" s="6"/>
      <c r="CI2414" s="6"/>
      <c r="CJ2414" s="6"/>
      <c r="CK2414" s="6"/>
      <c r="CL2414" s="6"/>
      <c r="CM2414" s="6"/>
      <c r="CN2414" s="6"/>
      <c r="CO2414" s="6"/>
      <c r="CP2414" s="6"/>
      <c r="CQ2414" s="6"/>
      <c r="CR2414" s="6"/>
      <c r="CS2414" s="6"/>
      <c r="CT2414" s="6"/>
      <c r="CU2414" s="6"/>
      <c r="CV2414" s="6"/>
      <c r="CW2414" s="6"/>
      <c r="CX2414" s="6"/>
      <c r="CY2414" s="6"/>
      <c r="CZ2414" s="6"/>
      <c r="DA2414" s="6"/>
      <c r="DB2414" s="6"/>
      <c r="DC2414" s="6"/>
      <c r="DD2414" s="6"/>
      <c r="DE2414" s="6"/>
      <c r="DF2414" s="6"/>
      <c r="DG2414" s="6"/>
      <c r="DH2414" s="6"/>
      <c r="DI2414" s="6"/>
      <c r="DJ2414" s="6"/>
      <c r="DK2414" s="6"/>
      <c r="DL2414" s="6"/>
      <c r="DM2414" s="6"/>
      <c r="DN2414" s="6"/>
      <c r="DO2414" s="6"/>
      <c r="DP2414" s="6"/>
      <c r="DQ2414" s="6"/>
      <c r="DR2414" s="6"/>
      <c r="DS2414" s="6"/>
      <c r="DT2414" s="6"/>
      <c r="DU2414" s="6"/>
      <c r="DV2414" s="6"/>
      <c r="DW2414" s="6"/>
      <c r="DX2414" s="6"/>
      <c r="DY2414" s="6"/>
      <c r="DZ2414" s="6"/>
      <c r="EA2414" s="6"/>
      <c r="EB2414" s="6"/>
      <c r="EC2414" s="6"/>
      <c r="ED2414" s="6"/>
      <c r="EE2414" s="6"/>
      <c r="EF2414" s="6"/>
      <c r="EG2414" s="6"/>
      <c r="EH2414" s="6"/>
      <c r="EI2414" s="6"/>
      <c r="EJ2414" s="6"/>
      <c r="EK2414" s="6"/>
      <c r="EL2414" s="6"/>
      <c r="EM2414" s="6"/>
      <c r="EN2414" s="6"/>
      <c r="EO2414" s="6"/>
      <c r="EP2414" s="6"/>
      <c r="EQ2414" s="6"/>
      <c r="ER2414" s="6"/>
      <c r="ES2414" s="6"/>
      <c r="ET2414" s="6"/>
      <c r="EU2414" s="6"/>
      <c r="EV2414" s="6"/>
      <c r="EW2414" s="6"/>
      <c r="EX2414" s="6"/>
      <c r="EY2414" s="6"/>
      <c r="EZ2414" s="6"/>
      <c r="FA2414" s="6"/>
      <c r="FB2414" s="6"/>
      <c r="FC2414" s="6"/>
      <c r="FD2414" s="6"/>
      <c r="FE2414" s="6"/>
      <c r="FF2414" s="6"/>
      <c r="FG2414" s="6"/>
      <c r="FH2414" s="6"/>
      <c r="FI2414" s="6"/>
      <c r="FJ2414" s="6"/>
      <c r="FK2414" s="6"/>
      <c r="FL2414" s="6"/>
      <c r="FM2414" s="6"/>
      <c r="FN2414" s="6"/>
      <c r="FO2414" s="6"/>
      <c r="FP2414" s="6"/>
      <c r="FQ2414" s="6"/>
      <c r="FR2414" s="6"/>
      <c r="FS2414" s="6"/>
      <c r="FT2414" s="6"/>
      <c r="FU2414" s="6"/>
      <c r="FV2414" s="6"/>
      <c r="FW2414" s="6"/>
      <c r="FX2414" s="6"/>
      <c r="FY2414" s="6"/>
      <c r="FZ2414" s="6"/>
      <c r="GA2414" s="6"/>
      <c r="GB2414" s="6"/>
      <c r="GC2414" s="6"/>
      <c r="GD2414" s="6"/>
      <c r="GE2414" s="6"/>
      <c r="GF2414" s="6"/>
      <c r="GG2414" s="6"/>
      <c r="GH2414" s="6"/>
      <c r="GI2414" s="6"/>
      <c r="GJ2414" s="6"/>
      <c r="GK2414" s="6"/>
      <c r="GL2414" s="6"/>
      <c r="GM2414" s="6"/>
      <c r="GN2414" s="6"/>
      <c r="GO2414" s="6"/>
      <c r="GP2414" s="6"/>
      <c r="GQ2414" s="6"/>
      <c r="GR2414" s="6"/>
      <c r="GS2414" s="6"/>
      <c r="GT2414" s="6"/>
      <c r="GU2414" s="6"/>
      <c r="GV2414" s="6"/>
      <c r="GW2414" s="6"/>
      <c r="GX2414" s="6"/>
      <c r="GY2414" s="6"/>
      <c r="GZ2414" s="6"/>
      <c r="HA2414" s="6"/>
      <c r="HB2414" s="6"/>
      <c r="HC2414" s="6"/>
      <c r="HD2414" s="6"/>
      <c r="HE2414" s="6"/>
      <c r="HF2414" s="6"/>
      <c r="HG2414" s="6"/>
      <c r="HH2414" s="6"/>
      <c r="HI2414" s="6"/>
      <c r="HJ2414" s="6"/>
      <c r="HK2414" s="6"/>
      <c r="HL2414" s="6"/>
      <c r="HM2414" s="6"/>
      <c r="HN2414" s="6"/>
      <c r="HO2414" s="6"/>
      <c r="HP2414" s="6"/>
      <c r="HQ2414" s="6"/>
      <c r="HR2414" s="6"/>
      <c r="HS2414" s="6"/>
      <c r="HT2414" s="6"/>
      <c r="HU2414" s="6"/>
      <c r="HV2414" s="6"/>
      <c r="HW2414" s="6"/>
      <c r="HX2414" s="6"/>
      <c r="HY2414" s="6"/>
      <c r="HZ2414" s="6"/>
      <c r="IA2414" s="6"/>
      <c r="IB2414" s="6"/>
      <c r="IC2414" s="6"/>
      <c r="ID2414" s="6"/>
      <c r="IE2414" s="6"/>
      <c r="IF2414" s="6"/>
      <c r="IG2414" s="6"/>
      <c r="IH2414" s="6"/>
      <c r="II2414" s="6"/>
      <c r="IJ2414" s="6"/>
      <c r="IK2414" s="6"/>
      <c r="IL2414" s="6"/>
      <c r="IM2414" s="6"/>
      <c r="IN2414" s="6"/>
      <c r="IO2414" s="6"/>
      <c r="IP2414" s="6"/>
      <c r="IQ2414" s="6"/>
      <c r="IR2414" s="6"/>
      <c r="IS2414" s="6"/>
      <c r="IT2414" s="6"/>
      <c r="IU2414" s="6"/>
      <c r="IV2414" s="6"/>
      <c r="IW2414" s="6"/>
      <c r="IX2414" s="6"/>
      <c r="IY2414" s="6"/>
      <c r="IZ2414" s="6"/>
      <c r="JA2414" s="6"/>
      <c r="JB2414" s="6"/>
      <c r="JC2414" s="6"/>
      <c r="JD2414" s="6"/>
      <c r="JE2414" s="6"/>
      <c r="JF2414" s="6"/>
      <c r="JG2414" s="6"/>
      <c r="JH2414" s="6"/>
      <c r="JI2414" s="6"/>
      <c r="JJ2414" s="6"/>
      <c r="JK2414" s="6"/>
      <c r="JL2414" s="6"/>
      <c r="JM2414" s="6"/>
    </row>
    <row r="2415" spans="2:273" s="49" customFormat="1" ht="20" customHeight="1">
      <c r="B2415" s="120" t="s">
        <v>7963</v>
      </c>
      <c r="C2415" s="113">
        <v>20201</v>
      </c>
      <c r="D2415" s="98">
        <v>2020</v>
      </c>
      <c r="E2415" s="45" t="s">
        <v>2270</v>
      </c>
      <c r="F2415" s="146"/>
      <c r="G2415" s="359" t="s">
        <v>1086</v>
      </c>
      <c r="H2415" s="46" t="s">
        <v>7964</v>
      </c>
      <c r="I2415" s="46" t="s">
        <v>53</v>
      </c>
      <c r="J2415" s="90">
        <v>12</v>
      </c>
      <c r="K2415" s="198">
        <v>10000</v>
      </c>
      <c r="L2415" s="46" t="s">
        <v>7962</v>
      </c>
      <c r="M2415" s="46" t="s">
        <v>203</v>
      </c>
      <c r="N2415" s="215">
        <v>1</v>
      </c>
      <c r="O2415" s="90">
        <v>3</v>
      </c>
      <c r="P2415" s="90">
        <v>6</v>
      </c>
      <c r="Q2415" s="46" t="s">
        <v>47</v>
      </c>
      <c r="R2415" s="46" t="s">
        <v>80</v>
      </c>
      <c r="S2415" s="48"/>
      <c r="T2415" s="48"/>
      <c r="U2415" s="48"/>
      <c r="V2415" s="48"/>
      <c r="W2415" s="48"/>
      <c r="X2415" s="48"/>
      <c r="Y2415" s="48"/>
      <c r="Z2415" s="48"/>
      <c r="AA2415" s="48"/>
      <c r="AB2415" s="48"/>
      <c r="AC2415" s="48"/>
      <c r="AD2415" s="48"/>
      <c r="AE2415" s="48"/>
      <c r="AF2415" s="48"/>
      <c r="AG2415" s="48"/>
      <c r="AH2415" s="48"/>
      <c r="AI2415" s="48"/>
      <c r="AJ2415" s="48"/>
      <c r="AK2415" s="48"/>
      <c r="AL2415" s="48"/>
      <c r="AM2415" s="48"/>
      <c r="AN2415" s="48"/>
      <c r="AO2415" s="48"/>
      <c r="AP2415" s="48"/>
      <c r="AQ2415" s="48"/>
      <c r="AR2415" s="48"/>
      <c r="AS2415" s="48"/>
      <c r="AT2415" s="48"/>
      <c r="AU2415" s="48"/>
      <c r="AV2415" s="48"/>
      <c r="AW2415" s="48"/>
      <c r="AX2415" s="48"/>
      <c r="AY2415" s="48"/>
      <c r="AZ2415" s="48"/>
      <c r="BA2415" s="48"/>
      <c r="BB2415" s="48"/>
      <c r="BC2415" s="48"/>
      <c r="BD2415" s="48"/>
      <c r="BE2415" s="48"/>
      <c r="BF2415" s="48"/>
      <c r="BG2415" s="48"/>
      <c r="BH2415" s="48"/>
      <c r="BI2415" s="48"/>
      <c r="BJ2415" s="48"/>
      <c r="BK2415" s="48"/>
      <c r="BL2415" s="48"/>
      <c r="BM2415" s="48"/>
      <c r="BN2415" s="48"/>
      <c r="BO2415" s="48"/>
      <c r="BP2415" s="48"/>
      <c r="BQ2415" s="48"/>
      <c r="BR2415" s="48"/>
      <c r="BS2415" s="48"/>
      <c r="BT2415" s="48"/>
      <c r="BU2415" s="48"/>
      <c r="BV2415" s="48"/>
      <c r="BW2415" s="48"/>
      <c r="BX2415" s="48"/>
      <c r="BY2415" s="48"/>
      <c r="BZ2415" s="48"/>
      <c r="CA2415" s="48"/>
      <c r="CB2415" s="48"/>
      <c r="CC2415" s="48"/>
      <c r="CD2415" s="48"/>
      <c r="CE2415" s="48"/>
      <c r="CF2415" s="48"/>
      <c r="CG2415" s="48"/>
      <c r="CH2415" s="48"/>
      <c r="CI2415" s="48"/>
      <c r="CJ2415" s="48"/>
      <c r="CK2415" s="48"/>
      <c r="CL2415" s="48"/>
      <c r="CM2415" s="48"/>
      <c r="CN2415" s="48"/>
      <c r="CO2415" s="48"/>
      <c r="CP2415" s="48"/>
      <c r="CQ2415" s="48"/>
      <c r="CR2415" s="48"/>
      <c r="CS2415" s="48"/>
      <c r="CT2415" s="48"/>
      <c r="CU2415" s="48"/>
      <c r="CV2415" s="48"/>
      <c r="CW2415" s="48"/>
      <c r="CX2415" s="48"/>
      <c r="CY2415" s="48"/>
      <c r="CZ2415" s="48"/>
      <c r="DA2415" s="48"/>
      <c r="DB2415" s="48"/>
      <c r="DC2415" s="48"/>
      <c r="DD2415" s="48"/>
      <c r="DE2415" s="48"/>
      <c r="DF2415" s="48"/>
      <c r="DG2415" s="48"/>
      <c r="DH2415" s="48"/>
      <c r="DI2415" s="48"/>
      <c r="DJ2415" s="48"/>
      <c r="DK2415" s="48"/>
      <c r="DL2415" s="48"/>
      <c r="DM2415" s="48"/>
      <c r="DN2415" s="48"/>
      <c r="DO2415" s="48"/>
      <c r="DP2415" s="48"/>
      <c r="DQ2415" s="48"/>
      <c r="DR2415" s="48"/>
      <c r="DS2415" s="48"/>
      <c r="DT2415" s="48"/>
      <c r="DU2415" s="48"/>
      <c r="DV2415" s="48"/>
      <c r="DW2415" s="48"/>
      <c r="DX2415" s="48"/>
      <c r="DY2415" s="48"/>
      <c r="DZ2415" s="48"/>
      <c r="EA2415" s="48"/>
      <c r="EB2415" s="48"/>
      <c r="EC2415" s="48"/>
      <c r="ED2415" s="48"/>
      <c r="EE2415" s="48"/>
      <c r="EF2415" s="48"/>
      <c r="EG2415" s="48"/>
      <c r="EH2415" s="48"/>
      <c r="EI2415" s="48"/>
      <c r="EJ2415" s="48"/>
      <c r="EK2415" s="48"/>
      <c r="EL2415" s="48"/>
      <c r="EM2415" s="48"/>
      <c r="EN2415" s="48"/>
      <c r="EO2415" s="48"/>
      <c r="EP2415" s="48"/>
      <c r="EQ2415" s="48"/>
      <c r="ER2415" s="48"/>
      <c r="ES2415" s="48"/>
      <c r="ET2415" s="48"/>
      <c r="EU2415" s="48"/>
      <c r="EV2415" s="48"/>
      <c r="EW2415" s="48"/>
      <c r="EX2415" s="48"/>
      <c r="EY2415" s="48"/>
      <c r="EZ2415" s="48"/>
      <c r="FA2415" s="48"/>
      <c r="FB2415" s="48"/>
      <c r="FC2415" s="48"/>
      <c r="FD2415" s="48"/>
      <c r="FE2415" s="48"/>
      <c r="FF2415" s="48"/>
      <c r="FG2415" s="48"/>
      <c r="FH2415" s="48"/>
      <c r="FI2415" s="48"/>
      <c r="FJ2415" s="48"/>
      <c r="FK2415" s="48"/>
      <c r="FL2415" s="48"/>
      <c r="FM2415" s="48"/>
      <c r="FN2415" s="48"/>
      <c r="FO2415" s="48"/>
      <c r="FP2415" s="48"/>
      <c r="FQ2415" s="48"/>
      <c r="FR2415" s="48"/>
      <c r="FS2415" s="48"/>
      <c r="FT2415" s="48"/>
      <c r="FU2415" s="48"/>
      <c r="FV2415" s="48"/>
      <c r="FW2415" s="48"/>
      <c r="FX2415" s="48"/>
      <c r="FY2415" s="48"/>
      <c r="FZ2415" s="48"/>
      <c r="GA2415" s="48"/>
      <c r="GB2415" s="48"/>
      <c r="GC2415" s="48"/>
      <c r="GD2415" s="48"/>
      <c r="GE2415" s="48"/>
      <c r="GF2415" s="48"/>
      <c r="GG2415" s="48"/>
      <c r="GH2415" s="48"/>
      <c r="GI2415" s="48"/>
      <c r="GJ2415" s="48"/>
      <c r="GK2415" s="48"/>
      <c r="GL2415" s="48"/>
      <c r="GM2415" s="48"/>
      <c r="GN2415" s="48"/>
      <c r="GO2415" s="48"/>
      <c r="GP2415" s="48"/>
      <c r="GQ2415" s="48"/>
      <c r="GR2415" s="48"/>
      <c r="GS2415" s="48"/>
      <c r="GT2415" s="48"/>
      <c r="GU2415" s="48"/>
      <c r="GV2415" s="48"/>
      <c r="GW2415" s="48"/>
      <c r="GX2415" s="48"/>
      <c r="GY2415" s="48"/>
      <c r="GZ2415" s="48"/>
      <c r="HA2415" s="48"/>
      <c r="HB2415" s="48"/>
      <c r="HC2415" s="48"/>
      <c r="HD2415" s="48"/>
      <c r="HE2415" s="48"/>
      <c r="HF2415" s="48"/>
      <c r="HG2415" s="48"/>
      <c r="HH2415" s="48"/>
      <c r="HI2415" s="48"/>
      <c r="HJ2415" s="48"/>
      <c r="HK2415" s="48"/>
      <c r="HL2415" s="48"/>
      <c r="HM2415" s="48"/>
      <c r="HN2415" s="48"/>
      <c r="HO2415" s="48"/>
      <c r="HP2415" s="48"/>
      <c r="HQ2415" s="48"/>
      <c r="HR2415" s="48"/>
      <c r="HS2415" s="48"/>
      <c r="HT2415" s="48"/>
      <c r="HU2415" s="48"/>
      <c r="HV2415" s="48"/>
      <c r="HW2415" s="48"/>
      <c r="HX2415" s="48"/>
      <c r="HY2415" s="48"/>
      <c r="HZ2415" s="48"/>
      <c r="IA2415" s="48"/>
      <c r="IB2415" s="48"/>
      <c r="IC2415" s="48"/>
      <c r="ID2415" s="48"/>
      <c r="IE2415" s="48"/>
      <c r="IF2415" s="48"/>
      <c r="IG2415" s="48"/>
      <c r="IH2415" s="48"/>
      <c r="II2415" s="48"/>
      <c r="IJ2415" s="48"/>
      <c r="IK2415" s="48"/>
      <c r="IL2415" s="48"/>
      <c r="IM2415" s="48"/>
      <c r="IN2415" s="48"/>
      <c r="IO2415" s="48"/>
      <c r="IP2415" s="48"/>
      <c r="IQ2415" s="48"/>
      <c r="IR2415" s="48"/>
      <c r="IS2415" s="48"/>
      <c r="IT2415" s="48"/>
      <c r="IU2415" s="48"/>
      <c r="IV2415" s="48"/>
      <c r="IW2415" s="48"/>
      <c r="IX2415" s="48"/>
      <c r="IY2415" s="48"/>
      <c r="IZ2415" s="48"/>
      <c r="JA2415" s="48"/>
    </row>
    <row r="2416" spans="2:273" s="49" customFormat="1" ht="20" customHeight="1">
      <c r="B2416" s="120" t="s">
        <v>7973</v>
      </c>
      <c r="C2416" s="113">
        <v>20201</v>
      </c>
      <c r="D2416" s="98">
        <v>2020</v>
      </c>
      <c r="E2416" s="45" t="s">
        <v>2270</v>
      </c>
      <c r="F2416" s="146"/>
      <c r="G2416" s="359" t="s">
        <v>1086</v>
      </c>
      <c r="H2416" s="46" t="s">
        <v>5525</v>
      </c>
      <c r="I2416" s="46" t="s">
        <v>53</v>
      </c>
      <c r="J2416" s="90">
        <v>9</v>
      </c>
      <c r="K2416" s="198">
        <v>310970</v>
      </c>
      <c r="L2416" s="46" t="s">
        <v>7962</v>
      </c>
      <c r="M2416" s="46" t="s">
        <v>203</v>
      </c>
      <c r="N2416" s="215">
        <v>1</v>
      </c>
      <c r="O2416" s="90">
        <v>3</v>
      </c>
      <c r="P2416" s="90">
        <v>6</v>
      </c>
      <c r="Q2416" s="46" t="s">
        <v>47</v>
      </c>
      <c r="R2416" s="46" t="s">
        <v>80</v>
      </c>
      <c r="S2416" s="48"/>
      <c r="T2416" s="48"/>
      <c r="U2416" s="48"/>
      <c r="V2416" s="48"/>
      <c r="W2416" s="48"/>
      <c r="X2416" s="48"/>
      <c r="Y2416" s="48"/>
      <c r="Z2416" s="48"/>
      <c r="AA2416" s="48"/>
      <c r="AB2416" s="48"/>
      <c r="AC2416" s="48"/>
      <c r="AD2416" s="48"/>
      <c r="AE2416" s="48"/>
      <c r="AF2416" s="37"/>
      <c r="AG2416" s="37"/>
      <c r="AH2416" s="37"/>
      <c r="AI2416" s="37"/>
      <c r="AJ2416" s="37"/>
      <c r="AK2416" s="37"/>
      <c r="AL2416" s="37"/>
      <c r="AM2416" s="37"/>
      <c r="AN2416" s="37"/>
      <c r="AO2416" s="37"/>
      <c r="AP2416" s="37"/>
      <c r="AQ2416" s="37"/>
      <c r="AR2416" s="37"/>
      <c r="AS2416" s="37"/>
      <c r="AT2416" s="37"/>
      <c r="AU2416" s="37"/>
      <c r="AV2416" s="37"/>
      <c r="AW2416" s="37"/>
      <c r="AX2416" s="37"/>
      <c r="AY2416" s="37"/>
      <c r="AZ2416" s="37"/>
      <c r="BA2416" s="37"/>
      <c r="BB2416" s="37"/>
      <c r="BC2416" s="37"/>
      <c r="BD2416" s="37"/>
      <c r="BE2416" s="37"/>
      <c r="BF2416" s="37"/>
      <c r="BG2416" s="37"/>
      <c r="BH2416" s="37"/>
      <c r="BI2416" s="37"/>
      <c r="BJ2416" s="37"/>
      <c r="BK2416" s="37"/>
      <c r="BL2416" s="37"/>
      <c r="BM2416" s="37"/>
      <c r="BN2416" s="37"/>
      <c r="BO2416" s="37"/>
      <c r="BP2416" s="37"/>
      <c r="BQ2416" s="37"/>
      <c r="BR2416" s="37"/>
      <c r="BS2416" s="37"/>
      <c r="BT2416" s="37"/>
      <c r="BU2416" s="37"/>
      <c r="BV2416" s="37"/>
      <c r="BW2416" s="37"/>
      <c r="BX2416" s="37"/>
      <c r="BY2416" s="37"/>
      <c r="BZ2416" s="37"/>
      <c r="CA2416" s="37"/>
      <c r="CB2416" s="37"/>
      <c r="CC2416" s="37"/>
      <c r="CD2416" s="37"/>
      <c r="CE2416" s="37"/>
      <c r="CF2416" s="37"/>
      <c r="CG2416" s="37"/>
      <c r="CH2416" s="37"/>
      <c r="CI2416" s="37"/>
      <c r="CJ2416" s="37"/>
      <c r="CK2416" s="37"/>
      <c r="CL2416" s="37"/>
      <c r="CM2416" s="37"/>
      <c r="CN2416" s="37"/>
      <c r="CO2416" s="37"/>
      <c r="CP2416" s="37"/>
      <c r="CQ2416" s="37"/>
      <c r="CR2416" s="37"/>
      <c r="CS2416" s="37"/>
      <c r="CT2416" s="37"/>
      <c r="CU2416" s="37"/>
      <c r="CV2416" s="37"/>
      <c r="CW2416" s="37"/>
      <c r="CX2416" s="37"/>
      <c r="CY2416" s="37"/>
      <c r="CZ2416" s="37"/>
      <c r="DA2416" s="37"/>
      <c r="DB2416" s="37"/>
      <c r="DC2416" s="37"/>
      <c r="DD2416" s="37"/>
      <c r="DE2416" s="37"/>
      <c r="DF2416" s="37"/>
      <c r="DG2416" s="37"/>
      <c r="DH2416" s="37"/>
      <c r="DI2416" s="37"/>
      <c r="DJ2416" s="37"/>
      <c r="DK2416" s="37"/>
      <c r="DL2416" s="37"/>
      <c r="DM2416" s="37"/>
      <c r="DN2416" s="37"/>
      <c r="DO2416" s="37"/>
      <c r="DP2416" s="37"/>
      <c r="DQ2416" s="37"/>
      <c r="DR2416" s="37"/>
      <c r="DS2416" s="37"/>
      <c r="DT2416" s="37"/>
      <c r="DU2416" s="37"/>
      <c r="DV2416" s="37"/>
      <c r="DW2416" s="37"/>
      <c r="DX2416" s="37"/>
      <c r="DY2416" s="37"/>
      <c r="DZ2416" s="37"/>
      <c r="EA2416" s="37"/>
      <c r="EB2416" s="37"/>
      <c r="EC2416" s="37"/>
      <c r="ED2416" s="37"/>
      <c r="EE2416" s="37"/>
      <c r="EF2416" s="37"/>
      <c r="EG2416" s="37"/>
      <c r="EH2416" s="37"/>
      <c r="EI2416" s="37"/>
      <c r="EJ2416" s="37"/>
      <c r="EK2416" s="37"/>
      <c r="EL2416" s="37"/>
      <c r="EM2416" s="37"/>
      <c r="EN2416" s="37"/>
      <c r="EO2416" s="37"/>
      <c r="EP2416" s="37"/>
      <c r="EQ2416" s="37"/>
      <c r="ER2416" s="37"/>
      <c r="ES2416" s="37"/>
      <c r="ET2416" s="37"/>
      <c r="EU2416" s="37"/>
      <c r="EV2416" s="37"/>
      <c r="EW2416" s="37"/>
      <c r="EX2416" s="37"/>
      <c r="EY2416" s="37"/>
      <c r="EZ2416" s="37"/>
      <c r="FA2416" s="37"/>
      <c r="FB2416" s="37"/>
      <c r="FC2416" s="37"/>
      <c r="FD2416" s="37"/>
      <c r="FE2416" s="37"/>
      <c r="FF2416" s="37"/>
      <c r="FG2416" s="37"/>
      <c r="FH2416" s="37"/>
      <c r="FI2416" s="37"/>
      <c r="FJ2416" s="37"/>
      <c r="FK2416" s="37"/>
      <c r="FL2416" s="37"/>
      <c r="FM2416" s="37"/>
      <c r="FN2416" s="37"/>
      <c r="FO2416" s="37"/>
      <c r="FP2416" s="37"/>
      <c r="FQ2416" s="37"/>
      <c r="FR2416" s="37"/>
      <c r="FS2416" s="37"/>
      <c r="FT2416" s="37"/>
      <c r="FU2416" s="37"/>
      <c r="FV2416" s="37"/>
      <c r="FW2416" s="37"/>
      <c r="FX2416" s="37"/>
      <c r="FY2416" s="37"/>
      <c r="FZ2416" s="37"/>
      <c r="GA2416" s="37"/>
      <c r="GB2416" s="37"/>
      <c r="GC2416" s="37"/>
      <c r="GD2416" s="37"/>
      <c r="GE2416" s="37"/>
      <c r="GF2416" s="37"/>
      <c r="GG2416" s="37"/>
      <c r="GH2416" s="37"/>
      <c r="GI2416" s="37"/>
      <c r="GJ2416" s="37"/>
      <c r="GK2416" s="37"/>
      <c r="GL2416" s="37"/>
      <c r="GM2416" s="37"/>
      <c r="GN2416" s="37"/>
      <c r="GO2416" s="37"/>
      <c r="GP2416" s="37"/>
      <c r="GQ2416" s="37"/>
      <c r="GR2416" s="37"/>
      <c r="GS2416" s="37"/>
      <c r="GT2416" s="37"/>
      <c r="GU2416" s="37"/>
      <c r="GV2416" s="37"/>
      <c r="GW2416" s="37"/>
      <c r="GX2416" s="37"/>
      <c r="GY2416" s="37"/>
      <c r="GZ2416" s="37"/>
      <c r="HA2416" s="37"/>
      <c r="HB2416" s="37"/>
      <c r="HC2416" s="37"/>
      <c r="HD2416" s="37"/>
      <c r="HE2416" s="37"/>
      <c r="HF2416" s="37"/>
      <c r="HG2416" s="37"/>
      <c r="HH2416" s="37"/>
      <c r="HI2416" s="37"/>
      <c r="HJ2416" s="37"/>
      <c r="HK2416" s="37"/>
      <c r="HL2416" s="37"/>
      <c r="HM2416" s="37"/>
      <c r="HN2416" s="37"/>
      <c r="HO2416" s="37"/>
      <c r="HP2416" s="37"/>
      <c r="HQ2416" s="37"/>
      <c r="HR2416" s="37"/>
      <c r="HS2416" s="37"/>
      <c r="HT2416" s="37"/>
      <c r="HU2416" s="37"/>
      <c r="HV2416" s="37"/>
      <c r="HW2416" s="37"/>
      <c r="HX2416" s="37"/>
      <c r="HY2416" s="37"/>
      <c r="HZ2416" s="37"/>
      <c r="IA2416" s="37"/>
      <c r="IB2416" s="37"/>
      <c r="IC2416" s="37"/>
      <c r="ID2416" s="37"/>
      <c r="IE2416" s="37"/>
      <c r="IF2416" s="37"/>
      <c r="IG2416" s="37"/>
      <c r="IH2416" s="37"/>
      <c r="II2416" s="37"/>
      <c r="IJ2416" s="37"/>
      <c r="IK2416" s="37"/>
      <c r="IL2416" s="37"/>
      <c r="IM2416" s="37"/>
      <c r="IN2416" s="37"/>
      <c r="IO2416" s="37"/>
      <c r="IP2416" s="37"/>
      <c r="IQ2416" s="37"/>
      <c r="IR2416" s="37"/>
      <c r="IS2416" s="37"/>
      <c r="IT2416" s="37"/>
      <c r="IU2416" s="37"/>
      <c r="IV2416" s="37"/>
      <c r="IW2416" s="37"/>
      <c r="IX2416" s="37"/>
      <c r="IY2416" s="37"/>
      <c r="IZ2416" s="37"/>
      <c r="JA2416" s="37"/>
      <c r="JB2416" s="37"/>
      <c r="JC2416" s="37"/>
      <c r="JD2416" s="37"/>
      <c r="JE2416" s="37"/>
      <c r="JF2416" s="37"/>
      <c r="JG2416" s="37"/>
      <c r="JH2416" s="37"/>
      <c r="JI2416" s="37"/>
      <c r="JJ2416" s="37"/>
      <c r="JK2416" s="37"/>
      <c r="JL2416" s="37"/>
      <c r="JM2416" s="37"/>
    </row>
    <row r="2417" spans="2:273" s="49" customFormat="1" ht="20" customHeight="1">
      <c r="B2417" s="120" t="s">
        <v>7974</v>
      </c>
      <c r="C2417" s="113">
        <v>20202</v>
      </c>
      <c r="D2417" s="104">
        <v>2020</v>
      </c>
      <c r="E2417" s="45" t="s">
        <v>2270</v>
      </c>
      <c r="F2417" s="146"/>
      <c r="G2417" s="359">
        <v>1</v>
      </c>
      <c r="H2417" s="46" t="s">
        <v>7975</v>
      </c>
      <c r="I2417" s="46" t="s">
        <v>37</v>
      </c>
      <c r="J2417" s="90">
        <v>18</v>
      </c>
      <c r="K2417" s="198">
        <v>466975</v>
      </c>
      <c r="L2417" s="46" t="s">
        <v>7962</v>
      </c>
      <c r="M2417" s="46" t="s">
        <v>203</v>
      </c>
      <c r="N2417" s="215">
        <v>1</v>
      </c>
      <c r="O2417" s="90">
        <v>3</v>
      </c>
      <c r="P2417" s="90">
        <v>6</v>
      </c>
      <c r="Q2417" s="46" t="s">
        <v>55</v>
      </c>
      <c r="R2417" s="46" t="s">
        <v>33</v>
      </c>
      <c r="S2417" s="48"/>
      <c r="T2417" s="48"/>
      <c r="U2417" s="48"/>
      <c r="V2417" s="48"/>
      <c r="W2417" s="48"/>
      <c r="X2417" s="48"/>
      <c r="Y2417" s="48"/>
      <c r="Z2417" s="48"/>
      <c r="AA2417" s="48"/>
      <c r="AB2417" s="48"/>
      <c r="AC2417" s="48"/>
      <c r="AD2417" s="48"/>
      <c r="AE2417" s="48"/>
      <c r="AF2417" s="6"/>
      <c r="AG2417" s="6"/>
      <c r="AH2417" s="6"/>
      <c r="AI2417" s="6"/>
      <c r="AJ2417" s="6"/>
      <c r="AK2417" s="6"/>
      <c r="AL2417" s="6"/>
      <c r="AM2417" s="6"/>
      <c r="AN2417" s="6"/>
      <c r="AO2417" s="6"/>
      <c r="AP2417" s="6"/>
      <c r="AQ2417" s="6"/>
      <c r="AR2417" s="6"/>
      <c r="AS2417" s="6"/>
      <c r="AT2417" s="6"/>
      <c r="AU2417" s="6"/>
      <c r="AV2417" s="6"/>
      <c r="AW2417" s="6"/>
      <c r="AX2417" s="6"/>
      <c r="AY2417" s="6"/>
      <c r="AZ2417" s="6"/>
      <c r="BA2417" s="6"/>
      <c r="BB2417" s="6"/>
      <c r="BC2417" s="6"/>
      <c r="BD2417" s="6"/>
      <c r="BE2417" s="6"/>
      <c r="BF2417" s="6"/>
      <c r="BG2417" s="6"/>
      <c r="BH2417" s="6"/>
      <c r="BI2417" s="6"/>
      <c r="BJ2417" s="6"/>
      <c r="BK2417" s="6"/>
      <c r="BL2417" s="6"/>
      <c r="BM2417" s="6"/>
      <c r="BN2417" s="6"/>
      <c r="BO2417" s="6"/>
      <c r="BP2417" s="6"/>
      <c r="BQ2417" s="6"/>
      <c r="BR2417" s="6"/>
      <c r="BS2417" s="6"/>
      <c r="BT2417" s="6"/>
      <c r="BU2417" s="6"/>
      <c r="BV2417" s="6"/>
      <c r="BW2417" s="6"/>
      <c r="BX2417" s="6"/>
      <c r="BY2417" s="6"/>
      <c r="BZ2417" s="6"/>
      <c r="CA2417" s="6"/>
      <c r="CB2417" s="6"/>
      <c r="CC2417" s="6"/>
      <c r="CD2417" s="6"/>
      <c r="CE2417" s="6"/>
      <c r="CF2417" s="6"/>
      <c r="CG2417" s="6"/>
      <c r="CH2417" s="6"/>
      <c r="CI2417" s="6"/>
      <c r="CJ2417" s="6"/>
      <c r="CK2417" s="6"/>
      <c r="CL2417" s="6"/>
      <c r="CM2417" s="6"/>
      <c r="CN2417" s="6"/>
      <c r="CO2417" s="6"/>
      <c r="CP2417" s="6"/>
      <c r="CQ2417" s="6"/>
      <c r="CR2417" s="6"/>
      <c r="CS2417" s="6"/>
      <c r="CT2417" s="6"/>
      <c r="CU2417" s="6"/>
      <c r="CV2417" s="6"/>
      <c r="CW2417" s="6"/>
      <c r="CX2417" s="6"/>
      <c r="CY2417" s="6"/>
      <c r="CZ2417" s="6"/>
      <c r="DA2417" s="6"/>
      <c r="DB2417" s="6"/>
      <c r="DC2417" s="6"/>
      <c r="DD2417" s="6"/>
      <c r="DE2417" s="6"/>
      <c r="DF2417" s="6"/>
      <c r="DG2417" s="6"/>
      <c r="DH2417" s="6"/>
      <c r="DI2417" s="6"/>
      <c r="DJ2417" s="6"/>
      <c r="DK2417" s="6"/>
      <c r="DL2417" s="6"/>
      <c r="DM2417" s="6"/>
      <c r="DN2417" s="6"/>
      <c r="DO2417" s="6"/>
      <c r="DP2417" s="6"/>
      <c r="DQ2417" s="6"/>
      <c r="DR2417" s="6"/>
      <c r="DS2417" s="6"/>
      <c r="DT2417" s="6"/>
      <c r="DU2417" s="6"/>
      <c r="DV2417" s="6"/>
      <c r="DW2417" s="6"/>
      <c r="DX2417" s="6"/>
      <c r="DY2417" s="6"/>
      <c r="DZ2417" s="6"/>
      <c r="EA2417" s="6"/>
      <c r="EB2417" s="6"/>
      <c r="EC2417" s="6"/>
      <c r="ED2417" s="6"/>
      <c r="EE2417" s="6"/>
      <c r="EF2417" s="6"/>
      <c r="EG2417" s="6"/>
      <c r="EH2417" s="6"/>
      <c r="EI2417" s="6"/>
      <c r="EJ2417" s="6"/>
      <c r="EK2417" s="6"/>
      <c r="EL2417" s="6"/>
      <c r="EM2417" s="6"/>
      <c r="EN2417" s="6"/>
      <c r="EO2417" s="6"/>
      <c r="EP2417" s="6"/>
      <c r="EQ2417" s="6"/>
      <c r="ER2417" s="6"/>
      <c r="ES2417" s="6"/>
      <c r="ET2417" s="6"/>
      <c r="EU2417" s="6"/>
      <c r="EV2417" s="6"/>
      <c r="EW2417" s="6"/>
      <c r="EX2417" s="6"/>
      <c r="EY2417" s="6"/>
      <c r="EZ2417" s="6"/>
      <c r="FA2417" s="6"/>
      <c r="FB2417" s="6"/>
      <c r="FC2417" s="6"/>
      <c r="FD2417" s="6"/>
      <c r="FE2417" s="6"/>
      <c r="FF2417" s="6"/>
      <c r="FG2417" s="6"/>
      <c r="FH2417" s="6"/>
      <c r="FI2417" s="6"/>
      <c r="FJ2417" s="6"/>
      <c r="FK2417" s="6"/>
      <c r="FL2417" s="6"/>
      <c r="FM2417" s="6"/>
      <c r="FN2417" s="6"/>
      <c r="FO2417" s="6"/>
      <c r="FP2417" s="6"/>
      <c r="FQ2417" s="6"/>
      <c r="FR2417" s="6"/>
      <c r="FS2417" s="6"/>
      <c r="FT2417" s="6"/>
      <c r="FU2417" s="6"/>
      <c r="FV2417" s="6"/>
      <c r="FW2417" s="6"/>
      <c r="FX2417" s="6"/>
      <c r="FY2417" s="6"/>
      <c r="FZ2417" s="6"/>
      <c r="GA2417" s="6"/>
      <c r="GB2417" s="6"/>
      <c r="GC2417" s="6"/>
      <c r="GD2417" s="6"/>
      <c r="GE2417" s="6"/>
      <c r="GF2417" s="6"/>
      <c r="GG2417" s="6"/>
      <c r="GH2417" s="6"/>
      <c r="GI2417" s="6"/>
      <c r="GJ2417" s="6"/>
      <c r="GK2417" s="6"/>
      <c r="GL2417" s="6"/>
      <c r="GM2417" s="6"/>
      <c r="GN2417" s="6"/>
      <c r="GO2417" s="6"/>
      <c r="GP2417" s="6"/>
      <c r="GQ2417" s="6"/>
      <c r="GR2417" s="6"/>
      <c r="GS2417" s="6"/>
      <c r="GT2417" s="6"/>
      <c r="GU2417" s="6"/>
      <c r="GV2417" s="6"/>
      <c r="GW2417" s="6"/>
      <c r="GX2417" s="6"/>
      <c r="GY2417" s="6"/>
      <c r="GZ2417" s="6"/>
      <c r="HA2417" s="6"/>
      <c r="HB2417" s="6"/>
      <c r="HC2417" s="6"/>
      <c r="HD2417" s="6"/>
      <c r="HE2417" s="6"/>
      <c r="HF2417" s="6"/>
      <c r="HG2417" s="6"/>
      <c r="HH2417" s="6"/>
      <c r="HI2417" s="6"/>
      <c r="HJ2417" s="6"/>
      <c r="HK2417" s="6"/>
      <c r="HL2417" s="6"/>
      <c r="HM2417" s="6"/>
      <c r="HN2417" s="6"/>
      <c r="HO2417" s="6"/>
      <c r="HP2417" s="6"/>
      <c r="HQ2417" s="6"/>
      <c r="HR2417" s="6"/>
      <c r="HS2417" s="6"/>
      <c r="HT2417" s="6"/>
      <c r="HU2417" s="6"/>
      <c r="HV2417" s="6"/>
      <c r="HW2417" s="6"/>
      <c r="HX2417" s="6"/>
      <c r="HY2417" s="6"/>
      <c r="HZ2417" s="6"/>
      <c r="IA2417" s="6"/>
      <c r="IB2417" s="6"/>
      <c r="IC2417" s="6"/>
      <c r="ID2417" s="6"/>
      <c r="IE2417" s="6"/>
      <c r="IF2417" s="6"/>
      <c r="IG2417" s="6"/>
      <c r="IH2417" s="6"/>
      <c r="II2417" s="6"/>
      <c r="IJ2417" s="6"/>
      <c r="IK2417" s="6"/>
      <c r="IL2417" s="6"/>
      <c r="IM2417" s="6"/>
      <c r="IN2417" s="6"/>
      <c r="IO2417" s="6"/>
      <c r="IP2417" s="6"/>
      <c r="IQ2417" s="6"/>
      <c r="IR2417" s="6"/>
      <c r="IS2417" s="6"/>
      <c r="IT2417" s="6"/>
      <c r="IU2417" s="6"/>
      <c r="IV2417" s="6"/>
      <c r="IW2417" s="6"/>
      <c r="IX2417" s="6"/>
      <c r="IY2417" s="6"/>
      <c r="IZ2417" s="6"/>
      <c r="JA2417" s="6"/>
      <c r="JB2417" s="6"/>
      <c r="JC2417" s="6"/>
      <c r="JD2417" s="6"/>
      <c r="JE2417" s="6"/>
      <c r="JF2417" s="6"/>
      <c r="JG2417" s="6"/>
      <c r="JH2417" s="6"/>
      <c r="JI2417" s="6"/>
      <c r="JJ2417" s="6"/>
      <c r="JK2417" s="6"/>
      <c r="JL2417" s="6"/>
      <c r="JM2417" s="6"/>
    </row>
    <row r="2418" spans="2:273" s="49" customFormat="1" ht="20" customHeight="1">
      <c r="B2418" s="120" t="s">
        <v>7965</v>
      </c>
      <c r="C2418" s="113">
        <v>20201</v>
      </c>
      <c r="D2418" s="98">
        <v>2020</v>
      </c>
      <c r="E2418" s="45" t="s">
        <v>2270</v>
      </c>
      <c r="F2418" s="146"/>
      <c r="G2418" s="359"/>
      <c r="H2418" s="46" t="s">
        <v>7966</v>
      </c>
      <c r="I2418" s="46" t="s">
        <v>53</v>
      </c>
      <c r="J2418" s="90">
        <v>47</v>
      </c>
      <c r="K2418" s="198">
        <v>25000</v>
      </c>
      <c r="L2418" s="46" t="s">
        <v>7962</v>
      </c>
      <c r="M2418" s="46" t="s">
        <v>203</v>
      </c>
      <c r="N2418" s="215">
        <v>1</v>
      </c>
      <c r="O2418" s="90">
        <v>3</v>
      </c>
      <c r="P2418" s="90">
        <v>6</v>
      </c>
      <c r="Q2418" s="46" t="s">
        <v>238</v>
      </c>
      <c r="R2418" s="46" t="s">
        <v>111</v>
      </c>
      <c r="S2418" s="48"/>
      <c r="T2418" s="48"/>
      <c r="U2418" s="48"/>
      <c r="V2418" s="48"/>
      <c r="W2418" s="48"/>
      <c r="X2418" s="48"/>
      <c r="Y2418" s="48"/>
      <c r="Z2418" s="48"/>
      <c r="AA2418" s="48"/>
      <c r="AB2418" s="48"/>
      <c r="AC2418" s="48"/>
      <c r="AD2418" s="48"/>
      <c r="AE2418" s="48"/>
      <c r="AF2418" s="48"/>
      <c r="AG2418" s="48"/>
      <c r="AH2418" s="48"/>
      <c r="AI2418" s="48"/>
      <c r="AJ2418" s="48"/>
      <c r="AK2418" s="48"/>
      <c r="AL2418" s="48"/>
      <c r="AM2418" s="48"/>
      <c r="AN2418" s="48"/>
      <c r="AO2418" s="48"/>
      <c r="AP2418" s="48"/>
      <c r="AQ2418" s="48"/>
      <c r="AR2418" s="48"/>
      <c r="AS2418" s="48"/>
      <c r="AT2418" s="48"/>
      <c r="AU2418" s="48"/>
      <c r="AV2418" s="48"/>
      <c r="AW2418" s="48"/>
      <c r="AX2418" s="48"/>
      <c r="AY2418" s="48"/>
      <c r="AZ2418" s="48"/>
      <c r="BA2418" s="48"/>
      <c r="BB2418" s="48"/>
      <c r="BC2418" s="48"/>
      <c r="BD2418" s="48"/>
      <c r="BE2418" s="48"/>
      <c r="BF2418" s="48"/>
      <c r="BG2418" s="48"/>
      <c r="BH2418" s="48"/>
      <c r="BI2418" s="48"/>
      <c r="BJ2418" s="48"/>
      <c r="BK2418" s="48"/>
      <c r="BL2418" s="48"/>
      <c r="BM2418" s="48"/>
      <c r="BN2418" s="48"/>
      <c r="BO2418" s="48"/>
      <c r="BP2418" s="48"/>
      <c r="BQ2418" s="48"/>
      <c r="BR2418" s="48"/>
      <c r="BS2418" s="48"/>
      <c r="BT2418" s="48"/>
      <c r="BU2418" s="48"/>
      <c r="BV2418" s="48"/>
      <c r="BW2418" s="48"/>
      <c r="BX2418" s="48"/>
      <c r="BY2418" s="48"/>
      <c r="BZ2418" s="48"/>
      <c r="CA2418" s="48"/>
      <c r="CB2418" s="48"/>
      <c r="CC2418" s="48"/>
      <c r="CD2418" s="48"/>
      <c r="CE2418" s="48"/>
      <c r="CF2418" s="48"/>
      <c r="CG2418" s="48"/>
      <c r="CH2418" s="48"/>
      <c r="CI2418" s="48"/>
      <c r="CJ2418" s="48"/>
      <c r="CK2418" s="48"/>
      <c r="CL2418" s="48"/>
      <c r="CM2418" s="48"/>
      <c r="CN2418" s="48"/>
      <c r="CO2418" s="48"/>
      <c r="CP2418" s="48"/>
      <c r="CQ2418" s="48"/>
      <c r="CR2418" s="48"/>
      <c r="CS2418" s="48"/>
      <c r="CT2418" s="48"/>
      <c r="CU2418" s="48"/>
      <c r="CV2418" s="48"/>
      <c r="CW2418" s="48"/>
      <c r="CX2418" s="48"/>
      <c r="CY2418" s="48"/>
      <c r="CZ2418" s="48"/>
      <c r="DA2418" s="48"/>
      <c r="DB2418" s="48"/>
      <c r="DC2418" s="48"/>
      <c r="DD2418" s="48"/>
      <c r="DE2418" s="48"/>
      <c r="DF2418" s="48"/>
      <c r="DG2418" s="48"/>
      <c r="DH2418" s="48"/>
      <c r="DI2418" s="48"/>
      <c r="DJ2418" s="48"/>
      <c r="DK2418" s="48"/>
      <c r="DL2418" s="48"/>
      <c r="DM2418" s="48"/>
      <c r="DN2418" s="48"/>
      <c r="DO2418" s="48"/>
      <c r="DP2418" s="48"/>
      <c r="DQ2418" s="48"/>
      <c r="DR2418" s="48"/>
      <c r="DS2418" s="48"/>
      <c r="DT2418" s="48"/>
      <c r="DU2418" s="48"/>
      <c r="DV2418" s="48"/>
      <c r="DW2418" s="48"/>
      <c r="DX2418" s="48"/>
      <c r="DY2418" s="48"/>
      <c r="DZ2418" s="48"/>
      <c r="EA2418" s="48"/>
      <c r="EB2418" s="48"/>
      <c r="EC2418" s="48"/>
      <c r="ED2418" s="48"/>
      <c r="EE2418" s="48"/>
      <c r="EF2418" s="48"/>
      <c r="EG2418" s="48"/>
      <c r="EH2418" s="48"/>
      <c r="EI2418" s="48"/>
      <c r="EJ2418" s="48"/>
      <c r="EK2418" s="48"/>
      <c r="EL2418" s="48"/>
      <c r="EM2418" s="48"/>
      <c r="EN2418" s="48"/>
      <c r="EO2418" s="48"/>
      <c r="EP2418" s="48"/>
      <c r="EQ2418" s="48"/>
      <c r="ER2418" s="48"/>
      <c r="ES2418" s="48"/>
      <c r="ET2418" s="48"/>
      <c r="EU2418" s="48"/>
      <c r="EV2418" s="48"/>
      <c r="EW2418" s="48"/>
      <c r="EX2418" s="48"/>
      <c r="EY2418" s="48"/>
      <c r="EZ2418" s="48"/>
      <c r="FA2418" s="48"/>
      <c r="FB2418" s="48"/>
      <c r="FC2418" s="48"/>
      <c r="FD2418" s="48"/>
      <c r="FE2418" s="48"/>
      <c r="FF2418" s="48"/>
      <c r="FG2418" s="48"/>
      <c r="FH2418" s="48"/>
      <c r="FI2418" s="48"/>
      <c r="FJ2418" s="48"/>
      <c r="FK2418" s="48"/>
      <c r="FL2418" s="48"/>
      <c r="FM2418" s="48"/>
      <c r="FN2418" s="48"/>
      <c r="FO2418" s="48"/>
      <c r="FP2418" s="48"/>
      <c r="FQ2418" s="48"/>
      <c r="FR2418" s="48"/>
      <c r="FS2418" s="48"/>
      <c r="FT2418" s="48"/>
      <c r="FU2418" s="48"/>
      <c r="FV2418" s="48"/>
      <c r="FW2418" s="48"/>
      <c r="FX2418" s="48"/>
      <c r="FY2418" s="48"/>
      <c r="FZ2418" s="48"/>
      <c r="GA2418" s="48"/>
      <c r="GB2418" s="48"/>
      <c r="GC2418" s="48"/>
      <c r="GD2418" s="48"/>
      <c r="GE2418" s="48"/>
      <c r="GF2418" s="48"/>
      <c r="GG2418" s="48"/>
      <c r="GH2418" s="48"/>
      <c r="GI2418" s="48"/>
      <c r="GJ2418" s="48"/>
      <c r="GK2418" s="48"/>
      <c r="GL2418" s="48"/>
      <c r="GM2418" s="48"/>
      <c r="GN2418" s="48"/>
      <c r="GO2418" s="48"/>
      <c r="GP2418" s="48"/>
      <c r="GQ2418" s="48"/>
      <c r="GR2418" s="48"/>
      <c r="GS2418" s="48"/>
      <c r="GT2418" s="48"/>
      <c r="GU2418" s="48"/>
      <c r="GV2418" s="48"/>
      <c r="GW2418" s="48"/>
      <c r="GX2418" s="48"/>
      <c r="GY2418" s="48"/>
      <c r="GZ2418" s="48"/>
      <c r="HA2418" s="48"/>
      <c r="HB2418" s="48"/>
      <c r="HC2418" s="48"/>
      <c r="HD2418" s="48"/>
      <c r="HE2418" s="48"/>
      <c r="HF2418" s="48"/>
      <c r="HG2418" s="48"/>
      <c r="HH2418" s="48"/>
      <c r="HI2418" s="48"/>
      <c r="HJ2418" s="48"/>
      <c r="HK2418" s="48"/>
      <c r="HL2418" s="48"/>
      <c r="HM2418" s="48"/>
      <c r="HN2418" s="48"/>
      <c r="HO2418" s="48"/>
      <c r="HP2418" s="48"/>
      <c r="HQ2418" s="48"/>
      <c r="HR2418" s="48"/>
      <c r="HS2418" s="48"/>
      <c r="HT2418" s="48"/>
      <c r="HU2418" s="48"/>
      <c r="HV2418" s="48"/>
      <c r="HW2418" s="48"/>
      <c r="HX2418" s="48"/>
      <c r="HY2418" s="48"/>
      <c r="HZ2418" s="48"/>
      <c r="IA2418" s="48"/>
      <c r="IB2418" s="48"/>
      <c r="IC2418" s="48"/>
      <c r="ID2418" s="48"/>
      <c r="IE2418" s="48"/>
      <c r="IF2418" s="48"/>
      <c r="IG2418" s="48"/>
      <c r="IH2418" s="48"/>
      <c r="II2418" s="48"/>
      <c r="IJ2418" s="48"/>
      <c r="IK2418" s="48"/>
      <c r="IL2418" s="48"/>
      <c r="IM2418" s="48"/>
      <c r="IN2418" s="48"/>
      <c r="IO2418" s="48"/>
      <c r="IP2418" s="48"/>
      <c r="IQ2418" s="48"/>
      <c r="IR2418" s="48"/>
      <c r="IS2418" s="48"/>
      <c r="IT2418" s="48"/>
      <c r="IU2418" s="48"/>
      <c r="IV2418" s="48"/>
      <c r="IW2418" s="48"/>
      <c r="IX2418" s="48"/>
      <c r="IY2418" s="48"/>
      <c r="IZ2418" s="48"/>
      <c r="JA2418" s="48"/>
    </row>
    <row r="2419" spans="2:273" s="49" customFormat="1" ht="20" customHeight="1">
      <c r="B2419" s="120" t="s">
        <v>5047</v>
      </c>
      <c r="C2419" s="113">
        <v>20191</v>
      </c>
      <c r="D2419" s="104">
        <v>2019</v>
      </c>
      <c r="E2419" s="66" t="s">
        <v>2270</v>
      </c>
      <c r="F2419" s="145"/>
      <c r="G2419" s="358"/>
      <c r="H2419" s="68" t="s">
        <v>5048</v>
      </c>
      <c r="I2419" s="68" t="s">
        <v>53</v>
      </c>
      <c r="J2419" s="92">
        <v>7</v>
      </c>
      <c r="K2419" s="200">
        <v>25000</v>
      </c>
      <c r="L2419" s="68" t="s">
        <v>2795</v>
      </c>
      <c r="M2419" s="68" t="s">
        <v>203</v>
      </c>
      <c r="N2419" s="215">
        <v>1</v>
      </c>
      <c r="O2419" s="89">
        <v>3</v>
      </c>
      <c r="P2419" s="89">
        <v>6</v>
      </c>
      <c r="Q2419" s="68" t="s">
        <v>55</v>
      </c>
      <c r="R2419" s="68" t="s">
        <v>80</v>
      </c>
      <c r="S2419" s="6"/>
      <c r="T2419" s="6"/>
      <c r="U2419" s="6"/>
      <c r="V2419" s="6"/>
      <c r="W2419" s="6"/>
      <c r="X2419" s="6"/>
      <c r="Y2419" s="6"/>
      <c r="Z2419" s="6"/>
      <c r="AA2419" s="6"/>
      <c r="AB2419" s="6"/>
      <c r="AC2419" s="6"/>
      <c r="AD2419" s="6"/>
      <c r="AE2419" s="6"/>
      <c r="AF2419" s="1"/>
      <c r="AG2419" s="1"/>
      <c r="AH2419" s="1"/>
      <c r="AI2419" s="1"/>
      <c r="AJ2419" s="1"/>
      <c r="AK2419" s="1"/>
      <c r="AL2419" s="1"/>
      <c r="AM2419" s="1"/>
      <c r="AN2419" s="1"/>
      <c r="AO2419" s="1"/>
      <c r="AP2419" s="1"/>
      <c r="AQ2419" s="1"/>
      <c r="AR2419" s="1"/>
      <c r="AS2419" s="1"/>
      <c r="AT2419" s="1"/>
      <c r="AU2419" s="1"/>
      <c r="AV2419" s="1"/>
      <c r="AW2419" s="1"/>
      <c r="AX2419" s="1"/>
      <c r="AY2419" s="1"/>
      <c r="AZ2419" s="1"/>
      <c r="BA2419" s="1"/>
      <c r="BB2419" s="1"/>
      <c r="BC2419" s="1"/>
      <c r="BD2419" s="1"/>
      <c r="BE2419" s="1"/>
      <c r="BF2419" s="1"/>
      <c r="BG2419" s="1"/>
      <c r="BH2419" s="1"/>
      <c r="BI2419" s="1"/>
      <c r="BJ2419" s="1"/>
      <c r="BK2419" s="1"/>
      <c r="BL2419" s="1"/>
      <c r="BM2419" s="1"/>
      <c r="BN2419" s="1"/>
      <c r="BO2419" s="1"/>
      <c r="BP2419" s="1"/>
      <c r="BQ2419" s="1"/>
      <c r="BR2419" s="1"/>
      <c r="BS2419" s="1"/>
      <c r="BT2419" s="1"/>
      <c r="BU2419" s="1"/>
      <c r="BV2419" s="1"/>
      <c r="BW2419" s="1"/>
      <c r="BX2419" s="1"/>
      <c r="BY2419" s="1"/>
      <c r="BZ2419" s="1"/>
      <c r="CA2419" s="1"/>
      <c r="CB2419" s="1"/>
      <c r="CC2419" s="1"/>
      <c r="CD2419" s="1"/>
      <c r="CE2419" s="1"/>
      <c r="CF2419" s="1"/>
      <c r="CG2419" s="1"/>
      <c r="CH2419" s="1"/>
      <c r="CI2419" s="1"/>
      <c r="CJ2419" s="1"/>
      <c r="CK2419" s="1"/>
      <c r="CL2419" s="1"/>
      <c r="CM2419" s="1"/>
      <c r="CN2419" s="1"/>
      <c r="CO2419" s="1"/>
      <c r="CP2419" s="1"/>
      <c r="CQ2419" s="1"/>
      <c r="CR2419" s="1"/>
      <c r="CS2419" s="1"/>
      <c r="CT2419" s="1"/>
      <c r="CU2419" s="1"/>
      <c r="CV2419" s="1"/>
      <c r="CW2419" s="1"/>
      <c r="CX2419" s="1"/>
      <c r="CY2419" s="1"/>
      <c r="CZ2419" s="1"/>
      <c r="DA2419" s="1"/>
      <c r="DB2419" s="1"/>
      <c r="DC2419" s="1"/>
      <c r="DD2419" s="1"/>
      <c r="DE2419" s="1"/>
      <c r="DF2419" s="1"/>
      <c r="DG2419" s="1"/>
      <c r="DH2419" s="1"/>
      <c r="DI2419" s="1"/>
      <c r="DJ2419" s="1"/>
      <c r="DK2419" s="1"/>
      <c r="DL2419" s="1"/>
      <c r="DM2419" s="1"/>
      <c r="DN2419" s="1"/>
      <c r="DO2419" s="1"/>
      <c r="DP2419" s="1"/>
      <c r="DQ2419" s="1"/>
      <c r="DR2419" s="1"/>
      <c r="DS2419" s="1"/>
      <c r="DT2419" s="1"/>
      <c r="DU2419" s="1"/>
      <c r="DV2419" s="1"/>
      <c r="DW2419" s="1"/>
      <c r="DX2419" s="1"/>
      <c r="DY2419" s="1"/>
      <c r="DZ2419" s="1"/>
      <c r="EA2419" s="1"/>
      <c r="EB2419" s="1"/>
      <c r="EC2419" s="1"/>
      <c r="ED2419" s="1"/>
      <c r="EE2419" s="1"/>
      <c r="EF2419" s="1"/>
      <c r="EG2419" s="1"/>
      <c r="EH2419" s="1"/>
      <c r="EI2419" s="1"/>
      <c r="EJ2419" s="1"/>
      <c r="EK2419" s="1"/>
      <c r="EL2419" s="1"/>
      <c r="EM2419" s="1"/>
      <c r="EN2419" s="1"/>
      <c r="EO2419" s="1"/>
      <c r="EP2419" s="1"/>
      <c r="EQ2419" s="1"/>
      <c r="ER2419" s="1"/>
      <c r="ES2419" s="1"/>
      <c r="ET2419" s="1"/>
      <c r="EU2419" s="1"/>
      <c r="EV2419" s="1"/>
      <c r="EW2419" s="1"/>
      <c r="EX2419" s="1"/>
      <c r="EY2419" s="1"/>
      <c r="EZ2419" s="1"/>
      <c r="FA2419" s="1"/>
      <c r="FB2419" s="1"/>
      <c r="FC2419" s="1"/>
      <c r="FD2419" s="1"/>
      <c r="FE2419" s="1"/>
      <c r="FF2419" s="1"/>
      <c r="FG2419" s="1"/>
      <c r="FH2419" s="1"/>
      <c r="FI2419" s="1"/>
      <c r="FJ2419" s="1"/>
      <c r="FK2419" s="1"/>
      <c r="FL2419" s="1"/>
      <c r="FM2419" s="1"/>
      <c r="FN2419" s="1"/>
      <c r="FO2419" s="1"/>
      <c r="FP2419" s="1"/>
      <c r="FQ2419" s="1"/>
      <c r="FR2419" s="1"/>
      <c r="FS2419" s="1"/>
      <c r="FT2419" s="1"/>
      <c r="FU2419" s="1"/>
      <c r="FV2419" s="1"/>
      <c r="FW2419" s="1"/>
      <c r="FX2419" s="1"/>
      <c r="FY2419" s="1"/>
      <c r="FZ2419" s="1"/>
      <c r="GA2419" s="1"/>
      <c r="GB2419" s="1"/>
      <c r="GC2419" s="1"/>
      <c r="GD2419" s="1"/>
      <c r="GE2419" s="1"/>
      <c r="GF2419" s="1"/>
      <c r="GG2419" s="1"/>
      <c r="GH2419" s="1"/>
      <c r="GI2419" s="1"/>
      <c r="GJ2419" s="1"/>
      <c r="GK2419" s="1"/>
      <c r="GL2419" s="1"/>
      <c r="GM2419" s="1"/>
      <c r="GN2419" s="1"/>
      <c r="GO2419" s="1"/>
      <c r="GP2419" s="1"/>
      <c r="GQ2419" s="1"/>
      <c r="GR2419" s="1"/>
      <c r="GS2419" s="1"/>
      <c r="GT2419" s="1"/>
      <c r="GU2419" s="1"/>
      <c r="GV2419" s="1"/>
      <c r="GW2419" s="1"/>
      <c r="GX2419" s="1"/>
      <c r="GY2419" s="1"/>
      <c r="GZ2419" s="1"/>
      <c r="HA2419" s="1"/>
      <c r="HB2419" s="1"/>
      <c r="HC2419" s="1"/>
      <c r="HD2419" s="1"/>
      <c r="HE2419" s="1"/>
      <c r="HF2419" s="1"/>
      <c r="HG2419" s="1"/>
      <c r="HH2419" s="1"/>
      <c r="HI2419" s="1"/>
      <c r="HJ2419" s="1"/>
      <c r="HK2419" s="1"/>
      <c r="HL2419" s="1"/>
      <c r="HM2419" s="1"/>
      <c r="HN2419" s="1"/>
      <c r="HO2419" s="1"/>
      <c r="HP2419" s="1"/>
      <c r="HQ2419" s="1"/>
      <c r="HR2419" s="1"/>
      <c r="HS2419" s="1"/>
      <c r="HT2419" s="1"/>
      <c r="HU2419" s="1"/>
      <c r="HV2419" s="1"/>
      <c r="HW2419" s="1"/>
      <c r="HX2419" s="1"/>
      <c r="HY2419" s="1"/>
      <c r="HZ2419" s="1"/>
      <c r="IA2419" s="1"/>
      <c r="IB2419" s="1"/>
      <c r="IC2419" s="1"/>
      <c r="ID2419" s="1"/>
      <c r="IE2419" s="1"/>
      <c r="IF2419" s="1"/>
      <c r="IG2419" s="1"/>
      <c r="IH2419" s="1"/>
      <c r="II2419" s="1"/>
      <c r="IJ2419" s="1"/>
      <c r="IK2419" s="1"/>
      <c r="IL2419" s="1"/>
      <c r="IM2419" s="1"/>
      <c r="IN2419" s="1"/>
      <c r="IO2419" s="1"/>
      <c r="IP2419" s="1"/>
      <c r="IQ2419" s="1"/>
      <c r="IR2419" s="1"/>
      <c r="IS2419" s="1"/>
      <c r="IT2419" s="1"/>
      <c r="IU2419" s="1"/>
      <c r="IV2419" s="1"/>
      <c r="IW2419" s="1"/>
      <c r="IX2419" s="1"/>
      <c r="IY2419" s="1"/>
      <c r="IZ2419" s="1"/>
      <c r="JA2419" s="1"/>
      <c r="JB2419" s="50"/>
    </row>
    <row r="2420" spans="2:273" s="49" customFormat="1" ht="20" customHeight="1">
      <c r="B2420" s="121" t="s">
        <v>2285</v>
      </c>
      <c r="C2420" s="122">
        <v>20181</v>
      </c>
      <c r="D2420" s="104">
        <v>2018</v>
      </c>
      <c r="E2420" s="66" t="s">
        <v>2270</v>
      </c>
      <c r="F2420" s="145"/>
      <c r="G2420" s="358"/>
      <c r="H2420" s="68" t="s">
        <v>717</v>
      </c>
      <c r="I2420" s="68"/>
      <c r="J2420" s="92">
        <v>3</v>
      </c>
      <c r="K2420" s="200">
        <v>25731</v>
      </c>
      <c r="L2420" s="68" t="s">
        <v>2795</v>
      </c>
      <c r="M2420" s="68" t="s">
        <v>203</v>
      </c>
      <c r="N2420" s="215">
        <v>1</v>
      </c>
      <c r="O2420" s="92">
        <v>3</v>
      </c>
      <c r="P2420" s="89">
        <v>6</v>
      </c>
      <c r="Q2420" s="70"/>
      <c r="R2420" s="68" t="s">
        <v>179</v>
      </c>
      <c r="S2420" s="13">
        <v>9</v>
      </c>
      <c r="T2420" s="13"/>
      <c r="U2420" s="7"/>
      <c r="V2420" s="7"/>
      <c r="W2420" s="7"/>
      <c r="X2420" s="7"/>
      <c r="Y2420" s="13">
        <v>7</v>
      </c>
      <c r="Z2420" s="13"/>
      <c r="AA2420" s="7"/>
      <c r="AB2420" s="7"/>
      <c r="AC2420" s="7"/>
      <c r="AD2420" s="7"/>
      <c r="AE2420" s="6"/>
      <c r="AF2420" s="37"/>
      <c r="AG2420" s="37"/>
      <c r="AH2420" s="37"/>
      <c r="AI2420" s="37"/>
      <c r="AJ2420" s="37"/>
      <c r="AK2420" s="37"/>
      <c r="AL2420" s="37"/>
      <c r="AM2420" s="37"/>
      <c r="AN2420" s="37"/>
      <c r="AO2420" s="37"/>
      <c r="AP2420" s="37"/>
      <c r="AQ2420" s="37"/>
      <c r="AR2420" s="37"/>
      <c r="AS2420" s="37"/>
      <c r="AT2420" s="37"/>
      <c r="AU2420" s="37"/>
      <c r="AV2420" s="37"/>
      <c r="AW2420" s="37"/>
      <c r="AX2420" s="37"/>
      <c r="AY2420" s="37"/>
      <c r="AZ2420" s="37"/>
      <c r="BA2420" s="37"/>
      <c r="BB2420" s="37"/>
      <c r="BC2420" s="37"/>
      <c r="BD2420" s="37"/>
      <c r="BE2420" s="37"/>
      <c r="BF2420" s="37"/>
      <c r="BG2420" s="37"/>
      <c r="BH2420" s="37"/>
      <c r="BI2420" s="37"/>
      <c r="BJ2420" s="37"/>
      <c r="BK2420" s="37"/>
      <c r="BL2420" s="37"/>
      <c r="BM2420" s="37"/>
      <c r="BN2420" s="37"/>
      <c r="BO2420" s="37"/>
      <c r="BP2420" s="37"/>
      <c r="BQ2420" s="37"/>
      <c r="BR2420" s="37"/>
      <c r="BS2420" s="37"/>
      <c r="BT2420" s="37"/>
      <c r="BU2420" s="37"/>
      <c r="BV2420" s="37"/>
      <c r="BW2420" s="37"/>
      <c r="BX2420" s="37"/>
      <c r="BY2420" s="37"/>
      <c r="BZ2420" s="37"/>
      <c r="CA2420" s="37"/>
      <c r="CB2420" s="37"/>
      <c r="CC2420" s="37"/>
      <c r="CD2420" s="37"/>
      <c r="CE2420" s="37"/>
      <c r="CF2420" s="37"/>
      <c r="CG2420" s="37"/>
      <c r="CH2420" s="37"/>
      <c r="CI2420" s="37"/>
      <c r="CJ2420" s="37"/>
      <c r="CK2420" s="37"/>
      <c r="CL2420" s="37"/>
      <c r="CM2420" s="37"/>
      <c r="CN2420" s="37"/>
      <c r="CO2420" s="37"/>
      <c r="CP2420" s="37"/>
      <c r="CQ2420" s="37"/>
      <c r="CR2420" s="37"/>
      <c r="CS2420" s="37"/>
      <c r="CT2420" s="37"/>
      <c r="CU2420" s="37"/>
      <c r="CV2420" s="37"/>
      <c r="CW2420" s="37"/>
      <c r="CX2420" s="37"/>
      <c r="CY2420" s="37"/>
      <c r="CZ2420" s="37"/>
      <c r="DA2420" s="37"/>
      <c r="DB2420" s="37"/>
      <c r="DC2420" s="37"/>
      <c r="DD2420" s="37"/>
      <c r="DE2420" s="37"/>
      <c r="DF2420" s="37"/>
      <c r="DG2420" s="37"/>
      <c r="DH2420" s="37"/>
      <c r="DI2420" s="37"/>
      <c r="DJ2420" s="37"/>
      <c r="DK2420" s="37"/>
      <c r="DL2420" s="37"/>
      <c r="DM2420" s="37"/>
      <c r="DN2420" s="37"/>
      <c r="DO2420" s="37"/>
      <c r="DP2420" s="37"/>
      <c r="DQ2420" s="37"/>
      <c r="DR2420" s="37"/>
      <c r="DS2420" s="37"/>
      <c r="DT2420" s="37"/>
      <c r="DU2420" s="37"/>
      <c r="DV2420" s="37"/>
      <c r="DW2420" s="37"/>
      <c r="DX2420" s="37"/>
      <c r="DY2420" s="37"/>
      <c r="DZ2420" s="37"/>
      <c r="EA2420" s="37"/>
      <c r="EB2420" s="37"/>
      <c r="EC2420" s="37"/>
      <c r="ED2420" s="37"/>
      <c r="EE2420" s="37"/>
      <c r="EF2420" s="37"/>
      <c r="EG2420" s="37"/>
      <c r="EH2420" s="37"/>
      <c r="EI2420" s="37"/>
      <c r="EJ2420" s="37"/>
      <c r="EK2420" s="37"/>
      <c r="EL2420" s="37"/>
      <c r="EM2420" s="37"/>
      <c r="EN2420" s="37"/>
      <c r="EO2420" s="37"/>
      <c r="EP2420" s="37"/>
      <c r="EQ2420" s="37"/>
      <c r="ER2420" s="37"/>
      <c r="ES2420" s="37"/>
      <c r="ET2420" s="37"/>
      <c r="EU2420" s="37"/>
      <c r="EV2420" s="37"/>
      <c r="EW2420" s="37"/>
      <c r="EX2420" s="37"/>
      <c r="EY2420" s="37"/>
      <c r="EZ2420" s="37"/>
      <c r="FA2420" s="37"/>
      <c r="FB2420" s="37"/>
      <c r="FC2420" s="37"/>
      <c r="FD2420" s="37"/>
      <c r="FE2420" s="37"/>
      <c r="FF2420" s="37"/>
      <c r="FG2420" s="37"/>
      <c r="FH2420" s="37"/>
      <c r="FI2420" s="37"/>
      <c r="FJ2420" s="37"/>
      <c r="FK2420" s="37"/>
      <c r="FL2420" s="37"/>
      <c r="FM2420" s="37"/>
      <c r="FN2420" s="37"/>
      <c r="FO2420" s="37"/>
      <c r="FP2420" s="37"/>
      <c r="FQ2420" s="37"/>
      <c r="FR2420" s="37"/>
      <c r="FS2420" s="37"/>
      <c r="FT2420" s="37"/>
      <c r="FU2420" s="37"/>
      <c r="FV2420" s="37"/>
      <c r="FW2420" s="37"/>
      <c r="FX2420" s="37"/>
      <c r="FY2420" s="37"/>
      <c r="FZ2420" s="37"/>
      <c r="GA2420" s="37"/>
      <c r="GB2420" s="37"/>
      <c r="GC2420" s="37"/>
      <c r="GD2420" s="37"/>
      <c r="GE2420" s="37"/>
      <c r="GF2420" s="37"/>
      <c r="GG2420" s="37"/>
      <c r="GH2420" s="37"/>
      <c r="GI2420" s="37"/>
      <c r="GJ2420" s="37"/>
      <c r="GK2420" s="37"/>
      <c r="GL2420" s="37"/>
      <c r="GM2420" s="37"/>
      <c r="GN2420" s="37"/>
      <c r="GO2420" s="37"/>
      <c r="GP2420" s="37"/>
      <c r="GQ2420" s="37"/>
      <c r="GR2420" s="37"/>
      <c r="GS2420" s="37"/>
      <c r="GT2420" s="37"/>
      <c r="GU2420" s="37"/>
      <c r="GV2420" s="37"/>
      <c r="GW2420" s="37"/>
      <c r="GX2420" s="37"/>
      <c r="GY2420" s="37"/>
      <c r="GZ2420" s="37"/>
      <c r="HA2420" s="37"/>
      <c r="HB2420" s="37"/>
      <c r="HC2420" s="37"/>
      <c r="HD2420" s="37"/>
      <c r="HE2420" s="37"/>
      <c r="HF2420" s="37"/>
      <c r="HG2420" s="37"/>
      <c r="HH2420" s="37"/>
      <c r="HI2420" s="37"/>
      <c r="HJ2420" s="37"/>
      <c r="HK2420" s="37"/>
      <c r="HL2420" s="37"/>
      <c r="HM2420" s="37"/>
      <c r="HN2420" s="37"/>
      <c r="HO2420" s="37"/>
      <c r="HP2420" s="37"/>
      <c r="HQ2420" s="37"/>
      <c r="HR2420" s="37"/>
      <c r="HS2420" s="37"/>
      <c r="HT2420" s="37"/>
      <c r="HU2420" s="37"/>
      <c r="HV2420" s="37"/>
      <c r="HW2420" s="37"/>
      <c r="HX2420" s="37"/>
      <c r="HY2420" s="37"/>
      <c r="HZ2420" s="37"/>
      <c r="IA2420" s="37"/>
      <c r="IB2420" s="37"/>
      <c r="IC2420" s="37"/>
      <c r="ID2420" s="37"/>
      <c r="IE2420" s="37"/>
      <c r="IF2420" s="37"/>
      <c r="IG2420" s="37"/>
      <c r="IH2420" s="37"/>
      <c r="II2420" s="37"/>
      <c r="IJ2420" s="37"/>
      <c r="IK2420" s="37"/>
      <c r="IL2420" s="37"/>
      <c r="IM2420" s="37"/>
      <c r="IN2420" s="37"/>
      <c r="IO2420" s="37"/>
      <c r="IP2420" s="37"/>
      <c r="IQ2420" s="37"/>
      <c r="IR2420" s="37"/>
      <c r="IS2420" s="37"/>
      <c r="IT2420" s="37"/>
      <c r="IU2420" s="37"/>
      <c r="IV2420" s="37"/>
      <c r="IW2420" s="37"/>
      <c r="IX2420" s="37"/>
      <c r="IY2420" s="37"/>
      <c r="IZ2420" s="37"/>
      <c r="JA2420" s="37"/>
      <c r="JB2420" s="37"/>
      <c r="JC2420" s="37"/>
      <c r="JD2420" s="37"/>
      <c r="JE2420" s="37"/>
      <c r="JF2420" s="37"/>
      <c r="JG2420" s="37"/>
      <c r="JH2420" s="37"/>
      <c r="JI2420" s="37"/>
      <c r="JJ2420" s="37"/>
      <c r="JK2420" s="37"/>
      <c r="JL2420" s="37"/>
      <c r="JM2420" s="37"/>
    </row>
    <row r="2421" spans="2:273" s="49" customFormat="1" ht="20" customHeight="1">
      <c r="B2421" s="120" t="s">
        <v>5037</v>
      </c>
      <c r="C2421" s="113">
        <v>20191</v>
      </c>
      <c r="D2421" s="104">
        <v>2019</v>
      </c>
      <c r="E2421" s="66" t="s">
        <v>2270</v>
      </c>
      <c r="F2421" s="145"/>
      <c r="G2421" s="358"/>
      <c r="H2421" s="68" t="s">
        <v>5038</v>
      </c>
      <c r="I2421" s="68" t="s">
        <v>53</v>
      </c>
      <c r="J2421" s="92">
        <v>12</v>
      </c>
      <c r="K2421" s="200">
        <v>50000</v>
      </c>
      <c r="L2421" s="68" t="s">
        <v>2795</v>
      </c>
      <c r="M2421" s="68" t="s">
        <v>203</v>
      </c>
      <c r="N2421" s="215">
        <v>1</v>
      </c>
      <c r="O2421" s="89">
        <v>3</v>
      </c>
      <c r="P2421" s="89">
        <v>6</v>
      </c>
      <c r="Q2421" s="68" t="s">
        <v>47</v>
      </c>
      <c r="R2421" s="68" t="s">
        <v>410</v>
      </c>
      <c r="S2421" s="6"/>
      <c r="T2421" s="6"/>
      <c r="U2421" s="6"/>
      <c r="V2421" s="6"/>
      <c r="W2421" s="6"/>
      <c r="X2421" s="6"/>
      <c r="Y2421" s="6"/>
      <c r="Z2421" s="6"/>
      <c r="AA2421" s="6"/>
      <c r="AB2421" s="6"/>
      <c r="AC2421" s="6"/>
      <c r="AD2421" s="6"/>
      <c r="AE2421" s="6"/>
      <c r="AF2421" s="48"/>
      <c r="AG2421" s="48"/>
      <c r="AH2421" s="48"/>
      <c r="AI2421" s="48"/>
      <c r="AJ2421" s="48"/>
      <c r="AK2421" s="48"/>
      <c r="AL2421" s="48"/>
      <c r="AM2421" s="48"/>
      <c r="AN2421" s="48"/>
      <c r="AO2421" s="48"/>
      <c r="AP2421" s="48"/>
      <c r="AQ2421" s="48"/>
      <c r="AR2421" s="48"/>
      <c r="AS2421" s="48"/>
      <c r="AT2421" s="48"/>
      <c r="AU2421" s="48"/>
      <c r="AV2421" s="48"/>
      <c r="AW2421" s="48"/>
      <c r="AX2421" s="48"/>
      <c r="AY2421" s="48"/>
      <c r="AZ2421" s="48"/>
      <c r="BA2421" s="48"/>
      <c r="BB2421" s="48"/>
      <c r="BC2421" s="48"/>
      <c r="BD2421" s="48"/>
      <c r="BE2421" s="48"/>
      <c r="BF2421" s="48"/>
      <c r="BG2421" s="48"/>
      <c r="BH2421" s="48"/>
      <c r="BI2421" s="48"/>
      <c r="BJ2421" s="48"/>
      <c r="BK2421" s="48"/>
      <c r="BL2421" s="48"/>
      <c r="BM2421" s="48"/>
      <c r="BN2421" s="48"/>
      <c r="BO2421" s="48"/>
      <c r="BP2421" s="48"/>
      <c r="BQ2421" s="48"/>
      <c r="BR2421" s="48"/>
      <c r="BS2421" s="48"/>
      <c r="BT2421" s="48"/>
      <c r="BU2421" s="48"/>
      <c r="BV2421" s="48"/>
      <c r="BW2421" s="48"/>
      <c r="BX2421" s="48"/>
      <c r="BY2421" s="48"/>
      <c r="BZ2421" s="48"/>
      <c r="CA2421" s="48"/>
      <c r="CB2421" s="48"/>
      <c r="CC2421" s="48"/>
      <c r="CD2421" s="48"/>
      <c r="CE2421" s="48"/>
      <c r="CF2421" s="48"/>
      <c r="CG2421" s="48"/>
      <c r="CH2421" s="48"/>
      <c r="CI2421" s="48"/>
      <c r="CJ2421" s="48"/>
      <c r="CK2421" s="48"/>
      <c r="CL2421" s="48"/>
      <c r="CM2421" s="48"/>
      <c r="CN2421" s="48"/>
      <c r="CO2421" s="48"/>
      <c r="CP2421" s="48"/>
      <c r="CQ2421" s="48"/>
      <c r="CR2421" s="48"/>
      <c r="CS2421" s="48"/>
      <c r="CT2421" s="48"/>
      <c r="CU2421" s="48"/>
      <c r="CV2421" s="48"/>
      <c r="CW2421" s="48"/>
      <c r="CX2421" s="48"/>
      <c r="CY2421" s="48"/>
      <c r="CZ2421" s="48"/>
      <c r="DA2421" s="48"/>
      <c r="DB2421" s="48"/>
      <c r="DC2421" s="48"/>
      <c r="DD2421" s="48"/>
      <c r="DE2421" s="48"/>
      <c r="DF2421" s="48"/>
      <c r="DG2421" s="48"/>
      <c r="DH2421" s="48"/>
      <c r="DI2421" s="48"/>
      <c r="DJ2421" s="48"/>
      <c r="DK2421" s="48"/>
      <c r="DL2421" s="48"/>
      <c r="DM2421" s="48"/>
      <c r="DN2421" s="48"/>
      <c r="DO2421" s="48"/>
      <c r="DP2421" s="48"/>
      <c r="DQ2421" s="48"/>
      <c r="DR2421" s="48"/>
      <c r="DS2421" s="48"/>
      <c r="DT2421" s="48"/>
      <c r="DU2421" s="48"/>
      <c r="DV2421" s="48"/>
      <c r="DW2421" s="48"/>
      <c r="DX2421" s="48"/>
      <c r="DY2421" s="48"/>
      <c r="DZ2421" s="48"/>
      <c r="EA2421" s="48"/>
      <c r="EB2421" s="48"/>
      <c r="EC2421" s="48"/>
      <c r="ED2421" s="48"/>
      <c r="EE2421" s="48"/>
      <c r="EF2421" s="48"/>
      <c r="EG2421" s="48"/>
      <c r="EH2421" s="48"/>
      <c r="EI2421" s="48"/>
      <c r="EJ2421" s="48"/>
      <c r="EK2421" s="48"/>
      <c r="EL2421" s="48"/>
      <c r="EM2421" s="48"/>
      <c r="EN2421" s="48"/>
      <c r="EO2421" s="48"/>
      <c r="EP2421" s="48"/>
      <c r="EQ2421" s="48"/>
      <c r="ER2421" s="48"/>
      <c r="ES2421" s="48"/>
      <c r="ET2421" s="48"/>
      <c r="EU2421" s="48"/>
      <c r="EV2421" s="48"/>
      <c r="EW2421" s="48"/>
      <c r="EX2421" s="48"/>
      <c r="EY2421" s="48"/>
      <c r="EZ2421" s="48"/>
      <c r="FA2421" s="48"/>
      <c r="FB2421" s="48"/>
      <c r="FC2421" s="48"/>
      <c r="FD2421" s="48"/>
      <c r="FE2421" s="48"/>
      <c r="FF2421" s="48"/>
      <c r="FG2421" s="48"/>
      <c r="FH2421" s="48"/>
      <c r="FI2421" s="48"/>
      <c r="FJ2421" s="48"/>
      <c r="FK2421" s="48"/>
      <c r="FL2421" s="48"/>
      <c r="FM2421" s="48"/>
      <c r="FN2421" s="48"/>
      <c r="FO2421" s="48"/>
      <c r="FP2421" s="48"/>
      <c r="FQ2421" s="48"/>
      <c r="FR2421" s="48"/>
      <c r="FS2421" s="48"/>
      <c r="FT2421" s="48"/>
      <c r="FU2421" s="48"/>
      <c r="FV2421" s="48"/>
      <c r="FW2421" s="48"/>
      <c r="FX2421" s="48"/>
      <c r="FY2421" s="48"/>
      <c r="FZ2421" s="48"/>
      <c r="GA2421" s="48"/>
      <c r="GB2421" s="48"/>
      <c r="GC2421" s="48"/>
      <c r="GD2421" s="48"/>
      <c r="GE2421" s="48"/>
      <c r="GF2421" s="48"/>
      <c r="GG2421" s="48"/>
      <c r="GH2421" s="48"/>
      <c r="GI2421" s="48"/>
      <c r="GJ2421" s="48"/>
      <c r="GK2421" s="48"/>
      <c r="GL2421" s="48"/>
      <c r="GM2421" s="48"/>
      <c r="GN2421" s="48"/>
      <c r="GO2421" s="48"/>
      <c r="GP2421" s="48"/>
      <c r="GQ2421" s="48"/>
      <c r="GR2421" s="48"/>
      <c r="GS2421" s="48"/>
      <c r="GT2421" s="48"/>
      <c r="GU2421" s="48"/>
      <c r="GV2421" s="48"/>
      <c r="GW2421" s="48"/>
      <c r="GX2421" s="48"/>
      <c r="GY2421" s="48"/>
      <c r="GZ2421" s="48"/>
      <c r="HA2421" s="48"/>
      <c r="HB2421" s="48"/>
      <c r="HC2421" s="48"/>
      <c r="HD2421" s="48"/>
      <c r="HE2421" s="48"/>
      <c r="HF2421" s="48"/>
      <c r="HG2421" s="48"/>
      <c r="HH2421" s="48"/>
      <c r="HI2421" s="48"/>
      <c r="HJ2421" s="48"/>
      <c r="HK2421" s="48"/>
      <c r="HL2421" s="48"/>
      <c r="HM2421" s="48"/>
      <c r="HN2421" s="48"/>
      <c r="HO2421" s="48"/>
      <c r="HP2421" s="48"/>
      <c r="HQ2421" s="48"/>
      <c r="HR2421" s="48"/>
      <c r="HS2421" s="48"/>
      <c r="HT2421" s="48"/>
      <c r="HU2421" s="48"/>
      <c r="HV2421" s="48"/>
      <c r="HW2421" s="48"/>
      <c r="HX2421" s="48"/>
      <c r="HY2421" s="48"/>
      <c r="HZ2421" s="48"/>
      <c r="IA2421" s="48"/>
      <c r="IB2421" s="48"/>
      <c r="IC2421" s="48"/>
      <c r="ID2421" s="48"/>
      <c r="IE2421" s="48"/>
      <c r="IF2421" s="48"/>
      <c r="IG2421" s="48"/>
      <c r="IH2421" s="48"/>
      <c r="II2421" s="48"/>
      <c r="IJ2421" s="48"/>
      <c r="IK2421" s="48"/>
      <c r="IL2421" s="48"/>
      <c r="IM2421" s="48"/>
      <c r="IN2421" s="48"/>
      <c r="IO2421" s="48"/>
      <c r="IP2421" s="48"/>
      <c r="IQ2421" s="48"/>
      <c r="IR2421" s="48"/>
      <c r="IS2421" s="48"/>
      <c r="IT2421" s="48"/>
      <c r="IU2421" s="48"/>
      <c r="IV2421" s="48"/>
      <c r="IW2421" s="48"/>
      <c r="IX2421" s="48"/>
      <c r="IY2421" s="48"/>
      <c r="IZ2421" s="48"/>
      <c r="JA2421" s="48"/>
    </row>
    <row r="2422" spans="2:273" s="49" customFormat="1" ht="20" customHeight="1">
      <c r="B2422" s="120" t="s">
        <v>7967</v>
      </c>
      <c r="C2422" s="113">
        <v>20201</v>
      </c>
      <c r="D2422" s="98">
        <v>2020</v>
      </c>
      <c r="E2422" s="45" t="s">
        <v>2270</v>
      </c>
      <c r="F2422" s="146"/>
      <c r="G2422" s="359"/>
      <c r="H2422" s="46" t="s">
        <v>7968</v>
      </c>
      <c r="I2422" s="46" t="s">
        <v>53</v>
      </c>
      <c r="J2422" s="90">
        <v>16</v>
      </c>
      <c r="K2422" s="198">
        <v>61419</v>
      </c>
      <c r="L2422" s="46" t="s">
        <v>7962</v>
      </c>
      <c r="M2422" s="46" t="s">
        <v>203</v>
      </c>
      <c r="N2422" s="215">
        <v>1</v>
      </c>
      <c r="O2422" s="90">
        <v>3</v>
      </c>
      <c r="P2422" s="90">
        <v>6</v>
      </c>
      <c r="Q2422" s="46" t="s">
        <v>238</v>
      </c>
      <c r="R2422" s="46" t="s">
        <v>151</v>
      </c>
      <c r="S2422" s="48"/>
      <c r="T2422" s="48"/>
      <c r="U2422" s="48"/>
      <c r="V2422" s="48"/>
      <c r="W2422" s="48"/>
      <c r="X2422" s="48"/>
      <c r="Y2422" s="48"/>
      <c r="Z2422" s="48"/>
      <c r="AA2422" s="48"/>
      <c r="AB2422" s="48"/>
      <c r="AC2422" s="48"/>
      <c r="AD2422" s="48"/>
      <c r="AE2422" s="48"/>
      <c r="AF2422" s="6"/>
      <c r="AG2422" s="6"/>
      <c r="AH2422" s="6"/>
      <c r="AI2422" s="6"/>
      <c r="AJ2422" s="6"/>
      <c r="AK2422" s="6"/>
      <c r="AL2422" s="6"/>
      <c r="AM2422" s="6"/>
      <c r="AN2422" s="6"/>
      <c r="AO2422" s="6"/>
      <c r="AP2422" s="6"/>
      <c r="AQ2422" s="6"/>
      <c r="AR2422" s="7" t="s">
        <v>32</v>
      </c>
      <c r="AS2422" s="7" t="s">
        <v>53</v>
      </c>
      <c r="AT2422" s="6"/>
      <c r="AU2422" s="6"/>
      <c r="AV2422" s="6"/>
      <c r="AW2422" s="6"/>
      <c r="AX2422" s="6"/>
      <c r="AY2422" s="6"/>
      <c r="AZ2422" s="6"/>
      <c r="BA2422" s="6"/>
      <c r="BB2422" s="6"/>
      <c r="BC2422" s="6"/>
      <c r="BD2422" s="6"/>
      <c r="BE2422" s="6"/>
      <c r="BF2422" s="6"/>
      <c r="BG2422" s="6"/>
      <c r="BH2422" s="6"/>
      <c r="BI2422" s="6"/>
      <c r="BJ2422" s="6"/>
      <c r="BK2422" s="6"/>
      <c r="BL2422" s="6"/>
      <c r="BM2422" s="6"/>
      <c r="BN2422" s="6"/>
      <c r="BO2422" s="6"/>
      <c r="BP2422" s="6"/>
      <c r="BQ2422" s="6"/>
      <c r="BR2422" s="6"/>
      <c r="BS2422" s="6"/>
      <c r="BT2422" s="6"/>
      <c r="BU2422" s="6"/>
      <c r="BV2422" s="6"/>
      <c r="BW2422" s="6"/>
      <c r="BX2422" s="6"/>
      <c r="BY2422" s="6"/>
      <c r="BZ2422" s="6"/>
      <c r="CA2422" s="6"/>
      <c r="CB2422" s="6"/>
      <c r="CC2422" s="6"/>
      <c r="CD2422" s="6"/>
      <c r="CE2422" s="6"/>
      <c r="CF2422" s="6"/>
      <c r="CG2422" s="6"/>
      <c r="CH2422" s="6"/>
      <c r="CI2422" s="6"/>
      <c r="CJ2422" s="6"/>
      <c r="CK2422" s="6"/>
      <c r="CL2422" s="6"/>
      <c r="CM2422" s="6"/>
      <c r="CN2422" s="6"/>
      <c r="CO2422" s="6"/>
      <c r="CP2422" s="6"/>
      <c r="CQ2422" s="6"/>
      <c r="CR2422" s="6"/>
      <c r="CS2422" s="6"/>
      <c r="CT2422" s="6"/>
      <c r="CU2422" s="6"/>
      <c r="CV2422" s="6"/>
      <c r="CW2422" s="6"/>
      <c r="CX2422" s="6"/>
      <c r="CY2422" s="6"/>
      <c r="CZ2422" s="6"/>
      <c r="DA2422" s="6"/>
      <c r="DB2422" s="6"/>
      <c r="DC2422" s="6"/>
      <c r="DD2422" s="6"/>
      <c r="DE2422" s="6"/>
      <c r="DF2422" s="6"/>
      <c r="DG2422" s="6"/>
      <c r="DH2422" s="6"/>
      <c r="DI2422" s="6"/>
      <c r="DJ2422" s="6"/>
      <c r="DK2422" s="6"/>
      <c r="DL2422" s="6"/>
      <c r="DM2422" s="6"/>
      <c r="DN2422" s="6"/>
      <c r="DO2422" s="6"/>
      <c r="DP2422" s="6"/>
      <c r="DQ2422" s="6"/>
      <c r="DR2422" s="6"/>
      <c r="DS2422" s="6"/>
      <c r="DT2422" s="6"/>
      <c r="DU2422" s="6"/>
      <c r="DV2422" s="6"/>
      <c r="DW2422" s="6"/>
      <c r="DX2422" s="6"/>
      <c r="DY2422" s="6"/>
      <c r="DZ2422" s="6"/>
      <c r="EA2422" s="6"/>
      <c r="EB2422" s="6"/>
      <c r="EC2422" s="6"/>
      <c r="ED2422" s="6"/>
      <c r="EE2422" s="6"/>
      <c r="EF2422" s="6"/>
      <c r="EG2422" s="6"/>
      <c r="EH2422" s="6"/>
      <c r="EI2422" s="6"/>
      <c r="EJ2422" s="6"/>
      <c r="EK2422" s="6"/>
      <c r="EL2422" s="6"/>
      <c r="EM2422" s="6"/>
      <c r="EN2422" s="6"/>
      <c r="EO2422" s="6"/>
      <c r="EP2422" s="6"/>
      <c r="EQ2422" s="6"/>
      <c r="ER2422" s="6"/>
      <c r="ES2422" s="6"/>
      <c r="ET2422" s="6"/>
      <c r="EU2422" s="6"/>
      <c r="EV2422" s="6"/>
      <c r="EW2422" s="6"/>
      <c r="EX2422" s="6"/>
      <c r="EY2422" s="6"/>
      <c r="EZ2422" s="6"/>
      <c r="FA2422" s="6"/>
      <c r="FB2422" s="6"/>
      <c r="FC2422" s="6"/>
      <c r="FD2422" s="6"/>
      <c r="FE2422" s="6"/>
      <c r="FF2422" s="6"/>
      <c r="FG2422" s="6"/>
      <c r="FH2422" s="6"/>
      <c r="FI2422" s="6"/>
      <c r="FJ2422" s="6"/>
      <c r="FK2422" s="6"/>
      <c r="FL2422" s="6"/>
      <c r="FM2422" s="6"/>
      <c r="FN2422" s="6"/>
      <c r="FO2422" s="6"/>
      <c r="FP2422" s="6"/>
      <c r="FQ2422" s="6"/>
      <c r="FR2422" s="6"/>
      <c r="FS2422" s="6"/>
      <c r="FT2422" s="6"/>
      <c r="FU2422" s="6"/>
      <c r="FV2422" s="6"/>
      <c r="FW2422" s="6"/>
      <c r="FX2422" s="6"/>
      <c r="FY2422" s="6"/>
      <c r="FZ2422" s="6"/>
      <c r="GA2422" s="6"/>
      <c r="GB2422" s="6"/>
      <c r="GC2422" s="6"/>
      <c r="GD2422" s="6"/>
      <c r="GE2422" s="6"/>
      <c r="GF2422" s="6"/>
      <c r="GG2422" s="6"/>
      <c r="GH2422" s="6"/>
      <c r="GI2422" s="6"/>
      <c r="GJ2422" s="6"/>
      <c r="GK2422" s="6"/>
      <c r="GL2422" s="6"/>
      <c r="GM2422" s="6"/>
      <c r="GN2422" s="6"/>
      <c r="GO2422" s="6"/>
      <c r="GP2422" s="6"/>
      <c r="GQ2422" s="6"/>
      <c r="GR2422" s="6"/>
      <c r="GS2422" s="6"/>
      <c r="GT2422" s="6"/>
      <c r="GU2422" s="6"/>
      <c r="GV2422" s="6"/>
      <c r="GW2422" s="6"/>
      <c r="GX2422" s="6"/>
      <c r="GY2422" s="6"/>
      <c r="GZ2422" s="6"/>
      <c r="HA2422" s="6"/>
      <c r="HB2422" s="6"/>
      <c r="HC2422" s="6"/>
      <c r="HD2422" s="6"/>
      <c r="HE2422" s="6"/>
      <c r="HF2422" s="6"/>
      <c r="HG2422" s="6"/>
      <c r="HH2422" s="6"/>
      <c r="HI2422" s="6"/>
      <c r="HJ2422" s="6"/>
      <c r="HK2422" s="6"/>
      <c r="HL2422" s="6"/>
      <c r="HM2422" s="6"/>
      <c r="HN2422" s="6"/>
      <c r="HO2422" s="6"/>
      <c r="HP2422" s="6"/>
      <c r="HQ2422" s="6"/>
      <c r="HR2422" s="6"/>
      <c r="HS2422" s="6"/>
      <c r="HT2422" s="6"/>
      <c r="HU2422" s="6"/>
      <c r="HV2422" s="6"/>
      <c r="HW2422" s="6"/>
      <c r="HX2422" s="6"/>
      <c r="HY2422" s="6"/>
      <c r="HZ2422" s="6"/>
      <c r="IA2422" s="6"/>
      <c r="IB2422" s="6"/>
      <c r="IC2422" s="6"/>
      <c r="ID2422" s="6"/>
      <c r="IE2422" s="6"/>
      <c r="IF2422" s="6"/>
      <c r="IG2422" s="6"/>
      <c r="IH2422" s="6"/>
      <c r="II2422" s="6"/>
      <c r="IJ2422" s="6"/>
      <c r="IK2422" s="6"/>
      <c r="IL2422" s="6"/>
      <c r="IM2422" s="6"/>
      <c r="IN2422" s="6"/>
      <c r="IO2422" s="6"/>
      <c r="IP2422" s="6"/>
      <c r="IQ2422" s="6"/>
      <c r="IR2422" s="6"/>
      <c r="IS2422" s="6"/>
      <c r="IT2422" s="6"/>
      <c r="IU2422" s="6"/>
      <c r="IV2422" s="6"/>
      <c r="IW2422" s="6"/>
      <c r="IX2422" s="6"/>
      <c r="IY2422" s="6"/>
      <c r="IZ2422" s="6"/>
      <c r="JA2422" s="6"/>
      <c r="JB2422" s="6"/>
      <c r="JC2422" s="6"/>
      <c r="JD2422" s="6"/>
      <c r="JE2422" s="6"/>
      <c r="JF2422" s="6"/>
      <c r="JG2422" s="6"/>
      <c r="JH2422" s="6"/>
      <c r="JI2422" s="6"/>
      <c r="JJ2422" s="6"/>
      <c r="JK2422" s="6"/>
      <c r="JL2422" s="6"/>
      <c r="JM2422" s="6"/>
    </row>
    <row r="2423" spans="2:273" s="49" customFormat="1" ht="20" customHeight="1">
      <c r="B2423" s="121" t="s">
        <v>2282</v>
      </c>
      <c r="C2423" s="122">
        <v>20181</v>
      </c>
      <c r="D2423" s="104">
        <v>2018</v>
      </c>
      <c r="E2423" s="66" t="s">
        <v>2270</v>
      </c>
      <c r="F2423" s="145"/>
      <c r="G2423" s="358"/>
      <c r="H2423" s="68" t="s">
        <v>2283</v>
      </c>
      <c r="I2423" s="68"/>
      <c r="J2423" s="92">
        <v>53</v>
      </c>
      <c r="K2423" s="200">
        <v>84371</v>
      </c>
      <c r="L2423" s="68" t="s">
        <v>2795</v>
      </c>
      <c r="M2423" s="68" t="s">
        <v>203</v>
      </c>
      <c r="N2423" s="215">
        <v>1</v>
      </c>
      <c r="O2423" s="92">
        <v>3</v>
      </c>
      <c r="P2423" s="89">
        <v>6</v>
      </c>
      <c r="Q2423" s="70"/>
      <c r="R2423" s="68" t="s">
        <v>80</v>
      </c>
      <c r="S2423" s="13">
        <v>12</v>
      </c>
      <c r="T2423" s="13">
        <v>10</v>
      </c>
      <c r="U2423" s="7"/>
      <c r="V2423" s="7"/>
      <c r="W2423" s="7"/>
      <c r="X2423" s="7"/>
      <c r="Y2423" s="13">
        <v>21</v>
      </c>
      <c r="Z2423" s="13"/>
      <c r="AA2423" s="7"/>
      <c r="AB2423" s="7"/>
      <c r="AC2423" s="7"/>
      <c r="AD2423" s="7"/>
      <c r="AE2423" s="6" t="s">
        <v>2284</v>
      </c>
      <c r="AF2423" s="6"/>
      <c r="AG2423" s="6"/>
      <c r="AH2423" s="6"/>
      <c r="AI2423" s="6"/>
      <c r="AJ2423" s="6"/>
      <c r="AK2423" s="6"/>
      <c r="AL2423" s="6"/>
      <c r="AM2423" s="6"/>
      <c r="AN2423" s="6"/>
      <c r="AO2423" s="6"/>
      <c r="AP2423" s="6"/>
      <c r="AQ2423" s="6"/>
      <c r="AR2423" s="7" t="s">
        <v>688</v>
      </c>
      <c r="AS2423" s="29" t="s">
        <v>803</v>
      </c>
      <c r="AT2423" s="6"/>
      <c r="AU2423" s="6"/>
      <c r="AV2423" s="6"/>
      <c r="AW2423" s="6"/>
      <c r="AX2423" s="6"/>
      <c r="AY2423" s="6"/>
      <c r="AZ2423" s="6"/>
      <c r="BA2423" s="6"/>
      <c r="BB2423" s="6"/>
      <c r="BC2423" s="6"/>
      <c r="BD2423" s="6"/>
      <c r="BE2423" s="6"/>
      <c r="BF2423" s="6"/>
      <c r="BG2423" s="6"/>
      <c r="BH2423" s="6"/>
      <c r="BI2423" s="6"/>
      <c r="BJ2423" s="6"/>
      <c r="BK2423" s="6"/>
      <c r="BL2423" s="6"/>
      <c r="BM2423" s="6"/>
      <c r="BN2423" s="6"/>
      <c r="BO2423" s="6"/>
      <c r="BP2423" s="6"/>
      <c r="BQ2423" s="6"/>
      <c r="BR2423" s="6"/>
      <c r="BS2423" s="6"/>
      <c r="BT2423" s="6"/>
      <c r="BU2423" s="6"/>
      <c r="BV2423" s="6"/>
      <c r="BW2423" s="6"/>
      <c r="BX2423" s="6"/>
      <c r="BY2423" s="6"/>
      <c r="BZ2423" s="6"/>
      <c r="CA2423" s="6"/>
      <c r="CB2423" s="6"/>
      <c r="CC2423" s="6"/>
      <c r="CD2423" s="6"/>
      <c r="CE2423" s="6"/>
      <c r="CF2423" s="6"/>
      <c r="CG2423" s="6"/>
      <c r="CH2423" s="6"/>
      <c r="CI2423" s="6"/>
      <c r="CJ2423" s="6"/>
      <c r="CK2423" s="6"/>
      <c r="CL2423" s="6"/>
      <c r="CM2423" s="6"/>
      <c r="CN2423" s="6"/>
      <c r="CO2423" s="6"/>
      <c r="CP2423" s="6"/>
      <c r="CQ2423" s="6"/>
      <c r="CR2423" s="6"/>
      <c r="CS2423" s="6"/>
      <c r="CT2423" s="6"/>
      <c r="CU2423" s="6"/>
      <c r="CV2423" s="6"/>
      <c r="CW2423" s="6"/>
      <c r="CX2423" s="6"/>
      <c r="CY2423" s="6"/>
      <c r="CZ2423" s="6"/>
      <c r="DA2423" s="6"/>
      <c r="DB2423" s="6"/>
      <c r="DC2423" s="6"/>
      <c r="DD2423" s="6"/>
      <c r="DE2423" s="6"/>
      <c r="DF2423" s="6"/>
      <c r="DG2423" s="6"/>
      <c r="DH2423" s="6"/>
      <c r="DI2423" s="6"/>
      <c r="DJ2423" s="6"/>
      <c r="DK2423" s="6"/>
      <c r="DL2423" s="6"/>
      <c r="DM2423" s="6"/>
      <c r="DN2423" s="6"/>
      <c r="DO2423" s="6"/>
      <c r="DP2423" s="6"/>
      <c r="DQ2423" s="6"/>
      <c r="DR2423" s="6"/>
      <c r="DS2423" s="6"/>
      <c r="DT2423" s="6"/>
      <c r="DU2423" s="6"/>
      <c r="DV2423" s="6"/>
      <c r="DW2423" s="6"/>
      <c r="DX2423" s="6"/>
      <c r="DY2423" s="6"/>
      <c r="DZ2423" s="6"/>
      <c r="EA2423" s="6"/>
      <c r="EB2423" s="6"/>
      <c r="EC2423" s="6"/>
      <c r="ED2423" s="6"/>
      <c r="EE2423" s="6"/>
      <c r="EF2423" s="6"/>
      <c r="EG2423" s="6"/>
      <c r="EH2423" s="6"/>
      <c r="EI2423" s="6"/>
      <c r="EJ2423" s="6"/>
      <c r="EK2423" s="6"/>
      <c r="EL2423" s="6"/>
      <c r="EM2423" s="6"/>
      <c r="EN2423" s="6"/>
      <c r="EO2423" s="6"/>
      <c r="EP2423" s="6"/>
      <c r="EQ2423" s="6"/>
      <c r="ER2423" s="6"/>
      <c r="ES2423" s="6"/>
      <c r="ET2423" s="6"/>
      <c r="EU2423" s="6"/>
      <c r="EV2423" s="6"/>
      <c r="EW2423" s="6"/>
      <c r="EX2423" s="6"/>
      <c r="EY2423" s="6"/>
      <c r="EZ2423" s="6"/>
      <c r="FA2423" s="6"/>
      <c r="FB2423" s="6"/>
      <c r="FC2423" s="6"/>
      <c r="FD2423" s="6"/>
      <c r="FE2423" s="6"/>
      <c r="FF2423" s="6"/>
      <c r="FG2423" s="6"/>
      <c r="FH2423" s="6"/>
      <c r="FI2423" s="6"/>
      <c r="FJ2423" s="6"/>
      <c r="FK2423" s="6"/>
      <c r="FL2423" s="6"/>
      <c r="FM2423" s="6"/>
      <c r="FN2423" s="6"/>
      <c r="FO2423" s="6"/>
      <c r="FP2423" s="6"/>
      <c r="FQ2423" s="6"/>
      <c r="FR2423" s="6"/>
      <c r="FS2423" s="6"/>
      <c r="FT2423" s="6"/>
      <c r="FU2423" s="6"/>
      <c r="FV2423" s="6"/>
      <c r="FW2423" s="6"/>
      <c r="FX2423" s="6"/>
      <c r="FY2423" s="6"/>
      <c r="FZ2423" s="6"/>
      <c r="GA2423" s="6"/>
      <c r="GB2423" s="6"/>
      <c r="GC2423" s="6"/>
      <c r="GD2423" s="6"/>
      <c r="GE2423" s="6"/>
      <c r="GF2423" s="6"/>
      <c r="GG2423" s="6"/>
      <c r="GH2423" s="6"/>
      <c r="GI2423" s="6"/>
      <c r="GJ2423" s="6"/>
      <c r="GK2423" s="6"/>
      <c r="GL2423" s="6"/>
      <c r="GM2423" s="6"/>
      <c r="GN2423" s="6"/>
      <c r="GO2423" s="6"/>
      <c r="GP2423" s="6"/>
      <c r="GQ2423" s="6"/>
      <c r="GR2423" s="6"/>
      <c r="GS2423" s="6"/>
      <c r="GT2423" s="6"/>
      <c r="GU2423" s="6"/>
      <c r="GV2423" s="6"/>
      <c r="GW2423" s="6"/>
      <c r="GX2423" s="6"/>
      <c r="GY2423" s="6"/>
      <c r="GZ2423" s="6"/>
      <c r="HA2423" s="6"/>
      <c r="HB2423" s="6"/>
      <c r="HC2423" s="6"/>
      <c r="HD2423" s="6"/>
      <c r="HE2423" s="6"/>
      <c r="HF2423" s="6"/>
      <c r="HG2423" s="6"/>
      <c r="HH2423" s="6"/>
      <c r="HI2423" s="6"/>
      <c r="HJ2423" s="6"/>
      <c r="HK2423" s="6"/>
      <c r="HL2423" s="6"/>
      <c r="HM2423" s="6"/>
      <c r="HN2423" s="6"/>
      <c r="HO2423" s="6"/>
      <c r="HP2423" s="6"/>
      <c r="HQ2423" s="6"/>
      <c r="HR2423" s="6"/>
      <c r="HS2423" s="6"/>
      <c r="HT2423" s="6"/>
      <c r="HU2423" s="6"/>
      <c r="HV2423" s="6"/>
      <c r="HW2423" s="6"/>
      <c r="HX2423" s="6"/>
      <c r="HY2423" s="6"/>
      <c r="HZ2423" s="6"/>
      <c r="IA2423" s="6"/>
      <c r="IB2423" s="6"/>
      <c r="IC2423" s="6"/>
      <c r="ID2423" s="6"/>
      <c r="IE2423" s="6"/>
      <c r="IF2423" s="6"/>
      <c r="IG2423" s="6"/>
      <c r="IH2423" s="6"/>
      <c r="II2423" s="6"/>
      <c r="IJ2423" s="6"/>
      <c r="IK2423" s="6"/>
      <c r="IL2423" s="6"/>
      <c r="IM2423" s="6"/>
      <c r="IN2423" s="6"/>
      <c r="IO2423" s="6"/>
      <c r="IP2423" s="6"/>
      <c r="IQ2423" s="6"/>
      <c r="IR2423" s="6"/>
      <c r="IS2423" s="6"/>
      <c r="IT2423" s="6"/>
      <c r="IU2423" s="6"/>
      <c r="IV2423" s="6"/>
      <c r="IW2423" s="6"/>
      <c r="IX2423" s="6"/>
      <c r="IY2423" s="6"/>
      <c r="IZ2423" s="6"/>
      <c r="JA2423" s="6"/>
      <c r="JB2423" s="6"/>
      <c r="JC2423" s="6"/>
      <c r="JD2423" s="6"/>
      <c r="JE2423" s="6"/>
      <c r="JF2423" s="6"/>
      <c r="JG2423" s="6"/>
      <c r="JH2423" s="6"/>
      <c r="JI2423" s="6"/>
      <c r="JJ2423" s="6"/>
      <c r="JK2423" s="6"/>
      <c r="JL2423" s="6"/>
      <c r="JM2423" s="6"/>
    </row>
    <row r="2424" spans="2:273" s="49" customFormat="1" ht="20" customHeight="1">
      <c r="B2424" s="120" t="s">
        <v>7969</v>
      </c>
      <c r="C2424" s="113">
        <v>20201</v>
      </c>
      <c r="D2424" s="98">
        <v>2020</v>
      </c>
      <c r="E2424" s="45" t="s">
        <v>2270</v>
      </c>
      <c r="F2424" s="146"/>
      <c r="G2424" s="359"/>
      <c r="H2424" s="46" t="s">
        <v>7970</v>
      </c>
      <c r="I2424" s="46" t="s">
        <v>53</v>
      </c>
      <c r="J2424" s="90">
        <v>12</v>
      </c>
      <c r="K2424" s="198">
        <v>93000</v>
      </c>
      <c r="L2424" s="46" t="s">
        <v>7962</v>
      </c>
      <c r="M2424" s="46" t="s">
        <v>203</v>
      </c>
      <c r="N2424" s="215">
        <v>1</v>
      </c>
      <c r="O2424" s="90">
        <v>3</v>
      </c>
      <c r="P2424" s="90">
        <v>6</v>
      </c>
      <c r="Q2424" s="46" t="s">
        <v>47</v>
      </c>
      <c r="R2424" s="46" t="s">
        <v>120</v>
      </c>
      <c r="S2424" s="48"/>
      <c r="T2424" s="48"/>
      <c r="U2424" s="48"/>
      <c r="V2424" s="48"/>
      <c r="W2424" s="48"/>
      <c r="X2424" s="48"/>
      <c r="Y2424" s="48"/>
      <c r="Z2424" s="48"/>
      <c r="AA2424" s="48"/>
      <c r="AB2424" s="48"/>
      <c r="AC2424" s="48"/>
      <c r="AD2424" s="48"/>
      <c r="AE2424" s="48"/>
      <c r="AF2424" s="6"/>
      <c r="AG2424" s="6"/>
      <c r="AH2424" s="6"/>
      <c r="AI2424" s="6"/>
      <c r="AJ2424" s="6"/>
      <c r="AK2424" s="6"/>
      <c r="AL2424" s="6"/>
      <c r="AM2424" s="6"/>
      <c r="AN2424" s="6"/>
      <c r="AO2424" s="6"/>
      <c r="AP2424" s="6"/>
      <c r="AQ2424" s="6"/>
      <c r="AR2424" s="6"/>
      <c r="AS2424" s="6"/>
      <c r="AT2424" s="6"/>
      <c r="AU2424" s="6"/>
      <c r="AV2424" s="6"/>
      <c r="AW2424" s="6"/>
      <c r="AX2424" s="6"/>
      <c r="AY2424" s="6"/>
      <c r="AZ2424" s="6"/>
      <c r="BA2424" s="6"/>
      <c r="BB2424" s="6"/>
      <c r="BC2424" s="6"/>
      <c r="BD2424" s="6"/>
      <c r="BE2424" s="6"/>
      <c r="BF2424" s="6"/>
      <c r="BG2424" s="6"/>
      <c r="BH2424" s="6"/>
      <c r="BI2424" s="6"/>
      <c r="BJ2424" s="6"/>
      <c r="BK2424" s="6"/>
      <c r="BL2424" s="6"/>
      <c r="BM2424" s="6"/>
      <c r="BN2424" s="6"/>
      <c r="BO2424" s="6"/>
      <c r="BP2424" s="6"/>
      <c r="BQ2424" s="6"/>
      <c r="BR2424" s="6"/>
      <c r="BS2424" s="6"/>
      <c r="BT2424" s="6"/>
      <c r="BU2424" s="6"/>
      <c r="BV2424" s="6"/>
      <c r="BW2424" s="6"/>
      <c r="BX2424" s="6"/>
      <c r="BY2424" s="6"/>
      <c r="BZ2424" s="6"/>
      <c r="CA2424" s="6"/>
      <c r="CB2424" s="6"/>
      <c r="CC2424" s="6"/>
      <c r="CD2424" s="6"/>
      <c r="CE2424" s="6"/>
      <c r="CF2424" s="6"/>
      <c r="CG2424" s="6"/>
      <c r="CH2424" s="6"/>
      <c r="CI2424" s="6"/>
      <c r="CJ2424" s="6"/>
      <c r="CK2424" s="6"/>
      <c r="CL2424" s="6"/>
      <c r="CM2424" s="6"/>
      <c r="CN2424" s="6"/>
      <c r="CO2424" s="6"/>
      <c r="CP2424" s="6"/>
      <c r="CQ2424" s="6"/>
      <c r="CR2424" s="6"/>
      <c r="CS2424" s="6"/>
      <c r="CT2424" s="6"/>
      <c r="CU2424" s="6"/>
      <c r="CV2424" s="6"/>
      <c r="CW2424" s="6"/>
      <c r="CX2424" s="6"/>
      <c r="CY2424" s="6"/>
      <c r="CZ2424" s="6"/>
      <c r="DA2424" s="6"/>
      <c r="DB2424" s="6"/>
      <c r="DC2424" s="6"/>
      <c r="DD2424" s="6"/>
      <c r="DE2424" s="6"/>
      <c r="DF2424" s="6"/>
      <c r="DG2424" s="6"/>
      <c r="DH2424" s="6"/>
      <c r="DI2424" s="6"/>
      <c r="DJ2424" s="6"/>
      <c r="DK2424" s="6"/>
      <c r="DL2424" s="6"/>
      <c r="DM2424" s="6"/>
      <c r="DN2424" s="6"/>
      <c r="DO2424" s="6"/>
      <c r="DP2424" s="6"/>
      <c r="DQ2424" s="6"/>
      <c r="DR2424" s="6"/>
      <c r="DS2424" s="6"/>
      <c r="DT2424" s="6"/>
      <c r="DU2424" s="6"/>
      <c r="DV2424" s="6"/>
      <c r="DW2424" s="6"/>
      <c r="DX2424" s="6"/>
      <c r="DY2424" s="6"/>
      <c r="DZ2424" s="6"/>
      <c r="EA2424" s="6"/>
      <c r="EB2424" s="6"/>
      <c r="EC2424" s="6"/>
      <c r="ED2424" s="6"/>
      <c r="EE2424" s="6"/>
      <c r="EF2424" s="6"/>
      <c r="EG2424" s="6"/>
      <c r="EH2424" s="6"/>
      <c r="EI2424" s="6"/>
      <c r="EJ2424" s="6"/>
      <c r="EK2424" s="6"/>
      <c r="EL2424" s="6"/>
      <c r="EM2424" s="6"/>
      <c r="EN2424" s="6"/>
      <c r="EO2424" s="6"/>
      <c r="EP2424" s="6"/>
      <c r="EQ2424" s="6"/>
      <c r="ER2424" s="6"/>
      <c r="ES2424" s="6"/>
      <c r="ET2424" s="6"/>
      <c r="EU2424" s="6"/>
      <c r="EV2424" s="6"/>
      <c r="EW2424" s="6"/>
      <c r="EX2424" s="6"/>
      <c r="EY2424" s="6"/>
      <c r="EZ2424" s="6"/>
      <c r="FA2424" s="6"/>
      <c r="FB2424" s="6"/>
      <c r="FC2424" s="6"/>
      <c r="FD2424" s="6"/>
      <c r="FE2424" s="6"/>
      <c r="FF2424" s="6"/>
      <c r="FG2424" s="6"/>
      <c r="FH2424" s="6"/>
      <c r="FI2424" s="6"/>
      <c r="FJ2424" s="6"/>
      <c r="FK2424" s="6"/>
      <c r="FL2424" s="6"/>
      <c r="FM2424" s="6"/>
      <c r="FN2424" s="6"/>
      <c r="FO2424" s="6"/>
      <c r="FP2424" s="6"/>
      <c r="FQ2424" s="6"/>
      <c r="FR2424" s="6"/>
      <c r="FS2424" s="6"/>
      <c r="FT2424" s="6"/>
      <c r="FU2424" s="6"/>
      <c r="FV2424" s="6"/>
      <c r="FW2424" s="6"/>
      <c r="FX2424" s="6"/>
      <c r="FY2424" s="6"/>
      <c r="FZ2424" s="6"/>
      <c r="GA2424" s="6"/>
      <c r="GB2424" s="6"/>
      <c r="GC2424" s="6"/>
      <c r="GD2424" s="6"/>
      <c r="GE2424" s="6"/>
      <c r="GF2424" s="6"/>
      <c r="GG2424" s="6"/>
      <c r="GH2424" s="6"/>
      <c r="GI2424" s="6"/>
      <c r="GJ2424" s="6"/>
      <c r="GK2424" s="6"/>
      <c r="GL2424" s="6"/>
      <c r="GM2424" s="6"/>
      <c r="GN2424" s="6"/>
      <c r="GO2424" s="6"/>
      <c r="GP2424" s="6"/>
      <c r="GQ2424" s="6"/>
      <c r="GR2424" s="6"/>
      <c r="GS2424" s="6"/>
      <c r="GT2424" s="6"/>
      <c r="GU2424" s="6"/>
      <c r="GV2424" s="6"/>
      <c r="GW2424" s="6"/>
      <c r="GX2424" s="6"/>
      <c r="GY2424" s="6"/>
      <c r="GZ2424" s="6"/>
      <c r="HA2424" s="6"/>
      <c r="HB2424" s="6"/>
      <c r="HC2424" s="6"/>
      <c r="HD2424" s="6"/>
      <c r="HE2424" s="6"/>
      <c r="HF2424" s="6"/>
      <c r="HG2424" s="6"/>
      <c r="HH2424" s="6"/>
      <c r="HI2424" s="6"/>
      <c r="HJ2424" s="6"/>
      <c r="HK2424" s="6"/>
      <c r="HL2424" s="6"/>
      <c r="HM2424" s="6"/>
      <c r="HN2424" s="6"/>
      <c r="HO2424" s="6"/>
      <c r="HP2424" s="6"/>
      <c r="HQ2424" s="6"/>
      <c r="HR2424" s="6"/>
      <c r="HS2424" s="6"/>
      <c r="HT2424" s="6"/>
      <c r="HU2424" s="6"/>
      <c r="HV2424" s="6"/>
      <c r="HW2424" s="6"/>
      <c r="HX2424" s="6"/>
      <c r="HY2424" s="6"/>
      <c r="HZ2424" s="6"/>
      <c r="IA2424" s="6"/>
      <c r="IB2424" s="6"/>
      <c r="IC2424" s="6"/>
      <c r="ID2424" s="6"/>
      <c r="IE2424" s="6"/>
      <c r="IF2424" s="6"/>
      <c r="IG2424" s="6"/>
      <c r="IH2424" s="6"/>
      <c r="II2424" s="6"/>
      <c r="IJ2424" s="6"/>
      <c r="IK2424" s="6"/>
      <c r="IL2424" s="6"/>
      <c r="IM2424" s="6"/>
      <c r="IN2424" s="6"/>
      <c r="IO2424" s="6"/>
      <c r="IP2424" s="6"/>
      <c r="IQ2424" s="6"/>
      <c r="IR2424" s="6"/>
      <c r="IS2424" s="6"/>
      <c r="IT2424" s="6"/>
      <c r="IU2424" s="6"/>
      <c r="IV2424" s="6"/>
      <c r="IW2424" s="6"/>
      <c r="IX2424" s="6"/>
      <c r="IY2424" s="6"/>
      <c r="IZ2424" s="6"/>
      <c r="JA2424" s="6"/>
      <c r="JB2424" s="6"/>
      <c r="JC2424" s="6"/>
      <c r="JD2424" s="6"/>
      <c r="JE2424" s="6"/>
      <c r="JF2424" s="6"/>
      <c r="JG2424" s="6"/>
      <c r="JH2424" s="6"/>
      <c r="JI2424" s="6"/>
      <c r="JJ2424" s="6"/>
      <c r="JK2424" s="6"/>
      <c r="JL2424" s="6"/>
      <c r="JM2424" s="6"/>
    </row>
    <row r="2425" spans="2:273" s="49" customFormat="1" ht="20" customHeight="1">
      <c r="B2425" s="120" t="s">
        <v>5043</v>
      </c>
      <c r="C2425" s="113">
        <v>20191</v>
      </c>
      <c r="D2425" s="104">
        <v>2019</v>
      </c>
      <c r="E2425" s="66" t="s">
        <v>2270</v>
      </c>
      <c r="F2425" s="145"/>
      <c r="G2425" s="358"/>
      <c r="H2425" s="68" t="s">
        <v>5044</v>
      </c>
      <c r="I2425" s="68" t="s">
        <v>53</v>
      </c>
      <c r="J2425" s="92">
        <v>30</v>
      </c>
      <c r="K2425" s="200">
        <v>130000</v>
      </c>
      <c r="L2425" s="68" t="s">
        <v>2795</v>
      </c>
      <c r="M2425" s="68" t="s">
        <v>203</v>
      </c>
      <c r="N2425" s="215">
        <v>1</v>
      </c>
      <c r="O2425" s="89">
        <v>3</v>
      </c>
      <c r="P2425" s="89">
        <v>6</v>
      </c>
      <c r="Q2425" s="68" t="s">
        <v>47</v>
      </c>
      <c r="R2425" s="68" t="s">
        <v>80</v>
      </c>
      <c r="S2425" s="6"/>
      <c r="T2425" s="6"/>
      <c r="U2425" s="6"/>
      <c r="V2425" s="6"/>
      <c r="W2425" s="6"/>
      <c r="X2425" s="6"/>
      <c r="Y2425" s="6"/>
      <c r="Z2425" s="6"/>
      <c r="AA2425" s="6"/>
      <c r="AB2425" s="6"/>
      <c r="AC2425" s="6"/>
      <c r="AD2425" s="6"/>
      <c r="AE2425" s="6"/>
      <c r="AF2425" s="48"/>
      <c r="AG2425" s="48"/>
      <c r="AH2425" s="48"/>
      <c r="AI2425" s="48"/>
      <c r="AJ2425" s="48"/>
      <c r="AK2425" s="48"/>
      <c r="AL2425" s="48"/>
      <c r="AM2425" s="48"/>
      <c r="AN2425" s="48"/>
      <c r="AO2425" s="48"/>
      <c r="AP2425" s="48"/>
      <c r="AQ2425" s="48"/>
      <c r="AR2425" s="48"/>
      <c r="AS2425" s="48"/>
      <c r="AT2425" s="48"/>
      <c r="AU2425" s="48"/>
      <c r="AV2425" s="48"/>
      <c r="AW2425" s="48"/>
      <c r="AX2425" s="48"/>
      <c r="AY2425" s="48"/>
      <c r="AZ2425" s="48"/>
      <c r="BA2425" s="48"/>
      <c r="BB2425" s="48"/>
      <c r="BC2425" s="48"/>
      <c r="BD2425" s="48"/>
      <c r="BE2425" s="48"/>
      <c r="BF2425" s="48"/>
      <c r="BG2425" s="48"/>
      <c r="BH2425" s="48"/>
      <c r="BI2425" s="48"/>
      <c r="BJ2425" s="48"/>
      <c r="BK2425" s="48"/>
      <c r="BL2425" s="48"/>
      <c r="BM2425" s="48"/>
      <c r="BN2425" s="48"/>
      <c r="BO2425" s="48"/>
      <c r="BP2425" s="48"/>
      <c r="BQ2425" s="48"/>
      <c r="BR2425" s="48"/>
      <c r="BS2425" s="48"/>
      <c r="BT2425" s="48"/>
      <c r="BU2425" s="48"/>
      <c r="BV2425" s="48"/>
      <c r="BW2425" s="48"/>
      <c r="BX2425" s="48"/>
      <c r="BY2425" s="48"/>
      <c r="BZ2425" s="48"/>
      <c r="CA2425" s="48"/>
      <c r="CB2425" s="48"/>
      <c r="CC2425" s="48"/>
      <c r="CD2425" s="48"/>
      <c r="CE2425" s="48"/>
      <c r="CF2425" s="48"/>
      <c r="CG2425" s="48"/>
      <c r="CH2425" s="48"/>
      <c r="CI2425" s="48"/>
      <c r="CJ2425" s="48"/>
      <c r="CK2425" s="48"/>
      <c r="CL2425" s="48"/>
      <c r="CM2425" s="48"/>
      <c r="CN2425" s="48"/>
      <c r="CO2425" s="48"/>
      <c r="CP2425" s="48"/>
      <c r="CQ2425" s="48"/>
      <c r="CR2425" s="48"/>
      <c r="CS2425" s="48"/>
      <c r="CT2425" s="48"/>
      <c r="CU2425" s="48"/>
      <c r="CV2425" s="48"/>
      <c r="CW2425" s="48"/>
      <c r="CX2425" s="48"/>
      <c r="CY2425" s="48"/>
      <c r="CZ2425" s="48"/>
      <c r="DA2425" s="48"/>
      <c r="DB2425" s="48"/>
      <c r="DC2425" s="48"/>
      <c r="DD2425" s="48"/>
      <c r="DE2425" s="48"/>
      <c r="DF2425" s="48"/>
      <c r="DG2425" s="48"/>
      <c r="DH2425" s="48"/>
      <c r="DI2425" s="48"/>
      <c r="DJ2425" s="48"/>
      <c r="DK2425" s="48"/>
      <c r="DL2425" s="48"/>
      <c r="DM2425" s="48"/>
      <c r="DN2425" s="48"/>
      <c r="DO2425" s="48"/>
      <c r="DP2425" s="48"/>
      <c r="DQ2425" s="48"/>
      <c r="DR2425" s="48"/>
      <c r="DS2425" s="48"/>
      <c r="DT2425" s="48"/>
      <c r="DU2425" s="48"/>
      <c r="DV2425" s="48"/>
      <c r="DW2425" s="48"/>
      <c r="DX2425" s="48"/>
      <c r="DY2425" s="48"/>
      <c r="DZ2425" s="48"/>
      <c r="EA2425" s="48"/>
      <c r="EB2425" s="48"/>
      <c r="EC2425" s="48"/>
      <c r="ED2425" s="48"/>
      <c r="EE2425" s="48"/>
      <c r="EF2425" s="48"/>
      <c r="EG2425" s="48"/>
      <c r="EH2425" s="48"/>
      <c r="EI2425" s="48"/>
      <c r="EJ2425" s="48"/>
      <c r="EK2425" s="48"/>
      <c r="EL2425" s="48"/>
      <c r="EM2425" s="48"/>
      <c r="EN2425" s="48"/>
      <c r="EO2425" s="48"/>
      <c r="EP2425" s="48"/>
      <c r="EQ2425" s="48"/>
      <c r="ER2425" s="48"/>
      <c r="ES2425" s="48"/>
      <c r="ET2425" s="48"/>
      <c r="EU2425" s="48"/>
      <c r="EV2425" s="48"/>
      <c r="EW2425" s="48"/>
      <c r="EX2425" s="48"/>
      <c r="EY2425" s="48"/>
      <c r="EZ2425" s="48"/>
      <c r="FA2425" s="48"/>
      <c r="FB2425" s="48"/>
      <c r="FC2425" s="48"/>
      <c r="FD2425" s="48"/>
      <c r="FE2425" s="48"/>
      <c r="FF2425" s="48"/>
      <c r="FG2425" s="48"/>
      <c r="FH2425" s="48"/>
      <c r="FI2425" s="48"/>
      <c r="FJ2425" s="48"/>
      <c r="FK2425" s="48"/>
      <c r="FL2425" s="48"/>
      <c r="FM2425" s="48"/>
      <c r="FN2425" s="48"/>
      <c r="FO2425" s="48"/>
      <c r="FP2425" s="48"/>
      <c r="FQ2425" s="48"/>
      <c r="FR2425" s="48"/>
      <c r="FS2425" s="48"/>
      <c r="FT2425" s="48"/>
      <c r="FU2425" s="48"/>
      <c r="FV2425" s="48"/>
      <c r="FW2425" s="48"/>
      <c r="FX2425" s="48"/>
      <c r="FY2425" s="48"/>
      <c r="FZ2425" s="48"/>
      <c r="GA2425" s="48"/>
      <c r="GB2425" s="48"/>
      <c r="GC2425" s="48"/>
      <c r="GD2425" s="48"/>
      <c r="GE2425" s="48"/>
      <c r="GF2425" s="48"/>
      <c r="GG2425" s="48"/>
      <c r="GH2425" s="48"/>
      <c r="GI2425" s="48"/>
      <c r="GJ2425" s="48"/>
      <c r="GK2425" s="48"/>
      <c r="GL2425" s="48"/>
      <c r="GM2425" s="48"/>
      <c r="GN2425" s="48"/>
      <c r="GO2425" s="48"/>
      <c r="GP2425" s="48"/>
      <c r="GQ2425" s="48"/>
      <c r="GR2425" s="48"/>
      <c r="GS2425" s="48"/>
      <c r="GT2425" s="48"/>
      <c r="GU2425" s="48"/>
      <c r="GV2425" s="48"/>
      <c r="GW2425" s="48"/>
      <c r="GX2425" s="48"/>
      <c r="GY2425" s="48"/>
      <c r="GZ2425" s="48"/>
      <c r="HA2425" s="48"/>
      <c r="HB2425" s="48"/>
      <c r="HC2425" s="48"/>
      <c r="HD2425" s="48"/>
      <c r="HE2425" s="48"/>
      <c r="HF2425" s="48"/>
      <c r="HG2425" s="48"/>
      <c r="HH2425" s="48"/>
      <c r="HI2425" s="48"/>
      <c r="HJ2425" s="48"/>
      <c r="HK2425" s="48"/>
      <c r="HL2425" s="48"/>
      <c r="HM2425" s="48"/>
      <c r="HN2425" s="48"/>
      <c r="HO2425" s="48"/>
      <c r="HP2425" s="48"/>
      <c r="HQ2425" s="48"/>
      <c r="HR2425" s="48"/>
      <c r="HS2425" s="48"/>
      <c r="HT2425" s="48"/>
      <c r="HU2425" s="48"/>
      <c r="HV2425" s="48"/>
      <c r="HW2425" s="48"/>
      <c r="HX2425" s="48"/>
      <c r="HY2425" s="48"/>
      <c r="HZ2425" s="48"/>
      <c r="IA2425" s="48"/>
      <c r="IB2425" s="48"/>
      <c r="IC2425" s="48"/>
      <c r="ID2425" s="48"/>
      <c r="IE2425" s="48"/>
      <c r="IF2425" s="48"/>
      <c r="IG2425" s="48"/>
      <c r="IH2425" s="48"/>
      <c r="II2425" s="48"/>
      <c r="IJ2425" s="48"/>
      <c r="IK2425" s="48"/>
      <c r="IL2425" s="48"/>
      <c r="IM2425" s="48"/>
      <c r="IN2425" s="48"/>
      <c r="IO2425" s="48"/>
      <c r="IP2425" s="48"/>
      <c r="IQ2425" s="48"/>
      <c r="IR2425" s="48"/>
      <c r="IS2425" s="48"/>
      <c r="IT2425" s="48"/>
      <c r="IU2425" s="48"/>
      <c r="IV2425" s="48"/>
      <c r="IW2425" s="48"/>
      <c r="IX2425" s="48"/>
      <c r="IY2425" s="48"/>
      <c r="IZ2425" s="48"/>
      <c r="JA2425" s="48"/>
    </row>
    <row r="2426" spans="2:273" s="49" customFormat="1" ht="20" customHeight="1">
      <c r="B2426" s="120" t="s">
        <v>5039</v>
      </c>
      <c r="C2426" s="113">
        <v>20191</v>
      </c>
      <c r="D2426" s="104">
        <v>2019</v>
      </c>
      <c r="E2426" s="66" t="s">
        <v>2270</v>
      </c>
      <c r="F2426" s="145"/>
      <c r="G2426" s="358"/>
      <c r="H2426" s="68" t="s">
        <v>5040</v>
      </c>
      <c r="I2426" s="68" t="s">
        <v>53</v>
      </c>
      <c r="J2426" s="92">
        <v>48</v>
      </c>
      <c r="K2426" s="200">
        <v>200000</v>
      </c>
      <c r="L2426" s="68" t="s">
        <v>2795</v>
      </c>
      <c r="M2426" s="68" t="s">
        <v>203</v>
      </c>
      <c r="N2426" s="215">
        <v>1</v>
      </c>
      <c r="O2426" s="89">
        <v>3</v>
      </c>
      <c r="P2426" s="89">
        <v>6</v>
      </c>
      <c r="Q2426" s="68" t="s">
        <v>47</v>
      </c>
      <c r="R2426" s="68" t="s">
        <v>80</v>
      </c>
      <c r="S2426" s="6"/>
      <c r="T2426" s="6"/>
      <c r="U2426" s="6"/>
      <c r="V2426" s="6"/>
      <c r="W2426" s="6"/>
      <c r="X2426" s="6"/>
      <c r="Y2426" s="6"/>
      <c r="Z2426" s="6"/>
      <c r="AA2426" s="6"/>
      <c r="AB2426" s="6"/>
      <c r="AC2426" s="6"/>
      <c r="AD2426" s="6"/>
      <c r="AE2426" s="6"/>
      <c r="AF2426" s="48"/>
      <c r="AG2426" s="48"/>
      <c r="AH2426" s="48"/>
      <c r="AI2426" s="48"/>
      <c r="AJ2426" s="48"/>
      <c r="AK2426" s="48"/>
      <c r="AL2426" s="48"/>
      <c r="AM2426" s="48"/>
      <c r="AN2426" s="48"/>
      <c r="AO2426" s="48"/>
      <c r="AP2426" s="48"/>
      <c r="AQ2426" s="48"/>
      <c r="AR2426" s="48"/>
      <c r="AS2426" s="48"/>
      <c r="AT2426" s="48"/>
      <c r="AU2426" s="48"/>
      <c r="AV2426" s="48"/>
      <c r="AW2426" s="48"/>
      <c r="AX2426" s="48"/>
      <c r="AY2426" s="48"/>
      <c r="AZ2426" s="48"/>
      <c r="BA2426" s="48"/>
      <c r="BB2426" s="48"/>
      <c r="BC2426" s="48"/>
      <c r="BD2426" s="48"/>
      <c r="BE2426" s="48"/>
      <c r="BF2426" s="48"/>
      <c r="BG2426" s="48"/>
      <c r="BH2426" s="48"/>
      <c r="BI2426" s="48"/>
      <c r="BJ2426" s="48"/>
      <c r="BK2426" s="48"/>
      <c r="BL2426" s="48"/>
      <c r="BM2426" s="48"/>
      <c r="BN2426" s="48"/>
      <c r="BO2426" s="48"/>
      <c r="BP2426" s="48"/>
      <c r="BQ2426" s="48"/>
      <c r="BR2426" s="48"/>
      <c r="BS2426" s="48"/>
      <c r="BT2426" s="48"/>
      <c r="BU2426" s="48"/>
      <c r="BV2426" s="48"/>
      <c r="BW2426" s="48"/>
      <c r="BX2426" s="48"/>
      <c r="BY2426" s="48"/>
      <c r="BZ2426" s="48"/>
      <c r="CA2426" s="48"/>
      <c r="CB2426" s="48"/>
      <c r="CC2426" s="48"/>
      <c r="CD2426" s="48"/>
      <c r="CE2426" s="48"/>
      <c r="CF2426" s="48"/>
      <c r="CG2426" s="48"/>
      <c r="CH2426" s="48"/>
      <c r="CI2426" s="48"/>
      <c r="CJ2426" s="48"/>
      <c r="CK2426" s="48"/>
      <c r="CL2426" s="48"/>
      <c r="CM2426" s="48"/>
      <c r="CN2426" s="48"/>
      <c r="CO2426" s="48"/>
      <c r="CP2426" s="48"/>
      <c r="CQ2426" s="48"/>
      <c r="CR2426" s="48"/>
      <c r="CS2426" s="48"/>
      <c r="CT2426" s="48"/>
      <c r="CU2426" s="48"/>
      <c r="CV2426" s="48"/>
      <c r="CW2426" s="48"/>
      <c r="CX2426" s="48"/>
      <c r="CY2426" s="48"/>
      <c r="CZ2426" s="48"/>
      <c r="DA2426" s="48"/>
      <c r="DB2426" s="48"/>
      <c r="DC2426" s="48"/>
      <c r="DD2426" s="48"/>
      <c r="DE2426" s="48"/>
      <c r="DF2426" s="48"/>
      <c r="DG2426" s="48"/>
      <c r="DH2426" s="48"/>
      <c r="DI2426" s="48"/>
      <c r="DJ2426" s="48"/>
      <c r="DK2426" s="48"/>
      <c r="DL2426" s="48"/>
      <c r="DM2426" s="48"/>
      <c r="DN2426" s="48"/>
      <c r="DO2426" s="48"/>
      <c r="DP2426" s="48"/>
      <c r="DQ2426" s="48"/>
      <c r="DR2426" s="48"/>
      <c r="DS2426" s="48"/>
      <c r="DT2426" s="48"/>
      <c r="DU2426" s="48"/>
      <c r="DV2426" s="48"/>
      <c r="DW2426" s="48"/>
      <c r="DX2426" s="48"/>
      <c r="DY2426" s="48"/>
      <c r="DZ2426" s="48"/>
      <c r="EA2426" s="48"/>
      <c r="EB2426" s="48"/>
      <c r="EC2426" s="48"/>
      <c r="ED2426" s="48"/>
      <c r="EE2426" s="48"/>
      <c r="EF2426" s="48"/>
      <c r="EG2426" s="48"/>
      <c r="EH2426" s="48"/>
      <c r="EI2426" s="48"/>
      <c r="EJ2426" s="48"/>
      <c r="EK2426" s="48"/>
      <c r="EL2426" s="48"/>
      <c r="EM2426" s="48"/>
      <c r="EN2426" s="48"/>
      <c r="EO2426" s="48"/>
      <c r="EP2426" s="48"/>
      <c r="EQ2426" s="48"/>
      <c r="ER2426" s="48"/>
      <c r="ES2426" s="48"/>
      <c r="ET2426" s="48"/>
      <c r="EU2426" s="48"/>
      <c r="EV2426" s="48"/>
      <c r="EW2426" s="48"/>
      <c r="EX2426" s="48"/>
      <c r="EY2426" s="48"/>
      <c r="EZ2426" s="48"/>
      <c r="FA2426" s="48"/>
      <c r="FB2426" s="48"/>
      <c r="FC2426" s="48"/>
      <c r="FD2426" s="48"/>
      <c r="FE2426" s="48"/>
      <c r="FF2426" s="48"/>
      <c r="FG2426" s="48"/>
      <c r="FH2426" s="48"/>
      <c r="FI2426" s="48"/>
      <c r="FJ2426" s="48"/>
      <c r="FK2426" s="48"/>
      <c r="FL2426" s="48"/>
      <c r="FM2426" s="48"/>
      <c r="FN2426" s="48"/>
      <c r="FO2426" s="48"/>
      <c r="FP2426" s="48"/>
      <c r="FQ2426" s="48"/>
      <c r="FR2426" s="48"/>
      <c r="FS2426" s="48"/>
      <c r="FT2426" s="48"/>
      <c r="FU2426" s="48"/>
      <c r="FV2426" s="48"/>
      <c r="FW2426" s="48"/>
      <c r="FX2426" s="48"/>
      <c r="FY2426" s="48"/>
      <c r="FZ2426" s="48"/>
      <c r="GA2426" s="48"/>
      <c r="GB2426" s="48"/>
      <c r="GC2426" s="48"/>
      <c r="GD2426" s="48"/>
      <c r="GE2426" s="48"/>
      <c r="GF2426" s="48"/>
      <c r="GG2426" s="48"/>
      <c r="GH2426" s="48"/>
      <c r="GI2426" s="48"/>
      <c r="GJ2426" s="48"/>
      <c r="GK2426" s="48"/>
      <c r="GL2426" s="48"/>
      <c r="GM2426" s="48"/>
      <c r="GN2426" s="48"/>
      <c r="GO2426" s="48"/>
      <c r="GP2426" s="48"/>
      <c r="GQ2426" s="48"/>
      <c r="GR2426" s="48"/>
      <c r="GS2426" s="48"/>
      <c r="GT2426" s="48"/>
      <c r="GU2426" s="48"/>
      <c r="GV2426" s="48"/>
      <c r="GW2426" s="48"/>
      <c r="GX2426" s="48"/>
      <c r="GY2426" s="48"/>
      <c r="GZ2426" s="48"/>
      <c r="HA2426" s="48"/>
      <c r="HB2426" s="48"/>
      <c r="HC2426" s="48"/>
      <c r="HD2426" s="48"/>
      <c r="HE2426" s="48"/>
      <c r="HF2426" s="48"/>
      <c r="HG2426" s="48"/>
      <c r="HH2426" s="48"/>
      <c r="HI2426" s="48"/>
      <c r="HJ2426" s="48"/>
      <c r="HK2426" s="48"/>
      <c r="HL2426" s="48"/>
      <c r="HM2426" s="48"/>
      <c r="HN2426" s="48"/>
      <c r="HO2426" s="48"/>
      <c r="HP2426" s="48"/>
      <c r="HQ2426" s="48"/>
      <c r="HR2426" s="48"/>
      <c r="HS2426" s="48"/>
      <c r="HT2426" s="48"/>
      <c r="HU2426" s="48"/>
      <c r="HV2426" s="48"/>
      <c r="HW2426" s="48"/>
      <c r="HX2426" s="48"/>
      <c r="HY2426" s="48"/>
      <c r="HZ2426" s="48"/>
      <c r="IA2426" s="48"/>
      <c r="IB2426" s="48"/>
      <c r="IC2426" s="48"/>
      <c r="ID2426" s="48"/>
      <c r="IE2426" s="48"/>
      <c r="IF2426" s="48"/>
      <c r="IG2426" s="48"/>
      <c r="IH2426" s="48"/>
      <c r="II2426" s="48"/>
      <c r="IJ2426" s="48"/>
      <c r="IK2426" s="48"/>
      <c r="IL2426" s="48"/>
      <c r="IM2426" s="48"/>
      <c r="IN2426" s="48"/>
      <c r="IO2426" s="48"/>
      <c r="IP2426" s="48"/>
      <c r="IQ2426" s="48"/>
      <c r="IR2426" s="48"/>
      <c r="IS2426" s="48"/>
      <c r="IT2426" s="48"/>
      <c r="IU2426" s="48"/>
      <c r="IV2426" s="48"/>
      <c r="IW2426" s="48"/>
      <c r="IX2426" s="48"/>
      <c r="IY2426" s="48"/>
      <c r="IZ2426" s="48"/>
      <c r="JA2426" s="48"/>
    </row>
    <row r="2427" spans="2:273" s="49" customFormat="1" ht="20" customHeight="1">
      <c r="B2427" s="120" t="s">
        <v>7971</v>
      </c>
      <c r="C2427" s="113">
        <v>20201</v>
      </c>
      <c r="D2427" s="98">
        <v>2020</v>
      </c>
      <c r="E2427" s="45" t="s">
        <v>2270</v>
      </c>
      <c r="F2427" s="146"/>
      <c r="G2427" s="359"/>
      <c r="H2427" s="46" t="s">
        <v>7972</v>
      </c>
      <c r="I2427" s="46" t="s">
        <v>53</v>
      </c>
      <c r="J2427" s="90">
        <v>26</v>
      </c>
      <c r="K2427" s="198">
        <v>242217</v>
      </c>
      <c r="L2427" s="46" t="s">
        <v>7962</v>
      </c>
      <c r="M2427" s="46" t="s">
        <v>203</v>
      </c>
      <c r="N2427" s="215">
        <v>1</v>
      </c>
      <c r="O2427" s="90">
        <v>3</v>
      </c>
      <c r="P2427" s="90">
        <v>6</v>
      </c>
      <c r="Q2427" s="46" t="s">
        <v>161</v>
      </c>
      <c r="R2427" s="46" t="s">
        <v>120</v>
      </c>
      <c r="S2427" s="48"/>
      <c r="T2427" s="48"/>
      <c r="U2427" s="48"/>
      <c r="V2427" s="48"/>
      <c r="W2427" s="48"/>
      <c r="X2427" s="48"/>
      <c r="Y2427" s="48"/>
      <c r="Z2427" s="48"/>
      <c r="AA2427" s="48"/>
      <c r="AB2427" s="48"/>
      <c r="AC2427" s="48"/>
      <c r="AD2427" s="48"/>
      <c r="AE2427" s="48"/>
      <c r="AF2427" s="6"/>
      <c r="AG2427" s="6"/>
      <c r="AH2427" s="6"/>
      <c r="AI2427" s="6"/>
      <c r="AJ2427" s="6"/>
      <c r="AK2427" s="6"/>
      <c r="AL2427" s="6"/>
      <c r="AM2427" s="6"/>
      <c r="AN2427" s="6"/>
      <c r="AO2427" s="6"/>
      <c r="AP2427" s="6"/>
      <c r="AQ2427" s="6"/>
      <c r="AR2427" s="7" t="s">
        <v>47</v>
      </c>
      <c r="AS2427" s="7" t="s">
        <v>53</v>
      </c>
      <c r="AT2427" s="6"/>
      <c r="AU2427" s="6"/>
      <c r="AV2427" s="6"/>
      <c r="AW2427" s="6"/>
      <c r="AX2427" s="6"/>
      <c r="AY2427" s="6"/>
      <c r="AZ2427" s="6"/>
      <c r="BA2427" s="6"/>
      <c r="BB2427" s="6"/>
      <c r="BC2427" s="6"/>
      <c r="BD2427" s="6"/>
      <c r="BE2427" s="6"/>
      <c r="BF2427" s="6"/>
      <c r="BG2427" s="6"/>
      <c r="BH2427" s="6"/>
      <c r="BI2427" s="6"/>
      <c r="BJ2427" s="6"/>
      <c r="BK2427" s="6"/>
      <c r="BL2427" s="6"/>
      <c r="BM2427" s="6"/>
      <c r="BN2427" s="6"/>
      <c r="BO2427" s="6"/>
      <c r="BP2427" s="6"/>
      <c r="BQ2427" s="6"/>
      <c r="BR2427" s="6"/>
      <c r="BS2427" s="6"/>
      <c r="BT2427" s="6"/>
      <c r="BU2427" s="6"/>
      <c r="BV2427" s="6"/>
      <c r="BW2427" s="6"/>
      <c r="BX2427" s="6"/>
      <c r="BY2427" s="6"/>
      <c r="BZ2427" s="6"/>
      <c r="CA2427" s="6"/>
      <c r="CB2427" s="6"/>
      <c r="CC2427" s="6"/>
      <c r="CD2427" s="6"/>
      <c r="CE2427" s="6"/>
      <c r="CF2427" s="6"/>
      <c r="CG2427" s="6"/>
      <c r="CH2427" s="6"/>
      <c r="CI2427" s="6"/>
      <c r="CJ2427" s="6"/>
      <c r="CK2427" s="6"/>
      <c r="CL2427" s="6"/>
      <c r="CM2427" s="6"/>
      <c r="CN2427" s="6"/>
      <c r="CO2427" s="6"/>
      <c r="CP2427" s="6"/>
      <c r="CQ2427" s="6"/>
      <c r="CR2427" s="6"/>
      <c r="CS2427" s="6"/>
      <c r="CT2427" s="6"/>
      <c r="CU2427" s="6"/>
      <c r="CV2427" s="6"/>
      <c r="CW2427" s="6"/>
      <c r="CX2427" s="6"/>
      <c r="CY2427" s="6"/>
      <c r="CZ2427" s="6"/>
      <c r="DA2427" s="6"/>
      <c r="DB2427" s="6"/>
      <c r="DC2427" s="6"/>
      <c r="DD2427" s="6"/>
      <c r="DE2427" s="6"/>
      <c r="DF2427" s="6"/>
      <c r="DG2427" s="6"/>
      <c r="DH2427" s="6"/>
      <c r="DI2427" s="6"/>
      <c r="DJ2427" s="6"/>
      <c r="DK2427" s="6"/>
      <c r="DL2427" s="6"/>
      <c r="DM2427" s="6"/>
      <c r="DN2427" s="6"/>
      <c r="DO2427" s="6"/>
      <c r="DP2427" s="6"/>
      <c r="DQ2427" s="6"/>
      <c r="DR2427" s="6"/>
      <c r="DS2427" s="6"/>
      <c r="DT2427" s="6"/>
      <c r="DU2427" s="6"/>
      <c r="DV2427" s="6"/>
      <c r="DW2427" s="6"/>
      <c r="DX2427" s="6"/>
      <c r="DY2427" s="6"/>
      <c r="DZ2427" s="6"/>
      <c r="EA2427" s="6"/>
      <c r="EB2427" s="6"/>
      <c r="EC2427" s="6"/>
      <c r="ED2427" s="6"/>
      <c r="EE2427" s="6"/>
      <c r="EF2427" s="6"/>
      <c r="EG2427" s="6"/>
      <c r="EH2427" s="6"/>
      <c r="EI2427" s="6"/>
      <c r="EJ2427" s="6"/>
      <c r="EK2427" s="6"/>
      <c r="EL2427" s="6"/>
      <c r="EM2427" s="6"/>
      <c r="EN2427" s="6"/>
      <c r="EO2427" s="6"/>
      <c r="EP2427" s="6"/>
      <c r="EQ2427" s="6"/>
      <c r="ER2427" s="6"/>
      <c r="ES2427" s="6"/>
      <c r="ET2427" s="6"/>
      <c r="EU2427" s="6"/>
      <c r="EV2427" s="6"/>
      <c r="EW2427" s="6"/>
      <c r="EX2427" s="6"/>
      <c r="EY2427" s="6"/>
      <c r="EZ2427" s="6"/>
      <c r="FA2427" s="6"/>
      <c r="FB2427" s="6"/>
      <c r="FC2427" s="6"/>
      <c r="FD2427" s="6"/>
      <c r="FE2427" s="6"/>
      <c r="FF2427" s="6"/>
      <c r="FG2427" s="6"/>
      <c r="FH2427" s="6"/>
      <c r="FI2427" s="6"/>
      <c r="FJ2427" s="6"/>
      <c r="FK2427" s="6"/>
      <c r="FL2427" s="6"/>
      <c r="FM2427" s="6"/>
      <c r="FN2427" s="6"/>
      <c r="FO2427" s="6"/>
      <c r="FP2427" s="6"/>
      <c r="FQ2427" s="6"/>
      <c r="FR2427" s="6"/>
      <c r="FS2427" s="6"/>
      <c r="FT2427" s="6"/>
      <c r="FU2427" s="6"/>
      <c r="FV2427" s="6"/>
      <c r="FW2427" s="6"/>
      <c r="FX2427" s="6"/>
      <c r="FY2427" s="6"/>
      <c r="FZ2427" s="6"/>
      <c r="GA2427" s="6"/>
      <c r="GB2427" s="6"/>
      <c r="GC2427" s="6"/>
      <c r="GD2427" s="6"/>
      <c r="GE2427" s="6"/>
      <c r="GF2427" s="6"/>
      <c r="GG2427" s="6"/>
      <c r="GH2427" s="6"/>
      <c r="GI2427" s="6"/>
      <c r="GJ2427" s="6"/>
      <c r="GK2427" s="6"/>
      <c r="GL2427" s="6"/>
      <c r="GM2427" s="6"/>
      <c r="GN2427" s="6"/>
      <c r="GO2427" s="6"/>
      <c r="GP2427" s="6"/>
      <c r="GQ2427" s="6"/>
      <c r="GR2427" s="6"/>
      <c r="GS2427" s="6"/>
      <c r="GT2427" s="6"/>
      <c r="GU2427" s="6"/>
      <c r="GV2427" s="6"/>
      <c r="GW2427" s="6"/>
      <c r="GX2427" s="6"/>
      <c r="GY2427" s="6"/>
      <c r="GZ2427" s="6"/>
      <c r="HA2427" s="6"/>
      <c r="HB2427" s="6"/>
      <c r="HC2427" s="6"/>
      <c r="HD2427" s="6"/>
      <c r="HE2427" s="6"/>
      <c r="HF2427" s="6"/>
      <c r="HG2427" s="6"/>
      <c r="HH2427" s="6"/>
      <c r="HI2427" s="6"/>
      <c r="HJ2427" s="6"/>
      <c r="HK2427" s="6"/>
      <c r="HL2427" s="6"/>
      <c r="HM2427" s="6"/>
      <c r="HN2427" s="6"/>
      <c r="HO2427" s="6"/>
      <c r="HP2427" s="6"/>
      <c r="HQ2427" s="6"/>
      <c r="HR2427" s="6"/>
      <c r="HS2427" s="6"/>
      <c r="HT2427" s="6"/>
      <c r="HU2427" s="6"/>
      <c r="HV2427" s="6"/>
      <c r="HW2427" s="6"/>
      <c r="HX2427" s="6"/>
      <c r="HY2427" s="6"/>
      <c r="HZ2427" s="6"/>
      <c r="IA2427" s="6"/>
      <c r="IB2427" s="6"/>
      <c r="IC2427" s="6"/>
      <c r="ID2427" s="6"/>
      <c r="IE2427" s="6"/>
      <c r="IF2427" s="6"/>
      <c r="IG2427" s="6"/>
      <c r="IH2427" s="6"/>
      <c r="II2427" s="6"/>
      <c r="IJ2427" s="6"/>
      <c r="IK2427" s="6"/>
      <c r="IL2427" s="6"/>
      <c r="IM2427" s="6"/>
      <c r="IN2427" s="6"/>
      <c r="IO2427" s="6"/>
      <c r="IP2427" s="6"/>
      <c r="IQ2427" s="6"/>
      <c r="IR2427" s="6"/>
      <c r="IS2427" s="6"/>
      <c r="IT2427" s="6"/>
      <c r="IU2427" s="6"/>
      <c r="IV2427" s="6"/>
      <c r="IW2427" s="6"/>
      <c r="IX2427" s="6"/>
      <c r="IY2427" s="6"/>
      <c r="IZ2427" s="6"/>
      <c r="JA2427" s="6"/>
      <c r="JB2427" s="6"/>
      <c r="JC2427" s="6"/>
      <c r="JD2427" s="6"/>
      <c r="JE2427" s="6"/>
      <c r="JF2427" s="6"/>
      <c r="JG2427" s="6"/>
      <c r="JH2427" s="6"/>
      <c r="JI2427" s="6"/>
      <c r="JJ2427" s="6"/>
      <c r="JK2427" s="6"/>
      <c r="JL2427" s="6"/>
      <c r="JM2427" s="6"/>
    </row>
    <row r="2428" spans="2:273" s="49" customFormat="1" ht="20" customHeight="1">
      <c r="B2428" s="121" t="s">
        <v>2280</v>
      </c>
      <c r="C2428" s="122">
        <v>20181</v>
      </c>
      <c r="D2428" s="104">
        <v>2018</v>
      </c>
      <c r="E2428" s="66" t="s">
        <v>2270</v>
      </c>
      <c r="F2428" s="145"/>
      <c r="G2428" s="358"/>
      <c r="H2428" s="68" t="s">
        <v>2281</v>
      </c>
      <c r="I2428" s="68"/>
      <c r="J2428" s="92">
        <v>49</v>
      </c>
      <c r="K2428" s="200">
        <v>531215</v>
      </c>
      <c r="L2428" s="68" t="s">
        <v>2795</v>
      </c>
      <c r="M2428" s="68" t="s">
        <v>203</v>
      </c>
      <c r="N2428" s="215">
        <v>1</v>
      </c>
      <c r="O2428" s="92">
        <v>3</v>
      </c>
      <c r="P2428" s="89">
        <v>6</v>
      </c>
      <c r="Q2428" s="70"/>
      <c r="R2428" s="68" t="s">
        <v>52</v>
      </c>
      <c r="S2428" s="13">
        <v>10</v>
      </c>
      <c r="T2428" s="13">
        <v>11</v>
      </c>
      <c r="U2428" s="7"/>
      <c r="V2428" s="7"/>
      <c r="W2428" s="7"/>
      <c r="X2428" s="7"/>
      <c r="Y2428" s="13">
        <v>8</v>
      </c>
      <c r="Z2428" s="13">
        <v>10</v>
      </c>
      <c r="AA2428" s="7"/>
      <c r="AB2428" s="7"/>
      <c r="AC2428" s="7"/>
      <c r="AD2428" s="7"/>
      <c r="AE2428" s="6"/>
      <c r="AF2428" s="48"/>
      <c r="AG2428" s="48"/>
      <c r="AH2428" s="48"/>
      <c r="AI2428" s="48"/>
      <c r="AJ2428" s="48"/>
      <c r="AK2428" s="48"/>
      <c r="AL2428" s="48"/>
      <c r="AM2428" s="48"/>
      <c r="AN2428" s="48"/>
      <c r="AO2428" s="48"/>
      <c r="AP2428" s="48"/>
      <c r="AQ2428" s="48"/>
      <c r="AR2428" s="48"/>
      <c r="AS2428" s="48"/>
      <c r="AT2428" s="48"/>
      <c r="AU2428" s="48"/>
      <c r="AV2428" s="48"/>
      <c r="AW2428" s="48"/>
      <c r="AX2428" s="48"/>
      <c r="AY2428" s="48"/>
      <c r="AZ2428" s="48"/>
      <c r="BA2428" s="48"/>
      <c r="BB2428" s="48"/>
      <c r="BC2428" s="48"/>
      <c r="BD2428" s="48"/>
      <c r="BE2428" s="48"/>
      <c r="BF2428" s="48"/>
      <c r="BG2428" s="48"/>
      <c r="BH2428" s="48"/>
      <c r="BI2428" s="48"/>
      <c r="BJ2428" s="48"/>
      <c r="BK2428" s="48"/>
      <c r="BL2428" s="48"/>
      <c r="BM2428" s="48"/>
      <c r="BN2428" s="48"/>
      <c r="BO2428" s="48"/>
      <c r="BP2428" s="48"/>
      <c r="BQ2428" s="48"/>
      <c r="BR2428" s="48"/>
      <c r="BS2428" s="48"/>
      <c r="BT2428" s="48"/>
      <c r="BU2428" s="48"/>
      <c r="BV2428" s="48"/>
      <c r="BW2428" s="48"/>
      <c r="BX2428" s="48"/>
      <c r="BY2428" s="48"/>
      <c r="BZ2428" s="48"/>
      <c r="CA2428" s="48"/>
      <c r="CB2428" s="48"/>
      <c r="CC2428" s="48"/>
      <c r="CD2428" s="48"/>
      <c r="CE2428" s="48"/>
      <c r="CF2428" s="48"/>
      <c r="CG2428" s="48"/>
      <c r="CH2428" s="48"/>
      <c r="CI2428" s="48"/>
      <c r="CJ2428" s="48"/>
      <c r="CK2428" s="48"/>
      <c r="CL2428" s="48"/>
      <c r="CM2428" s="48"/>
      <c r="CN2428" s="48"/>
      <c r="CO2428" s="48"/>
      <c r="CP2428" s="48"/>
      <c r="CQ2428" s="48"/>
      <c r="CR2428" s="48"/>
      <c r="CS2428" s="48"/>
      <c r="CT2428" s="48"/>
      <c r="CU2428" s="48"/>
      <c r="CV2428" s="48"/>
      <c r="CW2428" s="48"/>
      <c r="CX2428" s="48"/>
      <c r="CY2428" s="48"/>
      <c r="CZ2428" s="48"/>
      <c r="DA2428" s="48"/>
      <c r="DB2428" s="48"/>
      <c r="DC2428" s="48"/>
      <c r="DD2428" s="48"/>
      <c r="DE2428" s="48"/>
      <c r="DF2428" s="48"/>
      <c r="DG2428" s="48"/>
      <c r="DH2428" s="48"/>
      <c r="DI2428" s="48"/>
      <c r="DJ2428" s="48"/>
      <c r="DK2428" s="48"/>
      <c r="DL2428" s="48"/>
      <c r="DM2428" s="48"/>
      <c r="DN2428" s="48"/>
      <c r="DO2428" s="48"/>
      <c r="DP2428" s="48"/>
      <c r="DQ2428" s="48"/>
      <c r="DR2428" s="48"/>
      <c r="DS2428" s="48"/>
      <c r="DT2428" s="48"/>
      <c r="DU2428" s="48"/>
      <c r="DV2428" s="48"/>
      <c r="DW2428" s="48"/>
      <c r="DX2428" s="48"/>
      <c r="DY2428" s="48"/>
      <c r="DZ2428" s="48"/>
      <c r="EA2428" s="48"/>
      <c r="EB2428" s="48"/>
      <c r="EC2428" s="48"/>
      <c r="ED2428" s="48"/>
      <c r="EE2428" s="48"/>
      <c r="EF2428" s="48"/>
      <c r="EG2428" s="48"/>
      <c r="EH2428" s="48"/>
      <c r="EI2428" s="48"/>
      <c r="EJ2428" s="48"/>
      <c r="EK2428" s="48"/>
      <c r="EL2428" s="48"/>
      <c r="EM2428" s="48"/>
      <c r="EN2428" s="48"/>
      <c r="EO2428" s="48"/>
      <c r="EP2428" s="48"/>
      <c r="EQ2428" s="48"/>
      <c r="ER2428" s="48"/>
      <c r="ES2428" s="48"/>
      <c r="ET2428" s="48"/>
      <c r="EU2428" s="48"/>
      <c r="EV2428" s="48"/>
      <c r="EW2428" s="48"/>
      <c r="EX2428" s="48"/>
      <c r="EY2428" s="48"/>
      <c r="EZ2428" s="48"/>
      <c r="FA2428" s="48"/>
      <c r="FB2428" s="48"/>
      <c r="FC2428" s="48"/>
      <c r="FD2428" s="48"/>
      <c r="FE2428" s="48"/>
      <c r="FF2428" s="48"/>
      <c r="FG2428" s="48"/>
      <c r="FH2428" s="48"/>
      <c r="FI2428" s="48"/>
      <c r="FJ2428" s="48"/>
      <c r="FK2428" s="48"/>
      <c r="FL2428" s="48"/>
      <c r="FM2428" s="48"/>
      <c r="FN2428" s="48"/>
      <c r="FO2428" s="48"/>
      <c r="FP2428" s="48"/>
      <c r="FQ2428" s="48"/>
      <c r="FR2428" s="48"/>
      <c r="FS2428" s="48"/>
      <c r="FT2428" s="48"/>
      <c r="FU2428" s="48"/>
      <c r="FV2428" s="48"/>
      <c r="FW2428" s="48"/>
      <c r="FX2428" s="48"/>
      <c r="FY2428" s="48"/>
      <c r="FZ2428" s="48"/>
      <c r="GA2428" s="48"/>
      <c r="GB2428" s="48"/>
      <c r="GC2428" s="48"/>
      <c r="GD2428" s="48"/>
      <c r="GE2428" s="48"/>
      <c r="GF2428" s="48"/>
      <c r="GG2428" s="48"/>
      <c r="GH2428" s="48"/>
      <c r="GI2428" s="48"/>
      <c r="GJ2428" s="48"/>
      <c r="GK2428" s="48"/>
      <c r="GL2428" s="48"/>
      <c r="GM2428" s="48"/>
      <c r="GN2428" s="48"/>
      <c r="GO2428" s="48"/>
      <c r="GP2428" s="48"/>
      <c r="GQ2428" s="48"/>
      <c r="GR2428" s="48"/>
      <c r="GS2428" s="48"/>
      <c r="GT2428" s="48"/>
      <c r="GU2428" s="48"/>
      <c r="GV2428" s="48"/>
      <c r="GW2428" s="48"/>
      <c r="GX2428" s="48"/>
      <c r="GY2428" s="48"/>
      <c r="GZ2428" s="48"/>
      <c r="HA2428" s="48"/>
      <c r="HB2428" s="48"/>
      <c r="HC2428" s="48"/>
      <c r="HD2428" s="48"/>
      <c r="HE2428" s="48"/>
      <c r="HF2428" s="48"/>
      <c r="HG2428" s="48"/>
      <c r="HH2428" s="48"/>
      <c r="HI2428" s="48"/>
      <c r="HJ2428" s="48"/>
      <c r="HK2428" s="48"/>
      <c r="HL2428" s="48"/>
      <c r="HM2428" s="48"/>
      <c r="HN2428" s="48"/>
      <c r="HO2428" s="48"/>
      <c r="HP2428" s="48"/>
      <c r="HQ2428" s="48"/>
      <c r="HR2428" s="48"/>
      <c r="HS2428" s="48"/>
      <c r="HT2428" s="48"/>
      <c r="HU2428" s="48"/>
      <c r="HV2428" s="48"/>
      <c r="HW2428" s="48"/>
      <c r="HX2428" s="48"/>
      <c r="HY2428" s="48"/>
      <c r="HZ2428" s="48"/>
      <c r="IA2428" s="48"/>
      <c r="IB2428" s="48"/>
      <c r="IC2428" s="48"/>
      <c r="ID2428" s="48"/>
      <c r="IE2428" s="48"/>
      <c r="IF2428" s="48"/>
      <c r="IG2428" s="48"/>
      <c r="IH2428" s="48"/>
      <c r="II2428" s="48"/>
      <c r="IJ2428" s="48"/>
      <c r="IK2428" s="48"/>
      <c r="IL2428" s="48"/>
      <c r="IM2428" s="48"/>
      <c r="IN2428" s="48"/>
      <c r="IO2428" s="48"/>
      <c r="IP2428" s="48"/>
      <c r="IQ2428" s="48"/>
      <c r="IR2428" s="48"/>
      <c r="IS2428" s="48"/>
      <c r="IT2428" s="48"/>
      <c r="IU2428" s="48"/>
      <c r="IV2428" s="48"/>
      <c r="IW2428" s="48"/>
      <c r="IX2428" s="48"/>
      <c r="IY2428" s="48"/>
      <c r="IZ2428" s="48"/>
      <c r="JA2428" s="48"/>
    </row>
    <row r="2429" spans="2:273" s="49" customFormat="1" ht="20" customHeight="1">
      <c r="B2429" s="120" t="s">
        <v>5027</v>
      </c>
      <c r="C2429" s="113">
        <v>20191</v>
      </c>
      <c r="D2429" s="104">
        <v>2019</v>
      </c>
      <c r="E2429" s="66" t="s">
        <v>2270</v>
      </c>
      <c r="F2429" s="145"/>
      <c r="G2429" s="358"/>
      <c r="H2429" s="68" t="s">
        <v>5028</v>
      </c>
      <c r="I2429" s="68" t="s">
        <v>53</v>
      </c>
      <c r="J2429" s="92">
        <v>37</v>
      </c>
      <c r="K2429" s="200">
        <v>552450</v>
      </c>
      <c r="L2429" s="68" t="s">
        <v>2795</v>
      </c>
      <c r="M2429" s="68" t="s">
        <v>203</v>
      </c>
      <c r="N2429" s="215">
        <v>1</v>
      </c>
      <c r="O2429" s="89">
        <v>3</v>
      </c>
      <c r="P2429" s="89">
        <v>6</v>
      </c>
      <c r="Q2429" s="68" t="s">
        <v>55</v>
      </c>
      <c r="R2429" s="68" t="s">
        <v>219</v>
      </c>
      <c r="S2429" s="6"/>
      <c r="T2429" s="6"/>
      <c r="U2429" s="6"/>
      <c r="V2429" s="6"/>
      <c r="W2429" s="6"/>
      <c r="X2429" s="6"/>
      <c r="Y2429" s="6"/>
      <c r="Z2429" s="6"/>
      <c r="AA2429" s="6"/>
      <c r="AB2429" s="6"/>
      <c r="AC2429" s="6"/>
      <c r="AD2429" s="6"/>
      <c r="AE2429" s="6"/>
      <c r="AF2429" s="48"/>
      <c r="AG2429" s="48"/>
      <c r="AH2429" s="48"/>
      <c r="AI2429" s="48"/>
      <c r="AJ2429" s="48"/>
      <c r="AK2429" s="48"/>
      <c r="AL2429" s="48"/>
      <c r="AM2429" s="48"/>
      <c r="AN2429" s="48"/>
      <c r="AO2429" s="48"/>
      <c r="AP2429" s="48"/>
      <c r="AQ2429" s="48"/>
      <c r="AR2429" s="48"/>
      <c r="AS2429" s="48"/>
      <c r="AT2429" s="48"/>
      <c r="AU2429" s="48"/>
      <c r="AV2429" s="48"/>
      <c r="AW2429" s="48"/>
      <c r="AX2429" s="48"/>
      <c r="AY2429" s="48"/>
      <c r="AZ2429" s="48"/>
      <c r="BA2429" s="48"/>
      <c r="BB2429" s="48"/>
      <c r="BC2429" s="48"/>
      <c r="BD2429" s="48"/>
      <c r="BE2429" s="48"/>
      <c r="BF2429" s="48"/>
      <c r="BG2429" s="48"/>
      <c r="BH2429" s="48"/>
      <c r="BI2429" s="48"/>
      <c r="BJ2429" s="48"/>
      <c r="BK2429" s="48"/>
      <c r="BL2429" s="48"/>
      <c r="BM2429" s="48"/>
      <c r="BN2429" s="48"/>
      <c r="BO2429" s="48"/>
      <c r="BP2429" s="48"/>
      <c r="BQ2429" s="48"/>
      <c r="BR2429" s="48"/>
      <c r="BS2429" s="48"/>
      <c r="BT2429" s="48"/>
      <c r="BU2429" s="48"/>
      <c r="BV2429" s="48"/>
      <c r="BW2429" s="48"/>
      <c r="BX2429" s="48"/>
      <c r="BY2429" s="48"/>
      <c r="BZ2429" s="48"/>
      <c r="CA2429" s="48"/>
      <c r="CB2429" s="48"/>
      <c r="CC2429" s="48"/>
      <c r="CD2429" s="48"/>
      <c r="CE2429" s="48"/>
      <c r="CF2429" s="48"/>
      <c r="CG2429" s="48"/>
      <c r="CH2429" s="48"/>
      <c r="CI2429" s="48"/>
      <c r="CJ2429" s="48"/>
      <c r="CK2429" s="48"/>
      <c r="CL2429" s="48"/>
      <c r="CM2429" s="48"/>
      <c r="CN2429" s="48"/>
      <c r="CO2429" s="48"/>
      <c r="CP2429" s="48"/>
      <c r="CQ2429" s="48"/>
      <c r="CR2429" s="48"/>
      <c r="CS2429" s="48"/>
      <c r="CT2429" s="48"/>
      <c r="CU2429" s="48"/>
      <c r="CV2429" s="48"/>
      <c r="CW2429" s="48"/>
      <c r="CX2429" s="48"/>
      <c r="CY2429" s="48"/>
      <c r="CZ2429" s="48"/>
      <c r="DA2429" s="48"/>
      <c r="DB2429" s="48"/>
      <c r="DC2429" s="48"/>
      <c r="DD2429" s="48"/>
      <c r="DE2429" s="48"/>
      <c r="DF2429" s="48"/>
      <c r="DG2429" s="48"/>
      <c r="DH2429" s="48"/>
      <c r="DI2429" s="48"/>
      <c r="DJ2429" s="48"/>
      <c r="DK2429" s="48"/>
      <c r="DL2429" s="48"/>
      <c r="DM2429" s="48"/>
      <c r="DN2429" s="48"/>
      <c r="DO2429" s="48"/>
      <c r="DP2429" s="48"/>
      <c r="DQ2429" s="48"/>
      <c r="DR2429" s="48"/>
      <c r="DS2429" s="48"/>
      <c r="DT2429" s="48"/>
      <c r="DU2429" s="48"/>
      <c r="DV2429" s="48"/>
      <c r="DW2429" s="48"/>
      <c r="DX2429" s="48"/>
      <c r="DY2429" s="48"/>
      <c r="DZ2429" s="48"/>
      <c r="EA2429" s="48"/>
      <c r="EB2429" s="48"/>
      <c r="EC2429" s="48"/>
      <c r="ED2429" s="48"/>
      <c r="EE2429" s="48"/>
      <c r="EF2429" s="48"/>
      <c r="EG2429" s="48"/>
      <c r="EH2429" s="48"/>
      <c r="EI2429" s="48"/>
      <c r="EJ2429" s="48"/>
      <c r="EK2429" s="48"/>
      <c r="EL2429" s="48"/>
      <c r="EM2429" s="48"/>
      <c r="EN2429" s="48"/>
      <c r="EO2429" s="48"/>
      <c r="EP2429" s="48"/>
      <c r="EQ2429" s="48"/>
      <c r="ER2429" s="48"/>
      <c r="ES2429" s="48"/>
      <c r="ET2429" s="48"/>
      <c r="EU2429" s="48"/>
      <c r="EV2429" s="48"/>
      <c r="EW2429" s="48"/>
      <c r="EX2429" s="48"/>
      <c r="EY2429" s="48"/>
      <c r="EZ2429" s="48"/>
      <c r="FA2429" s="48"/>
      <c r="FB2429" s="48"/>
      <c r="FC2429" s="48"/>
      <c r="FD2429" s="48"/>
      <c r="FE2429" s="48"/>
      <c r="FF2429" s="48"/>
      <c r="FG2429" s="48"/>
      <c r="FH2429" s="48"/>
      <c r="FI2429" s="48"/>
      <c r="FJ2429" s="48"/>
      <c r="FK2429" s="48"/>
      <c r="FL2429" s="48"/>
      <c r="FM2429" s="48"/>
      <c r="FN2429" s="48"/>
      <c r="FO2429" s="48"/>
      <c r="FP2429" s="48"/>
      <c r="FQ2429" s="48"/>
      <c r="FR2429" s="48"/>
      <c r="FS2429" s="48"/>
      <c r="FT2429" s="48"/>
      <c r="FU2429" s="48"/>
      <c r="FV2429" s="48"/>
      <c r="FW2429" s="48"/>
      <c r="FX2429" s="48"/>
      <c r="FY2429" s="48"/>
      <c r="FZ2429" s="48"/>
      <c r="GA2429" s="48"/>
      <c r="GB2429" s="48"/>
      <c r="GC2429" s="48"/>
      <c r="GD2429" s="48"/>
      <c r="GE2429" s="48"/>
      <c r="GF2429" s="48"/>
      <c r="GG2429" s="48"/>
      <c r="GH2429" s="48"/>
      <c r="GI2429" s="48"/>
      <c r="GJ2429" s="48"/>
      <c r="GK2429" s="48"/>
      <c r="GL2429" s="48"/>
      <c r="GM2429" s="48"/>
      <c r="GN2429" s="48"/>
      <c r="GO2429" s="48"/>
      <c r="GP2429" s="48"/>
      <c r="GQ2429" s="48"/>
      <c r="GR2429" s="48"/>
      <c r="GS2429" s="48"/>
      <c r="GT2429" s="48"/>
      <c r="GU2429" s="48"/>
      <c r="GV2429" s="48"/>
      <c r="GW2429" s="48"/>
      <c r="GX2429" s="48"/>
      <c r="GY2429" s="48"/>
      <c r="GZ2429" s="48"/>
      <c r="HA2429" s="48"/>
      <c r="HB2429" s="48"/>
      <c r="HC2429" s="48"/>
      <c r="HD2429" s="48"/>
      <c r="HE2429" s="48"/>
      <c r="HF2429" s="48"/>
      <c r="HG2429" s="48"/>
      <c r="HH2429" s="48"/>
      <c r="HI2429" s="48"/>
      <c r="HJ2429" s="48"/>
      <c r="HK2429" s="48"/>
      <c r="HL2429" s="48"/>
      <c r="HM2429" s="48"/>
      <c r="HN2429" s="48"/>
      <c r="HO2429" s="48"/>
      <c r="HP2429" s="48"/>
      <c r="HQ2429" s="48"/>
      <c r="HR2429" s="48"/>
      <c r="HS2429" s="48"/>
      <c r="HT2429" s="48"/>
      <c r="HU2429" s="48"/>
      <c r="HV2429" s="48"/>
      <c r="HW2429" s="48"/>
      <c r="HX2429" s="48"/>
      <c r="HY2429" s="48"/>
      <c r="HZ2429" s="48"/>
      <c r="IA2429" s="48"/>
      <c r="IB2429" s="48"/>
      <c r="IC2429" s="48"/>
      <c r="ID2429" s="48"/>
      <c r="IE2429" s="48"/>
      <c r="IF2429" s="48"/>
      <c r="IG2429" s="48"/>
      <c r="IH2429" s="48"/>
      <c r="II2429" s="48"/>
      <c r="IJ2429" s="48"/>
      <c r="IK2429" s="48"/>
      <c r="IL2429" s="48"/>
      <c r="IM2429" s="48"/>
      <c r="IN2429" s="48"/>
      <c r="IO2429" s="48"/>
      <c r="IP2429" s="48"/>
      <c r="IQ2429" s="48"/>
      <c r="IR2429" s="48"/>
      <c r="IS2429" s="48"/>
      <c r="IT2429" s="48"/>
      <c r="IU2429" s="48"/>
      <c r="IV2429" s="48"/>
      <c r="IW2429" s="48"/>
      <c r="IX2429" s="48"/>
      <c r="IY2429" s="48"/>
      <c r="IZ2429" s="48"/>
      <c r="JA2429" s="48"/>
    </row>
    <row r="2430" spans="2:273" s="49" customFormat="1" ht="20" customHeight="1">
      <c r="B2430" s="120" t="s">
        <v>5033</v>
      </c>
      <c r="C2430" s="113">
        <v>20191</v>
      </c>
      <c r="D2430" s="104">
        <v>2019</v>
      </c>
      <c r="E2430" s="66" t="s">
        <v>2270</v>
      </c>
      <c r="F2430" s="145"/>
      <c r="G2430" s="358"/>
      <c r="H2430" s="68" t="s">
        <v>5034</v>
      </c>
      <c r="I2430" s="68" t="s">
        <v>53</v>
      </c>
      <c r="J2430" s="92">
        <v>34</v>
      </c>
      <c r="K2430" s="200">
        <v>600000</v>
      </c>
      <c r="L2430" s="68" t="s">
        <v>2795</v>
      </c>
      <c r="M2430" s="68" t="s">
        <v>203</v>
      </c>
      <c r="N2430" s="215">
        <v>1</v>
      </c>
      <c r="O2430" s="89">
        <v>3</v>
      </c>
      <c r="P2430" s="89">
        <v>6</v>
      </c>
      <c r="Q2430" s="68" t="s">
        <v>47</v>
      </c>
      <c r="R2430" s="68" t="s">
        <v>219</v>
      </c>
      <c r="S2430" s="6"/>
      <c r="T2430" s="6"/>
      <c r="U2430" s="6"/>
      <c r="V2430" s="6"/>
      <c r="W2430" s="6"/>
      <c r="X2430" s="6"/>
      <c r="Y2430" s="6"/>
      <c r="Z2430" s="6"/>
      <c r="AA2430" s="6"/>
      <c r="AB2430" s="6"/>
      <c r="AC2430" s="6"/>
      <c r="AD2430" s="6"/>
      <c r="AE2430" s="6"/>
      <c r="AF2430" s="48"/>
      <c r="AG2430" s="48"/>
      <c r="AH2430" s="48"/>
      <c r="AI2430" s="48"/>
      <c r="AJ2430" s="48"/>
      <c r="AK2430" s="48"/>
      <c r="AL2430" s="48"/>
      <c r="AM2430" s="48"/>
      <c r="AN2430" s="48"/>
      <c r="AO2430" s="48"/>
      <c r="AP2430" s="48"/>
      <c r="AQ2430" s="48"/>
      <c r="AR2430" s="48"/>
      <c r="AS2430" s="48"/>
      <c r="AT2430" s="48"/>
      <c r="AU2430" s="48"/>
      <c r="AV2430" s="48"/>
      <c r="AW2430" s="48"/>
      <c r="AX2430" s="48"/>
      <c r="AY2430" s="48"/>
      <c r="AZ2430" s="48"/>
      <c r="BA2430" s="48"/>
      <c r="BB2430" s="48"/>
      <c r="BC2430" s="48"/>
      <c r="BD2430" s="48"/>
      <c r="BE2430" s="48"/>
      <c r="BF2430" s="48"/>
      <c r="BG2430" s="48"/>
      <c r="BH2430" s="48"/>
      <c r="BI2430" s="48"/>
      <c r="BJ2430" s="48"/>
      <c r="BK2430" s="48"/>
      <c r="BL2430" s="48"/>
      <c r="BM2430" s="48"/>
      <c r="BN2430" s="48"/>
      <c r="BO2430" s="48"/>
      <c r="BP2430" s="48"/>
      <c r="BQ2430" s="48"/>
      <c r="BR2430" s="48"/>
      <c r="BS2430" s="48"/>
      <c r="BT2430" s="48"/>
      <c r="BU2430" s="48"/>
      <c r="BV2430" s="48"/>
      <c r="BW2430" s="48"/>
      <c r="BX2430" s="48"/>
      <c r="BY2430" s="48"/>
      <c r="BZ2430" s="48"/>
      <c r="CA2430" s="48"/>
      <c r="CB2430" s="48"/>
      <c r="CC2430" s="48"/>
      <c r="CD2430" s="48"/>
      <c r="CE2430" s="48"/>
      <c r="CF2430" s="48"/>
      <c r="CG2430" s="48"/>
      <c r="CH2430" s="48"/>
      <c r="CI2430" s="48"/>
      <c r="CJ2430" s="48"/>
      <c r="CK2430" s="48"/>
      <c r="CL2430" s="48"/>
      <c r="CM2430" s="48"/>
      <c r="CN2430" s="48"/>
      <c r="CO2430" s="48"/>
      <c r="CP2430" s="48"/>
      <c r="CQ2430" s="48"/>
      <c r="CR2430" s="48"/>
      <c r="CS2430" s="48"/>
      <c r="CT2430" s="48"/>
      <c r="CU2430" s="48"/>
      <c r="CV2430" s="48"/>
      <c r="CW2430" s="48"/>
      <c r="CX2430" s="48"/>
      <c r="CY2430" s="48"/>
      <c r="CZ2430" s="48"/>
      <c r="DA2430" s="48"/>
      <c r="DB2430" s="48"/>
      <c r="DC2430" s="48"/>
      <c r="DD2430" s="48"/>
      <c r="DE2430" s="48"/>
      <c r="DF2430" s="48"/>
      <c r="DG2430" s="48"/>
      <c r="DH2430" s="48"/>
      <c r="DI2430" s="48"/>
      <c r="DJ2430" s="48"/>
      <c r="DK2430" s="48"/>
      <c r="DL2430" s="48"/>
      <c r="DM2430" s="48"/>
      <c r="DN2430" s="48"/>
      <c r="DO2430" s="48"/>
      <c r="DP2430" s="48"/>
      <c r="DQ2430" s="48"/>
      <c r="DR2430" s="48"/>
      <c r="DS2430" s="48"/>
      <c r="DT2430" s="48"/>
      <c r="DU2430" s="48"/>
      <c r="DV2430" s="48"/>
      <c r="DW2430" s="48"/>
      <c r="DX2430" s="48"/>
      <c r="DY2430" s="48"/>
      <c r="DZ2430" s="48"/>
      <c r="EA2430" s="48"/>
      <c r="EB2430" s="48"/>
      <c r="EC2430" s="48"/>
      <c r="ED2430" s="48"/>
      <c r="EE2430" s="48"/>
      <c r="EF2430" s="48"/>
      <c r="EG2430" s="48"/>
      <c r="EH2430" s="48"/>
      <c r="EI2430" s="48"/>
      <c r="EJ2430" s="48"/>
      <c r="EK2430" s="48"/>
      <c r="EL2430" s="48"/>
      <c r="EM2430" s="48"/>
      <c r="EN2430" s="48"/>
      <c r="EO2430" s="48"/>
      <c r="EP2430" s="48"/>
      <c r="EQ2430" s="48"/>
      <c r="ER2430" s="48"/>
      <c r="ES2430" s="48"/>
      <c r="ET2430" s="48"/>
      <c r="EU2430" s="48"/>
      <c r="EV2430" s="48"/>
      <c r="EW2430" s="48"/>
      <c r="EX2430" s="48"/>
      <c r="EY2430" s="48"/>
      <c r="EZ2430" s="48"/>
      <c r="FA2430" s="48"/>
      <c r="FB2430" s="48"/>
      <c r="FC2430" s="48"/>
      <c r="FD2430" s="48"/>
      <c r="FE2430" s="48"/>
      <c r="FF2430" s="48"/>
      <c r="FG2430" s="48"/>
      <c r="FH2430" s="48"/>
      <c r="FI2430" s="48"/>
      <c r="FJ2430" s="48"/>
      <c r="FK2430" s="48"/>
      <c r="FL2430" s="48"/>
      <c r="FM2430" s="48"/>
      <c r="FN2430" s="48"/>
      <c r="FO2430" s="48"/>
      <c r="FP2430" s="48"/>
      <c r="FQ2430" s="48"/>
      <c r="FR2430" s="48"/>
      <c r="FS2430" s="48"/>
      <c r="FT2430" s="48"/>
      <c r="FU2430" s="48"/>
      <c r="FV2430" s="48"/>
      <c r="FW2430" s="48"/>
      <c r="FX2430" s="48"/>
      <c r="FY2430" s="48"/>
      <c r="FZ2430" s="48"/>
      <c r="GA2430" s="48"/>
      <c r="GB2430" s="48"/>
      <c r="GC2430" s="48"/>
      <c r="GD2430" s="48"/>
      <c r="GE2430" s="48"/>
      <c r="GF2430" s="48"/>
      <c r="GG2430" s="48"/>
      <c r="GH2430" s="48"/>
      <c r="GI2430" s="48"/>
      <c r="GJ2430" s="48"/>
      <c r="GK2430" s="48"/>
      <c r="GL2430" s="48"/>
      <c r="GM2430" s="48"/>
      <c r="GN2430" s="48"/>
      <c r="GO2430" s="48"/>
      <c r="GP2430" s="48"/>
      <c r="GQ2430" s="48"/>
      <c r="GR2430" s="48"/>
      <c r="GS2430" s="48"/>
      <c r="GT2430" s="48"/>
      <c r="GU2430" s="48"/>
      <c r="GV2430" s="48"/>
      <c r="GW2430" s="48"/>
      <c r="GX2430" s="48"/>
      <c r="GY2430" s="48"/>
      <c r="GZ2430" s="48"/>
      <c r="HA2430" s="48"/>
      <c r="HB2430" s="48"/>
      <c r="HC2430" s="48"/>
      <c r="HD2430" s="48"/>
      <c r="HE2430" s="48"/>
      <c r="HF2430" s="48"/>
      <c r="HG2430" s="48"/>
      <c r="HH2430" s="48"/>
      <c r="HI2430" s="48"/>
      <c r="HJ2430" s="48"/>
      <c r="HK2430" s="48"/>
      <c r="HL2430" s="48"/>
      <c r="HM2430" s="48"/>
      <c r="HN2430" s="48"/>
      <c r="HO2430" s="48"/>
      <c r="HP2430" s="48"/>
      <c r="HQ2430" s="48"/>
      <c r="HR2430" s="48"/>
      <c r="HS2430" s="48"/>
      <c r="HT2430" s="48"/>
      <c r="HU2430" s="48"/>
      <c r="HV2430" s="48"/>
      <c r="HW2430" s="48"/>
      <c r="HX2430" s="48"/>
      <c r="HY2430" s="48"/>
      <c r="HZ2430" s="48"/>
      <c r="IA2430" s="48"/>
      <c r="IB2430" s="48"/>
      <c r="IC2430" s="48"/>
      <c r="ID2430" s="48"/>
      <c r="IE2430" s="48"/>
      <c r="IF2430" s="48"/>
      <c r="IG2430" s="48"/>
      <c r="IH2430" s="48"/>
      <c r="II2430" s="48"/>
      <c r="IJ2430" s="48"/>
      <c r="IK2430" s="48"/>
      <c r="IL2430" s="48"/>
      <c r="IM2430" s="48"/>
      <c r="IN2430" s="48"/>
      <c r="IO2430" s="48"/>
      <c r="IP2430" s="48"/>
      <c r="IQ2430" s="48"/>
      <c r="IR2430" s="48"/>
      <c r="IS2430" s="48"/>
      <c r="IT2430" s="48"/>
      <c r="IU2430" s="48"/>
      <c r="IV2430" s="48"/>
      <c r="IW2430" s="48"/>
      <c r="IX2430" s="48"/>
      <c r="IY2430" s="48"/>
      <c r="IZ2430" s="48"/>
      <c r="JA2430" s="48"/>
    </row>
    <row r="2431" spans="2:273" s="49" customFormat="1" ht="20" customHeight="1">
      <c r="B2431" s="121" t="s">
        <v>2277</v>
      </c>
      <c r="C2431" s="122">
        <v>20181</v>
      </c>
      <c r="D2431" s="104">
        <v>2018</v>
      </c>
      <c r="E2431" s="66" t="s">
        <v>2270</v>
      </c>
      <c r="F2431" s="145"/>
      <c r="G2431" s="358"/>
      <c r="H2431" s="68" t="s">
        <v>2278</v>
      </c>
      <c r="I2431" s="68"/>
      <c r="J2431" s="92">
        <v>41</v>
      </c>
      <c r="K2431" s="200">
        <v>716356</v>
      </c>
      <c r="L2431" s="68" t="s">
        <v>2795</v>
      </c>
      <c r="M2431" s="68" t="s">
        <v>203</v>
      </c>
      <c r="N2431" s="215">
        <v>1</v>
      </c>
      <c r="O2431" s="92">
        <v>3</v>
      </c>
      <c r="P2431" s="89">
        <v>6</v>
      </c>
      <c r="Q2431" s="70"/>
      <c r="R2431" s="75" t="s">
        <v>52</v>
      </c>
      <c r="S2431" s="13">
        <v>12</v>
      </c>
      <c r="T2431" s="13"/>
      <c r="U2431" s="7"/>
      <c r="V2431" s="7"/>
      <c r="W2431" s="7"/>
      <c r="X2431" s="7"/>
      <c r="Y2431" s="15">
        <v>99</v>
      </c>
      <c r="Z2431" s="13"/>
      <c r="AA2431" s="7"/>
      <c r="AB2431" s="7"/>
      <c r="AC2431" s="7"/>
      <c r="AD2431" s="7"/>
      <c r="AE2431" s="6" t="s">
        <v>2279</v>
      </c>
      <c r="AF2431" s="48"/>
      <c r="AG2431" s="48"/>
      <c r="AH2431" s="48"/>
      <c r="AI2431" s="48"/>
      <c r="AJ2431" s="48"/>
      <c r="AK2431" s="48"/>
      <c r="AL2431" s="48"/>
      <c r="AM2431" s="48"/>
      <c r="AN2431" s="48"/>
      <c r="AO2431" s="48"/>
      <c r="AP2431" s="48"/>
      <c r="AQ2431" s="48"/>
      <c r="AR2431" s="48"/>
      <c r="AS2431" s="48"/>
      <c r="AT2431" s="48"/>
      <c r="AU2431" s="48"/>
      <c r="AV2431" s="48"/>
      <c r="AW2431" s="48"/>
      <c r="AX2431" s="48"/>
      <c r="AY2431" s="48"/>
      <c r="AZ2431" s="48"/>
      <c r="BA2431" s="48"/>
      <c r="BB2431" s="48"/>
      <c r="BC2431" s="48"/>
      <c r="BD2431" s="48"/>
      <c r="BE2431" s="48"/>
      <c r="BF2431" s="48"/>
      <c r="BG2431" s="48"/>
      <c r="BH2431" s="48"/>
      <c r="BI2431" s="48"/>
      <c r="BJ2431" s="48"/>
      <c r="BK2431" s="48"/>
      <c r="BL2431" s="48"/>
      <c r="BM2431" s="48"/>
      <c r="BN2431" s="48"/>
      <c r="BO2431" s="48"/>
      <c r="BP2431" s="48"/>
      <c r="BQ2431" s="48"/>
      <c r="BR2431" s="48"/>
      <c r="BS2431" s="48"/>
      <c r="BT2431" s="48"/>
      <c r="BU2431" s="48"/>
      <c r="BV2431" s="48"/>
      <c r="BW2431" s="48"/>
      <c r="BX2431" s="48"/>
      <c r="BY2431" s="48"/>
      <c r="BZ2431" s="48"/>
      <c r="CA2431" s="48"/>
      <c r="CB2431" s="48"/>
      <c r="CC2431" s="48"/>
      <c r="CD2431" s="48"/>
      <c r="CE2431" s="48"/>
      <c r="CF2431" s="48"/>
      <c r="CG2431" s="48"/>
      <c r="CH2431" s="48"/>
      <c r="CI2431" s="48"/>
      <c r="CJ2431" s="48"/>
      <c r="CK2431" s="48"/>
      <c r="CL2431" s="48"/>
      <c r="CM2431" s="48"/>
      <c r="CN2431" s="48"/>
      <c r="CO2431" s="48"/>
      <c r="CP2431" s="48"/>
      <c r="CQ2431" s="48"/>
      <c r="CR2431" s="48"/>
      <c r="CS2431" s="48"/>
      <c r="CT2431" s="48"/>
      <c r="CU2431" s="48"/>
      <c r="CV2431" s="48"/>
      <c r="CW2431" s="48"/>
      <c r="CX2431" s="48"/>
      <c r="CY2431" s="48"/>
      <c r="CZ2431" s="48"/>
      <c r="DA2431" s="48"/>
      <c r="DB2431" s="48"/>
      <c r="DC2431" s="48"/>
      <c r="DD2431" s="48"/>
      <c r="DE2431" s="48"/>
      <c r="DF2431" s="48"/>
      <c r="DG2431" s="48"/>
      <c r="DH2431" s="48"/>
      <c r="DI2431" s="48"/>
      <c r="DJ2431" s="48"/>
      <c r="DK2431" s="48"/>
      <c r="DL2431" s="48"/>
      <c r="DM2431" s="48"/>
      <c r="DN2431" s="48"/>
      <c r="DO2431" s="48"/>
      <c r="DP2431" s="48"/>
      <c r="DQ2431" s="48"/>
      <c r="DR2431" s="48"/>
      <c r="DS2431" s="48"/>
      <c r="DT2431" s="48"/>
      <c r="DU2431" s="48"/>
      <c r="DV2431" s="48"/>
      <c r="DW2431" s="48"/>
      <c r="DX2431" s="48"/>
      <c r="DY2431" s="48"/>
      <c r="DZ2431" s="48"/>
      <c r="EA2431" s="48"/>
      <c r="EB2431" s="48"/>
      <c r="EC2431" s="48"/>
      <c r="ED2431" s="48"/>
      <c r="EE2431" s="48"/>
      <c r="EF2431" s="48"/>
      <c r="EG2431" s="48"/>
      <c r="EH2431" s="48"/>
      <c r="EI2431" s="48"/>
      <c r="EJ2431" s="48"/>
      <c r="EK2431" s="48"/>
      <c r="EL2431" s="48"/>
      <c r="EM2431" s="48"/>
      <c r="EN2431" s="48"/>
      <c r="EO2431" s="48"/>
      <c r="EP2431" s="48"/>
      <c r="EQ2431" s="48"/>
      <c r="ER2431" s="48"/>
      <c r="ES2431" s="48"/>
      <c r="ET2431" s="48"/>
      <c r="EU2431" s="48"/>
      <c r="EV2431" s="48"/>
      <c r="EW2431" s="48"/>
      <c r="EX2431" s="48"/>
      <c r="EY2431" s="48"/>
      <c r="EZ2431" s="48"/>
      <c r="FA2431" s="48"/>
      <c r="FB2431" s="48"/>
      <c r="FC2431" s="48"/>
      <c r="FD2431" s="48"/>
      <c r="FE2431" s="48"/>
      <c r="FF2431" s="48"/>
      <c r="FG2431" s="48"/>
      <c r="FH2431" s="48"/>
      <c r="FI2431" s="48"/>
      <c r="FJ2431" s="48"/>
      <c r="FK2431" s="48"/>
      <c r="FL2431" s="48"/>
      <c r="FM2431" s="48"/>
      <c r="FN2431" s="48"/>
      <c r="FO2431" s="48"/>
      <c r="FP2431" s="48"/>
      <c r="FQ2431" s="48"/>
      <c r="FR2431" s="48"/>
      <c r="FS2431" s="48"/>
      <c r="FT2431" s="48"/>
      <c r="FU2431" s="48"/>
      <c r="FV2431" s="48"/>
      <c r="FW2431" s="48"/>
      <c r="FX2431" s="48"/>
      <c r="FY2431" s="48"/>
      <c r="FZ2431" s="48"/>
      <c r="GA2431" s="48"/>
      <c r="GB2431" s="48"/>
      <c r="GC2431" s="48"/>
      <c r="GD2431" s="48"/>
      <c r="GE2431" s="48"/>
      <c r="GF2431" s="48"/>
      <c r="GG2431" s="48"/>
      <c r="GH2431" s="48"/>
      <c r="GI2431" s="48"/>
      <c r="GJ2431" s="48"/>
      <c r="GK2431" s="48"/>
      <c r="GL2431" s="48"/>
      <c r="GM2431" s="48"/>
      <c r="GN2431" s="48"/>
      <c r="GO2431" s="48"/>
      <c r="GP2431" s="48"/>
      <c r="GQ2431" s="48"/>
      <c r="GR2431" s="48"/>
      <c r="GS2431" s="48"/>
      <c r="GT2431" s="48"/>
      <c r="GU2431" s="48"/>
      <c r="GV2431" s="48"/>
      <c r="GW2431" s="48"/>
      <c r="GX2431" s="48"/>
      <c r="GY2431" s="48"/>
      <c r="GZ2431" s="48"/>
      <c r="HA2431" s="48"/>
      <c r="HB2431" s="48"/>
      <c r="HC2431" s="48"/>
      <c r="HD2431" s="48"/>
      <c r="HE2431" s="48"/>
      <c r="HF2431" s="48"/>
      <c r="HG2431" s="48"/>
      <c r="HH2431" s="48"/>
      <c r="HI2431" s="48"/>
      <c r="HJ2431" s="48"/>
      <c r="HK2431" s="48"/>
      <c r="HL2431" s="48"/>
      <c r="HM2431" s="48"/>
      <c r="HN2431" s="48"/>
      <c r="HO2431" s="48"/>
      <c r="HP2431" s="48"/>
      <c r="HQ2431" s="48"/>
      <c r="HR2431" s="48"/>
      <c r="HS2431" s="48"/>
      <c r="HT2431" s="48"/>
      <c r="HU2431" s="48"/>
      <c r="HV2431" s="48"/>
      <c r="HW2431" s="48"/>
      <c r="HX2431" s="48"/>
      <c r="HY2431" s="48"/>
      <c r="HZ2431" s="48"/>
      <c r="IA2431" s="48"/>
      <c r="IB2431" s="48"/>
      <c r="IC2431" s="48"/>
      <c r="ID2431" s="48"/>
      <c r="IE2431" s="48"/>
      <c r="IF2431" s="48"/>
      <c r="IG2431" s="48"/>
      <c r="IH2431" s="48"/>
      <c r="II2431" s="48"/>
      <c r="IJ2431" s="48"/>
      <c r="IK2431" s="48"/>
      <c r="IL2431" s="48"/>
      <c r="IM2431" s="48"/>
      <c r="IN2431" s="48"/>
      <c r="IO2431" s="48"/>
      <c r="IP2431" s="48"/>
      <c r="IQ2431" s="48"/>
      <c r="IR2431" s="48"/>
      <c r="IS2431" s="48"/>
      <c r="IT2431" s="48"/>
      <c r="IU2431" s="48"/>
      <c r="IV2431" s="48"/>
      <c r="IW2431" s="48"/>
      <c r="IX2431" s="48"/>
      <c r="IY2431" s="48"/>
      <c r="IZ2431" s="48"/>
      <c r="JA2431" s="48"/>
    </row>
    <row r="2432" spans="2:273" s="49" customFormat="1" ht="20" customHeight="1">
      <c r="B2432" s="120" t="s">
        <v>7976</v>
      </c>
      <c r="C2432" s="113">
        <v>20201</v>
      </c>
      <c r="D2432" s="98">
        <v>2020</v>
      </c>
      <c r="E2432" s="45" t="s">
        <v>2270</v>
      </c>
      <c r="F2432" s="146"/>
      <c r="G2432" s="359"/>
      <c r="H2432" s="46" t="s">
        <v>7977</v>
      </c>
      <c r="I2432" s="46" t="s">
        <v>53</v>
      </c>
      <c r="J2432" s="90">
        <v>37</v>
      </c>
      <c r="K2432" s="198">
        <v>837555</v>
      </c>
      <c r="L2432" s="46" t="s">
        <v>7962</v>
      </c>
      <c r="M2432" s="46" t="s">
        <v>203</v>
      </c>
      <c r="N2432" s="215">
        <v>1</v>
      </c>
      <c r="O2432" s="90">
        <v>3</v>
      </c>
      <c r="P2432" s="90">
        <v>6</v>
      </c>
      <c r="Q2432" s="46" t="s">
        <v>55</v>
      </c>
      <c r="R2432" s="46" t="s">
        <v>151</v>
      </c>
      <c r="S2432" s="48"/>
      <c r="T2432" s="48"/>
      <c r="U2432" s="48"/>
      <c r="V2432" s="48"/>
      <c r="W2432" s="48"/>
      <c r="X2432" s="48"/>
      <c r="Y2432" s="48"/>
      <c r="Z2432" s="48"/>
      <c r="AA2432" s="48"/>
      <c r="AB2432" s="48"/>
      <c r="AC2432" s="48"/>
      <c r="AD2432" s="48"/>
      <c r="AE2432" s="48"/>
      <c r="AF2432" s="48"/>
      <c r="AG2432" s="48"/>
      <c r="AH2432" s="48"/>
      <c r="AI2432" s="48"/>
      <c r="AJ2432" s="48"/>
      <c r="AK2432" s="48"/>
      <c r="AL2432" s="48"/>
      <c r="AM2432" s="48"/>
      <c r="AN2432" s="48"/>
      <c r="AO2432" s="48"/>
      <c r="AP2432" s="48"/>
      <c r="AQ2432" s="48"/>
      <c r="AR2432" s="48"/>
      <c r="AS2432" s="48"/>
      <c r="AT2432" s="48"/>
      <c r="AU2432" s="48"/>
      <c r="AV2432" s="48"/>
      <c r="AW2432" s="48"/>
      <c r="AX2432" s="48"/>
      <c r="AY2432" s="48"/>
      <c r="AZ2432" s="48"/>
      <c r="BA2432" s="48"/>
      <c r="BB2432" s="48"/>
      <c r="BC2432" s="48"/>
      <c r="BD2432" s="48"/>
      <c r="BE2432" s="48"/>
      <c r="BF2432" s="48"/>
      <c r="BG2432" s="48"/>
      <c r="BH2432" s="48"/>
      <c r="BI2432" s="48"/>
      <c r="BJ2432" s="48"/>
      <c r="BK2432" s="48"/>
      <c r="BL2432" s="48"/>
      <c r="BM2432" s="48"/>
      <c r="BN2432" s="48"/>
      <c r="BO2432" s="48"/>
      <c r="BP2432" s="48"/>
      <c r="BQ2432" s="48"/>
      <c r="BR2432" s="48"/>
      <c r="BS2432" s="48"/>
      <c r="BT2432" s="48"/>
      <c r="BU2432" s="48"/>
      <c r="BV2432" s="48"/>
      <c r="BW2432" s="48"/>
      <c r="BX2432" s="48"/>
      <c r="BY2432" s="48"/>
      <c r="BZ2432" s="48"/>
      <c r="CA2432" s="48"/>
      <c r="CB2432" s="48"/>
      <c r="CC2432" s="48"/>
      <c r="CD2432" s="48"/>
      <c r="CE2432" s="48"/>
      <c r="CF2432" s="48"/>
      <c r="CG2432" s="48"/>
      <c r="CH2432" s="48"/>
      <c r="CI2432" s="48"/>
      <c r="CJ2432" s="48"/>
      <c r="CK2432" s="48"/>
      <c r="CL2432" s="48"/>
      <c r="CM2432" s="48"/>
      <c r="CN2432" s="48"/>
      <c r="CO2432" s="48"/>
      <c r="CP2432" s="48"/>
      <c r="CQ2432" s="48"/>
      <c r="CR2432" s="48"/>
      <c r="CS2432" s="48"/>
      <c r="CT2432" s="48"/>
      <c r="CU2432" s="48"/>
      <c r="CV2432" s="48"/>
      <c r="CW2432" s="48"/>
      <c r="CX2432" s="48"/>
      <c r="CY2432" s="48"/>
      <c r="CZ2432" s="48"/>
      <c r="DA2432" s="48"/>
      <c r="DB2432" s="48"/>
      <c r="DC2432" s="48"/>
      <c r="DD2432" s="48"/>
      <c r="DE2432" s="48"/>
      <c r="DF2432" s="48"/>
      <c r="DG2432" s="48"/>
      <c r="DH2432" s="48"/>
      <c r="DI2432" s="48"/>
      <c r="DJ2432" s="48"/>
      <c r="DK2432" s="48"/>
      <c r="DL2432" s="48"/>
      <c r="DM2432" s="48"/>
      <c r="DN2432" s="48"/>
      <c r="DO2432" s="48"/>
      <c r="DP2432" s="48"/>
      <c r="DQ2432" s="48"/>
      <c r="DR2432" s="48"/>
      <c r="DS2432" s="48"/>
      <c r="DT2432" s="48"/>
      <c r="DU2432" s="48"/>
      <c r="DV2432" s="48"/>
      <c r="DW2432" s="48"/>
      <c r="DX2432" s="48"/>
      <c r="DY2432" s="48"/>
      <c r="DZ2432" s="48"/>
      <c r="EA2432" s="48"/>
      <c r="EB2432" s="48"/>
      <c r="EC2432" s="48"/>
      <c r="ED2432" s="48"/>
      <c r="EE2432" s="48"/>
      <c r="EF2432" s="48"/>
      <c r="EG2432" s="48"/>
      <c r="EH2432" s="48"/>
      <c r="EI2432" s="48"/>
      <c r="EJ2432" s="48"/>
      <c r="EK2432" s="48"/>
      <c r="EL2432" s="48"/>
      <c r="EM2432" s="48"/>
      <c r="EN2432" s="48"/>
      <c r="EO2432" s="48"/>
      <c r="EP2432" s="48"/>
      <c r="EQ2432" s="48"/>
      <c r="ER2432" s="48"/>
      <c r="ES2432" s="48"/>
      <c r="ET2432" s="48"/>
      <c r="EU2432" s="48"/>
      <c r="EV2432" s="48"/>
      <c r="EW2432" s="48"/>
      <c r="EX2432" s="48"/>
      <c r="EY2432" s="48"/>
      <c r="EZ2432" s="48"/>
      <c r="FA2432" s="48"/>
      <c r="FB2432" s="48"/>
      <c r="FC2432" s="48"/>
      <c r="FD2432" s="48"/>
      <c r="FE2432" s="48"/>
      <c r="FF2432" s="48"/>
      <c r="FG2432" s="48"/>
      <c r="FH2432" s="48"/>
      <c r="FI2432" s="48"/>
      <c r="FJ2432" s="48"/>
      <c r="FK2432" s="48"/>
      <c r="FL2432" s="48"/>
      <c r="FM2432" s="48"/>
      <c r="FN2432" s="48"/>
      <c r="FO2432" s="48"/>
      <c r="FP2432" s="48"/>
      <c r="FQ2432" s="48"/>
      <c r="FR2432" s="48"/>
      <c r="FS2432" s="48"/>
      <c r="FT2432" s="48"/>
      <c r="FU2432" s="48"/>
      <c r="FV2432" s="48"/>
      <c r="FW2432" s="48"/>
      <c r="FX2432" s="48"/>
      <c r="FY2432" s="48"/>
      <c r="FZ2432" s="48"/>
      <c r="GA2432" s="48"/>
      <c r="GB2432" s="48"/>
      <c r="GC2432" s="48"/>
      <c r="GD2432" s="48"/>
      <c r="GE2432" s="48"/>
      <c r="GF2432" s="48"/>
      <c r="GG2432" s="48"/>
      <c r="GH2432" s="48"/>
      <c r="GI2432" s="48"/>
      <c r="GJ2432" s="48"/>
      <c r="GK2432" s="48"/>
      <c r="GL2432" s="48"/>
      <c r="GM2432" s="48"/>
      <c r="GN2432" s="48"/>
      <c r="GO2432" s="48"/>
      <c r="GP2432" s="48"/>
      <c r="GQ2432" s="48"/>
      <c r="GR2432" s="48"/>
      <c r="GS2432" s="48"/>
      <c r="GT2432" s="48"/>
      <c r="GU2432" s="48"/>
      <c r="GV2432" s="48"/>
      <c r="GW2432" s="48"/>
      <c r="GX2432" s="48"/>
      <c r="GY2432" s="48"/>
      <c r="GZ2432" s="48"/>
      <c r="HA2432" s="48"/>
      <c r="HB2432" s="48"/>
      <c r="HC2432" s="48"/>
      <c r="HD2432" s="48"/>
      <c r="HE2432" s="48"/>
      <c r="HF2432" s="48"/>
      <c r="HG2432" s="48"/>
      <c r="HH2432" s="48"/>
      <c r="HI2432" s="48"/>
      <c r="HJ2432" s="48"/>
      <c r="HK2432" s="48"/>
      <c r="HL2432" s="48"/>
      <c r="HM2432" s="48"/>
      <c r="HN2432" s="48"/>
      <c r="HO2432" s="48"/>
      <c r="HP2432" s="48"/>
      <c r="HQ2432" s="48"/>
      <c r="HR2432" s="48"/>
      <c r="HS2432" s="48"/>
      <c r="HT2432" s="48"/>
      <c r="HU2432" s="48"/>
      <c r="HV2432" s="48"/>
      <c r="HW2432" s="48"/>
      <c r="HX2432" s="48"/>
      <c r="HY2432" s="48"/>
      <c r="HZ2432" s="48"/>
      <c r="IA2432" s="48"/>
      <c r="IB2432" s="48"/>
      <c r="IC2432" s="48"/>
      <c r="ID2432" s="48"/>
      <c r="IE2432" s="48"/>
      <c r="IF2432" s="48"/>
      <c r="IG2432" s="48"/>
      <c r="IH2432" s="48"/>
      <c r="II2432" s="48"/>
      <c r="IJ2432" s="48"/>
      <c r="IK2432" s="48"/>
      <c r="IL2432" s="48"/>
      <c r="IM2432" s="48"/>
      <c r="IN2432" s="48"/>
      <c r="IO2432" s="48"/>
      <c r="IP2432" s="48"/>
      <c r="IQ2432" s="48"/>
      <c r="IR2432" s="48"/>
      <c r="IS2432" s="48"/>
      <c r="IT2432" s="48"/>
      <c r="IU2432" s="48"/>
      <c r="IV2432" s="48"/>
      <c r="IW2432" s="48"/>
      <c r="IX2432" s="48"/>
      <c r="IY2432" s="48"/>
      <c r="IZ2432" s="48"/>
      <c r="JA2432" s="48"/>
    </row>
    <row r="2433" spans="2:273" s="49" customFormat="1" ht="20" customHeight="1">
      <c r="B2433" s="120" t="s">
        <v>7978</v>
      </c>
      <c r="C2433" s="113">
        <v>20201</v>
      </c>
      <c r="D2433" s="98">
        <v>2020</v>
      </c>
      <c r="E2433" s="45" t="s">
        <v>2270</v>
      </c>
      <c r="F2433" s="146"/>
      <c r="G2433" s="359"/>
      <c r="H2433" s="46" t="s">
        <v>7979</v>
      </c>
      <c r="I2433" s="46" t="s">
        <v>53</v>
      </c>
      <c r="J2433" s="90">
        <v>54</v>
      </c>
      <c r="K2433" s="198">
        <v>1654611</v>
      </c>
      <c r="L2433" s="46" t="s">
        <v>7962</v>
      </c>
      <c r="M2433" s="46" t="s">
        <v>203</v>
      </c>
      <c r="N2433" s="215">
        <v>1</v>
      </c>
      <c r="O2433" s="90">
        <v>3</v>
      </c>
      <c r="P2433" s="90">
        <v>6</v>
      </c>
      <c r="Q2433" s="46" t="s">
        <v>7980</v>
      </c>
      <c r="R2433" s="46" t="s">
        <v>120</v>
      </c>
      <c r="S2433" s="48"/>
      <c r="T2433" s="48"/>
      <c r="U2433" s="48"/>
      <c r="V2433" s="48"/>
      <c r="W2433" s="48"/>
      <c r="X2433" s="48"/>
      <c r="Y2433" s="48"/>
      <c r="Z2433" s="48"/>
      <c r="AA2433" s="48"/>
      <c r="AB2433" s="48"/>
      <c r="AC2433" s="48"/>
      <c r="AD2433" s="48"/>
      <c r="AE2433" s="48"/>
      <c r="AF2433" s="48"/>
      <c r="AG2433" s="48"/>
      <c r="AH2433" s="48"/>
      <c r="AI2433" s="48"/>
      <c r="AJ2433" s="48"/>
      <c r="AK2433" s="48"/>
      <c r="AL2433" s="48"/>
      <c r="AM2433" s="48"/>
      <c r="AN2433" s="48"/>
      <c r="AO2433" s="48"/>
      <c r="AP2433" s="48"/>
      <c r="AQ2433" s="48"/>
      <c r="AR2433" s="48"/>
      <c r="AS2433" s="48"/>
      <c r="AT2433" s="48"/>
      <c r="AU2433" s="48"/>
      <c r="AV2433" s="48"/>
      <c r="AW2433" s="48"/>
      <c r="AX2433" s="48"/>
      <c r="AY2433" s="48"/>
      <c r="AZ2433" s="48"/>
      <c r="BA2433" s="48"/>
      <c r="BB2433" s="48"/>
      <c r="BC2433" s="48"/>
      <c r="BD2433" s="48"/>
      <c r="BE2433" s="48"/>
      <c r="BF2433" s="48"/>
      <c r="BG2433" s="48"/>
      <c r="BH2433" s="48"/>
      <c r="BI2433" s="48"/>
      <c r="BJ2433" s="48"/>
      <c r="BK2433" s="48"/>
      <c r="BL2433" s="48"/>
      <c r="BM2433" s="48"/>
      <c r="BN2433" s="48"/>
      <c r="BO2433" s="48"/>
      <c r="BP2433" s="48"/>
      <c r="BQ2433" s="48"/>
      <c r="BR2433" s="48"/>
      <c r="BS2433" s="48"/>
      <c r="BT2433" s="48"/>
      <c r="BU2433" s="48"/>
      <c r="BV2433" s="48"/>
      <c r="BW2433" s="48"/>
      <c r="BX2433" s="48"/>
      <c r="BY2433" s="48"/>
      <c r="BZ2433" s="48"/>
      <c r="CA2433" s="48"/>
      <c r="CB2433" s="48"/>
      <c r="CC2433" s="48"/>
      <c r="CD2433" s="48"/>
      <c r="CE2433" s="48"/>
      <c r="CF2433" s="48"/>
      <c r="CG2433" s="48"/>
      <c r="CH2433" s="48"/>
      <c r="CI2433" s="48"/>
      <c r="CJ2433" s="48"/>
      <c r="CK2433" s="48"/>
      <c r="CL2433" s="48"/>
      <c r="CM2433" s="48"/>
      <c r="CN2433" s="48"/>
      <c r="CO2433" s="48"/>
      <c r="CP2433" s="48"/>
      <c r="CQ2433" s="48"/>
      <c r="CR2433" s="48"/>
      <c r="CS2433" s="48"/>
      <c r="CT2433" s="48"/>
      <c r="CU2433" s="48"/>
      <c r="CV2433" s="48"/>
      <c r="CW2433" s="48"/>
      <c r="CX2433" s="48"/>
      <c r="CY2433" s="48"/>
      <c r="CZ2433" s="48"/>
      <c r="DA2433" s="48"/>
      <c r="DB2433" s="48"/>
      <c r="DC2433" s="48"/>
      <c r="DD2433" s="48"/>
      <c r="DE2433" s="48"/>
      <c r="DF2433" s="48"/>
      <c r="DG2433" s="48"/>
      <c r="DH2433" s="48"/>
      <c r="DI2433" s="48"/>
      <c r="DJ2433" s="48"/>
      <c r="DK2433" s="48"/>
      <c r="DL2433" s="48"/>
      <c r="DM2433" s="48"/>
      <c r="DN2433" s="48"/>
      <c r="DO2433" s="48"/>
      <c r="DP2433" s="48"/>
      <c r="DQ2433" s="48"/>
      <c r="DR2433" s="48"/>
      <c r="DS2433" s="48"/>
      <c r="DT2433" s="48"/>
      <c r="DU2433" s="48"/>
      <c r="DV2433" s="48"/>
      <c r="DW2433" s="48"/>
      <c r="DX2433" s="48"/>
      <c r="DY2433" s="48"/>
      <c r="DZ2433" s="48"/>
      <c r="EA2433" s="48"/>
      <c r="EB2433" s="48"/>
      <c r="EC2433" s="48"/>
      <c r="ED2433" s="48"/>
      <c r="EE2433" s="48"/>
      <c r="EF2433" s="48"/>
      <c r="EG2433" s="48"/>
      <c r="EH2433" s="48"/>
      <c r="EI2433" s="48"/>
      <c r="EJ2433" s="48"/>
      <c r="EK2433" s="48"/>
      <c r="EL2433" s="48"/>
      <c r="EM2433" s="48"/>
      <c r="EN2433" s="48"/>
      <c r="EO2433" s="48"/>
      <c r="EP2433" s="48"/>
      <c r="EQ2433" s="48"/>
      <c r="ER2433" s="48"/>
      <c r="ES2433" s="48"/>
      <c r="ET2433" s="48"/>
      <c r="EU2433" s="48"/>
      <c r="EV2433" s="48"/>
      <c r="EW2433" s="48"/>
      <c r="EX2433" s="48"/>
      <c r="EY2433" s="48"/>
      <c r="EZ2433" s="48"/>
      <c r="FA2433" s="48"/>
      <c r="FB2433" s="48"/>
      <c r="FC2433" s="48"/>
      <c r="FD2433" s="48"/>
      <c r="FE2433" s="48"/>
      <c r="FF2433" s="48"/>
      <c r="FG2433" s="48"/>
      <c r="FH2433" s="48"/>
      <c r="FI2433" s="48"/>
      <c r="FJ2433" s="48"/>
      <c r="FK2433" s="48"/>
      <c r="FL2433" s="48"/>
      <c r="FM2433" s="48"/>
      <c r="FN2433" s="48"/>
      <c r="FO2433" s="48"/>
      <c r="FP2433" s="48"/>
      <c r="FQ2433" s="48"/>
      <c r="FR2433" s="48"/>
      <c r="FS2433" s="48"/>
      <c r="FT2433" s="48"/>
      <c r="FU2433" s="48"/>
      <c r="FV2433" s="48"/>
      <c r="FW2433" s="48"/>
      <c r="FX2433" s="48"/>
      <c r="FY2433" s="48"/>
      <c r="FZ2433" s="48"/>
      <c r="GA2433" s="48"/>
      <c r="GB2433" s="48"/>
      <c r="GC2433" s="48"/>
      <c r="GD2433" s="48"/>
      <c r="GE2433" s="48"/>
      <c r="GF2433" s="48"/>
      <c r="GG2433" s="48"/>
      <c r="GH2433" s="48"/>
      <c r="GI2433" s="48"/>
      <c r="GJ2433" s="48"/>
      <c r="GK2433" s="48"/>
      <c r="GL2433" s="48"/>
      <c r="GM2433" s="48"/>
      <c r="GN2433" s="48"/>
      <c r="GO2433" s="48"/>
      <c r="GP2433" s="48"/>
      <c r="GQ2433" s="48"/>
      <c r="GR2433" s="48"/>
      <c r="GS2433" s="48"/>
      <c r="GT2433" s="48"/>
      <c r="GU2433" s="48"/>
      <c r="GV2433" s="48"/>
      <c r="GW2433" s="48"/>
      <c r="GX2433" s="48"/>
      <c r="GY2433" s="48"/>
      <c r="GZ2433" s="48"/>
      <c r="HA2433" s="48"/>
      <c r="HB2433" s="48"/>
      <c r="HC2433" s="48"/>
      <c r="HD2433" s="48"/>
      <c r="HE2433" s="48"/>
      <c r="HF2433" s="48"/>
      <c r="HG2433" s="48"/>
      <c r="HH2433" s="48"/>
      <c r="HI2433" s="48"/>
      <c r="HJ2433" s="48"/>
      <c r="HK2433" s="48"/>
      <c r="HL2433" s="48"/>
      <c r="HM2433" s="48"/>
      <c r="HN2433" s="48"/>
      <c r="HO2433" s="48"/>
      <c r="HP2433" s="48"/>
      <c r="HQ2433" s="48"/>
      <c r="HR2433" s="48"/>
      <c r="HS2433" s="48"/>
      <c r="HT2433" s="48"/>
      <c r="HU2433" s="48"/>
      <c r="HV2433" s="48"/>
      <c r="HW2433" s="48"/>
      <c r="HX2433" s="48"/>
      <c r="HY2433" s="48"/>
      <c r="HZ2433" s="48"/>
      <c r="IA2433" s="48"/>
      <c r="IB2433" s="48"/>
      <c r="IC2433" s="48"/>
      <c r="ID2433" s="48"/>
      <c r="IE2433" s="48"/>
      <c r="IF2433" s="48"/>
      <c r="IG2433" s="48"/>
      <c r="IH2433" s="48"/>
      <c r="II2433" s="48"/>
      <c r="IJ2433" s="48"/>
      <c r="IK2433" s="48"/>
      <c r="IL2433" s="48"/>
      <c r="IM2433" s="48"/>
      <c r="IN2433" s="48"/>
      <c r="IO2433" s="48"/>
      <c r="IP2433" s="48"/>
      <c r="IQ2433" s="48"/>
      <c r="IR2433" s="48"/>
      <c r="IS2433" s="48"/>
      <c r="IT2433" s="48"/>
      <c r="IU2433" s="48"/>
      <c r="IV2433" s="48"/>
      <c r="IW2433" s="48"/>
      <c r="IX2433" s="48"/>
      <c r="IY2433" s="48"/>
      <c r="IZ2433" s="48"/>
      <c r="JA2433" s="48"/>
    </row>
    <row r="2434" spans="2:273" s="49" customFormat="1" ht="20" customHeight="1">
      <c r="B2434" s="120" t="s">
        <v>5041</v>
      </c>
      <c r="C2434" s="113">
        <v>20191</v>
      </c>
      <c r="D2434" s="104">
        <v>2019</v>
      </c>
      <c r="E2434" s="66" t="s">
        <v>2270</v>
      </c>
      <c r="F2434" s="145"/>
      <c r="G2434" s="358"/>
      <c r="H2434" s="68" t="s">
        <v>5042</v>
      </c>
      <c r="I2434" s="68" t="s">
        <v>53</v>
      </c>
      <c r="J2434" s="92">
        <v>40</v>
      </c>
      <c r="K2434" s="200">
        <v>1745505</v>
      </c>
      <c r="L2434" s="68" t="s">
        <v>2795</v>
      </c>
      <c r="M2434" s="68" t="s">
        <v>203</v>
      </c>
      <c r="N2434" s="215">
        <v>1</v>
      </c>
      <c r="O2434" s="89">
        <v>3</v>
      </c>
      <c r="P2434" s="89">
        <v>6</v>
      </c>
      <c r="Q2434" s="68" t="s">
        <v>47</v>
      </c>
      <c r="R2434" s="68" t="s">
        <v>129</v>
      </c>
      <c r="S2434" s="6"/>
      <c r="T2434" s="6"/>
      <c r="U2434" s="6"/>
      <c r="V2434" s="6"/>
      <c r="W2434" s="6"/>
      <c r="X2434" s="6"/>
      <c r="Y2434" s="6"/>
      <c r="Z2434" s="6"/>
      <c r="AA2434" s="6"/>
      <c r="AB2434" s="6"/>
      <c r="AC2434" s="6"/>
      <c r="AD2434" s="6"/>
      <c r="AE2434" s="6"/>
      <c r="AF2434" s="6"/>
      <c r="AG2434" s="6"/>
      <c r="AH2434" s="6"/>
      <c r="AI2434" s="6"/>
      <c r="AJ2434" s="6"/>
      <c r="AK2434" s="6"/>
      <c r="AL2434" s="6"/>
      <c r="AM2434" s="6"/>
      <c r="AN2434" s="6"/>
      <c r="AO2434" s="6"/>
      <c r="AP2434" s="6"/>
      <c r="AQ2434" s="6"/>
      <c r="AR2434" s="6"/>
      <c r="AS2434" s="6"/>
      <c r="AT2434" s="6"/>
      <c r="AU2434" s="6"/>
      <c r="AV2434" s="6"/>
      <c r="AW2434" s="6"/>
      <c r="AX2434" s="6"/>
      <c r="AY2434" s="6"/>
      <c r="AZ2434" s="6"/>
      <c r="BA2434" s="6"/>
      <c r="BB2434" s="6"/>
      <c r="BC2434" s="6"/>
      <c r="BD2434" s="6"/>
      <c r="BE2434" s="6"/>
      <c r="BF2434" s="6"/>
      <c r="BG2434" s="6"/>
      <c r="BH2434" s="6"/>
      <c r="BI2434" s="6"/>
      <c r="BJ2434" s="6"/>
      <c r="BK2434" s="6"/>
      <c r="BL2434" s="6"/>
      <c r="BM2434" s="6"/>
      <c r="BN2434" s="6"/>
      <c r="BO2434" s="6"/>
      <c r="BP2434" s="6"/>
      <c r="BQ2434" s="6"/>
      <c r="BR2434" s="6"/>
      <c r="BS2434" s="6"/>
      <c r="BT2434" s="6"/>
      <c r="BU2434" s="6"/>
      <c r="BV2434" s="6"/>
      <c r="BW2434" s="6"/>
      <c r="BX2434" s="6"/>
      <c r="BY2434" s="6"/>
      <c r="BZ2434" s="6"/>
      <c r="CA2434" s="6"/>
      <c r="CB2434" s="6"/>
      <c r="CC2434" s="6"/>
      <c r="CD2434" s="6"/>
      <c r="CE2434" s="6"/>
      <c r="CF2434" s="6"/>
      <c r="CG2434" s="6"/>
      <c r="CH2434" s="6"/>
      <c r="CI2434" s="6"/>
      <c r="CJ2434" s="6"/>
      <c r="CK2434" s="6"/>
      <c r="CL2434" s="6"/>
      <c r="CM2434" s="6"/>
      <c r="CN2434" s="6"/>
      <c r="CO2434" s="6"/>
      <c r="CP2434" s="6"/>
      <c r="CQ2434" s="6"/>
      <c r="CR2434" s="6"/>
      <c r="CS2434" s="6"/>
      <c r="CT2434" s="6"/>
      <c r="CU2434" s="6"/>
      <c r="CV2434" s="6"/>
      <c r="CW2434" s="6"/>
      <c r="CX2434" s="6"/>
      <c r="CY2434" s="6"/>
      <c r="CZ2434" s="6"/>
      <c r="DA2434" s="6"/>
      <c r="DB2434" s="6"/>
      <c r="DC2434" s="6"/>
      <c r="DD2434" s="6"/>
      <c r="DE2434" s="6"/>
      <c r="DF2434" s="6"/>
      <c r="DG2434" s="6"/>
      <c r="DH2434" s="6"/>
      <c r="DI2434" s="6"/>
      <c r="DJ2434" s="6"/>
      <c r="DK2434" s="6"/>
      <c r="DL2434" s="6"/>
      <c r="DM2434" s="6"/>
      <c r="DN2434" s="6"/>
      <c r="DO2434" s="6"/>
      <c r="DP2434" s="6"/>
      <c r="DQ2434" s="6"/>
      <c r="DR2434" s="6"/>
      <c r="DS2434" s="6"/>
      <c r="DT2434" s="6"/>
      <c r="DU2434" s="6"/>
      <c r="DV2434" s="6"/>
      <c r="DW2434" s="6"/>
      <c r="DX2434" s="6"/>
      <c r="DY2434" s="6"/>
      <c r="DZ2434" s="6"/>
      <c r="EA2434" s="6"/>
      <c r="EB2434" s="6"/>
      <c r="EC2434" s="6"/>
      <c r="ED2434" s="6"/>
      <c r="EE2434" s="6"/>
      <c r="EF2434" s="6"/>
      <c r="EG2434" s="6"/>
      <c r="EH2434" s="6"/>
      <c r="EI2434" s="6"/>
      <c r="EJ2434" s="6"/>
      <c r="EK2434" s="6"/>
      <c r="EL2434" s="6"/>
      <c r="EM2434" s="6"/>
      <c r="EN2434" s="6"/>
      <c r="EO2434" s="6"/>
      <c r="EP2434" s="6"/>
      <c r="EQ2434" s="6"/>
      <c r="ER2434" s="6"/>
      <c r="ES2434" s="6"/>
      <c r="ET2434" s="6"/>
      <c r="EU2434" s="6"/>
      <c r="EV2434" s="6"/>
      <c r="EW2434" s="6"/>
      <c r="EX2434" s="6"/>
      <c r="EY2434" s="6"/>
      <c r="EZ2434" s="6"/>
      <c r="FA2434" s="6"/>
      <c r="FB2434" s="6"/>
      <c r="FC2434" s="6"/>
      <c r="FD2434" s="6"/>
      <c r="FE2434" s="6"/>
      <c r="FF2434" s="6"/>
      <c r="FG2434" s="6"/>
      <c r="FH2434" s="6"/>
      <c r="FI2434" s="6"/>
      <c r="FJ2434" s="6"/>
      <c r="FK2434" s="6"/>
      <c r="FL2434" s="6"/>
      <c r="FM2434" s="6"/>
      <c r="FN2434" s="6"/>
      <c r="FO2434" s="6"/>
      <c r="FP2434" s="6"/>
      <c r="FQ2434" s="6"/>
      <c r="FR2434" s="6"/>
      <c r="FS2434" s="6"/>
      <c r="FT2434" s="6"/>
      <c r="FU2434" s="6"/>
      <c r="FV2434" s="6"/>
      <c r="FW2434" s="6"/>
      <c r="FX2434" s="6"/>
      <c r="FY2434" s="6"/>
      <c r="FZ2434" s="6"/>
      <c r="GA2434" s="6"/>
      <c r="GB2434" s="6"/>
      <c r="GC2434" s="6"/>
      <c r="GD2434" s="6"/>
      <c r="GE2434" s="6"/>
      <c r="GF2434" s="6"/>
      <c r="GG2434" s="6"/>
      <c r="GH2434" s="6"/>
      <c r="GI2434" s="6"/>
      <c r="GJ2434" s="6"/>
      <c r="GK2434" s="6"/>
      <c r="GL2434" s="6"/>
      <c r="GM2434" s="6"/>
      <c r="GN2434" s="6"/>
      <c r="GO2434" s="6"/>
      <c r="GP2434" s="6"/>
      <c r="GQ2434" s="6"/>
      <c r="GR2434" s="6"/>
      <c r="GS2434" s="6"/>
      <c r="GT2434" s="6"/>
      <c r="GU2434" s="6"/>
      <c r="GV2434" s="6"/>
      <c r="GW2434" s="6"/>
      <c r="GX2434" s="6"/>
      <c r="GY2434" s="6"/>
      <c r="GZ2434" s="6"/>
      <c r="HA2434" s="6"/>
      <c r="HB2434" s="6"/>
      <c r="HC2434" s="6"/>
      <c r="HD2434" s="6"/>
      <c r="HE2434" s="6"/>
      <c r="HF2434" s="6"/>
      <c r="HG2434" s="6"/>
      <c r="HH2434" s="6"/>
      <c r="HI2434" s="6"/>
      <c r="HJ2434" s="6"/>
      <c r="HK2434" s="6"/>
      <c r="HL2434" s="6"/>
      <c r="HM2434" s="6"/>
      <c r="HN2434" s="6"/>
      <c r="HO2434" s="6"/>
      <c r="HP2434" s="6"/>
      <c r="HQ2434" s="6"/>
      <c r="HR2434" s="6"/>
      <c r="HS2434" s="6"/>
      <c r="HT2434" s="6"/>
      <c r="HU2434" s="6"/>
      <c r="HV2434" s="6"/>
      <c r="HW2434" s="6"/>
      <c r="HX2434" s="6"/>
      <c r="HY2434" s="6"/>
      <c r="HZ2434" s="6"/>
      <c r="IA2434" s="6"/>
      <c r="IB2434" s="6"/>
      <c r="IC2434" s="6"/>
      <c r="ID2434" s="6"/>
      <c r="IE2434" s="6"/>
      <c r="IF2434" s="6"/>
      <c r="IG2434" s="6"/>
      <c r="IH2434" s="6"/>
      <c r="II2434" s="6"/>
      <c r="IJ2434" s="6"/>
      <c r="IK2434" s="6"/>
      <c r="IL2434" s="6"/>
      <c r="IM2434" s="6"/>
      <c r="IN2434" s="6"/>
      <c r="IO2434" s="6"/>
      <c r="IP2434" s="6"/>
      <c r="IQ2434" s="6"/>
      <c r="IR2434" s="6"/>
      <c r="IS2434" s="6"/>
      <c r="IT2434" s="6"/>
      <c r="IU2434" s="6"/>
      <c r="IV2434" s="6"/>
      <c r="IW2434" s="6"/>
      <c r="IX2434" s="6"/>
      <c r="IY2434" s="6"/>
      <c r="IZ2434" s="6"/>
      <c r="JA2434" s="6"/>
      <c r="JB2434" s="6"/>
      <c r="JC2434" s="6"/>
      <c r="JD2434" s="6"/>
      <c r="JE2434" s="6"/>
      <c r="JF2434" s="6"/>
      <c r="JG2434" s="6"/>
      <c r="JH2434" s="6"/>
      <c r="JI2434" s="6"/>
      <c r="JJ2434" s="6"/>
      <c r="JK2434" s="6"/>
      <c r="JL2434" s="6"/>
      <c r="JM2434" s="6"/>
    </row>
    <row r="2435" spans="2:273" s="49" customFormat="1" ht="20" customHeight="1">
      <c r="B2435" s="120" t="s">
        <v>5035</v>
      </c>
      <c r="C2435" s="113">
        <v>20191</v>
      </c>
      <c r="D2435" s="104">
        <v>2019</v>
      </c>
      <c r="E2435" s="66" t="s">
        <v>2270</v>
      </c>
      <c r="F2435" s="145"/>
      <c r="G2435" s="358"/>
      <c r="H2435" s="68" t="s">
        <v>5036</v>
      </c>
      <c r="I2435" s="68" t="s">
        <v>53</v>
      </c>
      <c r="J2435" s="92">
        <v>42</v>
      </c>
      <c r="K2435" s="200">
        <v>1954567</v>
      </c>
      <c r="L2435" s="68" t="s">
        <v>2795</v>
      </c>
      <c r="M2435" s="68" t="s">
        <v>203</v>
      </c>
      <c r="N2435" s="215">
        <v>1</v>
      </c>
      <c r="O2435" s="89">
        <v>3</v>
      </c>
      <c r="P2435" s="89">
        <v>6</v>
      </c>
      <c r="Q2435" s="68" t="s">
        <v>47</v>
      </c>
      <c r="R2435" s="68" t="s">
        <v>111</v>
      </c>
      <c r="S2435" s="6"/>
      <c r="T2435" s="6"/>
      <c r="U2435" s="6"/>
      <c r="V2435" s="6"/>
      <c r="W2435" s="6"/>
      <c r="X2435" s="6"/>
      <c r="Y2435" s="6"/>
      <c r="Z2435" s="6"/>
      <c r="AA2435" s="6"/>
      <c r="AB2435" s="6"/>
      <c r="AC2435" s="6"/>
      <c r="AD2435" s="6"/>
      <c r="AE2435" s="6"/>
      <c r="AF2435" s="6"/>
      <c r="AG2435" s="6"/>
      <c r="AH2435" s="6"/>
      <c r="AI2435" s="6"/>
      <c r="AJ2435" s="6"/>
      <c r="AK2435" s="6"/>
      <c r="AL2435" s="6"/>
      <c r="AM2435" s="6"/>
      <c r="AN2435" s="6"/>
      <c r="AO2435" s="6"/>
      <c r="AP2435" s="6"/>
      <c r="AQ2435" s="6"/>
      <c r="AR2435" s="6"/>
      <c r="AS2435" s="6"/>
      <c r="AT2435" s="6"/>
      <c r="AU2435" s="6"/>
      <c r="AV2435" s="6"/>
      <c r="AW2435" s="6"/>
      <c r="AX2435" s="6"/>
      <c r="AY2435" s="6"/>
      <c r="AZ2435" s="6"/>
      <c r="BA2435" s="6"/>
      <c r="BB2435" s="6"/>
      <c r="BC2435" s="6"/>
      <c r="BD2435" s="6"/>
      <c r="BE2435" s="6"/>
      <c r="BF2435" s="6"/>
      <c r="BG2435" s="6"/>
      <c r="BH2435" s="6"/>
      <c r="BI2435" s="6"/>
      <c r="BJ2435" s="6"/>
      <c r="BK2435" s="6"/>
      <c r="BL2435" s="6"/>
      <c r="BM2435" s="6"/>
      <c r="BN2435" s="6"/>
      <c r="BO2435" s="6"/>
      <c r="BP2435" s="6"/>
      <c r="BQ2435" s="6"/>
      <c r="BR2435" s="6"/>
      <c r="BS2435" s="6"/>
      <c r="BT2435" s="6"/>
      <c r="BU2435" s="6"/>
      <c r="BV2435" s="6"/>
      <c r="BW2435" s="6"/>
      <c r="BX2435" s="6"/>
      <c r="BY2435" s="6"/>
      <c r="BZ2435" s="6"/>
      <c r="CA2435" s="6"/>
      <c r="CB2435" s="6"/>
      <c r="CC2435" s="6"/>
      <c r="CD2435" s="6"/>
      <c r="CE2435" s="6"/>
      <c r="CF2435" s="6"/>
      <c r="CG2435" s="6"/>
      <c r="CH2435" s="6"/>
      <c r="CI2435" s="6"/>
      <c r="CJ2435" s="6"/>
      <c r="CK2435" s="6"/>
      <c r="CL2435" s="6"/>
      <c r="CM2435" s="6"/>
      <c r="CN2435" s="6"/>
      <c r="CO2435" s="6"/>
      <c r="CP2435" s="6"/>
      <c r="CQ2435" s="6"/>
      <c r="CR2435" s="6"/>
      <c r="CS2435" s="6"/>
      <c r="CT2435" s="6"/>
      <c r="CU2435" s="6"/>
      <c r="CV2435" s="6"/>
      <c r="CW2435" s="6"/>
      <c r="CX2435" s="6"/>
      <c r="CY2435" s="6"/>
      <c r="CZ2435" s="6"/>
      <c r="DA2435" s="6"/>
      <c r="DB2435" s="6"/>
      <c r="DC2435" s="6"/>
      <c r="DD2435" s="6"/>
      <c r="DE2435" s="6"/>
      <c r="DF2435" s="6"/>
      <c r="DG2435" s="6"/>
      <c r="DH2435" s="6"/>
      <c r="DI2435" s="6"/>
      <c r="DJ2435" s="6"/>
      <c r="DK2435" s="6"/>
      <c r="DL2435" s="6"/>
      <c r="DM2435" s="6"/>
      <c r="DN2435" s="6"/>
      <c r="DO2435" s="6"/>
      <c r="DP2435" s="6"/>
      <c r="DQ2435" s="6"/>
      <c r="DR2435" s="6"/>
      <c r="DS2435" s="6"/>
      <c r="DT2435" s="6"/>
      <c r="DU2435" s="6"/>
      <c r="DV2435" s="6"/>
      <c r="DW2435" s="6"/>
      <c r="DX2435" s="6"/>
      <c r="DY2435" s="6"/>
      <c r="DZ2435" s="6"/>
      <c r="EA2435" s="6"/>
      <c r="EB2435" s="6"/>
      <c r="EC2435" s="6"/>
      <c r="ED2435" s="6"/>
      <c r="EE2435" s="6"/>
      <c r="EF2435" s="6"/>
      <c r="EG2435" s="6"/>
      <c r="EH2435" s="6"/>
      <c r="EI2435" s="6"/>
      <c r="EJ2435" s="6"/>
      <c r="EK2435" s="6"/>
      <c r="EL2435" s="6"/>
      <c r="EM2435" s="6"/>
      <c r="EN2435" s="6"/>
      <c r="EO2435" s="6"/>
      <c r="EP2435" s="6"/>
      <c r="EQ2435" s="6"/>
      <c r="ER2435" s="6"/>
      <c r="ES2435" s="6"/>
      <c r="ET2435" s="6"/>
      <c r="EU2435" s="6"/>
      <c r="EV2435" s="6"/>
      <c r="EW2435" s="6"/>
      <c r="EX2435" s="6"/>
      <c r="EY2435" s="6"/>
      <c r="EZ2435" s="6"/>
      <c r="FA2435" s="6"/>
      <c r="FB2435" s="6"/>
      <c r="FC2435" s="6"/>
      <c r="FD2435" s="6"/>
      <c r="FE2435" s="6"/>
      <c r="FF2435" s="6"/>
      <c r="FG2435" s="6"/>
      <c r="FH2435" s="6"/>
      <c r="FI2435" s="6"/>
      <c r="FJ2435" s="6"/>
      <c r="FK2435" s="6"/>
      <c r="FL2435" s="6"/>
      <c r="FM2435" s="6"/>
      <c r="FN2435" s="6"/>
      <c r="FO2435" s="6"/>
      <c r="FP2435" s="6"/>
      <c r="FQ2435" s="6"/>
      <c r="FR2435" s="6"/>
      <c r="FS2435" s="6"/>
      <c r="FT2435" s="6"/>
      <c r="FU2435" s="6"/>
      <c r="FV2435" s="6"/>
      <c r="FW2435" s="6"/>
      <c r="FX2435" s="6"/>
      <c r="FY2435" s="6"/>
      <c r="FZ2435" s="6"/>
      <c r="GA2435" s="6"/>
      <c r="GB2435" s="6"/>
      <c r="GC2435" s="6"/>
      <c r="GD2435" s="6"/>
      <c r="GE2435" s="6"/>
      <c r="GF2435" s="6"/>
      <c r="GG2435" s="6"/>
      <c r="GH2435" s="6"/>
      <c r="GI2435" s="6"/>
      <c r="GJ2435" s="6"/>
      <c r="GK2435" s="6"/>
      <c r="GL2435" s="6"/>
      <c r="GM2435" s="6"/>
      <c r="GN2435" s="6"/>
      <c r="GO2435" s="6"/>
      <c r="GP2435" s="6"/>
      <c r="GQ2435" s="6"/>
      <c r="GR2435" s="6"/>
      <c r="GS2435" s="6"/>
      <c r="GT2435" s="6"/>
      <c r="GU2435" s="6"/>
      <c r="GV2435" s="6"/>
      <c r="GW2435" s="6"/>
      <c r="GX2435" s="6"/>
      <c r="GY2435" s="6"/>
      <c r="GZ2435" s="6"/>
      <c r="HA2435" s="6"/>
      <c r="HB2435" s="6"/>
      <c r="HC2435" s="6"/>
      <c r="HD2435" s="6"/>
      <c r="HE2435" s="6"/>
      <c r="HF2435" s="6"/>
      <c r="HG2435" s="6"/>
      <c r="HH2435" s="6"/>
      <c r="HI2435" s="6"/>
      <c r="HJ2435" s="6"/>
      <c r="HK2435" s="6"/>
      <c r="HL2435" s="6"/>
      <c r="HM2435" s="6"/>
      <c r="HN2435" s="6"/>
      <c r="HO2435" s="6"/>
      <c r="HP2435" s="6"/>
      <c r="HQ2435" s="6"/>
      <c r="HR2435" s="6"/>
      <c r="HS2435" s="6"/>
      <c r="HT2435" s="6"/>
      <c r="HU2435" s="6"/>
      <c r="HV2435" s="6"/>
      <c r="HW2435" s="6"/>
      <c r="HX2435" s="6"/>
      <c r="HY2435" s="6"/>
      <c r="HZ2435" s="6"/>
      <c r="IA2435" s="6"/>
      <c r="IB2435" s="6"/>
      <c r="IC2435" s="6"/>
      <c r="ID2435" s="6"/>
      <c r="IE2435" s="6"/>
      <c r="IF2435" s="6"/>
      <c r="IG2435" s="6"/>
      <c r="IH2435" s="6"/>
      <c r="II2435" s="6"/>
      <c r="IJ2435" s="6"/>
      <c r="IK2435" s="6"/>
      <c r="IL2435" s="6"/>
      <c r="IM2435" s="6"/>
      <c r="IN2435" s="6"/>
      <c r="IO2435" s="6"/>
      <c r="IP2435" s="6"/>
      <c r="IQ2435" s="6"/>
      <c r="IR2435" s="6"/>
      <c r="IS2435" s="6"/>
      <c r="IT2435" s="6"/>
      <c r="IU2435" s="6"/>
      <c r="IV2435" s="6"/>
      <c r="IW2435" s="6"/>
      <c r="IX2435" s="6"/>
      <c r="IY2435" s="6"/>
      <c r="IZ2435" s="6"/>
      <c r="JA2435" s="6"/>
      <c r="JB2435" s="6"/>
      <c r="JC2435" s="6"/>
      <c r="JD2435" s="6"/>
      <c r="JE2435" s="6"/>
      <c r="JF2435" s="6"/>
      <c r="JG2435" s="6"/>
      <c r="JH2435" s="6"/>
      <c r="JI2435" s="6"/>
      <c r="JJ2435" s="6"/>
      <c r="JK2435" s="6"/>
      <c r="JL2435" s="6"/>
      <c r="JM2435" s="6"/>
    </row>
    <row r="2436" spans="2:273" s="49" customFormat="1" ht="20" customHeight="1">
      <c r="B2436" s="121" t="s">
        <v>2274</v>
      </c>
      <c r="C2436" s="122">
        <v>20181</v>
      </c>
      <c r="D2436" s="104">
        <v>2018</v>
      </c>
      <c r="E2436" s="66" t="s">
        <v>2270</v>
      </c>
      <c r="F2436" s="145"/>
      <c r="G2436" s="358"/>
      <c r="H2436" s="68" t="s">
        <v>2275</v>
      </c>
      <c r="I2436" s="68"/>
      <c r="J2436" s="92">
        <v>60</v>
      </c>
      <c r="K2436" s="200">
        <v>2008816</v>
      </c>
      <c r="L2436" s="68" t="s">
        <v>2795</v>
      </c>
      <c r="M2436" s="68" t="s">
        <v>203</v>
      </c>
      <c r="N2436" s="215">
        <v>1</v>
      </c>
      <c r="O2436" s="92">
        <v>3</v>
      </c>
      <c r="P2436" s="89">
        <v>6</v>
      </c>
      <c r="Q2436" s="70"/>
      <c r="R2436" s="68" t="s">
        <v>219</v>
      </c>
      <c r="S2436" s="13">
        <v>9</v>
      </c>
      <c r="T2436" s="13">
        <v>10</v>
      </c>
      <c r="U2436" s="7"/>
      <c r="V2436" s="7"/>
      <c r="W2436" s="7"/>
      <c r="X2436" s="7"/>
      <c r="Y2436" s="13">
        <v>21</v>
      </c>
      <c r="Z2436" s="13"/>
      <c r="AA2436" s="7"/>
      <c r="AB2436" s="7"/>
      <c r="AC2436" s="7"/>
      <c r="AD2436" s="7" t="s">
        <v>2276</v>
      </c>
      <c r="AE2436" s="6"/>
      <c r="AF2436" s="37"/>
      <c r="AG2436" s="37"/>
      <c r="AH2436" s="37"/>
      <c r="AI2436" s="37"/>
      <c r="AJ2436" s="37"/>
      <c r="AK2436" s="37"/>
      <c r="AL2436" s="37"/>
      <c r="AM2436" s="37"/>
      <c r="AN2436" s="37"/>
      <c r="AO2436" s="37"/>
      <c r="AP2436" s="37"/>
      <c r="AQ2436" s="37"/>
      <c r="AR2436" s="37"/>
      <c r="AS2436" s="37"/>
      <c r="AT2436" s="37"/>
      <c r="AU2436" s="37"/>
      <c r="AV2436" s="37"/>
      <c r="AW2436" s="37"/>
      <c r="AX2436" s="37"/>
      <c r="AY2436" s="37"/>
      <c r="AZ2436" s="37"/>
      <c r="BA2436" s="37"/>
      <c r="BB2436" s="37"/>
      <c r="BC2436" s="37"/>
      <c r="BD2436" s="37"/>
      <c r="BE2436" s="37"/>
      <c r="BF2436" s="37"/>
      <c r="BG2436" s="37"/>
      <c r="BH2436" s="37"/>
      <c r="BI2436" s="37"/>
      <c r="BJ2436" s="37"/>
      <c r="BK2436" s="37"/>
      <c r="BL2436" s="37"/>
      <c r="BM2436" s="37"/>
      <c r="BN2436" s="37"/>
      <c r="BO2436" s="37"/>
      <c r="BP2436" s="37"/>
      <c r="BQ2436" s="37"/>
      <c r="BR2436" s="37"/>
      <c r="BS2436" s="37"/>
      <c r="BT2436" s="37"/>
      <c r="BU2436" s="37"/>
      <c r="BV2436" s="37"/>
      <c r="BW2436" s="37"/>
      <c r="BX2436" s="37"/>
      <c r="BY2436" s="37"/>
      <c r="BZ2436" s="37"/>
      <c r="CA2436" s="37"/>
      <c r="CB2436" s="37"/>
      <c r="CC2436" s="37"/>
      <c r="CD2436" s="37"/>
      <c r="CE2436" s="37"/>
      <c r="CF2436" s="37"/>
      <c r="CG2436" s="37"/>
      <c r="CH2436" s="37"/>
      <c r="CI2436" s="37"/>
      <c r="CJ2436" s="37"/>
      <c r="CK2436" s="37"/>
      <c r="CL2436" s="37"/>
      <c r="CM2436" s="37"/>
      <c r="CN2436" s="37"/>
      <c r="CO2436" s="37"/>
      <c r="CP2436" s="37"/>
      <c r="CQ2436" s="37"/>
      <c r="CR2436" s="37"/>
      <c r="CS2436" s="37"/>
      <c r="CT2436" s="37"/>
      <c r="CU2436" s="37"/>
      <c r="CV2436" s="37"/>
      <c r="CW2436" s="37"/>
      <c r="CX2436" s="37"/>
      <c r="CY2436" s="37"/>
      <c r="CZ2436" s="37"/>
      <c r="DA2436" s="37"/>
      <c r="DB2436" s="37"/>
      <c r="DC2436" s="37"/>
      <c r="DD2436" s="37"/>
      <c r="DE2436" s="37"/>
      <c r="DF2436" s="37"/>
      <c r="DG2436" s="37"/>
      <c r="DH2436" s="37"/>
      <c r="DI2436" s="37"/>
      <c r="DJ2436" s="37"/>
      <c r="DK2436" s="37"/>
      <c r="DL2436" s="37"/>
      <c r="DM2436" s="37"/>
      <c r="DN2436" s="37"/>
      <c r="DO2436" s="37"/>
      <c r="DP2436" s="37"/>
      <c r="DQ2436" s="37"/>
      <c r="DR2436" s="37"/>
      <c r="DS2436" s="37"/>
      <c r="DT2436" s="37"/>
      <c r="DU2436" s="37"/>
      <c r="DV2436" s="37"/>
      <c r="DW2436" s="37"/>
      <c r="DX2436" s="37"/>
      <c r="DY2436" s="37"/>
      <c r="DZ2436" s="37"/>
      <c r="EA2436" s="37"/>
      <c r="EB2436" s="37"/>
      <c r="EC2436" s="37"/>
      <c r="ED2436" s="37"/>
      <c r="EE2436" s="37"/>
      <c r="EF2436" s="37"/>
      <c r="EG2436" s="37"/>
      <c r="EH2436" s="37"/>
      <c r="EI2436" s="37"/>
      <c r="EJ2436" s="37"/>
      <c r="EK2436" s="37"/>
      <c r="EL2436" s="37"/>
      <c r="EM2436" s="37"/>
      <c r="EN2436" s="37"/>
      <c r="EO2436" s="37"/>
      <c r="EP2436" s="37"/>
      <c r="EQ2436" s="37"/>
      <c r="ER2436" s="37"/>
      <c r="ES2436" s="37"/>
      <c r="ET2436" s="37"/>
      <c r="EU2436" s="37"/>
      <c r="EV2436" s="37"/>
      <c r="EW2436" s="37"/>
      <c r="EX2436" s="37"/>
      <c r="EY2436" s="37"/>
      <c r="EZ2436" s="37"/>
      <c r="FA2436" s="37"/>
      <c r="FB2436" s="37"/>
      <c r="FC2436" s="37"/>
      <c r="FD2436" s="37"/>
      <c r="FE2436" s="37"/>
      <c r="FF2436" s="37"/>
      <c r="FG2436" s="37"/>
      <c r="FH2436" s="37"/>
      <c r="FI2436" s="37"/>
      <c r="FJ2436" s="37"/>
      <c r="FK2436" s="37"/>
      <c r="FL2436" s="37"/>
      <c r="FM2436" s="37"/>
      <c r="FN2436" s="37"/>
      <c r="FO2436" s="37"/>
      <c r="FP2436" s="37"/>
      <c r="FQ2436" s="37"/>
      <c r="FR2436" s="37"/>
      <c r="FS2436" s="37"/>
      <c r="FT2436" s="37"/>
      <c r="FU2436" s="37"/>
      <c r="FV2436" s="37"/>
      <c r="FW2436" s="37"/>
      <c r="FX2436" s="37"/>
      <c r="FY2436" s="37"/>
      <c r="FZ2436" s="37"/>
      <c r="GA2436" s="37"/>
      <c r="GB2436" s="37"/>
      <c r="GC2436" s="37"/>
      <c r="GD2436" s="37"/>
      <c r="GE2436" s="37"/>
      <c r="GF2436" s="37"/>
      <c r="GG2436" s="37"/>
      <c r="GH2436" s="37"/>
      <c r="GI2436" s="37"/>
      <c r="GJ2436" s="37"/>
      <c r="GK2436" s="37"/>
      <c r="GL2436" s="37"/>
      <c r="GM2436" s="37"/>
      <c r="GN2436" s="37"/>
      <c r="GO2436" s="37"/>
      <c r="GP2436" s="37"/>
      <c r="GQ2436" s="37"/>
      <c r="GR2436" s="37"/>
      <c r="GS2436" s="37"/>
      <c r="GT2436" s="37"/>
      <c r="GU2436" s="37"/>
      <c r="GV2436" s="37"/>
      <c r="GW2436" s="37"/>
      <c r="GX2436" s="37"/>
      <c r="GY2436" s="37"/>
      <c r="GZ2436" s="37"/>
      <c r="HA2436" s="37"/>
      <c r="HB2436" s="37"/>
      <c r="HC2436" s="37"/>
      <c r="HD2436" s="37"/>
      <c r="HE2436" s="37"/>
      <c r="HF2436" s="37"/>
      <c r="HG2436" s="37"/>
      <c r="HH2436" s="37"/>
      <c r="HI2436" s="37"/>
      <c r="HJ2436" s="37"/>
      <c r="HK2436" s="37"/>
      <c r="HL2436" s="37"/>
      <c r="HM2436" s="37"/>
      <c r="HN2436" s="37"/>
      <c r="HO2436" s="37"/>
      <c r="HP2436" s="37"/>
      <c r="HQ2436" s="37"/>
      <c r="HR2436" s="37"/>
      <c r="HS2436" s="37"/>
      <c r="HT2436" s="37"/>
      <c r="HU2436" s="37"/>
      <c r="HV2436" s="37"/>
      <c r="HW2436" s="37"/>
      <c r="HX2436" s="37"/>
      <c r="HY2436" s="37"/>
      <c r="HZ2436" s="37"/>
      <c r="IA2436" s="37"/>
      <c r="IB2436" s="37"/>
      <c r="IC2436" s="37"/>
      <c r="ID2436" s="37"/>
      <c r="IE2436" s="37"/>
      <c r="IF2436" s="37"/>
      <c r="IG2436" s="37"/>
      <c r="IH2436" s="37"/>
      <c r="II2436" s="37"/>
      <c r="IJ2436" s="37"/>
      <c r="IK2436" s="37"/>
      <c r="IL2436" s="37"/>
      <c r="IM2436" s="37"/>
      <c r="IN2436" s="37"/>
      <c r="IO2436" s="37"/>
      <c r="IP2436" s="37"/>
      <c r="IQ2436" s="37"/>
      <c r="IR2436" s="37"/>
      <c r="IS2436" s="37"/>
      <c r="IT2436" s="37"/>
      <c r="IU2436" s="37"/>
      <c r="IV2436" s="37"/>
      <c r="IW2436" s="37"/>
      <c r="IX2436" s="37"/>
      <c r="IY2436" s="37"/>
      <c r="IZ2436" s="37"/>
      <c r="JA2436" s="37"/>
      <c r="JB2436" s="37"/>
      <c r="JC2436" s="37"/>
      <c r="JD2436" s="37"/>
      <c r="JE2436" s="37"/>
      <c r="JF2436" s="37"/>
      <c r="JG2436" s="37"/>
      <c r="JH2436" s="37"/>
      <c r="JI2436" s="37"/>
      <c r="JJ2436" s="37"/>
      <c r="JK2436" s="37"/>
      <c r="JL2436" s="37"/>
      <c r="JM2436" s="37"/>
    </row>
    <row r="2437" spans="2:273" s="49" customFormat="1" ht="20" customHeight="1">
      <c r="B2437" s="121" t="s">
        <v>2272</v>
      </c>
      <c r="C2437" s="122">
        <v>20181</v>
      </c>
      <c r="D2437" s="104">
        <v>2018</v>
      </c>
      <c r="E2437" s="66" t="s">
        <v>2270</v>
      </c>
      <c r="F2437" s="145"/>
      <c r="G2437" s="358"/>
      <c r="H2437" s="68" t="s">
        <v>2273</v>
      </c>
      <c r="I2437" s="68"/>
      <c r="J2437" s="92">
        <v>49</v>
      </c>
      <c r="K2437" s="200">
        <v>2499413</v>
      </c>
      <c r="L2437" s="68" t="s">
        <v>2795</v>
      </c>
      <c r="M2437" s="68" t="s">
        <v>203</v>
      </c>
      <c r="N2437" s="215">
        <v>1</v>
      </c>
      <c r="O2437" s="92">
        <v>3</v>
      </c>
      <c r="P2437" s="89">
        <v>6</v>
      </c>
      <c r="Q2437" s="70"/>
      <c r="R2437" s="68" t="s">
        <v>111</v>
      </c>
      <c r="S2437" s="13">
        <v>10</v>
      </c>
      <c r="T2437" s="13"/>
      <c r="U2437" s="7"/>
      <c r="V2437" s="7"/>
      <c r="W2437" s="7"/>
      <c r="X2437" s="7"/>
      <c r="Y2437" s="13">
        <v>4</v>
      </c>
      <c r="Z2437" s="13"/>
      <c r="AA2437" s="7"/>
      <c r="AB2437" s="7"/>
      <c r="AC2437" s="7"/>
      <c r="AD2437" s="7"/>
      <c r="AE2437" s="6"/>
      <c r="AF2437" s="37"/>
      <c r="AG2437" s="37"/>
      <c r="AH2437" s="37"/>
      <c r="AI2437" s="37"/>
      <c r="AJ2437" s="37"/>
      <c r="AK2437" s="37"/>
      <c r="AL2437" s="37"/>
      <c r="AM2437" s="37"/>
      <c r="AN2437" s="37"/>
      <c r="AO2437" s="37"/>
      <c r="AP2437" s="37"/>
      <c r="AQ2437" s="37"/>
      <c r="AR2437" s="37"/>
      <c r="AS2437" s="37"/>
      <c r="AT2437" s="37"/>
      <c r="AU2437" s="37"/>
      <c r="AV2437" s="37"/>
      <c r="AW2437" s="37"/>
      <c r="AX2437" s="37"/>
      <c r="AY2437" s="37"/>
      <c r="AZ2437" s="37"/>
      <c r="BA2437" s="37"/>
      <c r="BB2437" s="37"/>
      <c r="BC2437" s="37"/>
      <c r="BD2437" s="37"/>
      <c r="BE2437" s="37"/>
      <c r="BF2437" s="37"/>
      <c r="BG2437" s="37"/>
      <c r="BH2437" s="37"/>
      <c r="BI2437" s="37"/>
      <c r="BJ2437" s="37"/>
      <c r="BK2437" s="37"/>
      <c r="BL2437" s="37"/>
      <c r="BM2437" s="37"/>
      <c r="BN2437" s="37"/>
      <c r="BO2437" s="37"/>
      <c r="BP2437" s="37"/>
      <c r="BQ2437" s="37"/>
      <c r="BR2437" s="37"/>
      <c r="BS2437" s="37"/>
      <c r="BT2437" s="37"/>
      <c r="BU2437" s="37"/>
      <c r="BV2437" s="37"/>
      <c r="BW2437" s="37"/>
      <c r="BX2437" s="37"/>
      <c r="BY2437" s="37"/>
      <c r="BZ2437" s="37"/>
      <c r="CA2437" s="37"/>
      <c r="CB2437" s="37"/>
      <c r="CC2437" s="37"/>
      <c r="CD2437" s="37"/>
      <c r="CE2437" s="37"/>
      <c r="CF2437" s="37"/>
      <c r="CG2437" s="37"/>
      <c r="CH2437" s="37"/>
      <c r="CI2437" s="37"/>
      <c r="CJ2437" s="37"/>
      <c r="CK2437" s="37"/>
      <c r="CL2437" s="37"/>
      <c r="CM2437" s="37"/>
      <c r="CN2437" s="37"/>
      <c r="CO2437" s="37"/>
      <c r="CP2437" s="37"/>
      <c r="CQ2437" s="37"/>
      <c r="CR2437" s="37"/>
      <c r="CS2437" s="37"/>
      <c r="CT2437" s="37"/>
      <c r="CU2437" s="37"/>
      <c r="CV2437" s="37"/>
      <c r="CW2437" s="37"/>
      <c r="CX2437" s="37"/>
      <c r="CY2437" s="37"/>
      <c r="CZ2437" s="37"/>
      <c r="DA2437" s="37"/>
      <c r="DB2437" s="37"/>
      <c r="DC2437" s="37"/>
      <c r="DD2437" s="37"/>
      <c r="DE2437" s="37"/>
      <c r="DF2437" s="37"/>
      <c r="DG2437" s="37"/>
      <c r="DH2437" s="37"/>
      <c r="DI2437" s="37"/>
      <c r="DJ2437" s="37"/>
      <c r="DK2437" s="37"/>
      <c r="DL2437" s="37"/>
      <c r="DM2437" s="37"/>
      <c r="DN2437" s="37"/>
      <c r="DO2437" s="37"/>
      <c r="DP2437" s="37"/>
      <c r="DQ2437" s="37"/>
      <c r="DR2437" s="37"/>
      <c r="DS2437" s="37"/>
      <c r="DT2437" s="37"/>
      <c r="DU2437" s="37"/>
      <c r="DV2437" s="37"/>
      <c r="DW2437" s="37"/>
      <c r="DX2437" s="37"/>
      <c r="DY2437" s="37"/>
      <c r="DZ2437" s="37"/>
      <c r="EA2437" s="37"/>
      <c r="EB2437" s="37"/>
      <c r="EC2437" s="37"/>
      <c r="ED2437" s="37"/>
      <c r="EE2437" s="37"/>
      <c r="EF2437" s="37"/>
      <c r="EG2437" s="37"/>
      <c r="EH2437" s="37"/>
      <c r="EI2437" s="37"/>
      <c r="EJ2437" s="37"/>
      <c r="EK2437" s="37"/>
      <c r="EL2437" s="37"/>
      <c r="EM2437" s="37"/>
      <c r="EN2437" s="37"/>
      <c r="EO2437" s="37"/>
      <c r="EP2437" s="37"/>
      <c r="EQ2437" s="37"/>
      <c r="ER2437" s="37"/>
      <c r="ES2437" s="37"/>
      <c r="ET2437" s="37"/>
      <c r="EU2437" s="37"/>
      <c r="EV2437" s="37"/>
      <c r="EW2437" s="37"/>
      <c r="EX2437" s="37"/>
      <c r="EY2437" s="37"/>
      <c r="EZ2437" s="37"/>
      <c r="FA2437" s="37"/>
      <c r="FB2437" s="37"/>
      <c r="FC2437" s="37"/>
      <c r="FD2437" s="37"/>
      <c r="FE2437" s="37"/>
      <c r="FF2437" s="37"/>
      <c r="FG2437" s="37"/>
      <c r="FH2437" s="37"/>
      <c r="FI2437" s="37"/>
      <c r="FJ2437" s="37"/>
      <c r="FK2437" s="37"/>
      <c r="FL2437" s="37"/>
      <c r="FM2437" s="37"/>
      <c r="FN2437" s="37"/>
      <c r="FO2437" s="37"/>
      <c r="FP2437" s="37"/>
      <c r="FQ2437" s="37"/>
      <c r="FR2437" s="37"/>
      <c r="FS2437" s="37"/>
      <c r="FT2437" s="37"/>
      <c r="FU2437" s="37"/>
      <c r="FV2437" s="37"/>
      <c r="FW2437" s="37"/>
      <c r="FX2437" s="37"/>
      <c r="FY2437" s="37"/>
      <c r="FZ2437" s="37"/>
      <c r="GA2437" s="37"/>
      <c r="GB2437" s="37"/>
      <c r="GC2437" s="37"/>
      <c r="GD2437" s="37"/>
      <c r="GE2437" s="37"/>
      <c r="GF2437" s="37"/>
      <c r="GG2437" s="37"/>
      <c r="GH2437" s="37"/>
      <c r="GI2437" s="37"/>
      <c r="GJ2437" s="37"/>
      <c r="GK2437" s="37"/>
      <c r="GL2437" s="37"/>
      <c r="GM2437" s="37"/>
      <c r="GN2437" s="37"/>
      <c r="GO2437" s="37"/>
      <c r="GP2437" s="37"/>
      <c r="GQ2437" s="37"/>
      <c r="GR2437" s="37"/>
      <c r="GS2437" s="37"/>
      <c r="GT2437" s="37"/>
      <c r="GU2437" s="37"/>
      <c r="GV2437" s="37"/>
      <c r="GW2437" s="37"/>
      <c r="GX2437" s="37"/>
      <c r="GY2437" s="37"/>
      <c r="GZ2437" s="37"/>
      <c r="HA2437" s="37"/>
      <c r="HB2437" s="37"/>
      <c r="HC2437" s="37"/>
      <c r="HD2437" s="37"/>
      <c r="HE2437" s="37"/>
      <c r="HF2437" s="37"/>
      <c r="HG2437" s="37"/>
      <c r="HH2437" s="37"/>
      <c r="HI2437" s="37"/>
      <c r="HJ2437" s="37"/>
      <c r="HK2437" s="37"/>
      <c r="HL2437" s="37"/>
      <c r="HM2437" s="37"/>
      <c r="HN2437" s="37"/>
      <c r="HO2437" s="37"/>
      <c r="HP2437" s="37"/>
      <c r="HQ2437" s="37"/>
      <c r="HR2437" s="37"/>
      <c r="HS2437" s="37"/>
      <c r="HT2437" s="37"/>
      <c r="HU2437" s="37"/>
      <c r="HV2437" s="37"/>
      <c r="HW2437" s="37"/>
      <c r="HX2437" s="37"/>
      <c r="HY2437" s="37"/>
      <c r="HZ2437" s="37"/>
      <c r="IA2437" s="37"/>
      <c r="IB2437" s="37"/>
      <c r="IC2437" s="37"/>
      <c r="ID2437" s="37"/>
      <c r="IE2437" s="37"/>
      <c r="IF2437" s="37"/>
      <c r="IG2437" s="37"/>
      <c r="IH2437" s="37"/>
      <c r="II2437" s="37"/>
      <c r="IJ2437" s="37"/>
      <c r="IK2437" s="37"/>
      <c r="IL2437" s="37"/>
      <c r="IM2437" s="37"/>
      <c r="IN2437" s="37"/>
      <c r="IO2437" s="37"/>
      <c r="IP2437" s="37"/>
      <c r="IQ2437" s="37"/>
      <c r="IR2437" s="37"/>
      <c r="IS2437" s="37"/>
      <c r="IT2437" s="37"/>
      <c r="IU2437" s="37"/>
      <c r="IV2437" s="37"/>
      <c r="IW2437" s="37"/>
      <c r="IX2437" s="37"/>
      <c r="IY2437" s="37"/>
      <c r="IZ2437" s="37"/>
      <c r="JA2437" s="37"/>
      <c r="JB2437" s="37"/>
      <c r="JC2437" s="37"/>
      <c r="JD2437" s="37"/>
      <c r="JE2437" s="37"/>
      <c r="JF2437" s="37"/>
      <c r="JG2437" s="37"/>
      <c r="JH2437" s="37"/>
      <c r="JI2437" s="37"/>
      <c r="JJ2437" s="37"/>
      <c r="JK2437" s="37"/>
      <c r="JL2437" s="37"/>
      <c r="JM2437" s="37"/>
    </row>
    <row r="2438" spans="2:273" s="49" customFormat="1" ht="20" customHeight="1">
      <c r="B2438" s="120" t="s">
        <v>7981</v>
      </c>
      <c r="C2438" s="113">
        <v>20201</v>
      </c>
      <c r="D2438" s="98">
        <v>2020</v>
      </c>
      <c r="E2438" s="45" t="s">
        <v>2270</v>
      </c>
      <c r="F2438" s="146"/>
      <c r="G2438" s="359"/>
      <c r="H2438" s="46" t="s">
        <v>7982</v>
      </c>
      <c r="I2438" s="46" t="s">
        <v>53</v>
      </c>
      <c r="J2438" s="90">
        <v>23</v>
      </c>
      <c r="K2438" s="198">
        <v>2522583</v>
      </c>
      <c r="L2438" s="46" t="s">
        <v>7962</v>
      </c>
      <c r="M2438" s="46" t="s">
        <v>203</v>
      </c>
      <c r="N2438" s="215">
        <v>1</v>
      </c>
      <c r="O2438" s="90">
        <v>3</v>
      </c>
      <c r="P2438" s="90">
        <v>6</v>
      </c>
      <c r="Q2438" s="46" t="s">
        <v>32</v>
      </c>
      <c r="R2438" s="46" t="s">
        <v>410</v>
      </c>
      <c r="S2438" s="48"/>
      <c r="T2438" s="48"/>
      <c r="U2438" s="48"/>
      <c r="V2438" s="48"/>
      <c r="W2438" s="48"/>
      <c r="X2438" s="48"/>
      <c r="Y2438" s="48"/>
      <c r="Z2438" s="48"/>
      <c r="AA2438" s="48"/>
      <c r="AB2438" s="48"/>
      <c r="AC2438" s="48"/>
      <c r="AD2438" s="48"/>
      <c r="AE2438" s="48"/>
      <c r="AF2438" s="6"/>
      <c r="AG2438" s="6"/>
      <c r="AH2438" s="6"/>
      <c r="AI2438" s="6"/>
      <c r="AJ2438" s="6"/>
      <c r="AK2438" s="6"/>
      <c r="AL2438" s="6"/>
      <c r="AM2438" s="6"/>
      <c r="AN2438" s="6"/>
      <c r="AO2438" s="6"/>
      <c r="AP2438" s="6"/>
      <c r="AQ2438" s="6"/>
      <c r="AR2438" s="7" t="s">
        <v>238</v>
      </c>
      <c r="AS2438" s="7" t="s">
        <v>107</v>
      </c>
      <c r="AT2438" s="6"/>
      <c r="AU2438" s="6"/>
      <c r="AV2438" s="6"/>
      <c r="AW2438" s="6"/>
      <c r="AX2438" s="6"/>
      <c r="AY2438" s="6"/>
      <c r="AZ2438" s="6"/>
      <c r="BA2438" s="6"/>
      <c r="BB2438" s="6"/>
      <c r="BC2438" s="6"/>
      <c r="BD2438" s="6"/>
      <c r="BE2438" s="6"/>
      <c r="BF2438" s="6"/>
      <c r="BG2438" s="6"/>
      <c r="BH2438" s="6"/>
      <c r="BI2438" s="6"/>
      <c r="BJ2438" s="6"/>
      <c r="BK2438" s="6"/>
      <c r="BL2438" s="6"/>
      <c r="BM2438" s="6"/>
      <c r="BN2438" s="6"/>
      <c r="BO2438" s="6"/>
      <c r="BP2438" s="6"/>
      <c r="BQ2438" s="6"/>
      <c r="BR2438" s="6"/>
      <c r="BS2438" s="6"/>
      <c r="BT2438" s="6"/>
      <c r="BU2438" s="6"/>
      <c r="BV2438" s="6"/>
      <c r="BW2438" s="6"/>
      <c r="BX2438" s="6"/>
      <c r="BY2438" s="6"/>
      <c r="BZ2438" s="6"/>
      <c r="CA2438" s="6"/>
      <c r="CB2438" s="6"/>
      <c r="CC2438" s="6"/>
      <c r="CD2438" s="6"/>
      <c r="CE2438" s="6"/>
      <c r="CF2438" s="6"/>
      <c r="CG2438" s="6"/>
      <c r="CH2438" s="6"/>
      <c r="CI2438" s="6"/>
      <c r="CJ2438" s="6"/>
      <c r="CK2438" s="6"/>
      <c r="CL2438" s="6"/>
      <c r="CM2438" s="6"/>
      <c r="CN2438" s="6"/>
      <c r="CO2438" s="6"/>
      <c r="CP2438" s="6"/>
      <c r="CQ2438" s="6"/>
      <c r="CR2438" s="6"/>
      <c r="CS2438" s="6"/>
      <c r="CT2438" s="6"/>
      <c r="CU2438" s="6"/>
      <c r="CV2438" s="6"/>
      <c r="CW2438" s="6"/>
      <c r="CX2438" s="6"/>
      <c r="CY2438" s="6"/>
      <c r="CZ2438" s="6"/>
      <c r="DA2438" s="6"/>
      <c r="DB2438" s="6"/>
      <c r="DC2438" s="6"/>
      <c r="DD2438" s="6"/>
      <c r="DE2438" s="6"/>
      <c r="DF2438" s="6"/>
      <c r="DG2438" s="6"/>
      <c r="DH2438" s="6"/>
      <c r="DI2438" s="6"/>
      <c r="DJ2438" s="6"/>
      <c r="DK2438" s="6"/>
      <c r="DL2438" s="6"/>
      <c r="DM2438" s="6"/>
      <c r="DN2438" s="6"/>
      <c r="DO2438" s="6"/>
      <c r="DP2438" s="6"/>
      <c r="DQ2438" s="6"/>
      <c r="DR2438" s="6"/>
      <c r="DS2438" s="6"/>
      <c r="DT2438" s="6"/>
      <c r="DU2438" s="6"/>
      <c r="DV2438" s="6"/>
      <c r="DW2438" s="6"/>
      <c r="DX2438" s="6"/>
      <c r="DY2438" s="6"/>
      <c r="DZ2438" s="6"/>
      <c r="EA2438" s="6"/>
      <c r="EB2438" s="6"/>
      <c r="EC2438" s="6"/>
      <c r="ED2438" s="6"/>
      <c r="EE2438" s="6"/>
      <c r="EF2438" s="6"/>
      <c r="EG2438" s="6"/>
      <c r="EH2438" s="6"/>
      <c r="EI2438" s="6"/>
      <c r="EJ2438" s="6"/>
      <c r="EK2438" s="6"/>
      <c r="EL2438" s="6"/>
      <c r="EM2438" s="6"/>
      <c r="EN2438" s="6"/>
      <c r="EO2438" s="6"/>
      <c r="EP2438" s="6"/>
      <c r="EQ2438" s="6"/>
      <c r="ER2438" s="6"/>
      <c r="ES2438" s="6"/>
      <c r="ET2438" s="6"/>
      <c r="EU2438" s="6"/>
      <c r="EV2438" s="6"/>
      <c r="EW2438" s="6"/>
      <c r="EX2438" s="6"/>
      <c r="EY2438" s="6"/>
      <c r="EZ2438" s="6"/>
      <c r="FA2438" s="6"/>
      <c r="FB2438" s="6"/>
      <c r="FC2438" s="6"/>
      <c r="FD2438" s="6"/>
      <c r="FE2438" s="6"/>
      <c r="FF2438" s="6"/>
      <c r="FG2438" s="6"/>
      <c r="FH2438" s="6"/>
      <c r="FI2438" s="6"/>
      <c r="FJ2438" s="6"/>
      <c r="FK2438" s="6"/>
      <c r="FL2438" s="6"/>
      <c r="FM2438" s="6"/>
      <c r="FN2438" s="6"/>
      <c r="FO2438" s="6"/>
      <c r="FP2438" s="6"/>
      <c r="FQ2438" s="6"/>
      <c r="FR2438" s="6"/>
      <c r="FS2438" s="6"/>
      <c r="FT2438" s="6"/>
      <c r="FU2438" s="6"/>
      <c r="FV2438" s="6"/>
      <c r="FW2438" s="6"/>
      <c r="FX2438" s="6"/>
      <c r="FY2438" s="6"/>
      <c r="FZ2438" s="6"/>
      <c r="GA2438" s="6"/>
      <c r="GB2438" s="6"/>
      <c r="GC2438" s="6"/>
      <c r="GD2438" s="6"/>
      <c r="GE2438" s="6"/>
      <c r="GF2438" s="6"/>
      <c r="GG2438" s="6"/>
      <c r="GH2438" s="6"/>
      <c r="GI2438" s="6"/>
      <c r="GJ2438" s="6"/>
      <c r="GK2438" s="6"/>
      <c r="GL2438" s="6"/>
      <c r="GM2438" s="6"/>
      <c r="GN2438" s="6"/>
      <c r="GO2438" s="6"/>
      <c r="GP2438" s="6"/>
      <c r="GQ2438" s="6"/>
      <c r="GR2438" s="6"/>
      <c r="GS2438" s="6"/>
      <c r="GT2438" s="6"/>
      <c r="GU2438" s="6"/>
      <c r="GV2438" s="6"/>
      <c r="GW2438" s="6"/>
      <c r="GX2438" s="6"/>
      <c r="GY2438" s="6"/>
      <c r="GZ2438" s="6"/>
      <c r="HA2438" s="6"/>
      <c r="HB2438" s="6"/>
      <c r="HC2438" s="6"/>
      <c r="HD2438" s="6"/>
      <c r="HE2438" s="6"/>
      <c r="HF2438" s="6"/>
      <c r="HG2438" s="6"/>
      <c r="HH2438" s="6"/>
      <c r="HI2438" s="6"/>
      <c r="HJ2438" s="6"/>
      <c r="HK2438" s="6"/>
      <c r="HL2438" s="6"/>
      <c r="HM2438" s="6"/>
      <c r="HN2438" s="6"/>
      <c r="HO2438" s="6"/>
      <c r="HP2438" s="6"/>
      <c r="HQ2438" s="6"/>
      <c r="HR2438" s="6"/>
      <c r="HS2438" s="6"/>
      <c r="HT2438" s="6"/>
      <c r="HU2438" s="6"/>
      <c r="HV2438" s="6"/>
      <c r="HW2438" s="6"/>
      <c r="HX2438" s="6"/>
      <c r="HY2438" s="6"/>
      <c r="HZ2438" s="6"/>
      <c r="IA2438" s="6"/>
      <c r="IB2438" s="6"/>
      <c r="IC2438" s="6"/>
      <c r="ID2438" s="6"/>
      <c r="IE2438" s="6"/>
      <c r="IF2438" s="6"/>
      <c r="IG2438" s="6"/>
      <c r="IH2438" s="6"/>
      <c r="II2438" s="6"/>
      <c r="IJ2438" s="6"/>
      <c r="IK2438" s="6"/>
      <c r="IL2438" s="6"/>
      <c r="IM2438" s="6"/>
      <c r="IN2438" s="6"/>
      <c r="IO2438" s="6"/>
      <c r="IP2438" s="6"/>
      <c r="IQ2438" s="6"/>
      <c r="IR2438" s="6"/>
      <c r="IS2438" s="6"/>
      <c r="IT2438" s="6"/>
      <c r="IU2438" s="6"/>
      <c r="IV2438" s="6"/>
      <c r="IW2438" s="6"/>
      <c r="IX2438" s="6"/>
      <c r="IY2438" s="6"/>
      <c r="IZ2438" s="6"/>
      <c r="JA2438" s="6"/>
      <c r="JB2438" s="6"/>
      <c r="JC2438" s="6"/>
      <c r="JD2438" s="6"/>
      <c r="JE2438" s="6"/>
      <c r="JF2438" s="6"/>
      <c r="JG2438" s="6"/>
      <c r="JH2438" s="6"/>
      <c r="JI2438" s="6"/>
      <c r="JJ2438" s="6"/>
      <c r="JK2438" s="6"/>
      <c r="JL2438" s="6"/>
      <c r="JM2438" s="6"/>
    </row>
    <row r="2439" spans="2:273" s="49" customFormat="1" ht="20" customHeight="1">
      <c r="B2439" s="120" t="s">
        <v>7983</v>
      </c>
      <c r="C2439" s="113">
        <v>20201</v>
      </c>
      <c r="D2439" s="98">
        <v>2020</v>
      </c>
      <c r="E2439" s="45" t="s">
        <v>2270</v>
      </c>
      <c r="F2439" s="146"/>
      <c r="G2439" s="359"/>
      <c r="H2439" s="46" t="s">
        <v>7984</v>
      </c>
      <c r="I2439" s="46" t="s">
        <v>103</v>
      </c>
      <c r="J2439" s="90">
        <v>24</v>
      </c>
      <c r="K2439" s="198">
        <v>2999386</v>
      </c>
      <c r="L2439" s="46" t="s">
        <v>7962</v>
      </c>
      <c r="M2439" s="46" t="s">
        <v>203</v>
      </c>
      <c r="N2439" s="215">
        <v>1</v>
      </c>
      <c r="O2439" s="90">
        <v>3</v>
      </c>
      <c r="P2439" s="90">
        <v>6</v>
      </c>
      <c r="Q2439" s="46" t="s">
        <v>47</v>
      </c>
      <c r="R2439" s="46" t="s">
        <v>817</v>
      </c>
      <c r="S2439" s="48"/>
      <c r="T2439" s="48"/>
      <c r="U2439" s="48"/>
      <c r="V2439" s="48"/>
      <c r="W2439" s="48"/>
      <c r="X2439" s="48"/>
      <c r="Y2439" s="48"/>
      <c r="Z2439" s="48"/>
      <c r="AA2439" s="48"/>
      <c r="AB2439" s="48"/>
      <c r="AC2439" s="48"/>
      <c r="AD2439" s="48"/>
      <c r="AE2439" s="48"/>
      <c r="AF2439" s="37"/>
      <c r="AG2439" s="37"/>
      <c r="AH2439" s="37"/>
      <c r="AI2439" s="37"/>
      <c r="AJ2439" s="37"/>
      <c r="AK2439" s="37"/>
      <c r="AL2439" s="37"/>
      <c r="AM2439" s="37"/>
      <c r="AN2439" s="37"/>
      <c r="AO2439" s="37"/>
      <c r="AP2439" s="37"/>
      <c r="AQ2439" s="37"/>
      <c r="AR2439" s="37"/>
      <c r="AS2439" s="37"/>
      <c r="AT2439" s="37"/>
      <c r="AU2439" s="37"/>
      <c r="AV2439" s="37"/>
      <c r="AW2439" s="37"/>
      <c r="AX2439" s="37"/>
      <c r="AY2439" s="37"/>
      <c r="AZ2439" s="37"/>
      <c r="BA2439" s="37"/>
      <c r="BB2439" s="37"/>
      <c r="BC2439" s="37"/>
      <c r="BD2439" s="37"/>
      <c r="BE2439" s="37"/>
      <c r="BF2439" s="37"/>
      <c r="BG2439" s="37"/>
      <c r="BH2439" s="37"/>
      <c r="BI2439" s="37"/>
      <c r="BJ2439" s="37"/>
      <c r="BK2439" s="37"/>
      <c r="BL2439" s="37"/>
      <c r="BM2439" s="37"/>
      <c r="BN2439" s="37"/>
      <c r="BO2439" s="37"/>
      <c r="BP2439" s="37"/>
      <c r="BQ2439" s="37"/>
      <c r="BR2439" s="37"/>
      <c r="BS2439" s="37"/>
      <c r="BT2439" s="37"/>
      <c r="BU2439" s="37"/>
      <c r="BV2439" s="37"/>
      <c r="BW2439" s="37"/>
      <c r="BX2439" s="37"/>
      <c r="BY2439" s="37"/>
      <c r="BZ2439" s="37"/>
      <c r="CA2439" s="37"/>
      <c r="CB2439" s="37"/>
      <c r="CC2439" s="37"/>
      <c r="CD2439" s="37"/>
      <c r="CE2439" s="37"/>
      <c r="CF2439" s="37"/>
      <c r="CG2439" s="37"/>
      <c r="CH2439" s="37"/>
      <c r="CI2439" s="37"/>
      <c r="CJ2439" s="37"/>
      <c r="CK2439" s="37"/>
      <c r="CL2439" s="37"/>
      <c r="CM2439" s="37"/>
      <c r="CN2439" s="37"/>
      <c r="CO2439" s="37"/>
      <c r="CP2439" s="37"/>
      <c r="CQ2439" s="37"/>
      <c r="CR2439" s="37"/>
      <c r="CS2439" s="37"/>
      <c r="CT2439" s="37"/>
      <c r="CU2439" s="37"/>
      <c r="CV2439" s="37"/>
      <c r="CW2439" s="37"/>
      <c r="CX2439" s="37"/>
      <c r="CY2439" s="37"/>
      <c r="CZ2439" s="37"/>
      <c r="DA2439" s="37"/>
      <c r="DB2439" s="37"/>
      <c r="DC2439" s="37"/>
      <c r="DD2439" s="37"/>
      <c r="DE2439" s="37"/>
      <c r="DF2439" s="37"/>
      <c r="DG2439" s="37"/>
      <c r="DH2439" s="37"/>
      <c r="DI2439" s="37"/>
      <c r="DJ2439" s="37"/>
      <c r="DK2439" s="37"/>
      <c r="DL2439" s="37"/>
      <c r="DM2439" s="37"/>
      <c r="DN2439" s="37"/>
      <c r="DO2439" s="37"/>
      <c r="DP2439" s="37"/>
      <c r="DQ2439" s="37"/>
      <c r="DR2439" s="37"/>
      <c r="DS2439" s="37"/>
      <c r="DT2439" s="37"/>
      <c r="DU2439" s="37"/>
      <c r="DV2439" s="37"/>
      <c r="DW2439" s="37"/>
      <c r="DX2439" s="37"/>
      <c r="DY2439" s="37"/>
      <c r="DZ2439" s="37"/>
      <c r="EA2439" s="37"/>
      <c r="EB2439" s="37"/>
      <c r="EC2439" s="37"/>
      <c r="ED2439" s="37"/>
      <c r="EE2439" s="37"/>
      <c r="EF2439" s="37"/>
      <c r="EG2439" s="37"/>
      <c r="EH2439" s="37"/>
      <c r="EI2439" s="37"/>
      <c r="EJ2439" s="37"/>
      <c r="EK2439" s="37"/>
      <c r="EL2439" s="37"/>
      <c r="EM2439" s="37"/>
      <c r="EN2439" s="37"/>
      <c r="EO2439" s="37"/>
      <c r="EP2439" s="37"/>
      <c r="EQ2439" s="37"/>
      <c r="ER2439" s="37"/>
      <c r="ES2439" s="37"/>
      <c r="ET2439" s="37"/>
      <c r="EU2439" s="37"/>
      <c r="EV2439" s="37"/>
      <c r="EW2439" s="37"/>
      <c r="EX2439" s="37"/>
      <c r="EY2439" s="37"/>
      <c r="EZ2439" s="37"/>
      <c r="FA2439" s="37"/>
      <c r="FB2439" s="37"/>
      <c r="FC2439" s="37"/>
      <c r="FD2439" s="37"/>
      <c r="FE2439" s="37"/>
      <c r="FF2439" s="37"/>
      <c r="FG2439" s="37"/>
      <c r="FH2439" s="37"/>
      <c r="FI2439" s="37"/>
      <c r="FJ2439" s="37"/>
      <c r="FK2439" s="37"/>
      <c r="FL2439" s="37"/>
      <c r="FM2439" s="37"/>
      <c r="FN2439" s="37"/>
      <c r="FO2439" s="37"/>
      <c r="FP2439" s="37"/>
      <c r="FQ2439" s="37"/>
      <c r="FR2439" s="37"/>
      <c r="FS2439" s="37"/>
      <c r="FT2439" s="37"/>
      <c r="FU2439" s="37"/>
      <c r="FV2439" s="37"/>
      <c r="FW2439" s="37"/>
      <c r="FX2439" s="37"/>
      <c r="FY2439" s="37"/>
      <c r="FZ2439" s="37"/>
      <c r="GA2439" s="37"/>
      <c r="GB2439" s="37"/>
      <c r="GC2439" s="37"/>
      <c r="GD2439" s="37"/>
      <c r="GE2439" s="37"/>
      <c r="GF2439" s="37"/>
      <c r="GG2439" s="37"/>
      <c r="GH2439" s="37"/>
      <c r="GI2439" s="37"/>
      <c r="GJ2439" s="37"/>
      <c r="GK2439" s="37"/>
      <c r="GL2439" s="37"/>
      <c r="GM2439" s="37"/>
      <c r="GN2439" s="37"/>
      <c r="GO2439" s="37"/>
      <c r="GP2439" s="37"/>
      <c r="GQ2439" s="37"/>
      <c r="GR2439" s="37"/>
      <c r="GS2439" s="37"/>
      <c r="GT2439" s="37"/>
      <c r="GU2439" s="37"/>
      <c r="GV2439" s="37"/>
      <c r="GW2439" s="37"/>
      <c r="GX2439" s="37"/>
      <c r="GY2439" s="37"/>
      <c r="GZ2439" s="37"/>
      <c r="HA2439" s="37"/>
      <c r="HB2439" s="37"/>
      <c r="HC2439" s="37"/>
      <c r="HD2439" s="37"/>
      <c r="HE2439" s="37"/>
      <c r="HF2439" s="37"/>
      <c r="HG2439" s="37"/>
      <c r="HH2439" s="37"/>
      <c r="HI2439" s="37"/>
      <c r="HJ2439" s="37"/>
      <c r="HK2439" s="37"/>
      <c r="HL2439" s="37"/>
      <c r="HM2439" s="37"/>
      <c r="HN2439" s="37"/>
      <c r="HO2439" s="37"/>
      <c r="HP2439" s="37"/>
      <c r="HQ2439" s="37"/>
      <c r="HR2439" s="37"/>
      <c r="HS2439" s="37"/>
      <c r="HT2439" s="37"/>
      <c r="HU2439" s="37"/>
      <c r="HV2439" s="37"/>
      <c r="HW2439" s="37"/>
      <c r="HX2439" s="37"/>
      <c r="HY2439" s="37"/>
      <c r="HZ2439" s="37"/>
      <c r="IA2439" s="37"/>
      <c r="IB2439" s="37"/>
      <c r="IC2439" s="37"/>
      <c r="ID2439" s="37"/>
      <c r="IE2439" s="37"/>
      <c r="IF2439" s="37"/>
      <c r="IG2439" s="37"/>
      <c r="IH2439" s="37"/>
      <c r="II2439" s="37"/>
      <c r="IJ2439" s="37"/>
      <c r="IK2439" s="37"/>
      <c r="IL2439" s="37"/>
      <c r="IM2439" s="37"/>
      <c r="IN2439" s="37"/>
      <c r="IO2439" s="37"/>
      <c r="IP2439" s="37"/>
      <c r="IQ2439" s="37"/>
      <c r="IR2439" s="37"/>
      <c r="IS2439" s="37"/>
      <c r="IT2439" s="37"/>
      <c r="IU2439" s="37"/>
      <c r="IV2439" s="37"/>
      <c r="IW2439" s="37"/>
      <c r="IX2439" s="37"/>
      <c r="IY2439" s="37"/>
      <c r="IZ2439" s="37"/>
      <c r="JA2439" s="37"/>
      <c r="JB2439" s="37"/>
      <c r="JC2439" s="37"/>
      <c r="JD2439" s="37"/>
      <c r="JE2439" s="37"/>
      <c r="JF2439" s="37"/>
      <c r="JG2439" s="37"/>
      <c r="JH2439" s="37"/>
      <c r="JI2439" s="37"/>
      <c r="JJ2439" s="37"/>
      <c r="JK2439" s="37"/>
      <c r="JL2439" s="37"/>
      <c r="JM2439" s="37"/>
    </row>
    <row r="2440" spans="2:273" s="49" customFormat="1" ht="20" customHeight="1">
      <c r="B2440" s="120" t="s">
        <v>7985</v>
      </c>
      <c r="C2440" s="113">
        <v>20201</v>
      </c>
      <c r="D2440" s="98">
        <v>2020</v>
      </c>
      <c r="E2440" s="45" t="s">
        <v>2270</v>
      </c>
      <c r="F2440" s="146"/>
      <c r="G2440" s="359"/>
      <c r="H2440" s="46" t="s">
        <v>7986</v>
      </c>
      <c r="I2440" s="46" t="s">
        <v>53</v>
      </c>
      <c r="J2440" s="90">
        <v>35</v>
      </c>
      <c r="K2440" s="198">
        <v>3048427</v>
      </c>
      <c r="L2440" s="46" t="s">
        <v>7962</v>
      </c>
      <c r="M2440" s="46" t="s">
        <v>203</v>
      </c>
      <c r="N2440" s="215">
        <v>1</v>
      </c>
      <c r="O2440" s="90">
        <v>3</v>
      </c>
      <c r="P2440" s="90">
        <v>6</v>
      </c>
      <c r="Q2440" s="46" t="s">
        <v>47</v>
      </c>
      <c r="R2440" s="46" t="s">
        <v>151</v>
      </c>
      <c r="S2440" s="48"/>
      <c r="T2440" s="48"/>
      <c r="U2440" s="48"/>
      <c r="V2440" s="48"/>
      <c r="W2440" s="48"/>
      <c r="X2440" s="48"/>
      <c r="Y2440" s="48"/>
      <c r="Z2440" s="48"/>
      <c r="AA2440" s="48"/>
      <c r="AB2440" s="48"/>
      <c r="AC2440" s="48"/>
      <c r="AD2440" s="48"/>
      <c r="AE2440" s="48"/>
      <c r="AF2440" s="6"/>
      <c r="AG2440" s="6"/>
      <c r="AH2440" s="6"/>
      <c r="AI2440" s="6"/>
      <c r="AJ2440" s="6"/>
      <c r="AK2440" s="6"/>
      <c r="AL2440" s="6"/>
      <c r="AM2440" s="6"/>
      <c r="AN2440" s="6"/>
      <c r="AO2440" s="6"/>
      <c r="AP2440" s="6"/>
      <c r="AQ2440" s="6"/>
      <c r="AR2440" s="6"/>
      <c r="AS2440" s="6"/>
      <c r="AT2440" s="6"/>
      <c r="AU2440" s="6"/>
      <c r="AV2440" s="6"/>
      <c r="AW2440" s="6"/>
      <c r="AX2440" s="6"/>
      <c r="AY2440" s="6"/>
      <c r="AZ2440" s="6"/>
      <c r="BA2440" s="6"/>
      <c r="BB2440" s="6"/>
      <c r="BC2440" s="6"/>
      <c r="BD2440" s="6"/>
      <c r="BE2440" s="6"/>
      <c r="BF2440" s="6"/>
      <c r="BG2440" s="6"/>
      <c r="BH2440" s="6"/>
      <c r="BI2440" s="6"/>
      <c r="BJ2440" s="6"/>
      <c r="BK2440" s="6"/>
      <c r="BL2440" s="6"/>
      <c r="BM2440" s="6"/>
      <c r="BN2440" s="6"/>
      <c r="BO2440" s="6"/>
      <c r="BP2440" s="6"/>
      <c r="BQ2440" s="6"/>
      <c r="BR2440" s="6"/>
      <c r="BS2440" s="6"/>
      <c r="BT2440" s="6"/>
      <c r="BU2440" s="6"/>
      <c r="BV2440" s="6"/>
      <c r="BW2440" s="6"/>
      <c r="BX2440" s="6"/>
      <c r="BY2440" s="6"/>
      <c r="BZ2440" s="6"/>
      <c r="CA2440" s="6"/>
      <c r="CB2440" s="6"/>
      <c r="CC2440" s="6"/>
      <c r="CD2440" s="6"/>
      <c r="CE2440" s="6"/>
      <c r="CF2440" s="6"/>
      <c r="CG2440" s="6"/>
      <c r="CH2440" s="6"/>
      <c r="CI2440" s="6"/>
      <c r="CJ2440" s="6"/>
      <c r="CK2440" s="6"/>
      <c r="CL2440" s="6"/>
      <c r="CM2440" s="6"/>
      <c r="CN2440" s="6"/>
      <c r="CO2440" s="6"/>
      <c r="CP2440" s="6"/>
      <c r="CQ2440" s="6"/>
      <c r="CR2440" s="6"/>
      <c r="CS2440" s="6"/>
      <c r="CT2440" s="6"/>
      <c r="CU2440" s="6"/>
      <c r="CV2440" s="6"/>
      <c r="CW2440" s="6"/>
      <c r="CX2440" s="6"/>
      <c r="CY2440" s="6"/>
      <c r="CZ2440" s="6"/>
      <c r="DA2440" s="6"/>
      <c r="DB2440" s="6"/>
      <c r="DC2440" s="6"/>
      <c r="DD2440" s="6"/>
      <c r="DE2440" s="6"/>
      <c r="DF2440" s="6"/>
      <c r="DG2440" s="6"/>
      <c r="DH2440" s="6"/>
      <c r="DI2440" s="6"/>
      <c r="DJ2440" s="6"/>
      <c r="DK2440" s="6"/>
      <c r="DL2440" s="6"/>
      <c r="DM2440" s="6"/>
      <c r="DN2440" s="6"/>
      <c r="DO2440" s="6"/>
      <c r="DP2440" s="6"/>
      <c r="DQ2440" s="6"/>
      <c r="DR2440" s="6"/>
      <c r="DS2440" s="6"/>
      <c r="DT2440" s="6"/>
      <c r="DU2440" s="6"/>
      <c r="DV2440" s="6"/>
      <c r="DW2440" s="6"/>
      <c r="DX2440" s="6"/>
      <c r="DY2440" s="6"/>
      <c r="DZ2440" s="6"/>
      <c r="EA2440" s="6"/>
      <c r="EB2440" s="6"/>
      <c r="EC2440" s="6"/>
      <c r="ED2440" s="6"/>
      <c r="EE2440" s="6"/>
      <c r="EF2440" s="6"/>
      <c r="EG2440" s="6"/>
      <c r="EH2440" s="6"/>
      <c r="EI2440" s="6"/>
      <c r="EJ2440" s="6"/>
      <c r="EK2440" s="6"/>
      <c r="EL2440" s="6"/>
      <c r="EM2440" s="6"/>
      <c r="EN2440" s="6"/>
      <c r="EO2440" s="6"/>
      <c r="EP2440" s="6"/>
      <c r="EQ2440" s="6"/>
      <c r="ER2440" s="6"/>
      <c r="ES2440" s="6"/>
      <c r="ET2440" s="6"/>
      <c r="EU2440" s="6"/>
      <c r="EV2440" s="6"/>
      <c r="EW2440" s="6"/>
      <c r="EX2440" s="6"/>
      <c r="EY2440" s="6"/>
      <c r="EZ2440" s="6"/>
      <c r="FA2440" s="6"/>
      <c r="FB2440" s="6"/>
      <c r="FC2440" s="6"/>
      <c r="FD2440" s="6"/>
      <c r="FE2440" s="6"/>
      <c r="FF2440" s="6"/>
      <c r="FG2440" s="6"/>
      <c r="FH2440" s="6"/>
      <c r="FI2440" s="6"/>
      <c r="FJ2440" s="6"/>
      <c r="FK2440" s="6"/>
      <c r="FL2440" s="6"/>
      <c r="FM2440" s="6"/>
      <c r="FN2440" s="6"/>
      <c r="FO2440" s="6"/>
      <c r="FP2440" s="6"/>
      <c r="FQ2440" s="6"/>
      <c r="FR2440" s="6"/>
      <c r="FS2440" s="6"/>
      <c r="FT2440" s="6"/>
      <c r="FU2440" s="6"/>
      <c r="FV2440" s="6"/>
      <c r="FW2440" s="6"/>
      <c r="FX2440" s="6"/>
      <c r="FY2440" s="6"/>
      <c r="FZ2440" s="6"/>
      <c r="GA2440" s="6"/>
      <c r="GB2440" s="6"/>
      <c r="GC2440" s="6"/>
      <c r="GD2440" s="6"/>
      <c r="GE2440" s="6"/>
      <c r="GF2440" s="6"/>
      <c r="GG2440" s="6"/>
      <c r="GH2440" s="6"/>
      <c r="GI2440" s="6"/>
      <c r="GJ2440" s="6"/>
      <c r="GK2440" s="6"/>
      <c r="GL2440" s="6"/>
      <c r="GM2440" s="6"/>
      <c r="GN2440" s="6"/>
      <c r="GO2440" s="6"/>
      <c r="GP2440" s="6"/>
      <c r="GQ2440" s="6"/>
      <c r="GR2440" s="6"/>
      <c r="GS2440" s="6"/>
      <c r="GT2440" s="6"/>
      <c r="GU2440" s="6"/>
      <c r="GV2440" s="6"/>
      <c r="GW2440" s="6"/>
      <c r="GX2440" s="6"/>
      <c r="GY2440" s="6"/>
      <c r="GZ2440" s="6"/>
      <c r="HA2440" s="6"/>
      <c r="HB2440" s="6"/>
      <c r="HC2440" s="6"/>
      <c r="HD2440" s="6"/>
      <c r="HE2440" s="6"/>
      <c r="HF2440" s="6"/>
      <c r="HG2440" s="6"/>
      <c r="HH2440" s="6"/>
      <c r="HI2440" s="6"/>
      <c r="HJ2440" s="6"/>
      <c r="HK2440" s="6"/>
      <c r="HL2440" s="6"/>
      <c r="HM2440" s="6"/>
      <c r="HN2440" s="6"/>
      <c r="HO2440" s="6"/>
      <c r="HP2440" s="6"/>
      <c r="HQ2440" s="6"/>
      <c r="HR2440" s="6"/>
      <c r="HS2440" s="6"/>
      <c r="HT2440" s="6"/>
      <c r="HU2440" s="6"/>
      <c r="HV2440" s="6"/>
      <c r="HW2440" s="6"/>
      <c r="HX2440" s="6"/>
      <c r="HY2440" s="6"/>
      <c r="HZ2440" s="6"/>
      <c r="IA2440" s="6"/>
      <c r="IB2440" s="6"/>
      <c r="IC2440" s="6"/>
      <c r="ID2440" s="6"/>
      <c r="IE2440" s="6"/>
      <c r="IF2440" s="6"/>
      <c r="IG2440" s="6"/>
      <c r="IH2440" s="6"/>
      <c r="II2440" s="6"/>
      <c r="IJ2440" s="6"/>
      <c r="IK2440" s="6"/>
      <c r="IL2440" s="6"/>
      <c r="IM2440" s="6"/>
      <c r="IN2440" s="6"/>
      <c r="IO2440" s="6"/>
      <c r="IP2440" s="6"/>
      <c r="IQ2440" s="6"/>
      <c r="IR2440" s="6"/>
      <c r="IS2440" s="6"/>
      <c r="IT2440" s="6"/>
      <c r="IU2440" s="6"/>
      <c r="IV2440" s="6"/>
      <c r="IW2440" s="6"/>
      <c r="IX2440" s="6"/>
      <c r="IY2440" s="6"/>
      <c r="IZ2440" s="6"/>
      <c r="JA2440" s="6"/>
      <c r="JB2440" s="6"/>
      <c r="JC2440" s="6"/>
      <c r="JD2440" s="6"/>
      <c r="JE2440" s="6"/>
      <c r="JF2440" s="6"/>
      <c r="JG2440" s="6"/>
      <c r="JH2440" s="6"/>
      <c r="JI2440" s="6"/>
      <c r="JJ2440" s="6"/>
      <c r="JK2440" s="6"/>
      <c r="JL2440" s="6"/>
      <c r="JM2440" s="6"/>
    </row>
    <row r="2441" spans="2:273" s="49" customFormat="1" ht="20" customHeight="1">
      <c r="B2441" s="121" t="s">
        <v>2269</v>
      </c>
      <c r="C2441" s="122">
        <v>20181</v>
      </c>
      <c r="D2441" s="104">
        <v>2018</v>
      </c>
      <c r="E2441" s="66" t="s">
        <v>2270</v>
      </c>
      <c r="F2441" s="145"/>
      <c r="G2441" s="358"/>
      <c r="H2441" s="68" t="s">
        <v>2271</v>
      </c>
      <c r="I2441" s="68"/>
      <c r="J2441" s="92">
        <v>62</v>
      </c>
      <c r="K2441" s="200">
        <v>4881007</v>
      </c>
      <c r="L2441" s="68" t="s">
        <v>2795</v>
      </c>
      <c r="M2441" s="68" t="s">
        <v>203</v>
      </c>
      <c r="N2441" s="215">
        <v>1</v>
      </c>
      <c r="O2441" s="92">
        <v>3</v>
      </c>
      <c r="P2441" s="89">
        <v>6</v>
      </c>
      <c r="Q2441" s="70"/>
      <c r="R2441" s="68" t="s">
        <v>111</v>
      </c>
      <c r="S2441" s="13">
        <v>12</v>
      </c>
      <c r="T2441" s="13"/>
      <c r="U2441" s="7"/>
      <c r="V2441" s="7"/>
      <c r="W2441" s="7"/>
      <c r="X2441" s="7"/>
      <c r="Y2441" s="13">
        <v>4</v>
      </c>
      <c r="Z2441" s="13"/>
      <c r="AA2441" s="7"/>
      <c r="AB2441" s="7"/>
      <c r="AC2441" s="7"/>
      <c r="AD2441" s="7"/>
      <c r="AE2441" s="6"/>
      <c r="AF2441" s="48"/>
      <c r="AG2441" s="48"/>
      <c r="AH2441" s="48"/>
      <c r="AI2441" s="48"/>
      <c r="AJ2441" s="48"/>
      <c r="AK2441" s="48"/>
      <c r="AL2441" s="48"/>
      <c r="AM2441" s="48"/>
      <c r="AN2441" s="48"/>
      <c r="AO2441" s="48"/>
      <c r="AP2441" s="48"/>
      <c r="AQ2441" s="48"/>
      <c r="AR2441" s="48"/>
      <c r="AS2441" s="48"/>
      <c r="AT2441" s="48"/>
      <c r="AU2441" s="48"/>
      <c r="AV2441" s="48"/>
      <c r="AW2441" s="48"/>
      <c r="AX2441" s="48"/>
      <c r="AY2441" s="48"/>
      <c r="AZ2441" s="48"/>
      <c r="BA2441" s="48"/>
      <c r="BB2441" s="48"/>
      <c r="BC2441" s="48"/>
      <c r="BD2441" s="48"/>
      <c r="BE2441" s="48"/>
      <c r="BF2441" s="48"/>
      <c r="BG2441" s="48"/>
      <c r="BH2441" s="48"/>
      <c r="BI2441" s="48"/>
      <c r="BJ2441" s="48"/>
      <c r="BK2441" s="48"/>
      <c r="BL2441" s="48"/>
      <c r="BM2441" s="48"/>
      <c r="BN2441" s="48"/>
      <c r="BO2441" s="48"/>
      <c r="BP2441" s="48"/>
      <c r="BQ2441" s="48"/>
      <c r="BR2441" s="48"/>
      <c r="BS2441" s="48"/>
      <c r="BT2441" s="48"/>
      <c r="BU2441" s="48"/>
      <c r="BV2441" s="48"/>
      <c r="BW2441" s="48"/>
      <c r="BX2441" s="48"/>
      <c r="BY2441" s="48"/>
      <c r="BZ2441" s="48"/>
      <c r="CA2441" s="48"/>
      <c r="CB2441" s="48"/>
      <c r="CC2441" s="48"/>
      <c r="CD2441" s="48"/>
      <c r="CE2441" s="48"/>
      <c r="CF2441" s="48"/>
      <c r="CG2441" s="48"/>
      <c r="CH2441" s="48"/>
      <c r="CI2441" s="48"/>
      <c r="CJ2441" s="48"/>
      <c r="CK2441" s="48"/>
      <c r="CL2441" s="48"/>
      <c r="CM2441" s="48"/>
      <c r="CN2441" s="48"/>
      <c r="CO2441" s="48"/>
      <c r="CP2441" s="48"/>
      <c r="CQ2441" s="48"/>
      <c r="CR2441" s="48"/>
      <c r="CS2441" s="48"/>
      <c r="CT2441" s="48"/>
      <c r="CU2441" s="48"/>
      <c r="CV2441" s="48"/>
      <c r="CW2441" s="48"/>
      <c r="CX2441" s="48"/>
      <c r="CY2441" s="48"/>
      <c r="CZ2441" s="48"/>
      <c r="DA2441" s="48"/>
      <c r="DB2441" s="48"/>
      <c r="DC2441" s="48"/>
      <c r="DD2441" s="48"/>
      <c r="DE2441" s="48"/>
      <c r="DF2441" s="48"/>
      <c r="DG2441" s="48"/>
      <c r="DH2441" s="48"/>
      <c r="DI2441" s="48"/>
      <c r="DJ2441" s="48"/>
      <c r="DK2441" s="48"/>
      <c r="DL2441" s="48"/>
      <c r="DM2441" s="48"/>
      <c r="DN2441" s="48"/>
      <c r="DO2441" s="48"/>
      <c r="DP2441" s="48"/>
      <c r="DQ2441" s="48"/>
      <c r="DR2441" s="48"/>
      <c r="DS2441" s="48"/>
      <c r="DT2441" s="48"/>
      <c r="DU2441" s="48"/>
      <c r="DV2441" s="48"/>
      <c r="DW2441" s="48"/>
      <c r="DX2441" s="48"/>
      <c r="DY2441" s="48"/>
      <c r="DZ2441" s="48"/>
      <c r="EA2441" s="48"/>
      <c r="EB2441" s="48"/>
      <c r="EC2441" s="48"/>
      <c r="ED2441" s="48"/>
      <c r="EE2441" s="48"/>
      <c r="EF2441" s="48"/>
      <c r="EG2441" s="48"/>
      <c r="EH2441" s="48"/>
      <c r="EI2441" s="48"/>
      <c r="EJ2441" s="48"/>
      <c r="EK2441" s="48"/>
      <c r="EL2441" s="48"/>
      <c r="EM2441" s="48"/>
      <c r="EN2441" s="48"/>
      <c r="EO2441" s="48"/>
      <c r="EP2441" s="48"/>
      <c r="EQ2441" s="48"/>
      <c r="ER2441" s="48"/>
      <c r="ES2441" s="48"/>
      <c r="ET2441" s="48"/>
      <c r="EU2441" s="48"/>
      <c r="EV2441" s="48"/>
      <c r="EW2441" s="48"/>
      <c r="EX2441" s="48"/>
      <c r="EY2441" s="48"/>
      <c r="EZ2441" s="48"/>
      <c r="FA2441" s="48"/>
      <c r="FB2441" s="48"/>
      <c r="FC2441" s="48"/>
      <c r="FD2441" s="48"/>
      <c r="FE2441" s="48"/>
      <c r="FF2441" s="48"/>
      <c r="FG2441" s="48"/>
      <c r="FH2441" s="48"/>
      <c r="FI2441" s="48"/>
      <c r="FJ2441" s="48"/>
      <c r="FK2441" s="48"/>
      <c r="FL2441" s="48"/>
      <c r="FM2441" s="48"/>
      <c r="FN2441" s="48"/>
      <c r="FO2441" s="48"/>
      <c r="FP2441" s="48"/>
      <c r="FQ2441" s="48"/>
      <c r="FR2441" s="48"/>
      <c r="FS2441" s="48"/>
      <c r="FT2441" s="48"/>
      <c r="FU2441" s="48"/>
      <c r="FV2441" s="48"/>
      <c r="FW2441" s="48"/>
      <c r="FX2441" s="48"/>
      <c r="FY2441" s="48"/>
      <c r="FZ2441" s="48"/>
      <c r="GA2441" s="48"/>
      <c r="GB2441" s="48"/>
      <c r="GC2441" s="48"/>
      <c r="GD2441" s="48"/>
      <c r="GE2441" s="48"/>
      <c r="GF2441" s="48"/>
      <c r="GG2441" s="48"/>
      <c r="GH2441" s="48"/>
      <c r="GI2441" s="48"/>
      <c r="GJ2441" s="48"/>
      <c r="GK2441" s="48"/>
      <c r="GL2441" s="48"/>
      <c r="GM2441" s="48"/>
      <c r="GN2441" s="48"/>
      <c r="GO2441" s="48"/>
      <c r="GP2441" s="48"/>
      <c r="GQ2441" s="48"/>
      <c r="GR2441" s="48"/>
      <c r="GS2441" s="48"/>
      <c r="GT2441" s="48"/>
      <c r="GU2441" s="48"/>
      <c r="GV2441" s="48"/>
      <c r="GW2441" s="48"/>
      <c r="GX2441" s="48"/>
      <c r="GY2441" s="48"/>
      <c r="GZ2441" s="48"/>
      <c r="HA2441" s="48"/>
      <c r="HB2441" s="48"/>
      <c r="HC2441" s="48"/>
      <c r="HD2441" s="48"/>
      <c r="HE2441" s="48"/>
      <c r="HF2441" s="48"/>
      <c r="HG2441" s="48"/>
      <c r="HH2441" s="48"/>
      <c r="HI2441" s="48"/>
      <c r="HJ2441" s="48"/>
      <c r="HK2441" s="48"/>
      <c r="HL2441" s="48"/>
      <c r="HM2441" s="48"/>
      <c r="HN2441" s="48"/>
      <c r="HO2441" s="48"/>
      <c r="HP2441" s="48"/>
      <c r="HQ2441" s="48"/>
      <c r="HR2441" s="48"/>
      <c r="HS2441" s="48"/>
      <c r="HT2441" s="48"/>
      <c r="HU2441" s="48"/>
      <c r="HV2441" s="48"/>
      <c r="HW2441" s="48"/>
      <c r="HX2441" s="48"/>
      <c r="HY2441" s="48"/>
      <c r="HZ2441" s="48"/>
      <c r="IA2441" s="48"/>
      <c r="IB2441" s="48"/>
      <c r="IC2441" s="48"/>
      <c r="ID2441" s="48"/>
      <c r="IE2441" s="48"/>
      <c r="IF2441" s="48"/>
      <c r="IG2441" s="48"/>
      <c r="IH2441" s="48"/>
      <c r="II2441" s="48"/>
      <c r="IJ2441" s="48"/>
      <c r="IK2441" s="48"/>
      <c r="IL2441" s="48"/>
      <c r="IM2441" s="48"/>
      <c r="IN2441" s="48"/>
      <c r="IO2441" s="48"/>
      <c r="IP2441" s="48"/>
      <c r="IQ2441" s="48"/>
      <c r="IR2441" s="48"/>
      <c r="IS2441" s="48"/>
      <c r="IT2441" s="48"/>
      <c r="IU2441" s="48"/>
      <c r="IV2441" s="48"/>
      <c r="IW2441" s="48"/>
      <c r="IX2441" s="48"/>
      <c r="IY2441" s="48"/>
      <c r="IZ2441" s="48"/>
      <c r="JA2441" s="48"/>
    </row>
    <row r="2442" spans="2:273" s="49" customFormat="1" ht="20" customHeight="1">
      <c r="B2442" s="120" t="s">
        <v>5029</v>
      </c>
      <c r="C2442" s="113">
        <v>20191</v>
      </c>
      <c r="D2442" s="104">
        <v>2019</v>
      </c>
      <c r="E2442" s="66" t="s">
        <v>2270</v>
      </c>
      <c r="F2442" s="145"/>
      <c r="G2442" s="358"/>
      <c r="H2442" s="68" t="s">
        <v>5030</v>
      </c>
      <c r="I2442" s="68" t="s">
        <v>53</v>
      </c>
      <c r="J2442" s="92">
        <v>61</v>
      </c>
      <c r="K2442" s="200">
        <v>4951682</v>
      </c>
      <c r="L2442" s="68" t="s">
        <v>2795</v>
      </c>
      <c r="M2442" s="68" t="s">
        <v>203</v>
      </c>
      <c r="N2442" s="215">
        <v>1</v>
      </c>
      <c r="O2442" s="89">
        <v>3</v>
      </c>
      <c r="P2442" s="89">
        <v>6</v>
      </c>
      <c r="Q2442" s="68" t="s">
        <v>47</v>
      </c>
      <c r="R2442" s="68" t="s">
        <v>65</v>
      </c>
      <c r="S2442" s="6"/>
      <c r="T2442" s="6"/>
      <c r="U2442" s="6"/>
      <c r="V2442" s="6"/>
      <c r="W2442" s="6"/>
      <c r="X2442" s="6"/>
      <c r="Y2442" s="6"/>
      <c r="Z2442" s="6"/>
      <c r="AA2442" s="6"/>
      <c r="AB2442" s="6"/>
      <c r="AC2442" s="6"/>
      <c r="AD2442" s="6"/>
      <c r="AE2442" s="6"/>
      <c r="AF2442" s="37"/>
      <c r="AG2442" s="37"/>
      <c r="AH2442" s="37"/>
      <c r="AI2442" s="37"/>
      <c r="AJ2442" s="37"/>
      <c r="AK2442" s="37"/>
      <c r="AL2442" s="37"/>
      <c r="AM2442" s="37"/>
      <c r="AN2442" s="37"/>
      <c r="AO2442" s="37"/>
      <c r="AP2442" s="37"/>
      <c r="AQ2442" s="37"/>
      <c r="AR2442" s="37"/>
      <c r="AS2442" s="37"/>
      <c r="AT2442" s="37"/>
      <c r="AU2442" s="37"/>
      <c r="AV2442" s="37"/>
      <c r="AW2442" s="37"/>
      <c r="AX2442" s="37"/>
      <c r="AY2442" s="37"/>
      <c r="AZ2442" s="37"/>
      <c r="BA2442" s="37"/>
      <c r="BB2442" s="37"/>
      <c r="BC2442" s="37"/>
      <c r="BD2442" s="37"/>
      <c r="BE2442" s="37"/>
      <c r="BF2442" s="37"/>
      <c r="BG2442" s="37"/>
      <c r="BH2442" s="37"/>
      <c r="BI2442" s="37"/>
      <c r="BJ2442" s="37"/>
      <c r="BK2442" s="37"/>
      <c r="BL2442" s="37"/>
      <c r="BM2442" s="37"/>
      <c r="BN2442" s="37"/>
      <c r="BO2442" s="37"/>
      <c r="BP2442" s="37"/>
      <c r="BQ2442" s="37"/>
      <c r="BR2442" s="37"/>
      <c r="BS2442" s="37"/>
      <c r="BT2442" s="37"/>
      <c r="BU2442" s="37"/>
      <c r="BV2442" s="37"/>
      <c r="BW2442" s="37"/>
      <c r="BX2442" s="37"/>
      <c r="BY2442" s="37"/>
      <c r="BZ2442" s="37"/>
      <c r="CA2442" s="37"/>
      <c r="CB2442" s="37"/>
      <c r="CC2442" s="37"/>
      <c r="CD2442" s="37"/>
      <c r="CE2442" s="37"/>
      <c r="CF2442" s="37"/>
      <c r="CG2442" s="37"/>
      <c r="CH2442" s="37"/>
      <c r="CI2442" s="37"/>
      <c r="CJ2442" s="37"/>
      <c r="CK2442" s="37"/>
      <c r="CL2442" s="37"/>
      <c r="CM2442" s="37"/>
      <c r="CN2442" s="37"/>
      <c r="CO2442" s="37"/>
      <c r="CP2442" s="37"/>
      <c r="CQ2442" s="37"/>
      <c r="CR2442" s="37"/>
      <c r="CS2442" s="37"/>
      <c r="CT2442" s="37"/>
      <c r="CU2442" s="37"/>
      <c r="CV2442" s="37"/>
      <c r="CW2442" s="37"/>
      <c r="CX2442" s="37"/>
      <c r="CY2442" s="37"/>
      <c r="CZ2442" s="37"/>
      <c r="DA2442" s="37"/>
      <c r="DB2442" s="37"/>
      <c r="DC2442" s="37"/>
      <c r="DD2442" s="37"/>
      <c r="DE2442" s="37"/>
      <c r="DF2442" s="37"/>
      <c r="DG2442" s="37"/>
      <c r="DH2442" s="37"/>
      <c r="DI2442" s="37"/>
      <c r="DJ2442" s="37"/>
      <c r="DK2442" s="37"/>
      <c r="DL2442" s="37"/>
      <c r="DM2442" s="37"/>
      <c r="DN2442" s="37"/>
      <c r="DO2442" s="37"/>
      <c r="DP2442" s="37"/>
      <c r="DQ2442" s="37"/>
      <c r="DR2442" s="37"/>
      <c r="DS2442" s="37"/>
      <c r="DT2442" s="37"/>
      <c r="DU2442" s="37"/>
      <c r="DV2442" s="37"/>
      <c r="DW2442" s="37"/>
      <c r="DX2442" s="37"/>
      <c r="DY2442" s="37"/>
      <c r="DZ2442" s="37"/>
      <c r="EA2442" s="37"/>
      <c r="EB2442" s="37"/>
      <c r="EC2442" s="37"/>
      <c r="ED2442" s="37"/>
      <c r="EE2442" s="37"/>
      <c r="EF2442" s="37"/>
      <c r="EG2442" s="37"/>
      <c r="EH2442" s="37"/>
      <c r="EI2442" s="37"/>
      <c r="EJ2442" s="37"/>
      <c r="EK2442" s="37"/>
      <c r="EL2442" s="37"/>
      <c r="EM2442" s="37"/>
      <c r="EN2442" s="37"/>
      <c r="EO2442" s="37"/>
      <c r="EP2442" s="37"/>
      <c r="EQ2442" s="37"/>
      <c r="ER2442" s="37"/>
      <c r="ES2442" s="37"/>
      <c r="ET2442" s="37"/>
      <c r="EU2442" s="37"/>
      <c r="EV2442" s="37"/>
      <c r="EW2442" s="37"/>
      <c r="EX2442" s="37"/>
      <c r="EY2442" s="37"/>
      <c r="EZ2442" s="37"/>
      <c r="FA2442" s="37"/>
      <c r="FB2442" s="37"/>
      <c r="FC2442" s="37"/>
      <c r="FD2442" s="37"/>
      <c r="FE2442" s="37"/>
      <c r="FF2442" s="37"/>
      <c r="FG2442" s="37"/>
      <c r="FH2442" s="37"/>
      <c r="FI2442" s="37"/>
      <c r="FJ2442" s="37"/>
      <c r="FK2442" s="37"/>
      <c r="FL2442" s="37"/>
      <c r="FM2442" s="37"/>
      <c r="FN2442" s="37"/>
      <c r="FO2442" s="37"/>
      <c r="FP2442" s="37"/>
      <c r="FQ2442" s="37"/>
      <c r="FR2442" s="37"/>
      <c r="FS2442" s="37"/>
      <c r="FT2442" s="37"/>
      <c r="FU2442" s="37"/>
      <c r="FV2442" s="37"/>
      <c r="FW2442" s="37"/>
      <c r="FX2442" s="37"/>
      <c r="FY2442" s="37"/>
      <c r="FZ2442" s="37"/>
      <c r="GA2442" s="37"/>
      <c r="GB2442" s="37"/>
      <c r="GC2442" s="37"/>
      <c r="GD2442" s="37"/>
      <c r="GE2442" s="37"/>
      <c r="GF2442" s="37"/>
      <c r="GG2442" s="37"/>
      <c r="GH2442" s="37"/>
      <c r="GI2442" s="37"/>
      <c r="GJ2442" s="37"/>
      <c r="GK2442" s="37"/>
      <c r="GL2442" s="37"/>
      <c r="GM2442" s="37"/>
      <c r="GN2442" s="37"/>
      <c r="GO2442" s="37"/>
      <c r="GP2442" s="37"/>
      <c r="GQ2442" s="37"/>
      <c r="GR2442" s="37"/>
      <c r="GS2442" s="37"/>
      <c r="GT2442" s="37"/>
      <c r="GU2442" s="37"/>
      <c r="GV2442" s="37"/>
      <c r="GW2442" s="37"/>
      <c r="GX2442" s="37"/>
      <c r="GY2442" s="37"/>
      <c r="GZ2442" s="37"/>
      <c r="HA2442" s="37"/>
      <c r="HB2442" s="37"/>
      <c r="HC2442" s="37"/>
      <c r="HD2442" s="37"/>
      <c r="HE2442" s="37"/>
      <c r="HF2442" s="37"/>
      <c r="HG2442" s="37"/>
      <c r="HH2442" s="37"/>
      <c r="HI2442" s="37"/>
      <c r="HJ2442" s="37"/>
      <c r="HK2442" s="37"/>
      <c r="HL2442" s="37"/>
      <c r="HM2442" s="37"/>
      <c r="HN2442" s="37"/>
      <c r="HO2442" s="37"/>
      <c r="HP2442" s="37"/>
      <c r="HQ2442" s="37"/>
      <c r="HR2442" s="37"/>
      <c r="HS2442" s="37"/>
      <c r="HT2442" s="37"/>
      <c r="HU2442" s="37"/>
      <c r="HV2442" s="37"/>
      <c r="HW2442" s="37"/>
      <c r="HX2442" s="37"/>
      <c r="HY2442" s="37"/>
      <c r="HZ2442" s="37"/>
      <c r="IA2442" s="37"/>
      <c r="IB2442" s="37"/>
      <c r="IC2442" s="37"/>
      <c r="ID2442" s="37"/>
      <c r="IE2442" s="37"/>
      <c r="IF2442" s="37"/>
      <c r="IG2442" s="37"/>
      <c r="IH2442" s="37"/>
      <c r="II2442" s="37"/>
      <c r="IJ2442" s="37"/>
      <c r="IK2442" s="37"/>
      <c r="IL2442" s="37"/>
      <c r="IM2442" s="37"/>
      <c r="IN2442" s="37"/>
      <c r="IO2442" s="37"/>
      <c r="IP2442" s="37"/>
      <c r="IQ2442" s="37"/>
      <c r="IR2442" s="37"/>
      <c r="IS2442" s="37"/>
      <c r="IT2442" s="37"/>
      <c r="IU2442" s="37"/>
      <c r="IV2442" s="37"/>
      <c r="IW2442" s="37"/>
      <c r="IX2442" s="37"/>
      <c r="IY2442" s="37"/>
      <c r="IZ2442" s="37"/>
      <c r="JA2442" s="37"/>
      <c r="JB2442" s="37"/>
      <c r="JC2442" s="37"/>
      <c r="JD2442" s="37"/>
      <c r="JE2442" s="37"/>
      <c r="JF2442" s="37"/>
      <c r="JG2442" s="37"/>
      <c r="JH2442" s="37"/>
      <c r="JI2442" s="37"/>
      <c r="JJ2442" s="37"/>
      <c r="JK2442" s="37"/>
      <c r="JL2442" s="37"/>
      <c r="JM2442" s="37"/>
    </row>
    <row r="2443" spans="2:273" s="49" customFormat="1" ht="20" customHeight="1">
      <c r="B2443" s="120" t="s">
        <v>5031</v>
      </c>
      <c r="C2443" s="113">
        <v>20191</v>
      </c>
      <c r="D2443" s="104">
        <v>2019</v>
      </c>
      <c r="E2443" s="66" t="s">
        <v>2270</v>
      </c>
      <c r="F2443" s="145"/>
      <c r="G2443" s="358"/>
      <c r="H2443" s="68" t="s">
        <v>5032</v>
      </c>
      <c r="I2443" s="68" t="s">
        <v>53</v>
      </c>
      <c r="J2443" s="92">
        <v>36</v>
      </c>
      <c r="K2443" s="200">
        <v>7970826</v>
      </c>
      <c r="L2443" s="68" t="s">
        <v>2795</v>
      </c>
      <c r="M2443" s="68" t="s">
        <v>203</v>
      </c>
      <c r="N2443" s="215">
        <v>1</v>
      </c>
      <c r="O2443" s="89">
        <v>3</v>
      </c>
      <c r="P2443" s="89">
        <v>6</v>
      </c>
      <c r="Q2443" s="68" t="s">
        <v>161</v>
      </c>
      <c r="R2443" s="68" t="s">
        <v>52</v>
      </c>
      <c r="S2443" s="6"/>
      <c r="T2443" s="6"/>
      <c r="U2443" s="6"/>
      <c r="V2443" s="6"/>
      <c r="W2443" s="6"/>
      <c r="X2443" s="6"/>
      <c r="Y2443" s="6"/>
      <c r="Z2443" s="6"/>
      <c r="AA2443" s="6"/>
      <c r="AB2443" s="6"/>
      <c r="AC2443" s="6"/>
      <c r="AD2443" s="6"/>
      <c r="AE2443" s="6"/>
      <c r="AF2443" s="6"/>
      <c r="AG2443" s="6"/>
      <c r="AH2443" s="6"/>
      <c r="AI2443" s="6"/>
      <c r="AJ2443" s="6"/>
      <c r="AK2443" s="6"/>
      <c r="AL2443" s="6"/>
      <c r="AM2443" s="6"/>
      <c r="AN2443" s="6"/>
      <c r="AO2443" s="6"/>
      <c r="AP2443" s="6"/>
      <c r="AQ2443" s="6"/>
      <c r="AR2443" s="6"/>
      <c r="AS2443" s="6"/>
      <c r="AT2443" s="6"/>
      <c r="AU2443" s="6"/>
      <c r="AV2443" s="6"/>
      <c r="AW2443" s="6"/>
      <c r="AX2443" s="6"/>
      <c r="AY2443" s="6"/>
      <c r="AZ2443" s="6"/>
      <c r="BA2443" s="6"/>
      <c r="BB2443" s="6"/>
      <c r="BC2443" s="6"/>
      <c r="BD2443" s="6"/>
      <c r="BE2443" s="6"/>
      <c r="BF2443" s="6"/>
      <c r="BG2443" s="6"/>
      <c r="BH2443" s="6"/>
      <c r="BI2443" s="6"/>
      <c r="BJ2443" s="6"/>
      <c r="BK2443" s="6"/>
      <c r="BL2443" s="6"/>
      <c r="BM2443" s="6"/>
      <c r="BN2443" s="6"/>
      <c r="BO2443" s="6"/>
      <c r="BP2443" s="6"/>
      <c r="BQ2443" s="6"/>
      <c r="BR2443" s="6"/>
      <c r="BS2443" s="6"/>
      <c r="BT2443" s="6"/>
      <c r="BU2443" s="6"/>
      <c r="BV2443" s="6"/>
      <c r="BW2443" s="6"/>
      <c r="BX2443" s="6"/>
      <c r="BY2443" s="6"/>
      <c r="BZ2443" s="6"/>
      <c r="CA2443" s="6"/>
      <c r="CB2443" s="6"/>
      <c r="CC2443" s="6"/>
      <c r="CD2443" s="6"/>
      <c r="CE2443" s="6"/>
      <c r="CF2443" s="6"/>
      <c r="CG2443" s="6"/>
      <c r="CH2443" s="6"/>
      <c r="CI2443" s="6"/>
      <c r="CJ2443" s="6"/>
      <c r="CK2443" s="6"/>
      <c r="CL2443" s="6"/>
      <c r="CM2443" s="6"/>
      <c r="CN2443" s="6"/>
      <c r="CO2443" s="6"/>
      <c r="CP2443" s="6"/>
      <c r="CQ2443" s="6"/>
      <c r="CR2443" s="6"/>
      <c r="CS2443" s="6"/>
      <c r="CT2443" s="6"/>
      <c r="CU2443" s="6"/>
      <c r="CV2443" s="6"/>
      <c r="CW2443" s="6"/>
      <c r="CX2443" s="6"/>
      <c r="CY2443" s="6"/>
      <c r="CZ2443" s="6"/>
      <c r="DA2443" s="6"/>
      <c r="DB2443" s="6"/>
      <c r="DC2443" s="6"/>
      <c r="DD2443" s="6"/>
      <c r="DE2443" s="6"/>
      <c r="DF2443" s="6"/>
      <c r="DG2443" s="6"/>
      <c r="DH2443" s="6"/>
      <c r="DI2443" s="6"/>
      <c r="DJ2443" s="6"/>
      <c r="DK2443" s="6"/>
      <c r="DL2443" s="6"/>
      <c r="DM2443" s="6"/>
      <c r="DN2443" s="6"/>
      <c r="DO2443" s="6"/>
      <c r="DP2443" s="6"/>
      <c r="DQ2443" s="6"/>
      <c r="DR2443" s="6"/>
      <c r="DS2443" s="6"/>
      <c r="DT2443" s="6"/>
      <c r="DU2443" s="6"/>
      <c r="DV2443" s="6"/>
      <c r="DW2443" s="6"/>
      <c r="DX2443" s="6"/>
      <c r="DY2443" s="6"/>
      <c r="DZ2443" s="6"/>
      <c r="EA2443" s="6"/>
      <c r="EB2443" s="6"/>
      <c r="EC2443" s="6"/>
      <c r="ED2443" s="6"/>
      <c r="EE2443" s="6"/>
      <c r="EF2443" s="6"/>
      <c r="EG2443" s="6"/>
      <c r="EH2443" s="6"/>
      <c r="EI2443" s="6"/>
      <c r="EJ2443" s="6"/>
      <c r="EK2443" s="6"/>
      <c r="EL2443" s="6"/>
      <c r="EM2443" s="6"/>
      <c r="EN2443" s="6"/>
      <c r="EO2443" s="6"/>
      <c r="EP2443" s="6"/>
      <c r="EQ2443" s="6"/>
      <c r="ER2443" s="6"/>
      <c r="ES2443" s="6"/>
      <c r="ET2443" s="6"/>
      <c r="EU2443" s="6"/>
      <c r="EV2443" s="6"/>
      <c r="EW2443" s="6"/>
      <c r="EX2443" s="6"/>
      <c r="EY2443" s="6"/>
      <c r="EZ2443" s="6"/>
      <c r="FA2443" s="6"/>
      <c r="FB2443" s="6"/>
      <c r="FC2443" s="6"/>
      <c r="FD2443" s="6"/>
      <c r="FE2443" s="6"/>
      <c r="FF2443" s="6"/>
      <c r="FG2443" s="6"/>
      <c r="FH2443" s="6"/>
      <c r="FI2443" s="6"/>
      <c r="FJ2443" s="6"/>
      <c r="FK2443" s="6"/>
      <c r="FL2443" s="6"/>
      <c r="FM2443" s="6"/>
      <c r="FN2443" s="6"/>
      <c r="FO2443" s="6"/>
      <c r="FP2443" s="6"/>
      <c r="FQ2443" s="6"/>
      <c r="FR2443" s="6"/>
      <c r="FS2443" s="6"/>
      <c r="FT2443" s="6"/>
      <c r="FU2443" s="6"/>
      <c r="FV2443" s="6"/>
      <c r="FW2443" s="6"/>
      <c r="FX2443" s="6"/>
      <c r="FY2443" s="6"/>
      <c r="FZ2443" s="6"/>
      <c r="GA2443" s="6"/>
      <c r="GB2443" s="6"/>
      <c r="GC2443" s="6"/>
      <c r="GD2443" s="6"/>
      <c r="GE2443" s="6"/>
      <c r="GF2443" s="6"/>
      <c r="GG2443" s="6"/>
      <c r="GH2443" s="6"/>
      <c r="GI2443" s="6"/>
      <c r="GJ2443" s="6"/>
      <c r="GK2443" s="6"/>
      <c r="GL2443" s="6"/>
      <c r="GM2443" s="6"/>
      <c r="GN2443" s="6"/>
      <c r="GO2443" s="6"/>
      <c r="GP2443" s="6"/>
      <c r="GQ2443" s="6"/>
      <c r="GR2443" s="6"/>
      <c r="GS2443" s="6"/>
      <c r="GT2443" s="6"/>
      <c r="GU2443" s="6"/>
      <c r="GV2443" s="6"/>
      <c r="GW2443" s="6"/>
      <c r="GX2443" s="6"/>
      <c r="GY2443" s="6"/>
      <c r="GZ2443" s="6"/>
      <c r="HA2443" s="6"/>
      <c r="HB2443" s="6"/>
      <c r="HC2443" s="6"/>
      <c r="HD2443" s="6"/>
      <c r="HE2443" s="6"/>
      <c r="HF2443" s="6"/>
      <c r="HG2443" s="6"/>
      <c r="HH2443" s="6"/>
      <c r="HI2443" s="6"/>
      <c r="HJ2443" s="6"/>
      <c r="HK2443" s="6"/>
      <c r="HL2443" s="6"/>
      <c r="HM2443" s="6"/>
      <c r="HN2443" s="6"/>
      <c r="HO2443" s="6"/>
      <c r="HP2443" s="6"/>
      <c r="HQ2443" s="6"/>
      <c r="HR2443" s="6"/>
      <c r="HS2443" s="6"/>
      <c r="HT2443" s="6"/>
      <c r="HU2443" s="6"/>
      <c r="HV2443" s="6"/>
      <c r="HW2443" s="6"/>
      <c r="HX2443" s="6"/>
      <c r="HY2443" s="6"/>
      <c r="HZ2443" s="6"/>
      <c r="IA2443" s="6"/>
      <c r="IB2443" s="6"/>
      <c r="IC2443" s="6"/>
      <c r="ID2443" s="6"/>
      <c r="IE2443" s="6"/>
      <c r="IF2443" s="6"/>
      <c r="IG2443" s="6"/>
      <c r="IH2443" s="6"/>
      <c r="II2443" s="6"/>
      <c r="IJ2443" s="6"/>
      <c r="IK2443" s="6"/>
      <c r="IL2443" s="6"/>
      <c r="IM2443" s="6"/>
      <c r="IN2443" s="6"/>
      <c r="IO2443" s="6"/>
      <c r="IP2443" s="6"/>
      <c r="IQ2443" s="6"/>
      <c r="IR2443" s="6"/>
      <c r="IS2443" s="6"/>
      <c r="IT2443" s="6"/>
      <c r="IU2443" s="6"/>
      <c r="IV2443" s="6"/>
      <c r="IW2443" s="6"/>
      <c r="IX2443" s="6"/>
      <c r="IY2443" s="6"/>
      <c r="IZ2443" s="6"/>
      <c r="JA2443" s="6"/>
      <c r="JB2443" s="6"/>
      <c r="JC2443" s="6"/>
      <c r="JD2443" s="6"/>
      <c r="JE2443" s="6"/>
      <c r="JF2443" s="6"/>
      <c r="JG2443" s="6"/>
      <c r="JH2443" s="6"/>
      <c r="JI2443" s="6"/>
      <c r="JJ2443" s="6"/>
      <c r="JK2443" s="6"/>
      <c r="JL2443" s="6"/>
      <c r="JM2443" s="6"/>
    </row>
    <row r="2444" spans="2:273" s="49" customFormat="1" ht="20" customHeight="1">
      <c r="B2444" s="120" t="s">
        <v>5045</v>
      </c>
      <c r="C2444" s="113">
        <v>20191</v>
      </c>
      <c r="D2444" s="104">
        <v>2019</v>
      </c>
      <c r="E2444" s="66" t="s">
        <v>2270</v>
      </c>
      <c r="F2444" s="145"/>
      <c r="G2444" s="358"/>
      <c r="H2444" s="68" t="s">
        <v>5046</v>
      </c>
      <c r="I2444" s="68" t="s">
        <v>53</v>
      </c>
      <c r="J2444" s="92">
        <v>61</v>
      </c>
      <c r="K2444" s="200">
        <v>9034540</v>
      </c>
      <c r="L2444" s="68" t="s">
        <v>2795</v>
      </c>
      <c r="M2444" s="68" t="s">
        <v>203</v>
      </c>
      <c r="N2444" s="215">
        <v>1</v>
      </c>
      <c r="O2444" s="89">
        <v>3</v>
      </c>
      <c r="P2444" s="89">
        <v>6</v>
      </c>
      <c r="Q2444" s="68" t="s">
        <v>47</v>
      </c>
      <c r="R2444" s="68" t="s">
        <v>219</v>
      </c>
      <c r="S2444" s="6"/>
      <c r="T2444" s="6"/>
      <c r="U2444" s="6"/>
      <c r="V2444" s="6"/>
      <c r="W2444" s="6"/>
      <c r="X2444" s="6"/>
      <c r="Y2444" s="6"/>
      <c r="Z2444" s="6"/>
      <c r="AA2444" s="6"/>
      <c r="AB2444" s="6"/>
      <c r="AC2444" s="6"/>
      <c r="AD2444" s="6"/>
      <c r="AE2444" s="6"/>
      <c r="AF2444" s="6"/>
      <c r="AG2444" s="6"/>
      <c r="AH2444" s="6"/>
      <c r="AI2444" s="6"/>
      <c r="AJ2444" s="6"/>
      <c r="AK2444" s="6"/>
      <c r="AL2444" s="6"/>
      <c r="AM2444" s="6"/>
      <c r="AN2444" s="6"/>
      <c r="AO2444" s="6"/>
      <c r="AP2444" s="6"/>
      <c r="AQ2444" s="6"/>
      <c r="AR2444" s="6"/>
      <c r="AS2444" s="6"/>
      <c r="AT2444" s="6"/>
      <c r="AU2444" s="6"/>
      <c r="AV2444" s="6"/>
      <c r="AW2444" s="6"/>
      <c r="AX2444" s="6"/>
      <c r="AY2444" s="6"/>
      <c r="AZ2444" s="6"/>
      <c r="BA2444" s="6"/>
      <c r="BB2444" s="6"/>
      <c r="BC2444" s="6"/>
      <c r="BD2444" s="6"/>
      <c r="BE2444" s="6"/>
      <c r="BF2444" s="6"/>
      <c r="BG2444" s="6"/>
      <c r="BH2444" s="6"/>
      <c r="BI2444" s="6"/>
      <c r="BJ2444" s="6"/>
      <c r="BK2444" s="6"/>
      <c r="BL2444" s="6"/>
      <c r="BM2444" s="6"/>
      <c r="BN2444" s="6"/>
      <c r="BO2444" s="6"/>
      <c r="BP2444" s="6"/>
      <c r="BQ2444" s="6"/>
      <c r="BR2444" s="6"/>
      <c r="BS2444" s="6"/>
      <c r="BT2444" s="6"/>
      <c r="BU2444" s="6"/>
      <c r="BV2444" s="6"/>
      <c r="BW2444" s="6"/>
      <c r="BX2444" s="6"/>
      <c r="BY2444" s="6"/>
      <c r="BZ2444" s="6"/>
      <c r="CA2444" s="6"/>
      <c r="CB2444" s="6"/>
      <c r="CC2444" s="6"/>
      <c r="CD2444" s="6"/>
      <c r="CE2444" s="6"/>
      <c r="CF2444" s="6"/>
      <c r="CG2444" s="6"/>
      <c r="CH2444" s="6"/>
      <c r="CI2444" s="6"/>
      <c r="CJ2444" s="6"/>
      <c r="CK2444" s="6"/>
      <c r="CL2444" s="6"/>
      <c r="CM2444" s="6"/>
      <c r="CN2444" s="6"/>
      <c r="CO2444" s="6"/>
      <c r="CP2444" s="6"/>
      <c r="CQ2444" s="6"/>
      <c r="CR2444" s="6"/>
      <c r="CS2444" s="6"/>
      <c r="CT2444" s="6"/>
      <c r="CU2444" s="6"/>
      <c r="CV2444" s="6"/>
      <c r="CW2444" s="6"/>
      <c r="CX2444" s="6"/>
      <c r="CY2444" s="6"/>
      <c r="CZ2444" s="6"/>
      <c r="DA2444" s="6"/>
      <c r="DB2444" s="6"/>
      <c r="DC2444" s="6"/>
      <c r="DD2444" s="6"/>
      <c r="DE2444" s="6"/>
      <c r="DF2444" s="6"/>
      <c r="DG2444" s="6"/>
      <c r="DH2444" s="6"/>
      <c r="DI2444" s="6"/>
      <c r="DJ2444" s="6"/>
      <c r="DK2444" s="6"/>
      <c r="DL2444" s="6"/>
      <c r="DM2444" s="6"/>
      <c r="DN2444" s="6"/>
      <c r="DO2444" s="6"/>
      <c r="DP2444" s="6"/>
      <c r="DQ2444" s="6"/>
      <c r="DR2444" s="6"/>
      <c r="DS2444" s="6"/>
      <c r="DT2444" s="6"/>
      <c r="DU2444" s="6"/>
      <c r="DV2444" s="6"/>
      <c r="DW2444" s="6"/>
      <c r="DX2444" s="6"/>
      <c r="DY2444" s="6"/>
      <c r="DZ2444" s="6"/>
      <c r="EA2444" s="6"/>
      <c r="EB2444" s="6"/>
      <c r="EC2444" s="6"/>
      <c r="ED2444" s="6"/>
      <c r="EE2444" s="6"/>
      <c r="EF2444" s="6"/>
      <c r="EG2444" s="6"/>
      <c r="EH2444" s="6"/>
      <c r="EI2444" s="6"/>
      <c r="EJ2444" s="6"/>
      <c r="EK2444" s="6"/>
      <c r="EL2444" s="6"/>
      <c r="EM2444" s="6"/>
      <c r="EN2444" s="6"/>
      <c r="EO2444" s="6"/>
      <c r="EP2444" s="6"/>
      <c r="EQ2444" s="6"/>
      <c r="ER2444" s="6"/>
      <c r="ES2444" s="6"/>
      <c r="ET2444" s="6"/>
      <c r="EU2444" s="6"/>
      <c r="EV2444" s="6"/>
      <c r="EW2444" s="6"/>
      <c r="EX2444" s="6"/>
      <c r="EY2444" s="6"/>
      <c r="EZ2444" s="6"/>
      <c r="FA2444" s="6"/>
      <c r="FB2444" s="6"/>
      <c r="FC2444" s="6"/>
      <c r="FD2444" s="6"/>
      <c r="FE2444" s="6"/>
      <c r="FF2444" s="6"/>
      <c r="FG2444" s="6"/>
      <c r="FH2444" s="6"/>
      <c r="FI2444" s="6"/>
      <c r="FJ2444" s="6"/>
      <c r="FK2444" s="6"/>
      <c r="FL2444" s="6"/>
      <c r="FM2444" s="6"/>
      <c r="FN2444" s="6"/>
      <c r="FO2444" s="6"/>
      <c r="FP2444" s="6"/>
      <c r="FQ2444" s="6"/>
      <c r="FR2444" s="6"/>
      <c r="FS2444" s="6"/>
      <c r="FT2444" s="6"/>
      <c r="FU2444" s="6"/>
      <c r="FV2444" s="6"/>
      <c r="FW2444" s="6"/>
      <c r="FX2444" s="6"/>
      <c r="FY2444" s="6"/>
      <c r="FZ2444" s="6"/>
      <c r="GA2444" s="6"/>
      <c r="GB2444" s="6"/>
      <c r="GC2444" s="6"/>
      <c r="GD2444" s="6"/>
      <c r="GE2444" s="6"/>
      <c r="GF2444" s="6"/>
      <c r="GG2444" s="6"/>
      <c r="GH2444" s="6"/>
      <c r="GI2444" s="6"/>
      <c r="GJ2444" s="6"/>
      <c r="GK2444" s="6"/>
      <c r="GL2444" s="6"/>
      <c r="GM2444" s="6"/>
      <c r="GN2444" s="6"/>
      <c r="GO2444" s="6"/>
      <c r="GP2444" s="6"/>
      <c r="GQ2444" s="6"/>
      <c r="GR2444" s="6"/>
      <c r="GS2444" s="6"/>
      <c r="GT2444" s="6"/>
      <c r="GU2444" s="6"/>
      <c r="GV2444" s="6"/>
      <c r="GW2444" s="6"/>
      <c r="GX2444" s="6"/>
      <c r="GY2444" s="6"/>
      <c r="GZ2444" s="6"/>
      <c r="HA2444" s="6"/>
      <c r="HB2444" s="6"/>
      <c r="HC2444" s="6"/>
      <c r="HD2444" s="6"/>
      <c r="HE2444" s="6"/>
      <c r="HF2444" s="6"/>
      <c r="HG2444" s="6"/>
      <c r="HH2444" s="6"/>
      <c r="HI2444" s="6"/>
      <c r="HJ2444" s="6"/>
      <c r="HK2444" s="6"/>
      <c r="HL2444" s="6"/>
      <c r="HM2444" s="6"/>
      <c r="HN2444" s="6"/>
      <c r="HO2444" s="6"/>
      <c r="HP2444" s="6"/>
      <c r="HQ2444" s="6"/>
      <c r="HR2444" s="6"/>
      <c r="HS2444" s="6"/>
      <c r="HT2444" s="6"/>
      <c r="HU2444" s="6"/>
      <c r="HV2444" s="6"/>
      <c r="HW2444" s="6"/>
      <c r="HX2444" s="6"/>
      <c r="HY2444" s="6"/>
      <c r="HZ2444" s="6"/>
      <c r="IA2444" s="6"/>
      <c r="IB2444" s="6"/>
      <c r="IC2444" s="6"/>
      <c r="ID2444" s="6"/>
      <c r="IE2444" s="6"/>
      <c r="IF2444" s="6"/>
      <c r="IG2444" s="6"/>
      <c r="IH2444" s="6"/>
      <c r="II2444" s="6"/>
      <c r="IJ2444" s="6"/>
      <c r="IK2444" s="6"/>
      <c r="IL2444" s="6"/>
      <c r="IM2444" s="6"/>
      <c r="IN2444" s="6"/>
      <c r="IO2444" s="6"/>
      <c r="IP2444" s="6"/>
      <c r="IQ2444" s="6"/>
      <c r="IR2444" s="6"/>
      <c r="IS2444" s="6"/>
      <c r="IT2444" s="6"/>
      <c r="IU2444" s="6"/>
      <c r="IV2444" s="6"/>
      <c r="IW2444" s="6"/>
      <c r="IX2444" s="6"/>
      <c r="IY2444" s="6"/>
      <c r="IZ2444" s="6"/>
      <c r="JA2444" s="6"/>
      <c r="JB2444" s="6"/>
      <c r="JC2444" s="6"/>
      <c r="JD2444" s="6"/>
      <c r="JE2444" s="6"/>
      <c r="JF2444" s="6"/>
      <c r="JG2444" s="6"/>
      <c r="JH2444" s="6"/>
      <c r="JI2444" s="6"/>
      <c r="JJ2444" s="6"/>
      <c r="JK2444" s="6"/>
      <c r="JL2444" s="6"/>
      <c r="JM2444" s="6"/>
    </row>
    <row r="2445" spans="2:273" s="49" customFormat="1" ht="20" customHeight="1">
      <c r="B2445" s="120" t="s">
        <v>7990</v>
      </c>
      <c r="C2445" s="113">
        <v>20201</v>
      </c>
      <c r="D2445" s="98">
        <v>2020</v>
      </c>
      <c r="E2445" s="45" t="s">
        <v>2287</v>
      </c>
      <c r="F2445" s="146"/>
      <c r="G2445" s="359">
        <v>1</v>
      </c>
      <c r="H2445" s="46" t="s">
        <v>7991</v>
      </c>
      <c r="I2445" s="46" t="s">
        <v>53</v>
      </c>
      <c r="J2445" s="90">
        <v>24</v>
      </c>
      <c r="K2445" s="198">
        <v>1246352</v>
      </c>
      <c r="L2445" s="46" t="s">
        <v>7989</v>
      </c>
      <c r="M2445" s="46" t="s">
        <v>39</v>
      </c>
      <c r="N2445" s="215">
        <v>9</v>
      </c>
      <c r="O2445" s="90">
        <v>2</v>
      </c>
      <c r="P2445" s="90">
        <v>6</v>
      </c>
      <c r="Q2445" s="46" t="s">
        <v>47</v>
      </c>
      <c r="R2445" s="46" t="s">
        <v>80</v>
      </c>
      <c r="S2445" s="48"/>
      <c r="T2445" s="48"/>
      <c r="U2445" s="48"/>
      <c r="V2445" s="48"/>
      <c r="W2445" s="48"/>
      <c r="X2445" s="48"/>
      <c r="Y2445" s="48"/>
      <c r="Z2445" s="48"/>
      <c r="AA2445" s="48"/>
      <c r="AB2445" s="48"/>
      <c r="AC2445" s="48"/>
      <c r="AD2445" s="48"/>
      <c r="AE2445" s="48"/>
      <c r="AF2445" s="48"/>
      <c r="AG2445" s="48"/>
      <c r="AH2445" s="48"/>
      <c r="AI2445" s="48"/>
      <c r="AJ2445" s="48"/>
      <c r="AK2445" s="48"/>
      <c r="AL2445" s="48"/>
      <c r="AM2445" s="48"/>
      <c r="AN2445" s="48"/>
      <c r="AO2445" s="48"/>
      <c r="AP2445" s="48"/>
      <c r="AQ2445" s="48"/>
      <c r="AR2445" s="48"/>
      <c r="AS2445" s="48"/>
      <c r="AT2445" s="48"/>
      <c r="AU2445" s="48"/>
      <c r="AV2445" s="48"/>
      <c r="AW2445" s="48"/>
      <c r="AX2445" s="48"/>
      <c r="AY2445" s="48"/>
      <c r="AZ2445" s="48"/>
      <c r="BA2445" s="48"/>
      <c r="BB2445" s="48"/>
      <c r="BC2445" s="48"/>
      <c r="BD2445" s="48"/>
      <c r="BE2445" s="48"/>
      <c r="BF2445" s="48"/>
      <c r="BG2445" s="48"/>
      <c r="BH2445" s="48"/>
      <c r="BI2445" s="48"/>
      <c r="BJ2445" s="48"/>
      <c r="BK2445" s="48"/>
      <c r="BL2445" s="48"/>
      <c r="BM2445" s="48"/>
      <c r="BN2445" s="48"/>
      <c r="BO2445" s="48"/>
      <c r="BP2445" s="48"/>
      <c r="BQ2445" s="48"/>
      <c r="BR2445" s="48"/>
      <c r="BS2445" s="48"/>
      <c r="BT2445" s="48"/>
      <c r="BU2445" s="48"/>
      <c r="BV2445" s="48"/>
      <c r="BW2445" s="48"/>
      <c r="BX2445" s="48"/>
      <c r="BY2445" s="48"/>
      <c r="BZ2445" s="48"/>
      <c r="CA2445" s="48"/>
      <c r="CB2445" s="48"/>
      <c r="CC2445" s="48"/>
      <c r="CD2445" s="48"/>
      <c r="CE2445" s="48"/>
      <c r="CF2445" s="48"/>
      <c r="CG2445" s="48"/>
      <c r="CH2445" s="48"/>
      <c r="CI2445" s="48"/>
      <c r="CJ2445" s="48"/>
      <c r="CK2445" s="48"/>
      <c r="CL2445" s="48"/>
      <c r="CM2445" s="48"/>
      <c r="CN2445" s="48"/>
      <c r="CO2445" s="48"/>
      <c r="CP2445" s="48"/>
      <c r="CQ2445" s="48"/>
      <c r="CR2445" s="48"/>
      <c r="CS2445" s="48"/>
      <c r="CT2445" s="48"/>
      <c r="CU2445" s="48"/>
      <c r="CV2445" s="48"/>
      <c r="CW2445" s="48"/>
      <c r="CX2445" s="48"/>
      <c r="CY2445" s="48"/>
      <c r="CZ2445" s="48"/>
      <c r="DA2445" s="48"/>
      <c r="DB2445" s="48"/>
      <c r="DC2445" s="48"/>
      <c r="DD2445" s="48"/>
      <c r="DE2445" s="48"/>
      <c r="DF2445" s="48"/>
      <c r="DG2445" s="48"/>
      <c r="DH2445" s="48"/>
      <c r="DI2445" s="48"/>
      <c r="DJ2445" s="48"/>
      <c r="DK2445" s="48"/>
      <c r="DL2445" s="48"/>
      <c r="DM2445" s="48"/>
      <c r="DN2445" s="48"/>
      <c r="DO2445" s="48"/>
      <c r="DP2445" s="48"/>
      <c r="DQ2445" s="48"/>
      <c r="DR2445" s="48"/>
      <c r="DS2445" s="48"/>
      <c r="DT2445" s="48"/>
      <c r="DU2445" s="48"/>
      <c r="DV2445" s="48"/>
      <c r="DW2445" s="48"/>
      <c r="DX2445" s="48"/>
      <c r="DY2445" s="48"/>
      <c r="DZ2445" s="48"/>
      <c r="EA2445" s="48"/>
      <c r="EB2445" s="48"/>
      <c r="EC2445" s="48"/>
      <c r="ED2445" s="48"/>
      <c r="EE2445" s="48"/>
      <c r="EF2445" s="48"/>
      <c r="EG2445" s="48"/>
      <c r="EH2445" s="48"/>
      <c r="EI2445" s="48"/>
      <c r="EJ2445" s="48"/>
      <c r="EK2445" s="48"/>
      <c r="EL2445" s="48"/>
      <c r="EM2445" s="48"/>
      <c r="EN2445" s="48"/>
      <c r="EO2445" s="48"/>
      <c r="EP2445" s="48"/>
      <c r="EQ2445" s="48"/>
      <c r="ER2445" s="48"/>
      <c r="ES2445" s="48"/>
      <c r="ET2445" s="48"/>
      <c r="EU2445" s="48"/>
      <c r="EV2445" s="48"/>
      <c r="EW2445" s="48"/>
      <c r="EX2445" s="48"/>
      <c r="EY2445" s="48"/>
      <c r="EZ2445" s="48"/>
      <c r="FA2445" s="48"/>
      <c r="FB2445" s="48"/>
      <c r="FC2445" s="48"/>
      <c r="FD2445" s="48"/>
      <c r="FE2445" s="48"/>
      <c r="FF2445" s="48"/>
      <c r="FG2445" s="48"/>
      <c r="FH2445" s="48"/>
      <c r="FI2445" s="48"/>
      <c r="FJ2445" s="48"/>
      <c r="FK2445" s="48"/>
      <c r="FL2445" s="48"/>
      <c r="FM2445" s="48"/>
      <c r="FN2445" s="48"/>
      <c r="FO2445" s="48"/>
      <c r="FP2445" s="48"/>
      <c r="FQ2445" s="48"/>
      <c r="FR2445" s="48"/>
      <c r="FS2445" s="48"/>
      <c r="FT2445" s="48"/>
      <c r="FU2445" s="48"/>
      <c r="FV2445" s="48"/>
      <c r="FW2445" s="48"/>
      <c r="FX2445" s="48"/>
      <c r="FY2445" s="48"/>
      <c r="FZ2445" s="48"/>
      <c r="GA2445" s="48"/>
      <c r="GB2445" s="48"/>
      <c r="GC2445" s="48"/>
      <c r="GD2445" s="48"/>
      <c r="GE2445" s="48"/>
      <c r="GF2445" s="48"/>
      <c r="GG2445" s="48"/>
      <c r="GH2445" s="48"/>
      <c r="GI2445" s="48"/>
      <c r="GJ2445" s="48"/>
      <c r="GK2445" s="48"/>
      <c r="GL2445" s="48"/>
      <c r="GM2445" s="48"/>
      <c r="GN2445" s="48"/>
      <c r="GO2445" s="48"/>
      <c r="GP2445" s="48"/>
      <c r="GQ2445" s="48"/>
      <c r="GR2445" s="48"/>
      <c r="GS2445" s="48"/>
      <c r="GT2445" s="48"/>
      <c r="GU2445" s="48"/>
      <c r="GV2445" s="48"/>
      <c r="GW2445" s="48"/>
      <c r="GX2445" s="48"/>
      <c r="GY2445" s="48"/>
      <c r="GZ2445" s="48"/>
      <c r="HA2445" s="48"/>
      <c r="HB2445" s="48"/>
      <c r="HC2445" s="48"/>
      <c r="HD2445" s="48"/>
      <c r="HE2445" s="48"/>
      <c r="HF2445" s="48"/>
      <c r="HG2445" s="48"/>
      <c r="HH2445" s="48"/>
      <c r="HI2445" s="48"/>
      <c r="HJ2445" s="48"/>
      <c r="HK2445" s="48"/>
      <c r="HL2445" s="48"/>
      <c r="HM2445" s="48"/>
      <c r="HN2445" s="48"/>
      <c r="HO2445" s="48"/>
      <c r="HP2445" s="48"/>
      <c r="HQ2445" s="48"/>
      <c r="HR2445" s="48"/>
      <c r="HS2445" s="48"/>
      <c r="HT2445" s="48"/>
      <c r="HU2445" s="48"/>
      <c r="HV2445" s="48"/>
      <c r="HW2445" s="48"/>
      <c r="HX2445" s="48"/>
      <c r="HY2445" s="48"/>
      <c r="HZ2445" s="48"/>
      <c r="IA2445" s="48"/>
      <c r="IB2445" s="48"/>
      <c r="IC2445" s="48"/>
      <c r="ID2445" s="48"/>
      <c r="IE2445" s="48"/>
      <c r="IF2445" s="48"/>
      <c r="IG2445" s="48"/>
      <c r="IH2445" s="48"/>
      <c r="II2445" s="48"/>
      <c r="IJ2445" s="48"/>
      <c r="IK2445" s="48"/>
      <c r="IL2445" s="48"/>
      <c r="IM2445" s="48"/>
      <c r="IN2445" s="48"/>
      <c r="IO2445" s="48"/>
      <c r="IP2445" s="48"/>
      <c r="IQ2445" s="48"/>
      <c r="IR2445" s="48"/>
      <c r="IS2445" s="48"/>
      <c r="IT2445" s="48"/>
      <c r="IU2445" s="48"/>
      <c r="IV2445" s="48"/>
      <c r="IW2445" s="48"/>
      <c r="IX2445" s="48"/>
      <c r="IY2445" s="48"/>
      <c r="IZ2445" s="48"/>
      <c r="JA2445" s="48"/>
    </row>
    <row r="2446" spans="2:273" s="49" customFormat="1" ht="20" customHeight="1">
      <c r="B2446" s="120" t="s">
        <v>7987</v>
      </c>
      <c r="C2446" s="97">
        <v>20203</v>
      </c>
      <c r="D2446" s="98">
        <v>2020</v>
      </c>
      <c r="E2446" s="45" t="s">
        <v>2287</v>
      </c>
      <c r="F2446" s="146"/>
      <c r="G2446" s="359"/>
      <c r="H2446" s="46" t="s">
        <v>7988</v>
      </c>
      <c r="I2446" s="46" t="s">
        <v>29</v>
      </c>
      <c r="J2446" s="90">
        <v>13</v>
      </c>
      <c r="K2446" s="198">
        <v>347820</v>
      </c>
      <c r="L2446" s="46" t="s">
        <v>7989</v>
      </c>
      <c r="M2446" s="46" t="s">
        <v>39</v>
      </c>
      <c r="N2446" s="215">
        <v>9</v>
      </c>
      <c r="O2446" s="90">
        <v>2</v>
      </c>
      <c r="P2446" s="90">
        <v>6</v>
      </c>
      <c r="Q2446" s="46" t="s">
        <v>263</v>
      </c>
      <c r="R2446" s="46" t="s">
        <v>33</v>
      </c>
      <c r="S2446" s="48"/>
      <c r="T2446" s="48"/>
      <c r="U2446" s="48"/>
      <c r="V2446" s="48"/>
      <c r="W2446" s="48"/>
      <c r="X2446" s="48"/>
      <c r="Y2446" s="48"/>
      <c r="Z2446" s="48"/>
      <c r="AA2446" s="48"/>
      <c r="AB2446" s="48"/>
      <c r="AC2446" s="48"/>
      <c r="AD2446" s="48"/>
      <c r="AE2446" s="48"/>
      <c r="AF2446" s="48"/>
      <c r="AG2446" s="48"/>
      <c r="AH2446" s="48"/>
      <c r="AI2446" s="48"/>
      <c r="AJ2446" s="48"/>
      <c r="AK2446" s="48"/>
      <c r="AL2446" s="48"/>
      <c r="AM2446" s="48"/>
      <c r="AN2446" s="48"/>
      <c r="AO2446" s="48"/>
      <c r="AP2446" s="48"/>
      <c r="AQ2446" s="48"/>
      <c r="AR2446" s="48"/>
      <c r="AS2446" s="48"/>
      <c r="AT2446" s="48"/>
      <c r="AU2446" s="48"/>
      <c r="AV2446" s="48"/>
      <c r="AW2446" s="48"/>
      <c r="AX2446" s="48"/>
      <c r="AY2446" s="48"/>
      <c r="AZ2446" s="48"/>
      <c r="BA2446" s="48"/>
      <c r="BB2446" s="48"/>
      <c r="BC2446" s="48"/>
      <c r="BD2446" s="48"/>
      <c r="BE2446" s="48"/>
      <c r="BF2446" s="48"/>
      <c r="BG2446" s="48"/>
      <c r="BH2446" s="48"/>
      <c r="BI2446" s="48"/>
      <c r="BJ2446" s="48"/>
      <c r="BK2446" s="48"/>
      <c r="BL2446" s="48"/>
      <c r="BM2446" s="48"/>
      <c r="BN2446" s="48"/>
      <c r="BO2446" s="48"/>
      <c r="BP2446" s="48"/>
      <c r="BQ2446" s="48"/>
      <c r="BR2446" s="48"/>
      <c r="BS2446" s="48"/>
      <c r="BT2446" s="48"/>
      <c r="BU2446" s="48"/>
      <c r="BV2446" s="48"/>
      <c r="BW2446" s="48"/>
      <c r="BX2446" s="48"/>
      <c r="BY2446" s="48"/>
      <c r="BZ2446" s="48"/>
      <c r="CA2446" s="48"/>
      <c r="CB2446" s="48"/>
      <c r="CC2446" s="48"/>
      <c r="CD2446" s="48"/>
      <c r="CE2446" s="48"/>
      <c r="CF2446" s="48"/>
      <c r="CG2446" s="48"/>
      <c r="CH2446" s="48"/>
      <c r="CI2446" s="48"/>
      <c r="CJ2446" s="48"/>
      <c r="CK2446" s="48"/>
      <c r="CL2446" s="48"/>
      <c r="CM2446" s="48"/>
      <c r="CN2446" s="48"/>
      <c r="CO2446" s="48"/>
      <c r="CP2446" s="48"/>
      <c r="CQ2446" s="48"/>
      <c r="CR2446" s="48"/>
      <c r="CS2446" s="48"/>
      <c r="CT2446" s="48"/>
      <c r="CU2446" s="48"/>
      <c r="CV2446" s="48"/>
      <c r="CW2446" s="48"/>
      <c r="CX2446" s="48"/>
      <c r="CY2446" s="48"/>
      <c r="CZ2446" s="48"/>
      <c r="DA2446" s="48"/>
      <c r="DB2446" s="48"/>
      <c r="DC2446" s="48"/>
      <c r="DD2446" s="48"/>
      <c r="DE2446" s="48"/>
      <c r="DF2446" s="48"/>
      <c r="DG2446" s="48"/>
      <c r="DH2446" s="48"/>
      <c r="DI2446" s="48"/>
      <c r="DJ2446" s="48"/>
      <c r="DK2446" s="48"/>
      <c r="DL2446" s="48"/>
      <c r="DM2446" s="48"/>
      <c r="DN2446" s="48"/>
      <c r="DO2446" s="48"/>
      <c r="DP2446" s="48"/>
      <c r="DQ2446" s="48"/>
      <c r="DR2446" s="48"/>
      <c r="DS2446" s="48"/>
      <c r="DT2446" s="48"/>
      <c r="DU2446" s="48"/>
      <c r="DV2446" s="48"/>
      <c r="DW2446" s="48"/>
      <c r="DX2446" s="48"/>
      <c r="DY2446" s="48"/>
      <c r="DZ2446" s="48"/>
      <c r="EA2446" s="48"/>
      <c r="EB2446" s="48"/>
      <c r="EC2446" s="48"/>
      <c r="ED2446" s="48"/>
      <c r="EE2446" s="48"/>
      <c r="EF2446" s="48"/>
      <c r="EG2446" s="48"/>
      <c r="EH2446" s="48"/>
      <c r="EI2446" s="48"/>
      <c r="EJ2446" s="48"/>
      <c r="EK2446" s="48"/>
      <c r="EL2446" s="48"/>
      <c r="EM2446" s="48"/>
      <c r="EN2446" s="48"/>
      <c r="EO2446" s="48"/>
      <c r="EP2446" s="48"/>
      <c r="EQ2446" s="48"/>
      <c r="ER2446" s="48"/>
      <c r="ES2446" s="48"/>
      <c r="ET2446" s="48"/>
      <c r="EU2446" s="48"/>
      <c r="EV2446" s="48"/>
      <c r="EW2446" s="48"/>
      <c r="EX2446" s="48"/>
      <c r="EY2446" s="48"/>
      <c r="EZ2446" s="48"/>
      <c r="FA2446" s="48"/>
      <c r="FB2446" s="48"/>
      <c r="FC2446" s="48"/>
      <c r="FD2446" s="48"/>
      <c r="FE2446" s="48"/>
      <c r="FF2446" s="48"/>
      <c r="FG2446" s="48"/>
      <c r="FH2446" s="48"/>
      <c r="FI2446" s="48"/>
      <c r="FJ2446" s="48"/>
      <c r="FK2446" s="48"/>
      <c r="FL2446" s="48"/>
      <c r="FM2446" s="48"/>
      <c r="FN2446" s="48"/>
      <c r="FO2446" s="48"/>
      <c r="FP2446" s="48"/>
      <c r="FQ2446" s="48"/>
      <c r="FR2446" s="48"/>
      <c r="FS2446" s="48"/>
      <c r="FT2446" s="48"/>
      <c r="FU2446" s="48"/>
      <c r="FV2446" s="48"/>
      <c r="FW2446" s="48"/>
      <c r="FX2446" s="48"/>
      <c r="FY2446" s="48"/>
      <c r="FZ2446" s="48"/>
      <c r="GA2446" s="48"/>
      <c r="GB2446" s="48"/>
      <c r="GC2446" s="48"/>
      <c r="GD2446" s="48"/>
      <c r="GE2446" s="48"/>
      <c r="GF2446" s="48"/>
      <c r="GG2446" s="48"/>
      <c r="GH2446" s="48"/>
      <c r="GI2446" s="48"/>
      <c r="GJ2446" s="48"/>
      <c r="GK2446" s="48"/>
      <c r="GL2446" s="48"/>
      <c r="GM2446" s="48"/>
      <c r="GN2446" s="48"/>
      <c r="GO2446" s="48"/>
      <c r="GP2446" s="48"/>
      <c r="GQ2446" s="48"/>
      <c r="GR2446" s="48"/>
      <c r="GS2446" s="48"/>
      <c r="GT2446" s="48"/>
      <c r="GU2446" s="48"/>
      <c r="GV2446" s="48"/>
      <c r="GW2446" s="48"/>
      <c r="GX2446" s="48"/>
      <c r="GY2446" s="48"/>
      <c r="GZ2446" s="48"/>
      <c r="HA2446" s="48"/>
      <c r="HB2446" s="48"/>
      <c r="HC2446" s="48"/>
      <c r="HD2446" s="48"/>
      <c r="HE2446" s="48"/>
      <c r="HF2446" s="48"/>
      <c r="HG2446" s="48"/>
      <c r="HH2446" s="48"/>
      <c r="HI2446" s="48"/>
      <c r="HJ2446" s="48"/>
      <c r="HK2446" s="48"/>
      <c r="HL2446" s="48"/>
      <c r="HM2446" s="48"/>
      <c r="HN2446" s="48"/>
      <c r="HO2446" s="48"/>
      <c r="HP2446" s="48"/>
      <c r="HQ2446" s="48"/>
      <c r="HR2446" s="48"/>
      <c r="HS2446" s="48"/>
      <c r="HT2446" s="48"/>
      <c r="HU2446" s="48"/>
      <c r="HV2446" s="48"/>
      <c r="HW2446" s="48"/>
      <c r="HX2446" s="48"/>
      <c r="HY2446" s="48"/>
      <c r="HZ2446" s="48"/>
      <c r="IA2446" s="48"/>
      <c r="IB2446" s="48"/>
      <c r="IC2446" s="48"/>
      <c r="ID2446" s="48"/>
      <c r="IE2446" s="48"/>
      <c r="IF2446" s="48"/>
      <c r="IG2446" s="48"/>
      <c r="IH2446" s="48"/>
      <c r="II2446" s="48"/>
      <c r="IJ2446" s="48"/>
      <c r="IK2446" s="48"/>
      <c r="IL2446" s="48"/>
      <c r="IM2446" s="48"/>
      <c r="IN2446" s="48"/>
      <c r="IO2446" s="48"/>
      <c r="IP2446" s="48"/>
      <c r="IQ2446" s="48"/>
      <c r="IR2446" s="48"/>
      <c r="IS2446" s="48"/>
      <c r="IT2446" s="48"/>
      <c r="IU2446" s="48"/>
      <c r="IV2446" s="48"/>
      <c r="IW2446" s="48"/>
      <c r="IX2446" s="48"/>
      <c r="IY2446" s="48"/>
      <c r="IZ2446" s="48"/>
      <c r="JA2446" s="48"/>
    </row>
    <row r="2447" spans="2:273" s="49" customFormat="1" ht="20" customHeight="1">
      <c r="B2447" s="120" t="s">
        <v>7992</v>
      </c>
      <c r="C2447" s="113">
        <v>20201</v>
      </c>
      <c r="D2447" s="98">
        <v>2020</v>
      </c>
      <c r="E2447" s="45" t="s">
        <v>2287</v>
      </c>
      <c r="F2447" s="146"/>
      <c r="G2447" s="359"/>
      <c r="H2447" s="46" t="s">
        <v>7993</v>
      </c>
      <c r="I2447" s="46" t="s">
        <v>103</v>
      </c>
      <c r="J2447" s="90">
        <v>25</v>
      </c>
      <c r="K2447" s="198">
        <v>4742798</v>
      </c>
      <c r="L2447" s="46" t="s">
        <v>7989</v>
      </c>
      <c r="M2447" s="46" t="s">
        <v>39</v>
      </c>
      <c r="N2447" s="215">
        <v>9</v>
      </c>
      <c r="O2447" s="90">
        <v>2</v>
      </c>
      <c r="P2447" s="90">
        <v>6</v>
      </c>
      <c r="Q2447" s="46" t="s">
        <v>47</v>
      </c>
      <c r="R2447" s="46" t="s">
        <v>7994</v>
      </c>
      <c r="S2447" s="48"/>
      <c r="T2447" s="48"/>
      <c r="U2447" s="48"/>
      <c r="V2447" s="48"/>
      <c r="W2447" s="48"/>
      <c r="X2447" s="48"/>
      <c r="Y2447" s="48"/>
      <c r="Z2447" s="48"/>
      <c r="AA2447" s="48"/>
      <c r="AB2447" s="48"/>
      <c r="AC2447" s="48"/>
      <c r="AD2447" s="48"/>
      <c r="AE2447" s="48"/>
      <c r="AF2447" s="6"/>
      <c r="AG2447" s="6"/>
      <c r="AH2447" s="6"/>
      <c r="AI2447" s="6"/>
      <c r="AJ2447" s="6"/>
      <c r="AK2447" s="6"/>
      <c r="AL2447" s="6"/>
      <c r="AM2447" s="6"/>
      <c r="AN2447" s="6"/>
      <c r="AO2447" s="6"/>
      <c r="AP2447" s="6"/>
      <c r="AQ2447" s="6"/>
      <c r="AR2447" s="7" t="s">
        <v>630</v>
      </c>
      <c r="AS2447" s="7" t="s">
        <v>53</v>
      </c>
      <c r="AT2447" s="6"/>
      <c r="AU2447" s="6"/>
      <c r="AV2447" s="6"/>
      <c r="AW2447" s="6"/>
      <c r="AX2447" s="6"/>
      <c r="AY2447" s="6"/>
      <c r="AZ2447" s="6"/>
      <c r="BA2447" s="6"/>
      <c r="BB2447" s="6"/>
      <c r="BC2447" s="6"/>
      <c r="BD2447" s="6"/>
      <c r="BE2447" s="6"/>
      <c r="BF2447" s="6"/>
      <c r="BG2447" s="6"/>
      <c r="BH2447" s="6"/>
      <c r="BI2447" s="6"/>
      <c r="BJ2447" s="6"/>
      <c r="BK2447" s="6"/>
      <c r="BL2447" s="6"/>
      <c r="BM2447" s="6"/>
      <c r="BN2447" s="6"/>
      <c r="BO2447" s="6"/>
      <c r="BP2447" s="6"/>
      <c r="BQ2447" s="6"/>
      <c r="BR2447" s="6"/>
      <c r="BS2447" s="6"/>
      <c r="BT2447" s="6"/>
      <c r="BU2447" s="6"/>
      <c r="BV2447" s="6"/>
      <c r="BW2447" s="6"/>
      <c r="BX2447" s="6"/>
      <c r="BY2447" s="6"/>
      <c r="BZ2447" s="6"/>
      <c r="CA2447" s="6"/>
      <c r="CB2447" s="6"/>
      <c r="CC2447" s="6"/>
      <c r="CD2447" s="6"/>
      <c r="CE2447" s="6"/>
      <c r="CF2447" s="6"/>
      <c r="CG2447" s="6"/>
      <c r="CH2447" s="6"/>
      <c r="CI2447" s="6"/>
      <c r="CJ2447" s="6"/>
      <c r="CK2447" s="6"/>
      <c r="CL2447" s="6"/>
      <c r="CM2447" s="6"/>
      <c r="CN2447" s="6"/>
      <c r="CO2447" s="6"/>
      <c r="CP2447" s="6"/>
      <c r="CQ2447" s="6"/>
      <c r="CR2447" s="6"/>
      <c r="CS2447" s="6"/>
      <c r="CT2447" s="6"/>
      <c r="CU2447" s="6"/>
      <c r="CV2447" s="6"/>
      <c r="CW2447" s="6"/>
      <c r="CX2447" s="6"/>
      <c r="CY2447" s="6"/>
      <c r="CZ2447" s="6"/>
      <c r="DA2447" s="6"/>
      <c r="DB2447" s="6"/>
      <c r="DC2447" s="6"/>
      <c r="DD2447" s="6"/>
      <c r="DE2447" s="6"/>
      <c r="DF2447" s="6"/>
      <c r="DG2447" s="6"/>
      <c r="DH2447" s="6"/>
      <c r="DI2447" s="6"/>
      <c r="DJ2447" s="6"/>
      <c r="DK2447" s="6"/>
      <c r="DL2447" s="6"/>
      <c r="DM2447" s="6"/>
      <c r="DN2447" s="6"/>
      <c r="DO2447" s="6"/>
      <c r="DP2447" s="6"/>
      <c r="DQ2447" s="6"/>
      <c r="DR2447" s="6"/>
      <c r="DS2447" s="6"/>
      <c r="DT2447" s="6"/>
      <c r="DU2447" s="6"/>
      <c r="DV2447" s="6"/>
      <c r="DW2447" s="6"/>
      <c r="DX2447" s="6"/>
      <c r="DY2447" s="6"/>
      <c r="DZ2447" s="6"/>
      <c r="EA2447" s="6"/>
      <c r="EB2447" s="6"/>
      <c r="EC2447" s="6"/>
      <c r="ED2447" s="6"/>
      <c r="EE2447" s="6"/>
      <c r="EF2447" s="6"/>
      <c r="EG2447" s="6"/>
      <c r="EH2447" s="6"/>
      <c r="EI2447" s="6"/>
      <c r="EJ2447" s="6"/>
      <c r="EK2447" s="6"/>
      <c r="EL2447" s="6"/>
      <c r="EM2447" s="6"/>
      <c r="EN2447" s="6"/>
      <c r="EO2447" s="6"/>
      <c r="EP2447" s="6"/>
      <c r="EQ2447" s="6"/>
      <c r="ER2447" s="6"/>
      <c r="ES2447" s="6"/>
      <c r="ET2447" s="6"/>
      <c r="EU2447" s="6"/>
      <c r="EV2447" s="6"/>
      <c r="EW2447" s="6"/>
      <c r="EX2447" s="6"/>
      <c r="EY2447" s="6"/>
      <c r="EZ2447" s="6"/>
      <c r="FA2447" s="6"/>
      <c r="FB2447" s="6"/>
      <c r="FC2447" s="6"/>
      <c r="FD2447" s="6"/>
      <c r="FE2447" s="6"/>
      <c r="FF2447" s="6"/>
      <c r="FG2447" s="6"/>
      <c r="FH2447" s="6"/>
      <c r="FI2447" s="6"/>
      <c r="FJ2447" s="6"/>
      <c r="FK2447" s="6"/>
      <c r="FL2447" s="6"/>
      <c r="FM2447" s="6"/>
      <c r="FN2447" s="6"/>
      <c r="FO2447" s="6"/>
      <c r="FP2447" s="6"/>
      <c r="FQ2447" s="6"/>
      <c r="FR2447" s="6"/>
      <c r="FS2447" s="6"/>
      <c r="FT2447" s="6"/>
      <c r="FU2447" s="6"/>
      <c r="FV2447" s="6"/>
      <c r="FW2447" s="6"/>
      <c r="FX2447" s="6"/>
      <c r="FY2447" s="6"/>
      <c r="FZ2447" s="6"/>
      <c r="GA2447" s="6"/>
      <c r="GB2447" s="6"/>
      <c r="GC2447" s="6"/>
      <c r="GD2447" s="6"/>
      <c r="GE2447" s="6"/>
      <c r="GF2447" s="6"/>
      <c r="GG2447" s="6"/>
      <c r="GH2447" s="6"/>
      <c r="GI2447" s="6"/>
      <c r="GJ2447" s="6"/>
      <c r="GK2447" s="6"/>
      <c r="GL2447" s="6"/>
      <c r="GM2447" s="6"/>
      <c r="GN2447" s="6"/>
      <c r="GO2447" s="6"/>
      <c r="GP2447" s="6"/>
      <c r="GQ2447" s="6"/>
      <c r="GR2447" s="6"/>
      <c r="GS2447" s="6"/>
      <c r="GT2447" s="6"/>
      <c r="GU2447" s="6"/>
      <c r="GV2447" s="6"/>
      <c r="GW2447" s="6"/>
      <c r="GX2447" s="6"/>
      <c r="GY2447" s="6"/>
      <c r="GZ2447" s="6"/>
      <c r="HA2447" s="6"/>
      <c r="HB2447" s="6"/>
      <c r="HC2447" s="6"/>
      <c r="HD2447" s="6"/>
      <c r="HE2447" s="6"/>
      <c r="HF2447" s="6"/>
      <c r="HG2447" s="6"/>
      <c r="HH2447" s="6"/>
      <c r="HI2447" s="6"/>
      <c r="HJ2447" s="6"/>
      <c r="HK2447" s="6"/>
      <c r="HL2447" s="6"/>
      <c r="HM2447" s="6"/>
      <c r="HN2447" s="6"/>
      <c r="HO2447" s="6"/>
      <c r="HP2447" s="6"/>
      <c r="HQ2447" s="6"/>
      <c r="HR2447" s="6"/>
      <c r="HS2447" s="6"/>
      <c r="HT2447" s="6"/>
      <c r="HU2447" s="6"/>
      <c r="HV2447" s="6"/>
      <c r="HW2447" s="6"/>
      <c r="HX2447" s="6"/>
      <c r="HY2447" s="6"/>
      <c r="HZ2447" s="6"/>
      <c r="IA2447" s="6"/>
      <c r="IB2447" s="6"/>
      <c r="IC2447" s="6"/>
      <c r="ID2447" s="6"/>
      <c r="IE2447" s="6"/>
      <c r="IF2447" s="6"/>
      <c r="IG2447" s="6"/>
      <c r="IH2447" s="6"/>
      <c r="II2447" s="6"/>
      <c r="IJ2447" s="6"/>
      <c r="IK2447" s="6"/>
      <c r="IL2447" s="6"/>
      <c r="IM2447" s="6"/>
      <c r="IN2447" s="6"/>
      <c r="IO2447" s="6"/>
      <c r="IP2447" s="6"/>
      <c r="IQ2447" s="6"/>
      <c r="IR2447" s="6"/>
      <c r="IS2447" s="6"/>
      <c r="IT2447" s="6"/>
      <c r="IU2447" s="6"/>
      <c r="IV2447" s="6"/>
      <c r="IW2447" s="6"/>
      <c r="IX2447" s="6"/>
      <c r="IY2447" s="6"/>
      <c r="IZ2447" s="6"/>
      <c r="JA2447" s="6"/>
      <c r="JB2447" s="6"/>
      <c r="JC2447" s="6"/>
      <c r="JD2447" s="6"/>
      <c r="JE2447" s="6"/>
      <c r="JF2447" s="6"/>
      <c r="JG2447" s="6"/>
      <c r="JH2447" s="6"/>
      <c r="JI2447" s="6"/>
      <c r="JJ2447" s="6"/>
      <c r="JK2447" s="6"/>
      <c r="JL2447" s="6"/>
      <c r="JM2447" s="6"/>
    </row>
    <row r="2448" spans="2:273" s="49" customFormat="1" ht="20" customHeight="1">
      <c r="B2448" s="121" t="s">
        <v>2286</v>
      </c>
      <c r="C2448" s="122">
        <v>20181</v>
      </c>
      <c r="D2448" s="104">
        <v>2018</v>
      </c>
      <c r="E2448" s="66" t="s">
        <v>2287</v>
      </c>
      <c r="F2448" s="145"/>
      <c r="G2448" s="358"/>
      <c r="H2448" s="68" t="s">
        <v>2288</v>
      </c>
      <c r="I2448" s="68"/>
      <c r="J2448" s="92">
        <v>51</v>
      </c>
      <c r="K2448" s="200">
        <v>4993397</v>
      </c>
      <c r="L2448" s="68" t="s">
        <v>2796</v>
      </c>
      <c r="M2448" s="68" t="s">
        <v>39</v>
      </c>
      <c r="N2448" s="215">
        <v>9</v>
      </c>
      <c r="O2448" s="92">
        <v>2</v>
      </c>
      <c r="P2448" s="89">
        <v>6</v>
      </c>
      <c r="Q2448" s="70"/>
      <c r="R2448" s="68" t="s">
        <v>133</v>
      </c>
      <c r="S2448" s="13">
        <v>12</v>
      </c>
      <c r="T2448" s="13">
        <v>11</v>
      </c>
      <c r="U2448" s="7"/>
      <c r="V2448" s="7"/>
      <c r="W2448" s="7"/>
      <c r="X2448" s="7"/>
      <c r="Y2448" s="13">
        <v>1</v>
      </c>
      <c r="Z2448" s="13"/>
      <c r="AA2448" s="7"/>
      <c r="AB2448" s="7"/>
      <c r="AC2448" s="7"/>
      <c r="AD2448" s="7"/>
      <c r="AE2448" s="6"/>
      <c r="AF2448" s="6"/>
      <c r="AG2448" s="6"/>
      <c r="AH2448" s="6"/>
      <c r="AI2448" s="6"/>
      <c r="AJ2448" s="6"/>
      <c r="AK2448" s="6"/>
      <c r="AL2448" s="6"/>
      <c r="AM2448" s="6"/>
      <c r="AN2448" s="6"/>
      <c r="AO2448" s="6"/>
      <c r="AP2448" s="6"/>
      <c r="AQ2448" s="6"/>
      <c r="AR2448" s="7" t="s">
        <v>47</v>
      </c>
      <c r="AS2448" s="7" t="s">
        <v>53</v>
      </c>
      <c r="AT2448" s="6"/>
      <c r="AU2448" s="6"/>
      <c r="AV2448" s="6"/>
      <c r="AW2448" s="6"/>
      <c r="AX2448" s="6"/>
      <c r="AY2448" s="6"/>
      <c r="AZ2448" s="6"/>
      <c r="BA2448" s="6"/>
      <c r="BB2448" s="6"/>
      <c r="BC2448" s="6"/>
      <c r="BD2448" s="6"/>
      <c r="BE2448" s="6"/>
      <c r="BF2448" s="6"/>
      <c r="BG2448" s="6"/>
      <c r="BH2448" s="6"/>
      <c r="BI2448" s="6"/>
      <c r="BJ2448" s="6"/>
      <c r="BK2448" s="6"/>
      <c r="BL2448" s="6"/>
      <c r="BM2448" s="6"/>
      <c r="BN2448" s="6"/>
      <c r="BO2448" s="6"/>
      <c r="BP2448" s="6"/>
      <c r="BQ2448" s="6"/>
      <c r="BR2448" s="6"/>
      <c r="BS2448" s="6"/>
      <c r="BT2448" s="6"/>
      <c r="BU2448" s="6"/>
      <c r="BV2448" s="6"/>
      <c r="BW2448" s="6"/>
      <c r="BX2448" s="6"/>
      <c r="BY2448" s="6"/>
      <c r="BZ2448" s="6"/>
      <c r="CA2448" s="6"/>
      <c r="CB2448" s="6"/>
      <c r="CC2448" s="6"/>
      <c r="CD2448" s="6"/>
      <c r="CE2448" s="6"/>
      <c r="CF2448" s="6"/>
      <c r="CG2448" s="6"/>
      <c r="CH2448" s="6"/>
      <c r="CI2448" s="6"/>
      <c r="CJ2448" s="6"/>
      <c r="CK2448" s="6"/>
      <c r="CL2448" s="6"/>
      <c r="CM2448" s="6"/>
      <c r="CN2448" s="6"/>
      <c r="CO2448" s="6"/>
      <c r="CP2448" s="6"/>
      <c r="CQ2448" s="6"/>
      <c r="CR2448" s="6"/>
      <c r="CS2448" s="6"/>
      <c r="CT2448" s="6"/>
      <c r="CU2448" s="6"/>
      <c r="CV2448" s="6"/>
      <c r="CW2448" s="6"/>
      <c r="CX2448" s="6"/>
      <c r="CY2448" s="6"/>
      <c r="CZ2448" s="6"/>
      <c r="DA2448" s="6"/>
      <c r="DB2448" s="6"/>
      <c r="DC2448" s="6"/>
      <c r="DD2448" s="6"/>
      <c r="DE2448" s="6"/>
      <c r="DF2448" s="6"/>
      <c r="DG2448" s="6"/>
      <c r="DH2448" s="6"/>
      <c r="DI2448" s="6"/>
      <c r="DJ2448" s="6"/>
      <c r="DK2448" s="6"/>
      <c r="DL2448" s="6"/>
      <c r="DM2448" s="6"/>
      <c r="DN2448" s="6"/>
      <c r="DO2448" s="6"/>
      <c r="DP2448" s="6"/>
      <c r="DQ2448" s="6"/>
      <c r="DR2448" s="6"/>
      <c r="DS2448" s="6"/>
      <c r="DT2448" s="6"/>
      <c r="DU2448" s="6"/>
      <c r="DV2448" s="6"/>
      <c r="DW2448" s="6"/>
      <c r="DX2448" s="6"/>
      <c r="DY2448" s="6"/>
      <c r="DZ2448" s="6"/>
      <c r="EA2448" s="6"/>
      <c r="EB2448" s="6"/>
      <c r="EC2448" s="6"/>
      <c r="ED2448" s="6"/>
      <c r="EE2448" s="6"/>
      <c r="EF2448" s="6"/>
      <c r="EG2448" s="6"/>
      <c r="EH2448" s="6"/>
      <c r="EI2448" s="6"/>
      <c r="EJ2448" s="6"/>
      <c r="EK2448" s="6"/>
      <c r="EL2448" s="6"/>
      <c r="EM2448" s="6"/>
      <c r="EN2448" s="6"/>
      <c r="EO2448" s="6"/>
      <c r="EP2448" s="6"/>
      <c r="EQ2448" s="6"/>
      <c r="ER2448" s="6"/>
      <c r="ES2448" s="6"/>
      <c r="ET2448" s="6"/>
      <c r="EU2448" s="6"/>
      <c r="EV2448" s="6"/>
      <c r="EW2448" s="6"/>
      <c r="EX2448" s="6"/>
      <c r="EY2448" s="6"/>
      <c r="EZ2448" s="6"/>
      <c r="FA2448" s="6"/>
      <c r="FB2448" s="6"/>
      <c r="FC2448" s="6"/>
      <c r="FD2448" s="6"/>
      <c r="FE2448" s="6"/>
      <c r="FF2448" s="6"/>
      <c r="FG2448" s="6"/>
      <c r="FH2448" s="6"/>
      <c r="FI2448" s="6"/>
      <c r="FJ2448" s="6"/>
      <c r="FK2448" s="6"/>
      <c r="FL2448" s="6"/>
      <c r="FM2448" s="6"/>
      <c r="FN2448" s="6"/>
      <c r="FO2448" s="6"/>
      <c r="FP2448" s="6"/>
      <c r="FQ2448" s="6"/>
      <c r="FR2448" s="6"/>
      <c r="FS2448" s="6"/>
      <c r="FT2448" s="6"/>
      <c r="FU2448" s="6"/>
      <c r="FV2448" s="6"/>
      <c r="FW2448" s="6"/>
      <c r="FX2448" s="6"/>
      <c r="FY2448" s="6"/>
      <c r="FZ2448" s="6"/>
      <c r="GA2448" s="6"/>
      <c r="GB2448" s="6"/>
      <c r="GC2448" s="6"/>
      <c r="GD2448" s="6"/>
      <c r="GE2448" s="6"/>
      <c r="GF2448" s="6"/>
      <c r="GG2448" s="6"/>
      <c r="GH2448" s="6"/>
      <c r="GI2448" s="6"/>
      <c r="GJ2448" s="6"/>
      <c r="GK2448" s="6"/>
      <c r="GL2448" s="6"/>
      <c r="GM2448" s="6"/>
      <c r="GN2448" s="6"/>
      <c r="GO2448" s="6"/>
      <c r="GP2448" s="6"/>
      <c r="GQ2448" s="6"/>
      <c r="GR2448" s="6"/>
      <c r="GS2448" s="6"/>
      <c r="GT2448" s="6"/>
      <c r="GU2448" s="6"/>
      <c r="GV2448" s="6"/>
      <c r="GW2448" s="6"/>
      <c r="GX2448" s="6"/>
      <c r="GY2448" s="6"/>
      <c r="GZ2448" s="6"/>
      <c r="HA2448" s="6"/>
      <c r="HB2448" s="6"/>
      <c r="HC2448" s="6"/>
      <c r="HD2448" s="6"/>
      <c r="HE2448" s="6"/>
      <c r="HF2448" s="6"/>
      <c r="HG2448" s="6"/>
      <c r="HH2448" s="6"/>
      <c r="HI2448" s="6"/>
      <c r="HJ2448" s="6"/>
      <c r="HK2448" s="6"/>
      <c r="HL2448" s="6"/>
      <c r="HM2448" s="6"/>
      <c r="HN2448" s="6"/>
      <c r="HO2448" s="6"/>
      <c r="HP2448" s="6"/>
      <c r="HQ2448" s="6"/>
      <c r="HR2448" s="6"/>
      <c r="HS2448" s="6"/>
      <c r="HT2448" s="6"/>
      <c r="HU2448" s="6"/>
      <c r="HV2448" s="6"/>
      <c r="HW2448" s="6"/>
      <c r="HX2448" s="6"/>
      <c r="HY2448" s="6"/>
      <c r="HZ2448" s="6"/>
      <c r="IA2448" s="6"/>
      <c r="IB2448" s="6"/>
      <c r="IC2448" s="6"/>
      <c r="ID2448" s="6"/>
      <c r="IE2448" s="6"/>
      <c r="IF2448" s="6"/>
      <c r="IG2448" s="6"/>
      <c r="IH2448" s="6"/>
      <c r="II2448" s="6"/>
      <c r="IJ2448" s="6"/>
      <c r="IK2448" s="6"/>
      <c r="IL2448" s="6"/>
      <c r="IM2448" s="6"/>
      <c r="IN2448" s="6"/>
      <c r="IO2448" s="6"/>
      <c r="IP2448" s="6"/>
      <c r="IQ2448" s="6"/>
      <c r="IR2448" s="6"/>
      <c r="IS2448" s="6"/>
      <c r="IT2448" s="6"/>
      <c r="IU2448" s="6"/>
      <c r="IV2448" s="6"/>
      <c r="IW2448" s="6"/>
      <c r="IX2448" s="6"/>
      <c r="IY2448" s="6"/>
      <c r="IZ2448" s="6"/>
      <c r="JA2448" s="6"/>
      <c r="JB2448" s="6"/>
      <c r="JC2448" s="6"/>
      <c r="JD2448" s="6"/>
      <c r="JE2448" s="6"/>
      <c r="JF2448" s="6"/>
      <c r="JG2448" s="6"/>
      <c r="JH2448" s="6"/>
      <c r="JI2448" s="6"/>
      <c r="JJ2448" s="6"/>
      <c r="JK2448" s="6"/>
      <c r="JL2448" s="6"/>
      <c r="JM2448" s="6"/>
    </row>
    <row r="2449" spans="2:273" s="49" customFormat="1" ht="20" customHeight="1">
      <c r="B2449" s="120" t="s">
        <v>5049</v>
      </c>
      <c r="C2449" s="113">
        <v>20191</v>
      </c>
      <c r="D2449" s="104">
        <v>2019</v>
      </c>
      <c r="E2449" s="66" t="s">
        <v>2287</v>
      </c>
      <c r="F2449" s="145"/>
      <c r="G2449" s="358"/>
      <c r="H2449" s="68" t="s">
        <v>5050</v>
      </c>
      <c r="I2449" s="68" t="s">
        <v>53</v>
      </c>
      <c r="J2449" s="92">
        <v>36</v>
      </c>
      <c r="K2449" s="200">
        <v>6399726</v>
      </c>
      <c r="L2449" s="68" t="s">
        <v>2796</v>
      </c>
      <c r="M2449" s="68" t="s">
        <v>39</v>
      </c>
      <c r="N2449" s="215">
        <v>9</v>
      </c>
      <c r="O2449" s="89">
        <v>2</v>
      </c>
      <c r="P2449" s="89">
        <v>6</v>
      </c>
      <c r="Q2449" s="68" t="s">
        <v>47</v>
      </c>
      <c r="R2449" s="68" t="s">
        <v>133</v>
      </c>
      <c r="S2449" s="6"/>
      <c r="T2449" s="6"/>
      <c r="U2449" s="6"/>
      <c r="V2449" s="6"/>
      <c r="W2449" s="6"/>
      <c r="X2449" s="6"/>
      <c r="Y2449" s="6"/>
      <c r="Z2449" s="6"/>
      <c r="AA2449" s="6"/>
      <c r="AB2449" s="6"/>
      <c r="AC2449" s="6"/>
      <c r="AD2449" s="6"/>
      <c r="AE2449" s="6"/>
      <c r="AF2449" s="48"/>
      <c r="AG2449" s="48"/>
      <c r="AH2449" s="48"/>
      <c r="AI2449" s="48"/>
      <c r="AJ2449" s="48"/>
      <c r="AK2449" s="48"/>
      <c r="AL2449" s="48"/>
      <c r="AM2449" s="48"/>
      <c r="AN2449" s="48"/>
      <c r="AO2449" s="48"/>
      <c r="AP2449" s="48"/>
      <c r="AQ2449" s="48"/>
      <c r="AR2449" s="48"/>
      <c r="AS2449" s="48"/>
      <c r="AT2449" s="48"/>
      <c r="AU2449" s="48"/>
      <c r="AV2449" s="48"/>
      <c r="AW2449" s="48"/>
      <c r="AX2449" s="48"/>
      <c r="AY2449" s="48"/>
      <c r="AZ2449" s="48"/>
      <c r="BA2449" s="48"/>
      <c r="BB2449" s="48"/>
      <c r="BC2449" s="48"/>
      <c r="BD2449" s="48"/>
      <c r="BE2449" s="48"/>
      <c r="BF2449" s="48"/>
      <c r="BG2449" s="48"/>
      <c r="BH2449" s="48"/>
      <c r="BI2449" s="48"/>
      <c r="BJ2449" s="48"/>
      <c r="BK2449" s="48"/>
      <c r="BL2449" s="48"/>
      <c r="BM2449" s="48"/>
      <c r="BN2449" s="48"/>
      <c r="BO2449" s="48"/>
      <c r="BP2449" s="48"/>
      <c r="BQ2449" s="48"/>
      <c r="BR2449" s="48"/>
      <c r="BS2449" s="48"/>
      <c r="BT2449" s="48"/>
      <c r="BU2449" s="48"/>
      <c r="BV2449" s="48"/>
      <c r="BW2449" s="48"/>
      <c r="BX2449" s="48"/>
      <c r="BY2449" s="48"/>
      <c r="BZ2449" s="48"/>
      <c r="CA2449" s="48"/>
      <c r="CB2449" s="48"/>
      <c r="CC2449" s="48"/>
      <c r="CD2449" s="48"/>
      <c r="CE2449" s="48"/>
      <c r="CF2449" s="48"/>
      <c r="CG2449" s="48"/>
      <c r="CH2449" s="48"/>
      <c r="CI2449" s="48"/>
      <c r="CJ2449" s="48"/>
      <c r="CK2449" s="48"/>
      <c r="CL2449" s="48"/>
      <c r="CM2449" s="48"/>
      <c r="CN2449" s="48"/>
      <c r="CO2449" s="48"/>
      <c r="CP2449" s="48"/>
      <c r="CQ2449" s="48"/>
      <c r="CR2449" s="48"/>
      <c r="CS2449" s="48"/>
      <c r="CT2449" s="48"/>
      <c r="CU2449" s="48"/>
      <c r="CV2449" s="48"/>
      <c r="CW2449" s="48"/>
      <c r="CX2449" s="48"/>
      <c r="CY2449" s="48"/>
      <c r="CZ2449" s="48"/>
      <c r="DA2449" s="48"/>
      <c r="DB2449" s="48"/>
      <c r="DC2449" s="48"/>
      <c r="DD2449" s="48"/>
      <c r="DE2449" s="48"/>
      <c r="DF2449" s="48"/>
      <c r="DG2449" s="48"/>
      <c r="DH2449" s="48"/>
      <c r="DI2449" s="48"/>
      <c r="DJ2449" s="48"/>
      <c r="DK2449" s="48"/>
      <c r="DL2449" s="48"/>
      <c r="DM2449" s="48"/>
      <c r="DN2449" s="48"/>
      <c r="DO2449" s="48"/>
      <c r="DP2449" s="48"/>
      <c r="DQ2449" s="48"/>
      <c r="DR2449" s="48"/>
      <c r="DS2449" s="48"/>
      <c r="DT2449" s="48"/>
      <c r="DU2449" s="48"/>
      <c r="DV2449" s="48"/>
      <c r="DW2449" s="48"/>
      <c r="DX2449" s="48"/>
      <c r="DY2449" s="48"/>
      <c r="DZ2449" s="48"/>
      <c r="EA2449" s="48"/>
      <c r="EB2449" s="48"/>
      <c r="EC2449" s="48"/>
      <c r="ED2449" s="48"/>
      <c r="EE2449" s="48"/>
      <c r="EF2449" s="48"/>
      <c r="EG2449" s="48"/>
      <c r="EH2449" s="48"/>
      <c r="EI2449" s="48"/>
      <c r="EJ2449" s="48"/>
      <c r="EK2449" s="48"/>
      <c r="EL2449" s="48"/>
      <c r="EM2449" s="48"/>
      <c r="EN2449" s="48"/>
      <c r="EO2449" s="48"/>
      <c r="EP2449" s="48"/>
      <c r="EQ2449" s="48"/>
      <c r="ER2449" s="48"/>
      <c r="ES2449" s="48"/>
      <c r="ET2449" s="48"/>
      <c r="EU2449" s="48"/>
      <c r="EV2449" s="48"/>
      <c r="EW2449" s="48"/>
      <c r="EX2449" s="48"/>
      <c r="EY2449" s="48"/>
      <c r="EZ2449" s="48"/>
      <c r="FA2449" s="48"/>
      <c r="FB2449" s="48"/>
      <c r="FC2449" s="48"/>
      <c r="FD2449" s="48"/>
      <c r="FE2449" s="48"/>
      <c r="FF2449" s="48"/>
      <c r="FG2449" s="48"/>
      <c r="FH2449" s="48"/>
      <c r="FI2449" s="48"/>
      <c r="FJ2449" s="48"/>
      <c r="FK2449" s="48"/>
      <c r="FL2449" s="48"/>
      <c r="FM2449" s="48"/>
      <c r="FN2449" s="48"/>
      <c r="FO2449" s="48"/>
      <c r="FP2449" s="48"/>
      <c r="FQ2449" s="48"/>
      <c r="FR2449" s="48"/>
      <c r="FS2449" s="48"/>
      <c r="FT2449" s="48"/>
      <c r="FU2449" s="48"/>
      <c r="FV2449" s="48"/>
      <c r="FW2449" s="48"/>
      <c r="FX2449" s="48"/>
      <c r="FY2449" s="48"/>
      <c r="FZ2449" s="48"/>
      <c r="GA2449" s="48"/>
      <c r="GB2449" s="48"/>
      <c r="GC2449" s="48"/>
      <c r="GD2449" s="48"/>
      <c r="GE2449" s="48"/>
      <c r="GF2449" s="48"/>
      <c r="GG2449" s="48"/>
      <c r="GH2449" s="48"/>
      <c r="GI2449" s="48"/>
      <c r="GJ2449" s="48"/>
      <c r="GK2449" s="48"/>
      <c r="GL2449" s="48"/>
      <c r="GM2449" s="48"/>
      <c r="GN2449" s="48"/>
      <c r="GO2449" s="48"/>
      <c r="GP2449" s="48"/>
      <c r="GQ2449" s="48"/>
      <c r="GR2449" s="48"/>
      <c r="GS2449" s="48"/>
      <c r="GT2449" s="48"/>
      <c r="GU2449" s="48"/>
      <c r="GV2449" s="48"/>
      <c r="GW2449" s="48"/>
      <c r="GX2449" s="48"/>
      <c r="GY2449" s="48"/>
      <c r="GZ2449" s="48"/>
      <c r="HA2449" s="48"/>
      <c r="HB2449" s="48"/>
      <c r="HC2449" s="48"/>
      <c r="HD2449" s="48"/>
      <c r="HE2449" s="48"/>
      <c r="HF2449" s="48"/>
      <c r="HG2449" s="48"/>
      <c r="HH2449" s="48"/>
      <c r="HI2449" s="48"/>
      <c r="HJ2449" s="48"/>
      <c r="HK2449" s="48"/>
      <c r="HL2449" s="48"/>
      <c r="HM2449" s="48"/>
      <c r="HN2449" s="48"/>
      <c r="HO2449" s="48"/>
      <c r="HP2449" s="48"/>
      <c r="HQ2449" s="48"/>
      <c r="HR2449" s="48"/>
      <c r="HS2449" s="48"/>
      <c r="HT2449" s="48"/>
      <c r="HU2449" s="48"/>
      <c r="HV2449" s="48"/>
      <c r="HW2449" s="48"/>
      <c r="HX2449" s="48"/>
      <c r="HY2449" s="48"/>
      <c r="HZ2449" s="48"/>
      <c r="IA2449" s="48"/>
      <c r="IB2449" s="48"/>
      <c r="IC2449" s="48"/>
      <c r="ID2449" s="48"/>
      <c r="IE2449" s="48"/>
      <c r="IF2449" s="48"/>
      <c r="IG2449" s="48"/>
      <c r="IH2449" s="48"/>
      <c r="II2449" s="48"/>
      <c r="IJ2449" s="48"/>
      <c r="IK2449" s="48"/>
      <c r="IL2449" s="48"/>
      <c r="IM2449" s="48"/>
      <c r="IN2449" s="48"/>
      <c r="IO2449" s="48"/>
      <c r="IP2449" s="48"/>
      <c r="IQ2449" s="48"/>
      <c r="IR2449" s="48"/>
      <c r="IS2449" s="48"/>
      <c r="IT2449" s="48"/>
      <c r="IU2449" s="48"/>
      <c r="IV2449" s="48"/>
      <c r="IW2449" s="48"/>
      <c r="IX2449" s="48"/>
      <c r="IY2449" s="48"/>
      <c r="IZ2449" s="48"/>
      <c r="JA2449" s="48"/>
    </row>
    <row r="2450" spans="2:273" s="49" customFormat="1" ht="20" customHeight="1">
      <c r="B2450" s="120" t="s">
        <v>7997</v>
      </c>
      <c r="C2450" s="113">
        <v>20201</v>
      </c>
      <c r="D2450" s="98">
        <v>2020</v>
      </c>
      <c r="E2450" s="45" t="s">
        <v>5052</v>
      </c>
      <c r="F2450" s="146"/>
      <c r="G2450" s="359" t="s">
        <v>1086</v>
      </c>
      <c r="H2450" s="46" t="s">
        <v>7998</v>
      </c>
      <c r="I2450" s="46" t="s">
        <v>53</v>
      </c>
      <c r="J2450" s="90">
        <v>14</v>
      </c>
      <c r="K2450" s="198">
        <v>109498</v>
      </c>
      <c r="L2450" s="47"/>
      <c r="M2450" s="46" t="s">
        <v>39</v>
      </c>
      <c r="N2450" s="215">
        <v>9</v>
      </c>
      <c r="O2450" s="90">
        <v>2</v>
      </c>
      <c r="P2450" s="90">
        <v>6</v>
      </c>
      <c r="Q2450" s="46" t="s">
        <v>47</v>
      </c>
      <c r="R2450" s="46" t="s">
        <v>80</v>
      </c>
      <c r="S2450" s="48"/>
      <c r="T2450" s="48"/>
      <c r="U2450" s="48"/>
      <c r="V2450" s="48"/>
      <c r="W2450" s="48"/>
      <c r="X2450" s="48"/>
      <c r="Y2450" s="48"/>
      <c r="Z2450" s="48"/>
      <c r="AA2450" s="48"/>
      <c r="AB2450" s="48"/>
      <c r="AC2450" s="48"/>
      <c r="AD2450" s="48"/>
      <c r="AE2450" s="48"/>
      <c r="AF2450" s="48"/>
      <c r="AG2450" s="48"/>
      <c r="AH2450" s="48"/>
      <c r="AI2450" s="48"/>
      <c r="AJ2450" s="48"/>
      <c r="AK2450" s="48"/>
      <c r="AL2450" s="48"/>
      <c r="AM2450" s="48"/>
      <c r="AN2450" s="48"/>
      <c r="AO2450" s="48"/>
      <c r="AP2450" s="48"/>
      <c r="AQ2450" s="48"/>
      <c r="AR2450" s="48"/>
      <c r="AS2450" s="48"/>
      <c r="AT2450" s="48"/>
      <c r="AU2450" s="48"/>
      <c r="AV2450" s="48"/>
      <c r="AW2450" s="48"/>
      <c r="AX2450" s="48"/>
      <c r="AY2450" s="48"/>
      <c r="AZ2450" s="48"/>
      <c r="BA2450" s="48"/>
      <c r="BB2450" s="48"/>
      <c r="BC2450" s="48"/>
      <c r="BD2450" s="48"/>
      <c r="BE2450" s="48"/>
      <c r="BF2450" s="48"/>
      <c r="BG2450" s="48"/>
      <c r="BH2450" s="48"/>
      <c r="BI2450" s="48"/>
      <c r="BJ2450" s="48"/>
      <c r="BK2450" s="48"/>
      <c r="BL2450" s="48"/>
      <c r="BM2450" s="48"/>
      <c r="BN2450" s="48"/>
      <c r="BO2450" s="48"/>
      <c r="BP2450" s="48"/>
      <c r="BQ2450" s="48"/>
      <c r="BR2450" s="48"/>
      <c r="BS2450" s="48"/>
      <c r="BT2450" s="48"/>
      <c r="BU2450" s="48"/>
      <c r="BV2450" s="48"/>
      <c r="BW2450" s="48"/>
      <c r="BX2450" s="48"/>
      <c r="BY2450" s="48"/>
      <c r="BZ2450" s="48"/>
      <c r="CA2450" s="48"/>
      <c r="CB2450" s="48"/>
      <c r="CC2450" s="48"/>
      <c r="CD2450" s="48"/>
      <c r="CE2450" s="48"/>
      <c r="CF2450" s="48"/>
      <c r="CG2450" s="48"/>
      <c r="CH2450" s="48"/>
      <c r="CI2450" s="48"/>
      <c r="CJ2450" s="48"/>
      <c r="CK2450" s="48"/>
      <c r="CL2450" s="48"/>
      <c r="CM2450" s="48"/>
      <c r="CN2450" s="48"/>
      <c r="CO2450" s="48"/>
      <c r="CP2450" s="48"/>
      <c r="CQ2450" s="48"/>
      <c r="CR2450" s="48"/>
      <c r="CS2450" s="48"/>
      <c r="CT2450" s="48"/>
      <c r="CU2450" s="48"/>
      <c r="CV2450" s="48"/>
      <c r="CW2450" s="48"/>
      <c r="CX2450" s="48"/>
      <c r="CY2450" s="48"/>
      <c r="CZ2450" s="48"/>
      <c r="DA2450" s="48"/>
      <c r="DB2450" s="48"/>
      <c r="DC2450" s="48"/>
      <c r="DD2450" s="48"/>
      <c r="DE2450" s="48"/>
      <c r="DF2450" s="48"/>
      <c r="DG2450" s="48"/>
      <c r="DH2450" s="48"/>
      <c r="DI2450" s="48"/>
      <c r="DJ2450" s="48"/>
      <c r="DK2450" s="48"/>
      <c r="DL2450" s="48"/>
      <c r="DM2450" s="48"/>
      <c r="DN2450" s="48"/>
      <c r="DO2450" s="48"/>
      <c r="DP2450" s="48"/>
      <c r="DQ2450" s="48"/>
      <c r="DR2450" s="48"/>
      <c r="DS2450" s="48"/>
      <c r="DT2450" s="48"/>
      <c r="DU2450" s="48"/>
      <c r="DV2450" s="48"/>
      <c r="DW2450" s="48"/>
      <c r="DX2450" s="48"/>
      <c r="DY2450" s="48"/>
      <c r="DZ2450" s="48"/>
      <c r="EA2450" s="48"/>
      <c r="EB2450" s="48"/>
      <c r="EC2450" s="48"/>
      <c r="ED2450" s="48"/>
      <c r="EE2450" s="48"/>
      <c r="EF2450" s="48"/>
      <c r="EG2450" s="48"/>
      <c r="EH2450" s="48"/>
      <c r="EI2450" s="48"/>
      <c r="EJ2450" s="48"/>
      <c r="EK2450" s="48"/>
      <c r="EL2450" s="48"/>
      <c r="EM2450" s="48"/>
      <c r="EN2450" s="48"/>
      <c r="EO2450" s="48"/>
      <c r="EP2450" s="48"/>
      <c r="EQ2450" s="48"/>
      <c r="ER2450" s="48"/>
      <c r="ES2450" s="48"/>
      <c r="ET2450" s="48"/>
      <c r="EU2450" s="48"/>
      <c r="EV2450" s="48"/>
      <c r="EW2450" s="48"/>
      <c r="EX2450" s="48"/>
      <c r="EY2450" s="48"/>
      <c r="EZ2450" s="48"/>
      <c r="FA2450" s="48"/>
      <c r="FB2450" s="48"/>
      <c r="FC2450" s="48"/>
      <c r="FD2450" s="48"/>
      <c r="FE2450" s="48"/>
      <c r="FF2450" s="48"/>
      <c r="FG2450" s="48"/>
      <c r="FH2450" s="48"/>
      <c r="FI2450" s="48"/>
      <c r="FJ2450" s="48"/>
      <c r="FK2450" s="48"/>
      <c r="FL2450" s="48"/>
      <c r="FM2450" s="48"/>
      <c r="FN2450" s="48"/>
      <c r="FO2450" s="48"/>
      <c r="FP2450" s="48"/>
      <c r="FQ2450" s="48"/>
      <c r="FR2450" s="48"/>
      <c r="FS2450" s="48"/>
      <c r="FT2450" s="48"/>
      <c r="FU2450" s="48"/>
      <c r="FV2450" s="48"/>
      <c r="FW2450" s="48"/>
      <c r="FX2450" s="48"/>
      <c r="FY2450" s="48"/>
      <c r="FZ2450" s="48"/>
      <c r="GA2450" s="48"/>
      <c r="GB2450" s="48"/>
      <c r="GC2450" s="48"/>
      <c r="GD2450" s="48"/>
      <c r="GE2450" s="48"/>
      <c r="GF2450" s="48"/>
      <c r="GG2450" s="48"/>
      <c r="GH2450" s="48"/>
      <c r="GI2450" s="48"/>
      <c r="GJ2450" s="48"/>
      <c r="GK2450" s="48"/>
      <c r="GL2450" s="48"/>
      <c r="GM2450" s="48"/>
      <c r="GN2450" s="48"/>
      <c r="GO2450" s="48"/>
      <c r="GP2450" s="48"/>
      <c r="GQ2450" s="48"/>
      <c r="GR2450" s="48"/>
      <c r="GS2450" s="48"/>
      <c r="GT2450" s="48"/>
      <c r="GU2450" s="48"/>
      <c r="GV2450" s="48"/>
      <c r="GW2450" s="48"/>
      <c r="GX2450" s="48"/>
      <c r="GY2450" s="48"/>
      <c r="GZ2450" s="48"/>
      <c r="HA2450" s="48"/>
      <c r="HB2450" s="48"/>
      <c r="HC2450" s="48"/>
      <c r="HD2450" s="48"/>
      <c r="HE2450" s="48"/>
      <c r="HF2450" s="48"/>
      <c r="HG2450" s="48"/>
      <c r="HH2450" s="48"/>
      <c r="HI2450" s="48"/>
      <c r="HJ2450" s="48"/>
      <c r="HK2450" s="48"/>
      <c r="HL2450" s="48"/>
      <c r="HM2450" s="48"/>
      <c r="HN2450" s="48"/>
      <c r="HO2450" s="48"/>
      <c r="HP2450" s="48"/>
      <c r="HQ2450" s="48"/>
      <c r="HR2450" s="48"/>
      <c r="HS2450" s="48"/>
      <c r="HT2450" s="48"/>
      <c r="HU2450" s="48"/>
      <c r="HV2450" s="48"/>
      <c r="HW2450" s="48"/>
      <c r="HX2450" s="48"/>
      <c r="HY2450" s="48"/>
      <c r="HZ2450" s="48"/>
      <c r="IA2450" s="48"/>
      <c r="IB2450" s="48"/>
      <c r="IC2450" s="48"/>
      <c r="ID2450" s="48"/>
      <c r="IE2450" s="48"/>
      <c r="IF2450" s="48"/>
      <c r="IG2450" s="48"/>
      <c r="IH2450" s="48"/>
      <c r="II2450" s="48"/>
      <c r="IJ2450" s="48"/>
      <c r="IK2450" s="48"/>
      <c r="IL2450" s="48"/>
      <c r="IM2450" s="48"/>
      <c r="IN2450" s="48"/>
      <c r="IO2450" s="48"/>
      <c r="IP2450" s="48"/>
      <c r="IQ2450" s="48"/>
      <c r="IR2450" s="48"/>
      <c r="IS2450" s="48"/>
      <c r="IT2450" s="48"/>
      <c r="IU2450" s="48"/>
      <c r="IV2450" s="48"/>
      <c r="IW2450" s="48"/>
      <c r="IX2450" s="48"/>
      <c r="IY2450" s="48"/>
      <c r="IZ2450" s="48"/>
      <c r="JA2450" s="48"/>
    </row>
    <row r="2451" spans="2:273" s="49" customFormat="1" ht="20" customHeight="1">
      <c r="B2451" s="120" t="s">
        <v>5051</v>
      </c>
      <c r="C2451" s="113">
        <v>20192</v>
      </c>
      <c r="D2451" s="104">
        <v>2019</v>
      </c>
      <c r="E2451" s="66" t="s">
        <v>5052</v>
      </c>
      <c r="F2451" s="145"/>
      <c r="G2451" s="358"/>
      <c r="H2451" s="68" t="s">
        <v>5053</v>
      </c>
      <c r="I2451" s="68" t="s">
        <v>37</v>
      </c>
      <c r="J2451" s="92">
        <v>12</v>
      </c>
      <c r="K2451" s="200">
        <v>37151</v>
      </c>
      <c r="L2451" s="70"/>
      <c r="M2451" s="68" t="s">
        <v>39</v>
      </c>
      <c r="N2451" s="215">
        <v>9</v>
      </c>
      <c r="O2451" s="89">
        <v>2</v>
      </c>
      <c r="P2451" s="89">
        <v>6</v>
      </c>
      <c r="Q2451" s="68" t="s">
        <v>32</v>
      </c>
      <c r="R2451" s="68" t="s">
        <v>390</v>
      </c>
      <c r="S2451" s="6"/>
      <c r="T2451" s="6"/>
      <c r="U2451" s="6"/>
      <c r="V2451" s="6"/>
      <c r="W2451" s="6"/>
      <c r="X2451" s="6"/>
      <c r="Y2451" s="6"/>
      <c r="Z2451" s="6"/>
      <c r="AA2451" s="6"/>
      <c r="AB2451" s="6"/>
      <c r="AC2451" s="6"/>
      <c r="AD2451" s="6"/>
      <c r="AE2451" s="6"/>
      <c r="AF2451" s="48"/>
      <c r="AG2451" s="48"/>
      <c r="AH2451" s="48"/>
      <c r="AI2451" s="48"/>
      <c r="AJ2451" s="48"/>
      <c r="AK2451" s="48"/>
      <c r="AL2451" s="48"/>
      <c r="AM2451" s="48"/>
      <c r="AN2451" s="48"/>
      <c r="AO2451" s="48"/>
      <c r="AP2451" s="48"/>
      <c r="AQ2451" s="48"/>
      <c r="AR2451" s="48"/>
      <c r="AS2451" s="48"/>
      <c r="AT2451" s="48"/>
      <c r="AU2451" s="48"/>
      <c r="AV2451" s="48"/>
      <c r="AW2451" s="48"/>
      <c r="AX2451" s="48"/>
      <c r="AY2451" s="48"/>
      <c r="AZ2451" s="48"/>
      <c r="BA2451" s="48"/>
      <c r="BB2451" s="48"/>
      <c r="BC2451" s="48"/>
      <c r="BD2451" s="48"/>
      <c r="BE2451" s="48"/>
      <c r="BF2451" s="48"/>
      <c r="BG2451" s="48"/>
      <c r="BH2451" s="48"/>
      <c r="BI2451" s="48"/>
      <c r="BJ2451" s="48"/>
      <c r="BK2451" s="48"/>
      <c r="BL2451" s="48"/>
      <c r="BM2451" s="48"/>
      <c r="BN2451" s="48"/>
      <c r="BO2451" s="48"/>
      <c r="BP2451" s="48"/>
      <c r="BQ2451" s="48"/>
      <c r="BR2451" s="48"/>
      <c r="BS2451" s="48"/>
      <c r="BT2451" s="48"/>
      <c r="BU2451" s="48"/>
      <c r="BV2451" s="48"/>
      <c r="BW2451" s="48"/>
      <c r="BX2451" s="48"/>
      <c r="BY2451" s="48"/>
      <c r="BZ2451" s="48"/>
      <c r="CA2451" s="48"/>
      <c r="CB2451" s="48"/>
      <c r="CC2451" s="48"/>
      <c r="CD2451" s="48"/>
      <c r="CE2451" s="48"/>
      <c r="CF2451" s="48"/>
      <c r="CG2451" s="48"/>
      <c r="CH2451" s="48"/>
      <c r="CI2451" s="48"/>
      <c r="CJ2451" s="48"/>
      <c r="CK2451" s="48"/>
      <c r="CL2451" s="48"/>
      <c r="CM2451" s="48"/>
      <c r="CN2451" s="48"/>
      <c r="CO2451" s="48"/>
      <c r="CP2451" s="48"/>
      <c r="CQ2451" s="48"/>
      <c r="CR2451" s="48"/>
      <c r="CS2451" s="48"/>
      <c r="CT2451" s="48"/>
      <c r="CU2451" s="48"/>
      <c r="CV2451" s="48"/>
      <c r="CW2451" s="48"/>
      <c r="CX2451" s="48"/>
      <c r="CY2451" s="48"/>
      <c r="CZ2451" s="48"/>
      <c r="DA2451" s="48"/>
      <c r="DB2451" s="48"/>
      <c r="DC2451" s="48"/>
      <c r="DD2451" s="48"/>
      <c r="DE2451" s="48"/>
      <c r="DF2451" s="48"/>
      <c r="DG2451" s="48"/>
      <c r="DH2451" s="48"/>
      <c r="DI2451" s="48"/>
      <c r="DJ2451" s="48"/>
      <c r="DK2451" s="48"/>
      <c r="DL2451" s="48"/>
      <c r="DM2451" s="48"/>
      <c r="DN2451" s="48"/>
      <c r="DO2451" s="48"/>
      <c r="DP2451" s="48"/>
      <c r="DQ2451" s="48"/>
      <c r="DR2451" s="48"/>
      <c r="DS2451" s="48"/>
      <c r="DT2451" s="48"/>
      <c r="DU2451" s="48"/>
      <c r="DV2451" s="48"/>
      <c r="DW2451" s="48"/>
      <c r="DX2451" s="48"/>
      <c r="DY2451" s="48"/>
      <c r="DZ2451" s="48"/>
      <c r="EA2451" s="48"/>
      <c r="EB2451" s="48"/>
      <c r="EC2451" s="48"/>
      <c r="ED2451" s="48"/>
      <c r="EE2451" s="48"/>
      <c r="EF2451" s="48"/>
      <c r="EG2451" s="48"/>
      <c r="EH2451" s="48"/>
      <c r="EI2451" s="48"/>
      <c r="EJ2451" s="48"/>
      <c r="EK2451" s="48"/>
      <c r="EL2451" s="48"/>
      <c r="EM2451" s="48"/>
      <c r="EN2451" s="48"/>
      <c r="EO2451" s="48"/>
      <c r="EP2451" s="48"/>
      <c r="EQ2451" s="48"/>
      <c r="ER2451" s="48"/>
      <c r="ES2451" s="48"/>
      <c r="ET2451" s="48"/>
      <c r="EU2451" s="48"/>
      <c r="EV2451" s="48"/>
      <c r="EW2451" s="48"/>
      <c r="EX2451" s="48"/>
      <c r="EY2451" s="48"/>
      <c r="EZ2451" s="48"/>
      <c r="FA2451" s="48"/>
      <c r="FB2451" s="48"/>
      <c r="FC2451" s="48"/>
      <c r="FD2451" s="48"/>
      <c r="FE2451" s="48"/>
      <c r="FF2451" s="48"/>
      <c r="FG2451" s="48"/>
      <c r="FH2451" s="48"/>
      <c r="FI2451" s="48"/>
      <c r="FJ2451" s="48"/>
      <c r="FK2451" s="48"/>
      <c r="FL2451" s="48"/>
      <c r="FM2451" s="48"/>
      <c r="FN2451" s="48"/>
      <c r="FO2451" s="48"/>
      <c r="FP2451" s="48"/>
      <c r="FQ2451" s="48"/>
      <c r="FR2451" s="48"/>
      <c r="FS2451" s="48"/>
      <c r="FT2451" s="48"/>
      <c r="FU2451" s="48"/>
      <c r="FV2451" s="48"/>
      <c r="FW2451" s="48"/>
      <c r="FX2451" s="48"/>
      <c r="FY2451" s="48"/>
      <c r="FZ2451" s="48"/>
      <c r="GA2451" s="48"/>
      <c r="GB2451" s="48"/>
      <c r="GC2451" s="48"/>
      <c r="GD2451" s="48"/>
      <c r="GE2451" s="48"/>
      <c r="GF2451" s="48"/>
      <c r="GG2451" s="48"/>
      <c r="GH2451" s="48"/>
      <c r="GI2451" s="48"/>
      <c r="GJ2451" s="48"/>
      <c r="GK2451" s="48"/>
      <c r="GL2451" s="48"/>
      <c r="GM2451" s="48"/>
      <c r="GN2451" s="48"/>
      <c r="GO2451" s="48"/>
      <c r="GP2451" s="48"/>
      <c r="GQ2451" s="48"/>
      <c r="GR2451" s="48"/>
      <c r="GS2451" s="48"/>
      <c r="GT2451" s="48"/>
      <c r="GU2451" s="48"/>
      <c r="GV2451" s="48"/>
      <c r="GW2451" s="48"/>
      <c r="GX2451" s="48"/>
      <c r="GY2451" s="48"/>
      <c r="GZ2451" s="48"/>
      <c r="HA2451" s="48"/>
      <c r="HB2451" s="48"/>
      <c r="HC2451" s="48"/>
      <c r="HD2451" s="48"/>
      <c r="HE2451" s="48"/>
      <c r="HF2451" s="48"/>
      <c r="HG2451" s="48"/>
      <c r="HH2451" s="48"/>
      <c r="HI2451" s="48"/>
      <c r="HJ2451" s="48"/>
      <c r="HK2451" s="48"/>
      <c r="HL2451" s="48"/>
      <c r="HM2451" s="48"/>
      <c r="HN2451" s="48"/>
      <c r="HO2451" s="48"/>
      <c r="HP2451" s="48"/>
      <c r="HQ2451" s="48"/>
      <c r="HR2451" s="48"/>
      <c r="HS2451" s="48"/>
      <c r="HT2451" s="48"/>
      <c r="HU2451" s="48"/>
      <c r="HV2451" s="48"/>
      <c r="HW2451" s="48"/>
      <c r="HX2451" s="48"/>
      <c r="HY2451" s="48"/>
      <c r="HZ2451" s="48"/>
      <c r="IA2451" s="48"/>
      <c r="IB2451" s="48"/>
      <c r="IC2451" s="48"/>
      <c r="ID2451" s="48"/>
      <c r="IE2451" s="48"/>
      <c r="IF2451" s="48"/>
      <c r="IG2451" s="48"/>
      <c r="IH2451" s="48"/>
      <c r="II2451" s="48"/>
      <c r="IJ2451" s="48"/>
      <c r="IK2451" s="48"/>
      <c r="IL2451" s="48"/>
      <c r="IM2451" s="48"/>
      <c r="IN2451" s="48"/>
      <c r="IO2451" s="48"/>
      <c r="IP2451" s="48"/>
      <c r="IQ2451" s="48"/>
      <c r="IR2451" s="48"/>
      <c r="IS2451" s="48"/>
      <c r="IT2451" s="48"/>
      <c r="IU2451" s="48"/>
      <c r="IV2451" s="48"/>
      <c r="IW2451" s="48"/>
      <c r="IX2451" s="48"/>
      <c r="IY2451" s="48"/>
      <c r="IZ2451" s="48"/>
      <c r="JA2451" s="48"/>
    </row>
    <row r="2452" spans="2:273" s="49" customFormat="1" ht="20" customHeight="1">
      <c r="B2452" s="120" t="s">
        <v>7995</v>
      </c>
      <c r="C2452" s="113">
        <v>20201</v>
      </c>
      <c r="D2452" s="98">
        <v>2020</v>
      </c>
      <c r="E2452" s="45" t="s">
        <v>5052</v>
      </c>
      <c r="F2452" s="146"/>
      <c r="G2452" s="359"/>
      <c r="H2452" s="46" t="s">
        <v>7996</v>
      </c>
      <c r="I2452" s="46" t="s">
        <v>53</v>
      </c>
      <c r="J2452" s="90">
        <v>23</v>
      </c>
      <c r="K2452" s="198">
        <v>89807</v>
      </c>
      <c r="L2452" s="47"/>
      <c r="M2452" s="46" t="s">
        <v>39</v>
      </c>
      <c r="N2452" s="215">
        <v>9</v>
      </c>
      <c r="O2452" s="90">
        <v>2</v>
      </c>
      <c r="P2452" s="90">
        <v>6</v>
      </c>
      <c r="Q2452" s="46" t="s">
        <v>263</v>
      </c>
      <c r="R2452" s="46" t="s">
        <v>139</v>
      </c>
      <c r="S2452" s="48"/>
      <c r="T2452" s="48"/>
      <c r="U2452" s="48"/>
      <c r="V2452" s="48"/>
      <c r="W2452" s="48"/>
      <c r="X2452" s="48"/>
      <c r="Y2452" s="48"/>
      <c r="Z2452" s="48"/>
      <c r="AA2452" s="48"/>
      <c r="AB2452" s="48"/>
      <c r="AC2452" s="48"/>
      <c r="AD2452" s="48"/>
      <c r="AE2452" s="48"/>
      <c r="AF2452" s="48"/>
      <c r="AG2452" s="48"/>
      <c r="AH2452" s="48"/>
      <c r="AI2452" s="48"/>
      <c r="AJ2452" s="48"/>
      <c r="AK2452" s="48"/>
      <c r="AL2452" s="48"/>
      <c r="AM2452" s="48"/>
      <c r="AN2452" s="48"/>
      <c r="AO2452" s="48"/>
      <c r="AP2452" s="48"/>
      <c r="AQ2452" s="48"/>
      <c r="AR2452" s="48"/>
      <c r="AS2452" s="48"/>
      <c r="AT2452" s="48"/>
      <c r="AU2452" s="48"/>
      <c r="AV2452" s="48"/>
      <c r="AW2452" s="48"/>
      <c r="AX2452" s="48"/>
      <c r="AY2452" s="48"/>
      <c r="AZ2452" s="48"/>
      <c r="BA2452" s="48"/>
      <c r="BB2452" s="48"/>
      <c r="BC2452" s="48"/>
      <c r="BD2452" s="48"/>
      <c r="BE2452" s="48"/>
      <c r="BF2452" s="48"/>
      <c r="BG2452" s="48"/>
      <c r="BH2452" s="48"/>
      <c r="BI2452" s="48"/>
      <c r="BJ2452" s="48"/>
      <c r="BK2452" s="48"/>
      <c r="BL2452" s="48"/>
      <c r="BM2452" s="48"/>
      <c r="BN2452" s="48"/>
      <c r="BO2452" s="48"/>
      <c r="BP2452" s="48"/>
      <c r="BQ2452" s="48"/>
      <c r="BR2452" s="48"/>
      <c r="BS2452" s="48"/>
      <c r="BT2452" s="48"/>
      <c r="BU2452" s="48"/>
      <c r="BV2452" s="48"/>
      <c r="BW2452" s="48"/>
      <c r="BX2452" s="48"/>
      <c r="BY2452" s="48"/>
      <c r="BZ2452" s="48"/>
      <c r="CA2452" s="48"/>
      <c r="CB2452" s="48"/>
      <c r="CC2452" s="48"/>
      <c r="CD2452" s="48"/>
      <c r="CE2452" s="48"/>
      <c r="CF2452" s="48"/>
      <c r="CG2452" s="48"/>
      <c r="CH2452" s="48"/>
      <c r="CI2452" s="48"/>
      <c r="CJ2452" s="48"/>
      <c r="CK2452" s="48"/>
      <c r="CL2452" s="48"/>
      <c r="CM2452" s="48"/>
      <c r="CN2452" s="48"/>
      <c r="CO2452" s="48"/>
      <c r="CP2452" s="48"/>
      <c r="CQ2452" s="48"/>
      <c r="CR2452" s="48"/>
      <c r="CS2452" s="48"/>
      <c r="CT2452" s="48"/>
      <c r="CU2452" s="48"/>
      <c r="CV2452" s="48"/>
      <c r="CW2452" s="48"/>
      <c r="CX2452" s="48"/>
      <c r="CY2452" s="48"/>
      <c r="CZ2452" s="48"/>
      <c r="DA2452" s="48"/>
      <c r="DB2452" s="48"/>
      <c r="DC2452" s="48"/>
      <c r="DD2452" s="48"/>
      <c r="DE2452" s="48"/>
      <c r="DF2452" s="48"/>
      <c r="DG2452" s="48"/>
      <c r="DH2452" s="48"/>
      <c r="DI2452" s="48"/>
      <c r="DJ2452" s="48"/>
      <c r="DK2452" s="48"/>
      <c r="DL2452" s="48"/>
      <c r="DM2452" s="48"/>
      <c r="DN2452" s="48"/>
      <c r="DO2452" s="48"/>
      <c r="DP2452" s="48"/>
      <c r="DQ2452" s="48"/>
      <c r="DR2452" s="48"/>
      <c r="DS2452" s="48"/>
      <c r="DT2452" s="48"/>
      <c r="DU2452" s="48"/>
      <c r="DV2452" s="48"/>
      <c r="DW2452" s="48"/>
      <c r="DX2452" s="48"/>
      <c r="DY2452" s="48"/>
      <c r="DZ2452" s="48"/>
      <c r="EA2452" s="48"/>
      <c r="EB2452" s="48"/>
      <c r="EC2452" s="48"/>
      <c r="ED2452" s="48"/>
      <c r="EE2452" s="48"/>
      <c r="EF2452" s="48"/>
      <c r="EG2452" s="48"/>
      <c r="EH2452" s="48"/>
      <c r="EI2452" s="48"/>
      <c r="EJ2452" s="48"/>
      <c r="EK2452" s="48"/>
      <c r="EL2452" s="48"/>
      <c r="EM2452" s="48"/>
      <c r="EN2452" s="48"/>
      <c r="EO2452" s="48"/>
      <c r="EP2452" s="48"/>
      <c r="EQ2452" s="48"/>
      <c r="ER2452" s="48"/>
      <c r="ES2452" s="48"/>
      <c r="ET2452" s="48"/>
      <c r="EU2452" s="48"/>
      <c r="EV2452" s="48"/>
      <c r="EW2452" s="48"/>
      <c r="EX2452" s="48"/>
      <c r="EY2452" s="48"/>
      <c r="EZ2452" s="48"/>
      <c r="FA2452" s="48"/>
      <c r="FB2452" s="48"/>
      <c r="FC2452" s="48"/>
      <c r="FD2452" s="48"/>
      <c r="FE2452" s="48"/>
      <c r="FF2452" s="48"/>
      <c r="FG2452" s="48"/>
      <c r="FH2452" s="48"/>
      <c r="FI2452" s="48"/>
      <c r="FJ2452" s="48"/>
      <c r="FK2452" s="48"/>
      <c r="FL2452" s="48"/>
      <c r="FM2452" s="48"/>
      <c r="FN2452" s="48"/>
      <c r="FO2452" s="48"/>
      <c r="FP2452" s="48"/>
      <c r="FQ2452" s="48"/>
      <c r="FR2452" s="48"/>
      <c r="FS2452" s="48"/>
      <c r="FT2452" s="48"/>
      <c r="FU2452" s="48"/>
      <c r="FV2452" s="48"/>
      <c r="FW2452" s="48"/>
      <c r="FX2452" s="48"/>
      <c r="FY2452" s="48"/>
      <c r="FZ2452" s="48"/>
      <c r="GA2452" s="48"/>
      <c r="GB2452" s="48"/>
      <c r="GC2452" s="48"/>
      <c r="GD2452" s="48"/>
      <c r="GE2452" s="48"/>
      <c r="GF2452" s="48"/>
      <c r="GG2452" s="48"/>
      <c r="GH2452" s="48"/>
      <c r="GI2452" s="48"/>
      <c r="GJ2452" s="48"/>
      <c r="GK2452" s="48"/>
      <c r="GL2452" s="48"/>
      <c r="GM2452" s="48"/>
      <c r="GN2452" s="48"/>
      <c r="GO2452" s="48"/>
      <c r="GP2452" s="48"/>
      <c r="GQ2452" s="48"/>
      <c r="GR2452" s="48"/>
      <c r="GS2452" s="48"/>
      <c r="GT2452" s="48"/>
      <c r="GU2452" s="48"/>
      <c r="GV2452" s="48"/>
      <c r="GW2452" s="48"/>
      <c r="GX2452" s="48"/>
      <c r="GY2452" s="48"/>
      <c r="GZ2452" s="48"/>
      <c r="HA2452" s="48"/>
      <c r="HB2452" s="48"/>
      <c r="HC2452" s="48"/>
      <c r="HD2452" s="48"/>
      <c r="HE2452" s="48"/>
      <c r="HF2452" s="48"/>
      <c r="HG2452" s="48"/>
      <c r="HH2452" s="48"/>
      <c r="HI2452" s="48"/>
      <c r="HJ2452" s="48"/>
      <c r="HK2452" s="48"/>
      <c r="HL2452" s="48"/>
      <c r="HM2452" s="48"/>
      <c r="HN2452" s="48"/>
      <c r="HO2452" s="48"/>
      <c r="HP2452" s="48"/>
      <c r="HQ2452" s="48"/>
      <c r="HR2452" s="48"/>
      <c r="HS2452" s="48"/>
      <c r="HT2452" s="48"/>
      <c r="HU2452" s="48"/>
      <c r="HV2452" s="48"/>
      <c r="HW2452" s="48"/>
      <c r="HX2452" s="48"/>
      <c r="HY2452" s="48"/>
      <c r="HZ2452" s="48"/>
      <c r="IA2452" s="48"/>
      <c r="IB2452" s="48"/>
      <c r="IC2452" s="48"/>
      <c r="ID2452" s="48"/>
      <c r="IE2452" s="48"/>
      <c r="IF2452" s="48"/>
      <c r="IG2452" s="48"/>
      <c r="IH2452" s="48"/>
      <c r="II2452" s="48"/>
      <c r="IJ2452" s="48"/>
      <c r="IK2452" s="48"/>
      <c r="IL2452" s="48"/>
      <c r="IM2452" s="48"/>
      <c r="IN2452" s="48"/>
      <c r="IO2452" s="48"/>
      <c r="IP2452" s="48"/>
      <c r="IQ2452" s="48"/>
      <c r="IR2452" s="48"/>
      <c r="IS2452" s="48"/>
      <c r="IT2452" s="48"/>
      <c r="IU2452" s="48"/>
      <c r="IV2452" s="48"/>
      <c r="IW2452" s="48"/>
      <c r="IX2452" s="48"/>
      <c r="IY2452" s="48"/>
      <c r="IZ2452" s="48"/>
      <c r="JA2452" s="48"/>
    </row>
    <row r="2453" spans="2:273" s="49" customFormat="1" ht="20" customHeight="1">
      <c r="B2453" s="120" t="s">
        <v>5054</v>
      </c>
      <c r="C2453" s="113">
        <v>20191</v>
      </c>
      <c r="D2453" s="104">
        <v>2019</v>
      </c>
      <c r="E2453" s="66" t="s">
        <v>5055</v>
      </c>
      <c r="F2453" s="145"/>
      <c r="G2453" s="358"/>
      <c r="H2453" s="68" t="s">
        <v>5056</v>
      </c>
      <c r="I2453" s="68" t="s">
        <v>53</v>
      </c>
      <c r="J2453" s="92">
        <v>35</v>
      </c>
      <c r="K2453" s="200">
        <v>177674</v>
      </c>
      <c r="L2453" s="70"/>
      <c r="M2453" s="68" t="s">
        <v>207</v>
      </c>
      <c r="N2453" s="215">
        <v>2</v>
      </c>
      <c r="O2453" s="89">
        <v>4</v>
      </c>
      <c r="P2453" s="89">
        <v>6</v>
      </c>
      <c r="Q2453" s="68" t="s">
        <v>47</v>
      </c>
      <c r="R2453" s="68" t="s">
        <v>381</v>
      </c>
      <c r="S2453" s="6"/>
      <c r="T2453" s="6"/>
      <c r="U2453" s="6"/>
      <c r="V2453" s="6"/>
      <c r="W2453" s="6"/>
      <c r="X2453" s="6"/>
      <c r="Y2453" s="6"/>
      <c r="Z2453" s="6"/>
      <c r="AA2453" s="6"/>
      <c r="AB2453" s="6"/>
      <c r="AC2453" s="6"/>
      <c r="AD2453" s="6"/>
      <c r="AE2453" s="6"/>
      <c r="AF2453" s="6"/>
      <c r="AG2453" s="6"/>
      <c r="AH2453" s="6"/>
      <c r="AI2453" s="6"/>
      <c r="AJ2453" s="6"/>
      <c r="AK2453" s="6"/>
      <c r="AL2453" s="6"/>
      <c r="AM2453" s="6"/>
      <c r="AN2453" s="6"/>
      <c r="AO2453" s="6"/>
      <c r="AP2453" s="6"/>
      <c r="AQ2453" s="6"/>
      <c r="AR2453" s="7" t="s">
        <v>47</v>
      </c>
      <c r="AS2453" s="7" t="s">
        <v>53</v>
      </c>
      <c r="AT2453" s="6"/>
      <c r="AU2453" s="6"/>
      <c r="AV2453" s="6"/>
      <c r="AW2453" s="6"/>
      <c r="AX2453" s="6"/>
      <c r="AY2453" s="6"/>
      <c r="AZ2453" s="6"/>
      <c r="BA2453" s="6"/>
      <c r="BB2453" s="6"/>
      <c r="BC2453" s="6"/>
      <c r="BD2453" s="6"/>
      <c r="BE2453" s="6"/>
      <c r="BF2453" s="6"/>
      <c r="BG2453" s="6"/>
      <c r="BH2453" s="6"/>
      <c r="BI2453" s="6"/>
      <c r="BJ2453" s="6"/>
      <c r="BK2453" s="6"/>
      <c r="BL2453" s="6"/>
      <c r="BM2453" s="6"/>
      <c r="BN2453" s="6"/>
      <c r="BO2453" s="6"/>
      <c r="BP2453" s="6"/>
      <c r="BQ2453" s="6"/>
      <c r="BR2453" s="6"/>
      <c r="BS2453" s="6"/>
      <c r="BT2453" s="6"/>
      <c r="BU2453" s="6"/>
      <c r="BV2453" s="6"/>
      <c r="BW2453" s="6"/>
      <c r="BX2453" s="6"/>
      <c r="BY2453" s="6"/>
      <c r="BZ2453" s="6"/>
      <c r="CA2453" s="6"/>
      <c r="CB2453" s="6"/>
      <c r="CC2453" s="6"/>
      <c r="CD2453" s="6"/>
      <c r="CE2453" s="6"/>
      <c r="CF2453" s="6"/>
      <c r="CG2453" s="6"/>
      <c r="CH2453" s="6"/>
      <c r="CI2453" s="6"/>
      <c r="CJ2453" s="6"/>
      <c r="CK2453" s="6"/>
      <c r="CL2453" s="6"/>
      <c r="CM2453" s="6"/>
      <c r="CN2453" s="6"/>
      <c r="CO2453" s="6"/>
      <c r="CP2453" s="6"/>
      <c r="CQ2453" s="6"/>
      <c r="CR2453" s="6"/>
      <c r="CS2453" s="6"/>
      <c r="CT2453" s="6"/>
      <c r="CU2453" s="6"/>
      <c r="CV2453" s="6"/>
      <c r="CW2453" s="6"/>
      <c r="CX2453" s="6"/>
      <c r="CY2453" s="6"/>
      <c r="CZ2453" s="6"/>
      <c r="DA2453" s="6"/>
      <c r="DB2453" s="6"/>
      <c r="DC2453" s="6"/>
      <c r="DD2453" s="6"/>
      <c r="DE2453" s="6"/>
      <c r="DF2453" s="6"/>
      <c r="DG2453" s="6"/>
      <c r="DH2453" s="6"/>
      <c r="DI2453" s="6"/>
      <c r="DJ2453" s="6"/>
      <c r="DK2453" s="6"/>
      <c r="DL2453" s="6"/>
      <c r="DM2453" s="6"/>
      <c r="DN2453" s="6"/>
      <c r="DO2453" s="6"/>
      <c r="DP2453" s="6"/>
      <c r="DQ2453" s="6"/>
      <c r="DR2453" s="6"/>
      <c r="DS2453" s="6"/>
      <c r="DT2453" s="6"/>
      <c r="DU2453" s="6"/>
      <c r="DV2453" s="6"/>
      <c r="DW2453" s="6"/>
      <c r="DX2453" s="6"/>
      <c r="DY2453" s="6"/>
      <c r="DZ2453" s="6"/>
      <c r="EA2453" s="6"/>
      <c r="EB2453" s="6"/>
      <c r="EC2453" s="6"/>
      <c r="ED2453" s="6"/>
      <c r="EE2453" s="6"/>
      <c r="EF2453" s="6"/>
      <c r="EG2453" s="6"/>
      <c r="EH2453" s="6"/>
      <c r="EI2453" s="6"/>
      <c r="EJ2453" s="6"/>
      <c r="EK2453" s="6"/>
      <c r="EL2453" s="6"/>
      <c r="EM2453" s="6"/>
      <c r="EN2453" s="6"/>
      <c r="EO2453" s="6"/>
      <c r="EP2453" s="6"/>
      <c r="EQ2453" s="6"/>
      <c r="ER2453" s="6"/>
      <c r="ES2453" s="6"/>
      <c r="ET2453" s="6"/>
      <c r="EU2453" s="6"/>
      <c r="EV2453" s="6"/>
      <c r="EW2453" s="6"/>
      <c r="EX2453" s="6"/>
      <c r="EY2453" s="6"/>
      <c r="EZ2453" s="6"/>
      <c r="FA2453" s="6"/>
      <c r="FB2453" s="6"/>
      <c r="FC2453" s="6"/>
      <c r="FD2453" s="6"/>
      <c r="FE2453" s="6"/>
      <c r="FF2453" s="6"/>
      <c r="FG2453" s="6"/>
      <c r="FH2453" s="6"/>
      <c r="FI2453" s="6"/>
      <c r="FJ2453" s="6"/>
      <c r="FK2453" s="6"/>
      <c r="FL2453" s="6"/>
      <c r="FM2453" s="6"/>
      <c r="FN2453" s="6"/>
      <c r="FO2453" s="6"/>
      <c r="FP2453" s="6"/>
      <c r="FQ2453" s="6"/>
      <c r="FR2453" s="6"/>
      <c r="FS2453" s="6"/>
      <c r="FT2453" s="6"/>
      <c r="FU2453" s="6"/>
      <c r="FV2453" s="6"/>
      <c r="FW2453" s="6"/>
      <c r="FX2453" s="6"/>
      <c r="FY2453" s="6"/>
      <c r="FZ2453" s="6"/>
      <c r="GA2453" s="6"/>
      <c r="GB2453" s="6"/>
      <c r="GC2453" s="6"/>
      <c r="GD2453" s="6"/>
      <c r="GE2453" s="6"/>
      <c r="GF2453" s="6"/>
      <c r="GG2453" s="6"/>
      <c r="GH2453" s="6"/>
      <c r="GI2453" s="6"/>
      <c r="GJ2453" s="6"/>
      <c r="GK2453" s="6"/>
      <c r="GL2453" s="6"/>
      <c r="GM2453" s="6"/>
      <c r="GN2453" s="6"/>
      <c r="GO2453" s="6"/>
      <c r="GP2453" s="6"/>
      <c r="GQ2453" s="6"/>
      <c r="GR2453" s="6"/>
      <c r="GS2453" s="6"/>
      <c r="GT2453" s="6"/>
      <c r="GU2453" s="6"/>
      <c r="GV2453" s="6"/>
      <c r="GW2453" s="6"/>
      <c r="GX2453" s="6"/>
      <c r="GY2453" s="6"/>
      <c r="GZ2453" s="6"/>
      <c r="HA2453" s="6"/>
      <c r="HB2453" s="6"/>
      <c r="HC2453" s="6"/>
      <c r="HD2453" s="6"/>
      <c r="HE2453" s="6"/>
      <c r="HF2453" s="6"/>
      <c r="HG2453" s="6"/>
      <c r="HH2453" s="6"/>
      <c r="HI2453" s="6"/>
      <c r="HJ2453" s="6"/>
      <c r="HK2453" s="6"/>
      <c r="HL2453" s="6"/>
      <c r="HM2453" s="6"/>
      <c r="HN2453" s="6"/>
      <c r="HO2453" s="6"/>
      <c r="HP2453" s="6"/>
      <c r="HQ2453" s="6"/>
      <c r="HR2453" s="6"/>
      <c r="HS2453" s="6"/>
      <c r="HT2453" s="6"/>
      <c r="HU2453" s="6"/>
      <c r="HV2453" s="6"/>
      <c r="HW2453" s="6"/>
      <c r="HX2453" s="6"/>
      <c r="HY2453" s="6"/>
      <c r="HZ2453" s="6"/>
      <c r="IA2453" s="6"/>
      <c r="IB2453" s="6"/>
      <c r="IC2453" s="6"/>
      <c r="ID2453" s="6"/>
      <c r="IE2453" s="6"/>
      <c r="IF2453" s="6"/>
      <c r="IG2453" s="6"/>
      <c r="IH2453" s="6"/>
      <c r="II2453" s="6"/>
      <c r="IJ2453" s="6"/>
      <c r="IK2453" s="6"/>
      <c r="IL2453" s="6"/>
      <c r="IM2453" s="6"/>
      <c r="IN2453" s="6"/>
      <c r="IO2453" s="6"/>
      <c r="IP2453" s="6"/>
      <c r="IQ2453" s="6"/>
      <c r="IR2453" s="6"/>
      <c r="IS2453" s="6"/>
      <c r="IT2453" s="6"/>
      <c r="IU2453" s="6"/>
      <c r="IV2453" s="6"/>
      <c r="IW2453" s="6"/>
      <c r="IX2453" s="6"/>
      <c r="IY2453" s="6"/>
      <c r="IZ2453" s="6"/>
      <c r="JA2453" s="6"/>
      <c r="JB2453" s="6"/>
      <c r="JC2453" s="6"/>
      <c r="JD2453" s="6"/>
      <c r="JE2453" s="6"/>
      <c r="JF2453" s="6"/>
      <c r="JG2453" s="6"/>
      <c r="JH2453" s="6"/>
      <c r="JI2453" s="6"/>
      <c r="JJ2453" s="6"/>
      <c r="JK2453" s="6"/>
      <c r="JL2453" s="6"/>
      <c r="JM2453" s="6"/>
    </row>
    <row r="2454" spans="2:273" s="49" customFormat="1" ht="20" customHeight="1">
      <c r="B2454" s="120" t="s">
        <v>7999</v>
      </c>
      <c r="C2454" s="113">
        <v>20201</v>
      </c>
      <c r="D2454" s="98">
        <v>2020</v>
      </c>
      <c r="E2454" s="45" t="s">
        <v>5055</v>
      </c>
      <c r="F2454" s="146"/>
      <c r="G2454" s="359"/>
      <c r="H2454" s="46" t="s">
        <v>8000</v>
      </c>
      <c r="I2454" s="46" t="s">
        <v>53</v>
      </c>
      <c r="J2454" s="90">
        <v>36</v>
      </c>
      <c r="K2454" s="198">
        <v>239664</v>
      </c>
      <c r="L2454" s="47"/>
      <c r="M2454" s="46" t="s">
        <v>207</v>
      </c>
      <c r="N2454" s="215">
        <v>2</v>
      </c>
      <c r="O2454" s="90">
        <v>4</v>
      </c>
      <c r="P2454" s="90">
        <v>6</v>
      </c>
      <c r="Q2454" s="46" t="s">
        <v>1789</v>
      </c>
      <c r="R2454" s="46" t="s">
        <v>111</v>
      </c>
      <c r="S2454" s="48"/>
      <c r="T2454" s="48"/>
      <c r="U2454" s="48"/>
      <c r="V2454" s="48"/>
      <c r="W2454" s="48"/>
      <c r="X2454" s="48"/>
      <c r="Y2454" s="48"/>
      <c r="Z2454" s="48"/>
      <c r="AA2454" s="48"/>
      <c r="AB2454" s="48"/>
      <c r="AC2454" s="48"/>
      <c r="AD2454" s="48"/>
      <c r="AE2454" s="48"/>
      <c r="AF2454" s="6"/>
      <c r="AG2454" s="6"/>
      <c r="AH2454" s="6"/>
      <c r="AI2454" s="6"/>
      <c r="AJ2454" s="6"/>
      <c r="AK2454" s="6"/>
      <c r="AL2454" s="6"/>
      <c r="AM2454" s="6"/>
      <c r="AN2454" s="6"/>
      <c r="AO2454" s="6"/>
      <c r="AP2454" s="6"/>
      <c r="AQ2454" s="6"/>
      <c r="AR2454" s="6"/>
      <c r="AS2454" s="6"/>
      <c r="AT2454" s="6"/>
      <c r="AU2454" s="6"/>
      <c r="AV2454" s="6"/>
      <c r="AW2454" s="6"/>
      <c r="AX2454" s="6"/>
      <c r="AY2454" s="6"/>
      <c r="AZ2454" s="6"/>
      <c r="BA2454" s="6"/>
      <c r="BB2454" s="6"/>
      <c r="BC2454" s="6"/>
      <c r="BD2454" s="6"/>
      <c r="BE2454" s="6"/>
      <c r="BF2454" s="6"/>
      <c r="BG2454" s="6"/>
      <c r="BH2454" s="6"/>
      <c r="BI2454" s="6"/>
      <c r="BJ2454" s="6"/>
      <c r="BK2454" s="6"/>
      <c r="BL2454" s="6"/>
      <c r="BM2454" s="6"/>
      <c r="BN2454" s="6"/>
      <c r="BO2454" s="6"/>
      <c r="BP2454" s="6"/>
      <c r="BQ2454" s="6"/>
      <c r="BR2454" s="6"/>
      <c r="BS2454" s="6"/>
      <c r="BT2454" s="6"/>
      <c r="BU2454" s="6"/>
      <c r="BV2454" s="6"/>
      <c r="BW2454" s="6"/>
      <c r="BX2454" s="6"/>
      <c r="BY2454" s="6"/>
      <c r="BZ2454" s="6"/>
      <c r="CA2454" s="6"/>
      <c r="CB2454" s="6"/>
      <c r="CC2454" s="6"/>
      <c r="CD2454" s="6"/>
      <c r="CE2454" s="6"/>
      <c r="CF2454" s="6"/>
      <c r="CG2454" s="6"/>
      <c r="CH2454" s="6"/>
      <c r="CI2454" s="6"/>
      <c r="CJ2454" s="6"/>
      <c r="CK2454" s="6"/>
      <c r="CL2454" s="6"/>
      <c r="CM2454" s="6"/>
      <c r="CN2454" s="6"/>
      <c r="CO2454" s="6"/>
      <c r="CP2454" s="6"/>
      <c r="CQ2454" s="6"/>
      <c r="CR2454" s="6"/>
      <c r="CS2454" s="6"/>
      <c r="CT2454" s="6"/>
      <c r="CU2454" s="6"/>
      <c r="CV2454" s="6"/>
      <c r="CW2454" s="6"/>
      <c r="CX2454" s="6"/>
      <c r="CY2454" s="6"/>
      <c r="CZ2454" s="6"/>
      <c r="DA2454" s="6"/>
      <c r="DB2454" s="6"/>
      <c r="DC2454" s="6"/>
      <c r="DD2454" s="6"/>
      <c r="DE2454" s="6"/>
      <c r="DF2454" s="6"/>
      <c r="DG2454" s="6"/>
      <c r="DH2454" s="6"/>
      <c r="DI2454" s="6"/>
      <c r="DJ2454" s="6"/>
      <c r="DK2454" s="6"/>
      <c r="DL2454" s="6"/>
      <c r="DM2454" s="6"/>
      <c r="DN2454" s="6"/>
      <c r="DO2454" s="6"/>
      <c r="DP2454" s="6"/>
      <c r="DQ2454" s="6"/>
      <c r="DR2454" s="6"/>
      <c r="DS2454" s="6"/>
      <c r="DT2454" s="6"/>
      <c r="DU2454" s="6"/>
      <c r="DV2454" s="6"/>
      <c r="DW2454" s="6"/>
      <c r="DX2454" s="6"/>
      <c r="DY2454" s="6"/>
      <c r="DZ2454" s="6"/>
      <c r="EA2454" s="6"/>
      <c r="EB2454" s="6"/>
      <c r="EC2454" s="6"/>
      <c r="ED2454" s="6"/>
      <c r="EE2454" s="6"/>
      <c r="EF2454" s="6"/>
      <c r="EG2454" s="6"/>
      <c r="EH2454" s="6"/>
      <c r="EI2454" s="6"/>
      <c r="EJ2454" s="6"/>
      <c r="EK2454" s="6"/>
      <c r="EL2454" s="6"/>
      <c r="EM2454" s="6"/>
      <c r="EN2454" s="6"/>
      <c r="EO2454" s="6"/>
      <c r="EP2454" s="6"/>
      <c r="EQ2454" s="6"/>
      <c r="ER2454" s="6"/>
      <c r="ES2454" s="6"/>
      <c r="ET2454" s="6"/>
      <c r="EU2454" s="6"/>
      <c r="EV2454" s="6"/>
      <c r="EW2454" s="6"/>
      <c r="EX2454" s="6"/>
      <c r="EY2454" s="6"/>
      <c r="EZ2454" s="6"/>
      <c r="FA2454" s="6"/>
      <c r="FB2454" s="6"/>
      <c r="FC2454" s="6"/>
      <c r="FD2454" s="6"/>
      <c r="FE2454" s="6"/>
      <c r="FF2454" s="6"/>
      <c r="FG2454" s="6"/>
      <c r="FH2454" s="6"/>
      <c r="FI2454" s="6"/>
      <c r="FJ2454" s="6"/>
      <c r="FK2454" s="6"/>
      <c r="FL2454" s="6"/>
      <c r="FM2454" s="6"/>
      <c r="FN2454" s="6"/>
      <c r="FO2454" s="6"/>
      <c r="FP2454" s="6"/>
      <c r="FQ2454" s="6"/>
      <c r="FR2454" s="6"/>
      <c r="FS2454" s="6"/>
      <c r="FT2454" s="6"/>
      <c r="FU2454" s="6"/>
      <c r="FV2454" s="6"/>
      <c r="FW2454" s="6"/>
      <c r="FX2454" s="6"/>
      <c r="FY2454" s="6"/>
      <c r="FZ2454" s="6"/>
      <c r="GA2454" s="6"/>
      <c r="GB2454" s="6"/>
      <c r="GC2454" s="6"/>
      <c r="GD2454" s="6"/>
      <c r="GE2454" s="6"/>
      <c r="GF2454" s="6"/>
      <c r="GG2454" s="6"/>
      <c r="GH2454" s="6"/>
      <c r="GI2454" s="6"/>
      <c r="GJ2454" s="6"/>
      <c r="GK2454" s="6"/>
      <c r="GL2454" s="6"/>
      <c r="GM2454" s="6"/>
      <c r="GN2454" s="6"/>
      <c r="GO2454" s="6"/>
      <c r="GP2454" s="6"/>
      <c r="GQ2454" s="6"/>
      <c r="GR2454" s="6"/>
      <c r="GS2454" s="6"/>
      <c r="GT2454" s="6"/>
      <c r="GU2454" s="6"/>
      <c r="GV2454" s="6"/>
      <c r="GW2454" s="6"/>
      <c r="GX2454" s="6"/>
      <c r="GY2454" s="6"/>
      <c r="GZ2454" s="6"/>
      <c r="HA2454" s="6"/>
      <c r="HB2454" s="6"/>
      <c r="HC2454" s="6"/>
      <c r="HD2454" s="6"/>
      <c r="HE2454" s="6"/>
      <c r="HF2454" s="6"/>
      <c r="HG2454" s="6"/>
      <c r="HH2454" s="6"/>
      <c r="HI2454" s="6"/>
      <c r="HJ2454" s="6"/>
      <c r="HK2454" s="6"/>
      <c r="HL2454" s="6"/>
      <c r="HM2454" s="6"/>
      <c r="HN2454" s="6"/>
      <c r="HO2454" s="6"/>
      <c r="HP2454" s="6"/>
      <c r="HQ2454" s="6"/>
      <c r="HR2454" s="6"/>
      <c r="HS2454" s="6"/>
      <c r="HT2454" s="6"/>
      <c r="HU2454" s="6"/>
      <c r="HV2454" s="6"/>
      <c r="HW2454" s="6"/>
      <c r="HX2454" s="6"/>
      <c r="HY2454" s="6"/>
      <c r="HZ2454" s="6"/>
      <c r="IA2454" s="6"/>
      <c r="IB2454" s="6"/>
      <c r="IC2454" s="6"/>
      <c r="ID2454" s="6"/>
      <c r="IE2454" s="6"/>
      <c r="IF2454" s="6"/>
      <c r="IG2454" s="6"/>
      <c r="IH2454" s="6"/>
      <c r="II2454" s="6"/>
      <c r="IJ2454" s="6"/>
      <c r="IK2454" s="6"/>
      <c r="IL2454" s="6"/>
      <c r="IM2454" s="6"/>
      <c r="IN2454" s="6"/>
      <c r="IO2454" s="6"/>
      <c r="IP2454" s="6"/>
      <c r="IQ2454" s="6"/>
      <c r="IR2454" s="6"/>
      <c r="IS2454" s="6"/>
      <c r="IT2454" s="6"/>
      <c r="IU2454" s="6"/>
      <c r="IV2454" s="6"/>
      <c r="IW2454" s="6"/>
      <c r="IX2454" s="6"/>
      <c r="IY2454" s="6"/>
      <c r="IZ2454" s="6"/>
      <c r="JA2454" s="6"/>
      <c r="JB2454" s="6"/>
      <c r="JC2454" s="6"/>
      <c r="JD2454" s="6"/>
      <c r="JE2454" s="6"/>
      <c r="JF2454" s="6"/>
      <c r="JG2454" s="6"/>
      <c r="JH2454" s="6"/>
      <c r="JI2454" s="6"/>
      <c r="JJ2454" s="6"/>
      <c r="JK2454" s="6"/>
      <c r="JL2454" s="6"/>
      <c r="JM2454" s="6"/>
    </row>
    <row r="2455" spans="2:273" s="49" customFormat="1" ht="20" customHeight="1">
      <c r="B2455" s="120" t="s">
        <v>5057</v>
      </c>
      <c r="C2455" s="113">
        <v>20191</v>
      </c>
      <c r="D2455" s="104">
        <v>2019</v>
      </c>
      <c r="E2455" s="66" t="s">
        <v>5058</v>
      </c>
      <c r="F2455" s="145"/>
      <c r="G2455" s="358"/>
      <c r="H2455" s="68" t="s">
        <v>5059</v>
      </c>
      <c r="I2455" s="68" t="s">
        <v>53</v>
      </c>
      <c r="J2455" s="92">
        <v>21</v>
      </c>
      <c r="K2455" s="200">
        <v>639023</v>
      </c>
      <c r="L2455" s="68" t="s">
        <v>5060</v>
      </c>
      <c r="M2455" s="68" t="s">
        <v>39</v>
      </c>
      <c r="N2455" s="215">
        <v>9</v>
      </c>
      <c r="O2455" s="89">
        <v>2</v>
      </c>
      <c r="P2455" s="89">
        <v>6</v>
      </c>
      <c r="Q2455" s="68" t="s">
        <v>47</v>
      </c>
      <c r="R2455" s="68" t="s">
        <v>179</v>
      </c>
      <c r="S2455" s="6"/>
      <c r="T2455" s="6"/>
      <c r="U2455" s="6"/>
      <c r="V2455" s="6"/>
      <c r="W2455" s="6"/>
      <c r="X2455" s="6"/>
      <c r="Y2455" s="6"/>
      <c r="Z2455" s="6"/>
      <c r="AA2455" s="6"/>
      <c r="AB2455" s="6"/>
      <c r="AC2455" s="6"/>
      <c r="AD2455" s="6"/>
      <c r="AE2455" s="6"/>
      <c r="AF2455" s="48"/>
      <c r="AG2455" s="48"/>
      <c r="AH2455" s="48"/>
      <c r="AI2455" s="48"/>
      <c r="AJ2455" s="48"/>
      <c r="AK2455" s="48"/>
      <c r="AL2455" s="48"/>
      <c r="AM2455" s="48"/>
      <c r="AN2455" s="48"/>
      <c r="AO2455" s="48"/>
      <c r="AP2455" s="48"/>
      <c r="AQ2455" s="48"/>
      <c r="AR2455" s="48"/>
      <c r="AS2455" s="48"/>
      <c r="AT2455" s="48"/>
      <c r="AU2455" s="48"/>
      <c r="AV2455" s="48"/>
      <c r="AW2455" s="48"/>
      <c r="AX2455" s="48"/>
      <c r="AY2455" s="48"/>
      <c r="AZ2455" s="48"/>
      <c r="BA2455" s="48"/>
      <c r="BB2455" s="48"/>
      <c r="BC2455" s="48"/>
      <c r="BD2455" s="48"/>
      <c r="BE2455" s="48"/>
      <c r="BF2455" s="48"/>
      <c r="BG2455" s="48"/>
      <c r="BH2455" s="48"/>
      <c r="BI2455" s="48"/>
      <c r="BJ2455" s="48"/>
      <c r="BK2455" s="48"/>
      <c r="BL2455" s="48"/>
      <c r="BM2455" s="48"/>
      <c r="BN2455" s="48"/>
      <c r="BO2455" s="48"/>
      <c r="BP2455" s="48"/>
      <c r="BQ2455" s="48"/>
      <c r="BR2455" s="48"/>
      <c r="BS2455" s="48"/>
      <c r="BT2455" s="48"/>
      <c r="BU2455" s="48"/>
      <c r="BV2455" s="48"/>
      <c r="BW2455" s="48"/>
      <c r="BX2455" s="48"/>
      <c r="BY2455" s="48"/>
      <c r="BZ2455" s="48"/>
      <c r="CA2455" s="48"/>
      <c r="CB2455" s="48"/>
      <c r="CC2455" s="48"/>
      <c r="CD2455" s="48"/>
      <c r="CE2455" s="48"/>
      <c r="CF2455" s="48"/>
      <c r="CG2455" s="48"/>
      <c r="CH2455" s="48"/>
      <c r="CI2455" s="48"/>
      <c r="CJ2455" s="48"/>
      <c r="CK2455" s="48"/>
      <c r="CL2455" s="48"/>
      <c r="CM2455" s="48"/>
      <c r="CN2455" s="48"/>
      <c r="CO2455" s="48"/>
      <c r="CP2455" s="48"/>
      <c r="CQ2455" s="48"/>
      <c r="CR2455" s="48"/>
      <c r="CS2455" s="48"/>
      <c r="CT2455" s="48"/>
      <c r="CU2455" s="48"/>
      <c r="CV2455" s="48"/>
      <c r="CW2455" s="48"/>
      <c r="CX2455" s="48"/>
      <c r="CY2455" s="48"/>
      <c r="CZ2455" s="48"/>
      <c r="DA2455" s="48"/>
      <c r="DB2455" s="48"/>
      <c r="DC2455" s="48"/>
      <c r="DD2455" s="48"/>
      <c r="DE2455" s="48"/>
      <c r="DF2455" s="48"/>
      <c r="DG2455" s="48"/>
      <c r="DH2455" s="48"/>
      <c r="DI2455" s="48"/>
      <c r="DJ2455" s="48"/>
      <c r="DK2455" s="48"/>
      <c r="DL2455" s="48"/>
      <c r="DM2455" s="48"/>
      <c r="DN2455" s="48"/>
      <c r="DO2455" s="48"/>
      <c r="DP2455" s="48"/>
      <c r="DQ2455" s="48"/>
      <c r="DR2455" s="48"/>
      <c r="DS2455" s="48"/>
      <c r="DT2455" s="48"/>
      <c r="DU2455" s="48"/>
      <c r="DV2455" s="48"/>
      <c r="DW2455" s="48"/>
      <c r="DX2455" s="48"/>
      <c r="DY2455" s="48"/>
      <c r="DZ2455" s="48"/>
      <c r="EA2455" s="48"/>
      <c r="EB2455" s="48"/>
      <c r="EC2455" s="48"/>
      <c r="ED2455" s="48"/>
      <c r="EE2455" s="48"/>
      <c r="EF2455" s="48"/>
      <c r="EG2455" s="48"/>
      <c r="EH2455" s="48"/>
      <c r="EI2455" s="48"/>
      <c r="EJ2455" s="48"/>
      <c r="EK2455" s="48"/>
      <c r="EL2455" s="48"/>
      <c r="EM2455" s="48"/>
      <c r="EN2455" s="48"/>
      <c r="EO2455" s="48"/>
      <c r="EP2455" s="48"/>
      <c r="EQ2455" s="48"/>
      <c r="ER2455" s="48"/>
      <c r="ES2455" s="48"/>
      <c r="ET2455" s="48"/>
      <c r="EU2455" s="48"/>
      <c r="EV2455" s="48"/>
      <c r="EW2455" s="48"/>
      <c r="EX2455" s="48"/>
      <c r="EY2455" s="48"/>
      <c r="EZ2455" s="48"/>
      <c r="FA2455" s="48"/>
      <c r="FB2455" s="48"/>
      <c r="FC2455" s="48"/>
      <c r="FD2455" s="48"/>
      <c r="FE2455" s="48"/>
      <c r="FF2455" s="48"/>
      <c r="FG2455" s="48"/>
      <c r="FH2455" s="48"/>
      <c r="FI2455" s="48"/>
      <c r="FJ2455" s="48"/>
      <c r="FK2455" s="48"/>
      <c r="FL2455" s="48"/>
      <c r="FM2455" s="48"/>
      <c r="FN2455" s="48"/>
      <c r="FO2455" s="48"/>
      <c r="FP2455" s="48"/>
      <c r="FQ2455" s="48"/>
      <c r="FR2455" s="48"/>
      <c r="FS2455" s="48"/>
      <c r="FT2455" s="48"/>
      <c r="FU2455" s="48"/>
      <c r="FV2455" s="48"/>
      <c r="FW2455" s="48"/>
      <c r="FX2455" s="48"/>
      <c r="FY2455" s="48"/>
      <c r="FZ2455" s="48"/>
      <c r="GA2455" s="48"/>
      <c r="GB2455" s="48"/>
      <c r="GC2455" s="48"/>
      <c r="GD2455" s="48"/>
      <c r="GE2455" s="48"/>
      <c r="GF2455" s="48"/>
      <c r="GG2455" s="48"/>
      <c r="GH2455" s="48"/>
      <c r="GI2455" s="48"/>
      <c r="GJ2455" s="48"/>
      <c r="GK2455" s="48"/>
      <c r="GL2455" s="48"/>
      <c r="GM2455" s="48"/>
      <c r="GN2455" s="48"/>
      <c r="GO2455" s="48"/>
      <c r="GP2455" s="48"/>
      <c r="GQ2455" s="48"/>
      <c r="GR2455" s="48"/>
      <c r="GS2455" s="48"/>
      <c r="GT2455" s="48"/>
      <c r="GU2455" s="48"/>
      <c r="GV2455" s="48"/>
      <c r="GW2455" s="48"/>
      <c r="GX2455" s="48"/>
      <c r="GY2455" s="48"/>
      <c r="GZ2455" s="48"/>
      <c r="HA2455" s="48"/>
      <c r="HB2455" s="48"/>
      <c r="HC2455" s="48"/>
      <c r="HD2455" s="48"/>
      <c r="HE2455" s="48"/>
      <c r="HF2455" s="48"/>
      <c r="HG2455" s="48"/>
      <c r="HH2455" s="48"/>
      <c r="HI2455" s="48"/>
      <c r="HJ2455" s="48"/>
      <c r="HK2455" s="48"/>
      <c r="HL2455" s="48"/>
      <c r="HM2455" s="48"/>
      <c r="HN2455" s="48"/>
      <c r="HO2455" s="48"/>
      <c r="HP2455" s="48"/>
      <c r="HQ2455" s="48"/>
      <c r="HR2455" s="48"/>
      <c r="HS2455" s="48"/>
      <c r="HT2455" s="48"/>
      <c r="HU2455" s="48"/>
      <c r="HV2455" s="48"/>
      <c r="HW2455" s="48"/>
      <c r="HX2455" s="48"/>
      <c r="HY2455" s="48"/>
      <c r="HZ2455" s="48"/>
      <c r="IA2455" s="48"/>
      <c r="IB2455" s="48"/>
      <c r="IC2455" s="48"/>
      <c r="ID2455" s="48"/>
      <c r="IE2455" s="48"/>
      <c r="IF2455" s="48"/>
      <c r="IG2455" s="48"/>
      <c r="IH2455" s="48"/>
      <c r="II2455" s="48"/>
      <c r="IJ2455" s="48"/>
      <c r="IK2455" s="48"/>
      <c r="IL2455" s="48"/>
      <c r="IM2455" s="48"/>
      <c r="IN2455" s="48"/>
      <c r="IO2455" s="48"/>
      <c r="IP2455" s="48"/>
      <c r="IQ2455" s="48"/>
      <c r="IR2455" s="48"/>
      <c r="IS2455" s="48"/>
      <c r="IT2455" s="48"/>
      <c r="IU2455" s="48"/>
      <c r="IV2455" s="48"/>
      <c r="IW2455" s="48"/>
      <c r="IX2455" s="48"/>
      <c r="IY2455" s="48"/>
      <c r="IZ2455" s="48"/>
      <c r="JA2455" s="48"/>
    </row>
    <row r="2456" spans="2:273" s="49" customFormat="1" ht="20" customHeight="1">
      <c r="B2456" s="120" t="s">
        <v>8001</v>
      </c>
      <c r="C2456" s="113">
        <v>20202</v>
      </c>
      <c r="D2456" s="104">
        <v>2020</v>
      </c>
      <c r="E2456" s="45" t="s">
        <v>8002</v>
      </c>
      <c r="F2456" s="146"/>
      <c r="G2456" s="359"/>
      <c r="H2456" s="46" t="s">
        <v>8003</v>
      </c>
      <c r="I2456" s="46" t="s">
        <v>37</v>
      </c>
      <c r="J2456" s="90">
        <v>28</v>
      </c>
      <c r="K2456" s="198">
        <v>1985286</v>
      </c>
      <c r="L2456" s="46" t="s">
        <v>8004</v>
      </c>
      <c r="M2456" s="46" t="s">
        <v>1772</v>
      </c>
      <c r="N2456" s="215">
        <v>5</v>
      </c>
      <c r="O2456" s="90">
        <v>6</v>
      </c>
      <c r="P2456" s="90">
        <v>6</v>
      </c>
      <c r="Q2456" s="46" t="s">
        <v>55</v>
      </c>
      <c r="R2456" s="46" t="s">
        <v>193</v>
      </c>
      <c r="S2456" s="48"/>
      <c r="T2456" s="48"/>
      <c r="U2456" s="48"/>
      <c r="V2456" s="48"/>
      <c r="W2456" s="48"/>
      <c r="X2456" s="48"/>
      <c r="Y2456" s="48"/>
      <c r="Z2456" s="48"/>
      <c r="AA2456" s="48"/>
      <c r="AB2456" s="48"/>
      <c r="AC2456" s="48"/>
      <c r="AD2456" s="48"/>
      <c r="AE2456" s="48"/>
      <c r="AF2456" s="6"/>
      <c r="AG2456" s="6"/>
      <c r="AH2456" s="6"/>
      <c r="AI2456" s="6"/>
      <c r="AJ2456" s="6"/>
      <c r="AK2456" s="6"/>
      <c r="AL2456" s="6"/>
      <c r="AM2456" s="6"/>
      <c r="AN2456" s="6"/>
      <c r="AO2456" s="6"/>
      <c r="AP2456" s="6"/>
      <c r="AQ2456" s="6"/>
      <c r="AR2456" s="7" t="s">
        <v>47</v>
      </c>
      <c r="AS2456" s="7" t="s">
        <v>53</v>
      </c>
      <c r="AT2456" s="6"/>
      <c r="AU2456" s="6"/>
      <c r="AV2456" s="6"/>
      <c r="AW2456" s="6"/>
      <c r="AX2456" s="6"/>
      <c r="AY2456" s="6"/>
      <c r="AZ2456" s="6"/>
      <c r="BA2456" s="6"/>
      <c r="BB2456" s="6"/>
      <c r="BC2456" s="6"/>
      <c r="BD2456" s="6"/>
      <c r="BE2456" s="6"/>
      <c r="BF2456" s="6"/>
      <c r="BG2456" s="6"/>
      <c r="BH2456" s="6"/>
      <c r="BI2456" s="6"/>
      <c r="BJ2456" s="6"/>
      <c r="BK2456" s="6"/>
      <c r="BL2456" s="6"/>
      <c r="BM2456" s="6"/>
      <c r="BN2456" s="6"/>
      <c r="BO2456" s="6"/>
      <c r="BP2456" s="6"/>
      <c r="BQ2456" s="6"/>
      <c r="BR2456" s="6"/>
      <c r="BS2456" s="6"/>
      <c r="BT2456" s="6"/>
      <c r="BU2456" s="6"/>
      <c r="BV2456" s="6"/>
      <c r="BW2456" s="6"/>
      <c r="BX2456" s="6"/>
      <c r="BY2456" s="6"/>
      <c r="BZ2456" s="6"/>
      <c r="CA2456" s="6"/>
      <c r="CB2456" s="6"/>
      <c r="CC2456" s="6"/>
      <c r="CD2456" s="6"/>
      <c r="CE2456" s="6"/>
      <c r="CF2456" s="6"/>
      <c r="CG2456" s="6"/>
      <c r="CH2456" s="6"/>
      <c r="CI2456" s="6"/>
      <c r="CJ2456" s="6"/>
      <c r="CK2456" s="6"/>
      <c r="CL2456" s="6"/>
      <c r="CM2456" s="6"/>
      <c r="CN2456" s="6"/>
      <c r="CO2456" s="6"/>
      <c r="CP2456" s="6"/>
      <c r="CQ2456" s="6"/>
      <c r="CR2456" s="6"/>
      <c r="CS2456" s="6"/>
      <c r="CT2456" s="6"/>
      <c r="CU2456" s="6"/>
      <c r="CV2456" s="6"/>
      <c r="CW2456" s="6"/>
      <c r="CX2456" s="6"/>
      <c r="CY2456" s="6"/>
      <c r="CZ2456" s="6"/>
      <c r="DA2456" s="6"/>
      <c r="DB2456" s="6"/>
      <c r="DC2456" s="6"/>
      <c r="DD2456" s="6"/>
      <c r="DE2456" s="6"/>
      <c r="DF2456" s="6"/>
      <c r="DG2456" s="6"/>
      <c r="DH2456" s="6"/>
      <c r="DI2456" s="6"/>
      <c r="DJ2456" s="6"/>
      <c r="DK2456" s="6"/>
      <c r="DL2456" s="6"/>
      <c r="DM2456" s="6"/>
      <c r="DN2456" s="6"/>
      <c r="DO2456" s="6"/>
      <c r="DP2456" s="6"/>
      <c r="DQ2456" s="6"/>
      <c r="DR2456" s="6"/>
      <c r="DS2456" s="6"/>
      <c r="DT2456" s="6"/>
      <c r="DU2456" s="6"/>
      <c r="DV2456" s="6"/>
      <c r="DW2456" s="6"/>
      <c r="DX2456" s="6"/>
      <c r="DY2456" s="6"/>
      <c r="DZ2456" s="6"/>
      <c r="EA2456" s="6"/>
      <c r="EB2456" s="6"/>
      <c r="EC2456" s="6"/>
      <c r="ED2456" s="6"/>
      <c r="EE2456" s="6"/>
      <c r="EF2456" s="6"/>
      <c r="EG2456" s="6"/>
      <c r="EH2456" s="6"/>
      <c r="EI2456" s="6"/>
      <c r="EJ2456" s="6"/>
      <c r="EK2456" s="6"/>
      <c r="EL2456" s="6"/>
      <c r="EM2456" s="6"/>
      <c r="EN2456" s="6"/>
      <c r="EO2456" s="6"/>
      <c r="EP2456" s="6"/>
      <c r="EQ2456" s="6"/>
      <c r="ER2456" s="6"/>
      <c r="ES2456" s="6"/>
      <c r="ET2456" s="6"/>
      <c r="EU2456" s="6"/>
      <c r="EV2456" s="6"/>
      <c r="EW2456" s="6"/>
      <c r="EX2456" s="6"/>
      <c r="EY2456" s="6"/>
      <c r="EZ2456" s="6"/>
      <c r="FA2456" s="6"/>
      <c r="FB2456" s="6"/>
      <c r="FC2456" s="6"/>
      <c r="FD2456" s="6"/>
      <c r="FE2456" s="6"/>
      <c r="FF2456" s="6"/>
      <c r="FG2456" s="6"/>
      <c r="FH2456" s="6"/>
      <c r="FI2456" s="6"/>
      <c r="FJ2456" s="6"/>
      <c r="FK2456" s="6"/>
      <c r="FL2456" s="6"/>
      <c r="FM2456" s="6"/>
      <c r="FN2456" s="6"/>
      <c r="FO2456" s="6"/>
      <c r="FP2456" s="6"/>
      <c r="FQ2456" s="6"/>
      <c r="FR2456" s="6"/>
      <c r="FS2456" s="6"/>
      <c r="FT2456" s="6"/>
      <c r="FU2456" s="6"/>
      <c r="FV2456" s="6"/>
      <c r="FW2456" s="6"/>
      <c r="FX2456" s="6"/>
      <c r="FY2456" s="6"/>
      <c r="FZ2456" s="6"/>
      <c r="GA2456" s="6"/>
      <c r="GB2456" s="6"/>
      <c r="GC2456" s="6"/>
      <c r="GD2456" s="6"/>
      <c r="GE2456" s="6"/>
      <c r="GF2456" s="6"/>
      <c r="GG2456" s="6"/>
      <c r="GH2456" s="6"/>
      <c r="GI2456" s="6"/>
      <c r="GJ2456" s="6"/>
      <c r="GK2456" s="6"/>
      <c r="GL2456" s="6"/>
      <c r="GM2456" s="6"/>
      <c r="GN2456" s="6"/>
      <c r="GO2456" s="6"/>
      <c r="GP2456" s="6"/>
      <c r="GQ2456" s="6"/>
      <c r="GR2456" s="6"/>
      <c r="GS2456" s="6"/>
      <c r="GT2456" s="6"/>
      <c r="GU2456" s="6"/>
      <c r="GV2456" s="6"/>
      <c r="GW2456" s="6"/>
      <c r="GX2456" s="6"/>
      <c r="GY2456" s="6"/>
      <c r="GZ2456" s="6"/>
      <c r="HA2456" s="6"/>
      <c r="HB2456" s="6"/>
      <c r="HC2456" s="6"/>
      <c r="HD2456" s="6"/>
      <c r="HE2456" s="6"/>
      <c r="HF2456" s="6"/>
      <c r="HG2456" s="6"/>
      <c r="HH2456" s="6"/>
      <c r="HI2456" s="6"/>
      <c r="HJ2456" s="6"/>
      <c r="HK2456" s="6"/>
      <c r="HL2456" s="6"/>
      <c r="HM2456" s="6"/>
      <c r="HN2456" s="6"/>
      <c r="HO2456" s="6"/>
      <c r="HP2456" s="6"/>
      <c r="HQ2456" s="6"/>
      <c r="HR2456" s="6"/>
      <c r="HS2456" s="6"/>
      <c r="HT2456" s="6"/>
      <c r="HU2456" s="6"/>
      <c r="HV2456" s="6"/>
      <c r="HW2456" s="6"/>
      <c r="HX2456" s="6"/>
      <c r="HY2456" s="6"/>
      <c r="HZ2456" s="6"/>
      <c r="IA2456" s="6"/>
      <c r="IB2456" s="6"/>
      <c r="IC2456" s="6"/>
      <c r="ID2456" s="6"/>
      <c r="IE2456" s="6"/>
      <c r="IF2456" s="6"/>
      <c r="IG2456" s="6"/>
      <c r="IH2456" s="6"/>
      <c r="II2456" s="6"/>
      <c r="IJ2456" s="6"/>
      <c r="IK2456" s="6"/>
      <c r="IL2456" s="6"/>
      <c r="IM2456" s="6"/>
      <c r="IN2456" s="6"/>
      <c r="IO2456" s="6"/>
      <c r="IP2456" s="6"/>
      <c r="IQ2456" s="6"/>
      <c r="IR2456" s="6"/>
      <c r="IS2456" s="6"/>
      <c r="IT2456" s="6"/>
      <c r="IU2456" s="6"/>
      <c r="IV2456" s="6"/>
      <c r="IW2456" s="6"/>
      <c r="IX2456" s="6"/>
      <c r="IY2456" s="6"/>
      <c r="IZ2456" s="6"/>
      <c r="JA2456" s="6"/>
      <c r="JB2456" s="6"/>
      <c r="JC2456" s="6"/>
      <c r="JD2456" s="6"/>
      <c r="JE2456" s="6"/>
      <c r="JF2456" s="6"/>
      <c r="JG2456" s="6"/>
      <c r="JH2456" s="6"/>
      <c r="JI2456" s="6"/>
      <c r="JJ2456" s="6"/>
      <c r="JK2456" s="6"/>
      <c r="JL2456" s="6"/>
      <c r="JM2456" s="6"/>
    </row>
    <row r="2457" spans="2:273" s="49" customFormat="1" ht="20" customHeight="1">
      <c r="B2457" s="120" t="s">
        <v>8005</v>
      </c>
      <c r="C2457" s="113">
        <v>20201</v>
      </c>
      <c r="D2457" s="98">
        <v>2020</v>
      </c>
      <c r="E2457" s="45" t="s">
        <v>8006</v>
      </c>
      <c r="F2457" s="146"/>
      <c r="G2457" s="359">
        <v>1</v>
      </c>
      <c r="H2457" s="46" t="s">
        <v>8007</v>
      </c>
      <c r="I2457" s="46" t="s">
        <v>53</v>
      </c>
      <c r="J2457" s="90">
        <v>16</v>
      </c>
      <c r="K2457" s="198">
        <v>10000</v>
      </c>
      <c r="L2457" s="46" t="s">
        <v>8008</v>
      </c>
      <c r="M2457" s="46" t="s">
        <v>296</v>
      </c>
      <c r="N2457" s="215">
        <v>2</v>
      </c>
      <c r="O2457" s="90">
        <v>4</v>
      </c>
      <c r="P2457" s="90">
        <v>6</v>
      </c>
      <c r="Q2457" s="46" t="s">
        <v>47</v>
      </c>
      <c r="R2457" s="46" t="s">
        <v>80</v>
      </c>
      <c r="S2457" s="48"/>
      <c r="T2457" s="48"/>
      <c r="U2457" s="48"/>
      <c r="V2457" s="48"/>
      <c r="W2457" s="48"/>
      <c r="X2457" s="48"/>
      <c r="Y2457" s="48"/>
      <c r="Z2457" s="48"/>
      <c r="AA2457" s="48"/>
      <c r="AB2457" s="48"/>
      <c r="AC2457" s="48"/>
      <c r="AD2457" s="48"/>
      <c r="AE2457" s="48"/>
      <c r="AF2457" s="6"/>
      <c r="AG2457" s="6"/>
      <c r="AH2457" s="6"/>
      <c r="AI2457" s="6"/>
      <c r="AJ2457" s="6"/>
      <c r="AK2457" s="6"/>
      <c r="AL2457" s="6"/>
      <c r="AM2457" s="6"/>
      <c r="AN2457" s="6"/>
      <c r="AO2457" s="6"/>
      <c r="AP2457" s="6"/>
      <c r="AQ2457" s="6"/>
      <c r="AR2457" s="6"/>
      <c r="AS2457" s="6"/>
      <c r="AT2457" s="6"/>
      <c r="AU2457" s="6"/>
      <c r="AV2457" s="6"/>
      <c r="AW2457" s="6"/>
      <c r="AX2457" s="6"/>
      <c r="AY2457" s="6"/>
      <c r="AZ2457" s="6"/>
      <c r="BA2457" s="6"/>
      <c r="BB2457" s="6"/>
      <c r="BC2457" s="6"/>
      <c r="BD2457" s="6"/>
      <c r="BE2457" s="6"/>
      <c r="BF2457" s="6"/>
      <c r="BG2457" s="6"/>
      <c r="BH2457" s="6"/>
      <c r="BI2457" s="6"/>
      <c r="BJ2457" s="6"/>
      <c r="BK2457" s="6"/>
      <c r="BL2457" s="6"/>
      <c r="BM2457" s="6"/>
      <c r="BN2457" s="6"/>
      <c r="BO2457" s="6"/>
      <c r="BP2457" s="6"/>
      <c r="BQ2457" s="6"/>
      <c r="BR2457" s="6"/>
      <c r="BS2457" s="6"/>
      <c r="BT2457" s="6"/>
      <c r="BU2457" s="6"/>
      <c r="BV2457" s="6"/>
      <c r="BW2457" s="6"/>
      <c r="BX2457" s="6"/>
      <c r="BY2457" s="6"/>
      <c r="BZ2457" s="6"/>
      <c r="CA2457" s="6"/>
      <c r="CB2457" s="6"/>
      <c r="CC2457" s="6"/>
      <c r="CD2457" s="6"/>
      <c r="CE2457" s="6"/>
      <c r="CF2457" s="6"/>
      <c r="CG2457" s="6"/>
      <c r="CH2457" s="6"/>
      <c r="CI2457" s="6"/>
      <c r="CJ2457" s="6"/>
      <c r="CK2457" s="6"/>
      <c r="CL2457" s="6"/>
      <c r="CM2457" s="6"/>
      <c r="CN2457" s="6"/>
      <c r="CO2457" s="6"/>
      <c r="CP2457" s="6"/>
      <c r="CQ2457" s="6"/>
      <c r="CR2457" s="6"/>
      <c r="CS2457" s="6"/>
      <c r="CT2457" s="6"/>
      <c r="CU2457" s="6"/>
      <c r="CV2457" s="6"/>
      <c r="CW2457" s="6"/>
      <c r="CX2457" s="6"/>
      <c r="CY2457" s="6"/>
      <c r="CZ2457" s="6"/>
      <c r="DA2457" s="6"/>
      <c r="DB2457" s="6"/>
      <c r="DC2457" s="6"/>
      <c r="DD2457" s="6"/>
      <c r="DE2457" s="6"/>
      <c r="DF2457" s="6"/>
      <c r="DG2457" s="6"/>
      <c r="DH2457" s="6"/>
      <c r="DI2457" s="6"/>
      <c r="DJ2457" s="6"/>
      <c r="DK2457" s="6"/>
      <c r="DL2457" s="6"/>
      <c r="DM2457" s="6"/>
      <c r="DN2457" s="6"/>
      <c r="DO2457" s="6"/>
      <c r="DP2457" s="6"/>
      <c r="DQ2457" s="6"/>
      <c r="DR2457" s="6"/>
      <c r="DS2457" s="6"/>
      <c r="DT2457" s="6"/>
      <c r="DU2457" s="6"/>
      <c r="DV2457" s="6"/>
      <c r="DW2457" s="6"/>
      <c r="DX2457" s="6"/>
      <c r="DY2457" s="6"/>
      <c r="DZ2457" s="6"/>
      <c r="EA2457" s="6"/>
      <c r="EB2457" s="6"/>
      <c r="EC2457" s="6"/>
      <c r="ED2457" s="6"/>
      <c r="EE2457" s="6"/>
      <c r="EF2457" s="6"/>
      <c r="EG2457" s="6"/>
      <c r="EH2457" s="6"/>
      <c r="EI2457" s="6"/>
      <c r="EJ2457" s="6"/>
      <c r="EK2457" s="6"/>
      <c r="EL2457" s="6"/>
      <c r="EM2457" s="6"/>
      <c r="EN2457" s="6"/>
      <c r="EO2457" s="6"/>
      <c r="EP2457" s="6"/>
      <c r="EQ2457" s="6"/>
      <c r="ER2457" s="6"/>
      <c r="ES2457" s="6"/>
      <c r="ET2457" s="6"/>
      <c r="EU2457" s="6"/>
      <c r="EV2457" s="6"/>
      <c r="EW2457" s="6"/>
      <c r="EX2457" s="6"/>
      <c r="EY2457" s="6"/>
      <c r="EZ2457" s="6"/>
      <c r="FA2457" s="6"/>
      <c r="FB2457" s="6"/>
      <c r="FC2457" s="6"/>
      <c r="FD2457" s="6"/>
      <c r="FE2457" s="6"/>
      <c r="FF2457" s="6"/>
      <c r="FG2457" s="6"/>
      <c r="FH2457" s="6"/>
      <c r="FI2457" s="6"/>
      <c r="FJ2457" s="6"/>
      <c r="FK2457" s="6"/>
      <c r="FL2457" s="6"/>
      <c r="FM2457" s="6"/>
      <c r="FN2457" s="6"/>
      <c r="FO2457" s="6"/>
      <c r="FP2457" s="6"/>
      <c r="FQ2457" s="6"/>
      <c r="FR2457" s="6"/>
      <c r="FS2457" s="6"/>
      <c r="FT2457" s="6"/>
      <c r="FU2457" s="6"/>
      <c r="FV2457" s="6"/>
      <c r="FW2457" s="6"/>
      <c r="FX2457" s="6"/>
      <c r="FY2457" s="6"/>
      <c r="FZ2457" s="6"/>
      <c r="GA2457" s="6"/>
      <c r="GB2457" s="6"/>
      <c r="GC2457" s="6"/>
      <c r="GD2457" s="6"/>
      <c r="GE2457" s="6"/>
      <c r="GF2457" s="6"/>
      <c r="GG2457" s="6"/>
      <c r="GH2457" s="6"/>
      <c r="GI2457" s="6"/>
      <c r="GJ2457" s="6"/>
      <c r="GK2457" s="6"/>
      <c r="GL2457" s="6"/>
      <c r="GM2457" s="6"/>
      <c r="GN2457" s="6"/>
      <c r="GO2457" s="6"/>
      <c r="GP2457" s="6"/>
      <c r="GQ2457" s="6"/>
      <c r="GR2457" s="6"/>
      <c r="GS2457" s="6"/>
      <c r="GT2457" s="6"/>
      <c r="GU2457" s="6"/>
      <c r="GV2457" s="6"/>
      <c r="GW2457" s="6"/>
      <c r="GX2457" s="6"/>
      <c r="GY2457" s="6"/>
      <c r="GZ2457" s="6"/>
      <c r="HA2457" s="6"/>
      <c r="HB2457" s="6"/>
      <c r="HC2457" s="6"/>
      <c r="HD2457" s="6"/>
      <c r="HE2457" s="6"/>
      <c r="HF2457" s="6"/>
      <c r="HG2457" s="6"/>
      <c r="HH2457" s="6"/>
      <c r="HI2457" s="6"/>
      <c r="HJ2457" s="6"/>
      <c r="HK2457" s="6"/>
      <c r="HL2457" s="6"/>
      <c r="HM2457" s="6"/>
      <c r="HN2457" s="6"/>
      <c r="HO2457" s="6"/>
      <c r="HP2457" s="6"/>
      <c r="HQ2457" s="6"/>
      <c r="HR2457" s="6"/>
      <c r="HS2457" s="6"/>
      <c r="HT2457" s="6"/>
      <c r="HU2457" s="6"/>
      <c r="HV2457" s="6"/>
      <c r="HW2457" s="6"/>
      <c r="HX2457" s="6"/>
      <c r="HY2457" s="6"/>
      <c r="HZ2457" s="6"/>
      <c r="IA2457" s="6"/>
      <c r="IB2457" s="6"/>
      <c r="IC2457" s="6"/>
      <c r="ID2457" s="6"/>
      <c r="IE2457" s="6"/>
      <c r="IF2457" s="6"/>
      <c r="IG2457" s="6"/>
      <c r="IH2457" s="6"/>
      <c r="II2457" s="6"/>
      <c r="IJ2457" s="6"/>
      <c r="IK2457" s="6"/>
      <c r="IL2457" s="6"/>
      <c r="IM2457" s="6"/>
      <c r="IN2457" s="6"/>
      <c r="IO2457" s="6"/>
      <c r="IP2457" s="6"/>
      <c r="IQ2457" s="6"/>
      <c r="IR2457" s="6"/>
      <c r="IS2457" s="6"/>
      <c r="IT2457" s="6"/>
      <c r="IU2457" s="6"/>
      <c r="IV2457" s="6"/>
      <c r="IW2457" s="6"/>
      <c r="IX2457" s="6"/>
      <c r="IY2457" s="6"/>
      <c r="IZ2457" s="6"/>
      <c r="JA2457" s="6"/>
      <c r="JB2457" s="6"/>
      <c r="JC2457" s="6"/>
      <c r="JD2457" s="6"/>
      <c r="JE2457" s="6"/>
      <c r="JF2457" s="6"/>
      <c r="JG2457" s="6"/>
      <c r="JH2457" s="6"/>
      <c r="JI2457" s="6"/>
      <c r="JJ2457" s="6"/>
      <c r="JK2457" s="6"/>
      <c r="JL2457" s="6"/>
      <c r="JM2457" s="6"/>
    </row>
    <row r="2458" spans="2:273" s="49" customFormat="1" ht="20" customHeight="1">
      <c r="B2458" s="120" t="s">
        <v>8009</v>
      </c>
      <c r="C2458" s="113">
        <v>20201</v>
      </c>
      <c r="D2458" s="98">
        <v>2020</v>
      </c>
      <c r="E2458" s="45" t="s">
        <v>8010</v>
      </c>
      <c r="F2458" s="146"/>
      <c r="G2458" s="359"/>
      <c r="H2458" s="46" t="s">
        <v>8011</v>
      </c>
      <c r="I2458" s="46" t="s">
        <v>53</v>
      </c>
      <c r="J2458" s="90">
        <v>27</v>
      </c>
      <c r="K2458" s="198">
        <v>899661</v>
      </c>
      <c r="L2458" s="46" t="s">
        <v>8012</v>
      </c>
      <c r="M2458" s="46" t="s">
        <v>8013</v>
      </c>
      <c r="N2458" s="215">
        <v>5</v>
      </c>
      <c r="O2458" s="90">
        <v>6</v>
      </c>
      <c r="P2458" s="90">
        <v>6</v>
      </c>
      <c r="Q2458" s="46" t="s">
        <v>55</v>
      </c>
      <c r="R2458" s="46" t="s">
        <v>111</v>
      </c>
      <c r="S2458" s="48"/>
      <c r="T2458" s="48"/>
      <c r="U2458" s="48"/>
      <c r="V2458" s="48"/>
      <c r="W2458" s="48"/>
      <c r="X2458" s="48"/>
      <c r="Y2458" s="48"/>
      <c r="Z2458" s="48"/>
      <c r="AA2458" s="48"/>
      <c r="AB2458" s="48"/>
      <c r="AC2458" s="48"/>
      <c r="AD2458" s="48"/>
      <c r="AE2458" s="48"/>
      <c r="AF2458" s="48"/>
      <c r="AG2458" s="48"/>
      <c r="AH2458" s="48"/>
      <c r="AI2458" s="48"/>
      <c r="AJ2458" s="48"/>
      <c r="AK2458" s="48"/>
      <c r="AL2458" s="48"/>
      <c r="AM2458" s="48"/>
      <c r="AN2458" s="48"/>
      <c r="AO2458" s="48"/>
      <c r="AP2458" s="48"/>
      <c r="AQ2458" s="48"/>
      <c r="AR2458" s="48"/>
      <c r="AS2458" s="48"/>
      <c r="AT2458" s="48"/>
      <c r="AU2458" s="48"/>
      <c r="AV2458" s="48"/>
      <c r="AW2458" s="48"/>
      <c r="AX2458" s="48"/>
      <c r="AY2458" s="48"/>
      <c r="AZ2458" s="48"/>
      <c r="BA2458" s="48"/>
      <c r="BB2458" s="48"/>
      <c r="BC2458" s="48"/>
      <c r="BD2458" s="48"/>
      <c r="BE2458" s="48"/>
      <c r="BF2458" s="48"/>
      <c r="BG2458" s="48"/>
      <c r="BH2458" s="48"/>
      <c r="BI2458" s="48"/>
      <c r="BJ2458" s="48"/>
      <c r="BK2458" s="48"/>
      <c r="BL2458" s="48"/>
      <c r="BM2458" s="48"/>
      <c r="BN2458" s="48"/>
      <c r="BO2458" s="48"/>
      <c r="BP2458" s="48"/>
      <c r="BQ2458" s="48"/>
      <c r="BR2458" s="48"/>
      <c r="BS2458" s="48"/>
      <c r="BT2458" s="48"/>
      <c r="BU2458" s="48"/>
      <c r="BV2458" s="48"/>
      <c r="BW2458" s="48"/>
      <c r="BX2458" s="48"/>
      <c r="BY2458" s="48"/>
      <c r="BZ2458" s="48"/>
      <c r="CA2458" s="48"/>
      <c r="CB2458" s="48"/>
      <c r="CC2458" s="48"/>
      <c r="CD2458" s="48"/>
      <c r="CE2458" s="48"/>
      <c r="CF2458" s="48"/>
      <c r="CG2458" s="48"/>
      <c r="CH2458" s="48"/>
      <c r="CI2458" s="48"/>
      <c r="CJ2458" s="48"/>
      <c r="CK2458" s="48"/>
      <c r="CL2458" s="48"/>
      <c r="CM2458" s="48"/>
      <c r="CN2458" s="48"/>
      <c r="CO2458" s="48"/>
      <c r="CP2458" s="48"/>
      <c r="CQ2458" s="48"/>
      <c r="CR2458" s="48"/>
      <c r="CS2458" s="48"/>
      <c r="CT2458" s="48"/>
      <c r="CU2458" s="48"/>
      <c r="CV2458" s="48"/>
      <c r="CW2458" s="48"/>
      <c r="CX2458" s="48"/>
      <c r="CY2458" s="48"/>
      <c r="CZ2458" s="48"/>
      <c r="DA2458" s="48"/>
      <c r="DB2458" s="48"/>
      <c r="DC2458" s="48"/>
      <c r="DD2458" s="48"/>
      <c r="DE2458" s="48"/>
      <c r="DF2458" s="48"/>
      <c r="DG2458" s="48"/>
      <c r="DH2458" s="48"/>
      <c r="DI2458" s="48"/>
      <c r="DJ2458" s="48"/>
      <c r="DK2458" s="48"/>
      <c r="DL2458" s="48"/>
      <c r="DM2458" s="48"/>
      <c r="DN2458" s="48"/>
      <c r="DO2458" s="48"/>
      <c r="DP2458" s="48"/>
      <c r="DQ2458" s="48"/>
      <c r="DR2458" s="48"/>
      <c r="DS2458" s="48"/>
      <c r="DT2458" s="48"/>
      <c r="DU2458" s="48"/>
      <c r="DV2458" s="48"/>
      <c r="DW2458" s="48"/>
      <c r="DX2458" s="48"/>
      <c r="DY2458" s="48"/>
      <c r="DZ2458" s="48"/>
      <c r="EA2458" s="48"/>
      <c r="EB2458" s="48"/>
      <c r="EC2458" s="48"/>
      <c r="ED2458" s="48"/>
      <c r="EE2458" s="48"/>
      <c r="EF2458" s="48"/>
      <c r="EG2458" s="48"/>
      <c r="EH2458" s="48"/>
      <c r="EI2458" s="48"/>
      <c r="EJ2458" s="48"/>
      <c r="EK2458" s="48"/>
      <c r="EL2458" s="48"/>
      <c r="EM2458" s="48"/>
      <c r="EN2458" s="48"/>
      <c r="EO2458" s="48"/>
      <c r="EP2458" s="48"/>
      <c r="EQ2458" s="48"/>
      <c r="ER2458" s="48"/>
      <c r="ES2458" s="48"/>
      <c r="ET2458" s="48"/>
      <c r="EU2458" s="48"/>
      <c r="EV2458" s="48"/>
      <c r="EW2458" s="48"/>
      <c r="EX2458" s="48"/>
      <c r="EY2458" s="48"/>
      <c r="EZ2458" s="48"/>
      <c r="FA2458" s="48"/>
      <c r="FB2458" s="48"/>
      <c r="FC2458" s="48"/>
      <c r="FD2458" s="48"/>
      <c r="FE2458" s="48"/>
      <c r="FF2458" s="48"/>
      <c r="FG2458" s="48"/>
      <c r="FH2458" s="48"/>
      <c r="FI2458" s="48"/>
      <c r="FJ2458" s="48"/>
      <c r="FK2458" s="48"/>
      <c r="FL2458" s="48"/>
      <c r="FM2458" s="48"/>
      <c r="FN2458" s="48"/>
      <c r="FO2458" s="48"/>
      <c r="FP2458" s="48"/>
      <c r="FQ2458" s="48"/>
      <c r="FR2458" s="48"/>
      <c r="FS2458" s="48"/>
      <c r="FT2458" s="48"/>
      <c r="FU2458" s="48"/>
      <c r="FV2458" s="48"/>
      <c r="FW2458" s="48"/>
      <c r="FX2458" s="48"/>
      <c r="FY2458" s="48"/>
      <c r="FZ2458" s="48"/>
      <c r="GA2458" s="48"/>
      <c r="GB2458" s="48"/>
      <c r="GC2458" s="48"/>
      <c r="GD2458" s="48"/>
      <c r="GE2458" s="48"/>
      <c r="GF2458" s="48"/>
      <c r="GG2458" s="48"/>
      <c r="GH2458" s="48"/>
      <c r="GI2458" s="48"/>
      <c r="GJ2458" s="48"/>
      <c r="GK2458" s="48"/>
      <c r="GL2458" s="48"/>
      <c r="GM2458" s="48"/>
      <c r="GN2458" s="48"/>
      <c r="GO2458" s="48"/>
      <c r="GP2458" s="48"/>
      <c r="GQ2458" s="48"/>
      <c r="GR2458" s="48"/>
      <c r="GS2458" s="48"/>
      <c r="GT2458" s="48"/>
      <c r="GU2458" s="48"/>
      <c r="GV2458" s="48"/>
      <c r="GW2458" s="48"/>
      <c r="GX2458" s="48"/>
      <c r="GY2458" s="48"/>
      <c r="GZ2458" s="48"/>
      <c r="HA2458" s="48"/>
      <c r="HB2458" s="48"/>
      <c r="HC2458" s="48"/>
      <c r="HD2458" s="48"/>
      <c r="HE2458" s="48"/>
      <c r="HF2458" s="48"/>
      <c r="HG2458" s="48"/>
      <c r="HH2458" s="48"/>
      <c r="HI2458" s="48"/>
      <c r="HJ2458" s="48"/>
      <c r="HK2458" s="48"/>
      <c r="HL2458" s="48"/>
      <c r="HM2458" s="48"/>
      <c r="HN2458" s="48"/>
      <c r="HO2458" s="48"/>
      <c r="HP2458" s="48"/>
      <c r="HQ2458" s="48"/>
      <c r="HR2458" s="48"/>
      <c r="HS2458" s="48"/>
      <c r="HT2458" s="48"/>
      <c r="HU2458" s="48"/>
      <c r="HV2458" s="48"/>
      <c r="HW2458" s="48"/>
      <c r="HX2458" s="48"/>
      <c r="HY2458" s="48"/>
      <c r="HZ2458" s="48"/>
      <c r="IA2458" s="48"/>
      <c r="IB2458" s="48"/>
      <c r="IC2458" s="48"/>
      <c r="ID2458" s="48"/>
      <c r="IE2458" s="48"/>
      <c r="IF2458" s="48"/>
      <c r="IG2458" s="48"/>
      <c r="IH2458" s="48"/>
      <c r="II2458" s="48"/>
      <c r="IJ2458" s="48"/>
      <c r="IK2458" s="48"/>
      <c r="IL2458" s="48"/>
      <c r="IM2458" s="48"/>
      <c r="IN2458" s="48"/>
      <c r="IO2458" s="48"/>
      <c r="IP2458" s="48"/>
      <c r="IQ2458" s="48"/>
      <c r="IR2458" s="48"/>
      <c r="IS2458" s="48"/>
      <c r="IT2458" s="48"/>
      <c r="IU2458" s="48"/>
      <c r="IV2458" s="48"/>
      <c r="IW2458" s="48"/>
      <c r="IX2458" s="48"/>
      <c r="IY2458" s="48"/>
      <c r="IZ2458" s="48"/>
      <c r="JA2458" s="48"/>
    </row>
    <row r="2459" spans="2:273" s="49" customFormat="1" ht="20" customHeight="1">
      <c r="B2459" s="120" t="s">
        <v>5061</v>
      </c>
      <c r="C2459" s="113">
        <v>20191</v>
      </c>
      <c r="D2459" s="104">
        <v>2019</v>
      </c>
      <c r="E2459" s="66" t="s">
        <v>2290</v>
      </c>
      <c r="F2459" s="145"/>
      <c r="G2459" s="358"/>
      <c r="H2459" s="68" t="s">
        <v>5062</v>
      </c>
      <c r="I2459" s="68" t="s">
        <v>53</v>
      </c>
      <c r="J2459" s="92">
        <v>31</v>
      </c>
      <c r="K2459" s="200">
        <v>449156</v>
      </c>
      <c r="L2459" s="68" t="s">
        <v>2797</v>
      </c>
      <c r="M2459" s="68" t="s">
        <v>203</v>
      </c>
      <c r="N2459" s="215">
        <v>1</v>
      </c>
      <c r="O2459" s="89">
        <v>3</v>
      </c>
      <c r="P2459" s="89">
        <v>6</v>
      </c>
      <c r="Q2459" s="68" t="s">
        <v>1345</v>
      </c>
      <c r="R2459" s="68" t="s">
        <v>151</v>
      </c>
      <c r="S2459" s="6"/>
      <c r="T2459" s="6"/>
      <c r="U2459" s="6"/>
      <c r="V2459" s="6"/>
      <c r="W2459" s="6"/>
      <c r="X2459" s="6"/>
      <c r="Y2459" s="6"/>
      <c r="Z2459" s="6"/>
      <c r="AA2459" s="6"/>
      <c r="AB2459" s="6"/>
      <c r="AC2459" s="6"/>
      <c r="AD2459" s="6"/>
      <c r="AE2459" s="6"/>
      <c r="AF2459" s="6"/>
      <c r="AG2459" s="6"/>
      <c r="AH2459" s="6"/>
      <c r="AI2459" s="6"/>
      <c r="AJ2459" s="6"/>
      <c r="AK2459" s="6"/>
      <c r="AL2459" s="6"/>
      <c r="AM2459" s="6"/>
      <c r="AN2459" s="6"/>
      <c r="AO2459" s="6"/>
      <c r="AP2459" s="6"/>
      <c r="AQ2459" s="6"/>
      <c r="AR2459" s="7" t="s">
        <v>47</v>
      </c>
      <c r="AS2459" s="7" t="s">
        <v>53</v>
      </c>
      <c r="AT2459" s="6"/>
      <c r="AU2459" s="6"/>
      <c r="AV2459" s="6"/>
      <c r="AW2459" s="6"/>
      <c r="AX2459" s="6"/>
      <c r="AY2459" s="6"/>
      <c r="AZ2459" s="6"/>
      <c r="BA2459" s="6"/>
      <c r="BB2459" s="6"/>
      <c r="BC2459" s="6"/>
      <c r="BD2459" s="6"/>
      <c r="BE2459" s="6"/>
      <c r="BF2459" s="6"/>
      <c r="BG2459" s="6"/>
      <c r="BH2459" s="6"/>
      <c r="BI2459" s="6"/>
      <c r="BJ2459" s="6"/>
      <c r="BK2459" s="6"/>
      <c r="BL2459" s="6"/>
      <c r="BM2459" s="6"/>
      <c r="BN2459" s="6"/>
      <c r="BO2459" s="6"/>
      <c r="BP2459" s="6"/>
      <c r="BQ2459" s="6"/>
      <c r="BR2459" s="6"/>
      <c r="BS2459" s="6"/>
      <c r="BT2459" s="6"/>
      <c r="BU2459" s="6"/>
      <c r="BV2459" s="6"/>
      <c r="BW2459" s="6"/>
      <c r="BX2459" s="6"/>
      <c r="BY2459" s="6"/>
      <c r="BZ2459" s="6"/>
      <c r="CA2459" s="6"/>
      <c r="CB2459" s="6"/>
      <c r="CC2459" s="6"/>
      <c r="CD2459" s="6"/>
      <c r="CE2459" s="6"/>
      <c r="CF2459" s="6"/>
      <c r="CG2459" s="6"/>
      <c r="CH2459" s="6"/>
      <c r="CI2459" s="6"/>
      <c r="CJ2459" s="6"/>
      <c r="CK2459" s="6"/>
      <c r="CL2459" s="6"/>
      <c r="CM2459" s="6"/>
      <c r="CN2459" s="6"/>
      <c r="CO2459" s="6"/>
      <c r="CP2459" s="6"/>
      <c r="CQ2459" s="6"/>
      <c r="CR2459" s="6"/>
      <c r="CS2459" s="6"/>
      <c r="CT2459" s="6"/>
      <c r="CU2459" s="6"/>
      <c r="CV2459" s="6"/>
      <c r="CW2459" s="6"/>
      <c r="CX2459" s="6"/>
      <c r="CY2459" s="6"/>
      <c r="CZ2459" s="6"/>
      <c r="DA2459" s="6"/>
      <c r="DB2459" s="6"/>
      <c r="DC2459" s="6"/>
      <c r="DD2459" s="6"/>
      <c r="DE2459" s="6"/>
      <c r="DF2459" s="6"/>
      <c r="DG2459" s="6"/>
      <c r="DH2459" s="6"/>
      <c r="DI2459" s="6"/>
      <c r="DJ2459" s="6"/>
      <c r="DK2459" s="6"/>
      <c r="DL2459" s="6"/>
      <c r="DM2459" s="6"/>
      <c r="DN2459" s="6"/>
      <c r="DO2459" s="6"/>
      <c r="DP2459" s="6"/>
      <c r="DQ2459" s="6"/>
      <c r="DR2459" s="6"/>
      <c r="DS2459" s="6"/>
      <c r="DT2459" s="6"/>
      <c r="DU2459" s="6"/>
      <c r="DV2459" s="6"/>
      <c r="DW2459" s="6"/>
      <c r="DX2459" s="6"/>
      <c r="DY2459" s="6"/>
      <c r="DZ2459" s="6"/>
      <c r="EA2459" s="6"/>
      <c r="EB2459" s="6"/>
      <c r="EC2459" s="6"/>
      <c r="ED2459" s="6"/>
      <c r="EE2459" s="6"/>
      <c r="EF2459" s="6"/>
      <c r="EG2459" s="6"/>
      <c r="EH2459" s="6"/>
      <c r="EI2459" s="6"/>
      <c r="EJ2459" s="6"/>
      <c r="EK2459" s="6"/>
      <c r="EL2459" s="6"/>
      <c r="EM2459" s="6"/>
      <c r="EN2459" s="6"/>
      <c r="EO2459" s="6"/>
      <c r="EP2459" s="6"/>
      <c r="EQ2459" s="6"/>
      <c r="ER2459" s="6"/>
      <c r="ES2459" s="6"/>
      <c r="ET2459" s="6"/>
      <c r="EU2459" s="6"/>
      <c r="EV2459" s="6"/>
      <c r="EW2459" s="6"/>
      <c r="EX2459" s="6"/>
      <c r="EY2459" s="6"/>
      <c r="EZ2459" s="6"/>
      <c r="FA2459" s="6"/>
      <c r="FB2459" s="6"/>
      <c r="FC2459" s="6"/>
      <c r="FD2459" s="6"/>
      <c r="FE2459" s="6"/>
      <c r="FF2459" s="6"/>
      <c r="FG2459" s="6"/>
      <c r="FH2459" s="6"/>
      <c r="FI2459" s="6"/>
      <c r="FJ2459" s="6"/>
      <c r="FK2459" s="6"/>
      <c r="FL2459" s="6"/>
      <c r="FM2459" s="6"/>
      <c r="FN2459" s="6"/>
      <c r="FO2459" s="6"/>
      <c r="FP2459" s="6"/>
      <c r="FQ2459" s="6"/>
      <c r="FR2459" s="6"/>
      <c r="FS2459" s="6"/>
      <c r="FT2459" s="6"/>
      <c r="FU2459" s="6"/>
      <c r="FV2459" s="6"/>
      <c r="FW2459" s="6"/>
      <c r="FX2459" s="6"/>
      <c r="FY2459" s="6"/>
      <c r="FZ2459" s="6"/>
      <c r="GA2459" s="6"/>
      <c r="GB2459" s="6"/>
      <c r="GC2459" s="6"/>
      <c r="GD2459" s="6"/>
      <c r="GE2459" s="6"/>
      <c r="GF2459" s="6"/>
      <c r="GG2459" s="6"/>
      <c r="GH2459" s="6"/>
      <c r="GI2459" s="6"/>
      <c r="GJ2459" s="6"/>
      <c r="GK2459" s="6"/>
      <c r="GL2459" s="6"/>
      <c r="GM2459" s="6"/>
      <c r="GN2459" s="6"/>
      <c r="GO2459" s="6"/>
      <c r="GP2459" s="6"/>
      <c r="GQ2459" s="6"/>
      <c r="GR2459" s="6"/>
      <c r="GS2459" s="6"/>
      <c r="GT2459" s="6"/>
      <c r="GU2459" s="6"/>
      <c r="GV2459" s="6"/>
      <c r="GW2459" s="6"/>
      <c r="GX2459" s="6"/>
      <c r="GY2459" s="6"/>
      <c r="GZ2459" s="6"/>
      <c r="HA2459" s="6"/>
      <c r="HB2459" s="6"/>
      <c r="HC2459" s="6"/>
      <c r="HD2459" s="6"/>
      <c r="HE2459" s="6"/>
      <c r="HF2459" s="6"/>
      <c r="HG2459" s="6"/>
      <c r="HH2459" s="6"/>
      <c r="HI2459" s="6"/>
      <c r="HJ2459" s="6"/>
      <c r="HK2459" s="6"/>
      <c r="HL2459" s="6"/>
      <c r="HM2459" s="6"/>
      <c r="HN2459" s="6"/>
      <c r="HO2459" s="6"/>
      <c r="HP2459" s="6"/>
      <c r="HQ2459" s="6"/>
      <c r="HR2459" s="6"/>
      <c r="HS2459" s="6"/>
      <c r="HT2459" s="6"/>
      <c r="HU2459" s="6"/>
      <c r="HV2459" s="6"/>
      <c r="HW2459" s="6"/>
      <c r="HX2459" s="6"/>
      <c r="HY2459" s="6"/>
      <c r="HZ2459" s="6"/>
      <c r="IA2459" s="6"/>
      <c r="IB2459" s="6"/>
      <c r="IC2459" s="6"/>
      <c r="ID2459" s="6"/>
      <c r="IE2459" s="6"/>
      <c r="IF2459" s="6"/>
      <c r="IG2459" s="6"/>
      <c r="IH2459" s="6"/>
      <c r="II2459" s="6"/>
      <c r="IJ2459" s="6"/>
      <c r="IK2459" s="6"/>
      <c r="IL2459" s="6"/>
      <c r="IM2459" s="6"/>
      <c r="IN2459" s="6"/>
      <c r="IO2459" s="6"/>
      <c r="IP2459" s="6"/>
      <c r="IQ2459" s="6"/>
      <c r="IR2459" s="6"/>
      <c r="IS2459" s="6"/>
      <c r="IT2459" s="6"/>
      <c r="IU2459" s="6"/>
      <c r="IV2459" s="6"/>
      <c r="IW2459" s="6"/>
      <c r="IX2459" s="6"/>
      <c r="IY2459" s="6"/>
      <c r="IZ2459" s="6"/>
      <c r="JA2459" s="6"/>
      <c r="JB2459" s="6"/>
      <c r="JC2459" s="6"/>
      <c r="JD2459" s="6"/>
      <c r="JE2459" s="6"/>
      <c r="JF2459" s="6"/>
      <c r="JG2459" s="6"/>
      <c r="JH2459" s="6"/>
      <c r="JI2459" s="6"/>
      <c r="JJ2459" s="6"/>
      <c r="JK2459" s="6"/>
      <c r="JL2459" s="6"/>
      <c r="JM2459" s="6"/>
    </row>
    <row r="2460" spans="2:273" s="49" customFormat="1" ht="20" customHeight="1">
      <c r="B2460" s="120" t="s">
        <v>5063</v>
      </c>
      <c r="C2460" s="113">
        <v>20191</v>
      </c>
      <c r="D2460" s="104">
        <v>2019</v>
      </c>
      <c r="E2460" s="66" t="s">
        <v>2290</v>
      </c>
      <c r="F2460" s="145"/>
      <c r="G2460" s="358"/>
      <c r="H2460" s="68" t="s">
        <v>5064</v>
      </c>
      <c r="I2460" s="68" t="s">
        <v>53</v>
      </c>
      <c r="J2460" s="92">
        <v>32</v>
      </c>
      <c r="K2460" s="200">
        <v>462682</v>
      </c>
      <c r="L2460" s="68" t="s">
        <v>2797</v>
      </c>
      <c r="M2460" s="68" t="s">
        <v>203</v>
      </c>
      <c r="N2460" s="215">
        <v>1</v>
      </c>
      <c r="O2460" s="89">
        <v>3</v>
      </c>
      <c r="P2460" s="89">
        <v>6</v>
      </c>
      <c r="Q2460" s="68" t="s">
        <v>47</v>
      </c>
      <c r="R2460" s="68" t="s">
        <v>80</v>
      </c>
      <c r="S2460" s="6"/>
      <c r="T2460" s="6"/>
      <c r="U2460" s="6"/>
      <c r="V2460" s="6"/>
      <c r="W2460" s="6"/>
      <c r="X2460" s="6"/>
      <c r="Y2460" s="6"/>
      <c r="Z2460" s="6"/>
      <c r="AA2460" s="6"/>
      <c r="AB2460" s="6"/>
      <c r="AC2460" s="6"/>
      <c r="AD2460" s="6"/>
      <c r="AE2460" s="6"/>
      <c r="AF2460" s="6"/>
      <c r="AG2460" s="6"/>
      <c r="AH2460" s="6"/>
      <c r="AI2460" s="6"/>
      <c r="AJ2460" s="6"/>
      <c r="AK2460" s="6"/>
      <c r="AL2460" s="6"/>
      <c r="AM2460" s="6"/>
      <c r="AN2460" s="6"/>
      <c r="AO2460" s="6"/>
      <c r="AP2460" s="6"/>
      <c r="AQ2460" s="6"/>
      <c r="AR2460" s="6"/>
      <c r="AS2460" s="6"/>
      <c r="AT2460" s="6"/>
      <c r="AU2460" s="6"/>
      <c r="AV2460" s="6"/>
      <c r="AW2460" s="6"/>
      <c r="AX2460" s="6"/>
      <c r="AY2460" s="6"/>
      <c r="AZ2460" s="6"/>
      <c r="BA2460" s="6"/>
      <c r="BB2460" s="6"/>
      <c r="BC2460" s="6"/>
      <c r="BD2460" s="6"/>
      <c r="BE2460" s="6"/>
      <c r="BF2460" s="6"/>
      <c r="BG2460" s="6"/>
      <c r="BH2460" s="6"/>
      <c r="BI2460" s="6"/>
      <c r="BJ2460" s="6"/>
      <c r="BK2460" s="6"/>
      <c r="BL2460" s="6"/>
      <c r="BM2460" s="6"/>
      <c r="BN2460" s="6"/>
      <c r="BO2460" s="6"/>
      <c r="BP2460" s="6"/>
      <c r="BQ2460" s="6"/>
      <c r="BR2460" s="6"/>
      <c r="BS2460" s="6"/>
      <c r="BT2460" s="6"/>
      <c r="BU2460" s="6"/>
      <c r="BV2460" s="6"/>
      <c r="BW2460" s="6"/>
      <c r="BX2460" s="6"/>
      <c r="BY2460" s="6"/>
      <c r="BZ2460" s="6"/>
      <c r="CA2460" s="6"/>
      <c r="CB2460" s="6"/>
      <c r="CC2460" s="6"/>
      <c r="CD2460" s="6"/>
      <c r="CE2460" s="6"/>
      <c r="CF2460" s="6"/>
      <c r="CG2460" s="6"/>
      <c r="CH2460" s="6"/>
      <c r="CI2460" s="6"/>
      <c r="CJ2460" s="6"/>
      <c r="CK2460" s="6"/>
      <c r="CL2460" s="6"/>
      <c r="CM2460" s="6"/>
      <c r="CN2460" s="6"/>
      <c r="CO2460" s="6"/>
      <c r="CP2460" s="6"/>
      <c r="CQ2460" s="6"/>
      <c r="CR2460" s="6"/>
      <c r="CS2460" s="6"/>
      <c r="CT2460" s="6"/>
      <c r="CU2460" s="6"/>
      <c r="CV2460" s="6"/>
      <c r="CW2460" s="6"/>
      <c r="CX2460" s="6"/>
      <c r="CY2460" s="6"/>
      <c r="CZ2460" s="6"/>
      <c r="DA2460" s="6"/>
      <c r="DB2460" s="6"/>
      <c r="DC2460" s="6"/>
      <c r="DD2460" s="6"/>
      <c r="DE2460" s="6"/>
      <c r="DF2460" s="6"/>
      <c r="DG2460" s="6"/>
      <c r="DH2460" s="6"/>
      <c r="DI2460" s="6"/>
      <c r="DJ2460" s="6"/>
      <c r="DK2460" s="6"/>
      <c r="DL2460" s="6"/>
      <c r="DM2460" s="6"/>
      <c r="DN2460" s="6"/>
      <c r="DO2460" s="6"/>
      <c r="DP2460" s="6"/>
      <c r="DQ2460" s="6"/>
      <c r="DR2460" s="6"/>
      <c r="DS2460" s="6"/>
      <c r="DT2460" s="6"/>
      <c r="DU2460" s="6"/>
      <c r="DV2460" s="6"/>
      <c r="DW2460" s="6"/>
      <c r="DX2460" s="6"/>
      <c r="DY2460" s="6"/>
      <c r="DZ2460" s="6"/>
      <c r="EA2460" s="6"/>
      <c r="EB2460" s="6"/>
      <c r="EC2460" s="6"/>
      <c r="ED2460" s="6"/>
      <c r="EE2460" s="6"/>
      <c r="EF2460" s="6"/>
      <c r="EG2460" s="6"/>
      <c r="EH2460" s="6"/>
      <c r="EI2460" s="6"/>
      <c r="EJ2460" s="6"/>
      <c r="EK2460" s="6"/>
      <c r="EL2460" s="6"/>
      <c r="EM2460" s="6"/>
      <c r="EN2460" s="6"/>
      <c r="EO2460" s="6"/>
      <c r="EP2460" s="6"/>
      <c r="EQ2460" s="6"/>
      <c r="ER2460" s="6"/>
      <c r="ES2460" s="6"/>
      <c r="ET2460" s="6"/>
      <c r="EU2460" s="6"/>
      <c r="EV2460" s="6"/>
      <c r="EW2460" s="6"/>
      <c r="EX2460" s="6"/>
      <c r="EY2460" s="6"/>
      <c r="EZ2460" s="6"/>
      <c r="FA2460" s="6"/>
      <c r="FB2460" s="6"/>
      <c r="FC2460" s="6"/>
      <c r="FD2460" s="6"/>
      <c r="FE2460" s="6"/>
      <c r="FF2460" s="6"/>
      <c r="FG2460" s="6"/>
      <c r="FH2460" s="6"/>
      <c r="FI2460" s="6"/>
      <c r="FJ2460" s="6"/>
      <c r="FK2460" s="6"/>
      <c r="FL2460" s="6"/>
      <c r="FM2460" s="6"/>
      <c r="FN2460" s="6"/>
      <c r="FO2460" s="6"/>
      <c r="FP2460" s="6"/>
      <c r="FQ2460" s="6"/>
      <c r="FR2460" s="6"/>
      <c r="FS2460" s="6"/>
      <c r="FT2460" s="6"/>
      <c r="FU2460" s="6"/>
      <c r="FV2460" s="6"/>
      <c r="FW2460" s="6"/>
      <c r="FX2460" s="6"/>
      <c r="FY2460" s="6"/>
      <c r="FZ2460" s="6"/>
      <c r="GA2460" s="6"/>
      <c r="GB2460" s="6"/>
      <c r="GC2460" s="6"/>
      <c r="GD2460" s="6"/>
      <c r="GE2460" s="6"/>
      <c r="GF2460" s="6"/>
      <c r="GG2460" s="6"/>
      <c r="GH2460" s="6"/>
      <c r="GI2460" s="6"/>
      <c r="GJ2460" s="6"/>
      <c r="GK2460" s="6"/>
      <c r="GL2460" s="6"/>
      <c r="GM2460" s="6"/>
      <c r="GN2460" s="6"/>
      <c r="GO2460" s="6"/>
      <c r="GP2460" s="6"/>
      <c r="GQ2460" s="6"/>
      <c r="GR2460" s="6"/>
      <c r="GS2460" s="6"/>
      <c r="GT2460" s="6"/>
      <c r="GU2460" s="6"/>
      <c r="GV2460" s="6"/>
      <c r="GW2460" s="6"/>
      <c r="GX2460" s="6"/>
      <c r="GY2460" s="6"/>
      <c r="GZ2460" s="6"/>
      <c r="HA2460" s="6"/>
      <c r="HB2460" s="6"/>
      <c r="HC2460" s="6"/>
      <c r="HD2460" s="6"/>
      <c r="HE2460" s="6"/>
      <c r="HF2460" s="6"/>
      <c r="HG2460" s="6"/>
      <c r="HH2460" s="6"/>
      <c r="HI2460" s="6"/>
      <c r="HJ2460" s="6"/>
      <c r="HK2460" s="6"/>
      <c r="HL2460" s="6"/>
      <c r="HM2460" s="6"/>
      <c r="HN2460" s="6"/>
      <c r="HO2460" s="6"/>
      <c r="HP2460" s="6"/>
      <c r="HQ2460" s="6"/>
      <c r="HR2460" s="6"/>
      <c r="HS2460" s="6"/>
      <c r="HT2460" s="6"/>
      <c r="HU2460" s="6"/>
      <c r="HV2460" s="6"/>
      <c r="HW2460" s="6"/>
      <c r="HX2460" s="6"/>
      <c r="HY2460" s="6"/>
      <c r="HZ2460" s="6"/>
      <c r="IA2460" s="6"/>
      <c r="IB2460" s="6"/>
      <c r="IC2460" s="6"/>
      <c r="ID2460" s="6"/>
      <c r="IE2460" s="6"/>
      <c r="IF2460" s="6"/>
      <c r="IG2460" s="6"/>
      <c r="IH2460" s="6"/>
      <c r="II2460" s="6"/>
      <c r="IJ2460" s="6"/>
      <c r="IK2460" s="6"/>
      <c r="IL2460" s="6"/>
      <c r="IM2460" s="6"/>
      <c r="IN2460" s="6"/>
      <c r="IO2460" s="6"/>
      <c r="IP2460" s="6"/>
      <c r="IQ2460" s="6"/>
      <c r="IR2460" s="6"/>
      <c r="IS2460" s="6"/>
      <c r="IT2460" s="6"/>
      <c r="IU2460" s="6"/>
      <c r="IV2460" s="6"/>
      <c r="IW2460" s="6"/>
      <c r="IX2460" s="6"/>
      <c r="IY2460" s="6"/>
      <c r="IZ2460" s="6"/>
      <c r="JA2460" s="6"/>
      <c r="JB2460" s="6"/>
      <c r="JC2460" s="6"/>
      <c r="JD2460" s="6"/>
      <c r="JE2460" s="6"/>
      <c r="JF2460" s="6"/>
      <c r="JG2460" s="6"/>
      <c r="JH2460" s="6"/>
      <c r="JI2460" s="6"/>
      <c r="JJ2460" s="6"/>
      <c r="JK2460" s="6"/>
      <c r="JL2460" s="6"/>
      <c r="JM2460" s="6"/>
    </row>
    <row r="2461" spans="2:273" s="49" customFormat="1" ht="20" customHeight="1">
      <c r="B2461" s="121" t="s">
        <v>2289</v>
      </c>
      <c r="C2461" s="122">
        <v>20181</v>
      </c>
      <c r="D2461" s="104">
        <v>2018</v>
      </c>
      <c r="E2461" s="66" t="s">
        <v>2290</v>
      </c>
      <c r="F2461" s="145"/>
      <c r="G2461" s="358"/>
      <c r="H2461" s="68" t="s">
        <v>2291</v>
      </c>
      <c r="I2461" s="68"/>
      <c r="J2461" s="92">
        <v>55</v>
      </c>
      <c r="K2461" s="200">
        <v>1466298</v>
      </c>
      <c r="L2461" s="68" t="s">
        <v>2797</v>
      </c>
      <c r="M2461" s="68" t="s">
        <v>203</v>
      </c>
      <c r="N2461" s="215">
        <v>1</v>
      </c>
      <c r="O2461" s="92">
        <v>3</v>
      </c>
      <c r="P2461" s="89">
        <v>6</v>
      </c>
      <c r="Q2461" s="70"/>
      <c r="R2461" s="68" t="s">
        <v>410</v>
      </c>
      <c r="S2461" s="13">
        <v>9</v>
      </c>
      <c r="T2461" s="13">
        <v>3</v>
      </c>
      <c r="U2461" s="7"/>
      <c r="V2461" s="7"/>
      <c r="W2461" s="7"/>
      <c r="X2461" s="7"/>
      <c r="Y2461" s="13">
        <v>6</v>
      </c>
      <c r="Z2461" s="13"/>
      <c r="AA2461" s="7"/>
      <c r="AB2461" s="7"/>
      <c r="AC2461" s="7"/>
      <c r="AD2461" s="7"/>
      <c r="AE2461" s="6"/>
      <c r="AF2461" s="6"/>
      <c r="AG2461" s="6"/>
      <c r="AH2461" s="6"/>
      <c r="AI2461" s="6"/>
      <c r="AJ2461" s="6"/>
      <c r="AK2461" s="6"/>
      <c r="AL2461" s="6"/>
      <c r="AM2461" s="6"/>
      <c r="AN2461" s="6"/>
      <c r="AO2461" s="6"/>
      <c r="AP2461" s="6"/>
      <c r="AQ2461" s="6"/>
      <c r="AR2461" s="6"/>
      <c r="AS2461" s="6"/>
      <c r="AT2461" s="6"/>
      <c r="AU2461" s="6"/>
      <c r="AV2461" s="6"/>
      <c r="AW2461" s="6"/>
      <c r="AX2461" s="6"/>
      <c r="AY2461" s="6"/>
      <c r="AZ2461" s="6"/>
      <c r="BA2461" s="6"/>
      <c r="BB2461" s="6"/>
      <c r="BC2461" s="6"/>
      <c r="BD2461" s="6"/>
      <c r="BE2461" s="6"/>
      <c r="BF2461" s="6"/>
      <c r="BG2461" s="6"/>
      <c r="BH2461" s="6"/>
      <c r="BI2461" s="6"/>
      <c r="BJ2461" s="6"/>
      <c r="BK2461" s="6"/>
      <c r="BL2461" s="6"/>
      <c r="BM2461" s="6"/>
      <c r="BN2461" s="6"/>
      <c r="BO2461" s="6"/>
      <c r="BP2461" s="6"/>
      <c r="BQ2461" s="6"/>
      <c r="BR2461" s="6"/>
      <c r="BS2461" s="6"/>
      <c r="BT2461" s="6"/>
      <c r="BU2461" s="6"/>
      <c r="BV2461" s="6"/>
      <c r="BW2461" s="6"/>
      <c r="BX2461" s="6"/>
      <c r="BY2461" s="6"/>
      <c r="BZ2461" s="6"/>
      <c r="CA2461" s="6"/>
      <c r="CB2461" s="6"/>
      <c r="CC2461" s="6"/>
      <c r="CD2461" s="6"/>
      <c r="CE2461" s="6"/>
      <c r="CF2461" s="6"/>
      <c r="CG2461" s="6"/>
      <c r="CH2461" s="6"/>
      <c r="CI2461" s="6"/>
      <c r="CJ2461" s="6"/>
      <c r="CK2461" s="6"/>
      <c r="CL2461" s="6"/>
      <c r="CM2461" s="6"/>
      <c r="CN2461" s="6"/>
      <c r="CO2461" s="6"/>
      <c r="CP2461" s="6"/>
      <c r="CQ2461" s="6"/>
      <c r="CR2461" s="6"/>
      <c r="CS2461" s="6"/>
      <c r="CT2461" s="6"/>
      <c r="CU2461" s="6"/>
      <c r="CV2461" s="6"/>
      <c r="CW2461" s="6"/>
      <c r="CX2461" s="6"/>
      <c r="CY2461" s="6"/>
      <c r="CZ2461" s="6"/>
      <c r="DA2461" s="6"/>
      <c r="DB2461" s="6"/>
      <c r="DC2461" s="6"/>
      <c r="DD2461" s="6"/>
      <c r="DE2461" s="6"/>
      <c r="DF2461" s="6"/>
      <c r="DG2461" s="6"/>
      <c r="DH2461" s="6"/>
      <c r="DI2461" s="6"/>
      <c r="DJ2461" s="6"/>
      <c r="DK2461" s="6"/>
      <c r="DL2461" s="6"/>
      <c r="DM2461" s="6"/>
      <c r="DN2461" s="6"/>
      <c r="DO2461" s="6"/>
      <c r="DP2461" s="6"/>
      <c r="DQ2461" s="6"/>
      <c r="DR2461" s="6"/>
      <c r="DS2461" s="6"/>
      <c r="DT2461" s="6"/>
      <c r="DU2461" s="6"/>
      <c r="DV2461" s="6"/>
      <c r="DW2461" s="6"/>
      <c r="DX2461" s="6"/>
      <c r="DY2461" s="6"/>
      <c r="DZ2461" s="6"/>
      <c r="EA2461" s="6"/>
      <c r="EB2461" s="6"/>
      <c r="EC2461" s="6"/>
      <c r="ED2461" s="6"/>
      <c r="EE2461" s="6"/>
      <c r="EF2461" s="6"/>
      <c r="EG2461" s="6"/>
      <c r="EH2461" s="6"/>
      <c r="EI2461" s="6"/>
      <c r="EJ2461" s="6"/>
      <c r="EK2461" s="6"/>
      <c r="EL2461" s="6"/>
      <c r="EM2461" s="6"/>
      <c r="EN2461" s="6"/>
      <c r="EO2461" s="6"/>
      <c r="EP2461" s="6"/>
      <c r="EQ2461" s="6"/>
      <c r="ER2461" s="6"/>
      <c r="ES2461" s="6"/>
      <c r="ET2461" s="6"/>
      <c r="EU2461" s="6"/>
      <c r="EV2461" s="6"/>
      <c r="EW2461" s="6"/>
      <c r="EX2461" s="6"/>
      <c r="EY2461" s="6"/>
      <c r="EZ2461" s="6"/>
      <c r="FA2461" s="6"/>
      <c r="FB2461" s="6"/>
      <c r="FC2461" s="6"/>
      <c r="FD2461" s="6"/>
      <c r="FE2461" s="6"/>
      <c r="FF2461" s="6"/>
      <c r="FG2461" s="6"/>
      <c r="FH2461" s="6"/>
      <c r="FI2461" s="6"/>
      <c r="FJ2461" s="6"/>
      <c r="FK2461" s="6"/>
      <c r="FL2461" s="6"/>
      <c r="FM2461" s="6"/>
      <c r="FN2461" s="6"/>
      <c r="FO2461" s="6"/>
      <c r="FP2461" s="6"/>
      <c r="FQ2461" s="6"/>
      <c r="FR2461" s="6"/>
      <c r="FS2461" s="6"/>
      <c r="FT2461" s="6"/>
      <c r="FU2461" s="6"/>
      <c r="FV2461" s="6"/>
      <c r="FW2461" s="6"/>
      <c r="FX2461" s="6"/>
      <c r="FY2461" s="6"/>
      <c r="FZ2461" s="6"/>
      <c r="GA2461" s="6"/>
      <c r="GB2461" s="6"/>
      <c r="GC2461" s="6"/>
      <c r="GD2461" s="6"/>
      <c r="GE2461" s="6"/>
      <c r="GF2461" s="6"/>
      <c r="GG2461" s="6"/>
      <c r="GH2461" s="6"/>
      <c r="GI2461" s="6"/>
      <c r="GJ2461" s="6"/>
      <c r="GK2461" s="6"/>
      <c r="GL2461" s="6"/>
      <c r="GM2461" s="6"/>
      <c r="GN2461" s="6"/>
      <c r="GO2461" s="6"/>
      <c r="GP2461" s="6"/>
      <c r="GQ2461" s="6"/>
      <c r="GR2461" s="6"/>
      <c r="GS2461" s="6"/>
      <c r="GT2461" s="6"/>
      <c r="GU2461" s="6"/>
      <c r="GV2461" s="6"/>
      <c r="GW2461" s="6"/>
      <c r="GX2461" s="6"/>
      <c r="GY2461" s="6"/>
      <c r="GZ2461" s="6"/>
      <c r="HA2461" s="6"/>
      <c r="HB2461" s="6"/>
      <c r="HC2461" s="6"/>
      <c r="HD2461" s="6"/>
      <c r="HE2461" s="6"/>
      <c r="HF2461" s="6"/>
      <c r="HG2461" s="6"/>
      <c r="HH2461" s="6"/>
      <c r="HI2461" s="6"/>
      <c r="HJ2461" s="6"/>
      <c r="HK2461" s="6"/>
      <c r="HL2461" s="6"/>
      <c r="HM2461" s="6"/>
      <c r="HN2461" s="6"/>
      <c r="HO2461" s="6"/>
      <c r="HP2461" s="6"/>
      <c r="HQ2461" s="6"/>
      <c r="HR2461" s="6"/>
      <c r="HS2461" s="6"/>
      <c r="HT2461" s="6"/>
      <c r="HU2461" s="6"/>
      <c r="HV2461" s="6"/>
      <c r="HW2461" s="6"/>
      <c r="HX2461" s="6"/>
      <c r="HY2461" s="6"/>
      <c r="HZ2461" s="6"/>
      <c r="IA2461" s="6"/>
      <c r="IB2461" s="6"/>
      <c r="IC2461" s="6"/>
      <c r="ID2461" s="6"/>
      <c r="IE2461" s="6"/>
      <c r="IF2461" s="6"/>
      <c r="IG2461" s="6"/>
      <c r="IH2461" s="6"/>
      <c r="II2461" s="6"/>
      <c r="IJ2461" s="6"/>
      <c r="IK2461" s="6"/>
      <c r="IL2461" s="6"/>
      <c r="IM2461" s="6"/>
      <c r="IN2461" s="6"/>
      <c r="IO2461" s="6"/>
      <c r="IP2461" s="6"/>
      <c r="IQ2461" s="6"/>
      <c r="IR2461" s="6"/>
      <c r="IS2461" s="6"/>
      <c r="IT2461" s="6"/>
      <c r="IU2461" s="6"/>
      <c r="IV2461" s="6"/>
      <c r="IW2461" s="6"/>
      <c r="IX2461" s="6"/>
      <c r="IY2461" s="6"/>
      <c r="IZ2461" s="6"/>
      <c r="JA2461" s="6"/>
      <c r="JB2461" s="6"/>
      <c r="JC2461" s="6"/>
      <c r="JD2461" s="6"/>
      <c r="JE2461" s="6"/>
      <c r="JF2461" s="6"/>
      <c r="JG2461" s="6"/>
      <c r="JH2461" s="6"/>
      <c r="JI2461" s="6"/>
      <c r="JJ2461" s="6"/>
      <c r="JK2461" s="6"/>
      <c r="JL2461" s="6"/>
      <c r="JM2461" s="6"/>
    </row>
    <row r="2462" spans="2:273" s="49" customFormat="1" ht="20" customHeight="1">
      <c r="B2462" s="120" t="s">
        <v>5065</v>
      </c>
      <c r="C2462" s="113">
        <v>20191</v>
      </c>
      <c r="D2462" s="104">
        <v>2019</v>
      </c>
      <c r="E2462" s="66" t="s">
        <v>5066</v>
      </c>
      <c r="F2462" s="145"/>
      <c r="G2462" s="358"/>
      <c r="H2462" s="68" t="s">
        <v>5067</v>
      </c>
      <c r="I2462" s="68" t="s">
        <v>53</v>
      </c>
      <c r="J2462" s="92">
        <v>43</v>
      </c>
      <c r="K2462" s="200">
        <v>1608050</v>
      </c>
      <c r="L2462" s="68" t="s">
        <v>5068</v>
      </c>
      <c r="M2462" s="68" t="s">
        <v>703</v>
      </c>
      <c r="N2462" s="215">
        <v>2</v>
      </c>
      <c r="O2462" s="89">
        <v>3</v>
      </c>
      <c r="P2462" s="89">
        <v>6</v>
      </c>
      <c r="Q2462" s="68" t="s">
        <v>47</v>
      </c>
      <c r="R2462" s="68" t="s">
        <v>219</v>
      </c>
      <c r="S2462" s="6"/>
      <c r="T2462" s="6"/>
      <c r="U2462" s="6"/>
      <c r="V2462" s="6"/>
      <c r="W2462" s="6"/>
      <c r="X2462" s="6"/>
      <c r="Y2462" s="6"/>
      <c r="Z2462" s="6"/>
      <c r="AA2462" s="6"/>
      <c r="AB2462" s="6"/>
      <c r="AC2462" s="6"/>
      <c r="AD2462" s="6"/>
      <c r="AE2462" s="6"/>
      <c r="AF2462" s="48"/>
      <c r="AG2462" s="48"/>
      <c r="AH2462" s="48"/>
      <c r="AI2462" s="48"/>
      <c r="AJ2462" s="48"/>
      <c r="AK2462" s="48"/>
      <c r="AL2462" s="48"/>
      <c r="AM2462" s="48"/>
      <c r="AN2462" s="48"/>
      <c r="AO2462" s="48"/>
      <c r="AP2462" s="48"/>
      <c r="AQ2462" s="48"/>
      <c r="AR2462" s="48"/>
      <c r="AS2462" s="48"/>
      <c r="AT2462" s="48"/>
      <c r="AU2462" s="48"/>
      <c r="AV2462" s="48"/>
      <c r="AW2462" s="48"/>
      <c r="AX2462" s="48"/>
      <c r="AY2462" s="48"/>
      <c r="AZ2462" s="48"/>
      <c r="BA2462" s="48"/>
      <c r="BB2462" s="48"/>
      <c r="BC2462" s="48"/>
      <c r="BD2462" s="48"/>
      <c r="BE2462" s="48"/>
      <c r="BF2462" s="48"/>
      <c r="BG2462" s="48"/>
      <c r="BH2462" s="48"/>
      <c r="BI2462" s="48"/>
      <c r="BJ2462" s="48"/>
      <c r="BK2462" s="48"/>
      <c r="BL2462" s="48"/>
      <c r="BM2462" s="48"/>
      <c r="BN2462" s="48"/>
      <c r="BO2462" s="48"/>
      <c r="BP2462" s="48"/>
      <c r="BQ2462" s="48"/>
      <c r="BR2462" s="48"/>
      <c r="BS2462" s="48"/>
      <c r="BT2462" s="48"/>
      <c r="BU2462" s="48"/>
      <c r="BV2462" s="48"/>
      <c r="BW2462" s="48"/>
      <c r="BX2462" s="48"/>
      <c r="BY2462" s="48"/>
      <c r="BZ2462" s="48"/>
      <c r="CA2462" s="48"/>
      <c r="CB2462" s="48"/>
      <c r="CC2462" s="48"/>
      <c r="CD2462" s="48"/>
      <c r="CE2462" s="48"/>
      <c r="CF2462" s="48"/>
      <c r="CG2462" s="48"/>
      <c r="CH2462" s="48"/>
      <c r="CI2462" s="48"/>
      <c r="CJ2462" s="48"/>
      <c r="CK2462" s="48"/>
      <c r="CL2462" s="48"/>
      <c r="CM2462" s="48"/>
      <c r="CN2462" s="48"/>
      <c r="CO2462" s="48"/>
      <c r="CP2462" s="48"/>
      <c r="CQ2462" s="48"/>
      <c r="CR2462" s="48"/>
      <c r="CS2462" s="48"/>
      <c r="CT2462" s="48"/>
      <c r="CU2462" s="48"/>
      <c r="CV2462" s="48"/>
      <c r="CW2462" s="48"/>
      <c r="CX2462" s="48"/>
      <c r="CY2462" s="48"/>
      <c r="CZ2462" s="48"/>
      <c r="DA2462" s="48"/>
      <c r="DB2462" s="48"/>
      <c r="DC2462" s="48"/>
      <c r="DD2462" s="48"/>
      <c r="DE2462" s="48"/>
      <c r="DF2462" s="48"/>
      <c r="DG2462" s="48"/>
      <c r="DH2462" s="48"/>
      <c r="DI2462" s="48"/>
      <c r="DJ2462" s="48"/>
      <c r="DK2462" s="48"/>
      <c r="DL2462" s="48"/>
      <c r="DM2462" s="48"/>
      <c r="DN2462" s="48"/>
      <c r="DO2462" s="48"/>
      <c r="DP2462" s="48"/>
      <c r="DQ2462" s="48"/>
      <c r="DR2462" s="48"/>
      <c r="DS2462" s="48"/>
      <c r="DT2462" s="48"/>
      <c r="DU2462" s="48"/>
      <c r="DV2462" s="48"/>
      <c r="DW2462" s="48"/>
      <c r="DX2462" s="48"/>
      <c r="DY2462" s="48"/>
      <c r="DZ2462" s="48"/>
      <c r="EA2462" s="48"/>
      <c r="EB2462" s="48"/>
      <c r="EC2462" s="48"/>
      <c r="ED2462" s="48"/>
      <c r="EE2462" s="48"/>
      <c r="EF2462" s="48"/>
      <c r="EG2462" s="48"/>
      <c r="EH2462" s="48"/>
      <c r="EI2462" s="48"/>
      <c r="EJ2462" s="48"/>
      <c r="EK2462" s="48"/>
      <c r="EL2462" s="48"/>
      <c r="EM2462" s="48"/>
      <c r="EN2462" s="48"/>
      <c r="EO2462" s="48"/>
      <c r="EP2462" s="48"/>
      <c r="EQ2462" s="48"/>
      <c r="ER2462" s="48"/>
      <c r="ES2462" s="48"/>
      <c r="ET2462" s="48"/>
      <c r="EU2462" s="48"/>
      <c r="EV2462" s="48"/>
      <c r="EW2462" s="48"/>
      <c r="EX2462" s="48"/>
      <c r="EY2462" s="48"/>
      <c r="EZ2462" s="48"/>
      <c r="FA2462" s="48"/>
      <c r="FB2462" s="48"/>
      <c r="FC2462" s="48"/>
      <c r="FD2462" s="48"/>
      <c r="FE2462" s="48"/>
      <c r="FF2462" s="48"/>
      <c r="FG2462" s="48"/>
      <c r="FH2462" s="48"/>
      <c r="FI2462" s="48"/>
      <c r="FJ2462" s="48"/>
      <c r="FK2462" s="48"/>
      <c r="FL2462" s="48"/>
      <c r="FM2462" s="48"/>
      <c r="FN2462" s="48"/>
      <c r="FO2462" s="48"/>
      <c r="FP2462" s="48"/>
      <c r="FQ2462" s="48"/>
      <c r="FR2462" s="48"/>
      <c r="FS2462" s="48"/>
      <c r="FT2462" s="48"/>
      <c r="FU2462" s="48"/>
      <c r="FV2462" s="48"/>
      <c r="FW2462" s="48"/>
      <c r="FX2462" s="48"/>
      <c r="FY2462" s="48"/>
      <c r="FZ2462" s="48"/>
      <c r="GA2462" s="48"/>
      <c r="GB2462" s="48"/>
      <c r="GC2462" s="48"/>
      <c r="GD2462" s="48"/>
      <c r="GE2462" s="48"/>
      <c r="GF2462" s="48"/>
      <c r="GG2462" s="48"/>
      <c r="GH2462" s="48"/>
      <c r="GI2462" s="48"/>
      <c r="GJ2462" s="48"/>
      <c r="GK2462" s="48"/>
      <c r="GL2462" s="48"/>
      <c r="GM2462" s="48"/>
      <c r="GN2462" s="48"/>
      <c r="GO2462" s="48"/>
      <c r="GP2462" s="48"/>
      <c r="GQ2462" s="48"/>
      <c r="GR2462" s="48"/>
      <c r="GS2462" s="48"/>
      <c r="GT2462" s="48"/>
      <c r="GU2462" s="48"/>
      <c r="GV2462" s="48"/>
      <c r="GW2462" s="48"/>
      <c r="GX2462" s="48"/>
      <c r="GY2462" s="48"/>
      <c r="GZ2462" s="48"/>
      <c r="HA2462" s="48"/>
      <c r="HB2462" s="48"/>
      <c r="HC2462" s="48"/>
      <c r="HD2462" s="48"/>
      <c r="HE2462" s="48"/>
      <c r="HF2462" s="48"/>
      <c r="HG2462" s="48"/>
      <c r="HH2462" s="48"/>
      <c r="HI2462" s="48"/>
      <c r="HJ2462" s="48"/>
      <c r="HK2462" s="48"/>
      <c r="HL2462" s="48"/>
      <c r="HM2462" s="48"/>
      <c r="HN2462" s="48"/>
      <c r="HO2462" s="48"/>
      <c r="HP2462" s="48"/>
      <c r="HQ2462" s="48"/>
      <c r="HR2462" s="48"/>
      <c r="HS2462" s="48"/>
      <c r="HT2462" s="48"/>
      <c r="HU2462" s="48"/>
      <c r="HV2462" s="48"/>
      <c r="HW2462" s="48"/>
      <c r="HX2462" s="48"/>
      <c r="HY2462" s="48"/>
      <c r="HZ2462" s="48"/>
      <c r="IA2462" s="48"/>
      <c r="IB2462" s="48"/>
      <c r="IC2462" s="48"/>
      <c r="ID2462" s="48"/>
      <c r="IE2462" s="48"/>
      <c r="IF2462" s="48"/>
      <c r="IG2462" s="48"/>
      <c r="IH2462" s="48"/>
      <c r="II2462" s="48"/>
      <c r="IJ2462" s="48"/>
      <c r="IK2462" s="48"/>
      <c r="IL2462" s="48"/>
      <c r="IM2462" s="48"/>
      <c r="IN2462" s="48"/>
      <c r="IO2462" s="48"/>
      <c r="IP2462" s="48"/>
      <c r="IQ2462" s="48"/>
      <c r="IR2462" s="48"/>
      <c r="IS2462" s="48"/>
      <c r="IT2462" s="48"/>
      <c r="IU2462" s="48"/>
      <c r="IV2462" s="48"/>
      <c r="IW2462" s="48"/>
      <c r="IX2462" s="48"/>
      <c r="IY2462" s="48"/>
      <c r="IZ2462" s="48"/>
      <c r="JA2462" s="48"/>
    </row>
    <row r="2463" spans="2:273" s="49" customFormat="1" ht="20" customHeight="1">
      <c r="B2463" s="120" t="s">
        <v>5069</v>
      </c>
      <c r="C2463" s="113">
        <v>20191</v>
      </c>
      <c r="D2463" s="104">
        <v>2019</v>
      </c>
      <c r="E2463" s="66" t="s">
        <v>5070</v>
      </c>
      <c r="F2463" s="145"/>
      <c r="G2463" s="358"/>
      <c r="H2463" s="68" t="s">
        <v>5071</v>
      </c>
      <c r="I2463" s="68" t="s">
        <v>53</v>
      </c>
      <c r="J2463" s="92">
        <v>30</v>
      </c>
      <c r="K2463" s="200">
        <v>100000</v>
      </c>
      <c r="L2463" s="68" t="s">
        <v>5072</v>
      </c>
      <c r="M2463" s="68" t="s">
        <v>207</v>
      </c>
      <c r="N2463" s="215">
        <v>2</v>
      </c>
      <c r="O2463" s="89">
        <v>4</v>
      </c>
      <c r="P2463" s="89">
        <v>6</v>
      </c>
      <c r="Q2463" s="68" t="s">
        <v>47</v>
      </c>
      <c r="R2463" s="68" t="s">
        <v>80</v>
      </c>
      <c r="S2463" s="6"/>
      <c r="T2463" s="6"/>
      <c r="U2463" s="6"/>
      <c r="V2463" s="6"/>
      <c r="W2463" s="6"/>
      <c r="X2463" s="6"/>
      <c r="Y2463" s="6"/>
      <c r="Z2463" s="6"/>
      <c r="AA2463" s="6"/>
      <c r="AB2463" s="6"/>
      <c r="AC2463" s="6"/>
      <c r="AD2463" s="6"/>
      <c r="AE2463" s="6"/>
      <c r="AF2463" s="6"/>
      <c r="AG2463" s="6"/>
      <c r="AH2463" s="6"/>
      <c r="AI2463" s="6"/>
      <c r="AJ2463" s="6"/>
      <c r="AK2463" s="6"/>
      <c r="AL2463" s="6"/>
      <c r="AM2463" s="6"/>
      <c r="AN2463" s="6"/>
      <c r="AO2463" s="6"/>
      <c r="AP2463" s="6"/>
      <c r="AQ2463" s="6"/>
      <c r="AR2463" s="7" t="s">
        <v>47</v>
      </c>
      <c r="AS2463" s="7" t="s">
        <v>53</v>
      </c>
      <c r="AT2463" s="6"/>
      <c r="AU2463" s="6"/>
      <c r="AV2463" s="6"/>
      <c r="AW2463" s="6"/>
      <c r="AX2463" s="6"/>
      <c r="AY2463" s="6"/>
      <c r="AZ2463" s="6"/>
      <c r="BA2463" s="6"/>
      <c r="BB2463" s="6"/>
      <c r="BC2463" s="6"/>
      <c r="BD2463" s="6"/>
      <c r="BE2463" s="6"/>
      <c r="BF2463" s="6"/>
      <c r="BG2463" s="6"/>
      <c r="BH2463" s="6"/>
      <c r="BI2463" s="6"/>
      <c r="BJ2463" s="6"/>
      <c r="BK2463" s="6"/>
      <c r="BL2463" s="6"/>
      <c r="BM2463" s="6"/>
      <c r="BN2463" s="6"/>
      <c r="BO2463" s="6"/>
      <c r="BP2463" s="6"/>
      <c r="BQ2463" s="6"/>
      <c r="BR2463" s="6"/>
      <c r="BS2463" s="6"/>
      <c r="BT2463" s="6"/>
      <c r="BU2463" s="6"/>
      <c r="BV2463" s="6"/>
      <c r="BW2463" s="6"/>
      <c r="BX2463" s="6"/>
      <c r="BY2463" s="6"/>
      <c r="BZ2463" s="6"/>
      <c r="CA2463" s="6"/>
      <c r="CB2463" s="6"/>
      <c r="CC2463" s="6"/>
      <c r="CD2463" s="6"/>
      <c r="CE2463" s="6"/>
      <c r="CF2463" s="6"/>
      <c r="CG2463" s="6"/>
      <c r="CH2463" s="6"/>
      <c r="CI2463" s="6"/>
      <c r="CJ2463" s="6"/>
      <c r="CK2463" s="6"/>
      <c r="CL2463" s="6"/>
      <c r="CM2463" s="6"/>
      <c r="CN2463" s="6"/>
      <c r="CO2463" s="6"/>
      <c r="CP2463" s="6"/>
      <c r="CQ2463" s="6"/>
      <c r="CR2463" s="6"/>
      <c r="CS2463" s="6"/>
      <c r="CT2463" s="6"/>
      <c r="CU2463" s="6"/>
      <c r="CV2463" s="6"/>
      <c r="CW2463" s="6"/>
      <c r="CX2463" s="6"/>
      <c r="CY2463" s="6"/>
      <c r="CZ2463" s="6"/>
      <c r="DA2463" s="6"/>
      <c r="DB2463" s="6"/>
      <c r="DC2463" s="6"/>
      <c r="DD2463" s="6"/>
      <c r="DE2463" s="6"/>
      <c r="DF2463" s="6"/>
      <c r="DG2463" s="6"/>
      <c r="DH2463" s="6"/>
      <c r="DI2463" s="6"/>
      <c r="DJ2463" s="6"/>
      <c r="DK2463" s="6"/>
      <c r="DL2463" s="6"/>
      <c r="DM2463" s="6"/>
      <c r="DN2463" s="6"/>
      <c r="DO2463" s="6"/>
      <c r="DP2463" s="6"/>
      <c r="DQ2463" s="6"/>
      <c r="DR2463" s="6"/>
      <c r="DS2463" s="6"/>
      <c r="DT2463" s="6"/>
      <c r="DU2463" s="6"/>
      <c r="DV2463" s="6"/>
      <c r="DW2463" s="6"/>
      <c r="DX2463" s="6"/>
      <c r="DY2463" s="6"/>
      <c r="DZ2463" s="6"/>
      <c r="EA2463" s="6"/>
      <c r="EB2463" s="6"/>
      <c r="EC2463" s="6"/>
      <c r="ED2463" s="6"/>
      <c r="EE2463" s="6"/>
      <c r="EF2463" s="6"/>
      <c r="EG2463" s="6"/>
      <c r="EH2463" s="6"/>
      <c r="EI2463" s="6"/>
      <c r="EJ2463" s="6"/>
      <c r="EK2463" s="6"/>
      <c r="EL2463" s="6"/>
      <c r="EM2463" s="6"/>
      <c r="EN2463" s="6"/>
      <c r="EO2463" s="6"/>
      <c r="EP2463" s="6"/>
      <c r="EQ2463" s="6"/>
      <c r="ER2463" s="6"/>
      <c r="ES2463" s="6"/>
      <c r="ET2463" s="6"/>
      <c r="EU2463" s="6"/>
      <c r="EV2463" s="6"/>
      <c r="EW2463" s="6"/>
      <c r="EX2463" s="6"/>
      <c r="EY2463" s="6"/>
      <c r="EZ2463" s="6"/>
      <c r="FA2463" s="6"/>
      <c r="FB2463" s="6"/>
      <c r="FC2463" s="6"/>
      <c r="FD2463" s="6"/>
      <c r="FE2463" s="6"/>
      <c r="FF2463" s="6"/>
      <c r="FG2463" s="6"/>
      <c r="FH2463" s="6"/>
      <c r="FI2463" s="6"/>
      <c r="FJ2463" s="6"/>
      <c r="FK2463" s="6"/>
      <c r="FL2463" s="6"/>
      <c r="FM2463" s="6"/>
      <c r="FN2463" s="6"/>
      <c r="FO2463" s="6"/>
      <c r="FP2463" s="6"/>
      <c r="FQ2463" s="6"/>
      <c r="FR2463" s="6"/>
      <c r="FS2463" s="6"/>
      <c r="FT2463" s="6"/>
      <c r="FU2463" s="6"/>
      <c r="FV2463" s="6"/>
      <c r="FW2463" s="6"/>
      <c r="FX2463" s="6"/>
      <c r="FY2463" s="6"/>
      <c r="FZ2463" s="6"/>
      <c r="GA2463" s="6"/>
      <c r="GB2463" s="6"/>
      <c r="GC2463" s="6"/>
      <c r="GD2463" s="6"/>
      <c r="GE2463" s="6"/>
      <c r="GF2463" s="6"/>
      <c r="GG2463" s="6"/>
      <c r="GH2463" s="6"/>
      <c r="GI2463" s="6"/>
      <c r="GJ2463" s="6"/>
      <c r="GK2463" s="6"/>
      <c r="GL2463" s="6"/>
      <c r="GM2463" s="6"/>
      <c r="GN2463" s="6"/>
      <c r="GO2463" s="6"/>
      <c r="GP2463" s="6"/>
      <c r="GQ2463" s="6"/>
      <c r="GR2463" s="6"/>
      <c r="GS2463" s="6"/>
      <c r="GT2463" s="6"/>
      <c r="GU2463" s="6"/>
      <c r="GV2463" s="6"/>
      <c r="GW2463" s="6"/>
      <c r="GX2463" s="6"/>
      <c r="GY2463" s="6"/>
      <c r="GZ2463" s="6"/>
      <c r="HA2463" s="6"/>
      <c r="HB2463" s="6"/>
      <c r="HC2463" s="6"/>
      <c r="HD2463" s="6"/>
      <c r="HE2463" s="6"/>
      <c r="HF2463" s="6"/>
      <c r="HG2463" s="6"/>
      <c r="HH2463" s="6"/>
      <c r="HI2463" s="6"/>
      <c r="HJ2463" s="6"/>
      <c r="HK2463" s="6"/>
      <c r="HL2463" s="6"/>
      <c r="HM2463" s="6"/>
      <c r="HN2463" s="6"/>
      <c r="HO2463" s="6"/>
      <c r="HP2463" s="6"/>
      <c r="HQ2463" s="6"/>
      <c r="HR2463" s="6"/>
      <c r="HS2463" s="6"/>
      <c r="HT2463" s="6"/>
      <c r="HU2463" s="6"/>
      <c r="HV2463" s="6"/>
      <c r="HW2463" s="6"/>
      <c r="HX2463" s="6"/>
      <c r="HY2463" s="6"/>
      <c r="HZ2463" s="6"/>
      <c r="IA2463" s="6"/>
      <c r="IB2463" s="6"/>
      <c r="IC2463" s="6"/>
      <c r="ID2463" s="6"/>
      <c r="IE2463" s="6"/>
      <c r="IF2463" s="6"/>
      <c r="IG2463" s="6"/>
      <c r="IH2463" s="6"/>
      <c r="II2463" s="6"/>
      <c r="IJ2463" s="6"/>
      <c r="IK2463" s="6"/>
      <c r="IL2463" s="6"/>
      <c r="IM2463" s="6"/>
      <c r="IN2463" s="6"/>
      <c r="IO2463" s="6"/>
      <c r="IP2463" s="6"/>
      <c r="IQ2463" s="6"/>
      <c r="IR2463" s="6"/>
      <c r="IS2463" s="6"/>
      <c r="IT2463" s="6"/>
      <c r="IU2463" s="6"/>
      <c r="IV2463" s="6"/>
      <c r="IW2463" s="6"/>
      <c r="IX2463" s="6"/>
      <c r="IY2463" s="6"/>
      <c r="IZ2463" s="6"/>
      <c r="JA2463" s="6"/>
      <c r="JB2463" s="6"/>
      <c r="JC2463" s="6"/>
      <c r="JD2463" s="6"/>
      <c r="JE2463" s="6"/>
      <c r="JF2463" s="6"/>
      <c r="JG2463" s="6"/>
      <c r="JH2463" s="6"/>
      <c r="JI2463" s="6"/>
      <c r="JJ2463" s="6"/>
      <c r="JK2463" s="6"/>
      <c r="JL2463" s="6"/>
      <c r="JM2463" s="6"/>
    </row>
    <row r="2464" spans="2:273" s="49" customFormat="1" ht="20" customHeight="1">
      <c r="B2464" s="121" t="s">
        <v>2292</v>
      </c>
      <c r="C2464" s="122">
        <v>20181</v>
      </c>
      <c r="D2464" s="104">
        <v>2018</v>
      </c>
      <c r="E2464" s="66" t="s">
        <v>2293</v>
      </c>
      <c r="F2464" s="145"/>
      <c r="G2464" s="358"/>
      <c r="H2464" s="68" t="s">
        <v>2294</v>
      </c>
      <c r="I2464" s="68"/>
      <c r="J2464" s="92">
        <v>18</v>
      </c>
      <c r="K2464" s="200">
        <v>100000</v>
      </c>
      <c r="L2464" s="68" t="s">
        <v>2798</v>
      </c>
      <c r="M2464" s="68" t="s">
        <v>39</v>
      </c>
      <c r="N2464" s="215">
        <v>9</v>
      </c>
      <c r="O2464" s="92">
        <v>2</v>
      </c>
      <c r="P2464" s="89">
        <v>6</v>
      </c>
      <c r="Q2464" s="70"/>
      <c r="R2464" s="68" t="s">
        <v>80</v>
      </c>
      <c r="S2464" s="13">
        <v>12</v>
      </c>
      <c r="T2464" s="13">
        <v>11</v>
      </c>
      <c r="U2464" s="6">
        <v>13</v>
      </c>
      <c r="V2464" s="7"/>
      <c r="W2464" s="7"/>
      <c r="X2464" s="7"/>
      <c r="Y2464" s="13">
        <v>10</v>
      </c>
      <c r="Z2464" s="13"/>
      <c r="AA2464" s="7"/>
      <c r="AB2464" s="7"/>
      <c r="AC2464" s="7"/>
      <c r="AD2464" s="7"/>
      <c r="AE2464" s="6"/>
      <c r="AF2464" s="48"/>
      <c r="AG2464" s="48"/>
      <c r="AH2464" s="48"/>
      <c r="AI2464" s="48"/>
      <c r="AJ2464" s="48"/>
      <c r="AK2464" s="48"/>
      <c r="AL2464" s="48"/>
      <c r="AM2464" s="48"/>
      <c r="AN2464" s="48"/>
      <c r="AO2464" s="48"/>
      <c r="AP2464" s="48"/>
      <c r="AQ2464" s="48"/>
      <c r="AR2464" s="48"/>
      <c r="AS2464" s="48"/>
      <c r="AT2464" s="48"/>
      <c r="AU2464" s="48"/>
      <c r="AV2464" s="48"/>
      <c r="AW2464" s="48"/>
      <c r="AX2464" s="48"/>
      <c r="AY2464" s="48"/>
      <c r="AZ2464" s="48"/>
      <c r="BA2464" s="48"/>
      <c r="BB2464" s="48"/>
      <c r="BC2464" s="48"/>
      <c r="BD2464" s="48"/>
      <c r="BE2464" s="48"/>
      <c r="BF2464" s="48"/>
      <c r="BG2464" s="48"/>
      <c r="BH2464" s="48"/>
      <c r="BI2464" s="48"/>
      <c r="BJ2464" s="48"/>
      <c r="BK2464" s="48"/>
      <c r="BL2464" s="48"/>
      <c r="BM2464" s="48"/>
      <c r="BN2464" s="48"/>
      <c r="BO2464" s="48"/>
      <c r="BP2464" s="48"/>
      <c r="BQ2464" s="48"/>
      <c r="BR2464" s="48"/>
      <c r="BS2464" s="48"/>
      <c r="BT2464" s="48"/>
      <c r="BU2464" s="48"/>
      <c r="BV2464" s="48"/>
      <c r="BW2464" s="48"/>
      <c r="BX2464" s="48"/>
      <c r="BY2464" s="48"/>
      <c r="BZ2464" s="48"/>
      <c r="CA2464" s="48"/>
      <c r="CB2464" s="48"/>
      <c r="CC2464" s="48"/>
      <c r="CD2464" s="48"/>
      <c r="CE2464" s="48"/>
      <c r="CF2464" s="48"/>
      <c r="CG2464" s="48"/>
      <c r="CH2464" s="48"/>
      <c r="CI2464" s="48"/>
      <c r="CJ2464" s="48"/>
      <c r="CK2464" s="48"/>
      <c r="CL2464" s="48"/>
      <c r="CM2464" s="48"/>
      <c r="CN2464" s="48"/>
      <c r="CO2464" s="48"/>
      <c r="CP2464" s="48"/>
      <c r="CQ2464" s="48"/>
      <c r="CR2464" s="48"/>
      <c r="CS2464" s="48"/>
      <c r="CT2464" s="48"/>
      <c r="CU2464" s="48"/>
      <c r="CV2464" s="48"/>
      <c r="CW2464" s="48"/>
      <c r="CX2464" s="48"/>
      <c r="CY2464" s="48"/>
      <c r="CZ2464" s="48"/>
      <c r="DA2464" s="48"/>
      <c r="DB2464" s="48"/>
      <c r="DC2464" s="48"/>
      <c r="DD2464" s="48"/>
      <c r="DE2464" s="48"/>
      <c r="DF2464" s="48"/>
      <c r="DG2464" s="48"/>
      <c r="DH2464" s="48"/>
      <c r="DI2464" s="48"/>
      <c r="DJ2464" s="48"/>
      <c r="DK2464" s="48"/>
      <c r="DL2464" s="48"/>
      <c r="DM2464" s="48"/>
      <c r="DN2464" s="48"/>
      <c r="DO2464" s="48"/>
      <c r="DP2464" s="48"/>
      <c r="DQ2464" s="48"/>
      <c r="DR2464" s="48"/>
      <c r="DS2464" s="48"/>
      <c r="DT2464" s="48"/>
      <c r="DU2464" s="48"/>
      <c r="DV2464" s="48"/>
      <c r="DW2464" s="48"/>
      <c r="DX2464" s="48"/>
      <c r="DY2464" s="48"/>
      <c r="DZ2464" s="48"/>
      <c r="EA2464" s="48"/>
      <c r="EB2464" s="48"/>
      <c r="EC2464" s="48"/>
      <c r="ED2464" s="48"/>
      <c r="EE2464" s="48"/>
      <c r="EF2464" s="48"/>
      <c r="EG2464" s="48"/>
      <c r="EH2464" s="48"/>
      <c r="EI2464" s="48"/>
      <c r="EJ2464" s="48"/>
      <c r="EK2464" s="48"/>
      <c r="EL2464" s="48"/>
      <c r="EM2464" s="48"/>
      <c r="EN2464" s="48"/>
      <c r="EO2464" s="48"/>
      <c r="EP2464" s="48"/>
      <c r="EQ2464" s="48"/>
      <c r="ER2464" s="48"/>
      <c r="ES2464" s="48"/>
      <c r="ET2464" s="48"/>
      <c r="EU2464" s="48"/>
      <c r="EV2464" s="48"/>
      <c r="EW2464" s="48"/>
      <c r="EX2464" s="48"/>
      <c r="EY2464" s="48"/>
      <c r="EZ2464" s="48"/>
      <c r="FA2464" s="48"/>
      <c r="FB2464" s="48"/>
      <c r="FC2464" s="48"/>
      <c r="FD2464" s="48"/>
      <c r="FE2464" s="48"/>
      <c r="FF2464" s="48"/>
      <c r="FG2464" s="48"/>
      <c r="FH2464" s="48"/>
      <c r="FI2464" s="48"/>
      <c r="FJ2464" s="48"/>
      <c r="FK2464" s="48"/>
      <c r="FL2464" s="48"/>
      <c r="FM2464" s="48"/>
      <c r="FN2464" s="48"/>
      <c r="FO2464" s="48"/>
      <c r="FP2464" s="48"/>
      <c r="FQ2464" s="48"/>
      <c r="FR2464" s="48"/>
      <c r="FS2464" s="48"/>
      <c r="FT2464" s="48"/>
      <c r="FU2464" s="48"/>
      <c r="FV2464" s="48"/>
      <c r="FW2464" s="48"/>
      <c r="FX2464" s="48"/>
      <c r="FY2464" s="48"/>
      <c r="FZ2464" s="48"/>
      <c r="GA2464" s="48"/>
      <c r="GB2464" s="48"/>
      <c r="GC2464" s="48"/>
      <c r="GD2464" s="48"/>
      <c r="GE2464" s="48"/>
      <c r="GF2464" s="48"/>
      <c r="GG2464" s="48"/>
      <c r="GH2464" s="48"/>
      <c r="GI2464" s="48"/>
      <c r="GJ2464" s="48"/>
      <c r="GK2464" s="48"/>
      <c r="GL2464" s="48"/>
      <c r="GM2464" s="48"/>
      <c r="GN2464" s="48"/>
      <c r="GO2464" s="48"/>
      <c r="GP2464" s="48"/>
      <c r="GQ2464" s="48"/>
      <c r="GR2464" s="48"/>
      <c r="GS2464" s="48"/>
      <c r="GT2464" s="48"/>
      <c r="GU2464" s="48"/>
      <c r="GV2464" s="48"/>
      <c r="GW2464" s="48"/>
      <c r="GX2464" s="48"/>
      <c r="GY2464" s="48"/>
      <c r="GZ2464" s="48"/>
      <c r="HA2464" s="48"/>
      <c r="HB2464" s="48"/>
      <c r="HC2464" s="48"/>
      <c r="HD2464" s="48"/>
      <c r="HE2464" s="48"/>
      <c r="HF2464" s="48"/>
      <c r="HG2464" s="48"/>
      <c r="HH2464" s="48"/>
      <c r="HI2464" s="48"/>
      <c r="HJ2464" s="48"/>
      <c r="HK2464" s="48"/>
      <c r="HL2464" s="48"/>
      <c r="HM2464" s="48"/>
      <c r="HN2464" s="48"/>
      <c r="HO2464" s="48"/>
      <c r="HP2464" s="48"/>
      <c r="HQ2464" s="48"/>
      <c r="HR2464" s="48"/>
      <c r="HS2464" s="48"/>
      <c r="HT2464" s="48"/>
      <c r="HU2464" s="48"/>
      <c r="HV2464" s="48"/>
      <c r="HW2464" s="48"/>
      <c r="HX2464" s="48"/>
      <c r="HY2464" s="48"/>
      <c r="HZ2464" s="48"/>
      <c r="IA2464" s="48"/>
      <c r="IB2464" s="48"/>
      <c r="IC2464" s="48"/>
      <c r="ID2464" s="48"/>
      <c r="IE2464" s="48"/>
      <c r="IF2464" s="48"/>
      <c r="IG2464" s="48"/>
      <c r="IH2464" s="48"/>
      <c r="II2464" s="48"/>
      <c r="IJ2464" s="48"/>
      <c r="IK2464" s="48"/>
      <c r="IL2464" s="48"/>
      <c r="IM2464" s="48"/>
      <c r="IN2464" s="48"/>
      <c r="IO2464" s="48"/>
      <c r="IP2464" s="48"/>
      <c r="IQ2464" s="48"/>
      <c r="IR2464" s="48"/>
      <c r="IS2464" s="48"/>
      <c r="IT2464" s="48"/>
      <c r="IU2464" s="48"/>
      <c r="IV2464" s="48"/>
      <c r="IW2464" s="48"/>
      <c r="IX2464" s="48"/>
      <c r="IY2464" s="48"/>
      <c r="IZ2464" s="48"/>
      <c r="JA2464" s="48"/>
    </row>
    <row r="2465" spans="2:273" s="49" customFormat="1" ht="20" customHeight="1">
      <c r="B2465" s="120" t="s">
        <v>8014</v>
      </c>
      <c r="C2465" s="97">
        <v>20204</v>
      </c>
      <c r="D2465" s="98">
        <v>2020</v>
      </c>
      <c r="E2465" s="45" t="s">
        <v>8015</v>
      </c>
      <c r="F2465" s="146"/>
      <c r="G2465" s="359" t="s">
        <v>1086</v>
      </c>
      <c r="H2465" s="46" t="s">
        <v>8016</v>
      </c>
      <c r="I2465" s="46" t="s">
        <v>8017</v>
      </c>
      <c r="J2465" s="95">
        <v>12</v>
      </c>
      <c r="K2465" s="198">
        <v>733477</v>
      </c>
      <c r="L2465" s="46" t="s">
        <v>8018</v>
      </c>
      <c r="M2465" s="46" t="s">
        <v>39</v>
      </c>
      <c r="N2465" s="215">
        <v>9</v>
      </c>
      <c r="O2465" s="90">
        <v>2</v>
      </c>
      <c r="P2465" s="90">
        <v>6</v>
      </c>
      <c r="Q2465" s="46" t="s">
        <v>263</v>
      </c>
      <c r="R2465" s="46" t="s">
        <v>5544</v>
      </c>
      <c r="S2465" s="48"/>
      <c r="T2465" s="48"/>
      <c r="U2465" s="48"/>
      <c r="V2465" s="48"/>
      <c r="W2465" s="48"/>
      <c r="X2465" s="48"/>
      <c r="Y2465" s="48"/>
      <c r="Z2465" s="48"/>
      <c r="AA2465" s="48"/>
      <c r="AB2465" s="48"/>
      <c r="AC2465" s="48"/>
      <c r="AD2465" s="48"/>
      <c r="AE2465" s="48"/>
      <c r="AF2465" s="48"/>
      <c r="AG2465" s="48"/>
      <c r="AH2465" s="48"/>
      <c r="AI2465" s="48"/>
      <c r="AJ2465" s="48"/>
      <c r="AK2465" s="48"/>
      <c r="AL2465" s="48"/>
      <c r="AM2465" s="48"/>
      <c r="AN2465" s="48"/>
      <c r="AO2465" s="48"/>
      <c r="AP2465" s="48"/>
      <c r="AQ2465" s="48"/>
      <c r="AR2465" s="48"/>
      <c r="AS2465" s="48"/>
      <c r="AT2465" s="48"/>
      <c r="AU2465" s="48"/>
      <c r="AV2465" s="48"/>
      <c r="AW2465" s="48"/>
      <c r="AX2465" s="48"/>
      <c r="AY2465" s="48"/>
      <c r="AZ2465" s="48"/>
      <c r="BA2465" s="48"/>
      <c r="BB2465" s="48"/>
      <c r="BC2465" s="48"/>
      <c r="BD2465" s="48"/>
      <c r="BE2465" s="48"/>
      <c r="BF2465" s="48"/>
      <c r="BG2465" s="48"/>
      <c r="BH2465" s="48"/>
      <c r="BI2465" s="48"/>
      <c r="BJ2465" s="48"/>
      <c r="BK2465" s="48"/>
      <c r="BL2465" s="48"/>
      <c r="BM2465" s="48"/>
      <c r="BN2465" s="48"/>
      <c r="BO2465" s="48"/>
      <c r="BP2465" s="48"/>
      <c r="BQ2465" s="48"/>
      <c r="BR2465" s="48"/>
      <c r="BS2465" s="48"/>
      <c r="BT2465" s="48"/>
      <c r="BU2465" s="48"/>
      <c r="BV2465" s="48"/>
      <c r="BW2465" s="48"/>
      <c r="BX2465" s="48"/>
      <c r="BY2465" s="48"/>
      <c r="BZ2465" s="48"/>
      <c r="CA2465" s="48"/>
      <c r="CB2465" s="48"/>
      <c r="CC2465" s="48"/>
      <c r="CD2465" s="48"/>
      <c r="CE2465" s="48"/>
      <c r="CF2465" s="48"/>
      <c r="CG2465" s="48"/>
      <c r="CH2465" s="48"/>
      <c r="CI2465" s="48"/>
      <c r="CJ2465" s="48"/>
      <c r="CK2465" s="48"/>
      <c r="CL2465" s="48"/>
      <c r="CM2465" s="48"/>
      <c r="CN2465" s="48"/>
      <c r="CO2465" s="48"/>
      <c r="CP2465" s="48"/>
      <c r="CQ2465" s="48"/>
      <c r="CR2465" s="48"/>
      <c r="CS2465" s="48"/>
      <c r="CT2465" s="48"/>
      <c r="CU2465" s="48"/>
      <c r="CV2465" s="48"/>
      <c r="CW2465" s="48"/>
      <c r="CX2465" s="48"/>
      <c r="CY2465" s="48"/>
      <c r="CZ2465" s="48"/>
      <c r="DA2465" s="48"/>
      <c r="DB2465" s="48"/>
      <c r="DC2465" s="48"/>
      <c r="DD2465" s="48"/>
      <c r="DE2465" s="48"/>
      <c r="DF2465" s="48"/>
      <c r="DG2465" s="48"/>
      <c r="DH2465" s="48"/>
      <c r="DI2465" s="48"/>
      <c r="DJ2465" s="48"/>
      <c r="DK2465" s="48"/>
      <c r="DL2465" s="48"/>
      <c r="DM2465" s="48"/>
      <c r="DN2465" s="48"/>
      <c r="DO2465" s="48"/>
      <c r="DP2465" s="48"/>
      <c r="DQ2465" s="48"/>
      <c r="DR2465" s="48"/>
      <c r="DS2465" s="48"/>
      <c r="DT2465" s="48"/>
      <c r="DU2465" s="48"/>
      <c r="DV2465" s="48"/>
      <c r="DW2465" s="48"/>
      <c r="DX2465" s="48"/>
      <c r="DY2465" s="48"/>
      <c r="DZ2465" s="48"/>
      <c r="EA2465" s="48"/>
      <c r="EB2465" s="48"/>
      <c r="EC2465" s="48"/>
      <c r="ED2465" s="48"/>
      <c r="EE2465" s="48"/>
      <c r="EF2465" s="48"/>
      <c r="EG2465" s="48"/>
      <c r="EH2465" s="48"/>
      <c r="EI2465" s="48"/>
      <c r="EJ2465" s="48"/>
      <c r="EK2465" s="48"/>
      <c r="EL2465" s="48"/>
      <c r="EM2465" s="48"/>
      <c r="EN2465" s="48"/>
      <c r="EO2465" s="48"/>
      <c r="EP2465" s="48"/>
      <c r="EQ2465" s="48"/>
      <c r="ER2465" s="48"/>
      <c r="ES2465" s="48"/>
      <c r="ET2465" s="48"/>
      <c r="EU2465" s="48"/>
      <c r="EV2465" s="48"/>
      <c r="EW2465" s="48"/>
      <c r="EX2465" s="48"/>
      <c r="EY2465" s="48"/>
      <c r="EZ2465" s="48"/>
      <c r="FA2465" s="48"/>
      <c r="FB2465" s="48"/>
      <c r="FC2465" s="48"/>
      <c r="FD2465" s="48"/>
      <c r="FE2465" s="48"/>
      <c r="FF2465" s="48"/>
      <c r="FG2465" s="48"/>
      <c r="FH2465" s="48"/>
      <c r="FI2465" s="48"/>
      <c r="FJ2465" s="48"/>
      <c r="FK2465" s="48"/>
      <c r="FL2465" s="48"/>
      <c r="FM2465" s="48"/>
      <c r="FN2465" s="48"/>
      <c r="FO2465" s="48"/>
      <c r="FP2465" s="48"/>
      <c r="FQ2465" s="48"/>
      <c r="FR2465" s="48"/>
      <c r="FS2465" s="48"/>
      <c r="FT2465" s="48"/>
      <c r="FU2465" s="48"/>
      <c r="FV2465" s="48"/>
      <c r="FW2465" s="48"/>
      <c r="FX2465" s="48"/>
      <c r="FY2465" s="48"/>
      <c r="FZ2465" s="48"/>
      <c r="GA2465" s="48"/>
      <c r="GB2465" s="48"/>
      <c r="GC2465" s="48"/>
      <c r="GD2465" s="48"/>
      <c r="GE2465" s="48"/>
      <c r="GF2465" s="48"/>
      <c r="GG2465" s="48"/>
      <c r="GH2465" s="48"/>
      <c r="GI2465" s="48"/>
      <c r="GJ2465" s="48"/>
      <c r="GK2465" s="48"/>
      <c r="GL2465" s="48"/>
      <c r="GM2465" s="48"/>
      <c r="GN2465" s="48"/>
      <c r="GO2465" s="48"/>
      <c r="GP2465" s="48"/>
      <c r="GQ2465" s="48"/>
      <c r="GR2465" s="48"/>
      <c r="GS2465" s="48"/>
      <c r="GT2465" s="48"/>
      <c r="GU2465" s="48"/>
      <c r="GV2465" s="48"/>
      <c r="GW2465" s="48"/>
      <c r="GX2465" s="48"/>
      <c r="GY2465" s="48"/>
      <c r="GZ2465" s="48"/>
      <c r="HA2465" s="48"/>
      <c r="HB2465" s="48"/>
      <c r="HC2465" s="48"/>
      <c r="HD2465" s="48"/>
      <c r="HE2465" s="48"/>
      <c r="HF2465" s="48"/>
      <c r="HG2465" s="48"/>
      <c r="HH2465" s="48"/>
      <c r="HI2465" s="48"/>
      <c r="HJ2465" s="48"/>
      <c r="HK2465" s="48"/>
      <c r="HL2465" s="48"/>
      <c r="HM2465" s="48"/>
      <c r="HN2465" s="48"/>
      <c r="HO2465" s="48"/>
      <c r="HP2465" s="48"/>
      <c r="HQ2465" s="48"/>
      <c r="HR2465" s="48"/>
      <c r="HS2465" s="48"/>
      <c r="HT2465" s="48"/>
      <c r="HU2465" s="48"/>
      <c r="HV2465" s="48"/>
      <c r="HW2465" s="48"/>
      <c r="HX2465" s="48"/>
      <c r="HY2465" s="48"/>
      <c r="HZ2465" s="48"/>
      <c r="IA2465" s="48"/>
      <c r="IB2465" s="48"/>
      <c r="IC2465" s="48"/>
      <c r="ID2465" s="48"/>
      <c r="IE2465" s="48"/>
      <c r="IF2465" s="48"/>
      <c r="IG2465" s="48"/>
      <c r="IH2465" s="48"/>
      <c r="II2465" s="48"/>
      <c r="IJ2465" s="48"/>
      <c r="IK2465" s="48"/>
      <c r="IL2465" s="48"/>
      <c r="IM2465" s="48"/>
      <c r="IN2465" s="48"/>
      <c r="IO2465" s="48"/>
      <c r="IP2465" s="48"/>
      <c r="IQ2465" s="48"/>
      <c r="IR2465" s="48"/>
      <c r="IS2465" s="48"/>
      <c r="IT2465" s="48"/>
      <c r="IU2465" s="48"/>
      <c r="IV2465" s="48"/>
      <c r="IW2465" s="48"/>
      <c r="IX2465" s="48"/>
      <c r="IY2465" s="48"/>
      <c r="IZ2465" s="48"/>
      <c r="JA2465" s="48"/>
    </row>
    <row r="2466" spans="2:273" s="49" customFormat="1" ht="20" customHeight="1">
      <c r="B2466" s="121" t="s">
        <v>2295</v>
      </c>
      <c r="C2466" s="122">
        <v>20181</v>
      </c>
      <c r="D2466" s="104">
        <v>2018</v>
      </c>
      <c r="E2466" s="66" t="s">
        <v>2296</v>
      </c>
      <c r="F2466" s="145"/>
      <c r="G2466" s="358"/>
      <c r="H2466" s="68" t="s">
        <v>2297</v>
      </c>
      <c r="I2466" s="68"/>
      <c r="J2466" s="92">
        <v>45</v>
      </c>
      <c r="K2466" s="200">
        <v>985017</v>
      </c>
      <c r="L2466" s="68" t="s">
        <v>2799</v>
      </c>
      <c r="M2466" s="68" t="s">
        <v>39</v>
      </c>
      <c r="N2466" s="215">
        <v>9</v>
      </c>
      <c r="O2466" s="92">
        <v>2</v>
      </c>
      <c r="P2466" s="89">
        <v>6</v>
      </c>
      <c r="Q2466" s="70"/>
      <c r="R2466" s="68" t="s">
        <v>52</v>
      </c>
      <c r="S2466" s="13">
        <v>9</v>
      </c>
      <c r="T2466" s="13"/>
      <c r="U2466" s="7"/>
      <c r="V2466" s="7"/>
      <c r="W2466" s="7"/>
      <c r="X2466" s="7"/>
      <c r="Y2466" s="13">
        <v>8</v>
      </c>
      <c r="Z2466" s="13">
        <v>10</v>
      </c>
      <c r="AA2466" s="7"/>
      <c r="AB2466" s="7"/>
      <c r="AC2466" s="7"/>
      <c r="AD2466" s="7"/>
      <c r="AE2466" s="6"/>
      <c r="AF2466" s="6"/>
      <c r="AG2466" s="6"/>
      <c r="AH2466" s="6"/>
      <c r="AI2466" s="6"/>
      <c r="AJ2466" s="6"/>
      <c r="AK2466" s="6"/>
      <c r="AL2466" s="6"/>
      <c r="AM2466" s="6"/>
      <c r="AN2466" s="6"/>
      <c r="AO2466" s="6"/>
      <c r="AP2466" s="6"/>
      <c r="AQ2466" s="6"/>
      <c r="AR2466" s="6"/>
      <c r="AS2466" s="6"/>
      <c r="AT2466" s="6"/>
      <c r="AU2466" s="6"/>
      <c r="AV2466" s="6"/>
      <c r="AW2466" s="6"/>
      <c r="AX2466" s="6"/>
      <c r="AY2466" s="6"/>
      <c r="AZ2466" s="6"/>
      <c r="BA2466" s="6"/>
      <c r="BB2466" s="6"/>
      <c r="BC2466" s="6"/>
      <c r="BD2466" s="6"/>
      <c r="BE2466" s="6"/>
      <c r="BF2466" s="6"/>
      <c r="BG2466" s="6"/>
      <c r="BH2466" s="6"/>
      <c r="BI2466" s="6"/>
      <c r="BJ2466" s="6"/>
      <c r="BK2466" s="6"/>
      <c r="BL2466" s="6"/>
      <c r="BM2466" s="6"/>
      <c r="BN2466" s="6"/>
      <c r="BO2466" s="6"/>
      <c r="BP2466" s="6"/>
      <c r="BQ2466" s="6"/>
      <c r="BR2466" s="6"/>
      <c r="BS2466" s="6"/>
      <c r="BT2466" s="6"/>
      <c r="BU2466" s="6"/>
      <c r="BV2466" s="6"/>
      <c r="BW2466" s="6"/>
      <c r="BX2466" s="6"/>
      <c r="BY2466" s="6"/>
      <c r="BZ2466" s="6"/>
      <c r="CA2466" s="6"/>
      <c r="CB2466" s="6"/>
      <c r="CC2466" s="6"/>
      <c r="CD2466" s="6"/>
      <c r="CE2466" s="6"/>
      <c r="CF2466" s="6"/>
      <c r="CG2466" s="6"/>
      <c r="CH2466" s="6"/>
      <c r="CI2466" s="6"/>
      <c r="CJ2466" s="6"/>
      <c r="CK2466" s="6"/>
      <c r="CL2466" s="6"/>
      <c r="CM2466" s="6"/>
      <c r="CN2466" s="6"/>
      <c r="CO2466" s="6"/>
      <c r="CP2466" s="6"/>
      <c r="CQ2466" s="6"/>
      <c r="CR2466" s="6"/>
      <c r="CS2466" s="6"/>
      <c r="CT2466" s="6"/>
      <c r="CU2466" s="6"/>
      <c r="CV2466" s="6"/>
      <c r="CW2466" s="6"/>
      <c r="CX2466" s="6"/>
      <c r="CY2466" s="6"/>
      <c r="CZ2466" s="6"/>
      <c r="DA2466" s="6"/>
      <c r="DB2466" s="6"/>
      <c r="DC2466" s="6"/>
      <c r="DD2466" s="6"/>
      <c r="DE2466" s="6"/>
      <c r="DF2466" s="6"/>
      <c r="DG2466" s="6"/>
      <c r="DH2466" s="6"/>
      <c r="DI2466" s="6"/>
      <c r="DJ2466" s="6"/>
      <c r="DK2466" s="6"/>
      <c r="DL2466" s="6"/>
      <c r="DM2466" s="6"/>
      <c r="DN2466" s="6"/>
      <c r="DO2466" s="6"/>
      <c r="DP2466" s="6"/>
      <c r="DQ2466" s="6"/>
      <c r="DR2466" s="6"/>
      <c r="DS2466" s="6"/>
      <c r="DT2466" s="6"/>
      <c r="DU2466" s="6"/>
      <c r="DV2466" s="6"/>
      <c r="DW2466" s="6"/>
      <c r="DX2466" s="6"/>
      <c r="DY2466" s="6"/>
      <c r="DZ2466" s="6"/>
      <c r="EA2466" s="6"/>
      <c r="EB2466" s="6"/>
      <c r="EC2466" s="6"/>
      <c r="ED2466" s="6"/>
      <c r="EE2466" s="6"/>
      <c r="EF2466" s="6"/>
      <c r="EG2466" s="6"/>
      <c r="EH2466" s="6"/>
      <c r="EI2466" s="6"/>
      <c r="EJ2466" s="6"/>
      <c r="EK2466" s="6"/>
      <c r="EL2466" s="6"/>
      <c r="EM2466" s="6"/>
      <c r="EN2466" s="6"/>
      <c r="EO2466" s="6"/>
      <c r="EP2466" s="6"/>
      <c r="EQ2466" s="6"/>
      <c r="ER2466" s="6"/>
      <c r="ES2466" s="6"/>
      <c r="ET2466" s="6"/>
      <c r="EU2466" s="6"/>
      <c r="EV2466" s="6"/>
      <c r="EW2466" s="6"/>
      <c r="EX2466" s="6"/>
      <c r="EY2466" s="6"/>
      <c r="EZ2466" s="6"/>
      <c r="FA2466" s="6"/>
      <c r="FB2466" s="6"/>
      <c r="FC2466" s="6"/>
      <c r="FD2466" s="6"/>
      <c r="FE2466" s="6"/>
      <c r="FF2466" s="6"/>
      <c r="FG2466" s="6"/>
      <c r="FH2466" s="6"/>
      <c r="FI2466" s="6"/>
      <c r="FJ2466" s="6"/>
      <c r="FK2466" s="6"/>
      <c r="FL2466" s="6"/>
      <c r="FM2466" s="6"/>
      <c r="FN2466" s="6"/>
      <c r="FO2466" s="6"/>
      <c r="FP2466" s="6"/>
      <c r="FQ2466" s="6"/>
      <c r="FR2466" s="6"/>
      <c r="FS2466" s="6"/>
      <c r="FT2466" s="6"/>
      <c r="FU2466" s="6"/>
      <c r="FV2466" s="6"/>
      <c r="FW2466" s="6"/>
      <c r="FX2466" s="6"/>
      <c r="FY2466" s="6"/>
      <c r="FZ2466" s="6"/>
      <c r="GA2466" s="6"/>
      <c r="GB2466" s="6"/>
      <c r="GC2466" s="6"/>
      <c r="GD2466" s="6"/>
      <c r="GE2466" s="6"/>
      <c r="GF2466" s="6"/>
      <c r="GG2466" s="6"/>
      <c r="GH2466" s="6"/>
      <c r="GI2466" s="6"/>
      <c r="GJ2466" s="6"/>
      <c r="GK2466" s="6"/>
      <c r="GL2466" s="6"/>
      <c r="GM2466" s="6"/>
      <c r="GN2466" s="6"/>
      <c r="GO2466" s="6"/>
      <c r="GP2466" s="6"/>
      <c r="GQ2466" s="6"/>
      <c r="GR2466" s="6"/>
      <c r="GS2466" s="6"/>
      <c r="GT2466" s="6"/>
      <c r="GU2466" s="6"/>
      <c r="GV2466" s="6"/>
      <c r="GW2466" s="6"/>
      <c r="GX2466" s="6"/>
      <c r="GY2466" s="6"/>
      <c r="GZ2466" s="6"/>
      <c r="HA2466" s="6"/>
      <c r="HB2466" s="6"/>
      <c r="HC2466" s="6"/>
      <c r="HD2466" s="6"/>
      <c r="HE2466" s="6"/>
      <c r="HF2466" s="6"/>
      <c r="HG2466" s="6"/>
      <c r="HH2466" s="6"/>
      <c r="HI2466" s="6"/>
      <c r="HJ2466" s="6"/>
      <c r="HK2466" s="6"/>
      <c r="HL2466" s="6"/>
      <c r="HM2466" s="6"/>
      <c r="HN2466" s="6"/>
      <c r="HO2466" s="6"/>
      <c r="HP2466" s="6"/>
      <c r="HQ2466" s="6"/>
      <c r="HR2466" s="6"/>
      <c r="HS2466" s="6"/>
      <c r="HT2466" s="6"/>
      <c r="HU2466" s="6"/>
      <c r="HV2466" s="6"/>
      <c r="HW2466" s="6"/>
      <c r="HX2466" s="6"/>
      <c r="HY2466" s="6"/>
      <c r="HZ2466" s="6"/>
      <c r="IA2466" s="6"/>
      <c r="IB2466" s="6"/>
      <c r="IC2466" s="6"/>
      <c r="ID2466" s="6"/>
      <c r="IE2466" s="6"/>
      <c r="IF2466" s="6"/>
      <c r="IG2466" s="6"/>
      <c r="IH2466" s="6"/>
      <c r="II2466" s="6"/>
      <c r="IJ2466" s="6"/>
      <c r="IK2466" s="6"/>
      <c r="IL2466" s="6"/>
      <c r="IM2466" s="6"/>
      <c r="IN2466" s="6"/>
      <c r="IO2466" s="6"/>
      <c r="IP2466" s="6"/>
      <c r="IQ2466" s="6"/>
      <c r="IR2466" s="6"/>
      <c r="IS2466" s="6"/>
      <c r="IT2466" s="6"/>
      <c r="IU2466" s="6"/>
      <c r="IV2466" s="6"/>
      <c r="IW2466" s="6"/>
      <c r="IX2466" s="6"/>
      <c r="IY2466" s="6"/>
      <c r="IZ2466" s="6"/>
      <c r="JA2466" s="6"/>
      <c r="JB2466" s="6"/>
      <c r="JC2466" s="6"/>
      <c r="JD2466" s="6"/>
      <c r="JE2466" s="6"/>
      <c r="JF2466" s="6"/>
      <c r="JG2466" s="6"/>
      <c r="JH2466" s="6"/>
      <c r="JI2466" s="6"/>
      <c r="JJ2466" s="6"/>
      <c r="JK2466" s="6"/>
      <c r="JL2466" s="6"/>
      <c r="JM2466" s="6"/>
    </row>
    <row r="2467" spans="2:273" s="49" customFormat="1" ht="20" customHeight="1">
      <c r="B2467" s="120" t="s">
        <v>8019</v>
      </c>
      <c r="C2467" s="113">
        <v>20201</v>
      </c>
      <c r="D2467" s="98">
        <v>2020</v>
      </c>
      <c r="E2467" s="45" t="s">
        <v>5074</v>
      </c>
      <c r="F2467" s="146"/>
      <c r="G2467" s="359">
        <v>2</v>
      </c>
      <c r="H2467" s="46" t="s">
        <v>8020</v>
      </c>
      <c r="I2467" s="46" t="s">
        <v>53</v>
      </c>
      <c r="J2467" s="90">
        <v>13</v>
      </c>
      <c r="K2467" s="198">
        <v>100000</v>
      </c>
      <c r="L2467" s="46" t="s">
        <v>8021</v>
      </c>
      <c r="M2467" s="46" t="s">
        <v>39</v>
      </c>
      <c r="N2467" s="215">
        <v>9</v>
      </c>
      <c r="O2467" s="90">
        <v>2</v>
      </c>
      <c r="P2467" s="90">
        <v>6</v>
      </c>
      <c r="Q2467" s="46" t="s">
        <v>47</v>
      </c>
      <c r="R2467" s="46" t="s">
        <v>80</v>
      </c>
      <c r="S2467" s="48"/>
      <c r="T2467" s="48"/>
      <c r="U2467" s="48"/>
      <c r="V2467" s="48"/>
      <c r="W2467" s="48"/>
      <c r="X2467" s="48"/>
      <c r="Y2467" s="48"/>
      <c r="Z2467" s="48"/>
      <c r="AA2467" s="48"/>
      <c r="AB2467" s="48"/>
      <c r="AC2467" s="48"/>
      <c r="AD2467" s="48"/>
      <c r="AE2467" s="48"/>
      <c r="AF2467" s="48"/>
      <c r="AG2467" s="48"/>
      <c r="AH2467" s="48"/>
      <c r="AI2467" s="48"/>
      <c r="AJ2467" s="48"/>
      <c r="AK2467" s="48"/>
      <c r="AL2467" s="48"/>
      <c r="AM2467" s="48"/>
      <c r="AN2467" s="48"/>
      <c r="AO2467" s="48"/>
      <c r="AP2467" s="48"/>
      <c r="AQ2467" s="48"/>
      <c r="AR2467" s="48"/>
      <c r="AS2467" s="48"/>
      <c r="AT2467" s="48"/>
      <c r="AU2467" s="48"/>
      <c r="AV2467" s="48"/>
      <c r="AW2467" s="48"/>
      <c r="AX2467" s="48"/>
      <c r="AY2467" s="48"/>
      <c r="AZ2467" s="48"/>
      <c r="BA2467" s="48"/>
      <c r="BB2467" s="48"/>
      <c r="BC2467" s="48"/>
      <c r="BD2467" s="48"/>
      <c r="BE2467" s="48"/>
      <c r="BF2467" s="48"/>
      <c r="BG2467" s="48"/>
      <c r="BH2467" s="48"/>
      <c r="BI2467" s="48"/>
      <c r="BJ2467" s="48"/>
      <c r="BK2467" s="48"/>
      <c r="BL2467" s="48"/>
      <c r="BM2467" s="48"/>
      <c r="BN2467" s="48"/>
      <c r="BO2467" s="48"/>
      <c r="BP2467" s="48"/>
      <c r="BQ2467" s="48"/>
      <c r="BR2467" s="48"/>
      <c r="BS2467" s="48"/>
      <c r="BT2467" s="48"/>
      <c r="BU2467" s="48"/>
      <c r="BV2467" s="48"/>
      <c r="BW2467" s="48"/>
      <c r="BX2467" s="48"/>
      <c r="BY2467" s="48"/>
      <c r="BZ2467" s="48"/>
      <c r="CA2467" s="48"/>
      <c r="CB2467" s="48"/>
      <c r="CC2467" s="48"/>
      <c r="CD2467" s="48"/>
      <c r="CE2467" s="48"/>
      <c r="CF2467" s="48"/>
      <c r="CG2467" s="48"/>
      <c r="CH2467" s="48"/>
      <c r="CI2467" s="48"/>
      <c r="CJ2467" s="48"/>
      <c r="CK2467" s="48"/>
      <c r="CL2467" s="48"/>
      <c r="CM2467" s="48"/>
      <c r="CN2467" s="48"/>
      <c r="CO2467" s="48"/>
      <c r="CP2467" s="48"/>
      <c r="CQ2467" s="48"/>
      <c r="CR2467" s="48"/>
      <c r="CS2467" s="48"/>
      <c r="CT2467" s="48"/>
      <c r="CU2467" s="48"/>
      <c r="CV2467" s="48"/>
      <c r="CW2467" s="48"/>
      <c r="CX2467" s="48"/>
      <c r="CY2467" s="48"/>
      <c r="CZ2467" s="48"/>
      <c r="DA2467" s="48"/>
      <c r="DB2467" s="48"/>
      <c r="DC2467" s="48"/>
      <c r="DD2467" s="48"/>
      <c r="DE2467" s="48"/>
      <c r="DF2467" s="48"/>
      <c r="DG2467" s="48"/>
      <c r="DH2467" s="48"/>
      <c r="DI2467" s="48"/>
      <c r="DJ2467" s="48"/>
      <c r="DK2467" s="48"/>
      <c r="DL2467" s="48"/>
      <c r="DM2467" s="48"/>
      <c r="DN2467" s="48"/>
      <c r="DO2467" s="48"/>
      <c r="DP2467" s="48"/>
      <c r="DQ2467" s="48"/>
      <c r="DR2467" s="48"/>
      <c r="DS2467" s="48"/>
      <c r="DT2467" s="48"/>
      <c r="DU2467" s="48"/>
      <c r="DV2467" s="48"/>
      <c r="DW2467" s="48"/>
      <c r="DX2467" s="48"/>
      <c r="DY2467" s="48"/>
      <c r="DZ2467" s="48"/>
      <c r="EA2467" s="48"/>
      <c r="EB2467" s="48"/>
      <c r="EC2467" s="48"/>
      <c r="ED2467" s="48"/>
      <c r="EE2467" s="48"/>
      <c r="EF2467" s="48"/>
      <c r="EG2467" s="48"/>
      <c r="EH2467" s="48"/>
      <c r="EI2467" s="48"/>
      <c r="EJ2467" s="48"/>
      <c r="EK2467" s="48"/>
      <c r="EL2467" s="48"/>
      <c r="EM2467" s="48"/>
      <c r="EN2467" s="48"/>
      <c r="EO2467" s="48"/>
      <c r="EP2467" s="48"/>
      <c r="EQ2467" s="48"/>
      <c r="ER2467" s="48"/>
      <c r="ES2467" s="48"/>
      <c r="ET2467" s="48"/>
      <c r="EU2467" s="48"/>
      <c r="EV2467" s="48"/>
      <c r="EW2467" s="48"/>
      <c r="EX2467" s="48"/>
      <c r="EY2467" s="48"/>
      <c r="EZ2467" s="48"/>
      <c r="FA2467" s="48"/>
      <c r="FB2467" s="48"/>
      <c r="FC2467" s="48"/>
      <c r="FD2467" s="48"/>
      <c r="FE2467" s="48"/>
      <c r="FF2467" s="48"/>
      <c r="FG2467" s="48"/>
      <c r="FH2467" s="48"/>
      <c r="FI2467" s="48"/>
      <c r="FJ2467" s="48"/>
      <c r="FK2467" s="48"/>
      <c r="FL2467" s="48"/>
      <c r="FM2467" s="48"/>
      <c r="FN2467" s="48"/>
      <c r="FO2467" s="48"/>
      <c r="FP2467" s="48"/>
      <c r="FQ2467" s="48"/>
      <c r="FR2467" s="48"/>
      <c r="FS2467" s="48"/>
      <c r="FT2467" s="48"/>
      <c r="FU2467" s="48"/>
      <c r="FV2467" s="48"/>
      <c r="FW2467" s="48"/>
      <c r="FX2467" s="48"/>
      <c r="FY2467" s="48"/>
      <c r="FZ2467" s="48"/>
      <c r="GA2467" s="48"/>
      <c r="GB2467" s="48"/>
      <c r="GC2467" s="48"/>
      <c r="GD2467" s="48"/>
      <c r="GE2467" s="48"/>
      <c r="GF2467" s="48"/>
      <c r="GG2467" s="48"/>
      <c r="GH2467" s="48"/>
      <c r="GI2467" s="48"/>
      <c r="GJ2467" s="48"/>
      <c r="GK2467" s="48"/>
      <c r="GL2467" s="48"/>
      <c r="GM2467" s="48"/>
      <c r="GN2467" s="48"/>
      <c r="GO2467" s="48"/>
      <c r="GP2467" s="48"/>
      <c r="GQ2467" s="48"/>
      <c r="GR2467" s="48"/>
      <c r="GS2467" s="48"/>
      <c r="GT2467" s="48"/>
      <c r="GU2467" s="48"/>
      <c r="GV2467" s="48"/>
      <c r="GW2467" s="48"/>
      <c r="GX2467" s="48"/>
      <c r="GY2467" s="48"/>
      <c r="GZ2467" s="48"/>
      <c r="HA2467" s="48"/>
      <c r="HB2467" s="48"/>
      <c r="HC2467" s="48"/>
      <c r="HD2467" s="48"/>
      <c r="HE2467" s="48"/>
      <c r="HF2467" s="48"/>
      <c r="HG2467" s="48"/>
      <c r="HH2467" s="48"/>
      <c r="HI2467" s="48"/>
      <c r="HJ2467" s="48"/>
      <c r="HK2467" s="48"/>
      <c r="HL2467" s="48"/>
      <c r="HM2467" s="48"/>
      <c r="HN2467" s="48"/>
      <c r="HO2467" s="48"/>
      <c r="HP2467" s="48"/>
      <c r="HQ2467" s="48"/>
      <c r="HR2467" s="48"/>
      <c r="HS2467" s="48"/>
      <c r="HT2467" s="48"/>
      <c r="HU2467" s="48"/>
      <c r="HV2467" s="48"/>
      <c r="HW2467" s="48"/>
      <c r="HX2467" s="48"/>
      <c r="HY2467" s="48"/>
      <c r="HZ2467" s="48"/>
      <c r="IA2467" s="48"/>
      <c r="IB2467" s="48"/>
      <c r="IC2467" s="48"/>
      <c r="ID2467" s="48"/>
      <c r="IE2467" s="48"/>
      <c r="IF2467" s="48"/>
      <c r="IG2467" s="48"/>
      <c r="IH2467" s="48"/>
      <c r="II2467" s="48"/>
      <c r="IJ2467" s="48"/>
      <c r="IK2467" s="48"/>
      <c r="IL2467" s="48"/>
      <c r="IM2467" s="48"/>
      <c r="IN2467" s="48"/>
      <c r="IO2467" s="48"/>
      <c r="IP2467" s="48"/>
      <c r="IQ2467" s="48"/>
      <c r="IR2467" s="48"/>
      <c r="IS2467" s="48"/>
      <c r="IT2467" s="48"/>
      <c r="IU2467" s="48"/>
      <c r="IV2467" s="48"/>
      <c r="IW2467" s="48"/>
      <c r="IX2467" s="48"/>
      <c r="IY2467" s="48"/>
      <c r="IZ2467" s="48"/>
      <c r="JA2467" s="48"/>
    </row>
    <row r="2468" spans="2:273" s="49" customFormat="1" ht="20" customHeight="1">
      <c r="B2468" s="120" t="s">
        <v>5073</v>
      </c>
      <c r="C2468" s="113">
        <v>20192</v>
      </c>
      <c r="D2468" s="104">
        <v>2019</v>
      </c>
      <c r="E2468" s="66" t="s">
        <v>5074</v>
      </c>
      <c r="F2468" s="145"/>
      <c r="G2468" s="358"/>
      <c r="H2468" s="68" t="s">
        <v>5075</v>
      </c>
      <c r="I2468" s="68" t="s">
        <v>37</v>
      </c>
      <c r="J2468" s="92">
        <v>8</v>
      </c>
      <c r="K2468" s="200">
        <v>95000</v>
      </c>
      <c r="L2468" s="68" t="s">
        <v>5076</v>
      </c>
      <c r="M2468" s="68" t="s">
        <v>39</v>
      </c>
      <c r="N2468" s="215">
        <v>9</v>
      </c>
      <c r="O2468" s="89">
        <v>2</v>
      </c>
      <c r="P2468" s="89">
        <v>6</v>
      </c>
      <c r="Q2468" s="68" t="s">
        <v>47</v>
      </c>
      <c r="R2468" s="68" t="s">
        <v>193</v>
      </c>
      <c r="S2468" s="6"/>
      <c r="T2468" s="6"/>
      <c r="U2468" s="6"/>
      <c r="V2468" s="6"/>
      <c r="W2468" s="6"/>
      <c r="X2468" s="6"/>
      <c r="Y2468" s="6"/>
      <c r="Z2468" s="6"/>
      <c r="AA2468" s="6"/>
      <c r="AB2468" s="6"/>
      <c r="AC2468" s="6"/>
      <c r="AD2468" s="6"/>
      <c r="AE2468" s="6"/>
      <c r="AF2468" s="48"/>
      <c r="AG2468" s="48"/>
      <c r="AH2468" s="48"/>
      <c r="AI2468" s="48"/>
      <c r="AJ2468" s="48"/>
      <c r="AK2468" s="48"/>
      <c r="AL2468" s="48"/>
      <c r="AM2468" s="48"/>
      <c r="AN2468" s="48"/>
      <c r="AO2468" s="48"/>
      <c r="AP2468" s="48"/>
      <c r="AQ2468" s="48"/>
      <c r="AR2468" s="48"/>
      <c r="AS2468" s="48"/>
      <c r="AT2468" s="48"/>
      <c r="AU2468" s="48"/>
      <c r="AV2468" s="48"/>
      <c r="AW2468" s="48"/>
      <c r="AX2468" s="48"/>
      <c r="AY2468" s="48"/>
      <c r="AZ2468" s="48"/>
      <c r="BA2468" s="48"/>
      <c r="BB2468" s="48"/>
      <c r="BC2468" s="48"/>
      <c r="BD2468" s="48"/>
      <c r="BE2468" s="48"/>
      <c r="BF2468" s="48"/>
      <c r="BG2468" s="48"/>
      <c r="BH2468" s="48"/>
      <c r="BI2468" s="48"/>
      <c r="BJ2468" s="48"/>
      <c r="BK2468" s="48"/>
      <c r="BL2468" s="48"/>
      <c r="BM2468" s="48"/>
      <c r="BN2468" s="48"/>
      <c r="BO2468" s="48"/>
      <c r="BP2468" s="48"/>
      <c r="BQ2468" s="48"/>
      <c r="BR2468" s="48"/>
      <c r="BS2468" s="48"/>
      <c r="BT2468" s="48"/>
      <c r="BU2468" s="48"/>
      <c r="BV2468" s="48"/>
      <c r="BW2468" s="48"/>
      <c r="BX2468" s="48"/>
      <c r="BY2468" s="48"/>
      <c r="BZ2468" s="48"/>
      <c r="CA2468" s="48"/>
      <c r="CB2468" s="48"/>
      <c r="CC2468" s="48"/>
      <c r="CD2468" s="48"/>
      <c r="CE2468" s="48"/>
      <c r="CF2468" s="48"/>
      <c r="CG2468" s="48"/>
      <c r="CH2468" s="48"/>
      <c r="CI2468" s="48"/>
      <c r="CJ2468" s="48"/>
      <c r="CK2468" s="48"/>
      <c r="CL2468" s="48"/>
      <c r="CM2468" s="48"/>
      <c r="CN2468" s="48"/>
      <c r="CO2468" s="48"/>
      <c r="CP2468" s="48"/>
      <c r="CQ2468" s="48"/>
      <c r="CR2468" s="48"/>
      <c r="CS2468" s="48"/>
      <c r="CT2468" s="48"/>
      <c r="CU2468" s="48"/>
      <c r="CV2468" s="48"/>
      <c r="CW2468" s="48"/>
      <c r="CX2468" s="48"/>
      <c r="CY2468" s="48"/>
      <c r="CZ2468" s="48"/>
      <c r="DA2468" s="48"/>
      <c r="DB2468" s="48"/>
      <c r="DC2468" s="48"/>
      <c r="DD2468" s="48"/>
      <c r="DE2468" s="48"/>
      <c r="DF2468" s="48"/>
      <c r="DG2468" s="48"/>
      <c r="DH2468" s="48"/>
      <c r="DI2468" s="48"/>
      <c r="DJ2468" s="48"/>
      <c r="DK2468" s="48"/>
      <c r="DL2468" s="48"/>
      <c r="DM2468" s="48"/>
      <c r="DN2468" s="48"/>
      <c r="DO2468" s="48"/>
      <c r="DP2468" s="48"/>
      <c r="DQ2468" s="48"/>
      <c r="DR2468" s="48"/>
      <c r="DS2468" s="48"/>
      <c r="DT2468" s="48"/>
      <c r="DU2468" s="48"/>
      <c r="DV2468" s="48"/>
      <c r="DW2468" s="48"/>
      <c r="DX2468" s="48"/>
      <c r="DY2468" s="48"/>
      <c r="DZ2468" s="48"/>
      <c r="EA2468" s="48"/>
      <c r="EB2468" s="48"/>
      <c r="EC2468" s="48"/>
      <c r="ED2468" s="48"/>
      <c r="EE2468" s="48"/>
      <c r="EF2468" s="48"/>
      <c r="EG2468" s="48"/>
      <c r="EH2468" s="48"/>
      <c r="EI2468" s="48"/>
      <c r="EJ2468" s="48"/>
      <c r="EK2468" s="48"/>
      <c r="EL2468" s="48"/>
      <c r="EM2468" s="48"/>
      <c r="EN2468" s="48"/>
      <c r="EO2468" s="48"/>
      <c r="EP2468" s="48"/>
      <c r="EQ2468" s="48"/>
      <c r="ER2468" s="48"/>
      <c r="ES2468" s="48"/>
      <c r="ET2468" s="48"/>
      <c r="EU2468" s="48"/>
      <c r="EV2468" s="48"/>
      <c r="EW2468" s="48"/>
      <c r="EX2468" s="48"/>
      <c r="EY2468" s="48"/>
      <c r="EZ2468" s="48"/>
      <c r="FA2468" s="48"/>
      <c r="FB2468" s="48"/>
      <c r="FC2468" s="48"/>
      <c r="FD2468" s="48"/>
      <c r="FE2468" s="48"/>
      <c r="FF2468" s="48"/>
      <c r="FG2468" s="48"/>
      <c r="FH2468" s="48"/>
      <c r="FI2468" s="48"/>
      <c r="FJ2468" s="48"/>
      <c r="FK2468" s="48"/>
      <c r="FL2468" s="48"/>
      <c r="FM2468" s="48"/>
      <c r="FN2468" s="48"/>
      <c r="FO2468" s="48"/>
      <c r="FP2468" s="48"/>
      <c r="FQ2468" s="48"/>
      <c r="FR2468" s="48"/>
      <c r="FS2468" s="48"/>
      <c r="FT2468" s="48"/>
      <c r="FU2468" s="48"/>
      <c r="FV2468" s="48"/>
      <c r="FW2468" s="48"/>
      <c r="FX2468" s="48"/>
      <c r="FY2468" s="48"/>
      <c r="FZ2468" s="48"/>
      <c r="GA2468" s="48"/>
      <c r="GB2468" s="48"/>
      <c r="GC2468" s="48"/>
      <c r="GD2468" s="48"/>
      <c r="GE2468" s="48"/>
      <c r="GF2468" s="48"/>
      <c r="GG2468" s="48"/>
      <c r="GH2468" s="48"/>
      <c r="GI2468" s="48"/>
      <c r="GJ2468" s="48"/>
      <c r="GK2468" s="48"/>
      <c r="GL2468" s="48"/>
      <c r="GM2468" s="48"/>
      <c r="GN2468" s="48"/>
      <c r="GO2468" s="48"/>
      <c r="GP2468" s="48"/>
      <c r="GQ2468" s="48"/>
      <c r="GR2468" s="48"/>
      <c r="GS2468" s="48"/>
      <c r="GT2468" s="48"/>
      <c r="GU2468" s="48"/>
      <c r="GV2468" s="48"/>
      <c r="GW2468" s="48"/>
      <c r="GX2468" s="48"/>
      <c r="GY2468" s="48"/>
      <c r="GZ2468" s="48"/>
      <c r="HA2468" s="48"/>
      <c r="HB2468" s="48"/>
      <c r="HC2468" s="48"/>
      <c r="HD2468" s="48"/>
      <c r="HE2468" s="48"/>
      <c r="HF2468" s="48"/>
      <c r="HG2468" s="48"/>
      <c r="HH2468" s="48"/>
      <c r="HI2468" s="48"/>
      <c r="HJ2468" s="48"/>
      <c r="HK2468" s="48"/>
      <c r="HL2468" s="48"/>
      <c r="HM2468" s="48"/>
      <c r="HN2468" s="48"/>
      <c r="HO2468" s="48"/>
      <c r="HP2468" s="48"/>
      <c r="HQ2468" s="48"/>
      <c r="HR2468" s="48"/>
      <c r="HS2468" s="48"/>
      <c r="HT2468" s="48"/>
      <c r="HU2468" s="48"/>
      <c r="HV2468" s="48"/>
      <c r="HW2468" s="48"/>
      <c r="HX2468" s="48"/>
      <c r="HY2468" s="48"/>
      <c r="HZ2468" s="48"/>
      <c r="IA2468" s="48"/>
      <c r="IB2468" s="48"/>
      <c r="IC2468" s="48"/>
      <c r="ID2468" s="48"/>
      <c r="IE2468" s="48"/>
      <c r="IF2468" s="48"/>
      <c r="IG2468" s="48"/>
      <c r="IH2468" s="48"/>
      <c r="II2468" s="48"/>
      <c r="IJ2468" s="48"/>
      <c r="IK2468" s="48"/>
      <c r="IL2468" s="48"/>
      <c r="IM2468" s="48"/>
      <c r="IN2468" s="48"/>
      <c r="IO2468" s="48"/>
      <c r="IP2468" s="48"/>
      <c r="IQ2468" s="48"/>
      <c r="IR2468" s="48"/>
      <c r="IS2468" s="48"/>
      <c r="IT2468" s="48"/>
      <c r="IU2468" s="48"/>
      <c r="IV2468" s="48"/>
      <c r="IW2468" s="48"/>
      <c r="IX2468" s="48"/>
      <c r="IY2468" s="48"/>
      <c r="IZ2468" s="48"/>
      <c r="JA2468" s="48"/>
    </row>
    <row r="2469" spans="2:273" s="49" customFormat="1" ht="20" customHeight="1">
      <c r="B2469" s="120" t="s">
        <v>8022</v>
      </c>
      <c r="C2469" s="113">
        <v>20202</v>
      </c>
      <c r="D2469" s="104">
        <v>2020</v>
      </c>
      <c r="E2469" s="45" t="s">
        <v>5074</v>
      </c>
      <c r="F2469" s="146"/>
      <c r="G2469" s="359"/>
      <c r="H2469" s="46" t="s">
        <v>8023</v>
      </c>
      <c r="I2469" s="46" t="s">
        <v>37</v>
      </c>
      <c r="J2469" s="90">
        <v>19</v>
      </c>
      <c r="K2469" s="198">
        <v>100000</v>
      </c>
      <c r="L2469" s="46" t="s">
        <v>8021</v>
      </c>
      <c r="M2469" s="46" t="s">
        <v>39</v>
      </c>
      <c r="N2469" s="215">
        <v>9</v>
      </c>
      <c r="O2469" s="90">
        <v>2</v>
      </c>
      <c r="P2469" s="90">
        <v>6</v>
      </c>
      <c r="Q2469" s="46" t="s">
        <v>32</v>
      </c>
      <c r="R2469" s="46" t="s">
        <v>193</v>
      </c>
      <c r="S2469" s="48"/>
      <c r="T2469" s="48"/>
      <c r="U2469" s="48"/>
      <c r="V2469" s="48"/>
      <c r="W2469" s="48"/>
      <c r="X2469" s="48"/>
      <c r="Y2469" s="48"/>
      <c r="Z2469" s="48"/>
      <c r="AA2469" s="48"/>
      <c r="AB2469" s="48"/>
      <c r="AC2469" s="48"/>
      <c r="AD2469" s="48"/>
      <c r="AE2469" s="48"/>
      <c r="AF2469" s="6"/>
      <c r="AG2469" s="6"/>
      <c r="AH2469" s="6"/>
      <c r="AI2469" s="6"/>
      <c r="AJ2469" s="6"/>
      <c r="AK2469" s="6"/>
      <c r="AL2469" s="6"/>
      <c r="AM2469" s="6"/>
      <c r="AN2469" s="6"/>
      <c r="AO2469" s="6"/>
      <c r="AP2469" s="6"/>
      <c r="AQ2469" s="6"/>
      <c r="AR2469" s="6"/>
      <c r="AS2469" s="6"/>
      <c r="AT2469" s="6"/>
      <c r="AU2469" s="6"/>
      <c r="AV2469" s="6"/>
      <c r="AW2469" s="6"/>
      <c r="AX2469" s="6"/>
      <c r="AY2469" s="6"/>
      <c r="AZ2469" s="6"/>
      <c r="BA2469" s="6"/>
      <c r="BB2469" s="6"/>
      <c r="BC2469" s="6"/>
      <c r="BD2469" s="6"/>
      <c r="BE2469" s="6"/>
      <c r="BF2469" s="6"/>
      <c r="BG2469" s="6"/>
      <c r="BH2469" s="6"/>
      <c r="BI2469" s="6"/>
      <c r="BJ2469" s="6"/>
      <c r="BK2469" s="6"/>
      <c r="BL2469" s="6"/>
      <c r="BM2469" s="6"/>
      <c r="BN2469" s="6"/>
      <c r="BO2469" s="6"/>
      <c r="BP2469" s="6"/>
      <c r="BQ2469" s="6"/>
      <c r="BR2469" s="6"/>
      <c r="BS2469" s="6"/>
      <c r="BT2469" s="6"/>
      <c r="BU2469" s="6"/>
      <c r="BV2469" s="6"/>
      <c r="BW2469" s="6"/>
      <c r="BX2469" s="6"/>
      <c r="BY2469" s="6"/>
      <c r="BZ2469" s="6"/>
      <c r="CA2469" s="6"/>
      <c r="CB2469" s="6"/>
      <c r="CC2469" s="6"/>
      <c r="CD2469" s="6"/>
      <c r="CE2469" s="6"/>
      <c r="CF2469" s="6"/>
      <c r="CG2469" s="6"/>
      <c r="CH2469" s="6"/>
      <c r="CI2469" s="6"/>
      <c r="CJ2469" s="6"/>
      <c r="CK2469" s="6"/>
      <c r="CL2469" s="6"/>
      <c r="CM2469" s="6"/>
      <c r="CN2469" s="6"/>
      <c r="CO2469" s="6"/>
      <c r="CP2469" s="6"/>
      <c r="CQ2469" s="6"/>
      <c r="CR2469" s="6"/>
      <c r="CS2469" s="6"/>
      <c r="CT2469" s="6"/>
      <c r="CU2469" s="6"/>
      <c r="CV2469" s="6"/>
      <c r="CW2469" s="6"/>
      <c r="CX2469" s="6"/>
      <c r="CY2469" s="6"/>
      <c r="CZ2469" s="6"/>
      <c r="DA2469" s="6"/>
      <c r="DB2469" s="6"/>
      <c r="DC2469" s="6"/>
      <c r="DD2469" s="6"/>
      <c r="DE2469" s="6"/>
      <c r="DF2469" s="6"/>
      <c r="DG2469" s="6"/>
      <c r="DH2469" s="6"/>
      <c r="DI2469" s="6"/>
      <c r="DJ2469" s="6"/>
      <c r="DK2469" s="6"/>
      <c r="DL2469" s="6"/>
      <c r="DM2469" s="6"/>
      <c r="DN2469" s="6"/>
      <c r="DO2469" s="6"/>
      <c r="DP2469" s="6"/>
      <c r="DQ2469" s="6"/>
      <c r="DR2469" s="6"/>
      <c r="DS2469" s="6"/>
      <c r="DT2469" s="6"/>
      <c r="DU2469" s="6"/>
      <c r="DV2469" s="6"/>
      <c r="DW2469" s="6"/>
      <c r="DX2469" s="6"/>
      <c r="DY2469" s="6"/>
      <c r="DZ2469" s="6"/>
      <c r="EA2469" s="6"/>
      <c r="EB2469" s="6"/>
      <c r="EC2469" s="6"/>
      <c r="ED2469" s="6"/>
      <c r="EE2469" s="6"/>
      <c r="EF2469" s="6"/>
      <c r="EG2469" s="6"/>
      <c r="EH2469" s="6"/>
      <c r="EI2469" s="6"/>
      <c r="EJ2469" s="6"/>
      <c r="EK2469" s="6"/>
      <c r="EL2469" s="6"/>
      <c r="EM2469" s="6"/>
      <c r="EN2469" s="6"/>
      <c r="EO2469" s="6"/>
      <c r="EP2469" s="6"/>
      <c r="EQ2469" s="6"/>
      <c r="ER2469" s="6"/>
      <c r="ES2469" s="6"/>
      <c r="ET2469" s="6"/>
      <c r="EU2469" s="6"/>
      <c r="EV2469" s="6"/>
      <c r="EW2469" s="6"/>
      <c r="EX2469" s="6"/>
      <c r="EY2469" s="6"/>
      <c r="EZ2469" s="6"/>
      <c r="FA2469" s="6"/>
      <c r="FB2469" s="6"/>
      <c r="FC2469" s="6"/>
      <c r="FD2469" s="6"/>
      <c r="FE2469" s="6"/>
      <c r="FF2469" s="6"/>
      <c r="FG2469" s="6"/>
      <c r="FH2469" s="6"/>
      <c r="FI2469" s="6"/>
      <c r="FJ2469" s="6"/>
      <c r="FK2469" s="6"/>
      <c r="FL2469" s="6"/>
      <c r="FM2469" s="6"/>
      <c r="FN2469" s="6"/>
      <c r="FO2469" s="6"/>
      <c r="FP2469" s="6"/>
      <c r="FQ2469" s="6"/>
      <c r="FR2469" s="6"/>
      <c r="FS2469" s="6"/>
      <c r="FT2469" s="6"/>
      <c r="FU2469" s="6"/>
      <c r="FV2469" s="6"/>
      <c r="FW2469" s="6"/>
      <c r="FX2469" s="6"/>
      <c r="FY2469" s="6"/>
      <c r="FZ2469" s="6"/>
      <c r="GA2469" s="6"/>
      <c r="GB2469" s="6"/>
      <c r="GC2469" s="6"/>
      <c r="GD2469" s="6"/>
      <c r="GE2469" s="6"/>
      <c r="GF2469" s="6"/>
      <c r="GG2469" s="6"/>
      <c r="GH2469" s="6"/>
      <c r="GI2469" s="6"/>
      <c r="GJ2469" s="6"/>
      <c r="GK2469" s="6"/>
      <c r="GL2469" s="6"/>
      <c r="GM2469" s="6"/>
      <c r="GN2469" s="6"/>
      <c r="GO2469" s="6"/>
      <c r="GP2469" s="6"/>
      <c r="GQ2469" s="6"/>
      <c r="GR2469" s="6"/>
      <c r="GS2469" s="6"/>
      <c r="GT2469" s="6"/>
      <c r="GU2469" s="6"/>
      <c r="GV2469" s="6"/>
      <c r="GW2469" s="6"/>
      <c r="GX2469" s="6"/>
      <c r="GY2469" s="6"/>
      <c r="GZ2469" s="6"/>
      <c r="HA2469" s="6"/>
      <c r="HB2469" s="6"/>
      <c r="HC2469" s="6"/>
      <c r="HD2469" s="6"/>
      <c r="HE2469" s="6"/>
      <c r="HF2469" s="6"/>
      <c r="HG2469" s="6"/>
      <c r="HH2469" s="6"/>
      <c r="HI2469" s="6"/>
      <c r="HJ2469" s="6"/>
      <c r="HK2469" s="6"/>
      <c r="HL2469" s="6"/>
      <c r="HM2469" s="6"/>
      <c r="HN2469" s="6"/>
      <c r="HO2469" s="6"/>
      <c r="HP2469" s="6"/>
      <c r="HQ2469" s="6"/>
      <c r="HR2469" s="6"/>
      <c r="HS2469" s="6"/>
      <c r="HT2469" s="6"/>
      <c r="HU2469" s="6"/>
      <c r="HV2469" s="6"/>
      <c r="HW2469" s="6"/>
      <c r="HX2469" s="6"/>
      <c r="HY2469" s="6"/>
      <c r="HZ2469" s="6"/>
      <c r="IA2469" s="6"/>
      <c r="IB2469" s="6"/>
      <c r="IC2469" s="6"/>
      <c r="ID2469" s="6"/>
      <c r="IE2469" s="6"/>
      <c r="IF2469" s="6"/>
      <c r="IG2469" s="6"/>
      <c r="IH2469" s="6"/>
      <c r="II2469" s="6"/>
      <c r="IJ2469" s="6"/>
      <c r="IK2469" s="6"/>
      <c r="IL2469" s="6"/>
      <c r="IM2469" s="6"/>
      <c r="IN2469" s="6"/>
      <c r="IO2469" s="6"/>
      <c r="IP2469" s="6"/>
      <c r="IQ2469" s="6"/>
      <c r="IR2469" s="6"/>
      <c r="IS2469" s="6"/>
      <c r="IT2469" s="6"/>
      <c r="IU2469" s="6"/>
      <c r="IV2469" s="6"/>
      <c r="IW2469" s="6"/>
      <c r="IX2469" s="6"/>
      <c r="IY2469" s="6"/>
      <c r="IZ2469" s="6"/>
      <c r="JA2469" s="6"/>
      <c r="JB2469" s="6"/>
      <c r="JC2469" s="6"/>
      <c r="JD2469" s="6"/>
      <c r="JE2469" s="6"/>
      <c r="JF2469" s="6"/>
      <c r="JG2469" s="6"/>
      <c r="JH2469" s="6"/>
      <c r="JI2469" s="6"/>
      <c r="JJ2469" s="6"/>
      <c r="JK2469" s="6"/>
      <c r="JL2469" s="6"/>
      <c r="JM2469" s="6"/>
    </row>
    <row r="2470" spans="2:273" s="49" customFormat="1" ht="20" customHeight="1">
      <c r="B2470" s="121" t="s">
        <v>2298</v>
      </c>
      <c r="C2470" s="122">
        <v>20181</v>
      </c>
      <c r="D2470" s="104">
        <v>2018</v>
      </c>
      <c r="E2470" s="66" t="s">
        <v>2299</v>
      </c>
      <c r="F2470" s="145"/>
      <c r="G2470" s="358"/>
      <c r="H2470" s="68" t="s">
        <v>2300</v>
      </c>
      <c r="I2470" s="68"/>
      <c r="J2470" s="92">
        <v>31</v>
      </c>
      <c r="K2470" s="200">
        <v>448059</v>
      </c>
      <c r="L2470" s="68" t="s">
        <v>2800</v>
      </c>
      <c r="M2470" s="68" t="s">
        <v>39</v>
      </c>
      <c r="N2470" s="215">
        <v>9</v>
      </c>
      <c r="O2470" s="92">
        <v>2</v>
      </c>
      <c r="P2470" s="89">
        <v>6</v>
      </c>
      <c r="Q2470" s="70"/>
      <c r="R2470" s="68" t="s">
        <v>2301</v>
      </c>
      <c r="S2470" s="13">
        <v>4</v>
      </c>
      <c r="T2470" s="13">
        <v>5</v>
      </c>
      <c r="U2470" s="7"/>
      <c r="V2470" s="7"/>
      <c r="W2470" s="7"/>
      <c r="X2470" s="7"/>
      <c r="Y2470" s="13">
        <v>4</v>
      </c>
      <c r="Z2470" s="13"/>
      <c r="AA2470" s="7"/>
      <c r="AB2470" s="7"/>
      <c r="AC2470" s="7"/>
      <c r="AD2470" s="7"/>
      <c r="AE2470" s="6"/>
      <c r="AF2470" s="37"/>
      <c r="AG2470" s="37"/>
      <c r="AH2470" s="37"/>
      <c r="AI2470" s="37"/>
      <c r="AJ2470" s="37"/>
      <c r="AK2470" s="37"/>
      <c r="AL2470" s="37"/>
      <c r="AM2470" s="37"/>
      <c r="AN2470" s="37"/>
      <c r="AO2470" s="37"/>
      <c r="AP2470" s="37"/>
      <c r="AQ2470" s="37"/>
      <c r="AR2470" s="37"/>
      <c r="AS2470" s="37"/>
      <c r="AT2470" s="37"/>
      <c r="AU2470" s="37"/>
      <c r="AV2470" s="37"/>
      <c r="AW2470" s="37"/>
      <c r="AX2470" s="37"/>
      <c r="AY2470" s="37"/>
      <c r="AZ2470" s="37"/>
      <c r="BA2470" s="37"/>
      <c r="BB2470" s="37"/>
      <c r="BC2470" s="37"/>
      <c r="BD2470" s="37"/>
      <c r="BE2470" s="37"/>
      <c r="BF2470" s="37"/>
      <c r="BG2470" s="37"/>
      <c r="BH2470" s="37"/>
      <c r="BI2470" s="37"/>
      <c r="BJ2470" s="37"/>
      <c r="BK2470" s="37"/>
      <c r="BL2470" s="37"/>
      <c r="BM2470" s="37"/>
      <c r="BN2470" s="37"/>
      <c r="BO2470" s="37"/>
      <c r="BP2470" s="37"/>
      <c r="BQ2470" s="37"/>
      <c r="BR2470" s="37"/>
      <c r="BS2470" s="37"/>
      <c r="BT2470" s="37"/>
      <c r="BU2470" s="37"/>
      <c r="BV2470" s="37"/>
      <c r="BW2470" s="37"/>
      <c r="BX2470" s="37"/>
      <c r="BY2470" s="37"/>
      <c r="BZ2470" s="37"/>
      <c r="CA2470" s="37"/>
      <c r="CB2470" s="37"/>
      <c r="CC2470" s="37"/>
      <c r="CD2470" s="37"/>
      <c r="CE2470" s="37"/>
      <c r="CF2470" s="37"/>
      <c r="CG2470" s="37"/>
      <c r="CH2470" s="37"/>
      <c r="CI2470" s="37"/>
      <c r="CJ2470" s="37"/>
      <c r="CK2470" s="37"/>
      <c r="CL2470" s="37"/>
      <c r="CM2470" s="37"/>
      <c r="CN2470" s="37"/>
      <c r="CO2470" s="37"/>
      <c r="CP2470" s="37"/>
      <c r="CQ2470" s="37"/>
      <c r="CR2470" s="37"/>
      <c r="CS2470" s="37"/>
      <c r="CT2470" s="37"/>
      <c r="CU2470" s="37"/>
      <c r="CV2470" s="37"/>
      <c r="CW2470" s="37"/>
      <c r="CX2470" s="37"/>
      <c r="CY2470" s="37"/>
      <c r="CZ2470" s="37"/>
      <c r="DA2470" s="37"/>
      <c r="DB2470" s="37"/>
      <c r="DC2470" s="37"/>
      <c r="DD2470" s="37"/>
      <c r="DE2470" s="37"/>
      <c r="DF2470" s="37"/>
      <c r="DG2470" s="37"/>
      <c r="DH2470" s="37"/>
      <c r="DI2470" s="37"/>
      <c r="DJ2470" s="37"/>
      <c r="DK2470" s="37"/>
      <c r="DL2470" s="37"/>
      <c r="DM2470" s="37"/>
      <c r="DN2470" s="37"/>
      <c r="DO2470" s="37"/>
      <c r="DP2470" s="37"/>
      <c r="DQ2470" s="37"/>
      <c r="DR2470" s="37"/>
      <c r="DS2470" s="37"/>
      <c r="DT2470" s="37"/>
      <c r="DU2470" s="37"/>
      <c r="DV2470" s="37"/>
      <c r="DW2470" s="37"/>
      <c r="DX2470" s="37"/>
      <c r="DY2470" s="37"/>
      <c r="DZ2470" s="37"/>
      <c r="EA2470" s="37"/>
      <c r="EB2470" s="37"/>
      <c r="EC2470" s="37"/>
      <c r="ED2470" s="37"/>
      <c r="EE2470" s="37"/>
      <c r="EF2470" s="37"/>
      <c r="EG2470" s="37"/>
      <c r="EH2470" s="37"/>
      <c r="EI2470" s="37"/>
      <c r="EJ2470" s="37"/>
      <c r="EK2470" s="37"/>
      <c r="EL2470" s="37"/>
      <c r="EM2470" s="37"/>
      <c r="EN2470" s="37"/>
      <c r="EO2470" s="37"/>
      <c r="EP2470" s="37"/>
      <c r="EQ2470" s="37"/>
      <c r="ER2470" s="37"/>
      <c r="ES2470" s="37"/>
      <c r="ET2470" s="37"/>
      <c r="EU2470" s="37"/>
      <c r="EV2470" s="37"/>
      <c r="EW2470" s="37"/>
      <c r="EX2470" s="37"/>
      <c r="EY2470" s="37"/>
      <c r="EZ2470" s="37"/>
      <c r="FA2470" s="37"/>
      <c r="FB2470" s="37"/>
      <c r="FC2470" s="37"/>
      <c r="FD2470" s="37"/>
      <c r="FE2470" s="37"/>
      <c r="FF2470" s="37"/>
      <c r="FG2470" s="37"/>
      <c r="FH2470" s="37"/>
      <c r="FI2470" s="37"/>
      <c r="FJ2470" s="37"/>
      <c r="FK2470" s="37"/>
      <c r="FL2470" s="37"/>
      <c r="FM2470" s="37"/>
      <c r="FN2470" s="37"/>
      <c r="FO2470" s="37"/>
      <c r="FP2470" s="37"/>
      <c r="FQ2470" s="37"/>
      <c r="FR2470" s="37"/>
      <c r="FS2470" s="37"/>
      <c r="FT2470" s="37"/>
      <c r="FU2470" s="37"/>
      <c r="FV2470" s="37"/>
      <c r="FW2470" s="37"/>
      <c r="FX2470" s="37"/>
      <c r="FY2470" s="37"/>
      <c r="FZ2470" s="37"/>
      <c r="GA2470" s="37"/>
      <c r="GB2470" s="37"/>
      <c r="GC2470" s="37"/>
      <c r="GD2470" s="37"/>
      <c r="GE2470" s="37"/>
      <c r="GF2470" s="37"/>
      <c r="GG2470" s="37"/>
      <c r="GH2470" s="37"/>
      <c r="GI2470" s="37"/>
      <c r="GJ2470" s="37"/>
      <c r="GK2470" s="37"/>
      <c r="GL2470" s="37"/>
      <c r="GM2470" s="37"/>
      <c r="GN2470" s="37"/>
      <c r="GO2470" s="37"/>
      <c r="GP2470" s="37"/>
      <c r="GQ2470" s="37"/>
      <c r="GR2470" s="37"/>
      <c r="GS2470" s="37"/>
      <c r="GT2470" s="37"/>
      <c r="GU2470" s="37"/>
      <c r="GV2470" s="37"/>
      <c r="GW2470" s="37"/>
      <c r="GX2470" s="37"/>
      <c r="GY2470" s="37"/>
      <c r="GZ2470" s="37"/>
      <c r="HA2470" s="37"/>
      <c r="HB2470" s="37"/>
      <c r="HC2470" s="37"/>
      <c r="HD2470" s="37"/>
      <c r="HE2470" s="37"/>
      <c r="HF2470" s="37"/>
      <c r="HG2470" s="37"/>
      <c r="HH2470" s="37"/>
      <c r="HI2470" s="37"/>
      <c r="HJ2470" s="37"/>
      <c r="HK2470" s="37"/>
      <c r="HL2470" s="37"/>
      <c r="HM2470" s="37"/>
      <c r="HN2470" s="37"/>
      <c r="HO2470" s="37"/>
      <c r="HP2470" s="37"/>
      <c r="HQ2470" s="37"/>
      <c r="HR2470" s="37"/>
      <c r="HS2470" s="37"/>
      <c r="HT2470" s="37"/>
      <c r="HU2470" s="37"/>
      <c r="HV2470" s="37"/>
      <c r="HW2470" s="37"/>
      <c r="HX2470" s="37"/>
      <c r="HY2470" s="37"/>
      <c r="HZ2470" s="37"/>
      <c r="IA2470" s="37"/>
      <c r="IB2470" s="37"/>
      <c r="IC2470" s="37"/>
      <c r="ID2470" s="37"/>
      <c r="IE2470" s="37"/>
      <c r="IF2470" s="37"/>
      <c r="IG2470" s="37"/>
      <c r="IH2470" s="37"/>
      <c r="II2470" s="37"/>
      <c r="IJ2470" s="37"/>
      <c r="IK2470" s="37"/>
      <c r="IL2470" s="37"/>
      <c r="IM2470" s="37"/>
      <c r="IN2470" s="37"/>
      <c r="IO2470" s="37"/>
      <c r="IP2470" s="37"/>
      <c r="IQ2470" s="37"/>
      <c r="IR2470" s="37"/>
      <c r="IS2470" s="37"/>
      <c r="IT2470" s="37"/>
      <c r="IU2470" s="37"/>
      <c r="IV2470" s="37"/>
      <c r="IW2470" s="37"/>
      <c r="IX2470" s="37"/>
      <c r="IY2470" s="37"/>
      <c r="IZ2470" s="37"/>
      <c r="JA2470" s="37"/>
      <c r="JB2470" s="37"/>
      <c r="JC2470" s="37"/>
      <c r="JD2470" s="37"/>
      <c r="JE2470" s="37"/>
      <c r="JF2470" s="37"/>
      <c r="JG2470" s="37"/>
      <c r="JH2470" s="37"/>
      <c r="JI2470" s="37"/>
      <c r="JJ2470" s="37"/>
      <c r="JK2470" s="37"/>
      <c r="JL2470" s="37"/>
      <c r="JM2470" s="37"/>
    </row>
    <row r="2471" spans="2:273" s="49" customFormat="1" ht="20" customHeight="1">
      <c r="B2471" s="120" t="s">
        <v>5077</v>
      </c>
      <c r="C2471" s="113">
        <v>20191</v>
      </c>
      <c r="D2471" s="104">
        <v>2019</v>
      </c>
      <c r="E2471" s="66" t="s">
        <v>5078</v>
      </c>
      <c r="F2471" s="145"/>
      <c r="G2471" s="358"/>
      <c r="H2471" s="68" t="s">
        <v>5079</v>
      </c>
      <c r="I2471" s="68" t="s">
        <v>53</v>
      </c>
      <c r="J2471" s="92">
        <v>23</v>
      </c>
      <c r="K2471" s="200">
        <v>884625</v>
      </c>
      <c r="L2471" s="68" t="s">
        <v>5080</v>
      </c>
      <c r="M2471" s="68" t="s">
        <v>69</v>
      </c>
      <c r="N2471" s="215">
        <v>3</v>
      </c>
      <c r="O2471" s="89">
        <v>5</v>
      </c>
      <c r="P2471" s="89">
        <v>6</v>
      </c>
      <c r="Q2471" s="68" t="s">
        <v>47</v>
      </c>
      <c r="R2471" s="68" t="s">
        <v>219</v>
      </c>
      <c r="S2471" s="6"/>
      <c r="T2471" s="6"/>
      <c r="U2471" s="6"/>
      <c r="V2471" s="6"/>
      <c r="W2471" s="6"/>
      <c r="X2471" s="6"/>
      <c r="Y2471" s="6"/>
      <c r="Z2471" s="6"/>
      <c r="AA2471" s="6"/>
      <c r="AB2471" s="6"/>
      <c r="AC2471" s="6"/>
      <c r="AD2471" s="6"/>
      <c r="AE2471" s="6"/>
      <c r="AF2471" s="48"/>
      <c r="AG2471" s="48"/>
      <c r="AH2471" s="48"/>
      <c r="AI2471" s="48"/>
      <c r="AJ2471" s="48"/>
      <c r="AK2471" s="48"/>
      <c r="AL2471" s="48"/>
      <c r="AM2471" s="48"/>
      <c r="AN2471" s="48"/>
      <c r="AO2471" s="48"/>
      <c r="AP2471" s="48"/>
      <c r="AQ2471" s="48"/>
      <c r="AR2471" s="48"/>
      <c r="AS2471" s="48"/>
      <c r="AT2471" s="48"/>
      <c r="AU2471" s="48"/>
      <c r="AV2471" s="48"/>
      <c r="AW2471" s="48"/>
      <c r="AX2471" s="48"/>
      <c r="AY2471" s="48"/>
      <c r="AZ2471" s="48"/>
      <c r="BA2471" s="48"/>
      <c r="BB2471" s="48"/>
      <c r="BC2471" s="48"/>
      <c r="BD2471" s="48"/>
      <c r="BE2471" s="48"/>
      <c r="BF2471" s="48"/>
      <c r="BG2471" s="48"/>
      <c r="BH2471" s="48"/>
      <c r="BI2471" s="48"/>
      <c r="BJ2471" s="48"/>
      <c r="BK2471" s="48"/>
      <c r="BL2471" s="48"/>
      <c r="BM2471" s="48"/>
      <c r="BN2471" s="48"/>
      <c r="BO2471" s="48"/>
      <c r="BP2471" s="48"/>
      <c r="BQ2471" s="48"/>
      <c r="BR2471" s="48"/>
      <c r="BS2471" s="48"/>
      <c r="BT2471" s="48"/>
      <c r="BU2471" s="48"/>
      <c r="BV2471" s="48"/>
      <c r="BW2471" s="48"/>
      <c r="BX2471" s="48"/>
      <c r="BY2471" s="48"/>
      <c r="BZ2471" s="48"/>
      <c r="CA2471" s="48"/>
      <c r="CB2471" s="48"/>
      <c r="CC2471" s="48"/>
      <c r="CD2471" s="48"/>
      <c r="CE2471" s="48"/>
      <c r="CF2471" s="48"/>
      <c r="CG2471" s="48"/>
      <c r="CH2471" s="48"/>
      <c r="CI2471" s="48"/>
      <c r="CJ2471" s="48"/>
      <c r="CK2471" s="48"/>
      <c r="CL2471" s="48"/>
      <c r="CM2471" s="48"/>
      <c r="CN2471" s="48"/>
      <c r="CO2471" s="48"/>
      <c r="CP2471" s="48"/>
      <c r="CQ2471" s="48"/>
      <c r="CR2471" s="48"/>
      <c r="CS2471" s="48"/>
      <c r="CT2471" s="48"/>
      <c r="CU2471" s="48"/>
      <c r="CV2471" s="48"/>
      <c r="CW2471" s="48"/>
      <c r="CX2471" s="48"/>
      <c r="CY2471" s="48"/>
      <c r="CZ2471" s="48"/>
      <c r="DA2471" s="48"/>
      <c r="DB2471" s="48"/>
      <c r="DC2471" s="48"/>
      <c r="DD2471" s="48"/>
      <c r="DE2471" s="48"/>
      <c r="DF2471" s="48"/>
      <c r="DG2471" s="48"/>
      <c r="DH2471" s="48"/>
      <c r="DI2471" s="48"/>
      <c r="DJ2471" s="48"/>
      <c r="DK2471" s="48"/>
      <c r="DL2471" s="48"/>
      <c r="DM2471" s="48"/>
      <c r="DN2471" s="48"/>
      <c r="DO2471" s="48"/>
      <c r="DP2471" s="48"/>
      <c r="DQ2471" s="48"/>
      <c r="DR2471" s="48"/>
      <c r="DS2471" s="48"/>
      <c r="DT2471" s="48"/>
      <c r="DU2471" s="48"/>
      <c r="DV2471" s="48"/>
      <c r="DW2471" s="48"/>
      <c r="DX2471" s="48"/>
      <c r="DY2471" s="48"/>
      <c r="DZ2471" s="48"/>
      <c r="EA2471" s="48"/>
      <c r="EB2471" s="48"/>
      <c r="EC2471" s="48"/>
      <c r="ED2471" s="48"/>
      <c r="EE2471" s="48"/>
      <c r="EF2471" s="48"/>
      <c r="EG2471" s="48"/>
      <c r="EH2471" s="48"/>
      <c r="EI2471" s="48"/>
      <c r="EJ2471" s="48"/>
      <c r="EK2471" s="48"/>
      <c r="EL2471" s="48"/>
      <c r="EM2471" s="48"/>
      <c r="EN2471" s="48"/>
      <c r="EO2471" s="48"/>
      <c r="EP2471" s="48"/>
      <c r="EQ2471" s="48"/>
      <c r="ER2471" s="48"/>
      <c r="ES2471" s="48"/>
      <c r="ET2471" s="48"/>
      <c r="EU2471" s="48"/>
      <c r="EV2471" s="48"/>
      <c r="EW2471" s="48"/>
      <c r="EX2471" s="48"/>
      <c r="EY2471" s="48"/>
      <c r="EZ2471" s="48"/>
      <c r="FA2471" s="48"/>
      <c r="FB2471" s="48"/>
      <c r="FC2471" s="48"/>
      <c r="FD2471" s="48"/>
      <c r="FE2471" s="48"/>
      <c r="FF2471" s="48"/>
      <c r="FG2471" s="48"/>
      <c r="FH2471" s="48"/>
      <c r="FI2471" s="48"/>
      <c r="FJ2471" s="48"/>
      <c r="FK2471" s="48"/>
      <c r="FL2471" s="48"/>
      <c r="FM2471" s="48"/>
      <c r="FN2471" s="48"/>
      <c r="FO2471" s="48"/>
      <c r="FP2471" s="48"/>
      <c r="FQ2471" s="48"/>
      <c r="FR2471" s="48"/>
      <c r="FS2471" s="48"/>
      <c r="FT2471" s="48"/>
      <c r="FU2471" s="48"/>
      <c r="FV2471" s="48"/>
      <c r="FW2471" s="48"/>
      <c r="FX2471" s="48"/>
      <c r="FY2471" s="48"/>
      <c r="FZ2471" s="48"/>
      <c r="GA2471" s="48"/>
      <c r="GB2471" s="48"/>
      <c r="GC2471" s="48"/>
      <c r="GD2471" s="48"/>
      <c r="GE2471" s="48"/>
      <c r="GF2471" s="48"/>
      <c r="GG2471" s="48"/>
      <c r="GH2471" s="48"/>
      <c r="GI2471" s="48"/>
      <c r="GJ2471" s="48"/>
      <c r="GK2471" s="48"/>
      <c r="GL2471" s="48"/>
      <c r="GM2471" s="48"/>
      <c r="GN2471" s="48"/>
      <c r="GO2471" s="48"/>
      <c r="GP2471" s="48"/>
      <c r="GQ2471" s="48"/>
      <c r="GR2471" s="48"/>
      <c r="GS2471" s="48"/>
      <c r="GT2471" s="48"/>
      <c r="GU2471" s="48"/>
      <c r="GV2471" s="48"/>
      <c r="GW2471" s="48"/>
      <c r="GX2471" s="48"/>
      <c r="GY2471" s="48"/>
      <c r="GZ2471" s="48"/>
      <c r="HA2471" s="48"/>
      <c r="HB2471" s="48"/>
      <c r="HC2471" s="48"/>
      <c r="HD2471" s="48"/>
      <c r="HE2471" s="48"/>
      <c r="HF2471" s="48"/>
      <c r="HG2471" s="48"/>
      <c r="HH2471" s="48"/>
      <c r="HI2471" s="48"/>
      <c r="HJ2471" s="48"/>
      <c r="HK2471" s="48"/>
      <c r="HL2471" s="48"/>
      <c r="HM2471" s="48"/>
      <c r="HN2471" s="48"/>
      <c r="HO2471" s="48"/>
      <c r="HP2471" s="48"/>
      <c r="HQ2471" s="48"/>
      <c r="HR2471" s="48"/>
      <c r="HS2471" s="48"/>
      <c r="HT2471" s="48"/>
      <c r="HU2471" s="48"/>
      <c r="HV2471" s="48"/>
      <c r="HW2471" s="48"/>
      <c r="HX2471" s="48"/>
      <c r="HY2471" s="48"/>
      <c r="HZ2471" s="48"/>
      <c r="IA2471" s="48"/>
      <c r="IB2471" s="48"/>
      <c r="IC2471" s="48"/>
      <c r="ID2471" s="48"/>
      <c r="IE2471" s="48"/>
      <c r="IF2471" s="48"/>
      <c r="IG2471" s="48"/>
      <c r="IH2471" s="48"/>
      <c r="II2471" s="48"/>
      <c r="IJ2471" s="48"/>
      <c r="IK2471" s="48"/>
      <c r="IL2471" s="48"/>
      <c r="IM2471" s="48"/>
      <c r="IN2471" s="48"/>
      <c r="IO2471" s="48"/>
      <c r="IP2471" s="48"/>
      <c r="IQ2471" s="48"/>
      <c r="IR2471" s="48"/>
      <c r="IS2471" s="48"/>
      <c r="IT2471" s="48"/>
      <c r="IU2471" s="48"/>
      <c r="IV2471" s="48"/>
      <c r="IW2471" s="48"/>
      <c r="IX2471" s="48"/>
      <c r="IY2471" s="48"/>
      <c r="IZ2471" s="48"/>
      <c r="JA2471" s="48"/>
    </row>
    <row r="2472" spans="2:273" s="49" customFormat="1" ht="20" customHeight="1">
      <c r="B2472" s="120" t="s">
        <v>8024</v>
      </c>
      <c r="C2472" s="113">
        <v>20202</v>
      </c>
      <c r="D2472" s="104">
        <v>2020</v>
      </c>
      <c r="E2472" s="45" t="s">
        <v>8025</v>
      </c>
      <c r="F2472" s="146"/>
      <c r="G2472" s="359"/>
      <c r="H2472" s="46" t="s">
        <v>8026</v>
      </c>
      <c r="I2472" s="46" t="s">
        <v>37</v>
      </c>
      <c r="J2472" s="90">
        <v>35</v>
      </c>
      <c r="K2472" s="198">
        <v>1902266</v>
      </c>
      <c r="L2472" s="46" t="s">
        <v>8027</v>
      </c>
      <c r="M2472" s="46" t="s">
        <v>296</v>
      </c>
      <c r="N2472" s="215">
        <v>2</v>
      </c>
      <c r="O2472" s="90">
        <v>4</v>
      </c>
      <c r="P2472" s="90">
        <v>6</v>
      </c>
      <c r="Q2472" s="46" t="s">
        <v>47</v>
      </c>
      <c r="R2472" s="46" t="s">
        <v>156</v>
      </c>
      <c r="S2472" s="48"/>
      <c r="T2472" s="48"/>
      <c r="U2472" s="48"/>
      <c r="V2472" s="48"/>
      <c r="W2472" s="48"/>
      <c r="X2472" s="48"/>
      <c r="Y2472" s="48"/>
      <c r="Z2472" s="48"/>
      <c r="AA2472" s="48"/>
      <c r="AB2472" s="48"/>
      <c r="AC2472" s="48"/>
      <c r="AD2472" s="48"/>
      <c r="AE2472" s="48"/>
      <c r="AF2472" s="48"/>
      <c r="AG2472" s="48"/>
      <c r="AH2472" s="48"/>
      <c r="AI2472" s="48"/>
      <c r="AJ2472" s="48"/>
      <c r="AK2472" s="48"/>
      <c r="AL2472" s="48"/>
      <c r="AM2472" s="48"/>
      <c r="AN2472" s="48"/>
      <c r="AO2472" s="48"/>
      <c r="AP2472" s="48"/>
      <c r="AQ2472" s="48"/>
      <c r="AR2472" s="48"/>
      <c r="AS2472" s="48"/>
      <c r="AT2472" s="48"/>
      <c r="AU2472" s="48"/>
      <c r="AV2472" s="48"/>
      <c r="AW2472" s="48"/>
      <c r="AX2472" s="48"/>
      <c r="AY2472" s="48"/>
      <c r="AZ2472" s="48"/>
      <c r="BA2472" s="48"/>
      <c r="BB2472" s="48"/>
      <c r="BC2472" s="48"/>
      <c r="BD2472" s="48"/>
      <c r="BE2472" s="48"/>
      <c r="BF2472" s="48"/>
      <c r="BG2472" s="48"/>
      <c r="BH2472" s="48"/>
      <c r="BI2472" s="48"/>
      <c r="BJ2472" s="48"/>
      <c r="BK2472" s="48"/>
      <c r="BL2472" s="48"/>
      <c r="BM2472" s="48"/>
      <c r="BN2472" s="48"/>
      <c r="BO2472" s="48"/>
      <c r="BP2472" s="48"/>
      <c r="BQ2472" s="48"/>
      <c r="BR2472" s="48"/>
      <c r="BS2472" s="48"/>
      <c r="BT2472" s="48"/>
      <c r="BU2472" s="48"/>
      <c r="BV2472" s="48"/>
      <c r="BW2472" s="48"/>
      <c r="BX2472" s="48"/>
      <c r="BY2472" s="48"/>
      <c r="BZ2472" s="48"/>
      <c r="CA2472" s="48"/>
      <c r="CB2472" s="48"/>
      <c r="CC2472" s="48"/>
      <c r="CD2472" s="48"/>
      <c r="CE2472" s="48"/>
      <c r="CF2472" s="48"/>
      <c r="CG2472" s="48"/>
      <c r="CH2472" s="48"/>
      <c r="CI2472" s="48"/>
      <c r="CJ2472" s="48"/>
      <c r="CK2472" s="48"/>
      <c r="CL2472" s="48"/>
      <c r="CM2472" s="48"/>
      <c r="CN2472" s="48"/>
      <c r="CO2472" s="48"/>
      <c r="CP2472" s="48"/>
      <c r="CQ2472" s="48"/>
      <c r="CR2472" s="48"/>
      <c r="CS2472" s="48"/>
      <c r="CT2472" s="48"/>
      <c r="CU2472" s="48"/>
      <c r="CV2472" s="48"/>
      <c r="CW2472" s="48"/>
      <c r="CX2472" s="48"/>
      <c r="CY2472" s="48"/>
      <c r="CZ2472" s="48"/>
      <c r="DA2472" s="48"/>
      <c r="DB2472" s="48"/>
      <c r="DC2472" s="48"/>
      <c r="DD2472" s="48"/>
      <c r="DE2472" s="48"/>
      <c r="DF2472" s="48"/>
      <c r="DG2472" s="48"/>
      <c r="DH2472" s="48"/>
      <c r="DI2472" s="48"/>
      <c r="DJ2472" s="48"/>
      <c r="DK2472" s="48"/>
      <c r="DL2472" s="48"/>
      <c r="DM2472" s="48"/>
      <c r="DN2472" s="48"/>
      <c r="DO2472" s="48"/>
      <c r="DP2472" s="48"/>
      <c r="DQ2472" s="48"/>
      <c r="DR2472" s="48"/>
      <c r="DS2472" s="48"/>
      <c r="DT2472" s="48"/>
      <c r="DU2472" s="48"/>
      <c r="DV2472" s="48"/>
      <c r="DW2472" s="48"/>
      <c r="DX2472" s="48"/>
      <c r="DY2472" s="48"/>
      <c r="DZ2472" s="48"/>
      <c r="EA2472" s="48"/>
      <c r="EB2472" s="48"/>
      <c r="EC2472" s="48"/>
      <c r="ED2472" s="48"/>
      <c r="EE2472" s="48"/>
      <c r="EF2472" s="48"/>
      <c r="EG2472" s="48"/>
      <c r="EH2472" s="48"/>
      <c r="EI2472" s="48"/>
      <c r="EJ2472" s="48"/>
      <c r="EK2472" s="48"/>
      <c r="EL2472" s="48"/>
      <c r="EM2472" s="48"/>
      <c r="EN2472" s="48"/>
      <c r="EO2472" s="48"/>
      <c r="EP2472" s="48"/>
      <c r="EQ2472" s="48"/>
      <c r="ER2472" s="48"/>
      <c r="ES2472" s="48"/>
      <c r="ET2472" s="48"/>
      <c r="EU2472" s="48"/>
      <c r="EV2472" s="48"/>
      <c r="EW2472" s="48"/>
      <c r="EX2472" s="48"/>
      <c r="EY2472" s="48"/>
      <c r="EZ2472" s="48"/>
      <c r="FA2472" s="48"/>
      <c r="FB2472" s="48"/>
      <c r="FC2472" s="48"/>
      <c r="FD2472" s="48"/>
      <c r="FE2472" s="48"/>
      <c r="FF2472" s="48"/>
      <c r="FG2472" s="48"/>
      <c r="FH2472" s="48"/>
      <c r="FI2472" s="48"/>
      <c r="FJ2472" s="48"/>
      <c r="FK2472" s="48"/>
      <c r="FL2472" s="48"/>
      <c r="FM2472" s="48"/>
      <c r="FN2472" s="48"/>
      <c r="FO2472" s="48"/>
      <c r="FP2472" s="48"/>
      <c r="FQ2472" s="48"/>
      <c r="FR2472" s="48"/>
      <c r="FS2472" s="48"/>
      <c r="FT2472" s="48"/>
      <c r="FU2472" s="48"/>
      <c r="FV2472" s="48"/>
      <c r="FW2472" s="48"/>
      <c r="FX2472" s="48"/>
      <c r="FY2472" s="48"/>
      <c r="FZ2472" s="48"/>
      <c r="GA2472" s="48"/>
      <c r="GB2472" s="48"/>
      <c r="GC2472" s="48"/>
      <c r="GD2472" s="48"/>
      <c r="GE2472" s="48"/>
      <c r="GF2472" s="48"/>
      <c r="GG2472" s="48"/>
      <c r="GH2472" s="48"/>
      <c r="GI2472" s="48"/>
      <c r="GJ2472" s="48"/>
      <c r="GK2472" s="48"/>
      <c r="GL2472" s="48"/>
      <c r="GM2472" s="48"/>
      <c r="GN2472" s="48"/>
      <c r="GO2472" s="48"/>
      <c r="GP2472" s="48"/>
      <c r="GQ2472" s="48"/>
      <c r="GR2472" s="48"/>
      <c r="GS2472" s="48"/>
      <c r="GT2472" s="48"/>
      <c r="GU2472" s="48"/>
      <c r="GV2472" s="48"/>
      <c r="GW2472" s="48"/>
      <c r="GX2472" s="48"/>
      <c r="GY2472" s="48"/>
      <c r="GZ2472" s="48"/>
      <c r="HA2472" s="48"/>
      <c r="HB2472" s="48"/>
      <c r="HC2472" s="48"/>
      <c r="HD2472" s="48"/>
      <c r="HE2472" s="48"/>
      <c r="HF2472" s="48"/>
      <c r="HG2472" s="48"/>
      <c r="HH2472" s="48"/>
      <c r="HI2472" s="48"/>
      <c r="HJ2472" s="48"/>
      <c r="HK2472" s="48"/>
      <c r="HL2472" s="48"/>
      <c r="HM2472" s="48"/>
      <c r="HN2472" s="48"/>
      <c r="HO2472" s="48"/>
      <c r="HP2472" s="48"/>
      <c r="HQ2472" s="48"/>
      <c r="HR2472" s="48"/>
      <c r="HS2472" s="48"/>
      <c r="HT2472" s="48"/>
      <c r="HU2472" s="48"/>
      <c r="HV2472" s="48"/>
      <c r="HW2472" s="48"/>
      <c r="HX2472" s="48"/>
      <c r="HY2472" s="48"/>
      <c r="HZ2472" s="48"/>
      <c r="IA2472" s="48"/>
      <c r="IB2472" s="48"/>
      <c r="IC2472" s="48"/>
      <c r="ID2472" s="48"/>
      <c r="IE2472" s="48"/>
      <c r="IF2472" s="48"/>
      <c r="IG2472" s="48"/>
      <c r="IH2472" s="48"/>
      <c r="II2472" s="48"/>
      <c r="IJ2472" s="48"/>
      <c r="IK2472" s="48"/>
      <c r="IL2472" s="48"/>
      <c r="IM2472" s="48"/>
      <c r="IN2472" s="48"/>
      <c r="IO2472" s="48"/>
      <c r="IP2472" s="48"/>
      <c r="IQ2472" s="48"/>
      <c r="IR2472" s="48"/>
      <c r="IS2472" s="48"/>
      <c r="IT2472" s="48"/>
      <c r="IU2472" s="48"/>
      <c r="IV2472" s="48"/>
      <c r="IW2472" s="48"/>
      <c r="IX2472" s="48"/>
      <c r="IY2472" s="48"/>
      <c r="IZ2472" s="48"/>
      <c r="JA2472" s="48"/>
    </row>
    <row r="2473" spans="2:273" s="49" customFormat="1" ht="20" customHeight="1">
      <c r="B2473" s="121" t="s">
        <v>2302</v>
      </c>
      <c r="C2473" s="122">
        <v>20181</v>
      </c>
      <c r="D2473" s="104">
        <v>2018</v>
      </c>
      <c r="E2473" s="66" t="s">
        <v>2303</v>
      </c>
      <c r="F2473" s="145"/>
      <c r="G2473" s="358"/>
      <c r="H2473" s="68" t="s">
        <v>2304</v>
      </c>
      <c r="I2473" s="68"/>
      <c r="J2473" s="92">
        <v>44</v>
      </c>
      <c r="K2473" s="200">
        <v>862760</v>
      </c>
      <c r="L2473" s="68" t="s">
        <v>2801</v>
      </c>
      <c r="M2473" s="68" t="s">
        <v>39</v>
      </c>
      <c r="N2473" s="215">
        <v>9</v>
      </c>
      <c r="O2473" s="92">
        <v>2</v>
      </c>
      <c r="P2473" s="89">
        <v>6</v>
      </c>
      <c r="Q2473" s="70"/>
      <c r="R2473" s="68" t="s">
        <v>179</v>
      </c>
      <c r="S2473" s="13">
        <v>4</v>
      </c>
      <c r="T2473" s="13"/>
      <c r="U2473" s="7"/>
      <c r="V2473" s="7"/>
      <c r="W2473" s="7"/>
      <c r="X2473" s="7"/>
      <c r="Y2473" s="13">
        <v>6</v>
      </c>
      <c r="Z2473" s="13">
        <v>8</v>
      </c>
      <c r="AA2473" s="7"/>
      <c r="AB2473" s="7"/>
      <c r="AC2473" s="7"/>
      <c r="AD2473" s="7"/>
      <c r="AE2473" s="6"/>
      <c r="AF2473" s="37"/>
      <c r="AG2473" s="37"/>
      <c r="AH2473" s="37"/>
      <c r="AI2473" s="37"/>
      <c r="AJ2473" s="37"/>
      <c r="AK2473" s="37"/>
      <c r="AL2473" s="37"/>
      <c r="AM2473" s="37"/>
      <c r="AN2473" s="37"/>
      <c r="AO2473" s="37"/>
      <c r="AP2473" s="37"/>
      <c r="AQ2473" s="37"/>
      <c r="AR2473" s="37"/>
      <c r="AS2473" s="37"/>
      <c r="AT2473" s="37"/>
      <c r="AU2473" s="37"/>
      <c r="AV2473" s="37"/>
      <c r="AW2473" s="37"/>
      <c r="AX2473" s="37"/>
      <c r="AY2473" s="37"/>
      <c r="AZ2473" s="37"/>
      <c r="BA2473" s="37"/>
      <c r="BB2473" s="37"/>
      <c r="BC2473" s="37"/>
      <c r="BD2473" s="37"/>
      <c r="BE2473" s="37"/>
      <c r="BF2473" s="37"/>
      <c r="BG2473" s="37"/>
      <c r="BH2473" s="37"/>
      <c r="BI2473" s="37"/>
      <c r="BJ2473" s="37"/>
      <c r="BK2473" s="37"/>
      <c r="BL2473" s="37"/>
      <c r="BM2473" s="37"/>
      <c r="BN2473" s="37"/>
      <c r="BO2473" s="37"/>
      <c r="BP2473" s="37"/>
      <c r="BQ2473" s="37"/>
      <c r="BR2473" s="37"/>
      <c r="BS2473" s="37"/>
      <c r="BT2473" s="37"/>
      <c r="BU2473" s="37"/>
      <c r="BV2473" s="37"/>
      <c r="BW2473" s="37"/>
      <c r="BX2473" s="37"/>
      <c r="BY2473" s="37"/>
      <c r="BZ2473" s="37"/>
      <c r="CA2473" s="37"/>
      <c r="CB2473" s="37"/>
      <c r="CC2473" s="37"/>
      <c r="CD2473" s="37"/>
      <c r="CE2473" s="37"/>
      <c r="CF2473" s="37"/>
      <c r="CG2473" s="37"/>
      <c r="CH2473" s="37"/>
      <c r="CI2473" s="37"/>
      <c r="CJ2473" s="37"/>
      <c r="CK2473" s="37"/>
      <c r="CL2473" s="37"/>
      <c r="CM2473" s="37"/>
      <c r="CN2473" s="37"/>
      <c r="CO2473" s="37"/>
      <c r="CP2473" s="37"/>
      <c r="CQ2473" s="37"/>
      <c r="CR2473" s="37"/>
      <c r="CS2473" s="37"/>
      <c r="CT2473" s="37"/>
      <c r="CU2473" s="37"/>
      <c r="CV2473" s="37"/>
      <c r="CW2473" s="37"/>
      <c r="CX2473" s="37"/>
      <c r="CY2473" s="37"/>
      <c r="CZ2473" s="37"/>
      <c r="DA2473" s="37"/>
      <c r="DB2473" s="37"/>
      <c r="DC2473" s="37"/>
      <c r="DD2473" s="37"/>
      <c r="DE2473" s="37"/>
      <c r="DF2473" s="37"/>
      <c r="DG2473" s="37"/>
      <c r="DH2473" s="37"/>
      <c r="DI2473" s="37"/>
      <c r="DJ2473" s="37"/>
      <c r="DK2473" s="37"/>
      <c r="DL2473" s="37"/>
      <c r="DM2473" s="37"/>
      <c r="DN2473" s="37"/>
      <c r="DO2473" s="37"/>
      <c r="DP2473" s="37"/>
      <c r="DQ2473" s="37"/>
      <c r="DR2473" s="37"/>
      <c r="DS2473" s="37"/>
      <c r="DT2473" s="37"/>
      <c r="DU2473" s="37"/>
      <c r="DV2473" s="37"/>
      <c r="DW2473" s="37"/>
      <c r="DX2473" s="37"/>
      <c r="DY2473" s="37"/>
      <c r="DZ2473" s="37"/>
      <c r="EA2473" s="37"/>
      <c r="EB2473" s="37"/>
      <c r="EC2473" s="37"/>
      <c r="ED2473" s="37"/>
      <c r="EE2473" s="37"/>
      <c r="EF2473" s="37"/>
      <c r="EG2473" s="37"/>
      <c r="EH2473" s="37"/>
      <c r="EI2473" s="37"/>
      <c r="EJ2473" s="37"/>
      <c r="EK2473" s="37"/>
      <c r="EL2473" s="37"/>
      <c r="EM2473" s="37"/>
      <c r="EN2473" s="37"/>
      <c r="EO2473" s="37"/>
      <c r="EP2473" s="37"/>
      <c r="EQ2473" s="37"/>
      <c r="ER2473" s="37"/>
      <c r="ES2473" s="37"/>
      <c r="ET2473" s="37"/>
      <c r="EU2473" s="37"/>
      <c r="EV2473" s="37"/>
      <c r="EW2473" s="37"/>
      <c r="EX2473" s="37"/>
      <c r="EY2473" s="37"/>
      <c r="EZ2473" s="37"/>
      <c r="FA2473" s="37"/>
      <c r="FB2473" s="37"/>
      <c r="FC2473" s="37"/>
      <c r="FD2473" s="37"/>
      <c r="FE2473" s="37"/>
      <c r="FF2473" s="37"/>
      <c r="FG2473" s="37"/>
      <c r="FH2473" s="37"/>
      <c r="FI2473" s="37"/>
      <c r="FJ2473" s="37"/>
      <c r="FK2473" s="37"/>
      <c r="FL2473" s="37"/>
      <c r="FM2473" s="37"/>
      <c r="FN2473" s="37"/>
      <c r="FO2473" s="37"/>
      <c r="FP2473" s="37"/>
      <c r="FQ2473" s="37"/>
      <c r="FR2473" s="37"/>
      <c r="FS2473" s="37"/>
      <c r="FT2473" s="37"/>
      <c r="FU2473" s="37"/>
      <c r="FV2473" s="37"/>
      <c r="FW2473" s="37"/>
      <c r="FX2473" s="37"/>
      <c r="FY2473" s="37"/>
      <c r="FZ2473" s="37"/>
      <c r="GA2473" s="37"/>
      <c r="GB2473" s="37"/>
      <c r="GC2473" s="37"/>
      <c r="GD2473" s="37"/>
      <c r="GE2473" s="37"/>
      <c r="GF2473" s="37"/>
      <c r="GG2473" s="37"/>
      <c r="GH2473" s="37"/>
      <c r="GI2473" s="37"/>
      <c r="GJ2473" s="37"/>
      <c r="GK2473" s="37"/>
      <c r="GL2473" s="37"/>
      <c r="GM2473" s="37"/>
      <c r="GN2473" s="37"/>
      <c r="GO2473" s="37"/>
      <c r="GP2473" s="37"/>
      <c r="GQ2473" s="37"/>
      <c r="GR2473" s="37"/>
      <c r="GS2473" s="37"/>
      <c r="GT2473" s="37"/>
      <c r="GU2473" s="37"/>
      <c r="GV2473" s="37"/>
      <c r="GW2473" s="37"/>
      <c r="GX2473" s="37"/>
      <c r="GY2473" s="37"/>
      <c r="GZ2473" s="37"/>
      <c r="HA2473" s="37"/>
      <c r="HB2473" s="37"/>
      <c r="HC2473" s="37"/>
      <c r="HD2473" s="37"/>
      <c r="HE2473" s="37"/>
      <c r="HF2473" s="37"/>
      <c r="HG2473" s="37"/>
      <c r="HH2473" s="37"/>
      <c r="HI2473" s="37"/>
      <c r="HJ2473" s="37"/>
      <c r="HK2473" s="37"/>
      <c r="HL2473" s="37"/>
      <c r="HM2473" s="37"/>
      <c r="HN2473" s="37"/>
      <c r="HO2473" s="37"/>
      <c r="HP2473" s="37"/>
      <c r="HQ2473" s="37"/>
      <c r="HR2473" s="37"/>
      <c r="HS2473" s="37"/>
      <c r="HT2473" s="37"/>
      <c r="HU2473" s="37"/>
      <c r="HV2473" s="37"/>
      <c r="HW2473" s="37"/>
      <c r="HX2473" s="37"/>
      <c r="HY2473" s="37"/>
      <c r="HZ2473" s="37"/>
      <c r="IA2473" s="37"/>
      <c r="IB2473" s="37"/>
      <c r="IC2473" s="37"/>
      <c r="ID2473" s="37"/>
      <c r="IE2473" s="37"/>
      <c r="IF2473" s="37"/>
      <c r="IG2473" s="37"/>
      <c r="IH2473" s="37"/>
      <c r="II2473" s="37"/>
      <c r="IJ2473" s="37"/>
      <c r="IK2473" s="37"/>
      <c r="IL2473" s="37"/>
      <c r="IM2473" s="37"/>
      <c r="IN2473" s="37"/>
      <c r="IO2473" s="37"/>
      <c r="IP2473" s="37"/>
      <c r="IQ2473" s="37"/>
      <c r="IR2473" s="37"/>
      <c r="IS2473" s="37"/>
      <c r="IT2473" s="37"/>
      <c r="IU2473" s="37"/>
      <c r="IV2473" s="37"/>
      <c r="IW2473" s="37"/>
      <c r="IX2473" s="37"/>
      <c r="IY2473" s="37"/>
      <c r="IZ2473" s="37"/>
      <c r="JA2473" s="37"/>
      <c r="JB2473" s="37"/>
      <c r="JC2473" s="37"/>
      <c r="JD2473" s="37"/>
      <c r="JE2473" s="37"/>
      <c r="JF2473" s="37"/>
      <c r="JG2473" s="37"/>
      <c r="JH2473" s="37"/>
      <c r="JI2473" s="37"/>
      <c r="JJ2473" s="37"/>
      <c r="JK2473" s="37"/>
      <c r="JL2473" s="37"/>
      <c r="JM2473" s="37"/>
    </row>
    <row r="2474" spans="2:273" s="49" customFormat="1" ht="20" customHeight="1">
      <c r="B2474" s="120" t="s">
        <v>5081</v>
      </c>
      <c r="C2474" s="113">
        <v>20191</v>
      </c>
      <c r="D2474" s="104">
        <v>2019</v>
      </c>
      <c r="E2474" s="66" t="s">
        <v>5082</v>
      </c>
      <c r="F2474" s="145"/>
      <c r="G2474" s="358"/>
      <c r="H2474" s="68" t="s">
        <v>5083</v>
      </c>
      <c r="I2474" s="68" t="s">
        <v>53</v>
      </c>
      <c r="J2474" s="92">
        <v>19</v>
      </c>
      <c r="K2474" s="200">
        <v>83175</v>
      </c>
      <c r="L2474" s="68" t="s">
        <v>5084</v>
      </c>
      <c r="M2474" s="68" t="s">
        <v>39</v>
      </c>
      <c r="N2474" s="215">
        <v>9</v>
      </c>
      <c r="O2474" s="89">
        <v>2</v>
      </c>
      <c r="P2474" s="89">
        <v>6</v>
      </c>
      <c r="Q2474" s="68" t="s">
        <v>55</v>
      </c>
      <c r="R2474" s="68" t="s">
        <v>410</v>
      </c>
      <c r="S2474" s="6"/>
      <c r="T2474" s="6"/>
      <c r="U2474" s="6"/>
      <c r="V2474" s="6"/>
      <c r="W2474" s="6"/>
      <c r="X2474" s="6"/>
      <c r="Y2474" s="6"/>
      <c r="Z2474" s="6"/>
      <c r="AA2474" s="6"/>
      <c r="AB2474" s="6"/>
      <c r="AC2474" s="6"/>
      <c r="AD2474" s="6"/>
      <c r="AE2474" s="6"/>
      <c r="AF2474" s="48"/>
      <c r="AG2474" s="48"/>
      <c r="AH2474" s="48"/>
      <c r="AI2474" s="48"/>
      <c r="AJ2474" s="48"/>
      <c r="AK2474" s="48"/>
      <c r="AL2474" s="48"/>
      <c r="AM2474" s="48"/>
      <c r="AN2474" s="48"/>
      <c r="AO2474" s="48"/>
      <c r="AP2474" s="48"/>
      <c r="AQ2474" s="48"/>
      <c r="AR2474" s="48"/>
      <c r="AS2474" s="48"/>
      <c r="AT2474" s="48"/>
      <c r="AU2474" s="48"/>
      <c r="AV2474" s="48"/>
      <c r="AW2474" s="48"/>
      <c r="AX2474" s="48"/>
      <c r="AY2474" s="48"/>
      <c r="AZ2474" s="48"/>
      <c r="BA2474" s="48"/>
      <c r="BB2474" s="48"/>
      <c r="BC2474" s="48"/>
      <c r="BD2474" s="48"/>
      <c r="BE2474" s="48"/>
      <c r="BF2474" s="48"/>
      <c r="BG2474" s="48"/>
      <c r="BH2474" s="48"/>
      <c r="BI2474" s="48"/>
      <c r="BJ2474" s="48"/>
      <c r="BK2474" s="48"/>
      <c r="BL2474" s="48"/>
      <c r="BM2474" s="48"/>
      <c r="BN2474" s="48"/>
      <c r="BO2474" s="48"/>
      <c r="BP2474" s="48"/>
      <c r="BQ2474" s="48"/>
      <c r="BR2474" s="48"/>
      <c r="BS2474" s="48"/>
      <c r="BT2474" s="48"/>
      <c r="BU2474" s="48"/>
      <c r="BV2474" s="48"/>
      <c r="BW2474" s="48"/>
      <c r="BX2474" s="48"/>
      <c r="BY2474" s="48"/>
      <c r="BZ2474" s="48"/>
      <c r="CA2474" s="48"/>
      <c r="CB2474" s="48"/>
      <c r="CC2474" s="48"/>
      <c r="CD2474" s="48"/>
      <c r="CE2474" s="48"/>
      <c r="CF2474" s="48"/>
      <c r="CG2474" s="48"/>
      <c r="CH2474" s="48"/>
      <c r="CI2474" s="48"/>
      <c r="CJ2474" s="48"/>
      <c r="CK2474" s="48"/>
      <c r="CL2474" s="48"/>
      <c r="CM2474" s="48"/>
      <c r="CN2474" s="48"/>
      <c r="CO2474" s="48"/>
      <c r="CP2474" s="48"/>
      <c r="CQ2474" s="48"/>
      <c r="CR2474" s="48"/>
      <c r="CS2474" s="48"/>
      <c r="CT2474" s="48"/>
      <c r="CU2474" s="48"/>
      <c r="CV2474" s="48"/>
      <c r="CW2474" s="48"/>
      <c r="CX2474" s="48"/>
      <c r="CY2474" s="48"/>
      <c r="CZ2474" s="48"/>
      <c r="DA2474" s="48"/>
      <c r="DB2474" s="48"/>
      <c r="DC2474" s="48"/>
      <c r="DD2474" s="48"/>
      <c r="DE2474" s="48"/>
      <c r="DF2474" s="48"/>
      <c r="DG2474" s="48"/>
      <c r="DH2474" s="48"/>
      <c r="DI2474" s="48"/>
      <c r="DJ2474" s="48"/>
      <c r="DK2474" s="48"/>
      <c r="DL2474" s="48"/>
      <c r="DM2474" s="48"/>
      <c r="DN2474" s="48"/>
      <c r="DO2474" s="48"/>
      <c r="DP2474" s="48"/>
      <c r="DQ2474" s="48"/>
      <c r="DR2474" s="48"/>
      <c r="DS2474" s="48"/>
      <c r="DT2474" s="48"/>
      <c r="DU2474" s="48"/>
      <c r="DV2474" s="48"/>
      <c r="DW2474" s="48"/>
      <c r="DX2474" s="48"/>
      <c r="DY2474" s="48"/>
      <c r="DZ2474" s="48"/>
      <c r="EA2474" s="48"/>
      <c r="EB2474" s="48"/>
      <c r="EC2474" s="48"/>
      <c r="ED2474" s="48"/>
      <c r="EE2474" s="48"/>
      <c r="EF2474" s="48"/>
      <c r="EG2474" s="48"/>
      <c r="EH2474" s="48"/>
      <c r="EI2474" s="48"/>
      <c r="EJ2474" s="48"/>
      <c r="EK2474" s="48"/>
      <c r="EL2474" s="48"/>
      <c r="EM2474" s="48"/>
      <c r="EN2474" s="48"/>
      <c r="EO2474" s="48"/>
      <c r="EP2474" s="48"/>
      <c r="EQ2474" s="48"/>
      <c r="ER2474" s="48"/>
      <c r="ES2474" s="48"/>
      <c r="ET2474" s="48"/>
      <c r="EU2474" s="48"/>
      <c r="EV2474" s="48"/>
      <c r="EW2474" s="48"/>
      <c r="EX2474" s="48"/>
      <c r="EY2474" s="48"/>
      <c r="EZ2474" s="48"/>
      <c r="FA2474" s="48"/>
      <c r="FB2474" s="48"/>
      <c r="FC2474" s="48"/>
      <c r="FD2474" s="48"/>
      <c r="FE2474" s="48"/>
      <c r="FF2474" s="48"/>
      <c r="FG2474" s="48"/>
      <c r="FH2474" s="48"/>
      <c r="FI2474" s="48"/>
      <c r="FJ2474" s="48"/>
      <c r="FK2474" s="48"/>
      <c r="FL2474" s="48"/>
      <c r="FM2474" s="48"/>
      <c r="FN2474" s="48"/>
      <c r="FO2474" s="48"/>
      <c r="FP2474" s="48"/>
      <c r="FQ2474" s="48"/>
      <c r="FR2474" s="48"/>
      <c r="FS2474" s="48"/>
      <c r="FT2474" s="48"/>
      <c r="FU2474" s="48"/>
      <c r="FV2474" s="48"/>
      <c r="FW2474" s="48"/>
      <c r="FX2474" s="48"/>
      <c r="FY2474" s="48"/>
      <c r="FZ2474" s="48"/>
      <c r="GA2474" s="48"/>
      <c r="GB2474" s="48"/>
      <c r="GC2474" s="48"/>
      <c r="GD2474" s="48"/>
      <c r="GE2474" s="48"/>
      <c r="GF2474" s="48"/>
      <c r="GG2474" s="48"/>
      <c r="GH2474" s="48"/>
      <c r="GI2474" s="48"/>
      <c r="GJ2474" s="48"/>
      <c r="GK2474" s="48"/>
      <c r="GL2474" s="48"/>
      <c r="GM2474" s="48"/>
      <c r="GN2474" s="48"/>
      <c r="GO2474" s="48"/>
      <c r="GP2474" s="48"/>
      <c r="GQ2474" s="48"/>
      <c r="GR2474" s="48"/>
      <c r="GS2474" s="48"/>
      <c r="GT2474" s="48"/>
      <c r="GU2474" s="48"/>
      <c r="GV2474" s="48"/>
      <c r="GW2474" s="48"/>
      <c r="GX2474" s="48"/>
      <c r="GY2474" s="48"/>
      <c r="GZ2474" s="48"/>
      <c r="HA2474" s="48"/>
      <c r="HB2474" s="48"/>
      <c r="HC2474" s="48"/>
      <c r="HD2474" s="48"/>
      <c r="HE2474" s="48"/>
      <c r="HF2474" s="48"/>
      <c r="HG2474" s="48"/>
      <c r="HH2474" s="48"/>
      <c r="HI2474" s="48"/>
      <c r="HJ2474" s="48"/>
      <c r="HK2474" s="48"/>
      <c r="HL2474" s="48"/>
      <c r="HM2474" s="48"/>
      <c r="HN2474" s="48"/>
      <c r="HO2474" s="48"/>
      <c r="HP2474" s="48"/>
      <c r="HQ2474" s="48"/>
      <c r="HR2474" s="48"/>
      <c r="HS2474" s="48"/>
      <c r="HT2474" s="48"/>
      <c r="HU2474" s="48"/>
      <c r="HV2474" s="48"/>
      <c r="HW2474" s="48"/>
      <c r="HX2474" s="48"/>
      <c r="HY2474" s="48"/>
      <c r="HZ2474" s="48"/>
      <c r="IA2474" s="48"/>
      <c r="IB2474" s="48"/>
      <c r="IC2474" s="48"/>
      <c r="ID2474" s="48"/>
      <c r="IE2474" s="48"/>
      <c r="IF2474" s="48"/>
      <c r="IG2474" s="48"/>
      <c r="IH2474" s="48"/>
      <c r="II2474" s="48"/>
      <c r="IJ2474" s="48"/>
      <c r="IK2474" s="48"/>
      <c r="IL2474" s="48"/>
      <c r="IM2474" s="48"/>
      <c r="IN2474" s="48"/>
      <c r="IO2474" s="48"/>
      <c r="IP2474" s="48"/>
      <c r="IQ2474" s="48"/>
      <c r="IR2474" s="48"/>
      <c r="IS2474" s="48"/>
      <c r="IT2474" s="48"/>
      <c r="IU2474" s="48"/>
      <c r="IV2474" s="48"/>
      <c r="IW2474" s="48"/>
      <c r="IX2474" s="48"/>
      <c r="IY2474" s="48"/>
      <c r="IZ2474" s="48"/>
      <c r="JA2474" s="48"/>
    </row>
    <row r="2475" spans="2:273" s="49" customFormat="1" ht="20" customHeight="1">
      <c r="B2475" s="120" t="s">
        <v>5085</v>
      </c>
      <c r="C2475" s="113">
        <v>20191</v>
      </c>
      <c r="D2475" s="104">
        <v>2019</v>
      </c>
      <c r="E2475" s="66" t="s">
        <v>5082</v>
      </c>
      <c r="F2475" s="145"/>
      <c r="G2475" s="358"/>
      <c r="H2475" s="68" t="s">
        <v>5086</v>
      </c>
      <c r="I2475" s="68" t="s">
        <v>103</v>
      </c>
      <c r="J2475" s="92">
        <v>16</v>
      </c>
      <c r="K2475" s="200">
        <v>619269</v>
      </c>
      <c r="L2475" s="68" t="s">
        <v>5084</v>
      </c>
      <c r="M2475" s="68" t="s">
        <v>39</v>
      </c>
      <c r="N2475" s="215">
        <v>9</v>
      </c>
      <c r="O2475" s="89">
        <v>2</v>
      </c>
      <c r="P2475" s="89">
        <v>6</v>
      </c>
      <c r="Q2475" s="68" t="s">
        <v>47</v>
      </c>
      <c r="R2475" s="68" t="s">
        <v>831</v>
      </c>
      <c r="S2475" s="6"/>
      <c r="T2475" s="6"/>
      <c r="U2475" s="6"/>
      <c r="V2475" s="6"/>
      <c r="W2475" s="6"/>
      <c r="X2475" s="6"/>
      <c r="Y2475" s="6"/>
      <c r="Z2475" s="6"/>
      <c r="AA2475" s="6"/>
      <c r="AB2475" s="6"/>
      <c r="AC2475" s="6"/>
      <c r="AD2475" s="6"/>
      <c r="AE2475" s="6"/>
      <c r="AF2475" s="37"/>
      <c r="AG2475" s="37"/>
      <c r="AH2475" s="37"/>
      <c r="AI2475" s="37"/>
      <c r="AJ2475" s="37"/>
      <c r="AK2475" s="37"/>
      <c r="AL2475" s="37"/>
      <c r="AM2475" s="37"/>
      <c r="AN2475" s="37"/>
      <c r="AO2475" s="37"/>
      <c r="AP2475" s="37"/>
      <c r="AQ2475" s="37"/>
      <c r="AR2475" s="37"/>
      <c r="AS2475" s="37"/>
      <c r="AT2475" s="37"/>
      <c r="AU2475" s="37"/>
      <c r="AV2475" s="37"/>
      <c r="AW2475" s="37"/>
      <c r="AX2475" s="37"/>
      <c r="AY2475" s="37"/>
      <c r="AZ2475" s="37"/>
      <c r="BA2475" s="37"/>
      <c r="BB2475" s="37"/>
      <c r="BC2475" s="37"/>
      <c r="BD2475" s="37"/>
      <c r="BE2475" s="37"/>
      <c r="BF2475" s="37"/>
      <c r="BG2475" s="37"/>
      <c r="BH2475" s="37"/>
      <c r="BI2475" s="37"/>
      <c r="BJ2475" s="37"/>
      <c r="BK2475" s="37"/>
      <c r="BL2475" s="37"/>
      <c r="BM2475" s="37"/>
      <c r="BN2475" s="37"/>
      <c r="BO2475" s="37"/>
      <c r="BP2475" s="37"/>
      <c r="BQ2475" s="37"/>
      <c r="BR2475" s="37"/>
      <c r="BS2475" s="37"/>
      <c r="BT2475" s="37"/>
      <c r="BU2475" s="37"/>
      <c r="BV2475" s="37"/>
      <c r="BW2475" s="37"/>
      <c r="BX2475" s="37"/>
      <c r="BY2475" s="37"/>
      <c r="BZ2475" s="37"/>
      <c r="CA2475" s="37"/>
      <c r="CB2475" s="37"/>
      <c r="CC2475" s="37"/>
      <c r="CD2475" s="37"/>
      <c r="CE2475" s="37"/>
      <c r="CF2475" s="37"/>
      <c r="CG2475" s="37"/>
      <c r="CH2475" s="37"/>
      <c r="CI2475" s="37"/>
      <c r="CJ2475" s="37"/>
      <c r="CK2475" s="37"/>
      <c r="CL2475" s="37"/>
      <c r="CM2475" s="37"/>
      <c r="CN2475" s="37"/>
      <c r="CO2475" s="37"/>
      <c r="CP2475" s="37"/>
      <c r="CQ2475" s="37"/>
      <c r="CR2475" s="37"/>
      <c r="CS2475" s="37"/>
      <c r="CT2475" s="37"/>
      <c r="CU2475" s="37"/>
      <c r="CV2475" s="37"/>
      <c r="CW2475" s="37"/>
      <c r="CX2475" s="37"/>
      <c r="CY2475" s="37"/>
      <c r="CZ2475" s="37"/>
      <c r="DA2475" s="37"/>
      <c r="DB2475" s="37"/>
      <c r="DC2475" s="37"/>
      <c r="DD2475" s="37"/>
      <c r="DE2475" s="37"/>
      <c r="DF2475" s="37"/>
      <c r="DG2475" s="37"/>
      <c r="DH2475" s="37"/>
      <c r="DI2475" s="37"/>
      <c r="DJ2475" s="37"/>
      <c r="DK2475" s="37"/>
      <c r="DL2475" s="37"/>
      <c r="DM2475" s="37"/>
      <c r="DN2475" s="37"/>
      <c r="DO2475" s="37"/>
      <c r="DP2475" s="37"/>
      <c r="DQ2475" s="37"/>
      <c r="DR2475" s="37"/>
      <c r="DS2475" s="37"/>
      <c r="DT2475" s="37"/>
      <c r="DU2475" s="37"/>
      <c r="DV2475" s="37"/>
      <c r="DW2475" s="37"/>
      <c r="DX2475" s="37"/>
      <c r="DY2475" s="37"/>
      <c r="DZ2475" s="37"/>
      <c r="EA2475" s="37"/>
      <c r="EB2475" s="37"/>
      <c r="EC2475" s="37"/>
      <c r="ED2475" s="37"/>
      <c r="EE2475" s="37"/>
      <c r="EF2475" s="37"/>
      <c r="EG2475" s="37"/>
      <c r="EH2475" s="37"/>
      <c r="EI2475" s="37"/>
      <c r="EJ2475" s="37"/>
      <c r="EK2475" s="37"/>
      <c r="EL2475" s="37"/>
      <c r="EM2475" s="37"/>
      <c r="EN2475" s="37"/>
      <c r="EO2475" s="37"/>
      <c r="EP2475" s="37"/>
      <c r="EQ2475" s="37"/>
      <c r="ER2475" s="37"/>
      <c r="ES2475" s="37"/>
      <c r="ET2475" s="37"/>
      <c r="EU2475" s="37"/>
      <c r="EV2475" s="37"/>
      <c r="EW2475" s="37"/>
      <c r="EX2475" s="37"/>
      <c r="EY2475" s="37"/>
      <c r="EZ2475" s="37"/>
      <c r="FA2475" s="37"/>
      <c r="FB2475" s="37"/>
      <c r="FC2475" s="37"/>
      <c r="FD2475" s="37"/>
      <c r="FE2475" s="37"/>
      <c r="FF2475" s="37"/>
      <c r="FG2475" s="37"/>
      <c r="FH2475" s="37"/>
      <c r="FI2475" s="37"/>
      <c r="FJ2475" s="37"/>
      <c r="FK2475" s="37"/>
      <c r="FL2475" s="37"/>
      <c r="FM2475" s="37"/>
      <c r="FN2475" s="37"/>
      <c r="FO2475" s="37"/>
      <c r="FP2475" s="37"/>
      <c r="FQ2475" s="37"/>
      <c r="FR2475" s="37"/>
      <c r="FS2475" s="37"/>
      <c r="FT2475" s="37"/>
      <c r="FU2475" s="37"/>
      <c r="FV2475" s="37"/>
      <c r="FW2475" s="37"/>
      <c r="FX2475" s="37"/>
      <c r="FY2475" s="37"/>
      <c r="FZ2475" s="37"/>
      <c r="GA2475" s="37"/>
      <c r="GB2475" s="37"/>
      <c r="GC2475" s="37"/>
      <c r="GD2475" s="37"/>
      <c r="GE2475" s="37"/>
      <c r="GF2475" s="37"/>
      <c r="GG2475" s="37"/>
      <c r="GH2475" s="37"/>
      <c r="GI2475" s="37"/>
      <c r="GJ2475" s="37"/>
      <c r="GK2475" s="37"/>
      <c r="GL2475" s="37"/>
      <c r="GM2475" s="37"/>
      <c r="GN2475" s="37"/>
      <c r="GO2475" s="37"/>
      <c r="GP2475" s="37"/>
      <c r="GQ2475" s="37"/>
      <c r="GR2475" s="37"/>
      <c r="GS2475" s="37"/>
      <c r="GT2475" s="37"/>
      <c r="GU2475" s="37"/>
      <c r="GV2475" s="37"/>
      <c r="GW2475" s="37"/>
      <c r="GX2475" s="37"/>
      <c r="GY2475" s="37"/>
      <c r="GZ2475" s="37"/>
      <c r="HA2475" s="37"/>
      <c r="HB2475" s="37"/>
      <c r="HC2475" s="37"/>
      <c r="HD2475" s="37"/>
      <c r="HE2475" s="37"/>
      <c r="HF2475" s="37"/>
      <c r="HG2475" s="37"/>
      <c r="HH2475" s="37"/>
      <c r="HI2475" s="37"/>
      <c r="HJ2475" s="37"/>
      <c r="HK2475" s="37"/>
      <c r="HL2475" s="37"/>
      <c r="HM2475" s="37"/>
      <c r="HN2475" s="37"/>
      <c r="HO2475" s="37"/>
      <c r="HP2475" s="37"/>
      <c r="HQ2475" s="37"/>
      <c r="HR2475" s="37"/>
      <c r="HS2475" s="37"/>
      <c r="HT2475" s="37"/>
      <c r="HU2475" s="37"/>
      <c r="HV2475" s="37"/>
      <c r="HW2475" s="37"/>
      <c r="HX2475" s="37"/>
      <c r="HY2475" s="37"/>
      <c r="HZ2475" s="37"/>
      <c r="IA2475" s="37"/>
      <c r="IB2475" s="37"/>
      <c r="IC2475" s="37"/>
      <c r="ID2475" s="37"/>
      <c r="IE2475" s="37"/>
      <c r="IF2475" s="37"/>
      <c r="IG2475" s="37"/>
      <c r="IH2475" s="37"/>
      <c r="II2475" s="37"/>
      <c r="IJ2475" s="37"/>
      <c r="IK2475" s="37"/>
      <c r="IL2475" s="37"/>
      <c r="IM2475" s="37"/>
      <c r="IN2475" s="37"/>
      <c r="IO2475" s="37"/>
      <c r="IP2475" s="37"/>
      <c r="IQ2475" s="37"/>
      <c r="IR2475" s="37"/>
      <c r="IS2475" s="37"/>
      <c r="IT2475" s="37"/>
      <c r="IU2475" s="37"/>
      <c r="IV2475" s="37"/>
      <c r="IW2475" s="37"/>
      <c r="IX2475" s="37"/>
      <c r="IY2475" s="37"/>
      <c r="IZ2475" s="37"/>
      <c r="JA2475" s="37"/>
      <c r="JB2475" s="37"/>
      <c r="JC2475" s="37"/>
      <c r="JD2475" s="37"/>
      <c r="JE2475" s="37"/>
      <c r="JF2475" s="37"/>
      <c r="JG2475" s="37"/>
      <c r="JH2475" s="37"/>
      <c r="JI2475" s="37"/>
      <c r="JJ2475" s="37"/>
      <c r="JK2475" s="37"/>
      <c r="JL2475" s="37"/>
      <c r="JM2475" s="37"/>
    </row>
    <row r="2476" spans="2:273" s="49" customFormat="1" ht="20" customHeight="1">
      <c r="B2476" s="120" t="s">
        <v>5087</v>
      </c>
      <c r="C2476" s="113">
        <v>20191</v>
      </c>
      <c r="D2476" s="104">
        <v>2019</v>
      </c>
      <c r="E2476" s="66" t="s">
        <v>5082</v>
      </c>
      <c r="F2476" s="145"/>
      <c r="G2476" s="358"/>
      <c r="H2476" s="68" t="s">
        <v>5088</v>
      </c>
      <c r="I2476" s="68" t="s">
        <v>53</v>
      </c>
      <c r="J2476" s="92">
        <v>40</v>
      </c>
      <c r="K2476" s="200">
        <v>1294205</v>
      </c>
      <c r="L2476" s="68" t="s">
        <v>5084</v>
      </c>
      <c r="M2476" s="68" t="s">
        <v>39</v>
      </c>
      <c r="N2476" s="215">
        <v>9</v>
      </c>
      <c r="O2476" s="89">
        <v>2</v>
      </c>
      <c r="P2476" s="89">
        <v>6</v>
      </c>
      <c r="Q2476" s="68" t="s">
        <v>47</v>
      </c>
      <c r="R2476" s="68" t="s">
        <v>410</v>
      </c>
      <c r="S2476" s="6"/>
      <c r="T2476" s="6"/>
      <c r="U2476" s="6"/>
      <c r="V2476" s="6"/>
      <c r="W2476" s="6"/>
      <c r="X2476" s="6"/>
      <c r="Y2476" s="6"/>
      <c r="Z2476" s="6"/>
      <c r="AA2476" s="6"/>
      <c r="AB2476" s="6"/>
      <c r="AC2476" s="6"/>
      <c r="AD2476" s="6"/>
      <c r="AE2476" s="6"/>
      <c r="AF2476" s="48"/>
      <c r="AG2476" s="48"/>
      <c r="AH2476" s="48"/>
      <c r="AI2476" s="48"/>
      <c r="AJ2476" s="48"/>
      <c r="AK2476" s="48"/>
      <c r="AL2476" s="48"/>
      <c r="AM2476" s="48"/>
      <c r="AN2476" s="48"/>
      <c r="AO2476" s="48"/>
      <c r="AP2476" s="48"/>
      <c r="AQ2476" s="48"/>
      <c r="AR2476" s="48"/>
      <c r="AS2476" s="48"/>
      <c r="AT2476" s="48"/>
      <c r="AU2476" s="48"/>
      <c r="AV2476" s="48"/>
      <c r="AW2476" s="48"/>
      <c r="AX2476" s="48"/>
      <c r="AY2476" s="48"/>
      <c r="AZ2476" s="48"/>
      <c r="BA2476" s="48"/>
      <c r="BB2476" s="48"/>
      <c r="BC2476" s="48"/>
      <c r="BD2476" s="48"/>
      <c r="BE2476" s="48"/>
      <c r="BF2476" s="48"/>
      <c r="BG2476" s="48"/>
      <c r="BH2476" s="48"/>
      <c r="BI2476" s="48"/>
      <c r="BJ2476" s="48"/>
      <c r="BK2476" s="48"/>
      <c r="BL2476" s="48"/>
      <c r="BM2476" s="48"/>
      <c r="BN2476" s="48"/>
      <c r="BO2476" s="48"/>
      <c r="BP2476" s="48"/>
      <c r="BQ2476" s="48"/>
      <c r="BR2476" s="48"/>
      <c r="BS2476" s="48"/>
      <c r="BT2476" s="48"/>
      <c r="BU2476" s="48"/>
      <c r="BV2476" s="48"/>
      <c r="BW2476" s="48"/>
      <c r="BX2476" s="48"/>
      <c r="BY2476" s="48"/>
      <c r="BZ2476" s="48"/>
      <c r="CA2476" s="48"/>
      <c r="CB2476" s="48"/>
      <c r="CC2476" s="48"/>
      <c r="CD2476" s="48"/>
      <c r="CE2476" s="48"/>
      <c r="CF2476" s="48"/>
      <c r="CG2476" s="48"/>
      <c r="CH2476" s="48"/>
      <c r="CI2476" s="48"/>
      <c r="CJ2476" s="48"/>
      <c r="CK2476" s="48"/>
      <c r="CL2476" s="48"/>
      <c r="CM2476" s="48"/>
      <c r="CN2476" s="48"/>
      <c r="CO2476" s="48"/>
      <c r="CP2476" s="48"/>
      <c r="CQ2476" s="48"/>
      <c r="CR2476" s="48"/>
      <c r="CS2476" s="48"/>
      <c r="CT2476" s="48"/>
      <c r="CU2476" s="48"/>
      <c r="CV2476" s="48"/>
      <c r="CW2476" s="48"/>
      <c r="CX2476" s="48"/>
      <c r="CY2476" s="48"/>
      <c r="CZ2476" s="48"/>
      <c r="DA2476" s="48"/>
      <c r="DB2476" s="48"/>
      <c r="DC2476" s="48"/>
      <c r="DD2476" s="48"/>
      <c r="DE2476" s="48"/>
      <c r="DF2476" s="48"/>
      <c r="DG2476" s="48"/>
      <c r="DH2476" s="48"/>
      <c r="DI2476" s="48"/>
      <c r="DJ2476" s="48"/>
      <c r="DK2476" s="48"/>
      <c r="DL2476" s="48"/>
      <c r="DM2476" s="48"/>
      <c r="DN2476" s="48"/>
      <c r="DO2476" s="48"/>
      <c r="DP2476" s="48"/>
      <c r="DQ2476" s="48"/>
      <c r="DR2476" s="48"/>
      <c r="DS2476" s="48"/>
      <c r="DT2476" s="48"/>
      <c r="DU2476" s="48"/>
      <c r="DV2476" s="48"/>
      <c r="DW2476" s="48"/>
      <c r="DX2476" s="48"/>
      <c r="DY2476" s="48"/>
      <c r="DZ2476" s="48"/>
      <c r="EA2476" s="48"/>
      <c r="EB2476" s="48"/>
      <c r="EC2476" s="48"/>
      <c r="ED2476" s="48"/>
      <c r="EE2476" s="48"/>
      <c r="EF2476" s="48"/>
      <c r="EG2476" s="48"/>
      <c r="EH2476" s="48"/>
      <c r="EI2476" s="48"/>
      <c r="EJ2476" s="48"/>
      <c r="EK2476" s="48"/>
      <c r="EL2476" s="48"/>
      <c r="EM2476" s="48"/>
      <c r="EN2476" s="48"/>
      <c r="EO2476" s="48"/>
      <c r="EP2476" s="48"/>
      <c r="EQ2476" s="48"/>
      <c r="ER2476" s="48"/>
      <c r="ES2476" s="48"/>
      <c r="ET2476" s="48"/>
      <c r="EU2476" s="48"/>
      <c r="EV2476" s="48"/>
      <c r="EW2476" s="48"/>
      <c r="EX2476" s="48"/>
      <c r="EY2476" s="48"/>
      <c r="EZ2476" s="48"/>
      <c r="FA2476" s="48"/>
      <c r="FB2476" s="48"/>
      <c r="FC2476" s="48"/>
      <c r="FD2476" s="48"/>
      <c r="FE2476" s="48"/>
      <c r="FF2476" s="48"/>
      <c r="FG2476" s="48"/>
      <c r="FH2476" s="48"/>
      <c r="FI2476" s="48"/>
      <c r="FJ2476" s="48"/>
      <c r="FK2476" s="48"/>
      <c r="FL2476" s="48"/>
      <c r="FM2476" s="48"/>
      <c r="FN2476" s="48"/>
      <c r="FO2476" s="48"/>
      <c r="FP2476" s="48"/>
      <c r="FQ2476" s="48"/>
      <c r="FR2476" s="48"/>
      <c r="FS2476" s="48"/>
      <c r="FT2476" s="48"/>
      <c r="FU2476" s="48"/>
      <c r="FV2476" s="48"/>
      <c r="FW2476" s="48"/>
      <c r="FX2476" s="48"/>
      <c r="FY2476" s="48"/>
      <c r="FZ2476" s="48"/>
      <c r="GA2476" s="48"/>
      <c r="GB2476" s="48"/>
      <c r="GC2476" s="48"/>
      <c r="GD2476" s="48"/>
      <c r="GE2476" s="48"/>
      <c r="GF2476" s="48"/>
      <c r="GG2476" s="48"/>
      <c r="GH2476" s="48"/>
      <c r="GI2476" s="48"/>
      <c r="GJ2476" s="48"/>
      <c r="GK2476" s="48"/>
      <c r="GL2476" s="48"/>
      <c r="GM2476" s="48"/>
      <c r="GN2476" s="48"/>
      <c r="GO2476" s="48"/>
      <c r="GP2476" s="48"/>
      <c r="GQ2476" s="48"/>
      <c r="GR2476" s="48"/>
      <c r="GS2476" s="48"/>
      <c r="GT2476" s="48"/>
      <c r="GU2476" s="48"/>
      <c r="GV2476" s="48"/>
      <c r="GW2476" s="48"/>
      <c r="GX2476" s="48"/>
      <c r="GY2476" s="48"/>
      <c r="GZ2476" s="48"/>
      <c r="HA2476" s="48"/>
      <c r="HB2476" s="48"/>
      <c r="HC2476" s="48"/>
      <c r="HD2476" s="48"/>
      <c r="HE2476" s="48"/>
      <c r="HF2476" s="48"/>
      <c r="HG2476" s="48"/>
      <c r="HH2476" s="48"/>
      <c r="HI2476" s="48"/>
      <c r="HJ2476" s="48"/>
      <c r="HK2476" s="48"/>
      <c r="HL2476" s="48"/>
      <c r="HM2476" s="48"/>
      <c r="HN2476" s="48"/>
      <c r="HO2476" s="48"/>
      <c r="HP2476" s="48"/>
      <c r="HQ2476" s="48"/>
      <c r="HR2476" s="48"/>
      <c r="HS2476" s="48"/>
      <c r="HT2476" s="48"/>
      <c r="HU2476" s="48"/>
      <c r="HV2476" s="48"/>
      <c r="HW2476" s="48"/>
      <c r="HX2476" s="48"/>
      <c r="HY2476" s="48"/>
      <c r="HZ2476" s="48"/>
      <c r="IA2476" s="48"/>
      <c r="IB2476" s="48"/>
      <c r="IC2476" s="48"/>
      <c r="ID2476" s="48"/>
      <c r="IE2476" s="48"/>
      <c r="IF2476" s="48"/>
      <c r="IG2476" s="48"/>
      <c r="IH2476" s="48"/>
      <c r="II2476" s="48"/>
      <c r="IJ2476" s="48"/>
      <c r="IK2476" s="48"/>
      <c r="IL2476" s="48"/>
      <c r="IM2476" s="48"/>
      <c r="IN2476" s="48"/>
      <c r="IO2476" s="48"/>
      <c r="IP2476" s="48"/>
      <c r="IQ2476" s="48"/>
      <c r="IR2476" s="48"/>
      <c r="IS2476" s="48"/>
      <c r="IT2476" s="48"/>
      <c r="IU2476" s="48"/>
      <c r="IV2476" s="48"/>
      <c r="IW2476" s="48"/>
      <c r="IX2476" s="48"/>
      <c r="IY2476" s="48"/>
      <c r="IZ2476" s="48"/>
      <c r="JA2476" s="48"/>
    </row>
    <row r="2477" spans="2:273" s="49" customFormat="1" ht="20" customHeight="1">
      <c r="B2477" s="120" t="s">
        <v>8028</v>
      </c>
      <c r="C2477" s="113">
        <v>20201</v>
      </c>
      <c r="D2477" s="98">
        <v>2020</v>
      </c>
      <c r="E2477" s="45" t="s">
        <v>2306</v>
      </c>
      <c r="F2477" s="146"/>
      <c r="G2477" s="359" t="s">
        <v>1086</v>
      </c>
      <c r="H2477" s="46" t="s">
        <v>8029</v>
      </c>
      <c r="I2477" s="46" t="s">
        <v>53</v>
      </c>
      <c r="J2477" s="90">
        <v>11</v>
      </c>
      <c r="K2477" s="198">
        <v>77149</v>
      </c>
      <c r="L2477" s="46" t="s">
        <v>8030</v>
      </c>
      <c r="M2477" s="46" t="s">
        <v>39</v>
      </c>
      <c r="N2477" s="215">
        <v>9</v>
      </c>
      <c r="O2477" s="90">
        <v>2</v>
      </c>
      <c r="P2477" s="90">
        <v>6</v>
      </c>
      <c r="Q2477" s="46" t="s">
        <v>47</v>
      </c>
      <c r="R2477" s="46" t="s">
        <v>52</v>
      </c>
      <c r="S2477" s="48"/>
      <c r="T2477" s="48"/>
      <c r="U2477" s="48"/>
      <c r="V2477" s="48"/>
      <c r="W2477" s="48"/>
      <c r="X2477" s="48"/>
      <c r="Y2477" s="48"/>
      <c r="Z2477" s="48"/>
      <c r="AA2477" s="48"/>
      <c r="AB2477" s="48"/>
      <c r="AC2477" s="48"/>
      <c r="AD2477" s="48"/>
      <c r="AE2477" s="48"/>
      <c r="AF2477" s="6"/>
      <c r="AG2477" s="6"/>
      <c r="AH2477" s="6"/>
      <c r="AI2477" s="6"/>
      <c r="AJ2477" s="6"/>
      <c r="AK2477" s="6"/>
      <c r="AL2477" s="6"/>
      <c r="AM2477" s="6"/>
      <c r="AN2477" s="6"/>
      <c r="AO2477" s="6"/>
      <c r="AP2477" s="6"/>
      <c r="AQ2477" s="6"/>
      <c r="AR2477" s="7" t="s">
        <v>47</v>
      </c>
      <c r="AS2477" s="7" t="s">
        <v>53</v>
      </c>
      <c r="AT2477" s="6"/>
      <c r="AU2477" s="6"/>
      <c r="AV2477" s="6"/>
      <c r="AW2477" s="6"/>
      <c r="AX2477" s="6"/>
      <c r="AY2477" s="6"/>
      <c r="AZ2477" s="6"/>
      <c r="BA2477" s="6"/>
      <c r="BB2477" s="6"/>
      <c r="BC2477" s="6"/>
      <c r="BD2477" s="6"/>
      <c r="BE2477" s="6"/>
      <c r="BF2477" s="6"/>
      <c r="BG2477" s="6"/>
      <c r="BH2477" s="6"/>
      <c r="BI2477" s="6"/>
      <c r="BJ2477" s="6"/>
      <c r="BK2477" s="6"/>
      <c r="BL2477" s="6"/>
      <c r="BM2477" s="6"/>
      <c r="BN2477" s="6"/>
      <c r="BO2477" s="6"/>
      <c r="BP2477" s="6"/>
      <c r="BQ2477" s="6"/>
      <c r="BR2477" s="6"/>
      <c r="BS2477" s="6"/>
      <c r="BT2477" s="6"/>
      <c r="BU2477" s="6"/>
      <c r="BV2477" s="6"/>
      <c r="BW2477" s="6"/>
      <c r="BX2477" s="6"/>
      <c r="BY2477" s="6"/>
      <c r="BZ2477" s="6"/>
      <c r="CA2477" s="6"/>
      <c r="CB2477" s="6"/>
      <c r="CC2477" s="6"/>
      <c r="CD2477" s="6"/>
      <c r="CE2477" s="6"/>
      <c r="CF2477" s="6"/>
      <c r="CG2477" s="6"/>
      <c r="CH2477" s="6"/>
      <c r="CI2477" s="6"/>
      <c r="CJ2477" s="6"/>
      <c r="CK2477" s="6"/>
      <c r="CL2477" s="6"/>
      <c r="CM2477" s="6"/>
      <c r="CN2477" s="6"/>
      <c r="CO2477" s="6"/>
      <c r="CP2477" s="6"/>
      <c r="CQ2477" s="6"/>
      <c r="CR2477" s="6"/>
      <c r="CS2477" s="6"/>
      <c r="CT2477" s="6"/>
      <c r="CU2477" s="6"/>
      <c r="CV2477" s="6"/>
      <c r="CW2477" s="6"/>
      <c r="CX2477" s="6"/>
      <c r="CY2477" s="6"/>
      <c r="CZ2477" s="6"/>
      <c r="DA2477" s="6"/>
      <c r="DB2477" s="6"/>
      <c r="DC2477" s="6"/>
      <c r="DD2477" s="6"/>
      <c r="DE2477" s="6"/>
      <c r="DF2477" s="6"/>
      <c r="DG2477" s="6"/>
      <c r="DH2477" s="6"/>
      <c r="DI2477" s="6"/>
      <c r="DJ2477" s="6"/>
      <c r="DK2477" s="6"/>
      <c r="DL2477" s="6"/>
      <c r="DM2477" s="6"/>
      <c r="DN2477" s="6"/>
      <c r="DO2477" s="6"/>
      <c r="DP2477" s="6"/>
      <c r="DQ2477" s="6"/>
      <c r="DR2477" s="6"/>
      <c r="DS2477" s="6"/>
      <c r="DT2477" s="6"/>
      <c r="DU2477" s="6"/>
      <c r="DV2477" s="6"/>
      <c r="DW2477" s="6"/>
      <c r="DX2477" s="6"/>
      <c r="DY2477" s="6"/>
      <c r="DZ2477" s="6"/>
      <c r="EA2477" s="6"/>
      <c r="EB2477" s="6"/>
      <c r="EC2477" s="6"/>
      <c r="ED2477" s="6"/>
      <c r="EE2477" s="6"/>
      <c r="EF2477" s="6"/>
      <c r="EG2477" s="6"/>
      <c r="EH2477" s="6"/>
      <c r="EI2477" s="6"/>
      <c r="EJ2477" s="6"/>
      <c r="EK2477" s="6"/>
      <c r="EL2477" s="6"/>
      <c r="EM2477" s="6"/>
      <c r="EN2477" s="6"/>
      <c r="EO2477" s="6"/>
      <c r="EP2477" s="6"/>
      <c r="EQ2477" s="6"/>
      <c r="ER2477" s="6"/>
      <c r="ES2477" s="6"/>
      <c r="ET2477" s="6"/>
      <c r="EU2477" s="6"/>
      <c r="EV2477" s="6"/>
      <c r="EW2477" s="6"/>
      <c r="EX2477" s="6"/>
      <c r="EY2477" s="6"/>
      <c r="EZ2477" s="6"/>
      <c r="FA2477" s="6"/>
      <c r="FB2477" s="6"/>
      <c r="FC2477" s="6"/>
      <c r="FD2477" s="6"/>
      <c r="FE2477" s="6"/>
      <c r="FF2477" s="6"/>
      <c r="FG2477" s="6"/>
      <c r="FH2477" s="6"/>
      <c r="FI2477" s="6"/>
      <c r="FJ2477" s="6"/>
      <c r="FK2477" s="6"/>
      <c r="FL2477" s="6"/>
      <c r="FM2477" s="6"/>
      <c r="FN2477" s="6"/>
      <c r="FO2477" s="6"/>
      <c r="FP2477" s="6"/>
      <c r="FQ2477" s="6"/>
      <c r="FR2477" s="6"/>
      <c r="FS2477" s="6"/>
      <c r="FT2477" s="6"/>
      <c r="FU2477" s="6"/>
      <c r="FV2477" s="6"/>
      <c r="FW2477" s="6"/>
      <c r="FX2477" s="6"/>
      <c r="FY2477" s="6"/>
      <c r="FZ2477" s="6"/>
      <c r="GA2477" s="6"/>
      <c r="GB2477" s="6"/>
      <c r="GC2477" s="6"/>
      <c r="GD2477" s="6"/>
      <c r="GE2477" s="6"/>
      <c r="GF2477" s="6"/>
      <c r="GG2477" s="6"/>
      <c r="GH2477" s="6"/>
      <c r="GI2477" s="6"/>
      <c r="GJ2477" s="6"/>
      <c r="GK2477" s="6"/>
      <c r="GL2477" s="6"/>
      <c r="GM2477" s="6"/>
      <c r="GN2477" s="6"/>
      <c r="GO2477" s="6"/>
      <c r="GP2477" s="6"/>
      <c r="GQ2477" s="6"/>
      <c r="GR2477" s="6"/>
      <c r="GS2477" s="6"/>
      <c r="GT2477" s="6"/>
      <c r="GU2477" s="6"/>
      <c r="GV2477" s="6"/>
      <c r="GW2477" s="6"/>
      <c r="GX2477" s="6"/>
      <c r="GY2477" s="6"/>
      <c r="GZ2477" s="6"/>
      <c r="HA2477" s="6"/>
      <c r="HB2477" s="6"/>
      <c r="HC2477" s="6"/>
      <c r="HD2477" s="6"/>
      <c r="HE2477" s="6"/>
      <c r="HF2477" s="6"/>
      <c r="HG2477" s="6"/>
      <c r="HH2477" s="6"/>
      <c r="HI2477" s="6"/>
      <c r="HJ2477" s="6"/>
      <c r="HK2477" s="6"/>
      <c r="HL2477" s="6"/>
      <c r="HM2477" s="6"/>
      <c r="HN2477" s="6"/>
      <c r="HO2477" s="6"/>
      <c r="HP2477" s="6"/>
      <c r="HQ2477" s="6"/>
      <c r="HR2477" s="6"/>
      <c r="HS2477" s="6"/>
      <c r="HT2477" s="6"/>
      <c r="HU2477" s="6"/>
      <c r="HV2477" s="6"/>
      <c r="HW2477" s="6"/>
      <c r="HX2477" s="6"/>
      <c r="HY2477" s="6"/>
      <c r="HZ2477" s="6"/>
      <c r="IA2477" s="6"/>
      <c r="IB2477" s="6"/>
      <c r="IC2477" s="6"/>
      <c r="ID2477" s="6"/>
      <c r="IE2477" s="6"/>
      <c r="IF2477" s="6"/>
      <c r="IG2477" s="6"/>
      <c r="IH2477" s="6"/>
      <c r="II2477" s="6"/>
      <c r="IJ2477" s="6"/>
      <c r="IK2477" s="6"/>
      <c r="IL2477" s="6"/>
      <c r="IM2477" s="6"/>
      <c r="IN2477" s="6"/>
      <c r="IO2477" s="6"/>
      <c r="IP2477" s="6"/>
      <c r="IQ2477" s="6"/>
      <c r="IR2477" s="6"/>
      <c r="IS2477" s="6"/>
      <c r="IT2477" s="6"/>
      <c r="IU2477" s="6"/>
      <c r="IV2477" s="6"/>
      <c r="IW2477" s="6"/>
      <c r="IX2477" s="6"/>
      <c r="IY2477" s="6"/>
      <c r="IZ2477" s="6"/>
      <c r="JA2477" s="6"/>
      <c r="JB2477" s="6"/>
      <c r="JC2477" s="6"/>
      <c r="JD2477" s="6"/>
      <c r="JE2477" s="6"/>
      <c r="JF2477" s="6"/>
      <c r="JG2477" s="6"/>
      <c r="JH2477" s="6"/>
      <c r="JI2477" s="6"/>
      <c r="JJ2477" s="6"/>
      <c r="JK2477" s="6"/>
      <c r="JL2477" s="6"/>
      <c r="JM2477" s="6"/>
    </row>
    <row r="2478" spans="2:273" s="49" customFormat="1" ht="20" customHeight="1">
      <c r="B2478" s="120" t="s">
        <v>8031</v>
      </c>
      <c r="C2478" s="113">
        <v>20201</v>
      </c>
      <c r="D2478" s="98">
        <v>2020</v>
      </c>
      <c r="E2478" s="45" t="s">
        <v>2306</v>
      </c>
      <c r="F2478" s="146"/>
      <c r="G2478" s="359">
        <v>1</v>
      </c>
      <c r="H2478" s="46" t="s">
        <v>8032</v>
      </c>
      <c r="I2478" s="46" t="s">
        <v>53</v>
      </c>
      <c r="J2478" s="90">
        <v>21</v>
      </c>
      <c r="K2478" s="198">
        <v>315888</v>
      </c>
      <c r="L2478" s="46" t="s">
        <v>8030</v>
      </c>
      <c r="M2478" s="46" t="s">
        <v>39</v>
      </c>
      <c r="N2478" s="215">
        <v>9</v>
      </c>
      <c r="O2478" s="90">
        <v>2</v>
      </c>
      <c r="P2478" s="90">
        <v>6</v>
      </c>
      <c r="Q2478" s="46" t="s">
        <v>47</v>
      </c>
      <c r="R2478" s="46" t="s">
        <v>52</v>
      </c>
      <c r="S2478" s="48"/>
      <c r="T2478" s="48"/>
      <c r="U2478" s="48"/>
      <c r="V2478" s="48"/>
      <c r="W2478" s="48"/>
      <c r="X2478" s="48"/>
      <c r="Y2478" s="48"/>
      <c r="Z2478" s="48"/>
      <c r="AA2478" s="48"/>
      <c r="AB2478" s="48"/>
      <c r="AC2478" s="48"/>
      <c r="AD2478" s="48"/>
      <c r="AE2478" s="48"/>
      <c r="AF2478" s="6"/>
      <c r="AG2478" s="6"/>
      <c r="AH2478" s="6"/>
      <c r="AI2478" s="6"/>
      <c r="AJ2478" s="6"/>
      <c r="AK2478" s="6"/>
      <c r="AL2478" s="6"/>
      <c r="AM2478" s="6"/>
      <c r="AN2478" s="6"/>
      <c r="AO2478" s="6"/>
      <c r="AP2478" s="6"/>
      <c r="AQ2478" s="6"/>
      <c r="AR2478" s="6"/>
      <c r="AS2478" s="6"/>
      <c r="AT2478" s="6"/>
      <c r="AU2478" s="6"/>
      <c r="AV2478" s="6"/>
      <c r="AW2478" s="6"/>
      <c r="AX2478" s="6"/>
      <c r="AY2478" s="6"/>
      <c r="AZ2478" s="6"/>
      <c r="BA2478" s="6"/>
      <c r="BB2478" s="6"/>
      <c r="BC2478" s="6"/>
      <c r="BD2478" s="6"/>
      <c r="BE2478" s="6"/>
      <c r="BF2478" s="6"/>
      <c r="BG2478" s="6"/>
      <c r="BH2478" s="6"/>
      <c r="BI2478" s="6"/>
      <c r="BJ2478" s="6"/>
      <c r="BK2478" s="6"/>
      <c r="BL2478" s="6"/>
      <c r="BM2478" s="6"/>
      <c r="BN2478" s="6"/>
      <c r="BO2478" s="6"/>
      <c r="BP2478" s="6"/>
      <c r="BQ2478" s="6"/>
      <c r="BR2478" s="6"/>
      <c r="BS2478" s="6"/>
      <c r="BT2478" s="6"/>
      <c r="BU2478" s="6"/>
      <c r="BV2478" s="6"/>
      <c r="BW2478" s="6"/>
      <c r="BX2478" s="6"/>
      <c r="BY2478" s="6"/>
      <c r="BZ2478" s="6"/>
      <c r="CA2478" s="6"/>
      <c r="CB2478" s="6"/>
      <c r="CC2478" s="6"/>
      <c r="CD2478" s="6"/>
      <c r="CE2478" s="6"/>
      <c r="CF2478" s="6"/>
      <c r="CG2478" s="6"/>
      <c r="CH2478" s="6"/>
      <c r="CI2478" s="6"/>
      <c r="CJ2478" s="6"/>
      <c r="CK2478" s="6"/>
      <c r="CL2478" s="6"/>
      <c r="CM2478" s="6"/>
      <c r="CN2478" s="6"/>
      <c r="CO2478" s="6"/>
      <c r="CP2478" s="6"/>
      <c r="CQ2478" s="6"/>
      <c r="CR2478" s="6"/>
      <c r="CS2478" s="6"/>
      <c r="CT2478" s="6"/>
      <c r="CU2478" s="6"/>
      <c r="CV2478" s="6"/>
      <c r="CW2478" s="6"/>
      <c r="CX2478" s="6"/>
      <c r="CY2478" s="6"/>
      <c r="CZ2478" s="6"/>
      <c r="DA2478" s="6"/>
      <c r="DB2478" s="6"/>
      <c r="DC2478" s="6"/>
      <c r="DD2478" s="6"/>
      <c r="DE2478" s="6"/>
      <c r="DF2478" s="6"/>
      <c r="DG2478" s="6"/>
      <c r="DH2478" s="6"/>
      <c r="DI2478" s="6"/>
      <c r="DJ2478" s="6"/>
      <c r="DK2478" s="6"/>
      <c r="DL2478" s="6"/>
      <c r="DM2478" s="6"/>
      <c r="DN2478" s="6"/>
      <c r="DO2478" s="6"/>
      <c r="DP2478" s="6"/>
      <c r="DQ2478" s="6"/>
      <c r="DR2478" s="6"/>
      <c r="DS2478" s="6"/>
      <c r="DT2478" s="6"/>
      <c r="DU2478" s="6"/>
      <c r="DV2478" s="6"/>
      <c r="DW2478" s="6"/>
      <c r="DX2478" s="6"/>
      <c r="DY2478" s="6"/>
      <c r="DZ2478" s="6"/>
      <c r="EA2478" s="6"/>
      <c r="EB2478" s="6"/>
      <c r="EC2478" s="6"/>
      <c r="ED2478" s="6"/>
      <c r="EE2478" s="6"/>
      <c r="EF2478" s="6"/>
      <c r="EG2478" s="6"/>
      <c r="EH2478" s="6"/>
      <c r="EI2478" s="6"/>
      <c r="EJ2478" s="6"/>
      <c r="EK2478" s="6"/>
      <c r="EL2478" s="6"/>
      <c r="EM2478" s="6"/>
      <c r="EN2478" s="6"/>
      <c r="EO2478" s="6"/>
      <c r="EP2478" s="6"/>
      <c r="EQ2478" s="6"/>
      <c r="ER2478" s="6"/>
      <c r="ES2478" s="6"/>
      <c r="ET2478" s="6"/>
      <c r="EU2478" s="6"/>
      <c r="EV2478" s="6"/>
      <c r="EW2478" s="6"/>
      <c r="EX2478" s="6"/>
      <c r="EY2478" s="6"/>
      <c r="EZ2478" s="6"/>
      <c r="FA2478" s="6"/>
      <c r="FB2478" s="6"/>
      <c r="FC2478" s="6"/>
      <c r="FD2478" s="6"/>
      <c r="FE2478" s="6"/>
      <c r="FF2478" s="6"/>
      <c r="FG2478" s="6"/>
      <c r="FH2478" s="6"/>
      <c r="FI2478" s="6"/>
      <c r="FJ2478" s="6"/>
      <c r="FK2478" s="6"/>
      <c r="FL2478" s="6"/>
      <c r="FM2478" s="6"/>
      <c r="FN2478" s="6"/>
      <c r="FO2478" s="6"/>
      <c r="FP2478" s="6"/>
      <c r="FQ2478" s="6"/>
      <c r="FR2478" s="6"/>
      <c r="FS2478" s="6"/>
      <c r="FT2478" s="6"/>
      <c r="FU2478" s="6"/>
      <c r="FV2478" s="6"/>
      <c r="FW2478" s="6"/>
      <c r="FX2478" s="6"/>
      <c r="FY2478" s="6"/>
      <c r="FZ2478" s="6"/>
      <c r="GA2478" s="6"/>
      <c r="GB2478" s="6"/>
      <c r="GC2478" s="6"/>
      <c r="GD2478" s="6"/>
      <c r="GE2478" s="6"/>
      <c r="GF2478" s="6"/>
      <c r="GG2478" s="6"/>
      <c r="GH2478" s="6"/>
      <c r="GI2478" s="6"/>
      <c r="GJ2478" s="6"/>
      <c r="GK2478" s="6"/>
      <c r="GL2478" s="6"/>
      <c r="GM2478" s="6"/>
      <c r="GN2478" s="6"/>
      <c r="GO2478" s="6"/>
      <c r="GP2478" s="6"/>
      <c r="GQ2478" s="6"/>
      <c r="GR2478" s="6"/>
      <c r="GS2478" s="6"/>
      <c r="GT2478" s="6"/>
      <c r="GU2478" s="6"/>
      <c r="GV2478" s="6"/>
      <c r="GW2478" s="6"/>
      <c r="GX2478" s="6"/>
      <c r="GY2478" s="6"/>
      <c r="GZ2478" s="6"/>
      <c r="HA2478" s="6"/>
      <c r="HB2478" s="6"/>
      <c r="HC2478" s="6"/>
      <c r="HD2478" s="6"/>
      <c r="HE2478" s="6"/>
      <c r="HF2478" s="6"/>
      <c r="HG2478" s="6"/>
      <c r="HH2478" s="6"/>
      <c r="HI2478" s="6"/>
      <c r="HJ2478" s="6"/>
      <c r="HK2478" s="6"/>
      <c r="HL2478" s="6"/>
      <c r="HM2478" s="6"/>
      <c r="HN2478" s="6"/>
      <c r="HO2478" s="6"/>
      <c r="HP2478" s="6"/>
      <c r="HQ2478" s="6"/>
      <c r="HR2478" s="6"/>
      <c r="HS2478" s="6"/>
      <c r="HT2478" s="6"/>
      <c r="HU2478" s="6"/>
      <c r="HV2478" s="6"/>
      <c r="HW2478" s="6"/>
      <c r="HX2478" s="6"/>
      <c r="HY2478" s="6"/>
      <c r="HZ2478" s="6"/>
      <c r="IA2478" s="6"/>
      <c r="IB2478" s="6"/>
      <c r="IC2478" s="6"/>
      <c r="ID2478" s="6"/>
      <c r="IE2478" s="6"/>
      <c r="IF2478" s="6"/>
      <c r="IG2478" s="6"/>
      <c r="IH2478" s="6"/>
      <c r="II2478" s="6"/>
      <c r="IJ2478" s="6"/>
      <c r="IK2478" s="6"/>
      <c r="IL2478" s="6"/>
      <c r="IM2478" s="6"/>
      <c r="IN2478" s="6"/>
      <c r="IO2478" s="6"/>
      <c r="IP2478" s="6"/>
      <c r="IQ2478" s="6"/>
      <c r="IR2478" s="6"/>
      <c r="IS2478" s="6"/>
      <c r="IT2478" s="6"/>
      <c r="IU2478" s="6"/>
      <c r="IV2478" s="6"/>
      <c r="IW2478" s="6"/>
      <c r="IX2478" s="6"/>
      <c r="IY2478" s="6"/>
      <c r="IZ2478" s="6"/>
      <c r="JA2478" s="6"/>
      <c r="JB2478" s="6"/>
      <c r="JC2478" s="6"/>
      <c r="JD2478" s="6"/>
      <c r="JE2478" s="6"/>
      <c r="JF2478" s="6"/>
      <c r="JG2478" s="6"/>
      <c r="JH2478" s="6"/>
      <c r="JI2478" s="6"/>
      <c r="JJ2478" s="6"/>
      <c r="JK2478" s="6"/>
      <c r="JL2478" s="6"/>
      <c r="JM2478" s="6"/>
    </row>
    <row r="2479" spans="2:273" s="49" customFormat="1" ht="20" customHeight="1">
      <c r="B2479" s="120" t="s">
        <v>8034</v>
      </c>
      <c r="C2479" s="113">
        <v>20201</v>
      </c>
      <c r="D2479" s="98">
        <v>2020</v>
      </c>
      <c r="E2479" s="45" t="s">
        <v>2306</v>
      </c>
      <c r="F2479" s="146"/>
      <c r="G2479" s="359">
        <v>1</v>
      </c>
      <c r="H2479" s="46" t="s">
        <v>8035</v>
      </c>
      <c r="I2479" s="46" t="s">
        <v>225</v>
      </c>
      <c r="J2479" s="90">
        <v>28</v>
      </c>
      <c r="K2479" s="198">
        <v>2165672</v>
      </c>
      <c r="L2479" s="46" t="s">
        <v>8030</v>
      </c>
      <c r="M2479" s="46" t="s">
        <v>39</v>
      </c>
      <c r="N2479" s="215">
        <v>9</v>
      </c>
      <c r="O2479" s="90">
        <v>2</v>
      </c>
      <c r="P2479" s="90">
        <v>6</v>
      </c>
      <c r="Q2479" s="46" t="s">
        <v>32</v>
      </c>
      <c r="R2479" s="46" t="s">
        <v>8036</v>
      </c>
      <c r="S2479" s="48"/>
      <c r="T2479" s="48"/>
      <c r="U2479" s="48"/>
      <c r="V2479" s="48"/>
      <c r="W2479" s="48"/>
      <c r="X2479" s="48"/>
      <c r="Y2479" s="48"/>
      <c r="Z2479" s="48"/>
      <c r="AA2479" s="48"/>
      <c r="AB2479" s="48"/>
      <c r="AC2479" s="48"/>
      <c r="AD2479" s="48"/>
      <c r="AE2479" s="48"/>
      <c r="AF2479" s="48"/>
      <c r="AG2479" s="48"/>
      <c r="AH2479" s="48"/>
      <c r="AI2479" s="48"/>
      <c r="AJ2479" s="48"/>
      <c r="AK2479" s="48"/>
      <c r="AL2479" s="48"/>
      <c r="AM2479" s="48"/>
      <c r="AN2479" s="48"/>
      <c r="AO2479" s="48"/>
      <c r="AP2479" s="48"/>
      <c r="AQ2479" s="48"/>
      <c r="AR2479" s="48"/>
      <c r="AS2479" s="48"/>
      <c r="AT2479" s="48"/>
      <c r="AU2479" s="48"/>
      <c r="AV2479" s="48"/>
      <c r="AW2479" s="48"/>
      <c r="AX2479" s="48"/>
      <c r="AY2479" s="48"/>
      <c r="AZ2479" s="48"/>
      <c r="BA2479" s="48"/>
      <c r="BB2479" s="48"/>
      <c r="BC2479" s="48"/>
      <c r="BD2479" s="48"/>
      <c r="BE2479" s="48"/>
      <c r="BF2479" s="48"/>
      <c r="BG2479" s="48"/>
      <c r="BH2479" s="48"/>
      <c r="BI2479" s="48"/>
      <c r="BJ2479" s="48"/>
      <c r="BK2479" s="48"/>
      <c r="BL2479" s="48"/>
      <c r="BM2479" s="48"/>
      <c r="BN2479" s="48"/>
      <c r="BO2479" s="48"/>
      <c r="BP2479" s="48"/>
      <c r="BQ2479" s="48"/>
      <c r="BR2479" s="48"/>
      <c r="BS2479" s="48"/>
      <c r="BT2479" s="48"/>
      <c r="BU2479" s="48"/>
      <c r="BV2479" s="48"/>
      <c r="BW2479" s="48"/>
      <c r="BX2479" s="48"/>
      <c r="BY2479" s="48"/>
      <c r="BZ2479" s="48"/>
      <c r="CA2479" s="48"/>
      <c r="CB2479" s="48"/>
      <c r="CC2479" s="48"/>
      <c r="CD2479" s="48"/>
      <c r="CE2479" s="48"/>
      <c r="CF2479" s="48"/>
      <c r="CG2479" s="48"/>
      <c r="CH2479" s="48"/>
      <c r="CI2479" s="48"/>
      <c r="CJ2479" s="48"/>
      <c r="CK2479" s="48"/>
      <c r="CL2479" s="48"/>
      <c r="CM2479" s="48"/>
      <c r="CN2479" s="48"/>
      <c r="CO2479" s="48"/>
      <c r="CP2479" s="48"/>
      <c r="CQ2479" s="48"/>
      <c r="CR2479" s="48"/>
      <c r="CS2479" s="48"/>
      <c r="CT2479" s="48"/>
      <c r="CU2479" s="48"/>
      <c r="CV2479" s="48"/>
      <c r="CW2479" s="48"/>
      <c r="CX2479" s="48"/>
      <c r="CY2479" s="48"/>
      <c r="CZ2479" s="48"/>
      <c r="DA2479" s="48"/>
      <c r="DB2479" s="48"/>
      <c r="DC2479" s="48"/>
      <c r="DD2479" s="48"/>
      <c r="DE2479" s="48"/>
      <c r="DF2479" s="48"/>
      <c r="DG2479" s="48"/>
      <c r="DH2479" s="48"/>
      <c r="DI2479" s="48"/>
      <c r="DJ2479" s="48"/>
      <c r="DK2479" s="48"/>
      <c r="DL2479" s="48"/>
      <c r="DM2479" s="48"/>
      <c r="DN2479" s="48"/>
      <c r="DO2479" s="48"/>
      <c r="DP2479" s="48"/>
      <c r="DQ2479" s="48"/>
      <c r="DR2479" s="48"/>
      <c r="DS2479" s="48"/>
      <c r="DT2479" s="48"/>
      <c r="DU2479" s="48"/>
      <c r="DV2479" s="48"/>
      <c r="DW2479" s="48"/>
      <c r="DX2479" s="48"/>
      <c r="DY2479" s="48"/>
      <c r="DZ2479" s="48"/>
      <c r="EA2479" s="48"/>
      <c r="EB2479" s="48"/>
      <c r="EC2479" s="48"/>
      <c r="ED2479" s="48"/>
      <c r="EE2479" s="48"/>
      <c r="EF2479" s="48"/>
      <c r="EG2479" s="48"/>
      <c r="EH2479" s="48"/>
      <c r="EI2479" s="48"/>
      <c r="EJ2479" s="48"/>
      <c r="EK2479" s="48"/>
      <c r="EL2479" s="48"/>
      <c r="EM2479" s="48"/>
      <c r="EN2479" s="48"/>
      <c r="EO2479" s="48"/>
      <c r="EP2479" s="48"/>
      <c r="EQ2479" s="48"/>
      <c r="ER2479" s="48"/>
      <c r="ES2479" s="48"/>
      <c r="ET2479" s="48"/>
      <c r="EU2479" s="48"/>
      <c r="EV2479" s="48"/>
      <c r="EW2479" s="48"/>
      <c r="EX2479" s="48"/>
      <c r="EY2479" s="48"/>
      <c r="EZ2479" s="48"/>
      <c r="FA2479" s="48"/>
      <c r="FB2479" s="48"/>
      <c r="FC2479" s="48"/>
      <c r="FD2479" s="48"/>
      <c r="FE2479" s="48"/>
      <c r="FF2479" s="48"/>
      <c r="FG2479" s="48"/>
      <c r="FH2479" s="48"/>
      <c r="FI2479" s="48"/>
      <c r="FJ2479" s="48"/>
      <c r="FK2479" s="48"/>
      <c r="FL2479" s="48"/>
      <c r="FM2479" s="48"/>
      <c r="FN2479" s="48"/>
      <c r="FO2479" s="48"/>
      <c r="FP2479" s="48"/>
      <c r="FQ2479" s="48"/>
      <c r="FR2479" s="48"/>
      <c r="FS2479" s="48"/>
      <c r="FT2479" s="48"/>
      <c r="FU2479" s="48"/>
      <c r="FV2479" s="48"/>
      <c r="FW2479" s="48"/>
      <c r="FX2479" s="48"/>
      <c r="FY2479" s="48"/>
      <c r="FZ2479" s="48"/>
      <c r="GA2479" s="48"/>
      <c r="GB2479" s="48"/>
      <c r="GC2479" s="48"/>
      <c r="GD2479" s="48"/>
      <c r="GE2479" s="48"/>
      <c r="GF2479" s="48"/>
      <c r="GG2479" s="48"/>
      <c r="GH2479" s="48"/>
      <c r="GI2479" s="48"/>
      <c r="GJ2479" s="48"/>
      <c r="GK2479" s="48"/>
      <c r="GL2479" s="48"/>
      <c r="GM2479" s="48"/>
      <c r="GN2479" s="48"/>
      <c r="GO2479" s="48"/>
      <c r="GP2479" s="48"/>
      <c r="GQ2479" s="48"/>
      <c r="GR2479" s="48"/>
      <c r="GS2479" s="48"/>
      <c r="GT2479" s="48"/>
      <c r="GU2479" s="48"/>
      <c r="GV2479" s="48"/>
      <c r="GW2479" s="48"/>
      <c r="GX2479" s="48"/>
      <c r="GY2479" s="48"/>
      <c r="GZ2479" s="48"/>
      <c r="HA2479" s="48"/>
      <c r="HB2479" s="48"/>
      <c r="HC2479" s="48"/>
      <c r="HD2479" s="48"/>
      <c r="HE2479" s="48"/>
      <c r="HF2479" s="48"/>
      <c r="HG2479" s="48"/>
      <c r="HH2479" s="48"/>
      <c r="HI2479" s="48"/>
      <c r="HJ2479" s="48"/>
      <c r="HK2479" s="48"/>
      <c r="HL2479" s="48"/>
      <c r="HM2479" s="48"/>
      <c r="HN2479" s="48"/>
      <c r="HO2479" s="48"/>
      <c r="HP2479" s="48"/>
      <c r="HQ2479" s="48"/>
      <c r="HR2479" s="48"/>
      <c r="HS2479" s="48"/>
      <c r="HT2479" s="48"/>
      <c r="HU2479" s="48"/>
      <c r="HV2479" s="48"/>
      <c r="HW2479" s="48"/>
      <c r="HX2479" s="48"/>
      <c r="HY2479" s="48"/>
      <c r="HZ2479" s="48"/>
      <c r="IA2479" s="48"/>
      <c r="IB2479" s="48"/>
      <c r="IC2479" s="48"/>
      <c r="ID2479" s="48"/>
      <c r="IE2479" s="48"/>
      <c r="IF2479" s="48"/>
      <c r="IG2479" s="48"/>
      <c r="IH2479" s="48"/>
      <c r="II2479" s="48"/>
      <c r="IJ2479" s="48"/>
      <c r="IK2479" s="48"/>
      <c r="IL2479" s="48"/>
      <c r="IM2479" s="48"/>
      <c r="IN2479" s="48"/>
      <c r="IO2479" s="48"/>
      <c r="IP2479" s="48"/>
      <c r="IQ2479" s="48"/>
      <c r="IR2479" s="48"/>
      <c r="IS2479" s="48"/>
      <c r="IT2479" s="48"/>
      <c r="IU2479" s="48"/>
      <c r="IV2479" s="48"/>
      <c r="IW2479" s="48"/>
      <c r="IX2479" s="48"/>
      <c r="IY2479" s="48"/>
      <c r="IZ2479" s="48"/>
      <c r="JA2479" s="48"/>
    </row>
    <row r="2480" spans="2:273" s="49" customFormat="1" ht="20" customHeight="1">
      <c r="B2480" s="120" t="s">
        <v>5093</v>
      </c>
      <c r="C2480" s="113">
        <v>20191</v>
      </c>
      <c r="D2480" s="104">
        <v>2019</v>
      </c>
      <c r="E2480" s="66" t="s">
        <v>2306</v>
      </c>
      <c r="F2480" s="145"/>
      <c r="G2480" s="358"/>
      <c r="H2480" s="68" t="s">
        <v>5094</v>
      </c>
      <c r="I2480" s="68" t="s">
        <v>53</v>
      </c>
      <c r="J2480" s="92">
        <v>24</v>
      </c>
      <c r="K2480" s="200">
        <v>100000</v>
      </c>
      <c r="L2480" s="68" t="s">
        <v>2802</v>
      </c>
      <c r="M2480" s="68" t="s">
        <v>39</v>
      </c>
      <c r="N2480" s="215">
        <v>9</v>
      </c>
      <c r="O2480" s="89">
        <v>2</v>
      </c>
      <c r="P2480" s="89">
        <v>6</v>
      </c>
      <c r="Q2480" s="68" t="s">
        <v>47</v>
      </c>
      <c r="R2480" s="68" t="s">
        <v>80</v>
      </c>
      <c r="S2480" s="6"/>
      <c r="T2480" s="6"/>
      <c r="U2480" s="6"/>
      <c r="V2480" s="6"/>
      <c r="W2480" s="6"/>
      <c r="X2480" s="6"/>
      <c r="Y2480" s="6"/>
      <c r="Z2480" s="6"/>
      <c r="AA2480" s="6"/>
      <c r="AB2480" s="6"/>
      <c r="AC2480" s="6"/>
      <c r="AD2480" s="6"/>
      <c r="AE2480" s="6"/>
      <c r="AF2480" s="6"/>
      <c r="AG2480" s="6"/>
      <c r="AH2480" s="6"/>
      <c r="AI2480" s="6"/>
      <c r="AJ2480" s="6"/>
      <c r="AK2480" s="6"/>
      <c r="AL2480" s="6"/>
      <c r="AM2480" s="6"/>
      <c r="AN2480" s="6"/>
      <c r="AO2480" s="6"/>
      <c r="AP2480" s="6"/>
      <c r="AQ2480" s="6"/>
      <c r="AR2480" s="7" t="s">
        <v>55</v>
      </c>
      <c r="AS2480" s="7" t="s">
        <v>53</v>
      </c>
      <c r="AT2480" s="6"/>
      <c r="AU2480" s="6"/>
      <c r="AV2480" s="6"/>
      <c r="AW2480" s="6"/>
      <c r="AX2480" s="6"/>
      <c r="AY2480" s="6"/>
      <c r="AZ2480" s="6"/>
      <c r="BA2480" s="6"/>
      <c r="BB2480" s="6"/>
      <c r="BC2480" s="6"/>
      <c r="BD2480" s="6"/>
      <c r="BE2480" s="6"/>
      <c r="BF2480" s="6"/>
      <c r="BG2480" s="6"/>
      <c r="BH2480" s="6"/>
      <c r="BI2480" s="6"/>
      <c r="BJ2480" s="6"/>
      <c r="BK2480" s="6"/>
      <c r="BL2480" s="6"/>
      <c r="BM2480" s="6"/>
      <c r="BN2480" s="6"/>
      <c r="BO2480" s="6"/>
      <c r="BP2480" s="6"/>
      <c r="BQ2480" s="6"/>
      <c r="BR2480" s="6"/>
      <c r="BS2480" s="6"/>
      <c r="BT2480" s="6"/>
      <c r="BU2480" s="6"/>
      <c r="BV2480" s="6"/>
      <c r="BW2480" s="6"/>
      <c r="BX2480" s="6"/>
      <c r="BY2480" s="6"/>
      <c r="BZ2480" s="6"/>
      <c r="CA2480" s="6"/>
      <c r="CB2480" s="6"/>
      <c r="CC2480" s="6"/>
      <c r="CD2480" s="6"/>
      <c r="CE2480" s="6"/>
      <c r="CF2480" s="6"/>
      <c r="CG2480" s="6"/>
      <c r="CH2480" s="6"/>
      <c r="CI2480" s="6"/>
      <c r="CJ2480" s="6"/>
      <c r="CK2480" s="6"/>
      <c r="CL2480" s="6"/>
      <c r="CM2480" s="6"/>
      <c r="CN2480" s="6"/>
      <c r="CO2480" s="6"/>
      <c r="CP2480" s="6"/>
      <c r="CQ2480" s="6"/>
      <c r="CR2480" s="6"/>
      <c r="CS2480" s="6"/>
      <c r="CT2480" s="6"/>
      <c r="CU2480" s="6"/>
      <c r="CV2480" s="6"/>
      <c r="CW2480" s="6"/>
      <c r="CX2480" s="6"/>
      <c r="CY2480" s="6"/>
      <c r="CZ2480" s="6"/>
      <c r="DA2480" s="6"/>
      <c r="DB2480" s="6"/>
      <c r="DC2480" s="6"/>
      <c r="DD2480" s="6"/>
      <c r="DE2480" s="6"/>
      <c r="DF2480" s="6"/>
      <c r="DG2480" s="6"/>
      <c r="DH2480" s="6"/>
      <c r="DI2480" s="6"/>
      <c r="DJ2480" s="6"/>
      <c r="DK2480" s="6"/>
      <c r="DL2480" s="6"/>
      <c r="DM2480" s="6"/>
      <c r="DN2480" s="6"/>
      <c r="DO2480" s="6"/>
      <c r="DP2480" s="6"/>
      <c r="DQ2480" s="6"/>
      <c r="DR2480" s="6"/>
      <c r="DS2480" s="6"/>
      <c r="DT2480" s="6"/>
      <c r="DU2480" s="6"/>
      <c r="DV2480" s="6"/>
      <c r="DW2480" s="6"/>
      <c r="DX2480" s="6"/>
      <c r="DY2480" s="6"/>
      <c r="DZ2480" s="6"/>
      <c r="EA2480" s="6"/>
      <c r="EB2480" s="6"/>
      <c r="EC2480" s="6"/>
      <c r="ED2480" s="6"/>
      <c r="EE2480" s="6"/>
      <c r="EF2480" s="6"/>
      <c r="EG2480" s="6"/>
      <c r="EH2480" s="6"/>
      <c r="EI2480" s="6"/>
      <c r="EJ2480" s="6"/>
      <c r="EK2480" s="6"/>
      <c r="EL2480" s="6"/>
      <c r="EM2480" s="6"/>
      <c r="EN2480" s="6"/>
      <c r="EO2480" s="6"/>
      <c r="EP2480" s="6"/>
      <c r="EQ2480" s="6"/>
      <c r="ER2480" s="6"/>
      <c r="ES2480" s="6"/>
      <c r="ET2480" s="6"/>
      <c r="EU2480" s="6"/>
      <c r="EV2480" s="6"/>
      <c r="EW2480" s="6"/>
      <c r="EX2480" s="6"/>
      <c r="EY2480" s="6"/>
      <c r="EZ2480" s="6"/>
      <c r="FA2480" s="6"/>
      <c r="FB2480" s="6"/>
      <c r="FC2480" s="6"/>
      <c r="FD2480" s="6"/>
      <c r="FE2480" s="6"/>
      <c r="FF2480" s="6"/>
      <c r="FG2480" s="6"/>
      <c r="FH2480" s="6"/>
      <c r="FI2480" s="6"/>
      <c r="FJ2480" s="6"/>
      <c r="FK2480" s="6"/>
      <c r="FL2480" s="6"/>
      <c r="FM2480" s="6"/>
      <c r="FN2480" s="6"/>
      <c r="FO2480" s="6"/>
      <c r="FP2480" s="6"/>
      <c r="FQ2480" s="6"/>
      <c r="FR2480" s="6"/>
      <c r="FS2480" s="6"/>
      <c r="FT2480" s="6"/>
      <c r="FU2480" s="6"/>
      <c r="FV2480" s="6"/>
      <c r="FW2480" s="6"/>
      <c r="FX2480" s="6"/>
      <c r="FY2480" s="6"/>
      <c r="FZ2480" s="6"/>
      <c r="GA2480" s="6"/>
      <c r="GB2480" s="6"/>
      <c r="GC2480" s="6"/>
      <c r="GD2480" s="6"/>
      <c r="GE2480" s="6"/>
      <c r="GF2480" s="6"/>
      <c r="GG2480" s="6"/>
      <c r="GH2480" s="6"/>
      <c r="GI2480" s="6"/>
      <c r="GJ2480" s="6"/>
      <c r="GK2480" s="6"/>
      <c r="GL2480" s="6"/>
      <c r="GM2480" s="6"/>
      <c r="GN2480" s="6"/>
      <c r="GO2480" s="6"/>
      <c r="GP2480" s="6"/>
      <c r="GQ2480" s="6"/>
      <c r="GR2480" s="6"/>
      <c r="GS2480" s="6"/>
      <c r="GT2480" s="6"/>
      <c r="GU2480" s="6"/>
      <c r="GV2480" s="6"/>
      <c r="GW2480" s="6"/>
      <c r="GX2480" s="6"/>
      <c r="GY2480" s="6"/>
      <c r="GZ2480" s="6"/>
      <c r="HA2480" s="6"/>
      <c r="HB2480" s="6"/>
      <c r="HC2480" s="6"/>
      <c r="HD2480" s="6"/>
      <c r="HE2480" s="6"/>
      <c r="HF2480" s="6"/>
      <c r="HG2480" s="6"/>
      <c r="HH2480" s="6"/>
      <c r="HI2480" s="6"/>
      <c r="HJ2480" s="6"/>
      <c r="HK2480" s="6"/>
      <c r="HL2480" s="6"/>
      <c r="HM2480" s="6"/>
      <c r="HN2480" s="6"/>
      <c r="HO2480" s="6"/>
      <c r="HP2480" s="6"/>
      <c r="HQ2480" s="6"/>
      <c r="HR2480" s="6"/>
      <c r="HS2480" s="6"/>
      <c r="HT2480" s="6"/>
      <c r="HU2480" s="6"/>
      <c r="HV2480" s="6"/>
      <c r="HW2480" s="6"/>
      <c r="HX2480" s="6"/>
      <c r="HY2480" s="6"/>
      <c r="HZ2480" s="6"/>
      <c r="IA2480" s="6"/>
      <c r="IB2480" s="6"/>
      <c r="IC2480" s="6"/>
      <c r="ID2480" s="6"/>
      <c r="IE2480" s="6"/>
      <c r="IF2480" s="6"/>
      <c r="IG2480" s="6"/>
      <c r="IH2480" s="6"/>
      <c r="II2480" s="6"/>
      <c r="IJ2480" s="6"/>
      <c r="IK2480" s="6"/>
      <c r="IL2480" s="6"/>
      <c r="IM2480" s="6"/>
      <c r="IN2480" s="6"/>
      <c r="IO2480" s="6"/>
      <c r="IP2480" s="6"/>
      <c r="IQ2480" s="6"/>
      <c r="IR2480" s="6"/>
      <c r="IS2480" s="6"/>
      <c r="IT2480" s="6"/>
      <c r="IU2480" s="6"/>
      <c r="IV2480" s="6"/>
      <c r="IW2480" s="6"/>
      <c r="IX2480" s="6"/>
      <c r="IY2480" s="6"/>
      <c r="IZ2480" s="6"/>
      <c r="JA2480" s="6"/>
      <c r="JB2480" s="6"/>
      <c r="JC2480" s="6"/>
      <c r="JD2480" s="6"/>
      <c r="JE2480" s="6"/>
      <c r="JF2480" s="6"/>
      <c r="JG2480" s="6"/>
      <c r="JH2480" s="6"/>
      <c r="JI2480" s="6"/>
      <c r="JJ2480" s="6"/>
      <c r="JK2480" s="6"/>
      <c r="JL2480" s="6"/>
      <c r="JM2480" s="6"/>
    </row>
    <row r="2481" spans="2:273" s="49" customFormat="1" ht="20" customHeight="1">
      <c r="B2481" s="102" t="s">
        <v>2308</v>
      </c>
      <c r="C2481" s="103">
        <v>20182</v>
      </c>
      <c r="D2481" s="104">
        <v>2018</v>
      </c>
      <c r="E2481" s="67" t="s">
        <v>2306</v>
      </c>
      <c r="F2481" s="144"/>
      <c r="G2481" s="358"/>
      <c r="H2481" s="69" t="s">
        <v>2309</v>
      </c>
      <c r="I2481" s="70" t="s">
        <v>37</v>
      </c>
      <c r="J2481" s="92">
        <v>31</v>
      </c>
      <c r="K2481" s="199">
        <v>198480</v>
      </c>
      <c r="L2481" s="70" t="s">
        <v>2310</v>
      </c>
      <c r="M2481" s="70" t="s">
        <v>39</v>
      </c>
      <c r="N2481" s="215">
        <v>9</v>
      </c>
      <c r="O2481" s="91">
        <v>2</v>
      </c>
      <c r="P2481" s="91">
        <v>6</v>
      </c>
      <c r="Q2481" s="69" t="s">
        <v>32</v>
      </c>
      <c r="R2481" s="70" t="s">
        <v>353</v>
      </c>
      <c r="S2481" s="37"/>
      <c r="T2481" s="37"/>
      <c r="U2481" s="37"/>
      <c r="V2481" s="37"/>
      <c r="W2481" s="37"/>
      <c r="X2481" s="37"/>
      <c r="Y2481" s="37"/>
      <c r="Z2481" s="37"/>
      <c r="AA2481" s="37"/>
      <c r="AB2481" s="37"/>
      <c r="AC2481" s="37"/>
      <c r="AD2481" s="37"/>
      <c r="AE2481" s="37"/>
      <c r="AF2481" s="6"/>
      <c r="AG2481" s="6"/>
      <c r="AH2481" s="6"/>
      <c r="AI2481" s="6"/>
      <c r="AJ2481" s="6"/>
      <c r="AK2481" s="6"/>
      <c r="AL2481" s="6"/>
      <c r="AM2481" s="6"/>
      <c r="AN2481" s="6"/>
      <c r="AO2481" s="6"/>
      <c r="AP2481" s="6"/>
      <c r="AQ2481" s="6"/>
      <c r="AR2481" s="7" t="s">
        <v>47</v>
      </c>
      <c r="AS2481" s="7" t="s">
        <v>53</v>
      </c>
      <c r="AT2481" s="6"/>
      <c r="AU2481" s="6"/>
      <c r="AV2481" s="6"/>
      <c r="AW2481" s="6"/>
      <c r="AX2481" s="6"/>
      <c r="AY2481" s="6"/>
      <c r="AZ2481" s="6"/>
      <c r="BA2481" s="6"/>
      <c r="BB2481" s="6"/>
      <c r="BC2481" s="6"/>
      <c r="BD2481" s="6"/>
      <c r="BE2481" s="6"/>
      <c r="BF2481" s="6"/>
      <c r="BG2481" s="6"/>
      <c r="BH2481" s="6"/>
      <c r="BI2481" s="6"/>
      <c r="BJ2481" s="6"/>
      <c r="BK2481" s="6"/>
      <c r="BL2481" s="6"/>
      <c r="BM2481" s="6"/>
      <c r="BN2481" s="6"/>
      <c r="BO2481" s="6"/>
      <c r="BP2481" s="6"/>
      <c r="BQ2481" s="6"/>
      <c r="BR2481" s="6"/>
      <c r="BS2481" s="6"/>
      <c r="BT2481" s="6"/>
      <c r="BU2481" s="6"/>
      <c r="BV2481" s="6"/>
      <c r="BW2481" s="6"/>
      <c r="BX2481" s="6"/>
      <c r="BY2481" s="6"/>
      <c r="BZ2481" s="6"/>
      <c r="CA2481" s="6"/>
      <c r="CB2481" s="6"/>
      <c r="CC2481" s="6"/>
      <c r="CD2481" s="6"/>
      <c r="CE2481" s="6"/>
      <c r="CF2481" s="6"/>
      <c r="CG2481" s="6"/>
      <c r="CH2481" s="6"/>
      <c r="CI2481" s="6"/>
      <c r="CJ2481" s="6"/>
      <c r="CK2481" s="6"/>
      <c r="CL2481" s="6"/>
      <c r="CM2481" s="6"/>
      <c r="CN2481" s="6"/>
      <c r="CO2481" s="6"/>
      <c r="CP2481" s="6"/>
      <c r="CQ2481" s="6"/>
      <c r="CR2481" s="6"/>
      <c r="CS2481" s="6"/>
      <c r="CT2481" s="6"/>
      <c r="CU2481" s="6"/>
      <c r="CV2481" s="6"/>
      <c r="CW2481" s="6"/>
      <c r="CX2481" s="6"/>
      <c r="CY2481" s="6"/>
      <c r="CZ2481" s="6"/>
      <c r="DA2481" s="6"/>
      <c r="DB2481" s="6"/>
      <c r="DC2481" s="6"/>
      <c r="DD2481" s="6"/>
      <c r="DE2481" s="6"/>
      <c r="DF2481" s="6"/>
      <c r="DG2481" s="6"/>
      <c r="DH2481" s="6"/>
      <c r="DI2481" s="6"/>
      <c r="DJ2481" s="6"/>
      <c r="DK2481" s="6"/>
      <c r="DL2481" s="6"/>
      <c r="DM2481" s="6"/>
      <c r="DN2481" s="6"/>
      <c r="DO2481" s="6"/>
      <c r="DP2481" s="6"/>
      <c r="DQ2481" s="6"/>
      <c r="DR2481" s="6"/>
      <c r="DS2481" s="6"/>
      <c r="DT2481" s="6"/>
      <c r="DU2481" s="6"/>
      <c r="DV2481" s="6"/>
      <c r="DW2481" s="6"/>
      <c r="DX2481" s="6"/>
      <c r="DY2481" s="6"/>
      <c r="DZ2481" s="6"/>
      <c r="EA2481" s="6"/>
      <c r="EB2481" s="6"/>
      <c r="EC2481" s="6"/>
      <c r="ED2481" s="6"/>
      <c r="EE2481" s="6"/>
      <c r="EF2481" s="6"/>
      <c r="EG2481" s="6"/>
      <c r="EH2481" s="6"/>
      <c r="EI2481" s="6"/>
      <c r="EJ2481" s="6"/>
      <c r="EK2481" s="6"/>
      <c r="EL2481" s="6"/>
      <c r="EM2481" s="6"/>
      <c r="EN2481" s="6"/>
      <c r="EO2481" s="6"/>
      <c r="EP2481" s="6"/>
      <c r="EQ2481" s="6"/>
      <c r="ER2481" s="6"/>
      <c r="ES2481" s="6"/>
      <c r="ET2481" s="6"/>
      <c r="EU2481" s="6"/>
      <c r="EV2481" s="6"/>
      <c r="EW2481" s="6"/>
      <c r="EX2481" s="6"/>
      <c r="EY2481" s="6"/>
      <c r="EZ2481" s="6"/>
      <c r="FA2481" s="6"/>
      <c r="FB2481" s="6"/>
      <c r="FC2481" s="6"/>
      <c r="FD2481" s="6"/>
      <c r="FE2481" s="6"/>
      <c r="FF2481" s="6"/>
      <c r="FG2481" s="6"/>
      <c r="FH2481" s="6"/>
      <c r="FI2481" s="6"/>
      <c r="FJ2481" s="6"/>
      <c r="FK2481" s="6"/>
      <c r="FL2481" s="6"/>
      <c r="FM2481" s="6"/>
      <c r="FN2481" s="6"/>
      <c r="FO2481" s="6"/>
      <c r="FP2481" s="6"/>
      <c r="FQ2481" s="6"/>
      <c r="FR2481" s="6"/>
      <c r="FS2481" s="6"/>
      <c r="FT2481" s="6"/>
      <c r="FU2481" s="6"/>
      <c r="FV2481" s="6"/>
      <c r="FW2481" s="6"/>
      <c r="FX2481" s="6"/>
      <c r="FY2481" s="6"/>
      <c r="FZ2481" s="6"/>
      <c r="GA2481" s="6"/>
      <c r="GB2481" s="6"/>
      <c r="GC2481" s="6"/>
      <c r="GD2481" s="6"/>
      <c r="GE2481" s="6"/>
      <c r="GF2481" s="6"/>
      <c r="GG2481" s="6"/>
      <c r="GH2481" s="6"/>
      <c r="GI2481" s="6"/>
      <c r="GJ2481" s="6"/>
      <c r="GK2481" s="6"/>
      <c r="GL2481" s="6"/>
      <c r="GM2481" s="6"/>
      <c r="GN2481" s="6"/>
      <c r="GO2481" s="6"/>
      <c r="GP2481" s="6"/>
      <c r="GQ2481" s="6"/>
      <c r="GR2481" s="6"/>
      <c r="GS2481" s="6"/>
      <c r="GT2481" s="6"/>
      <c r="GU2481" s="6"/>
      <c r="GV2481" s="6"/>
      <c r="GW2481" s="6"/>
      <c r="GX2481" s="6"/>
      <c r="GY2481" s="6"/>
      <c r="GZ2481" s="6"/>
      <c r="HA2481" s="6"/>
      <c r="HB2481" s="6"/>
      <c r="HC2481" s="6"/>
      <c r="HD2481" s="6"/>
      <c r="HE2481" s="6"/>
      <c r="HF2481" s="6"/>
      <c r="HG2481" s="6"/>
      <c r="HH2481" s="6"/>
      <c r="HI2481" s="6"/>
      <c r="HJ2481" s="6"/>
      <c r="HK2481" s="6"/>
      <c r="HL2481" s="6"/>
      <c r="HM2481" s="6"/>
      <c r="HN2481" s="6"/>
      <c r="HO2481" s="6"/>
      <c r="HP2481" s="6"/>
      <c r="HQ2481" s="6"/>
      <c r="HR2481" s="6"/>
      <c r="HS2481" s="6"/>
      <c r="HT2481" s="6"/>
      <c r="HU2481" s="6"/>
      <c r="HV2481" s="6"/>
      <c r="HW2481" s="6"/>
      <c r="HX2481" s="6"/>
      <c r="HY2481" s="6"/>
      <c r="HZ2481" s="6"/>
      <c r="IA2481" s="6"/>
      <c r="IB2481" s="6"/>
      <c r="IC2481" s="6"/>
      <c r="ID2481" s="6"/>
      <c r="IE2481" s="6"/>
      <c r="IF2481" s="6"/>
      <c r="IG2481" s="6"/>
      <c r="IH2481" s="6"/>
      <c r="II2481" s="6"/>
      <c r="IJ2481" s="6"/>
      <c r="IK2481" s="6"/>
      <c r="IL2481" s="6"/>
      <c r="IM2481" s="6"/>
      <c r="IN2481" s="6"/>
      <c r="IO2481" s="6"/>
      <c r="IP2481" s="6"/>
      <c r="IQ2481" s="6"/>
      <c r="IR2481" s="6"/>
      <c r="IS2481" s="6"/>
      <c r="IT2481" s="6"/>
      <c r="IU2481" s="6"/>
      <c r="IV2481" s="6"/>
      <c r="IW2481" s="6"/>
      <c r="IX2481" s="6"/>
      <c r="IY2481" s="6"/>
      <c r="IZ2481" s="6"/>
      <c r="JA2481" s="6"/>
      <c r="JB2481" s="6"/>
      <c r="JC2481" s="6"/>
      <c r="JD2481" s="6"/>
      <c r="JE2481" s="6"/>
      <c r="JF2481" s="6"/>
      <c r="JG2481" s="6"/>
      <c r="JH2481" s="6"/>
      <c r="JI2481" s="6"/>
      <c r="JJ2481" s="6"/>
      <c r="JK2481" s="6"/>
      <c r="JL2481" s="6"/>
      <c r="JM2481" s="6"/>
    </row>
    <row r="2482" spans="2:273" s="49" customFormat="1" ht="20" customHeight="1">
      <c r="B2482" s="120" t="s">
        <v>5089</v>
      </c>
      <c r="C2482" s="113">
        <v>20191</v>
      </c>
      <c r="D2482" s="104">
        <v>2019</v>
      </c>
      <c r="E2482" s="66" t="s">
        <v>2306</v>
      </c>
      <c r="F2482" s="145"/>
      <c r="G2482" s="358"/>
      <c r="H2482" s="68" t="s">
        <v>5090</v>
      </c>
      <c r="I2482" s="68" t="s">
        <v>53</v>
      </c>
      <c r="J2482" s="92">
        <v>38</v>
      </c>
      <c r="K2482" s="200">
        <v>339180</v>
      </c>
      <c r="L2482" s="68" t="s">
        <v>2802</v>
      </c>
      <c r="M2482" s="68" t="s">
        <v>39</v>
      </c>
      <c r="N2482" s="215">
        <v>9</v>
      </c>
      <c r="O2482" s="89">
        <v>2</v>
      </c>
      <c r="P2482" s="89">
        <v>6</v>
      </c>
      <c r="Q2482" s="68" t="s">
        <v>55</v>
      </c>
      <c r="R2482" s="68" t="s">
        <v>52</v>
      </c>
      <c r="S2482" s="6"/>
      <c r="T2482" s="6"/>
      <c r="U2482" s="6"/>
      <c r="V2482" s="6"/>
      <c r="W2482" s="6"/>
      <c r="X2482" s="6"/>
      <c r="Y2482" s="6"/>
      <c r="Z2482" s="6"/>
      <c r="AA2482" s="6"/>
      <c r="AB2482" s="6"/>
      <c r="AC2482" s="6"/>
      <c r="AD2482" s="6"/>
      <c r="AE2482" s="6"/>
      <c r="AF2482" s="6"/>
      <c r="AG2482" s="6"/>
      <c r="AH2482" s="6"/>
      <c r="AI2482" s="6"/>
      <c r="AJ2482" s="6"/>
      <c r="AK2482" s="6"/>
      <c r="AL2482" s="6"/>
      <c r="AM2482" s="6"/>
      <c r="AN2482" s="6"/>
      <c r="AO2482" s="6"/>
      <c r="AP2482" s="6"/>
      <c r="AQ2482" s="6"/>
      <c r="AR2482" s="6"/>
      <c r="AS2482" s="6"/>
      <c r="AT2482" s="6"/>
      <c r="AU2482" s="6"/>
      <c r="AV2482" s="6"/>
      <c r="AW2482" s="6"/>
      <c r="AX2482" s="6"/>
      <c r="AY2482" s="6"/>
      <c r="AZ2482" s="6"/>
      <c r="BA2482" s="6"/>
      <c r="BB2482" s="6"/>
      <c r="BC2482" s="6"/>
      <c r="BD2482" s="6"/>
      <c r="BE2482" s="6"/>
      <c r="BF2482" s="6"/>
      <c r="BG2482" s="6"/>
      <c r="BH2482" s="6"/>
      <c r="BI2482" s="6"/>
      <c r="BJ2482" s="6"/>
      <c r="BK2482" s="6"/>
      <c r="BL2482" s="6"/>
      <c r="BM2482" s="6"/>
      <c r="BN2482" s="6"/>
      <c r="BO2482" s="6"/>
      <c r="BP2482" s="6"/>
      <c r="BQ2482" s="6"/>
      <c r="BR2482" s="6"/>
      <c r="BS2482" s="6"/>
      <c r="BT2482" s="6"/>
      <c r="BU2482" s="6"/>
      <c r="BV2482" s="6"/>
      <c r="BW2482" s="6"/>
      <c r="BX2482" s="6"/>
      <c r="BY2482" s="6"/>
      <c r="BZ2482" s="6"/>
      <c r="CA2482" s="6"/>
      <c r="CB2482" s="6"/>
      <c r="CC2482" s="6"/>
      <c r="CD2482" s="6"/>
      <c r="CE2482" s="6"/>
      <c r="CF2482" s="6"/>
      <c r="CG2482" s="6"/>
      <c r="CH2482" s="6"/>
      <c r="CI2482" s="6"/>
      <c r="CJ2482" s="6"/>
      <c r="CK2482" s="6"/>
      <c r="CL2482" s="6"/>
      <c r="CM2482" s="6"/>
      <c r="CN2482" s="6"/>
      <c r="CO2482" s="6"/>
      <c r="CP2482" s="6"/>
      <c r="CQ2482" s="6"/>
      <c r="CR2482" s="6"/>
      <c r="CS2482" s="6"/>
      <c r="CT2482" s="6"/>
      <c r="CU2482" s="6"/>
      <c r="CV2482" s="6"/>
      <c r="CW2482" s="6"/>
      <c r="CX2482" s="6"/>
      <c r="CY2482" s="6"/>
      <c r="CZ2482" s="6"/>
      <c r="DA2482" s="6"/>
      <c r="DB2482" s="6"/>
      <c r="DC2482" s="6"/>
      <c r="DD2482" s="6"/>
      <c r="DE2482" s="6"/>
      <c r="DF2482" s="6"/>
      <c r="DG2482" s="6"/>
      <c r="DH2482" s="6"/>
      <c r="DI2482" s="6"/>
      <c r="DJ2482" s="6"/>
      <c r="DK2482" s="6"/>
      <c r="DL2482" s="6"/>
      <c r="DM2482" s="6"/>
      <c r="DN2482" s="6"/>
      <c r="DO2482" s="6"/>
      <c r="DP2482" s="6"/>
      <c r="DQ2482" s="6"/>
      <c r="DR2482" s="6"/>
      <c r="DS2482" s="6"/>
      <c r="DT2482" s="6"/>
      <c r="DU2482" s="6"/>
      <c r="DV2482" s="6"/>
      <c r="DW2482" s="6"/>
      <c r="DX2482" s="6"/>
      <c r="DY2482" s="6"/>
      <c r="DZ2482" s="6"/>
      <c r="EA2482" s="6"/>
      <c r="EB2482" s="6"/>
      <c r="EC2482" s="6"/>
      <c r="ED2482" s="6"/>
      <c r="EE2482" s="6"/>
      <c r="EF2482" s="6"/>
      <c r="EG2482" s="6"/>
      <c r="EH2482" s="6"/>
      <c r="EI2482" s="6"/>
      <c r="EJ2482" s="6"/>
      <c r="EK2482" s="6"/>
      <c r="EL2482" s="6"/>
      <c r="EM2482" s="6"/>
      <c r="EN2482" s="6"/>
      <c r="EO2482" s="6"/>
      <c r="EP2482" s="6"/>
      <c r="EQ2482" s="6"/>
      <c r="ER2482" s="6"/>
      <c r="ES2482" s="6"/>
      <c r="ET2482" s="6"/>
      <c r="EU2482" s="6"/>
      <c r="EV2482" s="6"/>
      <c r="EW2482" s="6"/>
      <c r="EX2482" s="6"/>
      <c r="EY2482" s="6"/>
      <c r="EZ2482" s="6"/>
      <c r="FA2482" s="6"/>
      <c r="FB2482" s="6"/>
      <c r="FC2482" s="6"/>
      <c r="FD2482" s="6"/>
      <c r="FE2482" s="6"/>
      <c r="FF2482" s="6"/>
      <c r="FG2482" s="6"/>
      <c r="FH2482" s="6"/>
      <c r="FI2482" s="6"/>
      <c r="FJ2482" s="6"/>
      <c r="FK2482" s="6"/>
      <c r="FL2482" s="6"/>
      <c r="FM2482" s="6"/>
      <c r="FN2482" s="6"/>
      <c r="FO2482" s="6"/>
      <c r="FP2482" s="6"/>
      <c r="FQ2482" s="6"/>
      <c r="FR2482" s="6"/>
      <c r="FS2482" s="6"/>
      <c r="FT2482" s="6"/>
      <c r="FU2482" s="6"/>
      <c r="FV2482" s="6"/>
      <c r="FW2482" s="6"/>
      <c r="FX2482" s="6"/>
      <c r="FY2482" s="6"/>
      <c r="FZ2482" s="6"/>
      <c r="GA2482" s="6"/>
      <c r="GB2482" s="6"/>
      <c r="GC2482" s="6"/>
      <c r="GD2482" s="6"/>
      <c r="GE2482" s="6"/>
      <c r="GF2482" s="6"/>
      <c r="GG2482" s="6"/>
      <c r="GH2482" s="6"/>
      <c r="GI2482" s="6"/>
      <c r="GJ2482" s="6"/>
      <c r="GK2482" s="6"/>
      <c r="GL2482" s="6"/>
      <c r="GM2482" s="6"/>
      <c r="GN2482" s="6"/>
      <c r="GO2482" s="6"/>
      <c r="GP2482" s="6"/>
      <c r="GQ2482" s="6"/>
      <c r="GR2482" s="6"/>
      <c r="GS2482" s="6"/>
      <c r="GT2482" s="6"/>
      <c r="GU2482" s="6"/>
      <c r="GV2482" s="6"/>
      <c r="GW2482" s="6"/>
      <c r="GX2482" s="6"/>
      <c r="GY2482" s="6"/>
      <c r="GZ2482" s="6"/>
      <c r="HA2482" s="6"/>
      <c r="HB2482" s="6"/>
      <c r="HC2482" s="6"/>
      <c r="HD2482" s="6"/>
      <c r="HE2482" s="6"/>
      <c r="HF2482" s="6"/>
      <c r="HG2482" s="6"/>
      <c r="HH2482" s="6"/>
      <c r="HI2482" s="6"/>
      <c r="HJ2482" s="6"/>
      <c r="HK2482" s="6"/>
      <c r="HL2482" s="6"/>
      <c r="HM2482" s="6"/>
      <c r="HN2482" s="6"/>
      <c r="HO2482" s="6"/>
      <c r="HP2482" s="6"/>
      <c r="HQ2482" s="6"/>
      <c r="HR2482" s="6"/>
      <c r="HS2482" s="6"/>
      <c r="HT2482" s="6"/>
      <c r="HU2482" s="6"/>
      <c r="HV2482" s="6"/>
      <c r="HW2482" s="6"/>
      <c r="HX2482" s="6"/>
      <c r="HY2482" s="6"/>
      <c r="HZ2482" s="6"/>
      <c r="IA2482" s="6"/>
      <c r="IB2482" s="6"/>
      <c r="IC2482" s="6"/>
      <c r="ID2482" s="6"/>
      <c r="IE2482" s="6"/>
      <c r="IF2482" s="6"/>
      <c r="IG2482" s="6"/>
      <c r="IH2482" s="6"/>
      <c r="II2482" s="6"/>
      <c r="IJ2482" s="6"/>
      <c r="IK2482" s="6"/>
      <c r="IL2482" s="6"/>
      <c r="IM2482" s="6"/>
      <c r="IN2482" s="6"/>
      <c r="IO2482" s="6"/>
      <c r="IP2482" s="6"/>
      <c r="IQ2482" s="6"/>
      <c r="IR2482" s="6"/>
      <c r="IS2482" s="6"/>
      <c r="IT2482" s="6"/>
      <c r="IU2482" s="6"/>
      <c r="IV2482" s="6"/>
      <c r="IW2482" s="6"/>
      <c r="IX2482" s="6"/>
      <c r="IY2482" s="6"/>
      <c r="IZ2482" s="6"/>
      <c r="JA2482" s="6"/>
      <c r="JB2482" s="6"/>
      <c r="JC2482" s="6"/>
      <c r="JD2482" s="6"/>
      <c r="JE2482" s="6"/>
      <c r="JF2482" s="6"/>
      <c r="JG2482" s="6"/>
      <c r="JH2482" s="6"/>
      <c r="JI2482" s="6"/>
      <c r="JJ2482" s="6"/>
      <c r="JK2482" s="6"/>
      <c r="JL2482" s="6"/>
      <c r="JM2482" s="6"/>
    </row>
    <row r="2483" spans="2:273" s="49" customFormat="1" ht="20" customHeight="1">
      <c r="B2483" s="120" t="s">
        <v>5095</v>
      </c>
      <c r="C2483" s="113">
        <v>20192</v>
      </c>
      <c r="D2483" s="104">
        <v>2019</v>
      </c>
      <c r="E2483" s="66" t="s">
        <v>2306</v>
      </c>
      <c r="F2483" s="145"/>
      <c r="G2483" s="358"/>
      <c r="H2483" s="68" t="s">
        <v>5096</v>
      </c>
      <c r="I2483" s="68" t="s">
        <v>37</v>
      </c>
      <c r="J2483" s="92">
        <v>12</v>
      </c>
      <c r="K2483" s="200">
        <v>364126</v>
      </c>
      <c r="L2483" s="68" t="s">
        <v>2802</v>
      </c>
      <c r="M2483" s="68" t="s">
        <v>39</v>
      </c>
      <c r="N2483" s="215">
        <v>9</v>
      </c>
      <c r="O2483" s="89">
        <v>2</v>
      </c>
      <c r="P2483" s="89">
        <v>6</v>
      </c>
      <c r="Q2483" s="68" t="s">
        <v>579</v>
      </c>
      <c r="R2483" s="68" t="s">
        <v>33</v>
      </c>
      <c r="S2483" s="6"/>
      <c r="T2483" s="6"/>
      <c r="U2483" s="6"/>
      <c r="V2483" s="6"/>
      <c r="W2483" s="6"/>
      <c r="X2483" s="6"/>
      <c r="Y2483" s="6"/>
      <c r="Z2483" s="6"/>
      <c r="AA2483" s="6"/>
      <c r="AB2483" s="6"/>
      <c r="AC2483" s="6"/>
      <c r="AD2483" s="6"/>
      <c r="AE2483" s="6"/>
      <c r="AF2483" s="48"/>
      <c r="AG2483" s="48"/>
      <c r="AH2483" s="48"/>
      <c r="AI2483" s="48"/>
      <c r="AJ2483" s="48"/>
      <c r="AK2483" s="48"/>
      <c r="AL2483" s="48"/>
      <c r="AM2483" s="48"/>
      <c r="AN2483" s="48"/>
      <c r="AO2483" s="48"/>
      <c r="AP2483" s="48"/>
      <c r="AQ2483" s="48"/>
      <c r="AR2483" s="48"/>
      <c r="AS2483" s="48"/>
      <c r="AT2483" s="48"/>
      <c r="AU2483" s="48"/>
      <c r="AV2483" s="48"/>
      <c r="AW2483" s="48"/>
      <c r="AX2483" s="48"/>
      <c r="AY2483" s="48"/>
      <c r="AZ2483" s="48"/>
      <c r="BA2483" s="48"/>
      <c r="BB2483" s="48"/>
      <c r="BC2483" s="48"/>
      <c r="BD2483" s="48"/>
      <c r="BE2483" s="48"/>
      <c r="BF2483" s="48"/>
      <c r="BG2483" s="48"/>
      <c r="BH2483" s="48"/>
      <c r="BI2483" s="48"/>
      <c r="BJ2483" s="48"/>
      <c r="BK2483" s="48"/>
      <c r="BL2483" s="48"/>
      <c r="BM2483" s="48"/>
      <c r="BN2483" s="48"/>
      <c r="BO2483" s="48"/>
      <c r="BP2483" s="48"/>
      <c r="BQ2483" s="48"/>
      <c r="BR2483" s="48"/>
      <c r="BS2483" s="48"/>
      <c r="BT2483" s="48"/>
      <c r="BU2483" s="48"/>
      <c r="BV2483" s="48"/>
      <c r="BW2483" s="48"/>
      <c r="BX2483" s="48"/>
      <c r="BY2483" s="48"/>
      <c r="BZ2483" s="48"/>
      <c r="CA2483" s="48"/>
      <c r="CB2483" s="48"/>
      <c r="CC2483" s="48"/>
      <c r="CD2483" s="48"/>
      <c r="CE2483" s="48"/>
      <c r="CF2483" s="48"/>
      <c r="CG2483" s="48"/>
      <c r="CH2483" s="48"/>
      <c r="CI2483" s="48"/>
      <c r="CJ2483" s="48"/>
      <c r="CK2483" s="48"/>
      <c r="CL2483" s="48"/>
      <c r="CM2483" s="48"/>
      <c r="CN2483" s="48"/>
      <c r="CO2483" s="48"/>
      <c r="CP2483" s="48"/>
      <c r="CQ2483" s="48"/>
      <c r="CR2483" s="48"/>
      <c r="CS2483" s="48"/>
      <c r="CT2483" s="48"/>
      <c r="CU2483" s="48"/>
      <c r="CV2483" s="48"/>
      <c r="CW2483" s="48"/>
      <c r="CX2483" s="48"/>
      <c r="CY2483" s="48"/>
      <c r="CZ2483" s="48"/>
      <c r="DA2483" s="48"/>
      <c r="DB2483" s="48"/>
      <c r="DC2483" s="48"/>
      <c r="DD2483" s="48"/>
      <c r="DE2483" s="48"/>
      <c r="DF2483" s="48"/>
      <c r="DG2483" s="48"/>
      <c r="DH2483" s="48"/>
      <c r="DI2483" s="48"/>
      <c r="DJ2483" s="48"/>
      <c r="DK2483" s="48"/>
      <c r="DL2483" s="48"/>
      <c r="DM2483" s="48"/>
      <c r="DN2483" s="48"/>
      <c r="DO2483" s="48"/>
      <c r="DP2483" s="48"/>
      <c r="DQ2483" s="48"/>
      <c r="DR2483" s="48"/>
      <c r="DS2483" s="48"/>
      <c r="DT2483" s="48"/>
      <c r="DU2483" s="48"/>
      <c r="DV2483" s="48"/>
      <c r="DW2483" s="48"/>
      <c r="DX2483" s="48"/>
      <c r="DY2483" s="48"/>
      <c r="DZ2483" s="48"/>
      <c r="EA2483" s="48"/>
      <c r="EB2483" s="48"/>
      <c r="EC2483" s="48"/>
      <c r="ED2483" s="48"/>
      <c r="EE2483" s="48"/>
      <c r="EF2483" s="48"/>
      <c r="EG2483" s="48"/>
      <c r="EH2483" s="48"/>
      <c r="EI2483" s="48"/>
      <c r="EJ2483" s="48"/>
      <c r="EK2483" s="48"/>
      <c r="EL2483" s="48"/>
      <c r="EM2483" s="48"/>
      <c r="EN2483" s="48"/>
      <c r="EO2483" s="48"/>
      <c r="EP2483" s="48"/>
      <c r="EQ2483" s="48"/>
      <c r="ER2483" s="48"/>
      <c r="ES2483" s="48"/>
      <c r="ET2483" s="48"/>
      <c r="EU2483" s="48"/>
      <c r="EV2483" s="48"/>
      <c r="EW2483" s="48"/>
      <c r="EX2483" s="48"/>
      <c r="EY2483" s="48"/>
      <c r="EZ2483" s="48"/>
      <c r="FA2483" s="48"/>
      <c r="FB2483" s="48"/>
      <c r="FC2483" s="48"/>
      <c r="FD2483" s="48"/>
      <c r="FE2483" s="48"/>
      <c r="FF2483" s="48"/>
      <c r="FG2483" s="48"/>
      <c r="FH2483" s="48"/>
      <c r="FI2483" s="48"/>
      <c r="FJ2483" s="48"/>
      <c r="FK2483" s="48"/>
      <c r="FL2483" s="48"/>
      <c r="FM2483" s="48"/>
      <c r="FN2483" s="48"/>
      <c r="FO2483" s="48"/>
      <c r="FP2483" s="48"/>
      <c r="FQ2483" s="48"/>
      <c r="FR2483" s="48"/>
      <c r="FS2483" s="48"/>
      <c r="FT2483" s="48"/>
      <c r="FU2483" s="48"/>
      <c r="FV2483" s="48"/>
      <c r="FW2483" s="48"/>
      <c r="FX2483" s="48"/>
      <c r="FY2483" s="48"/>
      <c r="FZ2483" s="48"/>
      <c r="GA2483" s="48"/>
      <c r="GB2483" s="48"/>
      <c r="GC2483" s="48"/>
      <c r="GD2483" s="48"/>
      <c r="GE2483" s="48"/>
      <c r="GF2483" s="48"/>
      <c r="GG2483" s="48"/>
      <c r="GH2483" s="48"/>
      <c r="GI2483" s="48"/>
      <c r="GJ2483" s="48"/>
      <c r="GK2483" s="48"/>
      <c r="GL2483" s="48"/>
      <c r="GM2483" s="48"/>
      <c r="GN2483" s="48"/>
      <c r="GO2483" s="48"/>
      <c r="GP2483" s="48"/>
      <c r="GQ2483" s="48"/>
      <c r="GR2483" s="48"/>
      <c r="GS2483" s="48"/>
      <c r="GT2483" s="48"/>
      <c r="GU2483" s="48"/>
      <c r="GV2483" s="48"/>
      <c r="GW2483" s="48"/>
      <c r="GX2483" s="48"/>
      <c r="GY2483" s="48"/>
      <c r="GZ2483" s="48"/>
      <c r="HA2483" s="48"/>
      <c r="HB2483" s="48"/>
      <c r="HC2483" s="48"/>
      <c r="HD2483" s="48"/>
      <c r="HE2483" s="48"/>
      <c r="HF2483" s="48"/>
      <c r="HG2483" s="48"/>
      <c r="HH2483" s="48"/>
      <c r="HI2483" s="48"/>
      <c r="HJ2483" s="48"/>
      <c r="HK2483" s="48"/>
      <c r="HL2483" s="48"/>
      <c r="HM2483" s="48"/>
      <c r="HN2483" s="48"/>
      <c r="HO2483" s="48"/>
      <c r="HP2483" s="48"/>
      <c r="HQ2483" s="48"/>
      <c r="HR2483" s="48"/>
      <c r="HS2483" s="48"/>
      <c r="HT2483" s="48"/>
      <c r="HU2483" s="48"/>
      <c r="HV2483" s="48"/>
      <c r="HW2483" s="48"/>
      <c r="HX2483" s="48"/>
      <c r="HY2483" s="48"/>
      <c r="HZ2483" s="48"/>
      <c r="IA2483" s="48"/>
      <c r="IB2483" s="48"/>
      <c r="IC2483" s="48"/>
      <c r="ID2483" s="48"/>
      <c r="IE2483" s="48"/>
      <c r="IF2483" s="48"/>
      <c r="IG2483" s="48"/>
      <c r="IH2483" s="48"/>
      <c r="II2483" s="48"/>
      <c r="IJ2483" s="48"/>
      <c r="IK2483" s="48"/>
      <c r="IL2483" s="48"/>
      <c r="IM2483" s="48"/>
      <c r="IN2483" s="48"/>
      <c r="IO2483" s="48"/>
      <c r="IP2483" s="48"/>
      <c r="IQ2483" s="48"/>
      <c r="IR2483" s="48"/>
      <c r="IS2483" s="48"/>
      <c r="IT2483" s="48"/>
      <c r="IU2483" s="48"/>
      <c r="IV2483" s="48"/>
      <c r="IW2483" s="48"/>
      <c r="IX2483" s="48"/>
      <c r="IY2483" s="48"/>
      <c r="IZ2483" s="48"/>
      <c r="JA2483" s="48"/>
    </row>
    <row r="2484" spans="2:273" s="49" customFormat="1" ht="20" customHeight="1">
      <c r="B2484" s="121" t="s">
        <v>2305</v>
      </c>
      <c r="C2484" s="122">
        <v>20181</v>
      </c>
      <c r="D2484" s="104">
        <v>2018</v>
      </c>
      <c r="E2484" s="66" t="s">
        <v>2306</v>
      </c>
      <c r="F2484" s="145"/>
      <c r="G2484" s="358"/>
      <c r="H2484" s="68" t="s">
        <v>2307</v>
      </c>
      <c r="I2484" s="68"/>
      <c r="J2484" s="92">
        <v>24</v>
      </c>
      <c r="K2484" s="200">
        <v>424301</v>
      </c>
      <c r="L2484" s="68" t="s">
        <v>2802</v>
      </c>
      <c r="M2484" s="68" t="s">
        <v>39</v>
      </c>
      <c r="N2484" s="215">
        <v>9</v>
      </c>
      <c r="O2484" s="92">
        <v>2</v>
      </c>
      <c r="P2484" s="89">
        <v>6</v>
      </c>
      <c r="Q2484" s="70"/>
      <c r="R2484" s="68" t="s">
        <v>756</v>
      </c>
      <c r="S2484" s="13">
        <v>10</v>
      </c>
      <c r="T2484" s="13"/>
      <c r="U2484" s="7"/>
      <c r="V2484" s="7"/>
      <c r="W2484" s="7"/>
      <c r="X2484" s="7"/>
      <c r="Y2484" s="13">
        <v>8</v>
      </c>
      <c r="Z2484" s="13">
        <v>6</v>
      </c>
      <c r="AA2484" s="7"/>
      <c r="AB2484" s="7"/>
      <c r="AC2484" s="7"/>
      <c r="AD2484" s="7"/>
      <c r="AE2484" s="6"/>
      <c r="AF2484" s="6"/>
      <c r="AG2484" s="6"/>
      <c r="AH2484" s="6"/>
      <c r="AI2484" s="6"/>
      <c r="AJ2484" s="6"/>
      <c r="AK2484" s="6"/>
      <c r="AL2484" s="6"/>
      <c r="AM2484" s="6"/>
      <c r="AN2484" s="6"/>
      <c r="AO2484" s="6"/>
      <c r="AP2484" s="6"/>
      <c r="AQ2484" s="6"/>
      <c r="AR2484" s="7" t="s">
        <v>47</v>
      </c>
      <c r="AS2484" s="7" t="s">
        <v>53</v>
      </c>
      <c r="AT2484" s="6"/>
      <c r="AU2484" s="6"/>
      <c r="AV2484" s="6"/>
      <c r="AW2484" s="6"/>
      <c r="AX2484" s="6"/>
      <c r="AY2484" s="6"/>
      <c r="AZ2484" s="6"/>
      <c r="BA2484" s="6"/>
      <c r="BB2484" s="6"/>
      <c r="BC2484" s="6"/>
      <c r="BD2484" s="6"/>
      <c r="BE2484" s="6"/>
      <c r="BF2484" s="6"/>
      <c r="BG2484" s="6"/>
      <c r="BH2484" s="6"/>
      <c r="BI2484" s="6"/>
      <c r="BJ2484" s="6"/>
      <c r="BK2484" s="6"/>
      <c r="BL2484" s="6"/>
      <c r="BM2484" s="6"/>
      <c r="BN2484" s="6"/>
      <c r="BO2484" s="6"/>
      <c r="BP2484" s="6"/>
      <c r="BQ2484" s="6"/>
      <c r="BR2484" s="6"/>
      <c r="BS2484" s="6"/>
      <c r="BT2484" s="6"/>
      <c r="BU2484" s="6"/>
      <c r="BV2484" s="6"/>
      <c r="BW2484" s="6"/>
      <c r="BX2484" s="6"/>
      <c r="BY2484" s="6"/>
      <c r="BZ2484" s="6"/>
      <c r="CA2484" s="6"/>
      <c r="CB2484" s="6"/>
      <c r="CC2484" s="6"/>
      <c r="CD2484" s="6"/>
      <c r="CE2484" s="6"/>
      <c r="CF2484" s="6"/>
      <c r="CG2484" s="6"/>
      <c r="CH2484" s="6"/>
      <c r="CI2484" s="6"/>
      <c r="CJ2484" s="6"/>
      <c r="CK2484" s="6"/>
      <c r="CL2484" s="6"/>
      <c r="CM2484" s="6"/>
      <c r="CN2484" s="6"/>
      <c r="CO2484" s="6"/>
      <c r="CP2484" s="6"/>
      <c r="CQ2484" s="6"/>
      <c r="CR2484" s="6"/>
      <c r="CS2484" s="6"/>
      <c r="CT2484" s="6"/>
      <c r="CU2484" s="6"/>
      <c r="CV2484" s="6"/>
      <c r="CW2484" s="6"/>
      <c r="CX2484" s="6"/>
      <c r="CY2484" s="6"/>
      <c r="CZ2484" s="6"/>
      <c r="DA2484" s="6"/>
      <c r="DB2484" s="6"/>
      <c r="DC2484" s="6"/>
      <c r="DD2484" s="6"/>
      <c r="DE2484" s="6"/>
      <c r="DF2484" s="6"/>
      <c r="DG2484" s="6"/>
      <c r="DH2484" s="6"/>
      <c r="DI2484" s="6"/>
      <c r="DJ2484" s="6"/>
      <c r="DK2484" s="6"/>
      <c r="DL2484" s="6"/>
      <c r="DM2484" s="6"/>
      <c r="DN2484" s="6"/>
      <c r="DO2484" s="6"/>
      <c r="DP2484" s="6"/>
      <c r="DQ2484" s="6"/>
      <c r="DR2484" s="6"/>
      <c r="DS2484" s="6"/>
      <c r="DT2484" s="6"/>
      <c r="DU2484" s="6"/>
      <c r="DV2484" s="6"/>
      <c r="DW2484" s="6"/>
      <c r="DX2484" s="6"/>
      <c r="DY2484" s="6"/>
      <c r="DZ2484" s="6"/>
      <c r="EA2484" s="6"/>
      <c r="EB2484" s="6"/>
      <c r="EC2484" s="6"/>
      <c r="ED2484" s="6"/>
      <c r="EE2484" s="6"/>
      <c r="EF2484" s="6"/>
      <c r="EG2484" s="6"/>
      <c r="EH2484" s="6"/>
      <c r="EI2484" s="6"/>
      <c r="EJ2484" s="6"/>
      <c r="EK2484" s="6"/>
      <c r="EL2484" s="6"/>
      <c r="EM2484" s="6"/>
      <c r="EN2484" s="6"/>
      <c r="EO2484" s="6"/>
      <c r="EP2484" s="6"/>
      <c r="EQ2484" s="6"/>
      <c r="ER2484" s="6"/>
      <c r="ES2484" s="6"/>
      <c r="ET2484" s="6"/>
      <c r="EU2484" s="6"/>
      <c r="EV2484" s="6"/>
      <c r="EW2484" s="6"/>
      <c r="EX2484" s="6"/>
      <c r="EY2484" s="6"/>
      <c r="EZ2484" s="6"/>
      <c r="FA2484" s="6"/>
      <c r="FB2484" s="6"/>
      <c r="FC2484" s="6"/>
      <c r="FD2484" s="6"/>
      <c r="FE2484" s="6"/>
      <c r="FF2484" s="6"/>
      <c r="FG2484" s="6"/>
      <c r="FH2484" s="6"/>
      <c r="FI2484" s="6"/>
      <c r="FJ2484" s="6"/>
      <c r="FK2484" s="6"/>
      <c r="FL2484" s="6"/>
      <c r="FM2484" s="6"/>
      <c r="FN2484" s="6"/>
      <c r="FO2484" s="6"/>
      <c r="FP2484" s="6"/>
      <c r="FQ2484" s="6"/>
      <c r="FR2484" s="6"/>
      <c r="FS2484" s="6"/>
      <c r="FT2484" s="6"/>
      <c r="FU2484" s="6"/>
      <c r="FV2484" s="6"/>
      <c r="FW2484" s="6"/>
      <c r="FX2484" s="6"/>
      <c r="FY2484" s="6"/>
      <c r="FZ2484" s="6"/>
      <c r="GA2484" s="6"/>
      <c r="GB2484" s="6"/>
      <c r="GC2484" s="6"/>
      <c r="GD2484" s="6"/>
      <c r="GE2484" s="6"/>
      <c r="GF2484" s="6"/>
      <c r="GG2484" s="6"/>
      <c r="GH2484" s="6"/>
      <c r="GI2484" s="6"/>
      <c r="GJ2484" s="6"/>
      <c r="GK2484" s="6"/>
      <c r="GL2484" s="6"/>
      <c r="GM2484" s="6"/>
      <c r="GN2484" s="6"/>
      <c r="GO2484" s="6"/>
      <c r="GP2484" s="6"/>
      <c r="GQ2484" s="6"/>
      <c r="GR2484" s="6"/>
      <c r="GS2484" s="6"/>
      <c r="GT2484" s="6"/>
      <c r="GU2484" s="6"/>
      <c r="GV2484" s="6"/>
      <c r="GW2484" s="6"/>
      <c r="GX2484" s="6"/>
      <c r="GY2484" s="6"/>
      <c r="GZ2484" s="6"/>
      <c r="HA2484" s="6"/>
      <c r="HB2484" s="6"/>
      <c r="HC2484" s="6"/>
      <c r="HD2484" s="6"/>
      <c r="HE2484" s="6"/>
      <c r="HF2484" s="6"/>
      <c r="HG2484" s="6"/>
      <c r="HH2484" s="6"/>
      <c r="HI2484" s="6"/>
      <c r="HJ2484" s="6"/>
      <c r="HK2484" s="6"/>
      <c r="HL2484" s="6"/>
      <c r="HM2484" s="6"/>
      <c r="HN2484" s="6"/>
      <c r="HO2484" s="6"/>
      <c r="HP2484" s="6"/>
      <c r="HQ2484" s="6"/>
      <c r="HR2484" s="6"/>
      <c r="HS2484" s="6"/>
      <c r="HT2484" s="6"/>
      <c r="HU2484" s="6"/>
      <c r="HV2484" s="6"/>
      <c r="HW2484" s="6"/>
      <c r="HX2484" s="6"/>
      <c r="HY2484" s="6"/>
      <c r="HZ2484" s="6"/>
      <c r="IA2484" s="6"/>
      <c r="IB2484" s="6"/>
      <c r="IC2484" s="6"/>
      <c r="ID2484" s="6"/>
      <c r="IE2484" s="6"/>
      <c r="IF2484" s="6"/>
      <c r="IG2484" s="6"/>
      <c r="IH2484" s="6"/>
      <c r="II2484" s="6"/>
      <c r="IJ2484" s="6"/>
      <c r="IK2484" s="6"/>
      <c r="IL2484" s="6"/>
      <c r="IM2484" s="6"/>
      <c r="IN2484" s="6"/>
      <c r="IO2484" s="6"/>
      <c r="IP2484" s="6"/>
      <c r="IQ2484" s="6"/>
      <c r="IR2484" s="6"/>
      <c r="IS2484" s="6"/>
      <c r="IT2484" s="6"/>
      <c r="IU2484" s="6"/>
      <c r="IV2484" s="6"/>
      <c r="IW2484" s="6"/>
      <c r="IX2484" s="6"/>
      <c r="IY2484" s="6"/>
      <c r="IZ2484" s="6"/>
      <c r="JA2484" s="6"/>
      <c r="JB2484" s="6"/>
      <c r="JC2484" s="6"/>
      <c r="JD2484" s="6"/>
      <c r="JE2484" s="6"/>
      <c r="JF2484" s="6"/>
      <c r="JG2484" s="6"/>
      <c r="JH2484" s="6"/>
      <c r="JI2484" s="6"/>
      <c r="JJ2484" s="6"/>
      <c r="JK2484" s="6"/>
      <c r="JL2484" s="6"/>
      <c r="JM2484" s="6"/>
    </row>
    <row r="2485" spans="2:273" s="49" customFormat="1" ht="20" customHeight="1">
      <c r="B2485" s="120" t="s">
        <v>5091</v>
      </c>
      <c r="C2485" s="113">
        <v>20191</v>
      </c>
      <c r="D2485" s="104">
        <v>2019</v>
      </c>
      <c r="E2485" s="66" t="s">
        <v>2306</v>
      </c>
      <c r="F2485" s="145"/>
      <c r="G2485" s="358"/>
      <c r="H2485" s="68" t="s">
        <v>5092</v>
      </c>
      <c r="I2485" s="68" t="s">
        <v>53</v>
      </c>
      <c r="J2485" s="92">
        <v>40</v>
      </c>
      <c r="K2485" s="200">
        <v>857136</v>
      </c>
      <c r="L2485" s="68" t="s">
        <v>2802</v>
      </c>
      <c r="M2485" s="68" t="s">
        <v>39</v>
      </c>
      <c r="N2485" s="215">
        <v>9</v>
      </c>
      <c r="O2485" s="89">
        <v>2</v>
      </c>
      <c r="P2485" s="89">
        <v>6</v>
      </c>
      <c r="Q2485" s="68" t="s">
        <v>47</v>
      </c>
      <c r="R2485" s="68" t="s">
        <v>410</v>
      </c>
      <c r="S2485" s="6"/>
      <c r="T2485" s="6"/>
      <c r="U2485" s="6"/>
      <c r="V2485" s="6"/>
      <c r="W2485" s="6"/>
      <c r="X2485" s="6"/>
      <c r="Y2485" s="6"/>
      <c r="Z2485" s="6"/>
      <c r="AA2485" s="6"/>
      <c r="AB2485" s="6"/>
      <c r="AC2485" s="6"/>
      <c r="AD2485" s="6"/>
      <c r="AE2485" s="6"/>
      <c r="AF2485" s="48"/>
      <c r="AG2485" s="48"/>
      <c r="AH2485" s="48"/>
      <c r="AI2485" s="48"/>
      <c r="AJ2485" s="48"/>
      <c r="AK2485" s="48"/>
      <c r="AL2485" s="48"/>
      <c r="AM2485" s="48"/>
      <c r="AN2485" s="48"/>
      <c r="AO2485" s="48"/>
      <c r="AP2485" s="48"/>
      <c r="AQ2485" s="48"/>
      <c r="AR2485" s="48"/>
      <c r="AS2485" s="48"/>
      <c r="AT2485" s="48"/>
      <c r="AU2485" s="48"/>
      <c r="AV2485" s="48"/>
      <c r="AW2485" s="48"/>
      <c r="AX2485" s="48"/>
      <c r="AY2485" s="48"/>
      <c r="AZ2485" s="48"/>
      <c r="BA2485" s="48"/>
      <c r="BB2485" s="48"/>
      <c r="BC2485" s="48"/>
      <c r="BD2485" s="48"/>
      <c r="BE2485" s="48"/>
      <c r="BF2485" s="48"/>
      <c r="BG2485" s="48"/>
      <c r="BH2485" s="48"/>
      <c r="BI2485" s="48"/>
      <c r="BJ2485" s="48"/>
      <c r="BK2485" s="48"/>
      <c r="BL2485" s="48"/>
      <c r="BM2485" s="48"/>
      <c r="BN2485" s="48"/>
      <c r="BO2485" s="48"/>
      <c r="BP2485" s="48"/>
      <c r="BQ2485" s="48"/>
      <c r="BR2485" s="48"/>
      <c r="BS2485" s="48"/>
      <c r="BT2485" s="48"/>
      <c r="BU2485" s="48"/>
      <c r="BV2485" s="48"/>
      <c r="BW2485" s="48"/>
      <c r="BX2485" s="48"/>
      <c r="BY2485" s="48"/>
      <c r="BZ2485" s="48"/>
      <c r="CA2485" s="48"/>
      <c r="CB2485" s="48"/>
      <c r="CC2485" s="48"/>
      <c r="CD2485" s="48"/>
      <c r="CE2485" s="48"/>
      <c r="CF2485" s="48"/>
      <c r="CG2485" s="48"/>
      <c r="CH2485" s="48"/>
      <c r="CI2485" s="48"/>
      <c r="CJ2485" s="48"/>
      <c r="CK2485" s="48"/>
      <c r="CL2485" s="48"/>
      <c r="CM2485" s="48"/>
      <c r="CN2485" s="48"/>
      <c r="CO2485" s="48"/>
      <c r="CP2485" s="48"/>
      <c r="CQ2485" s="48"/>
      <c r="CR2485" s="48"/>
      <c r="CS2485" s="48"/>
      <c r="CT2485" s="48"/>
      <c r="CU2485" s="48"/>
      <c r="CV2485" s="48"/>
      <c r="CW2485" s="48"/>
      <c r="CX2485" s="48"/>
      <c r="CY2485" s="48"/>
      <c r="CZ2485" s="48"/>
      <c r="DA2485" s="48"/>
      <c r="DB2485" s="48"/>
      <c r="DC2485" s="48"/>
      <c r="DD2485" s="48"/>
      <c r="DE2485" s="48"/>
      <c r="DF2485" s="48"/>
      <c r="DG2485" s="48"/>
      <c r="DH2485" s="48"/>
      <c r="DI2485" s="48"/>
      <c r="DJ2485" s="48"/>
      <c r="DK2485" s="48"/>
      <c r="DL2485" s="48"/>
      <c r="DM2485" s="48"/>
      <c r="DN2485" s="48"/>
      <c r="DO2485" s="48"/>
      <c r="DP2485" s="48"/>
      <c r="DQ2485" s="48"/>
      <c r="DR2485" s="48"/>
      <c r="DS2485" s="48"/>
      <c r="DT2485" s="48"/>
      <c r="DU2485" s="48"/>
      <c r="DV2485" s="48"/>
      <c r="DW2485" s="48"/>
      <c r="DX2485" s="48"/>
      <c r="DY2485" s="48"/>
      <c r="DZ2485" s="48"/>
      <c r="EA2485" s="48"/>
      <c r="EB2485" s="48"/>
      <c r="EC2485" s="48"/>
      <c r="ED2485" s="48"/>
      <c r="EE2485" s="48"/>
      <c r="EF2485" s="48"/>
      <c r="EG2485" s="48"/>
      <c r="EH2485" s="48"/>
      <c r="EI2485" s="48"/>
      <c r="EJ2485" s="48"/>
      <c r="EK2485" s="48"/>
      <c r="EL2485" s="48"/>
      <c r="EM2485" s="48"/>
      <c r="EN2485" s="48"/>
      <c r="EO2485" s="48"/>
      <c r="EP2485" s="48"/>
      <c r="EQ2485" s="48"/>
      <c r="ER2485" s="48"/>
      <c r="ES2485" s="48"/>
      <c r="ET2485" s="48"/>
      <c r="EU2485" s="48"/>
      <c r="EV2485" s="48"/>
      <c r="EW2485" s="48"/>
      <c r="EX2485" s="48"/>
      <c r="EY2485" s="48"/>
      <c r="EZ2485" s="48"/>
      <c r="FA2485" s="48"/>
      <c r="FB2485" s="48"/>
      <c r="FC2485" s="48"/>
      <c r="FD2485" s="48"/>
      <c r="FE2485" s="48"/>
      <c r="FF2485" s="48"/>
      <c r="FG2485" s="48"/>
      <c r="FH2485" s="48"/>
      <c r="FI2485" s="48"/>
      <c r="FJ2485" s="48"/>
      <c r="FK2485" s="48"/>
      <c r="FL2485" s="48"/>
      <c r="FM2485" s="48"/>
      <c r="FN2485" s="48"/>
      <c r="FO2485" s="48"/>
      <c r="FP2485" s="48"/>
      <c r="FQ2485" s="48"/>
      <c r="FR2485" s="48"/>
      <c r="FS2485" s="48"/>
      <c r="FT2485" s="48"/>
      <c r="FU2485" s="48"/>
      <c r="FV2485" s="48"/>
      <c r="FW2485" s="48"/>
      <c r="FX2485" s="48"/>
      <c r="FY2485" s="48"/>
      <c r="FZ2485" s="48"/>
      <c r="GA2485" s="48"/>
      <c r="GB2485" s="48"/>
      <c r="GC2485" s="48"/>
      <c r="GD2485" s="48"/>
      <c r="GE2485" s="48"/>
      <c r="GF2485" s="48"/>
      <c r="GG2485" s="48"/>
      <c r="GH2485" s="48"/>
      <c r="GI2485" s="48"/>
      <c r="GJ2485" s="48"/>
      <c r="GK2485" s="48"/>
      <c r="GL2485" s="48"/>
      <c r="GM2485" s="48"/>
      <c r="GN2485" s="48"/>
      <c r="GO2485" s="48"/>
      <c r="GP2485" s="48"/>
      <c r="GQ2485" s="48"/>
      <c r="GR2485" s="48"/>
      <c r="GS2485" s="48"/>
      <c r="GT2485" s="48"/>
      <c r="GU2485" s="48"/>
      <c r="GV2485" s="48"/>
      <c r="GW2485" s="48"/>
      <c r="GX2485" s="48"/>
      <c r="GY2485" s="48"/>
      <c r="GZ2485" s="48"/>
      <c r="HA2485" s="48"/>
      <c r="HB2485" s="48"/>
      <c r="HC2485" s="48"/>
      <c r="HD2485" s="48"/>
      <c r="HE2485" s="48"/>
      <c r="HF2485" s="48"/>
      <c r="HG2485" s="48"/>
      <c r="HH2485" s="48"/>
      <c r="HI2485" s="48"/>
      <c r="HJ2485" s="48"/>
      <c r="HK2485" s="48"/>
      <c r="HL2485" s="48"/>
      <c r="HM2485" s="48"/>
      <c r="HN2485" s="48"/>
      <c r="HO2485" s="48"/>
      <c r="HP2485" s="48"/>
      <c r="HQ2485" s="48"/>
      <c r="HR2485" s="48"/>
      <c r="HS2485" s="48"/>
      <c r="HT2485" s="48"/>
      <c r="HU2485" s="48"/>
      <c r="HV2485" s="48"/>
      <c r="HW2485" s="48"/>
      <c r="HX2485" s="48"/>
      <c r="HY2485" s="48"/>
      <c r="HZ2485" s="48"/>
      <c r="IA2485" s="48"/>
      <c r="IB2485" s="48"/>
      <c r="IC2485" s="48"/>
      <c r="ID2485" s="48"/>
      <c r="IE2485" s="48"/>
      <c r="IF2485" s="48"/>
      <c r="IG2485" s="48"/>
      <c r="IH2485" s="48"/>
      <c r="II2485" s="48"/>
      <c r="IJ2485" s="48"/>
      <c r="IK2485" s="48"/>
      <c r="IL2485" s="48"/>
      <c r="IM2485" s="48"/>
      <c r="IN2485" s="48"/>
      <c r="IO2485" s="48"/>
      <c r="IP2485" s="48"/>
      <c r="IQ2485" s="48"/>
      <c r="IR2485" s="48"/>
      <c r="IS2485" s="48"/>
      <c r="IT2485" s="48"/>
      <c r="IU2485" s="48"/>
      <c r="IV2485" s="48"/>
      <c r="IW2485" s="48"/>
      <c r="IX2485" s="48"/>
      <c r="IY2485" s="48"/>
      <c r="IZ2485" s="48"/>
      <c r="JA2485" s="48"/>
    </row>
    <row r="2486" spans="2:273" s="49" customFormat="1" ht="20" customHeight="1">
      <c r="B2486" s="102" t="s">
        <v>2311</v>
      </c>
      <c r="C2486" s="103">
        <v>20182</v>
      </c>
      <c r="D2486" s="104">
        <v>2018</v>
      </c>
      <c r="E2486" s="67" t="s">
        <v>2306</v>
      </c>
      <c r="F2486" s="144"/>
      <c r="G2486" s="358"/>
      <c r="H2486" s="69" t="s">
        <v>2312</v>
      </c>
      <c r="I2486" s="70" t="s">
        <v>373</v>
      </c>
      <c r="J2486" s="92">
        <v>47</v>
      </c>
      <c r="K2486" s="199">
        <v>1228156</v>
      </c>
      <c r="L2486" s="70" t="s">
        <v>2310</v>
      </c>
      <c r="M2486" s="70" t="s">
        <v>39</v>
      </c>
      <c r="N2486" s="215">
        <v>9</v>
      </c>
      <c r="O2486" s="91">
        <v>2</v>
      </c>
      <c r="P2486" s="91">
        <v>6</v>
      </c>
      <c r="Q2486" s="69" t="s">
        <v>32</v>
      </c>
      <c r="R2486" s="70" t="s">
        <v>2313</v>
      </c>
      <c r="S2486" s="37"/>
      <c r="T2486" s="37"/>
      <c r="U2486" s="37"/>
      <c r="V2486" s="37"/>
      <c r="W2486" s="37"/>
      <c r="X2486" s="37"/>
      <c r="Y2486" s="37"/>
      <c r="Z2486" s="37"/>
      <c r="AA2486" s="37"/>
      <c r="AB2486" s="37"/>
      <c r="AC2486" s="37"/>
      <c r="AD2486" s="37"/>
      <c r="AE2486" s="37"/>
      <c r="AF2486" s="6"/>
      <c r="AG2486" s="6"/>
      <c r="AH2486" s="6"/>
      <c r="AI2486" s="6"/>
      <c r="AJ2486" s="6"/>
      <c r="AK2486" s="6"/>
      <c r="AL2486" s="6"/>
      <c r="AM2486" s="6"/>
      <c r="AN2486" s="6"/>
      <c r="AO2486" s="6"/>
      <c r="AP2486" s="6"/>
      <c r="AQ2486" s="6"/>
      <c r="AR2486" s="6"/>
      <c r="AS2486" s="6"/>
      <c r="AT2486" s="6"/>
      <c r="AU2486" s="6"/>
      <c r="AV2486" s="6"/>
      <c r="AW2486" s="6"/>
      <c r="AX2486" s="6"/>
      <c r="AY2486" s="6"/>
      <c r="AZ2486" s="6"/>
      <c r="BA2486" s="6"/>
      <c r="BB2486" s="6"/>
      <c r="BC2486" s="6"/>
      <c r="BD2486" s="6"/>
      <c r="BE2486" s="6"/>
      <c r="BF2486" s="6"/>
      <c r="BG2486" s="6"/>
      <c r="BH2486" s="6"/>
      <c r="BI2486" s="6"/>
      <c r="BJ2486" s="6"/>
      <c r="BK2486" s="6"/>
      <c r="BL2486" s="6"/>
      <c r="BM2486" s="6"/>
      <c r="BN2486" s="6"/>
      <c r="BO2486" s="6"/>
      <c r="BP2486" s="6"/>
      <c r="BQ2486" s="6"/>
      <c r="BR2486" s="6"/>
      <c r="BS2486" s="6"/>
      <c r="BT2486" s="6"/>
      <c r="BU2486" s="6"/>
      <c r="BV2486" s="6"/>
      <c r="BW2486" s="6"/>
      <c r="BX2486" s="6"/>
      <c r="BY2486" s="6"/>
      <c r="BZ2486" s="6"/>
      <c r="CA2486" s="6"/>
      <c r="CB2486" s="6"/>
      <c r="CC2486" s="6"/>
      <c r="CD2486" s="6"/>
      <c r="CE2486" s="6"/>
      <c r="CF2486" s="6"/>
      <c r="CG2486" s="6"/>
      <c r="CH2486" s="6"/>
      <c r="CI2486" s="6"/>
      <c r="CJ2486" s="6"/>
      <c r="CK2486" s="6"/>
      <c r="CL2486" s="6"/>
      <c r="CM2486" s="6"/>
      <c r="CN2486" s="6"/>
      <c r="CO2486" s="6"/>
      <c r="CP2486" s="6"/>
      <c r="CQ2486" s="6"/>
      <c r="CR2486" s="6"/>
      <c r="CS2486" s="6"/>
      <c r="CT2486" s="6"/>
      <c r="CU2486" s="6"/>
      <c r="CV2486" s="6"/>
      <c r="CW2486" s="6"/>
      <c r="CX2486" s="6"/>
      <c r="CY2486" s="6"/>
      <c r="CZ2486" s="6"/>
      <c r="DA2486" s="6"/>
      <c r="DB2486" s="6"/>
      <c r="DC2486" s="6"/>
      <c r="DD2486" s="6"/>
      <c r="DE2486" s="6"/>
      <c r="DF2486" s="6"/>
      <c r="DG2486" s="6"/>
      <c r="DH2486" s="6"/>
      <c r="DI2486" s="6"/>
      <c r="DJ2486" s="6"/>
      <c r="DK2486" s="6"/>
      <c r="DL2486" s="6"/>
      <c r="DM2486" s="6"/>
      <c r="DN2486" s="6"/>
      <c r="DO2486" s="6"/>
      <c r="DP2486" s="6"/>
      <c r="DQ2486" s="6"/>
      <c r="DR2486" s="6"/>
      <c r="DS2486" s="6"/>
      <c r="DT2486" s="6"/>
      <c r="DU2486" s="6"/>
      <c r="DV2486" s="6"/>
      <c r="DW2486" s="6"/>
      <c r="DX2486" s="6"/>
      <c r="DY2486" s="6"/>
      <c r="DZ2486" s="6"/>
      <c r="EA2486" s="6"/>
      <c r="EB2486" s="6"/>
      <c r="EC2486" s="6"/>
      <c r="ED2486" s="6"/>
      <c r="EE2486" s="6"/>
      <c r="EF2486" s="6"/>
      <c r="EG2486" s="6"/>
      <c r="EH2486" s="6"/>
      <c r="EI2486" s="6"/>
      <c r="EJ2486" s="6"/>
      <c r="EK2486" s="6"/>
      <c r="EL2486" s="6"/>
      <c r="EM2486" s="6"/>
      <c r="EN2486" s="6"/>
      <c r="EO2486" s="6"/>
      <c r="EP2486" s="6"/>
      <c r="EQ2486" s="6"/>
      <c r="ER2486" s="6"/>
      <c r="ES2486" s="6"/>
      <c r="ET2486" s="6"/>
      <c r="EU2486" s="6"/>
      <c r="EV2486" s="6"/>
      <c r="EW2486" s="6"/>
      <c r="EX2486" s="6"/>
      <c r="EY2486" s="6"/>
      <c r="EZ2486" s="6"/>
      <c r="FA2486" s="6"/>
      <c r="FB2486" s="6"/>
      <c r="FC2486" s="6"/>
      <c r="FD2486" s="6"/>
      <c r="FE2486" s="6"/>
      <c r="FF2486" s="6"/>
      <c r="FG2486" s="6"/>
      <c r="FH2486" s="6"/>
      <c r="FI2486" s="6"/>
      <c r="FJ2486" s="6"/>
      <c r="FK2486" s="6"/>
      <c r="FL2486" s="6"/>
      <c r="FM2486" s="6"/>
      <c r="FN2486" s="6"/>
      <c r="FO2486" s="6"/>
      <c r="FP2486" s="6"/>
      <c r="FQ2486" s="6"/>
      <c r="FR2486" s="6"/>
      <c r="FS2486" s="6"/>
      <c r="FT2486" s="6"/>
      <c r="FU2486" s="6"/>
      <c r="FV2486" s="6"/>
      <c r="FW2486" s="6"/>
      <c r="FX2486" s="6"/>
      <c r="FY2486" s="6"/>
      <c r="FZ2486" s="6"/>
      <c r="GA2486" s="6"/>
      <c r="GB2486" s="6"/>
      <c r="GC2486" s="6"/>
      <c r="GD2486" s="6"/>
      <c r="GE2486" s="6"/>
      <c r="GF2486" s="6"/>
      <c r="GG2486" s="6"/>
      <c r="GH2486" s="6"/>
      <c r="GI2486" s="6"/>
      <c r="GJ2486" s="6"/>
      <c r="GK2486" s="6"/>
      <c r="GL2486" s="6"/>
      <c r="GM2486" s="6"/>
      <c r="GN2486" s="6"/>
      <c r="GO2486" s="6"/>
      <c r="GP2486" s="6"/>
      <c r="GQ2486" s="6"/>
      <c r="GR2486" s="6"/>
      <c r="GS2486" s="6"/>
      <c r="GT2486" s="6"/>
      <c r="GU2486" s="6"/>
      <c r="GV2486" s="6"/>
      <c r="GW2486" s="6"/>
      <c r="GX2486" s="6"/>
      <c r="GY2486" s="6"/>
      <c r="GZ2486" s="6"/>
      <c r="HA2486" s="6"/>
      <c r="HB2486" s="6"/>
      <c r="HC2486" s="6"/>
      <c r="HD2486" s="6"/>
      <c r="HE2486" s="6"/>
      <c r="HF2486" s="6"/>
      <c r="HG2486" s="6"/>
      <c r="HH2486" s="6"/>
      <c r="HI2486" s="6"/>
      <c r="HJ2486" s="6"/>
      <c r="HK2486" s="6"/>
      <c r="HL2486" s="6"/>
      <c r="HM2486" s="6"/>
      <c r="HN2486" s="6"/>
      <c r="HO2486" s="6"/>
      <c r="HP2486" s="6"/>
      <c r="HQ2486" s="6"/>
      <c r="HR2486" s="6"/>
      <c r="HS2486" s="6"/>
      <c r="HT2486" s="6"/>
      <c r="HU2486" s="6"/>
      <c r="HV2486" s="6"/>
      <c r="HW2486" s="6"/>
      <c r="HX2486" s="6"/>
      <c r="HY2486" s="6"/>
      <c r="HZ2486" s="6"/>
      <c r="IA2486" s="6"/>
      <c r="IB2486" s="6"/>
      <c r="IC2486" s="6"/>
      <c r="ID2486" s="6"/>
      <c r="IE2486" s="6"/>
      <c r="IF2486" s="6"/>
      <c r="IG2486" s="6"/>
      <c r="IH2486" s="6"/>
      <c r="II2486" s="6"/>
      <c r="IJ2486" s="6"/>
      <c r="IK2486" s="6"/>
      <c r="IL2486" s="6"/>
      <c r="IM2486" s="6"/>
      <c r="IN2486" s="6"/>
      <c r="IO2486" s="6"/>
      <c r="IP2486" s="6"/>
      <c r="IQ2486" s="6"/>
      <c r="IR2486" s="6"/>
      <c r="IS2486" s="6"/>
      <c r="IT2486" s="6"/>
      <c r="IU2486" s="6"/>
      <c r="IV2486" s="6"/>
      <c r="IW2486" s="6"/>
      <c r="IX2486" s="6"/>
      <c r="IY2486" s="6"/>
      <c r="IZ2486" s="6"/>
      <c r="JA2486" s="6"/>
      <c r="JB2486" s="6"/>
      <c r="JC2486" s="6"/>
      <c r="JD2486" s="6"/>
      <c r="JE2486" s="6"/>
      <c r="JF2486" s="6"/>
      <c r="JG2486" s="6"/>
      <c r="JH2486" s="6"/>
      <c r="JI2486" s="6"/>
      <c r="JJ2486" s="6"/>
      <c r="JK2486" s="6"/>
      <c r="JL2486" s="6"/>
      <c r="JM2486" s="6"/>
    </row>
    <row r="2487" spans="2:273" s="49" customFormat="1" ht="20" customHeight="1">
      <c r="B2487" s="120" t="s">
        <v>8033</v>
      </c>
      <c r="C2487" s="113">
        <v>20201</v>
      </c>
      <c r="D2487" s="98">
        <v>2020</v>
      </c>
      <c r="E2487" s="45" t="s">
        <v>2306</v>
      </c>
      <c r="F2487" s="146"/>
      <c r="G2487" s="359"/>
      <c r="H2487" s="46" t="s">
        <v>5512</v>
      </c>
      <c r="I2487" s="46" t="s">
        <v>53</v>
      </c>
      <c r="J2487" s="90">
        <v>44</v>
      </c>
      <c r="K2487" s="198">
        <v>2121323</v>
      </c>
      <c r="L2487" s="46" t="s">
        <v>8030</v>
      </c>
      <c r="M2487" s="46" t="s">
        <v>39</v>
      </c>
      <c r="N2487" s="215">
        <v>9</v>
      </c>
      <c r="O2487" s="90">
        <v>2</v>
      </c>
      <c r="P2487" s="90">
        <v>6</v>
      </c>
      <c r="Q2487" s="46" t="s">
        <v>47</v>
      </c>
      <c r="R2487" s="46" t="s">
        <v>219</v>
      </c>
      <c r="S2487" s="48"/>
      <c r="T2487" s="48"/>
      <c r="U2487" s="48"/>
      <c r="V2487" s="48"/>
      <c r="W2487" s="48"/>
      <c r="X2487" s="48"/>
      <c r="Y2487" s="48"/>
      <c r="Z2487" s="48"/>
      <c r="AA2487" s="48"/>
      <c r="AB2487" s="48"/>
      <c r="AC2487" s="48"/>
      <c r="AD2487" s="48"/>
      <c r="AE2487" s="48"/>
      <c r="AF2487" s="6"/>
      <c r="AG2487" s="6"/>
      <c r="AH2487" s="6"/>
      <c r="AI2487" s="6"/>
      <c r="AJ2487" s="6"/>
      <c r="AK2487" s="6"/>
      <c r="AL2487" s="6"/>
      <c r="AM2487" s="6"/>
      <c r="AN2487" s="6"/>
      <c r="AO2487" s="6"/>
      <c r="AP2487" s="6"/>
      <c r="AQ2487" s="6"/>
      <c r="AR2487" s="6"/>
      <c r="AS2487" s="6"/>
      <c r="AT2487" s="6"/>
      <c r="AU2487" s="6"/>
      <c r="AV2487" s="6"/>
      <c r="AW2487" s="6"/>
      <c r="AX2487" s="6"/>
      <c r="AY2487" s="6"/>
      <c r="AZ2487" s="6"/>
      <c r="BA2487" s="6"/>
      <c r="BB2487" s="6"/>
      <c r="BC2487" s="6"/>
      <c r="BD2487" s="6"/>
      <c r="BE2487" s="6"/>
      <c r="BF2487" s="6"/>
      <c r="BG2487" s="6"/>
      <c r="BH2487" s="6"/>
      <c r="BI2487" s="6"/>
      <c r="BJ2487" s="6"/>
      <c r="BK2487" s="6"/>
      <c r="BL2487" s="6"/>
      <c r="BM2487" s="6"/>
      <c r="BN2487" s="6"/>
      <c r="BO2487" s="6"/>
      <c r="BP2487" s="6"/>
      <c r="BQ2487" s="6"/>
      <c r="BR2487" s="6"/>
      <c r="BS2487" s="6"/>
      <c r="BT2487" s="6"/>
      <c r="BU2487" s="6"/>
      <c r="BV2487" s="6"/>
      <c r="BW2487" s="6"/>
      <c r="BX2487" s="6"/>
      <c r="BY2487" s="6"/>
      <c r="BZ2487" s="6"/>
      <c r="CA2487" s="6"/>
      <c r="CB2487" s="6"/>
      <c r="CC2487" s="6"/>
      <c r="CD2487" s="6"/>
      <c r="CE2487" s="6"/>
      <c r="CF2487" s="6"/>
      <c r="CG2487" s="6"/>
      <c r="CH2487" s="6"/>
      <c r="CI2487" s="6"/>
      <c r="CJ2487" s="6"/>
      <c r="CK2487" s="6"/>
      <c r="CL2487" s="6"/>
      <c r="CM2487" s="6"/>
      <c r="CN2487" s="6"/>
      <c r="CO2487" s="6"/>
      <c r="CP2487" s="6"/>
      <c r="CQ2487" s="6"/>
      <c r="CR2487" s="6"/>
      <c r="CS2487" s="6"/>
      <c r="CT2487" s="6"/>
      <c r="CU2487" s="6"/>
      <c r="CV2487" s="6"/>
      <c r="CW2487" s="6"/>
      <c r="CX2487" s="6"/>
      <c r="CY2487" s="6"/>
      <c r="CZ2487" s="6"/>
      <c r="DA2487" s="6"/>
      <c r="DB2487" s="6"/>
      <c r="DC2487" s="6"/>
      <c r="DD2487" s="6"/>
      <c r="DE2487" s="6"/>
      <c r="DF2487" s="6"/>
      <c r="DG2487" s="6"/>
      <c r="DH2487" s="6"/>
      <c r="DI2487" s="6"/>
      <c r="DJ2487" s="6"/>
      <c r="DK2487" s="6"/>
      <c r="DL2487" s="6"/>
      <c r="DM2487" s="6"/>
      <c r="DN2487" s="6"/>
      <c r="DO2487" s="6"/>
      <c r="DP2487" s="6"/>
      <c r="DQ2487" s="6"/>
      <c r="DR2487" s="6"/>
      <c r="DS2487" s="6"/>
      <c r="DT2487" s="6"/>
      <c r="DU2487" s="6"/>
      <c r="DV2487" s="6"/>
      <c r="DW2487" s="6"/>
      <c r="DX2487" s="6"/>
      <c r="DY2487" s="6"/>
      <c r="DZ2487" s="6"/>
      <c r="EA2487" s="6"/>
      <c r="EB2487" s="6"/>
      <c r="EC2487" s="6"/>
      <c r="ED2487" s="6"/>
      <c r="EE2487" s="6"/>
      <c r="EF2487" s="6"/>
      <c r="EG2487" s="6"/>
      <c r="EH2487" s="6"/>
      <c r="EI2487" s="6"/>
      <c r="EJ2487" s="6"/>
      <c r="EK2487" s="6"/>
      <c r="EL2487" s="6"/>
      <c r="EM2487" s="6"/>
      <c r="EN2487" s="6"/>
      <c r="EO2487" s="6"/>
      <c r="EP2487" s="6"/>
      <c r="EQ2487" s="6"/>
      <c r="ER2487" s="6"/>
      <c r="ES2487" s="6"/>
      <c r="ET2487" s="6"/>
      <c r="EU2487" s="6"/>
      <c r="EV2487" s="6"/>
      <c r="EW2487" s="6"/>
      <c r="EX2487" s="6"/>
      <c r="EY2487" s="6"/>
      <c r="EZ2487" s="6"/>
      <c r="FA2487" s="6"/>
      <c r="FB2487" s="6"/>
      <c r="FC2487" s="6"/>
      <c r="FD2487" s="6"/>
      <c r="FE2487" s="6"/>
      <c r="FF2487" s="6"/>
      <c r="FG2487" s="6"/>
      <c r="FH2487" s="6"/>
      <c r="FI2487" s="6"/>
      <c r="FJ2487" s="6"/>
      <c r="FK2487" s="6"/>
      <c r="FL2487" s="6"/>
      <c r="FM2487" s="6"/>
      <c r="FN2487" s="6"/>
      <c r="FO2487" s="6"/>
      <c r="FP2487" s="6"/>
      <c r="FQ2487" s="6"/>
      <c r="FR2487" s="6"/>
      <c r="FS2487" s="6"/>
      <c r="FT2487" s="6"/>
      <c r="FU2487" s="6"/>
      <c r="FV2487" s="6"/>
      <c r="FW2487" s="6"/>
      <c r="FX2487" s="6"/>
      <c r="FY2487" s="6"/>
      <c r="FZ2487" s="6"/>
      <c r="GA2487" s="6"/>
      <c r="GB2487" s="6"/>
      <c r="GC2487" s="6"/>
      <c r="GD2487" s="6"/>
      <c r="GE2487" s="6"/>
      <c r="GF2487" s="6"/>
      <c r="GG2487" s="6"/>
      <c r="GH2487" s="6"/>
      <c r="GI2487" s="6"/>
      <c r="GJ2487" s="6"/>
      <c r="GK2487" s="6"/>
      <c r="GL2487" s="6"/>
      <c r="GM2487" s="6"/>
      <c r="GN2487" s="6"/>
      <c r="GO2487" s="6"/>
      <c r="GP2487" s="6"/>
      <c r="GQ2487" s="6"/>
      <c r="GR2487" s="6"/>
      <c r="GS2487" s="6"/>
      <c r="GT2487" s="6"/>
      <c r="GU2487" s="6"/>
      <c r="GV2487" s="6"/>
      <c r="GW2487" s="6"/>
      <c r="GX2487" s="6"/>
      <c r="GY2487" s="6"/>
      <c r="GZ2487" s="6"/>
      <c r="HA2487" s="6"/>
      <c r="HB2487" s="6"/>
      <c r="HC2487" s="6"/>
      <c r="HD2487" s="6"/>
      <c r="HE2487" s="6"/>
      <c r="HF2487" s="6"/>
      <c r="HG2487" s="6"/>
      <c r="HH2487" s="6"/>
      <c r="HI2487" s="6"/>
      <c r="HJ2487" s="6"/>
      <c r="HK2487" s="6"/>
      <c r="HL2487" s="6"/>
      <c r="HM2487" s="6"/>
      <c r="HN2487" s="6"/>
      <c r="HO2487" s="6"/>
      <c r="HP2487" s="6"/>
      <c r="HQ2487" s="6"/>
      <c r="HR2487" s="6"/>
      <c r="HS2487" s="6"/>
      <c r="HT2487" s="6"/>
      <c r="HU2487" s="6"/>
      <c r="HV2487" s="6"/>
      <c r="HW2487" s="6"/>
      <c r="HX2487" s="6"/>
      <c r="HY2487" s="6"/>
      <c r="HZ2487" s="6"/>
      <c r="IA2487" s="6"/>
      <c r="IB2487" s="6"/>
      <c r="IC2487" s="6"/>
      <c r="ID2487" s="6"/>
      <c r="IE2487" s="6"/>
      <c r="IF2487" s="6"/>
      <c r="IG2487" s="6"/>
      <c r="IH2487" s="6"/>
      <c r="II2487" s="6"/>
      <c r="IJ2487" s="6"/>
      <c r="IK2487" s="6"/>
      <c r="IL2487" s="6"/>
      <c r="IM2487" s="6"/>
      <c r="IN2487" s="6"/>
      <c r="IO2487" s="6"/>
      <c r="IP2487" s="6"/>
      <c r="IQ2487" s="6"/>
      <c r="IR2487" s="6"/>
      <c r="IS2487" s="6"/>
      <c r="IT2487" s="6"/>
      <c r="IU2487" s="6"/>
      <c r="IV2487" s="6"/>
      <c r="IW2487" s="6"/>
      <c r="IX2487" s="6"/>
      <c r="IY2487" s="6"/>
      <c r="IZ2487" s="6"/>
      <c r="JA2487" s="6"/>
      <c r="JB2487" s="6"/>
      <c r="JC2487" s="6"/>
      <c r="JD2487" s="6"/>
      <c r="JE2487" s="6"/>
      <c r="JF2487" s="6"/>
      <c r="JG2487" s="6"/>
      <c r="JH2487" s="6"/>
      <c r="JI2487" s="6"/>
      <c r="JJ2487" s="6"/>
      <c r="JK2487" s="6"/>
      <c r="JL2487" s="6"/>
      <c r="JM2487" s="6"/>
    </row>
    <row r="2488" spans="2:273" s="49" customFormat="1" ht="20" customHeight="1">
      <c r="B2488" s="120" t="s">
        <v>8037</v>
      </c>
      <c r="C2488" s="113">
        <v>20201</v>
      </c>
      <c r="D2488" s="98">
        <v>2020</v>
      </c>
      <c r="E2488" s="45" t="s">
        <v>8038</v>
      </c>
      <c r="F2488" s="146"/>
      <c r="G2488" s="359"/>
      <c r="H2488" s="46" t="s">
        <v>8039</v>
      </c>
      <c r="I2488" s="46" t="s">
        <v>53</v>
      </c>
      <c r="J2488" s="90">
        <v>45</v>
      </c>
      <c r="K2488" s="198">
        <v>2271882</v>
      </c>
      <c r="L2488" s="46" t="s">
        <v>8040</v>
      </c>
      <c r="M2488" s="46" t="s">
        <v>203</v>
      </c>
      <c r="N2488" s="215">
        <v>1</v>
      </c>
      <c r="O2488" s="90">
        <v>3</v>
      </c>
      <c r="P2488" s="90">
        <v>6</v>
      </c>
      <c r="Q2488" s="46" t="s">
        <v>55</v>
      </c>
      <c r="R2488" s="46" t="s">
        <v>381</v>
      </c>
      <c r="S2488" s="48"/>
      <c r="T2488" s="48"/>
      <c r="U2488" s="48"/>
      <c r="V2488" s="48"/>
      <c r="W2488" s="48"/>
      <c r="X2488" s="48"/>
      <c r="Y2488" s="48"/>
      <c r="Z2488" s="48"/>
      <c r="AA2488" s="48"/>
      <c r="AB2488" s="48"/>
      <c r="AC2488" s="48"/>
      <c r="AD2488" s="48"/>
      <c r="AE2488" s="48"/>
      <c r="AF2488" s="6"/>
      <c r="AG2488" s="6"/>
      <c r="AH2488" s="6"/>
      <c r="AI2488" s="6"/>
      <c r="AJ2488" s="6"/>
      <c r="AK2488" s="6"/>
      <c r="AL2488" s="6"/>
      <c r="AM2488" s="6"/>
      <c r="AN2488" s="6"/>
      <c r="AO2488" s="6"/>
      <c r="AP2488" s="6"/>
      <c r="AQ2488" s="6"/>
      <c r="AR2488" s="7" t="s">
        <v>47</v>
      </c>
      <c r="AS2488" s="7" t="s">
        <v>53</v>
      </c>
      <c r="AT2488" s="6"/>
      <c r="AU2488" s="6"/>
      <c r="AV2488" s="6"/>
      <c r="AW2488" s="6"/>
      <c r="AX2488" s="6"/>
      <c r="AY2488" s="6"/>
      <c r="AZ2488" s="6"/>
      <c r="BA2488" s="6"/>
      <c r="BB2488" s="6"/>
      <c r="BC2488" s="6"/>
      <c r="BD2488" s="6"/>
      <c r="BE2488" s="6"/>
      <c r="BF2488" s="6"/>
      <c r="BG2488" s="6"/>
      <c r="BH2488" s="6"/>
      <c r="BI2488" s="6"/>
      <c r="BJ2488" s="6"/>
      <c r="BK2488" s="6"/>
      <c r="BL2488" s="6"/>
      <c r="BM2488" s="6"/>
      <c r="BN2488" s="6"/>
      <c r="BO2488" s="6"/>
      <c r="BP2488" s="6"/>
      <c r="BQ2488" s="6"/>
      <c r="BR2488" s="6"/>
      <c r="BS2488" s="6"/>
      <c r="BT2488" s="6"/>
      <c r="BU2488" s="6"/>
      <c r="BV2488" s="6"/>
      <c r="BW2488" s="6"/>
      <c r="BX2488" s="6"/>
      <c r="BY2488" s="6"/>
      <c r="BZ2488" s="6"/>
      <c r="CA2488" s="6"/>
      <c r="CB2488" s="6"/>
      <c r="CC2488" s="6"/>
      <c r="CD2488" s="6"/>
      <c r="CE2488" s="6"/>
      <c r="CF2488" s="6"/>
      <c r="CG2488" s="6"/>
      <c r="CH2488" s="6"/>
      <c r="CI2488" s="6"/>
      <c r="CJ2488" s="6"/>
      <c r="CK2488" s="6"/>
      <c r="CL2488" s="6"/>
      <c r="CM2488" s="6"/>
      <c r="CN2488" s="6"/>
      <c r="CO2488" s="6"/>
      <c r="CP2488" s="6"/>
      <c r="CQ2488" s="6"/>
      <c r="CR2488" s="6"/>
      <c r="CS2488" s="6"/>
      <c r="CT2488" s="6"/>
      <c r="CU2488" s="6"/>
      <c r="CV2488" s="6"/>
      <c r="CW2488" s="6"/>
      <c r="CX2488" s="6"/>
      <c r="CY2488" s="6"/>
      <c r="CZ2488" s="6"/>
      <c r="DA2488" s="6"/>
      <c r="DB2488" s="6"/>
      <c r="DC2488" s="6"/>
      <c r="DD2488" s="6"/>
      <c r="DE2488" s="6"/>
      <c r="DF2488" s="6"/>
      <c r="DG2488" s="6"/>
      <c r="DH2488" s="6"/>
      <c r="DI2488" s="6"/>
      <c r="DJ2488" s="6"/>
      <c r="DK2488" s="6"/>
      <c r="DL2488" s="6"/>
      <c r="DM2488" s="6"/>
      <c r="DN2488" s="6"/>
      <c r="DO2488" s="6"/>
      <c r="DP2488" s="6"/>
      <c r="DQ2488" s="6"/>
      <c r="DR2488" s="6"/>
      <c r="DS2488" s="6"/>
      <c r="DT2488" s="6"/>
      <c r="DU2488" s="6"/>
      <c r="DV2488" s="6"/>
      <c r="DW2488" s="6"/>
      <c r="DX2488" s="6"/>
      <c r="DY2488" s="6"/>
      <c r="DZ2488" s="6"/>
      <c r="EA2488" s="6"/>
      <c r="EB2488" s="6"/>
      <c r="EC2488" s="6"/>
      <c r="ED2488" s="6"/>
      <c r="EE2488" s="6"/>
      <c r="EF2488" s="6"/>
      <c r="EG2488" s="6"/>
      <c r="EH2488" s="6"/>
      <c r="EI2488" s="6"/>
      <c r="EJ2488" s="6"/>
      <c r="EK2488" s="6"/>
      <c r="EL2488" s="6"/>
      <c r="EM2488" s="6"/>
      <c r="EN2488" s="6"/>
      <c r="EO2488" s="6"/>
      <c r="EP2488" s="6"/>
      <c r="EQ2488" s="6"/>
      <c r="ER2488" s="6"/>
      <c r="ES2488" s="6"/>
      <c r="ET2488" s="6"/>
      <c r="EU2488" s="6"/>
      <c r="EV2488" s="6"/>
      <c r="EW2488" s="6"/>
      <c r="EX2488" s="6"/>
      <c r="EY2488" s="6"/>
      <c r="EZ2488" s="6"/>
      <c r="FA2488" s="6"/>
      <c r="FB2488" s="6"/>
      <c r="FC2488" s="6"/>
      <c r="FD2488" s="6"/>
      <c r="FE2488" s="6"/>
      <c r="FF2488" s="6"/>
      <c r="FG2488" s="6"/>
      <c r="FH2488" s="6"/>
      <c r="FI2488" s="6"/>
      <c r="FJ2488" s="6"/>
      <c r="FK2488" s="6"/>
      <c r="FL2488" s="6"/>
      <c r="FM2488" s="6"/>
      <c r="FN2488" s="6"/>
      <c r="FO2488" s="6"/>
      <c r="FP2488" s="6"/>
      <c r="FQ2488" s="6"/>
      <c r="FR2488" s="6"/>
      <c r="FS2488" s="6"/>
      <c r="FT2488" s="6"/>
      <c r="FU2488" s="6"/>
      <c r="FV2488" s="6"/>
      <c r="FW2488" s="6"/>
      <c r="FX2488" s="6"/>
      <c r="FY2488" s="6"/>
      <c r="FZ2488" s="6"/>
      <c r="GA2488" s="6"/>
      <c r="GB2488" s="6"/>
      <c r="GC2488" s="6"/>
      <c r="GD2488" s="6"/>
      <c r="GE2488" s="6"/>
      <c r="GF2488" s="6"/>
      <c r="GG2488" s="6"/>
      <c r="GH2488" s="6"/>
      <c r="GI2488" s="6"/>
      <c r="GJ2488" s="6"/>
      <c r="GK2488" s="6"/>
      <c r="GL2488" s="6"/>
      <c r="GM2488" s="6"/>
      <c r="GN2488" s="6"/>
      <c r="GO2488" s="6"/>
      <c r="GP2488" s="6"/>
      <c r="GQ2488" s="6"/>
      <c r="GR2488" s="6"/>
      <c r="GS2488" s="6"/>
      <c r="GT2488" s="6"/>
      <c r="GU2488" s="6"/>
      <c r="GV2488" s="6"/>
      <c r="GW2488" s="6"/>
      <c r="GX2488" s="6"/>
      <c r="GY2488" s="6"/>
      <c r="GZ2488" s="6"/>
      <c r="HA2488" s="6"/>
      <c r="HB2488" s="6"/>
      <c r="HC2488" s="6"/>
      <c r="HD2488" s="6"/>
      <c r="HE2488" s="6"/>
      <c r="HF2488" s="6"/>
      <c r="HG2488" s="6"/>
      <c r="HH2488" s="6"/>
      <c r="HI2488" s="6"/>
      <c r="HJ2488" s="6"/>
      <c r="HK2488" s="6"/>
      <c r="HL2488" s="6"/>
      <c r="HM2488" s="6"/>
      <c r="HN2488" s="6"/>
      <c r="HO2488" s="6"/>
      <c r="HP2488" s="6"/>
      <c r="HQ2488" s="6"/>
      <c r="HR2488" s="6"/>
      <c r="HS2488" s="6"/>
      <c r="HT2488" s="6"/>
      <c r="HU2488" s="6"/>
      <c r="HV2488" s="6"/>
      <c r="HW2488" s="6"/>
      <c r="HX2488" s="6"/>
      <c r="HY2488" s="6"/>
      <c r="HZ2488" s="6"/>
      <c r="IA2488" s="6"/>
      <c r="IB2488" s="6"/>
      <c r="IC2488" s="6"/>
      <c r="ID2488" s="6"/>
      <c r="IE2488" s="6"/>
      <c r="IF2488" s="6"/>
      <c r="IG2488" s="6"/>
      <c r="IH2488" s="6"/>
      <c r="II2488" s="6"/>
      <c r="IJ2488" s="6"/>
      <c r="IK2488" s="6"/>
      <c r="IL2488" s="6"/>
      <c r="IM2488" s="6"/>
      <c r="IN2488" s="6"/>
      <c r="IO2488" s="6"/>
      <c r="IP2488" s="6"/>
      <c r="IQ2488" s="6"/>
      <c r="IR2488" s="6"/>
      <c r="IS2488" s="6"/>
      <c r="IT2488" s="6"/>
      <c r="IU2488" s="6"/>
      <c r="IV2488" s="6"/>
      <c r="IW2488" s="6"/>
      <c r="IX2488" s="6"/>
      <c r="IY2488" s="6"/>
      <c r="IZ2488" s="6"/>
      <c r="JA2488" s="6"/>
      <c r="JB2488" s="6"/>
      <c r="JC2488" s="6"/>
      <c r="JD2488" s="6"/>
      <c r="JE2488" s="6"/>
      <c r="JF2488" s="6"/>
      <c r="JG2488" s="6"/>
      <c r="JH2488" s="6"/>
      <c r="JI2488" s="6"/>
      <c r="JJ2488" s="6"/>
      <c r="JK2488" s="6"/>
      <c r="JL2488" s="6"/>
      <c r="JM2488" s="6"/>
    </row>
    <row r="2489" spans="2:273" s="49" customFormat="1" ht="20" customHeight="1">
      <c r="B2489" s="120" t="s">
        <v>8044</v>
      </c>
      <c r="C2489" s="113">
        <v>20201</v>
      </c>
      <c r="D2489" s="98">
        <v>2020</v>
      </c>
      <c r="E2489" s="45" t="s">
        <v>2315</v>
      </c>
      <c r="F2489" s="146"/>
      <c r="G2489" s="359" t="s">
        <v>1086</v>
      </c>
      <c r="H2489" s="46" t="s">
        <v>8045</v>
      </c>
      <c r="I2489" s="46" t="s">
        <v>53</v>
      </c>
      <c r="J2489" s="90">
        <v>3</v>
      </c>
      <c r="K2489" s="198">
        <v>50000</v>
      </c>
      <c r="L2489" s="46" t="s">
        <v>8046</v>
      </c>
      <c r="M2489" s="46" t="s">
        <v>39</v>
      </c>
      <c r="N2489" s="215">
        <v>9</v>
      </c>
      <c r="O2489" s="90">
        <v>2</v>
      </c>
      <c r="P2489" s="90">
        <v>6</v>
      </c>
      <c r="Q2489" s="46" t="s">
        <v>47</v>
      </c>
      <c r="R2489" s="46" t="s">
        <v>65</v>
      </c>
      <c r="S2489" s="48"/>
      <c r="T2489" s="48"/>
      <c r="U2489" s="48"/>
      <c r="V2489" s="48"/>
      <c r="W2489" s="48"/>
      <c r="X2489" s="48"/>
      <c r="Y2489" s="48"/>
      <c r="Z2489" s="48"/>
      <c r="AA2489" s="48"/>
      <c r="AB2489" s="48"/>
      <c r="AC2489" s="48"/>
      <c r="AD2489" s="48"/>
      <c r="AE2489" s="48"/>
      <c r="AF2489" s="6"/>
      <c r="AG2489" s="6"/>
      <c r="AH2489" s="6"/>
      <c r="AI2489" s="6"/>
      <c r="AJ2489" s="6"/>
      <c r="AK2489" s="6"/>
      <c r="AL2489" s="6"/>
      <c r="AM2489" s="6"/>
      <c r="AN2489" s="6"/>
      <c r="AO2489" s="6"/>
      <c r="AP2489" s="6"/>
      <c r="AQ2489" s="6"/>
      <c r="AR2489" s="7" t="s">
        <v>161</v>
      </c>
      <c r="AS2489" s="7" t="s">
        <v>107</v>
      </c>
      <c r="AT2489" s="6"/>
      <c r="AU2489" s="6"/>
      <c r="AV2489" s="6"/>
      <c r="AW2489" s="6"/>
      <c r="AX2489" s="6"/>
      <c r="AY2489" s="6"/>
      <c r="AZ2489" s="6"/>
      <c r="BA2489" s="6"/>
      <c r="BB2489" s="6"/>
      <c r="BC2489" s="6"/>
      <c r="BD2489" s="6"/>
      <c r="BE2489" s="6"/>
      <c r="BF2489" s="6"/>
      <c r="BG2489" s="6"/>
      <c r="BH2489" s="6"/>
      <c r="BI2489" s="6"/>
      <c r="BJ2489" s="6"/>
      <c r="BK2489" s="6"/>
      <c r="BL2489" s="6"/>
      <c r="BM2489" s="6"/>
      <c r="BN2489" s="6"/>
      <c r="BO2489" s="6"/>
      <c r="BP2489" s="6"/>
      <c r="BQ2489" s="6"/>
      <c r="BR2489" s="6"/>
      <c r="BS2489" s="6"/>
      <c r="BT2489" s="6"/>
      <c r="BU2489" s="6"/>
      <c r="BV2489" s="6"/>
      <c r="BW2489" s="6"/>
      <c r="BX2489" s="6"/>
      <c r="BY2489" s="6"/>
      <c r="BZ2489" s="6"/>
      <c r="CA2489" s="6"/>
      <c r="CB2489" s="6"/>
      <c r="CC2489" s="6"/>
      <c r="CD2489" s="6"/>
      <c r="CE2489" s="6"/>
      <c r="CF2489" s="6"/>
      <c r="CG2489" s="6"/>
      <c r="CH2489" s="6"/>
      <c r="CI2489" s="6"/>
      <c r="CJ2489" s="6"/>
      <c r="CK2489" s="6"/>
      <c r="CL2489" s="6"/>
      <c r="CM2489" s="6"/>
      <c r="CN2489" s="6"/>
      <c r="CO2489" s="6"/>
      <c r="CP2489" s="6"/>
      <c r="CQ2489" s="6"/>
      <c r="CR2489" s="6"/>
      <c r="CS2489" s="6"/>
      <c r="CT2489" s="6"/>
      <c r="CU2489" s="6"/>
      <c r="CV2489" s="6"/>
      <c r="CW2489" s="6"/>
      <c r="CX2489" s="6"/>
      <c r="CY2489" s="6"/>
      <c r="CZ2489" s="6"/>
      <c r="DA2489" s="6"/>
      <c r="DB2489" s="6"/>
      <c r="DC2489" s="6"/>
      <c r="DD2489" s="6"/>
      <c r="DE2489" s="6"/>
      <c r="DF2489" s="6"/>
      <c r="DG2489" s="6"/>
      <c r="DH2489" s="6"/>
      <c r="DI2489" s="6"/>
      <c r="DJ2489" s="6"/>
      <c r="DK2489" s="6"/>
      <c r="DL2489" s="6"/>
      <c r="DM2489" s="6"/>
      <c r="DN2489" s="6"/>
      <c r="DO2489" s="6"/>
      <c r="DP2489" s="6"/>
      <c r="DQ2489" s="6"/>
      <c r="DR2489" s="6"/>
      <c r="DS2489" s="6"/>
      <c r="DT2489" s="6"/>
      <c r="DU2489" s="6"/>
      <c r="DV2489" s="6"/>
      <c r="DW2489" s="6"/>
      <c r="DX2489" s="6"/>
      <c r="DY2489" s="6"/>
      <c r="DZ2489" s="6"/>
      <c r="EA2489" s="6"/>
      <c r="EB2489" s="6"/>
      <c r="EC2489" s="6"/>
      <c r="ED2489" s="6"/>
      <c r="EE2489" s="6"/>
      <c r="EF2489" s="6"/>
      <c r="EG2489" s="6"/>
      <c r="EH2489" s="6"/>
      <c r="EI2489" s="6"/>
      <c r="EJ2489" s="6"/>
      <c r="EK2489" s="6"/>
      <c r="EL2489" s="6"/>
      <c r="EM2489" s="6"/>
      <c r="EN2489" s="6"/>
      <c r="EO2489" s="6"/>
      <c r="EP2489" s="6"/>
      <c r="EQ2489" s="6"/>
      <c r="ER2489" s="6"/>
      <c r="ES2489" s="6"/>
      <c r="ET2489" s="6"/>
      <c r="EU2489" s="6"/>
      <c r="EV2489" s="6"/>
      <c r="EW2489" s="6"/>
      <c r="EX2489" s="6"/>
      <c r="EY2489" s="6"/>
      <c r="EZ2489" s="6"/>
      <c r="FA2489" s="6"/>
      <c r="FB2489" s="6"/>
      <c r="FC2489" s="6"/>
      <c r="FD2489" s="6"/>
      <c r="FE2489" s="6"/>
      <c r="FF2489" s="6"/>
      <c r="FG2489" s="6"/>
      <c r="FH2489" s="6"/>
      <c r="FI2489" s="6"/>
      <c r="FJ2489" s="6"/>
      <c r="FK2489" s="6"/>
      <c r="FL2489" s="6"/>
      <c r="FM2489" s="6"/>
      <c r="FN2489" s="6"/>
      <c r="FO2489" s="6"/>
      <c r="FP2489" s="6"/>
      <c r="FQ2489" s="6"/>
      <c r="FR2489" s="6"/>
      <c r="FS2489" s="6"/>
      <c r="FT2489" s="6"/>
      <c r="FU2489" s="6"/>
      <c r="FV2489" s="6"/>
      <c r="FW2489" s="6"/>
      <c r="FX2489" s="6"/>
      <c r="FY2489" s="6"/>
      <c r="FZ2489" s="6"/>
      <c r="GA2489" s="6"/>
      <c r="GB2489" s="6"/>
      <c r="GC2489" s="6"/>
      <c r="GD2489" s="6"/>
      <c r="GE2489" s="6"/>
      <c r="GF2489" s="6"/>
      <c r="GG2489" s="6"/>
      <c r="GH2489" s="6"/>
      <c r="GI2489" s="6"/>
      <c r="GJ2489" s="6"/>
      <c r="GK2489" s="6"/>
      <c r="GL2489" s="6"/>
      <c r="GM2489" s="6"/>
      <c r="GN2489" s="6"/>
      <c r="GO2489" s="6"/>
      <c r="GP2489" s="6"/>
      <c r="GQ2489" s="6"/>
      <c r="GR2489" s="6"/>
      <c r="GS2489" s="6"/>
      <c r="GT2489" s="6"/>
      <c r="GU2489" s="6"/>
      <c r="GV2489" s="6"/>
      <c r="GW2489" s="6"/>
      <c r="GX2489" s="6"/>
      <c r="GY2489" s="6"/>
      <c r="GZ2489" s="6"/>
      <c r="HA2489" s="6"/>
      <c r="HB2489" s="6"/>
      <c r="HC2489" s="6"/>
      <c r="HD2489" s="6"/>
      <c r="HE2489" s="6"/>
      <c r="HF2489" s="6"/>
      <c r="HG2489" s="6"/>
      <c r="HH2489" s="6"/>
      <c r="HI2489" s="6"/>
      <c r="HJ2489" s="6"/>
      <c r="HK2489" s="6"/>
      <c r="HL2489" s="6"/>
      <c r="HM2489" s="6"/>
      <c r="HN2489" s="6"/>
      <c r="HO2489" s="6"/>
      <c r="HP2489" s="6"/>
      <c r="HQ2489" s="6"/>
      <c r="HR2489" s="6"/>
      <c r="HS2489" s="6"/>
      <c r="HT2489" s="6"/>
      <c r="HU2489" s="6"/>
      <c r="HV2489" s="6"/>
      <c r="HW2489" s="6"/>
      <c r="HX2489" s="6"/>
      <c r="HY2489" s="6"/>
      <c r="HZ2489" s="6"/>
      <c r="IA2489" s="6"/>
      <c r="IB2489" s="6"/>
      <c r="IC2489" s="6"/>
      <c r="ID2489" s="6"/>
      <c r="IE2489" s="6"/>
      <c r="IF2489" s="6"/>
      <c r="IG2489" s="6"/>
      <c r="IH2489" s="6"/>
      <c r="II2489" s="6"/>
      <c r="IJ2489" s="6"/>
      <c r="IK2489" s="6"/>
      <c r="IL2489" s="6"/>
      <c r="IM2489" s="6"/>
      <c r="IN2489" s="6"/>
      <c r="IO2489" s="6"/>
      <c r="IP2489" s="6"/>
      <c r="IQ2489" s="6"/>
      <c r="IR2489" s="6"/>
      <c r="IS2489" s="6"/>
      <c r="IT2489" s="6"/>
      <c r="IU2489" s="6"/>
      <c r="IV2489" s="6"/>
      <c r="IW2489" s="6"/>
      <c r="IX2489" s="6"/>
      <c r="IY2489" s="6"/>
      <c r="IZ2489" s="6"/>
      <c r="JA2489" s="6"/>
      <c r="JB2489" s="6"/>
      <c r="JC2489" s="6"/>
      <c r="JD2489" s="6"/>
      <c r="JE2489" s="6"/>
      <c r="JF2489" s="6"/>
      <c r="JG2489" s="6"/>
      <c r="JH2489" s="6"/>
      <c r="JI2489" s="6"/>
      <c r="JJ2489" s="6"/>
      <c r="JK2489" s="6"/>
      <c r="JL2489" s="6"/>
      <c r="JM2489" s="6"/>
    </row>
    <row r="2490" spans="2:273" s="49" customFormat="1" ht="20" customHeight="1">
      <c r="B2490" s="120" t="s">
        <v>8047</v>
      </c>
      <c r="C2490" s="113">
        <v>20201</v>
      </c>
      <c r="D2490" s="98">
        <v>2020</v>
      </c>
      <c r="E2490" s="45" t="s">
        <v>2315</v>
      </c>
      <c r="F2490" s="146"/>
      <c r="G2490" s="359" t="s">
        <v>1086</v>
      </c>
      <c r="H2490" s="46" t="s">
        <v>8048</v>
      </c>
      <c r="I2490" s="46" t="s">
        <v>53</v>
      </c>
      <c r="J2490" s="90">
        <v>5</v>
      </c>
      <c r="K2490" s="198">
        <v>75000</v>
      </c>
      <c r="L2490" s="46" t="s">
        <v>8046</v>
      </c>
      <c r="M2490" s="46" t="s">
        <v>39</v>
      </c>
      <c r="N2490" s="215">
        <v>9</v>
      </c>
      <c r="O2490" s="90">
        <v>2</v>
      </c>
      <c r="P2490" s="90">
        <v>6</v>
      </c>
      <c r="Q2490" s="46" t="s">
        <v>47</v>
      </c>
      <c r="R2490" s="46" t="s">
        <v>65</v>
      </c>
      <c r="S2490" s="48"/>
      <c r="T2490" s="48"/>
      <c r="U2490" s="48"/>
      <c r="V2490" s="48"/>
      <c r="W2490" s="48"/>
      <c r="X2490" s="48"/>
      <c r="Y2490" s="48"/>
      <c r="Z2490" s="48"/>
      <c r="AA2490" s="48"/>
      <c r="AB2490" s="48"/>
      <c r="AC2490" s="48"/>
      <c r="AD2490" s="48"/>
      <c r="AE2490" s="48"/>
      <c r="AF2490" s="37"/>
      <c r="AG2490" s="37"/>
      <c r="AH2490" s="37"/>
      <c r="AI2490" s="37"/>
      <c r="AJ2490" s="37"/>
      <c r="AK2490" s="37"/>
      <c r="AL2490" s="37"/>
      <c r="AM2490" s="37"/>
      <c r="AN2490" s="37"/>
      <c r="AO2490" s="37"/>
      <c r="AP2490" s="37"/>
      <c r="AQ2490" s="37"/>
      <c r="AR2490" s="37"/>
      <c r="AS2490" s="37"/>
      <c r="AT2490" s="37"/>
      <c r="AU2490" s="37"/>
      <c r="AV2490" s="37"/>
      <c r="AW2490" s="37"/>
      <c r="AX2490" s="37"/>
      <c r="AY2490" s="37"/>
      <c r="AZ2490" s="37"/>
      <c r="BA2490" s="37"/>
      <c r="BB2490" s="37"/>
      <c r="BC2490" s="37"/>
      <c r="BD2490" s="37"/>
      <c r="BE2490" s="37"/>
      <c r="BF2490" s="37"/>
      <c r="BG2490" s="37"/>
      <c r="BH2490" s="37"/>
      <c r="BI2490" s="37"/>
      <c r="BJ2490" s="37"/>
      <c r="BK2490" s="37"/>
      <c r="BL2490" s="37"/>
      <c r="BM2490" s="37"/>
      <c r="BN2490" s="37"/>
      <c r="BO2490" s="37"/>
      <c r="BP2490" s="37"/>
      <c r="BQ2490" s="37"/>
      <c r="BR2490" s="37"/>
      <c r="BS2490" s="37"/>
      <c r="BT2490" s="37"/>
      <c r="BU2490" s="37"/>
      <c r="BV2490" s="37"/>
      <c r="BW2490" s="37"/>
      <c r="BX2490" s="37"/>
      <c r="BY2490" s="37"/>
      <c r="BZ2490" s="37"/>
      <c r="CA2490" s="37"/>
      <c r="CB2490" s="37"/>
      <c r="CC2490" s="37"/>
      <c r="CD2490" s="37"/>
      <c r="CE2490" s="37"/>
      <c r="CF2490" s="37"/>
      <c r="CG2490" s="37"/>
      <c r="CH2490" s="37"/>
      <c r="CI2490" s="37"/>
      <c r="CJ2490" s="37"/>
      <c r="CK2490" s="37"/>
      <c r="CL2490" s="37"/>
      <c r="CM2490" s="37"/>
      <c r="CN2490" s="37"/>
      <c r="CO2490" s="37"/>
      <c r="CP2490" s="37"/>
      <c r="CQ2490" s="37"/>
      <c r="CR2490" s="37"/>
      <c r="CS2490" s="37"/>
      <c r="CT2490" s="37"/>
      <c r="CU2490" s="37"/>
      <c r="CV2490" s="37"/>
      <c r="CW2490" s="37"/>
      <c r="CX2490" s="37"/>
      <c r="CY2490" s="37"/>
      <c r="CZ2490" s="37"/>
      <c r="DA2490" s="37"/>
      <c r="DB2490" s="37"/>
      <c r="DC2490" s="37"/>
      <c r="DD2490" s="37"/>
      <c r="DE2490" s="37"/>
      <c r="DF2490" s="37"/>
      <c r="DG2490" s="37"/>
      <c r="DH2490" s="37"/>
      <c r="DI2490" s="37"/>
      <c r="DJ2490" s="37"/>
      <c r="DK2490" s="37"/>
      <c r="DL2490" s="37"/>
      <c r="DM2490" s="37"/>
      <c r="DN2490" s="37"/>
      <c r="DO2490" s="37"/>
      <c r="DP2490" s="37"/>
      <c r="DQ2490" s="37"/>
      <c r="DR2490" s="37"/>
      <c r="DS2490" s="37"/>
      <c r="DT2490" s="37"/>
      <c r="DU2490" s="37"/>
      <c r="DV2490" s="37"/>
      <c r="DW2490" s="37"/>
      <c r="DX2490" s="37"/>
      <c r="DY2490" s="37"/>
      <c r="DZ2490" s="37"/>
      <c r="EA2490" s="37"/>
      <c r="EB2490" s="37"/>
      <c r="EC2490" s="37"/>
      <c r="ED2490" s="37"/>
      <c r="EE2490" s="37"/>
      <c r="EF2490" s="37"/>
      <c r="EG2490" s="37"/>
      <c r="EH2490" s="37"/>
      <c r="EI2490" s="37"/>
      <c r="EJ2490" s="37"/>
      <c r="EK2490" s="37"/>
      <c r="EL2490" s="37"/>
      <c r="EM2490" s="37"/>
      <c r="EN2490" s="37"/>
      <c r="EO2490" s="37"/>
      <c r="EP2490" s="37"/>
      <c r="EQ2490" s="37"/>
      <c r="ER2490" s="37"/>
      <c r="ES2490" s="37"/>
      <c r="ET2490" s="37"/>
      <c r="EU2490" s="37"/>
      <c r="EV2490" s="37"/>
      <c r="EW2490" s="37"/>
      <c r="EX2490" s="37"/>
      <c r="EY2490" s="37"/>
      <c r="EZ2490" s="37"/>
      <c r="FA2490" s="37"/>
      <c r="FB2490" s="37"/>
      <c r="FC2490" s="37"/>
      <c r="FD2490" s="37"/>
      <c r="FE2490" s="37"/>
      <c r="FF2490" s="37"/>
      <c r="FG2490" s="37"/>
      <c r="FH2490" s="37"/>
      <c r="FI2490" s="37"/>
      <c r="FJ2490" s="37"/>
      <c r="FK2490" s="37"/>
      <c r="FL2490" s="37"/>
      <c r="FM2490" s="37"/>
      <c r="FN2490" s="37"/>
      <c r="FO2490" s="37"/>
      <c r="FP2490" s="37"/>
      <c r="FQ2490" s="37"/>
      <c r="FR2490" s="37"/>
      <c r="FS2490" s="37"/>
      <c r="FT2490" s="37"/>
      <c r="FU2490" s="37"/>
      <c r="FV2490" s="37"/>
      <c r="FW2490" s="37"/>
      <c r="FX2490" s="37"/>
      <c r="FY2490" s="37"/>
      <c r="FZ2490" s="37"/>
      <c r="GA2490" s="37"/>
      <c r="GB2490" s="37"/>
      <c r="GC2490" s="37"/>
      <c r="GD2490" s="37"/>
      <c r="GE2490" s="37"/>
      <c r="GF2490" s="37"/>
      <c r="GG2490" s="37"/>
      <c r="GH2490" s="37"/>
      <c r="GI2490" s="37"/>
      <c r="GJ2490" s="37"/>
      <c r="GK2490" s="37"/>
      <c r="GL2490" s="37"/>
      <c r="GM2490" s="37"/>
      <c r="GN2490" s="37"/>
      <c r="GO2490" s="37"/>
      <c r="GP2490" s="37"/>
      <c r="GQ2490" s="37"/>
      <c r="GR2490" s="37"/>
      <c r="GS2490" s="37"/>
      <c r="GT2490" s="37"/>
      <c r="GU2490" s="37"/>
      <c r="GV2490" s="37"/>
      <c r="GW2490" s="37"/>
      <c r="GX2490" s="37"/>
      <c r="GY2490" s="37"/>
      <c r="GZ2490" s="37"/>
      <c r="HA2490" s="37"/>
      <c r="HB2490" s="37"/>
      <c r="HC2490" s="37"/>
      <c r="HD2490" s="37"/>
      <c r="HE2490" s="37"/>
      <c r="HF2490" s="37"/>
      <c r="HG2490" s="37"/>
      <c r="HH2490" s="37"/>
      <c r="HI2490" s="37"/>
      <c r="HJ2490" s="37"/>
      <c r="HK2490" s="37"/>
      <c r="HL2490" s="37"/>
      <c r="HM2490" s="37"/>
      <c r="HN2490" s="37"/>
      <c r="HO2490" s="37"/>
      <c r="HP2490" s="37"/>
      <c r="HQ2490" s="37"/>
      <c r="HR2490" s="37"/>
      <c r="HS2490" s="37"/>
      <c r="HT2490" s="37"/>
      <c r="HU2490" s="37"/>
      <c r="HV2490" s="37"/>
      <c r="HW2490" s="37"/>
      <c r="HX2490" s="37"/>
      <c r="HY2490" s="37"/>
      <c r="HZ2490" s="37"/>
      <c r="IA2490" s="37"/>
      <c r="IB2490" s="37"/>
      <c r="IC2490" s="37"/>
      <c r="ID2490" s="37"/>
      <c r="IE2490" s="37"/>
      <c r="IF2490" s="37"/>
      <c r="IG2490" s="37"/>
      <c r="IH2490" s="37"/>
      <c r="II2490" s="37"/>
      <c r="IJ2490" s="37"/>
      <c r="IK2490" s="37"/>
      <c r="IL2490" s="37"/>
      <c r="IM2490" s="37"/>
      <c r="IN2490" s="37"/>
      <c r="IO2490" s="37"/>
      <c r="IP2490" s="37"/>
      <c r="IQ2490" s="37"/>
      <c r="IR2490" s="37"/>
      <c r="IS2490" s="37"/>
      <c r="IT2490" s="37"/>
      <c r="IU2490" s="37"/>
      <c r="IV2490" s="37"/>
      <c r="IW2490" s="37"/>
      <c r="IX2490" s="37"/>
      <c r="IY2490" s="37"/>
      <c r="IZ2490" s="37"/>
      <c r="JA2490" s="37"/>
      <c r="JB2490" s="37"/>
      <c r="JC2490" s="37"/>
      <c r="JD2490" s="37"/>
      <c r="JE2490" s="37"/>
      <c r="JF2490" s="37"/>
      <c r="JG2490" s="37"/>
      <c r="JH2490" s="37"/>
      <c r="JI2490" s="37"/>
      <c r="JJ2490" s="37"/>
      <c r="JK2490" s="37"/>
      <c r="JL2490" s="37"/>
      <c r="JM2490" s="37"/>
    </row>
    <row r="2491" spans="2:273" s="49" customFormat="1" ht="20" customHeight="1">
      <c r="B2491" s="120" t="s">
        <v>8049</v>
      </c>
      <c r="C2491" s="113">
        <v>20201</v>
      </c>
      <c r="D2491" s="98">
        <v>2020</v>
      </c>
      <c r="E2491" s="45" t="s">
        <v>2315</v>
      </c>
      <c r="F2491" s="146"/>
      <c r="G2491" s="359" t="s">
        <v>1086</v>
      </c>
      <c r="H2491" s="46" t="s">
        <v>8050</v>
      </c>
      <c r="I2491" s="46" t="s">
        <v>53</v>
      </c>
      <c r="J2491" s="90">
        <v>13</v>
      </c>
      <c r="K2491" s="198">
        <v>95000</v>
      </c>
      <c r="L2491" s="46" t="s">
        <v>8046</v>
      </c>
      <c r="M2491" s="46" t="s">
        <v>39</v>
      </c>
      <c r="N2491" s="215">
        <v>9</v>
      </c>
      <c r="O2491" s="90">
        <v>2</v>
      </c>
      <c r="P2491" s="90">
        <v>6</v>
      </c>
      <c r="Q2491" s="46" t="s">
        <v>47</v>
      </c>
      <c r="R2491" s="46" t="s">
        <v>80</v>
      </c>
      <c r="S2491" s="48"/>
      <c r="T2491" s="48"/>
      <c r="U2491" s="48"/>
      <c r="V2491" s="48"/>
      <c r="W2491" s="48"/>
      <c r="X2491" s="48"/>
      <c r="Y2491" s="48"/>
      <c r="Z2491" s="48"/>
      <c r="AA2491" s="48"/>
      <c r="AB2491" s="48"/>
      <c r="AC2491" s="48"/>
      <c r="AD2491" s="48"/>
      <c r="AE2491" s="48"/>
      <c r="AF2491" s="6"/>
      <c r="AG2491" s="6"/>
      <c r="AH2491" s="6"/>
      <c r="AI2491" s="6"/>
      <c r="AJ2491" s="6"/>
      <c r="AK2491" s="6"/>
      <c r="AL2491" s="6"/>
      <c r="AM2491" s="6"/>
      <c r="AN2491" s="6"/>
      <c r="AO2491" s="6"/>
      <c r="AP2491" s="6"/>
      <c r="AQ2491" s="6"/>
      <c r="AR2491" s="6"/>
      <c r="AS2491" s="6"/>
      <c r="AT2491" s="6"/>
      <c r="AU2491" s="6"/>
      <c r="AV2491" s="6"/>
      <c r="AW2491" s="6"/>
      <c r="AX2491" s="6"/>
      <c r="AY2491" s="6"/>
      <c r="AZ2491" s="6"/>
      <c r="BA2491" s="6"/>
      <c r="BB2491" s="6"/>
      <c r="BC2491" s="6"/>
      <c r="BD2491" s="6"/>
      <c r="BE2491" s="6"/>
      <c r="BF2491" s="6"/>
      <c r="BG2491" s="6"/>
      <c r="BH2491" s="6"/>
      <c r="BI2491" s="6"/>
      <c r="BJ2491" s="6"/>
      <c r="BK2491" s="6"/>
      <c r="BL2491" s="6"/>
      <c r="BM2491" s="6"/>
      <c r="BN2491" s="6"/>
      <c r="BO2491" s="6"/>
      <c r="BP2491" s="6"/>
      <c r="BQ2491" s="6"/>
      <c r="BR2491" s="6"/>
      <c r="BS2491" s="6"/>
      <c r="BT2491" s="6"/>
      <c r="BU2491" s="6"/>
      <c r="BV2491" s="6"/>
      <c r="BW2491" s="6"/>
      <c r="BX2491" s="6"/>
      <c r="BY2491" s="6"/>
      <c r="BZ2491" s="6"/>
      <c r="CA2491" s="6"/>
      <c r="CB2491" s="6"/>
      <c r="CC2491" s="6"/>
      <c r="CD2491" s="6"/>
      <c r="CE2491" s="6"/>
      <c r="CF2491" s="6"/>
      <c r="CG2491" s="6"/>
      <c r="CH2491" s="6"/>
      <c r="CI2491" s="6"/>
      <c r="CJ2491" s="6"/>
      <c r="CK2491" s="6"/>
      <c r="CL2491" s="6"/>
      <c r="CM2491" s="6"/>
      <c r="CN2491" s="6"/>
      <c r="CO2491" s="6"/>
      <c r="CP2491" s="6"/>
      <c r="CQ2491" s="6"/>
      <c r="CR2491" s="6"/>
      <c r="CS2491" s="6"/>
      <c r="CT2491" s="6"/>
      <c r="CU2491" s="6"/>
      <c r="CV2491" s="6"/>
      <c r="CW2491" s="6"/>
      <c r="CX2491" s="6"/>
      <c r="CY2491" s="6"/>
      <c r="CZ2491" s="6"/>
      <c r="DA2491" s="6"/>
      <c r="DB2491" s="6"/>
      <c r="DC2491" s="6"/>
      <c r="DD2491" s="6"/>
      <c r="DE2491" s="6"/>
      <c r="DF2491" s="6"/>
      <c r="DG2491" s="6"/>
      <c r="DH2491" s="6"/>
      <c r="DI2491" s="6"/>
      <c r="DJ2491" s="6"/>
      <c r="DK2491" s="6"/>
      <c r="DL2491" s="6"/>
      <c r="DM2491" s="6"/>
      <c r="DN2491" s="6"/>
      <c r="DO2491" s="6"/>
      <c r="DP2491" s="6"/>
      <c r="DQ2491" s="6"/>
      <c r="DR2491" s="6"/>
      <c r="DS2491" s="6"/>
      <c r="DT2491" s="6"/>
      <c r="DU2491" s="6"/>
      <c r="DV2491" s="6"/>
      <c r="DW2491" s="6"/>
      <c r="DX2491" s="6"/>
      <c r="DY2491" s="6"/>
      <c r="DZ2491" s="6"/>
      <c r="EA2491" s="6"/>
      <c r="EB2491" s="6"/>
      <c r="EC2491" s="6"/>
      <c r="ED2491" s="6"/>
      <c r="EE2491" s="6"/>
      <c r="EF2491" s="6"/>
      <c r="EG2491" s="6"/>
      <c r="EH2491" s="6"/>
      <c r="EI2491" s="6"/>
      <c r="EJ2491" s="6"/>
      <c r="EK2491" s="6"/>
      <c r="EL2491" s="6"/>
      <c r="EM2491" s="6"/>
      <c r="EN2491" s="6"/>
      <c r="EO2491" s="6"/>
      <c r="EP2491" s="6"/>
      <c r="EQ2491" s="6"/>
      <c r="ER2491" s="6"/>
      <c r="ES2491" s="6"/>
      <c r="ET2491" s="6"/>
      <c r="EU2491" s="6"/>
      <c r="EV2491" s="6"/>
      <c r="EW2491" s="6"/>
      <c r="EX2491" s="6"/>
      <c r="EY2491" s="6"/>
      <c r="EZ2491" s="6"/>
      <c r="FA2491" s="6"/>
      <c r="FB2491" s="6"/>
      <c r="FC2491" s="6"/>
      <c r="FD2491" s="6"/>
      <c r="FE2491" s="6"/>
      <c r="FF2491" s="6"/>
      <c r="FG2491" s="6"/>
      <c r="FH2491" s="6"/>
      <c r="FI2491" s="6"/>
      <c r="FJ2491" s="6"/>
      <c r="FK2491" s="6"/>
      <c r="FL2491" s="6"/>
      <c r="FM2491" s="6"/>
      <c r="FN2491" s="6"/>
      <c r="FO2491" s="6"/>
      <c r="FP2491" s="6"/>
      <c r="FQ2491" s="6"/>
      <c r="FR2491" s="6"/>
      <c r="FS2491" s="6"/>
      <c r="FT2491" s="6"/>
      <c r="FU2491" s="6"/>
      <c r="FV2491" s="6"/>
      <c r="FW2491" s="6"/>
      <c r="FX2491" s="6"/>
      <c r="FY2491" s="6"/>
      <c r="FZ2491" s="6"/>
      <c r="GA2491" s="6"/>
      <c r="GB2491" s="6"/>
      <c r="GC2491" s="6"/>
      <c r="GD2491" s="6"/>
      <c r="GE2491" s="6"/>
      <c r="GF2491" s="6"/>
      <c r="GG2491" s="6"/>
      <c r="GH2491" s="6"/>
      <c r="GI2491" s="6"/>
      <c r="GJ2491" s="6"/>
      <c r="GK2491" s="6"/>
      <c r="GL2491" s="6"/>
      <c r="GM2491" s="6"/>
      <c r="GN2491" s="6"/>
      <c r="GO2491" s="6"/>
      <c r="GP2491" s="6"/>
      <c r="GQ2491" s="6"/>
      <c r="GR2491" s="6"/>
      <c r="GS2491" s="6"/>
      <c r="GT2491" s="6"/>
      <c r="GU2491" s="6"/>
      <c r="GV2491" s="6"/>
      <c r="GW2491" s="6"/>
      <c r="GX2491" s="6"/>
      <c r="GY2491" s="6"/>
      <c r="GZ2491" s="6"/>
      <c r="HA2491" s="6"/>
      <c r="HB2491" s="6"/>
      <c r="HC2491" s="6"/>
      <c r="HD2491" s="6"/>
      <c r="HE2491" s="6"/>
      <c r="HF2491" s="6"/>
      <c r="HG2491" s="6"/>
      <c r="HH2491" s="6"/>
      <c r="HI2491" s="6"/>
      <c r="HJ2491" s="6"/>
      <c r="HK2491" s="6"/>
      <c r="HL2491" s="6"/>
      <c r="HM2491" s="6"/>
      <c r="HN2491" s="6"/>
      <c r="HO2491" s="6"/>
      <c r="HP2491" s="6"/>
      <c r="HQ2491" s="6"/>
      <c r="HR2491" s="6"/>
      <c r="HS2491" s="6"/>
      <c r="HT2491" s="6"/>
      <c r="HU2491" s="6"/>
      <c r="HV2491" s="6"/>
      <c r="HW2491" s="6"/>
      <c r="HX2491" s="6"/>
      <c r="HY2491" s="6"/>
      <c r="HZ2491" s="6"/>
      <c r="IA2491" s="6"/>
      <c r="IB2491" s="6"/>
      <c r="IC2491" s="6"/>
      <c r="ID2491" s="6"/>
      <c r="IE2491" s="6"/>
      <c r="IF2491" s="6"/>
      <c r="IG2491" s="6"/>
      <c r="IH2491" s="6"/>
      <c r="II2491" s="6"/>
      <c r="IJ2491" s="6"/>
      <c r="IK2491" s="6"/>
      <c r="IL2491" s="6"/>
      <c r="IM2491" s="6"/>
      <c r="IN2491" s="6"/>
      <c r="IO2491" s="6"/>
      <c r="IP2491" s="6"/>
      <c r="IQ2491" s="6"/>
      <c r="IR2491" s="6"/>
      <c r="IS2491" s="6"/>
      <c r="IT2491" s="6"/>
      <c r="IU2491" s="6"/>
      <c r="IV2491" s="6"/>
      <c r="IW2491" s="6"/>
      <c r="IX2491" s="6"/>
      <c r="IY2491" s="6"/>
      <c r="IZ2491" s="6"/>
      <c r="JA2491" s="6"/>
      <c r="JB2491" s="6"/>
      <c r="JC2491" s="6"/>
      <c r="JD2491" s="6"/>
      <c r="JE2491" s="6"/>
      <c r="JF2491" s="6"/>
      <c r="JG2491" s="6"/>
      <c r="JH2491" s="6"/>
      <c r="JI2491" s="6"/>
      <c r="JJ2491" s="6"/>
      <c r="JK2491" s="6"/>
      <c r="JL2491" s="6"/>
      <c r="JM2491" s="6"/>
    </row>
    <row r="2492" spans="2:273" s="49" customFormat="1" ht="20" customHeight="1">
      <c r="B2492" s="120" t="s">
        <v>8051</v>
      </c>
      <c r="C2492" s="113">
        <v>20201</v>
      </c>
      <c r="D2492" s="98">
        <v>2020</v>
      </c>
      <c r="E2492" s="45" t="s">
        <v>2315</v>
      </c>
      <c r="F2492" s="146"/>
      <c r="G2492" s="359" t="s">
        <v>1086</v>
      </c>
      <c r="H2492" s="46" t="s">
        <v>8052</v>
      </c>
      <c r="I2492" s="46" t="s">
        <v>53</v>
      </c>
      <c r="J2492" s="90">
        <v>10</v>
      </c>
      <c r="K2492" s="198">
        <v>96600</v>
      </c>
      <c r="L2492" s="46" t="s">
        <v>8046</v>
      </c>
      <c r="M2492" s="46" t="s">
        <v>39</v>
      </c>
      <c r="N2492" s="215">
        <v>9</v>
      </c>
      <c r="O2492" s="90">
        <v>2</v>
      </c>
      <c r="P2492" s="90">
        <v>6</v>
      </c>
      <c r="Q2492" s="46" t="s">
        <v>263</v>
      </c>
      <c r="R2492" s="46" t="s">
        <v>111</v>
      </c>
      <c r="S2492" s="48"/>
      <c r="T2492" s="48"/>
      <c r="U2492" s="48"/>
      <c r="V2492" s="48"/>
      <c r="W2492" s="48"/>
      <c r="X2492" s="48"/>
      <c r="Y2492" s="48"/>
      <c r="Z2492" s="48"/>
      <c r="AA2492" s="48"/>
      <c r="AB2492" s="48"/>
      <c r="AC2492" s="48"/>
      <c r="AD2492" s="48"/>
      <c r="AE2492" s="48"/>
      <c r="AF2492" s="6"/>
      <c r="AG2492" s="6"/>
      <c r="AH2492" s="6"/>
      <c r="AI2492" s="6"/>
      <c r="AJ2492" s="6"/>
      <c r="AK2492" s="6"/>
      <c r="AL2492" s="6"/>
      <c r="AM2492" s="6"/>
      <c r="AN2492" s="6"/>
      <c r="AO2492" s="6"/>
      <c r="AP2492" s="6"/>
      <c r="AQ2492" s="6"/>
      <c r="AR2492" s="6"/>
      <c r="AS2492" s="6"/>
      <c r="AT2492" s="6"/>
      <c r="AU2492" s="6"/>
      <c r="AV2492" s="6"/>
      <c r="AW2492" s="6"/>
      <c r="AX2492" s="6"/>
      <c r="AY2492" s="6"/>
      <c r="AZ2492" s="6"/>
      <c r="BA2492" s="6"/>
      <c r="BB2492" s="6"/>
      <c r="BC2492" s="6"/>
      <c r="BD2492" s="6"/>
      <c r="BE2492" s="6"/>
      <c r="BF2492" s="6"/>
      <c r="BG2492" s="6"/>
      <c r="BH2492" s="6"/>
      <c r="BI2492" s="6"/>
      <c r="BJ2492" s="6"/>
      <c r="BK2492" s="6"/>
      <c r="BL2492" s="6"/>
      <c r="BM2492" s="6"/>
      <c r="BN2492" s="6"/>
      <c r="BO2492" s="6"/>
      <c r="BP2492" s="6"/>
      <c r="BQ2492" s="6"/>
      <c r="BR2492" s="6"/>
      <c r="BS2492" s="6"/>
      <c r="BT2492" s="6"/>
      <c r="BU2492" s="6"/>
      <c r="BV2492" s="6"/>
      <c r="BW2492" s="6"/>
      <c r="BX2492" s="6"/>
      <c r="BY2492" s="6"/>
      <c r="BZ2492" s="6"/>
      <c r="CA2492" s="6"/>
      <c r="CB2492" s="6"/>
      <c r="CC2492" s="6"/>
      <c r="CD2492" s="6"/>
      <c r="CE2492" s="6"/>
      <c r="CF2492" s="6"/>
      <c r="CG2492" s="6"/>
      <c r="CH2492" s="6"/>
      <c r="CI2492" s="6"/>
      <c r="CJ2492" s="6"/>
      <c r="CK2492" s="6"/>
      <c r="CL2492" s="6"/>
      <c r="CM2492" s="6"/>
      <c r="CN2492" s="6"/>
      <c r="CO2492" s="6"/>
      <c r="CP2492" s="6"/>
      <c r="CQ2492" s="6"/>
      <c r="CR2492" s="6"/>
      <c r="CS2492" s="6"/>
      <c r="CT2492" s="6"/>
      <c r="CU2492" s="6"/>
      <c r="CV2492" s="6"/>
      <c r="CW2492" s="6"/>
      <c r="CX2492" s="6"/>
      <c r="CY2492" s="6"/>
      <c r="CZ2492" s="6"/>
      <c r="DA2492" s="6"/>
      <c r="DB2492" s="6"/>
      <c r="DC2492" s="6"/>
      <c r="DD2492" s="6"/>
      <c r="DE2492" s="6"/>
      <c r="DF2492" s="6"/>
      <c r="DG2492" s="6"/>
      <c r="DH2492" s="6"/>
      <c r="DI2492" s="6"/>
      <c r="DJ2492" s="6"/>
      <c r="DK2492" s="6"/>
      <c r="DL2492" s="6"/>
      <c r="DM2492" s="6"/>
      <c r="DN2492" s="6"/>
      <c r="DO2492" s="6"/>
      <c r="DP2492" s="6"/>
      <c r="DQ2492" s="6"/>
      <c r="DR2492" s="6"/>
      <c r="DS2492" s="6"/>
      <c r="DT2492" s="6"/>
      <c r="DU2492" s="6"/>
      <c r="DV2492" s="6"/>
      <c r="DW2492" s="6"/>
      <c r="DX2492" s="6"/>
      <c r="DY2492" s="6"/>
      <c r="DZ2492" s="6"/>
      <c r="EA2492" s="6"/>
      <c r="EB2492" s="6"/>
      <c r="EC2492" s="6"/>
      <c r="ED2492" s="6"/>
      <c r="EE2492" s="6"/>
      <c r="EF2492" s="6"/>
      <c r="EG2492" s="6"/>
      <c r="EH2492" s="6"/>
      <c r="EI2492" s="6"/>
      <c r="EJ2492" s="6"/>
      <c r="EK2492" s="6"/>
      <c r="EL2492" s="6"/>
      <c r="EM2492" s="6"/>
      <c r="EN2492" s="6"/>
      <c r="EO2492" s="6"/>
      <c r="EP2492" s="6"/>
      <c r="EQ2492" s="6"/>
      <c r="ER2492" s="6"/>
      <c r="ES2492" s="6"/>
      <c r="ET2492" s="6"/>
      <c r="EU2492" s="6"/>
      <c r="EV2492" s="6"/>
      <c r="EW2492" s="6"/>
      <c r="EX2492" s="6"/>
      <c r="EY2492" s="6"/>
      <c r="EZ2492" s="6"/>
      <c r="FA2492" s="6"/>
      <c r="FB2492" s="6"/>
      <c r="FC2492" s="6"/>
      <c r="FD2492" s="6"/>
      <c r="FE2492" s="6"/>
      <c r="FF2492" s="6"/>
      <c r="FG2492" s="6"/>
      <c r="FH2492" s="6"/>
      <c r="FI2492" s="6"/>
      <c r="FJ2492" s="6"/>
      <c r="FK2492" s="6"/>
      <c r="FL2492" s="6"/>
      <c r="FM2492" s="6"/>
      <c r="FN2492" s="6"/>
      <c r="FO2492" s="6"/>
      <c r="FP2492" s="6"/>
      <c r="FQ2492" s="6"/>
      <c r="FR2492" s="6"/>
      <c r="FS2492" s="6"/>
      <c r="FT2492" s="6"/>
      <c r="FU2492" s="6"/>
      <c r="FV2492" s="6"/>
      <c r="FW2492" s="6"/>
      <c r="FX2492" s="6"/>
      <c r="FY2492" s="6"/>
      <c r="FZ2492" s="6"/>
      <c r="GA2492" s="6"/>
      <c r="GB2492" s="6"/>
      <c r="GC2492" s="6"/>
      <c r="GD2492" s="6"/>
      <c r="GE2492" s="6"/>
      <c r="GF2492" s="6"/>
      <c r="GG2492" s="6"/>
      <c r="GH2492" s="6"/>
      <c r="GI2492" s="6"/>
      <c r="GJ2492" s="6"/>
      <c r="GK2492" s="6"/>
      <c r="GL2492" s="6"/>
      <c r="GM2492" s="6"/>
      <c r="GN2492" s="6"/>
      <c r="GO2492" s="6"/>
      <c r="GP2492" s="6"/>
      <c r="GQ2492" s="6"/>
      <c r="GR2492" s="6"/>
      <c r="GS2492" s="6"/>
      <c r="GT2492" s="6"/>
      <c r="GU2492" s="6"/>
      <c r="GV2492" s="6"/>
      <c r="GW2492" s="6"/>
      <c r="GX2492" s="6"/>
      <c r="GY2492" s="6"/>
      <c r="GZ2492" s="6"/>
      <c r="HA2492" s="6"/>
      <c r="HB2492" s="6"/>
      <c r="HC2492" s="6"/>
      <c r="HD2492" s="6"/>
      <c r="HE2492" s="6"/>
      <c r="HF2492" s="6"/>
      <c r="HG2492" s="6"/>
      <c r="HH2492" s="6"/>
      <c r="HI2492" s="6"/>
      <c r="HJ2492" s="6"/>
      <c r="HK2492" s="6"/>
      <c r="HL2492" s="6"/>
      <c r="HM2492" s="6"/>
      <c r="HN2492" s="6"/>
      <c r="HO2492" s="6"/>
      <c r="HP2492" s="6"/>
      <c r="HQ2492" s="6"/>
      <c r="HR2492" s="6"/>
      <c r="HS2492" s="6"/>
      <c r="HT2492" s="6"/>
      <c r="HU2492" s="6"/>
      <c r="HV2492" s="6"/>
      <c r="HW2492" s="6"/>
      <c r="HX2492" s="6"/>
      <c r="HY2492" s="6"/>
      <c r="HZ2492" s="6"/>
      <c r="IA2492" s="6"/>
      <c r="IB2492" s="6"/>
      <c r="IC2492" s="6"/>
      <c r="ID2492" s="6"/>
      <c r="IE2492" s="6"/>
      <c r="IF2492" s="6"/>
      <c r="IG2492" s="6"/>
      <c r="IH2492" s="6"/>
      <c r="II2492" s="6"/>
      <c r="IJ2492" s="6"/>
      <c r="IK2492" s="6"/>
      <c r="IL2492" s="6"/>
      <c r="IM2492" s="6"/>
      <c r="IN2492" s="6"/>
      <c r="IO2492" s="6"/>
      <c r="IP2492" s="6"/>
      <c r="IQ2492" s="6"/>
      <c r="IR2492" s="6"/>
      <c r="IS2492" s="6"/>
      <c r="IT2492" s="6"/>
      <c r="IU2492" s="6"/>
      <c r="IV2492" s="6"/>
      <c r="IW2492" s="6"/>
      <c r="IX2492" s="6"/>
      <c r="IY2492" s="6"/>
      <c r="IZ2492" s="6"/>
      <c r="JA2492" s="6"/>
      <c r="JB2492" s="6"/>
      <c r="JC2492" s="6"/>
      <c r="JD2492" s="6"/>
      <c r="JE2492" s="6"/>
      <c r="JF2492" s="6"/>
      <c r="JG2492" s="6"/>
      <c r="JH2492" s="6"/>
      <c r="JI2492" s="6"/>
      <c r="JJ2492" s="6"/>
      <c r="JK2492" s="6"/>
      <c r="JL2492" s="6"/>
      <c r="JM2492" s="6"/>
    </row>
    <row r="2493" spans="2:273" s="49" customFormat="1" ht="20" customHeight="1">
      <c r="B2493" s="120" t="s">
        <v>8059</v>
      </c>
      <c r="C2493" s="113">
        <v>20201</v>
      </c>
      <c r="D2493" s="98">
        <v>2020</v>
      </c>
      <c r="E2493" s="45" t="s">
        <v>2315</v>
      </c>
      <c r="F2493" s="146"/>
      <c r="G2493" s="359" t="s">
        <v>1086</v>
      </c>
      <c r="H2493" s="46" t="s">
        <v>8060</v>
      </c>
      <c r="I2493" s="46" t="s">
        <v>53</v>
      </c>
      <c r="J2493" s="90">
        <v>14</v>
      </c>
      <c r="K2493" s="198">
        <v>100000</v>
      </c>
      <c r="L2493" s="46" t="s">
        <v>8046</v>
      </c>
      <c r="M2493" s="46" t="s">
        <v>39</v>
      </c>
      <c r="N2493" s="215">
        <v>9</v>
      </c>
      <c r="O2493" s="90">
        <v>2</v>
      </c>
      <c r="P2493" s="90">
        <v>6</v>
      </c>
      <c r="Q2493" s="46" t="s">
        <v>47</v>
      </c>
      <c r="R2493" s="46" t="s">
        <v>80</v>
      </c>
      <c r="S2493" s="48"/>
      <c r="T2493" s="48"/>
      <c r="U2493" s="48"/>
      <c r="V2493" s="48"/>
      <c r="W2493" s="48"/>
      <c r="X2493" s="48"/>
      <c r="Y2493" s="48"/>
      <c r="Z2493" s="48"/>
      <c r="AA2493" s="48"/>
      <c r="AB2493" s="48"/>
      <c r="AC2493" s="48"/>
      <c r="AD2493" s="48"/>
      <c r="AE2493" s="48"/>
      <c r="AF2493" s="6"/>
      <c r="AG2493" s="6"/>
      <c r="AH2493" s="6"/>
      <c r="AI2493" s="6"/>
      <c r="AJ2493" s="6"/>
      <c r="AK2493" s="6"/>
      <c r="AL2493" s="6"/>
      <c r="AM2493" s="6"/>
      <c r="AN2493" s="6"/>
      <c r="AO2493" s="6"/>
      <c r="AP2493" s="6"/>
      <c r="AQ2493" s="6"/>
      <c r="AR2493" s="6"/>
      <c r="AS2493" s="6"/>
      <c r="AT2493" s="6"/>
      <c r="AU2493" s="6"/>
      <c r="AV2493" s="6"/>
      <c r="AW2493" s="6"/>
      <c r="AX2493" s="6"/>
      <c r="AY2493" s="6"/>
      <c r="AZ2493" s="6"/>
      <c r="BA2493" s="6"/>
      <c r="BB2493" s="6"/>
      <c r="BC2493" s="6"/>
      <c r="BD2493" s="6"/>
      <c r="BE2493" s="6"/>
      <c r="BF2493" s="6"/>
      <c r="BG2493" s="6"/>
      <c r="BH2493" s="6"/>
      <c r="BI2493" s="6"/>
      <c r="BJ2493" s="6"/>
      <c r="BK2493" s="6"/>
      <c r="BL2493" s="6"/>
      <c r="BM2493" s="6"/>
      <c r="BN2493" s="6"/>
      <c r="BO2493" s="6"/>
      <c r="BP2493" s="6"/>
      <c r="BQ2493" s="6"/>
      <c r="BR2493" s="6"/>
      <c r="BS2493" s="6"/>
      <c r="BT2493" s="6"/>
      <c r="BU2493" s="6"/>
      <c r="BV2493" s="6"/>
      <c r="BW2493" s="6"/>
      <c r="BX2493" s="6"/>
      <c r="BY2493" s="6"/>
      <c r="BZ2493" s="6"/>
      <c r="CA2493" s="6"/>
      <c r="CB2493" s="6"/>
      <c r="CC2493" s="6"/>
      <c r="CD2493" s="6"/>
      <c r="CE2493" s="6"/>
      <c r="CF2493" s="6"/>
      <c r="CG2493" s="6"/>
      <c r="CH2493" s="6"/>
      <c r="CI2493" s="6"/>
      <c r="CJ2493" s="6"/>
      <c r="CK2493" s="6"/>
      <c r="CL2493" s="6"/>
      <c r="CM2493" s="6"/>
      <c r="CN2493" s="6"/>
      <c r="CO2493" s="6"/>
      <c r="CP2493" s="6"/>
      <c r="CQ2493" s="6"/>
      <c r="CR2493" s="6"/>
      <c r="CS2493" s="6"/>
      <c r="CT2493" s="6"/>
      <c r="CU2493" s="6"/>
      <c r="CV2493" s="6"/>
      <c r="CW2493" s="6"/>
      <c r="CX2493" s="6"/>
      <c r="CY2493" s="6"/>
      <c r="CZ2493" s="6"/>
      <c r="DA2493" s="6"/>
      <c r="DB2493" s="6"/>
      <c r="DC2493" s="6"/>
      <c r="DD2493" s="6"/>
      <c r="DE2493" s="6"/>
      <c r="DF2493" s="6"/>
      <c r="DG2493" s="6"/>
      <c r="DH2493" s="6"/>
      <c r="DI2493" s="6"/>
      <c r="DJ2493" s="6"/>
      <c r="DK2493" s="6"/>
      <c r="DL2493" s="6"/>
      <c r="DM2493" s="6"/>
      <c r="DN2493" s="6"/>
      <c r="DO2493" s="6"/>
      <c r="DP2493" s="6"/>
      <c r="DQ2493" s="6"/>
      <c r="DR2493" s="6"/>
      <c r="DS2493" s="6"/>
      <c r="DT2493" s="6"/>
      <c r="DU2493" s="6"/>
      <c r="DV2493" s="6"/>
      <c r="DW2493" s="6"/>
      <c r="DX2493" s="6"/>
      <c r="DY2493" s="6"/>
      <c r="DZ2493" s="6"/>
      <c r="EA2493" s="6"/>
      <c r="EB2493" s="6"/>
      <c r="EC2493" s="6"/>
      <c r="ED2493" s="6"/>
      <c r="EE2493" s="6"/>
      <c r="EF2493" s="6"/>
      <c r="EG2493" s="6"/>
      <c r="EH2493" s="6"/>
      <c r="EI2493" s="6"/>
      <c r="EJ2493" s="6"/>
      <c r="EK2493" s="6"/>
      <c r="EL2493" s="6"/>
      <c r="EM2493" s="6"/>
      <c r="EN2493" s="6"/>
      <c r="EO2493" s="6"/>
      <c r="EP2493" s="6"/>
      <c r="EQ2493" s="6"/>
      <c r="ER2493" s="6"/>
      <c r="ES2493" s="6"/>
      <c r="ET2493" s="6"/>
      <c r="EU2493" s="6"/>
      <c r="EV2493" s="6"/>
      <c r="EW2493" s="6"/>
      <c r="EX2493" s="6"/>
      <c r="EY2493" s="6"/>
      <c r="EZ2493" s="6"/>
      <c r="FA2493" s="6"/>
      <c r="FB2493" s="6"/>
      <c r="FC2493" s="6"/>
      <c r="FD2493" s="6"/>
      <c r="FE2493" s="6"/>
      <c r="FF2493" s="6"/>
      <c r="FG2493" s="6"/>
      <c r="FH2493" s="6"/>
      <c r="FI2493" s="6"/>
      <c r="FJ2493" s="6"/>
      <c r="FK2493" s="6"/>
      <c r="FL2493" s="6"/>
      <c r="FM2493" s="6"/>
      <c r="FN2493" s="6"/>
      <c r="FO2493" s="6"/>
      <c r="FP2493" s="6"/>
      <c r="FQ2493" s="6"/>
      <c r="FR2493" s="6"/>
      <c r="FS2493" s="6"/>
      <c r="FT2493" s="6"/>
      <c r="FU2493" s="6"/>
      <c r="FV2493" s="6"/>
      <c r="FW2493" s="6"/>
      <c r="FX2493" s="6"/>
      <c r="FY2493" s="6"/>
      <c r="FZ2493" s="6"/>
      <c r="GA2493" s="6"/>
      <c r="GB2493" s="6"/>
      <c r="GC2493" s="6"/>
      <c r="GD2493" s="6"/>
      <c r="GE2493" s="6"/>
      <c r="GF2493" s="6"/>
      <c r="GG2493" s="6"/>
      <c r="GH2493" s="6"/>
      <c r="GI2493" s="6"/>
      <c r="GJ2493" s="6"/>
      <c r="GK2493" s="6"/>
      <c r="GL2493" s="6"/>
      <c r="GM2493" s="6"/>
      <c r="GN2493" s="6"/>
      <c r="GO2493" s="6"/>
      <c r="GP2493" s="6"/>
      <c r="GQ2493" s="6"/>
      <c r="GR2493" s="6"/>
      <c r="GS2493" s="6"/>
      <c r="GT2493" s="6"/>
      <c r="GU2493" s="6"/>
      <c r="GV2493" s="6"/>
      <c r="GW2493" s="6"/>
      <c r="GX2493" s="6"/>
      <c r="GY2493" s="6"/>
      <c r="GZ2493" s="6"/>
      <c r="HA2493" s="6"/>
      <c r="HB2493" s="6"/>
      <c r="HC2493" s="6"/>
      <c r="HD2493" s="6"/>
      <c r="HE2493" s="6"/>
      <c r="HF2493" s="6"/>
      <c r="HG2493" s="6"/>
      <c r="HH2493" s="6"/>
      <c r="HI2493" s="6"/>
      <c r="HJ2493" s="6"/>
      <c r="HK2493" s="6"/>
      <c r="HL2493" s="6"/>
      <c r="HM2493" s="6"/>
      <c r="HN2493" s="6"/>
      <c r="HO2493" s="6"/>
      <c r="HP2493" s="6"/>
      <c r="HQ2493" s="6"/>
      <c r="HR2493" s="6"/>
      <c r="HS2493" s="6"/>
      <c r="HT2493" s="6"/>
      <c r="HU2493" s="6"/>
      <c r="HV2493" s="6"/>
      <c r="HW2493" s="6"/>
      <c r="HX2493" s="6"/>
      <c r="HY2493" s="6"/>
      <c r="HZ2493" s="6"/>
      <c r="IA2493" s="6"/>
      <c r="IB2493" s="6"/>
      <c r="IC2493" s="6"/>
      <c r="ID2493" s="6"/>
      <c r="IE2493" s="6"/>
      <c r="IF2493" s="6"/>
      <c r="IG2493" s="6"/>
      <c r="IH2493" s="6"/>
      <c r="II2493" s="6"/>
      <c r="IJ2493" s="6"/>
      <c r="IK2493" s="6"/>
      <c r="IL2493" s="6"/>
      <c r="IM2493" s="6"/>
      <c r="IN2493" s="6"/>
      <c r="IO2493" s="6"/>
      <c r="IP2493" s="6"/>
      <c r="IQ2493" s="6"/>
      <c r="IR2493" s="6"/>
      <c r="IS2493" s="6"/>
      <c r="IT2493" s="6"/>
      <c r="IU2493" s="6"/>
      <c r="IV2493" s="6"/>
      <c r="IW2493" s="6"/>
      <c r="IX2493" s="6"/>
      <c r="IY2493" s="6"/>
      <c r="IZ2493" s="6"/>
      <c r="JA2493" s="6"/>
      <c r="JB2493" s="6"/>
      <c r="JC2493" s="6"/>
      <c r="JD2493" s="6"/>
      <c r="JE2493" s="6"/>
      <c r="JF2493" s="6"/>
      <c r="JG2493" s="6"/>
      <c r="JH2493" s="6"/>
      <c r="JI2493" s="6"/>
      <c r="JJ2493" s="6"/>
      <c r="JK2493" s="6"/>
      <c r="JL2493" s="6"/>
      <c r="JM2493" s="6"/>
    </row>
    <row r="2494" spans="2:273" s="49" customFormat="1" ht="20" customHeight="1">
      <c r="B2494" s="120" t="s">
        <v>8061</v>
      </c>
      <c r="C2494" s="113">
        <v>20201</v>
      </c>
      <c r="D2494" s="98">
        <v>2020</v>
      </c>
      <c r="E2494" s="45" t="s">
        <v>2315</v>
      </c>
      <c r="F2494" s="146"/>
      <c r="G2494" s="359" t="s">
        <v>1086</v>
      </c>
      <c r="H2494" s="46" t="s">
        <v>8062</v>
      </c>
      <c r="I2494" s="46" t="s">
        <v>53</v>
      </c>
      <c r="J2494" s="90">
        <v>10</v>
      </c>
      <c r="K2494" s="198">
        <v>100000</v>
      </c>
      <c r="L2494" s="46" t="s">
        <v>8046</v>
      </c>
      <c r="M2494" s="46" t="s">
        <v>39</v>
      </c>
      <c r="N2494" s="215">
        <v>9</v>
      </c>
      <c r="O2494" s="90">
        <v>2</v>
      </c>
      <c r="P2494" s="90">
        <v>6</v>
      </c>
      <c r="Q2494" s="46" t="s">
        <v>47</v>
      </c>
      <c r="R2494" s="46" t="s">
        <v>219</v>
      </c>
      <c r="S2494" s="48"/>
      <c r="T2494" s="48"/>
      <c r="U2494" s="48"/>
      <c r="V2494" s="48"/>
      <c r="W2494" s="48"/>
      <c r="X2494" s="48"/>
      <c r="Y2494" s="48"/>
      <c r="Z2494" s="48"/>
      <c r="AA2494" s="48"/>
      <c r="AB2494" s="48"/>
      <c r="AC2494" s="48"/>
      <c r="AD2494" s="48"/>
      <c r="AE2494" s="48"/>
      <c r="AF2494" s="6"/>
      <c r="AG2494" s="6"/>
      <c r="AH2494" s="6"/>
      <c r="AI2494" s="6"/>
      <c r="AJ2494" s="6"/>
      <c r="AK2494" s="6"/>
      <c r="AL2494" s="6"/>
      <c r="AM2494" s="6"/>
      <c r="AN2494" s="6"/>
      <c r="AO2494" s="6"/>
      <c r="AP2494" s="6"/>
      <c r="AQ2494" s="6"/>
      <c r="AR2494" s="6"/>
      <c r="AS2494" s="6"/>
      <c r="AT2494" s="6"/>
      <c r="AU2494" s="6"/>
      <c r="AV2494" s="6"/>
      <c r="AW2494" s="6"/>
      <c r="AX2494" s="6"/>
      <c r="AY2494" s="6"/>
      <c r="AZ2494" s="6"/>
      <c r="BA2494" s="6"/>
      <c r="BB2494" s="6"/>
      <c r="BC2494" s="6"/>
      <c r="BD2494" s="6"/>
      <c r="BE2494" s="6"/>
      <c r="BF2494" s="6"/>
      <c r="BG2494" s="6"/>
      <c r="BH2494" s="6"/>
      <c r="BI2494" s="6"/>
      <c r="BJ2494" s="6"/>
      <c r="BK2494" s="6"/>
      <c r="BL2494" s="6"/>
      <c r="BM2494" s="6"/>
      <c r="BN2494" s="6"/>
      <c r="BO2494" s="6"/>
      <c r="BP2494" s="6"/>
      <c r="BQ2494" s="6"/>
      <c r="BR2494" s="6"/>
      <c r="BS2494" s="6"/>
      <c r="BT2494" s="6"/>
      <c r="BU2494" s="6"/>
      <c r="BV2494" s="6"/>
      <c r="BW2494" s="6"/>
      <c r="BX2494" s="6"/>
      <c r="BY2494" s="6"/>
      <c r="BZ2494" s="6"/>
      <c r="CA2494" s="6"/>
      <c r="CB2494" s="6"/>
      <c r="CC2494" s="6"/>
      <c r="CD2494" s="6"/>
      <c r="CE2494" s="6"/>
      <c r="CF2494" s="6"/>
      <c r="CG2494" s="6"/>
      <c r="CH2494" s="6"/>
      <c r="CI2494" s="6"/>
      <c r="CJ2494" s="6"/>
      <c r="CK2494" s="6"/>
      <c r="CL2494" s="6"/>
      <c r="CM2494" s="6"/>
      <c r="CN2494" s="6"/>
      <c r="CO2494" s="6"/>
      <c r="CP2494" s="6"/>
      <c r="CQ2494" s="6"/>
      <c r="CR2494" s="6"/>
      <c r="CS2494" s="6"/>
      <c r="CT2494" s="6"/>
      <c r="CU2494" s="6"/>
      <c r="CV2494" s="6"/>
      <c r="CW2494" s="6"/>
      <c r="CX2494" s="6"/>
      <c r="CY2494" s="6"/>
      <c r="CZ2494" s="6"/>
      <c r="DA2494" s="6"/>
      <c r="DB2494" s="6"/>
      <c r="DC2494" s="6"/>
      <c r="DD2494" s="6"/>
      <c r="DE2494" s="6"/>
      <c r="DF2494" s="6"/>
      <c r="DG2494" s="6"/>
      <c r="DH2494" s="6"/>
      <c r="DI2494" s="6"/>
      <c r="DJ2494" s="6"/>
      <c r="DK2494" s="6"/>
      <c r="DL2494" s="6"/>
      <c r="DM2494" s="6"/>
      <c r="DN2494" s="6"/>
      <c r="DO2494" s="6"/>
      <c r="DP2494" s="6"/>
      <c r="DQ2494" s="6"/>
      <c r="DR2494" s="6"/>
      <c r="DS2494" s="6"/>
      <c r="DT2494" s="6"/>
      <c r="DU2494" s="6"/>
      <c r="DV2494" s="6"/>
      <c r="DW2494" s="6"/>
      <c r="DX2494" s="6"/>
      <c r="DY2494" s="6"/>
      <c r="DZ2494" s="6"/>
      <c r="EA2494" s="6"/>
      <c r="EB2494" s="6"/>
      <c r="EC2494" s="6"/>
      <c r="ED2494" s="6"/>
      <c r="EE2494" s="6"/>
      <c r="EF2494" s="6"/>
      <c r="EG2494" s="6"/>
      <c r="EH2494" s="6"/>
      <c r="EI2494" s="6"/>
      <c r="EJ2494" s="6"/>
      <c r="EK2494" s="6"/>
      <c r="EL2494" s="6"/>
      <c r="EM2494" s="6"/>
      <c r="EN2494" s="6"/>
      <c r="EO2494" s="6"/>
      <c r="EP2494" s="6"/>
      <c r="EQ2494" s="6"/>
      <c r="ER2494" s="6"/>
      <c r="ES2494" s="6"/>
      <c r="ET2494" s="6"/>
      <c r="EU2494" s="6"/>
      <c r="EV2494" s="6"/>
      <c r="EW2494" s="6"/>
      <c r="EX2494" s="6"/>
      <c r="EY2494" s="6"/>
      <c r="EZ2494" s="6"/>
      <c r="FA2494" s="6"/>
      <c r="FB2494" s="6"/>
      <c r="FC2494" s="6"/>
      <c r="FD2494" s="6"/>
      <c r="FE2494" s="6"/>
      <c r="FF2494" s="6"/>
      <c r="FG2494" s="6"/>
      <c r="FH2494" s="6"/>
      <c r="FI2494" s="6"/>
      <c r="FJ2494" s="6"/>
      <c r="FK2494" s="6"/>
      <c r="FL2494" s="6"/>
      <c r="FM2494" s="6"/>
      <c r="FN2494" s="6"/>
      <c r="FO2494" s="6"/>
      <c r="FP2494" s="6"/>
      <c r="FQ2494" s="6"/>
      <c r="FR2494" s="6"/>
      <c r="FS2494" s="6"/>
      <c r="FT2494" s="6"/>
      <c r="FU2494" s="6"/>
      <c r="FV2494" s="6"/>
      <c r="FW2494" s="6"/>
      <c r="FX2494" s="6"/>
      <c r="FY2494" s="6"/>
      <c r="FZ2494" s="6"/>
      <c r="GA2494" s="6"/>
      <c r="GB2494" s="6"/>
      <c r="GC2494" s="6"/>
      <c r="GD2494" s="6"/>
      <c r="GE2494" s="6"/>
      <c r="GF2494" s="6"/>
      <c r="GG2494" s="6"/>
      <c r="GH2494" s="6"/>
      <c r="GI2494" s="6"/>
      <c r="GJ2494" s="6"/>
      <c r="GK2494" s="6"/>
      <c r="GL2494" s="6"/>
      <c r="GM2494" s="6"/>
      <c r="GN2494" s="6"/>
      <c r="GO2494" s="6"/>
      <c r="GP2494" s="6"/>
      <c r="GQ2494" s="6"/>
      <c r="GR2494" s="6"/>
      <c r="GS2494" s="6"/>
      <c r="GT2494" s="6"/>
      <c r="GU2494" s="6"/>
      <c r="GV2494" s="6"/>
      <c r="GW2494" s="6"/>
      <c r="GX2494" s="6"/>
      <c r="GY2494" s="6"/>
      <c r="GZ2494" s="6"/>
      <c r="HA2494" s="6"/>
      <c r="HB2494" s="6"/>
      <c r="HC2494" s="6"/>
      <c r="HD2494" s="6"/>
      <c r="HE2494" s="6"/>
      <c r="HF2494" s="6"/>
      <c r="HG2494" s="6"/>
      <c r="HH2494" s="6"/>
      <c r="HI2494" s="6"/>
      <c r="HJ2494" s="6"/>
      <c r="HK2494" s="6"/>
      <c r="HL2494" s="6"/>
      <c r="HM2494" s="6"/>
      <c r="HN2494" s="6"/>
      <c r="HO2494" s="6"/>
      <c r="HP2494" s="6"/>
      <c r="HQ2494" s="6"/>
      <c r="HR2494" s="6"/>
      <c r="HS2494" s="6"/>
      <c r="HT2494" s="6"/>
      <c r="HU2494" s="6"/>
      <c r="HV2494" s="6"/>
      <c r="HW2494" s="6"/>
      <c r="HX2494" s="6"/>
      <c r="HY2494" s="6"/>
      <c r="HZ2494" s="6"/>
      <c r="IA2494" s="6"/>
      <c r="IB2494" s="6"/>
      <c r="IC2494" s="6"/>
      <c r="ID2494" s="6"/>
      <c r="IE2494" s="6"/>
      <c r="IF2494" s="6"/>
      <c r="IG2494" s="6"/>
      <c r="IH2494" s="6"/>
      <c r="II2494" s="6"/>
      <c r="IJ2494" s="6"/>
      <c r="IK2494" s="6"/>
      <c r="IL2494" s="6"/>
      <c r="IM2494" s="6"/>
      <c r="IN2494" s="6"/>
      <c r="IO2494" s="6"/>
      <c r="IP2494" s="6"/>
      <c r="IQ2494" s="6"/>
      <c r="IR2494" s="6"/>
      <c r="IS2494" s="6"/>
      <c r="IT2494" s="6"/>
      <c r="IU2494" s="6"/>
      <c r="IV2494" s="6"/>
      <c r="IW2494" s="6"/>
      <c r="IX2494" s="6"/>
      <c r="IY2494" s="6"/>
      <c r="IZ2494" s="6"/>
      <c r="JA2494" s="6"/>
      <c r="JB2494" s="6"/>
      <c r="JC2494" s="6"/>
      <c r="JD2494" s="6"/>
      <c r="JE2494" s="6"/>
      <c r="JF2494" s="6"/>
      <c r="JG2494" s="6"/>
      <c r="JH2494" s="6"/>
      <c r="JI2494" s="6"/>
      <c r="JJ2494" s="6"/>
      <c r="JK2494" s="6"/>
      <c r="JL2494" s="6"/>
      <c r="JM2494" s="6"/>
    </row>
    <row r="2495" spans="2:273" s="49" customFormat="1" ht="20" customHeight="1">
      <c r="B2495" s="120" t="s">
        <v>8069</v>
      </c>
      <c r="C2495" s="113">
        <v>20201</v>
      </c>
      <c r="D2495" s="98">
        <v>2020</v>
      </c>
      <c r="E2495" s="45" t="s">
        <v>2315</v>
      </c>
      <c r="F2495" s="146"/>
      <c r="G2495" s="359" t="s">
        <v>1086</v>
      </c>
      <c r="H2495" s="46" t="s">
        <v>8070</v>
      </c>
      <c r="I2495" s="46" t="s">
        <v>53</v>
      </c>
      <c r="J2495" s="90">
        <v>12</v>
      </c>
      <c r="K2495" s="198">
        <v>320000</v>
      </c>
      <c r="L2495" s="46" t="s">
        <v>8046</v>
      </c>
      <c r="M2495" s="46" t="s">
        <v>39</v>
      </c>
      <c r="N2495" s="215">
        <v>9</v>
      </c>
      <c r="O2495" s="90">
        <v>2</v>
      </c>
      <c r="P2495" s="90">
        <v>6</v>
      </c>
      <c r="Q2495" s="46" t="s">
        <v>47</v>
      </c>
      <c r="R2495" s="46" t="s">
        <v>80</v>
      </c>
      <c r="S2495" s="48"/>
      <c r="T2495" s="48"/>
      <c r="U2495" s="48"/>
      <c r="V2495" s="48"/>
      <c r="W2495" s="48"/>
      <c r="X2495" s="48"/>
      <c r="Y2495" s="48"/>
      <c r="Z2495" s="48"/>
      <c r="AA2495" s="48"/>
      <c r="AB2495" s="48"/>
      <c r="AC2495" s="48"/>
      <c r="AD2495" s="48"/>
      <c r="AE2495" s="48"/>
      <c r="AF2495" s="37"/>
      <c r="AG2495" s="37"/>
      <c r="AH2495" s="37"/>
      <c r="AI2495" s="37"/>
      <c r="AJ2495" s="37"/>
      <c r="AK2495" s="37"/>
      <c r="AL2495" s="37"/>
      <c r="AM2495" s="37"/>
      <c r="AN2495" s="37"/>
      <c r="AO2495" s="37"/>
      <c r="AP2495" s="37"/>
      <c r="AQ2495" s="37"/>
      <c r="AR2495" s="37"/>
      <c r="AS2495" s="37"/>
      <c r="AT2495" s="37"/>
      <c r="AU2495" s="37"/>
      <c r="AV2495" s="37"/>
      <c r="AW2495" s="37"/>
      <c r="AX2495" s="37"/>
      <c r="AY2495" s="37"/>
      <c r="AZ2495" s="37"/>
      <c r="BA2495" s="37"/>
      <c r="BB2495" s="37"/>
      <c r="BC2495" s="37"/>
      <c r="BD2495" s="37"/>
      <c r="BE2495" s="37"/>
      <c r="BF2495" s="37"/>
      <c r="BG2495" s="37"/>
      <c r="BH2495" s="37"/>
      <c r="BI2495" s="37"/>
      <c r="BJ2495" s="37"/>
      <c r="BK2495" s="37"/>
      <c r="BL2495" s="37"/>
      <c r="BM2495" s="37"/>
      <c r="BN2495" s="37"/>
      <c r="BO2495" s="37"/>
      <c r="BP2495" s="37"/>
      <c r="BQ2495" s="37"/>
      <c r="BR2495" s="37"/>
      <c r="BS2495" s="37"/>
      <c r="BT2495" s="37"/>
      <c r="BU2495" s="37"/>
      <c r="BV2495" s="37"/>
      <c r="BW2495" s="37"/>
      <c r="BX2495" s="37"/>
      <c r="BY2495" s="37"/>
      <c r="BZ2495" s="37"/>
      <c r="CA2495" s="37"/>
      <c r="CB2495" s="37"/>
      <c r="CC2495" s="37"/>
      <c r="CD2495" s="37"/>
      <c r="CE2495" s="37"/>
      <c r="CF2495" s="37"/>
      <c r="CG2495" s="37"/>
      <c r="CH2495" s="37"/>
      <c r="CI2495" s="37"/>
      <c r="CJ2495" s="37"/>
      <c r="CK2495" s="37"/>
      <c r="CL2495" s="37"/>
      <c r="CM2495" s="37"/>
      <c r="CN2495" s="37"/>
      <c r="CO2495" s="37"/>
      <c r="CP2495" s="37"/>
      <c r="CQ2495" s="37"/>
      <c r="CR2495" s="37"/>
      <c r="CS2495" s="37"/>
      <c r="CT2495" s="37"/>
      <c r="CU2495" s="37"/>
      <c r="CV2495" s="37"/>
      <c r="CW2495" s="37"/>
      <c r="CX2495" s="37"/>
      <c r="CY2495" s="37"/>
      <c r="CZ2495" s="37"/>
      <c r="DA2495" s="37"/>
      <c r="DB2495" s="37"/>
      <c r="DC2495" s="37"/>
      <c r="DD2495" s="37"/>
      <c r="DE2495" s="37"/>
      <c r="DF2495" s="37"/>
      <c r="DG2495" s="37"/>
      <c r="DH2495" s="37"/>
      <c r="DI2495" s="37"/>
      <c r="DJ2495" s="37"/>
      <c r="DK2495" s="37"/>
      <c r="DL2495" s="37"/>
      <c r="DM2495" s="37"/>
      <c r="DN2495" s="37"/>
      <c r="DO2495" s="37"/>
      <c r="DP2495" s="37"/>
      <c r="DQ2495" s="37"/>
      <c r="DR2495" s="37"/>
      <c r="DS2495" s="37"/>
      <c r="DT2495" s="37"/>
      <c r="DU2495" s="37"/>
      <c r="DV2495" s="37"/>
      <c r="DW2495" s="37"/>
      <c r="DX2495" s="37"/>
      <c r="DY2495" s="37"/>
      <c r="DZ2495" s="37"/>
      <c r="EA2495" s="37"/>
      <c r="EB2495" s="37"/>
      <c r="EC2495" s="37"/>
      <c r="ED2495" s="37"/>
      <c r="EE2495" s="37"/>
      <c r="EF2495" s="37"/>
      <c r="EG2495" s="37"/>
      <c r="EH2495" s="37"/>
      <c r="EI2495" s="37"/>
      <c r="EJ2495" s="37"/>
      <c r="EK2495" s="37"/>
      <c r="EL2495" s="37"/>
      <c r="EM2495" s="37"/>
      <c r="EN2495" s="37"/>
      <c r="EO2495" s="37"/>
      <c r="EP2495" s="37"/>
      <c r="EQ2495" s="37"/>
      <c r="ER2495" s="37"/>
      <c r="ES2495" s="37"/>
      <c r="ET2495" s="37"/>
      <c r="EU2495" s="37"/>
      <c r="EV2495" s="37"/>
      <c r="EW2495" s="37"/>
      <c r="EX2495" s="37"/>
      <c r="EY2495" s="37"/>
      <c r="EZ2495" s="37"/>
      <c r="FA2495" s="37"/>
      <c r="FB2495" s="37"/>
      <c r="FC2495" s="37"/>
      <c r="FD2495" s="37"/>
      <c r="FE2495" s="37"/>
      <c r="FF2495" s="37"/>
      <c r="FG2495" s="37"/>
      <c r="FH2495" s="37"/>
      <c r="FI2495" s="37"/>
      <c r="FJ2495" s="37"/>
      <c r="FK2495" s="37"/>
      <c r="FL2495" s="37"/>
      <c r="FM2495" s="37"/>
      <c r="FN2495" s="37"/>
      <c r="FO2495" s="37"/>
      <c r="FP2495" s="37"/>
      <c r="FQ2495" s="37"/>
      <c r="FR2495" s="37"/>
      <c r="FS2495" s="37"/>
      <c r="FT2495" s="37"/>
      <c r="FU2495" s="37"/>
      <c r="FV2495" s="37"/>
      <c r="FW2495" s="37"/>
      <c r="FX2495" s="37"/>
      <c r="FY2495" s="37"/>
      <c r="FZ2495" s="37"/>
      <c r="GA2495" s="37"/>
      <c r="GB2495" s="37"/>
      <c r="GC2495" s="37"/>
      <c r="GD2495" s="37"/>
      <c r="GE2495" s="37"/>
      <c r="GF2495" s="37"/>
      <c r="GG2495" s="37"/>
      <c r="GH2495" s="37"/>
      <c r="GI2495" s="37"/>
      <c r="GJ2495" s="37"/>
      <c r="GK2495" s="37"/>
      <c r="GL2495" s="37"/>
      <c r="GM2495" s="37"/>
      <c r="GN2495" s="37"/>
      <c r="GO2495" s="37"/>
      <c r="GP2495" s="37"/>
      <c r="GQ2495" s="37"/>
      <c r="GR2495" s="37"/>
      <c r="GS2495" s="37"/>
      <c r="GT2495" s="37"/>
      <c r="GU2495" s="37"/>
      <c r="GV2495" s="37"/>
      <c r="GW2495" s="37"/>
      <c r="GX2495" s="37"/>
      <c r="GY2495" s="37"/>
      <c r="GZ2495" s="37"/>
      <c r="HA2495" s="37"/>
      <c r="HB2495" s="37"/>
      <c r="HC2495" s="37"/>
      <c r="HD2495" s="37"/>
      <c r="HE2495" s="37"/>
      <c r="HF2495" s="37"/>
      <c r="HG2495" s="37"/>
      <c r="HH2495" s="37"/>
      <c r="HI2495" s="37"/>
      <c r="HJ2495" s="37"/>
      <c r="HK2495" s="37"/>
      <c r="HL2495" s="37"/>
      <c r="HM2495" s="37"/>
      <c r="HN2495" s="37"/>
      <c r="HO2495" s="37"/>
      <c r="HP2495" s="37"/>
      <c r="HQ2495" s="37"/>
      <c r="HR2495" s="37"/>
      <c r="HS2495" s="37"/>
      <c r="HT2495" s="37"/>
      <c r="HU2495" s="37"/>
      <c r="HV2495" s="37"/>
      <c r="HW2495" s="37"/>
      <c r="HX2495" s="37"/>
      <c r="HY2495" s="37"/>
      <c r="HZ2495" s="37"/>
      <c r="IA2495" s="37"/>
      <c r="IB2495" s="37"/>
      <c r="IC2495" s="37"/>
      <c r="ID2495" s="37"/>
      <c r="IE2495" s="37"/>
      <c r="IF2495" s="37"/>
      <c r="IG2495" s="37"/>
      <c r="IH2495" s="37"/>
      <c r="II2495" s="37"/>
      <c r="IJ2495" s="37"/>
      <c r="IK2495" s="37"/>
      <c r="IL2495" s="37"/>
      <c r="IM2495" s="37"/>
      <c r="IN2495" s="37"/>
      <c r="IO2495" s="37"/>
      <c r="IP2495" s="37"/>
      <c r="IQ2495" s="37"/>
      <c r="IR2495" s="37"/>
      <c r="IS2495" s="37"/>
      <c r="IT2495" s="37"/>
      <c r="IU2495" s="37"/>
      <c r="IV2495" s="37"/>
      <c r="IW2495" s="37"/>
      <c r="IX2495" s="37"/>
      <c r="IY2495" s="37"/>
      <c r="IZ2495" s="37"/>
      <c r="JA2495" s="37"/>
      <c r="JB2495" s="37"/>
      <c r="JC2495" s="37"/>
      <c r="JD2495" s="37"/>
      <c r="JE2495" s="37"/>
      <c r="JF2495" s="37"/>
      <c r="JG2495" s="37"/>
      <c r="JH2495" s="37"/>
      <c r="JI2495" s="37"/>
      <c r="JJ2495" s="37"/>
      <c r="JK2495" s="37"/>
      <c r="JL2495" s="37"/>
      <c r="JM2495" s="37"/>
    </row>
    <row r="2496" spans="2:273" s="49" customFormat="1" ht="20" customHeight="1">
      <c r="B2496" s="120" t="s">
        <v>8084</v>
      </c>
      <c r="C2496" s="113">
        <v>20201</v>
      </c>
      <c r="D2496" s="98">
        <v>2020</v>
      </c>
      <c r="E2496" s="45" t="s">
        <v>2315</v>
      </c>
      <c r="F2496" s="146"/>
      <c r="G2496" s="359" t="s">
        <v>1086</v>
      </c>
      <c r="H2496" s="46" t="s">
        <v>8085</v>
      </c>
      <c r="I2496" s="46" t="s">
        <v>53</v>
      </c>
      <c r="J2496" s="90">
        <v>23</v>
      </c>
      <c r="K2496" s="198">
        <v>1375331</v>
      </c>
      <c r="L2496" s="46" t="s">
        <v>8046</v>
      </c>
      <c r="M2496" s="46" t="s">
        <v>39</v>
      </c>
      <c r="N2496" s="215">
        <v>9</v>
      </c>
      <c r="O2496" s="90">
        <v>2</v>
      </c>
      <c r="P2496" s="90">
        <v>6</v>
      </c>
      <c r="Q2496" s="46" t="s">
        <v>47</v>
      </c>
      <c r="R2496" s="46" t="s">
        <v>52</v>
      </c>
      <c r="S2496" s="48"/>
      <c r="T2496" s="48"/>
      <c r="U2496" s="48"/>
      <c r="V2496" s="48"/>
      <c r="W2496" s="48"/>
      <c r="X2496" s="48"/>
      <c r="Y2496" s="48"/>
      <c r="Z2496" s="48"/>
      <c r="AA2496" s="48"/>
      <c r="AB2496" s="48"/>
      <c r="AC2496" s="48"/>
      <c r="AD2496" s="48"/>
      <c r="AE2496" s="48"/>
      <c r="AF2496" s="37"/>
      <c r="AG2496" s="37"/>
      <c r="AH2496" s="37"/>
      <c r="AI2496" s="37"/>
      <c r="AJ2496" s="37"/>
      <c r="AK2496" s="37"/>
      <c r="AL2496" s="37"/>
      <c r="AM2496" s="37"/>
      <c r="AN2496" s="37"/>
      <c r="AO2496" s="37"/>
      <c r="AP2496" s="37"/>
      <c r="AQ2496" s="37"/>
      <c r="AR2496" s="37"/>
      <c r="AS2496" s="37"/>
      <c r="AT2496" s="37"/>
      <c r="AU2496" s="37"/>
      <c r="AV2496" s="37"/>
      <c r="AW2496" s="37"/>
      <c r="AX2496" s="37"/>
      <c r="AY2496" s="37"/>
      <c r="AZ2496" s="37"/>
      <c r="BA2496" s="37"/>
      <c r="BB2496" s="37"/>
      <c r="BC2496" s="37"/>
      <c r="BD2496" s="37"/>
      <c r="BE2496" s="37"/>
      <c r="BF2496" s="37"/>
      <c r="BG2496" s="37"/>
      <c r="BH2496" s="37"/>
      <c r="BI2496" s="37"/>
      <c r="BJ2496" s="37"/>
      <c r="BK2496" s="37"/>
      <c r="BL2496" s="37"/>
      <c r="BM2496" s="37"/>
      <c r="BN2496" s="37"/>
      <c r="BO2496" s="37"/>
      <c r="BP2496" s="37"/>
      <c r="BQ2496" s="37"/>
      <c r="BR2496" s="37"/>
      <c r="BS2496" s="37"/>
      <c r="BT2496" s="37"/>
      <c r="BU2496" s="37"/>
      <c r="BV2496" s="37"/>
      <c r="BW2496" s="37"/>
      <c r="BX2496" s="37"/>
      <c r="BY2496" s="37"/>
      <c r="BZ2496" s="37"/>
      <c r="CA2496" s="37"/>
      <c r="CB2496" s="37"/>
      <c r="CC2496" s="37"/>
      <c r="CD2496" s="37"/>
      <c r="CE2496" s="37"/>
      <c r="CF2496" s="37"/>
      <c r="CG2496" s="37"/>
      <c r="CH2496" s="37"/>
      <c r="CI2496" s="37"/>
      <c r="CJ2496" s="37"/>
      <c r="CK2496" s="37"/>
      <c r="CL2496" s="37"/>
      <c r="CM2496" s="37"/>
      <c r="CN2496" s="37"/>
      <c r="CO2496" s="37"/>
      <c r="CP2496" s="37"/>
      <c r="CQ2496" s="37"/>
      <c r="CR2496" s="37"/>
      <c r="CS2496" s="37"/>
      <c r="CT2496" s="37"/>
      <c r="CU2496" s="37"/>
      <c r="CV2496" s="37"/>
      <c r="CW2496" s="37"/>
      <c r="CX2496" s="37"/>
      <c r="CY2496" s="37"/>
      <c r="CZ2496" s="37"/>
      <c r="DA2496" s="37"/>
      <c r="DB2496" s="37"/>
      <c r="DC2496" s="37"/>
      <c r="DD2496" s="37"/>
      <c r="DE2496" s="37"/>
      <c r="DF2496" s="37"/>
      <c r="DG2496" s="37"/>
      <c r="DH2496" s="37"/>
      <c r="DI2496" s="37"/>
      <c r="DJ2496" s="37"/>
      <c r="DK2496" s="37"/>
      <c r="DL2496" s="37"/>
      <c r="DM2496" s="37"/>
      <c r="DN2496" s="37"/>
      <c r="DO2496" s="37"/>
      <c r="DP2496" s="37"/>
      <c r="DQ2496" s="37"/>
      <c r="DR2496" s="37"/>
      <c r="DS2496" s="37"/>
      <c r="DT2496" s="37"/>
      <c r="DU2496" s="37"/>
      <c r="DV2496" s="37"/>
      <c r="DW2496" s="37"/>
      <c r="DX2496" s="37"/>
      <c r="DY2496" s="37"/>
      <c r="DZ2496" s="37"/>
      <c r="EA2496" s="37"/>
      <c r="EB2496" s="37"/>
      <c r="EC2496" s="37"/>
      <c r="ED2496" s="37"/>
      <c r="EE2496" s="37"/>
      <c r="EF2496" s="37"/>
      <c r="EG2496" s="37"/>
      <c r="EH2496" s="37"/>
      <c r="EI2496" s="37"/>
      <c r="EJ2496" s="37"/>
      <c r="EK2496" s="37"/>
      <c r="EL2496" s="37"/>
      <c r="EM2496" s="37"/>
      <c r="EN2496" s="37"/>
      <c r="EO2496" s="37"/>
      <c r="EP2496" s="37"/>
      <c r="EQ2496" s="37"/>
      <c r="ER2496" s="37"/>
      <c r="ES2496" s="37"/>
      <c r="ET2496" s="37"/>
      <c r="EU2496" s="37"/>
      <c r="EV2496" s="37"/>
      <c r="EW2496" s="37"/>
      <c r="EX2496" s="37"/>
      <c r="EY2496" s="37"/>
      <c r="EZ2496" s="37"/>
      <c r="FA2496" s="37"/>
      <c r="FB2496" s="37"/>
      <c r="FC2496" s="37"/>
      <c r="FD2496" s="37"/>
      <c r="FE2496" s="37"/>
      <c r="FF2496" s="37"/>
      <c r="FG2496" s="37"/>
      <c r="FH2496" s="37"/>
      <c r="FI2496" s="37"/>
      <c r="FJ2496" s="37"/>
      <c r="FK2496" s="37"/>
      <c r="FL2496" s="37"/>
      <c r="FM2496" s="37"/>
      <c r="FN2496" s="37"/>
      <c r="FO2496" s="37"/>
      <c r="FP2496" s="37"/>
      <c r="FQ2496" s="37"/>
      <c r="FR2496" s="37"/>
      <c r="FS2496" s="37"/>
      <c r="FT2496" s="37"/>
      <c r="FU2496" s="37"/>
      <c r="FV2496" s="37"/>
      <c r="FW2496" s="37"/>
      <c r="FX2496" s="37"/>
      <c r="FY2496" s="37"/>
      <c r="FZ2496" s="37"/>
      <c r="GA2496" s="37"/>
      <c r="GB2496" s="37"/>
      <c r="GC2496" s="37"/>
      <c r="GD2496" s="37"/>
      <c r="GE2496" s="37"/>
      <c r="GF2496" s="37"/>
      <c r="GG2496" s="37"/>
      <c r="GH2496" s="37"/>
      <c r="GI2496" s="37"/>
      <c r="GJ2496" s="37"/>
      <c r="GK2496" s="37"/>
      <c r="GL2496" s="37"/>
      <c r="GM2496" s="37"/>
      <c r="GN2496" s="37"/>
      <c r="GO2496" s="37"/>
      <c r="GP2496" s="37"/>
      <c r="GQ2496" s="37"/>
      <c r="GR2496" s="37"/>
      <c r="GS2496" s="37"/>
      <c r="GT2496" s="37"/>
      <c r="GU2496" s="37"/>
      <c r="GV2496" s="37"/>
      <c r="GW2496" s="37"/>
      <c r="GX2496" s="37"/>
      <c r="GY2496" s="37"/>
      <c r="GZ2496" s="37"/>
      <c r="HA2496" s="37"/>
      <c r="HB2496" s="37"/>
      <c r="HC2496" s="37"/>
      <c r="HD2496" s="37"/>
      <c r="HE2496" s="37"/>
      <c r="HF2496" s="37"/>
      <c r="HG2496" s="37"/>
      <c r="HH2496" s="37"/>
      <c r="HI2496" s="37"/>
      <c r="HJ2496" s="37"/>
      <c r="HK2496" s="37"/>
      <c r="HL2496" s="37"/>
      <c r="HM2496" s="37"/>
      <c r="HN2496" s="37"/>
      <c r="HO2496" s="37"/>
      <c r="HP2496" s="37"/>
      <c r="HQ2496" s="37"/>
      <c r="HR2496" s="37"/>
      <c r="HS2496" s="37"/>
      <c r="HT2496" s="37"/>
      <c r="HU2496" s="37"/>
      <c r="HV2496" s="37"/>
      <c r="HW2496" s="37"/>
      <c r="HX2496" s="37"/>
      <c r="HY2496" s="37"/>
      <c r="HZ2496" s="37"/>
      <c r="IA2496" s="37"/>
      <c r="IB2496" s="37"/>
      <c r="IC2496" s="37"/>
      <c r="ID2496" s="37"/>
      <c r="IE2496" s="37"/>
      <c r="IF2496" s="37"/>
      <c r="IG2496" s="37"/>
      <c r="IH2496" s="37"/>
      <c r="II2496" s="37"/>
      <c r="IJ2496" s="37"/>
      <c r="IK2496" s="37"/>
      <c r="IL2496" s="37"/>
      <c r="IM2496" s="37"/>
      <c r="IN2496" s="37"/>
      <c r="IO2496" s="37"/>
      <c r="IP2496" s="37"/>
      <c r="IQ2496" s="37"/>
      <c r="IR2496" s="37"/>
      <c r="IS2496" s="37"/>
      <c r="IT2496" s="37"/>
      <c r="IU2496" s="37"/>
      <c r="IV2496" s="37"/>
      <c r="IW2496" s="37"/>
      <c r="IX2496" s="37"/>
      <c r="IY2496" s="37"/>
      <c r="IZ2496" s="37"/>
      <c r="JA2496" s="37"/>
      <c r="JB2496" s="37"/>
      <c r="JC2496" s="37"/>
      <c r="JD2496" s="37"/>
      <c r="JE2496" s="37"/>
      <c r="JF2496" s="37"/>
      <c r="JG2496" s="37"/>
      <c r="JH2496" s="37"/>
      <c r="JI2496" s="37"/>
      <c r="JJ2496" s="37"/>
      <c r="JK2496" s="37"/>
      <c r="JL2496" s="37"/>
      <c r="JM2496" s="37"/>
    </row>
    <row r="2497" spans="2:273" s="49" customFormat="1" ht="20" customHeight="1">
      <c r="B2497" s="120" t="s">
        <v>8090</v>
      </c>
      <c r="C2497" s="113">
        <v>20201</v>
      </c>
      <c r="D2497" s="98">
        <v>2020</v>
      </c>
      <c r="E2497" s="45" t="s">
        <v>2315</v>
      </c>
      <c r="F2497" s="146"/>
      <c r="G2497" s="359" t="s">
        <v>1086</v>
      </c>
      <c r="H2497" s="46" t="s">
        <v>8091</v>
      </c>
      <c r="I2497" s="46" t="s">
        <v>53</v>
      </c>
      <c r="J2497" s="90">
        <v>29</v>
      </c>
      <c r="K2497" s="198">
        <v>2350418</v>
      </c>
      <c r="L2497" s="46" t="s">
        <v>8046</v>
      </c>
      <c r="M2497" s="46" t="s">
        <v>39</v>
      </c>
      <c r="N2497" s="215">
        <v>9</v>
      </c>
      <c r="O2497" s="90">
        <v>2</v>
      </c>
      <c r="P2497" s="90">
        <v>6</v>
      </c>
      <c r="Q2497" s="46" t="s">
        <v>47</v>
      </c>
      <c r="R2497" s="46" t="s">
        <v>65</v>
      </c>
      <c r="S2497" s="48"/>
      <c r="T2497" s="48"/>
      <c r="U2497" s="48"/>
      <c r="V2497" s="48"/>
      <c r="W2497" s="48"/>
      <c r="X2497" s="48"/>
      <c r="Y2497" s="48"/>
      <c r="Z2497" s="48"/>
      <c r="AA2497" s="48"/>
      <c r="AB2497" s="48"/>
      <c r="AC2497" s="48"/>
      <c r="AD2497" s="48"/>
      <c r="AE2497" s="48"/>
      <c r="AF2497" s="6"/>
      <c r="AG2497" s="6"/>
      <c r="AH2497" s="6"/>
      <c r="AI2497" s="6"/>
      <c r="AJ2497" s="6"/>
      <c r="AK2497" s="6"/>
      <c r="AL2497" s="6"/>
      <c r="AM2497" s="6"/>
      <c r="AN2497" s="6"/>
      <c r="AO2497" s="6"/>
      <c r="AP2497" s="6"/>
      <c r="AQ2497" s="6"/>
      <c r="AR2497" s="7" t="s">
        <v>47</v>
      </c>
      <c r="AS2497" s="7" t="s">
        <v>53</v>
      </c>
      <c r="AT2497" s="6"/>
      <c r="AU2497" s="6"/>
      <c r="AV2497" s="6"/>
      <c r="AW2497" s="6"/>
      <c r="AX2497" s="6"/>
      <c r="AY2497" s="6"/>
      <c r="AZ2497" s="6"/>
      <c r="BA2497" s="6"/>
      <c r="BB2497" s="6"/>
      <c r="BC2497" s="6"/>
      <c r="BD2497" s="6"/>
      <c r="BE2497" s="6"/>
      <c r="BF2497" s="6"/>
      <c r="BG2497" s="6"/>
      <c r="BH2497" s="6"/>
      <c r="BI2497" s="6"/>
      <c r="BJ2497" s="6"/>
      <c r="BK2497" s="6"/>
      <c r="BL2497" s="6"/>
      <c r="BM2497" s="6"/>
      <c r="BN2497" s="6"/>
      <c r="BO2497" s="6"/>
      <c r="BP2497" s="6"/>
      <c r="BQ2497" s="6"/>
      <c r="BR2497" s="6"/>
      <c r="BS2497" s="6"/>
      <c r="BT2497" s="6"/>
      <c r="BU2497" s="6"/>
      <c r="BV2497" s="6"/>
      <c r="BW2497" s="6"/>
      <c r="BX2497" s="6"/>
      <c r="BY2497" s="6"/>
      <c r="BZ2497" s="6"/>
      <c r="CA2497" s="6"/>
      <c r="CB2497" s="6"/>
      <c r="CC2497" s="6"/>
      <c r="CD2497" s="6"/>
      <c r="CE2497" s="6"/>
      <c r="CF2497" s="6"/>
      <c r="CG2497" s="6"/>
      <c r="CH2497" s="6"/>
      <c r="CI2497" s="6"/>
      <c r="CJ2497" s="6"/>
      <c r="CK2497" s="6"/>
      <c r="CL2497" s="6"/>
      <c r="CM2497" s="6"/>
      <c r="CN2497" s="6"/>
      <c r="CO2497" s="6"/>
      <c r="CP2497" s="6"/>
      <c r="CQ2497" s="6"/>
      <c r="CR2497" s="6"/>
      <c r="CS2497" s="6"/>
      <c r="CT2497" s="6"/>
      <c r="CU2497" s="6"/>
      <c r="CV2497" s="6"/>
      <c r="CW2497" s="6"/>
      <c r="CX2497" s="6"/>
      <c r="CY2497" s="6"/>
      <c r="CZ2497" s="6"/>
      <c r="DA2497" s="6"/>
      <c r="DB2497" s="6"/>
      <c r="DC2497" s="6"/>
      <c r="DD2497" s="6"/>
      <c r="DE2497" s="6"/>
      <c r="DF2497" s="6"/>
      <c r="DG2497" s="6"/>
      <c r="DH2497" s="6"/>
      <c r="DI2497" s="6"/>
      <c r="DJ2497" s="6"/>
      <c r="DK2497" s="6"/>
      <c r="DL2497" s="6"/>
      <c r="DM2497" s="6"/>
      <c r="DN2497" s="6"/>
      <c r="DO2497" s="6"/>
      <c r="DP2497" s="6"/>
      <c r="DQ2497" s="6"/>
      <c r="DR2497" s="6"/>
      <c r="DS2497" s="6"/>
      <c r="DT2497" s="6"/>
      <c r="DU2497" s="6"/>
      <c r="DV2497" s="6"/>
      <c r="DW2497" s="6"/>
      <c r="DX2497" s="6"/>
      <c r="DY2497" s="6"/>
      <c r="DZ2497" s="6"/>
      <c r="EA2497" s="6"/>
      <c r="EB2497" s="6"/>
      <c r="EC2497" s="6"/>
      <c r="ED2497" s="6"/>
      <c r="EE2497" s="6"/>
      <c r="EF2497" s="6"/>
      <c r="EG2497" s="6"/>
      <c r="EH2497" s="6"/>
      <c r="EI2497" s="6"/>
      <c r="EJ2497" s="6"/>
      <c r="EK2497" s="6"/>
      <c r="EL2497" s="6"/>
      <c r="EM2497" s="6"/>
      <c r="EN2497" s="6"/>
      <c r="EO2497" s="6"/>
      <c r="EP2497" s="6"/>
      <c r="EQ2497" s="6"/>
      <c r="ER2497" s="6"/>
      <c r="ES2497" s="6"/>
      <c r="ET2497" s="6"/>
      <c r="EU2497" s="6"/>
      <c r="EV2497" s="6"/>
      <c r="EW2497" s="6"/>
      <c r="EX2497" s="6"/>
      <c r="EY2497" s="6"/>
      <c r="EZ2497" s="6"/>
      <c r="FA2497" s="6"/>
      <c r="FB2497" s="6"/>
      <c r="FC2497" s="6"/>
      <c r="FD2497" s="6"/>
      <c r="FE2497" s="6"/>
      <c r="FF2497" s="6"/>
      <c r="FG2497" s="6"/>
      <c r="FH2497" s="6"/>
      <c r="FI2497" s="6"/>
      <c r="FJ2497" s="6"/>
      <c r="FK2497" s="6"/>
      <c r="FL2497" s="6"/>
      <c r="FM2497" s="6"/>
      <c r="FN2497" s="6"/>
      <c r="FO2497" s="6"/>
      <c r="FP2497" s="6"/>
      <c r="FQ2497" s="6"/>
      <c r="FR2497" s="6"/>
      <c r="FS2497" s="6"/>
      <c r="FT2497" s="6"/>
      <c r="FU2497" s="6"/>
      <c r="FV2497" s="6"/>
      <c r="FW2497" s="6"/>
      <c r="FX2497" s="6"/>
      <c r="FY2497" s="6"/>
      <c r="FZ2497" s="6"/>
      <c r="GA2497" s="6"/>
      <c r="GB2497" s="6"/>
      <c r="GC2497" s="6"/>
      <c r="GD2497" s="6"/>
      <c r="GE2497" s="6"/>
      <c r="GF2497" s="6"/>
      <c r="GG2497" s="6"/>
      <c r="GH2497" s="6"/>
      <c r="GI2497" s="6"/>
      <c r="GJ2497" s="6"/>
      <c r="GK2497" s="6"/>
      <c r="GL2497" s="6"/>
      <c r="GM2497" s="6"/>
      <c r="GN2497" s="6"/>
      <c r="GO2497" s="6"/>
      <c r="GP2497" s="6"/>
      <c r="GQ2497" s="6"/>
      <c r="GR2497" s="6"/>
      <c r="GS2497" s="6"/>
      <c r="GT2497" s="6"/>
      <c r="GU2497" s="6"/>
      <c r="GV2497" s="6"/>
      <c r="GW2497" s="6"/>
      <c r="GX2497" s="6"/>
      <c r="GY2497" s="6"/>
      <c r="GZ2497" s="6"/>
      <c r="HA2497" s="6"/>
      <c r="HB2497" s="6"/>
      <c r="HC2497" s="6"/>
      <c r="HD2497" s="6"/>
      <c r="HE2497" s="6"/>
      <c r="HF2497" s="6"/>
      <c r="HG2497" s="6"/>
      <c r="HH2497" s="6"/>
      <c r="HI2497" s="6"/>
      <c r="HJ2497" s="6"/>
      <c r="HK2497" s="6"/>
      <c r="HL2497" s="6"/>
      <c r="HM2497" s="6"/>
      <c r="HN2497" s="6"/>
      <c r="HO2497" s="6"/>
      <c r="HP2497" s="6"/>
      <c r="HQ2497" s="6"/>
      <c r="HR2497" s="6"/>
      <c r="HS2497" s="6"/>
      <c r="HT2497" s="6"/>
      <c r="HU2497" s="6"/>
      <c r="HV2497" s="6"/>
      <c r="HW2497" s="6"/>
      <c r="HX2497" s="6"/>
      <c r="HY2497" s="6"/>
      <c r="HZ2497" s="6"/>
      <c r="IA2497" s="6"/>
      <c r="IB2497" s="6"/>
      <c r="IC2497" s="6"/>
      <c r="ID2497" s="6"/>
      <c r="IE2497" s="6"/>
      <c r="IF2497" s="6"/>
      <c r="IG2497" s="6"/>
      <c r="IH2497" s="6"/>
      <c r="II2497" s="6"/>
      <c r="IJ2497" s="6"/>
      <c r="IK2497" s="6"/>
      <c r="IL2497" s="6"/>
      <c r="IM2497" s="6"/>
      <c r="IN2497" s="6"/>
      <c r="IO2497" s="6"/>
      <c r="IP2497" s="6"/>
      <c r="IQ2497" s="6"/>
      <c r="IR2497" s="6"/>
      <c r="IS2497" s="6"/>
      <c r="IT2497" s="6"/>
      <c r="IU2497" s="6"/>
      <c r="IV2497" s="6"/>
      <c r="IW2497" s="6"/>
      <c r="IX2497" s="6"/>
      <c r="IY2497" s="6"/>
      <c r="IZ2497" s="6"/>
      <c r="JA2497" s="6"/>
      <c r="JB2497" s="6"/>
      <c r="JC2497" s="6"/>
      <c r="JD2497" s="6"/>
      <c r="JE2497" s="6"/>
      <c r="JF2497" s="6"/>
      <c r="JG2497" s="6"/>
      <c r="JH2497" s="6"/>
      <c r="JI2497" s="6"/>
      <c r="JJ2497" s="6"/>
      <c r="JK2497" s="6"/>
      <c r="JL2497" s="6"/>
      <c r="JM2497" s="6"/>
    </row>
    <row r="2498" spans="2:273" s="49" customFormat="1" ht="20" customHeight="1">
      <c r="B2498" s="120" t="s">
        <v>8094</v>
      </c>
      <c r="C2498" s="113">
        <v>20201</v>
      </c>
      <c r="D2498" s="98">
        <v>2020</v>
      </c>
      <c r="E2498" s="45" t="s">
        <v>2315</v>
      </c>
      <c r="F2498" s="146"/>
      <c r="G2498" s="359" t="s">
        <v>1086</v>
      </c>
      <c r="H2498" s="46" t="s">
        <v>8095</v>
      </c>
      <c r="I2498" s="46" t="s">
        <v>53</v>
      </c>
      <c r="J2498" s="90">
        <v>26</v>
      </c>
      <c r="K2498" s="198">
        <v>2487121</v>
      </c>
      <c r="L2498" s="46" t="s">
        <v>8046</v>
      </c>
      <c r="M2498" s="46" t="s">
        <v>39</v>
      </c>
      <c r="N2498" s="215">
        <v>9</v>
      </c>
      <c r="O2498" s="90">
        <v>2</v>
      </c>
      <c r="P2498" s="90">
        <v>6</v>
      </c>
      <c r="Q2498" s="46" t="s">
        <v>47</v>
      </c>
      <c r="R2498" s="46" t="s">
        <v>219</v>
      </c>
      <c r="S2498" s="48"/>
      <c r="T2498" s="48"/>
      <c r="U2498" s="48"/>
      <c r="V2498" s="48"/>
      <c r="W2498" s="48"/>
      <c r="X2498" s="48"/>
      <c r="Y2498" s="48"/>
      <c r="Z2498" s="48"/>
      <c r="AA2498" s="48"/>
      <c r="AB2498" s="48"/>
      <c r="AC2498" s="48"/>
      <c r="AD2498" s="48"/>
      <c r="AE2498" s="48"/>
      <c r="AF2498" s="6"/>
      <c r="AG2498" s="6"/>
      <c r="AH2498" s="6"/>
      <c r="AI2498" s="6"/>
      <c r="AJ2498" s="6"/>
      <c r="AK2498" s="6"/>
      <c r="AL2498" s="6"/>
      <c r="AM2498" s="6"/>
      <c r="AN2498" s="6"/>
      <c r="AO2498" s="6"/>
      <c r="AP2498" s="6"/>
      <c r="AQ2498" s="6"/>
      <c r="AR2498" s="7" t="s">
        <v>47</v>
      </c>
      <c r="AS2498" s="7" t="s">
        <v>53</v>
      </c>
      <c r="AT2498" s="6"/>
      <c r="AU2498" s="6"/>
      <c r="AV2498" s="6"/>
      <c r="AW2498" s="6"/>
      <c r="AX2498" s="6"/>
      <c r="AY2498" s="6"/>
      <c r="AZ2498" s="6"/>
      <c r="BA2498" s="6"/>
      <c r="BB2498" s="6"/>
      <c r="BC2498" s="6"/>
      <c r="BD2498" s="6"/>
      <c r="BE2498" s="6"/>
      <c r="BF2498" s="6"/>
      <c r="BG2498" s="6"/>
      <c r="BH2498" s="6"/>
      <c r="BI2498" s="6"/>
      <c r="BJ2498" s="6"/>
      <c r="BK2498" s="6"/>
      <c r="BL2498" s="6"/>
      <c r="BM2498" s="6"/>
      <c r="BN2498" s="6"/>
      <c r="BO2498" s="6"/>
      <c r="BP2498" s="6"/>
      <c r="BQ2498" s="6"/>
      <c r="BR2498" s="6"/>
      <c r="BS2498" s="6"/>
      <c r="BT2498" s="6"/>
      <c r="BU2498" s="6"/>
      <c r="BV2498" s="6"/>
      <c r="BW2498" s="6"/>
      <c r="BX2498" s="6"/>
      <c r="BY2498" s="6"/>
      <c r="BZ2498" s="6"/>
      <c r="CA2498" s="6"/>
      <c r="CB2498" s="6"/>
      <c r="CC2498" s="6"/>
      <c r="CD2498" s="6"/>
      <c r="CE2498" s="6"/>
      <c r="CF2498" s="6"/>
      <c r="CG2498" s="6"/>
      <c r="CH2498" s="6"/>
      <c r="CI2498" s="6"/>
      <c r="CJ2498" s="6"/>
      <c r="CK2498" s="6"/>
      <c r="CL2498" s="6"/>
      <c r="CM2498" s="6"/>
      <c r="CN2498" s="6"/>
      <c r="CO2498" s="6"/>
      <c r="CP2498" s="6"/>
      <c r="CQ2498" s="6"/>
      <c r="CR2498" s="6"/>
      <c r="CS2498" s="6"/>
      <c r="CT2498" s="6"/>
      <c r="CU2498" s="6"/>
      <c r="CV2498" s="6"/>
      <c r="CW2498" s="6"/>
      <c r="CX2498" s="6"/>
      <c r="CY2498" s="6"/>
      <c r="CZ2498" s="6"/>
      <c r="DA2498" s="6"/>
      <c r="DB2498" s="6"/>
      <c r="DC2498" s="6"/>
      <c r="DD2498" s="6"/>
      <c r="DE2498" s="6"/>
      <c r="DF2498" s="6"/>
      <c r="DG2498" s="6"/>
      <c r="DH2498" s="6"/>
      <c r="DI2498" s="6"/>
      <c r="DJ2498" s="6"/>
      <c r="DK2498" s="6"/>
      <c r="DL2498" s="6"/>
      <c r="DM2498" s="6"/>
      <c r="DN2498" s="6"/>
      <c r="DO2498" s="6"/>
      <c r="DP2498" s="6"/>
      <c r="DQ2498" s="6"/>
      <c r="DR2498" s="6"/>
      <c r="DS2498" s="6"/>
      <c r="DT2498" s="6"/>
      <c r="DU2498" s="6"/>
      <c r="DV2498" s="6"/>
      <c r="DW2498" s="6"/>
      <c r="DX2498" s="6"/>
      <c r="DY2498" s="6"/>
      <c r="DZ2498" s="6"/>
      <c r="EA2498" s="6"/>
      <c r="EB2498" s="6"/>
      <c r="EC2498" s="6"/>
      <c r="ED2498" s="6"/>
      <c r="EE2498" s="6"/>
      <c r="EF2498" s="6"/>
      <c r="EG2498" s="6"/>
      <c r="EH2498" s="6"/>
      <c r="EI2498" s="6"/>
      <c r="EJ2498" s="6"/>
      <c r="EK2498" s="6"/>
      <c r="EL2498" s="6"/>
      <c r="EM2498" s="6"/>
      <c r="EN2498" s="6"/>
      <c r="EO2498" s="6"/>
      <c r="EP2498" s="6"/>
      <c r="EQ2498" s="6"/>
      <c r="ER2498" s="6"/>
      <c r="ES2498" s="6"/>
      <c r="ET2498" s="6"/>
      <c r="EU2498" s="6"/>
      <c r="EV2498" s="6"/>
      <c r="EW2498" s="6"/>
      <c r="EX2498" s="6"/>
      <c r="EY2498" s="6"/>
      <c r="EZ2498" s="6"/>
      <c r="FA2498" s="6"/>
      <c r="FB2498" s="6"/>
      <c r="FC2498" s="6"/>
      <c r="FD2498" s="6"/>
      <c r="FE2498" s="6"/>
      <c r="FF2498" s="6"/>
      <c r="FG2498" s="6"/>
      <c r="FH2498" s="6"/>
      <c r="FI2498" s="6"/>
      <c r="FJ2498" s="6"/>
      <c r="FK2498" s="6"/>
      <c r="FL2498" s="6"/>
      <c r="FM2498" s="6"/>
      <c r="FN2498" s="6"/>
      <c r="FO2498" s="6"/>
      <c r="FP2498" s="6"/>
      <c r="FQ2498" s="6"/>
      <c r="FR2498" s="6"/>
      <c r="FS2498" s="6"/>
      <c r="FT2498" s="6"/>
      <c r="FU2498" s="6"/>
      <c r="FV2498" s="6"/>
      <c r="FW2498" s="6"/>
      <c r="FX2498" s="6"/>
      <c r="FY2498" s="6"/>
      <c r="FZ2498" s="6"/>
      <c r="GA2498" s="6"/>
      <c r="GB2498" s="6"/>
      <c r="GC2498" s="6"/>
      <c r="GD2498" s="6"/>
      <c r="GE2498" s="6"/>
      <c r="GF2498" s="6"/>
      <c r="GG2498" s="6"/>
      <c r="GH2498" s="6"/>
      <c r="GI2498" s="6"/>
      <c r="GJ2498" s="6"/>
      <c r="GK2498" s="6"/>
      <c r="GL2498" s="6"/>
      <c r="GM2498" s="6"/>
      <c r="GN2498" s="6"/>
      <c r="GO2498" s="6"/>
      <c r="GP2498" s="6"/>
      <c r="GQ2498" s="6"/>
      <c r="GR2498" s="6"/>
      <c r="GS2498" s="6"/>
      <c r="GT2498" s="6"/>
      <c r="GU2498" s="6"/>
      <c r="GV2498" s="6"/>
      <c r="GW2498" s="6"/>
      <c r="GX2498" s="6"/>
      <c r="GY2498" s="6"/>
      <c r="GZ2498" s="6"/>
      <c r="HA2498" s="6"/>
      <c r="HB2498" s="6"/>
      <c r="HC2498" s="6"/>
      <c r="HD2498" s="6"/>
      <c r="HE2498" s="6"/>
      <c r="HF2498" s="6"/>
      <c r="HG2498" s="6"/>
      <c r="HH2498" s="6"/>
      <c r="HI2498" s="6"/>
      <c r="HJ2498" s="6"/>
      <c r="HK2498" s="6"/>
      <c r="HL2498" s="6"/>
      <c r="HM2498" s="6"/>
      <c r="HN2498" s="6"/>
      <c r="HO2498" s="6"/>
      <c r="HP2498" s="6"/>
      <c r="HQ2498" s="6"/>
      <c r="HR2498" s="6"/>
      <c r="HS2498" s="6"/>
      <c r="HT2498" s="6"/>
      <c r="HU2498" s="6"/>
      <c r="HV2498" s="6"/>
      <c r="HW2498" s="6"/>
      <c r="HX2498" s="6"/>
      <c r="HY2498" s="6"/>
      <c r="HZ2498" s="6"/>
      <c r="IA2498" s="6"/>
      <c r="IB2498" s="6"/>
      <c r="IC2498" s="6"/>
      <c r="ID2498" s="6"/>
      <c r="IE2498" s="6"/>
      <c r="IF2498" s="6"/>
      <c r="IG2498" s="6"/>
      <c r="IH2498" s="6"/>
      <c r="II2498" s="6"/>
      <c r="IJ2498" s="6"/>
      <c r="IK2498" s="6"/>
      <c r="IL2498" s="6"/>
      <c r="IM2498" s="6"/>
      <c r="IN2498" s="6"/>
      <c r="IO2498" s="6"/>
      <c r="IP2498" s="6"/>
      <c r="IQ2498" s="6"/>
      <c r="IR2498" s="6"/>
      <c r="IS2498" s="6"/>
      <c r="IT2498" s="6"/>
      <c r="IU2498" s="6"/>
      <c r="IV2498" s="6"/>
      <c r="IW2498" s="6"/>
      <c r="IX2498" s="6"/>
      <c r="IY2498" s="6"/>
      <c r="IZ2498" s="6"/>
      <c r="JA2498" s="6"/>
      <c r="JB2498" s="6"/>
      <c r="JC2498" s="6"/>
      <c r="JD2498" s="6"/>
      <c r="JE2498" s="6"/>
      <c r="JF2498" s="6"/>
      <c r="JG2498" s="6"/>
      <c r="JH2498" s="6"/>
      <c r="JI2498" s="6"/>
      <c r="JJ2498" s="6"/>
      <c r="JK2498" s="6"/>
      <c r="JL2498" s="6"/>
      <c r="JM2498" s="6"/>
    </row>
    <row r="2499" spans="2:273" s="49" customFormat="1" ht="20" customHeight="1">
      <c r="B2499" s="120" t="s">
        <v>8102</v>
      </c>
      <c r="C2499" s="113">
        <v>20201</v>
      </c>
      <c r="D2499" s="98">
        <v>2020</v>
      </c>
      <c r="E2499" s="45" t="s">
        <v>2315</v>
      </c>
      <c r="F2499" s="146"/>
      <c r="G2499" s="359">
        <v>1</v>
      </c>
      <c r="H2499" s="46" t="s">
        <v>8103</v>
      </c>
      <c r="I2499" s="46" t="s">
        <v>53</v>
      </c>
      <c r="J2499" s="90">
        <v>31</v>
      </c>
      <c r="K2499" s="198">
        <v>5799848</v>
      </c>
      <c r="L2499" s="46" t="s">
        <v>8046</v>
      </c>
      <c r="M2499" s="46" t="s">
        <v>39</v>
      </c>
      <c r="N2499" s="215">
        <v>9</v>
      </c>
      <c r="O2499" s="90">
        <v>2</v>
      </c>
      <c r="P2499" s="90">
        <v>6</v>
      </c>
      <c r="Q2499" s="46" t="s">
        <v>47</v>
      </c>
      <c r="R2499" s="46" t="s">
        <v>219</v>
      </c>
      <c r="S2499" s="48"/>
      <c r="T2499" s="48"/>
      <c r="U2499" s="48"/>
      <c r="V2499" s="48"/>
      <c r="W2499" s="48"/>
      <c r="X2499" s="48"/>
      <c r="Y2499" s="48"/>
      <c r="Z2499" s="48"/>
      <c r="AA2499" s="48"/>
      <c r="AB2499" s="48"/>
      <c r="AC2499" s="48"/>
      <c r="AD2499" s="48"/>
      <c r="AE2499" s="48"/>
      <c r="AF2499" s="2"/>
      <c r="AG2499" s="2"/>
      <c r="AH2499" s="2"/>
      <c r="AI2499" s="2"/>
      <c r="AJ2499" s="2"/>
      <c r="AK2499" s="2"/>
      <c r="AL2499" s="2"/>
      <c r="AM2499" s="2"/>
      <c r="AN2499" s="2"/>
      <c r="AO2499" s="2"/>
      <c r="AP2499" s="2"/>
      <c r="AQ2499" s="2"/>
      <c r="AR2499" s="2"/>
      <c r="AS2499" s="2"/>
      <c r="AT2499" s="2"/>
      <c r="AU2499" s="2"/>
      <c r="AV2499" s="2"/>
      <c r="AW2499" s="2"/>
      <c r="AX2499" s="2"/>
      <c r="AY2499" s="2"/>
      <c r="AZ2499" s="2"/>
      <c r="BA2499" s="2"/>
      <c r="BB2499" s="2"/>
      <c r="BC2499" s="2"/>
      <c r="BD2499" s="2"/>
      <c r="BE2499" s="2"/>
      <c r="BF2499" s="2"/>
      <c r="BG2499" s="2"/>
      <c r="BH2499" s="2"/>
      <c r="BI2499" s="2"/>
      <c r="BJ2499" s="2"/>
      <c r="BK2499" s="2"/>
      <c r="BL2499" s="2"/>
      <c r="BM2499" s="2"/>
      <c r="BN2499" s="2"/>
      <c r="BO2499" s="2"/>
      <c r="BP2499" s="2"/>
      <c r="BQ2499" s="2"/>
      <c r="BR2499" s="2"/>
      <c r="BS2499" s="2"/>
      <c r="BT2499" s="2"/>
      <c r="BU2499" s="2"/>
      <c r="BV2499" s="2"/>
      <c r="BW2499" s="2"/>
      <c r="BX2499" s="2"/>
      <c r="BY2499" s="2"/>
      <c r="BZ2499" s="2"/>
      <c r="CA2499" s="2"/>
      <c r="CB2499" s="2"/>
      <c r="CC2499" s="2"/>
      <c r="CD2499" s="2"/>
      <c r="CE2499" s="2"/>
      <c r="CF2499" s="2"/>
      <c r="CG2499" s="2"/>
      <c r="CH2499" s="2"/>
      <c r="CI2499" s="2"/>
      <c r="CJ2499" s="2"/>
      <c r="CK2499" s="2"/>
      <c r="CL2499" s="2"/>
      <c r="CM2499" s="2"/>
      <c r="CN2499" s="2"/>
      <c r="CO2499" s="2"/>
      <c r="CP2499" s="2"/>
      <c r="CQ2499" s="2"/>
      <c r="CR2499" s="2"/>
      <c r="CS2499" s="2"/>
      <c r="CT2499" s="2"/>
      <c r="CU2499" s="2"/>
      <c r="CV2499" s="2"/>
      <c r="CW2499" s="2"/>
      <c r="CX2499" s="2"/>
      <c r="CY2499" s="2"/>
      <c r="CZ2499" s="2"/>
      <c r="DA2499" s="2"/>
      <c r="DB2499" s="2"/>
      <c r="DC2499" s="2"/>
      <c r="DD2499" s="2"/>
      <c r="DE2499" s="2"/>
      <c r="DF2499" s="2"/>
      <c r="DG2499" s="2"/>
      <c r="DH2499" s="2"/>
      <c r="DI2499" s="2"/>
      <c r="DJ2499" s="2"/>
      <c r="DK2499" s="2"/>
      <c r="DL2499" s="2"/>
      <c r="DM2499" s="2"/>
      <c r="DN2499" s="2"/>
      <c r="DO2499" s="2"/>
      <c r="DP2499" s="2"/>
      <c r="DQ2499" s="2"/>
      <c r="DR2499" s="2"/>
      <c r="DS2499" s="2"/>
      <c r="DT2499" s="2"/>
      <c r="DU2499" s="2"/>
      <c r="DV2499" s="2"/>
      <c r="DW2499" s="2"/>
      <c r="DX2499" s="2"/>
      <c r="DY2499" s="2"/>
      <c r="DZ2499" s="2"/>
      <c r="EA2499" s="2"/>
      <c r="EB2499" s="2"/>
      <c r="EC2499" s="2"/>
      <c r="ED2499" s="2"/>
      <c r="EE2499" s="2"/>
      <c r="EF2499" s="2"/>
      <c r="EG2499" s="2"/>
      <c r="EH2499" s="2"/>
      <c r="EI2499" s="2"/>
      <c r="EJ2499" s="2"/>
      <c r="EK2499" s="2"/>
      <c r="EL2499" s="2"/>
      <c r="EM2499" s="2"/>
      <c r="EN2499" s="2"/>
      <c r="EO2499" s="2"/>
      <c r="EP2499" s="2"/>
      <c r="EQ2499" s="2"/>
      <c r="ER2499" s="2"/>
      <c r="ES2499" s="2"/>
      <c r="ET2499" s="2"/>
      <c r="EU2499" s="2"/>
      <c r="EV2499" s="2"/>
      <c r="EW2499" s="2"/>
      <c r="EX2499" s="2"/>
      <c r="EY2499" s="2"/>
      <c r="EZ2499" s="2"/>
      <c r="FA2499" s="2"/>
      <c r="FB2499" s="2"/>
      <c r="FC2499" s="2"/>
      <c r="FD2499" s="2"/>
      <c r="FE2499" s="2"/>
      <c r="FF2499" s="2"/>
      <c r="FG2499" s="2"/>
      <c r="FH2499" s="2"/>
      <c r="FI2499" s="2"/>
      <c r="FJ2499" s="2"/>
      <c r="FK2499" s="2"/>
      <c r="FL2499" s="2"/>
      <c r="FM2499" s="2"/>
      <c r="FN2499" s="2"/>
      <c r="FO2499" s="2"/>
      <c r="FP2499" s="2"/>
      <c r="FQ2499" s="2"/>
      <c r="FR2499" s="2"/>
      <c r="FS2499" s="2"/>
      <c r="FT2499" s="2"/>
      <c r="FU2499" s="2"/>
      <c r="FV2499" s="2"/>
      <c r="FW2499" s="2"/>
      <c r="FX2499" s="2"/>
      <c r="FY2499" s="2"/>
      <c r="FZ2499" s="2"/>
      <c r="GA2499" s="2"/>
      <c r="GB2499" s="2"/>
      <c r="GC2499" s="2"/>
      <c r="GD2499" s="2"/>
      <c r="GE2499" s="2"/>
      <c r="GF2499" s="2"/>
      <c r="GG2499" s="2"/>
      <c r="GH2499" s="2"/>
      <c r="GI2499" s="2"/>
      <c r="GJ2499" s="2"/>
      <c r="GK2499" s="2"/>
      <c r="GL2499" s="2"/>
      <c r="GM2499" s="2"/>
      <c r="GN2499" s="2"/>
      <c r="GO2499" s="2"/>
      <c r="GP2499" s="2"/>
      <c r="GQ2499" s="2"/>
      <c r="GR2499" s="2"/>
      <c r="GS2499" s="2"/>
      <c r="GT2499" s="2"/>
      <c r="GU2499" s="2"/>
      <c r="GV2499" s="2"/>
      <c r="GW2499" s="2"/>
      <c r="GX2499" s="2"/>
      <c r="GY2499" s="2"/>
      <c r="GZ2499" s="2"/>
      <c r="HA2499" s="2"/>
      <c r="HB2499" s="2"/>
      <c r="HC2499" s="2"/>
      <c r="HD2499" s="2"/>
      <c r="HE2499" s="2"/>
      <c r="HF2499" s="2"/>
      <c r="HG2499" s="2"/>
      <c r="HH2499" s="2"/>
      <c r="HI2499" s="2"/>
      <c r="HJ2499" s="2"/>
      <c r="HK2499" s="2"/>
      <c r="HL2499" s="2"/>
      <c r="HM2499" s="2"/>
      <c r="HN2499" s="2"/>
      <c r="HO2499" s="2"/>
      <c r="HP2499" s="2"/>
      <c r="HQ2499" s="2"/>
      <c r="HR2499" s="2"/>
      <c r="HS2499" s="2"/>
      <c r="HT2499" s="2"/>
      <c r="HU2499" s="2"/>
      <c r="HV2499" s="2"/>
      <c r="HW2499" s="2"/>
      <c r="HX2499" s="2"/>
      <c r="HY2499" s="2"/>
      <c r="HZ2499" s="2"/>
      <c r="IA2499" s="2"/>
      <c r="IB2499" s="2"/>
      <c r="IC2499" s="2"/>
      <c r="ID2499" s="2"/>
      <c r="IE2499" s="2"/>
      <c r="IF2499" s="2"/>
      <c r="IG2499" s="2"/>
      <c r="IH2499" s="2"/>
      <c r="II2499" s="2"/>
      <c r="IJ2499" s="2"/>
      <c r="IK2499" s="2"/>
      <c r="IL2499" s="2"/>
      <c r="IM2499" s="2"/>
      <c r="IN2499" s="2"/>
      <c r="IO2499" s="2"/>
      <c r="IP2499" s="2"/>
      <c r="IQ2499" s="2"/>
      <c r="IR2499" s="2"/>
      <c r="IS2499" s="2"/>
      <c r="IT2499" s="2"/>
      <c r="IU2499" s="2"/>
      <c r="IV2499" s="2"/>
      <c r="IW2499" s="2"/>
      <c r="IX2499" s="2"/>
      <c r="IY2499" s="2"/>
      <c r="IZ2499" s="2"/>
      <c r="JA2499" s="2"/>
      <c r="JB2499" s="2"/>
      <c r="JC2499" s="2"/>
      <c r="JD2499" s="2"/>
      <c r="JE2499" s="2"/>
      <c r="JF2499" s="2"/>
      <c r="JG2499" s="2"/>
      <c r="JH2499" s="2"/>
      <c r="JI2499" s="2"/>
      <c r="JJ2499" s="2"/>
      <c r="JK2499" s="2"/>
      <c r="JL2499" s="2"/>
      <c r="JM2499" s="2"/>
    </row>
    <row r="2500" spans="2:273" s="49" customFormat="1" ht="20" customHeight="1">
      <c r="B2500" s="120" t="s">
        <v>8106</v>
      </c>
      <c r="C2500" s="113">
        <v>20201</v>
      </c>
      <c r="D2500" s="98">
        <v>2020</v>
      </c>
      <c r="E2500" s="45" t="s">
        <v>2315</v>
      </c>
      <c r="F2500" s="146"/>
      <c r="G2500" s="359" t="s">
        <v>1086</v>
      </c>
      <c r="H2500" s="46" t="s">
        <v>8107</v>
      </c>
      <c r="I2500" s="46" t="s">
        <v>53</v>
      </c>
      <c r="J2500" s="90">
        <v>37</v>
      </c>
      <c r="K2500" s="198">
        <v>9519680</v>
      </c>
      <c r="L2500" s="46" t="s">
        <v>8046</v>
      </c>
      <c r="M2500" s="46" t="s">
        <v>39</v>
      </c>
      <c r="N2500" s="215">
        <v>9</v>
      </c>
      <c r="O2500" s="90">
        <v>2</v>
      </c>
      <c r="P2500" s="90">
        <v>6</v>
      </c>
      <c r="Q2500" s="46" t="s">
        <v>47</v>
      </c>
      <c r="R2500" s="46" t="s">
        <v>219</v>
      </c>
      <c r="S2500" s="48"/>
      <c r="T2500" s="48"/>
      <c r="U2500" s="48"/>
      <c r="V2500" s="48"/>
      <c r="W2500" s="48"/>
      <c r="X2500" s="48"/>
      <c r="Y2500" s="48"/>
      <c r="Z2500" s="48"/>
      <c r="AA2500" s="48"/>
      <c r="AB2500" s="48"/>
      <c r="AC2500" s="48"/>
      <c r="AD2500" s="48"/>
      <c r="AE2500" s="48"/>
      <c r="AF2500" s="48"/>
      <c r="AG2500" s="48"/>
      <c r="AH2500" s="48"/>
      <c r="AI2500" s="48"/>
      <c r="AJ2500" s="48"/>
      <c r="AK2500" s="48"/>
      <c r="AL2500" s="48"/>
      <c r="AM2500" s="48"/>
      <c r="AN2500" s="48"/>
      <c r="AO2500" s="48"/>
      <c r="AP2500" s="48"/>
      <c r="AQ2500" s="48"/>
      <c r="AR2500" s="48"/>
      <c r="AS2500" s="48"/>
      <c r="AT2500" s="48"/>
      <c r="AU2500" s="48"/>
      <c r="AV2500" s="48"/>
      <c r="AW2500" s="48"/>
      <c r="AX2500" s="48"/>
      <c r="AY2500" s="48"/>
      <c r="AZ2500" s="48"/>
      <c r="BA2500" s="48"/>
      <c r="BB2500" s="48"/>
      <c r="BC2500" s="48"/>
      <c r="BD2500" s="48"/>
      <c r="BE2500" s="48"/>
      <c r="BF2500" s="48"/>
      <c r="BG2500" s="48"/>
      <c r="BH2500" s="48"/>
      <c r="BI2500" s="48"/>
      <c r="BJ2500" s="48"/>
      <c r="BK2500" s="48"/>
      <c r="BL2500" s="48"/>
      <c r="BM2500" s="48"/>
      <c r="BN2500" s="48"/>
      <c r="BO2500" s="48"/>
      <c r="BP2500" s="48"/>
      <c r="BQ2500" s="48"/>
      <c r="BR2500" s="48"/>
      <c r="BS2500" s="48"/>
      <c r="BT2500" s="48"/>
      <c r="BU2500" s="48"/>
      <c r="BV2500" s="48"/>
      <c r="BW2500" s="48"/>
      <c r="BX2500" s="48"/>
      <c r="BY2500" s="48"/>
      <c r="BZ2500" s="48"/>
      <c r="CA2500" s="48"/>
      <c r="CB2500" s="48"/>
      <c r="CC2500" s="48"/>
      <c r="CD2500" s="48"/>
      <c r="CE2500" s="48"/>
      <c r="CF2500" s="48"/>
      <c r="CG2500" s="48"/>
      <c r="CH2500" s="48"/>
      <c r="CI2500" s="48"/>
      <c r="CJ2500" s="48"/>
      <c r="CK2500" s="48"/>
      <c r="CL2500" s="48"/>
      <c r="CM2500" s="48"/>
      <c r="CN2500" s="48"/>
      <c r="CO2500" s="48"/>
      <c r="CP2500" s="48"/>
      <c r="CQ2500" s="48"/>
      <c r="CR2500" s="48"/>
      <c r="CS2500" s="48"/>
      <c r="CT2500" s="48"/>
      <c r="CU2500" s="48"/>
      <c r="CV2500" s="48"/>
      <c r="CW2500" s="48"/>
      <c r="CX2500" s="48"/>
      <c r="CY2500" s="48"/>
      <c r="CZ2500" s="48"/>
      <c r="DA2500" s="48"/>
      <c r="DB2500" s="48"/>
      <c r="DC2500" s="48"/>
      <c r="DD2500" s="48"/>
      <c r="DE2500" s="48"/>
      <c r="DF2500" s="48"/>
      <c r="DG2500" s="48"/>
      <c r="DH2500" s="48"/>
      <c r="DI2500" s="48"/>
      <c r="DJ2500" s="48"/>
      <c r="DK2500" s="48"/>
      <c r="DL2500" s="48"/>
      <c r="DM2500" s="48"/>
      <c r="DN2500" s="48"/>
      <c r="DO2500" s="48"/>
      <c r="DP2500" s="48"/>
      <c r="DQ2500" s="48"/>
      <c r="DR2500" s="48"/>
      <c r="DS2500" s="48"/>
      <c r="DT2500" s="48"/>
      <c r="DU2500" s="48"/>
      <c r="DV2500" s="48"/>
      <c r="DW2500" s="48"/>
      <c r="DX2500" s="48"/>
      <c r="DY2500" s="48"/>
      <c r="DZ2500" s="48"/>
      <c r="EA2500" s="48"/>
      <c r="EB2500" s="48"/>
      <c r="EC2500" s="48"/>
      <c r="ED2500" s="48"/>
      <c r="EE2500" s="48"/>
      <c r="EF2500" s="48"/>
      <c r="EG2500" s="48"/>
      <c r="EH2500" s="48"/>
      <c r="EI2500" s="48"/>
      <c r="EJ2500" s="48"/>
      <c r="EK2500" s="48"/>
      <c r="EL2500" s="48"/>
      <c r="EM2500" s="48"/>
      <c r="EN2500" s="48"/>
      <c r="EO2500" s="48"/>
      <c r="EP2500" s="48"/>
      <c r="EQ2500" s="48"/>
      <c r="ER2500" s="48"/>
      <c r="ES2500" s="48"/>
      <c r="ET2500" s="48"/>
      <c r="EU2500" s="48"/>
      <c r="EV2500" s="48"/>
      <c r="EW2500" s="48"/>
      <c r="EX2500" s="48"/>
      <c r="EY2500" s="48"/>
      <c r="EZ2500" s="48"/>
      <c r="FA2500" s="48"/>
      <c r="FB2500" s="48"/>
      <c r="FC2500" s="48"/>
      <c r="FD2500" s="48"/>
      <c r="FE2500" s="48"/>
      <c r="FF2500" s="48"/>
      <c r="FG2500" s="48"/>
      <c r="FH2500" s="48"/>
      <c r="FI2500" s="48"/>
      <c r="FJ2500" s="48"/>
      <c r="FK2500" s="48"/>
      <c r="FL2500" s="48"/>
      <c r="FM2500" s="48"/>
      <c r="FN2500" s="48"/>
      <c r="FO2500" s="48"/>
      <c r="FP2500" s="48"/>
      <c r="FQ2500" s="48"/>
      <c r="FR2500" s="48"/>
      <c r="FS2500" s="48"/>
      <c r="FT2500" s="48"/>
      <c r="FU2500" s="48"/>
      <c r="FV2500" s="48"/>
      <c r="FW2500" s="48"/>
      <c r="FX2500" s="48"/>
      <c r="FY2500" s="48"/>
      <c r="FZ2500" s="48"/>
      <c r="GA2500" s="48"/>
      <c r="GB2500" s="48"/>
      <c r="GC2500" s="48"/>
      <c r="GD2500" s="48"/>
      <c r="GE2500" s="48"/>
      <c r="GF2500" s="48"/>
      <c r="GG2500" s="48"/>
      <c r="GH2500" s="48"/>
      <c r="GI2500" s="48"/>
      <c r="GJ2500" s="48"/>
      <c r="GK2500" s="48"/>
      <c r="GL2500" s="48"/>
      <c r="GM2500" s="48"/>
      <c r="GN2500" s="48"/>
      <c r="GO2500" s="48"/>
      <c r="GP2500" s="48"/>
      <c r="GQ2500" s="48"/>
      <c r="GR2500" s="48"/>
      <c r="GS2500" s="48"/>
      <c r="GT2500" s="48"/>
      <c r="GU2500" s="48"/>
      <c r="GV2500" s="48"/>
      <c r="GW2500" s="48"/>
      <c r="GX2500" s="48"/>
      <c r="GY2500" s="48"/>
      <c r="GZ2500" s="48"/>
      <c r="HA2500" s="48"/>
      <c r="HB2500" s="48"/>
      <c r="HC2500" s="48"/>
      <c r="HD2500" s="48"/>
      <c r="HE2500" s="48"/>
      <c r="HF2500" s="48"/>
      <c r="HG2500" s="48"/>
      <c r="HH2500" s="48"/>
      <c r="HI2500" s="48"/>
      <c r="HJ2500" s="48"/>
      <c r="HK2500" s="48"/>
      <c r="HL2500" s="48"/>
      <c r="HM2500" s="48"/>
      <c r="HN2500" s="48"/>
      <c r="HO2500" s="48"/>
      <c r="HP2500" s="48"/>
      <c r="HQ2500" s="48"/>
      <c r="HR2500" s="48"/>
      <c r="HS2500" s="48"/>
      <c r="HT2500" s="48"/>
      <c r="HU2500" s="48"/>
      <c r="HV2500" s="48"/>
      <c r="HW2500" s="48"/>
      <c r="HX2500" s="48"/>
      <c r="HY2500" s="48"/>
      <c r="HZ2500" s="48"/>
      <c r="IA2500" s="48"/>
      <c r="IB2500" s="48"/>
      <c r="IC2500" s="48"/>
      <c r="ID2500" s="48"/>
      <c r="IE2500" s="48"/>
      <c r="IF2500" s="48"/>
      <c r="IG2500" s="48"/>
      <c r="IH2500" s="48"/>
      <c r="II2500" s="48"/>
      <c r="IJ2500" s="48"/>
      <c r="IK2500" s="48"/>
      <c r="IL2500" s="48"/>
      <c r="IM2500" s="48"/>
      <c r="IN2500" s="48"/>
      <c r="IO2500" s="48"/>
      <c r="IP2500" s="48"/>
      <c r="IQ2500" s="48"/>
      <c r="IR2500" s="48"/>
      <c r="IS2500" s="48"/>
      <c r="IT2500" s="48"/>
      <c r="IU2500" s="48"/>
      <c r="IV2500" s="48"/>
      <c r="IW2500" s="48"/>
      <c r="IX2500" s="48"/>
      <c r="IY2500" s="48"/>
      <c r="IZ2500" s="48"/>
      <c r="JA2500" s="48"/>
    </row>
    <row r="2501" spans="2:273" s="49" customFormat="1" ht="20" customHeight="1">
      <c r="B2501" s="121" t="s">
        <v>2336</v>
      </c>
      <c r="C2501" s="122">
        <v>20181</v>
      </c>
      <c r="D2501" s="104">
        <v>2018</v>
      </c>
      <c r="E2501" s="45" t="s">
        <v>2315</v>
      </c>
      <c r="F2501" s="146"/>
      <c r="G2501" s="359"/>
      <c r="H2501" s="68" t="s">
        <v>2337</v>
      </c>
      <c r="I2501" s="68"/>
      <c r="J2501" s="92">
        <v>12</v>
      </c>
      <c r="K2501" s="200">
        <v>14864</v>
      </c>
      <c r="L2501" s="68" t="s">
        <v>2804</v>
      </c>
      <c r="M2501" s="68" t="s">
        <v>39</v>
      </c>
      <c r="N2501" s="215">
        <v>9</v>
      </c>
      <c r="O2501" s="92">
        <v>2</v>
      </c>
      <c r="P2501" s="89">
        <v>6</v>
      </c>
      <c r="Q2501" s="70"/>
      <c r="R2501" s="68" t="s">
        <v>410</v>
      </c>
      <c r="S2501" s="13">
        <v>9</v>
      </c>
      <c r="T2501" s="13"/>
      <c r="U2501" s="7"/>
      <c r="V2501" s="7"/>
      <c r="W2501" s="7"/>
      <c r="X2501" s="7"/>
      <c r="Y2501" s="13">
        <v>6</v>
      </c>
      <c r="Z2501" s="13"/>
      <c r="AA2501" s="7"/>
      <c r="AB2501" s="7"/>
      <c r="AC2501" s="7"/>
      <c r="AD2501" s="7"/>
      <c r="AE2501" s="6"/>
      <c r="AF2501" s="48"/>
      <c r="AG2501" s="48"/>
      <c r="AH2501" s="48"/>
      <c r="AI2501" s="48"/>
      <c r="AJ2501" s="48"/>
      <c r="AK2501" s="48"/>
      <c r="AL2501" s="48"/>
      <c r="AM2501" s="48"/>
      <c r="AN2501" s="48"/>
      <c r="AO2501" s="48"/>
      <c r="AP2501" s="48"/>
      <c r="AQ2501" s="48"/>
      <c r="AR2501" s="48"/>
      <c r="AS2501" s="48"/>
      <c r="AT2501" s="48"/>
      <c r="AU2501" s="48"/>
      <c r="AV2501" s="48"/>
      <c r="AW2501" s="48"/>
      <c r="AX2501" s="48"/>
      <c r="AY2501" s="48"/>
      <c r="AZ2501" s="48"/>
      <c r="BA2501" s="48"/>
      <c r="BB2501" s="48"/>
      <c r="BC2501" s="48"/>
      <c r="BD2501" s="48"/>
      <c r="BE2501" s="48"/>
      <c r="BF2501" s="48"/>
      <c r="BG2501" s="48"/>
      <c r="BH2501" s="48"/>
      <c r="BI2501" s="48"/>
      <c r="BJ2501" s="48"/>
      <c r="BK2501" s="48"/>
      <c r="BL2501" s="48"/>
      <c r="BM2501" s="48"/>
      <c r="BN2501" s="48"/>
      <c r="BO2501" s="48"/>
      <c r="BP2501" s="48"/>
      <c r="BQ2501" s="48"/>
      <c r="BR2501" s="48"/>
      <c r="BS2501" s="48"/>
      <c r="BT2501" s="48"/>
      <c r="BU2501" s="48"/>
      <c r="BV2501" s="48"/>
      <c r="BW2501" s="48"/>
      <c r="BX2501" s="48"/>
      <c r="BY2501" s="48"/>
      <c r="BZ2501" s="48"/>
      <c r="CA2501" s="48"/>
      <c r="CB2501" s="48"/>
      <c r="CC2501" s="48"/>
      <c r="CD2501" s="48"/>
      <c r="CE2501" s="48"/>
      <c r="CF2501" s="48"/>
      <c r="CG2501" s="48"/>
      <c r="CH2501" s="48"/>
      <c r="CI2501" s="48"/>
      <c r="CJ2501" s="48"/>
      <c r="CK2501" s="48"/>
      <c r="CL2501" s="48"/>
      <c r="CM2501" s="48"/>
      <c r="CN2501" s="48"/>
      <c r="CO2501" s="48"/>
      <c r="CP2501" s="48"/>
      <c r="CQ2501" s="48"/>
      <c r="CR2501" s="48"/>
      <c r="CS2501" s="48"/>
      <c r="CT2501" s="48"/>
      <c r="CU2501" s="48"/>
      <c r="CV2501" s="48"/>
      <c r="CW2501" s="48"/>
      <c r="CX2501" s="48"/>
      <c r="CY2501" s="48"/>
      <c r="CZ2501" s="48"/>
      <c r="DA2501" s="48"/>
      <c r="DB2501" s="48"/>
      <c r="DC2501" s="48"/>
      <c r="DD2501" s="48"/>
      <c r="DE2501" s="48"/>
      <c r="DF2501" s="48"/>
      <c r="DG2501" s="48"/>
      <c r="DH2501" s="48"/>
      <c r="DI2501" s="48"/>
      <c r="DJ2501" s="48"/>
      <c r="DK2501" s="48"/>
      <c r="DL2501" s="48"/>
      <c r="DM2501" s="48"/>
      <c r="DN2501" s="48"/>
      <c r="DO2501" s="48"/>
      <c r="DP2501" s="48"/>
      <c r="DQ2501" s="48"/>
      <c r="DR2501" s="48"/>
      <c r="DS2501" s="48"/>
      <c r="DT2501" s="48"/>
      <c r="DU2501" s="48"/>
      <c r="DV2501" s="48"/>
      <c r="DW2501" s="48"/>
      <c r="DX2501" s="48"/>
      <c r="DY2501" s="48"/>
      <c r="DZ2501" s="48"/>
      <c r="EA2501" s="48"/>
      <c r="EB2501" s="48"/>
      <c r="EC2501" s="48"/>
      <c r="ED2501" s="48"/>
      <c r="EE2501" s="48"/>
      <c r="EF2501" s="48"/>
      <c r="EG2501" s="48"/>
      <c r="EH2501" s="48"/>
      <c r="EI2501" s="48"/>
      <c r="EJ2501" s="48"/>
      <c r="EK2501" s="48"/>
      <c r="EL2501" s="48"/>
      <c r="EM2501" s="48"/>
      <c r="EN2501" s="48"/>
      <c r="EO2501" s="48"/>
      <c r="EP2501" s="48"/>
      <c r="EQ2501" s="48"/>
      <c r="ER2501" s="48"/>
      <c r="ES2501" s="48"/>
      <c r="ET2501" s="48"/>
      <c r="EU2501" s="48"/>
      <c r="EV2501" s="48"/>
      <c r="EW2501" s="48"/>
      <c r="EX2501" s="48"/>
      <c r="EY2501" s="48"/>
      <c r="EZ2501" s="48"/>
      <c r="FA2501" s="48"/>
      <c r="FB2501" s="48"/>
      <c r="FC2501" s="48"/>
      <c r="FD2501" s="48"/>
      <c r="FE2501" s="48"/>
      <c r="FF2501" s="48"/>
      <c r="FG2501" s="48"/>
      <c r="FH2501" s="48"/>
      <c r="FI2501" s="48"/>
      <c r="FJ2501" s="48"/>
      <c r="FK2501" s="48"/>
      <c r="FL2501" s="48"/>
      <c r="FM2501" s="48"/>
      <c r="FN2501" s="48"/>
      <c r="FO2501" s="48"/>
      <c r="FP2501" s="48"/>
      <c r="FQ2501" s="48"/>
      <c r="FR2501" s="48"/>
      <c r="FS2501" s="48"/>
      <c r="FT2501" s="48"/>
      <c r="FU2501" s="48"/>
      <c r="FV2501" s="48"/>
      <c r="FW2501" s="48"/>
      <c r="FX2501" s="48"/>
      <c r="FY2501" s="48"/>
      <c r="FZ2501" s="48"/>
      <c r="GA2501" s="48"/>
      <c r="GB2501" s="48"/>
      <c r="GC2501" s="48"/>
      <c r="GD2501" s="48"/>
      <c r="GE2501" s="48"/>
      <c r="GF2501" s="48"/>
      <c r="GG2501" s="48"/>
      <c r="GH2501" s="48"/>
      <c r="GI2501" s="48"/>
      <c r="GJ2501" s="48"/>
      <c r="GK2501" s="48"/>
      <c r="GL2501" s="48"/>
      <c r="GM2501" s="48"/>
      <c r="GN2501" s="48"/>
      <c r="GO2501" s="48"/>
      <c r="GP2501" s="48"/>
      <c r="GQ2501" s="48"/>
      <c r="GR2501" s="48"/>
      <c r="GS2501" s="48"/>
      <c r="GT2501" s="48"/>
      <c r="GU2501" s="48"/>
      <c r="GV2501" s="48"/>
      <c r="GW2501" s="48"/>
      <c r="GX2501" s="48"/>
      <c r="GY2501" s="48"/>
      <c r="GZ2501" s="48"/>
      <c r="HA2501" s="48"/>
      <c r="HB2501" s="48"/>
      <c r="HC2501" s="48"/>
      <c r="HD2501" s="48"/>
      <c r="HE2501" s="48"/>
      <c r="HF2501" s="48"/>
      <c r="HG2501" s="48"/>
      <c r="HH2501" s="48"/>
      <c r="HI2501" s="48"/>
      <c r="HJ2501" s="48"/>
      <c r="HK2501" s="48"/>
      <c r="HL2501" s="48"/>
      <c r="HM2501" s="48"/>
      <c r="HN2501" s="48"/>
      <c r="HO2501" s="48"/>
      <c r="HP2501" s="48"/>
      <c r="HQ2501" s="48"/>
      <c r="HR2501" s="48"/>
      <c r="HS2501" s="48"/>
      <c r="HT2501" s="48"/>
      <c r="HU2501" s="48"/>
      <c r="HV2501" s="48"/>
      <c r="HW2501" s="48"/>
      <c r="HX2501" s="48"/>
      <c r="HY2501" s="48"/>
      <c r="HZ2501" s="48"/>
      <c r="IA2501" s="48"/>
      <c r="IB2501" s="48"/>
      <c r="IC2501" s="48"/>
      <c r="ID2501" s="48"/>
      <c r="IE2501" s="48"/>
      <c r="IF2501" s="48"/>
      <c r="IG2501" s="48"/>
      <c r="IH2501" s="48"/>
      <c r="II2501" s="48"/>
      <c r="IJ2501" s="48"/>
      <c r="IK2501" s="48"/>
      <c r="IL2501" s="48"/>
      <c r="IM2501" s="48"/>
      <c r="IN2501" s="48"/>
      <c r="IO2501" s="48"/>
      <c r="IP2501" s="48"/>
      <c r="IQ2501" s="48"/>
      <c r="IR2501" s="48"/>
      <c r="IS2501" s="48"/>
      <c r="IT2501" s="48"/>
      <c r="IU2501" s="48"/>
      <c r="IV2501" s="48"/>
      <c r="IW2501" s="48"/>
      <c r="IX2501" s="48"/>
      <c r="IY2501" s="48"/>
      <c r="IZ2501" s="48"/>
      <c r="JA2501" s="48"/>
    </row>
    <row r="2502" spans="2:273" s="49" customFormat="1" ht="20" customHeight="1">
      <c r="B2502" s="120" t="s">
        <v>5118</v>
      </c>
      <c r="C2502" s="113">
        <v>20191</v>
      </c>
      <c r="D2502" s="104">
        <v>2019</v>
      </c>
      <c r="E2502" s="45" t="s">
        <v>2315</v>
      </c>
      <c r="F2502" s="146"/>
      <c r="G2502" s="359"/>
      <c r="H2502" s="68" t="s">
        <v>5119</v>
      </c>
      <c r="I2502" s="68" t="s">
        <v>53</v>
      </c>
      <c r="J2502" s="92">
        <v>4</v>
      </c>
      <c r="K2502" s="200">
        <v>53476</v>
      </c>
      <c r="L2502" s="68" t="s">
        <v>2804</v>
      </c>
      <c r="M2502" s="68" t="s">
        <v>39</v>
      </c>
      <c r="N2502" s="215">
        <v>9</v>
      </c>
      <c r="O2502" s="89">
        <v>2</v>
      </c>
      <c r="P2502" s="89">
        <v>6</v>
      </c>
      <c r="Q2502" s="68" t="s">
        <v>47</v>
      </c>
      <c r="R2502" s="68" t="s">
        <v>179</v>
      </c>
      <c r="S2502" s="6"/>
      <c r="T2502" s="6"/>
      <c r="U2502" s="6"/>
      <c r="V2502" s="6"/>
      <c r="W2502" s="6"/>
      <c r="X2502" s="6"/>
      <c r="Y2502" s="6"/>
      <c r="Z2502" s="6"/>
      <c r="AA2502" s="6"/>
      <c r="AB2502" s="6"/>
      <c r="AC2502" s="6"/>
      <c r="AD2502" s="6"/>
      <c r="AE2502" s="6"/>
      <c r="AF2502" s="48"/>
      <c r="AG2502" s="48"/>
      <c r="AH2502" s="48"/>
      <c r="AI2502" s="48"/>
      <c r="AJ2502" s="48"/>
      <c r="AK2502" s="48"/>
      <c r="AL2502" s="48"/>
      <c r="AM2502" s="48"/>
      <c r="AN2502" s="48"/>
      <c r="AO2502" s="48"/>
      <c r="AP2502" s="48"/>
      <c r="AQ2502" s="48"/>
      <c r="AR2502" s="48"/>
      <c r="AS2502" s="48"/>
      <c r="AT2502" s="48"/>
      <c r="AU2502" s="48"/>
      <c r="AV2502" s="48"/>
      <c r="AW2502" s="48"/>
      <c r="AX2502" s="48"/>
      <c r="AY2502" s="48"/>
      <c r="AZ2502" s="48"/>
      <c r="BA2502" s="48"/>
      <c r="BB2502" s="48"/>
      <c r="BC2502" s="48"/>
      <c r="BD2502" s="48"/>
      <c r="BE2502" s="48"/>
      <c r="BF2502" s="48"/>
      <c r="BG2502" s="48"/>
      <c r="BH2502" s="48"/>
      <c r="BI2502" s="48"/>
      <c r="BJ2502" s="48"/>
      <c r="BK2502" s="48"/>
      <c r="BL2502" s="48"/>
      <c r="BM2502" s="48"/>
      <c r="BN2502" s="48"/>
      <c r="BO2502" s="48"/>
      <c r="BP2502" s="48"/>
      <c r="BQ2502" s="48"/>
      <c r="BR2502" s="48"/>
      <c r="BS2502" s="48"/>
      <c r="BT2502" s="48"/>
      <c r="BU2502" s="48"/>
      <c r="BV2502" s="48"/>
      <c r="BW2502" s="48"/>
      <c r="BX2502" s="48"/>
      <c r="BY2502" s="48"/>
      <c r="BZ2502" s="48"/>
      <c r="CA2502" s="48"/>
      <c r="CB2502" s="48"/>
      <c r="CC2502" s="48"/>
      <c r="CD2502" s="48"/>
      <c r="CE2502" s="48"/>
      <c r="CF2502" s="48"/>
      <c r="CG2502" s="48"/>
      <c r="CH2502" s="48"/>
      <c r="CI2502" s="48"/>
      <c r="CJ2502" s="48"/>
      <c r="CK2502" s="48"/>
      <c r="CL2502" s="48"/>
      <c r="CM2502" s="48"/>
      <c r="CN2502" s="48"/>
      <c r="CO2502" s="48"/>
      <c r="CP2502" s="48"/>
      <c r="CQ2502" s="48"/>
      <c r="CR2502" s="48"/>
      <c r="CS2502" s="48"/>
      <c r="CT2502" s="48"/>
      <c r="CU2502" s="48"/>
      <c r="CV2502" s="48"/>
      <c r="CW2502" s="48"/>
      <c r="CX2502" s="48"/>
      <c r="CY2502" s="48"/>
      <c r="CZ2502" s="48"/>
      <c r="DA2502" s="48"/>
      <c r="DB2502" s="48"/>
      <c r="DC2502" s="48"/>
      <c r="DD2502" s="48"/>
      <c r="DE2502" s="48"/>
      <c r="DF2502" s="48"/>
      <c r="DG2502" s="48"/>
      <c r="DH2502" s="48"/>
      <c r="DI2502" s="48"/>
      <c r="DJ2502" s="48"/>
      <c r="DK2502" s="48"/>
      <c r="DL2502" s="48"/>
      <c r="DM2502" s="48"/>
      <c r="DN2502" s="48"/>
      <c r="DO2502" s="48"/>
      <c r="DP2502" s="48"/>
      <c r="DQ2502" s="48"/>
      <c r="DR2502" s="48"/>
      <c r="DS2502" s="48"/>
      <c r="DT2502" s="48"/>
      <c r="DU2502" s="48"/>
      <c r="DV2502" s="48"/>
      <c r="DW2502" s="48"/>
      <c r="DX2502" s="48"/>
      <c r="DY2502" s="48"/>
      <c r="DZ2502" s="48"/>
      <c r="EA2502" s="48"/>
      <c r="EB2502" s="48"/>
      <c r="EC2502" s="48"/>
      <c r="ED2502" s="48"/>
      <c r="EE2502" s="48"/>
      <c r="EF2502" s="48"/>
      <c r="EG2502" s="48"/>
      <c r="EH2502" s="48"/>
      <c r="EI2502" s="48"/>
      <c r="EJ2502" s="48"/>
      <c r="EK2502" s="48"/>
      <c r="EL2502" s="48"/>
      <c r="EM2502" s="48"/>
      <c r="EN2502" s="48"/>
      <c r="EO2502" s="48"/>
      <c r="EP2502" s="48"/>
      <c r="EQ2502" s="48"/>
      <c r="ER2502" s="48"/>
      <c r="ES2502" s="48"/>
      <c r="ET2502" s="48"/>
      <c r="EU2502" s="48"/>
      <c r="EV2502" s="48"/>
      <c r="EW2502" s="48"/>
      <c r="EX2502" s="48"/>
      <c r="EY2502" s="48"/>
      <c r="EZ2502" s="48"/>
      <c r="FA2502" s="48"/>
      <c r="FB2502" s="48"/>
      <c r="FC2502" s="48"/>
      <c r="FD2502" s="48"/>
      <c r="FE2502" s="48"/>
      <c r="FF2502" s="48"/>
      <c r="FG2502" s="48"/>
      <c r="FH2502" s="48"/>
      <c r="FI2502" s="48"/>
      <c r="FJ2502" s="48"/>
      <c r="FK2502" s="48"/>
      <c r="FL2502" s="48"/>
      <c r="FM2502" s="48"/>
      <c r="FN2502" s="48"/>
      <c r="FO2502" s="48"/>
      <c r="FP2502" s="48"/>
      <c r="FQ2502" s="48"/>
      <c r="FR2502" s="48"/>
      <c r="FS2502" s="48"/>
      <c r="FT2502" s="48"/>
      <c r="FU2502" s="48"/>
      <c r="FV2502" s="48"/>
      <c r="FW2502" s="48"/>
      <c r="FX2502" s="48"/>
      <c r="FY2502" s="48"/>
      <c r="FZ2502" s="48"/>
      <c r="GA2502" s="48"/>
      <c r="GB2502" s="48"/>
      <c r="GC2502" s="48"/>
      <c r="GD2502" s="48"/>
      <c r="GE2502" s="48"/>
      <c r="GF2502" s="48"/>
      <c r="GG2502" s="48"/>
      <c r="GH2502" s="48"/>
      <c r="GI2502" s="48"/>
      <c r="GJ2502" s="48"/>
      <c r="GK2502" s="48"/>
      <c r="GL2502" s="48"/>
      <c r="GM2502" s="48"/>
      <c r="GN2502" s="48"/>
      <c r="GO2502" s="48"/>
      <c r="GP2502" s="48"/>
      <c r="GQ2502" s="48"/>
      <c r="GR2502" s="48"/>
      <c r="GS2502" s="48"/>
      <c r="GT2502" s="48"/>
      <c r="GU2502" s="48"/>
      <c r="GV2502" s="48"/>
      <c r="GW2502" s="48"/>
      <c r="GX2502" s="48"/>
      <c r="GY2502" s="48"/>
      <c r="GZ2502" s="48"/>
      <c r="HA2502" s="48"/>
      <c r="HB2502" s="48"/>
      <c r="HC2502" s="48"/>
      <c r="HD2502" s="48"/>
      <c r="HE2502" s="48"/>
      <c r="HF2502" s="48"/>
      <c r="HG2502" s="48"/>
      <c r="HH2502" s="48"/>
      <c r="HI2502" s="48"/>
      <c r="HJ2502" s="48"/>
      <c r="HK2502" s="48"/>
      <c r="HL2502" s="48"/>
      <c r="HM2502" s="48"/>
      <c r="HN2502" s="48"/>
      <c r="HO2502" s="48"/>
      <c r="HP2502" s="48"/>
      <c r="HQ2502" s="48"/>
      <c r="HR2502" s="48"/>
      <c r="HS2502" s="48"/>
      <c r="HT2502" s="48"/>
      <c r="HU2502" s="48"/>
      <c r="HV2502" s="48"/>
      <c r="HW2502" s="48"/>
      <c r="HX2502" s="48"/>
      <c r="HY2502" s="48"/>
      <c r="HZ2502" s="48"/>
      <c r="IA2502" s="48"/>
      <c r="IB2502" s="48"/>
      <c r="IC2502" s="48"/>
      <c r="ID2502" s="48"/>
      <c r="IE2502" s="48"/>
      <c r="IF2502" s="48"/>
      <c r="IG2502" s="48"/>
      <c r="IH2502" s="48"/>
      <c r="II2502" s="48"/>
      <c r="IJ2502" s="48"/>
      <c r="IK2502" s="48"/>
      <c r="IL2502" s="48"/>
      <c r="IM2502" s="48"/>
      <c r="IN2502" s="48"/>
      <c r="IO2502" s="48"/>
      <c r="IP2502" s="48"/>
      <c r="IQ2502" s="48"/>
      <c r="IR2502" s="48"/>
      <c r="IS2502" s="48"/>
      <c r="IT2502" s="48"/>
      <c r="IU2502" s="48"/>
      <c r="IV2502" s="48"/>
      <c r="IW2502" s="48"/>
      <c r="IX2502" s="48"/>
      <c r="IY2502" s="48"/>
      <c r="IZ2502" s="48"/>
      <c r="JA2502" s="48"/>
    </row>
    <row r="2503" spans="2:273" s="49" customFormat="1" ht="20" customHeight="1">
      <c r="B2503" s="120" t="s">
        <v>5128</v>
      </c>
      <c r="C2503" s="113">
        <v>20192</v>
      </c>
      <c r="D2503" s="104">
        <v>2019</v>
      </c>
      <c r="E2503" s="45" t="s">
        <v>2315</v>
      </c>
      <c r="F2503" s="146"/>
      <c r="G2503" s="359"/>
      <c r="H2503" s="68" t="s">
        <v>5129</v>
      </c>
      <c r="I2503" s="68" t="s">
        <v>37</v>
      </c>
      <c r="J2503" s="92">
        <v>4</v>
      </c>
      <c r="K2503" s="200">
        <v>74496</v>
      </c>
      <c r="L2503" s="68" t="s">
        <v>2804</v>
      </c>
      <c r="M2503" s="68" t="s">
        <v>39</v>
      </c>
      <c r="N2503" s="215">
        <v>9</v>
      </c>
      <c r="O2503" s="89">
        <v>2</v>
      </c>
      <c r="P2503" s="89">
        <v>6</v>
      </c>
      <c r="Q2503" s="68" t="s">
        <v>47</v>
      </c>
      <c r="R2503" s="68" t="s">
        <v>65</v>
      </c>
      <c r="S2503" s="6"/>
      <c r="T2503" s="6"/>
      <c r="U2503" s="6"/>
      <c r="V2503" s="6"/>
      <c r="W2503" s="6"/>
      <c r="X2503" s="6"/>
      <c r="Y2503" s="6"/>
      <c r="Z2503" s="6"/>
      <c r="AA2503" s="6"/>
      <c r="AB2503" s="6"/>
      <c r="AC2503" s="6"/>
      <c r="AD2503" s="6"/>
      <c r="AE2503" s="6"/>
      <c r="AF2503" s="48"/>
      <c r="AG2503" s="48"/>
      <c r="AH2503" s="48"/>
      <c r="AI2503" s="48"/>
      <c r="AJ2503" s="48"/>
      <c r="AK2503" s="48"/>
      <c r="AL2503" s="48"/>
      <c r="AM2503" s="48"/>
      <c r="AN2503" s="48"/>
      <c r="AO2503" s="48"/>
      <c r="AP2503" s="48"/>
      <c r="AQ2503" s="48"/>
      <c r="AR2503" s="48"/>
      <c r="AS2503" s="48"/>
      <c r="AT2503" s="48"/>
      <c r="AU2503" s="48"/>
      <c r="AV2503" s="48"/>
      <c r="AW2503" s="48"/>
      <c r="AX2503" s="48"/>
      <c r="AY2503" s="48"/>
      <c r="AZ2503" s="48"/>
      <c r="BA2503" s="48"/>
      <c r="BB2503" s="48"/>
      <c r="BC2503" s="48"/>
      <c r="BD2503" s="48"/>
      <c r="BE2503" s="48"/>
      <c r="BF2503" s="48"/>
      <c r="BG2503" s="48"/>
      <c r="BH2503" s="48"/>
      <c r="BI2503" s="48"/>
      <c r="BJ2503" s="48"/>
      <c r="BK2503" s="48"/>
      <c r="BL2503" s="48"/>
      <c r="BM2503" s="48"/>
      <c r="BN2503" s="48"/>
      <c r="BO2503" s="48"/>
      <c r="BP2503" s="48"/>
      <c r="BQ2503" s="48"/>
      <c r="BR2503" s="48"/>
      <c r="BS2503" s="48"/>
      <c r="BT2503" s="48"/>
      <c r="BU2503" s="48"/>
      <c r="BV2503" s="48"/>
      <c r="BW2503" s="48"/>
      <c r="BX2503" s="48"/>
      <c r="BY2503" s="48"/>
      <c r="BZ2503" s="48"/>
      <c r="CA2503" s="48"/>
      <c r="CB2503" s="48"/>
      <c r="CC2503" s="48"/>
      <c r="CD2503" s="48"/>
      <c r="CE2503" s="48"/>
      <c r="CF2503" s="48"/>
      <c r="CG2503" s="48"/>
      <c r="CH2503" s="48"/>
      <c r="CI2503" s="48"/>
      <c r="CJ2503" s="48"/>
      <c r="CK2503" s="48"/>
      <c r="CL2503" s="48"/>
      <c r="CM2503" s="48"/>
      <c r="CN2503" s="48"/>
      <c r="CO2503" s="48"/>
      <c r="CP2503" s="48"/>
      <c r="CQ2503" s="48"/>
      <c r="CR2503" s="48"/>
      <c r="CS2503" s="48"/>
      <c r="CT2503" s="48"/>
      <c r="CU2503" s="48"/>
      <c r="CV2503" s="48"/>
      <c r="CW2503" s="48"/>
      <c r="CX2503" s="48"/>
      <c r="CY2503" s="48"/>
      <c r="CZ2503" s="48"/>
      <c r="DA2503" s="48"/>
      <c r="DB2503" s="48"/>
      <c r="DC2503" s="48"/>
      <c r="DD2503" s="48"/>
      <c r="DE2503" s="48"/>
      <c r="DF2503" s="48"/>
      <c r="DG2503" s="48"/>
      <c r="DH2503" s="48"/>
      <c r="DI2503" s="48"/>
      <c r="DJ2503" s="48"/>
      <c r="DK2503" s="48"/>
      <c r="DL2503" s="48"/>
      <c r="DM2503" s="48"/>
      <c r="DN2503" s="48"/>
      <c r="DO2503" s="48"/>
      <c r="DP2503" s="48"/>
      <c r="DQ2503" s="48"/>
      <c r="DR2503" s="48"/>
      <c r="DS2503" s="48"/>
      <c r="DT2503" s="48"/>
      <c r="DU2503" s="48"/>
      <c r="DV2503" s="48"/>
      <c r="DW2503" s="48"/>
      <c r="DX2503" s="48"/>
      <c r="DY2503" s="48"/>
      <c r="DZ2503" s="48"/>
      <c r="EA2503" s="48"/>
      <c r="EB2503" s="48"/>
      <c r="EC2503" s="48"/>
      <c r="ED2503" s="48"/>
      <c r="EE2503" s="48"/>
      <c r="EF2503" s="48"/>
      <c r="EG2503" s="48"/>
      <c r="EH2503" s="48"/>
      <c r="EI2503" s="48"/>
      <c r="EJ2503" s="48"/>
      <c r="EK2503" s="48"/>
      <c r="EL2503" s="48"/>
      <c r="EM2503" s="48"/>
      <c r="EN2503" s="48"/>
      <c r="EO2503" s="48"/>
      <c r="EP2503" s="48"/>
      <c r="EQ2503" s="48"/>
      <c r="ER2503" s="48"/>
      <c r="ES2503" s="48"/>
      <c r="ET2503" s="48"/>
      <c r="EU2503" s="48"/>
      <c r="EV2503" s="48"/>
      <c r="EW2503" s="48"/>
      <c r="EX2503" s="48"/>
      <c r="EY2503" s="48"/>
      <c r="EZ2503" s="48"/>
      <c r="FA2503" s="48"/>
      <c r="FB2503" s="48"/>
      <c r="FC2503" s="48"/>
      <c r="FD2503" s="48"/>
      <c r="FE2503" s="48"/>
      <c r="FF2503" s="48"/>
      <c r="FG2503" s="48"/>
      <c r="FH2503" s="48"/>
      <c r="FI2503" s="48"/>
      <c r="FJ2503" s="48"/>
      <c r="FK2503" s="48"/>
      <c r="FL2503" s="48"/>
      <c r="FM2503" s="48"/>
      <c r="FN2503" s="48"/>
      <c r="FO2503" s="48"/>
      <c r="FP2503" s="48"/>
      <c r="FQ2503" s="48"/>
      <c r="FR2503" s="48"/>
      <c r="FS2503" s="48"/>
      <c r="FT2503" s="48"/>
      <c r="FU2503" s="48"/>
      <c r="FV2503" s="48"/>
      <c r="FW2503" s="48"/>
      <c r="FX2503" s="48"/>
      <c r="FY2503" s="48"/>
      <c r="FZ2503" s="48"/>
      <c r="GA2503" s="48"/>
      <c r="GB2503" s="48"/>
      <c r="GC2503" s="48"/>
      <c r="GD2503" s="48"/>
      <c r="GE2503" s="48"/>
      <c r="GF2503" s="48"/>
      <c r="GG2503" s="48"/>
      <c r="GH2503" s="48"/>
      <c r="GI2503" s="48"/>
      <c r="GJ2503" s="48"/>
      <c r="GK2503" s="48"/>
      <c r="GL2503" s="48"/>
      <c r="GM2503" s="48"/>
      <c r="GN2503" s="48"/>
      <c r="GO2503" s="48"/>
      <c r="GP2503" s="48"/>
      <c r="GQ2503" s="48"/>
      <c r="GR2503" s="48"/>
      <c r="GS2503" s="48"/>
      <c r="GT2503" s="48"/>
      <c r="GU2503" s="48"/>
      <c r="GV2503" s="48"/>
      <c r="GW2503" s="48"/>
      <c r="GX2503" s="48"/>
      <c r="GY2503" s="48"/>
      <c r="GZ2503" s="48"/>
      <c r="HA2503" s="48"/>
      <c r="HB2503" s="48"/>
      <c r="HC2503" s="48"/>
      <c r="HD2503" s="48"/>
      <c r="HE2503" s="48"/>
      <c r="HF2503" s="48"/>
      <c r="HG2503" s="48"/>
      <c r="HH2503" s="48"/>
      <c r="HI2503" s="48"/>
      <c r="HJ2503" s="48"/>
      <c r="HK2503" s="48"/>
      <c r="HL2503" s="48"/>
      <c r="HM2503" s="48"/>
      <c r="HN2503" s="48"/>
      <c r="HO2503" s="48"/>
      <c r="HP2503" s="48"/>
      <c r="HQ2503" s="48"/>
      <c r="HR2503" s="48"/>
      <c r="HS2503" s="48"/>
      <c r="HT2503" s="48"/>
      <c r="HU2503" s="48"/>
      <c r="HV2503" s="48"/>
      <c r="HW2503" s="48"/>
      <c r="HX2503" s="48"/>
      <c r="HY2503" s="48"/>
      <c r="HZ2503" s="48"/>
      <c r="IA2503" s="48"/>
      <c r="IB2503" s="48"/>
      <c r="IC2503" s="48"/>
      <c r="ID2503" s="48"/>
      <c r="IE2503" s="48"/>
      <c r="IF2503" s="48"/>
      <c r="IG2503" s="48"/>
      <c r="IH2503" s="48"/>
      <c r="II2503" s="48"/>
      <c r="IJ2503" s="48"/>
      <c r="IK2503" s="48"/>
      <c r="IL2503" s="48"/>
      <c r="IM2503" s="48"/>
      <c r="IN2503" s="48"/>
      <c r="IO2503" s="48"/>
      <c r="IP2503" s="48"/>
      <c r="IQ2503" s="48"/>
      <c r="IR2503" s="48"/>
      <c r="IS2503" s="48"/>
      <c r="IT2503" s="48"/>
      <c r="IU2503" s="48"/>
      <c r="IV2503" s="48"/>
      <c r="IW2503" s="48"/>
      <c r="IX2503" s="48"/>
      <c r="IY2503" s="48"/>
      <c r="IZ2503" s="48"/>
      <c r="JA2503" s="48"/>
    </row>
    <row r="2504" spans="2:273" s="49" customFormat="1" ht="20" customHeight="1">
      <c r="B2504" s="121" t="s">
        <v>2334</v>
      </c>
      <c r="C2504" s="122">
        <v>20181</v>
      </c>
      <c r="D2504" s="104">
        <v>2018</v>
      </c>
      <c r="E2504" s="45" t="s">
        <v>2315</v>
      </c>
      <c r="F2504" s="146"/>
      <c r="G2504" s="359"/>
      <c r="H2504" s="68" t="s">
        <v>2335</v>
      </c>
      <c r="I2504" s="68"/>
      <c r="J2504" s="92">
        <v>6</v>
      </c>
      <c r="K2504" s="200">
        <v>75642</v>
      </c>
      <c r="L2504" s="68" t="s">
        <v>2804</v>
      </c>
      <c r="M2504" s="68" t="s">
        <v>39</v>
      </c>
      <c r="N2504" s="215">
        <v>9</v>
      </c>
      <c r="O2504" s="92">
        <v>2</v>
      </c>
      <c r="P2504" s="89">
        <v>6</v>
      </c>
      <c r="Q2504" s="70"/>
      <c r="R2504" s="68" t="s">
        <v>120</v>
      </c>
      <c r="S2504" s="13">
        <v>10</v>
      </c>
      <c r="T2504" s="13"/>
      <c r="U2504" s="7"/>
      <c r="V2504" s="7"/>
      <c r="W2504" s="7"/>
      <c r="X2504" s="7"/>
      <c r="Y2504" s="13">
        <v>8</v>
      </c>
      <c r="Z2504" s="13"/>
      <c r="AA2504" s="7"/>
      <c r="AB2504" s="7"/>
      <c r="AC2504" s="7"/>
      <c r="AD2504" s="7"/>
      <c r="AE2504" s="6"/>
      <c r="AF2504" s="48"/>
      <c r="AG2504" s="48"/>
      <c r="AH2504" s="48"/>
      <c r="AI2504" s="48"/>
      <c r="AJ2504" s="48"/>
      <c r="AK2504" s="48"/>
      <c r="AL2504" s="48"/>
      <c r="AM2504" s="48"/>
      <c r="AN2504" s="48"/>
      <c r="AO2504" s="48"/>
      <c r="AP2504" s="48"/>
      <c r="AQ2504" s="48"/>
      <c r="AR2504" s="48"/>
      <c r="AS2504" s="48"/>
      <c r="AT2504" s="48"/>
      <c r="AU2504" s="48"/>
      <c r="AV2504" s="48"/>
      <c r="AW2504" s="48"/>
      <c r="AX2504" s="48"/>
      <c r="AY2504" s="48"/>
      <c r="AZ2504" s="48"/>
      <c r="BA2504" s="48"/>
      <c r="BB2504" s="48"/>
      <c r="BC2504" s="48"/>
      <c r="BD2504" s="48"/>
      <c r="BE2504" s="48"/>
      <c r="BF2504" s="48"/>
      <c r="BG2504" s="48"/>
      <c r="BH2504" s="48"/>
      <c r="BI2504" s="48"/>
      <c r="BJ2504" s="48"/>
      <c r="BK2504" s="48"/>
      <c r="BL2504" s="48"/>
      <c r="BM2504" s="48"/>
      <c r="BN2504" s="48"/>
      <c r="BO2504" s="48"/>
      <c r="BP2504" s="48"/>
      <c r="BQ2504" s="48"/>
      <c r="BR2504" s="48"/>
      <c r="BS2504" s="48"/>
      <c r="BT2504" s="48"/>
      <c r="BU2504" s="48"/>
      <c r="BV2504" s="48"/>
      <c r="BW2504" s="48"/>
      <c r="BX2504" s="48"/>
      <c r="BY2504" s="48"/>
      <c r="BZ2504" s="48"/>
      <c r="CA2504" s="48"/>
      <c r="CB2504" s="48"/>
      <c r="CC2504" s="48"/>
      <c r="CD2504" s="48"/>
      <c r="CE2504" s="48"/>
      <c r="CF2504" s="48"/>
      <c r="CG2504" s="48"/>
      <c r="CH2504" s="48"/>
      <c r="CI2504" s="48"/>
      <c r="CJ2504" s="48"/>
      <c r="CK2504" s="48"/>
      <c r="CL2504" s="48"/>
      <c r="CM2504" s="48"/>
      <c r="CN2504" s="48"/>
      <c r="CO2504" s="48"/>
      <c r="CP2504" s="48"/>
      <c r="CQ2504" s="48"/>
      <c r="CR2504" s="48"/>
      <c r="CS2504" s="48"/>
      <c r="CT2504" s="48"/>
      <c r="CU2504" s="48"/>
      <c r="CV2504" s="48"/>
      <c r="CW2504" s="48"/>
      <c r="CX2504" s="48"/>
      <c r="CY2504" s="48"/>
      <c r="CZ2504" s="48"/>
      <c r="DA2504" s="48"/>
      <c r="DB2504" s="48"/>
      <c r="DC2504" s="48"/>
      <c r="DD2504" s="48"/>
      <c r="DE2504" s="48"/>
      <c r="DF2504" s="48"/>
      <c r="DG2504" s="48"/>
      <c r="DH2504" s="48"/>
      <c r="DI2504" s="48"/>
      <c r="DJ2504" s="48"/>
      <c r="DK2504" s="48"/>
      <c r="DL2504" s="48"/>
      <c r="DM2504" s="48"/>
      <c r="DN2504" s="48"/>
      <c r="DO2504" s="48"/>
      <c r="DP2504" s="48"/>
      <c r="DQ2504" s="48"/>
      <c r="DR2504" s="48"/>
      <c r="DS2504" s="48"/>
      <c r="DT2504" s="48"/>
      <c r="DU2504" s="48"/>
      <c r="DV2504" s="48"/>
      <c r="DW2504" s="48"/>
      <c r="DX2504" s="48"/>
      <c r="DY2504" s="48"/>
      <c r="DZ2504" s="48"/>
      <c r="EA2504" s="48"/>
      <c r="EB2504" s="48"/>
      <c r="EC2504" s="48"/>
      <c r="ED2504" s="48"/>
      <c r="EE2504" s="48"/>
      <c r="EF2504" s="48"/>
      <c r="EG2504" s="48"/>
      <c r="EH2504" s="48"/>
      <c r="EI2504" s="48"/>
      <c r="EJ2504" s="48"/>
      <c r="EK2504" s="48"/>
      <c r="EL2504" s="48"/>
      <c r="EM2504" s="48"/>
      <c r="EN2504" s="48"/>
      <c r="EO2504" s="48"/>
      <c r="EP2504" s="48"/>
      <c r="EQ2504" s="48"/>
      <c r="ER2504" s="48"/>
      <c r="ES2504" s="48"/>
      <c r="ET2504" s="48"/>
      <c r="EU2504" s="48"/>
      <c r="EV2504" s="48"/>
      <c r="EW2504" s="48"/>
      <c r="EX2504" s="48"/>
      <c r="EY2504" s="48"/>
      <c r="EZ2504" s="48"/>
      <c r="FA2504" s="48"/>
      <c r="FB2504" s="48"/>
      <c r="FC2504" s="48"/>
      <c r="FD2504" s="48"/>
      <c r="FE2504" s="48"/>
      <c r="FF2504" s="48"/>
      <c r="FG2504" s="48"/>
      <c r="FH2504" s="48"/>
      <c r="FI2504" s="48"/>
      <c r="FJ2504" s="48"/>
      <c r="FK2504" s="48"/>
      <c r="FL2504" s="48"/>
      <c r="FM2504" s="48"/>
      <c r="FN2504" s="48"/>
      <c r="FO2504" s="48"/>
      <c r="FP2504" s="48"/>
      <c r="FQ2504" s="48"/>
      <c r="FR2504" s="48"/>
      <c r="FS2504" s="48"/>
      <c r="FT2504" s="48"/>
      <c r="FU2504" s="48"/>
      <c r="FV2504" s="48"/>
      <c r="FW2504" s="48"/>
      <c r="FX2504" s="48"/>
      <c r="FY2504" s="48"/>
      <c r="FZ2504" s="48"/>
      <c r="GA2504" s="48"/>
      <c r="GB2504" s="48"/>
      <c r="GC2504" s="48"/>
      <c r="GD2504" s="48"/>
      <c r="GE2504" s="48"/>
      <c r="GF2504" s="48"/>
      <c r="GG2504" s="48"/>
      <c r="GH2504" s="48"/>
      <c r="GI2504" s="48"/>
      <c r="GJ2504" s="48"/>
      <c r="GK2504" s="48"/>
      <c r="GL2504" s="48"/>
      <c r="GM2504" s="48"/>
      <c r="GN2504" s="48"/>
      <c r="GO2504" s="48"/>
      <c r="GP2504" s="48"/>
      <c r="GQ2504" s="48"/>
      <c r="GR2504" s="48"/>
      <c r="GS2504" s="48"/>
      <c r="GT2504" s="48"/>
      <c r="GU2504" s="48"/>
      <c r="GV2504" s="48"/>
      <c r="GW2504" s="48"/>
      <c r="GX2504" s="48"/>
      <c r="GY2504" s="48"/>
      <c r="GZ2504" s="48"/>
      <c r="HA2504" s="48"/>
      <c r="HB2504" s="48"/>
      <c r="HC2504" s="48"/>
      <c r="HD2504" s="48"/>
      <c r="HE2504" s="48"/>
      <c r="HF2504" s="48"/>
      <c r="HG2504" s="48"/>
      <c r="HH2504" s="48"/>
      <c r="HI2504" s="48"/>
      <c r="HJ2504" s="48"/>
      <c r="HK2504" s="48"/>
      <c r="HL2504" s="48"/>
      <c r="HM2504" s="48"/>
      <c r="HN2504" s="48"/>
      <c r="HO2504" s="48"/>
      <c r="HP2504" s="48"/>
      <c r="HQ2504" s="48"/>
      <c r="HR2504" s="48"/>
      <c r="HS2504" s="48"/>
      <c r="HT2504" s="48"/>
      <c r="HU2504" s="48"/>
      <c r="HV2504" s="48"/>
      <c r="HW2504" s="48"/>
      <c r="HX2504" s="48"/>
      <c r="HY2504" s="48"/>
      <c r="HZ2504" s="48"/>
      <c r="IA2504" s="48"/>
      <c r="IB2504" s="48"/>
      <c r="IC2504" s="48"/>
      <c r="ID2504" s="48"/>
      <c r="IE2504" s="48"/>
      <c r="IF2504" s="48"/>
      <c r="IG2504" s="48"/>
      <c r="IH2504" s="48"/>
      <c r="II2504" s="48"/>
      <c r="IJ2504" s="48"/>
      <c r="IK2504" s="48"/>
      <c r="IL2504" s="48"/>
      <c r="IM2504" s="48"/>
      <c r="IN2504" s="48"/>
      <c r="IO2504" s="48"/>
      <c r="IP2504" s="48"/>
      <c r="IQ2504" s="48"/>
      <c r="IR2504" s="48"/>
      <c r="IS2504" s="48"/>
      <c r="IT2504" s="48"/>
      <c r="IU2504" s="48"/>
      <c r="IV2504" s="48"/>
      <c r="IW2504" s="48"/>
      <c r="IX2504" s="48"/>
      <c r="IY2504" s="48"/>
      <c r="IZ2504" s="48"/>
      <c r="JA2504" s="48"/>
    </row>
    <row r="2505" spans="2:273" s="49" customFormat="1" ht="20" customHeight="1">
      <c r="B2505" s="120" t="s">
        <v>8053</v>
      </c>
      <c r="C2505" s="113">
        <v>20201</v>
      </c>
      <c r="D2505" s="98">
        <v>2020</v>
      </c>
      <c r="E2505" s="45" t="s">
        <v>2315</v>
      </c>
      <c r="F2505" s="146"/>
      <c r="G2505" s="359"/>
      <c r="H2505" s="46" t="s">
        <v>8054</v>
      </c>
      <c r="I2505" s="46" t="s">
        <v>53</v>
      </c>
      <c r="J2505" s="90">
        <v>3</v>
      </c>
      <c r="K2505" s="198">
        <v>99661</v>
      </c>
      <c r="L2505" s="46" t="s">
        <v>8046</v>
      </c>
      <c r="M2505" s="46" t="s">
        <v>39</v>
      </c>
      <c r="N2505" s="215">
        <v>9</v>
      </c>
      <c r="O2505" s="90">
        <v>2</v>
      </c>
      <c r="P2505" s="90">
        <v>6</v>
      </c>
      <c r="Q2505" s="46" t="s">
        <v>47</v>
      </c>
      <c r="R2505" s="46" t="s">
        <v>52</v>
      </c>
      <c r="S2505" s="48"/>
      <c r="T2505" s="48"/>
      <c r="U2505" s="48"/>
      <c r="V2505" s="48"/>
      <c r="W2505" s="48"/>
      <c r="X2505" s="48"/>
      <c r="Y2505" s="48"/>
      <c r="Z2505" s="48"/>
      <c r="AA2505" s="48"/>
      <c r="AB2505" s="48"/>
      <c r="AC2505" s="48"/>
      <c r="AD2505" s="48"/>
      <c r="AE2505" s="48"/>
      <c r="AF2505" s="6"/>
      <c r="AG2505" s="6"/>
      <c r="AH2505" s="6"/>
      <c r="AI2505" s="6"/>
      <c r="AJ2505" s="6"/>
      <c r="AK2505" s="6"/>
      <c r="AL2505" s="6"/>
      <c r="AM2505" s="6"/>
      <c r="AN2505" s="6"/>
      <c r="AO2505" s="6"/>
      <c r="AP2505" s="6"/>
      <c r="AQ2505" s="6"/>
      <c r="AR2505" s="6"/>
      <c r="AS2505" s="6"/>
      <c r="AT2505" s="6"/>
      <c r="AU2505" s="6"/>
      <c r="AV2505" s="6"/>
      <c r="AW2505" s="6"/>
      <c r="AX2505" s="6"/>
      <c r="AY2505" s="6"/>
      <c r="AZ2505" s="6"/>
      <c r="BA2505" s="6"/>
      <c r="BB2505" s="6"/>
      <c r="BC2505" s="6"/>
      <c r="BD2505" s="6"/>
      <c r="BE2505" s="6"/>
      <c r="BF2505" s="6"/>
      <c r="BG2505" s="6"/>
      <c r="BH2505" s="6"/>
      <c r="BI2505" s="6"/>
      <c r="BJ2505" s="6"/>
      <c r="BK2505" s="6"/>
      <c r="BL2505" s="6"/>
      <c r="BM2505" s="6"/>
      <c r="BN2505" s="6"/>
      <c r="BO2505" s="6"/>
      <c r="BP2505" s="6"/>
      <c r="BQ2505" s="6"/>
      <c r="BR2505" s="6"/>
      <c r="BS2505" s="6"/>
      <c r="BT2505" s="6"/>
      <c r="BU2505" s="6"/>
      <c r="BV2505" s="6"/>
      <c r="BW2505" s="6"/>
      <c r="BX2505" s="6"/>
      <c r="BY2505" s="6"/>
      <c r="BZ2505" s="6"/>
      <c r="CA2505" s="6"/>
      <c r="CB2505" s="6"/>
      <c r="CC2505" s="6"/>
      <c r="CD2505" s="6"/>
      <c r="CE2505" s="6"/>
      <c r="CF2505" s="6"/>
      <c r="CG2505" s="6"/>
      <c r="CH2505" s="6"/>
      <c r="CI2505" s="6"/>
      <c r="CJ2505" s="6"/>
      <c r="CK2505" s="6"/>
      <c r="CL2505" s="6"/>
      <c r="CM2505" s="6"/>
      <c r="CN2505" s="6"/>
      <c r="CO2505" s="6"/>
      <c r="CP2505" s="6"/>
      <c r="CQ2505" s="6"/>
      <c r="CR2505" s="6"/>
      <c r="CS2505" s="6"/>
      <c r="CT2505" s="6"/>
      <c r="CU2505" s="6"/>
      <c r="CV2505" s="6"/>
      <c r="CW2505" s="6"/>
      <c r="CX2505" s="6"/>
      <c r="CY2505" s="6"/>
      <c r="CZ2505" s="6"/>
      <c r="DA2505" s="6"/>
      <c r="DB2505" s="6"/>
      <c r="DC2505" s="6"/>
      <c r="DD2505" s="6"/>
      <c r="DE2505" s="6"/>
      <c r="DF2505" s="6"/>
      <c r="DG2505" s="6"/>
      <c r="DH2505" s="6"/>
      <c r="DI2505" s="6"/>
      <c r="DJ2505" s="6"/>
      <c r="DK2505" s="6"/>
      <c r="DL2505" s="6"/>
      <c r="DM2505" s="6"/>
      <c r="DN2505" s="6"/>
      <c r="DO2505" s="6"/>
      <c r="DP2505" s="6"/>
      <c r="DQ2505" s="6"/>
      <c r="DR2505" s="6"/>
      <c r="DS2505" s="6"/>
      <c r="DT2505" s="6"/>
      <c r="DU2505" s="6"/>
      <c r="DV2505" s="6"/>
      <c r="DW2505" s="6"/>
      <c r="DX2505" s="6"/>
      <c r="DY2505" s="6"/>
      <c r="DZ2505" s="6"/>
      <c r="EA2505" s="6"/>
      <c r="EB2505" s="6"/>
      <c r="EC2505" s="6"/>
      <c r="ED2505" s="6"/>
      <c r="EE2505" s="6"/>
      <c r="EF2505" s="6"/>
      <c r="EG2505" s="6"/>
      <c r="EH2505" s="6"/>
      <c r="EI2505" s="6"/>
      <c r="EJ2505" s="6"/>
      <c r="EK2505" s="6"/>
      <c r="EL2505" s="6"/>
      <c r="EM2505" s="6"/>
      <c r="EN2505" s="6"/>
      <c r="EO2505" s="6"/>
      <c r="EP2505" s="6"/>
      <c r="EQ2505" s="6"/>
      <c r="ER2505" s="6"/>
      <c r="ES2505" s="6"/>
      <c r="ET2505" s="6"/>
      <c r="EU2505" s="6"/>
      <c r="EV2505" s="6"/>
      <c r="EW2505" s="6"/>
      <c r="EX2505" s="6"/>
      <c r="EY2505" s="6"/>
      <c r="EZ2505" s="6"/>
      <c r="FA2505" s="6"/>
      <c r="FB2505" s="6"/>
      <c r="FC2505" s="6"/>
      <c r="FD2505" s="6"/>
      <c r="FE2505" s="6"/>
      <c r="FF2505" s="6"/>
      <c r="FG2505" s="6"/>
      <c r="FH2505" s="6"/>
      <c r="FI2505" s="6"/>
      <c r="FJ2505" s="6"/>
      <c r="FK2505" s="6"/>
      <c r="FL2505" s="6"/>
      <c r="FM2505" s="6"/>
      <c r="FN2505" s="6"/>
      <c r="FO2505" s="6"/>
      <c r="FP2505" s="6"/>
      <c r="FQ2505" s="6"/>
      <c r="FR2505" s="6"/>
      <c r="FS2505" s="6"/>
      <c r="FT2505" s="6"/>
      <c r="FU2505" s="6"/>
      <c r="FV2505" s="6"/>
      <c r="FW2505" s="6"/>
      <c r="FX2505" s="6"/>
      <c r="FY2505" s="6"/>
      <c r="FZ2505" s="6"/>
      <c r="GA2505" s="6"/>
      <c r="GB2505" s="6"/>
      <c r="GC2505" s="6"/>
      <c r="GD2505" s="6"/>
      <c r="GE2505" s="6"/>
      <c r="GF2505" s="6"/>
      <c r="GG2505" s="6"/>
      <c r="GH2505" s="6"/>
      <c r="GI2505" s="6"/>
      <c r="GJ2505" s="6"/>
      <c r="GK2505" s="6"/>
      <c r="GL2505" s="6"/>
      <c r="GM2505" s="6"/>
      <c r="GN2505" s="6"/>
      <c r="GO2505" s="6"/>
      <c r="GP2505" s="6"/>
      <c r="GQ2505" s="6"/>
      <c r="GR2505" s="6"/>
      <c r="GS2505" s="6"/>
      <c r="GT2505" s="6"/>
      <c r="GU2505" s="6"/>
      <c r="GV2505" s="6"/>
      <c r="GW2505" s="6"/>
      <c r="GX2505" s="6"/>
      <c r="GY2505" s="6"/>
      <c r="GZ2505" s="6"/>
      <c r="HA2505" s="6"/>
      <c r="HB2505" s="6"/>
      <c r="HC2505" s="6"/>
      <c r="HD2505" s="6"/>
      <c r="HE2505" s="6"/>
      <c r="HF2505" s="6"/>
      <c r="HG2505" s="6"/>
      <c r="HH2505" s="6"/>
      <c r="HI2505" s="6"/>
      <c r="HJ2505" s="6"/>
      <c r="HK2505" s="6"/>
      <c r="HL2505" s="6"/>
      <c r="HM2505" s="6"/>
      <c r="HN2505" s="6"/>
      <c r="HO2505" s="6"/>
      <c r="HP2505" s="6"/>
      <c r="HQ2505" s="6"/>
      <c r="HR2505" s="6"/>
      <c r="HS2505" s="6"/>
      <c r="HT2505" s="6"/>
      <c r="HU2505" s="6"/>
      <c r="HV2505" s="6"/>
      <c r="HW2505" s="6"/>
      <c r="HX2505" s="6"/>
      <c r="HY2505" s="6"/>
      <c r="HZ2505" s="6"/>
      <c r="IA2505" s="6"/>
      <c r="IB2505" s="6"/>
      <c r="IC2505" s="6"/>
      <c r="ID2505" s="6"/>
      <c r="IE2505" s="6"/>
      <c r="IF2505" s="6"/>
      <c r="IG2505" s="6"/>
      <c r="IH2505" s="6"/>
      <c r="II2505" s="6"/>
      <c r="IJ2505" s="6"/>
      <c r="IK2505" s="6"/>
      <c r="IL2505" s="6"/>
      <c r="IM2505" s="6"/>
      <c r="IN2505" s="6"/>
      <c r="IO2505" s="6"/>
      <c r="IP2505" s="6"/>
      <c r="IQ2505" s="6"/>
      <c r="IR2505" s="6"/>
      <c r="IS2505" s="6"/>
      <c r="IT2505" s="6"/>
      <c r="IU2505" s="6"/>
      <c r="IV2505" s="6"/>
      <c r="IW2505" s="6"/>
      <c r="IX2505" s="6"/>
      <c r="IY2505" s="6"/>
      <c r="IZ2505" s="6"/>
      <c r="JA2505" s="6"/>
      <c r="JB2505" s="6"/>
      <c r="JC2505" s="6"/>
      <c r="JD2505" s="6"/>
      <c r="JE2505" s="6"/>
      <c r="JF2505" s="6"/>
      <c r="JG2505" s="6"/>
      <c r="JH2505" s="6"/>
      <c r="JI2505" s="6"/>
      <c r="JJ2505" s="6"/>
      <c r="JK2505" s="6"/>
      <c r="JL2505" s="6"/>
      <c r="JM2505" s="6"/>
    </row>
    <row r="2506" spans="2:273" s="49" customFormat="1" ht="20" customHeight="1">
      <c r="B2506" s="120" t="s">
        <v>8055</v>
      </c>
      <c r="C2506" s="113">
        <v>20201</v>
      </c>
      <c r="D2506" s="98">
        <v>2020</v>
      </c>
      <c r="E2506" s="45" t="s">
        <v>2315</v>
      </c>
      <c r="F2506" s="146"/>
      <c r="G2506" s="359"/>
      <c r="H2506" s="46" t="s">
        <v>8056</v>
      </c>
      <c r="I2506" s="46" t="s">
        <v>53</v>
      </c>
      <c r="J2506" s="90">
        <v>6</v>
      </c>
      <c r="K2506" s="198">
        <v>99903</v>
      </c>
      <c r="L2506" s="46" t="s">
        <v>8046</v>
      </c>
      <c r="M2506" s="46" t="s">
        <v>39</v>
      </c>
      <c r="N2506" s="215">
        <v>9</v>
      </c>
      <c r="O2506" s="90">
        <v>2</v>
      </c>
      <c r="P2506" s="90">
        <v>6</v>
      </c>
      <c r="Q2506" s="46" t="s">
        <v>47</v>
      </c>
      <c r="R2506" s="46" t="s">
        <v>410</v>
      </c>
      <c r="S2506" s="48"/>
      <c r="T2506" s="48"/>
      <c r="U2506" s="48"/>
      <c r="V2506" s="48"/>
      <c r="W2506" s="48"/>
      <c r="X2506" s="48"/>
      <c r="Y2506" s="48"/>
      <c r="Z2506" s="48"/>
      <c r="AA2506" s="48"/>
      <c r="AB2506" s="48"/>
      <c r="AC2506" s="48"/>
      <c r="AD2506" s="48"/>
      <c r="AE2506" s="48"/>
      <c r="AF2506" s="37"/>
      <c r="AG2506" s="37"/>
      <c r="AH2506" s="37"/>
      <c r="AI2506" s="37"/>
      <c r="AJ2506" s="37"/>
      <c r="AK2506" s="37"/>
      <c r="AL2506" s="37"/>
      <c r="AM2506" s="37"/>
      <c r="AN2506" s="37"/>
      <c r="AO2506" s="37"/>
      <c r="AP2506" s="37"/>
      <c r="AQ2506" s="37"/>
      <c r="AR2506" s="37"/>
      <c r="AS2506" s="37"/>
      <c r="AT2506" s="37"/>
      <c r="AU2506" s="37"/>
      <c r="AV2506" s="37"/>
      <c r="AW2506" s="37"/>
      <c r="AX2506" s="37"/>
      <c r="AY2506" s="37"/>
      <c r="AZ2506" s="37"/>
      <c r="BA2506" s="37"/>
      <c r="BB2506" s="37"/>
      <c r="BC2506" s="37"/>
      <c r="BD2506" s="37"/>
      <c r="BE2506" s="37"/>
      <c r="BF2506" s="37"/>
      <c r="BG2506" s="37"/>
      <c r="BH2506" s="37"/>
      <c r="BI2506" s="37"/>
      <c r="BJ2506" s="37"/>
      <c r="BK2506" s="37"/>
      <c r="BL2506" s="37"/>
      <c r="BM2506" s="37"/>
      <c r="BN2506" s="37"/>
      <c r="BO2506" s="37"/>
      <c r="BP2506" s="37"/>
      <c r="BQ2506" s="37"/>
      <c r="BR2506" s="37"/>
      <c r="BS2506" s="37"/>
      <c r="BT2506" s="37"/>
      <c r="BU2506" s="37"/>
      <c r="BV2506" s="37"/>
      <c r="BW2506" s="37"/>
      <c r="BX2506" s="37"/>
      <c r="BY2506" s="37"/>
      <c r="BZ2506" s="37"/>
      <c r="CA2506" s="37"/>
      <c r="CB2506" s="37"/>
      <c r="CC2506" s="37"/>
      <c r="CD2506" s="37"/>
      <c r="CE2506" s="37"/>
      <c r="CF2506" s="37"/>
      <c r="CG2506" s="37"/>
      <c r="CH2506" s="37"/>
      <c r="CI2506" s="37"/>
      <c r="CJ2506" s="37"/>
      <c r="CK2506" s="37"/>
      <c r="CL2506" s="37"/>
      <c r="CM2506" s="37"/>
      <c r="CN2506" s="37"/>
      <c r="CO2506" s="37"/>
      <c r="CP2506" s="37"/>
      <c r="CQ2506" s="37"/>
      <c r="CR2506" s="37"/>
      <c r="CS2506" s="37"/>
      <c r="CT2506" s="37"/>
      <c r="CU2506" s="37"/>
      <c r="CV2506" s="37"/>
      <c r="CW2506" s="37"/>
      <c r="CX2506" s="37"/>
      <c r="CY2506" s="37"/>
      <c r="CZ2506" s="37"/>
      <c r="DA2506" s="37"/>
      <c r="DB2506" s="37"/>
      <c r="DC2506" s="37"/>
      <c r="DD2506" s="37"/>
      <c r="DE2506" s="37"/>
      <c r="DF2506" s="37"/>
      <c r="DG2506" s="37"/>
      <c r="DH2506" s="37"/>
      <c r="DI2506" s="37"/>
      <c r="DJ2506" s="37"/>
      <c r="DK2506" s="37"/>
      <c r="DL2506" s="37"/>
      <c r="DM2506" s="37"/>
      <c r="DN2506" s="37"/>
      <c r="DO2506" s="37"/>
      <c r="DP2506" s="37"/>
      <c r="DQ2506" s="37"/>
      <c r="DR2506" s="37"/>
      <c r="DS2506" s="37"/>
      <c r="DT2506" s="37"/>
      <c r="DU2506" s="37"/>
      <c r="DV2506" s="37"/>
      <c r="DW2506" s="37"/>
      <c r="DX2506" s="37"/>
      <c r="DY2506" s="37"/>
      <c r="DZ2506" s="37"/>
      <c r="EA2506" s="37"/>
      <c r="EB2506" s="37"/>
      <c r="EC2506" s="37"/>
      <c r="ED2506" s="37"/>
      <c r="EE2506" s="37"/>
      <c r="EF2506" s="37"/>
      <c r="EG2506" s="37"/>
      <c r="EH2506" s="37"/>
      <c r="EI2506" s="37"/>
      <c r="EJ2506" s="37"/>
      <c r="EK2506" s="37"/>
      <c r="EL2506" s="37"/>
      <c r="EM2506" s="37"/>
      <c r="EN2506" s="37"/>
      <c r="EO2506" s="37"/>
      <c r="EP2506" s="37"/>
      <c r="EQ2506" s="37"/>
      <c r="ER2506" s="37"/>
      <c r="ES2506" s="37"/>
      <c r="ET2506" s="37"/>
      <c r="EU2506" s="37"/>
      <c r="EV2506" s="37"/>
      <c r="EW2506" s="37"/>
      <c r="EX2506" s="37"/>
      <c r="EY2506" s="37"/>
      <c r="EZ2506" s="37"/>
      <c r="FA2506" s="37"/>
      <c r="FB2506" s="37"/>
      <c r="FC2506" s="37"/>
      <c r="FD2506" s="37"/>
      <c r="FE2506" s="37"/>
      <c r="FF2506" s="37"/>
      <c r="FG2506" s="37"/>
      <c r="FH2506" s="37"/>
      <c r="FI2506" s="37"/>
      <c r="FJ2506" s="37"/>
      <c r="FK2506" s="37"/>
      <c r="FL2506" s="37"/>
      <c r="FM2506" s="37"/>
      <c r="FN2506" s="37"/>
      <c r="FO2506" s="37"/>
      <c r="FP2506" s="37"/>
      <c r="FQ2506" s="37"/>
      <c r="FR2506" s="37"/>
      <c r="FS2506" s="37"/>
      <c r="FT2506" s="37"/>
      <c r="FU2506" s="37"/>
      <c r="FV2506" s="37"/>
      <c r="FW2506" s="37"/>
      <c r="FX2506" s="37"/>
      <c r="FY2506" s="37"/>
      <c r="FZ2506" s="37"/>
      <c r="GA2506" s="37"/>
      <c r="GB2506" s="37"/>
      <c r="GC2506" s="37"/>
      <c r="GD2506" s="37"/>
      <c r="GE2506" s="37"/>
      <c r="GF2506" s="37"/>
      <c r="GG2506" s="37"/>
      <c r="GH2506" s="37"/>
      <c r="GI2506" s="37"/>
      <c r="GJ2506" s="37"/>
      <c r="GK2506" s="37"/>
      <c r="GL2506" s="37"/>
      <c r="GM2506" s="37"/>
      <c r="GN2506" s="37"/>
      <c r="GO2506" s="37"/>
      <c r="GP2506" s="37"/>
      <c r="GQ2506" s="37"/>
      <c r="GR2506" s="37"/>
      <c r="GS2506" s="37"/>
      <c r="GT2506" s="37"/>
      <c r="GU2506" s="37"/>
      <c r="GV2506" s="37"/>
      <c r="GW2506" s="37"/>
      <c r="GX2506" s="37"/>
      <c r="GY2506" s="37"/>
      <c r="GZ2506" s="37"/>
      <c r="HA2506" s="37"/>
      <c r="HB2506" s="37"/>
      <c r="HC2506" s="37"/>
      <c r="HD2506" s="37"/>
      <c r="HE2506" s="37"/>
      <c r="HF2506" s="37"/>
      <c r="HG2506" s="37"/>
      <c r="HH2506" s="37"/>
      <c r="HI2506" s="37"/>
      <c r="HJ2506" s="37"/>
      <c r="HK2506" s="37"/>
      <c r="HL2506" s="37"/>
      <c r="HM2506" s="37"/>
      <c r="HN2506" s="37"/>
      <c r="HO2506" s="37"/>
      <c r="HP2506" s="37"/>
      <c r="HQ2506" s="37"/>
      <c r="HR2506" s="37"/>
      <c r="HS2506" s="37"/>
      <c r="HT2506" s="37"/>
      <c r="HU2506" s="37"/>
      <c r="HV2506" s="37"/>
      <c r="HW2506" s="37"/>
      <c r="HX2506" s="37"/>
      <c r="HY2506" s="37"/>
      <c r="HZ2506" s="37"/>
      <c r="IA2506" s="37"/>
      <c r="IB2506" s="37"/>
      <c r="IC2506" s="37"/>
      <c r="ID2506" s="37"/>
      <c r="IE2506" s="37"/>
      <c r="IF2506" s="37"/>
      <c r="IG2506" s="37"/>
      <c r="IH2506" s="37"/>
      <c r="II2506" s="37"/>
      <c r="IJ2506" s="37"/>
      <c r="IK2506" s="37"/>
      <c r="IL2506" s="37"/>
      <c r="IM2506" s="37"/>
      <c r="IN2506" s="37"/>
      <c r="IO2506" s="37"/>
      <c r="IP2506" s="37"/>
      <c r="IQ2506" s="37"/>
      <c r="IR2506" s="37"/>
      <c r="IS2506" s="37"/>
      <c r="IT2506" s="37"/>
      <c r="IU2506" s="37"/>
      <c r="IV2506" s="37"/>
      <c r="IW2506" s="37"/>
      <c r="IX2506" s="37"/>
      <c r="IY2506" s="37"/>
      <c r="IZ2506" s="37"/>
      <c r="JA2506" s="37"/>
      <c r="JB2506" s="37"/>
      <c r="JC2506" s="37"/>
      <c r="JD2506" s="37"/>
      <c r="JE2506" s="37"/>
      <c r="JF2506" s="37"/>
      <c r="JG2506" s="37"/>
      <c r="JH2506" s="37"/>
      <c r="JI2506" s="37"/>
      <c r="JJ2506" s="37"/>
      <c r="JK2506" s="37"/>
      <c r="JL2506" s="37"/>
      <c r="JM2506" s="37"/>
    </row>
    <row r="2507" spans="2:273" s="49" customFormat="1" ht="20" customHeight="1">
      <c r="B2507" s="120" t="s">
        <v>8057</v>
      </c>
      <c r="C2507" s="113">
        <v>20202</v>
      </c>
      <c r="D2507" s="104">
        <v>2020</v>
      </c>
      <c r="E2507" s="45" t="s">
        <v>2315</v>
      </c>
      <c r="F2507" s="146"/>
      <c r="G2507" s="359"/>
      <c r="H2507" s="46" t="s">
        <v>8058</v>
      </c>
      <c r="I2507" s="46" t="s">
        <v>37</v>
      </c>
      <c r="J2507" s="90">
        <v>14</v>
      </c>
      <c r="K2507" s="198">
        <v>99905</v>
      </c>
      <c r="L2507" s="46" t="s">
        <v>8046</v>
      </c>
      <c r="M2507" s="46" t="s">
        <v>39</v>
      </c>
      <c r="N2507" s="215">
        <v>9</v>
      </c>
      <c r="O2507" s="90">
        <v>2</v>
      </c>
      <c r="P2507" s="90">
        <v>6</v>
      </c>
      <c r="Q2507" s="46" t="s">
        <v>263</v>
      </c>
      <c r="R2507" s="46" t="s">
        <v>489</v>
      </c>
      <c r="S2507" s="48"/>
      <c r="T2507" s="48"/>
      <c r="U2507" s="48"/>
      <c r="V2507" s="48"/>
      <c r="W2507" s="48"/>
      <c r="X2507" s="48"/>
      <c r="Y2507" s="48"/>
      <c r="Z2507" s="48"/>
      <c r="AA2507" s="48"/>
      <c r="AB2507" s="48"/>
      <c r="AC2507" s="48"/>
      <c r="AD2507" s="48"/>
      <c r="AE2507" s="48"/>
      <c r="AF2507" s="37"/>
      <c r="AG2507" s="37"/>
      <c r="AH2507" s="37"/>
      <c r="AI2507" s="37"/>
      <c r="AJ2507" s="37"/>
      <c r="AK2507" s="37"/>
      <c r="AL2507" s="37"/>
      <c r="AM2507" s="37"/>
      <c r="AN2507" s="37"/>
      <c r="AO2507" s="37"/>
      <c r="AP2507" s="37"/>
      <c r="AQ2507" s="37"/>
      <c r="AR2507" s="37"/>
      <c r="AS2507" s="37"/>
      <c r="AT2507" s="37"/>
      <c r="AU2507" s="37"/>
      <c r="AV2507" s="37"/>
      <c r="AW2507" s="37"/>
      <c r="AX2507" s="37"/>
      <c r="AY2507" s="37"/>
      <c r="AZ2507" s="37"/>
      <c r="BA2507" s="37"/>
      <c r="BB2507" s="37"/>
      <c r="BC2507" s="37"/>
      <c r="BD2507" s="37"/>
      <c r="BE2507" s="37"/>
      <c r="BF2507" s="37"/>
      <c r="BG2507" s="37"/>
      <c r="BH2507" s="37"/>
      <c r="BI2507" s="37"/>
      <c r="BJ2507" s="37"/>
      <c r="BK2507" s="37"/>
      <c r="BL2507" s="37"/>
      <c r="BM2507" s="37"/>
      <c r="BN2507" s="37"/>
      <c r="BO2507" s="37"/>
      <c r="BP2507" s="37"/>
      <c r="BQ2507" s="37"/>
      <c r="BR2507" s="37"/>
      <c r="BS2507" s="37"/>
      <c r="BT2507" s="37"/>
      <c r="BU2507" s="37"/>
      <c r="BV2507" s="37"/>
      <c r="BW2507" s="37"/>
      <c r="BX2507" s="37"/>
      <c r="BY2507" s="37"/>
      <c r="BZ2507" s="37"/>
      <c r="CA2507" s="37"/>
      <c r="CB2507" s="37"/>
      <c r="CC2507" s="37"/>
      <c r="CD2507" s="37"/>
      <c r="CE2507" s="37"/>
      <c r="CF2507" s="37"/>
      <c r="CG2507" s="37"/>
      <c r="CH2507" s="37"/>
      <c r="CI2507" s="37"/>
      <c r="CJ2507" s="37"/>
      <c r="CK2507" s="37"/>
      <c r="CL2507" s="37"/>
      <c r="CM2507" s="37"/>
      <c r="CN2507" s="37"/>
      <c r="CO2507" s="37"/>
      <c r="CP2507" s="37"/>
      <c r="CQ2507" s="37"/>
      <c r="CR2507" s="37"/>
      <c r="CS2507" s="37"/>
      <c r="CT2507" s="37"/>
      <c r="CU2507" s="37"/>
      <c r="CV2507" s="37"/>
      <c r="CW2507" s="37"/>
      <c r="CX2507" s="37"/>
      <c r="CY2507" s="37"/>
      <c r="CZ2507" s="37"/>
      <c r="DA2507" s="37"/>
      <c r="DB2507" s="37"/>
      <c r="DC2507" s="37"/>
      <c r="DD2507" s="37"/>
      <c r="DE2507" s="37"/>
      <c r="DF2507" s="37"/>
      <c r="DG2507" s="37"/>
      <c r="DH2507" s="37"/>
      <c r="DI2507" s="37"/>
      <c r="DJ2507" s="37"/>
      <c r="DK2507" s="37"/>
      <c r="DL2507" s="37"/>
      <c r="DM2507" s="37"/>
      <c r="DN2507" s="37"/>
      <c r="DO2507" s="37"/>
      <c r="DP2507" s="37"/>
      <c r="DQ2507" s="37"/>
      <c r="DR2507" s="37"/>
      <c r="DS2507" s="37"/>
      <c r="DT2507" s="37"/>
      <c r="DU2507" s="37"/>
      <c r="DV2507" s="37"/>
      <c r="DW2507" s="37"/>
      <c r="DX2507" s="37"/>
      <c r="DY2507" s="37"/>
      <c r="DZ2507" s="37"/>
      <c r="EA2507" s="37"/>
      <c r="EB2507" s="37"/>
      <c r="EC2507" s="37"/>
      <c r="ED2507" s="37"/>
      <c r="EE2507" s="37"/>
      <c r="EF2507" s="37"/>
      <c r="EG2507" s="37"/>
      <c r="EH2507" s="37"/>
      <c r="EI2507" s="37"/>
      <c r="EJ2507" s="37"/>
      <c r="EK2507" s="37"/>
      <c r="EL2507" s="37"/>
      <c r="EM2507" s="37"/>
      <c r="EN2507" s="37"/>
      <c r="EO2507" s="37"/>
      <c r="EP2507" s="37"/>
      <c r="EQ2507" s="37"/>
      <c r="ER2507" s="37"/>
      <c r="ES2507" s="37"/>
      <c r="ET2507" s="37"/>
      <c r="EU2507" s="37"/>
      <c r="EV2507" s="37"/>
      <c r="EW2507" s="37"/>
      <c r="EX2507" s="37"/>
      <c r="EY2507" s="37"/>
      <c r="EZ2507" s="37"/>
      <c r="FA2507" s="37"/>
      <c r="FB2507" s="37"/>
      <c r="FC2507" s="37"/>
      <c r="FD2507" s="37"/>
      <c r="FE2507" s="37"/>
      <c r="FF2507" s="37"/>
      <c r="FG2507" s="37"/>
      <c r="FH2507" s="37"/>
      <c r="FI2507" s="37"/>
      <c r="FJ2507" s="37"/>
      <c r="FK2507" s="37"/>
      <c r="FL2507" s="37"/>
      <c r="FM2507" s="37"/>
      <c r="FN2507" s="37"/>
      <c r="FO2507" s="37"/>
      <c r="FP2507" s="37"/>
      <c r="FQ2507" s="37"/>
      <c r="FR2507" s="37"/>
      <c r="FS2507" s="37"/>
      <c r="FT2507" s="37"/>
      <c r="FU2507" s="37"/>
      <c r="FV2507" s="37"/>
      <c r="FW2507" s="37"/>
      <c r="FX2507" s="37"/>
      <c r="FY2507" s="37"/>
      <c r="FZ2507" s="37"/>
      <c r="GA2507" s="37"/>
      <c r="GB2507" s="37"/>
      <c r="GC2507" s="37"/>
      <c r="GD2507" s="37"/>
      <c r="GE2507" s="37"/>
      <c r="GF2507" s="37"/>
      <c r="GG2507" s="37"/>
      <c r="GH2507" s="37"/>
      <c r="GI2507" s="37"/>
      <c r="GJ2507" s="37"/>
      <c r="GK2507" s="37"/>
      <c r="GL2507" s="37"/>
      <c r="GM2507" s="37"/>
      <c r="GN2507" s="37"/>
      <c r="GO2507" s="37"/>
      <c r="GP2507" s="37"/>
      <c r="GQ2507" s="37"/>
      <c r="GR2507" s="37"/>
      <c r="GS2507" s="37"/>
      <c r="GT2507" s="37"/>
      <c r="GU2507" s="37"/>
      <c r="GV2507" s="37"/>
      <c r="GW2507" s="37"/>
      <c r="GX2507" s="37"/>
      <c r="GY2507" s="37"/>
      <c r="GZ2507" s="37"/>
      <c r="HA2507" s="37"/>
      <c r="HB2507" s="37"/>
      <c r="HC2507" s="37"/>
      <c r="HD2507" s="37"/>
      <c r="HE2507" s="37"/>
      <c r="HF2507" s="37"/>
      <c r="HG2507" s="37"/>
      <c r="HH2507" s="37"/>
      <c r="HI2507" s="37"/>
      <c r="HJ2507" s="37"/>
      <c r="HK2507" s="37"/>
      <c r="HL2507" s="37"/>
      <c r="HM2507" s="37"/>
      <c r="HN2507" s="37"/>
      <c r="HO2507" s="37"/>
      <c r="HP2507" s="37"/>
      <c r="HQ2507" s="37"/>
      <c r="HR2507" s="37"/>
      <c r="HS2507" s="37"/>
      <c r="HT2507" s="37"/>
      <c r="HU2507" s="37"/>
      <c r="HV2507" s="37"/>
      <c r="HW2507" s="37"/>
      <c r="HX2507" s="37"/>
      <c r="HY2507" s="37"/>
      <c r="HZ2507" s="37"/>
      <c r="IA2507" s="37"/>
      <c r="IB2507" s="37"/>
      <c r="IC2507" s="37"/>
      <c r="ID2507" s="37"/>
      <c r="IE2507" s="37"/>
      <c r="IF2507" s="37"/>
      <c r="IG2507" s="37"/>
      <c r="IH2507" s="37"/>
      <c r="II2507" s="37"/>
      <c r="IJ2507" s="37"/>
      <c r="IK2507" s="37"/>
      <c r="IL2507" s="37"/>
      <c r="IM2507" s="37"/>
      <c r="IN2507" s="37"/>
      <c r="IO2507" s="37"/>
      <c r="IP2507" s="37"/>
      <c r="IQ2507" s="37"/>
      <c r="IR2507" s="37"/>
      <c r="IS2507" s="37"/>
      <c r="IT2507" s="37"/>
      <c r="IU2507" s="37"/>
      <c r="IV2507" s="37"/>
      <c r="IW2507" s="37"/>
      <c r="IX2507" s="37"/>
      <c r="IY2507" s="37"/>
      <c r="IZ2507" s="37"/>
      <c r="JA2507" s="37"/>
      <c r="JB2507" s="37"/>
      <c r="JC2507" s="37"/>
      <c r="JD2507" s="37"/>
      <c r="JE2507" s="37"/>
      <c r="JF2507" s="37"/>
      <c r="JG2507" s="37"/>
      <c r="JH2507" s="37"/>
      <c r="JI2507" s="37"/>
      <c r="JJ2507" s="37"/>
      <c r="JK2507" s="37"/>
      <c r="JL2507" s="37"/>
      <c r="JM2507" s="37"/>
    </row>
    <row r="2508" spans="2:273" s="49" customFormat="1" ht="20" customHeight="1">
      <c r="B2508" s="120" t="s">
        <v>5124</v>
      </c>
      <c r="C2508" s="113">
        <v>20191</v>
      </c>
      <c r="D2508" s="104">
        <v>2019</v>
      </c>
      <c r="E2508" s="45" t="s">
        <v>2315</v>
      </c>
      <c r="F2508" s="146"/>
      <c r="G2508" s="359"/>
      <c r="H2508" s="68" t="s">
        <v>5125</v>
      </c>
      <c r="I2508" s="68" t="s">
        <v>53</v>
      </c>
      <c r="J2508" s="92">
        <v>8</v>
      </c>
      <c r="K2508" s="200">
        <v>99981</v>
      </c>
      <c r="L2508" s="68" t="s">
        <v>2804</v>
      </c>
      <c r="M2508" s="68" t="s">
        <v>39</v>
      </c>
      <c r="N2508" s="215">
        <v>9</v>
      </c>
      <c r="O2508" s="89">
        <v>2</v>
      </c>
      <c r="P2508" s="89">
        <v>6</v>
      </c>
      <c r="Q2508" s="68" t="s">
        <v>47</v>
      </c>
      <c r="R2508" s="68" t="s">
        <v>52</v>
      </c>
      <c r="S2508" s="6"/>
      <c r="T2508" s="6"/>
      <c r="U2508" s="6"/>
      <c r="V2508" s="6"/>
      <c r="W2508" s="6"/>
      <c r="X2508" s="6"/>
      <c r="Y2508" s="6"/>
      <c r="Z2508" s="6"/>
      <c r="AA2508" s="6"/>
      <c r="AB2508" s="6"/>
      <c r="AC2508" s="6"/>
      <c r="AD2508" s="6"/>
      <c r="AE2508" s="6"/>
      <c r="AF2508" s="37"/>
      <c r="AG2508" s="37"/>
      <c r="AH2508" s="37"/>
      <c r="AI2508" s="37"/>
      <c r="AJ2508" s="37"/>
      <c r="AK2508" s="37"/>
      <c r="AL2508" s="37"/>
      <c r="AM2508" s="37"/>
      <c r="AN2508" s="37"/>
      <c r="AO2508" s="37"/>
      <c r="AP2508" s="37"/>
      <c r="AQ2508" s="37"/>
      <c r="AR2508" s="37"/>
      <c r="AS2508" s="37"/>
      <c r="AT2508" s="37"/>
      <c r="AU2508" s="37"/>
      <c r="AV2508" s="37"/>
      <c r="AW2508" s="37"/>
      <c r="AX2508" s="37"/>
      <c r="AY2508" s="37"/>
      <c r="AZ2508" s="37"/>
      <c r="BA2508" s="37"/>
      <c r="BB2508" s="37"/>
      <c r="BC2508" s="37"/>
      <c r="BD2508" s="37"/>
      <c r="BE2508" s="37"/>
      <c r="BF2508" s="37"/>
      <c r="BG2508" s="37"/>
      <c r="BH2508" s="37"/>
      <c r="BI2508" s="37"/>
      <c r="BJ2508" s="37"/>
      <c r="BK2508" s="37"/>
      <c r="BL2508" s="37"/>
      <c r="BM2508" s="37"/>
      <c r="BN2508" s="37"/>
      <c r="BO2508" s="37"/>
      <c r="BP2508" s="37"/>
      <c r="BQ2508" s="37"/>
      <c r="BR2508" s="37"/>
      <c r="BS2508" s="37"/>
      <c r="BT2508" s="37"/>
      <c r="BU2508" s="37"/>
      <c r="BV2508" s="37"/>
      <c r="BW2508" s="37"/>
      <c r="BX2508" s="37"/>
      <c r="BY2508" s="37"/>
      <c r="BZ2508" s="37"/>
      <c r="CA2508" s="37"/>
      <c r="CB2508" s="37"/>
      <c r="CC2508" s="37"/>
      <c r="CD2508" s="37"/>
      <c r="CE2508" s="37"/>
      <c r="CF2508" s="37"/>
      <c r="CG2508" s="37"/>
      <c r="CH2508" s="37"/>
      <c r="CI2508" s="37"/>
      <c r="CJ2508" s="37"/>
      <c r="CK2508" s="37"/>
      <c r="CL2508" s="37"/>
      <c r="CM2508" s="37"/>
      <c r="CN2508" s="37"/>
      <c r="CO2508" s="37"/>
      <c r="CP2508" s="37"/>
      <c r="CQ2508" s="37"/>
      <c r="CR2508" s="37"/>
      <c r="CS2508" s="37"/>
      <c r="CT2508" s="37"/>
      <c r="CU2508" s="37"/>
      <c r="CV2508" s="37"/>
      <c r="CW2508" s="37"/>
      <c r="CX2508" s="37"/>
      <c r="CY2508" s="37"/>
      <c r="CZ2508" s="37"/>
      <c r="DA2508" s="37"/>
      <c r="DB2508" s="37"/>
      <c r="DC2508" s="37"/>
      <c r="DD2508" s="37"/>
      <c r="DE2508" s="37"/>
      <c r="DF2508" s="37"/>
      <c r="DG2508" s="37"/>
      <c r="DH2508" s="37"/>
      <c r="DI2508" s="37"/>
      <c r="DJ2508" s="37"/>
      <c r="DK2508" s="37"/>
      <c r="DL2508" s="37"/>
      <c r="DM2508" s="37"/>
      <c r="DN2508" s="37"/>
      <c r="DO2508" s="37"/>
      <c r="DP2508" s="37"/>
      <c r="DQ2508" s="37"/>
      <c r="DR2508" s="37"/>
      <c r="DS2508" s="37"/>
      <c r="DT2508" s="37"/>
      <c r="DU2508" s="37"/>
      <c r="DV2508" s="37"/>
      <c r="DW2508" s="37"/>
      <c r="DX2508" s="37"/>
      <c r="DY2508" s="37"/>
      <c r="DZ2508" s="37"/>
      <c r="EA2508" s="37"/>
      <c r="EB2508" s="37"/>
      <c r="EC2508" s="37"/>
      <c r="ED2508" s="37"/>
      <c r="EE2508" s="37"/>
      <c r="EF2508" s="37"/>
      <c r="EG2508" s="37"/>
      <c r="EH2508" s="37"/>
      <c r="EI2508" s="37"/>
      <c r="EJ2508" s="37"/>
      <c r="EK2508" s="37"/>
      <c r="EL2508" s="37"/>
      <c r="EM2508" s="37"/>
      <c r="EN2508" s="37"/>
      <c r="EO2508" s="37"/>
      <c r="EP2508" s="37"/>
      <c r="EQ2508" s="37"/>
      <c r="ER2508" s="37"/>
      <c r="ES2508" s="37"/>
      <c r="ET2508" s="37"/>
      <c r="EU2508" s="37"/>
      <c r="EV2508" s="37"/>
      <c r="EW2508" s="37"/>
      <c r="EX2508" s="37"/>
      <c r="EY2508" s="37"/>
      <c r="EZ2508" s="37"/>
      <c r="FA2508" s="37"/>
      <c r="FB2508" s="37"/>
      <c r="FC2508" s="37"/>
      <c r="FD2508" s="37"/>
      <c r="FE2508" s="37"/>
      <c r="FF2508" s="37"/>
      <c r="FG2508" s="37"/>
      <c r="FH2508" s="37"/>
      <c r="FI2508" s="37"/>
      <c r="FJ2508" s="37"/>
      <c r="FK2508" s="37"/>
      <c r="FL2508" s="37"/>
      <c r="FM2508" s="37"/>
      <c r="FN2508" s="37"/>
      <c r="FO2508" s="37"/>
      <c r="FP2508" s="37"/>
      <c r="FQ2508" s="37"/>
      <c r="FR2508" s="37"/>
      <c r="FS2508" s="37"/>
      <c r="FT2508" s="37"/>
      <c r="FU2508" s="37"/>
      <c r="FV2508" s="37"/>
      <c r="FW2508" s="37"/>
      <c r="FX2508" s="37"/>
      <c r="FY2508" s="37"/>
      <c r="FZ2508" s="37"/>
      <c r="GA2508" s="37"/>
      <c r="GB2508" s="37"/>
      <c r="GC2508" s="37"/>
      <c r="GD2508" s="37"/>
      <c r="GE2508" s="37"/>
      <c r="GF2508" s="37"/>
      <c r="GG2508" s="37"/>
      <c r="GH2508" s="37"/>
      <c r="GI2508" s="37"/>
      <c r="GJ2508" s="37"/>
      <c r="GK2508" s="37"/>
      <c r="GL2508" s="37"/>
      <c r="GM2508" s="37"/>
      <c r="GN2508" s="37"/>
      <c r="GO2508" s="37"/>
      <c r="GP2508" s="37"/>
      <c r="GQ2508" s="37"/>
      <c r="GR2508" s="37"/>
      <c r="GS2508" s="37"/>
      <c r="GT2508" s="37"/>
      <c r="GU2508" s="37"/>
      <c r="GV2508" s="37"/>
      <c r="GW2508" s="37"/>
      <c r="GX2508" s="37"/>
      <c r="GY2508" s="37"/>
      <c r="GZ2508" s="37"/>
      <c r="HA2508" s="37"/>
      <c r="HB2508" s="37"/>
      <c r="HC2508" s="37"/>
      <c r="HD2508" s="37"/>
      <c r="HE2508" s="37"/>
      <c r="HF2508" s="37"/>
      <c r="HG2508" s="37"/>
      <c r="HH2508" s="37"/>
      <c r="HI2508" s="37"/>
      <c r="HJ2508" s="37"/>
      <c r="HK2508" s="37"/>
      <c r="HL2508" s="37"/>
      <c r="HM2508" s="37"/>
      <c r="HN2508" s="37"/>
      <c r="HO2508" s="37"/>
      <c r="HP2508" s="37"/>
      <c r="HQ2508" s="37"/>
      <c r="HR2508" s="37"/>
      <c r="HS2508" s="37"/>
      <c r="HT2508" s="37"/>
      <c r="HU2508" s="37"/>
      <c r="HV2508" s="37"/>
      <c r="HW2508" s="37"/>
      <c r="HX2508" s="37"/>
      <c r="HY2508" s="37"/>
      <c r="HZ2508" s="37"/>
      <c r="IA2508" s="37"/>
      <c r="IB2508" s="37"/>
      <c r="IC2508" s="37"/>
      <c r="ID2508" s="37"/>
      <c r="IE2508" s="37"/>
      <c r="IF2508" s="37"/>
      <c r="IG2508" s="37"/>
      <c r="IH2508" s="37"/>
      <c r="II2508" s="37"/>
      <c r="IJ2508" s="37"/>
      <c r="IK2508" s="37"/>
      <c r="IL2508" s="37"/>
      <c r="IM2508" s="37"/>
      <c r="IN2508" s="37"/>
      <c r="IO2508" s="37"/>
      <c r="IP2508" s="37"/>
      <c r="IQ2508" s="37"/>
      <c r="IR2508" s="37"/>
      <c r="IS2508" s="37"/>
      <c r="IT2508" s="37"/>
      <c r="IU2508" s="37"/>
      <c r="IV2508" s="37"/>
      <c r="IW2508" s="37"/>
      <c r="IX2508" s="37"/>
      <c r="IY2508" s="37"/>
      <c r="IZ2508" s="37"/>
      <c r="JA2508" s="37"/>
      <c r="JB2508" s="37"/>
      <c r="JC2508" s="37"/>
      <c r="JD2508" s="37"/>
      <c r="JE2508" s="37"/>
      <c r="JF2508" s="37"/>
      <c r="JG2508" s="37"/>
      <c r="JH2508" s="37"/>
      <c r="JI2508" s="37"/>
      <c r="JJ2508" s="37"/>
      <c r="JK2508" s="37"/>
      <c r="JL2508" s="37"/>
      <c r="JM2508" s="37"/>
    </row>
    <row r="2509" spans="2:273" s="49" customFormat="1" ht="20" customHeight="1">
      <c r="B2509" s="121" t="s">
        <v>2314</v>
      </c>
      <c r="C2509" s="122">
        <v>20181</v>
      </c>
      <c r="D2509" s="104">
        <v>2018</v>
      </c>
      <c r="E2509" s="66" t="s">
        <v>2315</v>
      </c>
      <c r="F2509" s="145"/>
      <c r="G2509" s="358"/>
      <c r="H2509" s="68" t="s">
        <v>2316</v>
      </c>
      <c r="I2509" s="68"/>
      <c r="J2509" s="92">
        <v>24</v>
      </c>
      <c r="K2509" s="200">
        <v>100000</v>
      </c>
      <c r="L2509" s="68" t="s">
        <v>2803</v>
      </c>
      <c r="M2509" s="68" t="s">
        <v>39</v>
      </c>
      <c r="N2509" s="215">
        <v>9</v>
      </c>
      <c r="O2509" s="92">
        <v>2</v>
      </c>
      <c r="P2509" s="89">
        <v>6</v>
      </c>
      <c r="Q2509" s="70"/>
      <c r="R2509" s="68" t="s">
        <v>80</v>
      </c>
      <c r="S2509" s="15">
        <v>12</v>
      </c>
      <c r="T2509" s="13"/>
      <c r="U2509" s="7"/>
      <c r="V2509" s="7"/>
      <c r="W2509" s="7"/>
      <c r="X2509" s="7"/>
      <c r="Y2509" s="13">
        <v>21</v>
      </c>
      <c r="Z2509" s="13"/>
      <c r="AA2509" s="7"/>
      <c r="AB2509" s="7"/>
      <c r="AC2509" s="7"/>
      <c r="AD2509" s="7" t="s">
        <v>81</v>
      </c>
      <c r="AE2509" s="6"/>
      <c r="AF2509" s="6"/>
      <c r="AG2509" s="6"/>
      <c r="AH2509" s="6"/>
      <c r="AI2509" s="6"/>
      <c r="AJ2509" s="6"/>
      <c r="AK2509" s="6"/>
      <c r="AL2509" s="6"/>
      <c r="AM2509" s="6"/>
      <c r="AN2509" s="6"/>
      <c r="AO2509" s="6"/>
      <c r="AP2509" s="6"/>
      <c r="AQ2509" s="6"/>
      <c r="AR2509" s="6"/>
      <c r="AS2509" s="6"/>
      <c r="AT2509" s="6"/>
      <c r="AU2509" s="6"/>
      <c r="AV2509" s="6"/>
      <c r="AW2509" s="6"/>
      <c r="AX2509" s="6"/>
      <c r="AY2509" s="6"/>
      <c r="AZ2509" s="6"/>
      <c r="BA2509" s="6"/>
      <c r="BB2509" s="6"/>
      <c r="BC2509" s="6"/>
      <c r="BD2509" s="6"/>
      <c r="BE2509" s="6"/>
      <c r="BF2509" s="6"/>
      <c r="BG2509" s="6"/>
      <c r="BH2509" s="6"/>
      <c r="BI2509" s="6"/>
      <c r="BJ2509" s="6"/>
      <c r="BK2509" s="6"/>
      <c r="BL2509" s="6"/>
      <c r="BM2509" s="6"/>
      <c r="BN2509" s="6"/>
      <c r="BO2509" s="6"/>
      <c r="BP2509" s="6"/>
      <c r="BQ2509" s="6"/>
      <c r="BR2509" s="6"/>
      <c r="BS2509" s="6"/>
      <c r="BT2509" s="6"/>
      <c r="BU2509" s="6"/>
      <c r="BV2509" s="6"/>
      <c r="BW2509" s="6"/>
      <c r="BX2509" s="6"/>
      <c r="BY2509" s="6"/>
      <c r="BZ2509" s="6"/>
      <c r="CA2509" s="6"/>
      <c r="CB2509" s="6"/>
      <c r="CC2509" s="6"/>
      <c r="CD2509" s="6"/>
      <c r="CE2509" s="6"/>
      <c r="CF2509" s="6"/>
      <c r="CG2509" s="6"/>
      <c r="CH2509" s="6"/>
      <c r="CI2509" s="6"/>
      <c r="CJ2509" s="6"/>
      <c r="CK2509" s="6"/>
      <c r="CL2509" s="6"/>
      <c r="CM2509" s="6"/>
      <c r="CN2509" s="6"/>
      <c r="CO2509" s="6"/>
      <c r="CP2509" s="6"/>
      <c r="CQ2509" s="6"/>
      <c r="CR2509" s="6"/>
      <c r="CS2509" s="6"/>
      <c r="CT2509" s="6"/>
      <c r="CU2509" s="6"/>
      <c r="CV2509" s="6"/>
      <c r="CW2509" s="6"/>
      <c r="CX2509" s="6"/>
      <c r="CY2509" s="6"/>
      <c r="CZ2509" s="6"/>
      <c r="DA2509" s="6"/>
      <c r="DB2509" s="6"/>
      <c r="DC2509" s="6"/>
      <c r="DD2509" s="6"/>
      <c r="DE2509" s="6"/>
      <c r="DF2509" s="6"/>
      <c r="DG2509" s="6"/>
      <c r="DH2509" s="6"/>
      <c r="DI2509" s="6"/>
      <c r="DJ2509" s="6"/>
      <c r="DK2509" s="6"/>
      <c r="DL2509" s="6"/>
      <c r="DM2509" s="6"/>
      <c r="DN2509" s="6"/>
      <c r="DO2509" s="6"/>
      <c r="DP2509" s="6"/>
      <c r="DQ2509" s="6"/>
      <c r="DR2509" s="6"/>
      <c r="DS2509" s="6"/>
      <c r="DT2509" s="6"/>
      <c r="DU2509" s="6"/>
      <c r="DV2509" s="6"/>
      <c r="DW2509" s="6"/>
      <c r="DX2509" s="6"/>
      <c r="DY2509" s="6"/>
      <c r="DZ2509" s="6"/>
      <c r="EA2509" s="6"/>
      <c r="EB2509" s="6"/>
      <c r="EC2509" s="6"/>
      <c r="ED2509" s="6"/>
      <c r="EE2509" s="6"/>
      <c r="EF2509" s="6"/>
      <c r="EG2509" s="6"/>
      <c r="EH2509" s="6"/>
      <c r="EI2509" s="6"/>
      <c r="EJ2509" s="6"/>
      <c r="EK2509" s="6"/>
      <c r="EL2509" s="6"/>
      <c r="EM2509" s="6"/>
      <c r="EN2509" s="6"/>
      <c r="EO2509" s="6"/>
      <c r="EP2509" s="6"/>
      <c r="EQ2509" s="6"/>
      <c r="ER2509" s="6"/>
      <c r="ES2509" s="6"/>
      <c r="ET2509" s="6"/>
      <c r="EU2509" s="6"/>
      <c r="EV2509" s="6"/>
      <c r="EW2509" s="6"/>
      <c r="EX2509" s="6"/>
      <c r="EY2509" s="6"/>
      <c r="EZ2509" s="6"/>
      <c r="FA2509" s="6"/>
      <c r="FB2509" s="6"/>
      <c r="FC2509" s="6"/>
      <c r="FD2509" s="6"/>
      <c r="FE2509" s="6"/>
      <c r="FF2509" s="6"/>
      <c r="FG2509" s="6"/>
      <c r="FH2509" s="6"/>
      <c r="FI2509" s="6"/>
      <c r="FJ2509" s="6"/>
      <c r="FK2509" s="6"/>
      <c r="FL2509" s="6"/>
      <c r="FM2509" s="6"/>
      <c r="FN2509" s="6"/>
      <c r="FO2509" s="6"/>
      <c r="FP2509" s="6"/>
      <c r="FQ2509" s="6"/>
      <c r="FR2509" s="6"/>
      <c r="FS2509" s="6"/>
      <c r="FT2509" s="6"/>
      <c r="FU2509" s="6"/>
      <c r="FV2509" s="6"/>
      <c r="FW2509" s="6"/>
      <c r="FX2509" s="6"/>
      <c r="FY2509" s="6"/>
      <c r="FZ2509" s="6"/>
      <c r="GA2509" s="6"/>
      <c r="GB2509" s="6"/>
      <c r="GC2509" s="6"/>
      <c r="GD2509" s="6"/>
      <c r="GE2509" s="6"/>
      <c r="GF2509" s="6"/>
      <c r="GG2509" s="6"/>
      <c r="GH2509" s="6"/>
      <c r="GI2509" s="6"/>
      <c r="GJ2509" s="6"/>
      <c r="GK2509" s="6"/>
      <c r="GL2509" s="6"/>
      <c r="GM2509" s="6"/>
      <c r="GN2509" s="6"/>
      <c r="GO2509" s="6"/>
      <c r="GP2509" s="6"/>
      <c r="GQ2509" s="6"/>
      <c r="GR2509" s="6"/>
      <c r="GS2509" s="6"/>
      <c r="GT2509" s="6"/>
      <c r="GU2509" s="6"/>
      <c r="GV2509" s="6"/>
      <c r="GW2509" s="6"/>
      <c r="GX2509" s="6"/>
      <c r="GY2509" s="6"/>
      <c r="GZ2509" s="6"/>
      <c r="HA2509" s="6"/>
      <c r="HB2509" s="6"/>
      <c r="HC2509" s="6"/>
      <c r="HD2509" s="6"/>
      <c r="HE2509" s="6"/>
      <c r="HF2509" s="6"/>
      <c r="HG2509" s="6"/>
      <c r="HH2509" s="6"/>
      <c r="HI2509" s="6"/>
      <c r="HJ2509" s="6"/>
      <c r="HK2509" s="6"/>
      <c r="HL2509" s="6"/>
      <c r="HM2509" s="6"/>
      <c r="HN2509" s="6"/>
      <c r="HO2509" s="6"/>
      <c r="HP2509" s="6"/>
      <c r="HQ2509" s="6"/>
      <c r="HR2509" s="6"/>
      <c r="HS2509" s="6"/>
      <c r="HT2509" s="6"/>
      <c r="HU2509" s="6"/>
      <c r="HV2509" s="6"/>
      <c r="HW2509" s="6"/>
      <c r="HX2509" s="6"/>
      <c r="HY2509" s="6"/>
      <c r="HZ2509" s="6"/>
      <c r="IA2509" s="6"/>
      <c r="IB2509" s="6"/>
      <c r="IC2509" s="6"/>
      <c r="ID2509" s="6"/>
      <c r="IE2509" s="6"/>
      <c r="IF2509" s="6"/>
      <c r="IG2509" s="6"/>
      <c r="IH2509" s="6"/>
      <c r="II2509" s="6"/>
      <c r="IJ2509" s="6"/>
      <c r="IK2509" s="6"/>
      <c r="IL2509" s="6"/>
      <c r="IM2509" s="6"/>
      <c r="IN2509" s="6"/>
      <c r="IO2509" s="6"/>
      <c r="IP2509" s="6"/>
      <c r="IQ2509" s="6"/>
      <c r="IR2509" s="6"/>
      <c r="IS2509" s="6"/>
      <c r="IT2509" s="6"/>
      <c r="IU2509" s="6"/>
      <c r="IV2509" s="6"/>
      <c r="IW2509" s="6"/>
      <c r="IX2509" s="6"/>
      <c r="IY2509" s="6"/>
      <c r="IZ2509" s="6"/>
      <c r="JA2509" s="6"/>
      <c r="JB2509" s="6"/>
      <c r="JC2509" s="6"/>
      <c r="JD2509" s="6"/>
      <c r="JE2509" s="6"/>
      <c r="JF2509" s="6"/>
      <c r="JG2509" s="6"/>
      <c r="JH2509" s="6"/>
      <c r="JI2509" s="6"/>
      <c r="JJ2509" s="6"/>
      <c r="JK2509" s="6"/>
      <c r="JL2509" s="6"/>
      <c r="JM2509" s="6"/>
    </row>
    <row r="2510" spans="2:273" s="49" customFormat="1" ht="20" customHeight="1">
      <c r="B2510" s="121" t="s">
        <v>2317</v>
      </c>
      <c r="C2510" s="122">
        <v>20181</v>
      </c>
      <c r="D2510" s="104">
        <v>2018</v>
      </c>
      <c r="E2510" s="66" t="s">
        <v>2315</v>
      </c>
      <c r="F2510" s="145"/>
      <c r="G2510" s="358"/>
      <c r="H2510" s="68" t="s">
        <v>2318</v>
      </c>
      <c r="I2510" s="68"/>
      <c r="J2510" s="92">
        <v>18</v>
      </c>
      <c r="K2510" s="200">
        <v>100000</v>
      </c>
      <c r="L2510" s="68" t="s">
        <v>2803</v>
      </c>
      <c r="M2510" s="68" t="s">
        <v>39</v>
      </c>
      <c r="N2510" s="215">
        <v>9</v>
      </c>
      <c r="O2510" s="92">
        <v>2</v>
      </c>
      <c r="P2510" s="89">
        <v>6</v>
      </c>
      <c r="Q2510" s="70"/>
      <c r="R2510" s="68" t="s">
        <v>80</v>
      </c>
      <c r="S2510" s="13">
        <v>3</v>
      </c>
      <c r="T2510" s="13">
        <v>11</v>
      </c>
      <c r="U2510" s="7"/>
      <c r="V2510" s="7"/>
      <c r="W2510" s="7"/>
      <c r="X2510" s="7"/>
      <c r="Y2510" s="13">
        <v>3</v>
      </c>
      <c r="Z2510" s="13"/>
      <c r="AA2510" s="7"/>
      <c r="AB2510" s="7"/>
      <c r="AC2510" s="7"/>
      <c r="AD2510" s="7"/>
      <c r="AE2510" s="6"/>
      <c r="AF2510" s="6"/>
      <c r="AG2510" s="6"/>
      <c r="AH2510" s="6"/>
      <c r="AI2510" s="6"/>
      <c r="AJ2510" s="6"/>
      <c r="AK2510" s="6"/>
      <c r="AL2510" s="6"/>
      <c r="AM2510" s="6"/>
      <c r="AN2510" s="6"/>
      <c r="AO2510" s="6"/>
      <c r="AP2510" s="6"/>
      <c r="AQ2510" s="6"/>
      <c r="AR2510" s="7" t="s">
        <v>47</v>
      </c>
      <c r="AS2510" s="7" t="s">
        <v>53</v>
      </c>
      <c r="AT2510" s="6"/>
      <c r="AU2510" s="6"/>
      <c r="AV2510" s="6"/>
      <c r="AW2510" s="6"/>
      <c r="AX2510" s="6"/>
      <c r="AY2510" s="6"/>
      <c r="AZ2510" s="6"/>
      <c r="BA2510" s="6"/>
      <c r="BB2510" s="6"/>
      <c r="BC2510" s="6"/>
      <c r="BD2510" s="6"/>
      <c r="BE2510" s="6"/>
      <c r="BF2510" s="6"/>
      <c r="BG2510" s="6"/>
      <c r="BH2510" s="6"/>
      <c r="BI2510" s="6"/>
      <c r="BJ2510" s="6"/>
      <c r="BK2510" s="6"/>
      <c r="BL2510" s="6"/>
      <c r="BM2510" s="6"/>
      <c r="BN2510" s="6"/>
      <c r="BO2510" s="6"/>
      <c r="BP2510" s="6"/>
      <c r="BQ2510" s="6"/>
      <c r="BR2510" s="6"/>
      <c r="BS2510" s="6"/>
      <c r="BT2510" s="6"/>
      <c r="BU2510" s="6"/>
      <c r="BV2510" s="6"/>
      <c r="BW2510" s="6"/>
      <c r="BX2510" s="6"/>
      <c r="BY2510" s="6"/>
      <c r="BZ2510" s="6"/>
      <c r="CA2510" s="6"/>
      <c r="CB2510" s="6"/>
      <c r="CC2510" s="6"/>
      <c r="CD2510" s="6"/>
      <c r="CE2510" s="6"/>
      <c r="CF2510" s="6"/>
      <c r="CG2510" s="6"/>
      <c r="CH2510" s="6"/>
      <c r="CI2510" s="6"/>
      <c r="CJ2510" s="6"/>
      <c r="CK2510" s="6"/>
      <c r="CL2510" s="6"/>
      <c r="CM2510" s="6"/>
      <c r="CN2510" s="6"/>
      <c r="CO2510" s="6"/>
      <c r="CP2510" s="6"/>
      <c r="CQ2510" s="6"/>
      <c r="CR2510" s="6"/>
      <c r="CS2510" s="6"/>
      <c r="CT2510" s="6"/>
      <c r="CU2510" s="6"/>
      <c r="CV2510" s="6"/>
      <c r="CW2510" s="6"/>
      <c r="CX2510" s="6"/>
      <c r="CY2510" s="6"/>
      <c r="CZ2510" s="6"/>
      <c r="DA2510" s="6"/>
      <c r="DB2510" s="6"/>
      <c r="DC2510" s="6"/>
      <c r="DD2510" s="6"/>
      <c r="DE2510" s="6"/>
      <c r="DF2510" s="6"/>
      <c r="DG2510" s="6"/>
      <c r="DH2510" s="6"/>
      <c r="DI2510" s="6"/>
      <c r="DJ2510" s="6"/>
      <c r="DK2510" s="6"/>
      <c r="DL2510" s="6"/>
      <c r="DM2510" s="6"/>
      <c r="DN2510" s="6"/>
      <c r="DO2510" s="6"/>
      <c r="DP2510" s="6"/>
      <c r="DQ2510" s="6"/>
      <c r="DR2510" s="6"/>
      <c r="DS2510" s="6"/>
      <c r="DT2510" s="6"/>
      <c r="DU2510" s="6"/>
      <c r="DV2510" s="6"/>
      <c r="DW2510" s="6"/>
      <c r="DX2510" s="6"/>
      <c r="DY2510" s="6"/>
      <c r="DZ2510" s="6"/>
      <c r="EA2510" s="6"/>
      <c r="EB2510" s="6"/>
      <c r="EC2510" s="6"/>
      <c r="ED2510" s="6"/>
      <c r="EE2510" s="6"/>
      <c r="EF2510" s="6"/>
      <c r="EG2510" s="6"/>
      <c r="EH2510" s="6"/>
      <c r="EI2510" s="6"/>
      <c r="EJ2510" s="6"/>
      <c r="EK2510" s="6"/>
      <c r="EL2510" s="6"/>
      <c r="EM2510" s="6"/>
      <c r="EN2510" s="6"/>
      <c r="EO2510" s="6"/>
      <c r="EP2510" s="6"/>
      <c r="EQ2510" s="6"/>
      <c r="ER2510" s="6"/>
      <c r="ES2510" s="6"/>
      <c r="ET2510" s="6"/>
      <c r="EU2510" s="6"/>
      <c r="EV2510" s="6"/>
      <c r="EW2510" s="6"/>
      <c r="EX2510" s="6"/>
      <c r="EY2510" s="6"/>
      <c r="EZ2510" s="6"/>
      <c r="FA2510" s="6"/>
      <c r="FB2510" s="6"/>
      <c r="FC2510" s="6"/>
      <c r="FD2510" s="6"/>
      <c r="FE2510" s="6"/>
      <c r="FF2510" s="6"/>
      <c r="FG2510" s="6"/>
      <c r="FH2510" s="6"/>
      <c r="FI2510" s="6"/>
      <c r="FJ2510" s="6"/>
      <c r="FK2510" s="6"/>
      <c r="FL2510" s="6"/>
      <c r="FM2510" s="6"/>
      <c r="FN2510" s="6"/>
      <c r="FO2510" s="6"/>
      <c r="FP2510" s="6"/>
      <c r="FQ2510" s="6"/>
      <c r="FR2510" s="6"/>
      <c r="FS2510" s="6"/>
      <c r="FT2510" s="6"/>
      <c r="FU2510" s="6"/>
      <c r="FV2510" s="6"/>
      <c r="FW2510" s="6"/>
      <c r="FX2510" s="6"/>
      <c r="FY2510" s="6"/>
      <c r="FZ2510" s="6"/>
      <c r="GA2510" s="6"/>
      <c r="GB2510" s="6"/>
      <c r="GC2510" s="6"/>
      <c r="GD2510" s="6"/>
      <c r="GE2510" s="6"/>
      <c r="GF2510" s="6"/>
      <c r="GG2510" s="6"/>
      <c r="GH2510" s="6"/>
      <c r="GI2510" s="6"/>
      <c r="GJ2510" s="6"/>
      <c r="GK2510" s="6"/>
      <c r="GL2510" s="6"/>
      <c r="GM2510" s="6"/>
      <c r="GN2510" s="6"/>
      <c r="GO2510" s="6"/>
      <c r="GP2510" s="6"/>
      <c r="GQ2510" s="6"/>
      <c r="GR2510" s="6"/>
      <c r="GS2510" s="6"/>
      <c r="GT2510" s="6"/>
      <c r="GU2510" s="6"/>
      <c r="GV2510" s="6"/>
      <c r="GW2510" s="6"/>
      <c r="GX2510" s="6"/>
      <c r="GY2510" s="6"/>
      <c r="GZ2510" s="6"/>
      <c r="HA2510" s="6"/>
      <c r="HB2510" s="6"/>
      <c r="HC2510" s="6"/>
      <c r="HD2510" s="6"/>
      <c r="HE2510" s="6"/>
      <c r="HF2510" s="6"/>
      <c r="HG2510" s="6"/>
      <c r="HH2510" s="6"/>
      <c r="HI2510" s="6"/>
      <c r="HJ2510" s="6"/>
      <c r="HK2510" s="6"/>
      <c r="HL2510" s="6"/>
      <c r="HM2510" s="6"/>
      <c r="HN2510" s="6"/>
      <c r="HO2510" s="6"/>
      <c r="HP2510" s="6"/>
      <c r="HQ2510" s="6"/>
      <c r="HR2510" s="6"/>
      <c r="HS2510" s="6"/>
      <c r="HT2510" s="6"/>
      <c r="HU2510" s="6"/>
      <c r="HV2510" s="6"/>
      <c r="HW2510" s="6"/>
      <c r="HX2510" s="6"/>
      <c r="HY2510" s="6"/>
      <c r="HZ2510" s="6"/>
      <c r="IA2510" s="6"/>
      <c r="IB2510" s="6"/>
      <c r="IC2510" s="6"/>
      <c r="ID2510" s="6"/>
      <c r="IE2510" s="6"/>
      <c r="IF2510" s="6"/>
      <c r="IG2510" s="6"/>
      <c r="IH2510" s="6"/>
      <c r="II2510" s="6"/>
      <c r="IJ2510" s="6"/>
      <c r="IK2510" s="6"/>
      <c r="IL2510" s="6"/>
      <c r="IM2510" s="6"/>
      <c r="IN2510" s="6"/>
      <c r="IO2510" s="6"/>
      <c r="IP2510" s="6"/>
      <c r="IQ2510" s="6"/>
      <c r="IR2510" s="6"/>
      <c r="IS2510" s="6"/>
      <c r="IT2510" s="6"/>
      <c r="IU2510" s="6"/>
      <c r="IV2510" s="6"/>
      <c r="IW2510" s="6"/>
      <c r="IX2510" s="6"/>
      <c r="IY2510" s="6"/>
      <c r="IZ2510" s="6"/>
      <c r="JA2510" s="6"/>
      <c r="JB2510" s="6"/>
      <c r="JC2510" s="6"/>
      <c r="JD2510" s="6"/>
      <c r="JE2510" s="6"/>
      <c r="JF2510" s="6"/>
      <c r="JG2510" s="6"/>
      <c r="JH2510" s="6"/>
      <c r="JI2510" s="6"/>
      <c r="JJ2510" s="6"/>
      <c r="JK2510" s="6"/>
      <c r="JL2510" s="6"/>
      <c r="JM2510" s="6"/>
    </row>
    <row r="2511" spans="2:273" s="49" customFormat="1" ht="20" customHeight="1">
      <c r="B2511" s="120" t="s">
        <v>5099</v>
      </c>
      <c r="C2511" s="113">
        <v>20191</v>
      </c>
      <c r="D2511" s="104">
        <v>2019</v>
      </c>
      <c r="E2511" s="66" t="s">
        <v>2315</v>
      </c>
      <c r="F2511" s="145"/>
      <c r="G2511" s="358"/>
      <c r="H2511" s="68" t="s">
        <v>5100</v>
      </c>
      <c r="I2511" s="68" t="s">
        <v>53</v>
      </c>
      <c r="J2511" s="92">
        <v>1</v>
      </c>
      <c r="K2511" s="200">
        <v>100000</v>
      </c>
      <c r="L2511" s="68" t="s">
        <v>2803</v>
      </c>
      <c r="M2511" s="68" t="s">
        <v>39</v>
      </c>
      <c r="N2511" s="215">
        <v>9</v>
      </c>
      <c r="O2511" s="89">
        <v>2</v>
      </c>
      <c r="P2511" s="89">
        <v>6</v>
      </c>
      <c r="Q2511" s="68" t="s">
        <v>47</v>
      </c>
      <c r="R2511" s="68" t="s">
        <v>52</v>
      </c>
      <c r="S2511" s="6"/>
      <c r="T2511" s="6"/>
      <c r="U2511" s="6"/>
      <c r="V2511" s="6"/>
      <c r="W2511" s="6"/>
      <c r="X2511" s="6"/>
      <c r="Y2511" s="6"/>
      <c r="Z2511" s="6"/>
      <c r="AA2511" s="6"/>
      <c r="AB2511" s="6"/>
      <c r="AC2511" s="6"/>
      <c r="AD2511" s="6"/>
      <c r="AE2511" s="6"/>
      <c r="AF2511" s="48"/>
      <c r="AG2511" s="48"/>
      <c r="AH2511" s="48"/>
      <c r="AI2511" s="48"/>
      <c r="AJ2511" s="48"/>
      <c r="AK2511" s="48"/>
      <c r="AL2511" s="48"/>
      <c r="AM2511" s="48"/>
      <c r="AN2511" s="48"/>
      <c r="AO2511" s="48"/>
      <c r="AP2511" s="48"/>
      <c r="AQ2511" s="48"/>
      <c r="AR2511" s="48"/>
      <c r="AS2511" s="48"/>
      <c r="AT2511" s="48"/>
      <c r="AU2511" s="48"/>
      <c r="AV2511" s="48"/>
      <c r="AW2511" s="48"/>
      <c r="AX2511" s="48"/>
      <c r="AY2511" s="48"/>
      <c r="AZ2511" s="48"/>
      <c r="BA2511" s="48"/>
      <c r="BB2511" s="48"/>
      <c r="BC2511" s="48"/>
      <c r="BD2511" s="48"/>
      <c r="BE2511" s="48"/>
      <c r="BF2511" s="48"/>
      <c r="BG2511" s="48"/>
      <c r="BH2511" s="48"/>
      <c r="BI2511" s="48"/>
      <c r="BJ2511" s="48"/>
      <c r="BK2511" s="48"/>
      <c r="BL2511" s="48"/>
      <c r="BM2511" s="48"/>
      <c r="BN2511" s="48"/>
      <c r="BO2511" s="48"/>
      <c r="BP2511" s="48"/>
      <c r="BQ2511" s="48"/>
      <c r="BR2511" s="48"/>
      <c r="BS2511" s="48"/>
      <c r="BT2511" s="48"/>
      <c r="BU2511" s="48"/>
      <c r="BV2511" s="48"/>
      <c r="BW2511" s="48"/>
      <c r="BX2511" s="48"/>
      <c r="BY2511" s="48"/>
      <c r="BZ2511" s="48"/>
      <c r="CA2511" s="48"/>
      <c r="CB2511" s="48"/>
      <c r="CC2511" s="48"/>
      <c r="CD2511" s="48"/>
      <c r="CE2511" s="48"/>
      <c r="CF2511" s="48"/>
      <c r="CG2511" s="48"/>
      <c r="CH2511" s="48"/>
      <c r="CI2511" s="48"/>
      <c r="CJ2511" s="48"/>
      <c r="CK2511" s="48"/>
      <c r="CL2511" s="48"/>
      <c r="CM2511" s="48"/>
      <c r="CN2511" s="48"/>
      <c r="CO2511" s="48"/>
      <c r="CP2511" s="48"/>
      <c r="CQ2511" s="48"/>
      <c r="CR2511" s="48"/>
      <c r="CS2511" s="48"/>
      <c r="CT2511" s="48"/>
      <c r="CU2511" s="48"/>
      <c r="CV2511" s="48"/>
      <c r="CW2511" s="48"/>
      <c r="CX2511" s="48"/>
      <c r="CY2511" s="48"/>
      <c r="CZ2511" s="48"/>
      <c r="DA2511" s="48"/>
      <c r="DB2511" s="48"/>
      <c r="DC2511" s="48"/>
      <c r="DD2511" s="48"/>
      <c r="DE2511" s="48"/>
      <c r="DF2511" s="48"/>
      <c r="DG2511" s="48"/>
      <c r="DH2511" s="48"/>
      <c r="DI2511" s="48"/>
      <c r="DJ2511" s="48"/>
      <c r="DK2511" s="48"/>
      <c r="DL2511" s="48"/>
      <c r="DM2511" s="48"/>
      <c r="DN2511" s="48"/>
      <c r="DO2511" s="48"/>
      <c r="DP2511" s="48"/>
      <c r="DQ2511" s="48"/>
      <c r="DR2511" s="48"/>
      <c r="DS2511" s="48"/>
      <c r="DT2511" s="48"/>
      <c r="DU2511" s="48"/>
      <c r="DV2511" s="48"/>
      <c r="DW2511" s="48"/>
      <c r="DX2511" s="48"/>
      <c r="DY2511" s="48"/>
      <c r="DZ2511" s="48"/>
      <c r="EA2511" s="48"/>
      <c r="EB2511" s="48"/>
      <c r="EC2511" s="48"/>
      <c r="ED2511" s="48"/>
      <c r="EE2511" s="48"/>
      <c r="EF2511" s="48"/>
      <c r="EG2511" s="48"/>
      <c r="EH2511" s="48"/>
      <c r="EI2511" s="48"/>
      <c r="EJ2511" s="48"/>
      <c r="EK2511" s="48"/>
      <c r="EL2511" s="48"/>
      <c r="EM2511" s="48"/>
      <c r="EN2511" s="48"/>
      <c r="EO2511" s="48"/>
      <c r="EP2511" s="48"/>
      <c r="EQ2511" s="48"/>
      <c r="ER2511" s="48"/>
      <c r="ES2511" s="48"/>
      <c r="ET2511" s="48"/>
      <c r="EU2511" s="48"/>
      <c r="EV2511" s="48"/>
      <c r="EW2511" s="48"/>
      <c r="EX2511" s="48"/>
      <c r="EY2511" s="48"/>
      <c r="EZ2511" s="48"/>
      <c r="FA2511" s="48"/>
      <c r="FB2511" s="48"/>
      <c r="FC2511" s="48"/>
      <c r="FD2511" s="48"/>
      <c r="FE2511" s="48"/>
      <c r="FF2511" s="48"/>
      <c r="FG2511" s="48"/>
      <c r="FH2511" s="48"/>
      <c r="FI2511" s="48"/>
      <c r="FJ2511" s="48"/>
      <c r="FK2511" s="48"/>
      <c r="FL2511" s="48"/>
      <c r="FM2511" s="48"/>
      <c r="FN2511" s="48"/>
      <c r="FO2511" s="48"/>
      <c r="FP2511" s="48"/>
      <c r="FQ2511" s="48"/>
      <c r="FR2511" s="48"/>
      <c r="FS2511" s="48"/>
      <c r="FT2511" s="48"/>
      <c r="FU2511" s="48"/>
      <c r="FV2511" s="48"/>
      <c r="FW2511" s="48"/>
      <c r="FX2511" s="48"/>
      <c r="FY2511" s="48"/>
      <c r="FZ2511" s="48"/>
      <c r="GA2511" s="48"/>
      <c r="GB2511" s="48"/>
      <c r="GC2511" s="48"/>
      <c r="GD2511" s="48"/>
      <c r="GE2511" s="48"/>
      <c r="GF2511" s="48"/>
      <c r="GG2511" s="48"/>
      <c r="GH2511" s="48"/>
      <c r="GI2511" s="48"/>
      <c r="GJ2511" s="48"/>
      <c r="GK2511" s="48"/>
      <c r="GL2511" s="48"/>
      <c r="GM2511" s="48"/>
      <c r="GN2511" s="48"/>
      <c r="GO2511" s="48"/>
      <c r="GP2511" s="48"/>
      <c r="GQ2511" s="48"/>
      <c r="GR2511" s="48"/>
      <c r="GS2511" s="48"/>
      <c r="GT2511" s="48"/>
      <c r="GU2511" s="48"/>
      <c r="GV2511" s="48"/>
      <c r="GW2511" s="48"/>
      <c r="GX2511" s="48"/>
      <c r="GY2511" s="48"/>
      <c r="GZ2511" s="48"/>
      <c r="HA2511" s="48"/>
      <c r="HB2511" s="48"/>
      <c r="HC2511" s="48"/>
      <c r="HD2511" s="48"/>
      <c r="HE2511" s="48"/>
      <c r="HF2511" s="48"/>
      <c r="HG2511" s="48"/>
      <c r="HH2511" s="48"/>
      <c r="HI2511" s="48"/>
      <c r="HJ2511" s="48"/>
      <c r="HK2511" s="48"/>
      <c r="HL2511" s="48"/>
      <c r="HM2511" s="48"/>
      <c r="HN2511" s="48"/>
      <c r="HO2511" s="48"/>
      <c r="HP2511" s="48"/>
      <c r="HQ2511" s="48"/>
      <c r="HR2511" s="48"/>
      <c r="HS2511" s="48"/>
      <c r="HT2511" s="48"/>
      <c r="HU2511" s="48"/>
      <c r="HV2511" s="48"/>
      <c r="HW2511" s="48"/>
      <c r="HX2511" s="48"/>
      <c r="HY2511" s="48"/>
      <c r="HZ2511" s="48"/>
      <c r="IA2511" s="48"/>
      <c r="IB2511" s="48"/>
      <c r="IC2511" s="48"/>
      <c r="ID2511" s="48"/>
      <c r="IE2511" s="48"/>
      <c r="IF2511" s="48"/>
      <c r="IG2511" s="48"/>
      <c r="IH2511" s="48"/>
      <c r="II2511" s="48"/>
      <c r="IJ2511" s="48"/>
      <c r="IK2511" s="48"/>
      <c r="IL2511" s="48"/>
      <c r="IM2511" s="48"/>
      <c r="IN2511" s="48"/>
      <c r="IO2511" s="48"/>
      <c r="IP2511" s="48"/>
      <c r="IQ2511" s="48"/>
      <c r="IR2511" s="48"/>
      <c r="IS2511" s="48"/>
      <c r="IT2511" s="48"/>
      <c r="IU2511" s="48"/>
      <c r="IV2511" s="48"/>
      <c r="IW2511" s="48"/>
      <c r="IX2511" s="48"/>
      <c r="IY2511" s="48"/>
      <c r="IZ2511" s="48"/>
      <c r="JA2511" s="48"/>
    </row>
    <row r="2512" spans="2:273" s="49" customFormat="1" ht="20" customHeight="1">
      <c r="B2512" s="120" t="s">
        <v>5110</v>
      </c>
      <c r="C2512" s="113">
        <v>20191</v>
      </c>
      <c r="D2512" s="104">
        <v>2019</v>
      </c>
      <c r="E2512" s="45" t="s">
        <v>2315</v>
      </c>
      <c r="F2512" s="146"/>
      <c r="G2512" s="359"/>
      <c r="H2512" s="68" t="s">
        <v>5111</v>
      </c>
      <c r="I2512" s="68" t="s">
        <v>53</v>
      </c>
      <c r="J2512" s="92">
        <v>12</v>
      </c>
      <c r="K2512" s="200">
        <v>155531</v>
      </c>
      <c r="L2512" s="68" t="s">
        <v>2804</v>
      </c>
      <c r="M2512" s="68" t="s">
        <v>39</v>
      </c>
      <c r="N2512" s="215">
        <v>9</v>
      </c>
      <c r="O2512" s="89">
        <v>2</v>
      </c>
      <c r="P2512" s="89">
        <v>6</v>
      </c>
      <c r="Q2512" s="68" t="s">
        <v>47</v>
      </c>
      <c r="R2512" s="68" t="s">
        <v>179</v>
      </c>
      <c r="S2512" s="6"/>
      <c r="T2512" s="6"/>
      <c r="U2512" s="6"/>
      <c r="V2512" s="6"/>
      <c r="W2512" s="6"/>
      <c r="X2512" s="6"/>
      <c r="Y2512" s="6"/>
      <c r="Z2512" s="6"/>
      <c r="AA2512" s="6"/>
      <c r="AB2512" s="6"/>
      <c r="AC2512" s="6"/>
      <c r="AD2512" s="6"/>
      <c r="AE2512" s="6"/>
      <c r="AF2512" s="6"/>
      <c r="AG2512" s="6"/>
      <c r="AH2512" s="6"/>
      <c r="AI2512" s="6"/>
      <c r="AJ2512" s="6"/>
      <c r="AK2512" s="6"/>
      <c r="AL2512" s="6"/>
      <c r="AM2512" s="6"/>
      <c r="AN2512" s="6"/>
      <c r="AO2512" s="6"/>
      <c r="AP2512" s="6"/>
      <c r="AQ2512" s="6"/>
      <c r="AR2512" s="7" t="s">
        <v>47</v>
      </c>
      <c r="AS2512" s="7" t="s">
        <v>53</v>
      </c>
      <c r="AT2512" s="6"/>
      <c r="AU2512" s="6"/>
      <c r="AV2512" s="6"/>
      <c r="AW2512" s="6"/>
      <c r="AX2512" s="6"/>
      <c r="AY2512" s="6"/>
      <c r="AZ2512" s="6"/>
      <c r="BA2512" s="6"/>
      <c r="BB2512" s="6"/>
      <c r="BC2512" s="6"/>
      <c r="BD2512" s="6"/>
      <c r="BE2512" s="6"/>
      <c r="BF2512" s="6"/>
      <c r="BG2512" s="6"/>
      <c r="BH2512" s="6"/>
      <c r="BI2512" s="6"/>
      <c r="BJ2512" s="6"/>
      <c r="BK2512" s="6"/>
      <c r="BL2512" s="6"/>
      <c r="BM2512" s="6"/>
      <c r="BN2512" s="6"/>
      <c r="BO2512" s="6"/>
      <c r="BP2512" s="6"/>
      <c r="BQ2512" s="6"/>
      <c r="BR2512" s="6"/>
      <c r="BS2512" s="6"/>
      <c r="BT2512" s="6"/>
      <c r="BU2512" s="6"/>
      <c r="BV2512" s="6"/>
      <c r="BW2512" s="6"/>
      <c r="BX2512" s="6"/>
      <c r="BY2512" s="6"/>
      <c r="BZ2512" s="6"/>
      <c r="CA2512" s="6"/>
      <c r="CB2512" s="6"/>
      <c r="CC2512" s="6"/>
      <c r="CD2512" s="6"/>
      <c r="CE2512" s="6"/>
      <c r="CF2512" s="6"/>
      <c r="CG2512" s="6"/>
      <c r="CH2512" s="6"/>
      <c r="CI2512" s="6"/>
      <c r="CJ2512" s="6"/>
      <c r="CK2512" s="6"/>
      <c r="CL2512" s="6"/>
      <c r="CM2512" s="6"/>
      <c r="CN2512" s="6"/>
      <c r="CO2512" s="6"/>
      <c r="CP2512" s="6"/>
      <c r="CQ2512" s="6"/>
      <c r="CR2512" s="6"/>
      <c r="CS2512" s="6"/>
      <c r="CT2512" s="6"/>
      <c r="CU2512" s="6"/>
      <c r="CV2512" s="6"/>
      <c r="CW2512" s="6"/>
      <c r="CX2512" s="6"/>
      <c r="CY2512" s="6"/>
      <c r="CZ2512" s="6"/>
      <c r="DA2512" s="6"/>
      <c r="DB2512" s="6"/>
      <c r="DC2512" s="6"/>
      <c r="DD2512" s="6"/>
      <c r="DE2512" s="6"/>
      <c r="DF2512" s="6"/>
      <c r="DG2512" s="6"/>
      <c r="DH2512" s="6"/>
      <c r="DI2512" s="6"/>
      <c r="DJ2512" s="6"/>
      <c r="DK2512" s="6"/>
      <c r="DL2512" s="6"/>
      <c r="DM2512" s="6"/>
      <c r="DN2512" s="6"/>
      <c r="DO2512" s="6"/>
      <c r="DP2512" s="6"/>
      <c r="DQ2512" s="6"/>
      <c r="DR2512" s="6"/>
      <c r="DS2512" s="6"/>
      <c r="DT2512" s="6"/>
      <c r="DU2512" s="6"/>
      <c r="DV2512" s="6"/>
      <c r="DW2512" s="6"/>
      <c r="DX2512" s="6"/>
      <c r="DY2512" s="6"/>
      <c r="DZ2512" s="6"/>
      <c r="EA2512" s="6"/>
      <c r="EB2512" s="6"/>
      <c r="EC2512" s="6"/>
      <c r="ED2512" s="6"/>
      <c r="EE2512" s="6"/>
      <c r="EF2512" s="6"/>
      <c r="EG2512" s="6"/>
      <c r="EH2512" s="6"/>
      <c r="EI2512" s="6"/>
      <c r="EJ2512" s="6"/>
      <c r="EK2512" s="6"/>
      <c r="EL2512" s="6"/>
      <c r="EM2512" s="6"/>
      <c r="EN2512" s="6"/>
      <c r="EO2512" s="6"/>
      <c r="EP2512" s="6"/>
      <c r="EQ2512" s="6"/>
      <c r="ER2512" s="6"/>
      <c r="ES2512" s="6"/>
      <c r="ET2512" s="6"/>
      <c r="EU2512" s="6"/>
      <c r="EV2512" s="6"/>
      <c r="EW2512" s="6"/>
      <c r="EX2512" s="6"/>
      <c r="EY2512" s="6"/>
      <c r="EZ2512" s="6"/>
      <c r="FA2512" s="6"/>
      <c r="FB2512" s="6"/>
      <c r="FC2512" s="6"/>
      <c r="FD2512" s="6"/>
      <c r="FE2512" s="6"/>
      <c r="FF2512" s="6"/>
      <c r="FG2512" s="6"/>
      <c r="FH2512" s="6"/>
      <c r="FI2512" s="6"/>
      <c r="FJ2512" s="6"/>
      <c r="FK2512" s="6"/>
      <c r="FL2512" s="6"/>
      <c r="FM2512" s="6"/>
      <c r="FN2512" s="6"/>
      <c r="FO2512" s="6"/>
      <c r="FP2512" s="6"/>
      <c r="FQ2512" s="6"/>
      <c r="FR2512" s="6"/>
      <c r="FS2512" s="6"/>
      <c r="FT2512" s="6"/>
      <c r="FU2512" s="6"/>
      <c r="FV2512" s="6"/>
      <c r="FW2512" s="6"/>
      <c r="FX2512" s="6"/>
      <c r="FY2512" s="6"/>
      <c r="FZ2512" s="6"/>
      <c r="GA2512" s="6"/>
      <c r="GB2512" s="6"/>
      <c r="GC2512" s="6"/>
      <c r="GD2512" s="6"/>
      <c r="GE2512" s="6"/>
      <c r="GF2512" s="6"/>
      <c r="GG2512" s="6"/>
      <c r="GH2512" s="6"/>
      <c r="GI2512" s="6"/>
      <c r="GJ2512" s="6"/>
      <c r="GK2512" s="6"/>
      <c r="GL2512" s="6"/>
      <c r="GM2512" s="6"/>
      <c r="GN2512" s="6"/>
      <c r="GO2512" s="6"/>
      <c r="GP2512" s="6"/>
      <c r="GQ2512" s="6"/>
      <c r="GR2512" s="6"/>
      <c r="GS2512" s="6"/>
      <c r="GT2512" s="6"/>
      <c r="GU2512" s="6"/>
      <c r="GV2512" s="6"/>
      <c r="GW2512" s="6"/>
      <c r="GX2512" s="6"/>
      <c r="GY2512" s="6"/>
      <c r="GZ2512" s="6"/>
      <c r="HA2512" s="6"/>
      <c r="HB2512" s="6"/>
      <c r="HC2512" s="6"/>
      <c r="HD2512" s="6"/>
      <c r="HE2512" s="6"/>
      <c r="HF2512" s="6"/>
      <c r="HG2512" s="6"/>
      <c r="HH2512" s="6"/>
      <c r="HI2512" s="6"/>
      <c r="HJ2512" s="6"/>
      <c r="HK2512" s="6"/>
      <c r="HL2512" s="6"/>
      <c r="HM2512" s="6"/>
      <c r="HN2512" s="6"/>
      <c r="HO2512" s="6"/>
      <c r="HP2512" s="6"/>
      <c r="HQ2512" s="6"/>
      <c r="HR2512" s="6"/>
      <c r="HS2512" s="6"/>
      <c r="HT2512" s="6"/>
      <c r="HU2512" s="6"/>
      <c r="HV2512" s="6"/>
      <c r="HW2512" s="6"/>
      <c r="HX2512" s="6"/>
      <c r="HY2512" s="6"/>
      <c r="HZ2512" s="6"/>
      <c r="IA2512" s="6"/>
      <c r="IB2512" s="6"/>
      <c r="IC2512" s="6"/>
      <c r="ID2512" s="6"/>
      <c r="IE2512" s="6"/>
      <c r="IF2512" s="6"/>
      <c r="IG2512" s="6"/>
      <c r="IH2512" s="6"/>
      <c r="II2512" s="6"/>
      <c r="IJ2512" s="6"/>
      <c r="IK2512" s="6"/>
      <c r="IL2512" s="6"/>
      <c r="IM2512" s="6"/>
      <c r="IN2512" s="6"/>
      <c r="IO2512" s="6"/>
      <c r="IP2512" s="6"/>
      <c r="IQ2512" s="6"/>
      <c r="IR2512" s="6"/>
      <c r="IS2512" s="6"/>
      <c r="IT2512" s="6"/>
      <c r="IU2512" s="6"/>
      <c r="IV2512" s="6"/>
      <c r="IW2512" s="6"/>
      <c r="IX2512" s="6"/>
      <c r="IY2512" s="6"/>
      <c r="IZ2512" s="6"/>
      <c r="JA2512" s="6"/>
      <c r="JB2512" s="6"/>
      <c r="JC2512" s="6"/>
      <c r="JD2512" s="6"/>
      <c r="JE2512" s="6"/>
      <c r="JF2512" s="6"/>
      <c r="JG2512" s="6"/>
      <c r="JH2512" s="6"/>
      <c r="JI2512" s="6"/>
      <c r="JJ2512" s="6"/>
      <c r="JK2512" s="6"/>
      <c r="JL2512" s="6"/>
      <c r="JM2512" s="6"/>
    </row>
    <row r="2513" spans="2:273" s="49" customFormat="1" ht="20" customHeight="1">
      <c r="B2513" s="121" t="s">
        <v>2332</v>
      </c>
      <c r="C2513" s="122">
        <v>20181</v>
      </c>
      <c r="D2513" s="104">
        <v>2018</v>
      </c>
      <c r="E2513" s="45" t="s">
        <v>2315</v>
      </c>
      <c r="F2513" s="146"/>
      <c r="G2513" s="359"/>
      <c r="H2513" s="68" t="s">
        <v>2333</v>
      </c>
      <c r="I2513" s="68"/>
      <c r="J2513" s="92">
        <v>20</v>
      </c>
      <c r="K2513" s="200">
        <v>175000</v>
      </c>
      <c r="L2513" s="68" t="s">
        <v>2804</v>
      </c>
      <c r="M2513" s="68" t="s">
        <v>39</v>
      </c>
      <c r="N2513" s="215">
        <v>9</v>
      </c>
      <c r="O2513" s="92">
        <v>2</v>
      </c>
      <c r="P2513" s="89">
        <v>6</v>
      </c>
      <c r="Q2513" s="70"/>
      <c r="R2513" s="68" t="s">
        <v>139</v>
      </c>
      <c r="S2513" s="13">
        <v>9</v>
      </c>
      <c r="T2513" s="13"/>
      <c r="U2513" s="7"/>
      <c r="V2513" s="7"/>
      <c r="W2513" s="7"/>
      <c r="X2513" s="7"/>
      <c r="Y2513" s="13">
        <v>3</v>
      </c>
      <c r="Z2513" s="13"/>
      <c r="AA2513" s="7"/>
      <c r="AB2513" s="7"/>
      <c r="AC2513" s="7"/>
      <c r="AD2513" s="7"/>
      <c r="AE2513" s="6"/>
      <c r="AF2513" s="6"/>
      <c r="AG2513" s="6"/>
      <c r="AH2513" s="6"/>
      <c r="AI2513" s="6"/>
      <c r="AJ2513" s="6"/>
      <c r="AK2513" s="6"/>
      <c r="AL2513" s="6"/>
      <c r="AM2513" s="6"/>
      <c r="AN2513" s="6"/>
      <c r="AO2513" s="6"/>
      <c r="AP2513" s="6"/>
      <c r="AQ2513" s="6"/>
      <c r="AR2513" s="6"/>
      <c r="AS2513" s="6"/>
      <c r="AT2513" s="6"/>
      <c r="AU2513" s="6"/>
      <c r="AV2513" s="6"/>
      <c r="AW2513" s="6"/>
      <c r="AX2513" s="6"/>
      <c r="AY2513" s="6"/>
      <c r="AZ2513" s="6"/>
      <c r="BA2513" s="6"/>
      <c r="BB2513" s="6"/>
      <c r="BC2513" s="6"/>
      <c r="BD2513" s="6"/>
      <c r="BE2513" s="6"/>
      <c r="BF2513" s="6"/>
      <c r="BG2513" s="6"/>
      <c r="BH2513" s="6"/>
      <c r="BI2513" s="6"/>
      <c r="BJ2513" s="6"/>
      <c r="BK2513" s="6"/>
      <c r="BL2513" s="6"/>
      <c r="BM2513" s="6"/>
      <c r="BN2513" s="6"/>
      <c r="BO2513" s="6"/>
      <c r="BP2513" s="6"/>
      <c r="BQ2513" s="6"/>
      <c r="BR2513" s="6"/>
      <c r="BS2513" s="6"/>
      <c r="BT2513" s="6"/>
      <c r="BU2513" s="6"/>
      <c r="BV2513" s="6"/>
      <c r="BW2513" s="6"/>
      <c r="BX2513" s="6"/>
      <c r="BY2513" s="6"/>
      <c r="BZ2513" s="6"/>
      <c r="CA2513" s="6"/>
      <c r="CB2513" s="6"/>
      <c r="CC2513" s="6"/>
      <c r="CD2513" s="6"/>
      <c r="CE2513" s="6"/>
      <c r="CF2513" s="6"/>
      <c r="CG2513" s="6"/>
      <c r="CH2513" s="6"/>
      <c r="CI2513" s="6"/>
      <c r="CJ2513" s="6"/>
      <c r="CK2513" s="6"/>
      <c r="CL2513" s="6"/>
      <c r="CM2513" s="6"/>
      <c r="CN2513" s="6"/>
      <c r="CO2513" s="6"/>
      <c r="CP2513" s="6"/>
      <c r="CQ2513" s="6"/>
      <c r="CR2513" s="6"/>
      <c r="CS2513" s="6"/>
      <c r="CT2513" s="6"/>
      <c r="CU2513" s="6"/>
      <c r="CV2513" s="6"/>
      <c r="CW2513" s="6"/>
      <c r="CX2513" s="6"/>
      <c r="CY2513" s="6"/>
      <c r="CZ2513" s="6"/>
      <c r="DA2513" s="6"/>
      <c r="DB2513" s="6"/>
      <c r="DC2513" s="6"/>
      <c r="DD2513" s="6"/>
      <c r="DE2513" s="6"/>
      <c r="DF2513" s="6"/>
      <c r="DG2513" s="6"/>
      <c r="DH2513" s="6"/>
      <c r="DI2513" s="6"/>
      <c r="DJ2513" s="6"/>
      <c r="DK2513" s="6"/>
      <c r="DL2513" s="6"/>
      <c r="DM2513" s="6"/>
      <c r="DN2513" s="6"/>
      <c r="DO2513" s="6"/>
      <c r="DP2513" s="6"/>
      <c r="DQ2513" s="6"/>
      <c r="DR2513" s="6"/>
      <c r="DS2513" s="6"/>
      <c r="DT2513" s="6"/>
      <c r="DU2513" s="6"/>
      <c r="DV2513" s="6"/>
      <c r="DW2513" s="6"/>
      <c r="DX2513" s="6"/>
      <c r="DY2513" s="6"/>
      <c r="DZ2513" s="6"/>
      <c r="EA2513" s="6"/>
      <c r="EB2513" s="6"/>
      <c r="EC2513" s="6"/>
      <c r="ED2513" s="6"/>
      <c r="EE2513" s="6"/>
      <c r="EF2513" s="6"/>
      <c r="EG2513" s="6"/>
      <c r="EH2513" s="6"/>
      <c r="EI2513" s="6"/>
      <c r="EJ2513" s="6"/>
      <c r="EK2513" s="6"/>
      <c r="EL2513" s="6"/>
      <c r="EM2513" s="6"/>
      <c r="EN2513" s="6"/>
      <c r="EO2513" s="6"/>
      <c r="EP2513" s="6"/>
      <c r="EQ2513" s="6"/>
      <c r="ER2513" s="6"/>
      <c r="ES2513" s="6"/>
      <c r="ET2513" s="6"/>
      <c r="EU2513" s="6"/>
      <c r="EV2513" s="6"/>
      <c r="EW2513" s="6"/>
      <c r="EX2513" s="6"/>
      <c r="EY2513" s="6"/>
      <c r="EZ2513" s="6"/>
      <c r="FA2513" s="6"/>
      <c r="FB2513" s="6"/>
      <c r="FC2513" s="6"/>
      <c r="FD2513" s="6"/>
      <c r="FE2513" s="6"/>
      <c r="FF2513" s="6"/>
      <c r="FG2513" s="6"/>
      <c r="FH2513" s="6"/>
      <c r="FI2513" s="6"/>
      <c r="FJ2513" s="6"/>
      <c r="FK2513" s="6"/>
      <c r="FL2513" s="6"/>
      <c r="FM2513" s="6"/>
      <c r="FN2513" s="6"/>
      <c r="FO2513" s="6"/>
      <c r="FP2513" s="6"/>
      <c r="FQ2513" s="6"/>
      <c r="FR2513" s="6"/>
      <c r="FS2513" s="6"/>
      <c r="FT2513" s="6"/>
      <c r="FU2513" s="6"/>
      <c r="FV2513" s="6"/>
      <c r="FW2513" s="6"/>
      <c r="FX2513" s="6"/>
      <c r="FY2513" s="6"/>
      <c r="FZ2513" s="6"/>
      <c r="GA2513" s="6"/>
      <c r="GB2513" s="6"/>
      <c r="GC2513" s="6"/>
      <c r="GD2513" s="6"/>
      <c r="GE2513" s="6"/>
      <c r="GF2513" s="6"/>
      <c r="GG2513" s="6"/>
      <c r="GH2513" s="6"/>
      <c r="GI2513" s="6"/>
      <c r="GJ2513" s="6"/>
      <c r="GK2513" s="6"/>
      <c r="GL2513" s="6"/>
      <c r="GM2513" s="6"/>
      <c r="GN2513" s="6"/>
      <c r="GO2513" s="6"/>
      <c r="GP2513" s="6"/>
      <c r="GQ2513" s="6"/>
      <c r="GR2513" s="6"/>
      <c r="GS2513" s="6"/>
      <c r="GT2513" s="6"/>
      <c r="GU2513" s="6"/>
      <c r="GV2513" s="6"/>
      <c r="GW2513" s="6"/>
      <c r="GX2513" s="6"/>
      <c r="GY2513" s="6"/>
      <c r="GZ2513" s="6"/>
      <c r="HA2513" s="6"/>
      <c r="HB2513" s="6"/>
      <c r="HC2513" s="6"/>
      <c r="HD2513" s="6"/>
      <c r="HE2513" s="6"/>
      <c r="HF2513" s="6"/>
      <c r="HG2513" s="6"/>
      <c r="HH2513" s="6"/>
      <c r="HI2513" s="6"/>
      <c r="HJ2513" s="6"/>
      <c r="HK2513" s="6"/>
      <c r="HL2513" s="6"/>
      <c r="HM2513" s="6"/>
      <c r="HN2513" s="6"/>
      <c r="HO2513" s="6"/>
      <c r="HP2513" s="6"/>
      <c r="HQ2513" s="6"/>
      <c r="HR2513" s="6"/>
      <c r="HS2513" s="6"/>
      <c r="HT2513" s="6"/>
      <c r="HU2513" s="6"/>
      <c r="HV2513" s="6"/>
      <c r="HW2513" s="6"/>
      <c r="HX2513" s="6"/>
      <c r="HY2513" s="6"/>
      <c r="HZ2513" s="6"/>
      <c r="IA2513" s="6"/>
      <c r="IB2513" s="6"/>
      <c r="IC2513" s="6"/>
      <c r="ID2513" s="6"/>
      <c r="IE2513" s="6"/>
      <c r="IF2513" s="6"/>
      <c r="IG2513" s="6"/>
      <c r="IH2513" s="6"/>
      <c r="II2513" s="6"/>
      <c r="IJ2513" s="6"/>
      <c r="IK2513" s="6"/>
      <c r="IL2513" s="6"/>
      <c r="IM2513" s="6"/>
      <c r="IN2513" s="6"/>
      <c r="IO2513" s="6"/>
      <c r="IP2513" s="6"/>
      <c r="IQ2513" s="6"/>
      <c r="IR2513" s="6"/>
      <c r="IS2513" s="6"/>
      <c r="IT2513" s="6"/>
      <c r="IU2513" s="6"/>
      <c r="IV2513" s="6"/>
      <c r="IW2513" s="6"/>
      <c r="IX2513" s="6"/>
      <c r="IY2513" s="6"/>
      <c r="IZ2513" s="6"/>
      <c r="JA2513" s="6"/>
      <c r="JB2513" s="6"/>
      <c r="JC2513" s="6"/>
      <c r="JD2513" s="6"/>
      <c r="JE2513" s="6"/>
      <c r="JF2513" s="6"/>
      <c r="JG2513" s="6"/>
      <c r="JH2513" s="6"/>
      <c r="JI2513" s="6"/>
      <c r="JJ2513" s="6"/>
      <c r="JK2513" s="6"/>
      <c r="JL2513" s="6"/>
      <c r="JM2513" s="6"/>
    </row>
    <row r="2514" spans="2:273" s="49" customFormat="1" ht="20" customHeight="1">
      <c r="B2514" s="120" t="s">
        <v>5114</v>
      </c>
      <c r="C2514" s="113">
        <v>20191</v>
      </c>
      <c r="D2514" s="104">
        <v>2019</v>
      </c>
      <c r="E2514" s="45" t="s">
        <v>2315</v>
      </c>
      <c r="F2514" s="146"/>
      <c r="G2514" s="359"/>
      <c r="H2514" s="68" t="s">
        <v>5115</v>
      </c>
      <c r="I2514" s="68" t="s">
        <v>53</v>
      </c>
      <c r="J2514" s="92">
        <v>11</v>
      </c>
      <c r="K2514" s="200">
        <v>211620</v>
      </c>
      <c r="L2514" s="68" t="s">
        <v>2804</v>
      </c>
      <c r="M2514" s="68" t="s">
        <v>39</v>
      </c>
      <c r="N2514" s="215">
        <v>9</v>
      </c>
      <c r="O2514" s="89">
        <v>2</v>
      </c>
      <c r="P2514" s="89">
        <v>6</v>
      </c>
      <c r="Q2514" s="68" t="s">
        <v>47</v>
      </c>
      <c r="R2514" s="68" t="s">
        <v>410</v>
      </c>
      <c r="S2514" s="6"/>
      <c r="T2514" s="6"/>
      <c r="U2514" s="6"/>
      <c r="V2514" s="6"/>
      <c r="W2514" s="6"/>
      <c r="X2514" s="6"/>
      <c r="Y2514" s="6"/>
      <c r="Z2514" s="6"/>
      <c r="AA2514" s="6"/>
      <c r="AB2514" s="6"/>
      <c r="AC2514" s="6"/>
      <c r="AD2514" s="6"/>
      <c r="AE2514" s="6"/>
      <c r="AF2514" s="37"/>
      <c r="AG2514" s="37"/>
      <c r="AH2514" s="37"/>
      <c r="AI2514" s="37"/>
      <c r="AJ2514" s="37"/>
      <c r="AK2514" s="37"/>
      <c r="AL2514" s="37"/>
      <c r="AM2514" s="37"/>
      <c r="AN2514" s="37"/>
      <c r="AO2514" s="37"/>
      <c r="AP2514" s="37"/>
      <c r="AQ2514" s="37"/>
      <c r="AR2514" s="37"/>
      <c r="AS2514" s="37"/>
      <c r="AT2514" s="37"/>
      <c r="AU2514" s="37"/>
      <c r="AV2514" s="37"/>
      <c r="AW2514" s="37"/>
      <c r="AX2514" s="37"/>
      <c r="AY2514" s="37"/>
      <c r="AZ2514" s="37"/>
      <c r="BA2514" s="37"/>
      <c r="BB2514" s="37"/>
      <c r="BC2514" s="37"/>
      <c r="BD2514" s="37"/>
      <c r="BE2514" s="37"/>
      <c r="BF2514" s="37"/>
      <c r="BG2514" s="37"/>
      <c r="BH2514" s="37"/>
      <c r="BI2514" s="37"/>
      <c r="BJ2514" s="37"/>
      <c r="BK2514" s="37"/>
      <c r="BL2514" s="37"/>
      <c r="BM2514" s="37"/>
      <c r="BN2514" s="37"/>
      <c r="BO2514" s="37"/>
      <c r="BP2514" s="37"/>
      <c r="BQ2514" s="37"/>
      <c r="BR2514" s="37"/>
      <c r="BS2514" s="37"/>
      <c r="BT2514" s="37"/>
      <c r="BU2514" s="37"/>
      <c r="BV2514" s="37"/>
      <c r="BW2514" s="37"/>
      <c r="BX2514" s="37"/>
      <c r="BY2514" s="37"/>
      <c r="BZ2514" s="37"/>
      <c r="CA2514" s="37"/>
      <c r="CB2514" s="37"/>
      <c r="CC2514" s="37"/>
      <c r="CD2514" s="37"/>
      <c r="CE2514" s="37"/>
      <c r="CF2514" s="37"/>
      <c r="CG2514" s="37"/>
      <c r="CH2514" s="37"/>
      <c r="CI2514" s="37"/>
      <c r="CJ2514" s="37"/>
      <c r="CK2514" s="37"/>
      <c r="CL2514" s="37"/>
      <c r="CM2514" s="37"/>
      <c r="CN2514" s="37"/>
      <c r="CO2514" s="37"/>
      <c r="CP2514" s="37"/>
      <c r="CQ2514" s="37"/>
      <c r="CR2514" s="37"/>
      <c r="CS2514" s="37"/>
      <c r="CT2514" s="37"/>
      <c r="CU2514" s="37"/>
      <c r="CV2514" s="37"/>
      <c r="CW2514" s="37"/>
      <c r="CX2514" s="37"/>
      <c r="CY2514" s="37"/>
      <c r="CZ2514" s="37"/>
      <c r="DA2514" s="37"/>
      <c r="DB2514" s="37"/>
      <c r="DC2514" s="37"/>
      <c r="DD2514" s="37"/>
      <c r="DE2514" s="37"/>
      <c r="DF2514" s="37"/>
      <c r="DG2514" s="37"/>
      <c r="DH2514" s="37"/>
      <c r="DI2514" s="37"/>
      <c r="DJ2514" s="37"/>
      <c r="DK2514" s="37"/>
      <c r="DL2514" s="37"/>
      <c r="DM2514" s="37"/>
      <c r="DN2514" s="37"/>
      <c r="DO2514" s="37"/>
      <c r="DP2514" s="37"/>
      <c r="DQ2514" s="37"/>
      <c r="DR2514" s="37"/>
      <c r="DS2514" s="37"/>
      <c r="DT2514" s="37"/>
      <c r="DU2514" s="37"/>
      <c r="DV2514" s="37"/>
      <c r="DW2514" s="37"/>
      <c r="DX2514" s="37"/>
      <c r="DY2514" s="37"/>
      <c r="DZ2514" s="37"/>
      <c r="EA2514" s="37"/>
      <c r="EB2514" s="37"/>
      <c r="EC2514" s="37"/>
      <c r="ED2514" s="37"/>
      <c r="EE2514" s="37"/>
      <c r="EF2514" s="37"/>
      <c r="EG2514" s="37"/>
      <c r="EH2514" s="37"/>
      <c r="EI2514" s="37"/>
      <c r="EJ2514" s="37"/>
      <c r="EK2514" s="37"/>
      <c r="EL2514" s="37"/>
      <c r="EM2514" s="37"/>
      <c r="EN2514" s="37"/>
      <c r="EO2514" s="37"/>
      <c r="EP2514" s="37"/>
      <c r="EQ2514" s="37"/>
      <c r="ER2514" s="37"/>
      <c r="ES2514" s="37"/>
      <c r="ET2514" s="37"/>
      <c r="EU2514" s="37"/>
      <c r="EV2514" s="37"/>
      <c r="EW2514" s="37"/>
      <c r="EX2514" s="37"/>
      <c r="EY2514" s="37"/>
      <c r="EZ2514" s="37"/>
      <c r="FA2514" s="37"/>
      <c r="FB2514" s="37"/>
      <c r="FC2514" s="37"/>
      <c r="FD2514" s="37"/>
      <c r="FE2514" s="37"/>
      <c r="FF2514" s="37"/>
      <c r="FG2514" s="37"/>
      <c r="FH2514" s="37"/>
      <c r="FI2514" s="37"/>
      <c r="FJ2514" s="37"/>
      <c r="FK2514" s="37"/>
      <c r="FL2514" s="37"/>
      <c r="FM2514" s="37"/>
      <c r="FN2514" s="37"/>
      <c r="FO2514" s="37"/>
      <c r="FP2514" s="37"/>
      <c r="FQ2514" s="37"/>
      <c r="FR2514" s="37"/>
      <c r="FS2514" s="37"/>
      <c r="FT2514" s="37"/>
      <c r="FU2514" s="37"/>
      <c r="FV2514" s="37"/>
      <c r="FW2514" s="37"/>
      <c r="FX2514" s="37"/>
      <c r="FY2514" s="37"/>
      <c r="FZ2514" s="37"/>
      <c r="GA2514" s="37"/>
      <c r="GB2514" s="37"/>
      <c r="GC2514" s="37"/>
      <c r="GD2514" s="37"/>
      <c r="GE2514" s="37"/>
      <c r="GF2514" s="37"/>
      <c r="GG2514" s="37"/>
      <c r="GH2514" s="37"/>
      <c r="GI2514" s="37"/>
      <c r="GJ2514" s="37"/>
      <c r="GK2514" s="37"/>
      <c r="GL2514" s="37"/>
      <c r="GM2514" s="37"/>
      <c r="GN2514" s="37"/>
      <c r="GO2514" s="37"/>
      <c r="GP2514" s="37"/>
      <c r="GQ2514" s="37"/>
      <c r="GR2514" s="37"/>
      <c r="GS2514" s="37"/>
      <c r="GT2514" s="37"/>
      <c r="GU2514" s="37"/>
      <c r="GV2514" s="37"/>
      <c r="GW2514" s="37"/>
      <c r="GX2514" s="37"/>
      <c r="GY2514" s="37"/>
      <c r="GZ2514" s="37"/>
      <c r="HA2514" s="37"/>
      <c r="HB2514" s="37"/>
      <c r="HC2514" s="37"/>
      <c r="HD2514" s="37"/>
      <c r="HE2514" s="37"/>
      <c r="HF2514" s="37"/>
      <c r="HG2514" s="37"/>
      <c r="HH2514" s="37"/>
      <c r="HI2514" s="37"/>
      <c r="HJ2514" s="37"/>
      <c r="HK2514" s="37"/>
      <c r="HL2514" s="37"/>
      <c r="HM2514" s="37"/>
      <c r="HN2514" s="37"/>
      <c r="HO2514" s="37"/>
      <c r="HP2514" s="37"/>
      <c r="HQ2514" s="37"/>
      <c r="HR2514" s="37"/>
      <c r="HS2514" s="37"/>
      <c r="HT2514" s="37"/>
      <c r="HU2514" s="37"/>
      <c r="HV2514" s="37"/>
      <c r="HW2514" s="37"/>
      <c r="HX2514" s="37"/>
      <c r="HY2514" s="37"/>
      <c r="HZ2514" s="37"/>
      <c r="IA2514" s="37"/>
      <c r="IB2514" s="37"/>
      <c r="IC2514" s="37"/>
      <c r="ID2514" s="37"/>
      <c r="IE2514" s="37"/>
      <c r="IF2514" s="37"/>
      <c r="IG2514" s="37"/>
      <c r="IH2514" s="37"/>
      <c r="II2514" s="37"/>
      <c r="IJ2514" s="37"/>
      <c r="IK2514" s="37"/>
      <c r="IL2514" s="37"/>
      <c r="IM2514" s="37"/>
      <c r="IN2514" s="37"/>
      <c r="IO2514" s="37"/>
      <c r="IP2514" s="37"/>
      <c r="IQ2514" s="37"/>
      <c r="IR2514" s="37"/>
      <c r="IS2514" s="37"/>
      <c r="IT2514" s="37"/>
      <c r="IU2514" s="37"/>
      <c r="IV2514" s="37"/>
      <c r="IW2514" s="37"/>
      <c r="IX2514" s="37"/>
      <c r="IY2514" s="37"/>
      <c r="IZ2514" s="37"/>
      <c r="JA2514" s="37"/>
      <c r="JB2514" s="37"/>
      <c r="JC2514" s="37"/>
      <c r="JD2514" s="37"/>
      <c r="JE2514" s="37"/>
      <c r="JF2514" s="37"/>
      <c r="JG2514" s="37"/>
      <c r="JH2514" s="37"/>
      <c r="JI2514" s="37"/>
      <c r="JJ2514" s="37"/>
      <c r="JK2514" s="37"/>
      <c r="JL2514" s="37"/>
      <c r="JM2514" s="37"/>
    </row>
    <row r="2515" spans="2:273" s="49" customFormat="1" ht="20" customHeight="1">
      <c r="B2515" s="120" t="s">
        <v>5126</v>
      </c>
      <c r="C2515" s="113">
        <v>20191</v>
      </c>
      <c r="D2515" s="104">
        <v>2019</v>
      </c>
      <c r="E2515" s="45" t="s">
        <v>2315</v>
      </c>
      <c r="F2515" s="146"/>
      <c r="G2515" s="359"/>
      <c r="H2515" s="68" t="s">
        <v>5127</v>
      </c>
      <c r="I2515" s="68" t="s">
        <v>53</v>
      </c>
      <c r="J2515" s="92">
        <v>29</v>
      </c>
      <c r="K2515" s="200">
        <v>239578</v>
      </c>
      <c r="L2515" s="68" t="s">
        <v>2804</v>
      </c>
      <c r="M2515" s="68" t="s">
        <v>39</v>
      </c>
      <c r="N2515" s="215">
        <v>9</v>
      </c>
      <c r="O2515" s="89">
        <v>2</v>
      </c>
      <c r="P2515" s="89">
        <v>6</v>
      </c>
      <c r="Q2515" s="68" t="s">
        <v>47</v>
      </c>
      <c r="R2515" s="68" t="s">
        <v>120</v>
      </c>
      <c r="S2515" s="6"/>
      <c r="T2515" s="6"/>
      <c r="U2515" s="6"/>
      <c r="V2515" s="6"/>
      <c r="W2515" s="6"/>
      <c r="X2515" s="6"/>
      <c r="Y2515" s="6"/>
      <c r="Z2515" s="6"/>
      <c r="AA2515" s="6"/>
      <c r="AB2515" s="6"/>
      <c r="AC2515" s="6"/>
      <c r="AD2515" s="6"/>
      <c r="AE2515" s="6"/>
      <c r="AF2515" s="6"/>
      <c r="AG2515" s="6"/>
      <c r="AH2515" s="6"/>
      <c r="AI2515" s="6"/>
      <c r="AJ2515" s="6"/>
      <c r="AK2515" s="6"/>
      <c r="AL2515" s="6"/>
      <c r="AM2515" s="6"/>
      <c r="AN2515" s="6"/>
      <c r="AO2515" s="6"/>
      <c r="AP2515" s="6"/>
      <c r="AQ2515" s="6"/>
      <c r="AR2515" s="6"/>
      <c r="AS2515" s="6"/>
      <c r="AT2515" s="6"/>
      <c r="AU2515" s="6"/>
      <c r="AV2515" s="6"/>
      <c r="AW2515" s="6"/>
      <c r="AX2515" s="6"/>
      <c r="AY2515" s="6"/>
      <c r="AZ2515" s="6"/>
      <c r="BA2515" s="6"/>
      <c r="BB2515" s="6"/>
      <c r="BC2515" s="6"/>
      <c r="BD2515" s="6"/>
      <c r="BE2515" s="6"/>
      <c r="BF2515" s="6"/>
      <c r="BG2515" s="6"/>
      <c r="BH2515" s="6"/>
      <c r="BI2515" s="6"/>
      <c r="BJ2515" s="6"/>
      <c r="BK2515" s="6"/>
      <c r="BL2515" s="6"/>
      <c r="BM2515" s="6"/>
      <c r="BN2515" s="6"/>
      <c r="BO2515" s="6"/>
      <c r="BP2515" s="6"/>
      <c r="BQ2515" s="6"/>
      <c r="BR2515" s="6"/>
      <c r="BS2515" s="6"/>
      <c r="BT2515" s="6"/>
      <c r="BU2515" s="6"/>
      <c r="BV2515" s="6"/>
      <c r="BW2515" s="6"/>
      <c r="BX2515" s="6"/>
      <c r="BY2515" s="6"/>
      <c r="BZ2515" s="6"/>
      <c r="CA2515" s="6"/>
      <c r="CB2515" s="6"/>
      <c r="CC2515" s="6"/>
      <c r="CD2515" s="6"/>
      <c r="CE2515" s="6"/>
      <c r="CF2515" s="6"/>
      <c r="CG2515" s="6"/>
      <c r="CH2515" s="6"/>
      <c r="CI2515" s="6"/>
      <c r="CJ2515" s="6"/>
      <c r="CK2515" s="6"/>
      <c r="CL2515" s="6"/>
      <c r="CM2515" s="6"/>
      <c r="CN2515" s="6"/>
      <c r="CO2515" s="6"/>
      <c r="CP2515" s="6"/>
      <c r="CQ2515" s="6"/>
      <c r="CR2515" s="6"/>
      <c r="CS2515" s="6"/>
      <c r="CT2515" s="6"/>
      <c r="CU2515" s="6"/>
      <c r="CV2515" s="6"/>
      <c r="CW2515" s="6"/>
      <c r="CX2515" s="6"/>
      <c r="CY2515" s="6"/>
      <c r="CZ2515" s="6"/>
      <c r="DA2515" s="6"/>
      <c r="DB2515" s="6"/>
      <c r="DC2515" s="6"/>
      <c r="DD2515" s="6"/>
      <c r="DE2515" s="6"/>
      <c r="DF2515" s="6"/>
      <c r="DG2515" s="6"/>
      <c r="DH2515" s="6"/>
      <c r="DI2515" s="6"/>
      <c r="DJ2515" s="6"/>
      <c r="DK2515" s="6"/>
      <c r="DL2515" s="6"/>
      <c r="DM2515" s="6"/>
      <c r="DN2515" s="6"/>
      <c r="DO2515" s="6"/>
      <c r="DP2515" s="6"/>
      <c r="DQ2515" s="6"/>
      <c r="DR2515" s="6"/>
      <c r="DS2515" s="6"/>
      <c r="DT2515" s="6"/>
      <c r="DU2515" s="6"/>
      <c r="DV2515" s="6"/>
      <c r="DW2515" s="6"/>
      <c r="DX2515" s="6"/>
      <c r="DY2515" s="6"/>
      <c r="DZ2515" s="6"/>
      <c r="EA2515" s="6"/>
      <c r="EB2515" s="6"/>
      <c r="EC2515" s="6"/>
      <c r="ED2515" s="6"/>
      <c r="EE2515" s="6"/>
      <c r="EF2515" s="6"/>
      <c r="EG2515" s="6"/>
      <c r="EH2515" s="6"/>
      <c r="EI2515" s="6"/>
      <c r="EJ2515" s="6"/>
      <c r="EK2515" s="6"/>
      <c r="EL2515" s="6"/>
      <c r="EM2515" s="6"/>
      <c r="EN2515" s="6"/>
      <c r="EO2515" s="6"/>
      <c r="EP2515" s="6"/>
      <c r="EQ2515" s="6"/>
      <c r="ER2515" s="6"/>
      <c r="ES2515" s="6"/>
      <c r="ET2515" s="6"/>
      <c r="EU2515" s="6"/>
      <c r="EV2515" s="6"/>
      <c r="EW2515" s="6"/>
      <c r="EX2515" s="6"/>
      <c r="EY2515" s="6"/>
      <c r="EZ2515" s="6"/>
      <c r="FA2515" s="6"/>
      <c r="FB2515" s="6"/>
      <c r="FC2515" s="6"/>
      <c r="FD2515" s="6"/>
      <c r="FE2515" s="6"/>
      <c r="FF2515" s="6"/>
      <c r="FG2515" s="6"/>
      <c r="FH2515" s="6"/>
      <c r="FI2515" s="6"/>
      <c r="FJ2515" s="6"/>
      <c r="FK2515" s="6"/>
      <c r="FL2515" s="6"/>
      <c r="FM2515" s="6"/>
      <c r="FN2515" s="6"/>
      <c r="FO2515" s="6"/>
      <c r="FP2515" s="6"/>
      <c r="FQ2515" s="6"/>
      <c r="FR2515" s="6"/>
      <c r="FS2515" s="6"/>
      <c r="FT2515" s="6"/>
      <c r="FU2515" s="6"/>
      <c r="FV2515" s="6"/>
      <c r="FW2515" s="6"/>
      <c r="FX2515" s="6"/>
      <c r="FY2515" s="6"/>
      <c r="FZ2515" s="6"/>
      <c r="GA2515" s="6"/>
      <c r="GB2515" s="6"/>
      <c r="GC2515" s="6"/>
      <c r="GD2515" s="6"/>
      <c r="GE2515" s="6"/>
      <c r="GF2515" s="6"/>
      <c r="GG2515" s="6"/>
      <c r="GH2515" s="6"/>
      <c r="GI2515" s="6"/>
      <c r="GJ2515" s="6"/>
      <c r="GK2515" s="6"/>
      <c r="GL2515" s="6"/>
      <c r="GM2515" s="6"/>
      <c r="GN2515" s="6"/>
      <c r="GO2515" s="6"/>
      <c r="GP2515" s="6"/>
      <c r="GQ2515" s="6"/>
      <c r="GR2515" s="6"/>
      <c r="GS2515" s="6"/>
      <c r="GT2515" s="6"/>
      <c r="GU2515" s="6"/>
      <c r="GV2515" s="6"/>
      <c r="GW2515" s="6"/>
      <c r="GX2515" s="6"/>
      <c r="GY2515" s="6"/>
      <c r="GZ2515" s="6"/>
      <c r="HA2515" s="6"/>
      <c r="HB2515" s="6"/>
      <c r="HC2515" s="6"/>
      <c r="HD2515" s="6"/>
      <c r="HE2515" s="6"/>
      <c r="HF2515" s="6"/>
      <c r="HG2515" s="6"/>
      <c r="HH2515" s="6"/>
      <c r="HI2515" s="6"/>
      <c r="HJ2515" s="6"/>
      <c r="HK2515" s="6"/>
      <c r="HL2515" s="6"/>
      <c r="HM2515" s="6"/>
      <c r="HN2515" s="6"/>
      <c r="HO2515" s="6"/>
      <c r="HP2515" s="6"/>
      <c r="HQ2515" s="6"/>
      <c r="HR2515" s="6"/>
      <c r="HS2515" s="6"/>
      <c r="HT2515" s="6"/>
      <c r="HU2515" s="6"/>
      <c r="HV2515" s="6"/>
      <c r="HW2515" s="6"/>
      <c r="HX2515" s="6"/>
      <c r="HY2515" s="6"/>
      <c r="HZ2515" s="6"/>
      <c r="IA2515" s="6"/>
      <c r="IB2515" s="6"/>
      <c r="IC2515" s="6"/>
      <c r="ID2515" s="6"/>
      <c r="IE2515" s="6"/>
      <c r="IF2515" s="6"/>
      <c r="IG2515" s="6"/>
      <c r="IH2515" s="6"/>
      <c r="II2515" s="6"/>
      <c r="IJ2515" s="6"/>
      <c r="IK2515" s="6"/>
      <c r="IL2515" s="6"/>
      <c r="IM2515" s="6"/>
      <c r="IN2515" s="6"/>
      <c r="IO2515" s="6"/>
      <c r="IP2515" s="6"/>
      <c r="IQ2515" s="6"/>
      <c r="IR2515" s="6"/>
      <c r="IS2515" s="6"/>
      <c r="IT2515" s="6"/>
      <c r="IU2515" s="6"/>
      <c r="IV2515" s="6"/>
      <c r="IW2515" s="6"/>
      <c r="IX2515" s="6"/>
      <c r="IY2515" s="6"/>
      <c r="IZ2515" s="6"/>
      <c r="JA2515" s="6"/>
      <c r="JB2515" s="6"/>
      <c r="JC2515" s="6"/>
      <c r="JD2515" s="6"/>
      <c r="JE2515" s="6"/>
      <c r="JF2515" s="6"/>
      <c r="JG2515" s="6"/>
      <c r="JH2515" s="6"/>
      <c r="JI2515" s="6"/>
      <c r="JJ2515" s="6"/>
      <c r="JK2515" s="6"/>
      <c r="JL2515" s="6"/>
      <c r="JM2515" s="6"/>
    </row>
    <row r="2516" spans="2:273" s="49" customFormat="1" ht="20" customHeight="1">
      <c r="B2516" s="120" t="s">
        <v>8063</v>
      </c>
      <c r="C2516" s="113">
        <v>20201</v>
      </c>
      <c r="D2516" s="98">
        <v>2020</v>
      </c>
      <c r="E2516" s="45" t="s">
        <v>2315</v>
      </c>
      <c r="F2516" s="146"/>
      <c r="G2516" s="359"/>
      <c r="H2516" s="46" t="s">
        <v>8064</v>
      </c>
      <c r="I2516" s="46" t="s">
        <v>53</v>
      </c>
      <c r="J2516" s="90">
        <v>23</v>
      </c>
      <c r="K2516" s="198">
        <v>249004</v>
      </c>
      <c r="L2516" s="46" t="s">
        <v>8046</v>
      </c>
      <c r="M2516" s="46" t="s">
        <v>39</v>
      </c>
      <c r="N2516" s="215">
        <v>9</v>
      </c>
      <c r="O2516" s="90">
        <v>2</v>
      </c>
      <c r="P2516" s="90">
        <v>6</v>
      </c>
      <c r="Q2516" s="46" t="s">
        <v>47</v>
      </c>
      <c r="R2516" s="46" t="s">
        <v>120</v>
      </c>
      <c r="S2516" s="48"/>
      <c r="T2516" s="48"/>
      <c r="U2516" s="48"/>
      <c r="V2516" s="48"/>
      <c r="W2516" s="48"/>
      <c r="X2516" s="48"/>
      <c r="Y2516" s="48"/>
      <c r="Z2516" s="48"/>
      <c r="AA2516" s="48"/>
      <c r="AB2516" s="48"/>
      <c r="AC2516" s="48"/>
      <c r="AD2516" s="48"/>
      <c r="AE2516" s="48"/>
      <c r="AF2516" s="6"/>
      <c r="AG2516" s="6"/>
      <c r="AH2516" s="6"/>
      <c r="AI2516" s="6"/>
      <c r="AJ2516" s="6"/>
      <c r="AK2516" s="6"/>
      <c r="AL2516" s="6"/>
      <c r="AM2516" s="6"/>
      <c r="AN2516" s="6"/>
      <c r="AO2516" s="6"/>
      <c r="AP2516" s="6"/>
      <c r="AQ2516" s="6"/>
      <c r="AR2516" s="6"/>
      <c r="AS2516" s="6"/>
      <c r="AT2516" s="6"/>
      <c r="AU2516" s="6"/>
      <c r="AV2516" s="6"/>
      <c r="AW2516" s="6"/>
      <c r="AX2516" s="6"/>
      <c r="AY2516" s="6"/>
      <c r="AZ2516" s="6"/>
      <c r="BA2516" s="6"/>
      <c r="BB2516" s="6"/>
      <c r="BC2516" s="6"/>
      <c r="BD2516" s="6"/>
      <c r="BE2516" s="6"/>
      <c r="BF2516" s="6"/>
      <c r="BG2516" s="6"/>
      <c r="BH2516" s="6"/>
      <c r="BI2516" s="6"/>
      <c r="BJ2516" s="6"/>
      <c r="BK2516" s="6"/>
      <c r="BL2516" s="6"/>
      <c r="BM2516" s="6"/>
      <c r="BN2516" s="6"/>
      <c r="BO2516" s="6"/>
      <c r="BP2516" s="6"/>
      <c r="BQ2516" s="6"/>
      <c r="BR2516" s="6"/>
      <c r="BS2516" s="6"/>
      <c r="BT2516" s="6"/>
      <c r="BU2516" s="6"/>
      <c r="BV2516" s="6"/>
      <c r="BW2516" s="6"/>
      <c r="BX2516" s="6"/>
      <c r="BY2516" s="6"/>
      <c r="BZ2516" s="6"/>
      <c r="CA2516" s="6"/>
      <c r="CB2516" s="6"/>
      <c r="CC2516" s="6"/>
      <c r="CD2516" s="6"/>
      <c r="CE2516" s="6"/>
      <c r="CF2516" s="6"/>
      <c r="CG2516" s="6"/>
      <c r="CH2516" s="6"/>
      <c r="CI2516" s="6"/>
      <c r="CJ2516" s="6"/>
      <c r="CK2516" s="6"/>
      <c r="CL2516" s="6"/>
      <c r="CM2516" s="6"/>
      <c r="CN2516" s="6"/>
      <c r="CO2516" s="6"/>
      <c r="CP2516" s="6"/>
      <c r="CQ2516" s="6"/>
      <c r="CR2516" s="6"/>
      <c r="CS2516" s="6"/>
      <c r="CT2516" s="6"/>
      <c r="CU2516" s="6"/>
      <c r="CV2516" s="6"/>
      <c r="CW2516" s="6"/>
      <c r="CX2516" s="6"/>
      <c r="CY2516" s="6"/>
      <c r="CZ2516" s="6"/>
      <c r="DA2516" s="6"/>
      <c r="DB2516" s="6"/>
      <c r="DC2516" s="6"/>
      <c r="DD2516" s="6"/>
      <c r="DE2516" s="6"/>
      <c r="DF2516" s="6"/>
      <c r="DG2516" s="6"/>
      <c r="DH2516" s="6"/>
      <c r="DI2516" s="6"/>
      <c r="DJ2516" s="6"/>
      <c r="DK2516" s="6"/>
      <c r="DL2516" s="6"/>
      <c r="DM2516" s="6"/>
      <c r="DN2516" s="6"/>
      <c r="DO2516" s="6"/>
      <c r="DP2516" s="6"/>
      <c r="DQ2516" s="6"/>
      <c r="DR2516" s="6"/>
      <c r="DS2516" s="6"/>
      <c r="DT2516" s="6"/>
      <c r="DU2516" s="6"/>
      <c r="DV2516" s="6"/>
      <c r="DW2516" s="6"/>
      <c r="DX2516" s="6"/>
      <c r="DY2516" s="6"/>
      <c r="DZ2516" s="6"/>
      <c r="EA2516" s="6"/>
      <c r="EB2516" s="6"/>
      <c r="EC2516" s="6"/>
      <c r="ED2516" s="6"/>
      <c r="EE2516" s="6"/>
      <c r="EF2516" s="6"/>
      <c r="EG2516" s="6"/>
      <c r="EH2516" s="6"/>
      <c r="EI2516" s="6"/>
      <c r="EJ2516" s="6"/>
      <c r="EK2516" s="6"/>
      <c r="EL2516" s="6"/>
      <c r="EM2516" s="6"/>
      <c r="EN2516" s="6"/>
      <c r="EO2516" s="6"/>
      <c r="EP2516" s="6"/>
      <c r="EQ2516" s="6"/>
      <c r="ER2516" s="6"/>
      <c r="ES2516" s="6"/>
      <c r="ET2516" s="6"/>
      <c r="EU2516" s="6"/>
      <c r="EV2516" s="6"/>
      <c r="EW2516" s="6"/>
      <c r="EX2516" s="6"/>
      <c r="EY2516" s="6"/>
      <c r="EZ2516" s="6"/>
      <c r="FA2516" s="6"/>
      <c r="FB2516" s="6"/>
      <c r="FC2516" s="6"/>
      <c r="FD2516" s="6"/>
      <c r="FE2516" s="6"/>
      <c r="FF2516" s="6"/>
      <c r="FG2516" s="6"/>
      <c r="FH2516" s="6"/>
      <c r="FI2516" s="6"/>
      <c r="FJ2516" s="6"/>
      <c r="FK2516" s="6"/>
      <c r="FL2516" s="6"/>
      <c r="FM2516" s="6"/>
      <c r="FN2516" s="6"/>
      <c r="FO2516" s="6"/>
      <c r="FP2516" s="6"/>
      <c r="FQ2516" s="6"/>
      <c r="FR2516" s="6"/>
      <c r="FS2516" s="6"/>
      <c r="FT2516" s="6"/>
      <c r="FU2516" s="6"/>
      <c r="FV2516" s="6"/>
      <c r="FW2516" s="6"/>
      <c r="FX2516" s="6"/>
      <c r="FY2516" s="6"/>
      <c r="FZ2516" s="6"/>
      <c r="GA2516" s="6"/>
      <c r="GB2516" s="6"/>
      <c r="GC2516" s="6"/>
      <c r="GD2516" s="6"/>
      <c r="GE2516" s="6"/>
      <c r="GF2516" s="6"/>
      <c r="GG2516" s="6"/>
      <c r="GH2516" s="6"/>
      <c r="GI2516" s="6"/>
      <c r="GJ2516" s="6"/>
      <c r="GK2516" s="6"/>
      <c r="GL2516" s="6"/>
      <c r="GM2516" s="6"/>
      <c r="GN2516" s="6"/>
      <c r="GO2516" s="6"/>
      <c r="GP2516" s="6"/>
      <c r="GQ2516" s="6"/>
      <c r="GR2516" s="6"/>
      <c r="GS2516" s="6"/>
      <c r="GT2516" s="6"/>
      <c r="GU2516" s="6"/>
      <c r="GV2516" s="6"/>
      <c r="GW2516" s="6"/>
      <c r="GX2516" s="6"/>
      <c r="GY2516" s="6"/>
      <c r="GZ2516" s="6"/>
      <c r="HA2516" s="6"/>
      <c r="HB2516" s="6"/>
      <c r="HC2516" s="6"/>
      <c r="HD2516" s="6"/>
      <c r="HE2516" s="6"/>
      <c r="HF2516" s="6"/>
      <c r="HG2516" s="6"/>
      <c r="HH2516" s="6"/>
      <c r="HI2516" s="6"/>
      <c r="HJ2516" s="6"/>
      <c r="HK2516" s="6"/>
      <c r="HL2516" s="6"/>
      <c r="HM2516" s="6"/>
      <c r="HN2516" s="6"/>
      <c r="HO2516" s="6"/>
      <c r="HP2516" s="6"/>
      <c r="HQ2516" s="6"/>
      <c r="HR2516" s="6"/>
      <c r="HS2516" s="6"/>
      <c r="HT2516" s="6"/>
      <c r="HU2516" s="6"/>
      <c r="HV2516" s="6"/>
      <c r="HW2516" s="6"/>
      <c r="HX2516" s="6"/>
      <c r="HY2516" s="6"/>
      <c r="HZ2516" s="6"/>
      <c r="IA2516" s="6"/>
      <c r="IB2516" s="6"/>
      <c r="IC2516" s="6"/>
      <c r="ID2516" s="6"/>
      <c r="IE2516" s="6"/>
      <c r="IF2516" s="6"/>
      <c r="IG2516" s="6"/>
      <c r="IH2516" s="6"/>
      <c r="II2516" s="6"/>
      <c r="IJ2516" s="6"/>
      <c r="IK2516" s="6"/>
      <c r="IL2516" s="6"/>
      <c r="IM2516" s="6"/>
      <c r="IN2516" s="6"/>
      <c r="IO2516" s="6"/>
      <c r="IP2516" s="6"/>
      <c r="IQ2516" s="6"/>
      <c r="IR2516" s="6"/>
      <c r="IS2516" s="6"/>
      <c r="IT2516" s="6"/>
      <c r="IU2516" s="6"/>
      <c r="IV2516" s="6"/>
      <c r="IW2516" s="6"/>
      <c r="IX2516" s="6"/>
      <c r="IY2516" s="6"/>
      <c r="IZ2516" s="6"/>
      <c r="JA2516" s="6"/>
      <c r="JB2516" s="6"/>
      <c r="JC2516" s="6"/>
      <c r="JD2516" s="6"/>
      <c r="JE2516" s="6"/>
      <c r="JF2516" s="6"/>
      <c r="JG2516" s="6"/>
      <c r="JH2516" s="6"/>
      <c r="JI2516" s="6"/>
      <c r="JJ2516" s="6"/>
      <c r="JK2516" s="6"/>
      <c r="JL2516" s="6"/>
      <c r="JM2516" s="6"/>
    </row>
    <row r="2517" spans="2:273" s="49" customFormat="1" ht="20" customHeight="1">
      <c r="B2517" s="102" t="s">
        <v>2338</v>
      </c>
      <c r="C2517" s="103">
        <v>20182</v>
      </c>
      <c r="D2517" s="104">
        <v>2018</v>
      </c>
      <c r="E2517" s="45" t="s">
        <v>2315</v>
      </c>
      <c r="F2517" s="146"/>
      <c r="G2517" s="359"/>
      <c r="H2517" s="69" t="s">
        <v>2339</v>
      </c>
      <c r="I2517" s="70" t="s">
        <v>37</v>
      </c>
      <c r="J2517" s="92">
        <v>31</v>
      </c>
      <c r="K2517" s="199">
        <v>250000</v>
      </c>
      <c r="L2517" s="70" t="s">
        <v>2340</v>
      </c>
      <c r="M2517" s="70" t="s">
        <v>39</v>
      </c>
      <c r="N2517" s="215">
        <v>9</v>
      </c>
      <c r="O2517" s="91">
        <v>2</v>
      </c>
      <c r="P2517" s="91">
        <v>6</v>
      </c>
      <c r="Q2517" s="69" t="s">
        <v>47</v>
      </c>
      <c r="R2517" s="70" t="s">
        <v>156</v>
      </c>
      <c r="S2517" s="37"/>
      <c r="T2517" s="37"/>
      <c r="U2517" s="37"/>
      <c r="V2517" s="37"/>
      <c r="W2517" s="37"/>
      <c r="X2517" s="37"/>
      <c r="Y2517" s="37"/>
      <c r="Z2517" s="37"/>
      <c r="AA2517" s="37"/>
      <c r="AB2517" s="37"/>
      <c r="AC2517" s="37"/>
      <c r="AD2517" s="37"/>
      <c r="AE2517" s="37"/>
      <c r="AF2517" s="6"/>
      <c r="AG2517" s="6"/>
      <c r="AH2517" s="6"/>
      <c r="AI2517" s="6"/>
      <c r="AJ2517" s="6"/>
      <c r="AK2517" s="6"/>
      <c r="AL2517" s="6"/>
      <c r="AM2517" s="6"/>
      <c r="AN2517" s="6"/>
      <c r="AO2517" s="6"/>
      <c r="AP2517" s="6"/>
      <c r="AQ2517" s="6"/>
      <c r="AR2517" s="7" t="s">
        <v>47</v>
      </c>
      <c r="AS2517" s="7" t="s">
        <v>53</v>
      </c>
      <c r="AT2517" s="6"/>
      <c r="AU2517" s="6"/>
      <c r="AV2517" s="6"/>
      <c r="AW2517" s="6"/>
      <c r="AX2517" s="6"/>
      <c r="AY2517" s="6"/>
      <c r="AZ2517" s="6"/>
      <c r="BA2517" s="6"/>
      <c r="BB2517" s="6"/>
      <c r="BC2517" s="6"/>
      <c r="BD2517" s="6"/>
      <c r="BE2517" s="6"/>
      <c r="BF2517" s="6"/>
      <c r="BG2517" s="6"/>
      <c r="BH2517" s="6"/>
      <c r="BI2517" s="6"/>
      <c r="BJ2517" s="6"/>
      <c r="BK2517" s="6"/>
      <c r="BL2517" s="6"/>
      <c r="BM2517" s="6"/>
      <c r="BN2517" s="6"/>
      <c r="BO2517" s="6"/>
      <c r="BP2517" s="6"/>
      <c r="BQ2517" s="6"/>
      <c r="BR2517" s="6"/>
      <c r="BS2517" s="6"/>
      <c r="BT2517" s="6"/>
      <c r="BU2517" s="6"/>
      <c r="BV2517" s="6"/>
      <c r="BW2517" s="6"/>
      <c r="BX2517" s="6"/>
      <c r="BY2517" s="6"/>
      <c r="BZ2517" s="6"/>
      <c r="CA2517" s="6"/>
      <c r="CB2517" s="6"/>
      <c r="CC2517" s="6"/>
      <c r="CD2517" s="6"/>
      <c r="CE2517" s="6"/>
      <c r="CF2517" s="6"/>
      <c r="CG2517" s="6"/>
      <c r="CH2517" s="6"/>
      <c r="CI2517" s="6"/>
      <c r="CJ2517" s="6"/>
      <c r="CK2517" s="6"/>
      <c r="CL2517" s="6"/>
      <c r="CM2517" s="6"/>
      <c r="CN2517" s="6"/>
      <c r="CO2517" s="6"/>
      <c r="CP2517" s="6"/>
      <c r="CQ2517" s="6"/>
      <c r="CR2517" s="6"/>
      <c r="CS2517" s="6"/>
      <c r="CT2517" s="6"/>
      <c r="CU2517" s="6"/>
      <c r="CV2517" s="6"/>
      <c r="CW2517" s="6"/>
      <c r="CX2517" s="6"/>
      <c r="CY2517" s="6"/>
      <c r="CZ2517" s="6"/>
      <c r="DA2517" s="6"/>
      <c r="DB2517" s="6"/>
      <c r="DC2517" s="6"/>
      <c r="DD2517" s="6"/>
      <c r="DE2517" s="6"/>
      <c r="DF2517" s="6"/>
      <c r="DG2517" s="6"/>
      <c r="DH2517" s="6"/>
      <c r="DI2517" s="6"/>
      <c r="DJ2517" s="6"/>
      <c r="DK2517" s="6"/>
      <c r="DL2517" s="6"/>
      <c r="DM2517" s="6"/>
      <c r="DN2517" s="6"/>
      <c r="DO2517" s="6"/>
      <c r="DP2517" s="6"/>
      <c r="DQ2517" s="6"/>
      <c r="DR2517" s="6"/>
      <c r="DS2517" s="6"/>
      <c r="DT2517" s="6"/>
      <c r="DU2517" s="6"/>
      <c r="DV2517" s="6"/>
      <c r="DW2517" s="6"/>
      <c r="DX2517" s="6"/>
      <c r="DY2517" s="6"/>
      <c r="DZ2517" s="6"/>
      <c r="EA2517" s="6"/>
      <c r="EB2517" s="6"/>
      <c r="EC2517" s="6"/>
      <c r="ED2517" s="6"/>
      <c r="EE2517" s="6"/>
      <c r="EF2517" s="6"/>
      <c r="EG2517" s="6"/>
      <c r="EH2517" s="6"/>
      <c r="EI2517" s="6"/>
      <c r="EJ2517" s="6"/>
      <c r="EK2517" s="6"/>
      <c r="EL2517" s="6"/>
      <c r="EM2517" s="6"/>
      <c r="EN2517" s="6"/>
      <c r="EO2517" s="6"/>
      <c r="EP2517" s="6"/>
      <c r="EQ2517" s="6"/>
      <c r="ER2517" s="6"/>
      <c r="ES2517" s="6"/>
      <c r="ET2517" s="6"/>
      <c r="EU2517" s="6"/>
      <c r="EV2517" s="6"/>
      <c r="EW2517" s="6"/>
      <c r="EX2517" s="6"/>
      <c r="EY2517" s="6"/>
      <c r="EZ2517" s="6"/>
      <c r="FA2517" s="6"/>
      <c r="FB2517" s="6"/>
      <c r="FC2517" s="6"/>
      <c r="FD2517" s="6"/>
      <c r="FE2517" s="6"/>
      <c r="FF2517" s="6"/>
      <c r="FG2517" s="6"/>
      <c r="FH2517" s="6"/>
      <c r="FI2517" s="6"/>
      <c r="FJ2517" s="6"/>
      <c r="FK2517" s="6"/>
      <c r="FL2517" s="6"/>
      <c r="FM2517" s="6"/>
      <c r="FN2517" s="6"/>
      <c r="FO2517" s="6"/>
      <c r="FP2517" s="6"/>
      <c r="FQ2517" s="6"/>
      <c r="FR2517" s="6"/>
      <c r="FS2517" s="6"/>
      <c r="FT2517" s="6"/>
      <c r="FU2517" s="6"/>
      <c r="FV2517" s="6"/>
      <c r="FW2517" s="6"/>
      <c r="FX2517" s="6"/>
      <c r="FY2517" s="6"/>
      <c r="FZ2517" s="6"/>
      <c r="GA2517" s="6"/>
      <c r="GB2517" s="6"/>
      <c r="GC2517" s="6"/>
      <c r="GD2517" s="6"/>
      <c r="GE2517" s="6"/>
      <c r="GF2517" s="6"/>
      <c r="GG2517" s="6"/>
      <c r="GH2517" s="6"/>
      <c r="GI2517" s="6"/>
      <c r="GJ2517" s="6"/>
      <c r="GK2517" s="6"/>
      <c r="GL2517" s="6"/>
      <c r="GM2517" s="6"/>
      <c r="GN2517" s="6"/>
      <c r="GO2517" s="6"/>
      <c r="GP2517" s="6"/>
      <c r="GQ2517" s="6"/>
      <c r="GR2517" s="6"/>
      <c r="GS2517" s="6"/>
      <c r="GT2517" s="6"/>
      <c r="GU2517" s="6"/>
      <c r="GV2517" s="6"/>
      <c r="GW2517" s="6"/>
      <c r="GX2517" s="6"/>
      <c r="GY2517" s="6"/>
      <c r="GZ2517" s="6"/>
      <c r="HA2517" s="6"/>
      <c r="HB2517" s="6"/>
      <c r="HC2517" s="6"/>
      <c r="HD2517" s="6"/>
      <c r="HE2517" s="6"/>
      <c r="HF2517" s="6"/>
      <c r="HG2517" s="6"/>
      <c r="HH2517" s="6"/>
      <c r="HI2517" s="6"/>
      <c r="HJ2517" s="6"/>
      <c r="HK2517" s="6"/>
      <c r="HL2517" s="6"/>
      <c r="HM2517" s="6"/>
      <c r="HN2517" s="6"/>
      <c r="HO2517" s="6"/>
      <c r="HP2517" s="6"/>
      <c r="HQ2517" s="6"/>
      <c r="HR2517" s="6"/>
      <c r="HS2517" s="6"/>
      <c r="HT2517" s="6"/>
      <c r="HU2517" s="6"/>
      <c r="HV2517" s="6"/>
      <c r="HW2517" s="6"/>
      <c r="HX2517" s="6"/>
      <c r="HY2517" s="6"/>
      <c r="HZ2517" s="6"/>
      <c r="IA2517" s="6"/>
      <c r="IB2517" s="6"/>
      <c r="IC2517" s="6"/>
      <c r="ID2517" s="6"/>
      <c r="IE2517" s="6"/>
      <c r="IF2517" s="6"/>
      <c r="IG2517" s="6"/>
      <c r="IH2517" s="6"/>
      <c r="II2517" s="6"/>
      <c r="IJ2517" s="6"/>
      <c r="IK2517" s="6"/>
      <c r="IL2517" s="6"/>
      <c r="IM2517" s="6"/>
      <c r="IN2517" s="6"/>
      <c r="IO2517" s="6"/>
      <c r="IP2517" s="6"/>
      <c r="IQ2517" s="6"/>
      <c r="IR2517" s="6"/>
      <c r="IS2517" s="6"/>
      <c r="IT2517" s="6"/>
      <c r="IU2517" s="6"/>
      <c r="IV2517" s="6"/>
      <c r="IW2517" s="6"/>
      <c r="IX2517" s="6"/>
      <c r="IY2517" s="6"/>
      <c r="IZ2517" s="6"/>
      <c r="JA2517" s="6"/>
      <c r="JB2517" s="6"/>
      <c r="JC2517" s="6"/>
      <c r="JD2517" s="6"/>
      <c r="JE2517" s="6"/>
      <c r="JF2517" s="6"/>
      <c r="JG2517" s="6"/>
      <c r="JH2517" s="6"/>
      <c r="JI2517" s="6"/>
      <c r="JJ2517" s="6"/>
      <c r="JK2517" s="6"/>
      <c r="JL2517" s="6"/>
      <c r="JM2517" s="6"/>
    </row>
    <row r="2518" spans="2:273" s="49" customFormat="1" ht="20" customHeight="1">
      <c r="B2518" s="120" t="s">
        <v>8065</v>
      </c>
      <c r="C2518" s="113">
        <v>20201</v>
      </c>
      <c r="D2518" s="98">
        <v>2020</v>
      </c>
      <c r="E2518" s="45" t="s">
        <v>2315</v>
      </c>
      <c r="F2518" s="146"/>
      <c r="G2518" s="359"/>
      <c r="H2518" s="46" t="s">
        <v>8066</v>
      </c>
      <c r="I2518" s="46" t="s">
        <v>53</v>
      </c>
      <c r="J2518" s="90">
        <v>15</v>
      </c>
      <c r="K2518" s="198">
        <v>261206</v>
      </c>
      <c r="L2518" s="46" t="s">
        <v>8046</v>
      </c>
      <c r="M2518" s="46" t="s">
        <v>39</v>
      </c>
      <c r="N2518" s="215">
        <v>9</v>
      </c>
      <c r="O2518" s="90">
        <v>2</v>
      </c>
      <c r="P2518" s="90">
        <v>6</v>
      </c>
      <c r="Q2518" s="46" t="s">
        <v>47</v>
      </c>
      <c r="R2518" s="46" t="s">
        <v>381</v>
      </c>
      <c r="S2518" s="48"/>
      <c r="T2518" s="48"/>
      <c r="U2518" s="48"/>
      <c r="V2518" s="48"/>
      <c r="W2518" s="48"/>
      <c r="X2518" s="48"/>
      <c r="Y2518" s="48"/>
      <c r="Z2518" s="48"/>
      <c r="AA2518" s="48"/>
      <c r="AB2518" s="48"/>
      <c r="AC2518" s="48"/>
      <c r="AD2518" s="48"/>
      <c r="AE2518" s="48"/>
      <c r="AF2518" s="37"/>
      <c r="AG2518" s="37"/>
      <c r="AH2518" s="37"/>
      <c r="AI2518" s="37"/>
      <c r="AJ2518" s="37"/>
      <c r="AK2518" s="37"/>
      <c r="AL2518" s="37"/>
      <c r="AM2518" s="37"/>
      <c r="AN2518" s="37"/>
      <c r="AO2518" s="37"/>
      <c r="AP2518" s="37"/>
      <c r="AQ2518" s="37"/>
      <c r="AR2518" s="37"/>
      <c r="AS2518" s="37"/>
      <c r="AT2518" s="37"/>
      <c r="AU2518" s="37"/>
      <c r="AV2518" s="37"/>
      <c r="AW2518" s="37"/>
      <c r="AX2518" s="37"/>
      <c r="AY2518" s="37"/>
      <c r="AZ2518" s="37"/>
      <c r="BA2518" s="37"/>
      <c r="BB2518" s="37"/>
      <c r="BC2518" s="37"/>
      <c r="BD2518" s="37"/>
      <c r="BE2518" s="37"/>
      <c r="BF2518" s="37"/>
      <c r="BG2518" s="37"/>
      <c r="BH2518" s="37"/>
      <c r="BI2518" s="37"/>
      <c r="BJ2518" s="37"/>
      <c r="BK2518" s="37"/>
      <c r="BL2518" s="37"/>
      <c r="BM2518" s="37"/>
      <c r="BN2518" s="37"/>
      <c r="BO2518" s="37"/>
      <c r="BP2518" s="37"/>
      <c r="BQ2518" s="37"/>
      <c r="BR2518" s="37"/>
      <c r="BS2518" s="37"/>
      <c r="BT2518" s="37"/>
      <c r="BU2518" s="37"/>
      <c r="BV2518" s="37"/>
      <c r="BW2518" s="37"/>
      <c r="BX2518" s="37"/>
      <c r="BY2518" s="37"/>
      <c r="BZ2518" s="37"/>
      <c r="CA2518" s="37"/>
      <c r="CB2518" s="37"/>
      <c r="CC2518" s="37"/>
      <c r="CD2518" s="37"/>
      <c r="CE2518" s="37"/>
      <c r="CF2518" s="37"/>
      <c r="CG2518" s="37"/>
      <c r="CH2518" s="37"/>
      <c r="CI2518" s="37"/>
      <c r="CJ2518" s="37"/>
      <c r="CK2518" s="37"/>
      <c r="CL2518" s="37"/>
      <c r="CM2518" s="37"/>
      <c r="CN2518" s="37"/>
      <c r="CO2518" s="37"/>
      <c r="CP2518" s="37"/>
      <c r="CQ2518" s="37"/>
      <c r="CR2518" s="37"/>
      <c r="CS2518" s="37"/>
      <c r="CT2518" s="37"/>
      <c r="CU2518" s="37"/>
      <c r="CV2518" s="37"/>
      <c r="CW2518" s="37"/>
      <c r="CX2518" s="37"/>
      <c r="CY2518" s="37"/>
      <c r="CZ2518" s="37"/>
      <c r="DA2518" s="37"/>
      <c r="DB2518" s="37"/>
      <c r="DC2518" s="37"/>
      <c r="DD2518" s="37"/>
      <c r="DE2518" s="37"/>
      <c r="DF2518" s="37"/>
      <c r="DG2518" s="37"/>
      <c r="DH2518" s="37"/>
      <c r="DI2518" s="37"/>
      <c r="DJ2518" s="37"/>
      <c r="DK2518" s="37"/>
      <c r="DL2518" s="37"/>
      <c r="DM2518" s="37"/>
      <c r="DN2518" s="37"/>
      <c r="DO2518" s="37"/>
      <c r="DP2518" s="37"/>
      <c r="DQ2518" s="37"/>
      <c r="DR2518" s="37"/>
      <c r="DS2518" s="37"/>
      <c r="DT2518" s="37"/>
      <c r="DU2518" s="37"/>
      <c r="DV2518" s="37"/>
      <c r="DW2518" s="37"/>
      <c r="DX2518" s="37"/>
      <c r="DY2518" s="37"/>
      <c r="DZ2518" s="37"/>
      <c r="EA2518" s="37"/>
      <c r="EB2518" s="37"/>
      <c r="EC2518" s="37"/>
      <c r="ED2518" s="37"/>
      <c r="EE2518" s="37"/>
      <c r="EF2518" s="37"/>
      <c r="EG2518" s="37"/>
      <c r="EH2518" s="37"/>
      <c r="EI2518" s="37"/>
      <c r="EJ2518" s="37"/>
      <c r="EK2518" s="37"/>
      <c r="EL2518" s="37"/>
      <c r="EM2518" s="37"/>
      <c r="EN2518" s="37"/>
      <c r="EO2518" s="37"/>
      <c r="EP2518" s="37"/>
      <c r="EQ2518" s="37"/>
      <c r="ER2518" s="37"/>
      <c r="ES2518" s="37"/>
      <c r="ET2518" s="37"/>
      <c r="EU2518" s="37"/>
      <c r="EV2518" s="37"/>
      <c r="EW2518" s="37"/>
      <c r="EX2518" s="37"/>
      <c r="EY2518" s="37"/>
      <c r="EZ2518" s="37"/>
      <c r="FA2518" s="37"/>
      <c r="FB2518" s="37"/>
      <c r="FC2518" s="37"/>
      <c r="FD2518" s="37"/>
      <c r="FE2518" s="37"/>
      <c r="FF2518" s="37"/>
      <c r="FG2518" s="37"/>
      <c r="FH2518" s="37"/>
      <c r="FI2518" s="37"/>
      <c r="FJ2518" s="37"/>
      <c r="FK2518" s="37"/>
      <c r="FL2518" s="37"/>
      <c r="FM2518" s="37"/>
      <c r="FN2518" s="37"/>
      <c r="FO2518" s="37"/>
      <c r="FP2518" s="37"/>
      <c r="FQ2518" s="37"/>
      <c r="FR2518" s="37"/>
      <c r="FS2518" s="37"/>
      <c r="FT2518" s="37"/>
      <c r="FU2518" s="37"/>
      <c r="FV2518" s="37"/>
      <c r="FW2518" s="37"/>
      <c r="FX2518" s="37"/>
      <c r="FY2518" s="37"/>
      <c r="FZ2518" s="37"/>
      <c r="GA2518" s="37"/>
      <c r="GB2518" s="37"/>
      <c r="GC2518" s="37"/>
      <c r="GD2518" s="37"/>
      <c r="GE2518" s="37"/>
      <c r="GF2518" s="37"/>
      <c r="GG2518" s="37"/>
      <c r="GH2518" s="37"/>
      <c r="GI2518" s="37"/>
      <c r="GJ2518" s="37"/>
      <c r="GK2518" s="37"/>
      <c r="GL2518" s="37"/>
      <c r="GM2518" s="37"/>
      <c r="GN2518" s="37"/>
      <c r="GO2518" s="37"/>
      <c r="GP2518" s="37"/>
      <c r="GQ2518" s="37"/>
      <c r="GR2518" s="37"/>
      <c r="GS2518" s="37"/>
      <c r="GT2518" s="37"/>
      <c r="GU2518" s="37"/>
      <c r="GV2518" s="37"/>
      <c r="GW2518" s="37"/>
      <c r="GX2518" s="37"/>
      <c r="GY2518" s="37"/>
      <c r="GZ2518" s="37"/>
      <c r="HA2518" s="37"/>
      <c r="HB2518" s="37"/>
      <c r="HC2518" s="37"/>
      <c r="HD2518" s="37"/>
      <c r="HE2518" s="37"/>
      <c r="HF2518" s="37"/>
      <c r="HG2518" s="37"/>
      <c r="HH2518" s="37"/>
      <c r="HI2518" s="37"/>
      <c r="HJ2518" s="37"/>
      <c r="HK2518" s="37"/>
      <c r="HL2518" s="37"/>
      <c r="HM2518" s="37"/>
      <c r="HN2518" s="37"/>
      <c r="HO2518" s="37"/>
      <c r="HP2518" s="37"/>
      <c r="HQ2518" s="37"/>
      <c r="HR2518" s="37"/>
      <c r="HS2518" s="37"/>
      <c r="HT2518" s="37"/>
      <c r="HU2518" s="37"/>
      <c r="HV2518" s="37"/>
      <c r="HW2518" s="37"/>
      <c r="HX2518" s="37"/>
      <c r="HY2518" s="37"/>
      <c r="HZ2518" s="37"/>
      <c r="IA2518" s="37"/>
      <c r="IB2518" s="37"/>
      <c r="IC2518" s="37"/>
      <c r="ID2518" s="37"/>
      <c r="IE2518" s="37"/>
      <c r="IF2518" s="37"/>
      <c r="IG2518" s="37"/>
      <c r="IH2518" s="37"/>
      <c r="II2518" s="37"/>
      <c r="IJ2518" s="37"/>
      <c r="IK2518" s="37"/>
      <c r="IL2518" s="37"/>
      <c r="IM2518" s="37"/>
      <c r="IN2518" s="37"/>
      <c r="IO2518" s="37"/>
      <c r="IP2518" s="37"/>
      <c r="IQ2518" s="37"/>
      <c r="IR2518" s="37"/>
      <c r="IS2518" s="37"/>
      <c r="IT2518" s="37"/>
      <c r="IU2518" s="37"/>
      <c r="IV2518" s="37"/>
      <c r="IW2518" s="37"/>
      <c r="IX2518" s="37"/>
      <c r="IY2518" s="37"/>
      <c r="IZ2518" s="37"/>
      <c r="JA2518" s="37"/>
      <c r="JB2518" s="6"/>
      <c r="JC2518" s="6"/>
      <c r="JD2518" s="6"/>
      <c r="JE2518" s="6"/>
      <c r="JF2518" s="6"/>
      <c r="JG2518" s="6"/>
      <c r="JH2518" s="6"/>
      <c r="JI2518" s="6"/>
      <c r="JJ2518" s="6"/>
      <c r="JK2518" s="6"/>
      <c r="JL2518" s="6"/>
      <c r="JM2518" s="6"/>
    </row>
    <row r="2519" spans="2:273" s="49" customFormat="1" ht="20" customHeight="1">
      <c r="B2519" s="120" t="s">
        <v>8067</v>
      </c>
      <c r="C2519" s="113">
        <v>20201</v>
      </c>
      <c r="D2519" s="98">
        <v>2020</v>
      </c>
      <c r="E2519" s="45" t="s">
        <v>2315</v>
      </c>
      <c r="F2519" s="146"/>
      <c r="G2519" s="359"/>
      <c r="H2519" s="46" t="s">
        <v>8068</v>
      </c>
      <c r="I2519" s="46" t="s">
        <v>53</v>
      </c>
      <c r="J2519" s="90">
        <v>31</v>
      </c>
      <c r="K2519" s="198">
        <v>274428</v>
      </c>
      <c r="L2519" s="46" t="s">
        <v>8046</v>
      </c>
      <c r="M2519" s="46" t="s">
        <v>39</v>
      </c>
      <c r="N2519" s="215">
        <v>9</v>
      </c>
      <c r="O2519" s="90">
        <v>2</v>
      </c>
      <c r="P2519" s="90">
        <v>6</v>
      </c>
      <c r="Q2519" s="46" t="s">
        <v>47</v>
      </c>
      <c r="R2519" s="46" t="s">
        <v>139</v>
      </c>
      <c r="S2519" s="48"/>
      <c r="T2519" s="48"/>
      <c r="U2519" s="48"/>
      <c r="V2519" s="48"/>
      <c r="W2519" s="48"/>
      <c r="X2519" s="48"/>
      <c r="Y2519" s="48"/>
      <c r="Z2519" s="48"/>
      <c r="AA2519" s="48"/>
      <c r="AB2519" s="48"/>
      <c r="AC2519" s="48"/>
      <c r="AD2519" s="48"/>
      <c r="AE2519" s="48"/>
      <c r="AF2519" s="6"/>
      <c r="AG2519" s="6"/>
      <c r="AH2519" s="6"/>
      <c r="AI2519" s="6"/>
      <c r="AJ2519" s="6"/>
      <c r="AK2519" s="6"/>
      <c r="AL2519" s="6"/>
      <c r="AM2519" s="6"/>
      <c r="AN2519" s="6"/>
      <c r="AO2519" s="6"/>
      <c r="AP2519" s="6"/>
      <c r="AQ2519" s="6"/>
      <c r="AR2519" s="6"/>
      <c r="AS2519" s="6"/>
      <c r="AT2519" s="6"/>
      <c r="AU2519" s="6"/>
      <c r="AV2519" s="6"/>
      <c r="AW2519" s="6"/>
      <c r="AX2519" s="6"/>
      <c r="AY2519" s="6"/>
      <c r="AZ2519" s="6"/>
      <c r="BA2519" s="6"/>
      <c r="BB2519" s="6"/>
      <c r="BC2519" s="6"/>
      <c r="BD2519" s="6"/>
      <c r="BE2519" s="6"/>
      <c r="BF2519" s="6"/>
      <c r="BG2519" s="6"/>
      <c r="BH2519" s="6"/>
      <c r="BI2519" s="6"/>
      <c r="BJ2519" s="6"/>
      <c r="BK2519" s="6"/>
      <c r="BL2519" s="6"/>
      <c r="BM2519" s="6"/>
      <c r="BN2519" s="6"/>
      <c r="BO2519" s="6"/>
      <c r="BP2519" s="6"/>
      <c r="BQ2519" s="6"/>
      <c r="BR2519" s="6"/>
      <c r="BS2519" s="6"/>
      <c r="BT2519" s="6"/>
      <c r="BU2519" s="6"/>
      <c r="BV2519" s="6"/>
      <c r="BW2519" s="6"/>
      <c r="BX2519" s="6"/>
      <c r="BY2519" s="6"/>
      <c r="BZ2519" s="6"/>
      <c r="CA2519" s="6"/>
      <c r="CB2519" s="6"/>
      <c r="CC2519" s="6"/>
      <c r="CD2519" s="6"/>
      <c r="CE2519" s="6"/>
      <c r="CF2519" s="6"/>
      <c r="CG2519" s="6"/>
      <c r="CH2519" s="6"/>
      <c r="CI2519" s="6"/>
      <c r="CJ2519" s="6"/>
      <c r="CK2519" s="6"/>
      <c r="CL2519" s="6"/>
      <c r="CM2519" s="6"/>
      <c r="CN2519" s="6"/>
      <c r="CO2519" s="6"/>
      <c r="CP2519" s="6"/>
      <c r="CQ2519" s="6"/>
      <c r="CR2519" s="6"/>
      <c r="CS2519" s="6"/>
      <c r="CT2519" s="6"/>
      <c r="CU2519" s="6"/>
      <c r="CV2519" s="6"/>
      <c r="CW2519" s="6"/>
      <c r="CX2519" s="6"/>
      <c r="CY2519" s="6"/>
      <c r="CZ2519" s="6"/>
      <c r="DA2519" s="6"/>
      <c r="DB2519" s="6"/>
      <c r="DC2519" s="6"/>
      <c r="DD2519" s="6"/>
      <c r="DE2519" s="6"/>
      <c r="DF2519" s="6"/>
      <c r="DG2519" s="6"/>
      <c r="DH2519" s="6"/>
      <c r="DI2519" s="6"/>
      <c r="DJ2519" s="6"/>
      <c r="DK2519" s="6"/>
      <c r="DL2519" s="6"/>
      <c r="DM2519" s="6"/>
      <c r="DN2519" s="6"/>
      <c r="DO2519" s="6"/>
      <c r="DP2519" s="6"/>
      <c r="DQ2519" s="6"/>
      <c r="DR2519" s="6"/>
      <c r="DS2519" s="6"/>
      <c r="DT2519" s="6"/>
      <c r="DU2519" s="6"/>
      <c r="DV2519" s="6"/>
      <c r="DW2519" s="6"/>
      <c r="DX2519" s="6"/>
      <c r="DY2519" s="6"/>
      <c r="DZ2519" s="6"/>
      <c r="EA2519" s="6"/>
      <c r="EB2519" s="6"/>
      <c r="EC2519" s="6"/>
      <c r="ED2519" s="6"/>
      <c r="EE2519" s="6"/>
      <c r="EF2519" s="6"/>
      <c r="EG2519" s="6"/>
      <c r="EH2519" s="6"/>
      <c r="EI2519" s="6"/>
      <c r="EJ2519" s="6"/>
      <c r="EK2519" s="6"/>
      <c r="EL2519" s="6"/>
      <c r="EM2519" s="6"/>
      <c r="EN2519" s="6"/>
      <c r="EO2519" s="6"/>
      <c r="EP2519" s="6"/>
      <c r="EQ2519" s="6"/>
      <c r="ER2519" s="6"/>
      <c r="ES2519" s="6"/>
      <c r="ET2519" s="6"/>
      <c r="EU2519" s="6"/>
      <c r="EV2519" s="6"/>
      <c r="EW2519" s="6"/>
      <c r="EX2519" s="6"/>
      <c r="EY2519" s="6"/>
      <c r="EZ2519" s="6"/>
      <c r="FA2519" s="6"/>
      <c r="FB2519" s="6"/>
      <c r="FC2519" s="6"/>
      <c r="FD2519" s="6"/>
      <c r="FE2519" s="6"/>
      <c r="FF2519" s="6"/>
      <c r="FG2519" s="6"/>
      <c r="FH2519" s="6"/>
      <c r="FI2519" s="6"/>
      <c r="FJ2519" s="6"/>
      <c r="FK2519" s="6"/>
      <c r="FL2519" s="6"/>
      <c r="FM2519" s="6"/>
      <c r="FN2519" s="6"/>
      <c r="FO2519" s="6"/>
      <c r="FP2519" s="6"/>
      <c r="FQ2519" s="6"/>
      <c r="FR2519" s="6"/>
      <c r="FS2519" s="6"/>
      <c r="FT2519" s="6"/>
      <c r="FU2519" s="6"/>
      <c r="FV2519" s="6"/>
      <c r="FW2519" s="6"/>
      <c r="FX2519" s="6"/>
      <c r="FY2519" s="6"/>
      <c r="FZ2519" s="6"/>
      <c r="GA2519" s="6"/>
      <c r="GB2519" s="6"/>
      <c r="GC2519" s="6"/>
      <c r="GD2519" s="6"/>
      <c r="GE2519" s="6"/>
      <c r="GF2519" s="6"/>
      <c r="GG2519" s="6"/>
      <c r="GH2519" s="6"/>
      <c r="GI2519" s="6"/>
      <c r="GJ2519" s="6"/>
      <c r="GK2519" s="6"/>
      <c r="GL2519" s="6"/>
      <c r="GM2519" s="6"/>
      <c r="GN2519" s="6"/>
      <c r="GO2519" s="6"/>
      <c r="GP2519" s="6"/>
      <c r="GQ2519" s="6"/>
      <c r="GR2519" s="6"/>
      <c r="GS2519" s="6"/>
      <c r="GT2519" s="6"/>
      <c r="GU2519" s="6"/>
      <c r="GV2519" s="6"/>
      <c r="GW2519" s="6"/>
      <c r="GX2519" s="6"/>
      <c r="GY2519" s="6"/>
      <c r="GZ2519" s="6"/>
      <c r="HA2519" s="6"/>
      <c r="HB2519" s="6"/>
      <c r="HC2519" s="6"/>
      <c r="HD2519" s="6"/>
      <c r="HE2519" s="6"/>
      <c r="HF2519" s="6"/>
      <c r="HG2519" s="6"/>
      <c r="HH2519" s="6"/>
      <c r="HI2519" s="6"/>
      <c r="HJ2519" s="6"/>
      <c r="HK2519" s="6"/>
      <c r="HL2519" s="6"/>
      <c r="HM2519" s="6"/>
      <c r="HN2519" s="6"/>
      <c r="HO2519" s="6"/>
      <c r="HP2519" s="6"/>
      <c r="HQ2519" s="6"/>
      <c r="HR2519" s="6"/>
      <c r="HS2519" s="6"/>
      <c r="HT2519" s="6"/>
      <c r="HU2519" s="6"/>
      <c r="HV2519" s="6"/>
      <c r="HW2519" s="6"/>
      <c r="HX2519" s="6"/>
      <c r="HY2519" s="6"/>
      <c r="HZ2519" s="6"/>
      <c r="IA2519" s="6"/>
      <c r="IB2519" s="6"/>
      <c r="IC2519" s="6"/>
      <c r="ID2519" s="6"/>
      <c r="IE2519" s="6"/>
      <c r="IF2519" s="6"/>
      <c r="IG2519" s="6"/>
      <c r="IH2519" s="6"/>
      <c r="II2519" s="6"/>
      <c r="IJ2519" s="6"/>
      <c r="IK2519" s="6"/>
      <c r="IL2519" s="6"/>
      <c r="IM2519" s="6"/>
      <c r="IN2519" s="6"/>
      <c r="IO2519" s="6"/>
      <c r="IP2519" s="6"/>
      <c r="IQ2519" s="6"/>
      <c r="IR2519" s="6"/>
      <c r="IS2519" s="6"/>
      <c r="IT2519" s="6"/>
      <c r="IU2519" s="6"/>
      <c r="IV2519" s="6"/>
      <c r="IW2519" s="6"/>
      <c r="IX2519" s="6"/>
      <c r="IY2519" s="6"/>
      <c r="IZ2519" s="6"/>
      <c r="JA2519" s="6"/>
      <c r="JB2519" s="6"/>
      <c r="JC2519" s="6"/>
      <c r="JD2519" s="6"/>
      <c r="JE2519" s="6"/>
      <c r="JF2519" s="6"/>
      <c r="JG2519" s="6"/>
      <c r="JH2519" s="6"/>
      <c r="JI2519" s="6"/>
      <c r="JJ2519" s="6"/>
      <c r="JK2519" s="6"/>
      <c r="JL2519" s="6"/>
      <c r="JM2519" s="6"/>
    </row>
    <row r="2520" spans="2:273" s="49" customFormat="1" ht="20" customHeight="1">
      <c r="B2520" s="120" t="s">
        <v>8041</v>
      </c>
      <c r="C2520" s="113">
        <v>20201</v>
      </c>
      <c r="D2520" s="98">
        <v>2020</v>
      </c>
      <c r="E2520" s="45" t="s">
        <v>2315</v>
      </c>
      <c r="F2520" s="146"/>
      <c r="G2520" s="359"/>
      <c r="H2520" s="46" t="s">
        <v>8042</v>
      </c>
      <c r="I2520" s="46" t="s">
        <v>53</v>
      </c>
      <c r="J2520" s="90">
        <v>11</v>
      </c>
      <c r="K2520" s="198">
        <v>317878</v>
      </c>
      <c r="L2520" s="46" t="s">
        <v>8043</v>
      </c>
      <c r="M2520" s="46" t="s">
        <v>39</v>
      </c>
      <c r="N2520" s="215">
        <v>9</v>
      </c>
      <c r="O2520" s="90">
        <v>2</v>
      </c>
      <c r="P2520" s="90">
        <v>6</v>
      </c>
      <c r="Q2520" s="46" t="s">
        <v>47</v>
      </c>
      <c r="R2520" s="46" t="s">
        <v>5397</v>
      </c>
      <c r="S2520" s="48"/>
      <c r="T2520" s="48"/>
      <c r="U2520" s="48"/>
      <c r="V2520" s="48"/>
      <c r="W2520" s="48"/>
      <c r="X2520" s="48"/>
      <c r="Y2520" s="48"/>
      <c r="Z2520" s="48"/>
      <c r="AA2520" s="48"/>
      <c r="AB2520" s="48"/>
      <c r="AC2520" s="48"/>
      <c r="AD2520" s="48"/>
      <c r="AE2520" s="48"/>
      <c r="AF2520" s="6"/>
      <c r="AG2520" s="6"/>
      <c r="AH2520" s="6"/>
      <c r="AI2520" s="6"/>
      <c r="AJ2520" s="6"/>
      <c r="AK2520" s="6"/>
      <c r="AL2520" s="6"/>
      <c r="AM2520" s="6"/>
      <c r="AN2520" s="6"/>
      <c r="AO2520" s="6"/>
      <c r="AP2520" s="6"/>
      <c r="AQ2520" s="6"/>
      <c r="AR2520" s="6"/>
      <c r="AS2520" s="6"/>
      <c r="AT2520" s="6"/>
      <c r="AU2520" s="6"/>
      <c r="AV2520" s="6"/>
      <c r="AW2520" s="6"/>
      <c r="AX2520" s="6"/>
      <c r="AY2520" s="6"/>
      <c r="AZ2520" s="6"/>
      <c r="BA2520" s="6"/>
      <c r="BB2520" s="6"/>
      <c r="BC2520" s="6"/>
      <c r="BD2520" s="6"/>
      <c r="BE2520" s="6"/>
      <c r="BF2520" s="6"/>
      <c r="BG2520" s="6"/>
      <c r="BH2520" s="6"/>
      <c r="BI2520" s="6"/>
      <c r="BJ2520" s="6"/>
      <c r="BK2520" s="6"/>
      <c r="BL2520" s="6"/>
      <c r="BM2520" s="6"/>
      <c r="BN2520" s="6"/>
      <c r="BO2520" s="6"/>
      <c r="BP2520" s="6"/>
      <c r="BQ2520" s="6"/>
      <c r="BR2520" s="6"/>
      <c r="BS2520" s="6"/>
      <c r="BT2520" s="6"/>
      <c r="BU2520" s="6"/>
      <c r="BV2520" s="6"/>
      <c r="BW2520" s="6"/>
      <c r="BX2520" s="6"/>
      <c r="BY2520" s="6"/>
      <c r="BZ2520" s="6"/>
      <c r="CA2520" s="6"/>
      <c r="CB2520" s="6"/>
      <c r="CC2520" s="6"/>
      <c r="CD2520" s="6"/>
      <c r="CE2520" s="6"/>
      <c r="CF2520" s="6"/>
      <c r="CG2520" s="6"/>
      <c r="CH2520" s="6"/>
      <c r="CI2520" s="6"/>
      <c r="CJ2520" s="6"/>
      <c r="CK2520" s="6"/>
      <c r="CL2520" s="6"/>
      <c r="CM2520" s="6"/>
      <c r="CN2520" s="6"/>
      <c r="CO2520" s="6"/>
      <c r="CP2520" s="6"/>
      <c r="CQ2520" s="6"/>
      <c r="CR2520" s="6"/>
      <c r="CS2520" s="6"/>
      <c r="CT2520" s="6"/>
      <c r="CU2520" s="6"/>
      <c r="CV2520" s="6"/>
      <c r="CW2520" s="6"/>
      <c r="CX2520" s="6"/>
      <c r="CY2520" s="6"/>
      <c r="CZ2520" s="6"/>
      <c r="DA2520" s="6"/>
      <c r="DB2520" s="6"/>
      <c r="DC2520" s="6"/>
      <c r="DD2520" s="6"/>
      <c r="DE2520" s="6"/>
      <c r="DF2520" s="6"/>
      <c r="DG2520" s="6"/>
      <c r="DH2520" s="6"/>
      <c r="DI2520" s="6"/>
      <c r="DJ2520" s="6"/>
      <c r="DK2520" s="6"/>
      <c r="DL2520" s="6"/>
      <c r="DM2520" s="6"/>
      <c r="DN2520" s="6"/>
      <c r="DO2520" s="6"/>
      <c r="DP2520" s="6"/>
      <c r="DQ2520" s="6"/>
      <c r="DR2520" s="6"/>
      <c r="DS2520" s="6"/>
      <c r="DT2520" s="6"/>
      <c r="DU2520" s="6"/>
      <c r="DV2520" s="6"/>
      <c r="DW2520" s="6"/>
      <c r="DX2520" s="6"/>
      <c r="DY2520" s="6"/>
      <c r="DZ2520" s="6"/>
      <c r="EA2520" s="6"/>
      <c r="EB2520" s="6"/>
      <c r="EC2520" s="6"/>
      <c r="ED2520" s="6"/>
      <c r="EE2520" s="6"/>
      <c r="EF2520" s="6"/>
      <c r="EG2520" s="6"/>
      <c r="EH2520" s="6"/>
      <c r="EI2520" s="6"/>
      <c r="EJ2520" s="6"/>
      <c r="EK2520" s="6"/>
      <c r="EL2520" s="6"/>
      <c r="EM2520" s="6"/>
      <c r="EN2520" s="6"/>
      <c r="EO2520" s="6"/>
      <c r="EP2520" s="6"/>
      <c r="EQ2520" s="6"/>
      <c r="ER2520" s="6"/>
      <c r="ES2520" s="6"/>
      <c r="ET2520" s="6"/>
      <c r="EU2520" s="6"/>
      <c r="EV2520" s="6"/>
      <c r="EW2520" s="6"/>
      <c r="EX2520" s="6"/>
      <c r="EY2520" s="6"/>
      <c r="EZ2520" s="6"/>
      <c r="FA2520" s="6"/>
      <c r="FB2520" s="6"/>
      <c r="FC2520" s="6"/>
      <c r="FD2520" s="6"/>
      <c r="FE2520" s="6"/>
      <c r="FF2520" s="6"/>
      <c r="FG2520" s="6"/>
      <c r="FH2520" s="6"/>
      <c r="FI2520" s="6"/>
      <c r="FJ2520" s="6"/>
      <c r="FK2520" s="6"/>
      <c r="FL2520" s="6"/>
      <c r="FM2520" s="6"/>
      <c r="FN2520" s="6"/>
      <c r="FO2520" s="6"/>
      <c r="FP2520" s="6"/>
      <c r="FQ2520" s="6"/>
      <c r="FR2520" s="6"/>
      <c r="FS2520" s="6"/>
      <c r="FT2520" s="6"/>
      <c r="FU2520" s="6"/>
      <c r="FV2520" s="6"/>
      <c r="FW2520" s="6"/>
      <c r="FX2520" s="6"/>
      <c r="FY2520" s="6"/>
      <c r="FZ2520" s="6"/>
      <c r="GA2520" s="6"/>
      <c r="GB2520" s="6"/>
      <c r="GC2520" s="6"/>
      <c r="GD2520" s="6"/>
      <c r="GE2520" s="6"/>
      <c r="GF2520" s="6"/>
      <c r="GG2520" s="6"/>
      <c r="GH2520" s="6"/>
      <c r="GI2520" s="6"/>
      <c r="GJ2520" s="6"/>
      <c r="GK2520" s="6"/>
      <c r="GL2520" s="6"/>
      <c r="GM2520" s="6"/>
      <c r="GN2520" s="6"/>
      <c r="GO2520" s="6"/>
      <c r="GP2520" s="6"/>
      <c r="GQ2520" s="6"/>
      <c r="GR2520" s="6"/>
      <c r="GS2520" s="6"/>
      <c r="GT2520" s="6"/>
      <c r="GU2520" s="6"/>
      <c r="GV2520" s="6"/>
      <c r="GW2520" s="6"/>
      <c r="GX2520" s="6"/>
      <c r="GY2520" s="6"/>
      <c r="GZ2520" s="6"/>
      <c r="HA2520" s="6"/>
      <c r="HB2520" s="6"/>
      <c r="HC2520" s="6"/>
      <c r="HD2520" s="6"/>
      <c r="HE2520" s="6"/>
      <c r="HF2520" s="6"/>
      <c r="HG2520" s="6"/>
      <c r="HH2520" s="6"/>
      <c r="HI2520" s="6"/>
      <c r="HJ2520" s="6"/>
      <c r="HK2520" s="6"/>
      <c r="HL2520" s="6"/>
      <c r="HM2520" s="6"/>
      <c r="HN2520" s="6"/>
      <c r="HO2520" s="6"/>
      <c r="HP2520" s="6"/>
      <c r="HQ2520" s="6"/>
      <c r="HR2520" s="6"/>
      <c r="HS2520" s="6"/>
      <c r="HT2520" s="6"/>
      <c r="HU2520" s="6"/>
      <c r="HV2520" s="6"/>
      <c r="HW2520" s="6"/>
      <c r="HX2520" s="6"/>
      <c r="HY2520" s="6"/>
      <c r="HZ2520" s="6"/>
      <c r="IA2520" s="6"/>
      <c r="IB2520" s="6"/>
      <c r="IC2520" s="6"/>
      <c r="ID2520" s="6"/>
      <c r="IE2520" s="6"/>
      <c r="IF2520" s="6"/>
      <c r="IG2520" s="6"/>
      <c r="IH2520" s="6"/>
      <c r="II2520" s="6"/>
      <c r="IJ2520" s="6"/>
      <c r="IK2520" s="6"/>
      <c r="IL2520" s="6"/>
      <c r="IM2520" s="6"/>
      <c r="IN2520" s="6"/>
      <c r="IO2520" s="6"/>
      <c r="IP2520" s="6"/>
      <c r="IQ2520" s="6"/>
      <c r="IR2520" s="6"/>
      <c r="IS2520" s="6"/>
      <c r="IT2520" s="6"/>
      <c r="IU2520" s="6"/>
      <c r="IV2520" s="6"/>
      <c r="IW2520" s="6"/>
      <c r="IX2520" s="6"/>
      <c r="IY2520" s="6"/>
      <c r="IZ2520" s="6"/>
      <c r="JA2520" s="6"/>
      <c r="JB2520" s="6"/>
      <c r="JC2520" s="6"/>
      <c r="JD2520" s="6"/>
      <c r="JE2520" s="6"/>
      <c r="JF2520" s="6"/>
      <c r="JG2520" s="6"/>
      <c r="JH2520" s="6"/>
      <c r="JI2520" s="6"/>
      <c r="JJ2520" s="6"/>
      <c r="JK2520" s="6"/>
      <c r="JL2520" s="6"/>
      <c r="JM2520" s="6"/>
    </row>
    <row r="2521" spans="2:273" s="49" customFormat="1" ht="20" customHeight="1">
      <c r="B2521" s="121" t="s">
        <v>2330</v>
      </c>
      <c r="C2521" s="122">
        <v>20181</v>
      </c>
      <c r="D2521" s="104">
        <v>2018</v>
      </c>
      <c r="E2521" s="45" t="s">
        <v>2315</v>
      </c>
      <c r="F2521" s="146"/>
      <c r="G2521" s="359"/>
      <c r="H2521" s="68" t="s">
        <v>2331</v>
      </c>
      <c r="I2521" s="68"/>
      <c r="J2521" s="92">
        <v>48</v>
      </c>
      <c r="K2521" s="200">
        <v>344914</v>
      </c>
      <c r="L2521" s="68" t="s">
        <v>2804</v>
      </c>
      <c r="M2521" s="68" t="s">
        <v>39</v>
      </c>
      <c r="N2521" s="215">
        <v>9</v>
      </c>
      <c r="O2521" s="92">
        <v>2</v>
      </c>
      <c r="P2521" s="89">
        <v>6</v>
      </c>
      <c r="Q2521" s="70"/>
      <c r="R2521" s="68" t="s">
        <v>120</v>
      </c>
      <c r="S2521" s="13">
        <v>9</v>
      </c>
      <c r="T2521" s="13"/>
      <c r="U2521" s="7"/>
      <c r="V2521" s="7"/>
      <c r="W2521" s="7"/>
      <c r="X2521" s="7"/>
      <c r="Y2521" s="13">
        <v>10</v>
      </c>
      <c r="Z2521" s="13">
        <v>8</v>
      </c>
      <c r="AA2521" s="7"/>
      <c r="AB2521" s="7"/>
      <c r="AC2521" s="7"/>
      <c r="AD2521" s="7"/>
      <c r="AE2521" s="6"/>
      <c r="AF2521" s="48"/>
      <c r="AG2521" s="48"/>
      <c r="AH2521" s="48"/>
      <c r="AI2521" s="48"/>
      <c r="AJ2521" s="48"/>
      <c r="AK2521" s="48"/>
      <c r="AL2521" s="48"/>
      <c r="AM2521" s="48"/>
      <c r="AN2521" s="48"/>
      <c r="AO2521" s="48"/>
      <c r="AP2521" s="48"/>
      <c r="AQ2521" s="48"/>
      <c r="AR2521" s="48"/>
      <c r="AS2521" s="48"/>
      <c r="AT2521" s="48"/>
      <c r="AU2521" s="48"/>
      <c r="AV2521" s="48"/>
      <c r="AW2521" s="48"/>
      <c r="AX2521" s="48"/>
      <c r="AY2521" s="48"/>
      <c r="AZ2521" s="48"/>
      <c r="BA2521" s="48"/>
      <c r="BB2521" s="48"/>
      <c r="BC2521" s="48"/>
      <c r="BD2521" s="48"/>
      <c r="BE2521" s="48"/>
      <c r="BF2521" s="48"/>
      <c r="BG2521" s="48"/>
      <c r="BH2521" s="48"/>
      <c r="BI2521" s="48"/>
      <c r="BJ2521" s="48"/>
      <c r="BK2521" s="48"/>
      <c r="BL2521" s="48"/>
      <c r="BM2521" s="48"/>
      <c r="BN2521" s="48"/>
      <c r="BO2521" s="48"/>
      <c r="BP2521" s="48"/>
      <c r="BQ2521" s="48"/>
      <c r="BR2521" s="48"/>
      <c r="BS2521" s="48"/>
      <c r="BT2521" s="48"/>
      <c r="BU2521" s="48"/>
      <c r="BV2521" s="48"/>
      <c r="BW2521" s="48"/>
      <c r="BX2521" s="48"/>
      <c r="BY2521" s="48"/>
      <c r="BZ2521" s="48"/>
      <c r="CA2521" s="48"/>
      <c r="CB2521" s="48"/>
      <c r="CC2521" s="48"/>
      <c r="CD2521" s="48"/>
      <c r="CE2521" s="48"/>
      <c r="CF2521" s="48"/>
      <c r="CG2521" s="48"/>
      <c r="CH2521" s="48"/>
      <c r="CI2521" s="48"/>
      <c r="CJ2521" s="48"/>
      <c r="CK2521" s="48"/>
      <c r="CL2521" s="48"/>
      <c r="CM2521" s="48"/>
      <c r="CN2521" s="48"/>
      <c r="CO2521" s="48"/>
      <c r="CP2521" s="48"/>
      <c r="CQ2521" s="48"/>
      <c r="CR2521" s="48"/>
      <c r="CS2521" s="48"/>
      <c r="CT2521" s="48"/>
      <c r="CU2521" s="48"/>
      <c r="CV2521" s="48"/>
      <c r="CW2521" s="48"/>
      <c r="CX2521" s="48"/>
      <c r="CY2521" s="48"/>
      <c r="CZ2521" s="48"/>
      <c r="DA2521" s="48"/>
      <c r="DB2521" s="48"/>
      <c r="DC2521" s="48"/>
      <c r="DD2521" s="48"/>
      <c r="DE2521" s="48"/>
      <c r="DF2521" s="48"/>
      <c r="DG2521" s="48"/>
      <c r="DH2521" s="48"/>
      <c r="DI2521" s="48"/>
      <c r="DJ2521" s="48"/>
      <c r="DK2521" s="48"/>
      <c r="DL2521" s="48"/>
      <c r="DM2521" s="48"/>
      <c r="DN2521" s="48"/>
      <c r="DO2521" s="48"/>
      <c r="DP2521" s="48"/>
      <c r="DQ2521" s="48"/>
      <c r="DR2521" s="48"/>
      <c r="DS2521" s="48"/>
      <c r="DT2521" s="48"/>
      <c r="DU2521" s="48"/>
      <c r="DV2521" s="48"/>
      <c r="DW2521" s="48"/>
      <c r="DX2521" s="48"/>
      <c r="DY2521" s="48"/>
      <c r="DZ2521" s="48"/>
      <c r="EA2521" s="48"/>
      <c r="EB2521" s="48"/>
      <c r="EC2521" s="48"/>
      <c r="ED2521" s="48"/>
      <c r="EE2521" s="48"/>
      <c r="EF2521" s="48"/>
      <c r="EG2521" s="48"/>
      <c r="EH2521" s="48"/>
      <c r="EI2521" s="48"/>
      <c r="EJ2521" s="48"/>
      <c r="EK2521" s="48"/>
      <c r="EL2521" s="48"/>
      <c r="EM2521" s="48"/>
      <c r="EN2521" s="48"/>
      <c r="EO2521" s="48"/>
      <c r="EP2521" s="48"/>
      <c r="EQ2521" s="48"/>
      <c r="ER2521" s="48"/>
      <c r="ES2521" s="48"/>
      <c r="ET2521" s="48"/>
      <c r="EU2521" s="48"/>
      <c r="EV2521" s="48"/>
      <c r="EW2521" s="48"/>
      <c r="EX2521" s="48"/>
      <c r="EY2521" s="48"/>
      <c r="EZ2521" s="48"/>
      <c r="FA2521" s="48"/>
      <c r="FB2521" s="48"/>
      <c r="FC2521" s="48"/>
      <c r="FD2521" s="48"/>
      <c r="FE2521" s="48"/>
      <c r="FF2521" s="48"/>
      <c r="FG2521" s="48"/>
      <c r="FH2521" s="48"/>
      <c r="FI2521" s="48"/>
      <c r="FJ2521" s="48"/>
      <c r="FK2521" s="48"/>
      <c r="FL2521" s="48"/>
      <c r="FM2521" s="48"/>
      <c r="FN2521" s="48"/>
      <c r="FO2521" s="48"/>
      <c r="FP2521" s="48"/>
      <c r="FQ2521" s="48"/>
      <c r="FR2521" s="48"/>
      <c r="FS2521" s="48"/>
      <c r="FT2521" s="48"/>
      <c r="FU2521" s="48"/>
      <c r="FV2521" s="48"/>
      <c r="FW2521" s="48"/>
      <c r="FX2521" s="48"/>
      <c r="FY2521" s="48"/>
      <c r="FZ2521" s="48"/>
      <c r="GA2521" s="48"/>
      <c r="GB2521" s="48"/>
      <c r="GC2521" s="48"/>
      <c r="GD2521" s="48"/>
      <c r="GE2521" s="48"/>
      <c r="GF2521" s="48"/>
      <c r="GG2521" s="48"/>
      <c r="GH2521" s="48"/>
      <c r="GI2521" s="48"/>
      <c r="GJ2521" s="48"/>
      <c r="GK2521" s="48"/>
      <c r="GL2521" s="48"/>
      <c r="GM2521" s="48"/>
      <c r="GN2521" s="48"/>
      <c r="GO2521" s="48"/>
      <c r="GP2521" s="48"/>
      <c r="GQ2521" s="48"/>
      <c r="GR2521" s="48"/>
      <c r="GS2521" s="48"/>
      <c r="GT2521" s="48"/>
      <c r="GU2521" s="48"/>
      <c r="GV2521" s="48"/>
      <c r="GW2521" s="48"/>
      <c r="GX2521" s="48"/>
      <c r="GY2521" s="48"/>
      <c r="GZ2521" s="48"/>
      <c r="HA2521" s="48"/>
      <c r="HB2521" s="48"/>
      <c r="HC2521" s="48"/>
      <c r="HD2521" s="48"/>
      <c r="HE2521" s="48"/>
      <c r="HF2521" s="48"/>
      <c r="HG2521" s="48"/>
      <c r="HH2521" s="48"/>
      <c r="HI2521" s="48"/>
      <c r="HJ2521" s="48"/>
      <c r="HK2521" s="48"/>
      <c r="HL2521" s="48"/>
      <c r="HM2521" s="48"/>
      <c r="HN2521" s="48"/>
      <c r="HO2521" s="48"/>
      <c r="HP2521" s="48"/>
      <c r="HQ2521" s="48"/>
      <c r="HR2521" s="48"/>
      <c r="HS2521" s="48"/>
      <c r="HT2521" s="48"/>
      <c r="HU2521" s="48"/>
      <c r="HV2521" s="48"/>
      <c r="HW2521" s="48"/>
      <c r="HX2521" s="48"/>
      <c r="HY2521" s="48"/>
      <c r="HZ2521" s="48"/>
      <c r="IA2521" s="48"/>
      <c r="IB2521" s="48"/>
      <c r="IC2521" s="48"/>
      <c r="ID2521" s="48"/>
      <c r="IE2521" s="48"/>
      <c r="IF2521" s="48"/>
      <c r="IG2521" s="48"/>
      <c r="IH2521" s="48"/>
      <c r="II2521" s="48"/>
      <c r="IJ2521" s="48"/>
      <c r="IK2521" s="48"/>
      <c r="IL2521" s="48"/>
      <c r="IM2521" s="48"/>
      <c r="IN2521" s="48"/>
      <c r="IO2521" s="48"/>
      <c r="IP2521" s="48"/>
      <c r="IQ2521" s="48"/>
      <c r="IR2521" s="48"/>
      <c r="IS2521" s="48"/>
      <c r="IT2521" s="48"/>
      <c r="IU2521" s="48"/>
      <c r="IV2521" s="48"/>
      <c r="IW2521" s="48"/>
      <c r="IX2521" s="48"/>
      <c r="IY2521" s="48"/>
      <c r="IZ2521" s="48"/>
      <c r="JA2521" s="48"/>
    </row>
    <row r="2522" spans="2:273" s="49" customFormat="1" ht="20" customHeight="1">
      <c r="B2522" s="120" t="s">
        <v>5097</v>
      </c>
      <c r="C2522" s="113">
        <v>20191</v>
      </c>
      <c r="D2522" s="104">
        <v>2019</v>
      </c>
      <c r="E2522" s="66" t="s">
        <v>2315</v>
      </c>
      <c r="F2522" s="145"/>
      <c r="G2522" s="358"/>
      <c r="H2522" s="68" t="s">
        <v>5098</v>
      </c>
      <c r="I2522" s="68" t="s">
        <v>53</v>
      </c>
      <c r="J2522" s="92">
        <v>23</v>
      </c>
      <c r="K2522" s="200">
        <v>499178</v>
      </c>
      <c r="L2522" s="68" t="s">
        <v>2803</v>
      </c>
      <c r="M2522" s="68" t="s">
        <v>39</v>
      </c>
      <c r="N2522" s="215">
        <v>9</v>
      </c>
      <c r="O2522" s="89">
        <v>2</v>
      </c>
      <c r="P2522" s="89">
        <v>6</v>
      </c>
      <c r="Q2522" s="68" t="s">
        <v>47</v>
      </c>
      <c r="R2522" s="68" t="s">
        <v>179</v>
      </c>
      <c r="S2522" s="6"/>
      <c r="T2522" s="6"/>
      <c r="U2522" s="6"/>
      <c r="V2522" s="6"/>
      <c r="W2522" s="6"/>
      <c r="X2522" s="6"/>
      <c r="Y2522" s="6"/>
      <c r="Z2522" s="6"/>
      <c r="AA2522" s="6"/>
      <c r="AB2522" s="6"/>
      <c r="AC2522" s="6"/>
      <c r="AD2522" s="6"/>
      <c r="AE2522" s="6"/>
      <c r="AF2522" s="37"/>
      <c r="AG2522" s="37"/>
      <c r="AH2522" s="37"/>
      <c r="AI2522" s="37"/>
      <c r="AJ2522" s="37"/>
      <c r="AK2522" s="37"/>
      <c r="AL2522" s="37"/>
      <c r="AM2522" s="37"/>
      <c r="AN2522" s="37"/>
      <c r="AO2522" s="37"/>
      <c r="AP2522" s="37"/>
      <c r="AQ2522" s="37"/>
      <c r="AR2522" s="37"/>
      <c r="AS2522" s="37"/>
      <c r="AT2522" s="37"/>
      <c r="AU2522" s="37"/>
      <c r="AV2522" s="37"/>
      <c r="AW2522" s="37"/>
      <c r="AX2522" s="37"/>
      <c r="AY2522" s="37"/>
      <c r="AZ2522" s="37"/>
      <c r="BA2522" s="37"/>
      <c r="BB2522" s="37"/>
      <c r="BC2522" s="37"/>
      <c r="BD2522" s="37"/>
      <c r="BE2522" s="37"/>
      <c r="BF2522" s="37"/>
      <c r="BG2522" s="37"/>
      <c r="BH2522" s="37"/>
      <c r="BI2522" s="37"/>
      <c r="BJ2522" s="37"/>
      <c r="BK2522" s="37"/>
      <c r="BL2522" s="37"/>
      <c r="BM2522" s="37"/>
      <c r="BN2522" s="37"/>
      <c r="BO2522" s="37"/>
      <c r="BP2522" s="37"/>
      <c r="BQ2522" s="37"/>
      <c r="BR2522" s="37"/>
      <c r="BS2522" s="37"/>
      <c r="BT2522" s="37"/>
      <c r="BU2522" s="37"/>
      <c r="BV2522" s="37"/>
      <c r="BW2522" s="37"/>
      <c r="BX2522" s="37"/>
      <c r="BY2522" s="37"/>
      <c r="BZ2522" s="37"/>
      <c r="CA2522" s="37"/>
      <c r="CB2522" s="37"/>
      <c r="CC2522" s="37"/>
      <c r="CD2522" s="37"/>
      <c r="CE2522" s="37"/>
      <c r="CF2522" s="37"/>
      <c r="CG2522" s="37"/>
      <c r="CH2522" s="37"/>
      <c r="CI2522" s="37"/>
      <c r="CJ2522" s="37"/>
      <c r="CK2522" s="37"/>
      <c r="CL2522" s="37"/>
      <c r="CM2522" s="37"/>
      <c r="CN2522" s="37"/>
      <c r="CO2522" s="37"/>
      <c r="CP2522" s="37"/>
      <c r="CQ2522" s="37"/>
      <c r="CR2522" s="37"/>
      <c r="CS2522" s="37"/>
      <c r="CT2522" s="37"/>
      <c r="CU2522" s="37"/>
      <c r="CV2522" s="37"/>
      <c r="CW2522" s="37"/>
      <c r="CX2522" s="37"/>
      <c r="CY2522" s="37"/>
      <c r="CZ2522" s="37"/>
      <c r="DA2522" s="37"/>
      <c r="DB2522" s="37"/>
      <c r="DC2522" s="37"/>
      <c r="DD2522" s="37"/>
      <c r="DE2522" s="37"/>
      <c r="DF2522" s="37"/>
      <c r="DG2522" s="37"/>
      <c r="DH2522" s="37"/>
      <c r="DI2522" s="37"/>
      <c r="DJ2522" s="37"/>
      <c r="DK2522" s="37"/>
      <c r="DL2522" s="37"/>
      <c r="DM2522" s="37"/>
      <c r="DN2522" s="37"/>
      <c r="DO2522" s="37"/>
      <c r="DP2522" s="37"/>
      <c r="DQ2522" s="37"/>
      <c r="DR2522" s="37"/>
      <c r="DS2522" s="37"/>
      <c r="DT2522" s="37"/>
      <c r="DU2522" s="37"/>
      <c r="DV2522" s="37"/>
      <c r="DW2522" s="37"/>
      <c r="DX2522" s="37"/>
      <c r="DY2522" s="37"/>
      <c r="DZ2522" s="37"/>
      <c r="EA2522" s="37"/>
      <c r="EB2522" s="37"/>
      <c r="EC2522" s="37"/>
      <c r="ED2522" s="37"/>
      <c r="EE2522" s="37"/>
      <c r="EF2522" s="37"/>
      <c r="EG2522" s="37"/>
      <c r="EH2522" s="37"/>
      <c r="EI2522" s="37"/>
      <c r="EJ2522" s="37"/>
      <c r="EK2522" s="37"/>
      <c r="EL2522" s="37"/>
      <c r="EM2522" s="37"/>
      <c r="EN2522" s="37"/>
      <c r="EO2522" s="37"/>
      <c r="EP2522" s="37"/>
      <c r="EQ2522" s="37"/>
      <c r="ER2522" s="37"/>
      <c r="ES2522" s="37"/>
      <c r="ET2522" s="37"/>
      <c r="EU2522" s="37"/>
      <c r="EV2522" s="37"/>
      <c r="EW2522" s="37"/>
      <c r="EX2522" s="37"/>
      <c r="EY2522" s="37"/>
      <c r="EZ2522" s="37"/>
      <c r="FA2522" s="37"/>
      <c r="FB2522" s="37"/>
      <c r="FC2522" s="37"/>
      <c r="FD2522" s="37"/>
      <c r="FE2522" s="37"/>
      <c r="FF2522" s="37"/>
      <c r="FG2522" s="37"/>
      <c r="FH2522" s="37"/>
      <c r="FI2522" s="37"/>
      <c r="FJ2522" s="37"/>
      <c r="FK2522" s="37"/>
      <c r="FL2522" s="37"/>
      <c r="FM2522" s="37"/>
      <c r="FN2522" s="37"/>
      <c r="FO2522" s="37"/>
      <c r="FP2522" s="37"/>
      <c r="FQ2522" s="37"/>
      <c r="FR2522" s="37"/>
      <c r="FS2522" s="37"/>
      <c r="FT2522" s="37"/>
      <c r="FU2522" s="37"/>
      <c r="FV2522" s="37"/>
      <c r="FW2522" s="37"/>
      <c r="FX2522" s="37"/>
      <c r="FY2522" s="37"/>
      <c r="FZ2522" s="37"/>
      <c r="GA2522" s="37"/>
      <c r="GB2522" s="37"/>
      <c r="GC2522" s="37"/>
      <c r="GD2522" s="37"/>
      <c r="GE2522" s="37"/>
      <c r="GF2522" s="37"/>
      <c r="GG2522" s="37"/>
      <c r="GH2522" s="37"/>
      <c r="GI2522" s="37"/>
      <c r="GJ2522" s="37"/>
      <c r="GK2522" s="37"/>
      <c r="GL2522" s="37"/>
      <c r="GM2522" s="37"/>
      <c r="GN2522" s="37"/>
      <c r="GO2522" s="37"/>
      <c r="GP2522" s="37"/>
      <c r="GQ2522" s="37"/>
      <c r="GR2522" s="37"/>
      <c r="GS2522" s="37"/>
      <c r="GT2522" s="37"/>
      <c r="GU2522" s="37"/>
      <c r="GV2522" s="37"/>
      <c r="GW2522" s="37"/>
      <c r="GX2522" s="37"/>
      <c r="GY2522" s="37"/>
      <c r="GZ2522" s="37"/>
      <c r="HA2522" s="37"/>
      <c r="HB2522" s="37"/>
      <c r="HC2522" s="37"/>
      <c r="HD2522" s="37"/>
      <c r="HE2522" s="37"/>
      <c r="HF2522" s="37"/>
      <c r="HG2522" s="37"/>
      <c r="HH2522" s="37"/>
      <c r="HI2522" s="37"/>
      <c r="HJ2522" s="37"/>
      <c r="HK2522" s="37"/>
      <c r="HL2522" s="37"/>
      <c r="HM2522" s="37"/>
      <c r="HN2522" s="37"/>
      <c r="HO2522" s="37"/>
      <c r="HP2522" s="37"/>
      <c r="HQ2522" s="37"/>
      <c r="HR2522" s="37"/>
      <c r="HS2522" s="37"/>
      <c r="HT2522" s="37"/>
      <c r="HU2522" s="37"/>
      <c r="HV2522" s="37"/>
      <c r="HW2522" s="37"/>
      <c r="HX2522" s="37"/>
      <c r="HY2522" s="37"/>
      <c r="HZ2522" s="37"/>
      <c r="IA2522" s="37"/>
      <c r="IB2522" s="37"/>
      <c r="IC2522" s="37"/>
      <c r="ID2522" s="37"/>
      <c r="IE2522" s="37"/>
      <c r="IF2522" s="37"/>
      <c r="IG2522" s="37"/>
      <c r="IH2522" s="37"/>
      <c r="II2522" s="37"/>
      <c r="IJ2522" s="37"/>
      <c r="IK2522" s="37"/>
      <c r="IL2522" s="37"/>
      <c r="IM2522" s="37"/>
      <c r="IN2522" s="37"/>
      <c r="IO2522" s="37"/>
      <c r="IP2522" s="37"/>
      <c r="IQ2522" s="37"/>
      <c r="IR2522" s="37"/>
      <c r="IS2522" s="37"/>
      <c r="IT2522" s="37"/>
      <c r="IU2522" s="37"/>
      <c r="IV2522" s="37"/>
      <c r="IW2522" s="37"/>
      <c r="IX2522" s="37"/>
      <c r="IY2522" s="37"/>
      <c r="IZ2522" s="37"/>
      <c r="JA2522" s="37"/>
      <c r="JB2522" s="37"/>
      <c r="JC2522" s="37"/>
      <c r="JD2522" s="37"/>
      <c r="JE2522" s="37"/>
      <c r="JF2522" s="37"/>
      <c r="JG2522" s="37"/>
      <c r="JH2522" s="37"/>
      <c r="JI2522" s="37"/>
      <c r="JJ2522" s="37"/>
      <c r="JK2522" s="37"/>
      <c r="JL2522" s="37"/>
      <c r="JM2522" s="37"/>
    </row>
    <row r="2523" spans="2:273" s="49" customFormat="1" ht="20" customHeight="1">
      <c r="B2523" s="120" t="s">
        <v>8071</v>
      </c>
      <c r="C2523" s="113">
        <v>20201</v>
      </c>
      <c r="D2523" s="98">
        <v>2020</v>
      </c>
      <c r="E2523" s="45" t="s">
        <v>2315</v>
      </c>
      <c r="F2523" s="146"/>
      <c r="G2523" s="359"/>
      <c r="H2523" s="46" t="s">
        <v>8072</v>
      </c>
      <c r="I2523" s="46" t="s">
        <v>53</v>
      </c>
      <c r="J2523" s="90">
        <v>41</v>
      </c>
      <c r="K2523" s="198">
        <v>600000</v>
      </c>
      <c r="L2523" s="46" t="s">
        <v>8046</v>
      </c>
      <c r="M2523" s="46" t="s">
        <v>39</v>
      </c>
      <c r="N2523" s="215">
        <v>9</v>
      </c>
      <c r="O2523" s="90">
        <v>2</v>
      </c>
      <c r="P2523" s="90">
        <v>6</v>
      </c>
      <c r="Q2523" s="46" t="s">
        <v>47</v>
      </c>
      <c r="R2523" s="46" t="s">
        <v>65</v>
      </c>
      <c r="S2523" s="48"/>
      <c r="T2523" s="48"/>
      <c r="U2523" s="48"/>
      <c r="V2523" s="48"/>
      <c r="W2523" s="48"/>
      <c r="X2523" s="48"/>
      <c r="Y2523" s="48"/>
      <c r="Z2523" s="48"/>
      <c r="AA2523" s="48"/>
      <c r="AB2523" s="48"/>
      <c r="AC2523" s="48"/>
      <c r="AD2523" s="48"/>
      <c r="AE2523" s="48"/>
      <c r="AF2523" s="37"/>
      <c r="AG2523" s="37"/>
      <c r="AH2523" s="37"/>
      <c r="AI2523" s="37"/>
      <c r="AJ2523" s="37"/>
      <c r="AK2523" s="37"/>
      <c r="AL2523" s="37"/>
      <c r="AM2523" s="37"/>
      <c r="AN2523" s="37"/>
      <c r="AO2523" s="37"/>
      <c r="AP2523" s="37"/>
      <c r="AQ2523" s="37"/>
      <c r="AR2523" s="37"/>
      <c r="AS2523" s="37"/>
      <c r="AT2523" s="37"/>
      <c r="AU2523" s="37"/>
      <c r="AV2523" s="37"/>
      <c r="AW2523" s="37"/>
      <c r="AX2523" s="37"/>
      <c r="AY2523" s="37"/>
      <c r="AZ2523" s="37"/>
      <c r="BA2523" s="37"/>
      <c r="BB2523" s="37"/>
      <c r="BC2523" s="37"/>
      <c r="BD2523" s="37"/>
      <c r="BE2523" s="37"/>
      <c r="BF2523" s="37"/>
      <c r="BG2523" s="37"/>
      <c r="BH2523" s="37"/>
      <c r="BI2523" s="37"/>
      <c r="BJ2523" s="37"/>
      <c r="BK2523" s="37"/>
      <c r="BL2523" s="37"/>
      <c r="BM2523" s="37"/>
      <c r="BN2523" s="37"/>
      <c r="BO2523" s="37"/>
      <c r="BP2523" s="37"/>
      <c r="BQ2523" s="37"/>
      <c r="BR2523" s="37"/>
      <c r="BS2523" s="37"/>
      <c r="BT2523" s="37"/>
      <c r="BU2523" s="37"/>
      <c r="BV2523" s="37"/>
      <c r="BW2523" s="37"/>
      <c r="BX2523" s="37"/>
      <c r="BY2523" s="37"/>
      <c r="BZ2523" s="37"/>
      <c r="CA2523" s="37"/>
      <c r="CB2523" s="37"/>
      <c r="CC2523" s="37"/>
      <c r="CD2523" s="37"/>
      <c r="CE2523" s="37"/>
      <c r="CF2523" s="37"/>
      <c r="CG2523" s="37"/>
      <c r="CH2523" s="37"/>
      <c r="CI2523" s="37"/>
      <c r="CJ2523" s="37"/>
      <c r="CK2523" s="37"/>
      <c r="CL2523" s="37"/>
      <c r="CM2523" s="37"/>
      <c r="CN2523" s="37"/>
      <c r="CO2523" s="37"/>
      <c r="CP2523" s="37"/>
      <c r="CQ2523" s="37"/>
      <c r="CR2523" s="37"/>
      <c r="CS2523" s="37"/>
      <c r="CT2523" s="37"/>
      <c r="CU2523" s="37"/>
      <c r="CV2523" s="37"/>
      <c r="CW2523" s="37"/>
      <c r="CX2523" s="37"/>
      <c r="CY2523" s="37"/>
      <c r="CZ2523" s="37"/>
      <c r="DA2523" s="37"/>
      <c r="DB2523" s="37"/>
      <c r="DC2523" s="37"/>
      <c r="DD2523" s="37"/>
      <c r="DE2523" s="37"/>
      <c r="DF2523" s="37"/>
      <c r="DG2523" s="37"/>
      <c r="DH2523" s="37"/>
      <c r="DI2523" s="37"/>
      <c r="DJ2523" s="37"/>
      <c r="DK2523" s="37"/>
      <c r="DL2523" s="37"/>
      <c r="DM2523" s="37"/>
      <c r="DN2523" s="37"/>
      <c r="DO2523" s="37"/>
      <c r="DP2523" s="37"/>
      <c r="DQ2523" s="37"/>
      <c r="DR2523" s="37"/>
      <c r="DS2523" s="37"/>
      <c r="DT2523" s="37"/>
      <c r="DU2523" s="37"/>
      <c r="DV2523" s="37"/>
      <c r="DW2523" s="37"/>
      <c r="DX2523" s="37"/>
      <c r="DY2523" s="37"/>
      <c r="DZ2523" s="37"/>
      <c r="EA2523" s="37"/>
      <c r="EB2523" s="37"/>
      <c r="EC2523" s="37"/>
      <c r="ED2523" s="37"/>
      <c r="EE2523" s="37"/>
      <c r="EF2523" s="37"/>
      <c r="EG2523" s="37"/>
      <c r="EH2523" s="37"/>
      <c r="EI2523" s="37"/>
      <c r="EJ2523" s="37"/>
      <c r="EK2523" s="37"/>
      <c r="EL2523" s="37"/>
      <c r="EM2523" s="37"/>
      <c r="EN2523" s="37"/>
      <c r="EO2523" s="37"/>
      <c r="EP2523" s="37"/>
      <c r="EQ2523" s="37"/>
      <c r="ER2523" s="37"/>
      <c r="ES2523" s="37"/>
      <c r="ET2523" s="37"/>
      <c r="EU2523" s="37"/>
      <c r="EV2523" s="37"/>
      <c r="EW2523" s="37"/>
      <c r="EX2523" s="37"/>
      <c r="EY2523" s="37"/>
      <c r="EZ2523" s="37"/>
      <c r="FA2523" s="37"/>
      <c r="FB2523" s="37"/>
      <c r="FC2523" s="37"/>
      <c r="FD2523" s="37"/>
      <c r="FE2523" s="37"/>
      <c r="FF2523" s="37"/>
      <c r="FG2523" s="37"/>
      <c r="FH2523" s="37"/>
      <c r="FI2523" s="37"/>
      <c r="FJ2523" s="37"/>
      <c r="FK2523" s="37"/>
      <c r="FL2523" s="37"/>
      <c r="FM2523" s="37"/>
      <c r="FN2523" s="37"/>
      <c r="FO2523" s="37"/>
      <c r="FP2523" s="37"/>
      <c r="FQ2523" s="37"/>
      <c r="FR2523" s="37"/>
      <c r="FS2523" s="37"/>
      <c r="FT2523" s="37"/>
      <c r="FU2523" s="37"/>
      <c r="FV2523" s="37"/>
      <c r="FW2523" s="37"/>
      <c r="FX2523" s="37"/>
      <c r="FY2523" s="37"/>
      <c r="FZ2523" s="37"/>
      <c r="GA2523" s="37"/>
      <c r="GB2523" s="37"/>
      <c r="GC2523" s="37"/>
      <c r="GD2523" s="37"/>
      <c r="GE2523" s="37"/>
      <c r="GF2523" s="37"/>
      <c r="GG2523" s="37"/>
      <c r="GH2523" s="37"/>
      <c r="GI2523" s="37"/>
      <c r="GJ2523" s="37"/>
      <c r="GK2523" s="37"/>
      <c r="GL2523" s="37"/>
      <c r="GM2523" s="37"/>
      <c r="GN2523" s="37"/>
      <c r="GO2523" s="37"/>
      <c r="GP2523" s="37"/>
      <c r="GQ2523" s="37"/>
      <c r="GR2523" s="37"/>
      <c r="GS2523" s="37"/>
      <c r="GT2523" s="37"/>
      <c r="GU2523" s="37"/>
      <c r="GV2523" s="37"/>
      <c r="GW2523" s="37"/>
      <c r="GX2523" s="37"/>
      <c r="GY2523" s="37"/>
      <c r="GZ2523" s="37"/>
      <c r="HA2523" s="37"/>
      <c r="HB2523" s="37"/>
      <c r="HC2523" s="37"/>
      <c r="HD2523" s="37"/>
      <c r="HE2523" s="37"/>
      <c r="HF2523" s="37"/>
      <c r="HG2523" s="37"/>
      <c r="HH2523" s="37"/>
      <c r="HI2523" s="37"/>
      <c r="HJ2523" s="37"/>
      <c r="HK2523" s="37"/>
      <c r="HL2523" s="37"/>
      <c r="HM2523" s="37"/>
      <c r="HN2523" s="37"/>
      <c r="HO2523" s="37"/>
      <c r="HP2523" s="37"/>
      <c r="HQ2523" s="37"/>
      <c r="HR2523" s="37"/>
      <c r="HS2523" s="37"/>
      <c r="HT2523" s="37"/>
      <c r="HU2523" s="37"/>
      <c r="HV2523" s="37"/>
      <c r="HW2523" s="37"/>
      <c r="HX2523" s="37"/>
      <c r="HY2523" s="37"/>
      <c r="HZ2523" s="37"/>
      <c r="IA2523" s="37"/>
      <c r="IB2523" s="37"/>
      <c r="IC2523" s="37"/>
      <c r="ID2523" s="37"/>
      <c r="IE2523" s="37"/>
      <c r="IF2523" s="37"/>
      <c r="IG2523" s="37"/>
      <c r="IH2523" s="37"/>
      <c r="II2523" s="37"/>
      <c r="IJ2523" s="37"/>
      <c r="IK2523" s="37"/>
      <c r="IL2523" s="37"/>
      <c r="IM2523" s="37"/>
      <c r="IN2523" s="37"/>
      <c r="IO2523" s="37"/>
      <c r="IP2523" s="37"/>
      <c r="IQ2523" s="37"/>
      <c r="IR2523" s="37"/>
      <c r="IS2523" s="37"/>
      <c r="IT2523" s="37"/>
      <c r="IU2523" s="37"/>
      <c r="IV2523" s="37"/>
      <c r="IW2523" s="37"/>
      <c r="IX2523" s="37"/>
      <c r="IY2523" s="37"/>
      <c r="IZ2523" s="37"/>
      <c r="JA2523" s="37"/>
      <c r="JB2523" s="6"/>
      <c r="JC2523" s="6"/>
      <c r="JD2523" s="6"/>
      <c r="JE2523" s="6"/>
      <c r="JF2523" s="6"/>
      <c r="JG2523" s="6"/>
      <c r="JH2523" s="6"/>
      <c r="JI2523" s="6"/>
      <c r="JJ2523" s="6"/>
      <c r="JK2523" s="6"/>
      <c r="JL2523" s="6"/>
      <c r="JM2523" s="6"/>
    </row>
    <row r="2524" spans="2:273" s="49" customFormat="1" ht="20" customHeight="1">
      <c r="B2524" s="120" t="s">
        <v>5122</v>
      </c>
      <c r="C2524" s="113">
        <v>20191</v>
      </c>
      <c r="D2524" s="104">
        <v>2019</v>
      </c>
      <c r="E2524" s="45" t="s">
        <v>2315</v>
      </c>
      <c r="F2524" s="146"/>
      <c r="G2524" s="359"/>
      <c r="H2524" s="68" t="s">
        <v>5123</v>
      </c>
      <c r="I2524" s="68" t="s">
        <v>53</v>
      </c>
      <c r="J2524" s="92">
        <v>8</v>
      </c>
      <c r="K2524" s="200">
        <v>621029</v>
      </c>
      <c r="L2524" s="68" t="s">
        <v>2804</v>
      </c>
      <c r="M2524" s="68" t="s">
        <v>39</v>
      </c>
      <c r="N2524" s="215">
        <v>9</v>
      </c>
      <c r="O2524" s="89">
        <v>2</v>
      </c>
      <c r="P2524" s="89">
        <v>6</v>
      </c>
      <c r="Q2524" s="68" t="s">
        <v>47</v>
      </c>
      <c r="R2524" s="68" t="s">
        <v>381</v>
      </c>
      <c r="S2524" s="6"/>
      <c r="T2524" s="6"/>
      <c r="U2524" s="6"/>
      <c r="V2524" s="6"/>
      <c r="W2524" s="6"/>
      <c r="X2524" s="6"/>
      <c r="Y2524" s="6"/>
      <c r="Z2524" s="6"/>
      <c r="AA2524" s="6"/>
      <c r="AB2524" s="6"/>
      <c r="AC2524" s="6"/>
      <c r="AD2524" s="6"/>
      <c r="AE2524" s="6"/>
      <c r="AF2524" s="37"/>
      <c r="AG2524" s="37"/>
      <c r="AH2524" s="37"/>
      <c r="AI2524" s="37"/>
      <c r="AJ2524" s="37"/>
      <c r="AK2524" s="37"/>
      <c r="AL2524" s="37"/>
      <c r="AM2524" s="37"/>
      <c r="AN2524" s="37"/>
      <c r="AO2524" s="37"/>
      <c r="AP2524" s="37"/>
      <c r="AQ2524" s="37"/>
      <c r="AR2524" s="37"/>
      <c r="AS2524" s="37"/>
      <c r="AT2524" s="37"/>
      <c r="AU2524" s="37"/>
      <c r="AV2524" s="37"/>
      <c r="AW2524" s="37"/>
      <c r="AX2524" s="37"/>
      <c r="AY2524" s="37"/>
      <c r="AZ2524" s="37"/>
      <c r="BA2524" s="37"/>
      <c r="BB2524" s="37"/>
      <c r="BC2524" s="37"/>
      <c r="BD2524" s="37"/>
      <c r="BE2524" s="37"/>
      <c r="BF2524" s="37"/>
      <c r="BG2524" s="37"/>
      <c r="BH2524" s="37"/>
      <c r="BI2524" s="37"/>
      <c r="BJ2524" s="37"/>
      <c r="BK2524" s="37"/>
      <c r="BL2524" s="37"/>
      <c r="BM2524" s="37"/>
      <c r="BN2524" s="37"/>
      <c r="BO2524" s="37"/>
      <c r="BP2524" s="37"/>
      <c r="BQ2524" s="37"/>
      <c r="BR2524" s="37"/>
      <c r="BS2524" s="37"/>
      <c r="BT2524" s="37"/>
      <c r="BU2524" s="37"/>
      <c r="BV2524" s="37"/>
      <c r="BW2524" s="37"/>
      <c r="BX2524" s="37"/>
      <c r="BY2524" s="37"/>
      <c r="BZ2524" s="37"/>
      <c r="CA2524" s="37"/>
      <c r="CB2524" s="37"/>
      <c r="CC2524" s="37"/>
      <c r="CD2524" s="37"/>
      <c r="CE2524" s="37"/>
      <c r="CF2524" s="37"/>
      <c r="CG2524" s="37"/>
      <c r="CH2524" s="37"/>
      <c r="CI2524" s="37"/>
      <c r="CJ2524" s="37"/>
      <c r="CK2524" s="37"/>
      <c r="CL2524" s="37"/>
      <c r="CM2524" s="37"/>
      <c r="CN2524" s="37"/>
      <c r="CO2524" s="37"/>
      <c r="CP2524" s="37"/>
      <c r="CQ2524" s="37"/>
      <c r="CR2524" s="37"/>
      <c r="CS2524" s="37"/>
      <c r="CT2524" s="37"/>
      <c r="CU2524" s="37"/>
      <c r="CV2524" s="37"/>
      <c r="CW2524" s="37"/>
      <c r="CX2524" s="37"/>
      <c r="CY2524" s="37"/>
      <c r="CZ2524" s="37"/>
      <c r="DA2524" s="37"/>
      <c r="DB2524" s="37"/>
      <c r="DC2524" s="37"/>
      <c r="DD2524" s="37"/>
      <c r="DE2524" s="37"/>
      <c r="DF2524" s="37"/>
      <c r="DG2524" s="37"/>
      <c r="DH2524" s="37"/>
      <c r="DI2524" s="37"/>
      <c r="DJ2524" s="37"/>
      <c r="DK2524" s="37"/>
      <c r="DL2524" s="37"/>
      <c r="DM2524" s="37"/>
      <c r="DN2524" s="37"/>
      <c r="DO2524" s="37"/>
      <c r="DP2524" s="37"/>
      <c r="DQ2524" s="37"/>
      <c r="DR2524" s="37"/>
      <c r="DS2524" s="37"/>
      <c r="DT2524" s="37"/>
      <c r="DU2524" s="37"/>
      <c r="DV2524" s="37"/>
      <c r="DW2524" s="37"/>
      <c r="DX2524" s="37"/>
      <c r="DY2524" s="37"/>
      <c r="DZ2524" s="37"/>
      <c r="EA2524" s="37"/>
      <c r="EB2524" s="37"/>
      <c r="EC2524" s="37"/>
      <c r="ED2524" s="37"/>
      <c r="EE2524" s="37"/>
      <c r="EF2524" s="37"/>
      <c r="EG2524" s="37"/>
      <c r="EH2524" s="37"/>
      <c r="EI2524" s="37"/>
      <c r="EJ2524" s="37"/>
      <c r="EK2524" s="37"/>
      <c r="EL2524" s="37"/>
      <c r="EM2524" s="37"/>
      <c r="EN2524" s="37"/>
      <c r="EO2524" s="37"/>
      <c r="EP2524" s="37"/>
      <c r="EQ2524" s="37"/>
      <c r="ER2524" s="37"/>
      <c r="ES2524" s="37"/>
      <c r="ET2524" s="37"/>
      <c r="EU2524" s="37"/>
      <c r="EV2524" s="37"/>
      <c r="EW2524" s="37"/>
      <c r="EX2524" s="37"/>
      <c r="EY2524" s="37"/>
      <c r="EZ2524" s="37"/>
      <c r="FA2524" s="37"/>
      <c r="FB2524" s="37"/>
      <c r="FC2524" s="37"/>
      <c r="FD2524" s="37"/>
      <c r="FE2524" s="37"/>
      <c r="FF2524" s="37"/>
      <c r="FG2524" s="37"/>
      <c r="FH2524" s="37"/>
      <c r="FI2524" s="37"/>
      <c r="FJ2524" s="37"/>
      <c r="FK2524" s="37"/>
      <c r="FL2524" s="37"/>
      <c r="FM2524" s="37"/>
      <c r="FN2524" s="37"/>
      <c r="FO2524" s="37"/>
      <c r="FP2524" s="37"/>
      <c r="FQ2524" s="37"/>
      <c r="FR2524" s="37"/>
      <c r="FS2524" s="37"/>
      <c r="FT2524" s="37"/>
      <c r="FU2524" s="37"/>
      <c r="FV2524" s="37"/>
      <c r="FW2524" s="37"/>
      <c r="FX2524" s="37"/>
      <c r="FY2524" s="37"/>
      <c r="FZ2524" s="37"/>
      <c r="GA2524" s="37"/>
      <c r="GB2524" s="37"/>
      <c r="GC2524" s="37"/>
      <c r="GD2524" s="37"/>
      <c r="GE2524" s="37"/>
      <c r="GF2524" s="37"/>
      <c r="GG2524" s="37"/>
      <c r="GH2524" s="37"/>
      <c r="GI2524" s="37"/>
      <c r="GJ2524" s="37"/>
      <c r="GK2524" s="37"/>
      <c r="GL2524" s="37"/>
      <c r="GM2524" s="37"/>
      <c r="GN2524" s="37"/>
      <c r="GO2524" s="37"/>
      <c r="GP2524" s="37"/>
      <c r="GQ2524" s="37"/>
      <c r="GR2524" s="37"/>
      <c r="GS2524" s="37"/>
      <c r="GT2524" s="37"/>
      <c r="GU2524" s="37"/>
      <c r="GV2524" s="37"/>
      <c r="GW2524" s="37"/>
      <c r="GX2524" s="37"/>
      <c r="GY2524" s="37"/>
      <c r="GZ2524" s="37"/>
      <c r="HA2524" s="37"/>
      <c r="HB2524" s="37"/>
      <c r="HC2524" s="37"/>
      <c r="HD2524" s="37"/>
      <c r="HE2524" s="37"/>
      <c r="HF2524" s="37"/>
      <c r="HG2524" s="37"/>
      <c r="HH2524" s="37"/>
      <c r="HI2524" s="37"/>
      <c r="HJ2524" s="37"/>
      <c r="HK2524" s="37"/>
      <c r="HL2524" s="37"/>
      <c r="HM2524" s="37"/>
      <c r="HN2524" s="37"/>
      <c r="HO2524" s="37"/>
      <c r="HP2524" s="37"/>
      <c r="HQ2524" s="37"/>
      <c r="HR2524" s="37"/>
      <c r="HS2524" s="37"/>
      <c r="HT2524" s="37"/>
      <c r="HU2524" s="37"/>
      <c r="HV2524" s="37"/>
      <c r="HW2524" s="37"/>
      <c r="HX2524" s="37"/>
      <c r="HY2524" s="37"/>
      <c r="HZ2524" s="37"/>
      <c r="IA2524" s="37"/>
      <c r="IB2524" s="37"/>
      <c r="IC2524" s="37"/>
      <c r="ID2524" s="37"/>
      <c r="IE2524" s="37"/>
      <c r="IF2524" s="37"/>
      <c r="IG2524" s="37"/>
      <c r="IH2524" s="37"/>
      <c r="II2524" s="37"/>
      <c r="IJ2524" s="37"/>
      <c r="IK2524" s="37"/>
      <c r="IL2524" s="37"/>
      <c r="IM2524" s="37"/>
      <c r="IN2524" s="37"/>
      <c r="IO2524" s="37"/>
      <c r="IP2524" s="37"/>
      <c r="IQ2524" s="37"/>
      <c r="IR2524" s="37"/>
      <c r="IS2524" s="37"/>
      <c r="IT2524" s="37"/>
      <c r="IU2524" s="37"/>
      <c r="IV2524" s="37"/>
      <c r="IW2524" s="37"/>
      <c r="IX2524" s="37"/>
      <c r="IY2524" s="37"/>
      <c r="IZ2524" s="37"/>
      <c r="JA2524" s="37"/>
      <c r="JB2524" s="6"/>
      <c r="JC2524" s="6"/>
      <c r="JD2524" s="6"/>
      <c r="JE2524" s="6"/>
      <c r="JF2524" s="6"/>
      <c r="JG2524" s="6"/>
      <c r="JH2524" s="6"/>
      <c r="JI2524" s="6"/>
      <c r="JJ2524" s="6"/>
      <c r="JK2524" s="6"/>
      <c r="JL2524" s="6"/>
      <c r="JM2524" s="6"/>
    </row>
    <row r="2525" spans="2:273" s="49" customFormat="1" ht="20" customHeight="1">
      <c r="B2525" s="120" t="s">
        <v>8073</v>
      </c>
      <c r="C2525" s="113">
        <v>20201</v>
      </c>
      <c r="D2525" s="98">
        <v>2020</v>
      </c>
      <c r="E2525" s="45" t="s">
        <v>2315</v>
      </c>
      <c r="F2525" s="146"/>
      <c r="G2525" s="359"/>
      <c r="H2525" s="46" t="s">
        <v>8074</v>
      </c>
      <c r="I2525" s="46" t="s">
        <v>53</v>
      </c>
      <c r="J2525" s="90">
        <v>38</v>
      </c>
      <c r="K2525" s="198">
        <v>675000</v>
      </c>
      <c r="L2525" s="46" t="s">
        <v>8046</v>
      </c>
      <c r="M2525" s="46" t="s">
        <v>39</v>
      </c>
      <c r="N2525" s="215">
        <v>9</v>
      </c>
      <c r="O2525" s="90">
        <v>2</v>
      </c>
      <c r="P2525" s="90">
        <v>6</v>
      </c>
      <c r="Q2525" s="46" t="s">
        <v>263</v>
      </c>
      <c r="R2525" s="46" t="s">
        <v>139</v>
      </c>
      <c r="S2525" s="48"/>
      <c r="T2525" s="48"/>
      <c r="U2525" s="48"/>
      <c r="V2525" s="48"/>
      <c r="W2525" s="48"/>
      <c r="X2525" s="48"/>
      <c r="Y2525" s="48"/>
      <c r="Z2525" s="48"/>
      <c r="AA2525" s="48"/>
      <c r="AB2525" s="48"/>
      <c r="AC2525" s="48"/>
      <c r="AD2525" s="48"/>
      <c r="AE2525" s="48"/>
      <c r="AF2525" s="2"/>
      <c r="AG2525" s="2"/>
      <c r="AH2525" s="2"/>
      <c r="AI2525" s="2"/>
      <c r="AJ2525" s="2"/>
      <c r="AK2525" s="2"/>
      <c r="AL2525" s="2"/>
      <c r="AM2525" s="2"/>
      <c r="AN2525" s="2"/>
      <c r="AO2525" s="2"/>
      <c r="AP2525" s="2"/>
      <c r="AQ2525" s="2"/>
      <c r="AR2525" s="18" t="s">
        <v>47</v>
      </c>
      <c r="AS2525" s="18" t="s">
        <v>53</v>
      </c>
      <c r="AT2525" s="2"/>
      <c r="AU2525" s="2"/>
      <c r="AV2525" s="2"/>
      <c r="AW2525" s="2"/>
      <c r="AX2525" s="2"/>
      <c r="AY2525" s="2"/>
      <c r="AZ2525" s="2"/>
      <c r="BA2525" s="2"/>
      <c r="BB2525" s="2"/>
      <c r="BC2525" s="2"/>
      <c r="BD2525" s="2"/>
      <c r="BE2525" s="2"/>
      <c r="BF2525" s="2"/>
      <c r="BG2525" s="2"/>
      <c r="BH2525" s="2"/>
      <c r="BI2525" s="2"/>
      <c r="BJ2525" s="2"/>
      <c r="BK2525" s="2"/>
      <c r="BL2525" s="2"/>
      <c r="BM2525" s="2"/>
      <c r="BN2525" s="2"/>
      <c r="BO2525" s="2"/>
      <c r="BP2525" s="2"/>
      <c r="BQ2525" s="2"/>
      <c r="BR2525" s="2"/>
      <c r="BS2525" s="2"/>
      <c r="BT2525" s="2"/>
      <c r="BU2525" s="2"/>
      <c r="BV2525" s="2"/>
      <c r="BW2525" s="2"/>
      <c r="BX2525" s="2"/>
      <c r="BY2525" s="2"/>
      <c r="BZ2525" s="2"/>
      <c r="CA2525" s="2"/>
      <c r="CB2525" s="2"/>
      <c r="CC2525" s="2"/>
      <c r="CD2525" s="2"/>
      <c r="CE2525" s="2"/>
      <c r="CF2525" s="2"/>
      <c r="CG2525" s="2"/>
      <c r="CH2525" s="2"/>
      <c r="CI2525" s="2"/>
      <c r="CJ2525" s="2"/>
      <c r="CK2525" s="2"/>
      <c r="CL2525" s="2"/>
      <c r="CM2525" s="2"/>
      <c r="CN2525" s="2"/>
      <c r="CO2525" s="2"/>
      <c r="CP2525" s="2"/>
      <c r="CQ2525" s="2"/>
      <c r="CR2525" s="2"/>
      <c r="CS2525" s="2"/>
      <c r="CT2525" s="2"/>
      <c r="CU2525" s="2"/>
      <c r="CV2525" s="2"/>
      <c r="CW2525" s="2"/>
      <c r="CX2525" s="2"/>
      <c r="CY2525" s="2"/>
      <c r="CZ2525" s="2"/>
      <c r="DA2525" s="2"/>
      <c r="DB2525" s="2"/>
      <c r="DC2525" s="2"/>
      <c r="DD2525" s="2"/>
      <c r="DE2525" s="2"/>
      <c r="DF2525" s="2"/>
      <c r="DG2525" s="2"/>
      <c r="DH2525" s="2"/>
      <c r="DI2525" s="2"/>
      <c r="DJ2525" s="2"/>
      <c r="DK2525" s="2"/>
      <c r="DL2525" s="2"/>
      <c r="DM2525" s="2"/>
      <c r="DN2525" s="2"/>
      <c r="DO2525" s="2"/>
      <c r="DP2525" s="2"/>
      <c r="DQ2525" s="2"/>
      <c r="DR2525" s="2"/>
      <c r="DS2525" s="2"/>
      <c r="DT2525" s="2"/>
      <c r="DU2525" s="2"/>
      <c r="DV2525" s="2"/>
      <c r="DW2525" s="2"/>
      <c r="DX2525" s="2"/>
      <c r="DY2525" s="2"/>
      <c r="DZ2525" s="2"/>
      <c r="EA2525" s="2"/>
      <c r="EB2525" s="2"/>
      <c r="EC2525" s="2"/>
      <c r="ED2525" s="2"/>
      <c r="EE2525" s="2"/>
      <c r="EF2525" s="2"/>
      <c r="EG2525" s="2"/>
      <c r="EH2525" s="2"/>
      <c r="EI2525" s="2"/>
      <c r="EJ2525" s="2"/>
      <c r="EK2525" s="2"/>
      <c r="EL2525" s="2"/>
      <c r="EM2525" s="2"/>
      <c r="EN2525" s="2"/>
      <c r="EO2525" s="2"/>
      <c r="EP2525" s="2"/>
      <c r="EQ2525" s="2"/>
      <c r="ER2525" s="2"/>
      <c r="ES2525" s="2"/>
      <c r="ET2525" s="2"/>
      <c r="EU2525" s="2"/>
      <c r="EV2525" s="2"/>
      <c r="EW2525" s="2"/>
      <c r="EX2525" s="2"/>
      <c r="EY2525" s="2"/>
      <c r="EZ2525" s="2"/>
      <c r="FA2525" s="2"/>
      <c r="FB2525" s="2"/>
      <c r="FC2525" s="2"/>
      <c r="FD2525" s="2"/>
      <c r="FE2525" s="2"/>
      <c r="FF2525" s="2"/>
      <c r="FG2525" s="2"/>
      <c r="FH2525" s="2"/>
      <c r="FI2525" s="2"/>
      <c r="FJ2525" s="2"/>
      <c r="FK2525" s="2"/>
      <c r="FL2525" s="2"/>
      <c r="FM2525" s="2"/>
      <c r="FN2525" s="2"/>
      <c r="FO2525" s="2"/>
      <c r="FP2525" s="2"/>
      <c r="FQ2525" s="2"/>
      <c r="FR2525" s="2"/>
      <c r="FS2525" s="2"/>
      <c r="FT2525" s="2"/>
      <c r="FU2525" s="2"/>
      <c r="FV2525" s="2"/>
      <c r="FW2525" s="2"/>
      <c r="FX2525" s="2"/>
      <c r="FY2525" s="2"/>
      <c r="FZ2525" s="2"/>
      <c r="GA2525" s="2"/>
      <c r="GB2525" s="2"/>
      <c r="GC2525" s="2"/>
      <c r="GD2525" s="2"/>
      <c r="GE2525" s="2"/>
      <c r="GF2525" s="2"/>
      <c r="GG2525" s="2"/>
      <c r="GH2525" s="2"/>
      <c r="GI2525" s="2"/>
      <c r="GJ2525" s="2"/>
      <c r="GK2525" s="2"/>
      <c r="GL2525" s="2"/>
      <c r="GM2525" s="2"/>
      <c r="GN2525" s="2"/>
      <c r="GO2525" s="2"/>
      <c r="GP2525" s="2"/>
      <c r="GQ2525" s="2"/>
      <c r="GR2525" s="2"/>
      <c r="GS2525" s="2"/>
      <c r="GT2525" s="2"/>
      <c r="GU2525" s="2"/>
      <c r="GV2525" s="2"/>
      <c r="GW2525" s="2"/>
      <c r="GX2525" s="2"/>
      <c r="GY2525" s="2"/>
      <c r="GZ2525" s="2"/>
      <c r="HA2525" s="2"/>
      <c r="HB2525" s="2"/>
      <c r="HC2525" s="2"/>
      <c r="HD2525" s="2"/>
      <c r="HE2525" s="2"/>
      <c r="HF2525" s="2"/>
      <c r="HG2525" s="2"/>
      <c r="HH2525" s="2"/>
      <c r="HI2525" s="2"/>
      <c r="HJ2525" s="2"/>
      <c r="HK2525" s="2"/>
      <c r="HL2525" s="2"/>
      <c r="HM2525" s="2"/>
      <c r="HN2525" s="2"/>
      <c r="HO2525" s="2"/>
      <c r="HP2525" s="2"/>
      <c r="HQ2525" s="2"/>
      <c r="HR2525" s="2"/>
      <c r="HS2525" s="2"/>
      <c r="HT2525" s="2"/>
      <c r="HU2525" s="2"/>
      <c r="HV2525" s="2"/>
      <c r="HW2525" s="2"/>
      <c r="HX2525" s="2"/>
      <c r="HY2525" s="2"/>
      <c r="HZ2525" s="2"/>
      <c r="IA2525" s="2"/>
      <c r="IB2525" s="2"/>
      <c r="IC2525" s="2"/>
      <c r="ID2525" s="2"/>
      <c r="IE2525" s="2"/>
      <c r="IF2525" s="2"/>
      <c r="IG2525" s="2"/>
      <c r="IH2525" s="2"/>
      <c r="II2525" s="2"/>
      <c r="IJ2525" s="2"/>
      <c r="IK2525" s="2"/>
      <c r="IL2525" s="2"/>
      <c r="IM2525" s="2"/>
      <c r="IN2525" s="2"/>
      <c r="IO2525" s="2"/>
      <c r="IP2525" s="2"/>
      <c r="IQ2525" s="2"/>
      <c r="IR2525" s="2"/>
      <c r="IS2525" s="2"/>
      <c r="IT2525" s="2"/>
      <c r="IU2525" s="2"/>
      <c r="IV2525" s="2"/>
      <c r="IW2525" s="2"/>
      <c r="IX2525" s="2"/>
      <c r="IY2525" s="2"/>
      <c r="IZ2525" s="2"/>
      <c r="JA2525" s="2"/>
      <c r="JB2525" s="2"/>
      <c r="JC2525" s="2"/>
      <c r="JD2525" s="2"/>
      <c r="JE2525" s="2"/>
      <c r="JF2525" s="2"/>
      <c r="JG2525" s="2"/>
      <c r="JH2525" s="2"/>
      <c r="JI2525" s="2"/>
      <c r="JJ2525" s="2"/>
      <c r="JK2525" s="2"/>
      <c r="JL2525" s="2"/>
      <c r="JM2525" s="2"/>
    </row>
    <row r="2526" spans="2:273" s="49" customFormat="1" ht="20" customHeight="1">
      <c r="B2526" s="120" t="s">
        <v>8075</v>
      </c>
      <c r="C2526" s="113">
        <v>20201</v>
      </c>
      <c r="D2526" s="98">
        <v>2020</v>
      </c>
      <c r="E2526" s="45" t="s">
        <v>2315</v>
      </c>
      <c r="F2526" s="146"/>
      <c r="G2526" s="359"/>
      <c r="H2526" s="46" t="s">
        <v>8076</v>
      </c>
      <c r="I2526" s="46" t="s">
        <v>53</v>
      </c>
      <c r="J2526" s="90">
        <v>17</v>
      </c>
      <c r="K2526" s="198">
        <v>683974</v>
      </c>
      <c r="L2526" s="46" t="s">
        <v>8046</v>
      </c>
      <c r="M2526" s="46" t="s">
        <v>39</v>
      </c>
      <c r="N2526" s="215">
        <v>9</v>
      </c>
      <c r="O2526" s="90">
        <v>2</v>
      </c>
      <c r="P2526" s="90">
        <v>6</v>
      </c>
      <c r="Q2526" s="46" t="s">
        <v>47</v>
      </c>
      <c r="R2526" s="46" t="s">
        <v>133</v>
      </c>
      <c r="S2526" s="48"/>
      <c r="T2526" s="48"/>
      <c r="U2526" s="48"/>
      <c r="V2526" s="48"/>
      <c r="W2526" s="48"/>
      <c r="X2526" s="48"/>
      <c r="Y2526" s="48"/>
      <c r="Z2526" s="48"/>
      <c r="AA2526" s="48"/>
      <c r="AB2526" s="48"/>
      <c r="AC2526" s="48"/>
      <c r="AD2526" s="48"/>
      <c r="AE2526" s="48"/>
      <c r="AF2526" s="48"/>
      <c r="AG2526" s="48"/>
      <c r="AH2526" s="48"/>
      <c r="AI2526" s="48"/>
      <c r="AJ2526" s="48"/>
      <c r="AK2526" s="48"/>
      <c r="AL2526" s="48"/>
      <c r="AM2526" s="48"/>
      <c r="AN2526" s="48"/>
      <c r="AO2526" s="48"/>
      <c r="AP2526" s="48"/>
      <c r="AQ2526" s="48"/>
      <c r="AR2526" s="48"/>
      <c r="AS2526" s="48"/>
      <c r="AT2526" s="48"/>
      <c r="AU2526" s="48"/>
      <c r="AV2526" s="48"/>
      <c r="AW2526" s="48"/>
      <c r="AX2526" s="48"/>
      <c r="AY2526" s="48"/>
      <c r="AZ2526" s="48"/>
      <c r="BA2526" s="48"/>
      <c r="BB2526" s="48"/>
      <c r="BC2526" s="48"/>
      <c r="BD2526" s="48"/>
      <c r="BE2526" s="48"/>
      <c r="BF2526" s="48"/>
      <c r="BG2526" s="48"/>
      <c r="BH2526" s="48"/>
      <c r="BI2526" s="48"/>
      <c r="BJ2526" s="48"/>
      <c r="BK2526" s="48"/>
      <c r="BL2526" s="48"/>
      <c r="BM2526" s="48"/>
      <c r="BN2526" s="48"/>
      <c r="BO2526" s="48"/>
      <c r="BP2526" s="48"/>
      <c r="BQ2526" s="48"/>
      <c r="BR2526" s="48"/>
      <c r="BS2526" s="48"/>
      <c r="BT2526" s="48"/>
      <c r="BU2526" s="48"/>
      <c r="BV2526" s="48"/>
      <c r="BW2526" s="48"/>
      <c r="BX2526" s="48"/>
      <c r="BY2526" s="48"/>
      <c r="BZ2526" s="48"/>
      <c r="CA2526" s="48"/>
      <c r="CB2526" s="48"/>
      <c r="CC2526" s="48"/>
      <c r="CD2526" s="48"/>
      <c r="CE2526" s="48"/>
      <c r="CF2526" s="48"/>
      <c r="CG2526" s="48"/>
      <c r="CH2526" s="48"/>
      <c r="CI2526" s="48"/>
      <c r="CJ2526" s="48"/>
      <c r="CK2526" s="48"/>
      <c r="CL2526" s="48"/>
      <c r="CM2526" s="48"/>
      <c r="CN2526" s="48"/>
      <c r="CO2526" s="48"/>
      <c r="CP2526" s="48"/>
      <c r="CQ2526" s="48"/>
      <c r="CR2526" s="48"/>
      <c r="CS2526" s="48"/>
      <c r="CT2526" s="48"/>
      <c r="CU2526" s="48"/>
      <c r="CV2526" s="48"/>
      <c r="CW2526" s="48"/>
      <c r="CX2526" s="48"/>
      <c r="CY2526" s="48"/>
      <c r="CZ2526" s="48"/>
      <c r="DA2526" s="48"/>
      <c r="DB2526" s="48"/>
      <c r="DC2526" s="48"/>
      <c r="DD2526" s="48"/>
      <c r="DE2526" s="48"/>
      <c r="DF2526" s="48"/>
      <c r="DG2526" s="48"/>
      <c r="DH2526" s="48"/>
      <c r="DI2526" s="48"/>
      <c r="DJ2526" s="48"/>
      <c r="DK2526" s="48"/>
      <c r="DL2526" s="48"/>
      <c r="DM2526" s="48"/>
      <c r="DN2526" s="48"/>
      <c r="DO2526" s="48"/>
      <c r="DP2526" s="48"/>
      <c r="DQ2526" s="48"/>
      <c r="DR2526" s="48"/>
      <c r="DS2526" s="48"/>
      <c r="DT2526" s="48"/>
      <c r="DU2526" s="48"/>
      <c r="DV2526" s="48"/>
      <c r="DW2526" s="48"/>
      <c r="DX2526" s="48"/>
      <c r="DY2526" s="48"/>
      <c r="DZ2526" s="48"/>
      <c r="EA2526" s="48"/>
      <c r="EB2526" s="48"/>
      <c r="EC2526" s="48"/>
      <c r="ED2526" s="48"/>
      <c r="EE2526" s="48"/>
      <c r="EF2526" s="48"/>
      <c r="EG2526" s="48"/>
      <c r="EH2526" s="48"/>
      <c r="EI2526" s="48"/>
      <c r="EJ2526" s="48"/>
      <c r="EK2526" s="48"/>
      <c r="EL2526" s="48"/>
      <c r="EM2526" s="48"/>
      <c r="EN2526" s="48"/>
      <c r="EO2526" s="48"/>
      <c r="EP2526" s="48"/>
      <c r="EQ2526" s="48"/>
      <c r="ER2526" s="48"/>
      <c r="ES2526" s="48"/>
      <c r="ET2526" s="48"/>
      <c r="EU2526" s="48"/>
      <c r="EV2526" s="48"/>
      <c r="EW2526" s="48"/>
      <c r="EX2526" s="48"/>
      <c r="EY2526" s="48"/>
      <c r="EZ2526" s="48"/>
      <c r="FA2526" s="48"/>
      <c r="FB2526" s="48"/>
      <c r="FC2526" s="48"/>
      <c r="FD2526" s="48"/>
      <c r="FE2526" s="48"/>
      <c r="FF2526" s="48"/>
      <c r="FG2526" s="48"/>
      <c r="FH2526" s="48"/>
      <c r="FI2526" s="48"/>
      <c r="FJ2526" s="48"/>
      <c r="FK2526" s="48"/>
      <c r="FL2526" s="48"/>
      <c r="FM2526" s="48"/>
      <c r="FN2526" s="48"/>
      <c r="FO2526" s="48"/>
      <c r="FP2526" s="48"/>
      <c r="FQ2526" s="48"/>
      <c r="FR2526" s="48"/>
      <c r="FS2526" s="48"/>
      <c r="FT2526" s="48"/>
      <c r="FU2526" s="48"/>
      <c r="FV2526" s="48"/>
      <c r="FW2526" s="48"/>
      <c r="FX2526" s="48"/>
      <c r="FY2526" s="48"/>
      <c r="FZ2526" s="48"/>
      <c r="GA2526" s="48"/>
      <c r="GB2526" s="48"/>
      <c r="GC2526" s="48"/>
      <c r="GD2526" s="48"/>
      <c r="GE2526" s="48"/>
      <c r="GF2526" s="48"/>
      <c r="GG2526" s="48"/>
      <c r="GH2526" s="48"/>
      <c r="GI2526" s="48"/>
      <c r="GJ2526" s="48"/>
      <c r="GK2526" s="48"/>
      <c r="GL2526" s="48"/>
      <c r="GM2526" s="48"/>
      <c r="GN2526" s="48"/>
      <c r="GO2526" s="48"/>
      <c r="GP2526" s="48"/>
      <c r="GQ2526" s="48"/>
      <c r="GR2526" s="48"/>
      <c r="GS2526" s="48"/>
      <c r="GT2526" s="48"/>
      <c r="GU2526" s="48"/>
      <c r="GV2526" s="48"/>
      <c r="GW2526" s="48"/>
      <c r="GX2526" s="48"/>
      <c r="GY2526" s="48"/>
      <c r="GZ2526" s="48"/>
      <c r="HA2526" s="48"/>
      <c r="HB2526" s="48"/>
      <c r="HC2526" s="48"/>
      <c r="HD2526" s="48"/>
      <c r="HE2526" s="48"/>
      <c r="HF2526" s="48"/>
      <c r="HG2526" s="48"/>
      <c r="HH2526" s="48"/>
      <c r="HI2526" s="48"/>
      <c r="HJ2526" s="48"/>
      <c r="HK2526" s="48"/>
      <c r="HL2526" s="48"/>
      <c r="HM2526" s="48"/>
      <c r="HN2526" s="48"/>
      <c r="HO2526" s="48"/>
      <c r="HP2526" s="48"/>
      <c r="HQ2526" s="48"/>
      <c r="HR2526" s="48"/>
      <c r="HS2526" s="48"/>
      <c r="HT2526" s="48"/>
      <c r="HU2526" s="48"/>
      <c r="HV2526" s="48"/>
      <c r="HW2526" s="48"/>
      <c r="HX2526" s="48"/>
      <c r="HY2526" s="48"/>
      <c r="HZ2526" s="48"/>
      <c r="IA2526" s="48"/>
      <c r="IB2526" s="48"/>
      <c r="IC2526" s="48"/>
      <c r="ID2526" s="48"/>
      <c r="IE2526" s="48"/>
      <c r="IF2526" s="48"/>
      <c r="IG2526" s="48"/>
      <c r="IH2526" s="48"/>
      <c r="II2526" s="48"/>
      <c r="IJ2526" s="48"/>
      <c r="IK2526" s="48"/>
      <c r="IL2526" s="48"/>
      <c r="IM2526" s="48"/>
      <c r="IN2526" s="48"/>
      <c r="IO2526" s="48"/>
      <c r="IP2526" s="48"/>
      <c r="IQ2526" s="48"/>
      <c r="IR2526" s="48"/>
      <c r="IS2526" s="48"/>
      <c r="IT2526" s="48"/>
      <c r="IU2526" s="48"/>
      <c r="IV2526" s="48"/>
      <c r="IW2526" s="48"/>
      <c r="IX2526" s="48"/>
      <c r="IY2526" s="48"/>
      <c r="IZ2526" s="48"/>
      <c r="JA2526" s="48"/>
    </row>
    <row r="2527" spans="2:273" s="49" customFormat="1" ht="20" customHeight="1">
      <c r="B2527" s="120" t="s">
        <v>5130</v>
      </c>
      <c r="C2527" s="113">
        <v>20192</v>
      </c>
      <c r="D2527" s="104">
        <v>2019</v>
      </c>
      <c r="E2527" s="45" t="s">
        <v>2315</v>
      </c>
      <c r="F2527" s="146"/>
      <c r="G2527" s="359"/>
      <c r="H2527" s="68" t="s">
        <v>5131</v>
      </c>
      <c r="I2527" s="68" t="s">
        <v>37</v>
      </c>
      <c r="J2527" s="92">
        <v>14</v>
      </c>
      <c r="K2527" s="200">
        <v>756219</v>
      </c>
      <c r="L2527" s="68" t="s">
        <v>2804</v>
      </c>
      <c r="M2527" s="68" t="s">
        <v>39</v>
      </c>
      <c r="N2527" s="215">
        <v>9</v>
      </c>
      <c r="O2527" s="89">
        <v>2</v>
      </c>
      <c r="P2527" s="89">
        <v>6</v>
      </c>
      <c r="Q2527" s="68" t="s">
        <v>47</v>
      </c>
      <c r="R2527" s="68" t="s">
        <v>193</v>
      </c>
      <c r="S2527" s="6"/>
      <c r="T2527" s="6"/>
      <c r="U2527" s="6"/>
      <c r="V2527" s="6"/>
      <c r="W2527" s="6"/>
      <c r="X2527" s="6"/>
      <c r="Y2527" s="6"/>
      <c r="Z2527" s="6"/>
      <c r="AA2527" s="6"/>
      <c r="AB2527" s="6"/>
      <c r="AC2527" s="6"/>
      <c r="AD2527" s="6"/>
      <c r="AE2527" s="6"/>
      <c r="AF2527" s="6"/>
      <c r="AG2527" s="6"/>
      <c r="AH2527" s="6"/>
      <c r="AI2527" s="6"/>
      <c r="AJ2527" s="6"/>
      <c r="AK2527" s="6"/>
      <c r="AL2527" s="6"/>
      <c r="AM2527" s="6"/>
      <c r="AN2527" s="6"/>
      <c r="AO2527" s="6"/>
      <c r="AP2527" s="6"/>
      <c r="AQ2527" s="6"/>
      <c r="AR2527" s="7" t="s">
        <v>47</v>
      </c>
      <c r="AS2527" s="7" t="s">
        <v>53</v>
      </c>
      <c r="AT2527" s="6"/>
      <c r="AU2527" s="6"/>
      <c r="AV2527" s="6"/>
      <c r="AW2527" s="6"/>
      <c r="AX2527" s="6"/>
      <c r="AY2527" s="6"/>
      <c r="AZ2527" s="6"/>
      <c r="BA2527" s="6"/>
      <c r="BB2527" s="6"/>
      <c r="BC2527" s="6"/>
      <c r="BD2527" s="6"/>
      <c r="BE2527" s="6"/>
      <c r="BF2527" s="6"/>
      <c r="BG2527" s="6"/>
      <c r="BH2527" s="6"/>
      <c r="BI2527" s="6"/>
      <c r="BJ2527" s="6"/>
      <c r="BK2527" s="6"/>
      <c r="BL2527" s="6"/>
      <c r="BM2527" s="6"/>
      <c r="BN2527" s="6"/>
      <c r="BO2527" s="6"/>
      <c r="BP2527" s="6"/>
      <c r="BQ2527" s="6"/>
      <c r="BR2527" s="6"/>
      <c r="BS2527" s="6"/>
      <c r="BT2527" s="6"/>
      <c r="BU2527" s="6"/>
      <c r="BV2527" s="6"/>
      <c r="BW2527" s="6"/>
      <c r="BX2527" s="6"/>
      <c r="BY2527" s="6"/>
      <c r="BZ2527" s="6"/>
      <c r="CA2527" s="6"/>
      <c r="CB2527" s="6"/>
      <c r="CC2527" s="6"/>
      <c r="CD2527" s="6"/>
      <c r="CE2527" s="6"/>
      <c r="CF2527" s="6"/>
      <c r="CG2527" s="6"/>
      <c r="CH2527" s="6"/>
      <c r="CI2527" s="6"/>
      <c r="CJ2527" s="6"/>
      <c r="CK2527" s="6"/>
      <c r="CL2527" s="6"/>
      <c r="CM2527" s="6"/>
      <c r="CN2527" s="6"/>
      <c r="CO2527" s="6"/>
      <c r="CP2527" s="6"/>
      <c r="CQ2527" s="6"/>
      <c r="CR2527" s="6"/>
      <c r="CS2527" s="6"/>
      <c r="CT2527" s="6"/>
      <c r="CU2527" s="6"/>
      <c r="CV2527" s="6"/>
      <c r="CW2527" s="6"/>
      <c r="CX2527" s="6"/>
      <c r="CY2527" s="6"/>
      <c r="CZ2527" s="6"/>
      <c r="DA2527" s="6"/>
      <c r="DB2527" s="6"/>
      <c r="DC2527" s="6"/>
      <c r="DD2527" s="6"/>
      <c r="DE2527" s="6"/>
      <c r="DF2527" s="6"/>
      <c r="DG2527" s="6"/>
      <c r="DH2527" s="6"/>
      <c r="DI2527" s="6"/>
      <c r="DJ2527" s="6"/>
      <c r="DK2527" s="6"/>
      <c r="DL2527" s="6"/>
      <c r="DM2527" s="6"/>
      <c r="DN2527" s="6"/>
      <c r="DO2527" s="6"/>
      <c r="DP2527" s="6"/>
      <c r="DQ2527" s="6"/>
      <c r="DR2527" s="6"/>
      <c r="DS2527" s="6"/>
      <c r="DT2527" s="6"/>
      <c r="DU2527" s="6"/>
      <c r="DV2527" s="6"/>
      <c r="DW2527" s="6"/>
      <c r="DX2527" s="6"/>
      <c r="DY2527" s="6"/>
      <c r="DZ2527" s="6"/>
      <c r="EA2527" s="6"/>
      <c r="EB2527" s="6"/>
      <c r="EC2527" s="6"/>
      <c r="ED2527" s="6"/>
      <c r="EE2527" s="6"/>
      <c r="EF2527" s="6"/>
      <c r="EG2527" s="6"/>
      <c r="EH2527" s="6"/>
      <c r="EI2527" s="6"/>
      <c r="EJ2527" s="6"/>
      <c r="EK2527" s="6"/>
      <c r="EL2527" s="6"/>
      <c r="EM2527" s="6"/>
      <c r="EN2527" s="6"/>
      <c r="EO2527" s="6"/>
      <c r="EP2527" s="6"/>
      <c r="EQ2527" s="6"/>
      <c r="ER2527" s="6"/>
      <c r="ES2527" s="6"/>
      <c r="ET2527" s="6"/>
      <c r="EU2527" s="6"/>
      <c r="EV2527" s="6"/>
      <c r="EW2527" s="6"/>
      <c r="EX2527" s="6"/>
      <c r="EY2527" s="6"/>
      <c r="EZ2527" s="6"/>
      <c r="FA2527" s="6"/>
      <c r="FB2527" s="6"/>
      <c r="FC2527" s="6"/>
      <c r="FD2527" s="6"/>
      <c r="FE2527" s="6"/>
      <c r="FF2527" s="6"/>
      <c r="FG2527" s="6"/>
      <c r="FH2527" s="6"/>
      <c r="FI2527" s="6"/>
      <c r="FJ2527" s="6"/>
      <c r="FK2527" s="6"/>
      <c r="FL2527" s="6"/>
      <c r="FM2527" s="6"/>
      <c r="FN2527" s="6"/>
      <c r="FO2527" s="6"/>
      <c r="FP2527" s="6"/>
      <c r="FQ2527" s="6"/>
      <c r="FR2527" s="6"/>
      <c r="FS2527" s="6"/>
      <c r="FT2527" s="6"/>
      <c r="FU2527" s="6"/>
      <c r="FV2527" s="6"/>
      <c r="FW2527" s="6"/>
      <c r="FX2527" s="6"/>
      <c r="FY2527" s="6"/>
      <c r="FZ2527" s="6"/>
      <c r="GA2527" s="6"/>
      <c r="GB2527" s="6"/>
      <c r="GC2527" s="6"/>
      <c r="GD2527" s="6"/>
      <c r="GE2527" s="6"/>
      <c r="GF2527" s="6"/>
      <c r="GG2527" s="6"/>
      <c r="GH2527" s="6"/>
      <c r="GI2527" s="6"/>
      <c r="GJ2527" s="6"/>
      <c r="GK2527" s="6"/>
      <c r="GL2527" s="6"/>
      <c r="GM2527" s="6"/>
      <c r="GN2527" s="6"/>
      <c r="GO2527" s="6"/>
      <c r="GP2527" s="6"/>
      <c r="GQ2527" s="6"/>
      <c r="GR2527" s="6"/>
      <c r="GS2527" s="6"/>
      <c r="GT2527" s="6"/>
      <c r="GU2527" s="6"/>
      <c r="GV2527" s="6"/>
      <c r="GW2527" s="6"/>
      <c r="GX2527" s="6"/>
      <c r="GY2527" s="6"/>
      <c r="GZ2527" s="6"/>
      <c r="HA2527" s="6"/>
      <c r="HB2527" s="6"/>
      <c r="HC2527" s="6"/>
      <c r="HD2527" s="6"/>
      <c r="HE2527" s="6"/>
      <c r="HF2527" s="6"/>
      <c r="HG2527" s="6"/>
      <c r="HH2527" s="6"/>
      <c r="HI2527" s="6"/>
      <c r="HJ2527" s="6"/>
      <c r="HK2527" s="6"/>
      <c r="HL2527" s="6"/>
      <c r="HM2527" s="6"/>
      <c r="HN2527" s="6"/>
      <c r="HO2527" s="6"/>
      <c r="HP2527" s="6"/>
      <c r="HQ2527" s="6"/>
      <c r="HR2527" s="6"/>
      <c r="HS2527" s="6"/>
      <c r="HT2527" s="6"/>
      <c r="HU2527" s="6"/>
      <c r="HV2527" s="6"/>
      <c r="HW2527" s="6"/>
      <c r="HX2527" s="6"/>
      <c r="HY2527" s="6"/>
      <c r="HZ2527" s="6"/>
      <c r="IA2527" s="6"/>
      <c r="IB2527" s="6"/>
      <c r="IC2527" s="6"/>
      <c r="ID2527" s="6"/>
      <c r="IE2527" s="6"/>
      <c r="IF2527" s="6"/>
      <c r="IG2527" s="6"/>
      <c r="IH2527" s="6"/>
      <c r="II2527" s="6"/>
      <c r="IJ2527" s="6"/>
      <c r="IK2527" s="6"/>
      <c r="IL2527" s="6"/>
      <c r="IM2527" s="6"/>
      <c r="IN2527" s="6"/>
      <c r="IO2527" s="6"/>
      <c r="IP2527" s="6"/>
      <c r="IQ2527" s="6"/>
      <c r="IR2527" s="6"/>
      <c r="IS2527" s="6"/>
      <c r="IT2527" s="6"/>
      <c r="IU2527" s="6"/>
      <c r="IV2527" s="6"/>
      <c r="IW2527" s="6"/>
      <c r="IX2527" s="6"/>
      <c r="IY2527" s="6"/>
      <c r="IZ2527" s="6"/>
      <c r="JA2527" s="6"/>
      <c r="JB2527" s="6"/>
      <c r="JC2527" s="6"/>
      <c r="JD2527" s="6"/>
      <c r="JE2527" s="6"/>
      <c r="JF2527" s="6"/>
      <c r="JG2527" s="6"/>
      <c r="JH2527" s="6"/>
      <c r="JI2527" s="6"/>
      <c r="JJ2527" s="6"/>
      <c r="JK2527" s="6"/>
      <c r="JL2527" s="6"/>
      <c r="JM2527" s="6"/>
    </row>
    <row r="2528" spans="2:273" s="49" customFormat="1" ht="20" customHeight="1">
      <c r="B2528" s="120" t="s">
        <v>8077</v>
      </c>
      <c r="C2528" s="113">
        <v>20201</v>
      </c>
      <c r="D2528" s="98">
        <v>2020</v>
      </c>
      <c r="E2528" s="45" t="s">
        <v>2315</v>
      </c>
      <c r="F2528" s="146"/>
      <c r="G2528" s="359"/>
      <c r="H2528" s="46" t="s">
        <v>5684</v>
      </c>
      <c r="I2528" s="46" t="s">
        <v>53</v>
      </c>
      <c r="J2528" s="90">
        <v>23</v>
      </c>
      <c r="K2528" s="198">
        <v>837871</v>
      </c>
      <c r="L2528" s="46" t="s">
        <v>8046</v>
      </c>
      <c r="M2528" s="46" t="s">
        <v>39</v>
      </c>
      <c r="N2528" s="215">
        <v>9</v>
      </c>
      <c r="O2528" s="90">
        <v>2</v>
      </c>
      <c r="P2528" s="90">
        <v>6</v>
      </c>
      <c r="Q2528" s="46" t="s">
        <v>47</v>
      </c>
      <c r="R2528" s="46" t="s">
        <v>5397</v>
      </c>
      <c r="S2528" s="48"/>
      <c r="T2528" s="48"/>
      <c r="U2528" s="48"/>
      <c r="V2528" s="48"/>
      <c r="W2528" s="48"/>
      <c r="X2528" s="48"/>
      <c r="Y2528" s="48"/>
      <c r="Z2528" s="48"/>
      <c r="AA2528" s="48"/>
      <c r="AB2528" s="48"/>
      <c r="AC2528" s="48"/>
      <c r="AD2528" s="48"/>
      <c r="AE2528" s="48"/>
      <c r="AF2528" s="48"/>
      <c r="AG2528" s="48"/>
      <c r="AH2528" s="48"/>
      <c r="AI2528" s="48"/>
      <c r="AJ2528" s="48"/>
      <c r="AK2528" s="48"/>
      <c r="AL2528" s="48"/>
      <c r="AM2528" s="48"/>
      <c r="AN2528" s="48"/>
      <c r="AO2528" s="48"/>
      <c r="AP2528" s="48"/>
      <c r="AQ2528" s="48"/>
      <c r="AR2528" s="48"/>
      <c r="AS2528" s="48"/>
      <c r="AT2528" s="48"/>
      <c r="AU2528" s="48"/>
      <c r="AV2528" s="48"/>
      <c r="AW2528" s="48"/>
      <c r="AX2528" s="48"/>
      <c r="AY2528" s="48"/>
      <c r="AZ2528" s="48"/>
      <c r="BA2528" s="48"/>
      <c r="BB2528" s="48"/>
      <c r="BC2528" s="48"/>
      <c r="BD2528" s="48"/>
      <c r="BE2528" s="48"/>
      <c r="BF2528" s="48"/>
      <c r="BG2528" s="48"/>
      <c r="BH2528" s="48"/>
      <c r="BI2528" s="48"/>
      <c r="BJ2528" s="48"/>
      <c r="BK2528" s="48"/>
      <c r="BL2528" s="48"/>
      <c r="BM2528" s="48"/>
      <c r="BN2528" s="48"/>
      <c r="BO2528" s="48"/>
      <c r="BP2528" s="48"/>
      <c r="BQ2528" s="48"/>
      <c r="BR2528" s="48"/>
      <c r="BS2528" s="48"/>
      <c r="BT2528" s="48"/>
      <c r="BU2528" s="48"/>
      <c r="BV2528" s="48"/>
      <c r="BW2528" s="48"/>
      <c r="BX2528" s="48"/>
      <c r="BY2528" s="48"/>
      <c r="BZ2528" s="48"/>
      <c r="CA2528" s="48"/>
      <c r="CB2528" s="48"/>
      <c r="CC2528" s="48"/>
      <c r="CD2528" s="48"/>
      <c r="CE2528" s="48"/>
      <c r="CF2528" s="48"/>
      <c r="CG2528" s="48"/>
      <c r="CH2528" s="48"/>
      <c r="CI2528" s="48"/>
      <c r="CJ2528" s="48"/>
      <c r="CK2528" s="48"/>
      <c r="CL2528" s="48"/>
      <c r="CM2528" s="48"/>
      <c r="CN2528" s="48"/>
      <c r="CO2528" s="48"/>
      <c r="CP2528" s="48"/>
      <c r="CQ2528" s="48"/>
      <c r="CR2528" s="48"/>
      <c r="CS2528" s="48"/>
      <c r="CT2528" s="48"/>
      <c r="CU2528" s="48"/>
      <c r="CV2528" s="48"/>
      <c r="CW2528" s="48"/>
      <c r="CX2528" s="48"/>
      <c r="CY2528" s="48"/>
      <c r="CZ2528" s="48"/>
      <c r="DA2528" s="48"/>
      <c r="DB2528" s="48"/>
      <c r="DC2528" s="48"/>
      <c r="DD2528" s="48"/>
      <c r="DE2528" s="48"/>
      <c r="DF2528" s="48"/>
      <c r="DG2528" s="48"/>
      <c r="DH2528" s="48"/>
      <c r="DI2528" s="48"/>
      <c r="DJ2528" s="48"/>
      <c r="DK2528" s="48"/>
      <c r="DL2528" s="48"/>
      <c r="DM2528" s="48"/>
      <c r="DN2528" s="48"/>
      <c r="DO2528" s="48"/>
      <c r="DP2528" s="48"/>
      <c r="DQ2528" s="48"/>
      <c r="DR2528" s="48"/>
      <c r="DS2528" s="48"/>
      <c r="DT2528" s="48"/>
      <c r="DU2528" s="48"/>
      <c r="DV2528" s="48"/>
      <c r="DW2528" s="48"/>
      <c r="DX2528" s="48"/>
      <c r="DY2528" s="48"/>
      <c r="DZ2528" s="48"/>
      <c r="EA2528" s="48"/>
      <c r="EB2528" s="48"/>
      <c r="EC2528" s="48"/>
      <c r="ED2528" s="48"/>
      <c r="EE2528" s="48"/>
      <c r="EF2528" s="48"/>
      <c r="EG2528" s="48"/>
      <c r="EH2528" s="48"/>
      <c r="EI2528" s="48"/>
      <c r="EJ2528" s="48"/>
      <c r="EK2528" s="48"/>
      <c r="EL2528" s="48"/>
      <c r="EM2528" s="48"/>
      <c r="EN2528" s="48"/>
      <c r="EO2528" s="48"/>
      <c r="EP2528" s="48"/>
      <c r="EQ2528" s="48"/>
      <c r="ER2528" s="48"/>
      <c r="ES2528" s="48"/>
      <c r="ET2528" s="48"/>
      <c r="EU2528" s="48"/>
      <c r="EV2528" s="48"/>
      <c r="EW2528" s="48"/>
      <c r="EX2528" s="48"/>
      <c r="EY2528" s="48"/>
      <c r="EZ2528" s="48"/>
      <c r="FA2528" s="48"/>
      <c r="FB2528" s="48"/>
      <c r="FC2528" s="48"/>
      <c r="FD2528" s="48"/>
      <c r="FE2528" s="48"/>
      <c r="FF2528" s="48"/>
      <c r="FG2528" s="48"/>
      <c r="FH2528" s="48"/>
      <c r="FI2528" s="48"/>
      <c r="FJ2528" s="48"/>
      <c r="FK2528" s="48"/>
      <c r="FL2528" s="48"/>
      <c r="FM2528" s="48"/>
      <c r="FN2528" s="48"/>
      <c r="FO2528" s="48"/>
      <c r="FP2528" s="48"/>
      <c r="FQ2528" s="48"/>
      <c r="FR2528" s="48"/>
      <c r="FS2528" s="48"/>
      <c r="FT2528" s="48"/>
      <c r="FU2528" s="48"/>
      <c r="FV2528" s="48"/>
      <c r="FW2528" s="48"/>
      <c r="FX2528" s="48"/>
      <c r="FY2528" s="48"/>
      <c r="FZ2528" s="48"/>
      <c r="GA2528" s="48"/>
      <c r="GB2528" s="48"/>
      <c r="GC2528" s="48"/>
      <c r="GD2528" s="48"/>
      <c r="GE2528" s="48"/>
      <c r="GF2528" s="48"/>
      <c r="GG2528" s="48"/>
      <c r="GH2528" s="48"/>
      <c r="GI2528" s="48"/>
      <c r="GJ2528" s="48"/>
      <c r="GK2528" s="48"/>
      <c r="GL2528" s="48"/>
      <c r="GM2528" s="48"/>
      <c r="GN2528" s="48"/>
      <c r="GO2528" s="48"/>
      <c r="GP2528" s="48"/>
      <c r="GQ2528" s="48"/>
      <c r="GR2528" s="48"/>
      <c r="GS2528" s="48"/>
      <c r="GT2528" s="48"/>
      <c r="GU2528" s="48"/>
      <c r="GV2528" s="48"/>
      <c r="GW2528" s="48"/>
      <c r="GX2528" s="48"/>
      <c r="GY2528" s="48"/>
      <c r="GZ2528" s="48"/>
      <c r="HA2528" s="48"/>
      <c r="HB2528" s="48"/>
      <c r="HC2528" s="48"/>
      <c r="HD2528" s="48"/>
      <c r="HE2528" s="48"/>
      <c r="HF2528" s="48"/>
      <c r="HG2528" s="48"/>
      <c r="HH2528" s="48"/>
      <c r="HI2528" s="48"/>
      <c r="HJ2528" s="48"/>
      <c r="HK2528" s="48"/>
      <c r="HL2528" s="48"/>
      <c r="HM2528" s="48"/>
      <c r="HN2528" s="48"/>
      <c r="HO2528" s="48"/>
      <c r="HP2528" s="48"/>
      <c r="HQ2528" s="48"/>
      <c r="HR2528" s="48"/>
      <c r="HS2528" s="48"/>
      <c r="HT2528" s="48"/>
      <c r="HU2528" s="48"/>
      <c r="HV2528" s="48"/>
      <c r="HW2528" s="48"/>
      <c r="HX2528" s="48"/>
      <c r="HY2528" s="48"/>
      <c r="HZ2528" s="48"/>
      <c r="IA2528" s="48"/>
      <c r="IB2528" s="48"/>
      <c r="IC2528" s="48"/>
      <c r="ID2528" s="48"/>
      <c r="IE2528" s="48"/>
      <c r="IF2528" s="48"/>
      <c r="IG2528" s="48"/>
      <c r="IH2528" s="48"/>
      <c r="II2528" s="48"/>
      <c r="IJ2528" s="48"/>
      <c r="IK2528" s="48"/>
      <c r="IL2528" s="48"/>
      <c r="IM2528" s="48"/>
      <c r="IN2528" s="48"/>
      <c r="IO2528" s="48"/>
      <c r="IP2528" s="48"/>
      <c r="IQ2528" s="48"/>
      <c r="IR2528" s="48"/>
      <c r="IS2528" s="48"/>
      <c r="IT2528" s="48"/>
      <c r="IU2528" s="48"/>
      <c r="IV2528" s="48"/>
      <c r="IW2528" s="48"/>
      <c r="IX2528" s="48"/>
      <c r="IY2528" s="48"/>
      <c r="IZ2528" s="48"/>
      <c r="JA2528" s="48"/>
    </row>
    <row r="2529" spans="2:273" s="49" customFormat="1" ht="20" customHeight="1">
      <c r="B2529" s="120" t="s">
        <v>5101</v>
      </c>
      <c r="C2529" s="113">
        <v>20191</v>
      </c>
      <c r="D2529" s="104">
        <v>2019</v>
      </c>
      <c r="E2529" s="45" t="s">
        <v>2315</v>
      </c>
      <c r="F2529" s="146"/>
      <c r="G2529" s="359"/>
      <c r="H2529" s="68" t="s">
        <v>5102</v>
      </c>
      <c r="I2529" s="68" t="s">
        <v>53</v>
      </c>
      <c r="J2529" s="92">
        <v>34</v>
      </c>
      <c r="K2529" s="200">
        <v>885967</v>
      </c>
      <c r="L2529" s="68" t="s">
        <v>2804</v>
      </c>
      <c r="M2529" s="68" t="s">
        <v>39</v>
      </c>
      <c r="N2529" s="215">
        <v>9</v>
      </c>
      <c r="O2529" s="89">
        <v>2</v>
      </c>
      <c r="P2529" s="89">
        <v>6</v>
      </c>
      <c r="Q2529" s="68" t="s">
        <v>47</v>
      </c>
      <c r="R2529" s="68" t="s">
        <v>80</v>
      </c>
      <c r="S2529" s="6"/>
      <c r="T2529" s="6"/>
      <c r="U2529" s="6"/>
      <c r="V2529" s="6"/>
      <c r="W2529" s="6"/>
      <c r="X2529" s="6"/>
      <c r="Y2529" s="6"/>
      <c r="Z2529" s="6"/>
      <c r="AA2529" s="6"/>
      <c r="AB2529" s="6"/>
      <c r="AC2529" s="6"/>
      <c r="AD2529" s="6"/>
      <c r="AE2529" s="6"/>
      <c r="AF2529" s="6"/>
      <c r="AG2529" s="6"/>
      <c r="AH2529" s="6"/>
      <c r="AI2529" s="6"/>
      <c r="AJ2529" s="6"/>
      <c r="AK2529" s="6"/>
      <c r="AL2529" s="6"/>
      <c r="AM2529" s="6"/>
      <c r="AN2529" s="6"/>
      <c r="AO2529" s="6"/>
      <c r="AP2529" s="6"/>
      <c r="AQ2529" s="6"/>
      <c r="AR2529" s="6"/>
      <c r="AS2529" s="6"/>
      <c r="AT2529" s="6"/>
      <c r="AU2529" s="6"/>
      <c r="AV2529" s="6"/>
      <c r="AW2529" s="6"/>
      <c r="AX2529" s="6"/>
      <c r="AY2529" s="6"/>
      <c r="AZ2529" s="6"/>
      <c r="BA2529" s="6"/>
      <c r="BB2529" s="6"/>
      <c r="BC2529" s="6"/>
      <c r="BD2529" s="6"/>
      <c r="BE2529" s="6"/>
      <c r="BF2529" s="6"/>
      <c r="BG2529" s="6"/>
      <c r="BH2529" s="6"/>
      <c r="BI2529" s="6"/>
      <c r="BJ2529" s="6"/>
      <c r="BK2529" s="6"/>
      <c r="BL2529" s="6"/>
      <c r="BM2529" s="6"/>
      <c r="BN2529" s="6"/>
      <c r="BO2529" s="6"/>
      <c r="BP2529" s="6"/>
      <c r="BQ2529" s="6"/>
      <c r="BR2529" s="6"/>
      <c r="BS2529" s="6"/>
      <c r="BT2529" s="6"/>
      <c r="BU2529" s="6"/>
      <c r="BV2529" s="6"/>
      <c r="BW2529" s="6"/>
      <c r="BX2529" s="6"/>
      <c r="BY2529" s="6"/>
      <c r="BZ2529" s="6"/>
      <c r="CA2529" s="6"/>
      <c r="CB2529" s="6"/>
      <c r="CC2529" s="6"/>
      <c r="CD2529" s="6"/>
      <c r="CE2529" s="6"/>
      <c r="CF2529" s="6"/>
      <c r="CG2529" s="6"/>
      <c r="CH2529" s="6"/>
      <c r="CI2529" s="6"/>
      <c r="CJ2529" s="6"/>
      <c r="CK2529" s="6"/>
      <c r="CL2529" s="6"/>
      <c r="CM2529" s="6"/>
      <c r="CN2529" s="6"/>
      <c r="CO2529" s="6"/>
      <c r="CP2529" s="6"/>
      <c r="CQ2529" s="6"/>
      <c r="CR2529" s="6"/>
      <c r="CS2529" s="6"/>
      <c r="CT2529" s="6"/>
      <c r="CU2529" s="6"/>
      <c r="CV2529" s="6"/>
      <c r="CW2529" s="6"/>
      <c r="CX2529" s="6"/>
      <c r="CY2529" s="6"/>
      <c r="CZ2529" s="6"/>
      <c r="DA2529" s="6"/>
      <c r="DB2529" s="6"/>
      <c r="DC2529" s="6"/>
      <c r="DD2529" s="6"/>
      <c r="DE2529" s="6"/>
      <c r="DF2529" s="6"/>
      <c r="DG2529" s="6"/>
      <c r="DH2529" s="6"/>
      <c r="DI2529" s="6"/>
      <c r="DJ2529" s="6"/>
      <c r="DK2529" s="6"/>
      <c r="DL2529" s="6"/>
      <c r="DM2529" s="6"/>
      <c r="DN2529" s="6"/>
      <c r="DO2529" s="6"/>
      <c r="DP2529" s="6"/>
      <c r="DQ2529" s="6"/>
      <c r="DR2529" s="6"/>
      <c r="DS2529" s="6"/>
      <c r="DT2529" s="6"/>
      <c r="DU2529" s="6"/>
      <c r="DV2529" s="6"/>
      <c r="DW2529" s="6"/>
      <c r="DX2529" s="6"/>
      <c r="DY2529" s="6"/>
      <c r="DZ2529" s="6"/>
      <c r="EA2529" s="6"/>
      <c r="EB2529" s="6"/>
      <c r="EC2529" s="6"/>
      <c r="ED2529" s="6"/>
      <c r="EE2529" s="6"/>
      <c r="EF2529" s="6"/>
      <c r="EG2529" s="6"/>
      <c r="EH2529" s="6"/>
      <c r="EI2529" s="6"/>
      <c r="EJ2529" s="6"/>
      <c r="EK2529" s="6"/>
      <c r="EL2529" s="6"/>
      <c r="EM2529" s="6"/>
      <c r="EN2529" s="6"/>
      <c r="EO2529" s="6"/>
      <c r="EP2529" s="6"/>
      <c r="EQ2529" s="6"/>
      <c r="ER2529" s="6"/>
      <c r="ES2529" s="6"/>
      <c r="ET2529" s="6"/>
      <c r="EU2529" s="6"/>
      <c r="EV2529" s="6"/>
      <c r="EW2529" s="6"/>
      <c r="EX2529" s="6"/>
      <c r="EY2529" s="6"/>
      <c r="EZ2529" s="6"/>
      <c r="FA2529" s="6"/>
      <c r="FB2529" s="6"/>
      <c r="FC2529" s="6"/>
      <c r="FD2529" s="6"/>
      <c r="FE2529" s="6"/>
      <c r="FF2529" s="6"/>
      <c r="FG2529" s="6"/>
      <c r="FH2529" s="6"/>
      <c r="FI2529" s="6"/>
      <c r="FJ2529" s="6"/>
      <c r="FK2529" s="6"/>
      <c r="FL2529" s="6"/>
      <c r="FM2529" s="6"/>
      <c r="FN2529" s="6"/>
      <c r="FO2529" s="6"/>
      <c r="FP2529" s="6"/>
      <c r="FQ2529" s="6"/>
      <c r="FR2529" s="6"/>
      <c r="FS2529" s="6"/>
      <c r="FT2529" s="6"/>
      <c r="FU2529" s="6"/>
      <c r="FV2529" s="6"/>
      <c r="FW2529" s="6"/>
      <c r="FX2529" s="6"/>
      <c r="FY2529" s="6"/>
      <c r="FZ2529" s="6"/>
      <c r="GA2529" s="6"/>
      <c r="GB2529" s="6"/>
      <c r="GC2529" s="6"/>
      <c r="GD2529" s="6"/>
      <c r="GE2529" s="6"/>
      <c r="GF2529" s="6"/>
      <c r="GG2529" s="6"/>
      <c r="GH2529" s="6"/>
      <c r="GI2529" s="6"/>
      <c r="GJ2529" s="6"/>
      <c r="GK2529" s="6"/>
      <c r="GL2529" s="6"/>
      <c r="GM2529" s="6"/>
      <c r="GN2529" s="6"/>
      <c r="GO2529" s="6"/>
      <c r="GP2529" s="6"/>
      <c r="GQ2529" s="6"/>
      <c r="GR2529" s="6"/>
      <c r="GS2529" s="6"/>
      <c r="GT2529" s="6"/>
      <c r="GU2529" s="6"/>
      <c r="GV2529" s="6"/>
      <c r="GW2529" s="6"/>
      <c r="GX2529" s="6"/>
      <c r="GY2529" s="6"/>
      <c r="GZ2529" s="6"/>
      <c r="HA2529" s="6"/>
      <c r="HB2529" s="6"/>
      <c r="HC2529" s="6"/>
      <c r="HD2529" s="6"/>
      <c r="HE2529" s="6"/>
      <c r="HF2529" s="6"/>
      <c r="HG2529" s="6"/>
      <c r="HH2529" s="6"/>
      <c r="HI2529" s="6"/>
      <c r="HJ2529" s="6"/>
      <c r="HK2529" s="6"/>
      <c r="HL2529" s="6"/>
      <c r="HM2529" s="6"/>
      <c r="HN2529" s="6"/>
      <c r="HO2529" s="6"/>
      <c r="HP2529" s="6"/>
      <c r="HQ2529" s="6"/>
      <c r="HR2529" s="6"/>
      <c r="HS2529" s="6"/>
      <c r="HT2529" s="6"/>
      <c r="HU2529" s="6"/>
      <c r="HV2529" s="6"/>
      <c r="HW2529" s="6"/>
      <c r="HX2529" s="6"/>
      <c r="HY2529" s="6"/>
      <c r="HZ2529" s="6"/>
      <c r="IA2529" s="6"/>
      <c r="IB2529" s="6"/>
      <c r="IC2529" s="6"/>
      <c r="ID2529" s="6"/>
      <c r="IE2529" s="6"/>
      <c r="IF2529" s="6"/>
      <c r="IG2529" s="6"/>
      <c r="IH2529" s="6"/>
      <c r="II2529" s="6"/>
      <c r="IJ2529" s="6"/>
      <c r="IK2529" s="6"/>
      <c r="IL2529" s="6"/>
      <c r="IM2529" s="6"/>
      <c r="IN2529" s="6"/>
      <c r="IO2529" s="6"/>
      <c r="IP2529" s="6"/>
      <c r="IQ2529" s="6"/>
      <c r="IR2529" s="6"/>
      <c r="IS2529" s="6"/>
      <c r="IT2529" s="6"/>
      <c r="IU2529" s="6"/>
      <c r="IV2529" s="6"/>
      <c r="IW2529" s="6"/>
      <c r="IX2529" s="6"/>
      <c r="IY2529" s="6"/>
      <c r="IZ2529" s="6"/>
      <c r="JA2529" s="6"/>
      <c r="JB2529" s="6"/>
      <c r="JC2529" s="6"/>
      <c r="JD2529" s="6"/>
      <c r="JE2529" s="6"/>
      <c r="JF2529" s="6"/>
      <c r="JG2529" s="6"/>
      <c r="JH2529" s="6"/>
      <c r="JI2529" s="6"/>
      <c r="JJ2529" s="6"/>
      <c r="JK2529" s="6"/>
      <c r="JL2529" s="6"/>
      <c r="JM2529" s="6"/>
    </row>
    <row r="2530" spans="2:273" s="49" customFormat="1" ht="20" customHeight="1">
      <c r="B2530" s="120" t="s">
        <v>8078</v>
      </c>
      <c r="C2530" s="113">
        <v>20202</v>
      </c>
      <c r="D2530" s="104">
        <v>2020</v>
      </c>
      <c r="E2530" s="45" t="s">
        <v>2315</v>
      </c>
      <c r="F2530" s="146"/>
      <c r="G2530" s="359"/>
      <c r="H2530" s="46" t="s">
        <v>8079</v>
      </c>
      <c r="I2530" s="46" t="s">
        <v>37</v>
      </c>
      <c r="J2530" s="90">
        <v>24</v>
      </c>
      <c r="K2530" s="198">
        <v>898846</v>
      </c>
      <c r="L2530" s="46" t="s">
        <v>8046</v>
      </c>
      <c r="M2530" s="46" t="s">
        <v>39</v>
      </c>
      <c r="N2530" s="215">
        <v>9</v>
      </c>
      <c r="O2530" s="90">
        <v>2</v>
      </c>
      <c r="P2530" s="90">
        <v>6</v>
      </c>
      <c r="Q2530" s="46" t="s">
        <v>55</v>
      </c>
      <c r="R2530" s="46" t="s">
        <v>156</v>
      </c>
      <c r="S2530" s="48"/>
      <c r="T2530" s="48"/>
      <c r="U2530" s="48"/>
      <c r="V2530" s="48"/>
      <c r="W2530" s="48"/>
      <c r="X2530" s="48"/>
      <c r="Y2530" s="48"/>
      <c r="Z2530" s="48"/>
      <c r="AA2530" s="48"/>
      <c r="AB2530" s="48"/>
      <c r="AC2530" s="48"/>
      <c r="AD2530" s="48"/>
      <c r="AE2530" s="48"/>
      <c r="AF2530" s="37"/>
      <c r="AG2530" s="37"/>
      <c r="AH2530" s="37"/>
      <c r="AI2530" s="37"/>
      <c r="AJ2530" s="37"/>
      <c r="AK2530" s="37"/>
      <c r="AL2530" s="37"/>
      <c r="AM2530" s="37"/>
      <c r="AN2530" s="37"/>
      <c r="AO2530" s="37"/>
      <c r="AP2530" s="37"/>
      <c r="AQ2530" s="37"/>
      <c r="AR2530" s="37"/>
      <c r="AS2530" s="37"/>
      <c r="AT2530" s="37"/>
      <c r="AU2530" s="37"/>
      <c r="AV2530" s="37"/>
      <c r="AW2530" s="37"/>
      <c r="AX2530" s="37"/>
      <c r="AY2530" s="37"/>
      <c r="AZ2530" s="37"/>
      <c r="BA2530" s="37"/>
      <c r="BB2530" s="37"/>
      <c r="BC2530" s="37"/>
      <c r="BD2530" s="37"/>
      <c r="BE2530" s="37"/>
      <c r="BF2530" s="37"/>
      <c r="BG2530" s="37"/>
      <c r="BH2530" s="37"/>
      <c r="BI2530" s="37"/>
      <c r="BJ2530" s="37"/>
      <c r="BK2530" s="37"/>
      <c r="BL2530" s="37"/>
      <c r="BM2530" s="37"/>
      <c r="BN2530" s="37"/>
      <c r="BO2530" s="37"/>
      <c r="BP2530" s="37"/>
      <c r="BQ2530" s="37"/>
      <c r="BR2530" s="37"/>
      <c r="BS2530" s="37"/>
      <c r="BT2530" s="37"/>
      <c r="BU2530" s="37"/>
      <c r="BV2530" s="37"/>
      <c r="BW2530" s="37"/>
      <c r="BX2530" s="37"/>
      <c r="BY2530" s="37"/>
      <c r="BZ2530" s="37"/>
      <c r="CA2530" s="37"/>
      <c r="CB2530" s="37"/>
      <c r="CC2530" s="37"/>
      <c r="CD2530" s="37"/>
      <c r="CE2530" s="37"/>
      <c r="CF2530" s="37"/>
      <c r="CG2530" s="37"/>
      <c r="CH2530" s="37"/>
      <c r="CI2530" s="37"/>
      <c r="CJ2530" s="37"/>
      <c r="CK2530" s="37"/>
      <c r="CL2530" s="37"/>
      <c r="CM2530" s="37"/>
      <c r="CN2530" s="37"/>
      <c r="CO2530" s="37"/>
      <c r="CP2530" s="37"/>
      <c r="CQ2530" s="37"/>
      <c r="CR2530" s="37"/>
      <c r="CS2530" s="37"/>
      <c r="CT2530" s="37"/>
      <c r="CU2530" s="37"/>
      <c r="CV2530" s="37"/>
      <c r="CW2530" s="37"/>
      <c r="CX2530" s="37"/>
      <c r="CY2530" s="37"/>
      <c r="CZ2530" s="37"/>
      <c r="DA2530" s="37"/>
      <c r="DB2530" s="37"/>
      <c r="DC2530" s="37"/>
      <c r="DD2530" s="37"/>
      <c r="DE2530" s="37"/>
      <c r="DF2530" s="37"/>
      <c r="DG2530" s="37"/>
      <c r="DH2530" s="37"/>
      <c r="DI2530" s="37"/>
      <c r="DJ2530" s="37"/>
      <c r="DK2530" s="37"/>
      <c r="DL2530" s="37"/>
      <c r="DM2530" s="37"/>
      <c r="DN2530" s="37"/>
      <c r="DO2530" s="37"/>
      <c r="DP2530" s="37"/>
      <c r="DQ2530" s="37"/>
      <c r="DR2530" s="37"/>
      <c r="DS2530" s="37"/>
      <c r="DT2530" s="37"/>
      <c r="DU2530" s="37"/>
      <c r="DV2530" s="37"/>
      <c r="DW2530" s="37"/>
      <c r="DX2530" s="37"/>
      <c r="DY2530" s="37"/>
      <c r="DZ2530" s="37"/>
      <c r="EA2530" s="37"/>
      <c r="EB2530" s="37"/>
      <c r="EC2530" s="37"/>
      <c r="ED2530" s="37"/>
      <c r="EE2530" s="37"/>
      <c r="EF2530" s="37"/>
      <c r="EG2530" s="37"/>
      <c r="EH2530" s="37"/>
      <c r="EI2530" s="37"/>
      <c r="EJ2530" s="37"/>
      <c r="EK2530" s="37"/>
      <c r="EL2530" s="37"/>
      <c r="EM2530" s="37"/>
      <c r="EN2530" s="37"/>
      <c r="EO2530" s="37"/>
      <c r="EP2530" s="37"/>
      <c r="EQ2530" s="37"/>
      <c r="ER2530" s="37"/>
      <c r="ES2530" s="37"/>
      <c r="ET2530" s="37"/>
      <c r="EU2530" s="37"/>
      <c r="EV2530" s="37"/>
      <c r="EW2530" s="37"/>
      <c r="EX2530" s="37"/>
      <c r="EY2530" s="37"/>
      <c r="EZ2530" s="37"/>
      <c r="FA2530" s="37"/>
      <c r="FB2530" s="37"/>
      <c r="FC2530" s="37"/>
      <c r="FD2530" s="37"/>
      <c r="FE2530" s="37"/>
      <c r="FF2530" s="37"/>
      <c r="FG2530" s="37"/>
      <c r="FH2530" s="37"/>
      <c r="FI2530" s="37"/>
      <c r="FJ2530" s="37"/>
      <c r="FK2530" s="37"/>
      <c r="FL2530" s="37"/>
      <c r="FM2530" s="37"/>
      <c r="FN2530" s="37"/>
      <c r="FO2530" s="37"/>
      <c r="FP2530" s="37"/>
      <c r="FQ2530" s="37"/>
      <c r="FR2530" s="37"/>
      <c r="FS2530" s="37"/>
      <c r="FT2530" s="37"/>
      <c r="FU2530" s="37"/>
      <c r="FV2530" s="37"/>
      <c r="FW2530" s="37"/>
      <c r="FX2530" s="37"/>
      <c r="FY2530" s="37"/>
      <c r="FZ2530" s="37"/>
      <c r="GA2530" s="37"/>
      <c r="GB2530" s="37"/>
      <c r="GC2530" s="37"/>
      <c r="GD2530" s="37"/>
      <c r="GE2530" s="37"/>
      <c r="GF2530" s="37"/>
      <c r="GG2530" s="37"/>
      <c r="GH2530" s="37"/>
      <c r="GI2530" s="37"/>
      <c r="GJ2530" s="37"/>
      <c r="GK2530" s="37"/>
      <c r="GL2530" s="37"/>
      <c r="GM2530" s="37"/>
      <c r="GN2530" s="37"/>
      <c r="GO2530" s="37"/>
      <c r="GP2530" s="37"/>
      <c r="GQ2530" s="37"/>
      <c r="GR2530" s="37"/>
      <c r="GS2530" s="37"/>
      <c r="GT2530" s="37"/>
      <c r="GU2530" s="37"/>
      <c r="GV2530" s="37"/>
      <c r="GW2530" s="37"/>
      <c r="GX2530" s="37"/>
      <c r="GY2530" s="37"/>
      <c r="GZ2530" s="37"/>
      <c r="HA2530" s="37"/>
      <c r="HB2530" s="37"/>
      <c r="HC2530" s="37"/>
      <c r="HD2530" s="37"/>
      <c r="HE2530" s="37"/>
      <c r="HF2530" s="37"/>
      <c r="HG2530" s="37"/>
      <c r="HH2530" s="37"/>
      <c r="HI2530" s="37"/>
      <c r="HJ2530" s="37"/>
      <c r="HK2530" s="37"/>
      <c r="HL2530" s="37"/>
      <c r="HM2530" s="37"/>
      <c r="HN2530" s="37"/>
      <c r="HO2530" s="37"/>
      <c r="HP2530" s="37"/>
      <c r="HQ2530" s="37"/>
      <c r="HR2530" s="37"/>
      <c r="HS2530" s="37"/>
      <c r="HT2530" s="37"/>
      <c r="HU2530" s="37"/>
      <c r="HV2530" s="37"/>
      <c r="HW2530" s="37"/>
      <c r="HX2530" s="37"/>
      <c r="HY2530" s="37"/>
      <c r="HZ2530" s="37"/>
      <c r="IA2530" s="37"/>
      <c r="IB2530" s="37"/>
      <c r="IC2530" s="37"/>
      <c r="ID2530" s="37"/>
      <c r="IE2530" s="37"/>
      <c r="IF2530" s="37"/>
      <c r="IG2530" s="37"/>
      <c r="IH2530" s="37"/>
      <c r="II2530" s="37"/>
      <c r="IJ2530" s="37"/>
      <c r="IK2530" s="37"/>
      <c r="IL2530" s="37"/>
      <c r="IM2530" s="37"/>
      <c r="IN2530" s="37"/>
      <c r="IO2530" s="37"/>
      <c r="IP2530" s="37"/>
      <c r="IQ2530" s="37"/>
      <c r="IR2530" s="37"/>
      <c r="IS2530" s="37"/>
      <c r="IT2530" s="37"/>
      <c r="IU2530" s="37"/>
      <c r="IV2530" s="37"/>
      <c r="IW2530" s="37"/>
      <c r="IX2530" s="37"/>
      <c r="IY2530" s="37"/>
      <c r="IZ2530" s="37"/>
      <c r="JA2530" s="37"/>
      <c r="JB2530" s="37"/>
      <c r="JC2530" s="37"/>
      <c r="JD2530" s="37"/>
      <c r="JE2530" s="37"/>
      <c r="JF2530" s="37"/>
      <c r="JG2530" s="37"/>
      <c r="JH2530" s="37"/>
      <c r="JI2530" s="37"/>
      <c r="JJ2530" s="37"/>
      <c r="JK2530" s="37"/>
      <c r="JL2530" s="37"/>
      <c r="JM2530" s="37"/>
    </row>
    <row r="2531" spans="2:273" s="49" customFormat="1" ht="20" customHeight="1">
      <c r="B2531" s="121" t="s">
        <v>2327</v>
      </c>
      <c r="C2531" s="122">
        <v>20181</v>
      </c>
      <c r="D2531" s="104">
        <v>2018</v>
      </c>
      <c r="E2531" s="45" t="s">
        <v>2315</v>
      </c>
      <c r="F2531" s="146"/>
      <c r="G2531" s="359"/>
      <c r="H2531" s="68" t="s">
        <v>2328</v>
      </c>
      <c r="I2531" s="68"/>
      <c r="J2531" s="92">
        <v>50</v>
      </c>
      <c r="K2531" s="200">
        <v>1003935</v>
      </c>
      <c r="L2531" s="68" t="s">
        <v>2804</v>
      </c>
      <c r="M2531" s="68" t="s">
        <v>39</v>
      </c>
      <c r="N2531" s="215">
        <v>9</v>
      </c>
      <c r="O2531" s="92">
        <v>2</v>
      </c>
      <c r="P2531" s="89">
        <v>6</v>
      </c>
      <c r="Q2531" s="70"/>
      <c r="R2531" s="68" t="s">
        <v>139</v>
      </c>
      <c r="S2531" s="13">
        <v>9</v>
      </c>
      <c r="T2531" s="13"/>
      <c r="U2531" s="7"/>
      <c r="V2531" s="7"/>
      <c r="W2531" s="7"/>
      <c r="X2531" s="7"/>
      <c r="Y2531" s="13">
        <v>3</v>
      </c>
      <c r="Z2531" s="15">
        <v>1</v>
      </c>
      <c r="AA2531" s="7"/>
      <c r="AB2531" s="7"/>
      <c r="AC2531" s="7"/>
      <c r="AD2531" s="7"/>
      <c r="AE2531" s="6" t="s">
        <v>2329</v>
      </c>
      <c r="AF2531" s="37"/>
      <c r="AG2531" s="37"/>
      <c r="AH2531" s="37"/>
      <c r="AI2531" s="37"/>
      <c r="AJ2531" s="37"/>
      <c r="AK2531" s="37"/>
      <c r="AL2531" s="37"/>
      <c r="AM2531" s="37"/>
      <c r="AN2531" s="37"/>
      <c r="AO2531" s="37"/>
      <c r="AP2531" s="37"/>
      <c r="AQ2531" s="37"/>
      <c r="AR2531" s="37"/>
      <c r="AS2531" s="37"/>
      <c r="AT2531" s="37"/>
      <c r="AU2531" s="37"/>
      <c r="AV2531" s="37"/>
      <c r="AW2531" s="37"/>
      <c r="AX2531" s="37"/>
      <c r="AY2531" s="37"/>
      <c r="AZ2531" s="37"/>
      <c r="BA2531" s="37"/>
      <c r="BB2531" s="37"/>
      <c r="BC2531" s="37"/>
      <c r="BD2531" s="37"/>
      <c r="BE2531" s="37"/>
      <c r="BF2531" s="37"/>
      <c r="BG2531" s="37"/>
      <c r="BH2531" s="37"/>
      <c r="BI2531" s="37"/>
      <c r="BJ2531" s="37"/>
      <c r="BK2531" s="37"/>
      <c r="BL2531" s="37"/>
      <c r="BM2531" s="37"/>
      <c r="BN2531" s="37"/>
      <c r="BO2531" s="37"/>
      <c r="BP2531" s="37"/>
      <c r="BQ2531" s="37"/>
      <c r="BR2531" s="37"/>
      <c r="BS2531" s="37"/>
      <c r="BT2531" s="37"/>
      <c r="BU2531" s="37"/>
      <c r="BV2531" s="37"/>
      <c r="BW2531" s="37"/>
      <c r="BX2531" s="37"/>
      <c r="BY2531" s="37"/>
      <c r="BZ2531" s="37"/>
      <c r="CA2531" s="37"/>
      <c r="CB2531" s="37"/>
      <c r="CC2531" s="37"/>
      <c r="CD2531" s="37"/>
      <c r="CE2531" s="37"/>
      <c r="CF2531" s="37"/>
      <c r="CG2531" s="37"/>
      <c r="CH2531" s="37"/>
      <c r="CI2531" s="37"/>
      <c r="CJ2531" s="37"/>
      <c r="CK2531" s="37"/>
      <c r="CL2531" s="37"/>
      <c r="CM2531" s="37"/>
      <c r="CN2531" s="37"/>
      <c r="CO2531" s="37"/>
      <c r="CP2531" s="37"/>
      <c r="CQ2531" s="37"/>
      <c r="CR2531" s="37"/>
      <c r="CS2531" s="37"/>
      <c r="CT2531" s="37"/>
      <c r="CU2531" s="37"/>
      <c r="CV2531" s="37"/>
      <c r="CW2531" s="37"/>
      <c r="CX2531" s="37"/>
      <c r="CY2531" s="37"/>
      <c r="CZ2531" s="37"/>
      <c r="DA2531" s="37"/>
      <c r="DB2531" s="37"/>
      <c r="DC2531" s="37"/>
      <c r="DD2531" s="37"/>
      <c r="DE2531" s="37"/>
      <c r="DF2531" s="37"/>
      <c r="DG2531" s="37"/>
      <c r="DH2531" s="37"/>
      <c r="DI2531" s="37"/>
      <c r="DJ2531" s="37"/>
      <c r="DK2531" s="37"/>
      <c r="DL2531" s="37"/>
      <c r="DM2531" s="37"/>
      <c r="DN2531" s="37"/>
      <c r="DO2531" s="37"/>
      <c r="DP2531" s="37"/>
      <c r="DQ2531" s="37"/>
      <c r="DR2531" s="37"/>
      <c r="DS2531" s="37"/>
      <c r="DT2531" s="37"/>
      <c r="DU2531" s="37"/>
      <c r="DV2531" s="37"/>
      <c r="DW2531" s="37"/>
      <c r="DX2531" s="37"/>
      <c r="DY2531" s="37"/>
      <c r="DZ2531" s="37"/>
      <c r="EA2531" s="37"/>
      <c r="EB2531" s="37"/>
      <c r="EC2531" s="37"/>
      <c r="ED2531" s="37"/>
      <c r="EE2531" s="37"/>
      <c r="EF2531" s="37"/>
      <c r="EG2531" s="37"/>
      <c r="EH2531" s="37"/>
      <c r="EI2531" s="37"/>
      <c r="EJ2531" s="37"/>
      <c r="EK2531" s="37"/>
      <c r="EL2531" s="37"/>
      <c r="EM2531" s="37"/>
      <c r="EN2531" s="37"/>
      <c r="EO2531" s="37"/>
      <c r="EP2531" s="37"/>
      <c r="EQ2531" s="37"/>
      <c r="ER2531" s="37"/>
      <c r="ES2531" s="37"/>
      <c r="ET2531" s="37"/>
      <c r="EU2531" s="37"/>
      <c r="EV2531" s="37"/>
      <c r="EW2531" s="37"/>
      <c r="EX2531" s="37"/>
      <c r="EY2531" s="37"/>
      <c r="EZ2531" s="37"/>
      <c r="FA2531" s="37"/>
      <c r="FB2531" s="37"/>
      <c r="FC2531" s="37"/>
      <c r="FD2531" s="37"/>
      <c r="FE2531" s="37"/>
      <c r="FF2531" s="37"/>
      <c r="FG2531" s="37"/>
      <c r="FH2531" s="37"/>
      <c r="FI2531" s="37"/>
      <c r="FJ2531" s="37"/>
      <c r="FK2531" s="37"/>
      <c r="FL2531" s="37"/>
      <c r="FM2531" s="37"/>
      <c r="FN2531" s="37"/>
      <c r="FO2531" s="37"/>
      <c r="FP2531" s="37"/>
      <c r="FQ2531" s="37"/>
      <c r="FR2531" s="37"/>
      <c r="FS2531" s="37"/>
      <c r="FT2531" s="37"/>
      <c r="FU2531" s="37"/>
      <c r="FV2531" s="37"/>
      <c r="FW2531" s="37"/>
      <c r="FX2531" s="37"/>
      <c r="FY2531" s="37"/>
      <c r="FZ2531" s="37"/>
      <c r="GA2531" s="37"/>
      <c r="GB2531" s="37"/>
      <c r="GC2531" s="37"/>
      <c r="GD2531" s="37"/>
      <c r="GE2531" s="37"/>
      <c r="GF2531" s="37"/>
      <c r="GG2531" s="37"/>
      <c r="GH2531" s="37"/>
      <c r="GI2531" s="37"/>
      <c r="GJ2531" s="37"/>
      <c r="GK2531" s="37"/>
      <c r="GL2531" s="37"/>
      <c r="GM2531" s="37"/>
      <c r="GN2531" s="37"/>
      <c r="GO2531" s="37"/>
      <c r="GP2531" s="37"/>
      <c r="GQ2531" s="37"/>
      <c r="GR2531" s="37"/>
      <c r="GS2531" s="37"/>
      <c r="GT2531" s="37"/>
      <c r="GU2531" s="37"/>
      <c r="GV2531" s="37"/>
      <c r="GW2531" s="37"/>
      <c r="GX2531" s="37"/>
      <c r="GY2531" s="37"/>
      <c r="GZ2531" s="37"/>
      <c r="HA2531" s="37"/>
      <c r="HB2531" s="37"/>
      <c r="HC2531" s="37"/>
      <c r="HD2531" s="37"/>
      <c r="HE2531" s="37"/>
      <c r="HF2531" s="37"/>
      <c r="HG2531" s="37"/>
      <c r="HH2531" s="37"/>
      <c r="HI2531" s="37"/>
      <c r="HJ2531" s="37"/>
      <c r="HK2531" s="37"/>
      <c r="HL2531" s="37"/>
      <c r="HM2531" s="37"/>
      <c r="HN2531" s="37"/>
      <c r="HO2531" s="37"/>
      <c r="HP2531" s="37"/>
      <c r="HQ2531" s="37"/>
      <c r="HR2531" s="37"/>
      <c r="HS2531" s="37"/>
      <c r="HT2531" s="37"/>
      <c r="HU2531" s="37"/>
      <c r="HV2531" s="37"/>
      <c r="HW2531" s="37"/>
      <c r="HX2531" s="37"/>
      <c r="HY2531" s="37"/>
      <c r="HZ2531" s="37"/>
      <c r="IA2531" s="37"/>
      <c r="IB2531" s="37"/>
      <c r="IC2531" s="37"/>
      <c r="ID2531" s="37"/>
      <c r="IE2531" s="37"/>
      <c r="IF2531" s="37"/>
      <c r="IG2531" s="37"/>
      <c r="IH2531" s="37"/>
      <c r="II2531" s="37"/>
      <c r="IJ2531" s="37"/>
      <c r="IK2531" s="37"/>
      <c r="IL2531" s="37"/>
      <c r="IM2531" s="37"/>
      <c r="IN2531" s="37"/>
      <c r="IO2531" s="37"/>
      <c r="IP2531" s="37"/>
      <c r="IQ2531" s="37"/>
      <c r="IR2531" s="37"/>
      <c r="IS2531" s="37"/>
      <c r="IT2531" s="37"/>
      <c r="IU2531" s="37"/>
      <c r="IV2531" s="37"/>
      <c r="IW2531" s="37"/>
      <c r="IX2531" s="37"/>
      <c r="IY2531" s="37"/>
      <c r="IZ2531" s="37"/>
      <c r="JA2531" s="37"/>
      <c r="JB2531" s="37"/>
      <c r="JC2531" s="37"/>
      <c r="JD2531" s="37"/>
      <c r="JE2531" s="37"/>
      <c r="JF2531" s="37"/>
      <c r="JG2531" s="37"/>
      <c r="JH2531" s="37"/>
      <c r="JI2531" s="37"/>
      <c r="JJ2531" s="37"/>
      <c r="JK2531" s="37"/>
      <c r="JL2531" s="37"/>
      <c r="JM2531" s="37"/>
    </row>
    <row r="2532" spans="2:273" s="49" customFormat="1" ht="20" customHeight="1">
      <c r="B2532" s="120" t="s">
        <v>8080</v>
      </c>
      <c r="C2532" s="113">
        <v>20201</v>
      </c>
      <c r="D2532" s="98">
        <v>2020</v>
      </c>
      <c r="E2532" s="45" t="s">
        <v>2315</v>
      </c>
      <c r="F2532" s="146"/>
      <c r="G2532" s="359"/>
      <c r="H2532" s="46" t="s">
        <v>8081</v>
      </c>
      <c r="I2532" s="46" t="s">
        <v>53</v>
      </c>
      <c r="J2532" s="90">
        <v>30</v>
      </c>
      <c r="K2532" s="198">
        <v>1318883</v>
      </c>
      <c r="L2532" s="46" t="s">
        <v>8046</v>
      </c>
      <c r="M2532" s="46" t="s">
        <v>39</v>
      </c>
      <c r="N2532" s="215">
        <v>9</v>
      </c>
      <c r="O2532" s="90">
        <v>2</v>
      </c>
      <c r="P2532" s="90">
        <v>6</v>
      </c>
      <c r="Q2532" s="46" t="s">
        <v>47</v>
      </c>
      <c r="R2532" s="46" t="s">
        <v>111</v>
      </c>
      <c r="S2532" s="48"/>
      <c r="T2532" s="48"/>
      <c r="U2532" s="48"/>
      <c r="V2532" s="48"/>
      <c r="W2532" s="48"/>
      <c r="X2532" s="48"/>
      <c r="Y2532" s="48"/>
      <c r="Z2532" s="48"/>
      <c r="AA2532" s="48"/>
      <c r="AB2532" s="48"/>
      <c r="AC2532" s="48"/>
      <c r="AD2532" s="48"/>
      <c r="AE2532" s="48"/>
      <c r="AF2532" s="6"/>
      <c r="AG2532" s="6"/>
      <c r="AH2532" s="6"/>
      <c r="AI2532" s="6"/>
      <c r="AJ2532" s="6"/>
      <c r="AK2532" s="6"/>
      <c r="AL2532" s="6"/>
      <c r="AM2532" s="6"/>
      <c r="AN2532" s="6"/>
      <c r="AO2532" s="6"/>
      <c r="AP2532" s="6"/>
      <c r="AQ2532" s="6"/>
      <c r="AR2532" s="6"/>
      <c r="AS2532" s="6"/>
      <c r="AT2532" s="6"/>
      <c r="AU2532" s="6"/>
      <c r="AV2532" s="6"/>
      <c r="AW2532" s="6"/>
      <c r="AX2532" s="6"/>
      <c r="AY2532" s="6"/>
      <c r="AZ2532" s="6"/>
      <c r="BA2532" s="6"/>
      <c r="BB2532" s="6"/>
      <c r="BC2532" s="6"/>
      <c r="BD2532" s="6"/>
      <c r="BE2532" s="6"/>
      <c r="BF2532" s="6"/>
      <c r="BG2532" s="6"/>
      <c r="BH2532" s="6"/>
      <c r="BI2532" s="6"/>
      <c r="BJ2532" s="6"/>
      <c r="BK2532" s="6"/>
      <c r="BL2532" s="6"/>
      <c r="BM2532" s="6"/>
      <c r="BN2532" s="6"/>
      <c r="BO2532" s="6"/>
      <c r="BP2532" s="6"/>
      <c r="BQ2532" s="6"/>
      <c r="BR2532" s="6"/>
      <c r="BS2532" s="6"/>
      <c r="BT2532" s="6"/>
      <c r="BU2532" s="6"/>
      <c r="BV2532" s="6"/>
      <c r="BW2532" s="6"/>
      <c r="BX2532" s="6"/>
      <c r="BY2532" s="6"/>
      <c r="BZ2532" s="6"/>
      <c r="CA2532" s="6"/>
      <c r="CB2532" s="6"/>
      <c r="CC2532" s="6"/>
      <c r="CD2532" s="6"/>
      <c r="CE2532" s="6"/>
      <c r="CF2532" s="6"/>
      <c r="CG2532" s="6"/>
      <c r="CH2532" s="6"/>
      <c r="CI2532" s="6"/>
      <c r="CJ2532" s="6"/>
      <c r="CK2532" s="6"/>
      <c r="CL2532" s="6"/>
      <c r="CM2532" s="6"/>
      <c r="CN2532" s="6"/>
      <c r="CO2532" s="6"/>
      <c r="CP2532" s="6"/>
      <c r="CQ2532" s="6"/>
      <c r="CR2532" s="6"/>
      <c r="CS2532" s="6"/>
      <c r="CT2532" s="6"/>
      <c r="CU2532" s="6"/>
      <c r="CV2532" s="6"/>
      <c r="CW2532" s="6"/>
      <c r="CX2532" s="6"/>
      <c r="CY2532" s="6"/>
      <c r="CZ2532" s="6"/>
      <c r="DA2532" s="6"/>
      <c r="DB2532" s="6"/>
      <c r="DC2532" s="6"/>
      <c r="DD2532" s="6"/>
      <c r="DE2532" s="6"/>
      <c r="DF2532" s="6"/>
      <c r="DG2532" s="6"/>
      <c r="DH2532" s="6"/>
      <c r="DI2532" s="6"/>
      <c r="DJ2532" s="6"/>
      <c r="DK2532" s="6"/>
      <c r="DL2532" s="6"/>
      <c r="DM2532" s="6"/>
      <c r="DN2532" s="6"/>
      <c r="DO2532" s="6"/>
      <c r="DP2532" s="6"/>
      <c r="DQ2532" s="6"/>
      <c r="DR2532" s="6"/>
      <c r="DS2532" s="6"/>
      <c r="DT2532" s="6"/>
      <c r="DU2532" s="6"/>
      <c r="DV2532" s="6"/>
      <c r="DW2532" s="6"/>
      <c r="DX2532" s="6"/>
      <c r="DY2532" s="6"/>
      <c r="DZ2532" s="6"/>
      <c r="EA2532" s="6"/>
      <c r="EB2532" s="6"/>
      <c r="EC2532" s="6"/>
      <c r="ED2532" s="6"/>
      <c r="EE2532" s="6"/>
      <c r="EF2532" s="6"/>
      <c r="EG2532" s="6"/>
      <c r="EH2532" s="6"/>
      <c r="EI2532" s="6"/>
      <c r="EJ2532" s="6"/>
      <c r="EK2532" s="6"/>
      <c r="EL2532" s="6"/>
      <c r="EM2532" s="6"/>
      <c r="EN2532" s="6"/>
      <c r="EO2532" s="6"/>
      <c r="EP2532" s="6"/>
      <c r="EQ2532" s="6"/>
      <c r="ER2532" s="6"/>
      <c r="ES2532" s="6"/>
      <c r="ET2532" s="6"/>
      <c r="EU2532" s="6"/>
      <c r="EV2532" s="6"/>
      <c r="EW2532" s="6"/>
      <c r="EX2532" s="6"/>
      <c r="EY2532" s="6"/>
      <c r="EZ2532" s="6"/>
      <c r="FA2532" s="6"/>
      <c r="FB2532" s="6"/>
      <c r="FC2532" s="6"/>
      <c r="FD2532" s="6"/>
      <c r="FE2532" s="6"/>
      <c r="FF2532" s="6"/>
      <c r="FG2532" s="6"/>
      <c r="FH2532" s="6"/>
      <c r="FI2532" s="6"/>
      <c r="FJ2532" s="6"/>
      <c r="FK2532" s="6"/>
      <c r="FL2532" s="6"/>
      <c r="FM2532" s="6"/>
      <c r="FN2532" s="6"/>
      <c r="FO2532" s="6"/>
      <c r="FP2532" s="6"/>
      <c r="FQ2532" s="6"/>
      <c r="FR2532" s="6"/>
      <c r="FS2532" s="6"/>
      <c r="FT2532" s="6"/>
      <c r="FU2532" s="6"/>
      <c r="FV2532" s="6"/>
      <c r="FW2532" s="6"/>
      <c r="FX2532" s="6"/>
      <c r="FY2532" s="6"/>
      <c r="FZ2532" s="6"/>
      <c r="GA2532" s="6"/>
      <c r="GB2532" s="6"/>
      <c r="GC2532" s="6"/>
      <c r="GD2532" s="6"/>
      <c r="GE2532" s="6"/>
      <c r="GF2532" s="6"/>
      <c r="GG2532" s="6"/>
      <c r="GH2532" s="6"/>
      <c r="GI2532" s="6"/>
      <c r="GJ2532" s="6"/>
      <c r="GK2532" s="6"/>
      <c r="GL2532" s="6"/>
      <c r="GM2532" s="6"/>
      <c r="GN2532" s="6"/>
      <c r="GO2532" s="6"/>
      <c r="GP2532" s="6"/>
      <c r="GQ2532" s="6"/>
      <c r="GR2532" s="6"/>
      <c r="GS2532" s="6"/>
      <c r="GT2532" s="6"/>
      <c r="GU2532" s="6"/>
      <c r="GV2532" s="6"/>
      <c r="GW2532" s="6"/>
      <c r="GX2532" s="6"/>
      <c r="GY2532" s="6"/>
      <c r="GZ2532" s="6"/>
      <c r="HA2532" s="6"/>
      <c r="HB2532" s="6"/>
      <c r="HC2532" s="6"/>
      <c r="HD2532" s="6"/>
      <c r="HE2532" s="6"/>
      <c r="HF2532" s="6"/>
      <c r="HG2532" s="6"/>
      <c r="HH2532" s="6"/>
      <c r="HI2532" s="6"/>
      <c r="HJ2532" s="6"/>
      <c r="HK2532" s="6"/>
      <c r="HL2532" s="6"/>
      <c r="HM2532" s="6"/>
      <c r="HN2532" s="6"/>
      <c r="HO2532" s="6"/>
      <c r="HP2532" s="6"/>
      <c r="HQ2532" s="6"/>
      <c r="HR2532" s="6"/>
      <c r="HS2532" s="6"/>
      <c r="HT2532" s="6"/>
      <c r="HU2532" s="6"/>
      <c r="HV2532" s="6"/>
      <c r="HW2532" s="6"/>
      <c r="HX2532" s="6"/>
      <c r="HY2532" s="6"/>
      <c r="HZ2532" s="6"/>
      <c r="IA2532" s="6"/>
      <c r="IB2532" s="6"/>
      <c r="IC2532" s="6"/>
      <c r="ID2532" s="6"/>
      <c r="IE2532" s="6"/>
      <c r="IF2532" s="6"/>
      <c r="IG2532" s="6"/>
      <c r="IH2532" s="6"/>
      <c r="II2532" s="6"/>
      <c r="IJ2532" s="6"/>
      <c r="IK2532" s="6"/>
      <c r="IL2532" s="6"/>
      <c r="IM2532" s="6"/>
      <c r="IN2532" s="6"/>
      <c r="IO2532" s="6"/>
      <c r="IP2532" s="6"/>
      <c r="IQ2532" s="6"/>
      <c r="IR2532" s="6"/>
      <c r="IS2532" s="6"/>
      <c r="IT2532" s="6"/>
      <c r="IU2532" s="6"/>
      <c r="IV2532" s="6"/>
      <c r="IW2532" s="6"/>
      <c r="IX2532" s="6"/>
      <c r="IY2532" s="6"/>
      <c r="IZ2532" s="6"/>
      <c r="JA2532" s="6"/>
      <c r="JB2532" s="6"/>
      <c r="JC2532" s="6"/>
      <c r="JD2532" s="6"/>
      <c r="JE2532" s="6"/>
      <c r="JF2532" s="6"/>
      <c r="JG2532" s="6"/>
      <c r="JH2532" s="6"/>
      <c r="JI2532" s="6"/>
      <c r="JJ2532" s="6"/>
      <c r="JK2532" s="6"/>
      <c r="JL2532" s="6"/>
      <c r="JM2532" s="6"/>
    </row>
    <row r="2533" spans="2:273" s="49" customFormat="1" ht="20" customHeight="1">
      <c r="B2533" s="120" t="s">
        <v>8082</v>
      </c>
      <c r="C2533" s="113">
        <v>20202</v>
      </c>
      <c r="D2533" s="104">
        <v>2020</v>
      </c>
      <c r="E2533" s="45" t="s">
        <v>2315</v>
      </c>
      <c r="F2533" s="146"/>
      <c r="G2533" s="359"/>
      <c r="H2533" s="46" t="s">
        <v>8083</v>
      </c>
      <c r="I2533" s="46" t="s">
        <v>37</v>
      </c>
      <c r="J2533" s="90">
        <v>36</v>
      </c>
      <c r="K2533" s="198">
        <v>1349042</v>
      </c>
      <c r="L2533" s="46" t="s">
        <v>8046</v>
      </c>
      <c r="M2533" s="46" t="s">
        <v>39</v>
      </c>
      <c r="N2533" s="215">
        <v>9</v>
      </c>
      <c r="O2533" s="90">
        <v>2</v>
      </c>
      <c r="P2533" s="90">
        <v>6</v>
      </c>
      <c r="Q2533" s="46" t="s">
        <v>32</v>
      </c>
      <c r="R2533" s="46" t="s">
        <v>33</v>
      </c>
      <c r="S2533" s="48"/>
      <c r="T2533" s="48"/>
      <c r="U2533" s="48"/>
      <c r="V2533" s="48"/>
      <c r="W2533" s="48"/>
      <c r="X2533" s="48"/>
      <c r="Y2533" s="48"/>
      <c r="Z2533" s="48"/>
      <c r="AA2533" s="48"/>
      <c r="AB2533" s="48"/>
      <c r="AC2533" s="48"/>
      <c r="AD2533" s="48"/>
      <c r="AE2533" s="48"/>
      <c r="AF2533" s="6"/>
      <c r="AG2533" s="6"/>
      <c r="AH2533" s="6"/>
      <c r="AI2533" s="6"/>
      <c r="AJ2533" s="6"/>
      <c r="AK2533" s="6"/>
      <c r="AL2533" s="6"/>
      <c r="AM2533" s="6"/>
      <c r="AN2533" s="6"/>
      <c r="AO2533" s="6"/>
      <c r="AP2533" s="6"/>
      <c r="AQ2533" s="6"/>
      <c r="AR2533" s="7" t="s">
        <v>47</v>
      </c>
      <c r="AS2533" s="7" t="s">
        <v>53</v>
      </c>
      <c r="AT2533" s="6"/>
      <c r="AU2533" s="6"/>
      <c r="AV2533" s="6"/>
      <c r="AW2533" s="6"/>
      <c r="AX2533" s="6"/>
      <c r="AY2533" s="6"/>
      <c r="AZ2533" s="6"/>
      <c r="BA2533" s="6"/>
      <c r="BB2533" s="6"/>
      <c r="BC2533" s="6"/>
      <c r="BD2533" s="6"/>
      <c r="BE2533" s="6"/>
      <c r="BF2533" s="6"/>
      <c r="BG2533" s="6"/>
      <c r="BH2533" s="6"/>
      <c r="BI2533" s="6"/>
      <c r="BJ2533" s="6"/>
      <c r="BK2533" s="6"/>
      <c r="BL2533" s="6"/>
      <c r="BM2533" s="6"/>
      <c r="BN2533" s="6"/>
      <c r="BO2533" s="6"/>
      <c r="BP2533" s="6"/>
      <c r="BQ2533" s="6"/>
      <c r="BR2533" s="6"/>
      <c r="BS2533" s="6"/>
      <c r="BT2533" s="6"/>
      <c r="BU2533" s="6"/>
      <c r="BV2533" s="6"/>
      <c r="BW2533" s="6"/>
      <c r="BX2533" s="6"/>
      <c r="BY2533" s="6"/>
      <c r="BZ2533" s="6"/>
      <c r="CA2533" s="6"/>
      <c r="CB2533" s="6"/>
      <c r="CC2533" s="6"/>
      <c r="CD2533" s="6"/>
      <c r="CE2533" s="6"/>
      <c r="CF2533" s="6"/>
      <c r="CG2533" s="6"/>
      <c r="CH2533" s="6"/>
      <c r="CI2533" s="6"/>
      <c r="CJ2533" s="6"/>
      <c r="CK2533" s="6"/>
      <c r="CL2533" s="6"/>
      <c r="CM2533" s="6"/>
      <c r="CN2533" s="6"/>
      <c r="CO2533" s="6"/>
      <c r="CP2533" s="6"/>
      <c r="CQ2533" s="6"/>
      <c r="CR2533" s="6"/>
      <c r="CS2533" s="6"/>
      <c r="CT2533" s="6"/>
      <c r="CU2533" s="6"/>
      <c r="CV2533" s="6"/>
      <c r="CW2533" s="6"/>
      <c r="CX2533" s="6"/>
      <c r="CY2533" s="6"/>
      <c r="CZ2533" s="6"/>
      <c r="DA2533" s="6"/>
      <c r="DB2533" s="6"/>
      <c r="DC2533" s="6"/>
      <c r="DD2533" s="6"/>
      <c r="DE2533" s="6"/>
      <c r="DF2533" s="6"/>
      <c r="DG2533" s="6"/>
      <c r="DH2533" s="6"/>
      <c r="DI2533" s="6"/>
      <c r="DJ2533" s="6"/>
      <c r="DK2533" s="6"/>
      <c r="DL2533" s="6"/>
      <c r="DM2533" s="6"/>
      <c r="DN2533" s="6"/>
      <c r="DO2533" s="6"/>
      <c r="DP2533" s="6"/>
      <c r="DQ2533" s="6"/>
      <c r="DR2533" s="6"/>
      <c r="DS2533" s="6"/>
      <c r="DT2533" s="6"/>
      <c r="DU2533" s="6"/>
      <c r="DV2533" s="6"/>
      <c r="DW2533" s="6"/>
      <c r="DX2533" s="6"/>
      <c r="DY2533" s="6"/>
      <c r="DZ2533" s="6"/>
      <c r="EA2533" s="6"/>
      <c r="EB2533" s="6"/>
      <c r="EC2533" s="6"/>
      <c r="ED2533" s="6"/>
      <c r="EE2533" s="6"/>
      <c r="EF2533" s="6"/>
      <c r="EG2533" s="6"/>
      <c r="EH2533" s="6"/>
      <c r="EI2533" s="6"/>
      <c r="EJ2533" s="6"/>
      <c r="EK2533" s="6"/>
      <c r="EL2533" s="6"/>
      <c r="EM2533" s="6"/>
      <c r="EN2533" s="6"/>
      <c r="EO2533" s="6"/>
      <c r="EP2533" s="6"/>
      <c r="EQ2533" s="6"/>
      <c r="ER2533" s="6"/>
      <c r="ES2533" s="6"/>
      <c r="ET2533" s="6"/>
      <c r="EU2533" s="6"/>
      <c r="EV2533" s="6"/>
      <c r="EW2533" s="6"/>
      <c r="EX2533" s="6"/>
      <c r="EY2533" s="6"/>
      <c r="EZ2533" s="6"/>
      <c r="FA2533" s="6"/>
      <c r="FB2533" s="6"/>
      <c r="FC2533" s="6"/>
      <c r="FD2533" s="6"/>
      <c r="FE2533" s="6"/>
      <c r="FF2533" s="6"/>
      <c r="FG2533" s="6"/>
      <c r="FH2533" s="6"/>
      <c r="FI2533" s="6"/>
      <c r="FJ2533" s="6"/>
      <c r="FK2533" s="6"/>
      <c r="FL2533" s="6"/>
      <c r="FM2533" s="6"/>
      <c r="FN2533" s="6"/>
      <c r="FO2533" s="6"/>
      <c r="FP2533" s="6"/>
      <c r="FQ2533" s="6"/>
      <c r="FR2533" s="6"/>
      <c r="FS2533" s="6"/>
      <c r="FT2533" s="6"/>
      <c r="FU2533" s="6"/>
      <c r="FV2533" s="6"/>
      <c r="FW2533" s="6"/>
      <c r="FX2533" s="6"/>
      <c r="FY2533" s="6"/>
      <c r="FZ2533" s="6"/>
      <c r="GA2533" s="6"/>
      <c r="GB2533" s="6"/>
      <c r="GC2533" s="6"/>
      <c r="GD2533" s="6"/>
      <c r="GE2533" s="6"/>
      <c r="GF2533" s="6"/>
      <c r="GG2533" s="6"/>
      <c r="GH2533" s="6"/>
      <c r="GI2533" s="6"/>
      <c r="GJ2533" s="6"/>
      <c r="GK2533" s="6"/>
      <c r="GL2533" s="6"/>
      <c r="GM2533" s="6"/>
      <c r="GN2533" s="6"/>
      <c r="GO2533" s="6"/>
      <c r="GP2533" s="6"/>
      <c r="GQ2533" s="6"/>
      <c r="GR2533" s="6"/>
      <c r="GS2533" s="6"/>
      <c r="GT2533" s="6"/>
      <c r="GU2533" s="6"/>
      <c r="GV2533" s="6"/>
      <c r="GW2533" s="6"/>
      <c r="GX2533" s="6"/>
      <c r="GY2533" s="6"/>
      <c r="GZ2533" s="6"/>
      <c r="HA2533" s="6"/>
      <c r="HB2533" s="6"/>
      <c r="HC2533" s="6"/>
      <c r="HD2533" s="6"/>
      <c r="HE2533" s="6"/>
      <c r="HF2533" s="6"/>
      <c r="HG2533" s="6"/>
      <c r="HH2533" s="6"/>
      <c r="HI2533" s="6"/>
      <c r="HJ2533" s="6"/>
      <c r="HK2533" s="6"/>
      <c r="HL2533" s="6"/>
      <c r="HM2533" s="6"/>
      <c r="HN2533" s="6"/>
      <c r="HO2533" s="6"/>
      <c r="HP2533" s="6"/>
      <c r="HQ2533" s="6"/>
      <c r="HR2533" s="6"/>
      <c r="HS2533" s="6"/>
      <c r="HT2533" s="6"/>
      <c r="HU2533" s="6"/>
      <c r="HV2533" s="6"/>
      <c r="HW2533" s="6"/>
      <c r="HX2533" s="6"/>
      <c r="HY2533" s="6"/>
      <c r="HZ2533" s="6"/>
      <c r="IA2533" s="6"/>
      <c r="IB2533" s="6"/>
      <c r="IC2533" s="6"/>
      <c r="ID2533" s="6"/>
      <c r="IE2533" s="6"/>
      <c r="IF2533" s="6"/>
      <c r="IG2533" s="6"/>
      <c r="IH2533" s="6"/>
      <c r="II2533" s="6"/>
      <c r="IJ2533" s="6"/>
      <c r="IK2533" s="6"/>
      <c r="IL2533" s="6"/>
      <c r="IM2533" s="6"/>
      <c r="IN2533" s="6"/>
      <c r="IO2533" s="6"/>
      <c r="IP2533" s="6"/>
      <c r="IQ2533" s="6"/>
      <c r="IR2533" s="6"/>
      <c r="IS2533" s="6"/>
      <c r="IT2533" s="6"/>
      <c r="IU2533" s="6"/>
      <c r="IV2533" s="6"/>
      <c r="IW2533" s="6"/>
      <c r="IX2533" s="6"/>
      <c r="IY2533" s="6"/>
      <c r="IZ2533" s="6"/>
      <c r="JA2533" s="6"/>
      <c r="JB2533" s="6"/>
      <c r="JC2533" s="6"/>
      <c r="JD2533" s="6"/>
      <c r="JE2533" s="6"/>
      <c r="JF2533" s="6"/>
      <c r="JG2533" s="6"/>
      <c r="JH2533" s="6"/>
      <c r="JI2533" s="6"/>
      <c r="JJ2533" s="6"/>
      <c r="JK2533" s="6"/>
      <c r="JL2533" s="6"/>
      <c r="JM2533" s="6"/>
    </row>
    <row r="2534" spans="2:273" s="49" customFormat="1" ht="20" customHeight="1">
      <c r="B2534" s="120" t="s">
        <v>5120</v>
      </c>
      <c r="C2534" s="113">
        <v>20191</v>
      </c>
      <c r="D2534" s="104">
        <v>2019</v>
      </c>
      <c r="E2534" s="45" t="s">
        <v>2315</v>
      </c>
      <c r="F2534" s="146"/>
      <c r="G2534" s="359"/>
      <c r="H2534" s="68" t="s">
        <v>5121</v>
      </c>
      <c r="I2534" s="68" t="s">
        <v>53</v>
      </c>
      <c r="J2534" s="92">
        <v>36</v>
      </c>
      <c r="K2534" s="200">
        <v>1383751</v>
      </c>
      <c r="L2534" s="68" t="s">
        <v>2804</v>
      </c>
      <c r="M2534" s="68" t="s">
        <v>39</v>
      </c>
      <c r="N2534" s="215">
        <v>9</v>
      </c>
      <c r="O2534" s="89">
        <v>2</v>
      </c>
      <c r="P2534" s="89">
        <v>6</v>
      </c>
      <c r="Q2534" s="68" t="s">
        <v>47</v>
      </c>
      <c r="R2534" s="68" t="s">
        <v>139</v>
      </c>
      <c r="S2534" s="6"/>
      <c r="T2534" s="6"/>
      <c r="U2534" s="6"/>
      <c r="V2534" s="6"/>
      <c r="W2534" s="6"/>
      <c r="X2534" s="6"/>
      <c r="Y2534" s="6"/>
      <c r="Z2534" s="6"/>
      <c r="AA2534" s="6"/>
      <c r="AB2534" s="6"/>
      <c r="AC2534" s="6"/>
      <c r="AD2534" s="6"/>
      <c r="AE2534" s="6"/>
      <c r="AF2534" s="48"/>
      <c r="AG2534" s="48"/>
      <c r="AH2534" s="48"/>
      <c r="AI2534" s="48"/>
      <c r="AJ2534" s="48"/>
      <c r="AK2534" s="48"/>
      <c r="AL2534" s="48"/>
      <c r="AM2534" s="48"/>
      <c r="AN2534" s="48"/>
      <c r="AO2534" s="48"/>
      <c r="AP2534" s="48"/>
      <c r="AQ2534" s="48"/>
      <c r="AR2534" s="48"/>
      <c r="AS2534" s="48"/>
      <c r="AT2534" s="48"/>
      <c r="AU2534" s="48"/>
      <c r="AV2534" s="48"/>
      <c r="AW2534" s="48"/>
      <c r="AX2534" s="48"/>
      <c r="AY2534" s="48"/>
      <c r="AZ2534" s="48"/>
      <c r="BA2534" s="48"/>
      <c r="BB2534" s="48"/>
      <c r="BC2534" s="48"/>
      <c r="BD2534" s="48"/>
      <c r="BE2534" s="48"/>
      <c r="BF2534" s="48"/>
      <c r="BG2534" s="48"/>
      <c r="BH2534" s="48"/>
      <c r="BI2534" s="48"/>
      <c r="BJ2534" s="48"/>
      <c r="BK2534" s="48"/>
      <c r="BL2534" s="48"/>
      <c r="BM2534" s="48"/>
      <c r="BN2534" s="48"/>
      <c r="BO2534" s="48"/>
      <c r="BP2534" s="48"/>
      <c r="BQ2534" s="48"/>
      <c r="BR2534" s="48"/>
      <c r="BS2534" s="48"/>
      <c r="BT2534" s="48"/>
      <c r="BU2534" s="48"/>
      <c r="BV2534" s="48"/>
      <c r="BW2534" s="48"/>
      <c r="BX2534" s="48"/>
      <c r="BY2534" s="48"/>
      <c r="BZ2534" s="48"/>
      <c r="CA2534" s="48"/>
      <c r="CB2534" s="48"/>
      <c r="CC2534" s="48"/>
      <c r="CD2534" s="48"/>
      <c r="CE2534" s="48"/>
      <c r="CF2534" s="48"/>
      <c r="CG2534" s="48"/>
      <c r="CH2534" s="48"/>
      <c r="CI2534" s="48"/>
      <c r="CJ2534" s="48"/>
      <c r="CK2534" s="48"/>
      <c r="CL2534" s="48"/>
      <c r="CM2534" s="48"/>
      <c r="CN2534" s="48"/>
      <c r="CO2534" s="48"/>
      <c r="CP2534" s="48"/>
      <c r="CQ2534" s="48"/>
      <c r="CR2534" s="48"/>
      <c r="CS2534" s="48"/>
      <c r="CT2534" s="48"/>
      <c r="CU2534" s="48"/>
      <c r="CV2534" s="48"/>
      <c r="CW2534" s="48"/>
      <c r="CX2534" s="48"/>
      <c r="CY2534" s="48"/>
      <c r="CZ2534" s="48"/>
      <c r="DA2534" s="48"/>
      <c r="DB2534" s="48"/>
      <c r="DC2534" s="48"/>
      <c r="DD2534" s="48"/>
      <c r="DE2534" s="48"/>
      <c r="DF2534" s="48"/>
      <c r="DG2534" s="48"/>
      <c r="DH2534" s="48"/>
      <c r="DI2534" s="48"/>
      <c r="DJ2534" s="48"/>
      <c r="DK2534" s="48"/>
      <c r="DL2534" s="48"/>
      <c r="DM2534" s="48"/>
      <c r="DN2534" s="48"/>
      <c r="DO2534" s="48"/>
      <c r="DP2534" s="48"/>
      <c r="DQ2534" s="48"/>
      <c r="DR2534" s="48"/>
      <c r="DS2534" s="48"/>
      <c r="DT2534" s="48"/>
      <c r="DU2534" s="48"/>
      <c r="DV2534" s="48"/>
      <c r="DW2534" s="48"/>
      <c r="DX2534" s="48"/>
      <c r="DY2534" s="48"/>
      <c r="DZ2534" s="48"/>
      <c r="EA2534" s="48"/>
      <c r="EB2534" s="48"/>
      <c r="EC2534" s="48"/>
      <c r="ED2534" s="48"/>
      <c r="EE2534" s="48"/>
      <c r="EF2534" s="48"/>
      <c r="EG2534" s="48"/>
      <c r="EH2534" s="48"/>
      <c r="EI2534" s="48"/>
      <c r="EJ2534" s="48"/>
      <c r="EK2534" s="48"/>
      <c r="EL2534" s="48"/>
      <c r="EM2534" s="48"/>
      <c r="EN2534" s="48"/>
      <c r="EO2534" s="48"/>
      <c r="EP2534" s="48"/>
      <c r="EQ2534" s="48"/>
      <c r="ER2534" s="48"/>
      <c r="ES2534" s="48"/>
      <c r="ET2534" s="48"/>
      <c r="EU2534" s="48"/>
      <c r="EV2534" s="48"/>
      <c r="EW2534" s="48"/>
      <c r="EX2534" s="48"/>
      <c r="EY2534" s="48"/>
      <c r="EZ2534" s="48"/>
      <c r="FA2534" s="48"/>
      <c r="FB2534" s="48"/>
      <c r="FC2534" s="48"/>
      <c r="FD2534" s="48"/>
      <c r="FE2534" s="48"/>
      <c r="FF2534" s="48"/>
      <c r="FG2534" s="48"/>
      <c r="FH2534" s="48"/>
      <c r="FI2534" s="48"/>
      <c r="FJ2534" s="48"/>
      <c r="FK2534" s="48"/>
      <c r="FL2534" s="48"/>
      <c r="FM2534" s="48"/>
      <c r="FN2534" s="48"/>
      <c r="FO2534" s="48"/>
      <c r="FP2534" s="48"/>
      <c r="FQ2534" s="48"/>
      <c r="FR2534" s="48"/>
      <c r="FS2534" s="48"/>
      <c r="FT2534" s="48"/>
      <c r="FU2534" s="48"/>
      <c r="FV2534" s="48"/>
      <c r="FW2534" s="48"/>
      <c r="FX2534" s="48"/>
      <c r="FY2534" s="48"/>
      <c r="FZ2534" s="48"/>
      <c r="GA2534" s="48"/>
      <c r="GB2534" s="48"/>
      <c r="GC2534" s="48"/>
      <c r="GD2534" s="48"/>
      <c r="GE2534" s="48"/>
      <c r="GF2534" s="48"/>
      <c r="GG2534" s="48"/>
      <c r="GH2534" s="48"/>
      <c r="GI2534" s="48"/>
      <c r="GJ2534" s="48"/>
      <c r="GK2534" s="48"/>
      <c r="GL2534" s="48"/>
      <c r="GM2534" s="48"/>
      <c r="GN2534" s="48"/>
      <c r="GO2534" s="48"/>
      <c r="GP2534" s="48"/>
      <c r="GQ2534" s="48"/>
      <c r="GR2534" s="48"/>
      <c r="GS2534" s="48"/>
      <c r="GT2534" s="48"/>
      <c r="GU2534" s="48"/>
      <c r="GV2534" s="48"/>
      <c r="GW2534" s="48"/>
      <c r="GX2534" s="48"/>
      <c r="GY2534" s="48"/>
      <c r="GZ2534" s="48"/>
      <c r="HA2534" s="48"/>
      <c r="HB2534" s="48"/>
      <c r="HC2534" s="48"/>
      <c r="HD2534" s="48"/>
      <c r="HE2534" s="48"/>
      <c r="HF2534" s="48"/>
      <c r="HG2534" s="48"/>
      <c r="HH2534" s="48"/>
      <c r="HI2534" s="48"/>
      <c r="HJ2534" s="48"/>
      <c r="HK2534" s="48"/>
      <c r="HL2534" s="48"/>
      <c r="HM2534" s="48"/>
      <c r="HN2534" s="48"/>
      <c r="HO2534" s="48"/>
      <c r="HP2534" s="48"/>
      <c r="HQ2534" s="48"/>
      <c r="HR2534" s="48"/>
      <c r="HS2534" s="48"/>
      <c r="HT2534" s="48"/>
      <c r="HU2534" s="48"/>
      <c r="HV2534" s="48"/>
      <c r="HW2534" s="48"/>
      <c r="HX2534" s="48"/>
      <c r="HY2534" s="48"/>
      <c r="HZ2534" s="48"/>
      <c r="IA2534" s="48"/>
      <c r="IB2534" s="48"/>
      <c r="IC2534" s="48"/>
      <c r="ID2534" s="48"/>
      <c r="IE2534" s="48"/>
      <c r="IF2534" s="48"/>
      <c r="IG2534" s="48"/>
      <c r="IH2534" s="48"/>
      <c r="II2534" s="48"/>
      <c r="IJ2534" s="48"/>
      <c r="IK2534" s="48"/>
      <c r="IL2534" s="48"/>
      <c r="IM2534" s="48"/>
      <c r="IN2534" s="48"/>
      <c r="IO2534" s="48"/>
      <c r="IP2534" s="48"/>
      <c r="IQ2534" s="48"/>
      <c r="IR2534" s="48"/>
      <c r="IS2534" s="48"/>
      <c r="IT2534" s="48"/>
      <c r="IU2534" s="48"/>
      <c r="IV2534" s="48"/>
      <c r="IW2534" s="48"/>
      <c r="IX2534" s="48"/>
      <c r="IY2534" s="48"/>
      <c r="IZ2534" s="48"/>
      <c r="JA2534" s="48"/>
    </row>
    <row r="2535" spans="2:273" s="49" customFormat="1" ht="20" customHeight="1">
      <c r="B2535" s="120" t="s">
        <v>5116</v>
      </c>
      <c r="C2535" s="113">
        <v>20191</v>
      </c>
      <c r="D2535" s="104">
        <v>2019</v>
      </c>
      <c r="E2535" s="45" t="s">
        <v>2315</v>
      </c>
      <c r="F2535" s="146"/>
      <c r="G2535" s="359"/>
      <c r="H2535" s="68" t="s">
        <v>5117</v>
      </c>
      <c r="I2535" s="68" t="s">
        <v>53</v>
      </c>
      <c r="J2535" s="92">
        <v>51</v>
      </c>
      <c r="K2535" s="200">
        <v>1656754</v>
      </c>
      <c r="L2535" s="68" t="s">
        <v>2804</v>
      </c>
      <c r="M2535" s="68" t="s">
        <v>39</v>
      </c>
      <c r="N2535" s="215">
        <v>9</v>
      </c>
      <c r="O2535" s="89">
        <v>2</v>
      </c>
      <c r="P2535" s="89">
        <v>6</v>
      </c>
      <c r="Q2535" s="68" t="s">
        <v>161</v>
      </c>
      <c r="R2535" s="68" t="s">
        <v>111</v>
      </c>
      <c r="S2535" s="6"/>
      <c r="T2535" s="6"/>
      <c r="U2535" s="6"/>
      <c r="V2535" s="6"/>
      <c r="W2535" s="6"/>
      <c r="X2535" s="6"/>
      <c r="Y2535" s="6"/>
      <c r="Z2535" s="6"/>
      <c r="AA2535" s="6"/>
      <c r="AB2535" s="6"/>
      <c r="AC2535" s="6"/>
      <c r="AD2535" s="6"/>
      <c r="AE2535" s="6"/>
      <c r="AF2535" s="48"/>
      <c r="AG2535" s="48"/>
      <c r="AH2535" s="48"/>
      <c r="AI2535" s="48"/>
      <c r="AJ2535" s="48"/>
      <c r="AK2535" s="48"/>
      <c r="AL2535" s="48"/>
      <c r="AM2535" s="48"/>
      <c r="AN2535" s="48"/>
      <c r="AO2535" s="48"/>
      <c r="AP2535" s="48"/>
      <c r="AQ2535" s="48"/>
      <c r="AR2535" s="48"/>
      <c r="AS2535" s="48"/>
      <c r="AT2535" s="48"/>
      <c r="AU2535" s="48"/>
      <c r="AV2535" s="48"/>
      <c r="AW2535" s="48"/>
      <c r="AX2535" s="48"/>
      <c r="AY2535" s="48"/>
      <c r="AZ2535" s="48"/>
      <c r="BA2535" s="48"/>
      <c r="BB2535" s="48"/>
      <c r="BC2535" s="48"/>
      <c r="BD2535" s="48"/>
      <c r="BE2535" s="48"/>
      <c r="BF2535" s="48"/>
      <c r="BG2535" s="48"/>
      <c r="BH2535" s="48"/>
      <c r="BI2535" s="48"/>
      <c r="BJ2535" s="48"/>
      <c r="BK2535" s="48"/>
      <c r="BL2535" s="48"/>
      <c r="BM2535" s="48"/>
      <c r="BN2535" s="48"/>
      <c r="BO2535" s="48"/>
      <c r="BP2535" s="48"/>
      <c r="BQ2535" s="48"/>
      <c r="BR2535" s="48"/>
      <c r="BS2535" s="48"/>
      <c r="BT2535" s="48"/>
      <c r="BU2535" s="48"/>
      <c r="BV2535" s="48"/>
      <c r="BW2535" s="48"/>
      <c r="BX2535" s="48"/>
      <c r="BY2535" s="48"/>
      <c r="BZ2535" s="48"/>
      <c r="CA2535" s="48"/>
      <c r="CB2535" s="48"/>
      <c r="CC2535" s="48"/>
      <c r="CD2535" s="48"/>
      <c r="CE2535" s="48"/>
      <c r="CF2535" s="48"/>
      <c r="CG2535" s="48"/>
      <c r="CH2535" s="48"/>
      <c r="CI2535" s="48"/>
      <c r="CJ2535" s="48"/>
      <c r="CK2535" s="48"/>
      <c r="CL2535" s="48"/>
      <c r="CM2535" s="48"/>
      <c r="CN2535" s="48"/>
      <c r="CO2535" s="48"/>
      <c r="CP2535" s="48"/>
      <c r="CQ2535" s="48"/>
      <c r="CR2535" s="48"/>
      <c r="CS2535" s="48"/>
      <c r="CT2535" s="48"/>
      <c r="CU2535" s="48"/>
      <c r="CV2535" s="48"/>
      <c r="CW2535" s="48"/>
      <c r="CX2535" s="48"/>
      <c r="CY2535" s="48"/>
      <c r="CZ2535" s="48"/>
      <c r="DA2535" s="48"/>
      <c r="DB2535" s="48"/>
      <c r="DC2535" s="48"/>
      <c r="DD2535" s="48"/>
      <c r="DE2535" s="48"/>
      <c r="DF2535" s="48"/>
      <c r="DG2535" s="48"/>
      <c r="DH2535" s="48"/>
      <c r="DI2535" s="48"/>
      <c r="DJ2535" s="48"/>
      <c r="DK2535" s="48"/>
      <c r="DL2535" s="48"/>
      <c r="DM2535" s="48"/>
      <c r="DN2535" s="48"/>
      <c r="DO2535" s="48"/>
      <c r="DP2535" s="48"/>
      <c r="DQ2535" s="48"/>
      <c r="DR2535" s="48"/>
      <c r="DS2535" s="48"/>
      <c r="DT2535" s="48"/>
      <c r="DU2535" s="48"/>
      <c r="DV2535" s="48"/>
      <c r="DW2535" s="48"/>
      <c r="DX2535" s="48"/>
      <c r="DY2535" s="48"/>
      <c r="DZ2535" s="48"/>
      <c r="EA2535" s="48"/>
      <c r="EB2535" s="48"/>
      <c r="EC2535" s="48"/>
      <c r="ED2535" s="48"/>
      <c r="EE2535" s="48"/>
      <c r="EF2535" s="48"/>
      <c r="EG2535" s="48"/>
      <c r="EH2535" s="48"/>
      <c r="EI2535" s="48"/>
      <c r="EJ2535" s="48"/>
      <c r="EK2535" s="48"/>
      <c r="EL2535" s="48"/>
      <c r="EM2535" s="48"/>
      <c r="EN2535" s="48"/>
      <c r="EO2535" s="48"/>
      <c r="EP2535" s="48"/>
      <c r="EQ2535" s="48"/>
      <c r="ER2535" s="48"/>
      <c r="ES2535" s="48"/>
      <c r="ET2535" s="48"/>
      <c r="EU2535" s="48"/>
      <c r="EV2535" s="48"/>
      <c r="EW2535" s="48"/>
      <c r="EX2535" s="48"/>
      <c r="EY2535" s="48"/>
      <c r="EZ2535" s="48"/>
      <c r="FA2535" s="48"/>
      <c r="FB2535" s="48"/>
      <c r="FC2535" s="48"/>
      <c r="FD2535" s="48"/>
      <c r="FE2535" s="48"/>
      <c r="FF2535" s="48"/>
      <c r="FG2535" s="48"/>
      <c r="FH2535" s="48"/>
      <c r="FI2535" s="48"/>
      <c r="FJ2535" s="48"/>
      <c r="FK2535" s="48"/>
      <c r="FL2535" s="48"/>
      <c r="FM2535" s="48"/>
      <c r="FN2535" s="48"/>
      <c r="FO2535" s="48"/>
      <c r="FP2535" s="48"/>
      <c r="FQ2535" s="48"/>
      <c r="FR2535" s="48"/>
      <c r="FS2535" s="48"/>
      <c r="FT2535" s="48"/>
      <c r="FU2535" s="48"/>
      <c r="FV2535" s="48"/>
      <c r="FW2535" s="48"/>
      <c r="FX2535" s="48"/>
      <c r="FY2535" s="48"/>
      <c r="FZ2535" s="48"/>
      <c r="GA2535" s="48"/>
      <c r="GB2535" s="48"/>
      <c r="GC2535" s="48"/>
      <c r="GD2535" s="48"/>
      <c r="GE2535" s="48"/>
      <c r="GF2535" s="48"/>
      <c r="GG2535" s="48"/>
      <c r="GH2535" s="48"/>
      <c r="GI2535" s="48"/>
      <c r="GJ2535" s="48"/>
      <c r="GK2535" s="48"/>
      <c r="GL2535" s="48"/>
      <c r="GM2535" s="48"/>
      <c r="GN2535" s="48"/>
      <c r="GO2535" s="48"/>
      <c r="GP2535" s="48"/>
      <c r="GQ2535" s="48"/>
      <c r="GR2535" s="48"/>
      <c r="GS2535" s="48"/>
      <c r="GT2535" s="48"/>
      <c r="GU2535" s="48"/>
      <c r="GV2535" s="48"/>
      <c r="GW2535" s="48"/>
      <c r="GX2535" s="48"/>
      <c r="GY2535" s="48"/>
      <c r="GZ2535" s="48"/>
      <c r="HA2535" s="48"/>
      <c r="HB2535" s="48"/>
      <c r="HC2535" s="48"/>
      <c r="HD2535" s="48"/>
      <c r="HE2535" s="48"/>
      <c r="HF2535" s="48"/>
      <c r="HG2535" s="48"/>
      <c r="HH2535" s="48"/>
      <c r="HI2535" s="48"/>
      <c r="HJ2535" s="48"/>
      <c r="HK2535" s="48"/>
      <c r="HL2535" s="48"/>
      <c r="HM2535" s="48"/>
      <c r="HN2535" s="48"/>
      <c r="HO2535" s="48"/>
      <c r="HP2535" s="48"/>
      <c r="HQ2535" s="48"/>
      <c r="HR2535" s="48"/>
      <c r="HS2535" s="48"/>
      <c r="HT2535" s="48"/>
      <c r="HU2535" s="48"/>
      <c r="HV2535" s="48"/>
      <c r="HW2535" s="48"/>
      <c r="HX2535" s="48"/>
      <c r="HY2535" s="48"/>
      <c r="HZ2535" s="48"/>
      <c r="IA2535" s="48"/>
      <c r="IB2535" s="48"/>
      <c r="IC2535" s="48"/>
      <c r="ID2535" s="48"/>
      <c r="IE2535" s="48"/>
      <c r="IF2535" s="48"/>
      <c r="IG2535" s="48"/>
      <c r="IH2535" s="48"/>
      <c r="II2535" s="48"/>
      <c r="IJ2535" s="48"/>
      <c r="IK2535" s="48"/>
      <c r="IL2535" s="48"/>
      <c r="IM2535" s="48"/>
      <c r="IN2535" s="48"/>
      <c r="IO2535" s="48"/>
      <c r="IP2535" s="48"/>
      <c r="IQ2535" s="48"/>
      <c r="IR2535" s="48"/>
      <c r="IS2535" s="48"/>
      <c r="IT2535" s="48"/>
      <c r="IU2535" s="48"/>
      <c r="IV2535" s="48"/>
      <c r="IW2535" s="48"/>
      <c r="IX2535" s="48"/>
      <c r="IY2535" s="48"/>
      <c r="IZ2535" s="48"/>
      <c r="JA2535" s="48"/>
    </row>
    <row r="2536" spans="2:273" s="49" customFormat="1" ht="20" customHeight="1">
      <c r="B2536" s="120" t="s">
        <v>8086</v>
      </c>
      <c r="C2536" s="113">
        <v>20201</v>
      </c>
      <c r="D2536" s="98">
        <v>2020</v>
      </c>
      <c r="E2536" s="45" t="s">
        <v>2315</v>
      </c>
      <c r="F2536" s="146"/>
      <c r="G2536" s="359"/>
      <c r="H2536" s="46" t="s">
        <v>8087</v>
      </c>
      <c r="I2536" s="46" t="s">
        <v>53</v>
      </c>
      <c r="J2536" s="90">
        <v>36</v>
      </c>
      <c r="K2536" s="198">
        <v>1721858</v>
      </c>
      <c r="L2536" s="46" t="s">
        <v>8046</v>
      </c>
      <c r="M2536" s="46" t="s">
        <v>39</v>
      </c>
      <c r="N2536" s="215">
        <v>9</v>
      </c>
      <c r="O2536" s="90">
        <v>2</v>
      </c>
      <c r="P2536" s="90">
        <v>6</v>
      </c>
      <c r="Q2536" s="46" t="s">
        <v>55</v>
      </c>
      <c r="R2536" s="46" t="s">
        <v>381</v>
      </c>
      <c r="S2536" s="48"/>
      <c r="T2536" s="48"/>
      <c r="U2536" s="48"/>
      <c r="V2536" s="48"/>
      <c r="W2536" s="48"/>
      <c r="X2536" s="48"/>
      <c r="Y2536" s="48"/>
      <c r="Z2536" s="48"/>
      <c r="AA2536" s="48"/>
      <c r="AB2536" s="48"/>
      <c r="AC2536" s="48"/>
      <c r="AD2536" s="48"/>
      <c r="AE2536" s="48"/>
      <c r="AF2536" s="6"/>
      <c r="AG2536" s="6"/>
      <c r="AH2536" s="6"/>
      <c r="AI2536" s="6"/>
      <c r="AJ2536" s="6"/>
      <c r="AK2536" s="6"/>
      <c r="AL2536" s="6"/>
      <c r="AM2536" s="6"/>
      <c r="AN2536" s="6"/>
      <c r="AO2536" s="6"/>
      <c r="AP2536" s="6"/>
      <c r="AQ2536" s="6"/>
      <c r="AR2536" s="6"/>
      <c r="AS2536" s="6"/>
      <c r="AT2536" s="6"/>
      <c r="AU2536" s="6"/>
      <c r="AV2536" s="6"/>
      <c r="AW2536" s="6"/>
      <c r="AX2536" s="6"/>
      <c r="AY2536" s="6"/>
      <c r="AZ2536" s="6"/>
      <c r="BA2536" s="6"/>
      <c r="BB2536" s="6"/>
      <c r="BC2536" s="6"/>
      <c r="BD2536" s="6"/>
      <c r="BE2536" s="6"/>
      <c r="BF2536" s="6"/>
      <c r="BG2536" s="6"/>
      <c r="BH2536" s="6"/>
      <c r="BI2536" s="6"/>
      <c r="BJ2536" s="6"/>
      <c r="BK2536" s="6"/>
      <c r="BL2536" s="6"/>
      <c r="BM2536" s="6"/>
      <c r="BN2536" s="6"/>
      <c r="BO2536" s="6"/>
      <c r="BP2536" s="6"/>
      <c r="BQ2536" s="6"/>
      <c r="BR2536" s="6"/>
      <c r="BS2536" s="6"/>
      <c r="BT2536" s="6"/>
      <c r="BU2536" s="6"/>
      <c r="BV2536" s="6"/>
      <c r="BW2536" s="6"/>
      <c r="BX2536" s="6"/>
      <c r="BY2536" s="6"/>
      <c r="BZ2536" s="6"/>
      <c r="CA2536" s="6"/>
      <c r="CB2536" s="6"/>
      <c r="CC2536" s="6"/>
      <c r="CD2536" s="6"/>
      <c r="CE2536" s="6"/>
      <c r="CF2536" s="6"/>
      <c r="CG2536" s="6"/>
      <c r="CH2536" s="6"/>
      <c r="CI2536" s="6"/>
      <c r="CJ2536" s="6"/>
      <c r="CK2536" s="6"/>
      <c r="CL2536" s="6"/>
      <c r="CM2536" s="6"/>
      <c r="CN2536" s="6"/>
      <c r="CO2536" s="6"/>
      <c r="CP2536" s="6"/>
      <c r="CQ2536" s="6"/>
      <c r="CR2536" s="6"/>
      <c r="CS2536" s="6"/>
      <c r="CT2536" s="6"/>
      <c r="CU2536" s="6"/>
      <c r="CV2536" s="6"/>
      <c r="CW2536" s="6"/>
      <c r="CX2536" s="6"/>
      <c r="CY2536" s="6"/>
      <c r="CZ2536" s="6"/>
      <c r="DA2536" s="6"/>
      <c r="DB2536" s="6"/>
      <c r="DC2536" s="6"/>
      <c r="DD2536" s="6"/>
      <c r="DE2536" s="6"/>
      <c r="DF2536" s="6"/>
      <c r="DG2536" s="6"/>
      <c r="DH2536" s="6"/>
      <c r="DI2536" s="6"/>
      <c r="DJ2536" s="6"/>
      <c r="DK2536" s="6"/>
      <c r="DL2536" s="6"/>
      <c r="DM2536" s="6"/>
      <c r="DN2536" s="6"/>
      <c r="DO2536" s="6"/>
      <c r="DP2536" s="6"/>
      <c r="DQ2536" s="6"/>
      <c r="DR2536" s="6"/>
      <c r="DS2536" s="6"/>
      <c r="DT2536" s="6"/>
      <c r="DU2536" s="6"/>
      <c r="DV2536" s="6"/>
      <c r="DW2536" s="6"/>
      <c r="DX2536" s="6"/>
      <c r="DY2536" s="6"/>
      <c r="DZ2536" s="6"/>
      <c r="EA2536" s="6"/>
      <c r="EB2536" s="6"/>
      <c r="EC2536" s="6"/>
      <c r="ED2536" s="6"/>
      <c r="EE2536" s="6"/>
      <c r="EF2536" s="6"/>
      <c r="EG2536" s="6"/>
      <c r="EH2536" s="6"/>
      <c r="EI2536" s="6"/>
      <c r="EJ2536" s="6"/>
      <c r="EK2536" s="6"/>
      <c r="EL2536" s="6"/>
      <c r="EM2536" s="6"/>
      <c r="EN2536" s="6"/>
      <c r="EO2536" s="6"/>
      <c r="EP2536" s="6"/>
      <c r="EQ2536" s="6"/>
      <c r="ER2536" s="6"/>
      <c r="ES2536" s="6"/>
      <c r="ET2536" s="6"/>
      <c r="EU2536" s="6"/>
      <c r="EV2536" s="6"/>
      <c r="EW2536" s="6"/>
      <c r="EX2536" s="6"/>
      <c r="EY2536" s="6"/>
      <c r="EZ2536" s="6"/>
      <c r="FA2536" s="6"/>
      <c r="FB2536" s="6"/>
      <c r="FC2536" s="6"/>
      <c r="FD2536" s="6"/>
      <c r="FE2536" s="6"/>
      <c r="FF2536" s="6"/>
      <c r="FG2536" s="6"/>
      <c r="FH2536" s="6"/>
      <c r="FI2536" s="6"/>
      <c r="FJ2536" s="6"/>
      <c r="FK2536" s="6"/>
      <c r="FL2536" s="6"/>
      <c r="FM2536" s="6"/>
      <c r="FN2536" s="6"/>
      <c r="FO2536" s="6"/>
      <c r="FP2536" s="6"/>
      <c r="FQ2536" s="6"/>
      <c r="FR2536" s="6"/>
      <c r="FS2536" s="6"/>
      <c r="FT2536" s="6"/>
      <c r="FU2536" s="6"/>
      <c r="FV2536" s="6"/>
      <c r="FW2536" s="6"/>
      <c r="FX2536" s="6"/>
      <c r="FY2536" s="6"/>
      <c r="FZ2536" s="6"/>
      <c r="GA2536" s="6"/>
      <c r="GB2536" s="6"/>
      <c r="GC2536" s="6"/>
      <c r="GD2536" s="6"/>
      <c r="GE2536" s="6"/>
      <c r="GF2536" s="6"/>
      <c r="GG2536" s="6"/>
      <c r="GH2536" s="6"/>
      <c r="GI2536" s="6"/>
      <c r="GJ2536" s="6"/>
      <c r="GK2536" s="6"/>
      <c r="GL2536" s="6"/>
      <c r="GM2536" s="6"/>
      <c r="GN2536" s="6"/>
      <c r="GO2536" s="6"/>
      <c r="GP2536" s="6"/>
      <c r="GQ2536" s="6"/>
      <c r="GR2536" s="6"/>
      <c r="GS2536" s="6"/>
      <c r="GT2536" s="6"/>
      <c r="GU2536" s="6"/>
      <c r="GV2536" s="6"/>
      <c r="GW2536" s="6"/>
      <c r="GX2536" s="6"/>
      <c r="GY2536" s="6"/>
      <c r="GZ2536" s="6"/>
      <c r="HA2536" s="6"/>
      <c r="HB2536" s="6"/>
      <c r="HC2536" s="6"/>
      <c r="HD2536" s="6"/>
      <c r="HE2536" s="6"/>
      <c r="HF2536" s="6"/>
      <c r="HG2536" s="6"/>
      <c r="HH2536" s="6"/>
      <c r="HI2536" s="6"/>
      <c r="HJ2536" s="6"/>
      <c r="HK2536" s="6"/>
      <c r="HL2536" s="6"/>
      <c r="HM2536" s="6"/>
      <c r="HN2536" s="6"/>
      <c r="HO2536" s="6"/>
      <c r="HP2536" s="6"/>
      <c r="HQ2536" s="6"/>
      <c r="HR2536" s="6"/>
      <c r="HS2536" s="6"/>
      <c r="HT2536" s="6"/>
      <c r="HU2536" s="6"/>
      <c r="HV2536" s="6"/>
      <c r="HW2536" s="6"/>
      <c r="HX2536" s="6"/>
      <c r="HY2536" s="6"/>
      <c r="HZ2536" s="6"/>
      <c r="IA2536" s="6"/>
      <c r="IB2536" s="6"/>
      <c r="IC2536" s="6"/>
      <c r="ID2536" s="6"/>
      <c r="IE2536" s="6"/>
      <c r="IF2536" s="6"/>
      <c r="IG2536" s="6"/>
      <c r="IH2536" s="6"/>
      <c r="II2536" s="6"/>
      <c r="IJ2536" s="6"/>
      <c r="IK2536" s="6"/>
      <c r="IL2536" s="6"/>
      <c r="IM2536" s="6"/>
      <c r="IN2536" s="6"/>
      <c r="IO2536" s="6"/>
      <c r="IP2536" s="6"/>
      <c r="IQ2536" s="6"/>
      <c r="IR2536" s="6"/>
      <c r="IS2536" s="6"/>
      <c r="IT2536" s="6"/>
      <c r="IU2536" s="6"/>
      <c r="IV2536" s="6"/>
      <c r="IW2536" s="6"/>
      <c r="IX2536" s="6"/>
      <c r="IY2536" s="6"/>
      <c r="IZ2536" s="6"/>
      <c r="JA2536" s="6"/>
      <c r="JB2536" s="6"/>
      <c r="JC2536" s="6"/>
      <c r="JD2536" s="6"/>
      <c r="JE2536" s="6"/>
      <c r="JF2536" s="6"/>
      <c r="JG2536" s="6"/>
      <c r="JH2536" s="6"/>
      <c r="JI2536" s="6"/>
      <c r="JJ2536" s="6"/>
      <c r="JK2536" s="6"/>
      <c r="JL2536" s="6"/>
      <c r="JM2536" s="6"/>
    </row>
    <row r="2537" spans="2:273" s="49" customFormat="1" ht="20" customHeight="1">
      <c r="B2537" s="120" t="s">
        <v>8088</v>
      </c>
      <c r="C2537" s="113">
        <v>20201</v>
      </c>
      <c r="D2537" s="98">
        <v>2020</v>
      </c>
      <c r="E2537" s="45" t="s">
        <v>2315</v>
      </c>
      <c r="F2537" s="146"/>
      <c r="G2537" s="359"/>
      <c r="H2537" s="46" t="s">
        <v>8089</v>
      </c>
      <c r="I2537" s="46" t="s">
        <v>53</v>
      </c>
      <c r="J2537" s="90">
        <v>31</v>
      </c>
      <c r="K2537" s="198">
        <v>1748874</v>
      </c>
      <c r="L2537" s="46" t="s">
        <v>8046</v>
      </c>
      <c r="M2537" s="46" t="s">
        <v>39</v>
      </c>
      <c r="N2537" s="215">
        <v>9</v>
      </c>
      <c r="O2537" s="90">
        <v>2</v>
      </c>
      <c r="P2537" s="90">
        <v>6</v>
      </c>
      <c r="Q2537" s="46" t="s">
        <v>47</v>
      </c>
      <c r="R2537" s="46" t="s">
        <v>139</v>
      </c>
      <c r="S2537" s="48"/>
      <c r="T2537" s="48"/>
      <c r="U2537" s="48"/>
      <c r="V2537" s="48"/>
      <c r="W2537" s="48"/>
      <c r="X2537" s="48"/>
      <c r="Y2537" s="48"/>
      <c r="Z2537" s="48"/>
      <c r="AA2537" s="48"/>
      <c r="AB2537" s="48"/>
      <c r="AC2537" s="48"/>
      <c r="AD2537" s="48"/>
      <c r="AE2537" s="48"/>
      <c r="AF2537" s="37"/>
      <c r="AG2537" s="37"/>
      <c r="AH2537" s="37"/>
      <c r="AI2537" s="37"/>
      <c r="AJ2537" s="37"/>
      <c r="AK2537" s="37"/>
      <c r="AL2537" s="37"/>
      <c r="AM2537" s="37"/>
      <c r="AN2537" s="37"/>
      <c r="AO2537" s="37"/>
      <c r="AP2537" s="37"/>
      <c r="AQ2537" s="37"/>
      <c r="AR2537" s="37"/>
      <c r="AS2537" s="37"/>
      <c r="AT2537" s="37"/>
      <c r="AU2537" s="37"/>
      <c r="AV2537" s="37"/>
      <c r="AW2537" s="37"/>
      <c r="AX2537" s="37"/>
      <c r="AY2537" s="37"/>
      <c r="AZ2537" s="37"/>
      <c r="BA2537" s="37"/>
      <c r="BB2537" s="37"/>
      <c r="BC2537" s="37"/>
      <c r="BD2537" s="37"/>
      <c r="BE2537" s="37"/>
      <c r="BF2537" s="37"/>
      <c r="BG2537" s="37"/>
      <c r="BH2537" s="37"/>
      <c r="BI2537" s="37"/>
      <c r="BJ2537" s="37"/>
      <c r="BK2537" s="37"/>
      <c r="BL2537" s="37"/>
      <c r="BM2537" s="37"/>
      <c r="BN2537" s="37"/>
      <c r="BO2537" s="37"/>
      <c r="BP2537" s="37"/>
      <c r="BQ2537" s="37"/>
      <c r="BR2537" s="37"/>
      <c r="BS2537" s="37"/>
      <c r="BT2537" s="37"/>
      <c r="BU2537" s="37"/>
      <c r="BV2537" s="37"/>
      <c r="BW2537" s="37"/>
      <c r="BX2537" s="37"/>
      <c r="BY2537" s="37"/>
      <c r="BZ2537" s="37"/>
      <c r="CA2537" s="37"/>
      <c r="CB2537" s="37"/>
      <c r="CC2537" s="37"/>
      <c r="CD2537" s="37"/>
      <c r="CE2537" s="37"/>
      <c r="CF2537" s="37"/>
      <c r="CG2537" s="37"/>
      <c r="CH2537" s="37"/>
      <c r="CI2537" s="37"/>
      <c r="CJ2537" s="37"/>
      <c r="CK2537" s="37"/>
      <c r="CL2537" s="37"/>
      <c r="CM2537" s="37"/>
      <c r="CN2537" s="37"/>
      <c r="CO2537" s="37"/>
      <c r="CP2537" s="37"/>
      <c r="CQ2537" s="37"/>
      <c r="CR2537" s="37"/>
      <c r="CS2537" s="37"/>
      <c r="CT2537" s="37"/>
      <c r="CU2537" s="37"/>
      <c r="CV2537" s="37"/>
      <c r="CW2537" s="37"/>
      <c r="CX2537" s="37"/>
      <c r="CY2537" s="37"/>
      <c r="CZ2537" s="37"/>
      <c r="DA2537" s="37"/>
      <c r="DB2537" s="37"/>
      <c r="DC2537" s="37"/>
      <c r="DD2537" s="37"/>
      <c r="DE2537" s="37"/>
      <c r="DF2537" s="37"/>
      <c r="DG2537" s="37"/>
      <c r="DH2537" s="37"/>
      <c r="DI2537" s="37"/>
      <c r="DJ2537" s="37"/>
      <c r="DK2537" s="37"/>
      <c r="DL2537" s="37"/>
      <c r="DM2537" s="37"/>
      <c r="DN2537" s="37"/>
      <c r="DO2537" s="37"/>
      <c r="DP2537" s="37"/>
      <c r="DQ2537" s="37"/>
      <c r="DR2537" s="37"/>
      <c r="DS2537" s="37"/>
      <c r="DT2537" s="37"/>
      <c r="DU2537" s="37"/>
      <c r="DV2537" s="37"/>
      <c r="DW2537" s="37"/>
      <c r="DX2537" s="37"/>
      <c r="DY2537" s="37"/>
      <c r="DZ2537" s="37"/>
      <c r="EA2537" s="37"/>
      <c r="EB2537" s="37"/>
      <c r="EC2537" s="37"/>
      <c r="ED2537" s="37"/>
      <c r="EE2537" s="37"/>
      <c r="EF2537" s="37"/>
      <c r="EG2537" s="37"/>
      <c r="EH2537" s="37"/>
      <c r="EI2537" s="37"/>
      <c r="EJ2537" s="37"/>
      <c r="EK2537" s="37"/>
      <c r="EL2537" s="37"/>
      <c r="EM2537" s="37"/>
      <c r="EN2537" s="37"/>
      <c r="EO2537" s="37"/>
      <c r="EP2537" s="37"/>
      <c r="EQ2537" s="37"/>
      <c r="ER2537" s="37"/>
      <c r="ES2537" s="37"/>
      <c r="ET2537" s="37"/>
      <c r="EU2537" s="37"/>
      <c r="EV2537" s="37"/>
      <c r="EW2537" s="37"/>
      <c r="EX2537" s="37"/>
      <c r="EY2537" s="37"/>
      <c r="EZ2537" s="37"/>
      <c r="FA2537" s="37"/>
      <c r="FB2537" s="37"/>
      <c r="FC2537" s="37"/>
      <c r="FD2537" s="37"/>
      <c r="FE2537" s="37"/>
      <c r="FF2537" s="37"/>
      <c r="FG2537" s="37"/>
      <c r="FH2537" s="37"/>
      <c r="FI2537" s="37"/>
      <c r="FJ2537" s="37"/>
      <c r="FK2537" s="37"/>
      <c r="FL2537" s="37"/>
      <c r="FM2537" s="37"/>
      <c r="FN2537" s="37"/>
      <c r="FO2537" s="37"/>
      <c r="FP2537" s="37"/>
      <c r="FQ2537" s="37"/>
      <c r="FR2537" s="37"/>
      <c r="FS2537" s="37"/>
      <c r="FT2537" s="37"/>
      <c r="FU2537" s="37"/>
      <c r="FV2537" s="37"/>
      <c r="FW2537" s="37"/>
      <c r="FX2537" s="37"/>
      <c r="FY2537" s="37"/>
      <c r="FZ2537" s="37"/>
      <c r="GA2537" s="37"/>
      <c r="GB2537" s="37"/>
      <c r="GC2537" s="37"/>
      <c r="GD2537" s="37"/>
      <c r="GE2537" s="37"/>
      <c r="GF2537" s="37"/>
      <c r="GG2537" s="37"/>
      <c r="GH2537" s="37"/>
      <c r="GI2537" s="37"/>
      <c r="GJ2537" s="37"/>
      <c r="GK2537" s="37"/>
      <c r="GL2537" s="37"/>
      <c r="GM2537" s="37"/>
      <c r="GN2537" s="37"/>
      <c r="GO2537" s="37"/>
      <c r="GP2537" s="37"/>
      <c r="GQ2537" s="37"/>
      <c r="GR2537" s="37"/>
      <c r="GS2537" s="37"/>
      <c r="GT2537" s="37"/>
      <c r="GU2537" s="37"/>
      <c r="GV2537" s="37"/>
      <c r="GW2537" s="37"/>
      <c r="GX2537" s="37"/>
      <c r="GY2537" s="37"/>
      <c r="GZ2537" s="37"/>
      <c r="HA2537" s="37"/>
      <c r="HB2537" s="37"/>
      <c r="HC2537" s="37"/>
      <c r="HD2537" s="37"/>
      <c r="HE2537" s="37"/>
      <c r="HF2537" s="37"/>
      <c r="HG2537" s="37"/>
      <c r="HH2537" s="37"/>
      <c r="HI2537" s="37"/>
      <c r="HJ2537" s="37"/>
      <c r="HK2537" s="37"/>
      <c r="HL2537" s="37"/>
      <c r="HM2537" s="37"/>
      <c r="HN2537" s="37"/>
      <c r="HO2537" s="37"/>
      <c r="HP2537" s="37"/>
      <c r="HQ2537" s="37"/>
      <c r="HR2537" s="37"/>
      <c r="HS2537" s="37"/>
      <c r="HT2537" s="37"/>
      <c r="HU2537" s="37"/>
      <c r="HV2537" s="37"/>
      <c r="HW2537" s="37"/>
      <c r="HX2537" s="37"/>
      <c r="HY2537" s="37"/>
      <c r="HZ2537" s="37"/>
      <c r="IA2537" s="37"/>
      <c r="IB2537" s="37"/>
      <c r="IC2537" s="37"/>
      <c r="ID2537" s="37"/>
      <c r="IE2537" s="37"/>
      <c r="IF2537" s="37"/>
      <c r="IG2537" s="37"/>
      <c r="IH2537" s="37"/>
      <c r="II2537" s="37"/>
      <c r="IJ2537" s="37"/>
      <c r="IK2537" s="37"/>
      <c r="IL2537" s="37"/>
      <c r="IM2537" s="37"/>
      <c r="IN2537" s="37"/>
      <c r="IO2537" s="37"/>
      <c r="IP2537" s="37"/>
      <c r="IQ2537" s="37"/>
      <c r="IR2537" s="37"/>
      <c r="IS2537" s="37"/>
      <c r="IT2537" s="37"/>
      <c r="IU2537" s="37"/>
      <c r="IV2537" s="37"/>
      <c r="IW2537" s="37"/>
      <c r="IX2537" s="37"/>
      <c r="IY2537" s="37"/>
      <c r="IZ2537" s="37"/>
      <c r="JA2537" s="37"/>
      <c r="JB2537" s="6"/>
      <c r="JC2537" s="6"/>
      <c r="JD2537" s="6"/>
      <c r="JE2537" s="6"/>
      <c r="JF2537" s="6"/>
      <c r="JG2537" s="6"/>
      <c r="JH2537" s="6"/>
      <c r="JI2537" s="6"/>
      <c r="JJ2537" s="6"/>
      <c r="JK2537" s="6"/>
      <c r="JL2537" s="6"/>
      <c r="JM2537" s="6"/>
    </row>
    <row r="2538" spans="2:273" s="49" customFormat="1" ht="20" customHeight="1">
      <c r="B2538" s="120" t="s">
        <v>8092</v>
      </c>
      <c r="C2538" s="113">
        <v>20201</v>
      </c>
      <c r="D2538" s="98">
        <v>2020</v>
      </c>
      <c r="E2538" s="45" t="s">
        <v>2315</v>
      </c>
      <c r="F2538" s="146"/>
      <c r="G2538" s="359"/>
      <c r="H2538" s="46" t="s">
        <v>8093</v>
      </c>
      <c r="I2538" s="46" t="s">
        <v>103</v>
      </c>
      <c r="J2538" s="90">
        <v>33</v>
      </c>
      <c r="K2538" s="198">
        <v>2481561</v>
      </c>
      <c r="L2538" s="46" t="s">
        <v>8046</v>
      </c>
      <c r="M2538" s="46" t="s">
        <v>39</v>
      </c>
      <c r="N2538" s="215">
        <v>9</v>
      </c>
      <c r="O2538" s="90">
        <v>2</v>
      </c>
      <c r="P2538" s="90">
        <v>6</v>
      </c>
      <c r="Q2538" s="46" t="s">
        <v>47</v>
      </c>
      <c r="R2538" s="46" t="s">
        <v>831</v>
      </c>
      <c r="S2538" s="48"/>
      <c r="T2538" s="48"/>
      <c r="U2538" s="48"/>
      <c r="V2538" s="48"/>
      <c r="W2538" s="48"/>
      <c r="X2538" s="48"/>
      <c r="Y2538" s="48"/>
      <c r="Z2538" s="48"/>
      <c r="AA2538" s="48"/>
      <c r="AB2538" s="48"/>
      <c r="AC2538" s="48"/>
      <c r="AD2538" s="48"/>
      <c r="AE2538" s="48"/>
      <c r="AF2538" s="6"/>
      <c r="AG2538" s="6"/>
      <c r="AH2538" s="6"/>
      <c r="AI2538" s="6"/>
      <c r="AJ2538" s="6"/>
      <c r="AK2538" s="6"/>
      <c r="AL2538" s="6"/>
      <c r="AM2538" s="6"/>
      <c r="AN2538" s="6"/>
      <c r="AO2538" s="6"/>
      <c r="AP2538" s="6"/>
      <c r="AQ2538" s="6"/>
      <c r="AR2538" s="6"/>
      <c r="AS2538" s="6"/>
      <c r="AT2538" s="6"/>
      <c r="AU2538" s="6"/>
      <c r="AV2538" s="6"/>
      <c r="AW2538" s="6"/>
      <c r="AX2538" s="6"/>
      <c r="AY2538" s="6"/>
      <c r="AZ2538" s="6"/>
      <c r="BA2538" s="6"/>
      <c r="BB2538" s="6"/>
      <c r="BC2538" s="6"/>
      <c r="BD2538" s="6"/>
      <c r="BE2538" s="6"/>
      <c r="BF2538" s="6"/>
      <c r="BG2538" s="6"/>
      <c r="BH2538" s="6"/>
      <c r="BI2538" s="6"/>
      <c r="BJ2538" s="6"/>
      <c r="BK2538" s="6"/>
      <c r="BL2538" s="6"/>
      <c r="BM2538" s="6"/>
      <c r="BN2538" s="6"/>
      <c r="BO2538" s="6"/>
      <c r="BP2538" s="6"/>
      <c r="BQ2538" s="6"/>
      <c r="BR2538" s="6"/>
      <c r="BS2538" s="6"/>
      <c r="BT2538" s="6"/>
      <c r="BU2538" s="6"/>
      <c r="BV2538" s="6"/>
      <c r="BW2538" s="6"/>
      <c r="BX2538" s="6"/>
      <c r="BY2538" s="6"/>
      <c r="BZ2538" s="6"/>
      <c r="CA2538" s="6"/>
      <c r="CB2538" s="6"/>
      <c r="CC2538" s="6"/>
      <c r="CD2538" s="6"/>
      <c r="CE2538" s="6"/>
      <c r="CF2538" s="6"/>
      <c r="CG2538" s="6"/>
      <c r="CH2538" s="6"/>
      <c r="CI2538" s="6"/>
      <c r="CJ2538" s="6"/>
      <c r="CK2538" s="6"/>
      <c r="CL2538" s="6"/>
      <c r="CM2538" s="6"/>
      <c r="CN2538" s="6"/>
      <c r="CO2538" s="6"/>
      <c r="CP2538" s="6"/>
      <c r="CQ2538" s="6"/>
      <c r="CR2538" s="6"/>
      <c r="CS2538" s="6"/>
      <c r="CT2538" s="6"/>
      <c r="CU2538" s="6"/>
      <c r="CV2538" s="6"/>
      <c r="CW2538" s="6"/>
      <c r="CX2538" s="6"/>
      <c r="CY2538" s="6"/>
      <c r="CZ2538" s="6"/>
      <c r="DA2538" s="6"/>
      <c r="DB2538" s="6"/>
      <c r="DC2538" s="6"/>
      <c r="DD2538" s="6"/>
      <c r="DE2538" s="6"/>
      <c r="DF2538" s="6"/>
      <c r="DG2538" s="6"/>
      <c r="DH2538" s="6"/>
      <c r="DI2538" s="6"/>
      <c r="DJ2538" s="6"/>
      <c r="DK2538" s="6"/>
      <c r="DL2538" s="6"/>
      <c r="DM2538" s="6"/>
      <c r="DN2538" s="6"/>
      <c r="DO2538" s="6"/>
      <c r="DP2538" s="6"/>
      <c r="DQ2538" s="6"/>
      <c r="DR2538" s="6"/>
      <c r="DS2538" s="6"/>
      <c r="DT2538" s="6"/>
      <c r="DU2538" s="6"/>
      <c r="DV2538" s="6"/>
      <c r="DW2538" s="6"/>
      <c r="DX2538" s="6"/>
      <c r="DY2538" s="6"/>
      <c r="DZ2538" s="6"/>
      <c r="EA2538" s="6"/>
      <c r="EB2538" s="6"/>
      <c r="EC2538" s="6"/>
      <c r="ED2538" s="6"/>
      <c r="EE2538" s="6"/>
      <c r="EF2538" s="6"/>
      <c r="EG2538" s="6"/>
      <c r="EH2538" s="6"/>
      <c r="EI2538" s="6"/>
      <c r="EJ2538" s="6"/>
      <c r="EK2538" s="6"/>
      <c r="EL2538" s="6"/>
      <c r="EM2538" s="6"/>
      <c r="EN2538" s="6"/>
      <c r="EO2538" s="6"/>
      <c r="EP2538" s="6"/>
      <c r="EQ2538" s="6"/>
      <c r="ER2538" s="6"/>
      <c r="ES2538" s="6"/>
      <c r="ET2538" s="6"/>
      <c r="EU2538" s="6"/>
      <c r="EV2538" s="6"/>
      <c r="EW2538" s="6"/>
      <c r="EX2538" s="6"/>
      <c r="EY2538" s="6"/>
      <c r="EZ2538" s="6"/>
      <c r="FA2538" s="6"/>
      <c r="FB2538" s="6"/>
      <c r="FC2538" s="6"/>
      <c r="FD2538" s="6"/>
      <c r="FE2538" s="6"/>
      <c r="FF2538" s="6"/>
      <c r="FG2538" s="6"/>
      <c r="FH2538" s="6"/>
      <c r="FI2538" s="6"/>
      <c r="FJ2538" s="6"/>
      <c r="FK2538" s="6"/>
      <c r="FL2538" s="6"/>
      <c r="FM2538" s="6"/>
      <c r="FN2538" s="6"/>
      <c r="FO2538" s="6"/>
      <c r="FP2538" s="6"/>
      <c r="FQ2538" s="6"/>
      <c r="FR2538" s="6"/>
      <c r="FS2538" s="6"/>
      <c r="FT2538" s="6"/>
      <c r="FU2538" s="6"/>
      <c r="FV2538" s="6"/>
      <c r="FW2538" s="6"/>
      <c r="FX2538" s="6"/>
      <c r="FY2538" s="6"/>
      <c r="FZ2538" s="6"/>
      <c r="GA2538" s="6"/>
      <c r="GB2538" s="6"/>
      <c r="GC2538" s="6"/>
      <c r="GD2538" s="6"/>
      <c r="GE2538" s="6"/>
      <c r="GF2538" s="6"/>
      <c r="GG2538" s="6"/>
      <c r="GH2538" s="6"/>
      <c r="GI2538" s="6"/>
      <c r="GJ2538" s="6"/>
      <c r="GK2538" s="6"/>
      <c r="GL2538" s="6"/>
      <c r="GM2538" s="6"/>
      <c r="GN2538" s="6"/>
      <c r="GO2538" s="6"/>
      <c r="GP2538" s="6"/>
      <c r="GQ2538" s="6"/>
      <c r="GR2538" s="6"/>
      <c r="GS2538" s="6"/>
      <c r="GT2538" s="6"/>
      <c r="GU2538" s="6"/>
      <c r="GV2538" s="6"/>
      <c r="GW2538" s="6"/>
      <c r="GX2538" s="6"/>
      <c r="GY2538" s="6"/>
      <c r="GZ2538" s="6"/>
      <c r="HA2538" s="6"/>
      <c r="HB2538" s="6"/>
      <c r="HC2538" s="6"/>
      <c r="HD2538" s="6"/>
      <c r="HE2538" s="6"/>
      <c r="HF2538" s="6"/>
      <c r="HG2538" s="6"/>
      <c r="HH2538" s="6"/>
      <c r="HI2538" s="6"/>
      <c r="HJ2538" s="6"/>
      <c r="HK2538" s="6"/>
      <c r="HL2538" s="6"/>
      <c r="HM2538" s="6"/>
      <c r="HN2538" s="6"/>
      <c r="HO2538" s="6"/>
      <c r="HP2538" s="6"/>
      <c r="HQ2538" s="6"/>
      <c r="HR2538" s="6"/>
      <c r="HS2538" s="6"/>
      <c r="HT2538" s="6"/>
      <c r="HU2538" s="6"/>
      <c r="HV2538" s="6"/>
      <c r="HW2538" s="6"/>
      <c r="HX2538" s="6"/>
      <c r="HY2538" s="6"/>
      <c r="HZ2538" s="6"/>
      <c r="IA2538" s="6"/>
      <c r="IB2538" s="6"/>
      <c r="IC2538" s="6"/>
      <c r="ID2538" s="6"/>
      <c r="IE2538" s="6"/>
      <c r="IF2538" s="6"/>
      <c r="IG2538" s="6"/>
      <c r="IH2538" s="6"/>
      <c r="II2538" s="6"/>
      <c r="IJ2538" s="6"/>
      <c r="IK2538" s="6"/>
      <c r="IL2538" s="6"/>
      <c r="IM2538" s="6"/>
      <c r="IN2538" s="6"/>
      <c r="IO2538" s="6"/>
      <c r="IP2538" s="6"/>
      <c r="IQ2538" s="6"/>
      <c r="IR2538" s="6"/>
      <c r="IS2538" s="6"/>
      <c r="IT2538" s="6"/>
      <c r="IU2538" s="6"/>
      <c r="IV2538" s="6"/>
      <c r="IW2538" s="6"/>
      <c r="IX2538" s="6"/>
      <c r="IY2538" s="6"/>
      <c r="IZ2538" s="6"/>
      <c r="JA2538" s="6"/>
      <c r="JB2538" s="6"/>
      <c r="JC2538" s="6"/>
      <c r="JD2538" s="6"/>
      <c r="JE2538" s="6"/>
      <c r="JF2538" s="6"/>
      <c r="JG2538" s="6"/>
      <c r="JH2538" s="6"/>
      <c r="JI2538" s="6"/>
      <c r="JJ2538" s="6"/>
      <c r="JK2538" s="6"/>
      <c r="JL2538" s="6"/>
      <c r="JM2538" s="6"/>
    </row>
    <row r="2539" spans="2:273" s="49" customFormat="1" ht="20" customHeight="1">
      <c r="B2539" s="120" t="s">
        <v>8096</v>
      </c>
      <c r="C2539" s="113">
        <v>20201</v>
      </c>
      <c r="D2539" s="98">
        <v>2020</v>
      </c>
      <c r="E2539" s="45" t="s">
        <v>2315</v>
      </c>
      <c r="F2539" s="146"/>
      <c r="G2539" s="359"/>
      <c r="H2539" s="46" t="s">
        <v>8097</v>
      </c>
      <c r="I2539" s="46" t="s">
        <v>53</v>
      </c>
      <c r="J2539" s="90">
        <v>21</v>
      </c>
      <c r="K2539" s="198">
        <v>2753024</v>
      </c>
      <c r="L2539" s="46" t="s">
        <v>8046</v>
      </c>
      <c r="M2539" s="46" t="s">
        <v>39</v>
      </c>
      <c r="N2539" s="215">
        <v>9</v>
      </c>
      <c r="O2539" s="90">
        <v>2</v>
      </c>
      <c r="P2539" s="90">
        <v>6</v>
      </c>
      <c r="Q2539" s="46" t="s">
        <v>47</v>
      </c>
      <c r="R2539" s="46" t="s">
        <v>410</v>
      </c>
      <c r="S2539" s="48"/>
      <c r="T2539" s="48"/>
      <c r="U2539" s="48"/>
      <c r="V2539" s="48"/>
      <c r="W2539" s="48"/>
      <c r="X2539" s="48"/>
      <c r="Y2539" s="48"/>
      <c r="Z2539" s="48"/>
      <c r="AA2539" s="48"/>
      <c r="AB2539" s="48"/>
      <c r="AC2539" s="48"/>
      <c r="AD2539" s="48"/>
      <c r="AE2539" s="48"/>
      <c r="AF2539" s="6"/>
      <c r="AG2539" s="6"/>
      <c r="AH2539" s="6"/>
      <c r="AI2539" s="6"/>
      <c r="AJ2539" s="6"/>
      <c r="AK2539" s="6"/>
      <c r="AL2539" s="6"/>
      <c r="AM2539" s="6"/>
      <c r="AN2539" s="6"/>
      <c r="AO2539" s="6"/>
      <c r="AP2539" s="6"/>
      <c r="AQ2539" s="6"/>
      <c r="AR2539" s="7" t="s">
        <v>47</v>
      </c>
      <c r="AS2539" s="7" t="s">
        <v>53</v>
      </c>
      <c r="AT2539" s="6"/>
      <c r="AU2539" s="6"/>
      <c r="AV2539" s="6"/>
      <c r="AW2539" s="6"/>
      <c r="AX2539" s="6"/>
      <c r="AY2539" s="6"/>
      <c r="AZ2539" s="6"/>
      <c r="BA2539" s="6"/>
      <c r="BB2539" s="6"/>
      <c r="BC2539" s="6"/>
      <c r="BD2539" s="6"/>
      <c r="BE2539" s="6"/>
      <c r="BF2539" s="6"/>
      <c r="BG2539" s="6"/>
      <c r="BH2539" s="6"/>
      <c r="BI2539" s="6"/>
      <c r="BJ2539" s="6"/>
      <c r="BK2539" s="6"/>
      <c r="BL2539" s="6"/>
      <c r="BM2539" s="6"/>
      <c r="BN2539" s="6"/>
      <c r="BO2539" s="6"/>
      <c r="BP2539" s="6"/>
      <c r="BQ2539" s="6"/>
      <c r="BR2539" s="6"/>
      <c r="BS2539" s="6"/>
      <c r="BT2539" s="6"/>
      <c r="BU2539" s="6"/>
      <c r="BV2539" s="6"/>
      <c r="BW2539" s="6"/>
      <c r="BX2539" s="6"/>
      <c r="BY2539" s="6"/>
      <c r="BZ2539" s="6"/>
      <c r="CA2539" s="6"/>
      <c r="CB2539" s="6"/>
      <c r="CC2539" s="6"/>
      <c r="CD2539" s="6"/>
      <c r="CE2539" s="6"/>
      <c r="CF2539" s="6"/>
      <c r="CG2539" s="6"/>
      <c r="CH2539" s="6"/>
      <c r="CI2539" s="6"/>
      <c r="CJ2539" s="6"/>
      <c r="CK2539" s="6"/>
      <c r="CL2539" s="6"/>
      <c r="CM2539" s="6"/>
      <c r="CN2539" s="6"/>
      <c r="CO2539" s="6"/>
      <c r="CP2539" s="6"/>
      <c r="CQ2539" s="6"/>
      <c r="CR2539" s="6"/>
      <c r="CS2539" s="6"/>
      <c r="CT2539" s="6"/>
      <c r="CU2539" s="6"/>
      <c r="CV2539" s="6"/>
      <c r="CW2539" s="6"/>
      <c r="CX2539" s="6"/>
      <c r="CY2539" s="6"/>
      <c r="CZ2539" s="6"/>
      <c r="DA2539" s="6"/>
      <c r="DB2539" s="6"/>
      <c r="DC2539" s="6"/>
      <c r="DD2539" s="6"/>
      <c r="DE2539" s="6"/>
      <c r="DF2539" s="6"/>
      <c r="DG2539" s="6"/>
      <c r="DH2539" s="6"/>
      <c r="DI2539" s="6"/>
      <c r="DJ2539" s="6"/>
      <c r="DK2539" s="6"/>
      <c r="DL2539" s="6"/>
      <c r="DM2539" s="6"/>
      <c r="DN2539" s="6"/>
      <c r="DO2539" s="6"/>
      <c r="DP2539" s="6"/>
      <c r="DQ2539" s="6"/>
      <c r="DR2539" s="6"/>
      <c r="DS2539" s="6"/>
      <c r="DT2539" s="6"/>
      <c r="DU2539" s="6"/>
      <c r="DV2539" s="6"/>
      <c r="DW2539" s="6"/>
      <c r="DX2539" s="6"/>
      <c r="DY2539" s="6"/>
      <c r="DZ2539" s="6"/>
      <c r="EA2539" s="6"/>
      <c r="EB2539" s="6"/>
      <c r="EC2539" s="6"/>
      <c r="ED2539" s="6"/>
      <c r="EE2539" s="6"/>
      <c r="EF2539" s="6"/>
      <c r="EG2539" s="6"/>
      <c r="EH2539" s="6"/>
      <c r="EI2539" s="6"/>
      <c r="EJ2539" s="6"/>
      <c r="EK2539" s="6"/>
      <c r="EL2539" s="6"/>
      <c r="EM2539" s="6"/>
      <c r="EN2539" s="6"/>
      <c r="EO2539" s="6"/>
      <c r="EP2539" s="6"/>
      <c r="EQ2539" s="6"/>
      <c r="ER2539" s="6"/>
      <c r="ES2539" s="6"/>
      <c r="ET2539" s="6"/>
      <c r="EU2539" s="6"/>
      <c r="EV2539" s="6"/>
      <c r="EW2539" s="6"/>
      <c r="EX2539" s="6"/>
      <c r="EY2539" s="6"/>
      <c r="EZ2539" s="6"/>
      <c r="FA2539" s="6"/>
      <c r="FB2539" s="6"/>
      <c r="FC2539" s="6"/>
      <c r="FD2539" s="6"/>
      <c r="FE2539" s="6"/>
      <c r="FF2539" s="6"/>
      <c r="FG2539" s="6"/>
      <c r="FH2539" s="6"/>
      <c r="FI2539" s="6"/>
      <c r="FJ2539" s="6"/>
      <c r="FK2539" s="6"/>
      <c r="FL2539" s="6"/>
      <c r="FM2539" s="6"/>
      <c r="FN2539" s="6"/>
      <c r="FO2539" s="6"/>
      <c r="FP2539" s="6"/>
      <c r="FQ2539" s="6"/>
      <c r="FR2539" s="6"/>
      <c r="FS2539" s="6"/>
      <c r="FT2539" s="6"/>
      <c r="FU2539" s="6"/>
      <c r="FV2539" s="6"/>
      <c r="FW2539" s="6"/>
      <c r="FX2539" s="6"/>
      <c r="FY2539" s="6"/>
      <c r="FZ2539" s="6"/>
      <c r="GA2539" s="6"/>
      <c r="GB2539" s="6"/>
      <c r="GC2539" s="6"/>
      <c r="GD2539" s="6"/>
      <c r="GE2539" s="6"/>
      <c r="GF2539" s="6"/>
      <c r="GG2539" s="6"/>
      <c r="GH2539" s="6"/>
      <c r="GI2539" s="6"/>
      <c r="GJ2539" s="6"/>
      <c r="GK2539" s="6"/>
      <c r="GL2539" s="6"/>
      <c r="GM2539" s="6"/>
      <c r="GN2539" s="6"/>
      <c r="GO2539" s="6"/>
      <c r="GP2539" s="6"/>
      <c r="GQ2539" s="6"/>
      <c r="GR2539" s="6"/>
      <c r="GS2539" s="6"/>
      <c r="GT2539" s="6"/>
      <c r="GU2539" s="6"/>
      <c r="GV2539" s="6"/>
      <c r="GW2539" s="6"/>
      <c r="GX2539" s="6"/>
      <c r="GY2539" s="6"/>
      <c r="GZ2539" s="6"/>
      <c r="HA2539" s="6"/>
      <c r="HB2539" s="6"/>
      <c r="HC2539" s="6"/>
      <c r="HD2539" s="6"/>
      <c r="HE2539" s="6"/>
      <c r="HF2539" s="6"/>
      <c r="HG2539" s="6"/>
      <c r="HH2539" s="6"/>
      <c r="HI2539" s="6"/>
      <c r="HJ2539" s="6"/>
      <c r="HK2539" s="6"/>
      <c r="HL2539" s="6"/>
      <c r="HM2539" s="6"/>
      <c r="HN2539" s="6"/>
      <c r="HO2539" s="6"/>
      <c r="HP2539" s="6"/>
      <c r="HQ2539" s="6"/>
      <c r="HR2539" s="6"/>
      <c r="HS2539" s="6"/>
      <c r="HT2539" s="6"/>
      <c r="HU2539" s="6"/>
      <c r="HV2539" s="6"/>
      <c r="HW2539" s="6"/>
      <c r="HX2539" s="6"/>
      <c r="HY2539" s="6"/>
      <c r="HZ2539" s="6"/>
      <c r="IA2539" s="6"/>
      <c r="IB2539" s="6"/>
      <c r="IC2539" s="6"/>
      <c r="ID2539" s="6"/>
      <c r="IE2539" s="6"/>
      <c r="IF2539" s="6"/>
      <c r="IG2539" s="6"/>
      <c r="IH2539" s="6"/>
      <c r="II2539" s="6"/>
      <c r="IJ2539" s="6"/>
      <c r="IK2539" s="6"/>
      <c r="IL2539" s="6"/>
      <c r="IM2539" s="6"/>
      <c r="IN2539" s="6"/>
      <c r="IO2539" s="6"/>
      <c r="IP2539" s="6"/>
      <c r="IQ2539" s="6"/>
      <c r="IR2539" s="6"/>
      <c r="IS2539" s="6"/>
      <c r="IT2539" s="6"/>
      <c r="IU2539" s="6"/>
      <c r="IV2539" s="6"/>
      <c r="IW2539" s="6"/>
      <c r="IX2539" s="6"/>
      <c r="IY2539" s="6"/>
      <c r="IZ2539" s="6"/>
      <c r="JA2539" s="6"/>
      <c r="JB2539" s="6"/>
      <c r="JC2539" s="6"/>
      <c r="JD2539" s="6"/>
      <c r="JE2539" s="6"/>
      <c r="JF2539" s="6"/>
      <c r="JG2539" s="6"/>
      <c r="JH2539" s="6"/>
      <c r="JI2539" s="6"/>
      <c r="JJ2539" s="6"/>
      <c r="JK2539" s="6"/>
      <c r="JL2539" s="6"/>
      <c r="JM2539" s="6"/>
    </row>
    <row r="2540" spans="2:273" s="49" customFormat="1" ht="20" customHeight="1">
      <c r="B2540" s="120" t="s">
        <v>5107</v>
      </c>
      <c r="C2540" s="113">
        <v>20191</v>
      </c>
      <c r="D2540" s="104">
        <v>2019</v>
      </c>
      <c r="E2540" s="45" t="s">
        <v>2315</v>
      </c>
      <c r="F2540" s="146"/>
      <c r="G2540" s="359"/>
      <c r="H2540" s="68" t="s">
        <v>5108</v>
      </c>
      <c r="I2540" s="68" t="s">
        <v>103</v>
      </c>
      <c r="J2540" s="92">
        <v>41</v>
      </c>
      <c r="K2540" s="200">
        <v>3000000</v>
      </c>
      <c r="L2540" s="68" t="s">
        <v>2804</v>
      </c>
      <c r="M2540" s="68" t="s">
        <v>39</v>
      </c>
      <c r="N2540" s="215">
        <v>9</v>
      </c>
      <c r="O2540" s="89">
        <v>2</v>
      </c>
      <c r="P2540" s="89">
        <v>6</v>
      </c>
      <c r="Q2540" s="68" t="s">
        <v>47</v>
      </c>
      <c r="R2540" s="68" t="s">
        <v>5109</v>
      </c>
      <c r="S2540" s="6"/>
      <c r="T2540" s="6"/>
      <c r="U2540" s="6"/>
      <c r="V2540" s="6"/>
      <c r="W2540" s="6"/>
      <c r="X2540" s="6"/>
      <c r="Y2540" s="6"/>
      <c r="Z2540" s="6"/>
      <c r="AA2540" s="6"/>
      <c r="AB2540" s="6"/>
      <c r="AC2540" s="6"/>
      <c r="AD2540" s="6"/>
      <c r="AE2540" s="6"/>
      <c r="AF2540" s="6"/>
      <c r="AG2540" s="6"/>
      <c r="AH2540" s="6"/>
      <c r="AI2540" s="6"/>
      <c r="AJ2540" s="6"/>
      <c r="AK2540" s="6"/>
      <c r="AL2540" s="6"/>
      <c r="AM2540" s="6"/>
      <c r="AN2540" s="6"/>
      <c r="AO2540" s="6"/>
      <c r="AP2540" s="6"/>
      <c r="AQ2540" s="6"/>
      <c r="AR2540" s="7" t="s">
        <v>47</v>
      </c>
      <c r="AS2540" s="7" t="s">
        <v>53</v>
      </c>
      <c r="AT2540" s="6"/>
      <c r="AU2540" s="6"/>
      <c r="AV2540" s="6"/>
      <c r="AW2540" s="6"/>
      <c r="AX2540" s="6"/>
      <c r="AY2540" s="6"/>
      <c r="AZ2540" s="6"/>
      <c r="BA2540" s="6"/>
      <c r="BB2540" s="6"/>
      <c r="BC2540" s="6"/>
      <c r="BD2540" s="6"/>
      <c r="BE2540" s="6"/>
      <c r="BF2540" s="6"/>
      <c r="BG2540" s="6"/>
      <c r="BH2540" s="6"/>
      <c r="BI2540" s="6"/>
      <c r="BJ2540" s="6"/>
      <c r="BK2540" s="6"/>
      <c r="BL2540" s="6"/>
      <c r="BM2540" s="6"/>
      <c r="BN2540" s="6"/>
      <c r="BO2540" s="6"/>
      <c r="BP2540" s="6"/>
      <c r="BQ2540" s="6"/>
      <c r="BR2540" s="6"/>
      <c r="BS2540" s="6"/>
      <c r="BT2540" s="6"/>
      <c r="BU2540" s="6"/>
      <c r="BV2540" s="6"/>
      <c r="BW2540" s="6"/>
      <c r="BX2540" s="6"/>
      <c r="BY2540" s="6"/>
      <c r="BZ2540" s="6"/>
      <c r="CA2540" s="6"/>
      <c r="CB2540" s="6"/>
      <c r="CC2540" s="6"/>
      <c r="CD2540" s="6"/>
      <c r="CE2540" s="6"/>
      <c r="CF2540" s="6"/>
      <c r="CG2540" s="6"/>
      <c r="CH2540" s="6"/>
      <c r="CI2540" s="6"/>
      <c r="CJ2540" s="6"/>
      <c r="CK2540" s="6"/>
      <c r="CL2540" s="6"/>
      <c r="CM2540" s="6"/>
      <c r="CN2540" s="6"/>
      <c r="CO2540" s="6"/>
      <c r="CP2540" s="6"/>
      <c r="CQ2540" s="6"/>
      <c r="CR2540" s="6"/>
      <c r="CS2540" s="6"/>
      <c r="CT2540" s="6"/>
      <c r="CU2540" s="6"/>
      <c r="CV2540" s="6"/>
      <c r="CW2540" s="6"/>
      <c r="CX2540" s="6"/>
      <c r="CY2540" s="6"/>
      <c r="CZ2540" s="6"/>
      <c r="DA2540" s="6"/>
      <c r="DB2540" s="6"/>
      <c r="DC2540" s="6"/>
      <c r="DD2540" s="6"/>
      <c r="DE2540" s="6"/>
      <c r="DF2540" s="6"/>
      <c r="DG2540" s="6"/>
      <c r="DH2540" s="6"/>
      <c r="DI2540" s="6"/>
      <c r="DJ2540" s="6"/>
      <c r="DK2540" s="6"/>
      <c r="DL2540" s="6"/>
      <c r="DM2540" s="6"/>
      <c r="DN2540" s="6"/>
      <c r="DO2540" s="6"/>
      <c r="DP2540" s="6"/>
      <c r="DQ2540" s="6"/>
      <c r="DR2540" s="6"/>
      <c r="DS2540" s="6"/>
      <c r="DT2540" s="6"/>
      <c r="DU2540" s="6"/>
      <c r="DV2540" s="6"/>
      <c r="DW2540" s="6"/>
      <c r="DX2540" s="6"/>
      <c r="DY2540" s="6"/>
      <c r="DZ2540" s="6"/>
      <c r="EA2540" s="6"/>
      <c r="EB2540" s="6"/>
      <c r="EC2540" s="6"/>
      <c r="ED2540" s="6"/>
      <c r="EE2540" s="6"/>
      <c r="EF2540" s="6"/>
      <c r="EG2540" s="6"/>
      <c r="EH2540" s="6"/>
      <c r="EI2540" s="6"/>
      <c r="EJ2540" s="6"/>
      <c r="EK2540" s="6"/>
      <c r="EL2540" s="6"/>
      <c r="EM2540" s="6"/>
      <c r="EN2540" s="6"/>
      <c r="EO2540" s="6"/>
      <c r="EP2540" s="6"/>
      <c r="EQ2540" s="6"/>
      <c r="ER2540" s="6"/>
      <c r="ES2540" s="6"/>
      <c r="ET2540" s="6"/>
      <c r="EU2540" s="6"/>
      <c r="EV2540" s="6"/>
      <c r="EW2540" s="6"/>
      <c r="EX2540" s="6"/>
      <c r="EY2540" s="6"/>
      <c r="EZ2540" s="6"/>
      <c r="FA2540" s="6"/>
      <c r="FB2540" s="6"/>
      <c r="FC2540" s="6"/>
      <c r="FD2540" s="6"/>
      <c r="FE2540" s="6"/>
      <c r="FF2540" s="6"/>
      <c r="FG2540" s="6"/>
      <c r="FH2540" s="6"/>
      <c r="FI2540" s="6"/>
      <c r="FJ2540" s="6"/>
      <c r="FK2540" s="6"/>
      <c r="FL2540" s="6"/>
      <c r="FM2540" s="6"/>
      <c r="FN2540" s="6"/>
      <c r="FO2540" s="6"/>
      <c r="FP2540" s="6"/>
      <c r="FQ2540" s="6"/>
      <c r="FR2540" s="6"/>
      <c r="FS2540" s="6"/>
      <c r="FT2540" s="6"/>
      <c r="FU2540" s="6"/>
      <c r="FV2540" s="6"/>
      <c r="FW2540" s="6"/>
      <c r="FX2540" s="6"/>
      <c r="FY2540" s="6"/>
      <c r="FZ2540" s="6"/>
      <c r="GA2540" s="6"/>
      <c r="GB2540" s="6"/>
      <c r="GC2540" s="6"/>
      <c r="GD2540" s="6"/>
      <c r="GE2540" s="6"/>
      <c r="GF2540" s="6"/>
      <c r="GG2540" s="6"/>
      <c r="GH2540" s="6"/>
      <c r="GI2540" s="6"/>
      <c r="GJ2540" s="6"/>
      <c r="GK2540" s="6"/>
      <c r="GL2540" s="6"/>
      <c r="GM2540" s="6"/>
      <c r="GN2540" s="6"/>
      <c r="GO2540" s="6"/>
      <c r="GP2540" s="6"/>
      <c r="GQ2540" s="6"/>
      <c r="GR2540" s="6"/>
      <c r="GS2540" s="6"/>
      <c r="GT2540" s="6"/>
      <c r="GU2540" s="6"/>
      <c r="GV2540" s="6"/>
      <c r="GW2540" s="6"/>
      <c r="GX2540" s="6"/>
      <c r="GY2540" s="6"/>
      <c r="GZ2540" s="6"/>
      <c r="HA2540" s="6"/>
      <c r="HB2540" s="6"/>
      <c r="HC2540" s="6"/>
      <c r="HD2540" s="6"/>
      <c r="HE2540" s="6"/>
      <c r="HF2540" s="6"/>
      <c r="HG2540" s="6"/>
      <c r="HH2540" s="6"/>
      <c r="HI2540" s="6"/>
      <c r="HJ2540" s="6"/>
      <c r="HK2540" s="6"/>
      <c r="HL2540" s="6"/>
      <c r="HM2540" s="6"/>
      <c r="HN2540" s="6"/>
      <c r="HO2540" s="6"/>
      <c r="HP2540" s="6"/>
      <c r="HQ2540" s="6"/>
      <c r="HR2540" s="6"/>
      <c r="HS2540" s="6"/>
      <c r="HT2540" s="6"/>
      <c r="HU2540" s="6"/>
      <c r="HV2540" s="6"/>
      <c r="HW2540" s="6"/>
      <c r="HX2540" s="6"/>
      <c r="HY2540" s="6"/>
      <c r="HZ2540" s="6"/>
      <c r="IA2540" s="6"/>
      <c r="IB2540" s="6"/>
      <c r="IC2540" s="6"/>
      <c r="ID2540" s="6"/>
      <c r="IE2540" s="6"/>
      <c r="IF2540" s="6"/>
      <c r="IG2540" s="6"/>
      <c r="IH2540" s="6"/>
      <c r="II2540" s="6"/>
      <c r="IJ2540" s="6"/>
      <c r="IK2540" s="6"/>
      <c r="IL2540" s="6"/>
      <c r="IM2540" s="6"/>
      <c r="IN2540" s="6"/>
      <c r="IO2540" s="6"/>
      <c r="IP2540" s="6"/>
      <c r="IQ2540" s="6"/>
      <c r="IR2540" s="6"/>
      <c r="IS2540" s="6"/>
      <c r="IT2540" s="6"/>
      <c r="IU2540" s="6"/>
      <c r="IV2540" s="6"/>
      <c r="IW2540" s="6"/>
      <c r="IX2540" s="6"/>
      <c r="IY2540" s="6"/>
      <c r="IZ2540" s="6"/>
      <c r="JA2540" s="6"/>
      <c r="JB2540" s="6"/>
      <c r="JC2540" s="6"/>
      <c r="JD2540" s="6"/>
      <c r="JE2540" s="6"/>
      <c r="JF2540" s="6"/>
      <c r="JG2540" s="6"/>
      <c r="JH2540" s="6"/>
      <c r="JI2540" s="6"/>
      <c r="JJ2540" s="6"/>
      <c r="JK2540" s="6"/>
      <c r="JL2540" s="6"/>
      <c r="JM2540" s="6"/>
    </row>
    <row r="2541" spans="2:273" s="49" customFormat="1" ht="20" customHeight="1">
      <c r="B2541" s="121" t="s">
        <v>2325</v>
      </c>
      <c r="C2541" s="122">
        <v>20181</v>
      </c>
      <c r="D2541" s="104">
        <v>2018</v>
      </c>
      <c r="E2541" s="45" t="s">
        <v>2315</v>
      </c>
      <c r="F2541" s="146"/>
      <c r="G2541" s="359"/>
      <c r="H2541" s="68" t="s">
        <v>2326</v>
      </c>
      <c r="I2541" s="68"/>
      <c r="J2541" s="92">
        <v>41</v>
      </c>
      <c r="K2541" s="200">
        <v>3218951</v>
      </c>
      <c r="L2541" s="68" t="s">
        <v>2804</v>
      </c>
      <c r="M2541" s="68" t="s">
        <v>39</v>
      </c>
      <c r="N2541" s="215">
        <v>9</v>
      </c>
      <c r="O2541" s="92">
        <v>2</v>
      </c>
      <c r="P2541" s="89">
        <v>6</v>
      </c>
      <c r="Q2541" s="70"/>
      <c r="R2541" s="68" t="s">
        <v>219</v>
      </c>
      <c r="S2541" s="15">
        <v>12</v>
      </c>
      <c r="T2541" s="15">
        <v>14</v>
      </c>
      <c r="U2541" s="7"/>
      <c r="V2541" s="7"/>
      <c r="W2541" s="7"/>
      <c r="X2541" s="7"/>
      <c r="Y2541" s="13">
        <v>21</v>
      </c>
      <c r="Z2541" s="13"/>
      <c r="AA2541" s="7"/>
      <c r="AB2541" s="7"/>
      <c r="AC2541" s="7"/>
      <c r="AD2541" s="7" t="s">
        <v>81</v>
      </c>
      <c r="AE2541" s="6"/>
      <c r="AF2541" s="6"/>
      <c r="AG2541" s="6"/>
      <c r="AH2541" s="6"/>
      <c r="AI2541" s="6"/>
      <c r="AJ2541" s="6"/>
      <c r="AK2541" s="6"/>
      <c r="AL2541" s="6"/>
      <c r="AM2541" s="6"/>
      <c r="AN2541" s="6"/>
      <c r="AO2541" s="6"/>
      <c r="AP2541" s="6"/>
      <c r="AQ2541" s="6"/>
      <c r="AR2541" s="7" t="s">
        <v>47</v>
      </c>
      <c r="AS2541" s="7" t="s">
        <v>53</v>
      </c>
      <c r="AT2541" s="6"/>
      <c r="AU2541" s="6"/>
      <c r="AV2541" s="6"/>
      <c r="AW2541" s="6"/>
      <c r="AX2541" s="6"/>
      <c r="AY2541" s="6"/>
      <c r="AZ2541" s="6"/>
      <c r="BA2541" s="6"/>
      <c r="BB2541" s="6"/>
      <c r="BC2541" s="6"/>
      <c r="BD2541" s="6"/>
      <c r="BE2541" s="6"/>
      <c r="BF2541" s="6"/>
      <c r="BG2541" s="6"/>
      <c r="BH2541" s="6"/>
      <c r="BI2541" s="6"/>
      <c r="BJ2541" s="6"/>
      <c r="BK2541" s="6"/>
      <c r="BL2541" s="6"/>
      <c r="BM2541" s="6"/>
      <c r="BN2541" s="6"/>
      <c r="BO2541" s="6"/>
      <c r="BP2541" s="6"/>
      <c r="BQ2541" s="6"/>
      <c r="BR2541" s="6"/>
      <c r="BS2541" s="6"/>
      <c r="BT2541" s="6"/>
      <c r="BU2541" s="6"/>
      <c r="BV2541" s="6"/>
      <c r="BW2541" s="6"/>
      <c r="BX2541" s="6"/>
      <c r="BY2541" s="6"/>
      <c r="BZ2541" s="6"/>
      <c r="CA2541" s="6"/>
      <c r="CB2541" s="6"/>
      <c r="CC2541" s="6"/>
      <c r="CD2541" s="6"/>
      <c r="CE2541" s="6"/>
      <c r="CF2541" s="6"/>
      <c r="CG2541" s="6"/>
      <c r="CH2541" s="6"/>
      <c r="CI2541" s="6"/>
      <c r="CJ2541" s="6"/>
      <c r="CK2541" s="6"/>
      <c r="CL2541" s="6"/>
      <c r="CM2541" s="6"/>
      <c r="CN2541" s="6"/>
      <c r="CO2541" s="6"/>
      <c r="CP2541" s="6"/>
      <c r="CQ2541" s="6"/>
      <c r="CR2541" s="6"/>
      <c r="CS2541" s="6"/>
      <c r="CT2541" s="6"/>
      <c r="CU2541" s="6"/>
      <c r="CV2541" s="6"/>
      <c r="CW2541" s="6"/>
      <c r="CX2541" s="6"/>
      <c r="CY2541" s="6"/>
      <c r="CZ2541" s="6"/>
      <c r="DA2541" s="6"/>
      <c r="DB2541" s="6"/>
      <c r="DC2541" s="6"/>
      <c r="DD2541" s="6"/>
      <c r="DE2541" s="6"/>
      <c r="DF2541" s="6"/>
      <c r="DG2541" s="6"/>
      <c r="DH2541" s="6"/>
      <c r="DI2541" s="6"/>
      <c r="DJ2541" s="6"/>
      <c r="DK2541" s="6"/>
      <c r="DL2541" s="6"/>
      <c r="DM2541" s="6"/>
      <c r="DN2541" s="6"/>
      <c r="DO2541" s="6"/>
      <c r="DP2541" s="6"/>
      <c r="DQ2541" s="6"/>
      <c r="DR2541" s="6"/>
      <c r="DS2541" s="6"/>
      <c r="DT2541" s="6"/>
      <c r="DU2541" s="6"/>
      <c r="DV2541" s="6"/>
      <c r="DW2541" s="6"/>
      <c r="DX2541" s="6"/>
      <c r="DY2541" s="6"/>
      <c r="DZ2541" s="6"/>
      <c r="EA2541" s="6"/>
      <c r="EB2541" s="6"/>
      <c r="EC2541" s="6"/>
      <c r="ED2541" s="6"/>
      <c r="EE2541" s="6"/>
      <c r="EF2541" s="6"/>
      <c r="EG2541" s="6"/>
      <c r="EH2541" s="6"/>
      <c r="EI2541" s="6"/>
      <c r="EJ2541" s="6"/>
      <c r="EK2541" s="6"/>
      <c r="EL2541" s="6"/>
      <c r="EM2541" s="6"/>
      <c r="EN2541" s="6"/>
      <c r="EO2541" s="6"/>
      <c r="EP2541" s="6"/>
      <c r="EQ2541" s="6"/>
      <c r="ER2541" s="6"/>
      <c r="ES2541" s="6"/>
      <c r="ET2541" s="6"/>
      <c r="EU2541" s="6"/>
      <c r="EV2541" s="6"/>
      <c r="EW2541" s="6"/>
      <c r="EX2541" s="6"/>
      <c r="EY2541" s="6"/>
      <c r="EZ2541" s="6"/>
      <c r="FA2541" s="6"/>
      <c r="FB2541" s="6"/>
      <c r="FC2541" s="6"/>
      <c r="FD2541" s="6"/>
      <c r="FE2541" s="6"/>
      <c r="FF2541" s="6"/>
      <c r="FG2541" s="6"/>
      <c r="FH2541" s="6"/>
      <c r="FI2541" s="6"/>
      <c r="FJ2541" s="6"/>
      <c r="FK2541" s="6"/>
      <c r="FL2541" s="6"/>
      <c r="FM2541" s="6"/>
      <c r="FN2541" s="6"/>
      <c r="FO2541" s="6"/>
      <c r="FP2541" s="6"/>
      <c r="FQ2541" s="6"/>
      <c r="FR2541" s="6"/>
      <c r="FS2541" s="6"/>
      <c r="FT2541" s="6"/>
      <c r="FU2541" s="6"/>
      <c r="FV2541" s="6"/>
      <c r="FW2541" s="6"/>
      <c r="FX2541" s="6"/>
      <c r="FY2541" s="6"/>
      <c r="FZ2541" s="6"/>
      <c r="GA2541" s="6"/>
      <c r="GB2541" s="6"/>
      <c r="GC2541" s="6"/>
      <c r="GD2541" s="6"/>
      <c r="GE2541" s="6"/>
      <c r="GF2541" s="6"/>
      <c r="GG2541" s="6"/>
      <c r="GH2541" s="6"/>
      <c r="GI2541" s="6"/>
      <c r="GJ2541" s="6"/>
      <c r="GK2541" s="6"/>
      <c r="GL2541" s="6"/>
      <c r="GM2541" s="6"/>
      <c r="GN2541" s="6"/>
      <c r="GO2541" s="6"/>
      <c r="GP2541" s="6"/>
      <c r="GQ2541" s="6"/>
      <c r="GR2541" s="6"/>
      <c r="GS2541" s="6"/>
      <c r="GT2541" s="6"/>
      <c r="GU2541" s="6"/>
      <c r="GV2541" s="6"/>
      <c r="GW2541" s="6"/>
      <c r="GX2541" s="6"/>
      <c r="GY2541" s="6"/>
      <c r="GZ2541" s="6"/>
      <c r="HA2541" s="6"/>
      <c r="HB2541" s="6"/>
      <c r="HC2541" s="6"/>
      <c r="HD2541" s="6"/>
      <c r="HE2541" s="6"/>
      <c r="HF2541" s="6"/>
      <c r="HG2541" s="6"/>
      <c r="HH2541" s="6"/>
      <c r="HI2541" s="6"/>
      <c r="HJ2541" s="6"/>
      <c r="HK2541" s="6"/>
      <c r="HL2541" s="6"/>
      <c r="HM2541" s="6"/>
      <c r="HN2541" s="6"/>
      <c r="HO2541" s="6"/>
      <c r="HP2541" s="6"/>
      <c r="HQ2541" s="6"/>
      <c r="HR2541" s="6"/>
      <c r="HS2541" s="6"/>
      <c r="HT2541" s="6"/>
      <c r="HU2541" s="6"/>
      <c r="HV2541" s="6"/>
      <c r="HW2541" s="6"/>
      <c r="HX2541" s="6"/>
      <c r="HY2541" s="6"/>
      <c r="HZ2541" s="6"/>
      <c r="IA2541" s="6"/>
      <c r="IB2541" s="6"/>
      <c r="IC2541" s="6"/>
      <c r="ID2541" s="6"/>
      <c r="IE2541" s="6"/>
      <c r="IF2541" s="6"/>
      <c r="IG2541" s="6"/>
      <c r="IH2541" s="6"/>
      <c r="II2541" s="6"/>
      <c r="IJ2541" s="6"/>
      <c r="IK2541" s="6"/>
      <c r="IL2541" s="6"/>
      <c r="IM2541" s="6"/>
      <c r="IN2541" s="6"/>
      <c r="IO2541" s="6"/>
      <c r="IP2541" s="6"/>
      <c r="IQ2541" s="6"/>
      <c r="IR2541" s="6"/>
      <c r="IS2541" s="6"/>
      <c r="IT2541" s="6"/>
      <c r="IU2541" s="6"/>
      <c r="IV2541" s="6"/>
      <c r="IW2541" s="6"/>
      <c r="IX2541" s="6"/>
      <c r="IY2541" s="6"/>
      <c r="IZ2541" s="6"/>
      <c r="JA2541" s="6"/>
      <c r="JB2541" s="6"/>
      <c r="JC2541" s="6"/>
      <c r="JD2541" s="6"/>
      <c r="JE2541" s="6"/>
      <c r="JF2541" s="6"/>
      <c r="JG2541" s="6"/>
      <c r="JH2541" s="6"/>
      <c r="JI2541" s="6"/>
      <c r="JJ2541" s="6"/>
      <c r="JK2541" s="6"/>
      <c r="JL2541" s="6"/>
      <c r="JM2541" s="6"/>
    </row>
    <row r="2542" spans="2:273" s="49" customFormat="1" ht="20" customHeight="1">
      <c r="B2542" s="121" t="s">
        <v>2323</v>
      </c>
      <c r="C2542" s="122">
        <v>20181</v>
      </c>
      <c r="D2542" s="104">
        <v>2018</v>
      </c>
      <c r="E2542" s="45" t="s">
        <v>2315</v>
      </c>
      <c r="F2542" s="146"/>
      <c r="G2542" s="359"/>
      <c r="H2542" s="68" t="s">
        <v>2324</v>
      </c>
      <c r="I2542" s="68"/>
      <c r="J2542" s="92">
        <v>41</v>
      </c>
      <c r="K2542" s="200">
        <v>3236384</v>
      </c>
      <c r="L2542" s="68" t="s">
        <v>2804</v>
      </c>
      <c r="M2542" s="68" t="s">
        <v>39</v>
      </c>
      <c r="N2542" s="215">
        <v>9</v>
      </c>
      <c r="O2542" s="92">
        <v>2</v>
      </c>
      <c r="P2542" s="89">
        <v>6</v>
      </c>
      <c r="Q2542" s="70"/>
      <c r="R2542" s="68" t="s">
        <v>219</v>
      </c>
      <c r="S2542" s="15">
        <v>12</v>
      </c>
      <c r="T2542" s="15">
        <v>14</v>
      </c>
      <c r="U2542" s="7"/>
      <c r="V2542" s="7"/>
      <c r="W2542" s="7"/>
      <c r="X2542" s="7"/>
      <c r="Y2542" s="13">
        <v>21</v>
      </c>
      <c r="Z2542" s="13"/>
      <c r="AA2542" s="7"/>
      <c r="AB2542" s="7"/>
      <c r="AC2542" s="7"/>
      <c r="AD2542" s="7" t="s">
        <v>81</v>
      </c>
      <c r="AE2542" s="6"/>
      <c r="AF2542" s="48"/>
      <c r="AG2542" s="48"/>
      <c r="AH2542" s="48"/>
      <c r="AI2542" s="48"/>
      <c r="AJ2542" s="48"/>
      <c r="AK2542" s="48"/>
      <c r="AL2542" s="48"/>
      <c r="AM2542" s="48"/>
      <c r="AN2542" s="48"/>
      <c r="AO2542" s="48"/>
      <c r="AP2542" s="48"/>
      <c r="AQ2542" s="48"/>
      <c r="AR2542" s="48"/>
      <c r="AS2542" s="48"/>
      <c r="AT2542" s="48"/>
      <c r="AU2542" s="48"/>
      <c r="AV2542" s="48"/>
      <c r="AW2542" s="48"/>
      <c r="AX2542" s="48"/>
      <c r="AY2542" s="48"/>
      <c r="AZ2542" s="48"/>
      <c r="BA2542" s="48"/>
      <c r="BB2542" s="48"/>
      <c r="BC2542" s="48"/>
      <c r="BD2542" s="48"/>
      <c r="BE2542" s="48"/>
      <c r="BF2542" s="48"/>
      <c r="BG2542" s="48"/>
      <c r="BH2542" s="48"/>
      <c r="BI2542" s="48"/>
      <c r="BJ2542" s="48"/>
      <c r="BK2542" s="48"/>
      <c r="BL2542" s="48"/>
      <c r="BM2542" s="48"/>
      <c r="BN2542" s="48"/>
      <c r="BO2542" s="48"/>
      <c r="BP2542" s="48"/>
      <c r="BQ2542" s="48"/>
      <c r="BR2542" s="48"/>
      <c r="BS2542" s="48"/>
      <c r="BT2542" s="48"/>
      <c r="BU2542" s="48"/>
      <c r="BV2542" s="48"/>
      <c r="BW2542" s="48"/>
      <c r="BX2542" s="48"/>
      <c r="BY2542" s="48"/>
      <c r="BZ2542" s="48"/>
      <c r="CA2542" s="48"/>
      <c r="CB2542" s="48"/>
      <c r="CC2542" s="48"/>
      <c r="CD2542" s="48"/>
      <c r="CE2542" s="48"/>
      <c r="CF2542" s="48"/>
      <c r="CG2542" s="48"/>
      <c r="CH2542" s="48"/>
      <c r="CI2542" s="48"/>
      <c r="CJ2542" s="48"/>
      <c r="CK2542" s="48"/>
      <c r="CL2542" s="48"/>
      <c r="CM2542" s="48"/>
      <c r="CN2542" s="48"/>
      <c r="CO2542" s="48"/>
      <c r="CP2542" s="48"/>
      <c r="CQ2542" s="48"/>
      <c r="CR2542" s="48"/>
      <c r="CS2542" s="48"/>
      <c r="CT2542" s="48"/>
      <c r="CU2542" s="48"/>
      <c r="CV2542" s="48"/>
      <c r="CW2542" s="48"/>
      <c r="CX2542" s="48"/>
      <c r="CY2542" s="48"/>
      <c r="CZ2542" s="48"/>
      <c r="DA2542" s="48"/>
      <c r="DB2542" s="48"/>
      <c r="DC2542" s="48"/>
      <c r="DD2542" s="48"/>
      <c r="DE2542" s="48"/>
      <c r="DF2542" s="48"/>
      <c r="DG2542" s="48"/>
      <c r="DH2542" s="48"/>
      <c r="DI2542" s="48"/>
      <c r="DJ2542" s="48"/>
      <c r="DK2542" s="48"/>
      <c r="DL2542" s="48"/>
      <c r="DM2542" s="48"/>
      <c r="DN2542" s="48"/>
      <c r="DO2542" s="48"/>
      <c r="DP2542" s="48"/>
      <c r="DQ2542" s="48"/>
      <c r="DR2542" s="48"/>
      <c r="DS2542" s="48"/>
      <c r="DT2542" s="48"/>
      <c r="DU2542" s="48"/>
      <c r="DV2542" s="48"/>
      <c r="DW2542" s="48"/>
      <c r="DX2542" s="48"/>
      <c r="DY2542" s="48"/>
      <c r="DZ2542" s="48"/>
      <c r="EA2542" s="48"/>
      <c r="EB2542" s="48"/>
      <c r="EC2542" s="48"/>
      <c r="ED2542" s="48"/>
      <c r="EE2542" s="48"/>
      <c r="EF2542" s="48"/>
      <c r="EG2542" s="48"/>
      <c r="EH2542" s="48"/>
      <c r="EI2542" s="48"/>
      <c r="EJ2542" s="48"/>
      <c r="EK2542" s="48"/>
      <c r="EL2542" s="48"/>
      <c r="EM2542" s="48"/>
      <c r="EN2542" s="48"/>
      <c r="EO2542" s="48"/>
      <c r="EP2542" s="48"/>
      <c r="EQ2542" s="48"/>
      <c r="ER2542" s="48"/>
      <c r="ES2542" s="48"/>
      <c r="ET2542" s="48"/>
      <c r="EU2542" s="48"/>
      <c r="EV2542" s="48"/>
      <c r="EW2542" s="48"/>
      <c r="EX2542" s="48"/>
      <c r="EY2542" s="48"/>
      <c r="EZ2542" s="48"/>
      <c r="FA2542" s="48"/>
      <c r="FB2542" s="48"/>
      <c r="FC2542" s="48"/>
      <c r="FD2542" s="48"/>
      <c r="FE2542" s="48"/>
      <c r="FF2542" s="48"/>
      <c r="FG2542" s="48"/>
      <c r="FH2542" s="48"/>
      <c r="FI2542" s="48"/>
      <c r="FJ2542" s="48"/>
      <c r="FK2542" s="48"/>
      <c r="FL2542" s="48"/>
      <c r="FM2542" s="48"/>
      <c r="FN2542" s="48"/>
      <c r="FO2542" s="48"/>
      <c r="FP2542" s="48"/>
      <c r="FQ2542" s="48"/>
      <c r="FR2542" s="48"/>
      <c r="FS2542" s="48"/>
      <c r="FT2542" s="48"/>
      <c r="FU2542" s="48"/>
      <c r="FV2542" s="48"/>
      <c r="FW2542" s="48"/>
      <c r="FX2542" s="48"/>
      <c r="FY2542" s="48"/>
      <c r="FZ2542" s="48"/>
      <c r="GA2542" s="48"/>
      <c r="GB2542" s="48"/>
      <c r="GC2542" s="48"/>
      <c r="GD2542" s="48"/>
      <c r="GE2542" s="48"/>
      <c r="GF2542" s="48"/>
      <c r="GG2542" s="48"/>
      <c r="GH2542" s="48"/>
      <c r="GI2542" s="48"/>
      <c r="GJ2542" s="48"/>
      <c r="GK2542" s="48"/>
      <c r="GL2542" s="48"/>
      <c r="GM2542" s="48"/>
      <c r="GN2542" s="48"/>
      <c r="GO2542" s="48"/>
      <c r="GP2542" s="48"/>
      <c r="GQ2542" s="48"/>
      <c r="GR2542" s="48"/>
      <c r="GS2542" s="48"/>
      <c r="GT2542" s="48"/>
      <c r="GU2542" s="48"/>
      <c r="GV2542" s="48"/>
      <c r="GW2542" s="48"/>
      <c r="GX2542" s="48"/>
      <c r="GY2542" s="48"/>
      <c r="GZ2542" s="48"/>
      <c r="HA2542" s="48"/>
      <c r="HB2542" s="48"/>
      <c r="HC2542" s="48"/>
      <c r="HD2542" s="48"/>
      <c r="HE2542" s="48"/>
      <c r="HF2542" s="48"/>
      <c r="HG2542" s="48"/>
      <c r="HH2542" s="48"/>
      <c r="HI2542" s="48"/>
      <c r="HJ2542" s="48"/>
      <c r="HK2542" s="48"/>
      <c r="HL2542" s="48"/>
      <c r="HM2542" s="48"/>
      <c r="HN2542" s="48"/>
      <c r="HO2542" s="48"/>
      <c r="HP2542" s="48"/>
      <c r="HQ2542" s="48"/>
      <c r="HR2542" s="48"/>
      <c r="HS2542" s="48"/>
      <c r="HT2542" s="48"/>
      <c r="HU2542" s="48"/>
      <c r="HV2542" s="48"/>
      <c r="HW2542" s="48"/>
      <c r="HX2542" s="48"/>
      <c r="HY2542" s="48"/>
      <c r="HZ2542" s="48"/>
      <c r="IA2542" s="48"/>
      <c r="IB2542" s="48"/>
      <c r="IC2542" s="48"/>
      <c r="ID2542" s="48"/>
      <c r="IE2542" s="48"/>
      <c r="IF2542" s="48"/>
      <c r="IG2542" s="48"/>
      <c r="IH2542" s="48"/>
      <c r="II2542" s="48"/>
      <c r="IJ2542" s="48"/>
      <c r="IK2542" s="48"/>
      <c r="IL2542" s="48"/>
      <c r="IM2542" s="48"/>
      <c r="IN2542" s="48"/>
      <c r="IO2542" s="48"/>
      <c r="IP2542" s="48"/>
      <c r="IQ2542" s="48"/>
      <c r="IR2542" s="48"/>
      <c r="IS2542" s="48"/>
      <c r="IT2542" s="48"/>
      <c r="IU2542" s="48"/>
      <c r="IV2542" s="48"/>
      <c r="IW2542" s="48"/>
      <c r="IX2542" s="48"/>
      <c r="IY2542" s="48"/>
      <c r="IZ2542" s="48"/>
      <c r="JA2542" s="48"/>
    </row>
    <row r="2543" spans="2:273" s="49" customFormat="1" ht="20" customHeight="1">
      <c r="B2543" s="120" t="s">
        <v>8098</v>
      </c>
      <c r="C2543" s="113">
        <v>20201</v>
      </c>
      <c r="D2543" s="98">
        <v>2020</v>
      </c>
      <c r="E2543" s="45" t="s">
        <v>2315</v>
      </c>
      <c r="F2543" s="146"/>
      <c r="G2543" s="359"/>
      <c r="H2543" s="46" t="s">
        <v>8099</v>
      </c>
      <c r="I2543" s="46" t="s">
        <v>8100</v>
      </c>
      <c r="J2543" s="90">
        <v>30</v>
      </c>
      <c r="K2543" s="198">
        <v>3898767</v>
      </c>
      <c r="L2543" s="46" t="s">
        <v>8046</v>
      </c>
      <c r="M2543" s="46" t="s">
        <v>39</v>
      </c>
      <c r="N2543" s="215">
        <v>9</v>
      </c>
      <c r="O2543" s="90">
        <v>2</v>
      </c>
      <c r="P2543" s="90">
        <v>6</v>
      </c>
      <c r="Q2543" s="46" t="s">
        <v>47</v>
      </c>
      <c r="R2543" s="46" t="s">
        <v>8101</v>
      </c>
      <c r="S2543" s="48"/>
      <c r="T2543" s="48"/>
      <c r="U2543" s="48"/>
      <c r="V2543" s="48"/>
      <c r="W2543" s="48"/>
      <c r="X2543" s="48"/>
      <c r="Y2543" s="48"/>
      <c r="Z2543" s="48"/>
      <c r="AA2543" s="48"/>
      <c r="AB2543" s="48"/>
      <c r="AC2543" s="48"/>
      <c r="AD2543" s="48"/>
      <c r="AE2543" s="48"/>
      <c r="AF2543" s="6"/>
      <c r="AG2543" s="6"/>
      <c r="AH2543" s="6"/>
      <c r="AI2543" s="6"/>
      <c r="AJ2543" s="6"/>
      <c r="AK2543" s="6"/>
      <c r="AL2543" s="6"/>
      <c r="AM2543" s="6"/>
      <c r="AN2543" s="6"/>
      <c r="AO2543" s="6"/>
      <c r="AP2543" s="6"/>
      <c r="AQ2543" s="6"/>
      <c r="AR2543" s="7" t="s">
        <v>32</v>
      </c>
      <c r="AS2543" s="7" t="s">
        <v>53</v>
      </c>
      <c r="AT2543" s="6"/>
      <c r="AU2543" s="6"/>
      <c r="AV2543" s="6"/>
      <c r="AW2543" s="6"/>
      <c r="AX2543" s="6"/>
      <c r="AY2543" s="6"/>
      <c r="AZ2543" s="6"/>
      <c r="BA2543" s="6"/>
      <c r="BB2543" s="6"/>
      <c r="BC2543" s="6"/>
      <c r="BD2543" s="6"/>
      <c r="BE2543" s="6"/>
      <c r="BF2543" s="6"/>
      <c r="BG2543" s="6"/>
      <c r="BH2543" s="6"/>
      <c r="BI2543" s="6"/>
      <c r="BJ2543" s="6"/>
      <c r="BK2543" s="6"/>
      <c r="BL2543" s="6"/>
      <c r="BM2543" s="6"/>
      <c r="BN2543" s="6"/>
      <c r="BO2543" s="6"/>
      <c r="BP2543" s="6"/>
      <c r="BQ2543" s="6"/>
      <c r="BR2543" s="6"/>
      <c r="BS2543" s="6"/>
      <c r="BT2543" s="6"/>
      <c r="BU2543" s="6"/>
      <c r="BV2543" s="6"/>
      <c r="BW2543" s="6"/>
      <c r="BX2543" s="6"/>
      <c r="BY2543" s="6"/>
      <c r="BZ2543" s="6"/>
      <c r="CA2543" s="6"/>
      <c r="CB2543" s="6"/>
      <c r="CC2543" s="6"/>
      <c r="CD2543" s="6"/>
      <c r="CE2543" s="6"/>
      <c r="CF2543" s="6"/>
      <c r="CG2543" s="6"/>
      <c r="CH2543" s="6"/>
      <c r="CI2543" s="6"/>
      <c r="CJ2543" s="6"/>
      <c r="CK2543" s="6"/>
      <c r="CL2543" s="6"/>
      <c r="CM2543" s="6"/>
      <c r="CN2543" s="6"/>
      <c r="CO2543" s="6"/>
      <c r="CP2543" s="6"/>
      <c r="CQ2543" s="6"/>
      <c r="CR2543" s="6"/>
      <c r="CS2543" s="6"/>
      <c r="CT2543" s="6"/>
      <c r="CU2543" s="6"/>
      <c r="CV2543" s="6"/>
      <c r="CW2543" s="6"/>
      <c r="CX2543" s="6"/>
      <c r="CY2543" s="6"/>
      <c r="CZ2543" s="6"/>
      <c r="DA2543" s="6"/>
      <c r="DB2543" s="6"/>
      <c r="DC2543" s="6"/>
      <c r="DD2543" s="6"/>
      <c r="DE2543" s="6"/>
      <c r="DF2543" s="6"/>
      <c r="DG2543" s="6"/>
      <c r="DH2543" s="6"/>
      <c r="DI2543" s="6"/>
      <c r="DJ2543" s="6"/>
      <c r="DK2543" s="6"/>
      <c r="DL2543" s="6"/>
      <c r="DM2543" s="6"/>
      <c r="DN2543" s="6"/>
      <c r="DO2543" s="6"/>
      <c r="DP2543" s="6"/>
      <c r="DQ2543" s="6"/>
      <c r="DR2543" s="6"/>
      <c r="DS2543" s="6"/>
      <c r="DT2543" s="6"/>
      <c r="DU2543" s="6"/>
      <c r="DV2543" s="6"/>
      <c r="DW2543" s="6"/>
      <c r="DX2543" s="6"/>
      <c r="DY2543" s="6"/>
      <c r="DZ2543" s="6"/>
      <c r="EA2543" s="6"/>
      <c r="EB2543" s="6"/>
      <c r="EC2543" s="6"/>
      <c r="ED2543" s="6"/>
      <c r="EE2543" s="6"/>
      <c r="EF2543" s="6"/>
      <c r="EG2543" s="6"/>
      <c r="EH2543" s="6"/>
      <c r="EI2543" s="6"/>
      <c r="EJ2543" s="6"/>
      <c r="EK2543" s="6"/>
      <c r="EL2543" s="6"/>
      <c r="EM2543" s="6"/>
      <c r="EN2543" s="6"/>
      <c r="EO2543" s="6"/>
      <c r="EP2543" s="6"/>
      <c r="EQ2543" s="6"/>
      <c r="ER2543" s="6"/>
      <c r="ES2543" s="6"/>
      <c r="ET2543" s="6"/>
      <c r="EU2543" s="6"/>
      <c r="EV2543" s="6"/>
      <c r="EW2543" s="6"/>
      <c r="EX2543" s="6"/>
      <c r="EY2543" s="6"/>
      <c r="EZ2543" s="6"/>
      <c r="FA2543" s="6"/>
      <c r="FB2543" s="6"/>
      <c r="FC2543" s="6"/>
      <c r="FD2543" s="6"/>
      <c r="FE2543" s="6"/>
      <c r="FF2543" s="6"/>
      <c r="FG2543" s="6"/>
      <c r="FH2543" s="6"/>
      <c r="FI2543" s="6"/>
      <c r="FJ2543" s="6"/>
      <c r="FK2543" s="6"/>
      <c r="FL2543" s="6"/>
      <c r="FM2543" s="6"/>
      <c r="FN2543" s="6"/>
      <c r="FO2543" s="6"/>
      <c r="FP2543" s="6"/>
      <c r="FQ2543" s="6"/>
      <c r="FR2543" s="6"/>
      <c r="FS2543" s="6"/>
      <c r="FT2543" s="6"/>
      <c r="FU2543" s="6"/>
      <c r="FV2543" s="6"/>
      <c r="FW2543" s="6"/>
      <c r="FX2543" s="6"/>
      <c r="FY2543" s="6"/>
      <c r="FZ2543" s="6"/>
      <c r="GA2543" s="6"/>
      <c r="GB2543" s="6"/>
      <c r="GC2543" s="6"/>
      <c r="GD2543" s="6"/>
      <c r="GE2543" s="6"/>
      <c r="GF2543" s="6"/>
      <c r="GG2543" s="6"/>
      <c r="GH2543" s="6"/>
      <c r="GI2543" s="6"/>
      <c r="GJ2543" s="6"/>
      <c r="GK2543" s="6"/>
      <c r="GL2543" s="6"/>
      <c r="GM2543" s="6"/>
      <c r="GN2543" s="6"/>
      <c r="GO2543" s="6"/>
      <c r="GP2543" s="6"/>
      <c r="GQ2543" s="6"/>
      <c r="GR2543" s="6"/>
      <c r="GS2543" s="6"/>
      <c r="GT2543" s="6"/>
      <c r="GU2543" s="6"/>
      <c r="GV2543" s="6"/>
      <c r="GW2543" s="6"/>
      <c r="GX2543" s="6"/>
      <c r="GY2543" s="6"/>
      <c r="GZ2543" s="6"/>
      <c r="HA2543" s="6"/>
      <c r="HB2543" s="6"/>
      <c r="HC2543" s="6"/>
      <c r="HD2543" s="6"/>
      <c r="HE2543" s="6"/>
      <c r="HF2543" s="6"/>
      <c r="HG2543" s="6"/>
      <c r="HH2543" s="6"/>
      <c r="HI2543" s="6"/>
      <c r="HJ2543" s="6"/>
      <c r="HK2543" s="6"/>
      <c r="HL2543" s="6"/>
      <c r="HM2543" s="6"/>
      <c r="HN2543" s="6"/>
      <c r="HO2543" s="6"/>
      <c r="HP2543" s="6"/>
      <c r="HQ2543" s="6"/>
      <c r="HR2543" s="6"/>
      <c r="HS2543" s="6"/>
      <c r="HT2543" s="6"/>
      <c r="HU2543" s="6"/>
      <c r="HV2543" s="6"/>
      <c r="HW2543" s="6"/>
      <c r="HX2543" s="6"/>
      <c r="HY2543" s="6"/>
      <c r="HZ2543" s="6"/>
      <c r="IA2543" s="6"/>
      <c r="IB2543" s="6"/>
      <c r="IC2543" s="6"/>
      <c r="ID2543" s="6"/>
      <c r="IE2543" s="6"/>
      <c r="IF2543" s="6"/>
      <c r="IG2543" s="6"/>
      <c r="IH2543" s="6"/>
      <c r="II2543" s="6"/>
      <c r="IJ2543" s="6"/>
      <c r="IK2543" s="6"/>
      <c r="IL2543" s="6"/>
      <c r="IM2543" s="6"/>
      <c r="IN2543" s="6"/>
      <c r="IO2543" s="6"/>
      <c r="IP2543" s="6"/>
      <c r="IQ2543" s="6"/>
      <c r="IR2543" s="6"/>
      <c r="IS2543" s="6"/>
      <c r="IT2543" s="6"/>
      <c r="IU2543" s="6"/>
      <c r="IV2543" s="6"/>
      <c r="IW2543" s="6"/>
      <c r="IX2543" s="6"/>
      <c r="IY2543" s="6"/>
      <c r="IZ2543" s="6"/>
      <c r="JA2543" s="6"/>
      <c r="JB2543" s="6"/>
      <c r="JC2543" s="6"/>
      <c r="JD2543" s="6"/>
      <c r="JE2543" s="6"/>
      <c r="JF2543" s="6"/>
      <c r="JG2543" s="6"/>
      <c r="JH2543" s="6"/>
      <c r="JI2543" s="6"/>
      <c r="JJ2543" s="6"/>
      <c r="JK2543" s="6"/>
      <c r="JL2543" s="6"/>
      <c r="JM2543" s="6"/>
    </row>
    <row r="2544" spans="2:273" s="49" customFormat="1" ht="20" customHeight="1">
      <c r="B2544" s="120" t="s">
        <v>5103</v>
      </c>
      <c r="C2544" s="113">
        <v>20191</v>
      </c>
      <c r="D2544" s="104">
        <v>2019</v>
      </c>
      <c r="E2544" s="45" t="s">
        <v>2315</v>
      </c>
      <c r="F2544" s="146"/>
      <c r="G2544" s="359"/>
      <c r="H2544" s="68" t="s">
        <v>5104</v>
      </c>
      <c r="I2544" s="68" t="s">
        <v>53</v>
      </c>
      <c r="J2544" s="92">
        <v>37</v>
      </c>
      <c r="K2544" s="200">
        <v>4455684</v>
      </c>
      <c r="L2544" s="68" t="s">
        <v>2804</v>
      </c>
      <c r="M2544" s="68" t="s">
        <v>39</v>
      </c>
      <c r="N2544" s="215">
        <v>9</v>
      </c>
      <c r="O2544" s="89">
        <v>2</v>
      </c>
      <c r="P2544" s="89">
        <v>6</v>
      </c>
      <c r="Q2544" s="68" t="s">
        <v>47</v>
      </c>
      <c r="R2544" s="68" t="s">
        <v>52</v>
      </c>
      <c r="S2544" s="6"/>
      <c r="T2544" s="6"/>
      <c r="U2544" s="6"/>
      <c r="V2544" s="6"/>
      <c r="W2544" s="6"/>
      <c r="X2544" s="6"/>
      <c r="Y2544" s="6"/>
      <c r="Z2544" s="6"/>
      <c r="AA2544" s="6"/>
      <c r="AB2544" s="6"/>
      <c r="AC2544" s="6"/>
      <c r="AD2544" s="6"/>
      <c r="AE2544" s="6"/>
      <c r="AF2544" s="37"/>
      <c r="AG2544" s="37"/>
      <c r="AH2544" s="37"/>
      <c r="AI2544" s="37"/>
      <c r="AJ2544" s="37"/>
      <c r="AK2544" s="37"/>
      <c r="AL2544" s="37"/>
      <c r="AM2544" s="37"/>
      <c r="AN2544" s="37"/>
      <c r="AO2544" s="37"/>
      <c r="AP2544" s="37"/>
      <c r="AQ2544" s="37"/>
      <c r="AR2544" s="37"/>
      <c r="AS2544" s="37"/>
      <c r="AT2544" s="37"/>
      <c r="AU2544" s="37"/>
      <c r="AV2544" s="37"/>
      <c r="AW2544" s="37"/>
      <c r="AX2544" s="37"/>
      <c r="AY2544" s="37"/>
      <c r="AZ2544" s="37"/>
      <c r="BA2544" s="37"/>
      <c r="BB2544" s="37"/>
      <c r="BC2544" s="37"/>
      <c r="BD2544" s="37"/>
      <c r="BE2544" s="37"/>
      <c r="BF2544" s="37"/>
      <c r="BG2544" s="37"/>
      <c r="BH2544" s="37"/>
      <c r="BI2544" s="37"/>
      <c r="BJ2544" s="37"/>
      <c r="BK2544" s="37"/>
      <c r="BL2544" s="37"/>
      <c r="BM2544" s="37"/>
      <c r="BN2544" s="37"/>
      <c r="BO2544" s="37"/>
      <c r="BP2544" s="37"/>
      <c r="BQ2544" s="37"/>
      <c r="BR2544" s="37"/>
      <c r="BS2544" s="37"/>
      <c r="BT2544" s="37"/>
      <c r="BU2544" s="37"/>
      <c r="BV2544" s="37"/>
      <c r="BW2544" s="37"/>
      <c r="BX2544" s="37"/>
      <c r="BY2544" s="37"/>
      <c r="BZ2544" s="37"/>
      <c r="CA2544" s="37"/>
      <c r="CB2544" s="37"/>
      <c r="CC2544" s="37"/>
      <c r="CD2544" s="37"/>
      <c r="CE2544" s="37"/>
      <c r="CF2544" s="37"/>
      <c r="CG2544" s="37"/>
      <c r="CH2544" s="37"/>
      <c r="CI2544" s="37"/>
      <c r="CJ2544" s="37"/>
      <c r="CK2544" s="37"/>
      <c r="CL2544" s="37"/>
      <c r="CM2544" s="37"/>
      <c r="CN2544" s="37"/>
      <c r="CO2544" s="37"/>
      <c r="CP2544" s="37"/>
      <c r="CQ2544" s="37"/>
      <c r="CR2544" s="37"/>
      <c r="CS2544" s="37"/>
      <c r="CT2544" s="37"/>
      <c r="CU2544" s="37"/>
      <c r="CV2544" s="37"/>
      <c r="CW2544" s="37"/>
      <c r="CX2544" s="37"/>
      <c r="CY2544" s="37"/>
      <c r="CZ2544" s="37"/>
      <c r="DA2544" s="37"/>
      <c r="DB2544" s="37"/>
      <c r="DC2544" s="37"/>
      <c r="DD2544" s="37"/>
      <c r="DE2544" s="37"/>
      <c r="DF2544" s="37"/>
      <c r="DG2544" s="37"/>
      <c r="DH2544" s="37"/>
      <c r="DI2544" s="37"/>
      <c r="DJ2544" s="37"/>
      <c r="DK2544" s="37"/>
      <c r="DL2544" s="37"/>
      <c r="DM2544" s="37"/>
      <c r="DN2544" s="37"/>
      <c r="DO2544" s="37"/>
      <c r="DP2544" s="37"/>
      <c r="DQ2544" s="37"/>
      <c r="DR2544" s="37"/>
      <c r="DS2544" s="37"/>
      <c r="DT2544" s="37"/>
      <c r="DU2544" s="37"/>
      <c r="DV2544" s="37"/>
      <c r="DW2544" s="37"/>
      <c r="DX2544" s="37"/>
      <c r="DY2544" s="37"/>
      <c r="DZ2544" s="37"/>
      <c r="EA2544" s="37"/>
      <c r="EB2544" s="37"/>
      <c r="EC2544" s="37"/>
      <c r="ED2544" s="37"/>
      <c r="EE2544" s="37"/>
      <c r="EF2544" s="37"/>
      <c r="EG2544" s="37"/>
      <c r="EH2544" s="37"/>
      <c r="EI2544" s="37"/>
      <c r="EJ2544" s="37"/>
      <c r="EK2544" s="37"/>
      <c r="EL2544" s="37"/>
      <c r="EM2544" s="37"/>
      <c r="EN2544" s="37"/>
      <c r="EO2544" s="37"/>
      <c r="EP2544" s="37"/>
      <c r="EQ2544" s="37"/>
      <c r="ER2544" s="37"/>
      <c r="ES2544" s="37"/>
      <c r="ET2544" s="37"/>
      <c r="EU2544" s="37"/>
      <c r="EV2544" s="37"/>
      <c r="EW2544" s="37"/>
      <c r="EX2544" s="37"/>
      <c r="EY2544" s="37"/>
      <c r="EZ2544" s="37"/>
      <c r="FA2544" s="37"/>
      <c r="FB2544" s="37"/>
      <c r="FC2544" s="37"/>
      <c r="FD2544" s="37"/>
      <c r="FE2544" s="37"/>
      <c r="FF2544" s="37"/>
      <c r="FG2544" s="37"/>
      <c r="FH2544" s="37"/>
      <c r="FI2544" s="37"/>
      <c r="FJ2544" s="37"/>
      <c r="FK2544" s="37"/>
      <c r="FL2544" s="37"/>
      <c r="FM2544" s="37"/>
      <c r="FN2544" s="37"/>
      <c r="FO2544" s="37"/>
      <c r="FP2544" s="37"/>
      <c r="FQ2544" s="37"/>
      <c r="FR2544" s="37"/>
      <c r="FS2544" s="37"/>
      <c r="FT2544" s="37"/>
      <c r="FU2544" s="37"/>
      <c r="FV2544" s="37"/>
      <c r="FW2544" s="37"/>
      <c r="FX2544" s="37"/>
      <c r="FY2544" s="37"/>
      <c r="FZ2544" s="37"/>
      <c r="GA2544" s="37"/>
      <c r="GB2544" s="37"/>
      <c r="GC2544" s="37"/>
      <c r="GD2544" s="37"/>
      <c r="GE2544" s="37"/>
      <c r="GF2544" s="37"/>
      <c r="GG2544" s="37"/>
      <c r="GH2544" s="37"/>
      <c r="GI2544" s="37"/>
      <c r="GJ2544" s="37"/>
      <c r="GK2544" s="37"/>
      <c r="GL2544" s="37"/>
      <c r="GM2544" s="37"/>
      <c r="GN2544" s="37"/>
      <c r="GO2544" s="37"/>
      <c r="GP2544" s="37"/>
      <c r="GQ2544" s="37"/>
      <c r="GR2544" s="37"/>
      <c r="GS2544" s="37"/>
      <c r="GT2544" s="37"/>
      <c r="GU2544" s="37"/>
      <c r="GV2544" s="37"/>
      <c r="GW2544" s="37"/>
      <c r="GX2544" s="37"/>
      <c r="GY2544" s="37"/>
      <c r="GZ2544" s="37"/>
      <c r="HA2544" s="37"/>
      <c r="HB2544" s="37"/>
      <c r="HC2544" s="37"/>
      <c r="HD2544" s="37"/>
      <c r="HE2544" s="37"/>
      <c r="HF2544" s="37"/>
      <c r="HG2544" s="37"/>
      <c r="HH2544" s="37"/>
      <c r="HI2544" s="37"/>
      <c r="HJ2544" s="37"/>
      <c r="HK2544" s="37"/>
      <c r="HL2544" s="37"/>
      <c r="HM2544" s="37"/>
      <c r="HN2544" s="37"/>
      <c r="HO2544" s="37"/>
      <c r="HP2544" s="37"/>
      <c r="HQ2544" s="37"/>
      <c r="HR2544" s="37"/>
      <c r="HS2544" s="37"/>
      <c r="HT2544" s="37"/>
      <c r="HU2544" s="37"/>
      <c r="HV2544" s="37"/>
      <c r="HW2544" s="37"/>
      <c r="HX2544" s="37"/>
      <c r="HY2544" s="37"/>
      <c r="HZ2544" s="37"/>
      <c r="IA2544" s="37"/>
      <c r="IB2544" s="37"/>
      <c r="IC2544" s="37"/>
      <c r="ID2544" s="37"/>
      <c r="IE2544" s="37"/>
      <c r="IF2544" s="37"/>
      <c r="IG2544" s="37"/>
      <c r="IH2544" s="37"/>
      <c r="II2544" s="37"/>
      <c r="IJ2544" s="37"/>
      <c r="IK2544" s="37"/>
      <c r="IL2544" s="37"/>
      <c r="IM2544" s="37"/>
      <c r="IN2544" s="37"/>
      <c r="IO2544" s="37"/>
      <c r="IP2544" s="37"/>
      <c r="IQ2544" s="37"/>
      <c r="IR2544" s="37"/>
      <c r="IS2544" s="37"/>
      <c r="IT2544" s="37"/>
      <c r="IU2544" s="37"/>
      <c r="IV2544" s="37"/>
      <c r="IW2544" s="37"/>
      <c r="IX2544" s="37"/>
      <c r="IY2544" s="37"/>
      <c r="IZ2544" s="37"/>
      <c r="JA2544" s="37"/>
      <c r="JB2544" s="37"/>
      <c r="JC2544" s="37"/>
      <c r="JD2544" s="37"/>
      <c r="JE2544" s="37"/>
      <c r="JF2544" s="37"/>
      <c r="JG2544" s="37"/>
      <c r="JH2544" s="37"/>
      <c r="JI2544" s="37"/>
      <c r="JJ2544" s="37"/>
      <c r="JK2544" s="37"/>
      <c r="JL2544" s="37"/>
      <c r="JM2544" s="37"/>
    </row>
    <row r="2545" spans="2:273" s="49" customFormat="1" ht="20" customHeight="1">
      <c r="B2545" s="120" t="s">
        <v>5112</v>
      </c>
      <c r="C2545" s="113">
        <v>20191</v>
      </c>
      <c r="D2545" s="104">
        <v>2019</v>
      </c>
      <c r="E2545" s="45" t="s">
        <v>2315</v>
      </c>
      <c r="F2545" s="146"/>
      <c r="G2545" s="359"/>
      <c r="H2545" s="68" t="s">
        <v>5113</v>
      </c>
      <c r="I2545" s="68" t="s">
        <v>53</v>
      </c>
      <c r="J2545" s="92">
        <v>32</v>
      </c>
      <c r="K2545" s="200">
        <v>4652665</v>
      </c>
      <c r="L2545" s="68" t="s">
        <v>2804</v>
      </c>
      <c r="M2545" s="68" t="s">
        <v>39</v>
      </c>
      <c r="N2545" s="215">
        <v>9</v>
      </c>
      <c r="O2545" s="89">
        <v>2</v>
      </c>
      <c r="P2545" s="89">
        <v>6</v>
      </c>
      <c r="Q2545" s="68" t="s">
        <v>55</v>
      </c>
      <c r="R2545" s="68" t="s">
        <v>133</v>
      </c>
      <c r="S2545" s="6"/>
      <c r="T2545" s="6"/>
      <c r="U2545" s="6"/>
      <c r="V2545" s="6"/>
      <c r="W2545" s="6"/>
      <c r="X2545" s="6"/>
      <c r="Y2545" s="6"/>
      <c r="Z2545" s="6"/>
      <c r="AA2545" s="6"/>
      <c r="AB2545" s="6"/>
      <c r="AC2545" s="6"/>
      <c r="AD2545" s="6"/>
      <c r="AE2545" s="6"/>
      <c r="AF2545" s="6"/>
      <c r="AG2545" s="6"/>
      <c r="AH2545" s="6"/>
      <c r="AI2545" s="6"/>
      <c r="AJ2545" s="6"/>
      <c r="AK2545" s="6"/>
      <c r="AL2545" s="6"/>
      <c r="AM2545" s="6"/>
      <c r="AN2545" s="6"/>
      <c r="AO2545" s="6"/>
      <c r="AP2545" s="6"/>
      <c r="AQ2545" s="6"/>
      <c r="AR2545" s="6"/>
      <c r="AS2545" s="6"/>
      <c r="AT2545" s="6"/>
      <c r="AU2545" s="6"/>
      <c r="AV2545" s="6"/>
      <c r="AW2545" s="6"/>
      <c r="AX2545" s="6"/>
      <c r="AY2545" s="6"/>
      <c r="AZ2545" s="6"/>
      <c r="BA2545" s="6"/>
      <c r="BB2545" s="6"/>
      <c r="BC2545" s="6"/>
      <c r="BD2545" s="6"/>
      <c r="BE2545" s="6"/>
      <c r="BF2545" s="6"/>
      <c r="BG2545" s="6"/>
      <c r="BH2545" s="6"/>
      <c r="BI2545" s="6"/>
      <c r="BJ2545" s="6"/>
      <c r="BK2545" s="6"/>
      <c r="BL2545" s="6"/>
      <c r="BM2545" s="6"/>
      <c r="BN2545" s="6"/>
      <c r="BO2545" s="6"/>
      <c r="BP2545" s="6"/>
      <c r="BQ2545" s="6"/>
      <c r="BR2545" s="6"/>
      <c r="BS2545" s="6"/>
      <c r="BT2545" s="6"/>
      <c r="BU2545" s="6"/>
      <c r="BV2545" s="6"/>
      <c r="BW2545" s="6"/>
      <c r="BX2545" s="6"/>
      <c r="BY2545" s="6"/>
      <c r="BZ2545" s="6"/>
      <c r="CA2545" s="6"/>
      <c r="CB2545" s="6"/>
      <c r="CC2545" s="6"/>
      <c r="CD2545" s="6"/>
      <c r="CE2545" s="6"/>
      <c r="CF2545" s="6"/>
      <c r="CG2545" s="6"/>
      <c r="CH2545" s="6"/>
      <c r="CI2545" s="6"/>
      <c r="CJ2545" s="6"/>
      <c r="CK2545" s="6"/>
      <c r="CL2545" s="6"/>
      <c r="CM2545" s="6"/>
      <c r="CN2545" s="6"/>
      <c r="CO2545" s="6"/>
      <c r="CP2545" s="6"/>
      <c r="CQ2545" s="6"/>
      <c r="CR2545" s="6"/>
      <c r="CS2545" s="6"/>
      <c r="CT2545" s="6"/>
      <c r="CU2545" s="6"/>
      <c r="CV2545" s="6"/>
      <c r="CW2545" s="6"/>
      <c r="CX2545" s="6"/>
      <c r="CY2545" s="6"/>
      <c r="CZ2545" s="6"/>
      <c r="DA2545" s="6"/>
      <c r="DB2545" s="6"/>
      <c r="DC2545" s="6"/>
      <c r="DD2545" s="6"/>
      <c r="DE2545" s="6"/>
      <c r="DF2545" s="6"/>
      <c r="DG2545" s="6"/>
      <c r="DH2545" s="6"/>
      <c r="DI2545" s="6"/>
      <c r="DJ2545" s="6"/>
      <c r="DK2545" s="6"/>
      <c r="DL2545" s="6"/>
      <c r="DM2545" s="6"/>
      <c r="DN2545" s="6"/>
      <c r="DO2545" s="6"/>
      <c r="DP2545" s="6"/>
      <c r="DQ2545" s="6"/>
      <c r="DR2545" s="6"/>
      <c r="DS2545" s="6"/>
      <c r="DT2545" s="6"/>
      <c r="DU2545" s="6"/>
      <c r="DV2545" s="6"/>
      <c r="DW2545" s="6"/>
      <c r="DX2545" s="6"/>
      <c r="DY2545" s="6"/>
      <c r="DZ2545" s="6"/>
      <c r="EA2545" s="6"/>
      <c r="EB2545" s="6"/>
      <c r="EC2545" s="6"/>
      <c r="ED2545" s="6"/>
      <c r="EE2545" s="6"/>
      <c r="EF2545" s="6"/>
      <c r="EG2545" s="6"/>
      <c r="EH2545" s="6"/>
      <c r="EI2545" s="6"/>
      <c r="EJ2545" s="6"/>
      <c r="EK2545" s="6"/>
      <c r="EL2545" s="6"/>
      <c r="EM2545" s="6"/>
      <c r="EN2545" s="6"/>
      <c r="EO2545" s="6"/>
      <c r="EP2545" s="6"/>
      <c r="EQ2545" s="6"/>
      <c r="ER2545" s="6"/>
      <c r="ES2545" s="6"/>
      <c r="ET2545" s="6"/>
      <c r="EU2545" s="6"/>
      <c r="EV2545" s="6"/>
      <c r="EW2545" s="6"/>
      <c r="EX2545" s="6"/>
      <c r="EY2545" s="6"/>
      <c r="EZ2545" s="6"/>
      <c r="FA2545" s="6"/>
      <c r="FB2545" s="6"/>
      <c r="FC2545" s="6"/>
      <c r="FD2545" s="6"/>
      <c r="FE2545" s="6"/>
      <c r="FF2545" s="6"/>
      <c r="FG2545" s="6"/>
      <c r="FH2545" s="6"/>
      <c r="FI2545" s="6"/>
      <c r="FJ2545" s="6"/>
      <c r="FK2545" s="6"/>
      <c r="FL2545" s="6"/>
      <c r="FM2545" s="6"/>
      <c r="FN2545" s="6"/>
      <c r="FO2545" s="6"/>
      <c r="FP2545" s="6"/>
      <c r="FQ2545" s="6"/>
      <c r="FR2545" s="6"/>
      <c r="FS2545" s="6"/>
      <c r="FT2545" s="6"/>
      <c r="FU2545" s="6"/>
      <c r="FV2545" s="6"/>
      <c r="FW2545" s="6"/>
      <c r="FX2545" s="6"/>
      <c r="FY2545" s="6"/>
      <c r="FZ2545" s="6"/>
      <c r="GA2545" s="6"/>
      <c r="GB2545" s="6"/>
      <c r="GC2545" s="6"/>
      <c r="GD2545" s="6"/>
      <c r="GE2545" s="6"/>
      <c r="GF2545" s="6"/>
      <c r="GG2545" s="6"/>
      <c r="GH2545" s="6"/>
      <c r="GI2545" s="6"/>
      <c r="GJ2545" s="6"/>
      <c r="GK2545" s="6"/>
      <c r="GL2545" s="6"/>
      <c r="GM2545" s="6"/>
      <c r="GN2545" s="6"/>
      <c r="GO2545" s="6"/>
      <c r="GP2545" s="6"/>
      <c r="GQ2545" s="6"/>
      <c r="GR2545" s="6"/>
      <c r="GS2545" s="6"/>
      <c r="GT2545" s="6"/>
      <c r="GU2545" s="6"/>
      <c r="GV2545" s="6"/>
      <c r="GW2545" s="6"/>
      <c r="GX2545" s="6"/>
      <c r="GY2545" s="6"/>
      <c r="GZ2545" s="6"/>
      <c r="HA2545" s="6"/>
      <c r="HB2545" s="6"/>
      <c r="HC2545" s="6"/>
      <c r="HD2545" s="6"/>
      <c r="HE2545" s="6"/>
      <c r="HF2545" s="6"/>
      <c r="HG2545" s="6"/>
      <c r="HH2545" s="6"/>
      <c r="HI2545" s="6"/>
      <c r="HJ2545" s="6"/>
      <c r="HK2545" s="6"/>
      <c r="HL2545" s="6"/>
      <c r="HM2545" s="6"/>
      <c r="HN2545" s="6"/>
      <c r="HO2545" s="6"/>
      <c r="HP2545" s="6"/>
      <c r="HQ2545" s="6"/>
      <c r="HR2545" s="6"/>
      <c r="HS2545" s="6"/>
      <c r="HT2545" s="6"/>
      <c r="HU2545" s="6"/>
      <c r="HV2545" s="6"/>
      <c r="HW2545" s="6"/>
      <c r="HX2545" s="6"/>
      <c r="HY2545" s="6"/>
      <c r="HZ2545" s="6"/>
      <c r="IA2545" s="6"/>
      <c r="IB2545" s="6"/>
      <c r="IC2545" s="6"/>
      <c r="ID2545" s="6"/>
      <c r="IE2545" s="6"/>
      <c r="IF2545" s="6"/>
      <c r="IG2545" s="6"/>
      <c r="IH2545" s="6"/>
      <c r="II2545" s="6"/>
      <c r="IJ2545" s="6"/>
      <c r="IK2545" s="6"/>
      <c r="IL2545" s="6"/>
      <c r="IM2545" s="6"/>
      <c r="IN2545" s="6"/>
      <c r="IO2545" s="6"/>
      <c r="IP2545" s="6"/>
      <c r="IQ2545" s="6"/>
      <c r="IR2545" s="6"/>
      <c r="IS2545" s="6"/>
      <c r="IT2545" s="6"/>
      <c r="IU2545" s="6"/>
      <c r="IV2545" s="6"/>
      <c r="IW2545" s="6"/>
      <c r="IX2545" s="6"/>
      <c r="IY2545" s="6"/>
      <c r="IZ2545" s="6"/>
      <c r="JA2545" s="6"/>
      <c r="JB2545" s="6"/>
      <c r="JC2545" s="6"/>
      <c r="JD2545" s="6"/>
      <c r="JE2545" s="6"/>
      <c r="JF2545" s="6"/>
      <c r="JG2545" s="6"/>
      <c r="JH2545" s="6"/>
      <c r="JI2545" s="6"/>
      <c r="JJ2545" s="6"/>
      <c r="JK2545" s="6"/>
      <c r="JL2545" s="6"/>
      <c r="JM2545" s="6"/>
    </row>
    <row r="2546" spans="2:273" s="49" customFormat="1" ht="20" customHeight="1">
      <c r="B2546" s="120" t="s">
        <v>5105</v>
      </c>
      <c r="C2546" s="113">
        <v>20191</v>
      </c>
      <c r="D2546" s="104">
        <v>2019</v>
      </c>
      <c r="E2546" s="45" t="s">
        <v>2315</v>
      </c>
      <c r="F2546" s="146"/>
      <c r="G2546" s="359"/>
      <c r="H2546" s="68" t="s">
        <v>5106</v>
      </c>
      <c r="I2546" s="68" t="s">
        <v>53</v>
      </c>
      <c r="J2546" s="92">
        <v>31</v>
      </c>
      <c r="K2546" s="200">
        <v>4702156</v>
      </c>
      <c r="L2546" s="68" t="s">
        <v>2804</v>
      </c>
      <c r="M2546" s="68" t="s">
        <v>39</v>
      </c>
      <c r="N2546" s="215">
        <v>9</v>
      </c>
      <c r="O2546" s="89">
        <v>2</v>
      </c>
      <c r="P2546" s="89">
        <v>6</v>
      </c>
      <c r="Q2546" s="68" t="s">
        <v>1163</v>
      </c>
      <c r="R2546" s="68" t="s">
        <v>381</v>
      </c>
      <c r="S2546" s="6"/>
      <c r="T2546" s="6"/>
      <c r="U2546" s="6"/>
      <c r="V2546" s="6"/>
      <c r="W2546" s="6"/>
      <c r="X2546" s="6"/>
      <c r="Y2546" s="6"/>
      <c r="Z2546" s="6"/>
      <c r="AA2546" s="6"/>
      <c r="AB2546" s="6"/>
      <c r="AC2546" s="6"/>
      <c r="AD2546" s="6"/>
      <c r="AE2546" s="6"/>
      <c r="AF2546" s="6"/>
      <c r="AG2546" s="6"/>
      <c r="AH2546" s="6"/>
      <c r="AI2546" s="6"/>
      <c r="AJ2546" s="6"/>
      <c r="AK2546" s="6"/>
      <c r="AL2546" s="6"/>
      <c r="AM2546" s="6"/>
      <c r="AN2546" s="6"/>
      <c r="AO2546" s="6"/>
      <c r="AP2546" s="6"/>
      <c r="AQ2546" s="6"/>
      <c r="AR2546" s="6"/>
      <c r="AS2546" s="6"/>
      <c r="AT2546" s="6"/>
      <c r="AU2546" s="6"/>
      <c r="AV2546" s="6"/>
      <c r="AW2546" s="6"/>
      <c r="AX2546" s="6"/>
      <c r="AY2546" s="6"/>
      <c r="AZ2546" s="6"/>
      <c r="BA2546" s="6"/>
      <c r="BB2546" s="6"/>
      <c r="BC2546" s="6"/>
      <c r="BD2546" s="6"/>
      <c r="BE2546" s="6"/>
      <c r="BF2546" s="6"/>
      <c r="BG2546" s="6"/>
      <c r="BH2546" s="6"/>
      <c r="BI2546" s="6"/>
      <c r="BJ2546" s="6"/>
      <c r="BK2546" s="6"/>
      <c r="BL2546" s="6"/>
      <c r="BM2546" s="6"/>
      <c r="BN2546" s="6"/>
      <c r="BO2546" s="6"/>
      <c r="BP2546" s="6"/>
      <c r="BQ2546" s="6"/>
      <c r="BR2546" s="6"/>
      <c r="BS2546" s="6"/>
      <c r="BT2546" s="6"/>
      <c r="BU2546" s="6"/>
      <c r="BV2546" s="6"/>
      <c r="BW2546" s="6"/>
      <c r="BX2546" s="6"/>
      <c r="BY2546" s="6"/>
      <c r="BZ2546" s="6"/>
      <c r="CA2546" s="6"/>
      <c r="CB2546" s="6"/>
      <c r="CC2546" s="6"/>
      <c r="CD2546" s="6"/>
      <c r="CE2546" s="6"/>
      <c r="CF2546" s="6"/>
      <c r="CG2546" s="6"/>
      <c r="CH2546" s="6"/>
      <c r="CI2546" s="6"/>
      <c r="CJ2546" s="6"/>
      <c r="CK2546" s="6"/>
      <c r="CL2546" s="6"/>
      <c r="CM2546" s="6"/>
      <c r="CN2546" s="6"/>
      <c r="CO2546" s="6"/>
      <c r="CP2546" s="6"/>
      <c r="CQ2546" s="6"/>
      <c r="CR2546" s="6"/>
      <c r="CS2546" s="6"/>
      <c r="CT2546" s="6"/>
      <c r="CU2546" s="6"/>
      <c r="CV2546" s="6"/>
      <c r="CW2546" s="6"/>
      <c r="CX2546" s="6"/>
      <c r="CY2546" s="6"/>
      <c r="CZ2546" s="6"/>
      <c r="DA2546" s="6"/>
      <c r="DB2546" s="6"/>
      <c r="DC2546" s="6"/>
      <c r="DD2546" s="6"/>
      <c r="DE2546" s="6"/>
      <c r="DF2546" s="6"/>
      <c r="DG2546" s="6"/>
      <c r="DH2546" s="6"/>
      <c r="DI2546" s="6"/>
      <c r="DJ2546" s="6"/>
      <c r="DK2546" s="6"/>
      <c r="DL2546" s="6"/>
      <c r="DM2546" s="6"/>
      <c r="DN2546" s="6"/>
      <c r="DO2546" s="6"/>
      <c r="DP2546" s="6"/>
      <c r="DQ2546" s="6"/>
      <c r="DR2546" s="6"/>
      <c r="DS2546" s="6"/>
      <c r="DT2546" s="6"/>
      <c r="DU2546" s="6"/>
      <c r="DV2546" s="6"/>
      <c r="DW2546" s="6"/>
      <c r="DX2546" s="6"/>
      <c r="DY2546" s="6"/>
      <c r="DZ2546" s="6"/>
      <c r="EA2546" s="6"/>
      <c r="EB2546" s="6"/>
      <c r="EC2546" s="6"/>
      <c r="ED2546" s="6"/>
      <c r="EE2546" s="6"/>
      <c r="EF2546" s="6"/>
      <c r="EG2546" s="6"/>
      <c r="EH2546" s="6"/>
      <c r="EI2546" s="6"/>
      <c r="EJ2546" s="6"/>
      <c r="EK2546" s="6"/>
      <c r="EL2546" s="6"/>
      <c r="EM2546" s="6"/>
      <c r="EN2546" s="6"/>
      <c r="EO2546" s="6"/>
      <c r="EP2546" s="6"/>
      <c r="EQ2546" s="6"/>
      <c r="ER2546" s="6"/>
      <c r="ES2546" s="6"/>
      <c r="ET2546" s="6"/>
      <c r="EU2546" s="6"/>
      <c r="EV2546" s="6"/>
      <c r="EW2546" s="6"/>
      <c r="EX2546" s="6"/>
      <c r="EY2546" s="6"/>
      <c r="EZ2546" s="6"/>
      <c r="FA2546" s="6"/>
      <c r="FB2546" s="6"/>
      <c r="FC2546" s="6"/>
      <c r="FD2546" s="6"/>
      <c r="FE2546" s="6"/>
      <c r="FF2546" s="6"/>
      <c r="FG2546" s="6"/>
      <c r="FH2546" s="6"/>
      <c r="FI2546" s="6"/>
      <c r="FJ2546" s="6"/>
      <c r="FK2546" s="6"/>
      <c r="FL2546" s="6"/>
      <c r="FM2546" s="6"/>
      <c r="FN2546" s="6"/>
      <c r="FO2546" s="6"/>
      <c r="FP2546" s="6"/>
      <c r="FQ2546" s="6"/>
      <c r="FR2546" s="6"/>
      <c r="FS2546" s="6"/>
      <c r="FT2546" s="6"/>
      <c r="FU2546" s="6"/>
      <c r="FV2546" s="6"/>
      <c r="FW2546" s="6"/>
      <c r="FX2546" s="6"/>
      <c r="FY2546" s="6"/>
      <c r="FZ2546" s="6"/>
      <c r="GA2546" s="6"/>
      <c r="GB2546" s="6"/>
      <c r="GC2546" s="6"/>
      <c r="GD2546" s="6"/>
      <c r="GE2546" s="6"/>
      <c r="GF2546" s="6"/>
      <c r="GG2546" s="6"/>
      <c r="GH2546" s="6"/>
      <c r="GI2546" s="6"/>
      <c r="GJ2546" s="6"/>
      <c r="GK2546" s="6"/>
      <c r="GL2546" s="6"/>
      <c r="GM2546" s="6"/>
      <c r="GN2546" s="6"/>
      <c r="GO2546" s="6"/>
      <c r="GP2546" s="6"/>
      <c r="GQ2546" s="6"/>
      <c r="GR2546" s="6"/>
      <c r="GS2546" s="6"/>
      <c r="GT2546" s="6"/>
      <c r="GU2546" s="6"/>
      <c r="GV2546" s="6"/>
      <c r="GW2546" s="6"/>
      <c r="GX2546" s="6"/>
      <c r="GY2546" s="6"/>
      <c r="GZ2546" s="6"/>
      <c r="HA2546" s="6"/>
      <c r="HB2546" s="6"/>
      <c r="HC2546" s="6"/>
      <c r="HD2546" s="6"/>
      <c r="HE2546" s="6"/>
      <c r="HF2546" s="6"/>
      <c r="HG2546" s="6"/>
      <c r="HH2546" s="6"/>
      <c r="HI2546" s="6"/>
      <c r="HJ2546" s="6"/>
      <c r="HK2546" s="6"/>
      <c r="HL2546" s="6"/>
      <c r="HM2546" s="6"/>
      <c r="HN2546" s="6"/>
      <c r="HO2546" s="6"/>
      <c r="HP2546" s="6"/>
      <c r="HQ2546" s="6"/>
      <c r="HR2546" s="6"/>
      <c r="HS2546" s="6"/>
      <c r="HT2546" s="6"/>
      <c r="HU2546" s="6"/>
      <c r="HV2546" s="6"/>
      <c r="HW2546" s="6"/>
      <c r="HX2546" s="6"/>
      <c r="HY2546" s="6"/>
      <c r="HZ2546" s="6"/>
      <c r="IA2546" s="6"/>
      <c r="IB2546" s="6"/>
      <c r="IC2546" s="6"/>
      <c r="ID2546" s="6"/>
      <c r="IE2546" s="6"/>
      <c r="IF2546" s="6"/>
      <c r="IG2546" s="6"/>
      <c r="IH2546" s="6"/>
      <c r="II2546" s="6"/>
      <c r="IJ2546" s="6"/>
      <c r="IK2546" s="6"/>
      <c r="IL2546" s="6"/>
      <c r="IM2546" s="6"/>
      <c r="IN2546" s="6"/>
      <c r="IO2546" s="6"/>
      <c r="IP2546" s="6"/>
      <c r="IQ2546" s="6"/>
      <c r="IR2546" s="6"/>
      <c r="IS2546" s="6"/>
      <c r="IT2546" s="6"/>
      <c r="IU2546" s="6"/>
      <c r="IV2546" s="6"/>
      <c r="IW2546" s="6"/>
      <c r="IX2546" s="6"/>
      <c r="IY2546" s="6"/>
      <c r="IZ2546" s="6"/>
      <c r="JA2546" s="6"/>
      <c r="JB2546" s="6"/>
      <c r="JC2546" s="6"/>
      <c r="JD2546" s="6"/>
      <c r="JE2546" s="6"/>
      <c r="JF2546" s="6"/>
      <c r="JG2546" s="6"/>
      <c r="JH2546" s="6"/>
      <c r="JI2546" s="6"/>
      <c r="JJ2546" s="6"/>
      <c r="JK2546" s="6"/>
      <c r="JL2546" s="6"/>
      <c r="JM2546" s="6"/>
    </row>
    <row r="2547" spans="2:273" s="49" customFormat="1" ht="20" customHeight="1">
      <c r="B2547" s="121" t="s">
        <v>2321</v>
      </c>
      <c r="C2547" s="122">
        <v>20181</v>
      </c>
      <c r="D2547" s="104">
        <v>2018</v>
      </c>
      <c r="E2547" s="45" t="s">
        <v>2315</v>
      </c>
      <c r="F2547" s="146"/>
      <c r="G2547" s="359"/>
      <c r="H2547" s="68" t="s">
        <v>2322</v>
      </c>
      <c r="I2547" s="68"/>
      <c r="J2547" s="92">
        <v>37</v>
      </c>
      <c r="K2547" s="200">
        <v>4798665</v>
      </c>
      <c r="L2547" s="68" t="s">
        <v>2804</v>
      </c>
      <c r="M2547" s="68" t="s">
        <v>39</v>
      </c>
      <c r="N2547" s="215">
        <v>9</v>
      </c>
      <c r="O2547" s="92">
        <v>2</v>
      </c>
      <c r="P2547" s="89">
        <v>6</v>
      </c>
      <c r="Q2547" s="70"/>
      <c r="R2547" s="68" t="s">
        <v>52</v>
      </c>
      <c r="S2547" s="15">
        <v>10</v>
      </c>
      <c r="T2547" s="15">
        <v>12</v>
      </c>
      <c r="U2547" s="7"/>
      <c r="V2547" s="7"/>
      <c r="W2547" s="7"/>
      <c r="X2547" s="7"/>
      <c r="Y2547" s="13">
        <v>8</v>
      </c>
      <c r="Z2547" s="13"/>
      <c r="AA2547" s="7"/>
      <c r="AB2547" s="7"/>
      <c r="AC2547" s="7"/>
      <c r="AD2547" s="7"/>
      <c r="AE2547" s="6"/>
      <c r="AF2547" s="48"/>
      <c r="AG2547" s="48"/>
      <c r="AH2547" s="48"/>
      <c r="AI2547" s="48"/>
      <c r="AJ2547" s="48"/>
      <c r="AK2547" s="48"/>
      <c r="AL2547" s="48"/>
      <c r="AM2547" s="48"/>
      <c r="AN2547" s="48"/>
      <c r="AO2547" s="48"/>
      <c r="AP2547" s="48"/>
      <c r="AQ2547" s="48"/>
      <c r="AR2547" s="48"/>
      <c r="AS2547" s="48"/>
      <c r="AT2547" s="48"/>
      <c r="AU2547" s="48"/>
      <c r="AV2547" s="48"/>
      <c r="AW2547" s="48"/>
      <c r="AX2547" s="48"/>
      <c r="AY2547" s="48"/>
      <c r="AZ2547" s="48"/>
      <c r="BA2547" s="48"/>
      <c r="BB2547" s="48"/>
      <c r="BC2547" s="48"/>
      <c r="BD2547" s="48"/>
      <c r="BE2547" s="48"/>
      <c r="BF2547" s="48"/>
      <c r="BG2547" s="48"/>
      <c r="BH2547" s="48"/>
      <c r="BI2547" s="48"/>
      <c r="BJ2547" s="48"/>
      <c r="BK2547" s="48"/>
      <c r="BL2547" s="48"/>
      <c r="BM2547" s="48"/>
      <c r="BN2547" s="48"/>
      <c r="BO2547" s="48"/>
      <c r="BP2547" s="48"/>
      <c r="BQ2547" s="48"/>
      <c r="BR2547" s="48"/>
      <c r="BS2547" s="48"/>
      <c r="BT2547" s="48"/>
      <c r="BU2547" s="48"/>
      <c r="BV2547" s="48"/>
      <c r="BW2547" s="48"/>
      <c r="BX2547" s="48"/>
      <c r="BY2547" s="48"/>
      <c r="BZ2547" s="48"/>
      <c r="CA2547" s="48"/>
      <c r="CB2547" s="48"/>
      <c r="CC2547" s="48"/>
      <c r="CD2547" s="48"/>
      <c r="CE2547" s="48"/>
      <c r="CF2547" s="48"/>
      <c r="CG2547" s="48"/>
      <c r="CH2547" s="48"/>
      <c r="CI2547" s="48"/>
      <c r="CJ2547" s="48"/>
      <c r="CK2547" s="48"/>
      <c r="CL2547" s="48"/>
      <c r="CM2547" s="48"/>
      <c r="CN2547" s="48"/>
      <c r="CO2547" s="48"/>
      <c r="CP2547" s="48"/>
      <c r="CQ2547" s="48"/>
      <c r="CR2547" s="48"/>
      <c r="CS2547" s="48"/>
      <c r="CT2547" s="48"/>
      <c r="CU2547" s="48"/>
      <c r="CV2547" s="48"/>
      <c r="CW2547" s="48"/>
      <c r="CX2547" s="48"/>
      <c r="CY2547" s="48"/>
      <c r="CZ2547" s="48"/>
      <c r="DA2547" s="48"/>
      <c r="DB2547" s="48"/>
      <c r="DC2547" s="48"/>
      <c r="DD2547" s="48"/>
      <c r="DE2547" s="48"/>
      <c r="DF2547" s="48"/>
      <c r="DG2547" s="48"/>
      <c r="DH2547" s="48"/>
      <c r="DI2547" s="48"/>
      <c r="DJ2547" s="48"/>
      <c r="DK2547" s="48"/>
      <c r="DL2547" s="48"/>
      <c r="DM2547" s="48"/>
      <c r="DN2547" s="48"/>
      <c r="DO2547" s="48"/>
      <c r="DP2547" s="48"/>
      <c r="DQ2547" s="48"/>
      <c r="DR2547" s="48"/>
      <c r="DS2547" s="48"/>
      <c r="DT2547" s="48"/>
      <c r="DU2547" s="48"/>
      <c r="DV2547" s="48"/>
      <c r="DW2547" s="48"/>
      <c r="DX2547" s="48"/>
      <c r="DY2547" s="48"/>
      <c r="DZ2547" s="48"/>
      <c r="EA2547" s="48"/>
      <c r="EB2547" s="48"/>
      <c r="EC2547" s="48"/>
      <c r="ED2547" s="48"/>
      <c r="EE2547" s="48"/>
      <c r="EF2547" s="48"/>
      <c r="EG2547" s="48"/>
      <c r="EH2547" s="48"/>
      <c r="EI2547" s="48"/>
      <c r="EJ2547" s="48"/>
      <c r="EK2547" s="48"/>
      <c r="EL2547" s="48"/>
      <c r="EM2547" s="48"/>
      <c r="EN2547" s="48"/>
      <c r="EO2547" s="48"/>
      <c r="EP2547" s="48"/>
      <c r="EQ2547" s="48"/>
      <c r="ER2547" s="48"/>
      <c r="ES2547" s="48"/>
      <c r="ET2547" s="48"/>
      <c r="EU2547" s="48"/>
      <c r="EV2547" s="48"/>
      <c r="EW2547" s="48"/>
      <c r="EX2547" s="48"/>
      <c r="EY2547" s="48"/>
      <c r="EZ2547" s="48"/>
      <c r="FA2547" s="48"/>
      <c r="FB2547" s="48"/>
      <c r="FC2547" s="48"/>
      <c r="FD2547" s="48"/>
      <c r="FE2547" s="48"/>
      <c r="FF2547" s="48"/>
      <c r="FG2547" s="48"/>
      <c r="FH2547" s="48"/>
      <c r="FI2547" s="48"/>
      <c r="FJ2547" s="48"/>
      <c r="FK2547" s="48"/>
      <c r="FL2547" s="48"/>
      <c r="FM2547" s="48"/>
      <c r="FN2547" s="48"/>
      <c r="FO2547" s="48"/>
      <c r="FP2547" s="48"/>
      <c r="FQ2547" s="48"/>
      <c r="FR2547" s="48"/>
      <c r="FS2547" s="48"/>
      <c r="FT2547" s="48"/>
      <c r="FU2547" s="48"/>
      <c r="FV2547" s="48"/>
      <c r="FW2547" s="48"/>
      <c r="FX2547" s="48"/>
      <c r="FY2547" s="48"/>
      <c r="FZ2547" s="48"/>
      <c r="GA2547" s="48"/>
      <c r="GB2547" s="48"/>
      <c r="GC2547" s="48"/>
      <c r="GD2547" s="48"/>
      <c r="GE2547" s="48"/>
      <c r="GF2547" s="48"/>
      <c r="GG2547" s="48"/>
      <c r="GH2547" s="48"/>
      <c r="GI2547" s="48"/>
      <c r="GJ2547" s="48"/>
      <c r="GK2547" s="48"/>
      <c r="GL2547" s="48"/>
      <c r="GM2547" s="48"/>
      <c r="GN2547" s="48"/>
      <c r="GO2547" s="48"/>
      <c r="GP2547" s="48"/>
      <c r="GQ2547" s="48"/>
      <c r="GR2547" s="48"/>
      <c r="GS2547" s="48"/>
      <c r="GT2547" s="48"/>
      <c r="GU2547" s="48"/>
      <c r="GV2547" s="48"/>
      <c r="GW2547" s="48"/>
      <c r="GX2547" s="48"/>
      <c r="GY2547" s="48"/>
      <c r="GZ2547" s="48"/>
      <c r="HA2547" s="48"/>
      <c r="HB2547" s="48"/>
      <c r="HC2547" s="48"/>
      <c r="HD2547" s="48"/>
      <c r="HE2547" s="48"/>
      <c r="HF2547" s="48"/>
      <c r="HG2547" s="48"/>
      <c r="HH2547" s="48"/>
      <c r="HI2547" s="48"/>
      <c r="HJ2547" s="48"/>
      <c r="HK2547" s="48"/>
      <c r="HL2547" s="48"/>
      <c r="HM2547" s="48"/>
      <c r="HN2547" s="48"/>
      <c r="HO2547" s="48"/>
      <c r="HP2547" s="48"/>
      <c r="HQ2547" s="48"/>
      <c r="HR2547" s="48"/>
      <c r="HS2547" s="48"/>
      <c r="HT2547" s="48"/>
      <c r="HU2547" s="48"/>
      <c r="HV2547" s="48"/>
      <c r="HW2547" s="48"/>
      <c r="HX2547" s="48"/>
      <c r="HY2547" s="48"/>
      <c r="HZ2547" s="48"/>
      <c r="IA2547" s="48"/>
      <c r="IB2547" s="48"/>
      <c r="IC2547" s="48"/>
      <c r="ID2547" s="48"/>
      <c r="IE2547" s="48"/>
      <c r="IF2547" s="48"/>
      <c r="IG2547" s="48"/>
      <c r="IH2547" s="48"/>
      <c r="II2547" s="48"/>
      <c r="IJ2547" s="48"/>
      <c r="IK2547" s="48"/>
      <c r="IL2547" s="48"/>
      <c r="IM2547" s="48"/>
      <c r="IN2547" s="48"/>
      <c r="IO2547" s="48"/>
      <c r="IP2547" s="48"/>
      <c r="IQ2547" s="48"/>
      <c r="IR2547" s="48"/>
      <c r="IS2547" s="48"/>
      <c r="IT2547" s="48"/>
      <c r="IU2547" s="48"/>
      <c r="IV2547" s="48"/>
      <c r="IW2547" s="48"/>
      <c r="IX2547" s="48"/>
      <c r="IY2547" s="48"/>
      <c r="IZ2547" s="48"/>
      <c r="JA2547" s="48"/>
    </row>
    <row r="2548" spans="2:273" s="49" customFormat="1" ht="20" customHeight="1">
      <c r="B2548" s="120" t="s">
        <v>8104</v>
      </c>
      <c r="C2548" s="113">
        <v>20201</v>
      </c>
      <c r="D2548" s="98">
        <v>2020</v>
      </c>
      <c r="E2548" s="45" t="s">
        <v>2315</v>
      </c>
      <c r="F2548" s="146"/>
      <c r="G2548" s="359"/>
      <c r="H2548" s="46" t="s">
        <v>8105</v>
      </c>
      <c r="I2548" s="46" t="s">
        <v>53</v>
      </c>
      <c r="J2548" s="90">
        <v>35</v>
      </c>
      <c r="K2548" s="198">
        <v>6694082</v>
      </c>
      <c r="L2548" s="46" t="s">
        <v>8046</v>
      </c>
      <c r="M2548" s="46" t="s">
        <v>39</v>
      </c>
      <c r="N2548" s="215">
        <v>9</v>
      </c>
      <c r="O2548" s="90">
        <v>2</v>
      </c>
      <c r="P2548" s="90">
        <v>6</v>
      </c>
      <c r="Q2548" s="46" t="s">
        <v>47</v>
      </c>
      <c r="R2548" s="46" t="s">
        <v>381</v>
      </c>
      <c r="S2548" s="48"/>
      <c r="T2548" s="48"/>
      <c r="U2548" s="48"/>
      <c r="V2548" s="48"/>
      <c r="W2548" s="48"/>
      <c r="X2548" s="48"/>
      <c r="Y2548" s="48"/>
      <c r="Z2548" s="48"/>
      <c r="AA2548" s="48"/>
      <c r="AB2548" s="48"/>
      <c r="AC2548" s="48"/>
      <c r="AD2548" s="48"/>
      <c r="AE2548" s="48"/>
      <c r="AF2548" s="48"/>
      <c r="AG2548" s="48"/>
      <c r="AH2548" s="48"/>
      <c r="AI2548" s="48"/>
      <c r="AJ2548" s="48"/>
      <c r="AK2548" s="48"/>
      <c r="AL2548" s="48"/>
      <c r="AM2548" s="48"/>
      <c r="AN2548" s="48"/>
      <c r="AO2548" s="48"/>
      <c r="AP2548" s="48"/>
      <c r="AQ2548" s="48"/>
      <c r="AR2548" s="48"/>
      <c r="AS2548" s="48"/>
      <c r="AT2548" s="48"/>
      <c r="AU2548" s="48"/>
      <c r="AV2548" s="48"/>
      <c r="AW2548" s="48"/>
      <c r="AX2548" s="48"/>
      <c r="AY2548" s="48"/>
      <c r="AZ2548" s="48"/>
      <c r="BA2548" s="48"/>
      <c r="BB2548" s="48"/>
      <c r="BC2548" s="48"/>
      <c r="BD2548" s="48"/>
      <c r="BE2548" s="48"/>
      <c r="BF2548" s="48"/>
      <c r="BG2548" s="48"/>
      <c r="BH2548" s="48"/>
      <c r="BI2548" s="48"/>
      <c r="BJ2548" s="48"/>
      <c r="BK2548" s="48"/>
      <c r="BL2548" s="48"/>
      <c r="BM2548" s="48"/>
      <c r="BN2548" s="48"/>
      <c r="BO2548" s="48"/>
      <c r="BP2548" s="48"/>
      <c r="BQ2548" s="48"/>
      <c r="BR2548" s="48"/>
      <c r="BS2548" s="48"/>
      <c r="BT2548" s="48"/>
      <c r="BU2548" s="48"/>
      <c r="BV2548" s="48"/>
      <c r="BW2548" s="48"/>
      <c r="BX2548" s="48"/>
      <c r="BY2548" s="48"/>
      <c r="BZ2548" s="48"/>
      <c r="CA2548" s="48"/>
      <c r="CB2548" s="48"/>
      <c r="CC2548" s="48"/>
      <c r="CD2548" s="48"/>
      <c r="CE2548" s="48"/>
      <c r="CF2548" s="48"/>
      <c r="CG2548" s="48"/>
      <c r="CH2548" s="48"/>
      <c r="CI2548" s="48"/>
      <c r="CJ2548" s="48"/>
      <c r="CK2548" s="48"/>
      <c r="CL2548" s="48"/>
      <c r="CM2548" s="48"/>
      <c r="CN2548" s="48"/>
      <c r="CO2548" s="48"/>
      <c r="CP2548" s="48"/>
      <c r="CQ2548" s="48"/>
      <c r="CR2548" s="48"/>
      <c r="CS2548" s="48"/>
      <c r="CT2548" s="48"/>
      <c r="CU2548" s="48"/>
      <c r="CV2548" s="48"/>
      <c r="CW2548" s="48"/>
      <c r="CX2548" s="48"/>
      <c r="CY2548" s="48"/>
      <c r="CZ2548" s="48"/>
      <c r="DA2548" s="48"/>
      <c r="DB2548" s="48"/>
      <c r="DC2548" s="48"/>
      <c r="DD2548" s="48"/>
      <c r="DE2548" s="48"/>
      <c r="DF2548" s="48"/>
      <c r="DG2548" s="48"/>
      <c r="DH2548" s="48"/>
      <c r="DI2548" s="48"/>
      <c r="DJ2548" s="48"/>
      <c r="DK2548" s="48"/>
      <c r="DL2548" s="48"/>
      <c r="DM2548" s="48"/>
      <c r="DN2548" s="48"/>
      <c r="DO2548" s="48"/>
      <c r="DP2548" s="48"/>
      <c r="DQ2548" s="48"/>
      <c r="DR2548" s="48"/>
      <c r="DS2548" s="48"/>
      <c r="DT2548" s="48"/>
      <c r="DU2548" s="48"/>
      <c r="DV2548" s="48"/>
      <c r="DW2548" s="48"/>
      <c r="DX2548" s="48"/>
      <c r="DY2548" s="48"/>
      <c r="DZ2548" s="48"/>
      <c r="EA2548" s="48"/>
      <c r="EB2548" s="48"/>
      <c r="EC2548" s="48"/>
      <c r="ED2548" s="48"/>
      <c r="EE2548" s="48"/>
      <c r="EF2548" s="48"/>
      <c r="EG2548" s="48"/>
      <c r="EH2548" s="48"/>
      <c r="EI2548" s="48"/>
      <c r="EJ2548" s="48"/>
      <c r="EK2548" s="48"/>
      <c r="EL2548" s="48"/>
      <c r="EM2548" s="48"/>
      <c r="EN2548" s="48"/>
      <c r="EO2548" s="48"/>
      <c r="EP2548" s="48"/>
      <c r="EQ2548" s="48"/>
      <c r="ER2548" s="48"/>
      <c r="ES2548" s="48"/>
      <c r="ET2548" s="48"/>
      <c r="EU2548" s="48"/>
      <c r="EV2548" s="48"/>
      <c r="EW2548" s="48"/>
      <c r="EX2548" s="48"/>
      <c r="EY2548" s="48"/>
      <c r="EZ2548" s="48"/>
      <c r="FA2548" s="48"/>
      <c r="FB2548" s="48"/>
      <c r="FC2548" s="48"/>
      <c r="FD2548" s="48"/>
      <c r="FE2548" s="48"/>
      <c r="FF2548" s="48"/>
      <c r="FG2548" s="48"/>
      <c r="FH2548" s="48"/>
      <c r="FI2548" s="48"/>
      <c r="FJ2548" s="48"/>
      <c r="FK2548" s="48"/>
      <c r="FL2548" s="48"/>
      <c r="FM2548" s="48"/>
      <c r="FN2548" s="48"/>
      <c r="FO2548" s="48"/>
      <c r="FP2548" s="48"/>
      <c r="FQ2548" s="48"/>
      <c r="FR2548" s="48"/>
      <c r="FS2548" s="48"/>
      <c r="FT2548" s="48"/>
      <c r="FU2548" s="48"/>
      <c r="FV2548" s="48"/>
      <c r="FW2548" s="48"/>
      <c r="FX2548" s="48"/>
      <c r="FY2548" s="48"/>
      <c r="FZ2548" s="48"/>
      <c r="GA2548" s="48"/>
      <c r="GB2548" s="48"/>
      <c r="GC2548" s="48"/>
      <c r="GD2548" s="48"/>
      <c r="GE2548" s="48"/>
      <c r="GF2548" s="48"/>
      <c r="GG2548" s="48"/>
      <c r="GH2548" s="48"/>
      <c r="GI2548" s="48"/>
      <c r="GJ2548" s="48"/>
      <c r="GK2548" s="48"/>
      <c r="GL2548" s="48"/>
      <c r="GM2548" s="48"/>
      <c r="GN2548" s="48"/>
      <c r="GO2548" s="48"/>
      <c r="GP2548" s="48"/>
      <c r="GQ2548" s="48"/>
      <c r="GR2548" s="48"/>
      <c r="GS2548" s="48"/>
      <c r="GT2548" s="48"/>
      <c r="GU2548" s="48"/>
      <c r="GV2548" s="48"/>
      <c r="GW2548" s="48"/>
      <c r="GX2548" s="48"/>
      <c r="GY2548" s="48"/>
      <c r="GZ2548" s="48"/>
      <c r="HA2548" s="48"/>
      <c r="HB2548" s="48"/>
      <c r="HC2548" s="48"/>
      <c r="HD2548" s="48"/>
      <c r="HE2548" s="48"/>
      <c r="HF2548" s="48"/>
      <c r="HG2548" s="48"/>
      <c r="HH2548" s="48"/>
      <c r="HI2548" s="48"/>
      <c r="HJ2548" s="48"/>
      <c r="HK2548" s="48"/>
      <c r="HL2548" s="48"/>
      <c r="HM2548" s="48"/>
      <c r="HN2548" s="48"/>
      <c r="HO2548" s="48"/>
      <c r="HP2548" s="48"/>
      <c r="HQ2548" s="48"/>
      <c r="HR2548" s="48"/>
      <c r="HS2548" s="48"/>
      <c r="HT2548" s="48"/>
      <c r="HU2548" s="48"/>
      <c r="HV2548" s="48"/>
      <c r="HW2548" s="48"/>
      <c r="HX2548" s="48"/>
      <c r="HY2548" s="48"/>
      <c r="HZ2548" s="48"/>
      <c r="IA2548" s="48"/>
      <c r="IB2548" s="48"/>
      <c r="IC2548" s="48"/>
      <c r="ID2548" s="48"/>
      <c r="IE2548" s="48"/>
      <c r="IF2548" s="48"/>
      <c r="IG2548" s="48"/>
      <c r="IH2548" s="48"/>
      <c r="II2548" s="48"/>
      <c r="IJ2548" s="48"/>
      <c r="IK2548" s="48"/>
      <c r="IL2548" s="48"/>
      <c r="IM2548" s="48"/>
      <c r="IN2548" s="48"/>
      <c r="IO2548" s="48"/>
      <c r="IP2548" s="48"/>
      <c r="IQ2548" s="48"/>
      <c r="IR2548" s="48"/>
      <c r="IS2548" s="48"/>
      <c r="IT2548" s="48"/>
      <c r="IU2548" s="48"/>
      <c r="IV2548" s="48"/>
      <c r="IW2548" s="48"/>
      <c r="IX2548" s="48"/>
      <c r="IY2548" s="48"/>
      <c r="IZ2548" s="48"/>
      <c r="JA2548" s="48"/>
    </row>
    <row r="2549" spans="2:273" s="49" customFormat="1" ht="20" customHeight="1">
      <c r="B2549" s="120" t="s">
        <v>5132</v>
      </c>
      <c r="C2549" s="113">
        <v>20192</v>
      </c>
      <c r="D2549" s="104">
        <v>2019</v>
      </c>
      <c r="E2549" s="45" t="s">
        <v>2315</v>
      </c>
      <c r="F2549" s="146"/>
      <c r="G2549" s="359"/>
      <c r="H2549" s="68" t="s">
        <v>5133</v>
      </c>
      <c r="I2549" s="68" t="s">
        <v>37</v>
      </c>
      <c r="J2549" s="92">
        <v>46</v>
      </c>
      <c r="K2549" s="200">
        <v>11999964</v>
      </c>
      <c r="L2549" s="68" t="s">
        <v>2804</v>
      </c>
      <c r="M2549" s="68" t="s">
        <v>39</v>
      </c>
      <c r="N2549" s="215">
        <v>9</v>
      </c>
      <c r="O2549" s="89">
        <v>2</v>
      </c>
      <c r="P2549" s="89">
        <v>6</v>
      </c>
      <c r="Q2549" s="68" t="s">
        <v>55</v>
      </c>
      <c r="R2549" s="68" t="s">
        <v>390</v>
      </c>
      <c r="S2549" s="6"/>
      <c r="T2549" s="6"/>
      <c r="U2549" s="6"/>
      <c r="V2549" s="6"/>
      <c r="W2549" s="6"/>
      <c r="X2549" s="6"/>
      <c r="Y2549" s="6"/>
      <c r="Z2549" s="6"/>
      <c r="AA2549" s="6"/>
      <c r="AB2549" s="6"/>
      <c r="AC2549" s="6"/>
      <c r="AD2549" s="6"/>
      <c r="AE2549" s="6"/>
      <c r="AF2549" s="37"/>
      <c r="AG2549" s="37"/>
      <c r="AH2549" s="37"/>
      <c r="AI2549" s="37"/>
      <c r="AJ2549" s="37"/>
      <c r="AK2549" s="37"/>
      <c r="AL2549" s="37"/>
      <c r="AM2549" s="37"/>
      <c r="AN2549" s="37"/>
      <c r="AO2549" s="37"/>
      <c r="AP2549" s="37"/>
      <c r="AQ2549" s="37"/>
      <c r="AR2549" s="37"/>
      <c r="AS2549" s="37"/>
      <c r="AT2549" s="37"/>
      <c r="AU2549" s="37"/>
      <c r="AV2549" s="37"/>
      <c r="AW2549" s="37"/>
      <c r="AX2549" s="37"/>
      <c r="AY2549" s="37"/>
      <c r="AZ2549" s="37"/>
      <c r="BA2549" s="37"/>
      <c r="BB2549" s="37"/>
      <c r="BC2549" s="37"/>
      <c r="BD2549" s="37"/>
      <c r="BE2549" s="37"/>
      <c r="BF2549" s="37"/>
      <c r="BG2549" s="37"/>
      <c r="BH2549" s="37"/>
      <c r="BI2549" s="37"/>
      <c r="BJ2549" s="37"/>
      <c r="BK2549" s="37"/>
      <c r="BL2549" s="37"/>
      <c r="BM2549" s="37"/>
      <c r="BN2549" s="37"/>
      <c r="BO2549" s="37"/>
      <c r="BP2549" s="37"/>
      <c r="BQ2549" s="37"/>
      <c r="BR2549" s="37"/>
      <c r="BS2549" s="37"/>
      <c r="BT2549" s="37"/>
      <c r="BU2549" s="37"/>
      <c r="BV2549" s="37"/>
      <c r="BW2549" s="37"/>
      <c r="BX2549" s="37"/>
      <c r="BY2549" s="37"/>
      <c r="BZ2549" s="37"/>
      <c r="CA2549" s="37"/>
      <c r="CB2549" s="37"/>
      <c r="CC2549" s="37"/>
      <c r="CD2549" s="37"/>
      <c r="CE2549" s="37"/>
      <c r="CF2549" s="37"/>
      <c r="CG2549" s="37"/>
      <c r="CH2549" s="37"/>
      <c r="CI2549" s="37"/>
      <c r="CJ2549" s="37"/>
      <c r="CK2549" s="37"/>
      <c r="CL2549" s="37"/>
      <c r="CM2549" s="37"/>
      <c r="CN2549" s="37"/>
      <c r="CO2549" s="37"/>
      <c r="CP2549" s="37"/>
      <c r="CQ2549" s="37"/>
      <c r="CR2549" s="37"/>
      <c r="CS2549" s="37"/>
      <c r="CT2549" s="37"/>
      <c r="CU2549" s="37"/>
      <c r="CV2549" s="37"/>
      <c r="CW2549" s="37"/>
      <c r="CX2549" s="37"/>
      <c r="CY2549" s="37"/>
      <c r="CZ2549" s="37"/>
      <c r="DA2549" s="37"/>
      <c r="DB2549" s="37"/>
      <c r="DC2549" s="37"/>
      <c r="DD2549" s="37"/>
      <c r="DE2549" s="37"/>
      <c r="DF2549" s="37"/>
      <c r="DG2549" s="37"/>
      <c r="DH2549" s="37"/>
      <c r="DI2549" s="37"/>
      <c r="DJ2549" s="37"/>
      <c r="DK2549" s="37"/>
      <c r="DL2549" s="37"/>
      <c r="DM2549" s="37"/>
      <c r="DN2549" s="37"/>
      <c r="DO2549" s="37"/>
      <c r="DP2549" s="37"/>
      <c r="DQ2549" s="37"/>
      <c r="DR2549" s="37"/>
      <c r="DS2549" s="37"/>
      <c r="DT2549" s="37"/>
      <c r="DU2549" s="37"/>
      <c r="DV2549" s="37"/>
      <c r="DW2549" s="37"/>
      <c r="DX2549" s="37"/>
      <c r="DY2549" s="37"/>
      <c r="DZ2549" s="37"/>
      <c r="EA2549" s="37"/>
      <c r="EB2549" s="37"/>
      <c r="EC2549" s="37"/>
      <c r="ED2549" s="37"/>
      <c r="EE2549" s="37"/>
      <c r="EF2549" s="37"/>
      <c r="EG2549" s="37"/>
      <c r="EH2549" s="37"/>
      <c r="EI2549" s="37"/>
      <c r="EJ2549" s="37"/>
      <c r="EK2549" s="37"/>
      <c r="EL2549" s="37"/>
      <c r="EM2549" s="37"/>
      <c r="EN2549" s="37"/>
      <c r="EO2549" s="37"/>
      <c r="EP2549" s="37"/>
      <c r="EQ2549" s="37"/>
      <c r="ER2549" s="37"/>
      <c r="ES2549" s="37"/>
      <c r="ET2549" s="37"/>
      <c r="EU2549" s="37"/>
      <c r="EV2549" s="37"/>
      <c r="EW2549" s="37"/>
      <c r="EX2549" s="37"/>
      <c r="EY2549" s="37"/>
      <c r="EZ2549" s="37"/>
      <c r="FA2549" s="37"/>
      <c r="FB2549" s="37"/>
      <c r="FC2549" s="37"/>
      <c r="FD2549" s="37"/>
      <c r="FE2549" s="37"/>
      <c r="FF2549" s="37"/>
      <c r="FG2549" s="37"/>
      <c r="FH2549" s="37"/>
      <c r="FI2549" s="37"/>
      <c r="FJ2549" s="37"/>
      <c r="FK2549" s="37"/>
      <c r="FL2549" s="37"/>
      <c r="FM2549" s="37"/>
      <c r="FN2549" s="37"/>
      <c r="FO2549" s="37"/>
      <c r="FP2549" s="37"/>
      <c r="FQ2549" s="37"/>
      <c r="FR2549" s="37"/>
      <c r="FS2549" s="37"/>
      <c r="FT2549" s="37"/>
      <c r="FU2549" s="37"/>
      <c r="FV2549" s="37"/>
      <c r="FW2549" s="37"/>
      <c r="FX2549" s="37"/>
      <c r="FY2549" s="37"/>
      <c r="FZ2549" s="37"/>
      <c r="GA2549" s="37"/>
      <c r="GB2549" s="37"/>
      <c r="GC2549" s="37"/>
      <c r="GD2549" s="37"/>
      <c r="GE2549" s="37"/>
      <c r="GF2549" s="37"/>
      <c r="GG2549" s="37"/>
      <c r="GH2549" s="37"/>
      <c r="GI2549" s="37"/>
      <c r="GJ2549" s="37"/>
      <c r="GK2549" s="37"/>
      <c r="GL2549" s="37"/>
      <c r="GM2549" s="37"/>
      <c r="GN2549" s="37"/>
      <c r="GO2549" s="37"/>
      <c r="GP2549" s="37"/>
      <c r="GQ2549" s="37"/>
      <c r="GR2549" s="37"/>
      <c r="GS2549" s="37"/>
      <c r="GT2549" s="37"/>
      <c r="GU2549" s="37"/>
      <c r="GV2549" s="37"/>
      <c r="GW2549" s="37"/>
      <c r="GX2549" s="37"/>
      <c r="GY2549" s="37"/>
      <c r="GZ2549" s="37"/>
      <c r="HA2549" s="37"/>
      <c r="HB2549" s="37"/>
      <c r="HC2549" s="37"/>
      <c r="HD2549" s="37"/>
      <c r="HE2549" s="37"/>
      <c r="HF2549" s="37"/>
      <c r="HG2549" s="37"/>
      <c r="HH2549" s="37"/>
      <c r="HI2549" s="37"/>
      <c r="HJ2549" s="37"/>
      <c r="HK2549" s="37"/>
      <c r="HL2549" s="37"/>
      <c r="HM2549" s="37"/>
      <c r="HN2549" s="37"/>
      <c r="HO2549" s="37"/>
      <c r="HP2549" s="37"/>
      <c r="HQ2549" s="37"/>
      <c r="HR2549" s="37"/>
      <c r="HS2549" s="37"/>
      <c r="HT2549" s="37"/>
      <c r="HU2549" s="37"/>
      <c r="HV2549" s="37"/>
      <c r="HW2549" s="37"/>
      <c r="HX2549" s="37"/>
      <c r="HY2549" s="37"/>
      <c r="HZ2549" s="37"/>
      <c r="IA2549" s="37"/>
      <c r="IB2549" s="37"/>
      <c r="IC2549" s="37"/>
      <c r="ID2549" s="37"/>
      <c r="IE2549" s="37"/>
      <c r="IF2549" s="37"/>
      <c r="IG2549" s="37"/>
      <c r="IH2549" s="37"/>
      <c r="II2549" s="37"/>
      <c r="IJ2549" s="37"/>
      <c r="IK2549" s="37"/>
      <c r="IL2549" s="37"/>
      <c r="IM2549" s="37"/>
      <c r="IN2549" s="37"/>
      <c r="IO2549" s="37"/>
      <c r="IP2549" s="37"/>
      <c r="IQ2549" s="37"/>
      <c r="IR2549" s="37"/>
      <c r="IS2549" s="37"/>
      <c r="IT2549" s="37"/>
      <c r="IU2549" s="37"/>
      <c r="IV2549" s="37"/>
      <c r="IW2549" s="37"/>
      <c r="IX2549" s="37"/>
      <c r="IY2549" s="37"/>
      <c r="IZ2549" s="37"/>
      <c r="JA2549" s="37"/>
      <c r="JB2549" s="37"/>
      <c r="JC2549" s="37"/>
      <c r="JD2549" s="37"/>
      <c r="JE2549" s="37"/>
      <c r="JF2549" s="37"/>
      <c r="JG2549" s="37"/>
      <c r="JH2549" s="37"/>
      <c r="JI2549" s="37"/>
      <c r="JJ2549" s="37"/>
      <c r="JK2549" s="37"/>
      <c r="JL2549" s="37"/>
      <c r="JM2549" s="37"/>
    </row>
    <row r="2550" spans="2:273" s="49" customFormat="1" ht="20" customHeight="1">
      <c r="B2550" s="121" t="s">
        <v>2319</v>
      </c>
      <c r="C2550" s="122">
        <v>20181</v>
      </c>
      <c r="D2550" s="104">
        <v>2018</v>
      </c>
      <c r="E2550" s="45" t="s">
        <v>2315</v>
      </c>
      <c r="F2550" s="146"/>
      <c r="G2550" s="359"/>
      <c r="H2550" s="68" t="s">
        <v>2320</v>
      </c>
      <c r="I2550" s="68"/>
      <c r="J2550" s="92">
        <v>59</v>
      </c>
      <c r="K2550" s="200">
        <v>14830349</v>
      </c>
      <c r="L2550" s="68" t="s">
        <v>2804</v>
      </c>
      <c r="M2550" s="68" t="s">
        <v>39</v>
      </c>
      <c r="N2550" s="215">
        <v>9</v>
      </c>
      <c r="O2550" s="92">
        <v>2</v>
      </c>
      <c r="P2550" s="89">
        <v>6</v>
      </c>
      <c r="Q2550" s="70"/>
      <c r="R2550" s="68" t="s">
        <v>219</v>
      </c>
      <c r="S2550" s="13">
        <v>9</v>
      </c>
      <c r="T2550" s="13">
        <v>10</v>
      </c>
      <c r="U2550" s="7"/>
      <c r="V2550" s="7"/>
      <c r="W2550" s="7"/>
      <c r="X2550" s="7"/>
      <c r="Y2550" s="13">
        <v>9</v>
      </c>
      <c r="Z2550" s="13"/>
      <c r="AA2550" s="7"/>
      <c r="AB2550" s="7"/>
      <c r="AC2550" s="7"/>
      <c r="AD2550" s="7" t="s">
        <v>81</v>
      </c>
      <c r="AE2550" s="6"/>
      <c r="AF2550" s="37"/>
      <c r="AG2550" s="37"/>
      <c r="AH2550" s="37"/>
      <c r="AI2550" s="37"/>
      <c r="AJ2550" s="37"/>
      <c r="AK2550" s="37"/>
      <c r="AL2550" s="37"/>
      <c r="AM2550" s="37"/>
      <c r="AN2550" s="37"/>
      <c r="AO2550" s="37"/>
      <c r="AP2550" s="37"/>
      <c r="AQ2550" s="37"/>
      <c r="AR2550" s="37"/>
      <c r="AS2550" s="37"/>
      <c r="AT2550" s="37"/>
      <c r="AU2550" s="37"/>
      <c r="AV2550" s="37"/>
      <c r="AW2550" s="37"/>
      <c r="AX2550" s="37"/>
      <c r="AY2550" s="37"/>
      <c r="AZ2550" s="37"/>
      <c r="BA2550" s="37"/>
      <c r="BB2550" s="37"/>
      <c r="BC2550" s="37"/>
      <c r="BD2550" s="37"/>
      <c r="BE2550" s="37"/>
      <c r="BF2550" s="37"/>
      <c r="BG2550" s="37"/>
      <c r="BH2550" s="37"/>
      <c r="BI2550" s="37"/>
      <c r="BJ2550" s="37"/>
      <c r="BK2550" s="37"/>
      <c r="BL2550" s="37"/>
      <c r="BM2550" s="37"/>
      <c r="BN2550" s="37"/>
      <c r="BO2550" s="37"/>
      <c r="BP2550" s="37"/>
      <c r="BQ2550" s="37"/>
      <c r="BR2550" s="37"/>
      <c r="BS2550" s="37"/>
      <c r="BT2550" s="37"/>
      <c r="BU2550" s="37"/>
      <c r="BV2550" s="37"/>
      <c r="BW2550" s="37"/>
      <c r="BX2550" s="37"/>
      <c r="BY2550" s="37"/>
      <c r="BZ2550" s="37"/>
      <c r="CA2550" s="37"/>
      <c r="CB2550" s="37"/>
      <c r="CC2550" s="37"/>
      <c r="CD2550" s="37"/>
      <c r="CE2550" s="37"/>
      <c r="CF2550" s="37"/>
      <c r="CG2550" s="37"/>
      <c r="CH2550" s="37"/>
      <c r="CI2550" s="37"/>
      <c r="CJ2550" s="37"/>
      <c r="CK2550" s="37"/>
      <c r="CL2550" s="37"/>
      <c r="CM2550" s="37"/>
      <c r="CN2550" s="37"/>
      <c r="CO2550" s="37"/>
      <c r="CP2550" s="37"/>
      <c r="CQ2550" s="37"/>
      <c r="CR2550" s="37"/>
      <c r="CS2550" s="37"/>
      <c r="CT2550" s="37"/>
      <c r="CU2550" s="37"/>
      <c r="CV2550" s="37"/>
      <c r="CW2550" s="37"/>
      <c r="CX2550" s="37"/>
      <c r="CY2550" s="37"/>
      <c r="CZ2550" s="37"/>
      <c r="DA2550" s="37"/>
      <c r="DB2550" s="37"/>
      <c r="DC2550" s="37"/>
      <c r="DD2550" s="37"/>
      <c r="DE2550" s="37"/>
      <c r="DF2550" s="37"/>
      <c r="DG2550" s="37"/>
      <c r="DH2550" s="37"/>
      <c r="DI2550" s="37"/>
      <c r="DJ2550" s="37"/>
      <c r="DK2550" s="37"/>
      <c r="DL2550" s="37"/>
      <c r="DM2550" s="37"/>
      <c r="DN2550" s="37"/>
      <c r="DO2550" s="37"/>
      <c r="DP2550" s="37"/>
      <c r="DQ2550" s="37"/>
      <c r="DR2550" s="37"/>
      <c r="DS2550" s="37"/>
      <c r="DT2550" s="37"/>
      <c r="DU2550" s="37"/>
      <c r="DV2550" s="37"/>
      <c r="DW2550" s="37"/>
      <c r="DX2550" s="37"/>
      <c r="DY2550" s="37"/>
      <c r="DZ2550" s="37"/>
      <c r="EA2550" s="37"/>
      <c r="EB2550" s="37"/>
      <c r="EC2550" s="37"/>
      <c r="ED2550" s="37"/>
      <c r="EE2550" s="37"/>
      <c r="EF2550" s="37"/>
      <c r="EG2550" s="37"/>
      <c r="EH2550" s="37"/>
      <c r="EI2550" s="37"/>
      <c r="EJ2550" s="37"/>
      <c r="EK2550" s="37"/>
      <c r="EL2550" s="37"/>
      <c r="EM2550" s="37"/>
      <c r="EN2550" s="37"/>
      <c r="EO2550" s="37"/>
      <c r="EP2550" s="37"/>
      <c r="EQ2550" s="37"/>
      <c r="ER2550" s="37"/>
      <c r="ES2550" s="37"/>
      <c r="ET2550" s="37"/>
      <c r="EU2550" s="37"/>
      <c r="EV2550" s="37"/>
      <c r="EW2550" s="37"/>
      <c r="EX2550" s="37"/>
      <c r="EY2550" s="37"/>
      <c r="EZ2550" s="37"/>
      <c r="FA2550" s="37"/>
      <c r="FB2550" s="37"/>
      <c r="FC2550" s="37"/>
      <c r="FD2550" s="37"/>
      <c r="FE2550" s="37"/>
      <c r="FF2550" s="37"/>
      <c r="FG2550" s="37"/>
      <c r="FH2550" s="37"/>
      <c r="FI2550" s="37"/>
      <c r="FJ2550" s="37"/>
      <c r="FK2550" s="37"/>
      <c r="FL2550" s="37"/>
      <c r="FM2550" s="37"/>
      <c r="FN2550" s="37"/>
      <c r="FO2550" s="37"/>
      <c r="FP2550" s="37"/>
      <c r="FQ2550" s="37"/>
      <c r="FR2550" s="37"/>
      <c r="FS2550" s="37"/>
      <c r="FT2550" s="37"/>
      <c r="FU2550" s="37"/>
      <c r="FV2550" s="37"/>
      <c r="FW2550" s="37"/>
      <c r="FX2550" s="37"/>
      <c r="FY2550" s="37"/>
      <c r="FZ2550" s="37"/>
      <c r="GA2550" s="37"/>
      <c r="GB2550" s="37"/>
      <c r="GC2550" s="37"/>
      <c r="GD2550" s="37"/>
      <c r="GE2550" s="37"/>
      <c r="GF2550" s="37"/>
      <c r="GG2550" s="37"/>
      <c r="GH2550" s="37"/>
      <c r="GI2550" s="37"/>
      <c r="GJ2550" s="37"/>
      <c r="GK2550" s="37"/>
      <c r="GL2550" s="37"/>
      <c r="GM2550" s="37"/>
      <c r="GN2550" s="37"/>
      <c r="GO2550" s="37"/>
      <c r="GP2550" s="37"/>
      <c r="GQ2550" s="37"/>
      <c r="GR2550" s="37"/>
      <c r="GS2550" s="37"/>
      <c r="GT2550" s="37"/>
      <c r="GU2550" s="37"/>
      <c r="GV2550" s="37"/>
      <c r="GW2550" s="37"/>
      <c r="GX2550" s="37"/>
      <c r="GY2550" s="37"/>
      <c r="GZ2550" s="37"/>
      <c r="HA2550" s="37"/>
      <c r="HB2550" s="37"/>
      <c r="HC2550" s="37"/>
      <c r="HD2550" s="37"/>
      <c r="HE2550" s="37"/>
      <c r="HF2550" s="37"/>
      <c r="HG2550" s="37"/>
      <c r="HH2550" s="37"/>
      <c r="HI2550" s="37"/>
      <c r="HJ2550" s="37"/>
      <c r="HK2550" s="37"/>
      <c r="HL2550" s="37"/>
      <c r="HM2550" s="37"/>
      <c r="HN2550" s="37"/>
      <c r="HO2550" s="37"/>
      <c r="HP2550" s="37"/>
      <c r="HQ2550" s="37"/>
      <c r="HR2550" s="37"/>
      <c r="HS2550" s="37"/>
      <c r="HT2550" s="37"/>
      <c r="HU2550" s="37"/>
      <c r="HV2550" s="37"/>
      <c r="HW2550" s="37"/>
      <c r="HX2550" s="37"/>
      <c r="HY2550" s="37"/>
      <c r="HZ2550" s="37"/>
      <c r="IA2550" s="37"/>
      <c r="IB2550" s="37"/>
      <c r="IC2550" s="37"/>
      <c r="ID2550" s="37"/>
      <c r="IE2550" s="37"/>
      <c r="IF2550" s="37"/>
      <c r="IG2550" s="37"/>
      <c r="IH2550" s="37"/>
      <c r="II2550" s="37"/>
      <c r="IJ2550" s="37"/>
      <c r="IK2550" s="37"/>
      <c r="IL2550" s="37"/>
      <c r="IM2550" s="37"/>
      <c r="IN2550" s="37"/>
      <c r="IO2550" s="37"/>
      <c r="IP2550" s="37"/>
      <c r="IQ2550" s="37"/>
      <c r="IR2550" s="37"/>
      <c r="IS2550" s="37"/>
      <c r="IT2550" s="37"/>
      <c r="IU2550" s="37"/>
      <c r="IV2550" s="37"/>
      <c r="IW2550" s="37"/>
      <c r="IX2550" s="37"/>
      <c r="IY2550" s="37"/>
      <c r="IZ2550" s="37"/>
      <c r="JA2550" s="37"/>
      <c r="JB2550" s="37"/>
      <c r="JC2550" s="37"/>
      <c r="JD2550" s="37"/>
      <c r="JE2550" s="37"/>
      <c r="JF2550" s="37"/>
      <c r="JG2550" s="37"/>
      <c r="JH2550" s="37"/>
      <c r="JI2550" s="37"/>
      <c r="JJ2550" s="37"/>
      <c r="JK2550" s="37"/>
      <c r="JL2550" s="37"/>
      <c r="JM2550" s="37"/>
    </row>
    <row r="2551" spans="2:273" s="49" customFormat="1" ht="20" customHeight="1">
      <c r="B2551" s="102" t="s">
        <v>2344</v>
      </c>
      <c r="C2551" s="103">
        <v>20183</v>
      </c>
      <c r="D2551" s="104">
        <v>2018</v>
      </c>
      <c r="E2551" s="67" t="s">
        <v>2342</v>
      </c>
      <c r="F2551" s="144"/>
      <c r="G2551" s="358"/>
      <c r="H2551" s="69" t="s">
        <v>2345</v>
      </c>
      <c r="I2551" s="70" t="s">
        <v>29</v>
      </c>
      <c r="J2551" s="92">
        <v>13</v>
      </c>
      <c r="K2551" s="199">
        <v>90000</v>
      </c>
      <c r="L2551" s="70" t="s">
        <v>2346</v>
      </c>
      <c r="M2551" s="70" t="s">
        <v>296</v>
      </c>
      <c r="N2551" s="215">
        <v>2</v>
      </c>
      <c r="O2551" s="89">
        <v>4</v>
      </c>
      <c r="P2551" s="89">
        <v>6</v>
      </c>
      <c r="Q2551" s="69" t="s">
        <v>47</v>
      </c>
      <c r="R2551" s="70" t="s">
        <v>92</v>
      </c>
      <c r="S2551" s="37"/>
      <c r="T2551" s="37"/>
      <c r="U2551" s="37"/>
      <c r="V2551" s="37"/>
      <c r="W2551" s="37"/>
      <c r="X2551" s="37"/>
      <c r="Y2551" s="37"/>
      <c r="Z2551" s="37"/>
      <c r="AA2551" s="37"/>
      <c r="AB2551" s="37"/>
      <c r="AC2551" s="37"/>
      <c r="AD2551" s="37"/>
      <c r="AE2551" s="37"/>
      <c r="AF2551" s="6"/>
      <c r="AG2551" s="6"/>
      <c r="AH2551" s="6"/>
      <c r="AI2551" s="6"/>
      <c r="AJ2551" s="6"/>
      <c r="AK2551" s="6"/>
      <c r="AL2551" s="6"/>
      <c r="AM2551" s="6"/>
      <c r="AN2551" s="6"/>
      <c r="AO2551" s="6"/>
      <c r="AP2551" s="6"/>
      <c r="AQ2551" s="6"/>
      <c r="AR2551" s="6"/>
      <c r="AS2551" s="6"/>
      <c r="AT2551" s="6"/>
      <c r="AU2551" s="6"/>
      <c r="AV2551" s="6"/>
      <c r="AW2551" s="6"/>
      <c r="AX2551" s="6"/>
      <c r="AY2551" s="6"/>
      <c r="AZ2551" s="6"/>
      <c r="BA2551" s="6"/>
      <c r="BB2551" s="6"/>
      <c r="BC2551" s="6"/>
      <c r="BD2551" s="6"/>
      <c r="BE2551" s="6"/>
      <c r="BF2551" s="6"/>
      <c r="BG2551" s="6"/>
      <c r="BH2551" s="6"/>
      <c r="BI2551" s="6"/>
      <c r="BJ2551" s="6"/>
      <c r="BK2551" s="6"/>
      <c r="BL2551" s="6"/>
      <c r="BM2551" s="6"/>
      <c r="BN2551" s="6"/>
      <c r="BO2551" s="6"/>
      <c r="BP2551" s="6"/>
      <c r="BQ2551" s="6"/>
      <c r="BR2551" s="6"/>
      <c r="BS2551" s="6"/>
      <c r="BT2551" s="6"/>
      <c r="BU2551" s="6"/>
      <c r="BV2551" s="6"/>
      <c r="BW2551" s="6"/>
      <c r="BX2551" s="6"/>
      <c r="BY2551" s="6"/>
      <c r="BZ2551" s="6"/>
      <c r="CA2551" s="6"/>
      <c r="CB2551" s="6"/>
      <c r="CC2551" s="6"/>
      <c r="CD2551" s="6"/>
      <c r="CE2551" s="6"/>
      <c r="CF2551" s="6"/>
      <c r="CG2551" s="6"/>
      <c r="CH2551" s="6"/>
      <c r="CI2551" s="6"/>
      <c r="CJ2551" s="6"/>
      <c r="CK2551" s="6"/>
      <c r="CL2551" s="6"/>
      <c r="CM2551" s="6"/>
      <c r="CN2551" s="6"/>
      <c r="CO2551" s="6"/>
      <c r="CP2551" s="6"/>
      <c r="CQ2551" s="6"/>
      <c r="CR2551" s="6"/>
      <c r="CS2551" s="6"/>
      <c r="CT2551" s="6"/>
      <c r="CU2551" s="6"/>
      <c r="CV2551" s="6"/>
      <c r="CW2551" s="6"/>
      <c r="CX2551" s="6"/>
      <c r="CY2551" s="6"/>
      <c r="CZ2551" s="6"/>
      <c r="DA2551" s="6"/>
      <c r="DB2551" s="6"/>
      <c r="DC2551" s="6"/>
      <c r="DD2551" s="6"/>
      <c r="DE2551" s="6"/>
      <c r="DF2551" s="6"/>
      <c r="DG2551" s="6"/>
      <c r="DH2551" s="6"/>
      <c r="DI2551" s="6"/>
      <c r="DJ2551" s="6"/>
      <c r="DK2551" s="6"/>
      <c r="DL2551" s="6"/>
      <c r="DM2551" s="6"/>
      <c r="DN2551" s="6"/>
      <c r="DO2551" s="6"/>
      <c r="DP2551" s="6"/>
      <c r="DQ2551" s="6"/>
      <c r="DR2551" s="6"/>
      <c r="DS2551" s="6"/>
      <c r="DT2551" s="6"/>
      <c r="DU2551" s="6"/>
      <c r="DV2551" s="6"/>
      <c r="DW2551" s="6"/>
      <c r="DX2551" s="6"/>
      <c r="DY2551" s="6"/>
      <c r="DZ2551" s="6"/>
      <c r="EA2551" s="6"/>
      <c r="EB2551" s="6"/>
      <c r="EC2551" s="6"/>
      <c r="ED2551" s="6"/>
      <c r="EE2551" s="6"/>
      <c r="EF2551" s="6"/>
      <c r="EG2551" s="6"/>
      <c r="EH2551" s="6"/>
      <c r="EI2551" s="6"/>
      <c r="EJ2551" s="6"/>
      <c r="EK2551" s="6"/>
      <c r="EL2551" s="6"/>
      <c r="EM2551" s="6"/>
      <c r="EN2551" s="6"/>
      <c r="EO2551" s="6"/>
      <c r="EP2551" s="6"/>
      <c r="EQ2551" s="6"/>
      <c r="ER2551" s="6"/>
      <c r="ES2551" s="6"/>
      <c r="ET2551" s="6"/>
      <c r="EU2551" s="6"/>
      <c r="EV2551" s="6"/>
      <c r="EW2551" s="6"/>
      <c r="EX2551" s="6"/>
      <c r="EY2551" s="6"/>
      <c r="EZ2551" s="6"/>
      <c r="FA2551" s="6"/>
      <c r="FB2551" s="6"/>
      <c r="FC2551" s="6"/>
      <c r="FD2551" s="6"/>
      <c r="FE2551" s="6"/>
      <c r="FF2551" s="6"/>
      <c r="FG2551" s="6"/>
      <c r="FH2551" s="6"/>
      <c r="FI2551" s="6"/>
      <c r="FJ2551" s="6"/>
      <c r="FK2551" s="6"/>
      <c r="FL2551" s="6"/>
      <c r="FM2551" s="6"/>
      <c r="FN2551" s="6"/>
      <c r="FO2551" s="6"/>
      <c r="FP2551" s="6"/>
      <c r="FQ2551" s="6"/>
      <c r="FR2551" s="6"/>
      <c r="FS2551" s="6"/>
      <c r="FT2551" s="6"/>
      <c r="FU2551" s="6"/>
      <c r="FV2551" s="6"/>
      <c r="FW2551" s="6"/>
      <c r="FX2551" s="6"/>
      <c r="FY2551" s="6"/>
      <c r="FZ2551" s="6"/>
      <c r="GA2551" s="6"/>
      <c r="GB2551" s="6"/>
      <c r="GC2551" s="6"/>
      <c r="GD2551" s="6"/>
      <c r="GE2551" s="6"/>
      <c r="GF2551" s="6"/>
      <c r="GG2551" s="6"/>
      <c r="GH2551" s="6"/>
      <c r="GI2551" s="6"/>
      <c r="GJ2551" s="6"/>
      <c r="GK2551" s="6"/>
      <c r="GL2551" s="6"/>
      <c r="GM2551" s="6"/>
      <c r="GN2551" s="6"/>
      <c r="GO2551" s="6"/>
      <c r="GP2551" s="6"/>
      <c r="GQ2551" s="6"/>
      <c r="GR2551" s="6"/>
      <c r="GS2551" s="6"/>
      <c r="GT2551" s="6"/>
      <c r="GU2551" s="6"/>
      <c r="GV2551" s="6"/>
      <c r="GW2551" s="6"/>
      <c r="GX2551" s="6"/>
      <c r="GY2551" s="6"/>
      <c r="GZ2551" s="6"/>
      <c r="HA2551" s="6"/>
      <c r="HB2551" s="6"/>
      <c r="HC2551" s="6"/>
      <c r="HD2551" s="6"/>
      <c r="HE2551" s="6"/>
      <c r="HF2551" s="6"/>
      <c r="HG2551" s="6"/>
      <c r="HH2551" s="6"/>
      <c r="HI2551" s="6"/>
      <c r="HJ2551" s="6"/>
      <c r="HK2551" s="6"/>
      <c r="HL2551" s="6"/>
      <c r="HM2551" s="6"/>
      <c r="HN2551" s="6"/>
      <c r="HO2551" s="6"/>
      <c r="HP2551" s="6"/>
      <c r="HQ2551" s="6"/>
      <c r="HR2551" s="6"/>
      <c r="HS2551" s="6"/>
      <c r="HT2551" s="6"/>
      <c r="HU2551" s="6"/>
      <c r="HV2551" s="6"/>
      <c r="HW2551" s="6"/>
      <c r="HX2551" s="6"/>
      <c r="HY2551" s="6"/>
      <c r="HZ2551" s="6"/>
      <c r="IA2551" s="6"/>
      <c r="IB2551" s="6"/>
      <c r="IC2551" s="6"/>
      <c r="ID2551" s="6"/>
      <c r="IE2551" s="6"/>
      <c r="IF2551" s="6"/>
      <c r="IG2551" s="6"/>
      <c r="IH2551" s="6"/>
      <c r="II2551" s="6"/>
      <c r="IJ2551" s="6"/>
      <c r="IK2551" s="6"/>
      <c r="IL2551" s="6"/>
      <c r="IM2551" s="6"/>
      <c r="IN2551" s="6"/>
      <c r="IO2551" s="6"/>
      <c r="IP2551" s="6"/>
      <c r="IQ2551" s="6"/>
      <c r="IR2551" s="6"/>
      <c r="IS2551" s="6"/>
      <c r="IT2551" s="6"/>
      <c r="IU2551" s="6"/>
      <c r="IV2551" s="6"/>
      <c r="IW2551" s="6"/>
      <c r="IX2551" s="6"/>
      <c r="IY2551" s="6"/>
      <c r="IZ2551" s="6"/>
      <c r="JA2551" s="6"/>
      <c r="JB2551" s="6"/>
      <c r="JC2551" s="6"/>
      <c r="JD2551" s="6"/>
      <c r="JE2551" s="6"/>
      <c r="JF2551" s="6"/>
      <c r="JG2551" s="6"/>
      <c r="JH2551" s="6"/>
      <c r="JI2551" s="6"/>
      <c r="JJ2551" s="6"/>
      <c r="JK2551" s="6"/>
      <c r="JL2551" s="6"/>
      <c r="JM2551" s="6"/>
    </row>
    <row r="2552" spans="2:273" s="49" customFormat="1" ht="20" customHeight="1">
      <c r="B2552" s="121" t="s">
        <v>2341</v>
      </c>
      <c r="C2552" s="122">
        <v>20181</v>
      </c>
      <c r="D2552" s="104">
        <v>2018</v>
      </c>
      <c r="E2552" s="66" t="s">
        <v>2342</v>
      </c>
      <c r="F2552" s="145"/>
      <c r="G2552" s="358"/>
      <c r="H2552" s="68" t="s">
        <v>2343</v>
      </c>
      <c r="I2552" s="68"/>
      <c r="J2552" s="92">
        <v>11</v>
      </c>
      <c r="K2552" s="200">
        <v>236244</v>
      </c>
      <c r="L2552" s="68" t="s">
        <v>2805</v>
      </c>
      <c r="M2552" s="68" t="s">
        <v>296</v>
      </c>
      <c r="N2552" s="215">
        <v>2</v>
      </c>
      <c r="O2552" s="92">
        <v>4</v>
      </c>
      <c r="P2552" s="89">
        <v>6</v>
      </c>
      <c r="Q2552" s="70"/>
      <c r="R2552" s="68" t="s">
        <v>179</v>
      </c>
      <c r="S2552" s="15">
        <v>10</v>
      </c>
      <c r="T2552" s="13"/>
      <c r="U2552" s="7"/>
      <c r="V2552" s="7"/>
      <c r="W2552" s="7"/>
      <c r="X2552" s="7"/>
      <c r="Y2552" s="13">
        <v>21</v>
      </c>
      <c r="Z2552" s="13"/>
      <c r="AA2552" s="7"/>
      <c r="AB2552" s="7"/>
      <c r="AC2552" s="7"/>
      <c r="AD2552" s="7"/>
      <c r="AE2552" s="6"/>
      <c r="AF2552" s="48"/>
      <c r="AG2552" s="48"/>
      <c r="AH2552" s="48"/>
      <c r="AI2552" s="48"/>
      <c r="AJ2552" s="48"/>
      <c r="AK2552" s="48"/>
      <c r="AL2552" s="48"/>
      <c r="AM2552" s="48"/>
      <c r="AN2552" s="48"/>
      <c r="AO2552" s="48"/>
      <c r="AP2552" s="48"/>
      <c r="AQ2552" s="48"/>
      <c r="AR2552" s="48"/>
      <c r="AS2552" s="48"/>
      <c r="AT2552" s="48"/>
      <c r="AU2552" s="48"/>
      <c r="AV2552" s="48"/>
      <c r="AW2552" s="48"/>
      <c r="AX2552" s="48"/>
      <c r="AY2552" s="48"/>
      <c r="AZ2552" s="48"/>
      <c r="BA2552" s="48"/>
      <c r="BB2552" s="48"/>
      <c r="BC2552" s="48"/>
      <c r="BD2552" s="48"/>
      <c r="BE2552" s="48"/>
      <c r="BF2552" s="48"/>
      <c r="BG2552" s="48"/>
      <c r="BH2552" s="48"/>
      <c r="BI2552" s="48"/>
      <c r="BJ2552" s="48"/>
      <c r="BK2552" s="48"/>
      <c r="BL2552" s="48"/>
      <c r="BM2552" s="48"/>
      <c r="BN2552" s="48"/>
      <c r="BO2552" s="48"/>
      <c r="BP2552" s="48"/>
      <c r="BQ2552" s="48"/>
      <c r="BR2552" s="48"/>
      <c r="BS2552" s="48"/>
      <c r="BT2552" s="48"/>
      <c r="BU2552" s="48"/>
      <c r="BV2552" s="48"/>
      <c r="BW2552" s="48"/>
      <c r="BX2552" s="48"/>
      <c r="BY2552" s="48"/>
      <c r="BZ2552" s="48"/>
      <c r="CA2552" s="48"/>
      <c r="CB2552" s="48"/>
      <c r="CC2552" s="48"/>
      <c r="CD2552" s="48"/>
      <c r="CE2552" s="48"/>
      <c r="CF2552" s="48"/>
      <c r="CG2552" s="48"/>
      <c r="CH2552" s="48"/>
      <c r="CI2552" s="48"/>
      <c r="CJ2552" s="48"/>
      <c r="CK2552" s="48"/>
      <c r="CL2552" s="48"/>
      <c r="CM2552" s="48"/>
      <c r="CN2552" s="48"/>
      <c r="CO2552" s="48"/>
      <c r="CP2552" s="48"/>
      <c r="CQ2552" s="48"/>
      <c r="CR2552" s="48"/>
      <c r="CS2552" s="48"/>
      <c r="CT2552" s="48"/>
      <c r="CU2552" s="48"/>
      <c r="CV2552" s="48"/>
      <c r="CW2552" s="48"/>
      <c r="CX2552" s="48"/>
      <c r="CY2552" s="48"/>
      <c r="CZ2552" s="48"/>
      <c r="DA2552" s="48"/>
      <c r="DB2552" s="48"/>
      <c r="DC2552" s="48"/>
      <c r="DD2552" s="48"/>
      <c r="DE2552" s="48"/>
      <c r="DF2552" s="48"/>
      <c r="DG2552" s="48"/>
      <c r="DH2552" s="48"/>
      <c r="DI2552" s="48"/>
      <c r="DJ2552" s="48"/>
      <c r="DK2552" s="48"/>
      <c r="DL2552" s="48"/>
      <c r="DM2552" s="48"/>
      <c r="DN2552" s="48"/>
      <c r="DO2552" s="48"/>
      <c r="DP2552" s="48"/>
      <c r="DQ2552" s="48"/>
      <c r="DR2552" s="48"/>
      <c r="DS2552" s="48"/>
      <c r="DT2552" s="48"/>
      <c r="DU2552" s="48"/>
      <c r="DV2552" s="48"/>
      <c r="DW2552" s="48"/>
      <c r="DX2552" s="48"/>
      <c r="DY2552" s="48"/>
      <c r="DZ2552" s="48"/>
      <c r="EA2552" s="48"/>
      <c r="EB2552" s="48"/>
      <c r="EC2552" s="48"/>
      <c r="ED2552" s="48"/>
      <c r="EE2552" s="48"/>
      <c r="EF2552" s="48"/>
      <c r="EG2552" s="48"/>
      <c r="EH2552" s="48"/>
      <c r="EI2552" s="48"/>
      <c r="EJ2552" s="48"/>
      <c r="EK2552" s="48"/>
      <c r="EL2552" s="48"/>
      <c r="EM2552" s="48"/>
      <c r="EN2552" s="48"/>
      <c r="EO2552" s="48"/>
      <c r="EP2552" s="48"/>
      <c r="EQ2552" s="48"/>
      <c r="ER2552" s="48"/>
      <c r="ES2552" s="48"/>
      <c r="ET2552" s="48"/>
      <c r="EU2552" s="48"/>
      <c r="EV2552" s="48"/>
      <c r="EW2552" s="48"/>
      <c r="EX2552" s="48"/>
      <c r="EY2552" s="48"/>
      <c r="EZ2552" s="48"/>
      <c r="FA2552" s="48"/>
      <c r="FB2552" s="48"/>
      <c r="FC2552" s="48"/>
      <c r="FD2552" s="48"/>
      <c r="FE2552" s="48"/>
      <c r="FF2552" s="48"/>
      <c r="FG2552" s="48"/>
      <c r="FH2552" s="48"/>
      <c r="FI2552" s="48"/>
      <c r="FJ2552" s="48"/>
      <c r="FK2552" s="48"/>
      <c r="FL2552" s="48"/>
      <c r="FM2552" s="48"/>
      <c r="FN2552" s="48"/>
      <c r="FO2552" s="48"/>
      <c r="FP2552" s="48"/>
      <c r="FQ2552" s="48"/>
      <c r="FR2552" s="48"/>
      <c r="FS2552" s="48"/>
      <c r="FT2552" s="48"/>
      <c r="FU2552" s="48"/>
      <c r="FV2552" s="48"/>
      <c r="FW2552" s="48"/>
      <c r="FX2552" s="48"/>
      <c r="FY2552" s="48"/>
      <c r="FZ2552" s="48"/>
      <c r="GA2552" s="48"/>
      <c r="GB2552" s="48"/>
      <c r="GC2552" s="48"/>
      <c r="GD2552" s="48"/>
      <c r="GE2552" s="48"/>
      <c r="GF2552" s="48"/>
      <c r="GG2552" s="48"/>
      <c r="GH2552" s="48"/>
      <c r="GI2552" s="48"/>
      <c r="GJ2552" s="48"/>
      <c r="GK2552" s="48"/>
      <c r="GL2552" s="48"/>
      <c r="GM2552" s="48"/>
      <c r="GN2552" s="48"/>
      <c r="GO2552" s="48"/>
      <c r="GP2552" s="48"/>
      <c r="GQ2552" s="48"/>
      <c r="GR2552" s="48"/>
      <c r="GS2552" s="48"/>
      <c r="GT2552" s="48"/>
      <c r="GU2552" s="48"/>
      <c r="GV2552" s="48"/>
      <c r="GW2552" s="48"/>
      <c r="GX2552" s="48"/>
      <c r="GY2552" s="48"/>
      <c r="GZ2552" s="48"/>
      <c r="HA2552" s="48"/>
      <c r="HB2552" s="48"/>
      <c r="HC2552" s="48"/>
      <c r="HD2552" s="48"/>
      <c r="HE2552" s="48"/>
      <c r="HF2552" s="48"/>
      <c r="HG2552" s="48"/>
      <c r="HH2552" s="48"/>
      <c r="HI2552" s="48"/>
      <c r="HJ2552" s="48"/>
      <c r="HK2552" s="48"/>
      <c r="HL2552" s="48"/>
      <c r="HM2552" s="48"/>
      <c r="HN2552" s="48"/>
      <c r="HO2552" s="48"/>
      <c r="HP2552" s="48"/>
      <c r="HQ2552" s="48"/>
      <c r="HR2552" s="48"/>
      <c r="HS2552" s="48"/>
      <c r="HT2552" s="48"/>
      <c r="HU2552" s="48"/>
      <c r="HV2552" s="48"/>
      <c r="HW2552" s="48"/>
      <c r="HX2552" s="48"/>
      <c r="HY2552" s="48"/>
      <c r="HZ2552" s="48"/>
      <c r="IA2552" s="48"/>
      <c r="IB2552" s="48"/>
      <c r="IC2552" s="48"/>
      <c r="ID2552" s="48"/>
      <c r="IE2552" s="48"/>
      <c r="IF2552" s="48"/>
      <c r="IG2552" s="48"/>
      <c r="IH2552" s="48"/>
      <c r="II2552" s="48"/>
      <c r="IJ2552" s="48"/>
      <c r="IK2552" s="48"/>
      <c r="IL2552" s="48"/>
      <c r="IM2552" s="48"/>
      <c r="IN2552" s="48"/>
      <c r="IO2552" s="48"/>
      <c r="IP2552" s="48"/>
      <c r="IQ2552" s="48"/>
      <c r="IR2552" s="48"/>
      <c r="IS2552" s="48"/>
      <c r="IT2552" s="48"/>
      <c r="IU2552" s="48"/>
      <c r="IV2552" s="48"/>
      <c r="IW2552" s="48"/>
      <c r="IX2552" s="48"/>
      <c r="IY2552" s="48"/>
      <c r="IZ2552" s="48"/>
      <c r="JA2552" s="48"/>
    </row>
    <row r="2553" spans="2:273" s="49" customFormat="1" ht="20" customHeight="1">
      <c r="B2553" s="120" t="s">
        <v>5134</v>
      </c>
      <c r="C2553" s="113">
        <v>20191</v>
      </c>
      <c r="D2553" s="104">
        <v>2019</v>
      </c>
      <c r="E2553" s="66" t="s">
        <v>5135</v>
      </c>
      <c r="F2553" s="145"/>
      <c r="G2553" s="358"/>
      <c r="H2553" s="68" t="s">
        <v>5136</v>
      </c>
      <c r="I2553" s="68" t="s">
        <v>53</v>
      </c>
      <c r="J2553" s="92">
        <v>24</v>
      </c>
      <c r="K2553" s="200">
        <v>100000</v>
      </c>
      <c r="L2553" s="68" t="s">
        <v>5137</v>
      </c>
      <c r="M2553" s="68" t="s">
        <v>39</v>
      </c>
      <c r="N2553" s="215">
        <v>9</v>
      </c>
      <c r="O2553" s="89">
        <v>2</v>
      </c>
      <c r="P2553" s="89">
        <v>6</v>
      </c>
      <c r="Q2553" s="68" t="s">
        <v>47</v>
      </c>
      <c r="R2553" s="68" t="s">
        <v>80</v>
      </c>
      <c r="S2553" s="6"/>
      <c r="T2553" s="6"/>
      <c r="U2553" s="6"/>
      <c r="V2553" s="6"/>
      <c r="W2553" s="6"/>
      <c r="X2553" s="6"/>
      <c r="Y2553" s="6"/>
      <c r="Z2553" s="6"/>
      <c r="AA2553" s="6"/>
      <c r="AB2553" s="6"/>
      <c r="AC2553" s="6"/>
      <c r="AD2553" s="6"/>
      <c r="AE2553" s="6"/>
      <c r="AF2553" s="6"/>
      <c r="AG2553" s="6"/>
      <c r="AH2553" s="6"/>
      <c r="AI2553" s="6"/>
      <c r="AJ2553" s="6"/>
      <c r="AK2553" s="6"/>
      <c r="AL2553" s="6"/>
      <c r="AM2553" s="6"/>
      <c r="AN2553" s="6"/>
      <c r="AO2553" s="6"/>
      <c r="AP2553" s="6"/>
      <c r="AQ2553" s="6"/>
      <c r="AR2553" s="7" t="s">
        <v>47</v>
      </c>
      <c r="AS2553" s="7" t="s">
        <v>53</v>
      </c>
      <c r="AT2553" s="6"/>
      <c r="AU2553" s="6"/>
      <c r="AV2553" s="6"/>
      <c r="AW2553" s="6"/>
      <c r="AX2553" s="6"/>
      <c r="AY2553" s="6"/>
      <c r="AZ2553" s="6"/>
      <c r="BA2553" s="6"/>
      <c r="BB2553" s="6"/>
      <c r="BC2553" s="6"/>
      <c r="BD2553" s="6"/>
      <c r="BE2553" s="6"/>
      <c r="BF2553" s="6"/>
      <c r="BG2553" s="6"/>
      <c r="BH2553" s="6"/>
      <c r="BI2553" s="6"/>
      <c r="BJ2553" s="6"/>
      <c r="BK2553" s="6"/>
      <c r="BL2553" s="6"/>
      <c r="BM2553" s="6"/>
      <c r="BN2553" s="6"/>
      <c r="BO2553" s="6"/>
      <c r="BP2553" s="6"/>
      <c r="BQ2553" s="6"/>
      <c r="BR2553" s="6"/>
      <c r="BS2553" s="6"/>
      <c r="BT2553" s="6"/>
      <c r="BU2553" s="6"/>
      <c r="BV2553" s="6"/>
      <c r="BW2553" s="6"/>
      <c r="BX2553" s="6"/>
      <c r="BY2553" s="6"/>
      <c r="BZ2553" s="6"/>
      <c r="CA2553" s="6"/>
      <c r="CB2553" s="6"/>
      <c r="CC2553" s="6"/>
      <c r="CD2553" s="6"/>
      <c r="CE2553" s="6"/>
      <c r="CF2553" s="6"/>
      <c r="CG2553" s="6"/>
      <c r="CH2553" s="6"/>
      <c r="CI2553" s="6"/>
      <c r="CJ2553" s="6"/>
      <c r="CK2553" s="6"/>
      <c r="CL2553" s="6"/>
      <c r="CM2553" s="6"/>
      <c r="CN2553" s="6"/>
      <c r="CO2553" s="6"/>
      <c r="CP2553" s="6"/>
      <c r="CQ2553" s="6"/>
      <c r="CR2553" s="6"/>
      <c r="CS2553" s="6"/>
      <c r="CT2553" s="6"/>
      <c r="CU2553" s="6"/>
      <c r="CV2553" s="6"/>
      <c r="CW2553" s="6"/>
      <c r="CX2553" s="6"/>
      <c r="CY2553" s="6"/>
      <c r="CZ2553" s="6"/>
      <c r="DA2553" s="6"/>
      <c r="DB2553" s="6"/>
      <c r="DC2553" s="6"/>
      <c r="DD2553" s="6"/>
      <c r="DE2553" s="6"/>
      <c r="DF2553" s="6"/>
      <c r="DG2553" s="6"/>
      <c r="DH2553" s="6"/>
      <c r="DI2553" s="6"/>
      <c r="DJ2553" s="6"/>
      <c r="DK2553" s="6"/>
      <c r="DL2553" s="6"/>
      <c r="DM2553" s="6"/>
      <c r="DN2553" s="6"/>
      <c r="DO2553" s="6"/>
      <c r="DP2553" s="6"/>
      <c r="DQ2553" s="6"/>
      <c r="DR2553" s="6"/>
      <c r="DS2553" s="6"/>
      <c r="DT2553" s="6"/>
      <c r="DU2553" s="6"/>
      <c r="DV2553" s="6"/>
      <c r="DW2553" s="6"/>
      <c r="DX2553" s="6"/>
      <c r="DY2553" s="6"/>
      <c r="DZ2553" s="6"/>
      <c r="EA2553" s="6"/>
      <c r="EB2553" s="6"/>
      <c r="EC2553" s="6"/>
      <c r="ED2553" s="6"/>
      <c r="EE2553" s="6"/>
      <c r="EF2553" s="6"/>
      <c r="EG2553" s="6"/>
      <c r="EH2553" s="6"/>
      <c r="EI2553" s="6"/>
      <c r="EJ2553" s="6"/>
      <c r="EK2553" s="6"/>
      <c r="EL2553" s="6"/>
      <c r="EM2553" s="6"/>
      <c r="EN2553" s="6"/>
      <c r="EO2553" s="6"/>
      <c r="EP2553" s="6"/>
      <c r="EQ2553" s="6"/>
      <c r="ER2553" s="6"/>
      <c r="ES2553" s="6"/>
      <c r="ET2553" s="6"/>
      <c r="EU2553" s="6"/>
      <c r="EV2553" s="6"/>
      <c r="EW2553" s="6"/>
      <c r="EX2553" s="6"/>
      <c r="EY2553" s="6"/>
      <c r="EZ2553" s="6"/>
      <c r="FA2553" s="6"/>
      <c r="FB2553" s="6"/>
      <c r="FC2553" s="6"/>
      <c r="FD2553" s="6"/>
      <c r="FE2553" s="6"/>
      <c r="FF2553" s="6"/>
      <c r="FG2553" s="6"/>
      <c r="FH2553" s="6"/>
      <c r="FI2553" s="6"/>
      <c r="FJ2553" s="6"/>
      <c r="FK2553" s="6"/>
      <c r="FL2553" s="6"/>
      <c r="FM2553" s="6"/>
      <c r="FN2553" s="6"/>
      <c r="FO2553" s="6"/>
      <c r="FP2553" s="6"/>
      <c r="FQ2553" s="6"/>
      <c r="FR2553" s="6"/>
      <c r="FS2553" s="6"/>
      <c r="FT2553" s="6"/>
      <c r="FU2553" s="6"/>
      <c r="FV2553" s="6"/>
      <c r="FW2553" s="6"/>
      <c r="FX2553" s="6"/>
      <c r="FY2553" s="6"/>
      <c r="FZ2553" s="6"/>
      <c r="GA2553" s="6"/>
      <c r="GB2553" s="6"/>
      <c r="GC2553" s="6"/>
      <c r="GD2553" s="6"/>
      <c r="GE2553" s="6"/>
      <c r="GF2553" s="6"/>
      <c r="GG2553" s="6"/>
      <c r="GH2553" s="6"/>
      <c r="GI2553" s="6"/>
      <c r="GJ2553" s="6"/>
      <c r="GK2553" s="6"/>
      <c r="GL2553" s="6"/>
      <c r="GM2553" s="6"/>
      <c r="GN2553" s="6"/>
      <c r="GO2553" s="6"/>
      <c r="GP2553" s="6"/>
      <c r="GQ2553" s="6"/>
      <c r="GR2553" s="6"/>
      <c r="GS2553" s="6"/>
      <c r="GT2553" s="6"/>
      <c r="GU2553" s="6"/>
      <c r="GV2553" s="6"/>
      <c r="GW2553" s="6"/>
      <c r="GX2553" s="6"/>
      <c r="GY2553" s="6"/>
      <c r="GZ2553" s="6"/>
      <c r="HA2553" s="6"/>
      <c r="HB2553" s="6"/>
      <c r="HC2553" s="6"/>
      <c r="HD2553" s="6"/>
      <c r="HE2553" s="6"/>
      <c r="HF2553" s="6"/>
      <c r="HG2553" s="6"/>
      <c r="HH2553" s="6"/>
      <c r="HI2553" s="6"/>
      <c r="HJ2553" s="6"/>
      <c r="HK2553" s="6"/>
      <c r="HL2553" s="6"/>
      <c r="HM2553" s="6"/>
      <c r="HN2553" s="6"/>
      <c r="HO2553" s="6"/>
      <c r="HP2553" s="6"/>
      <c r="HQ2553" s="6"/>
      <c r="HR2553" s="6"/>
      <c r="HS2553" s="6"/>
      <c r="HT2553" s="6"/>
      <c r="HU2553" s="6"/>
      <c r="HV2553" s="6"/>
      <c r="HW2553" s="6"/>
      <c r="HX2553" s="6"/>
      <c r="HY2553" s="6"/>
      <c r="HZ2553" s="6"/>
      <c r="IA2553" s="6"/>
      <c r="IB2553" s="6"/>
      <c r="IC2553" s="6"/>
      <c r="ID2553" s="6"/>
      <c r="IE2553" s="6"/>
      <c r="IF2553" s="6"/>
      <c r="IG2553" s="6"/>
      <c r="IH2553" s="6"/>
      <c r="II2553" s="6"/>
      <c r="IJ2553" s="6"/>
      <c r="IK2553" s="6"/>
      <c r="IL2553" s="6"/>
      <c r="IM2553" s="6"/>
      <c r="IN2553" s="6"/>
      <c r="IO2553" s="6"/>
      <c r="IP2553" s="6"/>
      <c r="IQ2553" s="6"/>
      <c r="IR2553" s="6"/>
      <c r="IS2553" s="6"/>
      <c r="IT2553" s="6"/>
      <c r="IU2553" s="6"/>
      <c r="IV2553" s="6"/>
      <c r="IW2553" s="6"/>
      <c r="IX2553" s="6"/>
      <c r="IY2553" s="6"/>
      <c r="IZ2553" s="6"/>
      <c r="JA2553" s="6"/>
      <c r="JB2553" s="6"/>
      <c r="JC2553" s="6"/>
      <c r="JD2553" s="6"/>
      <c r="JE2553" s="6"/>
      <c r="JF2553" s="6"/>
      <c r="JG2553" s="6"/>
      <c r="JH2553" s="6"/>
      <c r="JI2553" s="6"/>
      <c r="JJ2553" s="6"/>
      <c r="JK2553" s="6"/>
      <c r="JL2553" s="6"/>
      <c r="JM2553" s="6"/>
    </row>
    <row r="2554" spans="2:273" s="49" customFormat="1" ht="20" customHeight="1">
      <c r="B2554" s="120" t="s">
        <v>8110</v>
      </c>
      <c r="C2554" s="113">
        <v>20202</v>
      </c>
      <c r="D2554" s="104">
        <v>2020</v>
      </c>
      <c r="E2554" s="45" t="s">
        <v>8108</v>
      </c>
      <c r="F2554" s="146"/>
      <c r="G2554" s="359"/>
      <c r="H2554" s="46" t="s">
        <v>8111</v>
      </c>
      <c r="I2554" s="46" t="s">
        <v>37</v>
      </c>
      <c r="J2554" s="90">
        <v>18</v>
      </c>
      <c r="K2554" s="198">
        <v>152346</v>
      </c>
      <c r="L2554" s="46" t="s">
        <v>8109</v>
      </c>
      <c r="M2554" s="46" t="s">
        <v>69</v>
      </c>
      <c r="N2554" s="215">
        <v>3</v>
      </c>
      <c r="O2554" s="90">
        <v>5</v>
      </c>
      <c r="P2554" s="90">
        <v>6</v>
      </c>
      <c r="Q2554" s="46" t="s">
        <v>55</v>
      </c>
      <c r="R2554" s="46" t="s">
        <v>33</v>
      </c>
      <c r="S2554" s="48"/>
      <c r="T2554" s="48"/>
      <c r="U2554" s="48"/>
      <c r="V2554" s="48"/>
      <c r="W2554" s="48"/>
      <c r="X2554" s="48"/>
      <c r="Y2554" s="48"/>
      <c r="Z2554" s="48"/>
      <c r="AA2554" s="48"/>
      <c r="AB2554" s="48"/>
      <c r="AC2554" s="48"/>
      <c r="AD2554" s="48"/>
      <c r="AE2554" s="48"/>
      <c r="AF2554" s="6"/>
      <c r="AG2554" s="6"/>
      <c r="AH2554" s="6"/>
      <c r="AI2554" s="6"/>
      <c r="AJ2554" s="6"/>
      <c r="AK2554" s="6"/>
      <c r="AL2554" s="6"/>
      <c r="AM2554" s="6"/>
      <c r="AN2554" s="6"/>
      <c r="AO2554" s="6"/>
      <c r="AP2554" s="6"/>
      <c r="AQ2554" s="6"/>
      <c r="AR2554" s="6"/>
      <c r="AS2554" s="6"/>
      <c r="AT2554" s="6"/>
      <c r="AU2554" s="6"/>
      <c r="AV2554" s="6"/>
      <c r="AW2554" s="6"/>
      <c r="AX2554" s="6"/>
      <c r="AY2554" s="6"/>
      <c r="AZ2554" s="6"/>
      <c r="BA2554" s="6"/>
      <c r="BB2554" s="6"/>
      <c r="BC2554" s="6"/>
      <c r="BD2554" s="6"/>
      <c r="BE2554" s="6"/>
      <c r="BF2554" s="6"/>
      <c r="BG2554" s="6"/>
      <c r="BH2554" s="6"/>
      <c r="BI2554" s="6"/>
      <c r="BJ2554" s="6"/>
      <c r="BK2554" s="6"/>
      <c r="BL2554" s="6"/>
      <c r="BM2554" s="6"/>
      <c r="BN2554" s="6"/>
      <c r="BO2554" s="6"/>
      <c r="BP2554" s="6"/>
      <c r="BQ2554" s="6"/>
      <c r="BR2554" s="6"/>
      <c r="BS2554" s="6"/>
      <c r="BT2554" s="6"/>
      <c r="BU2554" s="6"/>
      <c r="BV2554" s="6"/>
      <c r="BW2554" s="6"/>
      <c r="BX2554" s="6"/>
      <c r="BY2554" s="6"/>
      <c r="BZ2554" s="6"/>
      <c r="CA2554" s="6"/>
      <c r="CB2554" s="6"/>
      <c r="CC2554" s="6"/>
      <c r="CD2554" s="6"/>
      <c r="CE2554" s="6"/>
      <c r="CF2554" s="6"/>
      <c r="CG2554" s="6"/>
      <c r="CH2554" s="6"/>
      <c r="CI2554" s="6"/>
      <c r="CJ2554" s="6"/>
      <c r="CK2554" s="6"/>
      <c r="CL2554" s="6"/>
      <c r="CM2554" s="6"/>
      <c r="CN2554" s="6"/>
      <c r="CO2554" s="6"/>
      <c r="CP2554" s="6"/>
      <c r="CQ2554" s="6"/>
      <c r="CR2554" s="6"/>
      <c r="CS2554" s="6"/>
      <c r="CT2554" s="6"/>
      <c r="CU2554" s="6"/>
      <c r="CV2554" s="6"/>
      <c r="CW2554" s="6"/>
      <c r="CX2554" s="6"/>
      <c r="CY2554" s="6"/>
      <c r="CZ2554" s="6"/>
      <c r="DA2554" s="6"/>
      <c r="DB2554" s="6"/>
      <c r="DC2554" s="6"/>
      <c r="DD2554" s="6"/>
      <c r="DE2554" s="6"/>
      <c r="DF2554" s="6"/>
      <c r="DG2554" s="6"/>
      <c r="DH2554" s="6"/>
      <c r="DI2554" s="6"/>
      <c r="DJ2554" s="6"/>
      <c r="DK2554" s="6"/>
      <c r="DL2554" s="6"/>
      <c r="DM2554" s="6"/>
      <c r="DN2554" s="6"/>
      <c r="DO2554" s="6"/>
      <c r="DP2554" s="6"/>
      <c r="DQ2554" s="6"/>
      <c r="DR2554" s="6"/>
      <c r="DS2554" s="6"/>
      <c r="DT2554" s="6"/>
      <c r="DU2554" s="6"/>
      <c r="DV2554" s="6"/>
      <c r="DW2554" s="6"/>
      <c r="DX2554" s="6"/>
      <c r="DY2554" s="6"/>
      <c r="DZ2554" s="6"/>
      <c r="EA2554" s="6"/>
      <c r="EB2554" s="6"/>
      <c r="EC2554" s="6"/>
      <c r="ED2554" s="6"/>
      <c r="EE2554" s="6"/>
      <c r="EF2554" s="6"/>
      <c r="EG2554" s="6"/>
      <c r="EH2554" s="6"/>
      <c r="EI2554" s="6"/>
      <c r="EJ2554" s="6"/>
      <c r="EK2554" s="6"/>
      <c r="EL2554" s="6"/>
      <c r="EM2554" s="6"/>
      <c r="EN2554" s="6"/>
      <c r="EO2554" s="6"/>
      <c r="EP2554" s="6"/>
      <c r="EQ2554" s="6"/>
      <c r="ER2554" s="6"/>
      <c r="ES2554" s="6"/>
      <c r="ET2554" s="6"/>
      <c r="EU2554" s="6"/>
      <c r="EV2554" s="6"/>
      <c r="EW2554" s="6"/>
      <c r="EX2554" s="6"/>
      <c r="EY2554" s="6"/>
      <c r="EZ2554" s="6"/>
      <c r="FA2554" s="6"/>
      <c r="FB2554" s="6"/>
      <c r="FC2554" s="6"/>
      <c r="FD2554" s="6"/>
      <c r="FE2554" s="6"/>
      <c r="FF2554" s="6"/>
      <c r="FG2554" s="6"/>
      <c r="FH2554" s="6"/>
      <c r="FI2554" s="6"/>
      <c r="FJ2554" s="6"/>
      <c r="FK2554" s="6"/>
      <c r="FL2554" s="6"/>
      <c r="FM2554" s="6"/>
      <c r="FN2554" s="6"/>
      <c r="FO2554" s="6"/>
      <c r="FP2554" s="6"/>
      <c r="FQ2554" s="6"/>
      <c r="FR2554" s="6"/>
      <c r="FS2554" s="6"/>
      <c r="FT2554" s="6"/>
      <c r="FU2554" s="6"/>
      <c r="FV2554" s="6"/>
      <c r="FW2554" s="6"/>
      <c r="FX2554" s="6"/>
      <c r="FY2554" s="6"/>
      <c r="FZ2554" s="6"/>
      <c r="GA2554" s="6"/>
      <c r="GB2554" s="6"/>
      <c r="GC2554" s="6"/>
      <c r="GD2554" s="6"/>
      <c r="GE2554" s="6"/>
      <c r="GF2554" s="6"/>
      <c r="GG2554" s="6"/>
      <c r="GH2554" s="6"/>
      <c r="GI2554" s="6"/>
      <c r="GJ2554" s="6"/>
      <c r="GK2554" s="6"/>
      <c r="GL2554" s="6"/>
      <c r="GM2554" s="6"/>
      <c r="GN2554" s="6"/>
      <c r="GO2554" s="6"/>
      <c r="GP2554" s="6"/>
      <c r="GQ2554" s="6"/>
      <c r="GR2554" s="6"/>
      <c r="GS2554" s="6"/>
      <c r="GT2554" s="6"/>
      <c r="GU2554" s="6"/>
      <c r="GV2554" s="6"/>
      <c r="GW2554" s="6"/>
      <c r="GX2554" s="6"/>
      <c r="GY2554" s="6"/>
      <c r="GZ2554" s="6"/>
      <c r="HA2554" s="6"/>
      <c r="HB2554" s="6"/>
      <c r="HC2554" s="6"/>
      <c r="HD2554" s="6"/>
      <c r="HE2554" s="6"/>
      <c r="HF2554" s="6"/>
      <c r="HG2554" s="6"/>
      <c r="HH2554" s="6"/>
      <c r="HI2554" s="6"/>
      <c r="HJ2554" s="6"/>
      <c r="HK2554" s="6"/>
      <c r="HL2554" s="6"/>
      <c r="HM2554" s="6"/>
      <c r="HN2554" s="6"/>
      <c r="HO2554" s="6"/>
      <c r="HP2554" s="6"/>
      <c r="HQ2554" s="6"/>
      <c r="HR2554" s="6"/>
      <c r="HS2554" s="6"/>
      <c r="HT2554" s="6"/>
      <c r="HU2554" s="6"/>
      <c r="HV2554" s="6"/>
      <c r="HW2554" s="6"/>
      <c r="HX2554" s="6"/>
      <c r="HY2554" s="6"/>
      <c r="HZ2554" s="6"/>
      <c r="IA2554" s="6"/>
      <c r="IB2554" s="6"/>
      <c r="IC2554" s="6"/>
      <c r="ID2554" s="6"/>
      <c r="IE2554" s="6"/>
      <c r="IF2554" s="6"/>
      <c r="IG2554" s="6"/>
      <c r="IH2554" s="6"/>
      <c r="II2554" s="6"/>
      <c r="IJ2554" s="6"/>
      <c r="IK2554" s="6"/>
      <c r="IL2554" s="6"/>
      <c r="IM2554" s="6"/>
      <c r="IN2554" s="6"/>
      <c r="IO2554" s="6"/>
      <c r="IP2554" s="6"/>
      <c r="IQ2554" s="6"/>
      <c r="IR2554" s="6"/>
      <c r="IS2554" s="6"/>
      <c r="IT2554" s="6"/>
      <c r="IU2554" s="6"/>
      <c r="IV2554" s="6"/>
      <c r="IW2554" s="6"/>
      <c r="IX2554" s="6"/>
      <c r="IY2554" s="6"/>
      <c r="IZ2554" s="6"/>
      <c r="JA2554" s="6"/>
      <c r="JB2554" s="37"/>
      <c r="JC2554" s="37"/>
      <c r="JD2554" s="37"/>
      <c r="JE2554" s="37"/>
      <c r="JF2554" s="37"/>
      <c r="JG2554" s="37"/>
      <c r="JH2554" s="37"/>
      <c r="JI2554" s="37"/>
      <c r="JJ2554" s="37"/>
      <c r="JK2554" s="37"/>
      <c r="JL2554" s="37"/>
      <c r="JM2554" s="37"/>
    </row>
    <row r="2555" spans="2:273" s="49" customFormat="1" ht="20" customHeight="1">
      <c r="B2555" s="120" t="s">
        <v>5138</v>
      </c>
      <c r="C2555" s="113">
        <v>20191</v>
      </c>
      <c r="D2555" s="104">
        <v>2019</v>
      </c>
      <c r="E2555" s="66" t="s">
        <v>5139</v>
      </c>
      <c r="F2555" s="145"/>
      <c r="G2555" s="358"/>
      <c r="H2555" s="68" t="s">
        <v>5140</v>
      </c>
      <c r="I2555" s="68" t="s">
        <v>53</v>
      </c>
      <c r="J2555" s="92">
        <v>28</v>
      </c>
      <c r="K2555" s="200">
        <v>1528275</v>
      </c>
      <c r="L2555" s="68" t="s">
        <v>5141</v>
      </c>
      <c r="M2555" s="68" t="s">
        <v>203</v>
      </c>
      <c r="N2555" s="215">
        <v>1</v>
      </c>
      <c r="O2555" s="89">
        <v>3</v>
      </c>
      <c r="P2555" s="89">
        <v>6</v>
      </c>
      <c r="Q2555" s="68" t="s">
        <v>47</v>
      </c>
      <c r="R2555" s="68" t="s">
        <v>179</v>
      </c>
      <c r="S2555" s="6"/>
      <c r="T2555" s="6"/>
      <c r="U2555" s="6"/>
      <c r="V2555" s="6"/>
      <c r="W2555" s="6"/>
      <c r="X2555" s="6"/>
      <c r="Y2555" s="6"/>
      <c r="Z2555" s="6"/>
      <c r="AA2555" s="6"/>
      <c r="AB2555" s="6"/>
      <c r="AC2555" s="6"/>
      <c r="AD2555" s="6"/>
      <c r="AE2555" s="6"/>
      <c r="AF2555" s="37"/>
      <c r="AG2555" s="37"/>
      <c r="AH2555" s="37"/>
      <c r="AI2555" s="37"/>
      <c r="AJ2555" s="37"/>
      <c r="AK2555" s="37"/>
      <c r="AL2555" s="37"/>
      <c r="AM2555" s="37"/>
      <c r="AN2555" s="37"/>
      <c r="AO2555" s="37"/>
      <c r="AP2555" s="37"/>
      <c r="AQ2555" s="37"/>
      <c r="AR2555" s="37"/>
      <c r="AS2555" s="37"/>
      <c r="AT2555" s="37"/>
      <c r="AU2555" s="37"/>
      <c r="AV2555" s="37"/>
      <c r="AW2555" s="37"/>
      <c r="AX2555" s="37"/>
      <c r="AY2555" s="37"/>
      <c r="AZ2555" s="37"/>
      <c r="BA2555" s="37"/>
      <c r="BB2555" s="37"/>
      <c r="BC2555" s="37"/>
      <c r="BD2555" s="37"/>
      <c r="BE2555" s="37"/>
      <c r="BF2555" s="37"/>
      <c r="BG2555" s="37"/>
      <c r="BH2555" s="37"/>
      <c r="BI2555" s="37"/>
      <c r="BJ2555" s="37"/>
      <c r="BK2555" s="37"/>
      <c r="BL2555" s="37"/>
      <c r="BM2555" s="37"/>
      <c r="BN2555" s="37"/>
      <c r="BO2555" s="37"/>
      <c r="BP2555" s="37"/>
      <c r="BQ2555" s="37"/>
      <c r="BR2555" s="37"/>
      <c r="BS2555" s="37"/>
      <c r="BT2555" s="37"/>
      <c r="BU2555" s="37"/>
      <c r="BV2555" s="37"/>
      <c r="BW2555" s="37"/>
      <c r="BX2555" s="37"/>
      <c r="BY2555" s="37"/>
      <c r="BZ2555" s="37"/>
      <c r="CA2555" s="37"/>
      <c r="CB2555" s="37"/>
      <c r="CC2555" s="37"/>
      <c r="CD2555" s="37"/>
      <c r="CE2555" s="37"/>
      <c r="CF2555" s="37"/>
      <c r="CG2555" s="37"/>
      <c r="CH2555" s="37"/>
      <c r="CI2555" s="37"/>
      <c r="CJ2555" s="37"/>
      <c r="CK2555" s="37"/>
      <c r="CL2555" s="37"/>
      <c r="CM2555" s="37"/>
      <c r="CN2555" s="37"/>
      <c r="CO2555" s="37"/>
      <c r="CP2555" s="37"/>
      <c r="CQ2555" s="37"/>
      <c r="CR2555" s="37"/>
      <c r="CS2555" s="37"/>
      <c r="CT2555" s="37"/>
      <c r="CU2555" s="37"/>
      <c r="CV2555" s="37"/>
      <c r="CW2555" s="37"/>
      <c r="CX2555" s="37"/>
      <c r="CY2555" s="37"/>
      <c r="CZ2555" s="37"/>
      <c r="DA2555" s="37"/>
      <c r="DB2555" s="37"/>
      <c r="DC2555" s="37"/>
      <c r="DD2555" s="37"/>
      <c r="DE2555" s="37"/>
      <c r="DF2555" s="37"/>
      <c r="DG2555" s="37"/>
      <c r="DH2555" s="37"/>
      <c r="DI2555" s="37"/>
      <c r="DJ2555" s="37"/>
      <c r="DK2555" s="37"/>
      <c r="DL2555" s="37"/>
      <c r="DM2555" s="37"/>
      <c r="DN2555" s="37"/>
      <c r="DO2555" s="37"/>
      <c r="DP2555" s="37"/>
      <c r="DQ2555" s="37"/>
      <c r="DR2555" s="37"/>
      <c r="DS2555" s="37"/>
      <c r="DT2555" s="37"/>
      <c r="DU2555" s="37"/>
      <c r="DV2555" s="37"/>
      <c r="DW2555" s="37"/>
      <c r="DX2555" s="37"/>
      <c r="DY2555" s="37"/>
      <c r="DZ2555" s="37"/>
      <c r="EA2555" s="37"/>
      <c r="EB2555" s="37"/>
      <c r="EC2555" s="37"/>
      <c r="ED2555" s="37"/>
      <c r="EE2555" s="37"/>
      <c r="EF2555" s="37"/>
      <c r="EG2555" s="37"/>
      <c r="EH2555" s="37"/>
      <c r="EI2555" s="37"/>
      <c r="EJ2555" s="37"/>
      <c r="EK2555" s="37"/>
      <c r="EL2555" s="37"/>
      <c r="EM2555" s="37"/>
      <c r="EN2555" s="37"/>
      <c r="EO2555" s="37"/>
      <c r="EP2555" s="37"/>
      <c r="EQ2555" s="37"/>
      <c r="ER2555" s="37"/>
      <c r="ES2555" s="37"/>
      <c r="ET2555" s="37"/>
      <c r="EU2555" s="37"/>
      <c r="EV2555" s="37"/>
      <c r="EW2555" s="37"/>
      <c r="EX2555" s="37"/>
      <c r="EY2555" s="37"/>
      <c r="EZ2555" s="37"/>
      <c r="FA2555" s="37"/>
      <c r="FB2555" s="37"/>
      <c r="FC2555" s="37"/>
      <c r="FD2555" s="37"/>
      <c r="FE2555" s="37"/>
      <c r="FF2555" s="37"/>
      <c r="FG2555" s="37"/>
      <c r="FH2555" s="37"/>
      <c r="FI2555" s="37"/>
      <c r="FJ2555" s="37"/>
      <c r="FK2555" s="37"/>
      <c r="FL2555" s="37"/>
      <c r="FM2555" s="37"/>
      <c r="FN2555" s="37"/>
      <c r="FO2555" s="37"/>
      <c r="FP2555" s="37"/>
      <c r="FQ2555" s="37"/>
      <c r="FR2555" s="37"/>
      <c r="FS2555" s="37"/>
      <c r="FT2555" s="37"/>
      <c r="FU2555" s="37"/>
      <c r="FV2555" s="37"/>
      <c r="FW2555" s="37"/>
      <c r="FX2555" s="37"/>
      <c r="FY2555" s="37"/>
      <c r="FZ2555" s="37"/>
      <c r="GA2555" s="37"/>
      <c r="GB2555" s="37"/>
      <c r="GC2555" s="37"/>
      <c r="GD2555" s="37"/>
      <c r="GE2555" s="37"/>
      <c r="GF2555" s="37"/>
      <c r="GG2555" s="37"/>
      <c r="GH2555" s="37"/>
      <c r="GI2555" s="37"/>
      <c r="GJ2555" s="37"/>
      <c r="GK2555" s="37"/>
      <c r="GL2555" s="37"/>
      <c r="GM2555" s="37"/>
      <c r="GN2555" s="37"/>
      <c r="GO2555" s="37"/>
      <c r="GP2555" s="37"/>
      <c r="GQ2555" s="37"/>
      <c r="GR2555" s="37"/>
      <c r="GS2555" s="37"/>
      <c r="GT2555" s="37"/>
      <c r="GU2555" s="37"/>
      <c r="GV2555" s="37"/>
      <c r="GW2555" s="37"/>
      <c r="GX2555" s="37"/>
      <c r="GY2555" s="37"/>
      <c r="GZ2555" s="37"/>
      <c r="HA2555" s="37"/>
      <c r="HB2555" s="37"/>
      <c r="HC2555" s="37"/>
      <c r="HD2555" s="37"/>
      <c r="HE2555" s="37"/>
      <c r="HF2555" s="37"/>
      <c r="HG2555" s="37"/>
      <c r="HH2555" s="37"/>
      <c r="HI2555" s="37"/>
      <c r="HJ2555" s="37"/>
      <c r="HK2555" s="37"/>
      <c r="HL2555" s="37"/>
      <c r="HM2555" s="37"/>
      <c r="HN2555" s="37"/>
      <c r="HO2555" s="37"/>
      <c r="HP2555" s="37"/>
      <c r="HQ2555" s="37"/>
      <c r="HR2555" s="37"/>
      <c r="HS2555" s="37"/>
      <c r="HT2555" s="37"/>
      <c r="HU2555" s="37"/>
      <c r="HV2555" s="37"/>
      <c r="HW2555" s="37"/>
      <c r="HX2555" s="37"/>
      <c r="HY2555" s="37"/>
      <c r="HZ2555" s="37"/>
      <c r="IA2555" s="37"/>
      <c r="IB2555" s="37"/>
      <c r="IC2555" s="37"/>
      <c r="ID2555" s="37"/>
      <c r="IE2555" s="37"/>
      <c r="IF2555" s="37"/>
      <c r="IG2555" s="37"/>
      <c r="IH2555" s="37"/>
      <c r="II2555" s="37"/>
      <c r="IJ2555" s="37"/>
      <c r="IK2555" s="37"/>
      <c r="IL2555" s="37"/>
      <c r="IM2555" s="37"/>
      <c r="IN2555" s="37"/>
      <c r="IO2555" s="37"/>
      <c r="IP2555" s="37"/>
      <c r="IQ2555" s="37"/>
      <c r="IR2555" s="37"/>
      <c r="IS2555" s="37"/>
      <c r="IT2555" s="37"/>
      <c r="IU2555" s="37"/>
      <c r="IV2555" s="37"/>
      <c r="IW2555" s="37"/>
      <c r="IX2555" s="37"/>
      <c r="IY2555" s="37"/>
      <c r="IZ2555" s="37"/>
      <c r="JA2555" s="37"/>
      <c r="JB2555" s="37"/>
      <c r="JC2555" s="37"/>
      <c r="JD2555" s="37"/>
      <c r="JE2555" s="37"/>
      <c r="JF2555" s="37"/>
      <c r="JG2555" s="37"/>
      <c r="JH2555" s="37"/>
      <c r="JI2555" s="37"/>
      <c r="JJ2555" s="37"/>
      <c r="JK2555" s="37"/>
      <c r="JL2555" s="37"/>
      <c r="JM2555" s="37"/>
    </row>
    <row r="2556" spans="2:273" s="49" customFormat="1" ht="20" customHeight="1">
      <c r="B2556" s="120" t="s">
        <v>5142</v>
      </c>
      <c r="C2556" s="113">
        <v>20192</v>
      </c>
      <c r="D2556" s="104">
        <v>2019</v>
      </c>
      <c r="E2556" s="66" t="s">
        <v>5143</v>
      </c>
      <c r="F2556" s="145"/>
      <c r="G2556" s="358"/>
      <c r="H2556" s="68" t="s">
        <v>5144</v>
      </c>
      <c r="I2556" s="68" t="s">
        <v>37</v>
      </c>
      <c r="J2556" s="92">
        <v>60</v>
      </c>
      <c r="K2556" s="200">
        <v>990000</v>
      </c>
      <c r="L2556" s="68" t="s">
        <v>5145</v>
      </c>
      <c r="M2556" s="68" t="s">
        <v>39</v>
      </c>
      <c r="N2556" s="215">
        <v>9</v>
      </c>
      <c r="O2556" s="89">
        <v>2</v>
      </c>
      <c r="P2556" s="89">
        <v>7</v>
      </c>
      <c r="Q2556" s="68" t="s">
        <v>47</v>
      </c>
      <c r="R2556" s="68" t="s">
        <v>156</v>
      </c>
      <c r="S2556" s="6"/>
      <c r="T2556" s="6"/>
      <c r="U2556" s="6"/>
      <c r="V2556" s="6"/>
      <c r="W2556" s="6"/>
      <c r="X2556" s="6"/>
      <c r="Y2556" s="6"/>
      <c r="Z2556" s="6"/>
      <c r="AA2556" s="6"/>
      <c r="AB2556" s="6"/>
      <c r="AC2556" s="6"/>
      <c r="AD2556" s="6"/>
      <c r="AE2556" s="6"/>
      <c r="AF2556" s="6"/>
      <c r="AG2556" s="6"/>
      <c r="AH2556" s="6"/>
      <c r="AI2556" s="6"/>
      <c r="AJ2556" s="6"/>
      <c r="AK2556" s="6"/>
      <c r="AL2556" s="6"/>
      <c r="AM2556" s="6"/>
      <c r="AN2556" s="6"/>
      <c r="AO2556" s="6"/>
      <c r="AP2556" s="6"/>
      <c r="AQ2556" s="6"/>
      <c r="AR2556" s="7" t="s">
        <v>47</v>
      </c>
      <c r="AS2556" s="7" t="s">
        <v>53</v>
      </c>
      <c r="AT2556" s="6"/>
      <c r="AU2556" s="6"/>
      <c r="AV2556" s="6"/>
      <c r="AW2556" s="6"/>
      <c r="AX2556" s="6"/>
      <c r="AY2556" s="6"/>
      <c r="AZ2556" s="6"/>
      <c r="BA2556" s="6"/>
      <c r="BB2556" s="6"/>
      <c r="BC2556" s="6"/>
      <c r="BD2556" s="6"/>
      <c r="BE2556" s="6"/>
      <c r="BF2556" s="6"/>
      <c r="BG2556" s="6"/>
      <c r="BH2556" s="6"/>
      <c r="BI2556" s="6"/>
      <c r="BJ2556" s="6"/>
      <c r="BK2556" s="6"/>
      <c r="BL2556" s="6"/>
      <c r="BM2556" s="6"/>
      <c r="BN2556" s="6"/>
      <c r="BO2556" s="6"/>
      <c r="BP2556" s="6"/>
      <c r="BQ2556" s="6"/>
      <c r="BR2556" s="6"/>
      <c r="BS2556" s="6"/>
      <c r="BT2556" s="6"/>
      <c r="BU2556" s="6"/>
      <c r="BV2556" s="6"/>
      <c r="BW2556" s="6"/>
      <c r="BX2556" s="6"/>
      <c r="BY2556" s="6"/>
      <c r="BZ2556" s="6"/>
      <c r="CA2556" s="6"/>
      <c r="CB2556" s="6"/>
      <c r="CC2556" s="6"/>
      <c r="CD2556" s="6"/>
      <c r="CE2556" s="6"/>
      <c r="CF2556" s="6"/>
      <c r="CG2556" s="6"/>
      <c r="CH2556" s="6"/>
      <c r="CI2556" s="6"/>
      <c r="CJ2556" s="6"/>
      <c r="CK2556" s="6"/>
      <c r="CL2556" s="6"/>
      <c r="CM2556" s="6"/>
      <c r="CN2556" s="6"/>
      <c r="CO2556" s="6"/>
      <c r="CP2556" s="6"/>
      <c r="CQ2556" s="6"/>
      <c r="CR2556" s="6"/>
      <c r="CS2556" s="6"/>
      <c r="CT2556" s="6"/>
      <c r="CU2556" s="6"/>
      <c r="CV2556" s="6"/>
      <c r="CW2556" s="6"/>
      <c r="CX2556" s="6"/>
      <c r="CY2556" s="6"/>
      <c r="CZ2556" s="6"/>
      <c r="DA2556" s="6"/>
      <c r="DB2556" s="6"/>
      <c r="DC2556" s="6"/>
      <c r="DD2556" s="6"/>
      <c r="DE2556" s="6"/>
      <c r="DF2556" s="6"/>
      <c r="DG2556" s="6"/>
      <c r="DH2556" s="6"/>
      <c r="DI2556" s="6"/>
      <c r="DJ2556" s="6"/>
      <c r="DK2556" s="6"/>
      <c r="DL2556" s="6"/>
      <c r="DM2556" s="6"/>
      <c r="DN2556" s="6"/>
      <c r="DO2556" s="6"/>
      <c r="DP2556" s="6"/>
      <c r="DQ2556" s="6"/>
      <c r="DR2556" s="6"/>
      <c r="DS2556" s="6"/>
      <c r="DT2556" s="6"/>
      <c r="DU2556" s="6"/>
      <c r="DV2556" s="6"/>
      <c r="DW2556" s="6"/>
      <c r="DX2556" s="6"/>
      <c r="DY2556" s="6"/>
      <c r="DZ2556" s="6"/>
      <c r="EA2556" s="6"/>
      <c r="EB2556" s="6"/>
      <c r="EC2556" s="6"/>
      <c r="ED2556" s="6"/>
      <c r="EE2556" s="6"/>
      <c r="EF2556" s="6"/>
      <c r="EG2556" s="6"/>
      <c r="EH2556" s="6"/>
      <c r="EI2556" s="6"/>
      <c r="EJ2556" s="6"/>
      <c r="EK2556" s="6"/>
      <c r="EL2556" s="6"/>
      <c r="EM2556" s="6"/>
      <c r="EN2556" s="6"/>
      <c r="EO2556" s="6"/>
      <c r="EP2556" s="6"/>
      <c r="EQ2556" s="6"/>
      <c r="ER2556" s="6"/>
      <c r="ES2556" s="6"/>
      <c r="ET2556" s="6"/>
      <c r="EU2556" s="6"/>
      <c r="EV2556" s="6"/>
      <c r="EW2556" s="6"/>
      <c r="EX2556" s="6"/>
      <c r="EY2556" s="6"/>
      <c r="EZ2556" s="6"/>
      <c r="FA2556" s="6"/>
      <c r="FB2556" s="6"/>
      <c r="FC2556" s="6"/>
      <c r="FD2556" s="6"/>
      <c r="FE2556" s="6"/>
      <c r="FF2556" s="6"/>
      <c r="FG2556" s="6"/>
      <c r="FH2556" s="6"/>
      <c r="FI2556" s="6"/>
      <c r="FJ2556" s="6"/>
      <c r="FK2556" s="6"/>
      <c r="FL2556" s="6"/>
      <c r="FM2556" s="6"/>
      <c r="FN2556" s="6"/>
      <c r="FO2556" s="6"/>
      <c r="FP2556" s="6"/>
      <c r="FQ2556" s="6"/>
      <c r="FR2556" s="6"/>
      <c r="FS2556" s="6"/>
      <c r="FT2556" s="6"/>
      <c r="FU2556" s="6"/>
      <c r="FV2556" s="6"/>
      <c r="FW2556" s="6"/>
      <c r="FX2556" s="6"/>
      <c r="FY2556" s="6"/>
      <c r="FZ2556" s="6"/>
      <c r="GA2556" s="6"/>
      <c r="GB2556" s="6"/>
      <c r="GC2556" s="6"/>
      <c r="GD2556" s="6"/>
      <c r="GE2556" s="6"/>
      <c r="GF2556" s="6"/>
      <c r="GG2556" s="6"/>
      <c r="GH2556" s="6"/>
      <c r="GI2556" s="6"/>
      <c r="GJ2556" s="6"/>
      <c r="GK2556" s="6"/>
      <c r="GL2556" s="6"/>
      <c r="GM2556" s="6"/>
      <c r="GN2556" s="6"/>
      <c r="GO2556" s="6"/>
      <c r="GP2556" s="6"/>
      <c r="GQ2556" s="6"/>
      <c r="GR2556" s="6"/>
      <c r="GS2556" s="6"/>
      <c r="GT2556" s="6"/>
      <c r="GU2556" s="6"/>
      <c r="GV2556" s="6"/>
      <c r="GW2556" s="6"/>
      <c r="GX2556" s="6"/>
      <c r="GY2556" s="6"/>
      <c r="GZ2556" s="6"/>
      <c r="HA2556" s="6"/>
      <c r="HB2556" s="6"/>
      <c r="HC2556" s="6"/>
      <c r="HD2556" s="6"/>
      <c r="HE2556" s="6"/>
      <c r="HF2556" s="6"/>
      <c r="HG2556" s="6"/>
      <c r="HH2556" s="6"/>
      <c r="HI2556" s="6"/>
      <c r="HJ2556" s="6"/>
      <c r="HK2556" s="6"/>
      <c r="HL2556" s="6"/>
      <c r="HM2556" s="6"/>
      <c r="HN2556" s="6"/>
      <c r="HO2556" s="6"/>
      <c r="HP2556" s="6"/>
      <c r="HQ2556" s="6"/>
      <c r="HR2556" s="6"/>
      <c r="HS2556" s="6"/>
      <c r="HT2556" s="6"/>
      <c r="HU2556" s="6"/>
      <c r="HV2556" s="6"/>
      <c r="HW2556" s="6"/>
      <c r="HX2556" s="6"/>
      <c r="HY2556" s="6"/>
      <c r="HZ2556" s="6"/>
      <c r="IA2556" s="6"/>
      <c r="IB2556" s="6"/>
      <c r="IC2556" s="6"/>
      <c r="ID2556" s="6"/>
      <c r="IE2556" s="6"/>
      <c r="IF2556" s="6"/>
      <c r="IG2556" s="6"/>
      <c r="IH2556" s="6"/>
      <c r="II2556" s="6"/>
      <c r="IJ2556" s="6"/>
      <c r="IK2556" s="6"/>
      <c r="IL2556" s="6"/>
      <c r="IM2556" s="6"/>
      <c r="IN2556" s="6"/>
      <c r="IO2556" s="6"/>
      <c r="IP2556" s="6"/>
      <c r="IQ2556" s="6"/>
      <c r="IR2556" s="6"/>
      <c r="IS2556" s="6"/>
      <c r="IT2556" s="6"/>
      <c r="IU2556" s="6"/>
      <c r="IV2556" s="6"/>
      <c r="IW2556" s="6"/>
      <c r="IX2556" s="6"/>
      <c r="IY2556" s="6"/>
      <c r="IZ2556" s="6"/>
      <c r="JA2556" s="6"/>
      <c r="JB2556" s="6"/>
      <c r="JC2556" s="6"/>
      <c r="JD2556" s="6"/>
      <c r="JE2556" s="6"/>
      <c r="JF2556" s="6"/>
      <c r="JG2556" s="6"/>
      <c r="JH2556" s="6"/>
      <c r="JI2556" s="6"/>
      <c r="JJ2556" s="6"/>
      <c r="JK2556" s="6"/>
      <c r="JL2556" s="6"/>
      <c r="JM2556" s="6"/>
    </row>
    <row r="2557" spans="2:273" s="49" customFormat="1" ht="20" customHeight="1">
      <c r="B2557" s="102" t="s">
        <v>2347</v>
      </c>
      <c r="C2557" s="103">
        <v>20182</v>
      </c>
      <c r="D2557" s="104">
        <v>2018</v>
      </c>
      <c r="E2557" s="67" t="s">
        <v>2348</v>
      </c>
      <c r="F2557" s="144"/>
      <c r="G2557" s="358"/>
      <c r="H2557" s="69" t="s">
        <v>2349</v>
      </c>
      <c r="I2557" s="70" t="s">
        <v>37</v>
      </c>
      <c r="J2557" s="92">
        <v>62</v>
      </c>
      <c r="K2557" s="199">
        <v>1400000</v>
      </c>
      <c r="L2557" s="70" t="s">
        <v>2350</v>
      </c>
      <c r="M2557" s="70" t="s">
        <v>39</v>
      </c>
      <c r="N2557" s="215">
        <v>9</v>
      </c>
      <c r="O2557" s="91">
        <v>2</v>
      </c>
      <c r="P2557" s="91">
        <v>7</v>
      </c>
      <c r="Q2557" s="69" t="s">
        <v>47</v>
      </c>
      <c r="R2557" s="70" t="s">
        <v>825</v>
      </c>
      <c r="S2557" s="37"/>
      <c r="T2557" s="37"/>
      <c r="U2557" s="37"/>
      <c r="V2557" s="37"/>
      <c r="W2557" s="37"/>
      <c r="X2557" s="37"/>
      <c r="Y2557" s="37"/>
      <c r="Z2557" s="37"/>
      <c r="AA2557" s="37"/>
      <c r="AB2557" s="37"/>
      <c r="AC2557" s="37"/>
      <c r="AD2557" s="37"/>
      <c r="AE2557" s="37"/>
      <c r="AF2557" s="6"/>
      <c r="AG2557" s="6"/>
      <c r="AH2557" s="6"/>
      <c r="AI2557" s="6"/>
      <c r="AJ2557" s="6"/>
      <c r="AK2557" s="6"/>
      <c r="AL2557" s="6"/>
      <c r="AM2557" s="6"/>
      <c r="AN2557" s="6"/>
      <c r="AO2557" s="6"/>
      <c r="AP2557" s="6"/>
      <c r="AQ2557" s="6"/>
      <c r="AR2557" s="6"/>
      <c r="AS2557" s="6"/>
      <c r="AT2557" s="6"/>
      <c r="AU2557" s="6"/>
      <c r="AV2557" s="6"/>
      <c r="AW2557" s="6"/>
      <c r="AX2557" s="6"/>
      <c r="AY2557" s="6"/>
      <c r="AZ2557" s="6"/>
      <c r="BA2557" s="6"/>
      <c r="BB2557" s="6"/>
      <c r="BC2557" s="6"/>
      <c r="BD2557" s="6"/>
      <c r="BE2557" s="6"/>
      <c r="BF2557" s="6"/>
      <c r="BG2557" s="6"/>
      <c r="BH2557" s="6"/>
      <c r="BI2557" s="6"/>
      <c r="BJ2557" s="6"/>
      <c r="BK2557" s="6"/>
      <c r="BL2557" s="6"/>
      <c r="BM2557" s="6"/>
      <c r="BN2557" s="6"/>
      <c r="BO2557" s="6"/>
      <c r="BP2557" s="6"/>
      <c r="BQ2557" s="6"/>
      <c r="BR2557" s="6"/>
      <c r="BS2557" s="6"/>
      <c r="BT2557" s="6"/>
      <c r="BU2557" s="6"/>
      <c r="BV2557" s="6"/>
      <c r="BW2557" s="6"/>
      <c r="BX2557" s="6"/>
      <c r="BY2557" s="6"/>
      <c r="BZ2557" s="6"/>
      <c r="CA2557" s="6"/>
      <c r="CB2557" s="6"/>
      <c r="CC2557" s="6"/>
      <c r="CD2557" s="6"/>
      <c r="CE2557" s="6"/>
      <c r="CF2557" s="6"/>
      <c r="CG2557" s="6"/>
      <c r="CH2557" s="6"/>
      <c r="CI2557" s="6"/>
      <c r="CJ2557" s="6"/>
      <c r="CK2557" s="6"/>
      <c r="CL2557" s="6"/>
      <c r="CM2557" s="6"/>
      <c r="CN2557" s="6"/>
      <c r="CO2557" s="6"/>
      <c r="CP2557" s="6"/>
      <c r="CQ2557" s="6"/>
      <c r="CR2557" s="6"/>
      <c r="CS2557" s="6"/>
      <c r="CT2557" s="6"/>
      <c r="CU2557" s="6"/>
      <c r="CV2557" s="6"/>
      <c r="CW2557" s="6"/>
      <c r="CX2557" s="6"/>
      <c r="CY2557" s="6"/>
      <c r="CZ2557" s="6"/>
      <c r="DA2557" s="6"/>
      <c r="DB2557" s="6"/>
      <c r="DC2557" s="6"/>
      <c r="DD2557" s="6"/>
      <c r="DE2557" s="6"/>
      <c r="DF2557" s="6"/>
      <c r="DG2557" s="6"/>
      <c r="DH2557" s="6"/>
      <c r="DI2557" s="6"/>
      <c r="DJ2557" s="6"/>
      <c r="DK2557" s="6"/>
      <c r="DL2557" s="6"/>
      <c r="DM2557" s="6"/>
      <c r="DN2557" s="6"/>
      <c r="DO2557" s="6"/>
      <c r="DP2557" s="6"/>
      <c r="DQ2557" s="6"/>
      <c r="DR2557" s="6"/>
      <c r="DS2557" s="6"/>
      <c r="DT2557" s="6"/>
      <c r="DU2557" s="6"/>
      <c r="DV2557" s="6"/>
      <c r="DW2557" s="6"/>
      <c r="DX2557" s="6"/>
      <c r="DY2557" s="6"/>
      <c r="DZ2557" s="6"/>
      <c r="EA2557" s="6"/>
      <c r="EB2557" s="6"/>
      <c r="EC2557" s="6"/>
      <c r="ED2557" s="6"/>
      <c r="EE2557" s="6"/>
      <c r="EF2557" s="6"/>
      <c r="EG2557" s="6"/>
      <c r="EH2557" s="6"/>
      <c r="EI2557" s="6"/>
      <c r="EJ2557" s="6"/>
      <c r="EK2557" s="6"/>
      <c r="EL2557" s="6"/>
      <c r="EM2557" s="6"/>
      <c r="EN2557" s="6"/>
      <c r="EO2557" s="6"/>
      <c r="EP2557" s="6"/>
      <c r="EQ2557" s="6"/>
      <c r="ER2557" s="6"/>
      <c r="ES2557" s="6"/>
      <c r="ET2557" s="6"/>
      <c r="EU2557" s="6"/>
      <c r="EV2557" s="6"/>
      <c r="EW2557" s="6"/>
      <c r="EX2557" s="6"/>
      <c r="EY2557" s="6"/>
      <c r="EZ2557" s="6"/>
      <c r="FA2557" s="6"/>
      <c r="FB2557" s="6"/>
      <c r="FC2557" s="6"/>
      <c r="FD2557" s="6"/>
      <c r="FE2557" s="6"/>
      <c r="FF2557" s="6"/>
      <c r="FG2557" s="6"/>
      <c r="FH2557" s="6"/>
      <c r="FI2557" s="6"/>
      <c r="FJ2557" s="6"/>
      <c r="FK2557" s="6"/>
      <c r="FL2557" s="6"/>
      <c r="FM2557" s="6"/>
      <c r="FN2557" s="6"/>
      <c r="FO2557" s="6"/>
      <c r="FP2557" s="6"/>
      <c r="FQ2557" s="6"/>
      <c r="FR2557" s="6"/>
      <c r="FS2557" s="6"/>
      <c r="FT2557" s="6"/>
      <c r="FU2557" s="6"/>
      <c r="FV2557" s="6"/>
      <c r="FW2557" s="6"/>
      <c r="FX2557" s="6"/>
      <c r="FY2557" s="6"/>
      <c r="FZ2557" s="6"/>
      <c r="GA2557" s="6"/>
      <c r="GB2557" s="6"/>
      <c r="GC2557" s="6"/>
      <c r="GD2557" s="6"/>
      <c r="GE2557" s="6"/>
      <c r="GF2557" s="6"/>
      <c r="GG2557" s="6"/>
      <c r="GH2557" s="6"/>
      <c r="GI2557" s="6"/>
      <c r="GJ2557" s="6"/>
      <c r="GK2557" s="6"/>
      <c r="GL2557" s="6"/>
      <c r="GM2557" s="6"/>
      <c r="GN2557" s="6"/>
      <c r="GO2557" s="6"/>
      <c r="GP2557" s="6"/>
      <c r="GQ2557" s="6"/>
      <c r="GR2557" s="6"/>
      <c r="GS2557" s="6"/>
      <c r="GT2557" s="6"/>
      <c r="GU2557" s="6"/>
      <c r="GV2557" s="6"/>
      <c r="GW2557" s="6"/>
      <c r="GX2557" s="6"/>
      <c r="GY2557" s="6"/>
      <c r="GZ2557" s="6"/>
      <c r="HA2557" s="6"/>
      <c r="HB2557" s="6"/>
      <c r="HC2557" s="6"/>
      <c r="HD2557" s="6"/>
      <c r="HE2557" s="6"/>
      <c r="HF2557" s="6"/>
      <c r="HG2557" s="6"/>
      <c r="HH2557" s="6"/>
      <c r="HI2557" s="6"/>
      <c r="HJ2557" s="6"/>
      <c r="HK2557" s="6"/>
      <c r="HL2557" s="6"/>
      <c r="HM2557" s="6"/>
      <c r="HN2557" s="6"/>
      <c r="HO2557" s="6"/>
      <c r="HP2557" s="6"/>
      <c r="HQ2557" s="6"/>
      <c r="HR2557" s="6"/>
      <c r="HS2557" s="6"/>
      <c r="HT2557" s="6"/>
      <c r="HU2557" s="6"/>
      <c r="HV2557" s="6"/>
      <c r="HW2557" s="6"/>
      <c r="HX2557" s="6"/>
      <c r="HY2557" s="6"/>
      <c r="HZ2557" s="6"/>
      <c r="IA2557" s="6"/>
      <c r="IB2557" s="6"/>
      <c r="IC2557" s="6"/>
      <c r="ID2557" s="6"/>
      <c r="IE2557" s="6"/>
      <c r="IF2557" s="6"/>
      <c r="IG2557" s="6"/>
      <c r="IH2557" s="6"/>
      <c r="II2557" s="6"/>
      <c r="IJ2557" s="6"/>
      <c r="IK2557" s="6"/>
      <c r="IL2557" s="6"/>
      <c r="IM2557" s="6"/>
      <c r="IN2557" s="6"/>
      <c r="IO2557" s="6"/>
      <c r="IP2557" s="6"/>
      <c r="IQ2557" s="6"/>
      <c r="IR2557" s="6"/>
      <c r="IS2557" s="6"/>
      <c r="IT2557" s="6"/>
      <c r="IU2557" s="6"/>
      <c r="IV2557" s="6"/>
      <c r="IW2557" s="6"/>
      <c r="IX2557" s="6"/>
      <c r="IY2557" s="6"/>
      <c r="IZ2557" s="6"/>
      <c r="JA2557" s="6"/>
      <c r="JB2557" s="6"/>
      <c r="JC2557" s="6"/>
      <c r="JD2557" s="6"/>
      <c r="JE2557" s="6"/>
      <c r="JF2557" s="6"/>
      <c r="JG2557" s="6"/>
      <c r="JH2557" s="6"/>
      <c r="JI2557" s="6"/>
      <c r="JJ2557" s="6"/>
      <c r="JK2557" s="6"/>
      <c r="JL2557" s="6"/>
      <c r="JM2557" s="6"/>
    </row>
    <row r="2558" spans="2:273" s="49" customFormat="1" ht="20" customHeight="1">
      <c r="B2558" s="120" t="s">
        <v>5146</v>
      </c>
      <c r="C2558" s="113">
        <v>20191</v>
      </c>
      <c r="D2558" s="104">
        <v>2019</v>
      </c>
      <c r="E2558" s="66" t="s">
        <v>5147</v>
      </c>
      <c r="F2558" s="145"/>
      <c r="G2558" s="358"/>
      <c r="H2558" s="68" t="s">
        <v>5148</v>
      </c>
      <c r="I2558" s="68" t="s">
        <v>53</v>
      </c>
      <c r="J2558" s="92">
        <v>59</v>
      </c>
      <c r="K2558" s="200">
        <v>6137413</v>
      </c>
      <c r="L2558" s="68" t="s">
        <v>5149</v>
      </c>
      <c r="M2558" s="68" t="s">
        <v>39</v>
      </c>
      <c r="N2558" s="215">
        <v>9</v>
      </c>
      <c r="O2558" s="89">
        <v>2</v>
      </c>
      <c r="P2558" s="89">
        <v>6</v>
      </c>
      <c r="Q2558" s="68" t="s">
        <v>47</v>
      </c>
      <c r="R2558" s="68" t="s">
        <v>52</v>
      </c>
      <c r="S2558" s="6"/>
      <c r="T2558" s="6"/>
      <c r="U2558" s="6"/>
      <c r="V2558" s="6"/>
      <c r="W2558" s="6"/>
      <c r="X2558" s="6"/>
      <c r="Y2558" s="6"/>
      <c r="Z2558" s="6"/>
      <c r="AA2558" s="6"/>
      <c r="AB2558" s="6"/>
      <c r="AC2558" s="6"/>
      <c r="AD2558" s="6"/>
      <c r="AE2558" s="6"/>
      <c r="AF2558" s="37"/>
      <c r="AG2558" s="37"/>
      <c r="AH2558" s="37"/>
      <c r="AI2558" s="37"/>
      <c r="AJ2558" s="37"/>
      <c r="AK2558" s="37"/>
      <c r="AL2558" s="37"/>
      <c r="AM2558" s="37"/>
      <c r="AN2558" s="37"/>
      <c r="AO2558" s="37"/>
      <c r="AP2558" s="37"/>
      <c r="AQ2558" s="37"/>
      <c r="AR2558" s="37"/>
      <c r="AS2558" s="37"/>
      <c r="AT2558" s="37"/>
      <c r="AU2558" s="37"/>
      <c r="AV2558" s="37"/>
      <c r="AW2558" s="37"/>
      <c r="AX2558" s="37"/>
      <c r="AY2558" s="37"/>
      <c r="AZ2558" s="37"/>
      <c r="BA2558" s="37"/>
      <c r="BB2558" s="37"/>
      <c r="BC2558" s="37"/>
      <c r="BD2558" s="37"/>
      <c r="BE2558" s="37"/>
      <c r="BF2558" s="37"/>
      <c r="BG2558" s="37"/>
      <c r="BH2558" s="37"/>
      <c r="BI2558" s="37"/>
      <c r="BJ2558" s="37"/>
      <c r="BK2558" s="37"/>
      <c r="BL2558" s="37"/>
      <c r="BM2558" s="37"/>
      <c r="BN2558" s="37"/>
      <c r="BO2558" s="37"/>
      <c r="BP2558" s="37"/>
      <c r="BQ2558" s="37"/>
      <c r="BR2558" s="37"/>
      <c r="BS2558" s="37"/>
      <c r="BT2558" s="37"/>
      <c r="BU2558" s="37"/>
      <c r="BV2558" s="37"/>
      <c r="BW2558" s="37"/>
      <c r="BX2558" s="37"/>
      <c r="BY2558" s="37"/>
      <c r="BZ2558" s="37"/>
      <c r="CA2558" s="37"/>
      <c r="CB2558" s="37"/>
      <c r="CC2558" s="37"/>
      <c r="CD2558" s="37"/>
      <c r="CE2558" s="37"/>
      <c r="CF2558" s="37"/>
      <c r="CG2558" s="37"/>
      <c r="CH2558" s="37"/>
      <c r="CI2558" s="37"/>
      <c r="CJ2558" s="37"/>
      <c r="CK2558" s="37"/>
      <c r="CL2558" s="37"/>
      <c r="CM2558" s="37"/>
      <c r="CN2558" s="37"/>
      <c r="CO2558" s="37"/>
      <c r="CP2558" s="37"/>
      <c r="CQ2558" s="37"/>
      <c r="CR2558" s="37"/>
      <c r="CS2558" s="37"/>
      <c r="CT2558" s="37"/>
      <c r="CU2558" s="37"/>
      <c r="CV2558" s="37"/>
      <c r="CW2558" s="37"/>
      <c r="CX2558" s="37"/>
      <c r="CY2558" s="37"/>
      <c r="CZ2558" s="37"/>
      <c r="DA2558" s="37"/>
      <c r="DB2558" s="37"/>
      <c r="DC2558" s="37"/>
      <c r="DD2558" s="37"/>
      <c r="DE2558" s="37"/>
      <c r="DF2558" s="37"/>
      <c r="DG2558" s="37"/>
      <c r="DH2558" s="37"/>
      <c r="DI2558" s="37"/>
      <c r="DJ2558" s="37"/>
      <c r="DK2558" s="37"/>
      <c r="DL2558" s="37"/>
      <c r="DM2558" s="37"/>
      <c r="DN2558" s="37"/>
      <c r="DO2558" s="37"/>
      <c r="DP2558" s="37"/>
      <c r="DQ2558" s="37"/>
      <c r="DR2558" s="37"/>
      <c r="DS2558" s="37"/>
      <c r="DT2558" s="37"/>
      <c r="DU2558" s="37"/>
      <c r="DV2558" s="37"/>
      <c r="DW2558" s="37"/>
      <c r="DX2558" s="37"/>
      <c r="DY2558" s="37"/>
      <c r="DZ2558" s="37"/>
      <c r="EA2558" s="37"/>
      <c r="EB2558" s="37"/>
      <c r="EC2558" s="37"/>
      <c r="ED2558" s="37"/>
      <c r="EE2558" s="37"/>
      <c r="EF2558" s="37"/>
      <c r="EG2558" s="37"/>
      <c r="EH2558" s="37"/>
      <c r="EI2558" s="37"/>
      <c r="EJ2558" s="37"/>
      <c r="EK2558" s="37"/>
      <c r="EL2558" s="37"/>
      <c r="EM2558" s="37"/>
      <c r="EN2558" s="37"/>
      <c r="EO2558" s="37"/>
      <c r="EP2558" s="37"/>
      <c r="EQ2558" s="37"/>
      <c r="ER2558" s="37"/>
      <c r="ES2558" s="37"/>
      <c r="ET2558" s="37"/>
      <c r="EU2558" s="37"/>
      <c r="EV2558" s="37"/>
      <c r="EW2558" s="37"/>
      <c r="EX2558" s="37"/>
      <c r="EY2558" s="37"/>
      <c r="EZ2558" s="37"/>
      <c r="FA2558" s="37"/>
      <c r="FB2558" s="37"/>
      <c r="FC2558" s="37"/>
      <c r="FD2558" s="37"/>
      <c r="FE2558" s="37"/>
      <c r="FF2558" s="37"/>
      <c r="FG2558" s="37"/>
      <c r="FH2558" s="37"/>
      <c r="FI2558" s="37"/>
      <c r="FJ2558" s="37"/>
      <c r="FK2558" s="37"/>
      <c r="FL2558" s="37"/>
      <c r="FM2558" s="37"/>
      <c r="FN2558" s="37"/>
      <c r="FO2558" s="37"/>
      <c r="FP2558" s="37"/>
      <c r="FQ2558" s="37"/>
      <c r="FR2558" s="37"/>
      <c r="FS2558" s="37"/>
      <c r="FT2558" s="37"/>
      <c r="FU2558" s="37"/>
      <c r="FV2558" s="37"/>
      <c r="FW2558" s="37"/>
      <c r="FX2558" s="37"/>
      <c r="FY2558" s="37"/>
      <c r="FZ2558" s="37"/>
      <c r="GA2558" s="37"/>
      <c r="GB2558" s="37"/>
      <c r="GC2558" s="37"/>
      <c r="GD2558" s="37"/>
      <c r="GE2558" s="37"/>
      <c r="GF2558" s="37"/>
      <c r="GG2558" s="37"/>
      <c r="GH2558" s="37"/>
      <c r="GI2558" s="37"/>
      <c r="GJ2558" s="37"/>
      <c r="GK2558" s="37"/>
      <c r="GL2558" s="37"/>
      <c r="GM2558" s="37"/>
      <c r="GN2558" s="37"/>
      <c r="GO2558" s="37"/>
      <c r="GP2558" s="37"/>
      <c r="GQ2558" s="37"/>
      <c r="GR2558" s="37"/>
      <c r="GS2558" s="37"/>
      <c r="GT2558" s="37"/>
      <c r="GU2558" s="37"/>
      <c r="GV2558" s="37"/>
      <c r="GW2558" s="37"/>
      <c r="GX2558" s="37"/>
      <c r="GY2558" s="37"/>
      <c r="GZ2558" s="37"/>
      <c r="HA2558" s="37"/>
      <c r="HB2558" s="37"/>
      <c r="HC2558" s="37"/>
      <c r="HD2558" s="37"/>
      <c r="HE2558" s="37"/>
      <c r="HF2558" s="37"/>
      <c r="HG2558" s="37"/>
      <c r="HH2558" s="37"/>
      <c r="HI2558" s="37"/>
      <c r="HJ2558" s="37"/>
      <c r="HK2558" s="37"/>
      <c r="HL2558" s="37"/>
      <c r="HM2558" s="37"/>
      <c r="HN2558" s="37"/>
      <c r="HO2558" s="37"/>
      <c r="HP2558" s="37"/>
      <c r="HQ2558" s="37"/>
      <c r="HR2558" s="37"/>
      <c r="HS2558" s="37"/>
      <c r="HT2558" s="37"/>
      <c r="HU2558" s="37"/>
      <c r="HV2558" s="37"/>
      <c r="HW2558" s="37"/>
      <c r="HX2558" s="37"/>
      <c r="HY2558" s="37"/>
      <c r="HZ2558" s="37"/>
      <c r="IA2558" s="37"/>
      <c r="IB2558" s="37"/>
      <c r="IC2558" s="37"/>
      <c r="ID2558" s="37"/>
      <c r="IE2558" s="37"/>
      <c r="IF2558" s="37"/>
      <c r="IG2558" s="37"/>
      <c r="IH2558" s="37"/>
      <c r="II2558" s="37"/>
      <c r="IJ2558" s="37"/>
      <c r="IK2558" s="37"/>
      <c r="IL2558" s="37"/>
      <c r="IM2558" s="37"/>
      <c r="IN2558" s="37"/>
      <c r="IO2558" s="37"/>
      <c r="IP2558" s="37"/>
      <c r="IQ2558" s="37"/>
      <c r="IR2558" s="37"/>
      <c r="IS2558" s="37"/>
      <c r="IT2558" s="37"/>
      <c r="IU2558" s="37"/>
      <c r="IV2558" s="37"/>
      <c r="IW2558" s="37"/>
      <c r="IX2558" s="37"/>
      <c r="IY2558" s="37"/>
      <c r="IZ2558" s="37"/>
      <c r="JA2558" s="37"/>
      <c r="JB2558" s="37"/>
      <c r="JC2558" s="37"/>
      <c r="JD2558" s="37"/>
      <c r="JE2558" s="37"/>
      <c r="JF2558" s="37"/>
      <c r="JG2558" s="37"/>
      <c r="JH2558" s="37"/>
      <c r="JI2558" s="37"/>
      <c r="JJ2558" s="37"/>
      <c r="JK2558" s="37"/>
      <c r="JL2558" s="37"/>
      <c r="JM2558" s="37"/>
    </row>
    <row r="2559" spans="2:273" s="49" customFormat="1" ht="20" customHeight="1">
      <c r="B2559" s="120" t="s">
        <v>5150</v>
      </c>
      <c r="C2559" s="113">
        <v>20191</v>
      </c>
      <c r="D2559" s="104">
        <v>2019</v>
      </c>
      <c r="E2559" s="66" t="s">
        <v>5151</v>
      </c>
      <c r="F2559" s="145"/>
      <c r="G2559" s="358"/>
      <c r="H2559" s="68" t="s">
        <v>5152</v>
      </c>
      <c r="I2559" s="68" t="s">
        <v>53</v>
      </c>
      <c r="J2559" s="92">
        <v>46</v>
      </c>
      <c r="K2559" s="200">
        <v>9969868</v>
      </c>
      <c r="L2559" s="68" t="s">
        <v>5153</v>
      </c>
      <c r="M2559" s="68" t="s">
        <v>385</v>
      </c>
      <c r="N2559" s="215">
        <v>2</v>
      </c>
      <c r="O2559" s="89">
        <v>3</v>
      </c>
      <c r="P2559" s="89">
        <v>8</v>
      </c>
      <c r="Q2559" s="68" t="s">
        <v>47</v>
      </c>
      <c r="R2559" s="68" t="s">
        <v>80</v>
      </c>
      <c r="S2559" s="6"/>
      <c r="T2559" s="6"/>
      <c r="U2559" s="6"/>
      <c r="V2559" s="6"/>
      <c r="W2559" s="6"/>
      <c r="X2559" s="6"/>
      <c r="Y2559" s="6"/>
      <c r="Z2559" s="6"/>
      <c r="AA2559" s="6"/>
      <c r="AB2559" s="6"/>
      <c r="AC2559" s="6"/>
      <c r="AD2559" s="6"/>
      <c r="AE2559" s="6"/>
      <c r="AF2559" s="6"/>
      <c r="AG2559" s="6"/>
      <c r="AH2559" s="6"/>
      <c r="AI2559" s="6"/>
      <c r="AJ2559" s="6"/>
      <c r="AK2559" s="6"/>
      <c r="AL2559" s="6"/>
      <c r="AM2559" s="6"/>
      <c r="AN2559" s="6"/>
      <c r="AO2559" s="6"/>
      <c r="AP2559" s="6"/>
      <c r="AQ2559" s="6"/>
      <c r="AR2559" s="7" t="s">
        <v>32</v>
      </c>
      <c r="AS2559" s="7" t="s">
        <v>53</v>
      </c>
      <c r="AT2559" s="6"/>
      <c r="AU2559" s="6"/>
      <c r="AV2559" s="6"/>
      <c r="AW2559" s="6"/>
      <c r="AX2559" s="6"/>
      <c r="AY2559" s="6"/>
      <c r="AZ2559" s="6"/>
      <c r="BA2559" s="6"/>
      <c r="BB2559" s="6"/>
      <c r="BC2559" s="6"/>
      <c r="BD2559" s="6"/>
      <c r="BE2559" s="6"/>
      <c r="BF2559" s="6"/>
      <c r="BG2559" s="6"/>
      <c r="BH2559" s="6"/>
      <c r="BI2559" s="6"/>
      <c r="BJ2559" s="6"/>
      <c r="BK2559" s="6"/>
      <c r="BL2559" s="6"/>
      <c r="BM2559" s="6"/>
      <c r="BN2559" s="6"/>
      <c r="BO2559" s="6"/>
      <c r="BP2559" s="6"/>
      <c r="BQ2559" s="6"/>
      <c r="BR2559" s="6"/>
      <c r="BS2559" s="6"/>
      <c r="BT2559" s="6"/>
      <c r="BU2559" s="6"/>
      <c r="BV2559" s="6"/>
      <c r="BW2559" s="6"/>
      <c r="BX2559" s="6"/>
      <c r="BY2559" s="6"/>
      <c r="BZ2559" s="6"/>
      <c r="CA2559" s="6"/>
      <c r="CB2559" s="6"/>
      <c r="CC2559" s="6"/>
      <c r="CD2559" s="6"/>
      <c r="CE2559" s="6"/>
      <c r="CF2559" s="6"/>
      <c r="CG2559" s="6"/>
      <c r="CH2559" s="6"/>
      <c r="CI2559" s="6"/>
      <c r="CJ2559" s="6"/>
      <c r="CK2559" s="6"/>
      <c r="CL2559" s="6"/>
      <c r="CM2559" s="6"/>
      <c r="CN2559" s="6"/>
      <c r="CO2559" s="6"/>
      <c r="CP2559" s="6"/>
      <c r="CQ2559" s="6"/>
      <c r="CR2559" s="6"/>
      <c r="CS2559" s="6"/>
      <c r="CT2559" s="6"/>
      <c r="CU2559" s="6"/>
      <c r="CV2559" s="6"/>
      <c r="CW2559" s="6"/>
      <c r="CX2559" s="6"/>
      <c r="CY2559" s="6"/>
      <c r="CZ2559" s="6"/>
      <c r="DA2559" s="6"/>
      <c r="DB2559" s="6"/>
      <c r="DC2559" s="6"/>
      <c r="DD2559" s="6"/>
      <c r="DE2559" s="6"/>
      <c r="DF2559" s="6"/>
      <c r="DG2559" s="6"/>
      <c r="DH2559" s="6"/>
      <c r="DI2559" s="6"/>
      <c r="DJ2559" s="6"/>
      <c r="DK2559" s="6"/>
      <c r="DL2559" s="6"/>
      <c r="DM2559" s="6"/>
      <c r="DN2559" s="6"/>
      <c r="DO2559" s="6"/>
      <c r="DP2559" s="6"/>
      <c r="DQ2559" s="6"/>
      <c r="DR2559" s="6"/>
      <c r="DS2559" s="6"/>
      <c r="DT2559" s="6"/>
      <c r="DU2559" s="6"/>
      <c r="DV2559" s="6"/>
      <c r="DW2559" s="6"/>
      <c r="DX2559" s="6"/>
      <c r="DY2559" s="6"/>
      <c r="DZ2559" s="6"/>
      <c r="EA2559" s="6"/>
      <c r="EB2559" s="6"/>
      <c r="EC2559" s="6"/>
      <c r="ED2559" s="6"/>
      <c r="EE2559" s="6"/>
      <c r="EF2559" s="6"/>
      <c r="EG2559" s="6"/>
      <c r="EH2559" s="6"/>
      <c r="EI2559" s="6"/>
      <c r="EJ2559" s="6"/>
      <c r="EK2559" s="6"/>
      <c r="EL2559" s="6"/>
      <c r="EM2559" s="6"/>
      <c r="EN2559" s="6"/>
      <c r="EO2559" s="6"/>
      <c r="EP2559" s="6"/>
      <c r="EQ2559" s="6"/>
      <c r="ER2559" s="6"/>
      <c r="ES2559" s="6"/>
      <c r="ET2559" s="6"/>
      <c r="EU2559" s="6"/>
      <c r="EV2559" s="6"/>
      <c r="EW2559" s="6"/>
      <c r="EX2559" s="6"/>
      <c r="EY2559" s="6"/>
      <c r="EZ2559" s="6"/>
      <c r="FA2559" s="6"/>
      <c r="FB2559" s="6"/>
      <c r="FC2559" s="6"/>
      <c r="FD2559" s="6"/>
      <c r="FE2559" s="6"/>
      <c r="FF2559" s="6"/>
      <c r="FG2559" s="6"/>
      <c r="FH2559" s="6"/>
      <c r="FI2559" s="6"/>
      <c r="FJ2559" s="6"/>
      <c r="FK2559" s="6"/>
      <c r="FL2559" s="6"/>
      <c r="FM2559" s="6"/>
      <c r="FN2559" s="6"/>
      <c r="FO2559" s="6"/>
      <c r="FP2559" s="6"/>
      <c r="FQ2559" s="6"/>
      <c r="FR2559" s="6"/>
      <c r="FS2559" s="6"/>
      <c r="FT2559" s="6"/>
      <c r="FU2559" s="6"/>
      <c r="FV2559" s="6"/>
      <c r="FW2559" s="6"/>
      <c r="FX2559" s="6"/>
      <c r="FY2559" s="6"/>
      <c r="FZ2559" s="6"/>
      <c r="GA2559" s="6"/>
      <c r="GB2559" s="6"/>
      <c r="GC2559" s="6"/>
      <c r="GD2559" s="6"/>
      <c r="GE2559" s="6"/>
      <c r="GF2559" s="6"/>
      <c r="GG2559" s="6"/>
      <c r="GH2559" s="6"/>
      <c r="GI2559" s="6"/>
      <c r="GJ2559" s="6"/>
      <c r="GK2559" s="6"/>
      <c r="GL2559" s="6"/>
      <c r="GM2559" s="6"/>
      <c r="GN2559" s="6"/>
      <c r="GO2559" s="6"/>
      <c r="GP2559" s="6"/>
      <c r="GQ2559" s="6"/>
      <c r="GR2559" s="6"/>
      <c r="GS2559" s="6"/>
      <c r="GT2559" s="6"/>
      <c r="GU2559" s="6"/>
      <c r="GV2559" s="6"/>
      <c r="GW2559" s="6"/>
      <c r="GX2559" s="6"/>
      <c r="GY2559" s="6"/>
      <c r="GZ2559" s="6"/>
      <c r="HA2559" s="6"/>
      <c r="HB2559" s="6"/>
      <c r="HC2559" s="6"/>
      <c r="HD2559" s="6"/>
      <c r="HE2559" s="6"/>
      <c r="HF2559" s="6"/>
      <c r="HG2559" s="6"/>
      <c r="HH2559" s="6"/>
      <c r="HI2559" s="6"/>
      <c r="HJ2559" s="6"/>
      <c r="HK2559" s="6"/>
      <c r="HL2559" s="6"/>
      <c r="HM2559" s="6"/>
      <c r="HN2559" s="6"/>
      <c r="HO2559" s="6"/>
      <c r="HP2559" s="6"/>
      <c r="HQ2559" s="6"/>
      <c r="HR2559" s="6"/>
      <c r="HS2559" s="6"/>
      <c r="HT2559" s="6"/>
      <c r="HU2559" s="6"/>
      <c r="HV2559" s="6"/>
      <c r="HW2559" s="6"/>
      <c r="HX2559" s="6"/>
      <c r="HY2559" s="6"/>
      <c r="HZ2559" s="6"/>
      <c r="IA2559" s="6"/>
      <c r="IB2559" s="6"/>
      <c r="IC2559" s="6"/>
      <c r="ID2559" s="6"/>
      <c r="IE2559" s="6"/>
      <c r="IF2559" s="6"/>
      <c r="IG2559" s="6"/>
      <c r="IH2559" s="6"/>
      <c r="II2559" s="6"/>
      <c r="IJ2559" s="6"/>
      <c r="IK2559" s="6"/>
      <c r="IL2559" s="6"/>
      <c r="IM2559" s="6"/>
      <c r="IN2559" s="6"/>
      <c r="IO2559" s="6"/>
      <c r="IP2559" s="6"/>
      <c r="IQ2559" s="6"/>
      <c r="IR2559" s="6"/>
      <c r="IS2559" s="6"/>
      <c r="IT2559" s="6"/>
      <c r="IU2559" s="6"/>
      <c r="IV2559" s="6"/>
      <c r="IW2559" s="6"/>
      <c r="IX2559" s="6"/>
      <c r="IY2559" s="6"/>
      <c r="IZ2559" s="6"/>
      <c r="JA2559" s="6"/>
      <c r="JB2559" s="6"/>
      <c r="JC2559" s="6"/>
      <c r="JD2559" s="6"/>
      <c r="JE2559" s="6"/>
      <c r="JF2559" s="6"/>
      <c r="JG2559" s="6"/>
      <c r="JH2559" s="6"/>
      <c r="JI2559" s="6"/>
      <c r="JJ2559" s="6"/>
      <c r="JK2559" s="6"/>
      <c r="JL2559" s="6"/>
      <c r="JM2559" s="6"/>
    </row>
    <row r="2560" spans="2:273" s="49" customFormat="1" ht="20" customHeight="1">
      <c r="B2560" s="102" t="s">
        <v>2351</v>
      </c>
      <c r="C2560" s="103">
        <v>20182</v>
      </c>
      <c r="D2560" s="104">
        <v>2018</v>
      </c>
      <c r="E2560" s="67" t="s">
        <v>2352</v>
      </c>
      <c r="F2560" s="144"/>
      <c r="G2560" s="358"/>
      <c r="H2560" s="69" t="s">
        <v>2353</v>
      </c>
      <c r="I2560" s="70" t="s">
        <v>37</v>
      </c>
      <c r="J2560" s="92">
        <v>16</v>
      </c>
      <c r="K2560" s="199">
        <v>98485</v>
      </c>
      <c r="L2560" s="70"/>
      <c r="M2560" s="70" t="s">
        <v>385</v>
      </c>
      <c r="N2560" s="215">
        <v>2</v>
      </c>
      <c r="O2560" s="91">
        <v>3</v>
      </c>
      <c r="P2560" s="91">
        <v>51</v>
      </c>
      <c r="Q2560" s="69" t="s">
        <v>47</v>
      </c>
      <c r="R2560" s="70" t="s">
        <v>193</v>
      </c>
      <c r="S2560" s="37"/>
      <c r="T2560" s="37"/>
      <c r="U2560" s="37"/>
      <c r="V2560" s="37"/>
      <c r="W2560" s="37"/>
      <c r="X2560" s="37"/>
      <c r="Y2560" s="37"/>
      <c r="Z2560" s="37"/>
      <c r="AA2560" s="37"/>
      <c r="AB2560" s="37"/>
      <c r="AC2560" s="37"/>
      <c r="AD2560" s="37"/>
      <c r="AE2560" s="37"/>
      <c r="AF2560" s="37"/>
      <c r="AG2560" s="37"/>
      <c r="AH2560" s="37"/>
      <c r="AI2560" s="37"/>
      <c r="AJ2560" s="37"/>
      <c r="AK2560" s="37"/>
      <c r="AL2560" s="37"/>
      <c r="AM2560" s="37"/>
      <c r="AN2560" s="37"/>
      <c r="AO2560" s="37"/>
      <c r="AP2560" s="37"/>
      <c r="AQ2560" s="37"/>
      <c r="AR2560" s="37"/>
      <c r="AS2560" s="37"/>
      <c r="AT2560" s="37"/>
      <c r="AU2560" s="37"/>
      <c r="AV2560" s="37"/>
      <c r="AW2560" s="37"/>
      <c r="AX2560" s="37"/>
      <c r="AY2560" s="37"/>
      <c r="AZ2560" s="37"/>
      <c r="BA2560" s="37"/>
      <c r="BB2560" s="37"/>
      <c r="BC2560" s="37"/>
      <c r="BD2560" s="37"/>
      <c r="BE2560" s="37"/>
      <c r="BF2560" s="37"/>
      <c r="BG2560" s="37"/>
      <c r="BH2560" s="37"/>
      <c r="BI2560" s="37"/>
      <c r="BJ2560" s="37"/>
      <c r="BK2560" s="37"/>
      <c r="BL2560" s="37"/>
      <c r="BM2560" s="37"/>
      <c r="BN2560" s="37"/>
      <c r="BO2560" s="37"/>
      <c r="BP2560" s="37"/>
      <c r="BQ2560" s="37"/>
      <c r="BR2560" s="37"/>
      <c r="BS2560" s="37"/>
      <c r="BT2560" s="37"/>
      <c r="BU2560" s="37"/>
      <c r="BV2560" s="37"/>
      <c r="BW2560" s="37"/>
      <c r="BX2560" s="37"/>
      <c r="BY2560" s="37"/>
      <c r="BZ2560" s="37"/>
      <c r="CA2560" s="37"/>
      <c r="CB2560" s="37"/>
      <c r="CC2560" s="37"/>
      <c r="CD2560" s="37"/>
      <c r="CE2560" s="37"/>
      <c r="CF2560" s="37"/>
      <c r="CG2560" s="37"/>
      <c r="CH2560" s="37"/>
      <c r="CI2560" s="37"/>
      <c r="CJ2560" s="37"/>
      <c r="CK2560" s="37"/>
      <c r="CL2560" s="37"/>
      <c r="CM2560" s="37"/>
      <c r="CN2560" s="37"/>
      <c r="CO2560" s="37"/>
      <c r="CP2560" s="37"/>
      <c r="CQ2560" s="37"/>
      <c r="CR2560" s="37"/>
      <c r="CS2560" s="37"/>
      <c r="CT2560" s="37"/>
      <c r="CU2560" s="37"/>
      <c r="CV2560" s="37"/>
      <c r="CW2560" s="37"/>
      <c r="CX2560" s="37"/>
      <c r="CY2560" s="37"/>
      <c r="CZ2560" s="37"/>
      <c r="DA2560" s="37"/>
      <c r="DB2560" s="37"/>
      <c r="DC2560" s="37"/>
      <c r="DD2560" s="37"/>
      <c r="DE2560" s="37"/>
      <c r="DF2560" s="37"/>
      <c r="DG2560" s="37"/>
      <c r="DH2560" s="37"/>
      <c r="DI2560" s="37"/>
      <c r="DJ2560" s="37"/>
      <c r="DK2560" s="37"/>
      <c r="DL2560" s="37"/>
      <c r="DM2560" s="37"/>
      <c r="DN2560" s="37"/>
      <c r="DO2560" s="37"/>
      <c r="DP2560" s="37"/>
      <c r="DQ2560" s="37"/>
      <c r="DR2560" s="37"/>
      <c r="DS2560" s="37"/>
      <c r="DT2560" s="37"/>
      <c r="DU2560" s="37"/>
      <c r="DV2560" s="37"/>
      <c r="DW2560" s="37"/>
      <c r="DX2560" s="37"/>
      <c r="DY2560" s="37"/>
      <c r="DZ2560" s="37"/>
      <c r="EA2560" s="37"/>
      <c r="EB2560" s="37"/>
      <c r="EC2560" s="37"/>
      <c r="ED2560" s="37"/>
      <c r="EE2560" s="37"/>
      <c r="EF2560" s="37"/>
      <c r="EG2560" s="37"/>
      <c r="EH2560" s="37"/>
      <c r="EI2560" s="37"/>
      <c r="EJ2560" s="37"/>
      <c r="EK2560" s="37"/>
      <c r="EL2560" s="37"/>
      <c r="EM2560" s="37"/>
      <c r="EN2560" s="37"/>
      <c r="EO2560" s="37"/>
      <c r="EP2560" s="37"/>
      <c r="EQ2560" s="37"/>
      <c r="ER2560" s="37"/>
      <c r="ES2560" s="37"/>
      <c r="ET2560" s="37"/>
      <c r="EU2560" s="37"/>
      <c r="EV2560" s="37"/>
      <c r="EW2560" s="37"/>
      <c r="EX2560" s="37"/>
      <c r="EY2560" s="37"/>
      <c r="EZ2560" s="37"/>
      <c r="FA2560" s="37"/>
      <c r="FB2560" s="37"/>
      <c r="FC2560" s="37"/>
      <c r="FD2560" s="37"/>
      <c r="FE2560" s="37"/>
      <c r="FF2560" s="37"/>
      <c r="FG2560" s="37"/>
      <c r="FH2560" s="37"/>
      <c r="FI2560" s="37"/>
      <c r="FJ2560" s="37"/>
      <c r="FK2560" s="37"/>
      <c r="FL2560" s="37"/>
      <c r="FM2560" s="37"/>
      <c r="FN2560" s="37"/>
      <c r="FO2560" s="37"/>
      <c r="FP2560" s="37"/>
      <c r="FQ2560" s="37"/>
      <c r="FR2560" s="37"/>
      <c r="FS2560" s="37"/>
      <c r="FT2560" s="37"/>
      <c r="FU2560" s="37"/>
      <c r="FV2560" s="37"/>
      <c r="FW2560" s="37"/>
      <c r="FX2560" s="37"/>
      <c r="FY2560" s="37"/>
      <c r="FZ2560" s="37"/>
      <c r="GA2560" s="37"/>
      <c r="GB2560" s="37"/>
      <c r="GC2560" s="37"/>
      <c r="GD2560" s="37"/>
      <c r="GE2560" s="37"/>
      <c r="GF2560" s="37"/>
      <c r="GG2560" s="37"/>
      <c r="GH2560" s="37"/>
      <c r="GI2560" s="37"/>
      <c r="GJ2560" s="37"/>
      <c r="GK2560" s="37"/>
      <c r="GL2560" s="37"/>
      <c r="GM2560" s="37"/>
      <c r="GN2560" s="37"/>
      <c r="GO2560" s="37"/>
      <c r="GP2560" s="37"/>
      <c r="GQ2560" s="37"/>
      <c r="GR2560" s="37"/>
      <c r="GS2560" s="37"/>
      <c r="GT2560" s="37"/>
      <c r="GU2560" s="37"/>
      <c r="GV2560" s="37"/>
      <c r="GW2560" s="37"/>
      <c r="GX2560" s="37"/>
      <c r="GY2560" s="37"/>
      <c r="GZ2560" s="37"/>
      <c r="HA2560" s="37"/>
      <c r="HB2560" s="37"/>
      <c r="HC2560" s="37"/>
      <c r="HD2560" s="37"/>
      <c r="HE2560" s="37"/>
      <c r="HF2560" s="37"/>
      <c r="HG2560" s="37"/>
      <c r="HH2560" s="37"/>
      <c r="HI2560" s="37"/>
      <c r="HJ2560" s="37"/>
      <c r="HK2560" s="37"/>
      <c r="HL2560" s="37"/>
      <c r="HM2560" s="37"/>
      <c r="HN2560" s="37"/>
      <c r="HO2560" s="37"/>
      <c r="HP2560" s="37"/>
      <c r="HQ2560" s="37"/>
      <c r="HR2560" s="37"/>
      <c r="HS2560" s="37"/>
      <c r="HT2560" s="37"/>
      <c r="HU2560" s="37"/>
      <c r="HV2560" s="37"/>
      <c r="HW2560" s="37"/>
      <c r="HX2560" s="37"/>
      <c r="HY2560" s="37"/>
      <c r="HZ2560" s="37"/>
      <c r="IA2560" s="37"/>
      <c r="IB2560" s="37"/>
      <c r="IC2560" s="37"/>
      <c r="ID2560" s="37"/>
      <c r="IE2560" s="37"/>
      <c r="IF2560" s="37"/>
      <c r="IG2560" s="37"/>
      <c r="IH2560" s="37"/>
      <c r="II2560" s="37"/>
      <c r="IJ2560" s="37"/>
      <c r="IK2560" s="37"/>
      <c r="IL2560" s="37"/>
      <c r="IM2560" s="37"/>
      <c r="IN2560" s="37"/>
      <c r="IO2560" s="37"/>
      <c r="IP2560" s="37"/>
      <c r="IQ2560" s="37"/>
      <c r="IR2560" s="37"/>
      <c r="IS2560" s="37"/>
      <c r="IT2560" s="37"/>
      <c r="IU2560" s="37"/>
      <c r="IV2560" s="37"/>
      <c r="IW2560" s="37"/>
      <c r="IX2560" s="37"/>
      <c r="IY2560" s="37"/>
      <c r="IZ2560" s="37"/>
      <c r="JA2560" s="37"/>
      <c r="JB2560" s="37"/>
      <c r="JC2560" s="37"/>
      <c r="JD2560" s="37"/>
      <c r="JE2560" s="37"/>
      <c r="JF2560" s="37"/>
      <c r="JG2560" s="37"/>
      <c r="JH2560" s="37"/>
      <c r="JI2560" s="37"/>
      <c r="JJ2560" s="37"/>
      <c r="JK2560" s="37"/>
      <c r="JL2560" s="37"/>
      <c r="JM2560" s="37"/>
    </row>
    <row r="2561" spans="2:273" s="49" customFormat="1" ht="20" customHeight="1">
      <c r="B2561" s="120" t="s">
        <v>8112</v>
      </c>
      <c r="C2561" s="113">
        <v>20201</v>
      </c>
      <c r="D2561" s="98">
        <v>2020</v>
      </c>
      <c r="E2561" s="45" t="s">
        <v>5155</v>
      </c>
      <c r="F2561" s="146"/>
      <c r="G2561" s="359" t="s">
        <v>1086</v>
      </c>
      <c r="H2561" s="46" t="s">
        <v>7950</v>
      </c>
      <c r="I2561" s="46" t="s">
        <v>53</v>
      </c>
      <c r="J2561" s="90">
        <v>31</v>
      </c>
      <c r="K2561" s="198">
        <v>203500</v>
      </c>
      <c r="L2561" s="47"/>
      <c r="M2561" s="46" t="s">
        <v>39</v>
      </c>
      <c r="N2561" s="215">
        <v>9</v>
      </c>
      <c r="O2561" s="90">
        <v>2</v>
      </c>
      <c r="P2561" s="90">
        <v>56</v>
      </c>
      <c r="Q2561" s="46" t="s">
        <v>47</v>
      </c>
      <c r="R2561" s="46" t="s">
        <v>80</v>
      </c>
      <c r="S2561" s="48"/>
      <c r="T2561" s="48"/>
      <c r="U2561" s="48"/>
      <c r="V2561" s="48"/>
      <c r="W2561" s="48"/>
      <c r="X2561" s="48"/>
      <c r="Y2561" s="48"/>
      <c r="Z2561" s="48"/>
      <c r="AA2561" s="48"/>
      <c r="AB2561" s="48"/>
      <c r="AC2561" s="48"/>
      <c r="AD2561" s="48"/>
      <c r="AE2561" s="48"/>
      <c r="AF2561" s="6"/>
      <c r="AG2561" s="6"/>
      <c r="AH2561" s="6"/>
      <c r="AI2561" s="6"/>
      <c r="AJ2561" s="6"/>
      <c r="AK2561" s="6"/>
      <c r="AL2561" s="6"/>
      <c r="AM2561" s="6"/>
      <c r="AN2561" s="6"/>
      <c r="AO2561" s="6"/>
      <c r="AP2561" s="6"/>
      <c r="AQ2561" s="6"/>
      <c r="AR2561" s="7" t="s">
        <v>47</v>
      </c>
      <c r="AS2561" s="7" t="s">
        <v>53</v>
      </c>
      <c r="AT2561" s="6"/>
      <c r="AU2561" s="6"/>
      <c r="AV2561" s="6"/>
      <c r="AW2561" s="6"/>
      <c r="AX2561" s="6"/>
      <c r="AY2561" s="6"/>
      <c r="AZ2561" s="6"/>
      <c r="BA2561" s="6"/>
      <c r="BB2561" s="6"/>
      <c r="BC2561" s="6"/>
      <c r="BD2561" s="6"/>
      <c r="BE2561" s="6"/>
      <c r="BF2561" s="6"/>
      <c r="BG2561" s="6"/>
      <c r="BH2561" s="6"/>
      <c r="BI2561" s="6"/>
      <c r="BJ2561" s="6"/>
      <c r="BK2561" s="6"/>
      <c r="BL2561" s="6"/>
      <c r="BM2561" s="6"/>
      <c r="BN2561" s="6"/>
      <c r="BO2561" s="6"/>
      <c r="BP2561" s="6"/>
      <c r="BQ2561" s="6"/>
      <c r="BR2561" s="6"/>
      <c r="BS2561" s="6"/>
      <c r="BT2561" s="6"/>
      <c r="BU2561" s="6"/>
      <c r="BV2561" s="6"/>
      <c r="BW2561" s="6"/>
      <c r="BX2561" s="6"/>
      <c r="BY2561" s="6"/>
      <c r="BZ2561" s="6"/>
      <c r="CA2561" s="6"/>
      <c r="CB2561" s="6"/>
      <c r="CC2561" s="6"/>
      <c r="CD2561" s="6"/>
      <c r="CE2561" s="6"/>
      <c r="CF2561" s="6"/>
      <c r="CG2561" s="6"/>
      <c r="CH2561" s="6"/>
      <c r="CI2561" s="6"/>
      <c r="CJ2561" s="6"/>
      <c r="CK2561" s="6"/>
      <c r="CL2561" s="6"/>
      <c r="CM2561" s="6"/>
      <c r="CN2561" s="6"/>
      <c r="CO2561" s="6"/>
      <c r="CP2561" s="6"/>
      <c r="CQ2561" s="6"/>
      <c r="CR2561" s="6"/>
      <c r="CS2561" s="6"/>
      <c r="CT2561" s="6"/>
      <c r="CU2561" s="6"/>
      <c r="CV2561" s="6"/>
      <c r="CW2561" s="6"/>
      <c r="CX2561" s="6"/>
      <c r="CY2561" s="6"/>
      <c r="CZ2561" s="6"/>
      <c r="DA2561" s="6"/>
      <c r="DB2561" s="6"/>
      <c r="DC2561" s="6"/>
      <c r="DD2561" s="6"/>
      <c r="DE2561" s="6"/>
      <c r="DF2561" s="6"/>
      <c r="DG2561" s="6"/>
      <c r="DH2561" s="6"/>
      <c r="DI2561" s="6"/>
      <c r="DJ2561" s="6"/>
      <c r="DK2561" s="6"/>
      <c r="DL2561" s="6"/>
      <c r="DM2561" s="6"/>
      <c r="DN2561" s="6"/>
      <c r="DO2561" s="6"/>
      <c r="DP2561" s="6"/>
      <c r="DQ2561" s="6"/>
      <c r="DR2561" s="6"/>
      <c r="DS2561" s="6"/>
      <c r="DT2561" s="6"/>
      <c r="DU2561" s="6"/>
      <c r="DV2561" s="6"/>
      <c r="DW2561" s="6"/>
      <c r="DX2561" s="6"/>
      <c r="DY2561" s="6"/>
      <c r="DZ2561" s="6"/>
      <c r="EA2561" s="6"/>
      <c r="EB2561" s="6"/>
      <c r="EC2561" s="6"/>
      <c r="ED2561" s="6"/>
      <c r="EE2561" s="6"/>
      <c r="EF2561" s="6"/>
      <c r="EG2561" s="6"/>
      <c r="EH2561" s="6"/>
      <c r="EI2561" s="6"/>
      <c r="EJ2561" s="6"/>
      <c r="EK2561" s="6"/>
      <c r="EL2561" s="6"/>
      <c r="EM2561" s="6"/>
      <c r="EN2561" s="6"/>
      <c r="EO2561" s="6"/>
      <c r="EP2561" s="6"/>
      <c r="EQ2561" s="6"/>
      <c r="ER2561" s="6"/>
      <c r="ES2561" s="6"/>
      <c r="ET2561" s="6"/>
      <c r="EU2561" s="6"/>
      <c r="EV2561" s="6"/>
      <c r="EW2561" s="6"/>
      <c r="EX2561" s="6"/>
      <c r="EY2561" s="6"/>
      <c r="EZ2561" s="6"/>
      <c r="FA2561" s="6"/>
      <c r="FB2561" s="6"/>
      <c r="FC2561" s="6"/>
      <c r="FD2561" s="6"/>
      <c r="FE2561" s="6"/>
      <c r="FF2561" s="6"/>
      <c r="FG2561" s="6"/>
      <c r="FH2561" s="6"/>
      <c r="FI2561" s="6"/>
      <c r="FJ2561" s="6"/>
      <c r="FK2561" s="6"/>
      <c r="FL2561" s="6"/>
      <c r="FM2561" s="6"/>
      <c r="FN2561" s="6"/>
      <c r="FO2561" s="6"/>
      <c r="FP2561" s="6"/>
      <c r="FQ2561" s="6"/>
      <c r="FR2561" s="6"/>
      <c r="FS2561" s="6"/>
      <c r="FT2561" s="6"/>
      <c r="FU2561" s="6"/>
      <c r="FV2561" s="6"/>
      <c r="FW2561" s="6"/>
      <c r="FX2561" s="6"/>
      <c r="FY2561" s="6"/>
      <c r="FZ2561" s="6"/>
      <c r="GA2561" s="6"/>
      <c r="GB2561" s="6"/>
      <c r="GC2561" s="6"/>
      <c r="GD2561" s="6"/>
      <c r="GE2561" s="6"/>
      <c r="GF2561" s="6"/>
      <c r="GG2561" s="6"/>
      <c r="GH2561" s="6"/>
      <c r="GI2561" s="6"/>
      <c r="GJ2561" s="6"/>
      <c r="GK2561" s="6"/>
      <c r="GL2561" s="6"/>
      <c r="GM2561" s="6"/>
      <c r="GN2561" s="6"/>
      <c r="GO2561" s="6"/>
      <c r="GP2561" s="6"/>
      <c r="GQ2561" s="6"/>
      <c r="GR2561" s="6"/>
      <c r="GS2561" s="6"/>
      <c r="GT2561" s="6"/>
      <c r="GU2561" s="6"/>
      <c r="GV2561" s="6"/>
      <c r="GW2561" s="6"/>
      <c r="GX2561" s="6"/>
      <c r="GY2561" s="6"/>
      <c r="GZ2561" s="6"/>
      <c r="HA2561" s="6"/>
      <c r="HB2561" s="6"/>
      <c r="HC2561" s="6"/>
      <c r="HD2561" s="6"/>
      <c r="HE2561" s="6"/>
      <c r="HF2561" s="6"/>
      <c r="HG2561" s="6"/>
      <c r="HH2561" s="6"/>
      <c r="HI2561" s="6"/>
      <c r="HJ2561" s="6"/>
      <c r="HK2561" s="6"/>
      <c r="HL2561" s="6"/>
      <c r="HM2561" s="6"/>
      <c r="HN2561" s="6"/>
      <c r="HO2561" s="6"/>
      <c r="HP2561" s="6"/>
      <c r="HQ2561" s="6"/>
      <c r="HR2561" s="6"/>
      <c r="HS2561" s="6"/>
      <c r="HT2561" s="6"/>
      <c r="HU2561" s="6"/>
      <c r="HV2561" s="6"/>
      <c r="HW2561" s="6"/>
      <c r="HX2561" s="6"/>
      <c r="HY2561" s="6"/>
      <c r="HZ2561" s="6"/>
      <c r="IA2561" s="6"/>
      <c r="IB2561" s="6"/>
      <c r="IC2561" s="6"/>
      <c r="ID2561" s="6"/>
      <c r="IE2561" s="6"/>
      <c r="IF2561" s="6"/>
      <c r="IG2561" s="6"/>
      <c r="IH2561" s="6"/>
      <c r="II2561" s="6"/>
      <c r="IJ2561" s="6"/>
      <c r="IK2561" s="6"/>
      <c r="IL2561" s="6"/>
      <c r="IM2561" s="6"/>
      <c r="IN2561" s="6"/>
      <c r="IO2561" s="6"/>
      <c r="IP2561" s="6"/>
      <c r="IQ2561" s="6"/>
      <c r="IR2561" s="6"/>
      <c r="IS2561" s="6"/>
      <c r="IT2561" s="6"/>
      <c r="IU2561" s="6"/>
      <c r="IV2561" s="6"/>
      <c r="IW2561" s="6"/>
      <c r="IX2561" s="6"/>
      <c r="IY2561" s="6"/>
      <c r="IZ2561" s="6"/>
      <c r="JA2561" s="6"/>
      <c r="JB2561" s="6"/>
      <c r="JC2561" s="6"/>
      <c r="JD2561" s="6"/>
      <c r="JE2561" s="6"/>
      <c r="JF2561" s="6"/>
      <c r="JG2561" s="6"/>
      <c r="JH2561" s="6"/>
      <c r="JI2561" s="6"/>
      <c r="JJ2561" s="6"/>
      <c r="JK2561" s="6"/>
      <c r="JL2561" s="6"/>
      <c r="JM2561" s="6"/>
    </row>
    <row r="2562" spans="2:273" s="49" customFormat="1" ht="20" customHeight="1">
      <c r="B2562" s="120" t="s">
        <v>5154</v>
      </c>
      <c r="C2562" s="113">
        <v>20192</v>
      </c>
      <c r="D2562" s="104">
        <v>2019</v>
      </c>
      <c r="E2562" s="66" t="s">
        <v>5155</v>
      </c>
      <c r="F2562" s="145"/>
      <c r="G2562" s="358"/>
      <c r="H2562" s="68" t="s">
        <v>5156</v>
      </c>
      <c r="I2562" s="68" t="s">
        <v>37</v>
      </c>
      <c r="J2562" s="92">
        <v>53</v>
      </c>
      <c r="K2562" s="200">
        <v>824723</v>
      </c>
      <c r="L2562" s="70"/>
      <c r="M2562" s="68" t="s">
        <v>39</v>
      </c>
      <c r="N2562" s="215">
        <v>9</v>
      </c>
      <c r="O2562" s="89">
        <v>2</v>
      </c>
      <c r="P2562" s="89">
        <v>56</v>
      </c>
      <c r="Q2562" s="68" t="s">
        <v>47</v>
      </c>
      <c r="R2562" s="68" t="s">
        <v>156</v>
      </c>
      <c r="S2562" s="6"/>
      <c r="T2562" s="6"/>
      <c r="U2562" s="6"/>
      <c r="V2562" s="6"/>
      <c r="W2562" s="6"/>
      <c r="X2562" s="6"/>
      <c r="Y2562" s="6"/>
      <c r="Z2562" s="6"/>
      <c r="AA2562" s="6"/>
      <c r="AB2562" s="6"/>
      <c r="AC2562" s="6"/>
      <c r="AD2562" s="6"/>
      <c r="AE2562" s="6"/>
      <c r="AF2562" s="6"/>
      <c r="AG2562" s="6"/>
      <c r="AH2562" s="6"/>
      <c r="AI2562" s="6"/>
      <c r="AJ2562" s="6"/>
      <c r="AK2562" s="6"/>
      <c r="AL2562" s="6"/>
      <c r="AM2562" s="6"/>
      <c r="AN2562" s="6"/>
      <c r="AO2562" s="6"/>
      <c r="AP2562" s="6"/>
      <c r="AQ2562" s="6"/>
      <c r="AR2562" s="7" t="s">
        <v>140</v>
      </c>
      <c r="AS2562" s="7" t="s">
        <v>53</v>
      </c>
      <c r="AT2562" s="6"/>
      <c r="AU2562" s="6"/>
      <c r="AV2562" s="6"/>
      <c r="AW2562" s="6"/>
      <c r="AX2562" s="6"/>
      <c r="AY2562" s="6"/>
      <c r="AZ2562" s="6"/>
      <c r="BA2562" s="6"/>
      <c r="BB2562" s="6"/>
      <c r="BC2562" s="6"/>
      <c r="BD2562" s="6"/>
      <c r="BE2562" s="6"/>
      <c r="BF2562" s="6"/>
      <c r="BG2562" s="6"/>
      <c r="BH2562" s="6"/>
      <c r="BI2562" s="6"/>
      <c r="BJ2562" s="6"/>
      <c r="BK2562" s="6"/>
      <c r="BL2562" s="6"/>
      <c r="BM2562" s="6"/>
      <c r="BN2562" s="6"/>
      <c r="BO2562" s="6"/>
      <c r="BP2562" s="6"/>
      <c r="BQ2562" s="6"/>
      <c r="BR2562" s="6"/>
      <c r="BS2562" s="6"/>
      <c r="BT2562" s="6"/>
      <c r="BU2562" s="6"/>
      <c r="BV2562" s="6"/>
      <c r="BW2562" s="6"/>
      <c r="BX2562" s="6"/>
      <c r="BY2562" s="6"/>
      <c r="BZ2562" s="6"/>
      <c r="CA2562" s="6"/>
      <c r="CB2562" s="6"/>
      <c r="CC2562" s="6"/>
      <c r="CD2562" s="6"/>
      <c r="CE2562" s="6"/>
      <c r="CF2562" s="6"/>
      <c r="CG2562" s="6"/>
      <c r="CH2562" s="6"/>
      <c r="CI2562" s="6"/>
      <c r="CJ2562" s="6"/>
      <c r="CK2562" s="6"/>
      <c r="CL2562" s="6"/>
      <c r="CM2562" s="6"/>
      <c r="CN2562" s="6"/>
      <c r="CO2562" s="6"/>
      <c r="CP2562" s="6"/>
      <c r="CQ2562" s="6"/>
      <c r="CR2562" s="6"/>
      <c r="CS2562" s="6"/>
      <c r="CT2562" s="6"/>
      <c r="CU2562" s="6"/>
      <c r="CV2562" s="6"/>
      <c r="CW2562" s="6"/>
      <c r="CX2562" s="6"/>
      <c r="CY2562" s="6"/>
      <c r="CZ2562" s="6"/>
      <c r="DA2562" s="6"/>
      <c r="DB2562" s="6"/>
      <c r="DC2562" s="6"/>
      <c r="DD2562" s="6"/>
      <c r="DE2562" s="6"/>
      <c r="DF2562" s="6"/>
      <c r="DG2562" s="6"/>
      <c r="DH2562" s="6"/>
      <c r="DI2562" s="6"/>
      <c r="DJ2562" s="6"/>
      <c r="DK2562" s="6"/>
      <c r="DL2562" s="6"/>
      <c r="DM2562" s="6"/>
      <c r="DN2562" s="6"/>
      <c r="DO2562" s="6"/>
      <c r="DP2562" s="6"/>
      <c r="DQ2562" s="6"/>
      <c r="DR2562" s="6"/>
      <c r="DS2562" s="6"/>
      <c r="DT2562" s="6"/>
      <c r="DU2562" s="6"/>
      <c r="DV2562" s="6"/>
      <c r="DW2562" s="6"/>
      <c r="DX2562" s="6"/>
      <c r="DY2562" s="6"/>
      <c r="DZ2562" s="6"/>
      <c r="EA2562" s="6"/>
      <c r="EB2562" s="6"/>
      <c r="EC2562" s="6"/>
      <c r="ED2562" s="6"/>
      <c r="EE2562" s="6"/>
      <c r="EF2562" s="6"/>
      <c r="EG2562" s="6"/>
      <c r="EH2562" s="6"/>
      <c r="EI2562" s="6"/>
      <c r="EJ2562" s="6"/>
      <c r="EK2562" s="6"/>
      <c r="EL2562" s="6"/>
      <c r="EM2562" s="6"/>
      <c r="EN2562" s="6"/>
      <c r="EO2562" s="6"/>
      <c r="EP2562" s="6"/>
      <c r="EQ2562" s="6"/>
      <c r="ER2562" s="6"/>
      <c r="ES2562" s="6"/>
      <c r="ET2562" s="6"/>
      <c r="EU2562" s="6"/>
      <c r="EV2562" s="6"/>
      <c r="EW2562" s="6"/>
      <c r="EX2562" s="6"/>
      <c r="EY2562" s="6"/>
      <c r="EZ2562" s="6"/>
      <c r="FA2562" s="6"/>
      <c r="FB2562" s="6"/>
      <c r="FC2562" s="6"/>
      <c r="FD2562" s="6"/>
      <c r="FE2562" s="6"/>
      <c r="FF2562" s="6"/>
      <c r="FG2562" s="6"/>
      <c r="FH2562" s="6"/>
      <c r="FI2562" s="6"/>
      <c r="FJ2562" s="6"/>
      <c r="FK2562" s="6"/>
      <c r="FL2562" s="6"/>
      <c r="FM2562" s="6"/>
      <c r="FN2562" s="6"/>
      <c r="FO2562" s="6"/>
      <c r="FP2562" s="6"/>
      <c r="FQ2562" s="6"/>
      <c r="FR2562" s="6"/>
      <c r="FS2562" s="6"/>
      <c r="FT2562" s="6"/>
      <c r="FU2562" s="6"/>
      <c r="FV2562" s="6"/>
      <c r="FW2562" s="6"/>
      <c r="FX2562" s="6"/>
      <c r="FY2562" s="6"/>
      <c r="FZ2562" s="6"/>
      <c r="GA2562" s="6"/>
      <c r="GB2562" s="6"/>
      <c r="GC2562" s="6"/>
      <c r="GD2562" s="6"/>
      <c r="GE2562" s="6"/>
      <c r="GF2562" s="6"/>
      <c r="GG2562" s="6"/>
      <c r="GH2562" s="6"/>
      <c r="GI2562" s="6"/>
      <c r="GJ2562" s="6"/>
      <c r="GK2562" s="6"/>
      <c r="GL2562" s="6"/>
      <c r="GM2562" s="6"/>
      <c r="GN2562" s="6"/>
      <c r="GO2562" s="6"/>
      <c r="GP2562" s="6"/>
      <c r="GQ2562" s="6"/>
      <c r="GR2562" s="6"/>
      <c r="GS2562" s="6"/>
      <c r="GT2562" s="6"/>
      <c r="GU2562" s="6"/>
      <c r="GV2562" s="6"/>
      <c r="GW2562" s="6"/>
      <c r="GX2562" s="6"/>
      <c r="GY2562" s="6"/>
      <c r="GZ2562" s="6"/>
      <c r="HA2562" s="6"/>
      <c r="HB2562" s="6"/>
      <c r="HC2562" s="6"/>
      <c r="HD2562" s="6"/>
      <c r="HE2562" s="6"/>
      <c r="HF2562" s="6"/>
      <c r="HG2562" s="6"/>
      <c r="HH2562" s="6"/>
      <c r="HI2562" s="6"/>
      <c r="HJ2562" s="6"/>
      <c r="HK2562" s="6"/>
      <c r="HL2562" s="6"/>
      <c r="HM2562" s="6"/>
      <c r="HN2562" s="6"/>
      <c r="HO2562" s="6"/>
      <c r="HP2562" s="6"/>
      <c r="HQ2562" s="6"/>
      <c r="HR2562" s="6"/>
      <c r="HS2562" s="6"/>
      <c r="HT2562" s="6"/>
      <c r="HU2562" s="6"/>
      <c r="HV2562" s="6"/>
      <c r="HW2562" s="6"/>
      <c r="HX2562" s="6"/>
      <c r="HY2562" s="6"/>
      <c r="HZ2562" s="6"/>
      <c r="IA2562" s="6"/>
      <c r="IB2562" s="6"/>
      <c r="IC2562" s="6"/>
      <c r="ID2562" s="6"/>
      <c r="IE2562" s="6"/>
      <c r="IF2562" s="6"/>
      <c r="IG2562" s="6"/>
      <c r="IH2562" s="6"/>
      <c r="II2562" s="6"/>
      <c r="IJ2562" s="6"/>
      <c r="IK2562" s="6"/>
      <c r="IL2562" s="6"/>
      <c r="IM2562" s="6"/>
      <c r="IN2562" s="6"/>
      <c r="IO2562" s="6"/>
      <c r="IP2562" s="6"/>
      <c r="IQ2562" s="6"/>
      <c r="IR2562" s="6"/>
      <c r="IS2562" s="6"/>
      <c r="IT2562" s="6"/>
      <c r="IU2562" s="6"/>
      <c r="IV2562" s="6"/>
      <c r="IW2562" s="6"/>
      <c r="IX2562" s="6"/>
      <c r="IY2562" s="6"/>
      <c r="IZ2562" s="6"/>
      <c r="JA2562" s="6"/>
      <c r="JB2562" s="6"/>
      <c r="JC2562" s="6"/>
      <c r="JD2562" s="6"/>
      <c r="JE2562" s="6"/>
      <c r="JF2562" s="6"/>
      <c r="JG2562" s="6"/>
      <c r="JH2562" s="6"/>
      <c r="JI2562" s="6"/>
      <c r="JJ2562" s="6"/>
      <c r="JK2562" s="6"/>
      <c r="JL2562" s="6"/>
      <c r="JM2562" s="6"/>
    </row>
    <row r="2563" spans="2:273" s="49" customFormat="1" ht="20" customHeight="1">
      <c r="B2563" s="120" t="s">
        <v>5157</v>
      </c>
      <c r="C2563" s="113">
        <v>20191</v>
      </c>
      <c r="D2563" s="104">
        <v>2019</v>
      </c>
      <c r="E2563" s="66" t="s">
        <v>5158</v>
      </c>
      <c r="F2563" s="145"/>
      <c r="G2563" s="358"/>
      <c r="H2563" s="68" t="s">
        <v>5159</v>
      </c>
      <c r="I2563" s="68" t="s">
        <v>103</v>
      </c>
      <c r="J2563" s="92">
        <v>38</v>
      </c>
      <c r="K2563" s="200">
        <v>4997693</v>
      </c>
      <c r="L2563" s="70"/>
      <c r="M2563" s="68" t="s">
        <v>207</v>
      </c>
      <c r="N2563" s="215">
        <v>2</v>
      </c>
      <c r="O2563" s="89">
        <v>4</v>
      </c>
      <c r="P2563" s="89">
        <v>8</v>
      </c>
      <c r="Q2563" s="68" t="s">
        <v>47</v>
      </c>
      <c r="R2563" s="68" t="s">
        <v>3514</v>
      </c>
      <c r="S2563" s="6"/>
      <c r="T2563" s="6"/>
      <c r="U2563" s="6"/>
      <c r="V2563" s="6"/>
      <c r="W2563" s="6"/>
      <c r="X2563" s="6"/>
      <c r="Y2563" s="6"/>
      <c r="Z2563" s="6"/>
      <c r="AA2563" s="6"/>
      <c r="AB2563" s="6"/>
      <c r="AC2563" s="6"/>
      <c r="AD2563" s="6"/>
      <c r="AE2563" s="6"/>
      <c r="AF2563" s="48"/>
      <c r="AG2563" s="48"/>
      <c r="AH2563" s="48"/>
      <c r="AI2563" s="48"/>
      <c r="AJ2563" s="48"/>
      <c r="AK2563" s="48"/>
      <c r="AL2563" s="48"/>
      <c r="AM2563" s="48"/>
      <c r="AN2563" s="48"/>
      <c r="AO2563" s="48"/>
      <c r="AP2563" s="48"/>
      <c r="AQ2563" s="48"/>
      <c r="AR2563" s="48"/>
      <c r="AS2563" s="48"/>
      <c r="AT2563" s="48"/>
      <c r="AU2563" s="48"/>
      <c r="AV2563" s="48"/>
      <c r="AW2563" s="48"/>
      <c r="AX2563" s="48"/>
      <c r="AY2563" s="48"/>
      <c r="AZ2563" s="48"/>
      <c r="BA2563" s="48"/>
      <c r="BB2563" s="48"/>
      <c r="BC2563" s="48"/>
      <c r="BD2563" s="48"/>
      <c r="BE2563" s="48"/>
      <c r="BF2563" s="48"/>
      <c r="BG2563" s="48"/>
      <c r="BH2563" s="48"/>
      <c r="BI2563" s="48"/>
      <c r="BJ2563" s="48"/>
      <c r="BK2563" s="48"/>
      <c r="BL2563" s="48"/>
      <c r="BM2563" s="48"/>
      <c r="BN2563" s="48"/>
      <c r="BO2563" s="48"/>
      <c r="BP2563" s="48"/>
      <c r="BQ2563" s="48"/>
      <c r="BR2563" s="48"/>
      <c r="BS2563" s="48"/>
      <c r="BT2563" s="48"/>
      <c r="BU2563" s="48"/>
      <c r="BV2563" s="48"/>
      <c r="BW2563" s="48"/>
      <c r="BX2563" s="48"/>
      <c r="BY2563" s="48"/>
      <c r="BZ2563" s="48"/>
      <c r="CA2563" s="48"/>
      <c r="CB2563" s="48"/>
      <c r="CC2563" s="48"/>
      <c r="CD2563" s="48"/>
      <c r="CE2563" s="48"/>
      <c r="CF2563" s="48"/>
      <c r="CG2563" s="48"/>
      <c r="CH2563" s="48"/>
      <c r="CI2563" s="48"/>
      <c r="CJ2563" s="48"/>
      <c r="CK2563" s="48"/>
      <c r="CL2563" s="48"/>
      <c r="CM2563" s="48"/>
      <c r="CN2563" s="48"/>
      <c r="CO2563" s="48"/>
      <c r="CP2563" s="48"/>
      <c r="CQ2563" s="48"/>
      <c r="CR2563" s="48"/>
      <c r="CS2563" s="48"/>
      <c r="CT2563" s="48"/>
      <c r="CU2563" s="48"/>
      <c r="CV2563" s="48"/>
      <c r="CW2563" s="48"/>
      <c r="CX2563" s="48"/>
      <c r="CY2563" s="48"/>
      <c r="CZ2563" s="48"/>
      <c r="DA2563" s="48"/>
      <c r="DB2563" s="48"/>
      <c r="DC2563" s="48"/>
      <c r="DD2563" s="48"/>
      <c r="DE2563" s="48"/>
      <c r="DF2563" s="48"/>
      <c r="DG2563" s="48"/>
      <c r="DH2563" s="48"/>
      <c r="DI2563" s="48"/>
      <c r="DJ2563" s="48"/>
      <c r="DK2563" s="48"/>
      <c r="DL2563" s="48"/>
      <c r="DM2563" s="48"/>
      <c r="DN2563" s="48"/>
      <c r="DO2563" s="48"/>
      <c r="DP2563" s="48"/>
      <c r="DQ2563" s="48"/>
      <c r="DR2563" s="48"/>
      <c r="DS2563" s="48"/>
      <c r="DT2563" s="48"/>
      <c r="DU2563" s="48"/>
      <c r="DV2563" s="48"/>
      <c r="DW2563" s="48"/>
      <c r="DX2563" s="48"/>
      <c r="DY2563" s="48"/>
      <c r="DZ2563" s="48"/>
      <c r="EA2563" s="48"/>
      <c r="EB2563" s="48"/>
      <c r="EC2563" s="48"/>
      <c r="ED2563" s="48"/>
      <c r="EE2563" s="48"/>
      <c r="EF2563" s="48"/>
      <c r="EG2563" s="48"/>
      <c r="EH2563" s="48"/>
      <c r="EI2563" s="48"/>
      <c r="EJ2563" s="48"/>
      <c r="EK2563" s="48"/>
      <c r="EL2563" s="48"/>
      <c r="EM2563" s="48"/>
      <c r="EN2563" s="48"/>
      <c r="EO2563" s="48"/>
      <c r="EP2563" s="48"/>
      <c r="EQ2563" s="48"/>
      <c r="ER2563" s="48"/>
      <c r="ES2563" s="48"/>
      <c r="ET2563" s="48"/>
      <c r="EU2563" s="48"/>
      <c r="EV2563" s="48"/>
      <c r="EW2563" s="48"/>
      <c r="EX2563" s="48"/>
      <c r="EY2563" s="48"/>
      <c r="EZ2563" s="48"/>
      <c r="FA2563" s="48"/>
      <c r="FB2563" s="48"/>
      <c r="FC2563" s="48"/>
      <c r="FD2563" s="48"/>
      <c r="FE2563" s="48"/>
      <c r="FF2563" s="48"/>
      <c r="FG2563" s="48"/>
      <c r="FH2563" s="48"/>
      <c r="FI2563" s="48"/>
      <c r="FJ2563" s="48"/>
      <c r="FK2563" s="48"/>
      <c r="FL2563" s="48"/>
      <c r="FM2563" s="48"/>
      <c r="FN2563" s="48"/>
      <c r="FO2563" s="48"/>
      <c r="FP2563" s="48"/>
      <c r="FQ2563" s="48"/>
      <c r="FR2563" s="48"/>
      <c r="FS2563" s="48"/>
      <c r="FT2563" s="48"/>
      <c r="FU2563" s="48"/>
      <c r="FV2563" s="48"/>
      <c r="FW2563" s="48"/>
      <c r="FX2563" s="48"/>
      <c r="FY2563" s="48"/>
      <c r="FZ2563" s="48"/>
      <c r="GA2563" s="48"/>
      <c r="GB2563" s="48"/>
      <c r="GC2563" s="48"/>
      <c r="GD2563" s="48"/>
      <c r="GE2563" s="48"/>
      <c r="GF2563" s="48"/>
      <c r="GG2563" s="48"/>
      <c r="GH2563" s="48"/>
      <c r="GI2563" s="48"/>
      <c r="GJ2563" s="48"/>
      <c r="GK2563" s="48"/>
      <c r="GL2563" s="48"/>
      <c r="GM2563" s="48"/>
      <c r="GN2563" s="48"/>
      <c r="GO2563" s="48"/>
      <c r="GP2563" s="48"/>
      <c r="GQ2563" s="48"/>
      <c r="GR2563" s="48"/>
      <c r="GS2563" s="48"/>
      <c r="GT2563" s="48"/>
      <c r="GU2563" s="48"/>
      <c r="GV2563" s="48"/>
      <c r="GW2563" s="48"/>
      <c r="GX2563" s="48"/>
      <c r="GY2563" s="48"/>
      <c r="GZ2563" s="48"/>
      <c r="HA2563" s="48"/>
      <c r="HB2563" s="48"/>
      <c r="HC2563" s="48"/>
      <c r="HD2563" s="48"/>
      <c r="HE2563" s="48"/>
      <c r="HF2563" s="48"/>
      <c r="HG2563" s="48"/>
      <c r="HH2563" s="48"/>
      <c r="HI2563" s="48"/>
      <c r="HJ2563" s="48"/>
      <c r="HK2563" s="48"/>
      <c r="HL2563" s="48"/>
      <c r="HM2563" s="48"/>
      <c r="HN2563" s="48"/>
      <c r="HO2563" s="48"/>
      <c r="HP2563" s="48"/>
      <c r="HQ2563" s="48"/>
      <c r="HR2563" s="48"/>
      <c r="HS2563" s="48"/>
      <c r="HT2563" s="48"/>
      <c r="HU2563" s="48"/>
      <c r="HV2563" s="48"/>
      <c r="HW2563" s="48"/>
      <c r="HX2563" s="48"/>
      <c r="HY2563" s="48"/>
      <c r="HZ2563" s="48"/>
      <c r="IA2563" s="48"/>
      <c r="IB2563" s="48"/>
      <c r="IC2563" s="48"/>
      <c r="ID2563" s="48"/>
      <c r="IE2563" s="48"/>
      <c r="IF2563" s="48"/>
      <c r="IG2563" s="48"/>
      <c r="IH2563" s="48"/>
      <c r="II2563" s="48"/>
      <c r="IJ2563" s="48"/>
      <c r="IK2563" s="48"/>
      <c r="IL2563" s="48"/>
      <c r="IM2563" s="48"/>
      <c r="IN2563" s="48"/>
      <c r="IO2563" s="48"/>
      <c r="IP2563" s="48"/>
      <c r="IQ2563" s="48"/>
      <c r="IR2563" s="48"/>
      <c r="IS2563" s="48"/>
      <c r="IT2563" s="48"/>
      <c r="IU2563" s="48"/>
      <c r="IV2563" s="48"/>
      <c r="IW2563" s="48"/>
      <c r="IX2563" s="48"/>
      <c r="IY2563" s="48"/>
      <c r="IZ2563" s="48"/>
      <c r="JA2563" s="48"/>
    </row>
    <row r="2564" spans="2:273" s="49" customFormat="1" ht="20" customHeight="1">
      <c r="B2564" s="120" t="s">
        <v>5160</v>
      </c>
      <c r="C2564" s="113">
        <v>20191</v>
      </c>
      <c r="D2564" s="104">
        <v>2019</v>
      </c>
      <c r="E2564" s="66" t="s">
        <v>5161</v>
      </c>
      <c r="F2564" s="145"/>
      <c r="G2564" s="358"/>
      <c r="H2564" s="68" t="s">
        <v>5162</v>
      </c>
      <c r="I2564" s="68" t="s">
        <v>53</v>
      </c>
      <c r="J2564" s="92">
        <v>12</v>
      </c>
      <c r="K2564" s="200">
        <v>375000</v>
      </c>
      <c r="L2564" s="70"/>
      <c r="M2564" s="68" t="s">
        <v>39</v>
      </c>
      <c r="N2564" s="215">
        <v>9</v>
      </c>
      <c r="O2564" s="89">
        <v>2</v>
      </c>
      <c r="P2564" s="89">
        <v>53</v>
      </c>
      <c r="Q2564" s="68" t="s">
        <v>47</v>
      </c>
      <c r="R2564" s="68" t="s">
        <v>52</v>
      </c>
      <c r="S2564" s="6"/>
      <c r="T2564" s="6"/>
      <c r="U2564" s="6"/>
      <c r="V2564" s="6"/>
      <c r="W2564" s="6"/>
      <c r="X2564" s="6"/>
      <c r="Y2564" s="6"/>
      <c r="Z2564" s="6"/>
      <c r="AA2564" s="6"/>
      <c r="AB2564" s="6"/>
      <c r="AC2564" s="6"/>
      <c r="AD2564" s="6"/>
      <c r="AE2564" s="6"/>
      <c r="AF2564" s="6"/>
      <c r="AG2564" s="6"/>
      <c r="AH2564" s="6"/>
      <c r="AI2564" s="6"/>
      <c r="AJ2564" s="6"/>
      <c r="AK2564" s="6"/>
      <c r="AL2564" s="6"/>
      <c r="AM2564" s="6"/>
      <c r="AN2564" s="6"/>
      <c r="AO2564" s="6"/>
      <c r="AP2564" s="6"/>
      <c r="AQ2564" s="6"/>
      <c r="AR2564" s="6"/>
      <c r="AS2564" s="6"/>
      <c r="AT2564" s="6"/>
      <c r="AU2564" s="6"/>
      <c r="AV2564" s="6"/>
      <c r="AW2564" s="6"/>
      <c r="AX2564" s="6"/>
      <c r="AY2564" s="6"/>
      <c r="AZ2564" s="6"/>
      <c r="BA2564" s="6"/>
      <c r="BB2564" s="6"/>
      <c r="BC2564" s="6"/>
      <c r="BD2564" s="6"/>
      <c r="BE2564" s="6"/>
      <c r="BF2564" s="6"/>
      <c r="BG2564" s="6"/>
      <c r="BH2564" s="6"/>
      <c r="BI2564" s="6"/>
      <c r="BJ2564" s="6"/>
      <c r="BK2564" s="6"/>
      <c r="BL2564" s="6"/>
      <c r="BM2564" s="6"/>
      <c r="BN2564" s="6"/>
      <c r="BO2564" s="6"/>
      <c r="BP2564" s="6"/>
      <c r="BQ2564" s="6"/>
      <c r="BR2564" s="6"/>
      <c r="BS2564" s="6"/>
      <c r="BT2564" s="6"/>
      <c r="BU2564" s="6"/>
      <c r="BV2564" s="6"/>
      <c r="BW2564" s="6"/>
      <c r="BX2564" s="6"/>
      <c r="BY2564" s="6"/>
      <c r="BZ2564" s="6"/>
      <c r="CA2564" s="6"/>
      <c r="CB2564" s="6"/>
      <c r="CC2564" s="6"/>
      <c r="CD2564" s="6"/>
      <c r="CE2564" s="6"/>
      <c r="CF2564" s="6"/>
      <c r="CG2564" s="6"/>
      <c r="CH2564" s="6"/>
      <c r="CI2564" s="6"/>
      <c r="CJ2564" s="6"/>
      <c r="CK2564" s="6"/>
      <c r="CL2564" s="6"/>
      <c r="CM2564" s="6"/>
      <c r="CN2564" s="6"/>
      <c r="CO2564" s="6"/>
      <c r="CP2564" s="6"/>
      <c r="CQ2564" s="6"/>
      <c r="CR2564" s="6"/>
      <c r="CS2564" s="6"/>
      <c r="CT2564" s="6"/>
      <c r="CU2564" s="6"/>
      <c r="CV2564" s="6"/>
      <c r="CW2564" s="6"/>
      <c r="CX2564" s="6"/>
      <c r="CY2564" s="6"/>
      <c r="CZ2564" s="6"/>
      <c r="DA2564" s="6"/>
      <c r="DB2564" s="6"/>
      <c r="DC2564" s="6"/>
      <c r="DD2564" s="6"/>
      <c r="DE2564" s="6"/>
      <c r="DF2564" s="6"/>
      <c r="DG2564" s="6"/>
      <c r="DH2564" s="6"/>
      <c r="DI2564" s="6"/>
      <c r="DJ2564" s="6"/>
      <c r="DK2564" s="6"/>
      <c r="DL2564" s="6"/>
      <c r="DM2564" s="6"/>
      <c r="DN2564" s="6"/>
      <c r="DO2564" s="6"/>
      <c r="DP2564" s="6"/>
      <c r="DQ2564" s="6"/>
      <c r="DR2564" s="6"/>
      <c r="DS2564" s="6"/>
      <c r="DT2564" s="6"/>
      <c r="DU2564" s="6"/>
      <c r="DV2564" s="6"/>
      <c r="DW2564" s="6"/>
      <c r="DX2564" s="6"/>
      <c r="DY2564" s="6"/>
      <c r="DZ2564" s="6"/>
      <c r="EA2564" s="6"/>
      <c r="EB2564" s="6"/>
      <c r="EC2564" s="6"/>
      <c r="ED2564" s="6"/>
      <c r="EE2564" s="6"/>
      <c r="EF2564" s="6"/>
      <c r="EG2564" s="6"/>
      <c r="EH2564" s="6"/>
      <c r="EI2564" s="6"/>
      <c r="EJ2564" s="6"/>
      <c r="EK2564" s="6"/>
      <c r="EL2564" s="6"/>
      <c r="EM2564" s="6"/>
      <c r="EN2564" s="6"/>
      <c r="EO2564" s="6"/>
      <c r="EP2564" s="6"/>
      <c r="EQ2564" s="6"/>
      <c r="ER2564" s="6"/>
      <c r="ES2564" s="6"/>
      <c r="ET2564" s="6"/>
      <c r="EU2564" s="6"/>
      <c r="EV2564" s="6"/>
      <c r="EW2564" s="6"/>
      <c r="EX2564" s="6"/>
      <c r="EY2564" s="6"/>
      <c r="EZ2564" s="6"/>
      <c r="FA2564" s="6"/>
      <c r="FB2564" s="6"/>
      <c r="FC2564" s="6"/>
      <c r="FD2564" s="6"/>
      <c r="FE2564" s="6"/>
      <c r="FF2564" s="6"/>
      <c r="FG2564" s="6"/>
      <c r="FH2564" s="6"/>
      <c r="FI2564" s="6"/>
      <c r="FJ2564" s="6"/>
      <c r="FK2564" s="6"/>
      <c r="FL2564" s="6"/>
      <c r="FM2564" s="6"/>
      <c r="FN2564" s="6"/>
      <c r="FO2564" s="6"/>
      <c r="FP2564" s="6"/>
      <c r="FQ2564" s="6"/>
      <c r="FR2564" s="6"/>
      <c r="FS2564" s="6"/>
      <c r="FT2564" s="6"/>
      <c r="FU2564" s="6"/>
      <c r="FV2564" s="6"/>
      <c r="FW2564" s="6"/>
      <c r="FX2564" s="6"/>
      <c r="FY2564" s="6"/>
      <c r="FZ2564" s="6"/>
      <c r="GA2564" s="6"/>
      <c r="GB2564" s="6"/>
      <c r="GC2564" s="6"/>
      <c r="GD2564" s="6"/>
      <c r="GE2564" s="6"/>
      <c r="GF2564" s="6"/>
      <c r="GG2564" s="6"/>
      <c r="GH2564" s="6"/>
      <c r="GI2564" s="6"/>
      <c r="GJ2564" s="6"/>
      <c r="GK2564" s="6"/>
      <c r="GL2564" s="6"/>
      <c r="GM2564" s="6"/>
      <c r="GN2564" s="6"/>
      <c r="GO2564" s="6"/>
      <c r="GP2564" s="6"/>
      <c r="GQ2564" s="6"/>
      <c r="GR2564" s="6"/>
      <c r="GS2564" s="6"/>
      <c r="GT2564" s="6"/>
      <c r="GU2564" s="6"/>
      <c r="GV2564" s="6"/>
      <c r="GW2564" s="6"/>
      <c r="GX2564" s="6"/>
      <c r="GY2564" s="6"/>
      <c r="GZ2564" s="6"/>
      <c r="HA2564" s="6"/>
      <c r="HB2564" s="6"/>
      <c r="HC2564" s="6"/>
      <c r="HD2564" s="6"/>
      <c r="HE2564" s="6"/>
      <c r="HF2564" s="6"/>
      <c r="HG2564" s="6"/>
      <c r="HH2564" s="6"/>
      <c r="HI2564" s="6"/>
      <c r="HJ2564" s="6"/>
      <c r="HK2564" s="6"/>
      <c r="HL2564" s="6"/>
      <c r="HM2564" s="6"/>
      <c r="HN2564" s="6"/>
      <c r="HO2564" s="6"/>
      <c r="HP2564" s="6"/>
      <c r="HQ2564" s="6"/>
      <c r="HR2564" s="6"/>
      <c r="HS2564" s="6"/>
      <c r="HT2564" s="6"/>
      <c r="HU2564" s="6"/>
      <c r="HV2564" s="6"/>
      <c r="HW2564" s="6"/>
      <c r="HX2564" s="6"/>
      <c r="HY2564" s="6"/>
      <c r="HZ2564" s="6"/>
      <c r="IA2564" s="6"/>
      <c r="IB2564" s="6"/>
      <c r="IC2564" s="6"/>
      <c r="ID2564" s="6"/>
      <c r="IE2564" s="6"/>
      <c r="IF2564" s="6"/>
      <c r="IG2564" s="6"/>
      <c r="IH2564" s="6"/>
      <c r="II2564" s="6"/>
      <c r="IJ2564" s="6"/>
      <c r="IK2564" s="6"/>
      <c r="IL2564" s="6"/>
      <c r="IM2564" s="6"/>
      <c r="IN2564" s="6"/>
      <c r="IO2564" s="6"/>
      <c r="IP2564" s="6"/>
      <c r="IQ2564" s="6"/>
      <c r="IR2564" s="6"/>
      <c r="IS2564" s="6"/>
      <c r="IT2564" s="6"/>
      <c r="IU2564" s="6"/>
      <c r="IV2564" s="6"/>
      <c r="IW2564" s="6"/>
      <c r="IX2564" s="6"/>
      <c r="IY2564" s="6"/>
      <c r="IZ2564" s="6"/>
      <c r="JA2564" s="6"/>
      <c r="JB2564" s="6"/>
      <c r="JC2564" s="6"/>
      <c r="JD2564" s="6"/>
      <c r="JE2564" s="6"/>
      <c r="JF2564" s="6"/>
      <c r="JG2564" s="6"/>
      <c r="JH2564" s="6"/>
      <c r="JI2564" s="6"/>
      <c r="JJ2564" s="6"/>
      <c r="JK2564" s="6"/>
      <c r="JL2564" s="6"/>
      <c r="JM2564" s="6"/>
    </row>
    <row r="2565" spans="2:273" s="49" customFormat="1" ht="20" customHeight="1">
      <c r="B2565" s="120" t="s">
        <v>8113</v>
      </c>
      <c r="C2565" s="113">
        <v>20201</v>
      </c>
      <c r="D2565" s="98">
        <v>2020</v>
      </c>
      <c r="E2565" s="45" t="s">
        <v>8114</v>
      </c>
      <c r="F2565" s="146"/>
      <c r="G2565" s="359"/>
      <c r="H2565" s="46" t="s">
        <v>8115</v>
      </c>
      <c r="I2565" s="46" t="s">
        <v>53</v>
      </c>
      <c r="J2565" s="90">
        <v>19</v>
      </c>
      <c r="K2565" s="198">
        <v>154445</v>
      </c>
      <c r="L2565" s="46" t="s">
        <v>8116</v>
      </c>
      <c r="M2565" s="46" t="s">
        <v>203</v>
      </c>
      <c r="N2565" s="215">
        <v>1</v>
      </c>
      <c r="O2565" s="90">
        <v>3</v>
      </c>
      <c r="P2565" s="90">
        <v>8</v>
      </c>
      <c r="Q2565" s="46" t="s">
        <v>47</v>
      </c>
      <c r="R2565" s="46" t="s">
        <v>65</v>
      </c>
      <c r="S2565" s="48"/>
      <c r="T2565" s="48"/>
      <c r="U2565" s="48"/>
      <c r="V2565" s="48"/>
      <c r="W2565" s="48"/>
      <c r="X2565" s="48"/>
      <c r="Y2565" s="48"/>
      <c r="Z2565" s="48"/>
      <c r="AA2565" s="48"/>
      <c r="AB2565" s="48"/>
      <c r="AC2565" s="48"/>
      <c r="AD2565" s="48"/>
      <c r="AE2565" s="48"/>
      <c r="AF2565" s="48"/>
      <c r="AG2565" s="48"/>
      <c r="AH2565" s="48"/>
      <c r="AI2565" s="48"/>
      <c r="AJ2565" s="48"/>
      <c r="AK2565" s="48"/>
      <c r="AL2565" s="48"/>
      <c r="AM2565" s="48"/>
      <c r="AN2565" s="48"/>
      <c r="AO2565" s="48"/>
      <c r="AP2565" s="48"/>
      <c r="AQ2565" s="48"/>
      <c r="AR2565" s="48"/>
      <c r="AS2565" s="48"/>
      <c r="AT2565" s="48"/>
      <c r="AU2565" s="48"/>
      <c r="AV2565" s="48"/>
      <c r="AW2565" s="48"/>
      <c r="AX2565" s="48"/>
      <c r="AY2565" s="48"/>
      <c r="AZ2565" s="48"/>
      <c r="BA2565" s="48"/>
      <c r="BB2565" s="48"/>
      <c r="BC2565" s="48"/>
      <c r="BD2565" s="48"/>
      <c r="BE2565" s="48"/>
      <c r="BF2565" s="48"/>
      <c r="BG2565" s="48"/>
      <c r="BH2565" s="48"/>
      <c r="BI2565" s="48"/>
      <c r="BJ2565" s="48"/>
      <c r="BK2565" s="48"/>
      <c r="BL2565" s="48"/>
      <c r="BM2565" s="48"/>
      <c r="BN2565" s="48"/>
      <c r="BO2565" s="48"/>
      <c r="BP2565" s="48"/>
      <c r="BQ2565" s="48"/>
      <c r="BR2565" s="48"/>
      <c r="BS2565" s="48"/>
      <c r="BT2565" s="48"/>
      <c r="BU2565" s="48"/>
      <c r="BV2565" s="48"/>
      <c r="BW2565" s="48"/>
      <c r="BX2565" s="48"/>
      <c r="BY2565" s="48"/>
      <c r="BZ2565" s="48"/>
      <c r="CA2565" s="48"/>
      <c r="CB2565" s="48"/>
      <c r="CC2565" s="48"/>
      <c r="CD2565" s="48"/>
      <c r="CE2565" s="48"/>
      <c r="CF2565" s="48"/>
      <c r="CG2565" s="48"/>
      <c r="CH2565" s="48"/>
      <c r="CI2565" s="48"/>
      <c r="CJ2565" s="48"/>
      <c r="CK2565" s="48"/>
      <c r="CL2565" s="48"/>
      <c r="CM2565" s="48"/>
      <c r="CN2565" s="48"/>
      <c r="CO2565" s="48"/>
      <c r="CP2565" s="48"/>
      <c r="CQ2565" s="48"/>
      <c r="CR2565" s="48"/>
      <c r="CS2565" s="48"/>
      <c r="CT2565" s="48"/>
      <c r="CU2565" s="48"/>
      <c r="CV2565" s="48"/>
      <c r="CW2565" s="48"/>
      <c r="CX2565" s="48"/>
      <c r="CY2565" s="48"/>
      <c r="CZ2565" s="48"/>
      <c r="DA2565" s="48"/>
      <c r="DB2565" s="48"/>
      <c r="DC2565" s="48"/>
      <c r="DD2565" s="48"/>
      <c r="DE2565" s="48"/>
      <c r="DF2565" s="48"/>
      <c r="DG2565" s="48"/>
      <c r="DH2565" s="48"/>
      <c r="DI2565" s="48"/>
      <c r="DJ2565" s="48"/>
      <c r="DK2565" s="48"/>
      <c r="DL2565" s="48"/>
      <c r="DM2565" s="48"/>
      <c r="DN2565" s="48"/>
      <c r="DO2565" s="48"/>
      <c r="DP2565" s="48"/>
      <c r="DQ2565" s="48"/>
      <c r="DR2565" s="48"/>
      <c r="DS2565" s="48"/>
      <c r="DT2565" s="48"/>
      <c r="DU2565" s="48"/>
      <c r="DV2565" s="48"/>
      <c r="DW2565" s="48"/>
      <c r="DX2565" s="48"/>
      <c r="DY2565" s="48"/>
      <c r="DZ2565" s="48"/>
      <c r="EA2565" s="48"/>
      <c r="EB2565" s="48"/>
      <c r="EC2565" s="48"/>
      <c r="ED2565" s="48"/>
      <c r="EE2565" s="48"/>
      <c r="EF2565" s="48"/>
      <c r="EG2565" s="48"/>
      <c r="EH2565" s="48"/>
      <c r="EI2565" s="48"/>
      <c r="EJ2565" s="48"/>
      <c r="EK2565" s="48"/>
      <c r="EL2565" s="48"/>
      <c r="EM2565" s="48"/>
      <c r="EN2565" s="48"/>
      <c r="EO2565" s="48"/>
      <c r="EP2565" s="48"/>
      <c r="EQ2565" s="48"/>
      <c r="ER2565" s="48"/>
      <c r="ES2565" s="48"/>
      <c r="ET2565" s="48"/>
      <c r="EU2565" s="48"/>
      <c r="EV2565" s="48"/>
      <c r="EW2565" s="48"/>
      <c r="EX2565" s="48"/>
      <c r="EY2565" s="48"/>
      <c r="EZ2565" s="48"/>
      <c r="FA2565" s="48"/>
      <c r="FB2565" s="48"/>
      <c r="FC2565" s="48"/>
      <c r="FD2565" s="48"/>
      <c r="FE2565" s="48"/>
      <c r="FF2565" s="48"/>
      <c r="FG2565" s="48"/>
      <c r="FH2565" s="48"/>
      <c r="FI2565" s="48"/>
      <c r="FJ2565" s="48"/>
      <c r="FK2565" s="48"/>
      <c r="FL2565" s="48"/>
      <c r="FM2565" s="48"/>
      <c r="FN2565" s="48"/>
      <c r="FO2565" s="48"/>
      <c r="FP2565" s="48"/>
      <c r="FQ2565" s="48"/>
      <c r="FR2565" s="48"/>
      <c r="FS2565" s="48"/>
      <c r="FT2565" s="48"/>
      <c r="FU2565" s="48"/>
      <c r="FV2565" s="48"/>
      <c r="FW2565" s="48"/>
      <c r="FX2565" s="48"/>
      <c r="FY2565" s="48"/>
      <c r="FZ2565" s="48"/>
      <c r="GA2565" s="48"/>
      <c r="GB2565" s="48"/>
      <c r="GC2565" s="48"/>
      <c r="GD2565" s="48"/>
      <c r="GE2565" s="48"/>
      <c r="GF2565" s="48"/>
      <c r="GG2565" s="48"/>
      <c r="GH2565" s="48"/>
      <c r="GI2565" s="48"/>
      <c r="GJ2565" s="48"/>
      <c r="GK2565" s="48"/>
      <c r="GL2565" s="48"/>
      <c r="GM2565" s="48"/>
      <c r="GN2565" s="48"/>
      <c r="GO2565" s="48"/>
      <c r="GP2565" s="48"/>
      <c r="GQ2565" s="48"/>
      <c r="GR2565" s="48"/>
      <c r="GS2565" s="48"/>
      <c r="GT2565" s="48"/>
      <c r="GU2565" s="48"/>
      <c r="GV2565" s="48"/>
      <c r="GW2565" s="48"/>
      <c r="GX2565" s="48"/>
      <c r="GY2565" s="48"/>
      <c r="GZ2565" s="48"/>
      <c r="HA2565" s="48"/>
      <c r="HB2565" s="48"/>
      <c r="HC2565" s="48"/>
      <c r="HD2565" s="48"/>
      <c r="HE2565" s="48"/>
      <c r="HF2565" s="48"/>
      <c r="HG2565" s="48"/>
      <c r="HH2565" s="48"/>
      <c r="HI2565" s="48"/>
      <c r="HJ2565" s="48"/>
      <c r="HK2565" s="48"/>
      <c r="HL2565" s="48"/>
      <c r="HM2565" s="48"/>
      <c r="HN2565" s="48"/>
      <c r="HO2565" s="48"/>
      <c r="HP2565" s="48"/>
      <c r="HQ2565" s="48"/>
      <c r="HR2565" s="48"/>
      <c r="HS2565" s="48"/>
      <c r="HT2565" s="48"/>
      <c r="HU2565" s="48"/>
      <c r="HV2565" s="48"/>
      <c r="HW2565" s="48"/>
      <c r="HX2565" s="48"/>
      <c r="HY2565" s="48"/>
      <c r="HZ2565" s="48"/>
      <c r="IA2565" s="48"/>
      <c r="IB2565" s="48"/>
      <c r="IC2565" s="48"/>
      <c r="ID2565" s="48"/>
      <c r="IE2565" s="48"/>
      <c r="IF2565" s="48"/>
      <c r="IG2565" s="48"/>
      <c r="IH2565" s="48"/>
      <c r="II2565" s="48"/>
      <c r="IJ2565" s="48"/>
      <c r="IK2565" s="48"/>
      <c r="IL2565" s="48"/>
      <c r="IM2565" s="48"/>
      <c r="IN2565" s="48"/>
      <c r="IO2565" s="48"/>
      <c r="IP2565" s="48"/>
      <c r="IQ2565" s="48"/>
      <c r="IR2565" s="48"/>
      <c r="IS2565" s="48"/>
      <c r="IT2565" s="48"/>
      <c r="IU2565" s="48"/>
      <c r="IV2565" s="48"/>
      <c r="IW2565" s="48"/>
      <c r="IX2565" s="48"/>
      <c r="IY2565" s="48"/>
      <c r="IZ2565" s="48"/>
      <c r="JA2565" s="48"/>
    </row>
    <row r="2566" spans="2:273" s="49" customFormat="1" ht="20" customHeight="1">
      <c r="B2566" s="120" t="s">
        <v>5163</v>
      </c>
      <c r="C2566" s="113">
        <v>20191</v>
      </c>
      <c r="D2566" s="104">
        <v>2019</v>
      </c>
      <c r="E2566" s="66" t="s">
        <v>5164</v>
      </c>
      <c r="F2566" s="145"/>
      <c r="G2566" s="358"/>
      <c r="H2566" s="68" t="s">
        <v>5165</v>
      </c>
      <c r="I2566" s="68" t="s">
        <v>53</v>
      </c>
      <c r="J2566" s="92">
        <v>44</v>
      </c>
      <c r="K2566" s="200">
        <v>2299779</v>
      </c>
      <c r="L2566" s="68" t="s">
        <v>5166</v>
      </c>
      <c r="M2566" s="68" t="s">
        <v>39</v>
      </c>
      <c r="N2566" s="215">
        <v>9</v>
      </c>
      <c r="O2566" s="89">
        <v>2</v>
      </c>
      <c r="P2566" s="89">
        <v>8</v>
      </c>
      <c r="Q2566" s="68" t="s">
        <v>47</v>
      </c>
      <c r="R2566" s="68" t="s">
        <v>179</v>
      </c>
      <c r="S2566" s="6"/>
      <c r="T2566" s="6"/>
      <c r="U2566" s="6"/>
      <c r="V2566" s="6"/>
      <c r="W2566" s="6"/>
      <c r="X2566" s="6"/>
      <c r="Y2566" s="6"/>
      <c r="Z2566" s="6"/>
      <c r="AA2566" s="6"/>
      <c r="AB2566" s="6"/>
      <c r="AC2566" s="6"/>
      <c r="AD2566" s="6"/>
      <c r="AE2566" s="6"/>
      <c r="AF2566" s="6"/>
      <c r="AG2566" s="6"/>
      <c r="AH2566" s="6"/>
      <c r="AI2566" s="6"/>
      <c r="AJ2566" s="6"/>
      <c r="AK2566" s="6"/>
      <c r="AL2566" s="6"/>
      <c r="AM2566" s="6"/>
      <c r="AN2566" s="6"/>
      <c r="AO2566" s="6"/>
      <c r="AP2566" s="6"/>
      <c r="AQ2566" s="6"/>
      <c r="AR2566" s="7" t="s">
        <v>47</v>
      </c>
      <c r="AS2566" s="29" t="s">
        <v>103</v>
      </c>
      <c r="AT2566" s="6"/>
      <c r="AU2566" s="6"/>
      <c r="AV2566" s="6"/>
      <c r="AW2566" s="6"/>
      <c r="AX2566" s="6"/>
      <c r="AY2566" s="6"/>
      <c r="AZ2566" s="6"/>
      <c r="BA2566" s="6"/>
      <c r="BB2566" s="6"/>
      <c r="BC2566" s="6"/>
      <c r="BD2566" s="6"/>
      <c r="BE2566" s="6"/>
      <c r="BF2566" s="6"/>
      <c r="BG2566" s="6"/>
      <c r="BH2566" s="6"/>
      <c r="BI2566" s="6"/>
      <c r="BJ2566" s="6"/>
      <c r="BK2566" s="6"/>
      <c r="BL2566" s="6"/>
      <c r="BM2566" s="6"/>
      <c r="BN2566" s="6"/>
      <c r="BO2566" s="6"/>
      <c r="BP2566" s="6"/>
      <c r="BQ2566" s="6"/>
      <c r="BR2566" s="6"/>
      <c r="BS2566" s="6"/>
      <c r="BT2566" s="6"/>
      <c r="BU2566" s="6"/>
      <c r="BV2566" s="6"/>
      <c r="BW2566" s="6"/>
      <c r="BX2566" s="6"/>
      <c r="BY2566" s="6"/>
      <c r="BZ2566" s="6"/>
      <c r="CA2566" s="6"/>
      <c r="CB2566" s="6"/>
      <c r="CC2566" s="6"/>
      <c r="CD2566" s="6"/>
      <c r="CE2566" s="6"/>
      <c r="CF2566" s="6"/>
      <c r="CG2566" s="6"/>
      <c r="CH2566" s="6"/>
      <c r="CI2566" s="6"/>
      <c r="CJ2566" s="6"/>
      <c r="CK2566" s="6"/>
      <c r="CL2566" s="6"/>
      <c r="CM2566" s="6"/>
      <c r="CN2566" s="6"/>
      <c r="CO2566" s="6"/>
      <c r="CP2566" s="6"/>
      <c r="CQ2566" s="6"/>
      <c r="CR2566" s="6"/>
      <c r="CS2566" s="6"/>
      <c r="CT2566" s="6"/>
      <c r="CU2566" s="6"/>
      <c r="CV2566" s="6"/>
      <c r="CW2566" s="6"/>
      <c r="CX2566" s="6"/>
      <c r="CY2566" s="6"/>
      <c r="CZ2566" s="6"/>
      <c r="DA2566" s="6"/>
      <c r="DB2566" s="6"/>
      <c r="DC2566" s="6"/>
      <c r="DD2566" s="6"/>
      <c r="DE2566" s="6"/>
      <c r="DF2566" s="6"/>
      <c r="DG2566" s="6"/>
      <c r="DH2566" s="6"/>
      <c r="DI2566" s="6"/>
      <c r="DJ2566" s="6"/>
      <c r="DK2566" s="6"/>
      <c r="DL2566" s="6"/>
      <c r="DM2566" s="6"/>
      <c r="DN2566" s="6"/>
      <c r="DO2566" s="6"/>
      <c r="DP2566" s="6"/>
      <c r="DQ2566" s="6"/>
      <c r="DR2566" s="6"/>
      <c r="DS2566" s="6"/>
      <c r="DT2566" s="6"/>
      <c r="DU2566" s="6"/>
      <c r="DV2566" s="6"/>
      <c r="DW2566" s="6"/>
      <c r="DX2566" s="6"/>
      <c r="DY2566" s="6"/>
      <c r="DZ2566" s="6"/>
      <c r="EA2566" s="6"/>
      <c r="EB2566" s="6"/>
      <c r="EC2566" s="6"/>
      <c r="ED2566" s="6"/>
      <c r="EE2566" s="6"/>
      <c r="EF2566" s="6"/>
      <c r="EG2566" s="6"/>
      <c r="EH2566" s="6"/>
      <c r="EI2566" s="6"/>
      <c r="EJ2566" s="6"/>
      <c r="EK2566" s="6"/>
      <c r="EL2566" s="6"/>
      <c r="EM2566" s="6"/>
      <c r="EN2566" s="6"/>
      <c r="EO2566" s="6"/>
      <c r="EP2566" s="6"/>
      <c r="EQ2566" s="6"/>
      <c r="ER2566" s="6"/>
      <c r="ES2566" s="6"/>
      <c r="ET2566" s="6"/>
      <c r="EU2566" s="6"/>
      <c r="EV2566" s="6"/>
      <c r="EW2566" s="6"/>
      <c r="EX2566" s="6"/>
      <c r="EY2566" s="6"/>
      <c r="EZ2566" s="6"/>
      <c r="FA2566" s="6"/>
      <c r="FB2566" s="6"/>
      <c r="FC2566" s="6"/>
      <c r="FD2566" s="6"/>
      <c r="FE2566" s="6"/>
      <c r="FF2566" s="6"/>
      <c r="FG2566" s="6"/>
      <c r="FH2566" s="6"/>
      <c r="FI2566" s="6"/>
      <c r="FJ2566" s="6"/>
      <c r="FK2566" s="6"/>
      <c r="FL2566" s="6"/>
      <c r="FM2566" s="6"/>
      <c r="FN2566" s="6"/>
      <c r="FO2566" s="6"/>
      <c r="FP2566" s="6"/>
      <c r="FQ2566" s="6"/>
      <c r="FR2566" s="6"/>
      <c r="FS2566" s="6"/>
      <c r="FT2566" s="6"/>
      <c r="FU2566" s="6"/>
      <c r="FV2566" s="6"/>
      <c r="FW2566" s="6"/>
      <c r="FX2566" s="6"/>
      <c r="FY2566" s="6"/>
      <c r="FZ2566" s="6"/>
      <c r="GA2566" s="6"/>
      <c r="GB2566" s="6"/>
      <c r="GC2566" s="6"/>
      <c r="GD2566" s="6"/>
      <c r="GE2566" s="6"/>
      <c r="GF2566" s="6"/>
      <c r="GG2566" s="6"/>
      <c r="GH2566" s="6"/>
      <c r="GI2566" s="6"/>
      <c r="GJ2566" s="6"/>
      <c r="GK2566" s="6"/>
      <c r="GL2566" s="6"/>
      <c r="GM2566" s="6"/>
      <c r="GN2566" s="6"/>
      <c r="GO2566" s="6"/>
      <c r="GP2566" s="6"/>
      <c r="GQ2566" s="6"/>
      <c r="GR2566" s="6"/>
      <c r="GS2566" s="6"/>
      <c r="GT2566" s="6"/>
      <c r="GU2566" s="6"/>
      <c r="GV2566" s="6"/>
      <c r="GW2566" s="6"/>
      <c r="GX2566" s="6"/>
      <c r="GY2566" s="6"/>
      <c r="GZ2566" s="6"/>
      <c r="HA2566" s="6"/>
      <c r="HB2566" s="6"/>
      <c r="HC2566" s="6"/>
      <c r="HD2566" s="6"/>
      <c r="HE2566" s="6"/>
      <c r="HF2566" s="6"/>
      <c r="HG2566" s="6"/>
      <c r="HH2566" s="6"/>
      <c r="HI2566" s="6"/>
      <c r="HJ2566" s="6"/>
      <c r="HK2566" s="6"/>
      <c r="HL2566" s="6"/>
      <c r="HM2566" s="6"/>
      <c r="HN2566" s="6"/>
      <c r="HO2566" s="6"/>
      <c r="HP2566" s="6"/>
      <c r="HQ2566" s="6"/>
      <c r="HR2566" s="6"/>
      <c r="HS2566" s="6"/>
      <c r="HT2566" s="6"/>
      <c r="HU2566" s="6"/>
      <c r="HV2566" s="6"/>
      <c r="HW2566" s="6"/>
      <c r="HX2566" s="6"/>
      <c r="HY2566" s="6"/>
      <c r="HZ2566" s="6"/>
      <c r="IA2566" s="6"/>
      <c r="IB2566" s="6"/>
      <c r="IC2566" s="6"/>
      <c r="ID2566" s="6"/>
      <c r="IE2566" s="6"/>
      <c r="IF2566" s="6"/>
      <c r="IG2566" s="6"/>
      <c r="IH2566" s="6"/>
      <c r="II2566" s="6"/>
      <c r="IJ2566" s="6"/>
      <c r="IK2566" s="6"/>
      <c r="IL2566" s="6"/>
      <c r="IM2566" s="6"/>
      <c r="IN2566" s="6"/>
      <c r="IO2566" s="6"/>
      <c r="IP2566" s="6"/>
      <c r="IQ2566" s="6"/>
      <c r="IR2566" s="6"/>
      <c r="IS2566" s="6"/>
      <c r="IT2566" s="6"/>
      <c r="IU2566" s="6"/>
      <c r="IV2566" s="6"/>
      <c r="IW2566" s="6"/>
      <c r="IX2566" s="6"/>
      <c r="IY2566" s="6"/>
      <c r="IZ2566" s="6"/>
      <c r="JA2566" s="6"/>
      <c r="JB2566" s="6"/>
      <c r="JC2566" s="6"/>
      <c r="JD2566" s="6"/>
      <c r="JE2566" s="6"/>
      <c r="JF2566" s="6"/>
      <c r="JG2566" s="6"/>
      <c r="JH2566" s="6"/>
      <c r="JI2566" s="6"/>
      <c r="JJ2566" s="6"/>
      <c r="JK2566" s="6"/>
      <c r="JL2566" s="6"/>
      <c r="JM2566" s="6"/>
    </row>
    <row r="2567" spans="2:273" s="49" customFormat="1" ht="20" customHeight="1">
      <c r="B2567" s="121" t="s">
        <v>2354</v>
      </c>
      <c r="C2567" s="122">
        <v>20181</v>
      </c>
      <c r="D2567" s="104">
        <v>2018</v>
      </c>
      <c r="E2567" s="66" t="s">
        <v>2355</v>
      </c>
      <c r="F2567" s="145"/>
      <c r="G2567" s="358"/>
      <c r="H2567" s="68" t="s">
        <v>2356</v>
      </c>
      <c r="I2567" s="68"/>
      <c r="J2567" s="92">
        <v>37</v>
      </c>
      <c r="K2567" s="200">
        <v>145000</v>
      </c>
      <c r="L2567" s="68" t="s">
        <v>2806</v>
      </c>
      <c r="M2567" s="68" t="s">
        <v>39</v>
      </c>
      <c r="N2567" s="215">
        <v>9</v>
      </c>
      <c r="O2567" s="92">
        <v>2</v>
      </c>
      <c r="P2567" s="89">
        <v>52</v>
      </c>
      <c r="Q2567" s="70"/>
      <c r="R2567" s="68" t="s">
        <v>80</v>
      </c>
      <c r="S2567" s="13">
        <v>18</v>
      </c>
      <c r="T2567" s="13">
        <v>4</v>
      </c>
      <c r="U2567" s="7"/>
      <c r="V2567" s="7"/>
      <c r="W2567" s="7"/>
      <c r="X2567" s="7"/>
      <c r="Y2567" s="13">
        <v>21</v>
      </c>
      <c r="Z2567" s="13"/>
      <c r="AA2567" s="7"/>
      <c r="AB2567" s="7"/>
      <c r="AC2567" s="7"/>
      <c r="AD2567" s="7"/>
      <c r="AE2567" s="6"/>
      <c r="AF2567" s="6"/>
      <c r="AG2567" s="6"/>
      <c r="AH2567" s="6"/>
      <c r="AI2567" s="6"/>
      <c r="AJ2567" s="6"/>
      <c r="AK2567" s="6"/>
      <c r="AL2567" s="6"/>
      <c r="AM2567" s="6"/>
      <c r="AN2567" s="6"/>
      <c r="AO2567" s="6"/>
      <c r="AP2567" s="6"/>
      <c r="AQ2567" s="6"/>
      <c r="AR2567" s="6"/>
      <c r="AS2567" s="6"/>
      <c r="AT2567" s="6"/>
      <c r="AU2567" s="6"/>
      <c r="AV2567" s="6"/>
      <c r="AW2567" s="6"/>
      <c r="AX2567" s="6"/>
      <c r="AY2567" s="6"/>
      <c r="AZ2567" s="6"/>
      <c r="BA2567" s="6"/>
      <c r="BB2567" s="6"/>
      <c r="BC2567" s="6"/>
      <c r="BD2567" s="6"/>
      <c r="BE2567" s="6"/>
      <c r="BF2567" s="6"/>
      <c r="BG2567" s="6"/>
      <c r="BH2567" s="6"/>
      <c r="BI2567" s="6"/>
      <c r="BJ2567" s="6"/>
      <c r="BK2567" s="6"/>
      <c r="BL2567" s="6"/>
      <c r="BM2567" s="6"/>
      <c r="BN2567" s="6"/>
      <c r="BO2567" s="6"/>
      <c r="BP2567" s="6"/>
      <c r="BQ2567" s="6"/>
      <c r="BR2567" s="6"/>
      <c r="BS2567" s="6"/>
      <c r="BT2567" s="6"/>
      <c r="BU2567" s="6"/>
      <c r="BV2567" s="6"/>
      <c r="BW2567" s="6"/>
      <c r="BX2567" s="6"/>
      <c r="BY2567" s="6"/>
      <c r="BZ2567" s="6"/>
      <c r="CA2567" s="6"/>
      <c r="CB2567" s="6"/>
      <c r="CC2567" s="6"/>
      <c r="CD2567" s="6"/>
      <c r="CE2567" s="6"/>
      <c r="CF2567" s="6"/>
      <c r="CG2567" s="6"/>
      <c r="CH2567" s="6"/>
      <c r="CI2567" s="6"/>
      <c r="CJ2567" s="6"/>
      <c r="CK2567" s="6"/>
      <c r="CL2567" s="6"/>
      <c r="CM2567" s="6"/>
      <c r="CN2567" s="6"/>
      <c r="CO2567" s="6"/>
      <c r="CP2567" s="6"/>
      <c r="CQ2567" s="6"/>
      <c r="CR2567" s="6"/>
      <c r="CS2567" s="6"/>
      <c r="CT2567" s="6"/>
      <c r="CU2567" s="6"/>
      <c r="CV2567" s="6"/>
      <c r="CW2567" s="6"/>
      <c r="CX2567" s="6"/>
      <c r="CY2567" s="6"/>
      <c r="CZ2567" s="6"/>
      <c r="DA2567" s="6"/>
      <c r="DB2567" s="6"/>
      <c r="DC2567" s="6"/>
      <c r="DD2567" s="6"/>
      <c r="DE2567" s="6"/>
      <c r="DF2567" s="6"/>
      <c r="DG2567" s="6"/>
      <c r="DH2567" s="6"/>
      <c r="DI2567" s="6"/>
      <c r="DJ2567" s="6"/>
      <c r="DK2567" s="6"/>
      <c r="DL2567" s="6"/>
      <c r="DM2567" s="6"/>
      <c r="DN2567" s="6"/>
      <c r="DO2567" s="6"/>
      <c r="DP2567" s="6"/>
      <c r="DQ2567" s="6"/>
      <c r="DR2567" s="6"/>
      <c r="DS2567" s="6"/>
      <c r="DT2567" s="6"/>
      <c r="DU2567" s="6"/>
      <c r="DV2567" s="6"/>
      <c r="DW2567" s="6"/>
      <c r="DX2567" s="6"/>
      <c r="DY2567" s="6"/>
      <c r="DZ2567" s="6"/>
      <c r="EA2567" s="6"/>
      <c r="EB2567" s="6"/>
      <c r="EC2567" s="6"/>
      <c r="ED2567" s="6"/>
      <c r="EE2567" s="6"/>
      <c r="EF2567" s="6"/>
      <c r="EG2567" s="6"/>
      <c r="EH2567" s="6"/>
      <c r="EI2567" s="6"/>
      <c r="EJ2567" s="6"/>
      <c r="EK2567" s="6"/>
      <c r="EL2567" s="6"/>
      <c r="EM2567" s="6"/>
      <c r="EN2567" s="6"/>
      <c r="EO2567" s="6"/>
      <c r="EP2567" s="6"/>
      <c r="EQ2567" s="6"/>
      <c r="ER2567" s="6"/>
      <c r="ES2567" s="6"/>
      <c r="ET2567" s="6"/>
      <c r="EU2567" s="6"/>
      <c r="EV2567" s="6"/>
      <c r="EW2567" s="6"/>
      <c r="EX2567" s="6"/>
      <c r="EY2567" s="6"/>
      <c r="EZ2567" s="6"/>
      <c r="FA2567" s="6"/>
      <c r="FB2567" s="6"/>
      <c r="FC2567" s="6"/>
      <c r="FD2567" s="6"/>
      <c r="FE2567" s="6"/>
      <c r="FF2567" s="6"/>
      <c r="FG2567" s="6"/>
      <c r="FH2567" s="6"/>
      <c r="FI2567" s="6"/>
      <c r="FJ2567" s="6"/>
      <c r="FK2567" s="6"/>
      <c r="FL2567" s="6"/>
      <c r="FM2567" s="6"/>
      <c r="FN2567" s="6"/>
      <c r="FO2567" s="6"/>
      <c r="FP2567" s="6"/>
      <c r="FQ2567" s="6"/>
      <c r="FR2567" s="6"/>
      <c r="FS2567" s="6"/>
      <c r="FT2567" s="6"/>
      <c r="FU2567" s="6"/>
      <c r="FV2567" s="6"/>
      <c r="FW2567" s="6"/>
      <c r="FX2567" s="6"/>
      <c r="FY2567" s="6"/>
      <c r="FZ2567" s="6"/>
      <c r="GA2567" s="6"/>
      <c r="GB2567" s="6"/>
      <c r="GC2567" s="6"/>
      <c r="GD2567" s="6"/>
      <c r="GE2567" s="6"/>
      <c r="GF2567" s="6"/>
      <c r="GG2567" s="6"/>
      <c r="GH2567" s="6"/>
      <c r="GI2567" s="6"/>
      <c r="GJ2567" s="6"/>
      <c r="GK2567" s="6"/>
      <c r="GL2567" s="6"/>
      <c r="GM2567" s="6"/>
      <c r="GN2567" s="6"/>
      <c r="GO2567" s="6"/>
      <c r="GP2567" s="6"/>
      <c r="GQ2567" s="6"/>
      <c r="GR2567" s="6"/>
      <c r="GS2567" s="6"/>
      <c r="GT2567" s="6"/>
      <c r="GU2567" s="6"/>
      <c r="GV2567" s="6"/>
      <c r="GW2567" s="6"/>
      <c r="GX2567" s="6"/>
      <c r="GY2567" s="6"/>
      <c r="GZ2567" s="6"/>
      <c r="HA2567" s="6"/>
      <c r="HB2567" s="6"/>
      <c r="HC2567" s="6"/>
      <c r="HD2567" s="6"/>
      <c r="HE2567" s="6"/>
      <c r="HF2567" s="6"/>
      <c r="HG2567" s="6"/>
      <c r="HH2567" s="6"/>
      <c r="HI2567" s="6"/>
      <c r="HJ2567" s="6"/>
      <c r="HK2567" s="6"/>
      <c r="HL2567" s="6"/>
      <c r="HM2567" s="6"/>
      <c r="HN2567" s="6"/>
      <c r="HO2567" s="6"/>
      <c r="HP2567" s="6"/>
      <c r="HQ2567" s="6"/>
      <c r="HR2567" s="6"/>
      <c r="HS2567" s="6"/>
      <c r="HT2567" s="6"/>
      <c r="HU2567" s="6"/>
      <c r="HV2567" s="6"/>
      <c r="HW2567" s="6"/>
      <c r="HX2567" s="6"/>
      <c r="HY2567" s="6"/>
      <c r="HZ2567" s="6"/>
      <c r="IA2567" s="6"/>
      <c r="IB2567" s="6"/>
      <c r="IC2567" s="6"/>
      <c r="ID2567" s="6"/>
      <c r="IE2567" s="6"/>
      <c r="IF2567" s="6"/>
      <c r="IG2567" s="6"/>
      <c r="IH2567" s="6"/>
      <c r="II2567" s="6"/>
      <c r="IJ2567" s="6"/>
      <c r="IK2567" s="6"/>
      <c r="IL2567" s="6"/>
      <c r="IM2567" s="6"/>
      <c r="IN2567" s="6"/>
      <c r="IO2567" s="6"/>
      <c r="IP2567" s="6"/>
      <c r="IQ2567" s="6"/>
      <c r="IR2567" s="6"/>
      <c r="IS2567" s="6"/>
      <c r="IT2567" s="6"/>
      <c r="IU2567" s="6"/>
      <c r="IV2567" s="6"/>
      <c r="IW2567" s="6"/>
      <c r="IX2567" s="6"/>
      <c r="IY2567" s="6"/>
      <c r="IZ2567" s="6"/>
      <c r="JA2567" s="6"/>
      <c r="JB2567" s="6"/>
      <c r="JC2567" s="6"/>
      <c r="JD2567" s="6"/>
      <c r="JE2567" s="6"/>
      <c r="JF2567" s="6"/>
      <c r="JG2567" s="6"/>
      <c r="JH2567" s="6"/>
      <c r="JI2567" s="6"/>
      <c r="JJ2567" s="6"/>
      <c r="JK2567" s="6"/>
      <c r="JL2567" s="6"/>
      <c r="JM2567" s="6"/>
    </row>
    <row r="2568" spans="2:273" s="49" customFormat="1" ht="20" customHeight="1">
      <c r="B2568" s="120" t="s">
        <v>5167</v>
      </c>
      <c r="C2568" s="113">
        <v>20192</v>
      </c>
      <c r="D2568" s="104">
        <v>2019</v>
      </c>
      <c r="E2568" s="66" t="s">
        <v>5168</v>
      </c>
      <c r="F2568" s="145"/>
      <c r="G2568" s="358"/>
      <c r="H2568" s="68" t="s">
        <v>5169</v>
      </c>
      <c r="I2568" s="68" t="s">
        <v>37</v>
      </c>
      <c r="J2568" s="92">
        <v>24</v>
      </c>
      <c r="K2568" s="200">
        <v>699824</v>
      </c>
      <c r="L2568" s="68" t="s">
        <v>5170</v>
      </c>
      <c r="M2568" s="68" t="s">
        <v>39</v>
      </c>
      <c r="N2568" s="215">
        <v>9</v>
      </c>
      <c r="O2568" s="89">
        <v>2</v>
      </c>
      <c r="P2568" s="89">
        <v>8</v>
      </c>
      <c r="Q2568" s="68" t="s">
        <v>55</v>
      </c>
      <c r="R2568" s="68" t="s">
        <v>489</v>
      </c>
      <c r="S2568" s="6"/>
      <c r="T2568" s="6"/>
      <c r="U2568" s="6"/>
      <c r="V2568" s="6"/>
      <c r="W2568" s="6"/>
      <c r="X2568" s="6"/>
      <c r="Y2568" s="6"/>
      <c r="Z2568" s="6"/>
      <c r="AA2568" s="6"/>
      <c r="AB2568" s="6"/>
      <c r="AC2568" s="6"/>
      <c r="AD2568" s="6"/>
      <c r="AE2568" s="6"/>
      <c r="AF2568" s="6"/>
      <c r="AG2568" s="6"/>
      <c r="AH2568" s="6"/>
      <c r="AI2568" s="6"/>
      <c r="AJ2568" s="6"/>
      <c r="AK2568" s="6"/>
      <c r="AL2568" s="6"/>
      <c r="AM2568" s="6"/>
      <c r="AN2568" s="6"/>
      <c r="AO2568" s="6"/>
      <c r="AP2568" s="6"/>
      <c r="AQ2568" s="6"/>
      <c r="AR2568" s="6"/>
      <c r="AS2568" s="6"/>
      <c r="AT2568" s="6"/>
      <c r="AU2568" s="6"/>
      <c r="AV2568" s="6"/>
      <c r="AW2568" s="6"/>
      <c r="AX2568" s="6"/>
      <c r="AY2568" s="6"/>
      <c r="AZ2568" s="6"/>
      <c r="BA2568" s="6"/>
      <c r="BB2568" s="6"/>
      <c r="BC2568" s="6"/>
      <c r="BD2568" s="6"/>
      <c r="BE2568" s="6"/>
      <c r="BF2568" s="6"/>
      <c r="BG2568" s="6"/>
      <c r="BH2568" s="6"/>
      <c r="BI2568" s="6"/>
      <c r="BJ2568" s="6"/>
      <c r="BK2568" s="6"/>
      <c r="BL2568" s="6"/>
      <c r="BM2568" s="6"/>
      <c r="BN2568" s="6"/>
      <c r="BO2568" s="6"/>
      <c r="BP2568" s="6"/>
      <c r="BQ2568" s="6"/>
      <c r="BR2568" s="6"/>
      <c r="BS2568" s="6"/>
      <c r="BT2568" s="6"/>
      <c r="BU2568" s="6"/>
      <c r="BV2568" s="6"/>
      <c r="BW2568" s="6"/>
      <c r="BX2568" s="6"/>
      <c r="BY2568" s="6"/>
      <c r="BZ2568" s="6"/>
      <c r="CA2568" s="6"/>
      <c r="CB2568" s="6"/>
      <c r="CC2568" s="6"/>
      <c r="CD2568" s="6"/>
      <c r="CE2568" s="6"/>
      <c r="CF2568" s="6"/>
      <c r="CG2568" s="6"/>
      <c r="CH2568" s="6"/>
      <c r="CI2568" s="6"/>
      <c r="CJ2568" s="6"/>
      <c r="CK2568" s="6"/>
      <c r="CL2568" s="6"/>
      <c r="CM2568" s="6"/>
      <c r="CN2568" s="6"/>
      <c r="CO2568" s="6"/>
      <c r="CP2568" s="6"/>
      <c r="CQ2568" s="6"/>
      <c r="CR2568" s="6"/>
      <c r="CS2568" s="6"/>
      <c r="CT2568" s="6"/>
      <c r="CU2568" s="6"/>
      <c r="CV2568" s="6"/>
      <c r="CW2568" s="6"/>
      <c r="CX2568" s="6"/>
      <c r="CY2568" s="6"/>
      <c r="CZ2568" s="6"/>
      <c r="DA2568" s="6"/>
      <c r="DB2568" s="6"/>
      <c r="DC2568" s="6"/>
      <c r="DD2568" s="6"/>
      <c r="DE2568" s="6"/>
      <c r="DF2568" s="6"/>
      <c r="DG2568" s="6"/>
      <c r="DH2568" s="6"/>
      <c r="DI2568" s="6"/>
      <c r="DJ2568" s="6"/>
      <c r="DK2568" s="6"/>
      <c r="DL2568" s="6"/>
      <c r="DM2568" s="6"/>
      <c r="DN2568" s="6"/>
      <c r="DO2568" s="6"/>
      <c r="DP2568" s="6"/>
      <c r="DQ2568" s="6"/>
      <c r="DR2568" s="6"/>
      <c r="DS2568" s="6"/>
      <c r="DT2568" s="6"/>
      <c r="DU2568" s="6"/>
      <c r="DV2568" s="6"/>
      <c r="DW2568" s="6"/>
      <c r="DX2568" s="6"/>
      <c r="DY2568" s="6"/>
      <c r="DZ2568" s="6"/>
      <c r="EA2568" s="6"/>
      <c r="EB2568" s="6"/>
      <c r="EC2568" s="6"/>
      <c r="ED2568" s="6"/>
      <c r="EE2568" s="6"/>
      <c r="EF2568" s="6"/>
      <c r="EG2568" s="6"/>
      <c r="EH2568" s="6"/>
      <c r="EI2568" s="6"/>
      <c r="EJ2568" s="6"/>
      <c r="EK2568" s="6"/>
      <c r="EL2568" s="6"/>
      <c r="EM2568" s="6"/>
      <c r="EN2568" s="6"/>
      <c r="EO2568" s="6"/>
      <c r="EP2568" s="6"/>
      <c r="EQ2568" s="6"/>
      <c r="ER2568" s="6"/>
      <c r="ES2568" s="6"/>
      <c r="ET2568" s="6"/>
      <c r="EU2568" s="6"/>
      <c r="EV2568" s="6"/>
      <c r="EW2568" s="6"/>
      <c r="EX2568" s="6"/>
      <c r="EY2568" s="6"/>
      <c r="EZ2568" s="6"/>
      <c r="FA2568" s="6"/>
      <c r="FB2568" s="6"/>
      <c r="FC2568" s="6"/>
      <c r="FD2568" s="6"/>
      <c r="FE2568" s="6"/>
      <c r="FF2568" s="6"/>
      <c r="FG2568" s="6"/>
      <c r="FH2568" s="6"/>
      <c r="FI2568" s="6"/>
      <c r="FJ2568" s="6"/>
      <c r="FK2568" s="6"/>
      <c r="FL2568" s="6"/>
      <c r="FM2568" s="6"/>
      <c r="FN2568" s="6"/>
      <c r="FO2568" s="6"/>
      <c r="FP2568" s="6"/>
      <c r="FQ2568" s="6"/>
      <c r="FR2568" s="6"/>
      <c r="FS2568" s="6"/>
      <c r="FT2568" s="6"/>
      <c r="FU2568" s="6"/>
      <c r="FV2568" s="6"/>
      <c r="FW2568" s="6"/>
      <c r="FX2568" s="6"/>
      <c r="FY2568" s="6"/>
      <c r="FZ2568" s="6"/>
      <c r="GA2568" s="6"/>
      <c r="GB2568" s="6"/>
      <c r="GC2568" s="6"/>
      <c r="GD2568" s="6"/>
      <c r="GE2568" s="6"/>
      <c r="GF2568" s="6"/>
      <c r="GG2568" s="6"/>
      <c r="GH2568" s="6"/>
      <c r="GI2568" s="6"/>
      <c r="GJ2568" s="6"/>
      <c r="GK2568" s="6"/>
      <c r="GL2568" s="6"/>
      <c r="GM2568" s="6"/>
      <c r="GN2568" s="6"/>
      <c r="GO2568" s="6"/>
      <c r="GP2568" s="6"/>
      <c r="GQ2568" s="6"/>
      <c r="GR2568" s="6"/>
      <c r="GS2568" s="6"/>
      <c r="GT2568" s="6"/>
      <c r="GU2568" s="6"/>
      <c r="GV2568" s="6"/>
      <c r="GW2568" s="6"/>
      <c r="GX2568" s="6"/>
      <c r="GY2568" s="6"/>
      <c r="GZ2568" s="6"/>
      <c r="HA2568" s="6"/>
      <c r="HB2568" s="6"/>
      <c r="HC2568" s="6"/>
      <c r="HD2568" s="6"/>
      <c r="HE2568" s="6"/>
      <c r="HF2568" s="6"/>
      <c r="HG2568" s="6"/>
      <c r="HH2568" s="6"/>
      <c r="HI2568" s="6"/>
      <c r="HJ2568" s="6"/>
      <c r="HK2568" s="6"/>
      <c r="HL2568" s="6"/>
      <c r="HM2568" s="6"/>
      <c r="HN2568" s="6"/>
      <c r="HO2568" s="6"/>
      <c r="HP2568" s="6"/>
      <c r="HQ2568" s="6"/>
      <c r="HR2568" s="6"/>
      <c r="HS2568" s="6"/>
      <c r="HT2568" s="6"/>
      <c r="HU2568" s="6"/>
      <c r="HV2568" s="6"/>
      <c r="HW2568" s="6"/>
      <c r="HX2568" s="6"/>
      <c r="HY2568" s="6"/>
      <c r="HZ2568" s="6"/>
      <c r="IA2568" s="6"/>
      <c r="IB2568" s="6"/>
      <c r="IC2568" s="6"/>
      <c r="ID2568" s="6"/>
      <c r="IE2568" s="6"/>
      <c r="IF2568" s="6"/>
      <c r="IG2568" s="6"/>
      <c r="IH2568" s="6"/>
      <c r="II2568" s="6"/>
      <c r="IJ2568" s="6"/>
      <c r="IK2568" s="6"/>
      <c r="IL2568" s="6"/>
      <c r="IM2568" s="6"/>
      <c r="IN2568" s="6"/>
      <c r="IO2568" s="6"/>
      <c r="IP2568" s="6"/>
      <c r="IQ2568" s="6"/>
      <c r="IR2568" s="6"/>
      <c r="IS2568" s="6"/>
      <c r="IT2568" s="6"/>
      <c r="IU2568" s="6"/>
      <c r="IV2568" s="6"/>
      <c r="IW2568" s="6"/>
      <c r="IX2568" s="6"/>
      <c r="IY2568" s="6"/>
      <c r="IZ2568" s="6"/>
      <c r="JA2568" s="6"/>
      <c r="JB2568" s="6"/>
      <c r="JC2568" s="6"/>
      <c r="JD2568" s="6"/>
      <c r="JE2568" s="6"/>
      <c r="JF2568" s="6"/>
      <c r="JG2568" s="6"/>
      <c r="JH2568" s="6"/>
      <c r="JI2568" s="6"/>
      <c r="JJ2568" s="6"/>
      <c r="JK2568" s="6"/>
      <c r="JL2568" s="6"/>
      <c r="JM2568" s="6"/>
    </row>
    <row r="2569" spans="2:273" s="49" customFormat="1" ht="20" customHeight="1">
      <c r="B2569" s="120" t="s">
        <v>8117</v>
      </c>
      <c r="C2569" s="113">
        <v>20202</v>
      </c>
      <c r="D2569" s="104">
        <v>2020</v>
      </c>
      <c r="E2569" s="45" t="s">
        <v>8118</v>
      </c>
      <c r="F2569" s="146"/>
      <c r="G2569" s="359"/>
      <c r="H2569" s="46" t="s">
        <v>8119</v>
      </c>
      <c r="I2569" s="46" t="s">
        <v>37</v>
      </c>
      <c r="J2569" s="90">
        <v>10</v>
      </c>
      <c r="K2569" s="198">
        <v>274546</v>
      </c>
      <c r="L2569" s="46" t="s">
        <v>8120</v>
      </c>
      <c r="M2569" s="46" t="s">
        <v>175</v>
      </c>
      <c r="N2569" s="215">
        <v>4</v>
      </c>
      <c r="O2569" s="90">
        <v>6</v>
      </c>
      <c r="P2569" s="90">
        <v>57</v>
      </c>
      <c r="Q2569" s="46" t="s">
        <v>47</v>
      </c>
      <c r="R2569" s="46" t="s">
        <v>489</v>
      </c>
      <c r="S2569" s="48"/>
      <c r="T2569" s="48"/>
      <c r="U2569" s="48"/>
      <c r="V2569" s="48"/>
      <c r="W2569" s="48"/>
      <c r="X2569" s="48"/>
      <c r="Y2569" s="48"/>
      <c r="Z2569" s="48"/>
      <c r="AA2569" s="48"/>
      <c r="AB2569" s="48"/>
      <c r="AC2569" s="48"/>
      <c r="AD2569" s="48"/>
      <c r="AE2569" s="48"/>
      <c r="AF2569" s="48"/>
      <c r="AG2569" s="48"/>
      <c r="AH2569" s="48"/>
      <c r="AI2569" s="48"/>
      <c r="AJ2569" s="48"/>
      <c r="AK2569" s="48"/>
      <c r="AL2569" s="48"/>
      <c r="AM2569" s="48"/>
      <c r="AN2569" s="48"/>
      <c r="AO2569" s="48"/>
      <c r="AP2569" s="48"/>
      <c r="AQ2569" s="48"/>
      <c r="AR2569" s="48"/>
      <c r="AS2569" s="48"/>
      <c r="AT2569" s="48"/>
      <c r="AU2569" s="48"/>
      <c r="AV2569" s="48"/>
      <c r="AW2569" s="48"/>
      <c r="AX2569" s="48"/>
      <c r="AY2569" s="48"/>
      <c r="AZ2569" s="48"/>
      <c r="BA2569" s="48"/>
      <c r="BB2569" s="48"/>
      <c r="BC2569" s="48"/>
      <c r="BD2569" s="48"/>
      <c r="BE2569" s="48"/>
      <c r="BF2569" s="48"/>
      <c r="BG2569" s="48"/>
      <c r="BH2569" s="48"/>
      <c r="BI2569" s="48"/>
      <c r="BJ2569" s="48"/>
      <c r="BK2569" s="48"/>
      <c r="BL2569" s="48"/>
      <c r="BM2569" s="48"/>
      <c r="BN2569" s="48"/>
      <c r="BO2569" s="48"/>
      <c r="BP2569" s="48"/>
      <c r="BQ2569" s="48"/>
      <c r="BR2569" s="48"/>
      <c r="BS2569" s="48"/>
      <c r="BT2569" s="48"/>
      <c r="BU2569" s="48"/>
      <c r="BV2569" s="48"/>
      <c r="BW2569" s="48"/>
      <c r="BX2569" s="48"/>
      <c r="BY2569" s="48"/>
      <c r="BZ2569" s="48"/>
      <c r="CA2569" s="48"/>
      <c r="CB2569" s="48"/>
      <c r="CC2569" s="48"/>
      <c r="CD2569" s="48"/>
      <c r="CE2569" s="48"/>
      <c r="CF2569" s="48"/>
      <c r="CG2569" s="48"/>
      <c r="CH2569" s="48"/>
      <c r="CI2569" s="48"/>
      <c r="CJ2569" s="48"/>
      <c r="CK2569" s="48"/>
      <c r="CL2569" s="48"/>
      <c r="CM2569" s="48"/>
      <c r="CN2569" s="48"/>
      <c r="CO2569" s="48"/>
      <c r="CP2569" s="48"/>
      <c r="CQ2569" s="48"/>
      <c r="CR2569" s="48"/>
      <c r="CS2569" s="48"/>
      <c r="CT2569" s="48"/>
      <c r="CU2569" s="48"/>
      <c r="CV2569" s="48"/>
      <c r="CW2569" s="48"/>
      <c r="CX2569" s="48"/>
      <c r="CY2569" s="48"/>
      <c r="CZ2569" s="48"/>
      <c r="DA2569" s="48"/>
      <c r="DB2569" s="48"/>
      <c r="DC2569" s="48"/>
      <c r="DD2569" s="48"/>
      <c r="DE2569" s="48"/>
      <c r="DF2569" s="48"/>
      <c r="DG2569" s="48"/>
      <c r="DH2569" s="48"/>
      <c r="DI2569" s="48"/>
      <c r="DJ2569" s="48"/>
      <c r="DK2569" s="48"/>
      <c r="DL2569" s="48"/>
      <c r="DM2569" s="48"/>
      <c r="DN2569" s="48"/>
      <c r="DO2569" s="48"/>
      <c r="DP2569" s="48"/>
      <c r="DQ2569" s="48"/>
      <c r="DR2569" s="48"/>
      <c r="DS2569" s="48"/>
      <c r="DT2569" s="48"/>
      <c r="DU2569" s="48"/>
      <c r="DV2569" s="48"/>
      <c r="DW2569" s="48"/>
      <c r="DX2569" s="48"/>
      <c r="DY2569" s="48"/>
      <c r="DZ2569" s="48"/>
      <c r="EA2569" s="48"/>
      <c r="EB2569" s="48"/>
      <c r="EC2569" s="48"/>
      <c r="ED2569" s="48"/>
      <c r="EE2569" s="48"/>
      <c r="EF2569" s="48"/>
      <c r="EG2569" s="48"/>
      <c r="EH2569" s="48"/>
      <c r="EI2569" s="48"/>
      <c r="EJ2569" s="48"/>
      <c r="EK2569" s="48"/>
      <c r="EL2569" s="48"/>
      <c r="EM2569" s="48"/>
      <c r="EN2569" s="48"/>
      <c r="EO2569" s="48"/>
      <c r="EP2569" s="48"/>
      <c r="EQ2569" s="48"/>
      <c r="ER2569" s="48"/>
      <c r="ES2569" s="48"/>
      <c r="ET2569" s="48"/>
      <c r="EU2569" s="48"/>
      <c r="EV2569" s="48"/>
      <c r="EW2569" s="48"/>
      <c r="EX2569" s="48"/>
      <c r="EY2569" s="48"/>
      <c r="EZ2569" s="48"/>
      <c r="FA2569" s="48"/>
      <c r="FB2569" s="48"/>
      <c r="FC2569" s="48"/>
      <c r="FD2569" s="48"/>
      <c r="FE2569" s="48"/>
      <c r="FF2569" s="48"/>
      <c r="FG2569" s="48"/>
      <c r="FH2569" s="48"/>
      <c r="FI2569" s="48"/>
      <c r="FJ2569" s="48"/>
      <c r="FK2569" s="48"/>
      <c r="FL2569" s="48"/>
      <c r="FM2569" s="48"/>
      <c r="FN2569" s="48"/>
      <c r="FO2569" s="48"/>
      <c r="FP2569" s="48"/>
      <c r="FQ2569" s="48"/>
      <c r="FR2569" s="48"/>
      <c r="FS2569" s="48"/>
      <c r="FT2569" s="48"/>
      <c r="FU2569" s="48"/>
      <c r="FV2569" s="48"/>
      <c r="FW2569" s="48"/>
      <c r="FX2569" s="48"/>
      <c r="FY2569" s="48"/>
      <c r="FZ2569" s="48"/>
      <c r="GA2569" s="48"/>
      <c r="GB2569" s="48"/>
      <c r="GC2569" s="48"/>
      <c r="GD2569" s="48"/>
      <c r="GE2569" s="48"/>
      <c r="GF2569" s="48"/>
      <c r="GG2569" s="48"/>
      <c r="GH2569" s="48"/>
      <c r="GI2569" s="48"/>
      <c r="GJ2569" s="48"/>
      <c r="GK2569" s="48"/>
      <c r="GL2569" s="48"/>
      <c r="GM2569" s="48"/>
      <c r="GN2569" s="48"/>
      <c r="GO2569" s="48"/>
      <c r="GP2569" s="48"/>
      <c r="GQ2569" s="48"/>
      <c r="GR2569" s="48"/>
      <c r="GS2569" s="48"/>
      <c r="GT2569" s="48"/>
      <c r="GU2569" s="48"/>
      <c r="GV2569" s="48"/>
      <c r="GW2569" s="48"/>
      <c r="GX2569" s="48"/>
      <c r="GY2569" s="48"/>
      <c r="GZ2569" s="48"/>
      <c r="HA2569" s="48"/>
      <c r="HB2569" s="48"/>
      <c r="HC2569" s="48"/>
      <c r="HD2569" s="48"/>
      <c r="HE2569" s="48"/>
      <c r="HF2569" s="48"/>
      <c r="HG2569" s="48"/>
      <c r="HH2569" s="48"/>
      <c r="HI2569" s="48"/>
      <c r="HJ2569" s="48"/>
      <c r="HK2569" s="48"/>
      <c r="HL2569" s="48"/>
      <c r="HM2569" s="48"/>
      <c r="HN2569" s="48"/>
      <c r="HO2569" s="48"/>
      <c r="HP2569" s="48"/>
      <c r="HQ2569" s="48"/>
      <c r="HR2569" s="48"/>
      <c r="HS2569" s="48"/>
      <c r="HT2569" s="48"/>
      <c r="HU2569" s="48"/>
      <c r="HV2569" s="48"/>
      <c r="HW2569" s="48"/>
      <c r="HX2569" s="48"/>
      <c r="HY2569" s="48"/>
      <c r="HZ2569" s="48"/>
      <c r="IA2569" s="48"/>
      <c r="IB2569" s="48"/>
      <c r="IC2569" s="48"/>
      <c r="ID2569" s="48"/>
      <c r="IE2569" s="48"/>
      <c r="IF2569" s="48"/>
      <c r="IG2569" s="48"/>
      <c r="IH2569" s="48"/>
      <c r="II2569" s="48"/>
      <c r="IJ2569" s="48"/>
      <c r="IK2569" s="48"/>
      <c r="IL2569" s="48"/>
      <c r="IM2569" s="48"/>
      <c r="IN2569" s="48"/>
      <c r="IO2569" s="48"/>
      <c r="IP2569" s="48"/>
      <c r="IQ2569" s="48"/>
      <c r="IR2569" s="48"/>
      <c r="IS2569" s="48"/>
      <c r="IT2569" s="48"/>
      <c r="IU2569" s="48"/>
      <c r="IV2569" s="48"/>
      <c r="IW2569" s="48"/>
      <c r="IX2569" s="48"/>
      <c r="IY2569" s="48"/>
      <c r="IZ2569" s="48"/>
      <c r="JA2569" s="48"/>
    </row>
    <row r="2570" spans="2:273" s="49" customFormat="1" ht="20" customHeight="1">
      <c r="B2570" s="120" t="s">
        <v>8126</v>
      </c>
      <c r="C2570" s="113">
        <v>20202</v>
      </c>
      <c r="D2570" s="104">
        <v>2020</v>
      </c>
      <c r="E2570" s="45" t="s">
        <v>2358</v>
      </c>
      <c r="F2570" s="146"/>
      <c r="G2570" s="359" t="s">
        <v>1086</v>
      </c>
      <c r="H2570" s="46" t="s">
        <v>8127</v>
      </c>
      <c r="I2570" s="46" t="s">
        <v>37</v>
      </c>
      <c r="J2570" s="90">
        <v>23</v>
      </c>
      <c r="K2570" s="198">
        <v>399943</v>
      </c>
      <c r="L2570" s="46" t="s">
        <v>8124</v>
      </c>
      <c r="M2570" s="46" t="s">
        <v>39</v>
      </c>
      <c r="N2570" s="215">
        <v>9</v>
      </c>
      <c r="O2570" s="90">
        <v>2</v>
      </c>
      <c r="P2570" s="90">
        <v>51</v>
      </c>
      <c r="Q2570" s="46" t="s">
        <v>55</v>
      </c>
      <c r="R2570" s="46" t="s">
        <v>353</v>
      </c>
      <c r="S2570" s="48"/>
      <c r="T2570" s="48"/>
      <c r="U2570" s="48"/>
      <c r="V2570" s="48"/>
      <c r="W2570" s="48"/>
      <c r="X2570" s="48"/>
      <c r="Y2570" s="48"/>
      <c r="Z2570" s="48"/>
      <c r="AA2570" s="48"/>
      <c r="AB2570" s="48"/>
      <c r="AC2570" s="48"/>
      <c r="AD2570" s="48"/>
      <c r="AE2570" s="48"/>
      <c r="AF2570" s="6"/>
      <c r="AG2570" s="6"/>
      <c r="AH2570" s="6"/>
      <c r="AI2570" s="6"/>
      <c r="AJ2570" s="6"/>
      <c r="AK2570" s="6"/>
      <c r="AL2570" s="6"/>
      <c r="AM2570" s="6"/>
      <c r="AN2570" s="6"/>
      <c r="AO2570" s="6"/>
      <c r="AP2570" s="6"/>
      <c r="AQ2570" s="6"/>
      <c r="AR2570" s="6"/>
      <c r="AS2570" s="6"/>
      <c r="AT2570" s="6"/>
      <c r="AU2570" s="6"/>
      <c r="AV2570" s="6"/>
      <c r="AW2570" s="6"/>
      <c r="AX2570" s="6"/>
      <c r="AY2570" s="6"/>
      <c r="AZ2570" s="6"/>
      <c r="BA2570" s="6"/>
      <c r="BB2570" s="6"/>
      <c r="BC2570" s="6"/>
      <c r="BD2570" s="6"/>
      <c r="BE2570" s="6"/>
      <c r="BF2570" s="6"/>
      <c r="BG2570" s="6"/>
      <c r="BH2570" s="6"/>
      <c r="BI2570" s="6"/>
      <c r="BJ2570" s="6"/>
      <c r="BK2570" s="6"/>
      <c r="BL2570" s="6"/>
      <c r="BM2570" s="6"/>
      <c r="BN2570" s="6"/>
      <c r="BO2570" s="6"/>
      <c r="BP2570" s="6"/>
      <c r="BQ2570" s="6"/>
      <c r="BR2570" s="6"/>
      <c r="BS2570" s="6"/>
      <c r="BT2570" s="6"/>
      <c r="BU2570" s="6"/>
      <c r="BV2570" s="6"/>
      <c r="BW2570" s="6"/>
      <c r="BX2570" s="6"/>
      <c r="BY2570" s="6"/>
      <c r="BZ2570" s="6"/>
      <c r="CA2570" s="6"/>
      <c r="CB2570" s="6"/>
      <c r="CC2570" s="6"/>
      <c r="CD2570" s="6"/>
      <c r="CE2570" s="6"/>
      <c r="CF2570" s="6"/>
      <c r="CG2570" s="6"/>
      <c r="CH2570" s="6"/>
      <c r="CI2570" s="6"/>
      <c r="CJ2570" s="6"/>
      <c r="CK2570" s="6"/>
      <c r="CL2570" s="6"/>
      <c r="CM2570" s="6"/>
      <c r="CN2570" s="6"/>
      <c r="CO2570" s="6"/>
      <c r="CP2570" s="6"/>
      <c r="CQ2570" s="6"/>
      <c r="CR2570" s="6"/>
      <c r="CS2570" s="6"/>
      <c r="CT2570" s="6"/>
      <c r="CU2570" s="6"/>
      <c r="CV2570" s="6"/>
      <c r="CW2570" s="6"/>
      <c r="CX2570" s="6"/>
      <c r="CY2570" s="6"/>
      <c r="CZ2570" s="6"/>
      <c r="DA2570" s="6"/>
      <c r="DB2570" s="6"/>
      <c r="DC2570" s="6"/>
      <c r="DD2570" s="6"/>
      <c r="DE2570" s="6"/>
      <c r="DF2570" s="6"/>
      <c r="DG2570" s="6"/>
      <c r="DH2570" s="6"/>
      <c r="DI2570" s="6"/>
      <c r="DJ2570" s="6"/>
      <c r="DK2570" s="6"/>
      <c r="DL2570" s="6"/>
      <c r="DM2570" s="6"/>
      <c r="DN2570" s="6"/>
      <c r="DO2570" s="6"/>
      <c r="DP2570" s="6"/>
      <c r="DQ2570" s="6"/>
      <c r="DR2570" s="6"/>
      <c r="DS2570" s="6"/>
      <c r="DT2570" s="6"/>
      <c r="DU2570" s="6"/>
      <c r="DV2570" s="6"/>
      <c r="DW2570" s="6"/>
      <c r="DX2570" s="6"/>
      <c r="DY2570" s="6"/>
      <c r="DZ2570" s="6"/>
      <c r="EA2570" s="6"/>
      <c r="EB2570" s="6"/>
      <c r="EC2570" s="6"/>
      <c r="ED2570" s="6"/>
      <c r="EE2570" s="6"/>
      <c r="EF2570" s="6"/>
      <c r="EG2570" s="6"/>
      <c r="EH2570" s="6"/>
      <c r="EI2570" s="6"/>
      <c r="EJ2570" s="6"/>
      <c r="EK2570" s="6"/>
      <c r="EL2570" s="6"/>
      <c r="EM2570" s="6"/>
      <c r="EN2570" s="6"/>
      <c r="EO2570" s="6"/>
      <c r="EP2570" s="6"/>
      <c r="EQ2570" s="6"/>
      <c r="ER2570" s="6"/>
      <c r="ES2570" s="6"/>
      <c r="ET2570" s="6"/>
      <c r="EU2570" s="6"/>
      <c r="EV2570" s="6"/>
      <c r="EW2570" s="6"/>
      <c r="EX2570" s="6"/>
      <c r="EY2570" s="6"/>
      <c r="EZ2570" s="6"/>
      <c r="FA2570" s="6"/>
      <c r="FB2570" s="6"/>
      <c r="FC2570" s="6"/>
      <c r="FD2570" s="6"/>
      <c r="FE2570" s="6"/>
      <c r="FF2570" s="6"/>
      <c r="FG2570" s="6"/>
      <c r="FH2570" s="6"/>
      <c r="FI2570" s="6"/>
      <c r="FJ2570" s="6"/>
      <c r="FK2570" s="6"/>
      <c r="FL2570" s="6"/>
      <c r="FM2570" s="6"/>
      <c r="FN2570" s="6"/>
      <c r="FO2570" s="6"/>
      <c r="FP2570" s="6"/>
      <c r="FQ2570" s="6"/>
      <c r="FR2570" s="6"/>
      <c r="FS2570" s="6"/>
      <c r="FT2570" s="6"/>
      <c r="FU2570" s="6"/>
      <c r="FV2570" s="6"/>
      <c r="FW2570" s="6"/>
      <c r="FX2570" s="6"/>
      <c r="FY2570" s="6"/>
      <c r="FZ2570" s="6"/>
      <c r="GA2570" s="6"/>
      <c r="GB2570" s="6"/>
      <c r="GC2570" s="6"/>
      <c r="GD2570" s="6"/>
      <c r="GE2570" s="6"/>
      <c r="GF2570" s="6"/>
      <c r="GG2570" s="6"/>
      <c r="GH2570" s="6"/>
      <c r="GI2570" s="6"/>
      <c r="GJ2570" s="6"/>
      <c r="GK2570" s="6"/>
      <c r="GL2570" s="6"/>
      <c r="GM2570" s="6"/>
      <c r="GN2570" s="6"/>
      <c r="GO2570" s="6"/>
      <c r="GP2570" s="6"/>
      <c r="GQ2570" s="6"/>
      <c r="GR2570" s="6"/>
      <c r="GS2570" s="6"/>
      <c r="GT2570" s="6"/>
      <c r="GU2570" s="6"/>
      <c r="GV2570" s="6"/>
      <c r="GW2570" s="6"/>
      <c r="GX2570" s="6"/>
      <c r="GY2570" s="6"/>
      <c r="GZ2570" s="6"/>
      <c r="HA2570" s="6"/>
      <c r="HB2570" s="6"/>
      <c r="HC2570" s="6"/>
      <c r="HD2570" s="6"/>
      <c r="HE2570" s="6"/>
      <c r="HF2570" s="6"/>
      <c r="HG2570" s="6"/>
      <c r="HH2570" s="6"/>
      <c r="HI2570" s="6"/>
      <c r="HJ2570" s="6"/>
      <c r="HK2570" s="6"/>
      <c r="HL2570" s="6"/>
      <c r="HM2570" s="6"/>
      <c r="HN2570" s="6"/>
      <c r="HO2570" s="6"/>
      <c r="HP2570" s="6"/>
      <c r="HQ2570" s="6"/>
      <c r="HR2570" s="6"/>
      <c r="HS2570" s="6"/>
      <c r="HT2570" s="6"/>
      <c r="HU2570" s="6"/>
      <c r="HV2570" s="6"/>
      <c r="HW2570" s="6"/>
      <c r="HX2570" s="6"/>
      <c r="HY2570" s="6"/>
      <c r="HZ2570" s="6"/>
      <c r="IA2570" s="6"/>
      <c r="IB2570" s="6"/>
      <c r="IC2570" s="6"/>
      <c r="ID2570" s="6"/>
      <c r="IE2570" s="6"/>
      <c r="IF2570" s="6"/>
      <c r="IG2570" s="6"/>
      <c r="IH2570" s="6"/>
      <c r="II2570" s="6"/>
      <c r="IJ2570" s="6"/>
      <c r="IK2570" s="6"/>
      <c r="IL2570" s="6"/>
      <c r="IM2570" s="6"/>
      <c r="IN2570" s="6"/>
      <c r="IO2570" s="6"/>
      <c r="IP2570" s="6"/>
      <c r="IQ2570" s="6"/>
      <c r="IR2570" s="6"/>
      <c r="IS2570" s="6"/>
      <c r="IT2570" s="6"/>
      <c r="IU2570" s="6"/>
      <c r="IV2570" s="6"/>
      <c r="IW2570" s="6"/>
      <c r="IX2570" s="6"/>
      <c r="IY2570" s="6"/>
      <c r="IZ2570" s="6"/>
      <c r="JA2570" s="6"/>
      <c r="JB2570" s="6"/>
      <c r="JC2570" s="6"/>
      <c r="JD2570" s="6"/>
      <c r="JE2570" s="6"/>
      <c r="JF2570" s="6"/>
      <c r="JG2570" s="6"/>
      <c r="JH2570" s="6"/>
      <c r="JI2570" s="6"/>
      <c r="JJ2570" s="6"/>
      <c r="JK2570" s="6"/>
      <c r="JL2570" s="6"/>
      <c r="JM2570" s="6"/>
    </row>
    <row r="2571" spans="2:273" s="49" customFormat="1" ht="20" customHeight="1">
      <c r="B2571" s="120" t="s">
        <v>8121</v>
      </c>
      <c r="C2571" s="113">
        <v>20201</v>
      </c>
      <c r="D2571" s="98">
        <v>2020</v>
      </c>
      <c r="E2571" s="45" t="s">
        <v>2358</v>
      </c>
      <c r="F2571" s="146"/>
      <c r="G2571" s="359"/>
      <c r="H2571" s="46" t="s">
        <v>8122</v>
      </c>
      <c r="I2571" s="46" t="s">
        <v>8123</v>
      </c>
      <c r="J2571" s="90">
        <v>5</v>
      </c>
      <c r="K2571" s="198">
        <v>152208</v>
      </c>
      <c r="L2571" s="46" t="s">
        <v>8124</v>
      </c>
      <c r="M2571" s="46" t="s">
        <v>39</v>
      </c>
      <c r="N2571" s="215">
        <v>9</v>
      </c>
      <c r="O2571" s="90">
        <v>2</v>
      </c>
      <c r="P2571" s="90">
        <v>51</v>
      </c>
      <c r="Q2571" s="46" t="s">
        <v>263</v>
      </c>
      <c r="R2571" s="46" t="s">
        <v>8125</v>
      </c>
      <c r="S2571" s="48"/>
      <c r="T2571" s="48"/>
      <c r="U2571" s="48"/>
      <c r="V2571" s="48"/>
      <c r="W2571" s="48"/>
      <c r="X2571" s="48"/>
      <c r="Y2571" s="48"/>
      <c r="Z2571" s="48"/>
      <c r="AA2571" s="48"/>
      <c r="AB2571" s="48"/>
      <c r="AC2571" s="48"/>
      <c r="AD2571" s="48"/>
      <c r="AE2571" s="48"/>
      <c r="AF2571" s="48"/>
      <c r="AG2571" s="48"/>
      <c r="AH2571" s="48"/>
      <c r="AI2571" s="48"/>
      <c r="AJ2571" s="48"/>
      <c r="AK2571" s="48"/>
      <c r="AL2571" s="48"/>
      <c r="AM2571" s="48"/>
      <c r="AN2571" s="48"/>
      <c r="AO2571" s="48"/>
      <c r="AP2571" s="48"/>
      <c r="AQ2571" s="48"/>
      <c r="AR2571" s="48"/>
      <c r="AS2571" s="48"/>
      <c r="AT2571" s="48"/>
      <c r="AU2571" s="48"/>
      <c r="AV2571" s="48"/>
      <c r="AW2571" s="48"/>
      <c r="AX2571" s="48"/>
      <c r="AY2571" s="48"/>
      <c r="AZ2571" s="48"/>
      <c r="BA2571" s="48"/>
      <c r="BB2571" s="48"/>
      <c r="BC2571" s="48"/>
      <c r="BD2571" s="48"/>
      <c r="BE2571" s="48"/>
      <c r="BF2571" s="48"/>
      <c r="BG2571" s="48"/>
      <c r="BH2571" s="48"/>
      <c r="BI2571" s="48"/>
      <c r="BJ2571" s="48"/>
      <c r="BK2571" s="48"/>
      <c r="BL2571" s="48"/>
      <c r="BM2571" s="48"/>
      <c r="BN2571" s="48"/>
      <c r="BO2571" s="48"/>
      <c r="BP2571" s="48"/>
      <c r="BQ2571" s="48"/>
      <c r="BR2571" s="48"/>
      <c r="BS2571" s="48"/>
      <c r="BT2571" s="48"/>
      <c r="BU2571" s="48"/>
      <c r="BV2571" s="48"/>
      <c r="BW2571" s="48"/>
      <c r="BX2571" s="48"/>
      <c r="BY2571" s="48"/>
      <c r="BZ2571" s="48"/>
      <c r="CA2571" s="48"/>
      <c r="CB2571" s="48"/>
      <c r="CC2571" s="48"/>
      <c r="CD2571" s="48"/>
      <c r="CE2571" s="48"/>
      <c r="CF2571" s="48"/>
      <c r="CG2571" s="48"/>
      <c r="CH2571" s="48"/>
      <c r="CI2571" s="48"/>
      <c r="CJ2571" s="48"/>
      <c r="CK2571" s="48"/>
      <c r="CL2571" s="48"/>
      <c r="CM2571" s="48"/>
      <c r="CN2571" s="48"/>
      <c r="CO2571" s="48"/>
      <c r="CP2571" s="48"/>
      <c r="CQ2571" s="48"/>
      <c r="CR2571" s="48"/>
      <c r="CS2571" s="48"/>
      <c r="CT2571" s="48"/>
      <c r="CU2571" s="48"/>
      <c r="CV2571" s="48"/>
      <c r="CW2571" s="48"/>
      <c r="CX2571" s="48"/>
      <c r="CY2571" s="48"/>
      <c r="CZ2571" s="48"/>
      <c r="DA2571" s="48"/>
      <c r="DB2571" s="48"/>
      <c r="DC2571" s="48"/>
      <c r="DD2571" s="48"/>
      <c r="DE2571" s="48"/>
      <c r="DF2571" s="48"/>
      <c r="DG2571" s="48"/>
      <c r="DH2571" s="48"/>
      <c r="DI2571" s="48"/>
      <c r="DJ2571" s="48"/>
      <c r="DK2571" s="48"/>
      <c r="DL2571" s="48"/>
      <c r="DM2571" s="48"/>
      <c r="DN2571" s="48"/>
      <c r="DO2571" s="48"/>
      <c r="DP2571" s="48"/>
      <c r="DQ2571" s="48"/>
      <c r="DR2571" s="48"/>
      <c r="DS2571" s="48"/>
      <c r="DT2571" s="48"/>
      <c r="DU2571" s="48"/>
      <c r="DV2571" s="48"/>
      <c r="DW2571" s="48"/>
      <c r="DX2571" s="48"/>
      <c r="DY2571" s="48"/>
      <c r="DZ2571" s="48"/>
      <c r="EA2571" s="48"/>
      <c r="EB2571" s="48"/>
      <c r="EC2571" s="48"/>
      <c r="ED2571" s="48"/>
      <c r="EE2571" s="48"/>
      <c r="EF2571" s="48"/>
      <c r="EG2571" s="48"/>
      <c r="EH2571" s="48"/>
      <c r="EI2571" s="48"/>
      <c r="EJ2571" s="48"/>
      <c r="EK2571" s="48"/>
      <c r="EL2571" s="48"/>
      <c r="EM2571" s="48"/>
      <c r="EN2571" s="48"/>
      <c r="EO2571" s="48"/>
      <c r="EP2571" s="48"/>
      <c r="EQ2571" s="48"/>
      <c r="ER2571" s="48"/>
      <c r="ES2571" s="48"/>
      <c r="ET2571" s="48"/>
      <c r="EU2571" s="48"/>
      <c r="EV2571" s="48"/>
      <c r="EW2571" s="48"/>
      <c r="EX2571" s="48"/>
      <c r="EY2571" s="48"/>
      <c r="EZ2571" s="48"/>
      <c r="FA2571" s="48"/>
      <c r="FB2571" s="48"/>
      <c r="FC2571" s="48"/>
      <c r="FD2571" s="48"/>
      <c r="FE2571" s="48"/>
      <c r="FF2571" s="48"/>
      <c r="FG2571" s="48"/>
      <c r="FH2571" s="48"/>
      <c r="FI2571" s="48"/>
      <c r="FJ2571" s="48"/>
      <c r="FK2571" s="48"/>
      <c r="FL2571" s="48"/>
      <c r="FM2571" s="48"/>
      <c r="FN2571" s="48"/>
      <c r="FO2571" s="48"/>
      <c r="FP2571" s="48"/>
      <c r="FQ2571" s="48"/>
      <c r="FR2571" s="48"/>
      <c r="FS2571" s="48"/>
      <c r="FT2571" s="48"/>
      <c r="FU2571" s="48"/>
      <c r="FV2571" s="48"/>
      <c r="FW2571" s="48"/>
      <c r="FX2571" s="48"/>
      <c r="FY2571" s="48"/>
      <c r="FZ2571" s="48"/>
      <c r="GA2571" s="48"/>
      <c r="GB2571" s="48"/>
      <c r="GC2571" s="48"/>
      <c r="GD2571" s="48"/>
      <c r="GE2571" s="48"/>
      <c r="GF2571" s="48"/>
      <c r="GG2571" s="48"/>
      <c r="GH2571" s="48"/>
      <c r="GI2571" s="48"/>
      <c r="GJ2571" s="48"/>
      <c r="GK2571" s="48"/>
      <c r="GL2571" s="48"/>
      <c r="GM2571" s="48"/>
      <c r="GN2571" s="48"/>
      <c r="GO2571" s="48"/>
      <c r="GP2571" s="48"/>
      <c r="GQ2571" s="48"/>
      <c r="GR2571" s="48"/>
      <c r="GS2571" s="48"/>
      <c r="GT2571" s="48"/>
      <c r="GU2571" s="48"/>
      <c r="GV2571" s="48"/>
      <c r="GW2571" s="48"/>
      <c r="GX2571" s="48"/>
      <c r="GY2571" s="48"/>
      <c r="GZ2571" s="48"/>
      <c r="HA2571" s="48"/>
      <c r="HB2571" s="48"/>
      <c r="HC2571" s="48"/>
      <c r="HD2571" s="48"/>
      <c r="HE2571" s="48"/>
      <c r="HF2571" s="48"/>
      <c r="HG2571" s="48"/>
      <c r="HH2571" s="48"/>
      <c r="HI2571" s="48"/>
      <c r="HJ2571" s="48"/>
      <c r="HK2571" s="48"/>
      <c r="HL2571" s="48"/>
      <c r="HM2571" s="48"/>
      <c r="HN2571" s="48"/>
      <c r="HO2571" s="48"/>
      <c r="HP2571" s="48"/>
      <c r="HQ2571" s="48"/>
      <c r="HR2571" s="48"/>
      <c r="HS2571" s="48"/>
      <c r="HT2571" s="48"/>
      <c r="HU2571" s="48"/>
      <c r="HV2571" s="48"/>
      <c r="HW2571" s="48"/>
      <c r="HX2571" s="48"/>
      <c r="HY2571" s="48"/>
      <c r="HZ2571" s="48"/>
      <c r="IA2571" s="48"/>
      <c r="IB2571" s="48"/>
      <c r="IC2571" s="48"/>
      <c r="ID2571" s="48"/>
      <c r="IE2571" s="48"/>
      <c r="IF2571" s="48"/>
      <c r="IG2571" s="48"/>
      <c r="IH2571" s="48"/>
      <c r="II2571" s="48"/>
      <c r="IJ2571" s="48"/>
      <c r="IK2571" s="48"/>
      <c r="IL2571" s="48"/>
      <c r="IM2571" s="48"/>
      <c r="IN2571" s="48"/>
      <c r="IO2571" s="48"/>
      <c r="IP2571" s="48"/>
      <c r="IQ2571" s="48"/>
      <c r="IR2571" s="48"/>
      <c r="IS2571" s="48"/>
      <c r="IT2571" s="48"/>
      <c r="IU2571" s="48"/>
      <c r="IV2571" s="48"/>
      <c r="IW2571" s="48"/>
      <c r="IX2571" s="48"/>
      <c r="IY2571" s="48"/>
      <c r="IZ2571" s="48"/>
      <c r="JA2571" s="48"/>
    </row>
    <row r="2572" spans="2:273" s="49" customFormat="1" ht="20" customHeight="1">
      <c r="B2572" s="120" t="s">
        <v>5176</v>
      </c>
      <c r="C2572" s="113">
        <v>20192</v>
      </c>
      <c r="D2572" s="104">
        <v>2019</v>
      </c>
      <c r="E2572" s="66" t="s">
        <v>2358</v>
      </c>
      <c r="F2572" s="145"/>
      <c r="G2572" s="358"/>
      <c r="H2572" s="68" t="s">
        <v>5177</v>
      </c>
      <c r="I2572" s="68" t="s">
        <v>37</v>
      </c>
      <c r="J2572" s="92">
        <v>11</v>
      </c>
      <c r="K2572" s="200">
        <v>250000</v>
      </c>
      <c r="L2572" s="68" t="s">
        <v>5173</v>
      </c>
      <c r="M2572" s="68" t="s">
        <v>39</v>
      </c>
      <c r="N2572" s="215">
        <v>9</v>
      </c>
      <c r="O2572" s="89">
        <v>2</v>
      </c>
      <c r="P2572" s="89">
        <v>51</v>
      </c>
      <c r="Q2572" s="68" t="s">
        <v>47</v>
      </c>
      <c r="R2572" s="68" t="s">
        <v>193</v>
      </c>
      <c r="S2572" s="6"/>
      <c r="T2572" s="6"/>
      <c r="U2572" s="6"/>
      <c r="V2572" s="6"/>
      <c r="W2572" s="6"/>
      <c r="X2572" s="6"/>
      <c r="Y2572" s="6"/>
      <c r="Z2572" s="6"/>
      <c r="AA2572" s="6"/>
      <c r="AB2572" s="6"/>
      <c r="AC2572" s="6"/>
      <c r="AD2572" s="6"/>
      <c r="AE2572" s="6"/>
      <c r="AF2572" s="6"/>
      <c r="AG2572" s="6"/>
      <c r="AH2572" s="6"/>
      <c r="AI2572" s="6"/>
      <c r="AJ2572" s="6"/>
      <c r="AK2572" s="6"/>
      <c r="AL2572" s="6"/>
      <c r="AM2572" s="6"/>
      <c r="AN2572" s="6"/>
      <c r="AO2572" s="6"/>
      <c r="AP2572" s="6"/>
      <c r="AQ2572" s="6"/>
      <c r="AR2572" s="7" t="s">
        <v>47</v>
      </c>
      <c r="AS2572" s="29" t="s">
        <v>2003</v>
      </c>
      <c r="AT2572" s="6"/>
      <c r="AU2572" s="6"/>
      <c r="AV2572" s="6"/>
      <c r="AW2572" s="6"/>
      <c r="AX2572" s="6"/>
      <c r="AY2572" s="6"/>
      <c r="AZ2572" s="6"/>
      <c r="BA2572" s="6"/>
      <c r="BB2572" s="6"/>
      <c r="BC2572" s="6"/>
      <c r="BD2572" s="6"/>
      <c r="BE2572" s="6"/>
      <c r="BF2572" s="6"/>
      <c r="BG2572" s="6"/>
      <c r="BH2572" s="6"/>
      <c r="BI2572" s="6"/>
      <c r="BJ2572" s="6"/>
      <c r="BK2572" s="6"/>
      <c r="BL2572" s="6"/>
      <c r="BM2572" s="6"/>
      <c r="BN2572" s="6"/>
      <c r="BO2572" s="6"/>
      <c r="BP2572" s="6"/>
      <c r="BQ2572" s="6"/>
      <c r="BR2572" s="6"/>
      <c r="BS2572" s="6"/>
      <c r="BT2572" s="6"/>
      <c r="BU2572" s="6"/>
      <c r="BV2572" s="6"/>
      <c r="BW2572" s="6"/>
      <c r="BX2572" s="6"/>
      <c r="BY2572" s="6"/>
      <c r="BZ2572" s="6"/>
      <c r="CA2572" s="6"/>
      <c r="CB2572" s="6"/>
      <c r="CC2572" s="6"/>
      <c r="CD2572" s="6"/>
      <c r="CE2572" s="6"/>
      <c r="CF2572" s="6"/>
      <c r="CG2572" s="6"/>
      <c r="CH2572" s="6"/>
      <c r="CI2572" s="6"/>
      <c r="CJ2572" s="6"/>
      <c r="CK2572" s="6"/>
      <c r="CL2572" s="6"/>
      <c r="CM2572" s="6"/>
      <c r="CN2572" s="6"/>
      <c r="CO2572" s="6"/>
      <c r="CP2572" s="6"/>
      <c r="CQ2572" s="6"/>
      <c r="CR2572" s="6"/>
      <c r="CS2572" s="6"/>
      <c r="CT2572" s="6"/>
      <c r="CU2572" s="6"/>
      <c r="CV2572" s="6"/>
      <c r="CW2572" s="6"/>
      <c r="CX2572" s="6"/>
      <c r="CY2572" s="6"/>
      <c r="CZ2572" s="6"/>
      <c r="DA2572" s="6"/>
      <c r="DB2572" s="6"/>
      <c r="DC2572" s="6"/>
      <c r="DD2572" s="6"/>
      <c r="DE2572" s="6"/>
      <c r="DF2572" s="6"/>
      <c r="DG2572" s="6"/>
      <c r="DH2572" s="6"/>
      <c r="DI2572" s="6"/>
      <c r="DJ2572" s="6"/>
      <c r="DK2572" s="6"/>
      <c r="DL2572" s="6"/>
      <c r="DM2572" s="6"/>
      <c r="DN2572" s="6"/>
      <c r="DO2572" s="6"/>
      <c r="DP2572" s="6"/>
      <c r="DQ2572" s="6"/>
      <c r="DR2572" s="6"/>
      <c r="DS2572" s="6"/>
      <c r="DT2572" s="6"/>
      <c r="DU2572" s="6"/>
      <c r="DV2572" s="6"/>
      <c r="DW2572" s="6"/>
      <c r="DX2572" s="6"/>
      <c r="DY2572" s="6"/>
      <c r="DZ2572" s="6"/>
      <c r="EA2572" s="6"/>
      <c r="EB2572" s="6"/>
      <c r="EC2572" s="6"/>
      <c r="ED2572" s="6"/>
      <c r="EE2572" s="6"/>
      <c r="EF2572" s="6"/>
      <c r="EG2572" s="6"/>
      <c r="EH2572" s="6"/>
      <c r="EI2572" s="6"/>
      <c r="EJ2572" s="6"/>
      <c r="EK2572" s="6"/>
      <c r="EL2572" s="6"/>
      <c r="EM2572" s="6"/>
      <c r="EN2572" s="6"/>
      <c r="EO2572" s="6"/>
      <c r="EP2572" s="6"/>
      <c r="EQ2572" s="6"/>
      <c r="ER2572" s="6"/>
      <c r="ES2572" s="6"/>
      <c r="ET2572" s="6"/>
      <c r="EU2572" s="6"/>
      <c r="EV2572" s="6"/>
      <c r="EW2572" s="6"/>
      <c r="EX2572" s="6"/>
      <c r="EY2572" s="6"/>
      <c r="EZ2572" s="6"/>
      <c r="FA2572" s="6"/>
      <c r="FB2572" s="6"/>
      <c r="FC2572" s="6"/>
      <c r="FD2572" s="6"/>
      <c r="FE2572" s="6"/>
      <c r="FF2572" s="6"/>
      <c r="FG2572" s="6"/>
      <c r="FH2572" s="6"/>
      <c r="FI2572" s="6"/>
      <c r="FJ2572" s="6"/>
      <c r="FK2572" s="6"/>
      <c r="FL2572" s="6"/>
      <c r="FM2572" s="6"/>
      <c r="FN2572" s="6"/>
      <c r="FO2572" s="6"/>
      <c r="FP2572" s="6"/>
      <c r="FQ2572" s="6"/>
      <c r="FR2572" s="6"/>
      <c r="FS2572" s="6"/>
      <c r="FT2572" s="6"/>
      <c r="FU2572" s="6"/>
      <c r="FV2572" s="6"/>
      <c r="FW2572" s="6"/>
      <c r="FX2572" s="6"/>
      <c r="FY2572" s="6"/>
      <c r="FZ2572" s="6"/>
      <c r="GA2572" s="6"/>
      <c r="GB2572" s="6"/>
      <c r="GC2572" s="6"/>
      <c r="GD2572" s="6"/>
      <c r="GE2572" s="6"/>
      <c r="GF2572" s="6"/>
      <c r="GG2572" s="6"/>
      <c r="GH2572" s="6"/>
      <c r="GI2572" s="6"/>
      <c r="GJ2572" s="6"/>
      <c r="GK2572" s="6"/>
      <c r="GL2572" s="6"/>
      <c r="GM2572" s="6"/>
      <c r="GN2572" s="6"/>
      <c r="GO2572" s="6"/>
      <c r="GP2572" s="6"/>
      <c r="GQ2572" s="6"/>
      <c r="GR2572" s="6"/>
      <c r="GS2572" s="6"/>
      <c r="GT2572" s="6"/>
      <c r="GU2572" s="6"/>
      <c r="GV2572" s="6"/>
      <c r="GW2572" s="6"/>
      <c r="GX2572" s="6"/>
      <c r="GY2572" s="6"/>
      <c r="GZ2572" s="6"/>
      <c r="HA2572" s="6"/>
      <c r="HB2572" s="6"/>
      <c r="HC2572" s="6"/>
      <c r="HD2572" s="6"/>
      <c r="HE2572" s="6"/>
      <c r="HF2572" s="6"/>
      <c r="HG2572" s="6"/>
      <c r="HH2572" s="6"/>
      <c r="HI2572" s="6"/>
      <c r="HJ2572" s="6"/>
      <c r="HK2572" s="6"/>
      <c r="HL2572" s="6"/>
      <c r="HM2572" s="6"/>
      <c r="HN2572" s="6"/>
      <c r="HO2572" s="6"/>
      <c r="HP2572" s="6"/>
      <c r="HQ2572" s="6"/>
      <c r="HR2572" s="6"/>
      <c r="HS2572" s="6"/>
      <c r="HT2572" s="6"/>
      <c r="HU2572" s="6"/>
      <c r="HV2572" s="6"/>
      <c r="HW2572" s="6"/>
      <c r="HX2572" s="6"/>
      <c r="HY2572" s="6"/>
      <c r="HZ2572" s="6"/>
      <c r="IA2572" s="6"/>
      <c r="IB2572" s="6"/>
      <c r="IC2572" s="6"/>
      <c r="ID2572" s="6"/>
      <c r="IE2572" s="6"/>
      <c r="IF2572" s="6"/>
      <c r="IG2572" s="6"/>
      <c r="IH2572" s="6"/>
      <c r="II2572" s="6"/>
      <c r="IJ2572" s="6"/>
      <c r="IK2572" s="6"/>
      <c r="IL2572" s="6"/>
      <c r="IM2572" s="6"/>
      <c r="IN2572" s="6"/>
      <c r="IO2572" s="6"/>
      <c r="IP2572" s="6"/>
      <c r="IQ2572" s="6"/>
      <c r="IR2572" s="6"/>
      <c r="IS2572" s="6"/>
      <c r="IT2572" s="6"/>
      <c r="IU2572" s="6"/>
      <c r="IV2572" s="6"/>
      <c r="IW2572" s="6"/>
      <c r="IX2572" s="6"/>
      <c r="IY2572" s="6"/>
      <c r="IZ2572" s="6"/>
      <c r="JA2572" s="6"/>
      <c r="JB2572" s="6"/>
      <c r="JC2572" s="6"/>
      <c r="JD2572" s="6"/>
      <c r="JE2572" s="6"/>
      <c r="JF2572" s="6"/>
      <c r="JG2572" s="6"/>
      <c r="JH2572" s="6"/>
      <c r="JI2572" s="6"/>
      <c r="JJ2572" s="6"/>
      <c r="JK2572" s="6"/>
      <c r="JL2572" s="6"/>
      <c r="JM2572" s="6"/>
    </row>
    <row r="2573" spans="2:273" s="49" customFormat="1" ht="20" customHeight="1">
      <c r="B2573" s="120" t="s">
        <v>5174</v>
      </c>
      <c r="C2573" s="113">
        <v>20192</v>
      </c>
      <c r="D2573" s="104">
        <v>2019</v>
      </c>
      <c r="E2573" s="66" t="s">
        <v>2358</v>
      </c>
      <c r="F2573" s="145"/>
      <c r="G2573" s="358"/>
      <c r="H2573" s="68" t="s">
        <v>5175</v>
      </c>
      <c r="I2573" s="68" t="s">
        <v>37</v>
      </c>
      <c r="J2573" s="92">
        <v>22</v>
      </c>
      <c r="K2573" s="200">
        <v>396446</v>
      </c>
      <c r="L2573" s="68" t="s">
        <v>5173</v>
      </c>
      <c r="M2573" s="68" t="s">
        <v>39</v>
      </c>
      <c r="N2573" s="215">
        <v>9</v>
      </c>
      <c r="O2573" s="89">
        <v>2</v>
      </c>
      <c r="P2573" s="89">
        <v>51</v>
      </c>
      <c r="Q2573" s="68" t="s">
        <v>55</v>
      </c>
      <c r="R2573" s="68" t="s">
        <v>156</v>
      </c>
      <c r="S2573" s="6"/>
      <c r="T2573" s="6"/>
      <c r="U2573" s="6"/>
      <c r="V2573" s="6"/>
      <c r="W2573" s="6"/>
      <c r="X2573" s="6"/>
      <c r="Y2573" s="6"/>
      <c r="Z2573" s="6"/>
      <c r="AA2573" s="6"/>
      <c r="AB2573" s="6"/>
      <c r="AC2573" s="6"/>
      <c r="AD2573" s="6"/>
      <c r="AE2573" s="6"/>
      <c r="AF2573" s="37"/>
      <c r="AG2573" s="37"/>
      <c r="AH2573" s="37"/>
      <c r="AI2573" s="37"/>
      <c r="AJ2573" s="37"/>
      <c r="AK2573" s="37"/>
      <c r="AL2573" s="37"/>
      <c r="AM2573" s="37"/>
      <c r="AN2573" s="37"/>
      <c r="AO2573" s="37"/>
      <c r="AP2573" s="37"/>
      <c r="AQ2573" s="37"/>
      <c r="AR2573" s="37"/>
      <c r="AS2573" s="37"/>
      <c r="AT2573" s="37"/>
      <c r="AU2573" s="37"/>
      <c r="AV2573" s="37"/>
      <c r="AW2573" s="37"/>
      <c r="AX2573" s="37"/>
      <c r="AY2573" s="37"/>
      <c r="AZ2573" s="37"/>
      <c r="BA2573" s="37"/>
      <c r="BB2573" s="37"/>
      <c r="BC2573" s="37"/>
      <c r="BD2573" s="37"/>
      <c r="BE2573" s="37"/>
      <c r="BF2573" s="37"/>
      <c r="BG2573" s="37"/>
      <c r="BH2573" s="37"/>
      <c r="BI2573" s="37"/>
      <c r="BJ2573" s="37"/>
      <c r="BK2573" s="37"/>
      <c r="BL2573" s="37"/>
      <c r="BM2573" s="37"/>
      <c r="BN2573" s="37"/>
      <c r="BO2573" s="37"/>
      <c r="BP2573" s="37"/>
      <c r="BQ2573" s="37"/>
      <c r="BR2573" s="37"/>
      <c r="BS2573" s="37"/>
      <c r="BT2573" s="37"/>
      <c r="BU2573" s="37"/>
      <c r="BV2573" s="37"/>
      <c r="BW2573" s="37"/>
      <c r="BX2573" s="37"/>
      <c r="BY2573" s="37"/>
      <c r="BZ2573" s="37"/>
      <c r="CA2573" s="37"/>
      <c r="CB2573" s="37"/>
      <c r="CC2573" s="37"/>
      <c r="CD2573" s="37"/>
      <c r="CE2573" s="37"/>
      <c r="CF2573" s="37"/>
      <c r="CG2573" s="37"/>
      <c r="CH2573" s="37"/>
      <c r="CI2573" s="37"/>
      <c r="CJ2573" s="37"/>
      <c r="CK2573" s="37"/>
      <c r="CL2573" s="37"/>
      <c r="CM2573" s="37"/>
      <c r="CN2573" s="37"/>
      <c r="CO2573" s="37"/>
      <c r="CP2573" s="37"/>
      <c r="CQ2573" s="37"/>
      <c r="CR2573" s="37"/>
      <c r="CS2573" s="37"/>
      <c r="CT2573" s="37"/>
      <c r="CU2573" s="37"/>
      <c r="CV2573" s="37"/>
      <c r="CW2573" s="37"/>
      <c r="CX2573" s="37"/>
      <c r="CY2573" s="37"/>
      <c r="CZ2573" s="37"/>
      <c r="DA2573" s="37"/>
      <c r="DB2573" s="37"/>
      <c r="DC2573" s="37"/>
      <c r="DD2573" s="37"/>
      <c r="DE2573" s="37"/>
      <c r="DF2573" s="37"/>
      <c r="DG2573" s="37"/>
      <c r="DH2573" s="37"/>
      <c r="DI2573" s="37"/>
      <c r="DJ2573" s="37"/>
      <c r="DK2573" s="37"/>
      <c r="DL2573" s="37"/>
      <c r="DM2573" s="37"/>
      <c r="DN2573" s="37"/>
      <c r="DO2573" s="37"/>
      <c r="DP2573" s="37"/>
      <c r="DQ2573" s="37"/>
      <c r="DR2573" s="37"/>
      <c r="DS2573" s="37"/>
      <c r="DT2573" s="37"/>
      <c r="DU2573" s="37"/>
      <c r="DV2573" s="37"/>
      <c r="DW2573" s="37"/>
      <c r="DX2573" s="37"/>
      <c r="DY2573" s="37"/>
      <c r="DZ2573" s="37"/>
      <c r="EA2573" s="37"/>
      <c r="EB2573" s="37"/>
      <c r="EC2573" s="37"/>
      <c r="ED2573" s="37"/>
      <c r="EE2573" s="37"/>
      <c r="EF2573" s="37"/>
      <c r="EG2573" s="37"/>
      <c r="EH2573" s="37"/>
      <c r="EI2573" s="37"/>
      <c r="EJ2573" s="37"/>
      <c r="EK2573" s="37"/>
      <c r="EL2573" s="37"/>
      <c r="EM2573" s="37"/>
      <c r="EN2573" s="37"/>
      <c r="EO2573" s="37"/>
      <c r="EP2573" s="37"/>
      <c r="EQ2573" s="37"/>
      <c r="ER2573" s="37"/>
      <c r="ES2573" s="37"/>
      <c r="ET2573" s="37"/>
      <c r="EU2573" s="37"/>
      <c r="EV2573" s="37"/>
      <c r="EW2573" s="37"/>
      <c r="EX2573" s="37"/>
      <c r="EY2573" s="37"/>
      <c r="EZ2573" s="37"/>
      <c r="FA2573" s="37"/>
      <c r="FB2573" s="37"/>
      <c r="FC2573" s="37"/>
      <c r="FD2573" s="37"/>
      <c r="FE2573" s="37"/>
      <c r="FF2573" s="37"/>
      <c r="FG2573" s="37"/>
      <c r="FH2573" s="37"/>
      <c r="FI2573" s="37"/>
      <c r="FJ2573" s="37"/>
      <c r="FK2573" s="37"/>
      <c r="FL2573" s="37"/>
      <c r="FM2573" s="37"/>
      <c r="FN2573" s="37"/>
      <c r="FO2573" s="37"/>
      <c r="FP2573" s="37"/>
      <c r="FQ2573" s="37"/>
      <c r="FR2573" s="37"/>
      <c r="FS2573" s="37"/>
      <c r="FT2573" s="37"/>
      <c r="FU2573" s="37"/>
      <c r="FV2573" s="37"/>
      <c r="FW2573" s="37"/>
      <c r="FX2573" s="37"/>
      <c r="FY2573" s="37"/>
      <c r="FZ2573" s="37"/>
      <c r="GA2573" s="37"/>
      <c r="GB2573" s="37"/>
      <c r="GC2573" s="37"/>
      <c r="GD2573" s="37"/>
      <c r="GE2573" s="37"/>
      <c r="GF2573" s="37"/>
      <c r="GG2573" s="37"/>
      <c r="GH2573" s="37"/>
      <c r="GI2573" s="37"/>
      <c r="GJ2573" s="37"/>
      <c r="GK2573" s="37"/>
      <c r="GL2573" s="37"/>
      <c r="GM2573" s="37"/>
      <c r="GN2573" s="37"/>
      <c r="GO2573" s="37"/>
      <c r="GP2573" s="37"/>
      <c r="GQ2573" s="37"/>
      <c r="GR2573" s="37"/>
      <c r="GS2573" s="37"/>
      <c r="GT2573" s="37"/>
      <c r="GU2573" s="37"/>
      <c r="GV2573" s="37"/>
      <c r="GW2573" s="37"/>
      <c r="GX2573" s="37"/>
      <c r="GY2573" s="37"/>
      <c r="GZ2573" s="37"/>
      <c r="HA2573" s="37"/>
      <c r="HB2573" s="37"/>
      <c r="HC2573" s="37"/>
      <c r="HD2573" s="37"/>
      <c r="HE2573" s="37"/>
      <c r="HF2573" s="37"/>
      <c r="HG2573" s="37"/>
      <c r="HH2573" s="37"/>
      <c r="HI2573" s="37"/>
      <c r="HJ2573" s="37"/>
      <c r="HK2573" s="37"/>
      <c r="HL2573" s="37"/>
      <c r="HM2573" s="37"/>
      <c r="HN2573" s="37"/>
      <c r="HO2573" s="37"/>
      <c r="HP2573" s="37"/>
      <c r="HQ2573" s="37"/>
      <c r="HR2573" s="37"/>
      <c r="HS2573" s="37"/>
      <c r="HT2573" s="37"/>
      <c r="HU2573" s="37"/>
      <c r="HV2573" s="37"/>
      <c r="HW2573" s="37"/>
      <c r="HX2573" s="37"/>
      <c r="HY2573" s="37"/>
      <c r="HZ2573" s="37"/>
      <c r="IA2573" s="37"/>
      <c r="IB2573" s="37"/>
      <c r="IC2573" s="37"/>
      <c r="ID2573" s="37"/>
      <c r="IE2573" s="37"/>
      <c r="IF2573" s="37"/>
      <c r="IG2573" s="37"/>
      <c r="IH2573" s="37"/>
      <c r="II2573" s="37"/>
      <c r="IJ2573" s="37"/>
      <c r="IK2573" s="37"/>
      <c r="IL2573" s="37"/>
      <c r="IM2573" s="37"/>
      <c r="IN2573" s="37"/>
      <c r="IO2573" s="37"/>
      <c r="IP2573" s="37"/>
      <c r="IQ2573" s="37"/>
      <c r="IR2573" s="37"/>
      <c r="IS2573" s="37"/>
      <c r="IT2573" s="37"/>
      <c r="IU2573" s="37"/>
      <c r="IV2573" s="37"/>
      <c r="IW2573" s="37"/>
      <c r="IX2573" s="37"/>
      <c r="IY2573" s="37"/>
      <c r="IZ2573" s="37"/>
      <c r="JA2573" s="37"/>
      <c r="JB2573" s="37"/>
      <c r="JC2573" s="37"/>
      <c r="JD2573" s="37"/>
      <c r="JE2573" s="37"/>
      <c r="JF2573" s="37"/>
      <c r="JG2573" s="37"/>
      <c r="JH2573" s="37"/>
      <c r="JI2573" s="37"/>
      <c r="JJ2573" s="37"/>
      <c r="JK2573" s="37"/>
      <c r="JL2573" s="37"/>
      <c r="JM2573" s="37"/>
    </row>
    <row r="2574" spans="2:273" s="49" customFormat="1" ht="20" customHeight="1">
      <c r="B2574" s="120" t="s">
        <v>5171</v>
      </c>
      <c r="C2574" s="113">
        <v>20192</v>
      </c>
      <c r="D2574" s="104">
        <v>2019</v>
      </c>
      <c r="E2574" s="66" t="s">
        <v>2358</v>
      </c>
      <c r="F2574" s="145"/>
      <c r="G2574" s="358"/>
      <c r="H2574" s="68" t="s">
        <v>5172</v>
      </c>
      <c r="I2574" s="68" t="s">
        <v>37</v>
      </c>
      <c r="J2574" s="92">
        <v>16</v>
      </c>
      <c r="K2574" s="200">
        <v>755362</v>
      </c>
      <c r="L2574" s="68" t="s">
        <v>5173</v>
      </c>
      <c r="M2574" s="68" t="s">
        <v>39</v>
      </c>
      <c r="N2574" s="215">
        <v>9</v>
      </c>
      <c r="O2574" s="89">
        <v>2</v>
      </c>
      <c r="P2574" s="89">
        <v>51</v>
      </c>
      <c r="Q2574" s="68" t="s">
        <v>47</v>
      </c>
      <c r="R2574" s="68" t="s">
        <v>193</v>
      </c>
      <c r="S2574" s="6"/>
      <c r="T2574" s="6"/>
      <c r="U2574" s="6"/>
      <c r="V2574" s="6"/>
      <c r="W2574" s="6"/>
      <c r="X2574" s="6"/>
      <c r="Y2574" s="6"/>
      <c r="Z2574" s="6"/>
      <c r="AA2574" s="6"/>
      <c r="AB2574" s="6"/>
      <c r="AC2574" s="6"/>
      <c r="AD2574" s="6"/>
      <c r="AE2574" s="6"/>
      <c r="AF2574" s="6"/>
      <c r="AG2574" s="6"/>
      <c r="AH2574" s="6"/>
      <c r="AI2574" s="6"/>
      <c r="AJ2574" s="6"/>
      <c r="AK2574" s="6"/>
      <c r="AL2574" s="6"/>
      <c r="AM2574" s="6"/>
      <c r="AN2574" s="6"/>
      <c r="AO2574" s="6"/>
      <c r="AP2574" s="6"/>
      <c r="AQ2574" s="6"/>
      <c r="AR2574" s="7" t="s">
        <v>32</v>
      </c>
      <c r="AS2574" s="7" t="s">
        <v>53</v>
      </c>
      <c r="AT2574" s="6"/>
      <c r="AU2574" s="6"/>
      <c r="AV2574" s="6"/>
      <c r="AW2574" s="6"/>
      <c r="AX2574" s="6"/>
      <c r="AY2574" s="6"/>
      <c r="AZ2574" s="6"/>
      <c r="BA2574" s="6"/>
      <c r="BB2574" s="6"/>
      <c r="BC2574" s="6"/>
      <c r="BD2574" s="6"/>
      <c r="BE2574" s="6"/>
      <c r="BF2574" s="6"/>
      <c r="BG2574" s="6"/>
      <c r="BH2574" s="6"/>
      <c r="BI2574" s="6"/>
      <c r="BJ2574" s="6"/>
      <c r="BK2574" s="6"/>
      <c r="BL2574" s="6"/>
      <c r="BM2574" s="6"/>
      <c r="BN2574" s="6"/>
      <c r="BO2574" s="6"/>
      <c r="BP2574" s="6"/>
      <c r="BQ2574" s="6"/>
      <c r="BR2574" s="6"/>
      <c r="BS2574" s="6"/>
      <c r="BT2574" s="6"/>
      <c r="BU2574" s="6"/>
      <c r="BV2574" s="6"/>
      <c r="BW2574" s="6"/>
      <c r="BX2574" s="6"/>
      <c r="BY2574" s="6"/>
      <c r="BZ2574" s="6"/>
      <c r="CA2574" s="6"/>
      <c r="CB2574" s="6"/>
      <c r="CC2574" s="6"/>
      <c r="CD2574" s="6"/>
      <c r="CE2574" s="6"/>
      <c r="CF2574" s="6"/>
      <c r="CG2574" s="6"/>
      <c r="CH2574" s="6"/>
      <c r="CI2574" s="6"/>
      <c r="CJ2574" s="6"/>
      <c r="CK2574" s="6"/>
      <c r="CL2574" s="6"/>
      <c r="CM2574" s="6"/>
      <c r="CN2574" s="6"/>
      <c r="CO2574" s="6"/>
      <c r="CP2574" s="6"/>
      <c r="CQ2574" s="6"/>
      <c r="CR2574" s="6"/>
      <c r="CS2574" s="6"/>
      <c r="CT2574" s="6"/>
      <c r="CU2574" s="6"/>
      <c r="CV2574" s="6"/>
      <c r="CW2574" s="6"/>
      <c r="CX2574" s="6"/>
      <c r="CY2574" s="6"/>
      <c r="CZ2574" s="6"/>
      <c r="DA2574" s="6"/>
      <c r="DB2574" s="6"/>
      <c r="DC2574" s="6"/>
      <c r="DD2574" s="6"/>
      <c r="DE2574" s="6"/>
      <c r="DF2574" s="6"/>
      <c r="DG2574" s="6"/>
      <c r="DH2574" s="6"/>
      <c r="DI2574" s="6"/>
      <c r="DJ2574" s="6"/>
      <c r="DK2574" s="6"/>
      <c r="DL2574" s="6"/>
      <c r="DM2574" s="6"/>
      <c r="DN2574" s="6"/>
      <c r="DO2574" s="6"/>
      <c r="DP2574" s="6"/>
      <c r="DQ2574" s="6"/>
      <c r="DR2574" s="6"/>
      <c r="DS2574" s="6"/>
      <c r="DT2574" s="6"/>
      <c r="DU2574" s="6"/>
      <c r="DV2574" s="6"/>
      <c r="DW2574" s="6"/>
      <c r="DX2574" s="6"/>
      <c r="DY2574" s="6"/>
      <c r="DZ2574" s="6"/>
      <c r="EA2574" s="6"/>
      <c r="EB2574" s="6"/>
      <c r="EC2574" s="6"/>
      <c r="ED2574" s="6"/>
      <c r="EE2574" s="6"/>
      <c r="EF2574" s="6"/>
      <c r="EG2574" s="6"/>
      <c r="EH2574" s="6"/>
      <c r="EI2574" s="6"/>
      <c r="EJ2574" s="6"/>
      <c r="EK2574" s="6"/>
      <c r="EL2574" s="6"/>
      <c r="EM2574" s="6"/>
      <c r="EN2574" s="6"/>
      <c r="EO2574" s="6"/>
      <c r="EP2574" s="6"/>
      <c r="EQ2574" s="6"/>
      <c r="ER2574" s="6"/>
      <c r="ES2574" s="6"/>
      <c r="ET2574" s="6"/>
      <c r="EU2574" s="6"/>
      <c r="EV2574" s="6"/>
      <c r="EW2574" s="6"/>
      <c r="EX2574" s="6"/>
      <c r="EY2574" s="6"/>
      <c r="EZ2574" s="6"/>
      <c r="FA2574" s="6"/>
      <c r="FB2574" s="6"/>
      <c r="FC2574" s="6"/>
      <c r="FD2574" s="6"/>
      <c r="FE2574" s="6"/>
      <c r="FF2574" s="6"/>
      <c r="FG2574" s="6"/>
      <c r="FH2574" s="6"/>
      <c r="FI2574" s="6"/>
      <c r="FJ2574" s="6"/>
      <c r="FK2574" s="6"/>
      <c r="FL2574" s="6"/>
      <c r="FM2574" s="6"/>
      <c r="FN2574" s="6"/>
      <c r="FO2574" s="6"/>
      <c r="FP2574" s="6"/>
      <c r="FQ2574" s="6"/>
      <c r="FR2574" s="6"/>
      <c r="FS2574" s="6"/>
      <c r="FT2574" s="6"/>
      <c r="FU2574" s="6"/>
      <c r="FV2574" s="6"/>
      <c r="FW2574" s="6"/>
      <c r="FX2574" s="6"/>
      <c r="FY2574" s="6"/>
      <c r="FZ2574" s="6"/>
      <c r="GA2574" s="6"/>
      <c r="GB2574" s="6"/>
      <c r="GC2574" s="6"/>
      <c r="GD2574" s="6"/>
      <c r="GE2574" s="6"/>
      <c r="GF2574" s="6"/>
      <c r="GG2574" s="6"/>
      <c r="GH2574" s="6"/>
      <c r="GI2574" s="6"/>
      <c r="GJ2574" s="6"/>
      <c r="GK2574" s="6"/>
      <c r="GL2574" s="6"/>
      <c r="GM2574" s="6"/>
      <c r="GN2574" s="6"/>
      <c r="GO2574" s="6"/>
      <c r="GP2574" s="6"/>
      <c r="GQ2574" s="6"/>
      <c r="GR2574" s="6"/>
      <c r="GS2574" s="6"/>
      <c r="GT2574" s="6"/>
      <c r="GU2574" s="6"/>
      <c r="GV2574" s="6"/>
      <c r="GW2574" s="6"/>
      <c r="GX2574" s="6"/>
      <c r="GY2574" s="6"/>
      <c r="GZ2574" s="6"/>
      <c r="HA2574" s="6"/>
      <c r="HB2574" s="6"/>
      <c r="HC2574" s="6"/>
      <c r="HD2574" s="6"/>
      <c r="HE2574" s="6"/>
      <c r="HF2574" s="6"/>
      <c r="HG2574" s="6"/>
      <c r="HH2574" s="6"/>
      <c r="HI2574" s="6"/>
      <c r="HJ2574" s="6"/>
      <c r="HK2574" s="6"/>
      <c r="HL2574" s="6"/>
      <c r="HM2574" s="6"/>
      <c r="HN2574" s="6"/>
      <c r="HO2574" s="6"/>
      <c r="HP2574" s="6"/>
      <c r="HQ2574" s="6"/>
      <c r="HR2574" s="6"/>
      <c r="HS2574" s="6"/>
      <c r="HT2574" s="6"/>
      <c r="HU2574" s="6"/>
      <c r="HV2574" s="6"/>
      <c r="HW2574" s="6"/>
      <c r="HX2574" s="6"/>
      <c r="HY2574" s="6"/>
      <c r="HZ2574" s="6"/>
      <c r="IA2574" s="6"/>
      <c r="IB2574" s="6"/>
      <c r="IC2574" s="6"/>
      <c r="ID2574" s="6"/>
      <c r="IE2574" s="6"/>
      <c r="IF2574" s="6"/>
      <c r="IG2574" s="6"/>
      <c r="IH2574" s="6"/>
      <c r="II2574" s="6"/>
      <c r="IJ2574" s="6"/>
      <c r="IK2574" s="6"/>
      <c r="IL2574" s="6"/>
      <c r="IM2574" s="6"/>
      <c r="IN2574" s="6"/>
      <c r="IO2574" s="6"/>
      <c r="IP2574" s="6"/>
      <c r="IQ2574" s="6"/>
      <c r="IR2574" s="6"/>
      <c r="IS2574" s="6"/>
      <c r="IT2574" s="6"/>
      <c r="IU2574" s="6"/>
      <c r="IV2574" s="6"/>
      <c r="IW2574" s="6"/>
      <c r="IX2574" s="6"/>
      <c r="IY2574" s="6"/>
      <c r="IZ2574" s="6"/>
      <c r="JA2574" s="6"/>
      <c r="JB2574" s="6"/>
      <c r="JC2574" s="6"/>
      <c r="JD2574" s="6"/>
      <c r="JE2574" s="6"/>
      <c r="JF2574" s="6"/>
      <c r="JG2574" s="6"/>
      <c r="JH2574" s="6"/>
      <c r="JI2574" s="6"/>
      <c r="JJ2574" s="6"/>
      <c r="JK2574" s="6"/>
      <c r="JL2574" s="6"/>
      <c r="JM2574" s="6"/>
    </row>
    <row r="2575" spans="2:273" s="49" customFormat="1" ht="20" customHeight="1">
      <c r="B2575" s="120" t="s">
        <v>8128</v>
      </c>
      <c r="C2575" s="113">
        <v>20202</v>
      </c>
      <c r="D2575" s="104">
        <v>2020</v>
      </c>
      <c r="E2575" s="45" t="s">
        <v>2358</v>
      </c>
      <c r="F2575" s="146"/>
      <c r="G2575" s="359"/>
      <c r="H2575" s="46" t="s">
        <v>8129</v>
      </c>
      <c r="I2575" s="46" t="s">
        <v>37</v>
      </c>
      <c r="J2575" s="90">
        <v>33</v>
      </c>
      <c r="K2575" s="198">
        <v>997812</v>
      </c>
      <c r="L2575" s="46" t="s">
        <v>8124</v>
      </c>
      <c r="M2575" s="46" t="s">
        <v>39</v>
      </c>
      <c r="N2575" s="215">
        <v>9</v>
      </c>
      <c r="O2575" s="90">
        <v>2</v>
      </c>
      <c r="P2575" s="90">
        <v>51</v>
      </c>
      <c r="Q2575" s="46" t="s">
        <v>55</v>
      </c>
      <c r="R2575" s="46" t="s">
        <v>167</v>
      </c>
      <c r="S2575" s="48"/>
      <c r="T2575" s="48"/>
      <c r="U2575" s="48"/>
      <c r="V2575" s="48"/>
      <c r="W2575" s="48"/>
      <c r="X2575" s="48"/>
      <c r="Y2575" s="48"/>
      <c r="Z2575" s="48"/>
      <c r="AA2575" s="48"/>
      <c r="AB2575" s="48"/>
      <c r="AC2575" s="48"/>
      <c r="AD2575" s="48"/>
      <c r="AE2575" s="48"/>
      <c r="AF2575" s="6"/>
      <c r="AG2575" s="6"/>
      <c r="AH2575" s="6"/>
      <c r="AI2575" s="6"/>
      <c r="AJ2575" s="6"/>
      <c r="AK2575" s="6"/>
      <c r="AL2575" s="6"/>
      <c r="AM2575" s="6"/>
      <c r="AN2575" s="6"/>
      <c r="AO2575" s="6"/>
      <c r="AP2575" s="6"/>
      <c r="AQ2575" s="6"/>
      <c r="AR2575" s="6"/>
      <c r="AS2575" s="6"/>
      <c r="AT2575" s="6"/>
      <c r="AU2575" s="6"/>
      <c r="AV2575" s="6"/>
      <c r="AW2575" s="6"/>
      <c r="AX2575" s="6"/>
      <c r="AY2575" s="6"/>
      <c r="AZ2575" s="6"/>
      <c r="BA2575" s="6"/>
      <c r="BB2575" s="6"/>
      <c r="BC2575" s="6"/>
      <c r="BD2575" s="6"/>
      <c r="BE2575" s="6"/>
      <c r="BF2575" s="6"/>
      <c r="BG2575" s="6"/>
      <c r="BH2575" s="6"/>
      <c r="BI2575" s="6"/>
      <c r="BJ2575" s="6"/>
      <c r="BK2575" s="6"/>
      <c r="BL2575" s="6"/>
      <c r="BM2575" s="6"/>
      <c r="BN2575" s="6"/>
      <c r="BO2575" s="6"/>
      <c r="BP2575" s="6"/>
      <c r="BQ2575" s="6"/>
      <c r="BR2575" s="6"/>
      <c r="BS2575" s="6"/>
      <c r="BT2575" s="6"/>
      <c r="BU2575" s="6"/>
      <c r="BV2575" s="6"/>
      <c r="BW2575" s="6"/>
      <c r="BX2575" s="6"/>
      <c r="BY2575" s="6"/>
      <c r="BZ2575" s="6"/>
      <c r="CA2575" s="6"/>
      <c r="CB2575" s="6"/>
      <c r="CC2575" s="6"/>
      <c r="CD2575" s="6"/>
      <c r="CE2575" s="6"/>
      <c r="CF2575" s="6"/>
      <c r="CG2575" s="6"/>
      <c r="CH2575" s="6"/>
      <c r="CI2575" s="6"/>
      <c r="CJ2575" s="6"/>
      <c r="CK2575" s="6"/>
      <c r="CL2575" s="6"/>
      <c r="CM2575" s="6"/>
      <c r="CN2575" s="6"/>
      <c r="CO2575" s="6"/>
      <c r="CP2575" s="6"/>
      <c r="CQ2575" s="6"/>
      <c r="CR2575" s="6"/>
      <c r="CS2575" s="6"/>
      <c r="CT2575" s="6"/>
      <c r="CU2575" s="6"/>
      <c r="CV2575" s="6"/>
      <c r="CW2575" s="6"/>
      <c r="CX2575" s="6"/>
      <c r="CY2575" s="6"/>
      <c r="CZ2575" s="6"/>
      <c r="DA2575" s="6"/>
      <c r="DB2575" s="6"/>
      <c r="DC2575" s="6"/>
      <c r="DD2575" s="6"/>
      <c r="DE2575" s="6"/>
      <c r="DF2575" s="6"/>
      <c r="DG2575" s="6"/>
      <c r="DH2575" s="6"/>
      <c r="DI2575" s="6"/>
      <c r="DJ2575" s="6"/>
      <c r="DK2575" s="6"/>
      <c r="DL2575" s="6"/>
      <c r="DM2575" s="6"/>
      <c r="DN2575" s="6"/>
      <c r="DO2575" s="6"/>
      <c r="DP2575" s="6"/>
      <c r="DQ2575" s="6"/>
      <c r="DR2575" s="6"/>
      <c r="DS2575" s="6"/>
      <c r="DT2575" s="6"/>
      <c r="DU2575" s="6"/>
      <c r="DV2575" s="6"/>
      <c r="DW2575" s="6"/>
      <c r="DX2575" s="6"/>
      <c r="DY2575" s="6"/>
      <c r="DZ2575" s="6"/>
      <c r="EA2575" s="6"/>
      <c r="EB2575" s="6"/>
      <c r="EC2575" s="6"/>
      <c r="ED2575" s="6"/>
      <c r="EE2575" s="6"/>
      <c r="EF2575" s="6"/>
      <c r="EG2575" s="6"/>
      <c r="EH2575" s="6"/>
      <c r="EI2575" s="6"/>
      <c r="EJ2575" s="6"/>
      <c r="EK2575" s="6"/>
      <c r="EL2575" s="6"/>
      <c r="EM2575" s="6"/>
      <c r="EN2575" s="6"/>
      <c r="EO2575" s="6"/>
      <c r="EP2575" s="6"/>
      <c r="EQ2575" s="6"/>
      <c r="ER2575" s="6"/>
      <c r="ES2575" s="6"/>
      <c r="ET2575" s="6"/>
      <c r="EU2575" s="6"/>
      <c r="EV2575" s="6"/>
      <c r="EW2575" s="6"/>
      <c r="EX2575" s="6"/>
      <c r="EY2575" s="6"/>
      <c r="EZ2575" s="6"/>
      <c r="FA2575" s="6"/>
      <c r="FB2575" s="6"/>
      <c r="FC2575" s="6"/>
      <c r="FD2575" s="6"/>
      <c r="FE2575" s="6"/>
      <c r="FF2575" s="6"/>
      <c r="FG2575" s="6"/>
      <c r="FH2575" s="6"/>
      <c r="FI2575" s="6"/>
      <c r="FJ2575" s="6"/>
      <c r="FK2575" s="6"/>
      <c r="FL2575" s="6"/>
      <c r="FM2575" s="6"/>
      <c r="FN2575" s="6"/>
      <c r="FO2575" s="6"/>
      <c r="FP2575" s="6"/>
      <c r="FQ2575" s="6"/>
      <c r="FR2575" s="6"/>
      <c r="FS2575" s="6"/>
      <c r="FT2575" s="6"/>
      <c r="FU2575" s="6"/>
      <c r="FV2575" s="6"/>
      <c r="FW2575" s="6"/>
      <c r="FX2575" s="6"/>
      <c r="FY2575" s="6"/>
      <c r="FZ2575" s="6"/>
      <c r="GA2575" s="6"/>
      <c r="GB2575" s="6"/>
      <c r="GC2575" s="6"/>
      <c r="GD2575" s="6"/>
      <c r="GE2575" s="6"/>
      <c r="GF2575" s="6"/>
      <c r="GG2575" s="6"/>
      <c r="GH2575" s="6"/>
      <c r="GI2575" s="6"/>
      <c r="GJ2575" s="6"/>
      <c r="GK2575" s="6"/>
      <c r="GL2575" s="6"/>
      <c r="GM2575" s="6"/>
      <c r="GN2575" s="6"/>
      <c r="GO2575" s="6"/>
      <c r="GP2575" s="6"/>
      <c r="GQ2575" s="6"/>
      <c r="GR2575" s="6"/>
      <c r="GS2575" s="6"/>
      <c r="GT2575" s="6"/>
      <c r="GU2575" s="6"/>
      <c r="GV2575" s="6"/>
      <c r="GW2575" s="6"/>
      <c r="GX2575" s="6"/>
      <c r="GY2575" s="6"/>
      <c r="GZ2575" s="6"/>
      <c r="HA2575" s="6"/>
      <c r="HB2575" s="6"/>
      <c r="HC2575" s="6"/>
      <c r="HD2575" s="6"/>
      <c r="HE2575" s="6"/>
      <c r="HF2575" s="6"/>
      <c r="HG2575" s="6"/>
      <c r="HH2575" s="6"/>
      <c r="HI2575" s="6"/>
      <c r="HJ2575" s="6"/>
      <c r="HK2575" s="6"/>
      <c r="HL2575" s="6"/>
      <c r="HM2575" s="6"/>
      <c r="HN2575" s="6"/>
      <c r="HO2575" s="6"/>
      <c r="HP2575" s="6"/>
      <c r="HQ2575" s="6"/>
      <c r="HR2575" s="6"/>
      <c r="HS2575" s="6"/>
      <c r="HT2575" s="6"/>
      <c r="HU2575" s="6"/>
      <c r="HV2575" s="6"/>
      <c r="HW2575" s="6"/>
      <c r="HX2575" s="6"/>
      <c r="HY2575" s="6"/>
      <c r="HZ2575" s="6"/>
      <c r="IA2575" s="6"/>
      <c r="IB2575" s="6"/>
      <c r="IC2575" s="6"/>
      <c r="ID2575" s="6"/>
      <c r="IE2575" s="6"/>
      <c r="IF2575" s="6"/>
      <c r="IG2575" s="6"/>
      <c r="IH2575" s="6"/>
      <c r="II2575" s="6"/>
      <c r="IJ2575" s="6"/>
      <c r="IK2575" s="6"/>
      <c r="IL2575" s="6"/>
      <c r="IM2575" s="6"/>
      <c r="IN2575" s="6"/>
      <c r="IO2575" s="6"/>
      <c r="IP2575" s="6"/>
      <c r="IQ2575" s="6"/>
      <c r="IR2575" s="6"/>
      <c r="IS2575" s="6"/>
      <c r="IT2575" s="6"/>
      <c r="IU2575" s="6"/>
      <c r="IV2575" s="6"/>
      <c r="IW2575" s="6"/>
      <c r="IX2575" s="6"/>
      <c r="IY2575" s="6"/>
      <c r="IZ2575" s="6"/>
      <c r="JA2575" s="6"/>
      <c r="JB2575" s="6"/>
      <c r="JC2575" s="6"/>
      <c r="JD2575" s="6"/>
      <c r="JE2575" s="6"/>
      <c r="JF2575" s="6"/>
      <c r="JG2575" s="6"/>
      <c r="JH2575" s="6"/>
      <c r="JI2575" s="6"/>
      <c r="JJ2575" s="6"/>
      <c r="JK2575" s="6"/>
      <c r="JL2575" s="6"/>
      <c r="JM2575" s="6"/>
    </row>
    <row r="2576" spans="2:273" s="49" customFormat="1" ht="20" customHeight="1">
      <c r="B2576" s="120" t="s">
        <v>8130</v>
      </c>
      <c r="C2576" s="113">
        <v>20202</v>
      </c>
      <c r="D2576" s="104">
        <v>2020</v>
      </c>
      <c r="E2576" s="45" t="s">
        <v>2358</v>
      </c>
      <c r="F2576" s="146"/>
      <c r="G2576" s="359"/>
      <c r="H2576" s="46" t="s">
        <v>8131</v>
      </c>
      <c r="I2576" s="46" t="s">
        <v>37</v>
      </c>
      <c r="J2576" s="90">
        <v>27</v>
      </c>
      <c r="K2576" s="198">
        <v>1983571</v>
      </c>
      <c r="L2576" s="46" t="s">
        <v>8124</v>
      </c>
      <c r="M2576" s="46" t="s">
        <v>39</v>
      </c>
      <c r="N2576" s="215">
        <v>9</v>
      </c>
      <c r="O2576" s="90">
        <v>2</v>
      </c>
      <c r="P2576" s="90">
        <v>51</v>
      </c>
      <c r="Q2576" s="46" t="s">
        <v>47</v>
      </c>
      <c r="R2576" s="46" t="s">
        <v>193</v>
      </c>
      <c r="S2576" s="48"/>
      <c r="T2576" s="48"/>
      <c r="U2576" s="48"/>
      <c r="V2576" s="48"/>
      <c r="W2576" s="48"/>
      <c r="X2576" s="48"/>
      <c r="Y2576" s="48"/>
      <c r="Z2576" s="48"/>
      <c r="AA2576" s="48"/>
      <c r="AB2576" s="48"/>
      <c r="AC2576" s="48"/>
      <c r="AD2576" s="48"/>
      <c r="AE2576" s="48"/>
      <c r="AF2576" s="6"/>
      <c r="AG2576" s="6"/>
      <c r="AH2576" s="6"/>
      <c r="AI2576" s="6"/>
      <c r="AJ2576" s="6"/>
      <c r="AK2576" s="6"/>
      <c r="AL2576" s="6"/>
      <c r="AM2576" s="6"/>
      <c r="AN2576" s="6"/>
      <c r="AO2576" s="6"/>
      <c r="AP2576" s="6"/>
      <c r="AQ2576" s="6"/>
      <c r="AR2576" s="6"/>
      <c r="AS2576" s="6"/>
      <c r="AT2576" s="6"/>
      <c r="AU2576" s="6"/>
      <c r="AV2576" s="6"/>
      <c r="AW2576" s="6"/>
      <c r="AX2576" s="6"/>
      <c r="AY2576" s="6"/>
      <c r="AZ2576" s="6"/>
      <c r="BA2576" s="6"/>
      <c r="BB2576" s="6"/>
      <c r="BC2576" s="6"/>
      <c r="BD2576" s="6"/>
      <c r="BE2576" s="6"/>
      <c r="BF2576" s="6"/>
      <c r="BG2576" s="6"/>
      <c r="BH2576" s="6"/>
      <c r="BI2576" s="6"/>
      <c r="BJ2576" s="6"/>
      <c r="BK2576" s="6"/>
      <c r="BL2576" s="6"/>
      <c r="BM2576" s="6"/>
      <c r="BN2576" s="6"/>
      <c r="BO2576" s="6"/>
      <c r="BP2576" s="6"/>
      <c r="BQ2576" s="6"/>
      <c r="BR2576" s="6"/>
      <c r="BS2576" s="6"/>
      <c r="BT2576" s="6"/>
      <c r="BU2576" s="6"/>
      <c r="BV2576" s="6"/>
      <c r="BW2576" s="6"/>
      <c r="BX2576" s="6"/>
      <c r="BY2576" s="6"/>
      <c r="BZ2576" s="6"/>
      <c r="CA2576" s="6"/>
      <c r="CB2576" s="6"/>
      <c r="CC2576" s="6"/>
      <c r="CD2576" s="6"/>
      <c r="CE2576" s="6"/>
      <c r="CF2576" s="6"/>
      <c r="CG2576" s="6"/>
      <c r="CH2576" s="6"/>
      <c r="CI2576" s="6"/>
      <c r="CJ2576" s="6"/>
      <c r="CK2576" s="6"/>
      <c r="CL2576" s="6"/>
      <c r="CM2576" s="6"/>
      <c r="CN2576" s="6"/>
      <c r="CO2576" s="6"/>
      <c r="CP2576" s="6"/>
      <c r="CQ2576" s="6"/>
      <c r="CR2576" s="6"/>
      <c r="CS2576" s="6"/>
      <c r="CT2576" s="6"/>
      <c r="CU2576" s="6"/>
      <c r="CV2576" s="6"/>
      <c r="CW2576" s="6"/>
      <c r="CX2576" s="6"/>
      <c r="CY2576" s="6"/>
      <c r="CZ2576" s="6"/>
      <c r="DA2576" s="6"/>
      <c r="DB2576" s="6"/>
      <c r="DC2576" s="6"/>
      <c r="DD2576" s="6"/>
      <c r="DE2576" s="6"/>
      <c r="DF2576" s="6"/>
      <c r="DG2576" s="6"/>
      <c r="DH2576" s="6"/>
      <c r="DI2576" s="6"/>
      <c r="DJ2576" s="6"/>
      <c r="DK2576" s="6"/>
      <c r="DL2576" s="6"/>
      <c r="DM2576" s="6"/>
      <c r="DN2576" s="6"/>
      <c r="DO2576" s="6"/>
      <c r="DP2576" s="6"/>
      <c r="DQ2576" s="6"/>
      <c r="DR2576" s="6"/>
      <c r="DS2576" s="6"/>
      <c r="DT2576" s="6"/>
      <c r="DU2576" s="6"/>
      <c r="DV2576" s="6"/>
      <c r="DW2576" s="6"/>
      <c r="DX2576" s="6"/>
      <c r="DY2576" s="6"/>
      <c r="DZ2576" s="6"/>
      <c r="EA2576" s="6"/>
      <c r="EB2576" s="6"/>
      <c r="EC2576" s="6"/>
      <c r="ED2576" s="6"/>
      <c r="EE2576" s="6"/>
      <c r="EF2576" s="6"/>
      <c r="EG2576" s="6"/>
      <c r="EH2576" s="6"/>
      <c r="EI2576" s="6"/>
      <c r="EJ2576" s="6"/>
      <c r="EK2576" s="6"/>
      <c r="EL2576" s="6"/>
      <c r="EM2576" s="6"/>
      <c r="EN2576" s="6"/>
      <c r="EO2576" s="6"/>
      <c r="EP2576" s="6"/>
      <c r="EQ2576" s="6"/>
      <c r="ER2576" s="6"/>
      <c r="ES2576" s="6"/>
      <c r="ET2576" s="6"/>
      <c r="EU2576" s="6"/>
      <c r="EV2576" s="6"/>
      <c r="EW2576" s="6"/>
      <c r="EX2576" s="6"/>
      <c r="EY2576" s="6"/>
      <c r="EZ2576" s="6"/>
      <c r="FA2576" s="6"/>
      <c r="FB2576" s="6"/>
      <c r="FC2576" s="6"/>
      <c r="FD2576" s="6"/>
      <c r="FE2576" s="6"/>
      <c r="FF2576" s="6"/>
      <c r="FG2576" s="6"/>
      <c r="FH2576" s="6"/>
      <c r="FI2576" s="6"/>
      <c r="FJ2576" s="6"/>
      <c r="FK2576" s="6"/>
      <c r="FL2576" s="6"/>
      <c r="FM2576" s="6"/>
      <c r="FN2576" s="6"/>
      <c r="FO2576" s="6"/>
      <c r="FP2576" s="6"/>
      <c r="FQ2576" s="6"/>
      <c r="FR2576" s="6"/>
      <c r="FS2576" s="6"/>
      <c r="FT2576" s="6"/>
      <c r="FU2576" s="6"/>
      <c r="FV2576" s="6"/>
      <c r="FW2576" s="6"/>
      <c r="FX2576" s="6"/>
      <c r="FY2576" s="6"/>
      <c r="FZ2576" s="6"/>
      <c r="GA2576" s="6"/>
      <c r="GB2576" s="6"/>
      <c r="GC2576" s="6"/>
      <c r="GD2576" s="6"/>
      <c r="GE2576" s="6"/>
      <c r="GF2576" s="6"/>
      <c r="GG2576" s="6"/>
      <c r="GH2576" s="6"/>
      <c r="GI2576" s="6"/>
      <c r="GJ2576" s="6"/>
      <c r="GK2576" s="6"/>
      <c r="GL2576" s="6"/>
      <c r="GM2576" s="6"/>
      <c r="GN2576" s="6"/>
      <c r="GO2576" s="6"/>
      <c r="GP2576" s="6"/>
      <c r="GQ2576" s="6"/>
      <c r="GR2576" s="6"/>
      <c r="GS2576" s="6"/>
      <c r="GT2576" s="6"/>
      <c r="GU2576" s="6"/>
      <c r="GV2576" s="6"/>
      <c r="GW2576" s="6"/>
      <c r="GX2576" s="6"/>
      <c r="GY2576" s="6"/>
      <c r="GZ2576" s="6"/>
      <c r="HA2576" s="6"/>
      <c r="HB2576" s="6"/>
      <c r="HC2576" s="6"/>
      <c r="HD2576" s="6"/>
      <c r="HE2576" s="6"/>
      <c r="HF2576" s="6"/>
      <c r="HG2576" s="6"/>
      <c r="HH2576" s="6"/>
      <c r="HI2576" s="6"/>
      <c r="HJ2576" s="6"/>
      <c r="HK2576" s="6"/>
      <c r="HL2576" s="6"/>
      <c r="HM2576" s="6"/>
      <c r="HN2576" s="6"/>
      <c r="HO2576" s="6"/>
      <c r="HP2576" s="6"/>
      <c r="HQ2576" s="6"/>
      <c r="HR2576" s="6"/>
      <c r="HS2576" s="6"/>
      <c r="HT2576" s="6"/>
      <c r="HU2576" s="6"/>
      <c r="HV2576" s="6"/>
      <c r="HW2576" s="6"/>
      <c r="HX2576" s="6"/>
      <c r="HY2576" s="6"/>
      <c r="HZ2576" s="6"/>
      <c r="IA2576" s="6"/>
      <c r="IB2576" s="6"/>
      <c r="IC2576" s="6"/>
      <c r="ID2576" s="6"/>
      <c r="IE2576" s="6"/>
      <c r="IF2576" s="6"/>
      <c r="IG2576" s="6"/>
      <c r="IH2576" s="6"/>
      <c r="II2576" s="6"/>
      <c r="IJ2576" s="6"/>
      <c r="IK2576" s="6"/>
      <c r="IL2576" s="6"/>
      <c r="IM2576" s="6"/>
      <c r="IN2576" s="6"/>
      <c r="IO2576" s="6"/>
      <c r="IP2576" s="6"/>
      <c r="IQ2576" s="6"/>
      <c r="IR2576" s="6"/>
      <c r="IS2576" s="6"/>
      <c r="IT2576" s="6"/>
      <c r="IU2576" s="6"/>
      <c r="IV2576" s="6"/>
      <c r="IW2576" s="6"/>
      <c r="IX2576" s="6"/>
      <c r="IY2576" s="6"/>
      <c r="IZ2576" s="6"/>
      <c r="JA2576" s="6"/>
      <c r="JB2576" s="6"/>
      <c r="JC2576" s="6"/>
      <c r="JD2576" s="6"/>
      <c r="JE2576" s="6"/>
      <c r="JF2576" s="6"/>
      <c r="JG2576" s="6"/>
      <c r="JH2576" s="6"/>
      <c r="JI2576" s="6"/>
      <c r="JJ2576" s="6"/>
      <c r="JK2576" s="6"/>
      <c r="JL2576" s="6"/>
      <c r="JM2576" s="6"/>
    </row>
    <row r="2577" spans="2:273" s="49" customFormat="1" ht="20" customHeight="1">
      <c r="B2577" s="102" t="s">
        <v>2357</v>
      </c>
      <c r="C2577" s="103">
        <v>20182</v>
      </c>
      <c r="D2577" s="104">
        <v>2018</v>
      </c>
      <c r="E2577" s="67" t="s">
        <v>2358</v>
      </c>
      <c r="F2577" s="144"/>
      <c r="G2577" s="358"/>
      <c r="H2577" s="69" t="s">
        <v>2359</v>
      </c>
      <c r="I2577" s="70" t="s">
        <v>37</v>
      </c>
      <c r="J2577" s="92">
        <v>30</v>
      </c>
      <c r="K2577" s="199">
        <v>6554405</v>
      </c>
      <c r="L2577" s="70" t="s">
        <v>2360</v>
      </c>
      <c r="M2577" s="70" t="s">
        <v>39</v>
      </c>
      <c r="N2577" s="215">
        <v>9</v>
      </c>
      <c r="O2577" s="91">
        <v>2</v>
      </c>
      <c r="P2577" s="91">
        <v>51</v>
      </c>
      <c r="Q2577" s="69" t="s">
        <v>161</v>
      </c>
      <c r="R2577" s="70" t="s">
        <v>193</v>
      </c>
      <c r="S2577" s="37"/>
      <c r="T2577" s="37"/>
      <c r="U2577" s="37"/>
      <c r="V2577" s="37"/>
      <c r="W2577" s="37"/>
      <c r="X2577" s="37"/>
      <c r="Y2577" s="37"/>
      <c r="Z2577" s="37"/>
      <c r="AA2577" s="37"/>
      <c r="AB2577" s="37"/>
      <c r="AC2577" s="37"/>
      <c r="AD2577" s="37"/>
      <c r="AE2577" s="37"/>
      <c r="AF2577" s="6"/>
      <c r="AG2577" s="6"/>
      <c r="AH2577" s="6"/>
      <c r="AI2577" s="6"/>
      <c r="AJ2577" s="6"/>
      <c r="AK2577" s="6"/>
      <c r="AL2577" s="6"/>
      <c r="AM2577" s="6"/>
      <c r="AN2577" s="6"/>
      <c r="AO2577" s="6"/>
      <c r="AP2577" s="6"/>
      <c r="AQ2577" s="6"/>
      <c r="AR2577" s="7" t="s">
        <v>47</v>
      </c>
      <c r="AS2577" s="7" t="s">
        <v>53</v>
      </c>
      <c r="AT2577" s="6"/>
      <c r="AU2577" s="6"/>
      <c r="AV2577" s="6"/>
      <c r="AW2577" s="6"/>
      <c r="AX2577" s="6"/>
      <c r="AY2577" s="6"/>
      <c r="AZ2577" s="6"/>
      <c r="BA2577" s="6"/>
      <c r="BB2577" s="6"/>
      <c r="BC2577" s="6"/>
      <c r="BD2577" s="6"/>
      <c r="BE2577" s="6"/>
      <c r="BF2577" s="6"/>
      <c r="BG2577" s="6"/>
      <c r="BH2577" s="6"/>
      <c r="BI2577" s="6"/>
      <c r="BJ2577" s="6"/>
      <c r="BK2577" s="6"/>
      <c r="BL2577" s="6"/>
      <c r="BM2577" s="6"/>
      <c r="BN2577" s="6"/>
      <c r="BO2577" s="6"/>
      <c r="BP2577" s="6"/>
      <c r="BQ2577" s="6"/>
      <c r="BR2577" s="6"/>
      <c r="BS2577" s="6"/>
      <c r="BT2577" s="6"/>
      <c r="BU2577" s="6"/>
      <c r="BV2577" s="6"/>
      <c r="BW2577" s="6"/>
      <c r="BX2577" s="6"/>
      <c r="BY2577" s="6"/>
      <c r="BZ2577" s="6"/>
      <c r="CA2577" s="6"/>
      <c r="CB2577" s="6"/>
      <c r="CC2577" s="6"/>
      <c r="CD2577" s="6"/>
      <c r="CE2577" s="6"/>
      <c r="CF2577" s="6"/>
      <c r="CG2577" s="6"/>
      <c r="CH2577" s="6"/>
      <c r="CI2577" s="6"/>
      <c r="CJ2577" s="6"/>
      <c r="CK2577" s="6"/>
      <c r="CL2577" s="6"/>
      <c r="CM2577" s="6"/>
      <c r="CN2577" s="6"/>
      <c r="CO2577" s="6"/>
      <c r="CP2577" s="6"/>
      <c r="CQ2577" s="6"/>
      <c r="CR2577" s="6"/>
      <c r="CS2577" s="6"/>
      <c r="CT2577" s="6"/>
      <c r="CU2577" s="6"/>
      <c r="CV2577" s="6"/>
      <c r="CW2577" s="6"/>
      <c r="CX2577" s="6"/>
      <c r="CY2577" s="6"/>
      <c r="CZ2577" s="6"/>
      <c r="DA2577" s="6"/>
      <c r="DB2577" s="6"/>
      <c r="DC2577" s="6"/>
      <c r="DD2577" s="6"/>
      <c r="DE2577" s="6"/>
      <c r="DF2577" s="6"/>
      <c r="DG2577" s="6"/>
      <c r="DH2577" s="6"/>
      <c r="DI2577" s="6"/>
      <c r="DJ2577" s="6"/>
      <c r="DK2577" s="6"/>
      <c r="DL2577" s="6"/>
      <c r="DM2577" s="6"/>
      <c r="DN2577" s="6"/>
      <c r="DO2577" s="6"/>
      <c r="DP2577" s="6"/>
      <c r="DQ2577" s="6"/>
      <c r="DR2577" s="6"/>
      <c r="DS2577" s="6"/>
      <c r="DT2577" s="6"/>
      <c r="DU2577" s="6"/>
      <c r="DV2577" s="6"/>
      <c r="DW2577" s="6"/>
      <c r="DX2577" s="6"/>
      <c r="DY2577" s="6"/>
      <c r="DZ2577" s="6"/>
      <c r="EA2577" s="6"/>
      <c r="EB2577" s="6"/>
      <c r="EC2577" s="6"/>
      <c r="ED2577" s="6"/>
      <c r="EE2577" s="6"/>
      <c r="EF2577" s="6"/>
      <c r="EG2577" s="6"/>
      <c r="EH2577" s="6"/>
      <c r="EI2577" s="6"/>
      <c r="EJ2577" s="6"/>
      <c r="EK2577" s="6"/>
      <c r="EL2577" s="6"/>
      <c r="EM2577" s="6"/>
      <c r="EN2577" s="6"/>
      <c r="EO2577" s="6"/>
      <c r="EP2577" s="6"/>
      <c r="EQ2577" s="6"/>
      <c r="ER2577" s="6"/>
      <c r="ES2577" s="6"/>
      <c r="ET2577" s="6"/>
      <c r="EU2577" s="6"/>
      <c r="EV2577" s="6"/>
      <c r="EW2577" s="6"/>
      <c r="EX2577" s="6"/>
      <c r="EY2577" s="6"/>
      <c r="EZ2577" s="6"/>
      <c r="FA2577" s="6"/>
      <c r="FB2577" s="6"/>
      <c r="FC2577" s="6"/>
      <c r="FD2577" s="6"/>
      <c r="FE2577" s="6"/>
      <c r="FF2577" s="6"/>
      <c r="FG2577" s="6"/>
      <c r="FH2577" s="6"/>
      <c r="FI2577" s="6"/>
      <c r="FJ2577" s="6"/>
      <c r="FK2577" s="6"/>
      <c r="FL2577" s="6"/>
      <c r="FM2577" s="6"/>
      <c r="FN2577" s="6"/>
      <c r="FO2577" s="6"/>
      <c r="FP2577" s="6"/>
      <c r="FQ2577" s="6"/>
      <c r="FR2577" s="6"/>
      <c r="FS2577" s="6"/>
      <c r="FT2577" s="6"/>
      <c r="FU2577" s="6"/>
      <c r="FV2577" s="6"/>
      <c r="FW2577" s="6"/>
      <c r="FX2577" s="6"/>
      <c r="FY2577" s="6"/>
      <c r="FZ2577" s="6"/>
      <c r="GA2577" s="6"/>
      <c r="GB2577" s="6"/>
      <c r="GC2577" s="6"/>
      <c r="GD2577" s="6"/>
      <c r="GE2577" s="6"/>
      <c r="GF2577" s="6"/>
      <c r="GG2577" s="6"/>
      <c r="GH2577" s="6"/>
      <c r="GI2577" s="6"/>
      <c r="GJ2577" s="6"/>
      <c r="GK2577" s="6"/>
      <c r="GL2577" s="6"/>
      <c r="GM2577" s="6"/>
      <c r="GN2577" s="6"/>
      <c r="GO2577" s="6"/>
      <c r="GP2577" s="6"/>
      <c r="GQ2577" s="6"/>
      <c r="GR2577" s="6"/>
      <c r="GS2577" s="6"/>
      <c r="GT2577" s="6"/>
      <c r="GU2577" s="6"/>
      <c r="GV2577" s="6"/>
      <c r="GW2577" s="6"/>
      <c r="GX2577" s="6"/>
      <c r="GY2577" s="6"/>
      <c r="GZ2577" s="6"/>
      <c r="HA2577" s="6"/>
      <c r="HB2577" s="6"/>
      <c r="HC2577" s="6"/>
      <c r="HD2577" s="6"/>
      <c r="HE2577" s="6"/>
      <c r="HF2577" s="6"/>
      <c r="HG2577" s="6"/>
      <c r="HH2577" s="6"/>
      <c r="HI2577" s="6"/>
      <c r="HJ2577" s="6"/>
      <c r="HK2577" s="6"/>
      <c r="HL2577" s="6"/>
      <c r="HM2577" s="6"/>
      <c r="HN2577" s="6"/>
      <c r="HO2577" s="6"/>
      <c r="HP2577" s="6"/>
      <c r="HQ2577" s="6"/>
      <c r="HR2577" s="6"/>
      <c r="HS2577" s="6"/>
      <c r="HT2577" s="6"/>
      <c r="HU2577" s="6"/>
      <c r="HV2577" s="6"/>
      <c r="HW2577" s="6"/>
      <c r="HX2577" s="6"/>
      <c r="HY2577" s="6"/>
      <c r="HZ2577" s="6"/>
      <c r="IA2577" s="6"/>
      <c r="IB2577" s="6"/>
      <c r="IC2577" s="6"/>
      <c r="ID2577" s="6"/>
      <c r="IE2577" s="6"/>
      <c r="IF2577" s="6"/>
      <c r="IG2577" s="6"/>
      <c r="IH2577" s="6"/>
      <c r="II2577" s="6"/>
      <c r="IJ2577" s="6"/>
      <c r="IK2577" s="6"/>
      <c r="IL2577" s="6"/>
      <c r="IM2577" s="6"/>
      <c r="IN2577" s="6"/>
      <c r="IO2577" s="6"/>
      <c r="IP2577" s="6"/>
      <c r="IQ2577" s="6"/>
      <c r="IR2577" s="6"/>
      <c r="IS2577" s="6"/>
      <c r="IT2577" s="6"/>
      <c r="IU2577" s="6"/>
      <c r="IV2577" s="6"/>
      <c r="IW2577" s="6"/>
      <c r="IX2577" s="6"/>
      <c r="IY2577" s="6"/>
      <c r="IZ2577" s="6"/>
      <c r="JA2577" s="6"/>
      <c r="JB2577" s="6"/>
      <c r="JC2577" s="6"/>
      <c r="JD2577" s="6"/>
      <c r="JE2577" s="6"/>
      <c r="JF2577" s="6"/>
      <c r="JG2577" s="6"/>
      <c r="JH2577" s="6"/>
      <c r="JI2577" s="6"/>
      <c r="JJ2577" s="6"/>
      <c r="JK2577" s="6"/>
      <c r="JL2577" s="6"/>
      <c r="JM2577" s="6"/>
    </row>
    <row r="2578" spans="2:273" s="49" customFormat="1" ht="20" customHeight="1">
      <c r="B2578" s="121" t="s">
        <v>2361</v>
      </c>
      <c r="C2578" s="122">
        <v>20181</v>
      </c>
      <c r="D2578" s="104">
        <v>2018</v>
      </c>
      <c r="E2578" s="66" t="s">
        <v>2362</v>
      </c>
      <c r="F2578" s="145"/>
      <c r="G2578" s="358"/>
      <c r="H2578" s="68" t="s">
        <v>2363</v>
      </c>
      <c r="I2578" s="68"/>
      <c r="J2578" s="92">
        <v>24</v>
      </c>
      <c r="K2578" s="200">
        <v>100000</v>
      </c>
      <c r="L2578" s="68" t="s">
        <v>2807</v>
      </c>
      <c r="M2578" s="68" t="s">
        <v>39</v>
      </c>
      <c r="N2578" s="215">
        <v>9</v>
      </c>
      <c r="O2578" s="92">
        <v>2</v>
      </c>
      <c r="P2578" s="89">
        <v>8</v>
      </c>
      <c r="Q2578" s="70"/>
      <c r="R2578" s="68" t="s">
        <v>80</v>
      </c>
      <c r="S2578" s="13">
        <v>15</v>
      </c>
      <c r="T2578" s="13">
        <v>12</v>
      </c>
      <c r="U2578" s="7"/>
      <c r="V2578" s="7"/>
      <c r="W2578" s="7"/>
      <c r="X2578" s="7"/>
      <c r="Y2578" s="13">
        <v>13</v>
      </c>
      <c r="Z2578" s="13">
        <v>20</v>
      </c>
      <c r="AA2578" s="7"/>
      <c r="AB2578" s="7"/>
      <c r="AC2578" s="7"/>
      <c r="AD2578" s="7"/>
      <c r="AE2578" s="6"/>
      <c r="AF2578" s="48"/>
      <c r="AG2578" s="48"/>
      <c r="AH2578" s="48"/>
      <c r="AI2578" s="48"/>
      <c r="AJ2578" s="48"/>
      <c r="AK2578" s="48"/>
      <c r="AL2578" s="48"/>
      <c r="AM2578" s="48"/>
      <c r="AN2578" s="48"/>
      <c r="AO2578" s="48"/>
      <c r="AP2578" s="48"/>
      <c r="AQ2578" s="48"/>
      <c r="AR2578" s="48"/>
      <c r="AS2578" s="48"/>
      <c r="AT2578" s="48"/>
      <c r="AU2578" s="48"/>
      <c r="AV2578" s="48"/>
      <c r="AW2578" s="48"/>
      <c r="AX2578" s="48"/>
      <c r="AY2578" s="48"/>
      <c r="AZ2578" s="48"/>
      <c r="BA2578" s="48"/>
      <c r="BB2578" s="48"/>
      <c r="BC2578" s="48"/>
      <c r="BD2578" s="48"/>
      <c r="BE2578" s="48"/>
      <c r="BF2578" s="48"/>
      <c r="BG2578" s="48"/>
      <c r="BH2578" s="48"/>
      <c r="BI2578" s="48"/>
      <c r="BJ2578" s="48"/>
      <c r="BK2578" s="48"/>
      <c r="BL2578" s="48"/>
      <c r="BM2578" s="48"/>
      <c r="BN2578" s="48"/>
      <c r="BO2578" s="48"/>
      <c r="BP2578" s="48"/>
      <c r="BQ2578" s="48"/>
      <c r="BR2578" s="48"/>
      <c r="BS2578" s="48"/>
      <c r="BT2578" s="48"/>
      <c r="BU2578" s="48"/>
      <c r="BV2578" s="48"/>
      <c r="BW2578" s="48"/>
      <c r="BX2578" s="48"/>
      <c r="BY2578" s="48"/>
      <c r="BZ2578" s="48"/>
      <c r="CA2578" s="48"/>
      <c r="CB2578" s="48"/>
      <c r="CC2578" s="48"/>
      <c r="CD2578" s="48"/>
      <c r="CE2578" s="48"/>
      <c r="CF2578" s="48"/>
      <c r="CG2578" s="48"/>
      <c r="CH2578" s="48"/>
      <c r="CI2578" s="48"/>
      <c r="CJ2578" s="48"/>
      <c r="CK2578" s="48"/>
      <c r="CL2578" s="48"/>
      <c r="CM2578" s="48"/>
      <c r="CN2578" s="48"/>
      <c r="CO2578" s="48"/>
      <c r="CP2578" s="48"/>
      <c r="CQ2578" s="48"/>
      <c r="CR2578" s="48"/>
      <c r="CS2578" s="48"/>
      <c r="CT2578" s="48"/>
      <c r="CU2578" s="48"/>
      <c r="CV2578" s="48"/>
      <c r="CW2578" s="48"/>
      <c r="CX2578" s="48"/>
      <c r="CY2578" s="48"/>
      <c r="CZ2578" s="48"/>
      <c r="DA2578" s="48"/>
      <c r="DB2578" s="48"/>
      <c r="DC2578" s="48"/>
      <c r="DD2578" s="48"/>
      <c r="DE2578" s="48"/>
      <c r="DF2578" s="48"/>
      <c r="DG2578" s="48"/>
      <c r="DH2578" s="48"/>
      <c r="DI2578" s="48"/>
      <c r="DJ2578" s="48"/>
      <c r="DK2578" s="48"/>
      <c r="DL2578" s="48"/>
      <c r="DM2578" s="48"/>
      <c r="DN2578" s="48"/>
      <c r="DO2578" s="48"/>
      <c r="DP2578" s="48"/>
      <c r="DQ2578" s="48"/>
      <c r="DR2578" s="48"/>
      <c r="DS2578" s="48"/>
      <c r="DT2578" s="48"/>
      <c r="DU2578" s="48"/>
      <c r="DV2578" s="48"/>
      <c r="DW2578" s="48"/>
      <c r="DX2578" s="48"/>
      <c r="DY2578" s="48"/>
      <c r="DZ2578" s="48"/>
      <c r="EA2578" s="48"/>
      <c r="EB2578" s="48"/>
      <c r="EC2578" s="48"/>
      <c r="ED2578" s="48"/>
      <c r="EE2578" s="48"/>
      <c r="EF2578" s="48"/>
      <c r="EG2578" s="48"/>
      <c r="EH2578" s="48"/>
      <c r="EI2578" s="48"/>
      <c r="EJ2578" s="48"/>
      <c r="EK2578" s="48"/>
      <c r="EL2578" s="48"/>
      <c r="EM2578" s="48"/>
      <c r="EN2578" s="48"/>
      <c r="EO2578" s="48"/>
      <c r="EP2578" s="48"/>
      <c r="EQ2578" s="48"/>
      <c r="ER2578" s="48"/>
      <c r="ES2578" s="48"/>
      <c r="ET2578" s="48"/>
      <c r="EU2578" s="48"/>
      <c r="EV2578" s="48"/>
      <c r="EW2578" s="48"/>
      <c r="EX2578" s="48"/>
      <c r="EY2578" s="48"/>
      <c r="EZ2578" s="48"/>
      <c r="FA2578" s="48"/>
      <c r="FB2578" s="48"/>
      <c r="FC2578" s="48"/>
      <c r="FD2578" s="48"/>
      <c r="FE2578" s="48"/>
      <c r="FF2578" s="48"/>
      <c r="FG2578" s="48"/>
      <c r="FH2578" s="48"/>
      <c r="FI2578" s="48"/>
      <c r="FJ2578" s="48"/>
      <c r="FK2578" s="48"/>
      <c r="FL2578" s="48"/>
      <c r="FM2578" s="48"/>
      <c r="FN2578" s="48"/>
      <c r="FO2578" s="48"/>
      <c r="FP2578" s="48"/>
      <c r="FQ2578" s="48"/>
      <c r="FR2578" s="48"/>
      <c r="FS2578" s="48"/>
      <c r="FT2578" s="48"/>
      <c r="FU2578" s="48"/>
      <c r="FV2578" s="48"/>
      <c r="FW2578" s="48"/>
      <c r="FX2578" s="48"/>
      <c r="FY2578" s="48"/>
      <c r="FZ2578" s="48"/>
      <c r="GA2578" s="48"/>
      <c r="GB2578" s="48"/>
      <c r="GC2578" s="48"/>
      <c r="GD2578" s="48"/>
      <c r="GE2578" s="48"/>
      <c r="GF2578" s="48"/>
      <c r="GG2578" s="48"/>
      <c r="GH2578" s="48"/>
      <c r="GI2578" s="48"/>
      <c r="GJ2578" s="48"/>
      <c r="GK2578" s="48"/>
      <c r="GL2578" s="48"/>
      <c r="GM2578" s="48"/>
      <c r="GN2578" s="48"/>
      <c r="GO2578" s="48"/>
      <c r="GP2578" s="48"/>
      <c r="GQ2578" s="48"/>
      <c r="GR2578" s="48"/>
      <c r="GS2578" s="48"/>
      <c r="GT2578" s="48"/>
      <c r="GU2578" s="48"/>
      <c r="GV2578" s="48"/>
      <c r="GW2578" s="48"/>
      <c r="GX2578" s="48"/>
      <c r="GY2578" s="48"/>
      <c r="GZ2578" s="48"/>
      <c r="HA2578" s="48"/>
      <c r="HB2578" s="48"/>
      <c r="HC2578" s="48"/>
      <c r="HD2578" s="48"/>
      <c r="HE2578" s="48"/>
      <c r="HF2578" s="48"/>
      <c r="HG2578" s="48"/>
      <c r="HH2578" s="48"/>
      <c r="HI2578" s="48"/>
      <c r="HJ2578" s="48"/>
      <c r="HK2578" s="48"/>
      <c r="HL2578" s="48"/>
      <c r="HM2578" s="48"/>
      <c r="HN2578" s="48"/>
      <c r="HO2578" s="48"/>
      <c r="HP2578" s="48"/>
      <c r="HQ2578" s="48"/>
      <c r="HR2578" s="48"/>
      <c r="HS2578" s="48"/>
      <c r="HT2578" s="48"/>
      <c r="HU2578" s="48"/>
      <c r="HV2578" s="48"/>
      <c r="HW2578" s="48"/>
      <c r="HX2578" s="48"/>
      <c r="HY2578" s="48"/>
      <c r="HZ2578" s="48"/>
      <c r="IA2578" s="48"/>
      <c r="IB2578" s="48"/>
      <c r="IC2578" s="48"/>
      <c r="ID2578" s="48"/>
      <c r="IE2578" s="48"/>
      <c r="IF2578" s="48"/>
      <c r="IG2578" s="48"/>
      <c r="IH2578" s="48"/>
      <c r="II2578" s="48"/>
      <c r="IJ2578" s="48"/>
      <c r="IK2578" s="48"/>
      <c r="IL2578" s="48"/>
      <c r="IM2578" s="48"/>
      <c r="IN2578" s="48"/>
      <c r="IO2578" s="48"/>
      <c r="IP2578" s="48"/>
      <c r="IQ2578" s="48"/>
      <c r="IR2578" s="48"/>
      <c r="IS2578" s="48"/>
      <c r="IT2578" s="48"/>
      <c r="IU2578" s="48"/>
      <c r="IV2578" s="48"/>
      <c r="IW2578" s="48"/>
      <c r="IX2578" s="48"/>
      <c r="IY2578" s="48"/>
      <c r="IZ2578" s="48"/>
      <c r="JA2578" s="48"/>
    </row>
    <row r="2579" spans="2:273" s="49" customFormat="1" ht="20" customHeight="1">
      <c r="B2579" s="121" t="s">
        <v>2367</v>
      </c>
      <c r="C2579" s="122">
        <v>20181</v>
      </c>
      <c r="D2579" s="104">
        <v>2018</v>
      </c>
      <c r="E2579" s="66" t="s">
        <v>2365</v>
      </c>
      <c r="F2579" s="145"/>
      <c r="G2579" s="358"/>
      <c r="H2579" s="68" t="s">
        <v>2368</v>
      </c>
      <c r="I2579" s="68"/>
      <c r="J2579" s="92">
        <v>49</v>
      </c>
      <c r="K2579" s="200">
        <v>14882418</v>
      </c>
      <c r="L2579" s="68" t="s">
        <v>2808</v>
      </c>
      <c r="M2579" s="68" t="s">
        <v>39</v>
      </c>
      <c r="N2579" s="215">
        <v>9</v>
      </c>
      <c r="O2579" s="92">
        <v>2</v>
      </c>
      <c r="P2579" s="89">
        <v>8</v>
      </c>
      <c r="Q2579" s="70"/>
      <c r="R2579" s="68" t="s">
        <v>670</v>
      </c>
      <c r="S2579" s="13">
        <v>2</v>
      </c>
      <c r="T2579" s="13">
        <v>9</v>
      </c>
      <c r="U2579" s="6">
        <v>10</v>
      </c>
      <c r="V2579" s="7"/>
      <c r="W2579" s="7"/>
      <c r="X2579" s="7"/>
      <c r="Y2579" s="15">
        <v>1</v>
      </c>
      <c r="Z2579" s="13">
        <v>3</v>
      </c>
      <c r="AA2579" s="7"/>
      <c r="AB2579" s="7"/>
      <c r="AC2579" s="7"/>
      <c r="AD2579" s="7"/>
      <c r="AE2579" s="6" t="s">
        <v>2369</v>
      </c>
      <c r="AF2579" s="48"/>
      <c r="AG2579" s="48"/>
      <c r="AH2579" s="48"/>
      <c r="AI2579" s="48"/>
      <c r="AJ2579" s="48"/>
      <c r="AK2579" s="48"/>
      <c r="AL2579" s="48"/>
      <c r="AM2579" s="48"/>
      <c r="AN2579" s="48"/>
      <c r="AO2579" s="48"/>
      <c r="AP2579" s="48"/>
      <c r="AQ2579" s="48"/>
      <c r="AR2579" s="48"/>
      <c r="AS2579" s="48"/>
      <c r="AT2579" s="48"/>
      <c r="AU2579" s="48"/>
      <c r="AV2579" s="48"/>
      <c r="AW2579" s="48"/>
      <c r="AX2579" s="48"/>
      <c r="AY2579" s="48"/>
      <c r="AZ2579" s="48"/>
      <c r="BA2579" s="48"/>
      <c r="BB2579" s="48"/>
      <c r="BC2579" s="48"/>
      <c r="BD2579" s="48"/>
      <c r="BE2579" s="48"/>
      <c r="BF2579" s="48"/>
      <c r="BG2579" s="48"/>
      <c r="BH2579" s="48"/>
      <c r="BI2579" s="48"/>
      <c r="BJ2579" s="48"/>
      <c r="BK2579" s="48"/>
      <c r="BL2579" s="48"/>
      <c r="BM2579" s="48"/>
      <c r="BN2579" s="48"/>
      <c r="BO2579" s="48"/>
      <c r="BP2579" s="48"/>
      <c r="BQ2579" s="48"/>
      <c r="BR2579" s="48"/>
      <c r="BS2579" s="48"/>
      <c r="BT2579" s="48"/>
      <c r="BU2579" s="48"/>
      <c r="BV2579" s="48"/>
      <c r="BW2579" s="48"/>
      <c r="BX2579" s="48"/>
      <c r="BY2579" s="48"/>
      <c r="BZ2579" s="48"/>
      <c r="CA2579" s="48"/>
      <c r="CB2579" s="48"/>
      <c r="CC2579" s="48"/>
      <c r="CD2579" s="48"/>
      <c r="CE2579" s="48"/>
      <c r="CF2579" s="48"/>
      <c r="CG2579" s="48"/>
      <c r="CH2579" s="48"/>
      <c r="CI2579" s="48"/>
      <c r="CJ2579" s="48"/>
      <c r="CK2579" s="48"/>
      <c r="CL2579" s="48"/>
      <c r="CM2579" s="48"/>
      <c r="CN2579" s="48"/>
      <c r="CO2579" s="48"/>
      <c r="CP2579" s="48"/>
      <c r="CQ2579" s="48"/>
      <c r="CR2579" s="48"/>
      <c r="CS2579" s="48"/>
      <c r="CT2579" s="48"/>
      <c r="CU2579" s="48"/>
      <c r="CV2579" s="48"/>
      <c r="CW2579" s="48"/>
      <c r="CX2579" s="48"/>
      <c r="CY2579" s="48"/>
      <c r="CZ2579" s="48"/>
      <c r="DA2579" s="48"/>
      <c r="DB2579" s="48"/>
      <c r="DC2579" s="48"/>
      <c r="DD2579" s="48"/>
      <c r="DE2579" s="48"/>
      <c r="DF2579" s="48"/>
      <c r="DG2579" s="48"/>
      <c r="DH2579" s="48"/>
      <c r="DI2579" s="48"/>
      <c r="DJ2579" s="48"/>
      <c r="DK2579" s="48"/>
      <c r="DL2579" s="48"/>
      <c r="DM2579" s="48"/>
      <c r="DN2579" s="48"/>
      <c r="DO2579" s="48"/>
      <c r="DP2579" s="48"/>
      <c r="DQ2579" s="48"/>
      <c r="DR2579" s="48"/>
      <c r="DS2579" s="48"/>
      <c r="DT2579" s="48"/>
      <c r="DU2579" s="48"/>
      <c r="DV2579" s="48"/>
      <c r="DW2579" s="48"/>
      <c r="DX2579" s="48"/>
      <c r="DY2579" s="48"/>
      <c r="DZ2579" s="48"/>
      <c r="EA2579" s="48"/>
      <c r="EB2579" s="48"/>
      <c r="EC2579" s="48"/>
      <c r="ED2579" s="48"/>
      <c r="EE2579" s="48"/>
      <c r="EF2579" s="48"/>
      <c r="EG2579" s="48"/>
      <c r="EH2579" s="48"/>
      <c r="EI2579" s="48"/>
      <c r="EJ2579" s="48"/>
      <c r="EK2579" s="48"/>
      <c r="EL2579" s="48"/>
      <c r="EM2579" s="48"/>
      <c r="EN2579" s="48"/>
      <c r="EO2579" s="48"/>
      <c r="EP2579" s="48"/>
      <c r="EQ2579" s="48"/>
      <c r="ER2579" s="48"/>
      <c r="ES2579" s="48"/>
      <c r="ET2579" s="48"/>
      <c r="EU2579" s="48"/>
      <c r="EV2579" s="48"/>
      <c r="EW2579" s="48"/>
      <c r="EX2579" s="48"/>
      <c r="EY2579" s="48"/>
      <c r="EZ2579" s="48"/>
      <c r="FA2579" s="48"/>
      <c r="FB2579" s="48"/>
      <c r="FC2579" s="48"/>
      <c r="FD2579" s="48"/>
      <c r="FE2579" s="48"/>
      <c r="FF2579" s="48"/>
      <c r="FG2579" s="48"/>
      <c r="FH2579" s="48"/>
      <c r="FI2579" s="48"/>
      <c r="FJ2579" s="48"/>
      <c r="FK2579" s="48"/>
      <c r="FL2579" s="48"/>
      <c r="FM2579" s="48"/>
      <c r="FN2579" s="48"/>
      <c r="FO2579" s="48"/>
      <c r="FP2579" s="48"/>
      <c r="FQ2579" s="48"/>
      <c r="FR2579" s="48"/>
      <c r="FS2579" s="48"/>
      <c r="FT2579" s="48"/>
      <c r="FU2579" s="48"/>
      <c r="FV2579" s="48"/>
      <c r="FW2579" s="48"/>
      <c r="FX2579" s="48"/>
      <c r="FY2579" s="48"/>
      <c r="FZ2579" s="48"/>
      <c r="GA2579" s="48"/>
      <c r="GB2579" s="48"/>
      <c r="GC2579" s="48"/>
      <c r="GD2579" s="48"/>
      <c r="GE2579" s="48"/>
      <c r="GF2579" s="48"/>
      <c r="GG2579" s="48"/>
      <c r="GH2579" s="48"/>
      <c r="GI2579" s="48"/>
      <c r="GJ2579" s="48"/>
      <c r="GK2579" s="48"/>
      <c r="GL2579" s="48"/>
      <c r="GM2579" s="48"/>
      <c r="GN2579" s="48"/>
      <c r="GO2579" s="48"/>
      <c r="GP2579" s="48"/>
      <c r="GQ2579" s="48"/>
      <c r="GR2579" s="48"/>
      <c r="GS2579" s="48"/>
      <c r="GT2579" s="48"/>
      <c r="GU2579" s="48"/>
      <c r="GV2579" s="48"/>
      <c r="GW2579" s="48"/>
      <c r="GX2579" s="48"/>
      <c r="GY2579" s="48"/>
      <c r="GZ2579" s="48"/>
      <c r="HA2579" s="48"/>
      <c r="HB2579" s="48"/>
      <c r="HC2579" s="48"/>
      <c r="HD2579" s="48"/>
      <c r="HE2579" s="48"/>
      <c r="HF2579" s="48"/>
      <c r="HG2579" s="48"/>
      <c r="HH2579" s="48"/>
      <c r="HI2579" s="48"/>
      <c r="HJ2579" s="48"/>
      <c r="HK2579" s="48"/>
      <c r="HL2579" s="48"/>
      <c r="HM2579" s="48"/>
      <c r="HN2579" s="48"/>
      <c r="HO2579" s="48"/>
      <c r="HP2579" s="48"/>
      <c r="HQ2579" s="48"/>
      <c r="HR2579" s="48"/>
      <c r="HS2579" s="48"/>
      <c r="HT2579" s="48"/>
      <c r="HU2579" s="48"/>
      <c r="HV2579" s="48"/>
      <c r="HW2579" s="48"/>
      <c r="HX2579" s="48"/>
      <c r="HY2579" s="48"/>
      <c r="HZ2579" s="48"/>
      <c r="IA2579" s="48"/>
      <c r="IB2579" s="48"/>
      <c r="IC2579" s="48"/>
      <c r="ID2579" s="48"/>
      <c r="IE2579" s="48"/>
      <c r="IF2579" s="48"/>
      <c r="IG2579" s="48"/>
      <c r="IH2579" s="48"/>
      <c r="II2579" s="48"/>
      <c r="IJ2579" s="48"/>
      <c r="IK2579" s="48"/>
      <c r="IL2579" s="48"/>
      <c r="IM2579" s="48"/>
      <c r="IN2579" s="48"/>
      <c r="IO2579" s="48"/>
      <c r="IP2579" s="48"/>
      <c r="IQ2579" s="48"/>
      <c r="IR2579" s="48"/>
      <c r="IS2579" s="48"/>
      <c r="IT2579" s="48"/>
      <c r="IU2579" s="48"/>
      <c r="IV2579" s="48"/>
      <c r="IW2579" s="48"/>
      <c r="IX2579" s="48"/>
      <c r="IY2579" s="48"/>
      <c r="IZ2579" s="48"/>
      <c r="JA2579" s="48"/>
    </row>
    <row r="2580" spans="2:273" s="49" customFormat="1" ht="20" customHeight="1">
      <c r="B2580" s="121" t="s">
        <v>2364</v>
      </c>
      <c r="C2580" s="122">
        <v>20181</v>
      </c>
      <c r="D2580" s="104">
        <v>2018</v>
      </c>
      <c r="E2580" s="66" t="s">
        <v>2365</v>
      </c>
      <c r="F2580" s="145"/>
      <c r="G2580" s="358"/>
      <c r="H2580" s="68" t="s">
        <v>2366</v>
      </c>
      <c r="I2580" s="68"/>
      <c r="J2580" s="92">
        <v>57</v>
      </c>
      <c r="K2580" s="200">
        <v>20776349</v>
      </c>
      <c r="L2580" s="68" t="s">
        <v>2808</v>
      </c>
      <c r="M2580" s="68" t="s">
        <v>39</v>
      </c>
      <c r="N2580" s="215">
        <v>9</v>
      </c>
      <c r="O2580" s="92">
        <v>2</v>
      </c>
      <c r="P2580" s="89">
        <v>8</v>
      </c>
      <c r="Q2580" s="70"/>
      <c r="R2580" s="68" t="s">
        <v>133</v>
      </c>
      <c r="S2580" s="13">
        <v>2</v>
      </c>
      <c r="T2580" s="13">
        <v>9</v>
      </c>
      <c r="U2580" s="6">
        <v>10</v>
      </c>
      <c r="V2580" s="7"/>
      <c r="W2580" s="7"/>
      <c r="X2580" s="7"/>
      <c r="Y2580" s="13">
        <v>1</v>
      </c>
      <c r="Z2580" s="13"/>
      <c r="AA2580" s="7"/>
      <c r="AB2580" s="7"/>
      <c r="AC2580" s="7"/>
      <c r="AD2580" s="7"/>
      <c r="AE2580" s="6"/>
      <c r="AF2580" s="48"/>
      <c r="AG2580" s="48"/>
      <c r="AH2580" s="48"/>
      <c r="AI2580" s="48"/>
      <c r="AJ2580" s="48"/>
      <c r="AK2580" s="48"/>
      <c r="AL2580" s="48"/>
      <c r="AM2580" s="48"/>
      <c r="AN2580" s="48"/>
      <c r="AO2580" s="48"/>
      <c r="AP2580" s="48"/>
      <c r="AQ2580" s="48"/>
      <c r="AR2580" s="48"/>
      <c r="AS2580" s="48"/>
      <c r="AT2580" s="48"/>
      <c r="AU2580" s="48"/>
      <c r="AV2580" s="48"/>
      <c r="AW2580" s="48"/>
      <c r="AX2580" s="48"/>
      <c r="AY2580" s="48"/>
      <c r="AZ2580" s="48"/>
      <c r="BA2580" s="48"/>
      <c r="BB2580" s="48"/>
      <c r="BC2580" s="48"/>
      <c r="BD2580" s="48"/>
      <c r="BE2580" s="48"/>
      <c r="BF2580" s="48"/>
      <c r="BG2580" s="48"/>
      <c r="BH2580" s="48"/>
      <c r="BI2580" s="48"/>
      <c r="BJ2580" s="48"/>
      <c r="BK2580" s="48"/>
      <c r="BL2580" s="48"/>
      <c r="BM2580" s="48"/>
      <c r="BN2580" s="48"/>
      <c r="BO2580" s="48"/>
      <c r="BP2580" s="48"/>
      <c r="BQ2580" s="48"/>
      <c r="BR2580" s="48"/>
      <c r="BS2580" s="48"/>
      <c r="BT2580" s="48"/>
      <c r="BU2580" s="48"/>
      <c r="BV2580" s="48"/>
      <c r="BW2580" s="48"/>
      <c r="BX2580" s="48"/>
      <c r="BY2580" s="48"/>
      <c r="BZ2580" s="48"/>
      <c r="CA2580" s="48"/>
      <c r="CB2580" s="48"/>
      <c r="CC2580" s="48"/>
      <c r="CD2580" s="48"/>
      <c r="CE2580" s="48"/>
      <c r="CF2580" s="48"/>
      <c r="CG2580" s="48"/>
      <c r="CH2580" s="48"/>
      <c r="CI2580" s="48"/>
      <c r="CJ2580" s="48"/>
      <c r="CK2580" s="48"/>
      <c r="CL2580" s="48"/>
      <c r="CM2580" s="48"/>
      <c r="CN2580" s="48"/>
      <c r="CO2580" s="48"/>
      <c r="CP2580" s="48"/>
      <c r="CQ2580" s="48"/>
      <c r="CR2580" s="48"/>
      <c r="CS2580" s="48"/>
      <c r="CT2580" s="48"/>
      <c r="CU2580" s="48"/>
      <c r="CV2580" s="48"/>
      <c r="CW2580" s="48"/>
      <c r="CX2580" s="48"/>
      <c r="CY2580" s="48"/>
      <c r="CZ2580" s="48"/>
      <c r="DA2580" s="48"/>
      <c r="DB2580" s="48"/>
      <c r="DC2580" s="48"/>
      <c r="DD2580" s="48"/>
      <c r="DE2580" s="48"/>
      <c r="DF2580" s="48"/>
      <c r="DG2580" s="48"/>
      <c r="DH2580" s="48"/>
      <c r="DI2580" s="48"/>
      <c r="DJ2580" s="48"/>
      <c r="DK2580" s="48"/>
      <c r="DL2580" s="48"/>
      <c r="DM2580" s="48"/>
      <c r="DN2580" s="48"/>
      <c r="DO2580" s="48"/>
      <c r="DP2580" s="48"/>
      <c r="DQ2580" s="48"/>
      <c r="DR2580" s="48"/>
      <c r="DS2580" s="48"/>
      <c r="DT2580" s="48"/>
      <c r="DU2580" s="48"/>
      <c r="DV2580" s="48"/>
      <c r="DW2580" s="48"/>
      <c r="DX2580" s="48"/>
      <c r="DY2580" s="48"/>
      <c r="DZ2580" s="48"/>
      <c r="EA2580" s="48"/>
      <c r="EB2580" s="48"/>
      <c r="EC2580" s="48"/>
      <c r="ED2580" s="48"/>
      <c r="EE2580" s="48"/>
      <c r="EF2580" s="48"/>
      <c r="EG2580" s="48"/>
      <c r="EH2580" s="48"/>
      <c r="EI2580" s="48"/>
      <c r="EJ2580" s="48"/>
      <c r="EK2580" s="48"/>
      <c r="EL2580" s="48"/>
      <c r="EM2580" s="48"/>
      <c r="EN2580" s="48"/>
      <c r="EO2580" s="48"/>
      <c r="EP2580" s="48"/>
      <c r="EQ2580" s="48"/>
      <c r="ER2580" s="48"/>
      <c r="ES2580" s="48"/>
      <c r="ET2580" s="48"/>
      <c r="EU2580" s="48"/>
      <c r="EV2580" s="48"/>
      <c r="EW2580" s="48"/>
      <c r="EX2580" s="48"/>
      <c r="EY2580" s="48"/>
      <c r="EZ2580" s="48"/>
      <c r="FA2580" s="48"/>
      <c r="FB2580" s="48"/>
      <c r="FC2580" s="48"/>
      <c r="FD2580" s="48"/>
      <c r="FE2580" s="48"/>
      <c r="FF2580" s="48"/>
      <c r="FG2580" s="48"/>
      <c r="FH2580" s="48"/>
      <c r="FI2580" s="48"/>
      <c r="FJ2580" s="48"/>
      <c r="FK2580" s="48"/>
      <c r="FL2580" s="48"/>
      <c r="FM2580" s="48"/>
      <c r="FN2580" s="48"/>
      <c r="FO2580" s="48"/>
      <c r="FP2580" s="48"/>
      <c r="FQ2580" s="48"/>
      <c r="FR2580" s="48"/>
      <c r="FS2580" s="48"/>
      <c r="FT2580" s="48"/>
      <c r="FU2580" s="48"/>
      <c r="FV2580" s="48"/>
      <c r="FW2580" s="48"/>
      <c r="FX2580" s="48"/>
      <c r="FY2580" s="48"/>
      <c r="FZ2580" s="48"/>
      <c r="GA2580" s="48"/>
      <c r="GB2580" s="48"/>
      <c r="GC2580" s="48"/>
      <c r="GD2580" s="48"/>
      <c r="GE2580" s="48"/>
      <c r="GF2580" s="48"/>
      <c r="GG2580" s="48"/>
      <c r="GH2580" s="48"/>
      <c r="GI2580" s="48"/>
      <c r="GJ2580" s="48"/>
      <c r="GK2580" s="48"/>
      <c r="GL2580" s="48"/>
      <c r="GM2580" s="48"/>
      <c r="GN2580" s="48"/>
      <c r="GO2580" s="48"/>
      <c r="GP2580" s="48"/>
      <c r="GQ2580" s="48"/>
      <c r="GR2580" s="48"/>
      <c r="GS2580" s="48"/>
      <c r="GT2580" s="48"/>
      <c r="GU2580" s="48"/>
      <c r="GV2580" s="48"/>
      <c r="GW2580" s="48"/>
      <c r="GX2580" s="48"/>
      <c r="GY2580" s="48"/>
      <c r="GZ2580" s="48"/>
      <c r="HA2580" s="48"/>
      <c r="HB2580" s="48"/>
      <c r="HC2580" s="48"/>
      <c r="HD2580" s="48"/>
      <c r="HE2580" s="48"/>
      <c r="HF2580" s="48"/>
      <c r="HG2580" s="48"/>
      <c r="HH2580" s="48"/>
      <c r="HI2580" s="48"/>
      <c r="HJ2580" s="48"/>
      <c r="HK2580" s="48"/>
      <c r="HL2580" s="48"/>
      <c r="HM2580" s="48"/>
      <c r="HN2580" s="48"/>
      <c r="HO2580" s="48"/>
      <c r="HP2580" s="48"/>
      <c r="HQ2580" s="48"/>
      <c r="HR2580" s="48"/>
      <c r="HS2580" s="48"/>
      <c r="HT2580" s="48"/>
      <c r="HU2580" s="48"/>
      <c r="HV2580" s="48"/>
      <c r="HW2580" s="48"/>
      <c r="HX2580" s="48"/>
      <c r="HY2580" s="48"/>
      <c r="HZ2580" s="48"/>
      <c r="IA2580" s="48"/>
      <c r="IB2580" s="48"/>
      <c r="IC2580" s="48"/>
      <c r="ID2580" s="48"/>
      <c r="IE2580" s="48"/>
      <c r="IF2580" s="48"/>
      <c r="IG2580" s="48"/>
      <c r="IH2580" s="48"/>
      <c r="II2580" s="48"/>
      <c r="IJ2580" s="48"/>
      <c r="IK2580" s="48"/>
      <c r="IL2580" s="48"/>
      <c r="IM2580" s="48"/>
      <c r="IN2580" s="48"/>
      <c r="IO2580" s="48"/>
      <c r="IP2580" s="48"/>
      <c r="IQ2580" s="48"/>
      <c r="IR2580" s="48"/>
      <c r="IS2580" s="48"/>
      <c r="IT2580" s="48"/>
      <c r="IU2580" s="48"/>
      <c r="IV2580" s="48"/>
      <c r="IW2580" s="48"/>
      <c r="IX2580" s="48"/>
      <c r="IY2580" s="48"/>
      <c r="IZ2580" s="48"/>
      <c r="JA2580" s="48"/>
    </row>
    <row r="2581" spans="2:273" s="49" customFormat="1" ht="20" customHeight="1">
      <c r="B2581" s="120" t="s">
        <v>8132</v>
      </c>
      <c r="C2581" s="113">
        <v>20201</v>
      </c>
      <c r="D2581" s="98">
        <v>2020</v>
      </c>
      <c r="E2581" s="45" t="s">
        <v>8133</v>
      </c>
      <c r="F2581" s="146"/>
      <c r="G2581" s="359"/>
      <c r="H2581" s="46" t="s">
        <v>7032</v>
      </c>
      <c r="I2581" s="46" t="s">
        <v>53</v>
      </c>
      <c r="J2581" s="90">
        <v>27</v>
      </c>
      <c r="K2581" s="198">
        <v>488724</v>
      </c>
      <c r="L2581" s="46" t="s">
        <v>8134</v>
      </c>
      <c r="M2581" s="46" t="s">
        <v>39</v>
      </c>
      <c r="N2581" s="215">
        <v>9</v>
      </c>
      <c r="O2581" s="90">
        <v>2</v>
      </c>
      <c r="P2581" s="90">
        <v>6</v>
      </c>
      <c r="Q2581" s="46" t="s">
        <v>47</v>
      </c>
      <c r="R2581" s="46" t="s">
        <v>52</v>
      </c>
      <c r="S2581" s="48"/>
      <c r="T2581" s="48"/>
      <c r="U2581" s="48"/>
      <c r="V2581" s="48"/>
      <c r="W2581" s="48"/>
      <c r="X2581" s="48"/>
      <c r="Y2581" s="48"/>
      <c r="Z2581" s="48"/>
      <c r="AA2581" s="48"/>
      <c r="AB2581" s="48"/>
      <c r="AC2581" s="48"/>
      <c r="AD2581" s="48"/>
      <c r="AE2581" s="48"/>
      <c r="AF2581" s="48"/>
      <c r="AG2581" s="48"/>
      <c r="AH2581" s="48"/>
      <c r="AI2581" s="48"/>
      <c r="AJ2581" s="48"/>
      <c r="AK2581" s="48"/>
      <c r="AL2581" s="48"/>
      <c r="AM2581" s="48"/>
      <c r="AN2581" s="48"/>
      <c r="AO2581" s="48"/>
      <c r="AP2581" s="48"/>
      <c r="AQ2581" s="48"/>
      <c r="AR2581" s="48"/>
      <c r="AS2581" s="48"/>
      <c r="AT2581" s="48"/>
      <c r="AU2581" s="48"/>
      <c r="AV2581" s="48"/>
      <c r="AW2581" s="48"/>
      <c r="AX2581" s="48"/>
      <c r="AY2581" s="48"/>
      <c r="AZ2581" s="48"/>
      <c r="BA2581" s="48"/>
      <c r="BB2581" s="48"/>
      <c r="BC2581" s="48"/>
      <c r="BD2581" s="48"/>
      <c r="BE2581" s="48"/>
      <c r="BF2581" s="48"/>
      <c r="BG2581" s="48"/>
      <c r="BH2581" s="48"/>
      <c r="BI2581" s="48"/>
      <c r="BJ2581" s="48"/>
      <c r="BK2581" s="48"/>
      <c r="BL2581" s="48"/>
      <c r="BM2581" s="48"/>
      <c r="BN2581" s="48"/>
      <c r="BO2581" s="48"/>
      <c r="BP2581" s="48"/>
      <c r="BQ2581" s="48"/>
      <c r="BR2581" s="48"/>
      <c r="BS2581" s="48"/>
      <c r="BT2581" s="48"/>
      <c r="BU2581" s="48"/>
      <c r="BV2581" s="48"/>
      <c r="BW2581" s="48"/>
      <c r="BX2581" s="48"/>
      <c r="BY2581" s="48"/>
      <c r="BZ2581" s="48"/>
      <c r="CA2581" s="48"/>
      <c r="CB2581" s="48"/>
      <c r="CC2581" s="48"/>
      <c r="CD2581" s="48"/>
      <c r="CE2581" s="48"/>
      <c r="CF2581" s="48"/>
      <c r="CG2581" s="48"/>
      <c r="CH2581" s="48"/>
      <c r="CI2581" s="48"/>
      <c r="CJ2581" s="48"/>
      <c r="CK2581" s="48"/>
      <c r="CL2581" s="48"/>
      <c r="CM2581" s="48"/>
      <c r="CN2581" s="48"/>
      <c r="CO2581" s="48"/>
      <c r="CP2581" s="48"/>
      <c r="CQ2581" s="48"/>
      <c r="CR2581" s="48"/>
      <c r="CS2581" s="48"/>
      <c r="CT2581" s="48"/>
      <c r="CU2581" s="48"/>
      <c r="CV2581" s="48"/>
      <c r="CW2581" s="48"/>
      <c r="CX2581" s="48"/>
      <c r="CY2581" s="48"/>
      <c r="CZ2581" s="48"/>
      <c r="DA2581" s="48"/>
      <c r="DB2581" s="48"/>
      <c r="DC2581" s="48"/>
      <c r="DD2581" s="48"/>
      <c r="DE2581" s="48"/>
      <c r="DF2581" s="48"/>
      <c r="DG2581" s="48"/>
      <c r="DH2581" s="48"/>
      <c r="DI2581" s="48"/>
      <c r="DJ2581" s="48"/>
      <c r="DK2581" s="48"/>
      <c r="DL2581" s="48"/>
      <c r="DM2581" s="48"/>
      <c r="DN2581" s="48"/>
      <c r="DO2581" s="48"/>
      <c r="DP2581" s="48"/>
      <c r="DQ2581" s="48"/>
      <c r="DR2581" s="48"/>
      <c r="DS2581" s="48"/>
      <c r="DT2581" s="48"/>
      <c r="DU2581" s="48"/>
      <c r="DV2581" s="48"/>
      <c r="DW2581" s="48"/>
      <c r="DX2581" s="48"/>
      <c r="DY2581" s="48"/>
      <c r="DZ2581" s="48"/>
      <c r="EA2581" s="48"/>
      <c r="EB2581" s="48"/>
      <c r="EC2581" s="48"/>
      <c r="ED2581" s="48"/>
      <c r="EE2581" s="48"/>
      <c r="EF2581" s="48"/>
      <c r="EG2581" s="48"/>
      <c r="EH2581" s="48"/>
      <c r="EI2581" s="48"/>
      <c r="EJ2581" s="48"/>
      <c r="EK2581" s="48"/>
      <c r="EL2581" s="48"/>
      <c r="EM2581" s="48"/>
      <c r="EN2581" s="48"/>
      <c r="EO2581" s="48"/>
      <c r="EP2581" s="48"/>
      <c r="EQ2581" s="48"/>
      <c r="ER2581" s="48"/>
      <c r="ES2581" s="48"/>
      <c r="ET2581" s="48"/>
      <c r="EU2581" s="48"/>
      <c r="EV2581" s="48"/>
      <c r="EW2581" s="48"/>
      <c r="EX2581" s="48"/>
      <c r="EY2581" s="48"/>
      <c r="EZ2581" s="48"/>
      <c r="FA2581" s="48"/>
      <c r="FB2581" s="48"/>
      <c r="FC2581" s="48"/>
      <c r="FD2581" s="48"/>
      <c r="FE2581" s="48"/>
      <c r="FF2581" s="48"/>
      <c r="FG2581" s="48"/>
      <c r="FH2581" s="48"/>
      <c r="FI2581" s="48"/>
      <c r="FJ2581" s="48"/>
      <c r="FK2581" s="48"/>
      <c r="FL2581" s="48"/>
      <c r="FM2581" s="48"/>
      <c r="FN2581" s="48"/>
      <c r="FO2581" s="48"/>
      <c r="FP2581" s="48"/>
      <c r="FQ2581" s="48"/>
      <c r="FR2581" s="48"/>
      <c r="FS2581" s="48"/>
      <c r="FT2581" s="48"/>
      <c r="FU2581" s="48"/>
      <c r="FV2581" s="48"/>
      <c r="FW2581" s="48"/>
      <c r="FX2581" s="48"/>
      <c r="FY2581" s="48"/>
      <c r="FZ2581" s="48"/>
      <c r="GA2581" s="48"/>
      <c r="GB2581" s="48"/>
      <c r="GC2581" s="48"/>
      <c r="GD2581" s="48"/>
      <c r="GE2581" s="48"/>
      <c r="GF2581" s="48"/>
      <c r="GG2581" s="48"/>
      <c r="GH2581" s="48"/>
      <c r="GI2581" s="48"/>
      <c r="GJ2581" s="48"/>
      <c r="GK2581" s="48"/>
      <c r="GL2581" s="48"/>
      <c r="GM2581" s="48"/>
      <c r="GN2581" s="48"/>
      <c r="GO2581" s="48"/>
      <c r="GP2581" s="48"/>
      <c r="GQ2581" s="48"/>
      <c r="GR2581" s="48"/>
      <c r="GS2581" s="48"/>
      <c r="GT2581" s="48"/>
      <c r="GU2581" s="48"/>
      <c r="GV2581" s="48"/>
      <c r="GW2581" s="48"/>
      <c r="GX2581" s="48"/>
      <c r="GY2581" s="48"/>
      <c r="GZ2581" s="48"/>
      <c r="HA2581" s="48"/>
      <c r="HB2581" s="48"/>
      <c r="HC2581" s="48"/>
      <c r="HD2581" s="48"/>
      <c r="HE2581" s="48"/>
      <c r="HF2581" s="48"/>
      <c r="HG2581" s="48"/>
      <c r="HH2581" s="48"/>
      <c r="HI2581" s="48"/>
      <c r="HJ2581" s="48"/>
      <c r="HK2581" s="48"/>
      <c r="HL2581" s="48"/>
      <c r="HM2581" s="48"/>
      <c r="HN2581" s="48"/>
      <c r="HO2581" s="48"/>
      <c r="HP2581" s="48"/>
      <c r="HQ2581" s="48"/>
      <c r="HR2581" s="48"/>
      <c r="HS2581" s="48"/>
      <c r="HT2581" s="48"/>
      <c r="HU2581" s="48"/>
      <c r="HV2581" s="48"/>
      <c r="HW2581" s="48"/>
      <c r="HX2581" s="48"/>
      <c r="HY2581" s="48"/>
      <c r="HZ2581" s="48"/>
      <c r="IA2581" s="48"/>
      <c r="IB2581" s="48"/>
      <c r="IC2581" s="48"/>
      <c r="ID2581" s="48"/>
      <c r="IE2581" s="48"/>
      <c r="IF2581" s="48"/>
      <c r="IG2581" s="48"/>
      <c r="IH2581" s="48"/>
      <c r="II2581" s="48"/>
      <c r="IJ2581" s="48"/>
      <c r="IK2581" s="48"/>
      <c r="IL2581" s="48"/>
      <c r="IM2581" s="48"/>
      <c r="IN2581" s="48"/>
      <c r="IO2581" s="48"/>
      <c r="IP2581" s="48"/>
      <c r="IQ2581" s="48"/>
      <c r="IR2581" s="48"/>
      <c r="IS2581" s="48"/>
      <c r="IT2581" s="48"/>
      <c r="IU2581" s="48"/>
      <c r="IV2581" s="48"/>
      <c r="IW2581" s="48"/>
      <c r="IX2581" s="48"/>
      <c r="IY2581" s="48"/>
      <c r="IZ2581" s="48"/>
      <c r="JA2581" s="48"/>
    </row>
    <row r="2582" spans="2:273" s="49" customFormat="1" ht="20" customHeight="1">
      <c r="B2582" s="121" t="s">
        <v>2370</v>
      </c>
      <c r="C2582" s="122">
        <v>20181</v>
      </c>
      <c r="D2582" s="104">
        <v>2018</v>
      </c>
      <c r="E2582" s="66" t="s">
        <v>2371</v>
      </c>
      <c r="F2582" s="145"/>
      <c r="G2582" s="358"/>
      <c r="H2582" s="68" t="s">
        <v>2372</v>
      </c>
      <c r="I2582" s="68"/>
      <c r="J2582" s="92">
        <v>31</v>
      </c>
      <c r="K2582" s="200">
        <v>929600</v>
      </c>
      <c r="L2582" s="68" t="s">
        <v>2809</v>
      </c>
      <c r="M2582" s="68" t="s">
        <v>39</v>
      </c>
      <c r="N2582" s="215">
        <v>9</v>
      </c>
      <c r="O2582" s="92">
        <v>2</v>
      </c>
      <c r="P2582" s="89">
        <v>8</v>
      </c>
      <c r="Q2582" s="70"/>
      <c r="R2582" s="68" t="s">
        <v>2301</v>
      </c>
      <c r="S2582" s="13">
        <v>9</v>
      </c>
      <c r="T2582" s="13">
        <v>1</v>
      </c>
      <c r="U2582" s="6">
        <v>5</v>
      </c>
      <c r="V2582" s="7"/>
      <c r="W2582" s="7"/>
      <c r="X2582" s="7"/>
      <c r="Y2582" s="13">
        <v>4</v>
      </c>
      <c r="Z2582" s="13"/>
      <c r="AA2582" s="7"/>
      <c r="AB2582" s="7"/>
      <c r="AC2582" s="7"/>
      <c r="AD2582" s="7"/>
      <c r="AE2582" s="6"/>
      <c r="AF2582" s="6"/>
      <c r="AG2582" s="6"/>
      <c r="AH2582" s="6"/>
      <c r="AI2582" s="6"/>
      <c r="AJ2582" s="6"/>
      <c r="AK2582" s="6"/>
      <c r="AL2582" s="6"/>
      <c r="AM2582" s="6"/>
      <c r="AN2582" s="6"/>
      <c r="AO2582" s="6"/>
      <c r="AP2582" s="6"/>
      <c r="AQ2582" s="6"/>
      <c r="AR2582" s="6"/>
      <c r="AS2582" s="6"/>
      <c r="AT2582" s="6"/>
      <c r="AU2582" s="6"/>
      <c r="AV2582" s="6"/>
      <c r="AW2582" s="6"/>
      <c r="AX2582" s="6"/>
      <c r="AY2582" s="6"/>
      <c r="AZ2582" s="6"/>
      <c r="BA2582" s="6"/>
      <c r="BB2582" s="6"/>
      <c r="BC2582" s="6"/>
      <c r="BD2582" s="6"/>
      <c r="BE2582" s="6"/>
      <c r="BF2582" s="6"/>
      <c r="BG2582" s="6"/>
      <c r="BH2582" s="6"/>
      <c r="BI2582" s="6"/>
      <c r="BJ2582" s="6"/>
      <c r="BK2582" s="6"/>
      <c r="BL2582" s="6"/>
      <c r="BM2582" s="6"/>
      <c r="BN2582" s="6"/>
      <c r="BO2582" s="6"/>
      <c r="BP2582" s="6"/>
      <c r="BQ2582" s="6"/>
      <c r="BR2582" s="6"/>
      <c r="BS2582" s="6"/>
      <c r="BT2582" s="6"/>
      <c r="BU2582" s="6"/>
      <c r="BV2582" s="6"/>
      <c r="BW2582" s="6"/>
      <c r="BX2582" s="6"/>
      <c r="BY2582" s="6"/>
      <c r="BZ2582" s="6"/>
      <c r="CA2582" s="6"/>
      <c r="CB2582" s="6"/>
      <c r="CC2582" s="6"/>
      <c r="CD2582" s="6"/>
      <c r="CE2582" s="6"/>
      <c r="CF2582" s="6"/>
      <c r="CG2582" s="6"/>
      <c r="CH2582" s="6"/>
      <c r="CI2582" s="6"/>
      <c r="CJ2582" s="6"/>
      <c r="CK2582" s="6"/>
      <c r="CL2582" s="6"/>
      <c r="CM2582" s="6"/>
      <c r="CN2582" s="6"/>
      <c r="CO2582" s="6"/>
      <c r="CP2582" s="6"/>
      <c r="CQ2582" s="6"/>
      <c r="CR2582" s="6"/>
      <c r="CS2582" s="6"/>
      <c r="CT2582" s="6"/>
      <c r="CU2582" s="6"/>
      <c r="CV2582" s="6"/>
      <c r="CW2582" s="6"/>
      <c r="CX2582" s="6"/>
      <c r="CY2582" s="6"/>
      <c r="CZ2582" s="6"/>
      <c r="DA2582" s="6"/>
      <c r="DB2582" s="6"/>
      <c r="DC2582" s="6"/>
      <c r="DD2582" s="6"/>
      <c r="DE2582" s="6"/>
      <c r="DF2582" s="6"/>
      <c r="DG2582" s="6"/>
      <c r="DH2582" s="6"/>
      <c r="DI2582" s="6"/>
      <c r="DJ2582" s="6"/>
      <c r="DK2582" s="6"/>
      <c r="DL2582" s="6"/>
      <c r="DM2582" s="6"/>
      <c r="DN2582" s="6"/>
      <c r="DO2582" s="6"/>
      <c r="DP2582" s="6"/>
      <c r="DQ2582" s="6"/>
      <c r="DR2582" s="6"/>
      <c r="DS2582" s="6"/>
      <c r="DT2582" s="6"/>
      <c r="DU2582" s="6"/>
      <c r="DV2582" s="6"/>
      <c r="DW2582" s="6"/>
      <c r="DX2582" s="6"/>
      <c r="DY2582" s="6"/>
      <c r="DZ2582" s="6"/>
      <c r="EA2582" s="6"/>
      <c r="EB2582" s="6"/>
      <c r="EC2582" s="6"/>
      <c r="ED2582" s="6"/>
      <c r="EE2582" s="6"/>
      <c r="EF2582" s="6"/>
      <c r="EG2582" s="6"/>
      <c r="EH2582" s="6"/>
      <c r="EI2582" s="6"/>
      <c r="EJ2582" s="6"/>
      <c r="EK2582" s="6"/>
      <c r="EL2582" s="6"/>
      <c r="EM2582" s="6"/>
      <c r="EN2582" s="6"/>
      <c r="EO2582" s="6"/>
      <c r="EP2582" s="6"/>
      <c r="EQ2582" s="6"/>
      <c r="ER2582" s="6"/>
      <c r="ES2582" s="6"/>
      <c r="ET2582" s="6"/>
      <c r="EU2582" s="6"/>
      <c r="EV2582" s="6"/>
      <c r="EW2582" s="6"/>
      <c r="EX2582" s="6"/>
      <c r="EY2582" s="6"/>
      <c r="EZ2582" s="6"/>
      <c r="FA2582" s="6"/>
      <c r="FB2582" s="6"/>
      <c r="FC2582" s="6"/>
      <c r="FD2582" s="6"/>
      <c r="FE2582" s="6"/>
      <c r="FF2582" s="6"/>
      <c r="FG2582" s="6"/>
      <c r="FH2582" s="6"/>
      <c r="FI2582" s="6"/>
      <c r="FJ2582" s="6"/>
      <c r="FK2582" s="6"/>
      <c r="FL2582" s="6"/>
      <c r="FM2582" s="6"/>
      <c r="FN2582" s="6"/>
      <c r="FO2582" s="6"/>
      <c r="FP2582" s="6"/>
      <c r="FQ2582" s="6"/>
      <c r="FR2582" s="6"/>
      <c r="FS2582" s="6"/>
      <c r="FT2582" s="6"/>
      <c r="FU2582" s="6"/>
      <c r="FV2582" s="6"/>
      <c r="FW2582" s="6"/>
      <c r="FX2582" s="6"/>
      <c r="FY2582" s="6"/>
      <c r="FZ2582" s="6"/>
      <c r="GA2582" s="6"/>
      <c r="GB2582" s="6"/>
      <c r="GC2582" s="6"/>
      <c r="GD2582" s="6"/>
      <c r="GE2582" s="6"/>
      <c r="GF2582" s="6"/>
      <c r="GG2582" s="6"/>
      <c r="GH2582" s="6"/>
      <c r="GI2582" s="6"/>
      <c r="GJ2582" s="6"/>
      <c r="GK2582" s="6"/>
      <c r="GL2582" s="6"/>
      <c r="GM2582" s="6"/>
      <c r="GN2582" s="6"/>
      <c r="GO2582" s="6"/>
      <c r="GP2582" s="6"/>
      <c r="GQ2582" s="6"/>
      <c r="GR2582" s="6"/>
      <c r="GS2582" s="6"/>
      <c r="GT2582" s="6"/>
      <c r="GU2582" s="6"/>
      <c r="GV2582" s="6"/>
      <c r="GW2582" s="6"/>
      <c r="GX2582" s="6"/>
      <c r="GY2582" s="6"/>
      <c r="GZ2582" s="6"/>
      <c r="HA2582" s="6"/>
      <c r="HB2582" s="6"/>
      <c r="HC2582" s="6"/>
      <c r="HD2582" s="6"/>
      <c r="HE2582" s="6"/>
      <c r="HF2582" s="6"/>
      <c r="HG2582" s="6"/>
      <c r="HH2582" s="6"/>
      <c r="HI2582" s="6"/>
      <c r="HJ2582" s="6"/>
      <c r="HK2582" s="6"/>
      <c r="HL2582" s="6"/>
      <c r="HM2582" s="6"/>
      <c r="HN2582" s="6"/>
      <c r="HO2582" s="6"/>
      <c r="HP2582" s="6"/>
      <c r="HQ2582" s="6"/>
      <c r="HR2582" s="6"/>
      <c r="HS2582" s="6"/>
      <c r="HT2582" s="6"/>
      <c r="HU2582" s="6"/>
      <c r="HV2582" s="6"/>
      <c r="HW2582" s="6"/>
      <c r="HX2582" s="6"/>
      <c r="HY2582" s="6"/>
      <c r="HZ2582" s="6"/>
      <c r="IA2582" s="6"/>
      <c r="IB2582" s="6"/>
      <c r="IC2582" s="6"/>
      <c r="ID2582" s="6"/>
      <c r="IE2582" s="6"/>
      <c r="IF2582" s="6"/>
      <c r="IG2582" s="6"/>
      <c r="IH2582" s="6"/>
      <c r="II2582" s="6"/>
      <c r="IJ2582" s="6"/>
      <c r="IK2582" s="6"/>
      <c r="IL2582" s="6"/>
      <c r="IM2582" s="6"/>
      <c r="IN2582" s="6"/>
      <c r="IO2582" s="6"/>
      <c r="IP2582" s="6"/>
      <c r="IQ2582" s="6"/>
      <c r="IR2582" s="6"/>
      <c r="IS2582" s="6"/>
      <c r="IT2582" s="6"/>
      <c r="IU2582" s="6"/>
      <c r="IV2582" s="6"/>
      <c r="IW2582" s="6"/>
      <c r="IX2582" s="6"/>
      <c r="IY2582" s="6"/>
      <c r="IZ2582" s="6"/>
      <c r="JA2582" s="6"/>
      <c r="JB2582" s="6"/>
      <c r="JC2582" s="6"/>
      <c r="JD2582" s="6"/>
      <c r="JE2582" s="6"/>
      <c r="JF2582" s="6"/>
      <c r="JG2582" s="6"/>
      <c r="JH2582" s="6"/>
      <c r="JI2582" s="6"/>
      <c r="JJ2582" s="6"/>
      <c r="JK2582" s="6"/>
      <c r="JL2582" s="6"/>
      <c r="JM2582" s="6"/>
    </row>
    <row r="2583" spans="2:273" s="49" customFormat="1" ht="20" customHeight="1">
      <c r="B2583" s="121" t="s">
        <v>2373</v>
      </c>
      <c r="C2583" s="122">
        <v>20181</v>
      </c>
      <c r="D2583" s="104">
        <v>2018</v>
      </c>
      <c r="E2583" s="66" t="s">
        <v>2374</v>
      </c>
      <c r="F2583" s="145"/>
      <c r="G2583" s="358"/>
      <c r="H2583" s="68" t="s">
        <v>2375</v>
      </c>
      <c r="I2583" s="68"/>
      <c r="J2583" s="92">
        <v>24</v>
      </c>
      <c r="K2583" s="200">
        <v>100000</v>
      </c>
      <c r="L2583" s="68" t="s">
        <v>2810</v>
      </c>
      <c r="M2583" s="68" t="s">
        <v>2376</v>
      </c>
      <c r="N2583" s="215">
        <v>4</v>
      </c>
      <c r="O2583" s="92">
        <v>6</v>
      </c>
      <c r="P2583" s="93">
        <v>8</v>
      </c>
      <c r="Q2583" s="70"/>
      <c r="R2583" s="68" t="s">
        <v>80</v>
      </c>
      <c r="S2583" s="13">
        <v>8</v>
      </c>
      <c r="T2583" s="13"/>
      <c r="U2583" s="7"/>
      <c r="V2583" s="7"/>
      <c r="W2583" s="7"/>
      <c r="X2583" s="7"/>
      <c r="Y2583" s="13">
        <v>8</v>
      </c>
      <c r="Z2583" s="13">
        <v>10</v>
      </c>
      <c r="AA2583" s="6">
        <v>13</v>
      </c>
      <c r="AB2583" s="7"/>
      <c r="AC2583" s="7"/>
      <c r="AD2583" s="7"/>
      <c r="AE2583" s="6" t="s">
        <v>2377</v>
      </c>
      <c r="AF2583" s="48"/>
      <c r="AG2583" s="48"/>
      <c r="AH2583" s="48"/>
      <c r="AI2583" s="48"/>
      <c r="AJ2583" s="48"/>
      <c r="AK2583" s="48"/>
      <c r="AL2583" s="48"/>
      <c r="AM2583" s="48"/>
      <c r="AN2583" s="48"/>
      <c r="AO2583" s="48"/>
      <c r="AP2583" s="48"/>
      <c r="AQ2583" s="48"/>
      <c r="AR2583" s="48"/>
      <c r="AS2583" s="48"/>
      <c r="AT2583" s="48"/>
      <c r="AU2583" s="48"/>
      <c r="AV2583" s="48"/>
      <c r="AW2583" s="48"/>
      <c r="AX2583" s="48"/>
      <c r="AY2583" s="48"/>
      <c r="AZ2583" s="48"/>
      <c r="BA2583" s="48"/>
      <c r="BB2583" s="48"/>
      <c r="BC2583" s="48"/>
      <c r="BD2583" s="48"/>
      <c r="BE2583" s="48"/>
      <c r="BF2583" s="48"/>
      <c r="BG2583" s="48"/>
      <c r="BH2583" s="48"/>
      <c r="BI2583" s="48"/>
      <c r="BJ2583" s="48"/>
      <c r="BK2583" s="48"/>
      <c r="BL2583" s="48"/>
      <c r="BM2583" s="48"/>
      <c r="BN2583" s="48"/>
      <c r="BO2583" s="48"/>
      <c r="BP2583" s="48"/>
      <c r="BQ2583" s="48"/>
      <c r="BR2583" s="48"/>
      <c r="BS2583" s="48"/>
      <c r="BT2583" s="48"/>
      <c r="BU2583" s="48"/>
      <c r="BV2583" s="48"/>
      <c r="BW2583" s="48"/>
      <c r="BX2583" s="48"/>
      <c r="BY2583" s="48"/>
      <c r="BZ2583" s="48"/>
      <c r="CA2583" s="48"/>
      <c r="CB2583" s="48"/>
      <c r="CC2583" s="48"/>
      <c r="CD2583" s="48"/>
      <c r="CE2583" s="48"/>
      <c r="CF2583" s="48"/>
      <c r="CG2583" s="48"/>
      <c r="CH2583" s="48"/>
      <c r="CI2583" s="48"/>
      <c r="CJ2583" s="48"/>
      <c r="CK2583" s="48"/>
      <c r="CL2583" s="48"/>
      <c r="CM2583" s="48"/>
      <c r="CN2583" s="48"/>
      <c r="CO2583" s="48"/>
      <c r="CP2583" s="48"/>
      <c r="CQ2583" s="48"/>
      <c r="CR2583" s="48"/>
      <c r="CS2583" s="48"/>
      <c r="CT2583" s="48"/>
      <c r="CU2583" s="48"/>
      <c r="CV2583" s="48"/>
      <c r="CW2583" s="48"/>
      <c r="CX2583" s="48"/>
      <c r="CY2583" s="48"/>
      <c r="CZ2583" s="48"/>
      <c r="DA2583" s="48"/>
      <c r="DB2583" s="48"/>
      <c r="DC2583" s="48"/>
      <c r="DD2583" s="48"/>
      <c r="DE2583" s="48"/>
      <c r="DF2583" s="48"/>
      <c r="DG2583" s="48"/>
      <c r="DH2583" s="48"/>
      <c r="DI2583" s="48"/>
      <c r="DJ2583" s="48"/>
      <c r="DK2583" s="48"/>
      <c r="DL2583" s="48"/>
      <c r="DM2583" s="48"/>
      <c r="DN2583" s="48"/>
      <c r="DO2583" s="48"/>
      <c r="DP2583" s="48"/>
      <c r="DQ2583" s="48"/>
      <c r="DR2583" s="48"/>
      <c r="DS2583" s="48"/>
      <c r="DT2583" s="48"/>
      <c r="DU2583" s="48"/>
      <c r="DV2583" s="48"/>
      <c r="DW2583" s="48"/>
      <c r="DX2583" s="48"/>
      <c r="DY2583" s="48"/>
      <c r="DZ2583" s="48"/>
      <c r="EA2583" s="48"/>
      <c r="EB2583" s="48"/>
      <c r="EC2583" s="48"/>
      <c r="ED2583" s="48"/>
      <c r="EE2583" s="48"/>
      <c r="EF2583" s="48"/>
      <c r="EG2583" s="48"/>
      <c r="EH2583" s="48"/>
      <c r="EI2583" s="48"/>
      <c r="EJ2583" s="48"/>
      <c r="EK2583" s="48"/>
      <c r="EL2583" s="48"/>
      <c r="EM2583" s="48"/>
      <c r="EN2583" s="48"/>
      <c r="EO2583" s="48"/>
      <c r="EP2583" s="48"/>
      <c r="EQ2583" s="48"/>
      <c r="ER2583" s="48"/>
      <c r="ES2583" s="48"/>
      <c r="ET2583" s="48"/>
      <c r="EU2583" s="48"/>
      <c r="EV2583" s="48"/>
      <c r="EW2583" s="48"/>
      <c r="EX2583" s="48"/>
      <c r="EY2583" s="48"/>
      <c r="EZ2583" s="48"/>
      <c r="FA2583" s="48"/>
      <c r="FB2583" s="48"/>
      <c r="FC2583" s="48"/>
      <c r="FD2583" s="48"/>
      <c r="FE2583" s="48"/>
      <c r="FF2583" s="48"/>
      <c r="FG2583" s="48"/>
      <c r="FH2583" s="48"/>
      <c r="FI2583" s="48"/>
      <c r="FJ2583" s="48"/>
      <c r="FK2583" s="48"/>
      <c r="FL2583" s="48"/>
      <c r="FM2583" s="48"/>
      <c r="FN2583" s="48"/>
      <c r="FO2583" s="48"/>
      <c r="FP2583" s="48"/>
      <c r="FQ2583" s="48"/>
      <c r="FR2583" s="48"/>
      <c r="FS2583" s="48"/>
      <c r="FT2583" s="48"/>
      <c r="FU2583" s="48"/>
      <c r="FV2583" s="48"/>
      <c r="FW2583" s="48"/>
      <c r="FX2583" s="48"/>
      <c r="FY2583" s="48"/>
      <c r="FZ2583" s="48"/>
      <c r="GA2583" s="48"/>
      <c r="GB2583" s="48"/>
      <c r="GC2583" s="48"/>
      <c r="GD2583" s="48"/>
      <c r="GE2583" s="48"/>
      <c r="GF2583" s="48"/>
      <c r="GG2583" s="48"/>
      <c r="GH2583" s="48"/>
      <c r="GI2583" s="48"/>
      <c r="GJ2583" s="48"/>
      <c r="GK2583" s="48"/>
      <c r="GL2583" s="48"/>
      <c r="GM2583" s="48"/>
      <c r="GN2583" s="48"/>
      <c r="GO2583" s="48"/>
      <c r="GP2583" s="48"/>
      <c r="GQ2583" s="48"/>
      <c r="GR2583" s="48"/>
      <c r="GS2583" s="48"/>
      <c r="GT2583" s="48"/>
      <c r="GU2583" s="48"/>
      <c r="GV2583" s="48"/>
      <c r="GW2583" s="48"/>
      <c r="GX2583" s="48"/>
      <c r="GY2583" s="48"/>
      <c r="GZ2583" s="48"/>
      <c r="HA2583" s="48"/>
      <c r="HB2583" s="48"/>
      <c r="HC2583" s="48"/>
      <c r="HD2583" s="48"/>
      <c r="HE2583" s="48"/>
      <c r="HF2583" s="48"/>
      <c r="HG2583" s="48"/>
      <c r="HH2583" s="48"/>
      <c r="HI2583" s="48"/>
      <c r="HJ2583" s="48"/>
      <c r="HK2583" s="48"/>
      <c r="HL2583" s="48"/>
      <c r="HM2583" s="48"/>
      <c r="HN2583" s="48"/>
      <c r="HO2583" s="48"/>
      <c r="HP2583" s="48"/>
      <c r="HQ2583" s="48"/>
      <c r="HR2583" s="48"/>
      <c r="HS2583" s="48"/>
      <c r="HT2583" s="48"/>
      <c r="HU2583" s="48"/>
      <c r="HV2583" s="48"/>
      <c r="HW2583" s="48"/>
      <c r="HX2583" s="48"/>
      <c r="HY2583" s="48"/>
      <c r="HZ2583" s="48"/>
      <c r="IA2583" s="48"/>
      <c r="IB2583" s="48"/>
      <c r="IC2583" s="48"/>
      <c r="ID2583" s="48"/>
      <c r="IE2583" s="48"/>
      <c r="IF2583" s="48"/>
      <c r="IG2583" s="48"/>
      <c r="IH2583" s="48"/>
      <c r="II2583" s="48"/>
      <c r="IJ2583" s="48"/>
      <c r="IK2583" s="48"/>
      <c r="IL2583" s="48"/>
      <c r="IM2583" s="48"/>
      <c r="IN2583" s="48"/>
      <c r="IO2583" s="48"/>
      <c r="IP2583" s="48"/>
      <c r="IQ2583" s="48"/>
      <c r="IR2583" s="48"/>
      <c r="IS2583" s="48"/>
      <c r="IT2583" s="48"/>
      <c r="IU2583" s="48"/>
      <c r="IV2583" s="48"/>
      <c r="IW2583" s="48"/>
      <c r="IX2583" s="48"/>
      <c r="IY2583" s="48"/>
      <c r="IZ2583" s="48"/>
      <c r="JA2583" s="48"/>
    </row>
    <row r="2584" spans="2:273" s="49" customFormat="1" ht="20" customHeight="1">
      <c r="B2584" s="120" t="s">
        <v>5178</v>
      </c>
      <c r="C2584" s="113">
        <v>20191</v>
      </c>
      <c r="D2584" s="104">
        <v>2019</v>
      </c>
      <c r="E2584" s="66" t="s">
        <v>5179</v>
      </c>
      <c r="F2584" s="145"/>
      <c r="G2584" s="358"/>
      <c r="H2584" s="68" t="s">
        <v>5180</v>
      </c>
      <c r="I2584" s="68" t="s">
        <v>53</v>
      </c>
      <c r="J2584" s="92">
        <v>22</v>
      </c>
      <c r="K2584" s="200">
        <v>655535</v>
      </c>
      <c r="L2584" s="68" t="s">
        <v>5181</v>
      </c>
      <c r="M2584" s="68" t="s">
        <v>39</v>
      </c>
      <c r="N2584" s="215">
        <v>9</v>
      </c>
      <c r="O2584" s="89">
        <v>2</v>
      </c>
      <c r="P2584" s="89">
        <v>8</v>
      </c>
      <c r="Q2584" s="68" t="s">
        <v>47</v>
      </c>
      <c r="R2584" s="68" t="s">
        <v>65</v>
      </c>
      <c r="S2584" s="6"/>
      <c r="T2584" s="6"/>
      <c r="U2584" s="6"/>
      <c r="V2584" s="6"/>
      <c r="W2584" s="6"/>
      <c r="X2584" s="6"/>
      <c r="Y2584" s="6"/>
      <c r="Z2584" s="6"/>
      <c r="AA2584" s="6"/>
      <c r="AB2584" s="6"/>
      <c r="AC2584" s="6"/>
      <c r="AD2584" s="6"/>
      <c r="AE2584" s="6"/>
      <c r="AF2584" s="6"/>
      <c r="AG2584" s="6"/>
      <c r="AH2584" s="6"/>
      <c r="AI2584" s="6"/>
      <c r="AJ2584" s="6"/>
      <c r="AK2584" s="6"/>
      <c r="AL2584" s="6"/>
      <c r="AM2584" s="6"/>
      <c r="AN2584" s="6"/>
      <c r="AO2584" s="6"/>
      <c r="AP2584" s="6"/>
      <c r="AQ2584" s="6"/>
      <c r="AR2584" s="6"/>
      <c r="AS2584" s="6"/>
      <c r="AT2584" s="6"/>
      <c r="AU2584" s="6"/>
      <c r="AV2584" s="6"/>
      <c r="AW2584" s="6"/>
      <c r="AX2584" s="6"/>
      <c r="AY2584" s="6"/>
      <c r="AZ2584" s="6"/>
      <c r="BA2584" s="6"/>
      <c r="BB2584" s="6"/>
      <c r="BC2584" s="6"/>
      <c r="BD2584" s="6"/>
      <c r="BE2584" s="6"/>
      <c r="BF2584" s="6"/>
      <c r="BG2584" s="6"/>
      <c r="BH2584" s="6"/>
      <c r="BI2584" s="6"/>
      <c r="BJ2584" s="6"/>
      <c r="BK2584" s="6"/>
      <c r="BL2584" s="6"/>
      <c r="BM2584" s="6"/>
      <c r="BN2584" s="6"/>
      <c r="BO2584" s="6"/>
      <c r="BP2584" s="6"/>
      <c r="BQ2584" s="6"/>
      <c r="BR2584" s="6"/>
      <c r="BS2584" s="6"/>
      <c r="BT2584" s="6"/>
      <c r="BU2584" s="6"/>
      <c r="BV2584" s="6"/>
      <c r="BW2584" s="6"/>
      <c r="BX2584" s="6"/>
      <c r="BY2584" s="6"/>
      <c r="BZ2584" s="6"/>
      <c r="CA2584" s="6"/>
      <c r="CB2584" s="6"/>
      <c r="CC2584" s="6"/>
      <c r="CD2584" s="6"/>
      <c r="CE2584" s="6"/>
      <c r="CF2584" s="6"/>
      <c r="CG2584" s="6"/>
      <c r="CH2584" s="6"/>
      <c r="CI2584" s="6"/>
      <c r="CJ2584" s="6"/>
      <c r="CK2584" s="6"/>
      <c r="CL2584" s="6"/>
      <c r="CM2584" s="6"/>
      <c r="CN2584" s="6"/>
      <c r="CO2584" s="6"/>
      <c r="CP2584" s="6"/>
      <c r="CQ2584" s="6"/>
      <c r="CR2584" s="6"/>
      <c r="CS2584" s="6"/>
      <c r="CT2584" s="6"/>
      <c r="CU2584" s="6"/>
      <c r="CV2584" s="6"/>
      <c r="CW2584" s="6"/>
      <c r="CX2584" s="6"/>
      <c r="CY2584" s="6"/>
      <c r="CZ2584" s="6"/>
      <c r="DA2584" s="6"/>
      <c r="DB2584" s="6"/>
      <c r="DC2584" s="6"/>
      <c r="DD2584" s="6"/>
      <c r="DE2584" s="6"/>
      <c r="DF2584" s="6"/>
      <c r="DG2584" s="6"/>
      <c r="DH2584" s="6"/>
      <c r="DI2584" s="6"/>
      <c r="DJ2584" s="6"/>
      <c r="DK2584" s="6"/>
      <c r="DL2584" s="6"/>
      <c r="DM2584" s="6"/>
      <c r="DN2584" s="6"/>
      <c r="DO2584" s="6"/>
      <c r="DP2584" s="6"/>
      <c r="DQ2584" s="6"/>
      <c r="DR2584" s="6"/>
      <c r="DS2584" s="6"/>
      <c r="DT2584" s="6"/>
      <c r="DU2584" s="6"/>
      <c r="DV2584" s="6"/>
      <c r="DW2584" s="6"/>
      <c r="DX2584" s="6"/>
      <c r="DY2584" s="6"/>
      <c r="DZ2584" s="6"/>
      <c r="EA2584" s="6"/>
      <c r="EB2584" s="6"/>
      <c r="EC2584" s="6"/>
      <c r="ED2584" s="6"/>
      <c r="EE2584" s="6"/>
      <c r="EF2584" s="6"/>
      <c r="EG2584" s="6"/>
      <c r="EH2584" s="6"/>
      <c r="EI2584" s="6"/>
      <c r="EJ2584" s="6"/>
      <c r="EK2584" s="6"/>
      <c r="EL2584" s="6"/>
      <c r="EM2584" s="6"/>
      <c r="EN2584" s="6"/>
      <c r="EO2584" s="6"/>
      <c r="EP2584" s="6"/>
      <c r="EQ2584" s="6"/>
      <c r="ER2584" s="6"/>
      <c r="ES2584" s="6"/>
      <c r="ET2584" s="6"/>
      <c r="EU2584" s="6"/>
      <c r="EV2584" s="6"/>
      <c r="EW2584" s="6"/>
      <c r="EX2584" s="6"/>
      <c r="EY2584" s="6"/>
      <c r="EZ2584" s="6"/>
      <c r="FA2584" s="6"/>
      <c r="FB2584" s="6"/>
      <c r="FC2584" s="6"/>
      <c r="FD2584" s="6"/>
      <c r="FE2584" s="6"/>
      <c r="FF2584" s="6"/>
      <c r="FG2584" s="6"/>
      <c r="FH2584" s="6"/>
      <c r="FI2584" s="6"/>
      <c r="FJ2584" s="6"/>
      <c r="FK2584" s="6"/>
      <c r="FL2584" s="6"/>
      <c r="FM2584" s="6"/>
      <c r="FN2584" s="6"/>
      <c r="FO2584" s="6"/>
      <c r="FP2584" s="6"/>
      <c r="FQ2584" s="6"/>
      <c r="FR2584" s="6"/>
      <c r="FS2584" s="6"/>
      <c r="FT2584" s="6"/>
      <c r="FU2584" s="6"/>
      <c r="FV2584" s="6"/>
      <c r="FW2584" s="6"/>
      <c r="FX2584" s="6"/>
      <c r="FY2584" s="6"/>
      <c r="FZ2584" s="6"/>
      <c r="GA2584" s="6"/>
      <c r="GB2584" s="6"/>
      <c r="GC2584" s="6"/>
      <c r="GD2584" s="6"/>
      <c r="GE2584" s="6"/>
      <c r="GF2584" s="6"/>
      <c r="GG2584" s="6"/>
      <c r="GH2584" s="6"/>
      <c r="GI2584" s="6"/>
      <c r="GJ2584" s="6"/>
      <c r="GK2584" s="6"/>
      <c r="GL2584" s="6"/>
      <c r="GM2584" s="6"/>
      <c r="GN2584" s="6"/>
      <c r="GO2584" s="6"/>
      <c r="GP2584" s="6"/>
      <c r="GQ2584" s="6"/>
      <c r="GR2584" s="6"/>
      <c r="GS2584" s="6"/>
      <c r="GT2584" s="6"/>
      <c r="GU2584" s="6"/>
      <c r="GV2584" s="6"/>
      <c r="GW2584" s="6"/>
      <c r="GX2584" s="6"/>
      <c r="GY2584" s="6"/>
      <c r="GZ2584" s="6"/>
      <c r="HA2584" s="6"/>
      <c r="HB2584" s="6"/>
      <c r="HC2584" s="6"/>
      <c r="HD2584" s="6"/>
      <c r="HE2584" s="6"/>
      <c r="HF2584" s="6"/>
      <c r="HG2584" s="6"/>
      <c r="HH2584" s="6"/>
      <c r="HI2584" s="6"/>
      <c r="HJ2584" s="6"/>
      <c r="HK2584" s="6"/>
      <c r="HL2584" s="6"/>
      <c r="HM2584" s="6"/>
      <c r="HN2584" s="6"/>
      <c r="HO2584" s="6"/>
      <c r="HP2584" s="6"/>
      <c r="HQ2584" s="6"/>
      <c r="HR2584" s="6"/>
      <c r="HS2584" s="6"/>
      <c r="HT2584" s="6"/>
      <c r="HU2584" s="6"/>
      <c r="HV2584" s="6"/>
      <c r="HW2584" s="6"/>
      <c r="HX2584" s="6"/>
      <c r="HY2584" s="6"/>
      <c r="HZ2584" s="6"/>
      <c r="IA2584" s="6"/>
      <c r="IB2584" s="6"/>
      <c r="IC2584" s="6"/>
      <c r="ID2584" s="6"/>
      <c r="IE2584" s="6"/>
      <c r="IF2584" s="6"/>
      <c r="IG2584" s="6"/>
      <c r="IH2584" s="6"/>
      <c r="II2584" s="6"/>
      <c r="IJ2584" s="6"/>
      <c r="IK2584" s="6"/>
      <c r="IL2584" s="6"/>
      <c r="IM2584" s="6"/>
      <c r="IN2584" s="6"/>
      <c r="IO2584" s="6"/>
      <c r="IP2584" s="6"/>
      <c r="IQ2584" s="6"/>
      <c r="IR2584" s="6"/>
      <c r="IS2584" s="6"/>
      <c r="IT2584" s="6"/>
      <c r="IU2584" s="6"/>
      <c r="IV2584" s="6"/>
      <c r="IW2584" s="6"/>
      <c r="IX2584" s="6"/>
      <c r="IY2584" s="6"/>
      <c r="IZ2584" s="6"/>
      <c r="JA2584" s="6"/>
      <c r="JB2584" s="6"/>
      <c r="JC2584" s="6"/>
      <c r="JD2584" s="6"/>
      <c r="JE2584" s="6"/>
      <c r="JF2584" s="6"/>
      <c r="JG2584" s="6"/>
      <c r="JH2584" s="6"/>
      <c r="JI2584" s="6"/>
      <c r="JJ2584" s="6"/>
      <c r="JK2584" s="6"/>
      <c r="JL2584" s="6"/>
      <c r="JM2584" s="6"/>
    </row>
    <row r="2585" spans="2:273" s="49" customFormat="1" ht="20" customHeight="1">
      <c r="B2585" s="120" t="s">
        <v>8135</v>
      </c>
      <c r="C2585" s="113">
        <v>20201</v>
      </c>
      <c r="D2585" s="98">
        <v>2020</v>
      </c>
      <c r="E2585" s="45" t="s">
        <v>8136</v>
      </c>
      <c r="F2585" s="146"/>
      <c r="G2585" s="359"/>
      <c r="H2585" s="46" t="s">
        <v>8137</v>
      </c>
      <c r="I2585" s="46" t="s">
        <v>53</v>
      </c>
      <c r="J2585" s="90">
        <v>22</v>
      </c>
      <c r="K2585" s="198">
        <v>1483493</v>
      </c>
      <c r="L2585" s="46" t="s">
        <v>8138</v>
      </c>
      <c r="M2585" s="46" t="s">
        <v>879</v>
      </c>
      <c r="N2585" s="215">
        <v>4</v>
      </c>
      <c r="O2585" s="90">
        <v>6</v>
      </c>
      <c r="P2585" s="90">
        <v>51</v>
      </c>
      <c r="Q2585" s="46" t="s">
        <v>32</v>
      </c>
      <c r="R2585" s="46" t="s">
        <v>52</v>
      </c>
      <c r="S2585" s="48"/>
      <c r="T2585" s="48"/>
      <c r="U2585" s="48"/>
      <c r="V2585" s="48"/>
      <c r="W2585" s="48"/>
      <c r="X2585" s="48"/>
      <c r="Y2585" s="48"/>
      <c r="Z2585" s="48"/>
      <c r="AA2585" s="48"/>
      <c r="AB2585" s="48"/>
      <c r="AC2585" s="48"/>
      <c r="AD2585" s="48"/>
      <c r="AE2585" s="48"/>
      <c r="AF2585" s="6"/>
      <c r="AG2585" s="6"/>
      <c r="AH2585" s="6"/>
      <c r="AI2585" s="6"/>
      <c r="AJ2585" s="6"/>
      <c r="AK2585" s="6"/>
      <c r="AL2585" s="6"/>
      <c r="AM2585" s="6"/>
      <c r="AN2585" s="6"/>
      <c r="AO2585" s="6"/>
      <c r="AP2585" s="6"/>
      <c r="AQ2585" s="6"/>
      <c r="AR2585" s="6"/>
      <c r="AS2585" s="6"/>
      <c r="AT2585" s="6"/>
      <c r="AU2585" s="6"/>
      <c r="AV2585" s="6"/>
      <c r="AW2585" s="6"/>
      <c r="AX2585" s="6"/>
      <c r="AY2585" s="6"/>
      <c r="AZ2585" s="6"/>
      <c r="BA2585" s="6"/>
      <c r="BB2585" s="6"/>
      <c r="BC2585" s="6"/>
      <c r="BD2585" s="6"/>
      <c r="BE2585" s="6"/>
      <c r="BF2585" s="6"/>
      <c r="BG2585" s="6"/>
      <c r="BH2585" s="6"/>
      <c r="BI2585" s="6"/>
      <c r="BJ2585" s="6"/>
      <c r="BK2585" s="6"/>
      <c r="BL2585" s="6"/>
      <c r="BM2585" s="6"/>
      <c r="BN2585" s="6"/>
      <c r="BO2585" s="6"/>
      <c r="BP2585" s="6"/>
      <c r="BQ2585" s="6"/>
      <c r="BR2585" s="6"/>
      <c r="BS2585" s="6"/>
      <c r="BT2585" s="6"/>
      <c r="BU2585" s="6"/>
      <c r="BV2585" s="6"/>
      <c r="BW2585" s="6"/>
      <c r="BX2585" s="6"/>
      <c r="BY2585" s="6"/>
      <c r="BZ2585" s="6"/>
      <c r="CA2585" s="6"/>
      <c r="CB2585" s="6"/>
      <c r="CC2585" s="6"/>
      <c r="CD2585" s="6"/>
      <c r="CE2585" s="6"/>
      <c r="CF2585" s="6"/>
      <c r="CG2585" s="6"/>
      <c r="CH2585" s="6"/>
      <c r="CI2585" s="6"/>
      <c r="CJ2585" s="6"/>
      <c r="CK2585" s="6"/>
      <c r="CL2585" s="6"/>
      <c r="CM2585" s="6"/>
      <c r="CN2585" s="6"/>
      <c r="CO2585" s="6"/>
      <c r="CP2585" s="6"/>
      <c r="CQ2585" s="6"/>
      <c r="CR2585" s="6"/>
      <c r="CS2585" s="6"/>
      <c r="CT2585" s="6"/>
      <c r="CU2585" s="6"/>
      <c r="CV2585" s="6"/>
      <c r="CW2585" s="6"/>
      <c r="CX2585" s="6"/>
      <c r="CY2585" s="6"/>
      <c r="CZ2585" s="6"/>
      <c r="DA2585" s="6"/>
      <c r="DB2585" s="6"/>
      <c r="DC2585" s="6"/>
      <c r="DD2585" s="6"/>
      <c r="DE2585" s="6"/>
      <c r="DF2585" s="6"/>
      <c r="DG2585" s="6"/>
      <c r="DH2585" s="6"/>
      <c r="DI2585" s="6"/>
      <c r="DJ2585" s="6"/>
      <c r="DK2585" s="6"/>
      <c r="DL2585" s="6"/>
      <c r="DM2585" s="6"/>
      <c r="DN2585" s="6"/>
      <c r="DO2585" s="6"/>
      <c r="DP2585" s="6"/>
      <c r="DQ2585" s="6"/>
      <c r="DR2585" s="6"/>
      <c r="DS2585" s="6"/>
      <c r="DT2585" s="6"/>
      <c r="DU2585" s="6"/>
      <c r="DV2585" s="6"/>
      <c r="DW2585" s="6"/>
      <c r="DX2585" s="6"/>
      <c r="DY2585" s="6"/>
      <c r="DZ2585" s="6"/>
      <c r="EA2585" s="6"/>
      <c r="EB2585" s="6"/>
      <c r="EC2585" s="6"/>
      <c r="ED2585" s="6"/>
      <c r="EE2585" s="6"/>
      <c r="EF2585" s="6"/>
      <c r="EG2585" s="6"/>
      <c r="EH2585" s="6"/>
      <c r="EI2585" s="6"/>
      <c r="EJ2585" s="6"/>
      <c r="EK2585" s="6"/>
      <c r="EL2585" s="6"/>
      <c r="EM2585" s="6"/>
      <c r="EN2585" s="6"/>
      <c r="EO2585" s="6"/>
      <c r="EP2585" s="6"/>
      <c r="EQ2585" s="6"/>
      <c r="ER2585" s="6"/>
      <c r="ES2585" s="6"/>
      <c r="ET2585" s="6"/>
      <c r="EU2585" s="6"/>
      <c r="EV2585" s="6"/>
      <c r="EW2585" s="6"/>
      <c r="EX2585" s="6"/>
      <c r="EY2585" s="6"/>
      <c r="EZ2585" s="6"/>
      <c r="FA2585" s="6"/>
      <c r="FB2585" s="6"/>
      <c r="FC2585" s="6"/>
      <c r="FD2585" s="6"/>
      <c r="FE2585" s="6"/>
      <c r="FF2585" s="6"/>
      <c r="FG2585" s="6"/>
      <c r="FH2585" s="6"/>
      <c r="FI2585" s="6"/>
      <c r="FJ2585" s="6"/>
      <c r="FK2585" s="6"/>
      <c r="FL2585" s="6"/>
      <c r="FM2585" s="6"/>
      <c r="FN2585" s="6"/>
      <c r="FO2585" s="6"/>
      <c r="FP2585" s="6"/>
      <c r="FQ2585" s="6"/>
      <c r="FR2585" s="6"/>
      <c r="FS2585" s="6"/>
      <c r="FT2585" s="6"/>
      <c r="FU2585" s="6"/>
      <c r="FV2585" s="6"/>
      <c r="FW2585" s="6"/>
      <c r="FX2585" s="6"/>
      <c r="FY2585" s="6"/>
      <c r="FZ2585" s="6"/>
      <c r="GA2585" s="6"/>
      <c r="GB2585" s="6"/>
      <c r="GC2585" s="6"/>
      <c r="GD2585" s="6"/>
      <c r="GE2585" s="6"/>
      <c r="GF2585" s="6"/>
      <c r="GG2585" s="6"/>
      <c r="GH2585" s="6"/>
      <c r="GI2585" s="6"/>
      <c r="GJ2585" s="6"/>
      <c r="GK2585" s="6"/>
      <c r="GL2585" s="6"/>
      <c r="GM2585" s="6"/>
      <c r="GN2585" s="6"/>
      <c r="GO2585" s="6"/>
      <c r="GP2585" s="6"/>
      <c r="GQ2585" s="6"/>
      <c r="GR2585" s="6"/>
      <c r="GS2585" s="6"/>
      <c r="GT2585" s="6"/>
      <c r="GU2585" s="6"/>
      <c r="GV2585" s="6"/>
      <c r="GW2585" s="6"/>
      <c r="GX2585" s="6"/>
      <c r="GY2585" s="6"/>
      <c r="GZ2585" s="6"/>
      <c r="HA2585" s="6"/>
      <c r="HB2585" s="6"/>
      <c r="HC2585" s="6"/>
      <c r="HD2585" s="6"/>
      <c r="HE2585" s="6"/>
      <c r="HF2585" s="6"/>
      <c r="HG2585" s="6"/>
      <c r="HH2585" s="6"/>
      <c r="HI2585" s="6"/>
      <c r="HJ2585" s="6"/>
      <c r="HK2585" s="6"/>
      <c r="HL2585" s="6"/>
      <c r="HM2585" s="6"/>
      <c r="HN2585" s="6"/>
      <c r="HO2585" s="6"/>
      <c r="HP2585" s="6"/>
      <c r="HQ2585" s="6"/>
      <c r="HR2585" s="6"/>
      <c r="HS2585" s="6"/>
      <c r="HT2585" s="6"/>
      <c r="HU2585" s="6"/>
      <c r="HV2585" s="6"/>
      <c r="HW2585" s="6"/>
      <c r="HX2585" s="6"/>
      <c r="HY2585" s="6"/>
      <c r="HZ2585" s="6"/>
      <c r="IA2585" s="6"/>
      <c r="IB2585" s="6"/>
      <c r="IC2585" s="6"/>
      <c r="ID2585" s="6"/>
      <c r="IE2585" s="6"/>
      <c r="IF2585" s="6"/>
      <c r="IG2585" s="6"/>
      <c r="IH2585" s="6"/>
      <c r="II2585" s="6"/>
      <c r="IJ2585" s="6"/>
      <c r="IK2585" s="6"/>
      <c r="IL2585" s="6"/>
      <c r="IM2585" s="6"/>
      <c r="IN2585" s="6"/>
      <c r="IO2585" s="6"/>
      <c r="IP2585" s="6"/>
      <c r="IQ2585" s="6"/>
      <c r="IR2585" s="6"/>
      <c r="IS2585" s="6"/>
      <c r="IT2585" s="6"/>
      <c r="IU2585" s="6"/>
      <c r="IV2585" s="6"/>
      <c r="IW2585" s="6"/>
      <c r="IX2585" s="6"/>
      <c r="IY2585" s="6"/>
      <c r="IZ2585" s="6"/>
      <c r="JA2585" s="6"/>
      <c r="JB2585" s="6"/>
      <c r="JC2585" s="6"/>
      <c r="JD2585" s="6"/>
      <c r="JE2585" s="6"/>
      <c r="JF2585" s="6"/>
      <c r="JG2585" s="6"/>
      <c r="JH2585" s="6"/>
      <c r="JI2585" s="6"/>
      <c r="JJ2585" s="6"/>
      <c r="JK2585" s="6"/>
      <c r="JL2585" s="6"/>
      <c r="JM2585" s="6"/>
    </row>
    <row r="2586" spans="2:273" s="49" customFormat="1" ht="20" customHeight="1">
      <c r="B2586" s="120" t="s">
        <v>8139</v>
      </c>
      <c r="C2586" s="113">
        <v>20201</v>
      </c>
      <c r="D2586" s="98">
        <v>2020</v>
      </c>
      <c r="E2586" s="45" t="s">
        <v>8136</v>
      </c>
      <c r="F2586" s="146"/>
      <c r="G2586" s="359"/>
      <c r="H2586" s="46" t="s">
        <v>8140</v>
      </c>
      <c r="I2586" s="46" t="s">
        <v>53</v>
      </c>
      <c r="J2586" s="90">
        <v>50</v>
      </c>
      <c r="K2586" s="198">
        <v>3838236</v>
      </c>
      <c r="L2586" s="46" t="s">
        <v>8138</v>
      </c>
      <c r="M2586" s="46" t="s">
        <v>879</v>
      </c>
      <c r="N2586" s="215">
        <v>4</v>
      </c>
      <c r="O2586" s="90">
        <v>6</v>
      </c>
      <c r="P2586" s="90">
        <v>51</v>
      </c>
      <c r="Q2586" s="46" t="s">
        <v>32</v>
      </c>
      <c r="R2586" s="46" t="s">
        <v>52</v>
      </c>
      <c r="S2586" s="48"/>
      <c r="T2586" s="48"/>
      <c r="U2586" s="48"/>
      <c r="V2586" s="48"/>
      <c r="W2586" s="48"/>
      <c r="X2586" s="48"/>
      <c r="Y2586" s="48"/>
      <c r="Z2586" s="48"/>
      <c r="AA2586" s="48"/>
      <c r="AB2586" s="48"/>
      <c r="AC2586" s="48"/>
      <c r="AD2586" s="48"/>
      <c r="AE2586" s="48"/>
      <c r="AF2586" s="6"/>
      <c r="AG2586" s="6"/>
      <c r="AH2586" s="6"/>
      <c r="AI2586" s="6"/>
      <c r="AJ2586" s="6"/>
      <c r="AK2586" s="6"/>
      <c r="AL2586" s="6"/>
      <c r="AM2586" s="6"/>
      <c r="AN2586" s="6"/>
      <c r="AO2586" s="6"/>
      <c r="AP2586" s="6"/>
      <c r="AQ2586" s="6"/>
      <c r="AR2586" s="7" t="s">
        <v>55</v>
      </c>
      <c r="AS2586" s="7" t="s">
        <v>107</v>
      </c>
      <c r="AT2586" s="6"/>
      <c r="AU2586" s="6"/>
      <c r="AV2586" s="6"/>
      <c r="AW2586" s="6"/>
      <c r="AX2586" s="6"/>
      <c r="AY2586" s="6"/>
      <c r="AZ2586" s="6"/>
      <c r="BA2586" s="6"/>
      <c r="BB2586" s="6"/>
      <c r="BC2586" s="6"/>
      <c r="BD2586" s="6"/>
      <c r="BE2586" s="6"/>
      <c r="BF2586" s="6"/>
      <c r="BG2586" s="6"/>
      <c r="BH2586" s="6"/>
      <c r="BI2586" s="6"/>
      <c r="BJ2586" s="6"/>
      <c r="BK2586" s="6"/>
      <c r="BL2586" s="6"/>
      <c r="BM2586" s="6"/>
      <c r="BN2586" s="6"/>
      <c r="BO2586" s="6"/>
      <c r="BP2586" s="6"/>
      <c r="BQ2586" s="6"/>
      <c r="BR2586" s="6"/>
      <c r="BS2586" s="6"/>
      <c r="BT2586" s="6"/>
      <c r="BU2586" s="6"/>
      <c r="BV2586" s="6"/>
      <c r="BW2586" s="6"/>
      <c r="BX2586" s="6"/>
      <c r="BY2586" s="6"/>
      <c r="BZ2586" s="6"/>
      <c r="CA2586" s="6"/>
      <c r="CB2586" s="6"/>
      <c r="CC2586" s="6"/>
      <c r="CD2586" s="6"/>
      <c r="CE2586" s="6"/>
      <c r="CF2586" s="6"/>
      <c r="CG2586" s="6"/>
      <c r="CH2586" s="6"/>
      <c r="CI2586" s="6"/>
      <c r="CJ2586" s="6"/>
      <c r="CK2586" s="6"/>
      <c r="CL2586" s="6"/>
      <c r="CM2586" s="6"/>
      <c r="CN2586" s="6"/>
      <c r="CO2586" s="6"/>
      <c r="CP2586" s="6"/>
      <c r="CQ2586" s="6"/>
      <c r="CR2586" s="6"/>
      <c r="CS2586" s="6"/>
      <c r="CT2586" s="6"/>
      <c r="CU2586" s="6"/>
      <c r="CV2586" s="6"/>
      <c r="CW2586" s="6"/>
      <c r="CX2586" s="6"/>
      <c r="CY2586" s="6"/>
      <c r="CZ2586" s="6"/>
      <c r="DA2586" s="6"/>
      <c r="DB2586" s="6"/>
      <c r="DC2586" s="6"/>
      <c r="DD2586" s="6"/>
      <c r="DE2586" s="6"/>
      <c r="DF2586" s="6"/>
      <c r="DG2586" s="6"/>
      <c r="DH2586" s="6"/>
      <c r="DI2586" s="6"/>
      <c r="DJ2586" s="6"/>
      <c r="DK2586" s="6"/>
      <c r="DL2586" s="6"/>
      <c r="DM2586" s="6"/>
      <c r="DN2586" s="6"/>
      <c r="DO2586" s="6"/>
      <c r="DP2586" s="6"/>
      <c r="DQ2586" s="6"/>
      <c r="DR2586" s="6"/>
      <c r="DS2586" s="6"/>
      <c r="DT2586" s="6"/>
      <c r="DU2586" s="6"/>
      <c r="DV2586" s="6"/>
      <c r="DW2586" s="6"/>
      <c r="DX2586" s="6"/>
      <c r="DY2586" s="6"/>
      <c r="DZ2586" s="6"/>
      <c r="EA2586" s="6"/>
      <c r="EB2586" s="6"/>
      <c r="EC2586" s="6"/>
      <c r="ED2586" s="6"/>
      <c r="EE2586" s="6"/>
      <c r="EF2586" s="6"/>
      <c r="EG2586" s="6"/>
      <c r="EH2586" s="6"/>
      <c r="EI2586" s="6"/>
      <c r="EJ2586" s="6"/>
      <c r="EK2586" s="6"/>
      <c r="EL2586" s="6"/>
      <c r="EM2586" s="6"/>
      <c r="EN2586" s="6"/>
      <c r="EO2586" s="6"/>
      <c r="EP2586" s="6"/>
      <c r="EQ2586" s="6"/>
      <c r="ER2586" s="6"/>
      <c r="ES2586" s="6"/>
      <c r="ET2586" s="6"/>
      <c r="EU2586" s="6"/>
      <c r="EV2586" s="6"/>
      <c r="EW2586" s="6"/>
      <c r="EX2586" s="6"/>
      <c r="EY2586" s="6"/>
      <c r="EZ2586" s="6"/>
      <c r="FA2586" s="6"/>
      <c r="FB2586" s="6"/>
      <c r="FC2586" s="6"/>
      <c r="FD2586" s="6"/>
      <c r="FE2586" s="6"/>
      <c r="FF2586" s="6"/>
      <c r="FG2586" s="6"/>
      <c r="FH2586" s="6"/>
      <c r="FI2586" s="6"/>
      <c r="FJ2586" s="6"/>
      <c r="FK2586" s="6"/>
      <c r="FL2586" s="6"/>
      <c r="FM2586" s="6"/>
      <c r="FN2586" s="6"/>
      <c r="FO2586" s="6"/>
      <c r="FP2586" s="6"/>
      <c r="FQ2586" s="6"/>
      <c r="FR2586" s="6"/>
      <c r="FS2586" s="6"/>
      <c r="FT2586" s="6"/>
      <c r="FU2586" s="6"/>
      <c r="FV2586" s="6"/>
      <c r="FW2586" s="6"/>
      <c r="FX2586" s="6"/>
      <c r="FY2586" s="6"/>
      <c r="FZ2586" s="6"/>
      <c r="GA2586" s="6"/>
      <c r="GB2586" s="6"/>
      <c r="GC2586" s="6"/>
      <c r="GD2586" s="6"/>
      <c r="GE2586" s="6"/>
      <c r="GF2586" s="6"/>
      <c r="GG2586" s="6"/>
      <c r="GH2586" s="6"/>
      <c r="GI2586" s="6"/>
      <c r="GJ2586" s="6"/>
      <c r="GK2586" s="6"/>
      <c r="GL2586" s="6"/>
      <c r="GM2586" s="6"/>
      <c r="GN2586" s="6"/>
      <c r="GO2586" s="6"/>
      <c r="GP2586" s="6"/>
      <c r="GQ2586" s="6"/>
      <c r="GR2586" s="6"/>
      <c r="GS2586" s="6"/>
      <c r="GT2586" s="6"/>
      <c r="GU2586" s="6"/>
      <c r="GV2586" s="6"/>
      <c r="GW2586" s="6"/>
      <c r="GX2586" s="6"/>
      <c r="GY2586" s="6"/>
      <c r="GZ2586" s="6"/>
      <c r="HA2586" s="6"/>
      <c r="HB2586" s="6"/>
      <c r="HC2586" s="6"/>
      <c r="HD2586" s="6"/>
      <c r="HE2586" s="6"/>
      <c r="HF2586" s="6"/>
      <c r="HG2586" s="6"/>
      <c r="HH2586" s="6"/>
      <c r="HI2586" s="6"/>
      <c r="HJ2586" s="6"/>
      <c r="HK2586" s="6"/>
      <c r="HL2586" s="6"/>
      <c r="HM2586" s="6"/>
      <c r="HN2586" s="6"/>
      <c r="HO2586" s="6"/>
      <c r="HP2586" s="6"/>
      <c r="HQ2586" s="6"/>
      <c r="HR2586" s="6"/>
      <c r="HS2586" s="6"/>
      <c r="HT2586" s="6"/>
      <c r="HU2586" s="6"/>
      <c r="HV2586" s="6"/>
      <c r="HW2586" s="6"/>
      <c r="HX2586" s="6"/>
      <c r="HY2586" s="6"/>
      <c r="HZ2586" s="6"/>
      <c r="IA2586" s="6"/>
      <c r="IB2586" s="6"/>
      <c r="IC2586" s="6"/>
      <c r="ID2586" s="6"/>
      <c r="IE2586" s="6"/>
      <c r="IF2586" s="6"/>
      <c r="IG2586" s="6"/>
      <c r="IH2586" s="6"/>
      <c r="II2586" s="6"/>
      <c r="IJ2586" s="6"/>
      <c r="IK2586" s="6"/>
      <c r="IL2586" s="6"/>
      <c r="IM2586" s="6"/>
      <c r="IN2586" s="6"/>
      <c r="IO2586" s="6"/>
      <c r="IP2586" s="6"/>
      <c r="IQ2586" s="6"/>
      <c r="IR2586" s="6"/>
      <c r="IS2586" s="6"/>
      <c r="IT2586" s="6"/>
      <c r="IU2586" s="6"/>
      <c r="IV2586" s="6"/>
      <c r="IW2586" s="6"/>
      <c r="IX2586" s="6"/>
      <c r="IY2586" s="6"/>
      <c r="IZ2586" s="6"/>
      <c r="JA2586" s="6"/>
      <c r="JB2586" s="6"/>
      <c r="JC2586" s="6"/>
      <c r="JD2586" s="6"/>
      <c r="JE2586" s="6"/>
      <c r="JF2586" s="6"/>
      <c r="JG2586" s="6"/>
      <c r="JH2586" s="6"/>
      <c r="JI2586" s="6"/>
      <c r="JJ2586" s="6"/>
      <c r="JK2586" s="6"/>
      <c r="JL2586" s="6"/>
      <c r="JM2586" s="6"/>
    </row>
    <row r="2587" spans="2:273" s="49" customFormat="1" ht="20" customHeight="1">
      <c r="B2587" s="120" t="s">
        <v>8141</v>
      </c>
      <c r="C2587" s="113">
        <v>20201</v>
      </c>
      <c r="D2587" s="98">
        <v>2020</v>
      </c>
      <c r="E2587" s="45" t="s">
        <v>8136</v>
      </c>
      <c r="F2587" s="146"/>
      <c r="G2587" s="359"/>
      <c r="H2587" s="46" t="s">
        <v>8142</v>
      </c>
      <c r="I2587" s="46" t="s">
        <v>53</v>
      </c>
      <c r="J2587" s="90">
        <v>50</v>
      </c>
      <c r="K2587" s="198">
        <v>9847902</v>
      </c>
      <c r="L2587" s="46" t="s">
        <v>8138</v>
      </c>
      <c r="M2587" s="46" t="s">
        <v>879</v>
      </c>
      <c r="N2587" s="215">
        <v>4</v>
      </c>
      <c r="O2587" s="90">
        <v>6</v>
      </c>
      <c r="P2587" s="90">
        <v>51</v>
      </c>
      <c r="Q2587" s="46" t="s">
        <v>32</v>
      </c>
      <c r="R2587" s="46" t="s">
        <v>219</v>
      </c>
      <c r="S2587" s="48"/>
      <c r="T2587" s="48"/>
      <c r="U2587" s="48"/>
      <c r="V2587" s="48"/>
      <c r="W2587" s="48"/>
      <c r="X2587" s="48"/>
      <c r="Y2587" s="48"/>
      <c r="Z2587" s="48"/>
      <c r="AA2587" s="48"/>
      <c r="AB2587" s="48"/>
      <c r="AC2587" s="48"/>
      <c r="AD2587" s="48"/>
      <c r="AE2587" s="48"/>
      <c r="AF2587" s="6"/>
      <c r="AG2587" s="6"/>
      <c r="AH2587" s="6"/>
      <c r="AI2587" s="6"/>
      <c r="AJ2587" s="6"/>
      <c r="AK2587" s="6"/>
      <c r="AL2587" s="6"/>
      <c r="AM2587" s="6"/>
      <c r="AN2587" s="6"/>
      <c r="AO2587" s="6"/>
      <c r="AP2587" s="6"/>
      <c r="AQ2587" s="6"/>
      <c r="AR2587" s="6"/>
      <c r="AS2587" s="6"/>
      <c r="AT2587" s="6"/>
      <c r="AU2587" s="6"/>
      <c r="AV2587" s="6"/>
      <c r="AW2587" s="6"/>
      <c r="AX2587" s="6"/>
      <c r="AY2587" s="6"/>
      <c r="AZ2587" s="6"/>
      <c r="BA2587" s="6"/>
      <c r="BB2587" s="6"/>
      <c r="BC2587" s="6"/>
      <c r="BD2587" s="6"/>
      <c r="BE2587" s="6"/>
      <c r="BF2587" s="6"/>
      <c r="BG2587" s="6"/>
      <c r="BH2587" s="6"/>
      <c r="BI2587" s="6"/>
      <c r="BJ2587" s="6"/>
      <c r="BK2587" s="6"/>
      <c r="BL2587" s="6"/>
      <c r="BM2587" s="6"/>
      <c r="BN2587" s="6"/>
      <c r="BO2587" s="6"/>
      <c r="BP2587" s="6"/>
      <c r="BQ2587" s="6"/>
      <c r="BR2587" s="6"/>
      <c r="BS2587" s="6"/>
      <c r="BT2587" s="6"/>
      <c r="BU2587" s="6"/>
      <c r="BV2587" s="6"/>
      <c r="BW2587" s="6"/>
      <c r="BX2587" s="6"/>
      <c r="BY2587" s="6"/>
      <c r="BZ2587" s="6"/>
      <c r="CA2587" s="6"/>
      <c r="CB2587" s="6"/>
      <c r="CC2587" s="6"/>
      <c r="CD2587" s="6"/>
      <c r="CE2587" s="6"/>
      <c r="CF2587" s="6"/>
      <c r="CG2587" s="6"/>
      <c r="CH2587" s="6"/>
      <c r="CI2587" s="6"/>
      <c r="CJ2587" s="6"/>
      <c r="CK2587" s="6"/>
      <c r="CL2587" s="6"/>
      <c r="CM2587" s="6"/>
      <c r="CN2587" s="6"/>
      <c r="CO2587" s="6"/>
      <c r="CP2587" s="6"/>
      <c r="CQ2587" s="6"/>
      <c r="CR2587" s="6"/>
      <c r="CS2587" s="6"/>
      <c r="CT2587" s="6"/>
      <c r="CU2587" s="6"/>
      <c r="CV2587" s="6"/>
      <c r="CW2587" s="6"/>
      <c r="CX2587" s="6"/>
      <c r="CY2587" s="6"/>
      <c r="CZ2587" s="6"/>
      <c r="DA2587" s="6"/>
      <c r="DB2587" s="6"/>
      <c r="DC2587" s="6"/>
      <c r="DD2587" s="6"/>
      <c r="DE2587" s="6"/>
      <c r="DF2587" s="6"/>
      <c r="DG2587" s="6"/>
      <c r="DH2587" s="6"/>
      <c r="DI2587" s="6"/>
      <c r="DJ2587" s="6"/>
      <c r="DK2587" s="6"/>
      <c r="DL2587" s="6"/>
      <c r="DM2587" s="6"/>
      <c r="DN2587" s="6"/>
      <c r="DO2587" s="6"/>
      <c r="DP2587" s="6"/>
      <c r="DQ2587" s="6"/>
      <c r="DR2587" s="6"/>
      <c r="DS2587" s="6"/>
      <c r="DT2587" s="6"/>
      <c r="DU2587" s="6"/>
      <c r="DV2587" s="6"/>
      <c r="DW2587" s="6"/>
      <c r="DX2587" s="6"/>
      <c r="DY2587" s="6"/>
      <c r="DZ2587" s="6"/>
      <c r="EA2587" s="6"/>
      <c r="EB2587" s="6"/>
      <c r="EC2587" s="6"/>
      <c r="ED2587" s="6"/>
      <c r="EE2587" s="6"/>
      <c r="EF2587" s="6"/>
      <c r="EG2587" s="6"/>
      <c r="EH2587" s="6"/>
      <c r="EI2587" s="6"/>
      <c r="EJ2587" s="6"/>
      <c r="EK2587" s="6"/>
      <c r="EL2587" s="6"/>
      <c r="EM2587" s="6"/>
      <c r="EN2587" s="6"/>
      <c r="EO2587" s="6"/>
      <c r="EP2587" s="6"/>
      <c r="EQ2587" s="6"/>
      <c r="ER2587" s="6"/>
      <c r="ES2587" s="6"/>
      <c r="ET2587" s="6"/>
      <c r="EU2587" s="6"/>
      <c r="EV2587" s="6"/>
      <c r="EW2587" s="6"/>
      <c r="EX2587" s="6"/>
      <c r="EY2587" s="6"/>
      <c r="EZ2587" s="6"/>
      <c r="FA2587" s="6"/>
      <c r="FB2587" s="6"/>
      <c r="FC2587" s="6"/>
      <c r="FD2587" s="6"/>
      <c r="FE2587" s="6"/>
      <c r="FF2587" s="6"/>
      <c r="FG2587" s="6"/>
      <c r="FH2587" s="6"/>
      <c r="FI2587" s="6"/>
      <c r="FJ2587" s="6"/>
      <c r="FK2587" s="6"/>
      <c r="FL2587" s="6"/>
      <c r="FM2587" s="6"/>
      <c r="FN2587" s="6"/>
      <c r="FO2587" s="6"/>
      <c r="FP2587" s="6"/>
      <c r="FQ2587" s="6"/>
      <c r="FR2587" s="6"/>
      <c r="FS2587" s="6"/>
      <c r="FT2587" s="6"/>
      <c r="FU2587" s="6"/>
      <c r="FV2587" s="6"/>
      <c r="FW2587" s="6"/>
      <c r="FX2587" s="6"/>
      <c r="FY2587" s="6"/>
      <c r="FZ2587" s="6"/>
      <c r="GA2587" s="6"/>
      <c r="GB2587" s="6"/>
      <c r="GC2587" s="6"/>
      <c r="GD2587" s="6"/>
      <c r="GE2587" s="6"/>
      <c r="GF2587" s="6"/>
      <c r="GG2587" s="6"/>
      <c r="GH2587" s="6"/>
      <c r="GI2587" s="6"/>
      <c r="GJ2587" s="6"/>
      <c r="GK2587" s="6"/>
      <c r="GL2587" s="6"/>
      <c r="GM2587" s="6"/>
      <c r="GN2587" s="6"/>
      <c r="GO2587" s="6"/>
      <c r="GP2587" s="6"/>
      <c r="GQ2587" s="6"/>
      <c r="GR2587" s="6"/>
      <c r="GS2587" s="6"/>
      <c r="GT2587" s="6"/>
      <c r="GU2587" s="6"/>
      <c r="GV2587" s="6"/>
      <c r="GW2587" s="6"/>
      <c r="GX2587" s="6"/>
      <c r="GY2587" s="6"/>
      <c r="GZ2587" s="6"/>
      <c r="HA2587" s="6"/>
      <c r="HB2587" s="6"/>
      <c r="HC2587" s="6"/>
      <c r="HD2587" s="6"/>
      <c r="HE2587" s="6"/>
      <c r="HF2587" s="6"/>
      <c r="HG2587" s="6"/>
      <c r="HH2587" s="6"/>
      <c r="HI2587" s="6"/>
      <c r="HJ2587" s="6"/>
      <c r="HK2587" s="6"/>
      <c r="HL2587" s="6"/>
      <c r="HM2587" s="6"/>
      <c r="HN2587" s="6"/>
      <c r="HO2587" s="6"/>
      <c r="HP2587" s="6"/>
      <c r="HQ2587" s="6"/>
      <c r="HR2587" s="6"/>
      <c r="HS2587" s="6"/>
      <c r="HT2587" s="6"/>
      <c r="HU2587" s="6"/>
      <c r="HV2587" s="6"/>
      <c r="HW2587" s="6"/>
      <c r="HX2587" s="6"/>
      <c r="HY2587" s="6"/>
      <c r="HZ2587" s="6"/>
      <c r="IA2587" s="6"/>
      <c r="IB2587" s="6"/>
      <c r="IC2587" s="6"/>
      <c r="ID2587" s="6"/>
      <c r="IE2587" s="6"/>
      <c r="IF2587" s="6"/>
      <c r="IG2587" s="6"/>
      <c r="IH2587" s="6"/>
      <c r="II2587" s="6"/>
      <c r="IJ2587" s="6"/>
      <c r="IK2587" s="6"/>
      <c r="IL2587" s="6"/>
      <c r="IM2587" s="6"/>
      <c r="IN2587" s="6"/>
      <c r="IO2587" s="6"/>
      <c r="IP2587" s="6"/>
      <c r="IQ2587" s="6"/>
      <c r="IR2587" s="6"/>
      <c r="IS2587" s="6"/>
      <c r="IT2587" s="6"/>
      <c r="IU2587" s="6"/>
      <c r="IV2587" s="6"/>
      <c r="IW2587" s="6"/>
      <c r="IX2587" s="6"/>
      <c r="IY2587" s="6"/>
      <c r="IZ2587" s="6"/>
      <c r="JA2587" s="6"/>
      <c r="JB2587" s="6"/>
      <c r="JC2587" s="6"/>
      <c r="JD2587" s="6"/>
      <c r="JE2587" s="6"/>
      <c r="JF2587" s="6"/>
      <c r="JG2587" s="6"/>
      <c r="JH2587" s="6"/>
      <c r="JI2587" s="6"/>
      <c r="JJ2587" s="6"/>
      <c r="JK2587" s="6"/>
      <c r="JL2587" s="6"/>
      <c r="JM2587" s="6"/>
    </row>
    <row r="2588" spans="2:273" s="49" customFormat="1" ht="20" customHeight="1">
      <c r="B2588" s="120" t="s">
        <v>8143</v>
      </c>
      <c r="C2588" s="113">
        <v>20201</v>
      </c>
      <c r="D2588" s="98">
        <v>2020</v>
      </c>
      <c r="E2588" s="45" t="s">
        <v>8144</v>
      </c>
      <c r="F2588" s="146"/>
      <c r="G2588" s="359"/>
      <c r="H2588" s="46" t="s">
        <v>8145</v>
      </c>
      <c r="I2588" s="46" t="s">
        <v>53</v>
      </c>
      <c r="J2588" s="90">
        <v>6</v>
      </c>
      <c r="K2588" s="198">
        <v>999450</v>
      </c>
      <c r="L2588" s="46" t="s">
        <v>8146</v>
      </c>
      <c r="M2588" s="46" t="s">
        <v>39</v>
      </c>
      <c r="N2588" s="215">
        <v>9</v>
      </c>
      <c r="O2588" s="94">
        <v>2</v>
      </c>
      <c r="P2588" s="90">
        <v>57</v>
      </c>
      <c r="Q2588" s="46" t="s">
        <v>341</v>
      </c>
      <c r="R2588" s="46" t="s">
        <v>219</v>
      </c>
      <c r="S2588" s="48"/>
      <c r="T2588" s="48"/>
      <c r="U2588" s="48"/>
      <c r="V2588" s="48"/>
      <c r="W2588" s="48"/>
      <c r="X2588" s="48"/>
      <c r="Y2588" s="48"/>
      <c r="Z2588" s="48"/>
      <c r="AA2588" s="48"/>
      <c r="AB2588" s="48"/>
      <c r="AC2588" s="48"/>
      <c r="AD2588" s="48"/>
      <c r="AE2588" s="48"/>
      <c r="AF2588" s="48"/>
      <c r="AG2588" s="48"/>
      <c r="AH2588" s="48"/>
      <c r="AI2588" s="48"/>
      <c r="AJ2588" s="48"/>
      <c r="AK2588" s="48"/>
      <c r="AL2588" s="48"/>
      <c r="AM2588" s="48"/>
      <c r="AN2588" s="48"/>
      <c r="AO2588" s="48"/>
      <c r="AP2588" s="48"/>
      <c r="AQ2588" s="48"/>
      <c r="AR2588" s="48"/>
      <c r="AS2588" s="48"/>
      <c r="AT2588" s="48"/>
      <c r="AU2588" s="48"/>
      <c r="AV2588" s="48"/>
      <c r="AW2588" s="48"/>
      <c r="AX2588" s="48"/>
      <c r="AY2588" s="48"/>
      <c r="AZ2588" s="48"/>
      <c r="BA2588" s="48"/>
      <c r="BB2588" s="48"/>
      <c r="BC2588" s="48"/>
      <c r="BD2588" s="48"/>
      <c r="BE2588" s="48"/>
      <c r="BF2588" s="48"/>
      <c r="BG2588" s="48"/>
      <c r="BH2588" s="48"/>
      <c r="BI2588" s="48"/>
      <c r="BJ2588" s="48"/>
      <c r="BK2588" s="48"/>
      <c r="BL2588" s="48"/>
      <c r="BM2588" s="48"/>
      <c r="BN2588" s="48"/>
      <c r="BO2588" s="48"/>
      <c r="BP2588" s="48"/>
      <c r="BQ2588" s="48"/>
      <c r="BR2588" s="48"/>
      <c r="BS2588" s="48"/>
      <c r="BT2588" s="48"/>
      <c r="BU2588" s="48"/>
      <c r="BV2588" s="48"/>
      <c r="BW2588" s="48"/>
      <c r="BX2588" s="48"/>
      <c r="BY2588" s="48"/>
      <c r="BZ2588" s="48"/>
      <c r="CA2588" s="48"/>
      <c r="CB2588" s="48"/>
      <c r="CC2588" s="48"/>
      <c r="CD2588" s="48"/>
      <c r="CE2588" s="48"/>
      <c r="CF2588" s="48"/>
      <c r="CG2588" s="48"/>
      <c r="CH2588" s="48"/>
      <c r="CI2588" s="48"/>
      <c r="CJ2588" s="48"/>
      <c r="CK2588" s="48"/>
      <c r="CL2588" s="48"/>
      <c r="CM2588" s="48"/>
      <c r="CN2588" s="48"/>
      <c r="CO2588" s="48"/>
      <c r="CP2588" s="48"/>
      <c r="CQ2588" s="48"/>
      <c r="CR2588" s="48"/>
      <c r="CS2588" s="48"/>
      <c r="CT2588" s="48"/>
      <c r="CU2588" s="48"/>
      <c r="CV2588" s="48"/>
      <c r="CW2588" s="48"/>
      <c r="CX2588" s="48"/>
      <c r="CY2588" s="48"/>
      <c r="CZ2588" s="48"/>
      <c r="DA2588" s="48"/>
      <c r="DB2588" s="48"/>
      <c r="DC2588" s="48"/>
      <c r="DD2588" s="48"/>
      <c r="DE2588" s="48"/>
      <c r="DF2588" s="48"/>
      <c r="DG2588" s="48"/>
      <c r="DH2588" s="48"/>
      <c r="DI2588" s="48"/>
      <c r="DJ2588" s="48"/>
      <c r="DK2588" s="48"/>
      <c r="DL2588" s="48"/>
      <c r="DM2588" s="48"/>
      <c r="DN2588" s="48"/>
      <c r="DO2588" s="48"/>
      <c r="DP2588" s="48"/>
      <c r="DQ2588" s="48"/>
      <c r="DR2588" s="48"/>
      <c r="DS2588" s="48"/>
      <c r="DT2588" s="48"/>
      <c r="DU2588" s="48"/>
      <c r="DV2588" s="48"/>
      <c r="DW2588" s="48"/>
      <c r="DX2588" s="48"/>
      <c r="DY2588" s="48"/>
      <c r="DZ2588" s="48"/>
      <c r="EA2588" s="48"/>
      <c r="EB2588" s="48"/>
      <c r="EC2588" s="48"/>
      <c r="ED2588" s="48"/>
      <c r="EE2588" s="48"/>
      <c r="EF2588" s="48"/>
      <c r="EG2588" s="48"/>
      <c r="EH2588" s="48"/>
      <c r="EI2588" s="48"/>
      <c r="EJ2588" s="48"/>
      <c r="EK2588" s="48"/>
      <c r="EL2588" s="48"/>
      <c r="EM2588" s="48"/>
      <c r="EN2588" s="48"/>
      <c r="EO2588" s="48"/>
      <c r="EP2588" s="48"/>
      <c r="EQ2588" s="48"/>
      <c r="ER2588" s="48"/>
      <c r="ES2588" s="48"/>
      <c r="ET2588" s="48"/>
      <c r="EU2588" s="48"/>
      <c r="EV2588" s="48"/>
      <c r="EW2588" s="48"/>
      <c r="EX2588" s="48"/>
      <c r="EY2588" s="48"/>
      <c r="EZ2588" s="48"/>
      <c r="FA2588" s="48"/>
      <c r="FB2588" s="48"/>
      <c r="FC2588" s="48"/>
      <c r="FD2588" s="48"/>
      <c r="FE2588" s="48"/>
      <c r="FF2588" s="48"/>
      <c r="FG2588" s="48"/>
      <c r="FH2588" s="48"/>
      <c r="FI2588" s="48"/>
      <c r="FJ2588" s="48"/>
      <c r="FK2588" s="48"/>
      <c r="FL2588" s="48"/>
      <c r="FM2588" s="48"/>
      <c r="FN2588" s="48"/>
      <c r="FO2588" s="48"/>
      <c r="FP2588" s="48"/>
      <c r="FQ2588" s="48"/>
      <c r="FR2588" s="48"/>
      <c r="FS2588" s="48"/>
      <c r="FT2588" s="48"/>
      <c r="FU2588" s="48"/>
      <c r="FV2588" s="48"/>
      <c r="FW2588" s="48"/>
      <c r="FX2588" s="48"/>
      <c r="FY2588" s="48"/>
      <c r="FZ2588" s="48"/>
      <c r="GA2588" s="48"/>
      <c r="GB2588" s="48"/>
      <c r="GC2588" s="48"/>
      <c r="GD2588" s="48"/>
      <c r="GE2588" s="48"/>
      <c r="GF2588" s="48"/>
      <c r="GG2588" s="48"/>
      <c r="GH2588" s="48"/>
      <c r="GI2588" s="48"/>
      <c r="GJ2588" s="48"/>
      <c r="GK2588" s="48"/>
      <c r="GL2588" s="48"/>
      <c r="GM2588" s="48"/>
      <c r="GN2588" s="48"/>
      <c r="GO2588" s="48"/>
      <c r="GP2588" s="48"/>
      <c r="GQ2588" s="48"/>
      <c r="GR2588" s="48"/>
      <c r="GS2588" s="48"/>
      <c r="GT2588" s="48"/>
      <c r="GU2588" s="48"/>
      <c r="GV2588" s="48"/>
      <c r="GW2588" s="48"/>
      <c r="GX2588" s="48"/>
      <c r="GY2588" s="48"/>
      <c r="GZ2588" s="48"/>
      <c r="HA2588" s="48"/>
      <c r="HB2588" s="48"/>
      <c r="HC2588" s="48"/>
      <c r="HD2588" s="48"/>
      <c r="HE2588" s="48"/>
      <c r="HF2588" s="48"/>
      <c r="HG2588" s="48"/>
      <c r="HH2588" s="48"/>
      <c r="HI2588" s="48"/>
      <c r="HJ2588" s="48"/>
      <c r="HK2588" s="48"/>
      <c r="HL2588" s="48"/>
      <c r="HM2588" s="48"/>
      <c r="HN2588" s="48"/>
      <c r="HO2588" s="48"/>
      <c r="HP2588" s="48"/>
      <c r="HQ2588" s="48"/>
      <c r="HR2588" s="48"/>
      <c r="HS2588" s="48"/>
      <c r="HT2588" s="48"/>
      <c r="HU2588" s="48"/>
      <c r="HV2588" s="48"/>
      <c r="HW2588" s="48"/>
      <c r="HX2588" s="48"/>
      <c r="HY2588" s="48"/>
      <c r="HZ2588" s="48"/>
      <c r="IA2588" s="48"/>
      <c r="IB2588" s="48"/>
      <c r="IC2588" s="48"/>
      <c r="ID2588" s="48"/>
      <c r="IE2588" s="48"/>
      <c r="IF2588" s="48"/>
      <c r="IG2588" s="48"/>
      <c r="IH2588" s="48"/>
      <c r="II2588" s="48"/>
      <c r="IJ2588" s="48"/>
      <c r="IK2588" s="48"/>
      <c r="IL2588" s="48"/>
      <c r="IM2588" s="48"/>
      <c r="IN2588" s="48"/>
      <c r="IO2588" s="48"/>
      <c r="IP2588" s="48"/>
      <c r="IQ2588" s="48"/>
      <c r="IR2588" s="48"/>
      <c r="IS2588" s="48"/>
      <c r="IT2588" s="48"/>
      <c r="IU2588" s="48"/>
      <c r="IV2588" s="48"/>
      <c r="IW2588" s="48"/>
      <c r="IX2588" s="48"/>
      <c r="IY2588" s="48"/>
      <c r="IZ2588" s="48"/>
      <c r="JA2588" s="48"/>
    </row>
    <row r="2589" spans="2:273" s="49" customFormat="1" ht="20" customHeight="1">
      <c r="B2589" s="120" t="s">
        <v>8147</v>
      </c>
      <c r="C2589" s="113">
        <v>20202</v>
      </c>
      <c r="D2589" s="104">
        <v>2020</v>
      </c>
      <c r="E2589" s="45" t="s">
        <v>8148</v>
      </c>
      <c r="F2589" s="146"/>
      <c r="G2589" s="359"/>
      <c r="H2589" s="46" t="s">
        <v>8149</v>
      </c>
      <c r="I2589" s="46" t="s">
        <v>37</v>
      </c>
      <c r="J2589" s="90">
        <v>13</v>
      </c>
      <c r="K2589" s="198">
        <v>499968</v>
      </c>
      <c r="L2589" s="46" t="s">
        <v>8150</v>
      </c>
      <c r="M2589" s="46" t="s">
        <v>39</v>
      </c>
      <c r="N2589" s="215">
        <v>9</v>
      </c>
      <c r="O2589" s="90">
        <v>2</v>
      </c>
      <c r="P2589" s="90">
        <v>8</v>
      </c>
      <c r="Q2589" s="46" t="s">
        <v>47</v>
      </c>
      <c r="R2589" s="46" t="s">
        <v>193</v>
      </c>
      <c r="S2589" s="48"/>
      <c r="T2589" s="48"/>
      <c r="U2589" s="48"/>
      <c r="V2589" s="48"/>
      <c r="W2589" s="48"/>
      <c r="X2589" s="48"/>
      <c r="Y2589" s="48"/>
      <c r="Z2589" s="48"/>
      <c r="AA2589" s="48"/>
      <c r="AB2589" s="48"/>
      <c r="AC2589" s="48"/>
      <c r="AD2589" s="48"/>
      <c r="AE2589" s="48"/>
      <c r="AF2589" s="48"/>
      <c r="AG2589" s="48"/>
      <c r="AH2589" s="48"/>
      <c r="AI2589" s="48"/>
      <c r="AJ2589" s="48"/>
      <c r="AK2589" s="48"/>
      <c r="AL2589" s="48"/>
      <c r="AM2589" s="48"/>
      <c r="AN2589" s="48"/>
      <c r="AO2589" s="48"/>
      <c r="AP2589" s="48"/>
      <c r="AQ2589" s="48"/>
      <c r="AR2589" s="48"/>
      <c r="AS2589" s="48"/>
      <c r="AT2589" s="48"/>
      <c r="AU2589" s="48"/>
      <c r="AV2589" s="48"/>
      <c r="AW2589" s="48"/>
      <c r="AX2589" s="48"/>
      <c r="AY2589" s="48"/>
      <c r="AZ2589" s="48"/>
      <c r="BA2589" s="48"/>
      <c r="BB2589" s="48"/>
      <c r="BC2589" s="48"/>
      <c r="BD2589" s="48"/>
      <c r="BE2589" s="48"/>
      <c r="BF2589" s="48"/>
      <c r="BG2589" s="48"/>
      <c r="BH2589" s="48"/>
      <c r="BI2589" s="48"/>
      <c r="BJ2589" s="48"/>
      <c r="BK2589" s="48"/>
      <c r="BL2589" s="48"/>
      <c r="BM2589" s="48"/>
      <c r="BN2589" s="48"/>
      <c r="BO2589" s="48"/>
      <c r="BP2589" s="48"/>
      <c r="BQ2589" s="48"/>
      <c r="BR2589" s="48"/>
      <c r="BS2589" s="48"/>
      <c r="BT2589" s="48"/>
      <c r="BU2589" s="48"/>
      <c r="BV2589" s="48"/>
      <c r="BW2589" s="48"/>
      <c r="BX2589" s="48"/>
      <c r="BY2589" s="48"/>
      <c r="BZ2589" s="48"/>
      <c r="CA2589" s="48"/>
      <c r="CB2589" s="48"/>
      <c r="CC2589" s="48"/>
      <c r="CD2589" s="48"/>
      <c r="CE2589" s="48"/>
      <c r="CF2589" s="48"/>
      <c r="CG2589" s="48"/>
      <c r="CH2589" s="48"/>
      <c r="CI2589" s="48"/>
      <c r="CJ2589" s="48"/>
      <c r="CK2589" s="48"/>
      <c r="CL2589" s="48"/>
      <c r="CM2589" s="48"/>
      <c r="CN2589" s="48"/>
      <c r="CO2589" s="48"/>
      <c r="CP2589" s="48"/>
      <c r="CQ2589" s="48"/>
      <c r="CR2589" s="48"/>
      <c r="CS2589" s="48"/>
      <c r="CT2589" s="48"/>
      <c r="CU2589" s="48"/>
      <c r="CV2589" s="48"/>
      <c r="CW2589" s="48"/>
      <c r="CX2589" s="48"/>
      <c r="CY2589" s="48"/>
      <c r="CZ2589" s="48"/>
      <c r="DA2589" s="48"/>
      <c r="DB2589" s="48"/>
      <c r="DC2589" s="48"/>
      <c r="DD2589" s="48"/>
      <c r="DE2589" s="48"/>
      <c r="DF2589" s="48"/>
      <c r="DG2589" s="48"/>
      <c r="DH2589" s="48"/>
      <c r="DI2589" s="48"/>
      <c r="DJ2589" s="48"/>
      <c r="DK2589" s="48"/>
      <c r="DL2589" s="48"/>
      <c r="DM2589" s="48"/>
      <c r="DN2589" s="48"/>
      <c r="DO2589" s="48"/>
      <c r="DP2589" s="48"/>
      <c r="DQ2589" s="48"/>
      <c r="DR2589" s="48"/>
      <c r="DS2589" s="48"/>
      <c r="DT2589" s="48"/>
      <c r="DU2589" s="48"/>
      <c r="DV2589" s="48"/>
      <c r="DW2589" s="48"/>
      <c r="DX2589" s="48"/>
      <c r="DY2589" s="48"/>
      <c r="DZ2589" s="48"/>
      <c r="EA2589" s="48"/>
      <c r="EB2589" s="48"/>
      <c r="EC2589" s="48"/>
      <c r="ED2589" s="48"/>
      <c r="EE2589" s="48"/>
      <c r="EF2589" s="48"/>
      <c r="EG2589" s="48"/>
      <c r="EH2589" s="48"/>
      <c r="EI2589" s="48"/>
      <c r="EJ2589" s="48"/>
      <c r="EK2589" s="48"/>
      <c r="EL2589" s="48"/>
      <c r="EM2589" s="48"/>
      <c r="EN2589" s="48"/>
      <c r="EO2589" s="48"/>
      <c r="EP2589" s="48"/>
      <c r="EQ2589" s="48"/>
      <c r="ER2589" s="48"/>
      <c r="ES2589" s="48"/>
      <c r="ET2589" s="48"/>
      <c r="EU2589" s="48"/>
      <c r="EV2589" s="48"/>
      <c r="EW2589" s="48"/>
      <c r="EX2589" s="48"/>
      <c r="EY2589" s="48"/>
      <c r="EZ2589" s="48"/>
      <c r="FA2589" s="48"/>
      <c r="FB2589" s="48"/>
      <c r="FC2589" s="48"/>
      <c r="FD2589" s="48"/>
      <c r="FE2589" s="48"/>
      <c r="FF2589" s="48"/>
      <c r="FG2589" s="48"/>
      <c r="FH2589" s="48"/>
      <c r="FI2589" s="48"/>
      <c r="FJ2589" s="48"/>
      <c r="FK2589" s="48"/>
      <c r="FL2589" s="48"/>
      <c r="FM2589" s="48"/>
      <c r="FN2589" s="48"/>
      <c r="FO2589" s="48"/>
      <c r="FP2589" s="48"/>
      <c r="FQ2589" s="48"/>
      <c r="FR2589" s="48"/>
      <c r="FS2589" s="48"/>
      <c r="FT2589" s="48"/>
      <c r="FU2589" s="48"/>
      <c r="FV2589" s="48"/>
      <c r="FW2589" s="48"/>
      <c r="FX2589" s="48"/>
      <c r="FY2589" s="48"/>
      <c r="FZ2589" s="48"/>
      <c r="GA2589" s="48"/>
      <c r="GB2589" s="48"/>
      <c r="GC2589" s="48"/>
      <c r="GD2589" s="48"/>
      <c r="GE2589" s="48"/>
      <c r="GF2589" s="48"/>
      <c r="GG2589" s="48"/>
      <c r="GH2589" s="48"/>
      <c r="GI2589" s="48"/>
      <c r="GJ2589" s="48"/>
      <c r="GK2589" s="48"/>
      <c r="GL2589" s="48"/>
      <c r="GM2589" s="48"/>
      <c r="GN2589" s="48"/>
      <c r="GO2589" s="48"/>
      <c r="GP2589" s="48"/>
      <c r="GQ2589" s="48"/>
      <c r="GR2589" s="48"/>
      <c r="GS2589" s="48"/>
      <c r="GT2589" s="48"/>
      <c r="GU2589" s="48"/>
      <c r="GV2589" s="48"/>
      <c r="GW2589" s="48"/>
      <c r="GX2589" s="48"/>
      <c r="GY2589" s="48"/>
      <c r="GZ2589" s="48"/>
      <c r="HA2589" s="48"/>
      <c r="HB2589" s="48"/>
      <c r="HC2589" s="48"/>
      <c r="HD2589" s="48"/>
      <c r="HE2589" s="48"/>
      <c r="HF2589" s="48"/>
      <c r="HG2589" s="48"/>
      <c r="HH2589" s="48"/>
      <c r="HI2589" s="48"/>
      <c r="HJ2589" s="48"/>
      <c r="HK2589" s="48"/>
      <c r="HL2589" s="48"/>
      <c r="HM2589" s="48"/>
      <c r="HN2589" s="48"/>
      <c r="HO2589" s="48"/>
      <c r="HP2589" s="48"/>
      <c r="HQ2589" s="48"/>
      <c r="HR2589" s="48"/>
      <c r="HS2589" s="48"/>
      <c r="HT2589" s="48"/>
      <c r="HU2589" s="48"/>
      <c r="HV2589" s="48"/>
      <c r="HW2589" s="48"/>
      <c r="HX2589" s="48"/>
      <c r="HY2589" s="48"/>
      <c r="HZ2589" s="48"/>
      <c r="IA2589" s="48"/>
      <c r="IB2589" s="48"/>
      <c r="IC2589" s="48"/>
      <c r="ID2589" s="48"/>
      <c r="IE2589" s="48"/>
      <c r="IF2589" s="48"/>
      <c r="IG2589" s="48"/>
      <c r="IH2589" s="48"/>
      <c r="II2589" s="48"/>
      <c r="IJ2589" s="48"/>
      <c r="IK2589" s="48"/>
      <c r="IL2589" s="48"/>
      <c r="IM2589" s="48"/>
      <c r="IN2589" s="48"/>
      <c r="IO2589" s="48"/>
      <c r="IP2589" s="48"/>
      <c r="IQ2589" s="48"/>
      <c r="IR2589" s="48"/>
      <c r="IS2589" s="48"/>
      <c r="IT2589" s="48"/>
      <c r="IU2589" s="48"/>
      <c r="IV2589" s="48"/>
      <c r="IW2589" s="48"/>
      <c r="IX2589" s="48"/>
      <c r="IY2589" s="48"/>
      <c r="IZ2589" s="48"/>
      <c r="JA2589" s="48"/>
    </row>
    <row r="2590" spans="2:273" s="49" customFormat="1" ht="20" customHeight="1">
      <c r="B2590" s="120" t="s">
        <v>8151</v>
      </c>
      <c r="C2590" s="113">
        <v>20202</v>
      </c>
      <c r="D2590" s="104">
        <v>2020</v>
      </c>
      <c r="E2590" s="45" t="s">
        <v>8152</v>
      </c>
      <c r="F2590" s="146"/>
      <c r="G2590" s="359" t="s">
        <v>1086</v>
      </c>
      <c r="H2590" s="46" t="s">
        <v>8153</v>
      </c>
      <c r="I2590" s="46" t="s">
        <v>37</v>
      </c>
      <c r="J2590" s="90">
        <v>18</v>
      </c>
      <c r="K2590" s="198">
        <v>273365</v>
      </c>
      <c r="L2590" s="46" t="s">
        <v>8154</v>
      </c>
      <c r="M2590" s="46" t="s">
        <v>59</v>
      </c>
      <c r="N2590" s="215">
        <v>4</v>
      </c>
      <c r="O2590" s="90">
        <v>6</v>
      </c>
      <c r="P2590" s="90">
        <v>56</v>
      </c>
      <c r="Q2590" s="46" t="s">
        <v>32</v>
      </c>
      <c r="R2590" s="46" t="s">
        <v>33</v>
      </c>
      <c r="S2590" s="48"/>
      <c r="T2590" s="48"/>
      <c r="U2590" s="48"/>
      <c r="V2590" s="48"/>
      <c r="W2590" s="48"/>
      <c r="X2590" s="48"/>
      <c r="Y2590" s="48"/>
      <c r="Z2590" s="48"/>
      <c r="AA2590" s="48"/>
      <c r="AB2590" s="48"/>
      <c r="AC2590" s="48"/>
      <c r="AD2590" s="48"/>
      <c r="AE2590" s="48"/>
      <c r="AF2590" s="6"/>
      <c r="AG2590" s="6"/>
      <c r="AH2590" s="6"/>
      <c r="AI2590" s="6"/>
      <c r="AJ2590" s="6"/>
      <c r="AK2590" s="6"/>
      <c r="AL2590" s="6"/>
      <c r="AM2590" s="6"/>
      <c r="AN2590" s="6"/>
      <c r="AO2590" s="6"/>
      <c r="AP2590" s="6"/>
      <c r="AQ2590" s="6"/>
      <c r="AR2590" s="6"/>
      <c r="AS2590" s="6"/>
      <c r="AT2590" s="6"/>
      <c r="AU2590" s="6"/>
      <c r="AV2590" s="6"/>
      <c r="AW2590" s="6"/>
      <c r="AX2590" s="6"/>
      <c r="AY2590" s="6"/>
      <c r="AZ2590" s="6"/>
      <c r="BA2590" s="6"/>
      <c r="BB2590" s="6"/>
      <c r="BC2590" s="6"/>
      <c r="BD2590" s="6"/>
      <c r="BE2590" s="6"/>
      <c r="BF2590" s="6"/>
      <c r="BG2590" s="6"/>
      <c r="BH2590" s="6"/>
      <c r="BI2590" s="6"/>
      <c r="BJ2590" s="6"/>
      <c r="BK2590" s="6"/>
      <c r="BL2590" s="6"/>
      <c r="BM2590" s="6"/>
      <c r="BN2590" s="6"/>
      <c r="BO2590" s="6"/>
      <c r="BP2590" s="6"/>
      <c r="BQ2590" s="6"/>
      <c r="BR2590" s="6"/>
      <c r="BS2590" s="6"/>
      <c r="BT2590" s="6"/>
      <c r="BU2590" s="6"/>
      <c r="BV2590" s="6"/>
      <c r="BW2590" s="6"/>
      <c r="BX2590" s="6"/>
      <c r="BY2590" s="6"/>
      <c r="BZ2590" s="6"/>
      <c r="CA2590" s="6"/>
      <c r="CB2590" s="6"/>
      <c r="CC2590" s="6"/>
      <c r="CD2590" s="6"/>
      <c r="CE2590" s="6"/>
      <c r="CF2590" s="6"/>
      <c r="CG2590" s="6"/>
      <c r="CH2590" s="6"/>
      <c r="CI2590" s="6"/>
      <c r="CJ2590" s="6"/>
      <c r="CK2590" s="6"/>
      <c r="CL2590" s="6"/>
      <c r="CM2590" s="6"/>
      <c r="CN2590" s="6"/>
      <c r="CO2590" s="6"/>
      <c r="CP2590" s="6"/>
      <c r="CQ2590" s="6"/>
      <c r="CR2590" s="6"/>
      <c r="CS2590" s="6"/>
      <c r="CT2590" s="6"/>
      <c r="CU2590" s="6"/>
      <c r="CV2590" s="6"/>
      <c r="CW2590" s="6"/>
      <c r="CX2590" s="6"/>
      <c r="CY2590" s="6"/>
      <c r="CZ2590" s="6"/>
      <c r="DA2590" s="6"/>
      <c r="DB2590" s="6"/>
      <c r="DC2590" s="6"/>
      <c r="DD2590" s="6"/>
      <c r="DE2590" s="6"/>
      <c r="DF2590" s="6"/>
      <c r="DG2590" s="6"/>
      <c r="DH2590" s="6"/>
      <c r="DI2590" s="6"/>
      <c r="DJ2590" s="6"/>
      <c r="DK2590" s="6"/>
      <c r="DL2590" s="6"/>
      <c r="DM2590" s="6"/>
      <c r="DN2590" s="6"/>
      <c r="DO2590" s="6"/>
      <c r="DP2590" s="6"/>
      <c r="DQ2590" s="6"/>
      <c r="DR2590" s="6"/>
      <c r="DS2590" s="6"/>
      <c r="DT2590" s="6"/>
      <c r="DU2590" s="6"/>
      <c r="DV2590" s="6"/>
      <c r="DW2590" s="6"/>
      <c r="DX2590" s="6"/>
      <c r="DY2590" s="6"/>
      <c r="DZ2590" s="6"/>
      <c r="EA2590" s="6"/>
      <c r="EB2590" s="6"/>
      <c r="EC2590" s="6"/>
      <c r="ED2590" s="6"/>
      <c r="EE2590" s="6"/>
      <c r="EF2590" s="6"/>
      <c r="EG2590" s="6"/>
      <c r="EH2590" s="6"/>
      <c r="EI2590" s="6"/>
      <c r="EJ2590" s="6"/>
      <c r="EK2590" s="6"/>
      <c r="EL2590" s="6"/>
      <c r="EM2590" s="6"/>
      <c r="EN2590" s="6"/>
      <c r="EO2590" s="6"/>
      <c r="EP2590" s="6"/>
      <c r="EQ2590" s="6"/>
      <c r="ER2590" s="6"/>
      <c r="ES2590" s="6"/>
      <c r="ET2590" s="6"/>
      <c r="EU2590" s="6"/>
      <c r="EV2590" s="6"/>
      <c r="EW2590" s="6"/>
      <c r="EX2590" s="6"/>
      <c r="EY2590" s="6"/>
      <c r="EZ2590" s="6"/>
      <c r="FA2590" s="6"/>
      <c r="FB2590" s="6"/>
      <c r="FC2590" s="6"/>
      <c r="FD2590" s="6"/>
      <c r="FE2590" s="6"/>
      <c r="FF2590" s="6"/>
      <c r="FG2590" s="6"/>
      <c r="FH2590" s="6"/>
      <c r="FI2590" s="6"/>
      <c r="FJ2590" s="6"/>
      <c r="FK2590" s="6"/>
      <c r="FL2590" s="6"/>
      <c r="FM2590" s="6"/>
      <c r="FN2590" s="6"/>
      <c r="FO2590" s="6"/>
      <c r="FP2590" s="6"/>
      <c r="FQ2590" s="6"/>
      <c r="FR2590" s="6"/>
      <c r="FS2590" s="6"/>
      <c r="FT2590" s="6"/>
      <c r="FU2590" s="6"/>
      <c r="FV2590" s="6"/>
      <c r="FW2590" s="6"/>
      <c r="FX2590" s="6"/>
      <c r="FY2590" s="6"/>
      <c r="FZ2590" s="6"/>
      <c r="GA2590" s="6"/>
      <c r="GB2590" s="6"/>
      <c r="GC2590" s="6"/>
      <c r="GD2590" s="6"/>
      <c r="GE2590" s="6"/>
      <c r="GF2590" s="6"/>
      <c r="GG2590" s="6"/>
      <c r="GH2590" s="6"/>
      <c r="GI2590" s="6"/>
      <c r="GJ2590" s="6"/>
      <c r="GK2590" s="6"/>
      <c r="GL2590" s="6"/>
      <c r="GM2590" s="6"/>
      <c r="GN2590" s="6"/>
      <c r="GO2590" s="6"/>
      <c r="GP2590" s="6"/>
      <c r="GQ2590" s="6"/>
      <c r="GR2590" s="6"/>
      <c r="GS2590" s="6"/>
      <c r="GT2590" s="6"/>
      <c r="GU2590" s="6"/>
      <c r="GV2590" s="6"/>
      <c r="GW2590" s="6"/>
      <c r="GX2590" s="6"/>
      <c r="GY2590" s="6"/>
      <c r="GZ2590" s="6"/>
      <c r="HA2590" s="6"/>
      <c r="HB2590" s="6"/>
      <c r="HC2590" s="6"/>
      <c r="HD2590" s="6"/>
      <c r="HE2590" s="6"/>
      <c r="HF2590" s="6"/>
      <c r="HG2590" s="6"/>
      <c r="HH2590" s="6"/>
      <c r="HI2590" s="6"/>
      <c r="HJ2590" s="6"/>
      <c r="HK2590" s="6"/>
      <c r="HL2590" s="6"/>
      <c r="HM2590" s="6"/>
      <c r="HN2590" s="6"/>
      <c r="HO2590" s="6"/>
      <c r="HP2590" s="6"/>
      <c r="HQ2590" s="6"/>
      <c r="HR2590" s="6"/>
      <c r="HS2590" s="6"/>
      <c r="HT2590" s="6"/>
      <c r="HU2590" s="6"/>
      <c r="HV2590" s="6"/>
      <c r="HW2590" s="6"/>
      <c r="HX2590" s="6"/>
      <c r="HY2590" s="6"/>
      <c r="HZ2590" s="6"/>
      <c r="IA2590" s="6"/>
      <c r="IB2590" s="6"/>
      <c r="IC2590" s="6"/>
      <c r="ID2590" s="6"/>
      <c r="IE2590" s="6"/>
      <c r="IF2590" s="6"/>
      <c r="IG2590" s="6"/>
      <c r="IH2590" s="6"/>
      <c r="II2590" s="6"/>
      <c r="IJ2590" s="6"/>
      <c r="IK2590" s="6"/>
      <c r="IL2590" s="6"/>
      <c r="IM2590" s="6"/>
      <c r="IN2590" s="6"/>
      <c r="IO2590" s="6"/>
      <c r="IP2590" s="6"/>
      <c r="IQ2590" s="6"/>
      <c r="IR2590" s="6"/>
      <c r="IS2590" s="6"/>
      <c r="IT2590" s="6"/>
      <c r="IU2590" s="6"/>
      <c r="IV2590" s="6"/>
      <c r="IW2590" s="6"/>
      <c r="IX2590" s="6"/>
      <c r="IY2590" s="6"/>
      <c r="IZ2590" s="6"/>
      <c r="JA2590" s="6"/>
      <c r="JB2590" s="37"/>
      <c r="JC2590" s="37"/>
      <c r="JD2590" s="37"/>
      <c r="JE2590" s="37"/>
      <c r="JF2590" s="37"/>
      <c r="JG2590" s="37"/>
      <c r="JH2590" s="37"/>
      <c r="JI2590" s="37"/>
      <c r="JJ2590" s="37"/>
      <c r="JK2590" s="37"/>
      <c r="JL2590" s="37"/>
      <c r="JM2590" s="37"/>
    </row>
    <row r="2591" spans="2:273" s="49" customFormat="1" ht="20" customHeight="1">
      <c r="B2591" s="120" t="s">
        <v>8155</v>
      </c>
      <c r="C2591" s="113">
        <v>20202</v>
      </c>
      <c r="D2591" s="104">
        <v>2020</v>
      </c>
      <c r="E2591" s="45" t="s">
        <v>8156</v>
      </c>
      <c r="F2591" s="146"/>
      <c r="G2591" s="359"/>
      <c r="H2591" s="46" t="s">
        <v>8157</v>
      </c>
      <c r="I2591" s="46" t="s">
        <v>37</v>
      </c>
      <c r="J2591" s="90">
        <v>14</v>
      </c>
      <c r="K2591" s="198">
        <v>6319140</v>
      </c>
      <c r="L2591" s="46" t="s">
        <v>8158</v>
      </c>
      <c r="M2591" s="46" t="s">
        <v>203</v>
      </c>
      <c r="N2591" s="215">
        <v>1</v>
      </c>
      <c r="O2591" s="90">
        <v>3</v>
      </c>
      <c r="P2591" s="90">
        <v>51</v>
      </c>
      <c r="Q2591" s="46" t="s">
        <v>55</v>
      </c>
      <c r="R2591" s="46" t="s">
        <v>353</v>
      </c>
      <c r="S2591" s="48"/>
      <c r="T2591" s="48"/>
      <c r="U2591" s="48"/>
      <c r="V2591" s="48"/>
      <c r="W2591" s="48"/>
      <c r="X2591" s="48"/>
      <c r="Y2591" s="48"/>
      <c r="Z2591" s="48"/>
      <c r="AA2591" s="48"/>
      <c r="AB2591" s="48"/>
      <c r="AC2591" s="48"/>
      <c r="AD2591" s="48"/>
      <c r="AE2591" s="48"/>
      <c r="AF2591" s="6"/>
      <c r="AG2591" s="6"/>
      <c r="AH2591" s="6"/>
      <c r="AI2591" s="6"/>
      <c r="AJ2591" s="6"/>
      <c r="AK2591" s="6"/>
      <c r="AL2591" s="6"/>
      <c r="AM2591" s="6"/>
      <c r="AN2591" s="6"/>
      <c r="AO2591" s="6"/>
      <c r="AP2591" s="6"/>
      <c r="AQ2591" s="6"/>
      <c r="AR2591" s="7" t="s">
        <v>47</v>
      </c>
      <c r="AS2591" s="7" t="s">
        <v>53</v>
      </c>
      <c r="AT2591" s="6"/>
      <c r="AU2591" s="6"/>
      <c r="AV2591" s="6"/>
      <c r="AW2591" s="6"/>
      <c r="AX2591" s="6"/>
      <c r="AY2591" s="6"/>
      <c r="AZ2591" s="6"/>
      <c r="BA2591" s="6"/>
      <c r="BB2591" s="6"/>
      <c r="BC2591" s="6"/>
      <c r="BD2591" s="6"/>
      <c r="BE2591" s="6"/>
      <c r="BF2591" s="6"/>
      <c r="BG2591" s="6"/>
      <c r="BH2591" s="6"/>
      <c r="BI2591" s="6"/>
      <c r="BJ2591" s="6"/>
      <c r="BK2591" s="6"/>
      <c r="BL2591" s="6"/>
      <c r="BM2591" s="6"/>
      <c r="BN2591" s="6"/>
      <c r="BO2591" s="6"/>
      <c r="BP2591" s="6"/>
      <c r="BQ2591" s="6"/>
      <c r="BR2591" s="6"/>
      <c r="BS2591" s="6"/>
      <c r="BT2591" s="6"/>
      <c r="BU2591" s="6"/>
      <c r="BV2591" s="6"/>
      <c r="BW2591" s="6"/>
      <c r="BX2591" s="6"/>
      <c r="BY2591" s="6"/>
      <c r="BZ2591" s="6"/>
      <c r="CA2591" s="6"/>
      <c r="CB2591" s="6"/>
      <c r="CC2591" s="6"/>
      <c r="CD2591" s="6"/>
      <c r="CE2591" s="6"/>
      <c r="CF2591" s="6"/>
      <c r="CG2591" s="6"/>
      <c r="CH2591" s="6"/>
      <c r="CI2591" s="6"/>
      <c r="CJ2591" s="6"/>
      <c r="CK2591" s="6"/>
      <c r="CL2591" s="6"/>
      <c r="CM2591" s="6"/>
      <c r="CN2591" s="6"/>
      <c r="CO2591" s="6"/>
      <c r="CP2591" s="6"/>
      <c r="CQ2591" s="6"/>
      <c r="CR2591" s="6"/>
      <c r="CS2591" s="6"/>
      <c r="CT2591" s="6"/>
      <c r="CU2591" s="6"/>
      <c r="CV2591" s="6"/>
      <c r="CW2591" s="6"/>
      <c r="CX2591" s="6"/>
      <c r="CY2591" s="6"/>
      <c r="CZ2591" s="6"/>
      <c r="DA2591" s="6"/>
      <c r="DB2591" s="6"/>
      <c r="DC2591" s="6"/>
      <c r="DD2591" s="6"/>
      <c r="DE2591" s="6"/>
      <c r="DF2591" s="6"/>
      <c r="DG2591" s="6"/>
      <c r="DH2591" s="6"/>
      <c r="DI2591" s="6"/>
      <c r="DJ2591" s="6"/>
      <c r="DK2591" s="6"/>
      <c r="DL2591" s="6"/>
      <c r="DM2591" s="6"/>
      <c r="DN2591" s="6"/>
      <c r="DO2591" s="6"/>
      <c r="DP2591" s="6"/>
      <c r="DQ2591" s="6"/>
      <c r="DR2591" s="6"/>
      <c r="DS2591" s="6"/>
      <c r="DT2591" s="6"/>
      <c r="DU2591" s="6"/>
      <c r="DV2591" s="6"/>
      <c r="DW2591" s="6"/>
      <c r="DX2591" s="6"/>
      <c r="DY2591" s="6"/>
      <c r="DZ2591" s="6"/>
      <c r="EA2591" s="6"/>
      <c r="EB2591" s="6"/>
      <c r="EC2591" s="6"/>
      <c r="ED2591" s="6"/>
      <c r="EE2591" s="6"/>
      <c r="EF2591" s="6"/>
      <c r="EG2591" s="6"/>
      <c r="EH2591" s="6"/>
      <c r="EI2591" s="6"/>
      <c r="EJ2591" s="6"/>
      <c r="EK2591" s="6"/>
      <c r="EL2591" s="6"/>
      <c r="EM2591" s="6"/>
      <c r="EN2591" s="6"/>
      <c r="EO2591" s="6"/>
      <c r="EP2591" s="6"/>
      <c r="EQ2591" s="6"/>
      <c r="ER2591" s="6"/>
      <c r="ES2591" s="6"/>
      <c r="ET2591" s="6"/>
      <c r="EU2591" s="6"/>
      <c r="EV2591" s="6"/>
      <c r="EW2591" s="6"/>
      <c r="EX2591" s="6"/>
      <c r="EY2591" s="6"/>
      <c r="EZ2591" s="6"/>
      <c r="FA2591" s="6"/>
      <c r="FB2591" s="6"/>
      <c r="FC2591" s="6"/>
      <c r="FD2591" s="6"/>
      <c r="FE2591" s="6"/>
      <c r="FF2591" s="6"/>
      <c r="FG2591" s="6"/>
      <c r="FH2591" s="6"/>
      <c r="FI2591" s="6"/>
      <c r="FJ2591" s="6"/>
      <c r="FK2591" s="6"/>
      <c r="FL2591" s="6"/>
      <c r="FM2591" s="6"/>
      <c r="FN2591" s="6"/>
      <c r="FO2591" s="6"/>
      <c r="FP2591" s="6"/>
      <c r="FQ2591" s="6"/>
      <c r="FR2591" s="6"/>
      <c r="FS2591" s="6"/>
      <c r="FT2591" s="6"/>
      <c r="FU2591" s="6"/>
      <c r="FV2591" s="6"/>
      <c r="FW2591" s="6"/>
      <c r="FX2591" s="6"/>
      <c r="FY2591" s="6"/>
      <c r="FZ2591" s="6"/>
      <c r="GA2591" s="6"/>
      <c r="GB2591" s="6"/>
      <c r="GC2591" s="6"/>
      <c r="GD2591" s="6"/>
      <c r="GE2591" s="6"/>
      <c r="GF2591" s="6"/>
      <c r="GG2591" s="6"/>
      <c r="GH2591" s="6"/>
      <c r="GI2591" s="6"/>
      <c r="GJ2591" s="6"/>
      <c r="GK2591" s="6"/>
      <c r="GL2591" s="6"/>
      <c r="GM2591" s="6"/>
      <c r="GN2591" s="6"/>
      <c r="GO2591" s="6"/>
      <c r="GP2591" s="6"/>
      <c r="GQ2591" s="6"/>
      <c r="GR2591" s="6"/>
      <c r="GS2591" s="6"/>
      <c r="GT2591" s="6"/>
      <c r="GU2591" s="6"/>
      <c r="GV2591" s="6"/>
      <c r="GW2591" s="6"/>
      <c r="GX2591" s="6"/>
      <c r="GY2591" s="6"/>
      <c r="GZ2591" s="6"/>
      <c r="HA2591" s="6"/>
      <c r="HB2591" s="6"/>
      <c r="HC2591" s="6"/>
      <c r="HD2591" s="6"/>
      <c r="HE2591" s="6"/>
      <c r="HF2591" s="6"/>
      <c r="HG2591" s="6"/>
      <c r="HH2591" s="6"/>
      <c r="HI2591" s="6"/>
      <c r="HJ2591" s="6"/>
      <c r="HK2591" s="6"/>
      <c r="HL2591" s="6"/>
      <c r="HM2591" s="6"/>
      <c r="HN2591" s="6"/>
      <c r="HO2591" s="6"/>
      <c r="HP2591" s="6"/>
      <c r="HQ2591" s="6"/>
      <c r="HR2591" s="6"/>
      <c r="HS2591" s="6"/>
      <c r="HT2591" s="6"/>
      <c r="HU2591" s="6"/>
      <c r="HV2591" s="6"/>
      <c r="HW2591" s="6"/>
      <c r="HX2591" s="6"/>
      <c r="HY2591" s="6"/>
      <c r="HZ2591" s="6"/>
      <c r="IA2591" s="6"/>
      <c r="IB2591" s="6"/>
      <c r="IC2591" s="6"/>
      <c r="ID2591" s="6"/>
      <c r="IE2591" s="6"/>
      <c r="IF2591" s="6"/>
      <c r="IG2591" s="6"/>
      <c r="IH2591" s="6"/>
      <c r="II2591" s="6"/>
      <c r="IJ2591" s="6"/>
      <c r="IK2591" s="6"/>
      <c r="IL2591" s="6"/>
      <c r="IM2591" s="6"/>
      <c r="IN2591" s="6"/>
      <c r="IO2591" s="6"/>
      <c r="IP2591" s="6"/>
      <c r="IQ2591" s="6"/>
      <c r="IR2591" s="6"/>
      <c r="IS2591" s="6"/>
      <c r="IT2591" s="6"/>
      <c r="IU2591" s="6"/>
      <c r="IV2591" s="6"/>
      <c r="IW2591" s="6"/>
      <c r="IX2591" s="6"/>
      <c r="IY2591" s="6"/>
      <c r="IZ2591" s="6"/>
      <c r="JA2591" s="6"/>
      <c r="JB2591" s="6"/>
      <c r="JC2591" s="6"/>
      <c r="JD2591" s="6"/>
      <c r="JE2591" s="6"/>
      <c r="JF2591" s="6"/>
      <c r="JG2591" s="6"/>
      <c r="JH2591" s="6"/>
      <c r="JI2591" s="6"/>
      <c r="JJ2591" s="6"/>
      <c r="JK2591" s="6"/>
      <c r="JL2591" s="6"/>
      <c r="JM2591" s="6"/>
    </row>
    <row r="2592" spans="2:273" s="49" customFormat="1" ht="20" customHeight="1">
      <c r="B2592" s="120" t="s">
        <v>8159</v>
      </c>
      <c r="C2592" s="113">
        <v>20202</v>
      </c>
      <c r="D2592" s="104">
        <v>2020</v>
      </c>
      <c r="E2592" s="45" t="s">
        <v>5183</v>
      </c>
      <c r="F2592" s="146"/>
      <c r="G2592" s="359" t="s">
        <v>1086</v>
      </c>
      <c r="H2592" s="46" t="s">
        <v>8160</v>
      </c>
      <c r="I2592" s="46" t="s">
        <v>37</v>
      </c>
      <c r="J2592" s="90">
        <v>22</v>
      </c>
      <c r="K2592" s="198">
        <v>224825</v>
      </c>
      <c r="L2592" s="46" t="s">
        <v>8161</v>
      </c>
      <c r="M2592" s="46" t="s">
        <v>39</v>
      </c>
      <c r="N2592" s="215">
        <v>9</v>
      </c>
      <c r="O2592" s="90">
        <v>2</v>
      </c>
      <c r="P2592" s="90">
        <v>52</v>
      </c>
      <c r="Q2592" s="46" t="s">
        <v>32</v>
      </c>
      <c r="R2592" s="46" t="s">
        <v>33</v>
      </c>
      <c r="S2592" s="48"/>
      <c r="T2592" s="48"/>
      <c r="U2592" s="48"/>
      <c r="V2592" s="48"/>
      <c r="W2592" s="48"/>
      <c r="X2592" s="48"/>
      <c r="Y2592" s="48"/>
      <c r="Z2592" s="48"/>
      <c r="AA2592" s="48"/>
      <c r="AB2592" s="48"/>
      <c r="AC2592" s="48"/>
      <c r="AD2592" s="48"/>
      <c r="AE2592" s="48"/>
      <c r="AF2592" s="48"/>
      <c r="AG2592" s="48"/>
      <c r="AH2592" s="48"/>
      <c r="AI2592" s="48"/>
      <c r="AJ2592" s="48"/>
      <c r="AK2592" s="48"/>
      <c r="AL2592" s="48"/>
      <c r="AM2592" s="48"/>
      <c r="AN2592" s="48"/>
      <c r="AO2592" s="48"/>
      <c r="AP2592" s="48"/>
      <c r="AQ2592" s="48"/>
      <c r="AR2592" s="48"/>
      <c r="AS2592" s="48"/>
      <c r="AT2592" s="48"/>
      <c r="AU2592" s="48"/>
      <c r="AV2592" s="48"/>
      <c r="AW2592" s="48"/>
      <c r="AX2592" s="48"/>
      <c r="AY2592" s="48"/>
      <c r="AZ2592" s="48"/>
      <c r="BA2592" s="48"/>
      <c r="BB2592" s="48"/>
      <c r="BC2592" s="48"/>
      <c r="BD2592" s="48"/>
      <c r="BE2592" s="48"/>
      <c r="BF2592" s="48"/>
      <c r="BG2592" s="48"/>
      <c r="BH2592" s="48"/>
      <c r="BI2592" s="48"/>
      <c r="BJ2592" s="48"/>
      <c r="BK2592" s="48"/>
      <c r="BL2592" s="48"/>
      <c r="BM2592" s="48"/>
      <c r="BN2592" s="48"/>
      <c r="BO2592" s="48"/>
      <c r="BP2592" s="48"/>
      <c r="BQ2592" s="48"/>
      <c r="BR2592" s="48"/>
      <c r="BS2592" s="48"/>
      <c r="BT2592" s="48"/>
      <c r="BU2592" s="48"/>
      <c r="BV2592" s="48"/>
      <c r="BW2592" s="48"/>
      <c r="BX2592" s="48"/>
      <c r="BY2592" s="48"/>
      <c r="BZ2592" s="48"/>
      <c r="CA2592" s="48"/>
      <c r="CB2592" s="48"/>
      <c r="CC2592" s="48"/>
      <c r="CD2592" s="48"/>
      <c r="CE2592" s="48"/>
      <c r="CF2592" s="48"/>
      <c r="CG2592" s="48"/>
      <c r="CH2592" s="48"/>
      <c r="CI2592" s="48"/>
      <c r="CJ2592" s="48"/>
      <c r="CK2592" s="48"/>
      <c r="CL2592" s="48"/>
      <c r="CM2592" s="48"/>
      <c r="CN2592" s="48"/>
      <c r="CO2592" s="48"/>
      <c r="CP2592" s="48"/>
      <c r="CQ2592" s="48"/>
      <c r="CR2592" s="48"/>
      <c r="CS2592" s="48"/>
      <c r="CT2592" s="48"/>
      <c r="CU2592" s="48"/>
      <c r="CV2592" s="48"/>
      <c r="CW2592" s="48"/>
      <c r="CX2592" s="48"/>
      <c r="CY2592" s="48"/>
      <c r="CZ2592" s="48"/>
      <c r="DA2592" s="48"/>
      <c r="DB2592" s="48"/>
      <c r="DC2592" s="48"/>
      <c r="DD2592" s="48"/>
      <c r="DE2592" s="48"/>
      <c r="DF2592" s="48"/>
      <c r="DG2592" s="48"/>
      <c r="DH2592" s="48"/>
      <c r="DI2592" s="48"/>
      <c r="DJ2592" s="48"/>
      <c r="DK2592" s="48"/>
      <c r="DL2592" s="48"/>
      <c r="DM2592" s="48"/>
      <c r="DN2592" s="48"/>
      <c r="DO2592" s="48"/>
      <c r="DP2592" s="48"/>
      <c r="DQ2592" s="48"/>
      <c r="DR2592" s="48"/>
      <c r="DS2592" s="48"/>
      <c r="DT2592" s="48"/>
      <c r="DU2592" s="48"/>
      <c r="DV2592" s="48"/>
      <c r="DW2592" s="48"/>
      <c r="DX2592" s="48"/>
      <c r="DY2592" s="48"/>
      <c r="DZ2592" s="48"/>
      <c r="EA2592" s="48"/>
      <c r="EB2592" s="48"/>
      <c r="EC2592" s="48"/>
      <c r="ED2592" s="48"/>
      <c r="EE2592" s="48"/>
      <c r="EF2592" s="48"/>
      <c r="EG2592" s="48"/>
      <c r="EH2592" s="48"/>
      <c r="EI2592" s="48"/>
      <c r="EJ2592" s="48"/>
      <c r="EK2592" s="48"/>
      <c r="EL2592" s="48"/>
      <c r="EM2592" s="48"/>
      <c r="EN2592" s="48"/>
      <c r="EO2592" s="48"/>
      <c r="EP2592" s="48"/>
      <c r="EQ2592" s="48"/>
      <c r="ER2592" s="48"/>
      <c r="ES2592" s="48"/>
      <c r="ET2592" s="48"/>
      <c r="EU2592" s="48"/>
      <c r="EV2592" s="48"/>
      <c r="EW2592" s="48"/>
      <c r="EX2592" s="48"/>
      <c r="EY2592" s="48"/>
      <c r="EZ2592" s="48"/>
      <c r="FA2592" s="48"/>
      <c r="FB2592" s="48"/>
      <c r="FC2592" s="48"/>
      <c r="FD2592" s="48"/>
      <c r="FE2592" s="48"/>
      <c r="FF2592" s="48"/>
      <c r="FG2592" s="48"/>
      <c r="FH2592" s="48"/>
      <c r="FI2592" s="48"/>
      <c r="FJ2592" s="48"/>
      <c r="FK2592" s="48"/>
      <c r="FL2592" s="48"/>
      <c r="FM2592" s="48"/>
      <c r="FN2592" s="48"/>
      <c r="FO2592" s="48"/>
      <c r="FP2592" s="48"/>
      <c r="FQ2592" s="48"/>
      <c r="FR2592" s="48"/>
      <c r="FS2592" s="48"/>
      <c r="FT2592" s="48"/>
      <c r="FU2592" s="48"/>
      <c r="FV2592" s="48"/>
      <c r="FW2592" s="48"/>
      <c r="FX2592" s="48"/>
      <c r="FY2592" s="48"/>
      <c r="FZ2592" s="48"/>
      <c r="GA2592" s="48"/>
      <c r="GB2592" s="48"/>
      <c r="GC2592" s="48"/>
      <c r="GD2592" s="48"/>
      <c r="GE2592" s="48"/>
      <c r="GF2592" s="48"/>
      <c r="GG2592" s="48"/>
      <c r="GH2592" s="48"/>
      <c r="GI2592" s="48"/>
      <c r="GJ2592" s="48"/>
      <c r="GK2592" s="48"/>
      <c r="GL2592" s="48"/>
      <c r="GM2592" s="48"/>
      <c r="GN2592" s="48"/>
      <c r="GO2592" s="48"/>
      <c r="GP2592" s="48"/>
      <c r="GQ2592" s="48"/>
      <c r="GR2592" s="48"/>
      <c r="GS2592" s="48"/>
      <c r="GT2592" s="48"/>
      <c r="GU2592" s="48"/>
      <c r="GV2592" s="48"/>
      <c r="GW2592" s="48"/>
      <c r="GX2592" s="48"/>
      <c r="GY2592" s="48"/>
      <c r="GZ2592" s="48"/>
      <c r="HA2592" s="48"/>
      <c r="HB2592" s="48"/>
      <c r="HC2592" s="48"/>
      <c r="HD2592" s="48"/>
      <c r="HE2592" s="48"/>
      <c r="HF2592" s="48"/>
      <c r="HG2592" s="48"/>
      <c r="HH2592" s="48"/>
      <c r="HI2592" s="48"/>
      <c r="HJ2592" s="48"/>
      <c r="HK2592" s="48"/>
      <c r="HL2592" s="48"/>
      <c r="HM2592" s="48"/>
      <c r="HN2592" s="48"/>
      <c r="HO2592" s="48"/>
      <c r="HP2592" s="48"/>
      <c r="HQ2592" s="48"/>
      <c r="HR2592" s="48"/>
      <c r="HS2592" s="48"/>
      <c r="HT2592" s="48"/>
      <c r="HU2592" s="48"/>
      <c r="HV2592" s="48"/>
      <c r="HW2592" s="48"/>
      <c r="HX2592" s="48"/>
      <c r="HY2592" s="48"/>
      <c r="HZ2592" s="48"/>
      <c r="IA2592" s="48"/>
      <c r="IB2592" s="48"/>
      <c r="IC2592" s="48"/>
      <c r="ID2592" s="48"/>
      <c r="IE2592" s="48"/>
      <c r="IF2592" s="48"/>
      <c r="IG2592" s="48"/>
      <c r="IH2592" s="48"/>
      <c r="II2592" s="48"/>
      <c r="IJ2592" s="48"/>
      <c r="IK2592" s="48"/>
      <c r="IL2592" s="48"/>
      <c r="IM2592" s="48"/>
      <c r="IN2592" s="48"/>
      <c r="IO2592" s="48"/>
      <c r="IP2592" s="48"/>
      <c r="IQ2592" s="48"/>
      <c r="IR2592" s="48"/>
      <c r="IS2592" s="48"/>
      <c r="IT2592" s="48"/>
      <c r="IU2592" s="48"/>
      <c r="IV2592" s="48"/>
      <c r="IW2592" s="48"/>
      <c r="IX2592" s="48"/>
      <c r="IY2592" s="48"/>
      <c r="IZ2592" s="48"/>
      <c r="JA2592" s="48"/>
    </row>
    <row r="2593" spans="2:273" s="49" customFormat="1" ht="20" customHeight="1">
      <c r="B2593" s="120" t="s">
        <v>5182</v>
      </c>
      <c r="C2593" s="113">
        <v>20191</v>
      </c>
      <c r="D2593" s="104">
        <v>2019</v>
      </c>
      <c r="E2593" s="66" t="s">
        <v>5183</v>
      </c>
      <c r="F2593" s="145"/>
      <c r="G2593" s="358"/>
      <c r="H2593" s="68" t="s">
        <v>5184</v>
      </c>
      <c r="I2593" s="68" t="s">
        <v>53</v>
      </c>
      <c r="J2593" s="92">
        <v>37</v>
      </c>
      <c r="K2593" s="200">
        <v>4990516</v>
      </c>
      <c r="L2593" s="68" t="s">
        <v>5185</v>
      </c>
      <c r="M2593" s="68" t="s">
        <v>39</v>
      </c>
      <c r="N2593" s="215">
        <v>9</v>
      </c>
      <c r="O2593" s="89">
        <v>2</v>
      </c>
      <c r="P2593" s="89">
        <v>52</v>
      </c>
      <c r="Q2593" s="68" t="s">
        <v>32</v>
      </c>
      <c r="R2593" s="68" t="s">
        <v>65</v>
      </c>
      <c r="S2593" s="6"/>
      <c r="T2593" s="6"/>
      <c r="U2593" s="6"/>
      <c r="V2593" s="6"/>
      <c r="W2593" s="6"/>
      <c r="X2593" s="6"/>
      <c r="Y2593" s="6"/>
      <c r="Z2593" s="6"/>
      <c r="AA2593" s="6"/>
      <c r="AB2593" s="6"/>
      <c r="AC2593" s="6"/>
      <c r="AD2593" s="6"/>
      <c r="AE2593" s="6"/>
      <c r="AF2593" s="6"/>
      <c r="AG2593" s="6"/>
      <c r="AH2593" s="6"/>
      <c r="AI2593" s="6"/>
      <c r="AJ2593" s="6"/>
      <c r="AK2593" s="6"/>
      <c r="AL2593" s="6"/>
      <c r="AM2593" s="6"/>
      <c r="AN2593" s="6"/>
      <c r="AO2593" s="6"/>
      <c r="AP2593" s="6"/>
      <c r="AQ2593" s="6"/>
      <c r="AR2593" s="7" t="s">
        <v>47</v>
      </c>
      <c r="AS2593" s="7" t="s">
        <v>53</v>
      </c>
      <c r="AT2593" s="6"/>
      <c r="AU2593" s="6"/>
      <c r="AV2593" s="6"/>
      <c r="AW2593" s="6"/>
      <c r="AX2593" s="6"/>
      <c r="AY2593" s="6"/>
      <c r="AZ2593" s="6"/>
      <c r="BA2593" s="6"/>
      <c r="BB2593" s="6"/>
      <c r="BC2593" s="6"/>
      <c r="BD2593" s="6"/>
      <c r="BE2593" s="6"/>
      <c r="BF2593" s="6"/>
      <c r="BG2593" s="6"/>
      <c r="BH2593" s="6"/>
      <c r="BI2593" s="6"/>
      <c r="BJ2593" s="6"/>
      <c r="BK2593" s="6"/>
      <c r="BL2593" s="6"/>
      <c r="BM2593" s="6"/>
      <c r="BN2593" s="6"/>
      <c r="BO2593" s="6"/>
      <c r="BP2593" s="6"/>
      <c r="BQ2593" s="6"/>
      <c r="BR2593" s="6"/>
      <c r="BS2593" s="6"/>
      <c r="BT2593" s="6"/>
      <c r="BU2593" s="6"/>
      <c r="BV2593" s="6"/>
      <c r="BW2593" s="6"/>
      <c r="BX2593" s="6"/>
      <c r="BY2593" s="6"/>
      <c r="BZ2593" s="6"/>
      <c r="CA2593" s="6"/>
      <c r="CB2593" s="6"/>
      <c r="CC2593" s="6"/>
      <c r="CD2593" s="6"/>
      <c r="CE2593" s="6"/>
      <c r="CF2593" s="6"/>
      <c r="CG2593" s="6"/>
      <c r="CH2593" s="6"/>
      <c r="CI2593" s="6"/>
      <c r="CJ2593" s="6"/>
      <c r="CK2593" s="6"/>
      <c r="CL2593" s="6"/>
      <c r="CM2593" s="6"/>
      <c r="CN2593" s="6"/>
      <c r="CO2593" s="6"/>
      <c r="CP2593" s="6"/>
      <c r="CQ2593" s="6"/>
      <c r="CR2593" s="6"/>
      <c r="CS2593" s="6"/>
      <c r="CT2593" s="6"/>
      <c r="CU2593" s="6"/>
      <c r="CV2593" s="6"/>
      <c r="CW2593" s="6"/>
      <c r="CX2593" s="6"/>
      <c r="CY2593" s="6"/>
      <c r="CZ2593" s="6"/>
      <c r="DA2593" s="6"/>
      <c r="DB2593" s="6"/>
      <c r="DC2593" s="6"/>
      <c r="DD2593" s="6"/>
      <c r="DE2593" s="6"/>
      <c r="DF2593" s="6"/>
      <c r="DG2593" s="6"/>
      <c r="DH2593" s="6"/>
      <c r="DI2593" s="6"/>
      <c r="DJ2593" s="6"/>
      <c r="DK2593" s="6"/>
      <c r="DL2593" s="6"/>
      <c r="DM2593" s="6"/>
      <c r="DN2593" s="6"/>
      <c r="DO2593" s="6"/>
      <c r="DP2593" s="6"/>
      <c r="DQ2593" s="6"/>
      <c r="DR2593" s="6"/>
      <c r="DS2593" s="6"/>
      <c r="DT2593" s="6"/>
      <c r="DU2593" s="6"/>
      <c r="DV2593" s="6"/>
      <c r="DW2593" s="6"/>
      <c r="DX2593" s="6"/>
      <c r="DY2593" s="6"/>
      <c r="DZ2593" s="6"/>
      <c r="EA2593" s="6"/>
      <c r="EB2593" s="6"/>
      <c r="EC2593" s="6"/>
      <c r="ED2593" s="6"/>
      <c r="EE2593" s="6"/>
      <c r="EF2593" s="6"/>
      <c r="EG2593" s="6"/>
      <c r="EH2593" s="6"/>
      <c r="EI2593" s="6"/>
      <c r="EJ2593" s="6"/>
      <c r="EK2593" s="6"/>
      <c r="EL2593" s="6"/>
      <c r="EM2593" s="6"/>
      <c r="EN2593" s="6"/>
      <c r="EO2593" s="6"/>
      <c r="EP2593" s="6"/>
      <c r="EQ2593" s="6"/>
      <c r="ER2593" s="6"/>
      <c r="ES2593" s="6"/>
      <c r="ET2593" s="6"/>
      <c r="EU2593" s="6"/>
      <c r="EV2593" s="6"/>
      <c r="EW2593" s="6"/>
      <c r="EX2593" s="6"/>
      <c r="EY2593" s="6"/>
      <c r="EZ2593" s="6"/>
      <c r="FA2593" s="6"/>
      <c r="FB2593" s="6"/>
      <c r="FC2593" s="6"/>
      <c r="FD2593" s="6"/>
      <c r="FE2593" s="6"/>
      <c r="FF2593" s="6"/>
      <c r="FG2593" s="6"/>
      <c r="FH2593" s="6"/>
      <c r="FI2593" s="6"/>
      <c r="FJ2593" s="6"/>
      <c r="FK2593" s="6"/>
      <c r="FL2593" s="6"/>
      <c r="FM2593" s="6"/>
      <c r="FN2593" s="6"/>
      <c r="FO2593" s="6"/>
      <c r="FP2593" s="6"/>
      <c r="FQ2593" s="6"/>
      <c r="FR2593" s="6"/>
      <c r="FS2593" s="6"/>
      <c r="FT2593" s="6"/>
      <c r="FU2593" s="6"/>
      <c r="FV2593" s="6"/>
      <c r="FW2593" s="6"/>
      <c r="FX2593" s="6"/>
      <c r="FY2593" s="6"/>
      <c r="FZ2593" s="6"/>
      <c r="GA2593" s="6"/>
      <c r="GB2593" s="6"/>
      <c r="GC2593" s="6"/>
      <c r="GD2593" s="6"/>
      <c r="GE2593" s="6"/>
      <c r="GF2593" s="6"/>
      <c r="GG2593" s="6"/>
      <c r="GH2593" s="6"/>
      <c r="GI2593" s="6"/>
      <c r="GJ2593" s="6"/>
      <c r="GK2593" s="6"/>
      <c r="GL2593" s="6"/>
      <c r="GM2593" s="6"/>
      <c r="GN2593" s="6"/>
      <c r="GO2593" s="6"/>
      <c r="GP2593" s="6"/>
      <c r="GQ2593" s="6"/>
      <c r="GR2593" s="6"/>
      <c r="GS2593" s="6"/>
      <c r="GT2593" s="6"/>
      <c r="GU2593" s="6"/>
      <c r="GV2593" s="6"/>
      <c r="GW2593" s="6"/>
      <c r="GX2593" s="6"/>
      <c r="GY2593" s="6"/>
      <c r="GZ2593" s="6"/>
      <c r="HA2593" s="6"/>
      <c r="HB2593" s="6"/>
      <c r="HC2593" s="6"/>
      <c r="HD2593" s="6"/>
      <c r="HE2593" s="6"/>
      <c r="HF2593" s="6"/>
      <c r="HG2593" s="6"/>
      <c r="HH2593" s="6"/>
      <c r="HI2593" s="6"/>
      <c r="HJ2593" s="6"/>
      <c r="HK2593" s="6"/>
      <c r="HL2593" s="6"/>
      <c r="HM2593" s="6"/>
      <c r="HN2593" s="6"/>
      <c r="HO2593" s="6"/>
      <c r="HP2593" s="6"/>
      <c r="HQ2593" s="6"/>
      <c r="HR2593" s="6"/>
      <c r="HS2593" s="6"/>
      <c r="HT2593" s="6"/>
      <c r="HU2593" s="6"/>
      <c r="HV2593" s="6"/>
      <c r="HW2593" s="6"/>
      <c r="HX2593" s="6"/>
      <c r="HY2593" s="6"/>
      <c r="HZ2593" s="6"/>
      <c r="IA2593" s="6"/>
      <c r="IB2593" s="6"/>
      <c r="IC2593" s="6"/>
      <c r="ID2593" s="6"/>
      <c r="IE2593" s="6"/>
      <c r="IF2593" s="6"/>
      <c r="IG2593" s="6"/>
      <c r="IH2593" s="6"/>
      <c r="II2593" s="6"/>
      <c r="IJ2593" s="6"/>
      <c r="IK2593" s="6"/>
      <c r="IL2593" s="6"/>
      <c r="IM2593" s="6"/>
      <c r="IN2593" s="6"/>
      <c r="IO2593" s="6"/>
      <c r="IP2593" s="6"/>
      <c r="IQ2593" s="6"/>
      <c r="IR2593" s="6"/>
      <c r="IS2593" s="6"/>
      <c r="IT2593" s="6"/>
      <c r="IU2593" s="6"/>
      <c r="IV2593" s="6"/>
      <c r="IW2593" s="6"/>
      <c r="IX2593" s="6"/>
      <c r="IY2593" s="6"/>
      <c r="IZ2593" s="6"/>
      <c r="JA2593" s="6"/>
      <c r="JB2593" s="6"/>
      <c r="JC2593" s="6"/>
      <c r="JD2593" s="6"/>
      <c r="JE2593" s="6"/>
      <c r="JF2593" s="6"/>
      <c r="JG2593" s="6"/>
      <c r="JH2593" s="6"/>
      <c r="JI2593" s="6"/>
      <c r="JJ2593" s="6"/>
      <c r="JK2593" s="6"/>
      <c r="JL2593" s="6"/>
      <c r="JM2593" s="6"/>
    </row>
    <row r="2594" spans="2:273" s="49" customFormat="1" ht="20" customHeight="1">
      <c r="B2594" s="102" t="s">
        <v>2378</v>
      </c>
      <c r="C2594" s="103">
        <v>20182</v>
      </c>
      <c r="D2594" s="104">
        <v>2018</v>
      </c>
      <c r="E2594" s="67" t="s">
        <v>2379</v>
      </c>
      <c r="F2594" s="144"/>
      <c r="G2594" s="358"/>
      <c r="H2594" s="69" t="s">
        <v>2380</v>
      </c>
      <c r="I2594" s="70" t="s">
        <v>37</v>
      </c>
      <c r="J2594" s="92">
        <v>28</v>
      </c>
      <c r="K2594" s="199">
        <v>832791</v>
      </c>
      <c r="L2594" s="70" t="s">
        <v>2381</v>
      </c>
      <c r="M2594" s="70" t="s">
        <v>46</v>
      </c>
      <c r="N2594" s="215">
        <v>2</v>
      </c>
      <c r="O2594" s="91">
        <v>3</v>
      </c>
      <c r="P2594" s="91">
        <v>6</v>
      </c>
      <c r="Q2594" s="69" t="s">
        <v>47</v>
      </c>
      <c r="R2594" s="70" t="s">
        <v>48</v>
      </c>
      <c r="S2594" s="37"/>
      <c r="T2594" s="37"/>
      <c r="U2594" s="37"/>
      <c r="V2594" s="37"/>
      <c r="W2594" s="37"/>
      <c r="X2594" s="37"/>
      <c r="Y2594" s="37"/>
      <c r="Z2594" s="37"/>
      <c r="AA2594" s="37"/>
      <c r="AB2594" s="37"/>
      <c r="AC2594" s="37"/>
      <c r="AD2594" s="37"/>
      <c r="AE2594" s="37"/>
      <c r="AF2594" s="6"/>
      <c r="AG2594" s="6"/>
      <c r="AH2594" s="6"/>
      <c r="AI2594" s="6"/>
      <c r="AJ2594" s="6"/>
      <c r="AK2594" s="6"/>
      <c r="AL2594" s="6"/>
      <c r="AM2594" s="6"/>
      <c r="AN2594" s="6"/>
      <c r="AO2594" s="6"/>
      <c r="AP2594" s="6"/>
      <c r="AQ2594" s="6"/>
      <c r="AR2594" s="6"/>
      <c r="AS2594" s="6"/>
      <c r="AT2594" s="6"/>
      <c r="AU2594" s="6"/>
      <c r="AV2594" s="6"/>
      <c r="AW2594" s="6"/>
      <c r="AX2594" s="6"/>
      <c r="AY2594" s="6"/>
      <c r="AZ2594" s="6"/>
      <c r="BA2594" s="6"/>
      <c r="BB2594" s="6"/>
      <c r="BC2594" s="6"/>
      <c r="BD2594" s="6"/>
      <c r="BE2594" s="6"/>
      <c r="BF2594" s="6"/>
      <c r="BG2594" s="6"/>
      <c r="BH2594" s="6"/>
      <c r="BI2594" s="6"/>
      <c r="BJ2594" s="6"/>
      <c r="BK2594" s="6"/>
      <c r="BL2594" s="6"/>
      <c r="BM2594" s="6"/>
      <c r="BN2594" s="6"/>
      <c r="BO2594" s="6"/>
      <c r="BP2594" s="6"/>
      <c r="BQ2594" s="6"/>
      <c r="BR2594" s="6"/>
      <c r="BS2594" s="6"/>
      <c r="BT2594" s="6"/>
      <c r="BU2594" s="6"/>
      <c r="BV2594" s="6"/>
      <c r="BW2594" s="6"/>
      <c r="BX2594" s="6"/>
      <c r="BY2594" s="6"/>
      <c r="BZ2594" s="6"/>
      <c r="CA2594" s="6"/>
      <c r="CB2594" s="6"/>
      <c r="CC2594" s="6"/>
      <c r="CD2594" s="6"/>
      <c r="CE2594" s="6"/>
      <c r="CF2594" s="6"/>
      <c r="CG2594" s="6"/>
      <c r="CH2594" s="6"/>
      <c r="CI2594" s="6"/>
      <c r="CJ2594" s="6"/>
      <c r="CK2594" s="6"/>
      <c r="CL2594" s="6"/>
      <c r="CM2594" s="6"/>
      <c r="CN2594" s="6"/>
      <c r="CO2594" s="6"/>
      <c r="CP2594" s="6"/>
      <c r="CQ2594" s="6"/>
      <c r="CR2594" s="6"/>
      <c r="CS2594" s="6"/>
      <c r="CT2594" s="6"/>
      <c r="CU2594" s="6"/>
      <c r="CV2594" s="6"/>
      <c r="CW2594" s="6"/>
      <c r="CX2594" s="6"/>
      <c r="CY2594" s="6"/>
      <c r="CZ2594" s="6"/>
      <c r="DA2594" s="6"/>
      <c r="DB2594" s="6"/>
      <c r="DC2594" s="6"/>
      <c r="DD2594" s="6"/>
      <c r="DE2594" s="6"/>
      <c r="DF2594" s="6"/>
      <c r="DG2594" s="6"/>
      <c r="DH2594" s="6"/>
      <c r="DI2594" s="6"/>
      <c r="DJ2594" s="6"/>
      <c r="DK2594" s="6"/>
      <c r="DL2594" s="6"/>
      <c r="DM2594" s="6"/>
      <c r="DN2594" s="6"/>
      <c r="DO2594" s="6"/>
      <c r="DP2594" s="6"/>
      <c r="DQ2594" s="6"/>
      <c r="DR2594" s="6"/>
      <c r="DS2594" s="6"/>
      <c r="DT2594" s="6"/>
      <c r="DU2594" s="6"/>
      <c r="DV2594" s="6"/>
      <c r="DW2594" s="6"/>
      <c r="DX2594" s="6"/>
      <c r="DY2594" s="6"/>
      <c r="DZ2594" s="6"/>
      <c r="EA2594" s="6"/>
      <c r="EB2594" s="6"/>
      <c r="EC2594" s="6"/>
      <c r="ED2594" s="6"/>
      <c r="EE2594" s="6"/>
      <c r="EF2594" s="6"/>
      <c r="EG2594" s="6"/>
      <c r="EH2594" s="6"/>
      <c r="EI2594" s="6"/>
      <c r="EJ2594" s="6"/>
      <c r="EK2594" s="6"/>
      <c r="EL2594" s="6"/>
      <c r="EM2594" s="6"/>
      <c r="EN2594" s="6"/>
      <c r="EO2594" s="6"/>
      <c r="EP2594" s="6"/>
      <c r="EQ2594" s="6"/>
      <c r="ER2594" s="6"/>
      <c r="ES2594" s="6"/>
      <c r="ET2594" s="6"/>
      <c r="EU2594" s="6"/>
      <c r="EV2594" s="6"/>
      <c r="EW2594" s="6"/>
      <c r="EX2594" s="6"/>
      <c r="EY2594" s="6"/>
      <c r="EZ2594" s="6"/>
      <c r="FA2594" s="6"/>
      <c r="FB2594" s="6"/>
      <c r="FC2594" s="6"/>
      <c r="FD2594" s="6"/>
      <c r="FE2594" s="6"/>
      <c r="FF2594" s="6"/>
      <c r="FG2594" s="6"/>
      <c r="FH2594" s="6"/>
      <c r="FI2594" s="6"/>
      <c r="FJ2594" s="6"/>
      <c r="FK2594" s="6"/>
      <c r="FL2594" s="6"/>
      <c r="FM2594" s="6"/>
      <c r="FN2594" s="6"/>
      <c r="FO2594" s="6"/>
      <c r="FP2594" s="6"/>
      <c r="FQ2594" s="6"/>
      <c r="FR2594" s="6"/>
      <c r="FS2594" s="6"/>
      <c r="FT2594" s="6"/>
      <c r="FU2594" s="6"/>
      <c r="FV2594" s="6"/>
      <c r="FW2594" s="6"/>
      <c r="FX2594" s="6"/>
      <c r="FY2594" s="6"/>
      <c r="FZ2594" s="6"/>
      <c r="GA2594" s="6"/>
      <c r="GB2594" s="6"/>
      <c r="GC2594" s="6"/>
      <c r="GD2594" s="6"/>
      <c r="GE2594" s="6"/>
      <c r="GF2594" s="6"/>
      <c r="GG2594" s="6"/>
      <c r="GH2594" s="6"/>
      <c r="GI2594" s="6"/>
      <c r="GJ2594" s="6"/>
      <c r="GK2594" s="6"/>
      <c r="GL2594" s="6"/>
      <c r="GM2594" s="6"/>
      <c r="GN2594" s="6"/>
      <c r="GO2594" s="6"/>
      <c r="GP2594" s="6"/>
      <c r="GQ2594" s="6"/>
      <c r="GR2594" s="6"/>
      <c r="GS2594" s="6"/>
      <c r="GT2594" s="6"/>
      <c r="GU2594" s="6"/>
      <c r="GV2594" s="6"/>
      <c r="GW2594" s="6"/>
      <c r="GX2594" s="6"/>
      <c r="GY2594" s="6"/>
      <c r="GZ2594" s="6"/>
      <c r="HA2594" s="6"/>
      <c r="HB2594" s="6"/>
      <c r="HC2594" s="6"/>
      <c r="HD2594" s="6"/>
      <c r="HE2594" s="6"/>
      <c r="HF2594" s="6"/>
      <c r="HG2594" s="6"/>
      <c r="HH2594" s="6"/>
      <c r="HI2594" s="6"/>
      <c r="HJ2594" s="6"/>
      <c r="HK2594" s="6"/>
      <c r="HL2594" s="6"/>
      <c r="HM2594" s="6"/>
      <c r="HN2594" s="6"/>
      <c r="HO2594" s="6"/>
      <c r="HP2594" s="6"/>
      <c r="HQ2594" s="6"/>
      <c r="HR2594" s="6"/>
      <c r="HS2594" s="6"/>
      <c r="HT2594" s="6"/>
      <c r="HU2594" s="6"/>
      <c r="HV2594" s="6"/>
      <c r="HW2594" s="6"/>
      <c r="HX2594" s="6"/>
      <c r="HY2594" s="6"/>
      <c r="HZ2594" s="6"/>
      <c r="IA2594" s="6"/>
      <c r="IB2594" s="6"/>
      <c r="IC2594" s="6"/>
      <c r="ID2594" s="6"/>
      <c r="IE2594" s="6"/>
      <c r="IF2594" s="6"/>
      <c r="IG2594" s="6"/>
      <c r="IH2594" s="6"/>
      <c r="II2594" s="6"/>
      <c r="IJ2594" s="6"/>
      <c r="IK2594" s="6"/>
      <c r="IL2594" s="6"/>
      <c r="IM2594" s="6"/>
      <c r="IN2594" s="6"/>
      <c r="IO2594" s="6"/>
      <c r="IP2594" s="6"/>
      <c r="IQ2594" s="6"/>
      <c r="IR2594" s="6"/>
      <c r="IS2594" s="6"/>
      <c r="IT2594" s="6"/>
      <c r="IU2594" s="6"/>
      <c r="IV2594" s="6"/>
      <c r="IW2594" s="6"/>
      <c r="IX2594" s="6"/>
      <c r="IY2594" s="6"/>
      <c r="IZ2594" s="6"/>
      <c r="JA2594" s="6"/>
      <c r="JB2594" s="6"/>
      <c r="JC2594" s="6"/>
      <c r="JD2594" s="6"/>
      <c r="JE2594" s="6"/>
      <c r="JF2594" s="6"/>
      <c r="JG2594" s="6"/>
      <c r="JH2594" s="6"/>
      <c r="JI2594" s="6"/>
      <c r="JJ2594" s="6"/>
      <c r="JK2594" s="6"/>
      <c r="JL2594" s="6"/>
      <c r="JM2594" s="6"/>
    </row>
    <row r="2595" spans="2:273" s="49" customFormat="1" ht="20" customHeight="1">
      <c r="B2595" s="120" t="s">
        <v>8162</v>
      </c>
      <c r="C2595" s="113">
        <v>20201</v>
      </c>
      <c r="D2595" s="98">
        <v>2020</v>
      </c>
      <c r="E2595" s="45" t="s">
        <v>5187</v>
      </c>
      <c r="F2595" s="146"/>
      <c r="G2595" s="359"/>
      <c r="H2595" s="46" t="s">
        <v>8163</v>
      </c>
      <c r="I2595" s="46" t="s">
        <v>53</v>
      </c>
      <c r="J2595" s="90">
        <v>14</v>
      </c>
      <c r="K2595" s="198">
        <v>254542</v>
      </c>
      <c r="L2595" s="46" t="s">
        <v>8164</v>
      </c>
      <c r="M2595" s="46" t="s">
        <v>39</v>
      </c>
      <c r="N2595" s="215">
        <v>9</v>
      </c>
      <c r="O2595" s="90">
        <v>2</v>
      </c>
      <c r="P2595" s="90">
        <v>7</v>
      </c>
      <c r="Q2595" s="46" t="s">
        <v>47</v>
      </c>
      <c r="R2595" s="46" t="s">
        <v>410</v>
      </c>
      <c r="S2595" s="48"/>
      <c r="T2595" s="48"/>
      <c r="U2595" s="48"/>
      <c r="V2595" s="48"/>
      <c r="W2595" s="48"/>
      <c r="X2595" s="48"/>
      <c r="Y2595" s="48"/>
      <c r="Z2595" s="48"/>
      <c r="AA2595" s="48"/>
      <c r="AB2595" s="48"/>
      <c r="AC2595" s="48"/>
      <c r="AD2595" s="48"/>
      <c r="AE2595" s="48"/>
      <c r="AF2595" s="48"/>
      <c r="AG2595" s="48"/>
      <c r="AH2595" s="48"/>
      <c r="AI2595" s="48"/>
      <c r="AJ2595" s="48"/>
      <c r="AK2595" s="48"/>
      <c r="AL2595" s="48"/>
      <c r="AM2595" s="48"/>
      <c r="AN2595" s="48"/>
      <c r="AO2595" s="48"/>
      <c r="AP2595" s="48"/>
      <c r="AQ2595" s="48"/>
      <c r="AR2595" s="48"/>
      <c r="AS2595" s="48"/>
      <c r="AT2595" s="48"/>
      <c r="AU2595" s="48"/>
      <c r="AV2595" s="48"/>
      <c r="AW2595" s="48"/>
      <c r="AX2595" s="48"/>
      <c r="AY2595" s="48"/>
      <c r="AZ2595" s="48"/>
      <c r="BA2595" s="48"/>
      <c r="BB2595" s="48"/>
      <c r="BC2595" s="48"/>
      <c r="BD2595" s="48"/>
      <c r="BE2595" s="48"/>
      <c r="BF2595" s="48"/>
      <c r="BG2595" s="48"/>
      <c r="BH2595" s="48"/>
      <c r="BI2595" s="48"/>
      <c r="BJ2595" s="48"/>
      <c r="BK2595" s="48"/>
      <c r="BL2595" s="48"/>
      <c r="BM2595" s="48"/>
      <c r="BN2595" s="48"/>
      <c r="BO2595" s="48"/>
      <c r="BP2595" s="48"/>
      <c r="BQ2595" s="48"/>
      <c r="BR2595" s="48"/>
      <c r="BS2595" s="48"/>
      <c r="BT2595" s="48"/>
      <c r="BU2595" s="48"/>
      <c r="BV2595" s="48"/>
      <c r="BW2595" s="48"/>
      <c r="BX2595" s="48"/>
      <c r="BY2595" s="48"/>
      <c r="BZ2595" s="48"/>
      <c r="CA2595" s="48"/>
      <c r="CB2595" s="48"/>
      <c r="CC2595" s="48"/>
      <c r="CD2595" s="48"/>
      <c r="CE2595" s="48"/>
      <c r="CF2595" s="48"/>
      <c r="CG2595" s="48"/>
      <c r="CH2595" s="48"/>
      <c r="CI2595" s="48"/>
      <c r="CJ2595" s="48"/>
      <c r="CK2595" s="48"/>
      <c r="CL2595" s="48"/>
      <c r="CM2595" s="48"/>
      <c r="CN2595" s="48"/>
      <c r="CO2595" s="48"/>
      <c r="CP2595" s="48"/>
      <c r="CQ2595" s="48"/>
      <c r="CR2595" s="48"/>
      <c r="CS2595" s="48"/>
      <c r="CT2595" s="48"/>
      <c r="CU2595" s="48"/>
      <c r="CV2595" s="48"/>
      <c r="CW2595" s="48"/>
      <c r="CX2595" s="48"/>
      <c r="CY2595" s="48"/>
      <c r="CZ2595" s="48"/>
      <c r="DA2595" s="48"/>
      <c r="DB2595" s="48"/>
      <c r="DC2595" s="48"/>
      <c r="DD2595" s="48"/>
      <c r="DE2595" s="48"/>
      <c r="DF2595" s="48"/>
      <c r="DG2595" s="48"/>
      <c r="DH2595" s="48"/>
      <c r="DI2595" s="48"/>
      <c r="DJ2595" s="48"/>
      <c r="DK2595" s="48"/>
      <c r="DL2595" s="48"/>
      <c r="DM2595" s="48"/>
      <c r="DN2595" s="48"/>
      <c r="DO2595" s="48"/>
      <c r="DP2595" s="48"/>
      <c r="DQ2595" s="48"/>
      <c r="DR2595" s="48"/>
      <c r="DS2595" s="48"/>
      <c r="DT2595" s="48"/>
      <c r="DU2595" s="48"/>
      <c r="DV2595" s="48"/>
      <c r="DW2595" s="48"/>
      <c r="DX2595" s="48"/>
      <c r="DY2595" s="48"/>
      <c r="DZ2595" s="48"/>
      <c r="EA2595" s="48"/>
      <c r="EB2595" s="48"/>
      <c r="EC2595" s="48"/>
      <c r="ED2595" s="48"/>
      <c r="EE2595" s="48"/>
      <c r="EF2595" s="48"/>
      <c r="EG2595" s="48"/>
      <c r="EH2595" s="48"/>
      <c r="EI2595" s="48"/>
      <c r="EJ2595" s="48"/>
      <c r="EK2595" s="48"/>
      <c r="EL2595" s="48"/>
      <c r="EM2595" s="48"/>
      <c r="EN2595" s="48"/>
      <c r="EO2595" s="48"/>
      <c r="EP2595" s="48"/>
      <c r="EQ2595" s="48"/>
      <c r="ER2595" s="48"/>
      <c r="ES2595" s="48"/>
      <c r="ET2595" s="48"/>
      <c r="EU2595" s="48"/>
      <c r="EV2595" s="48"/>
      <c r="EW2595" s="48"/>
      <c r="EX2595" s="48"/>
      <c r="EY2595" s="48"/>
      <c r="EZ2595" s="48"/>
      <c r="FA2595" s="48"/>
      <c r="FB2595" s="48"/>
      <c r="FC2595" s="48"/>
      <c r="FD2595" s="48"/>
      <c r="FE2595" s="48"/>
      <c r="FF2595" s="48"/>
      <c r="FG2595" s="48"/>
      <c r="FH2595" s="48"/>
      <c r="FI2595" s="48"/>
      <c r="FJ2595" s="48"/>
      <c r="FK2595" s="48"/>
      <c r="FL2595" s="48"/>
      <c r="FM2595" s="48"/>
      <c r="FN2595" s="48"/>
      <c r="FO2595" s="48"/>
      <c r="FP2595" s="48"/>
      <c r="FQ2595" s="48"/>
      <c r="FR2595" s="48"/>
      <c r="FS2595" s="48"/>
      <c r="FT2595" s="48"/>
      <c r="FU2595" s="48"/>
      <c r="FV2595" s="48"/>
      <c r="FW2595" s="48"/>
      <c r="FX2595" s="48"/>
      <c r="FY2595" s="48"/>
      <c r="FZ2595" s="48"/>
      <c r="GA2595" s="48"/>
      <c r="GB2595" s="48"/>
      <c r="GC2595" s="48"/>
      <c r="GD2595" s="48"/>
      <c r="GE2595" s="48"/>
      <c r="GF2595" s="48"/>
      <c r="GG2595" s="48"/>
      <c r="GH2595" s="48"/>
      <c r="GI2595" s="48"/>
      <c r="GJ2595" s="48"/>
      <c r="GK2595" s="48"/>
      <c r="GL2595" s="48"/>
      <c r="GM2595" s="48"/>
      <c r="GN2595" s="48"/>
      <c r="GO2595" s="48"/>
      <c r="GP2595" s="48"/>
      <c r="GQ2595" s="48"/>
      <c r="GR2595" s="48"/>
      <c r="GS2595" s="48"/>
      <c r="GT2595" s="48"/>
      <c r="GU2595" s="48"/>
      <c r="GV2595" s="48"/>
      <c r="GW2595" s="48"/>
      <c r="GX2595" s="48"/>
      <c r="GY2595" s="48"/>
      <c r="GZ2595" s="48"/>
      <c r="HA2595" s="48"/>
      <c r="HB2595" s="48"/>
      <c r="HC2595" s="48"/>
      <c r="HD2595" s="48"/>
      <c r="HE2595" s="48"/>
      <c r="HF2595" s="48"/>
      <c r="HG2595" s="48"/>
      <c r="HH2595" s="48"/>
      <c r="HI2595" s="48"/>
      <c r="HJ2595" s="48"/>
      <c r="HK2595" s="48"/>
      <c r="HL2595" s="48"/>
      <c r="HM2595" s="48"/>
      <c r="HN2595" s="48"/>
      <c r="HO2595" s="48"/>
      <c r="HP2595" s="48"/>
      <c r="HQ2595" s="48"/>
      <c r="HR2595" s="48"/>
      <c r="HS2595" s="48"/>
      <c r="HT2595" s="48"/>
      <c r="HU2595" s="48"/>
      <c r="HV2595" s="48"/>
      <c r="HW2595" s="48"/>
      <c r="HX2595" s="48"/>
      <c r="HY2595" s="48"/>
      <c r="HZ2595" s="48"/>
      <c r="IA2595" s="48"/>
      <c r="IB2595" s="48"/>
      <c r="IC2595" s="48"/>
      <c r="ID2595" s="48"/>
      <c r="IE2595" s="48"/>
      <c r="IF2595" s="48"/>
      <c r="IG2595" s="48"/>
      <c r="IH2595" s="48"/>
      <c r="II2595" s="48"/>
      <c r="IJ2595" s="48"/>
      <c r="IK2595" s="48"/>
      <c r="IL2595" s="48"/>
      <c r="IM2595" s="48"/>
      <c r="IN2595" s="48"/>
      <c r="IO2595" s="48"/>
      <c r="IP2595" s="48"/>
      <c r="IQ2595" s="48"/>
      <c r="IR2595" s="48"/>
      <c r="IS2595" s="48"/>
      <c r="IT2595" s="48"/>
      <c r="IU2595" s="48"/>
      <c r="IV2595" s="48"/>
      <c r="IW2595" s="48"/>
      <c r="IX2595" s="48"/>
      <c r="IY2595" s="48"/>
      <c r="IZ2595" s="48"/>
      <c r="JA2595" s="48"/>
    </row>
    <row r="2596" spans="2:273" s="49" customFormat="1" ht="20" customHeight="1">
      <c r="B2596" s="120" t="s">
        <v>5186</v>
      </c>
      <c r="C2596" s="113">
        <v>20191</v>
      </c>
      <c r="D2596" s="104">
        <v>2019</v>
      </c>
      <c r="E2596" s="66" t="s">
        <v>5187</v>
      </c>
      <c r="F2596" s="145"/>
      <c r="G2596" s="358"/>
      <c r="H2596" s="68" t="s">
        <v>5188</v>
      </c>
      <c r="I2596" s="68" t="s">
        <v>53</v>
      </c>
      <c r="J2596" s="92">
        <v>40</v>
      </c>
      <c r="K2596" s="200">
        <v>899230</v>
      </c>
      <c r="L2596" s="68" t="s">
        <v>5189</v>
      </c>
      <c r="M2596" s="68" t="s">
        <v>39</v>
      </c>
      <c r="N2596" s="215">
        <v>9</v>
      </c>
      <c r="O2596" s="89">
        <v>2</v>
      </c>
      <c r="P2596" s="89">
        <v>7</v>
      </c>
      <c r="Q2596" s="68" t="s">
        <v>1389</v>
      </c>
      <c r="R2596" s="68" t="s">
        <v>111</v>
      </c>
      <c r="S2596" s="6"/>
      <c r="T2596" s="6"/>
      <c r="U2596" s="6"/>
      <c r="V2596" s="6"/>
      <c r="W2596" s="6"/>
      <c r="X2596" s="6"/>
      <c r="Y2596" s="6"/>
      <c r="Z2596" s="6"/>
      <c r="AA2596" s="6"/>
      <c r="AB2596" s="6"/>
      <c r="AC2596" s="6"/>
      <c r="AD2596" s="6"/>
      <c r="AE2596" s="6"/>
      <c r="AF2596" s="48"/>
      <c r="AG2596" s="48"/>
      <c r="AH2596" s="48"/>
      <c r="AI2596" s="48"/>
      <c r="AJ2596" s="48"/>
      <c r="AK2596" s="48"/>
      <c r="AL2596" s="48"/>
      <c r="AM2596" s="48"/>
      <c r="AN2596" s="48"/>
      <c r="AO2596" s="48"/>
      <c r="AP2596" s="48"/>
      <c r="AQ2596" s="48"/>
      <c r="AR2596" s="48"/>
      <c r="AS2596" s="48"/>
      <c r="AT2596" s="48"/>
      <c r="AU2596" s="48"/>
      <c r="AV2596" s="48"/>
      <c r="AW2596" s="48"/>
      <c r="AX2596" s="48"/>
      <c r="AY2596" s="48"/>
      <c r="AZ2596" s="48"/>
      <c r="BA2596" s="48"/>
      <c r="BB2596" s="48"/>
      <c r="BC2596" s="48"/>
      <c r="BD2596" s="48"/>
      <c r="BE2596" s="48"/>
      <c r="BF2596" s="48"/>
      <c r="BG2596" s="48"/>
      <c r="BH2596" s="48"/>
      <c r="BI2596" s="48"/>
      <c r="BJ2596" s="48"/>
      <c r="BK2596" s="48"/>
      <c r="BL2596" s="48"/>
      <c r="BM2596" s="48"/>
      <c r="BN2596" s="48"/>
      <c r="BO2596" s="48"/>
      <c r="BP2596" s="48"/>
      <c r="BQ2596" s="48"/>
      <c r="BR2596" s="48"/>
      <c r="BS2596" s="48"/>
      <c r="BT2596" s="48"/>
      <c r="BU2596" s="48"/>
      <c r="BV2596" s="48"/>
      <c r="BW2596" s="48"/>
      <c r="BX2596" s="48"/>
      <c r="BY2596" s="48"/>
      <c r="BZ2596" s="48"/>
      <c r="CA2596" s="48"/>
      <c r="CB2596" s="48"/>
      <c r="CC2596" s="48"/>
      <c r="CD2596" s="48"/>
      <c r="CE2596" s="48"/>
      <c r="CF2596" s="48"/>
      <c r="CG2596" s="48"/>
      <c r="CH2596" s="48"/>
      <c r="CI2596" s="48"/>
      <c r="CJ2596" s="48"/>
      <c r="CK2596" s="48"/>
      <c r="CL2596" s="48"/>
      <c r="CM2596" s="48"/>
      <c r="CN2596" s="48"/>
      <c r="CO2596" s="48"/>
      <c r="CP2596" s="48"/>
      <c r="CQ2596" s="48"/>
      <c r="CR2596" s="48"/>
      <c r="CS2596" s="48"/>
      <c r="CT2596" s="48"/>
      <c r="CU2596" s="48"/>
      <c r="CV2596" s="48"/>
      <c r="CW2596" s="48"/>
      <c r="CX2596" s="48"/>
      <c r="CY2596" s="48"/>
      <c r="CZ2596" s="48"/>
      <c r="DA2596" s="48"/>
      <c r="DB2596" s="48"/>
      <c r="DC2596" s="48"/>
      <c r="DD2596" s="48"/>
      <c r="DE2596" s="48"/>
      <c r="DF2596" s="48"/>
      <c r="DG2596" s="48"/>
      <c r="DH2596" s="48"/>
      <c r="DI2596" s="48"/>
      <c r="DJ2596" s="48"/>
      <c r="DK2596" s="48"/>
      <c r="DL2596" s="48"/>
      <c r="DM2596" s="48"/>
      <c r="DN2596" s="48"/>
      <c r="DO2596" s="48"/>
      <c r="DP2596" s="48"/>
      <c r="DQ2596" s="48"/>
      <c r="DR2596" s="48"/>
      <c r="DS2596" s="48"/>
      <c r="DT2596" s="48"/>
      <c r="DU2596" s="48"/>
      <c r="DV2596" s="48"/>
      <c r="DW2596" s="48"/>
      <c r="DX2596" s="48"/>
      <c r="DY2596" s="48"/>
      <c r="DZ2596" s="48"/>
      <c r="EA2596" s="48"/>
      <c r="EB2596" s="48"/>
      <c r="EC2596" s="48"/>
      <c r="ED2596" s="48"/>
      <c r="EE2596" s="48"/>
      <c r="EF2596" s="48"/>
      <c r="EG2596" s="48"/>
      <c r="EH2596" s="48"/>
      <c r="EI2596" s="48"/>
      <c r="EJ2596" s="48"/>
      <c r="EK2596" s="48"/>
      <c r="EL2596" s="48"/>
      <c r="EM2596" s="48"/>
      <c r="EN2596" s="48"/>
      <c r="EO2596" s="48"/>
      <c r="EP2596" s="48"/>
      <c r="EQ2596" s="48"/>
      <c r="ER2596" s="48"/>
      <c r="ES2596" s="48"/>
      <c r="ET2596" s="48"/>
      <c r="EU2596" s="48"/>
      <c r="EV2596" s="48"/>
      <c r="EW2596" s="48"/>
      <c r="EX2596" s="48"/>
      <c r="EY2596" s="48"/>
      <c r="EZ2596" s="48"/>
      <c r="FA2596" s="48"/>
      <c r="FB2596" s="48"/>
      <c r="FC2596" s="48"/>
      <c r="FD2596" s="48"/>
      <c r="FE2596" s="48"/>
      <c r="FF2596" s="48"/>
      <c r="FG2596" s="48"/>
      <c r="FH2596" s="48"/>
      <c r="FI2596" s="48"/>
      <c r="FJ2596" s="48"/>
      <c r="FK2596" s="48"/>
      <c r="FL2596" s="48"/>
      <c r="FM2596" s="48"/>
      <c r="FN2596" s="48"/>
      <c r="FO2596" s="48"/>
      <c r="FP2596" s="48"/>
      <c r="FQ2596" s="48"/>
      <c r="FR2596" s="48"/>
      <c r="FS2596" s="48"/>
      <c r="FT2596" s="48"/>
      <c r="FU2596" s="48"/>
      <c r="FV2596" s="48"/>
      <c r="FW2596" s="48"/>
      <c r="FX2596" s="48"/>
      <c r="FY2596" s="48"/>
      <c r="FZ2596" s="48"/>
      <c r="GA2596" s="48"/>
      <c r="GB2596" s="48"/>
      <c r="GC2596" s="48"/>
      <c r="GD2596" s="48"/>
      <c r="GE2596" s="48"/>
      <c r="GF2596" s="48"/>
      <c r="GG2596" s="48"/>
      <c r="GH2596" s="48"/>
      <c r="GI2596" s="48"/>
      <c r="GJ2596" s="48"/>
      <c r="GK2596" s="48"/>
      <c r="GL2596" s="48"/>
      <c r="GM2596" s="48"/>
      <c r="GN2596" s="48"/>
      <c r="GO2596" s="48"/>
      <c r="GP2596" s="48"/>
      <c r="GQ2596" s="48"/>
      <c r="GR2596" s="48"/>
      <c r="GS2596" s="48"/>
      <c r="GT2596" s="48"/>
      <c r="GU2596" s="48"/>
      <c r="GV2596" s="48"/>
      <c r="GW2596" s="48"/>
      <c r="GX2596" s="48"/>
      <c r="GY2596" s="48"/>
      <c r="GZ2596" s="48"/>
      <c r="HA2596" s="48"/>
      <c r="HB2596" s="48"/>
      <c r="HC2596" s="48"/>
      <c r="HD2596" s="48"/>
      <c r="HE2596" s="48"/>
      <c r="HF2596" s="48"/>
      <c r="HG2596" s="48"/>
      <c r="HH2596" s="48"/>
      <c r="HI2596" s="48"/>
      <c r="HJ2596" s="48"/>
      <c r="HK2596" s="48"/>
      <c r="HL2596" s="48"/>
      <c r="HM2596" s="48"/>
      <c r="HN2596" s="48"/>
      <c r="HO2596" s="48"/>
      <c r="HP2596" s="48"/>
      <c r="HQ2596" s="48"/>
      <c r="HR2596" s="48"/>
      <c r="HS2596" s="48"/>
      <c r="HT2596" s="48"/>
      <c r="HU2596" s="48"/>
      <c r="HV2596" s="48"/>
      <c r="HW2596" s="48"/>
      <c r="HX2596" s="48"/>
      <c r="HY2596" s="48"/>
      <c r="HZ2596" s="48"/>
      <c r="IA2596" s="48"/>
      <c r="IB2596" s="48"/>
      <c r="IC2596" s="48"/>
      <c r="ID2596" s="48"/>
      <c r="IE2596" s="48"/>
      <c r="IF2596" s="48"/>
      <c r="IG2596" s="48"/>
      <c r="IH2596" s="48"/>
      <c r="II2596" s="48"/>
      <c r="IJ2596" s="48"/>
      <c r="IK2596" s="48"/>
      <c r="IL2596" s="48"/>
      <c r="IM2596" s="48"/>
      <c r="IN2596" s="48"/>
      <c r="IO2596" s="48"/>
      <c r="IP2596" s="48"/>
      <c r="IQ2596" s="48"/>
      <c r="IR2596" s="48"/>
      <c r="IS2596" s="48"/>
      <c r="IT2596" s="48"/>
      <c r="IU2596" s="48"/>
      <c r="IV2596" s="48"/>
      <c r="IW2596" s="48"/>
      <c r="IX2596" s="48"/>
      <c r="IY2596" s="48"/>
      <c r="IZ2596" s="48"/>
      <c r="JA2596" s="48"/>
    </row>
    <row r="2597" spans="2:273" s="49" customFormat="1" ht="20" customHeight="1">
      <c r="B2597" s="120" t="s">
        <v>5190</v>
      </c>
      <c r="C2597" s="113">
        <v>20191</v>
      </c>
      <c r="D2597" s="104">
        <v>2019</v>
      </c>
      <c r="E2597" s="66" t="s">
        <v>5191</v>
      </c>
      <c r="F2597" s="145"/>
      <c r="G2597" s="358"/>
      <c r="H2597" s="68" t="s">
        <v>5192</v>
      </c>
      <c r="I2597" s="68" t="s">
        <v>53</v>
      </c>
      <c r="J2597" s="92">
        <v>40</v>
      </c>
      <c r="K2597" s="200">
        <v>238081</v>
      </c>
      <c r="L2597" s="68" t="s">
        <v>5193</v>
      </c>
      <c r="M2597" s="68" t="s">
        <v>39</v>
      </c>
      <c r="N2597" s="215">
        <v>9</v>
      </c>
      <c r="O2597" s="89">
        <v>2</v>
      </c>
      <c r="P2597" s="89">
        <v>6</v>
      </c>
      <c r="Q2597" s="68" t="s">
        <v>55</v>
      </c>
      <c r="R2597" s="68" t="s">
        <v>151</v>
      </c>
      <c r="S2597" s="6"/>
      <c r="T2597" s="6"/>
      <c r="U2597" s="6"/>
      <c r="V2597" s="6"/>
      <c r="W2597" s="6"/>
      <c r="X2597" s="6"/>
      <c r="Y2597" s="6"/>
      <c r="Z2597" s="6"/>
      <c r="AA2597" s="6"/>
      <c r="AB2597" s="6"/>
      <c r="AC2597" s="6"/>
      <c r="AD2597" s="6"/>
      <c r="AE2597" s="6"/>
      <c r="AF2597" s="48"/>
      <c r="AG2597" s="48"/>
      <c r="AH2597" s="48"/>
      <c r="AI2597" s="48"/>
      <c r="AJ2597" s="48"/>
      <c r="AK2597" s="48"/>
      <c r="AL2597" s="48"/>
      <c r="AM2597" s="48"/>
      <c r="AN2597" s="48"/>
      <c r="AO2597" s="48"/>
      <c r="AP2597" s="48"/>
      <c r="AQ2597" s="48"/>
      <c r="AR2597" s="48"/>
      <c r="AS2597" s="48"/>
      <c r="AT2597" s="48"/>
      <c r="AU2597" s="48"/>
      <c r="AV2597" s="48"/>
      <c r="AW2597" s="48"/>
      <c r="AX2597" s="48"/>
      <c r="AY2597" s="48"/>
      <c r="AZ2597" s="48"/>
      <c r="BA2597" s="48"/>
      <c r="BB2597" s="48"/>
      <c r="BC2597" s="48"/>
      <c r="BD2597" s="48"/>
      <c r="BE2597" s="48"/>
      <c r="BF2597" s="48"/>
      <c r="BG2597" s="48"/>
      <c r="BH2597" s="48"/>
      <c r="BI2597" s="48"/>
      <c r="BJ2597" s="48"/>
      <c r="BK2597" s="48"/>
      <c r="BL2597" s="48"/>
      <c r="BM2597" s="48"/>
      <c r="BN2597" s="48"/>
      <c r="BO2597" s="48"/>
      <c r="BP2597" s="48"/>
      <c r="BQ2597" s="48"/>
      <c r="BR2597" s="48"/>
      <c r="BS2597" s="48"/>
      <c r="BT2597" s="48"/>
      <c r="BU2597" s="48"/>
      <c r="BV2597" s="48"/>
      <c r="BW2597" s="48"/>
      <c r="BX2597" s="48"/>
      <c r="BY2597" s="48"/>
      <c r="BZ2597" s="48"/>
      <c r="CA2597" s="48"/>
      <c r="CB2597" s="48"/>
      <c r="CC2597" s="48"/>
      <c r="CD2597" s="48"/>
      <c r="CE2597" s="48"/>
      <c r="CF2597" s="48"/>
      <c r="CG2597" s="48"/>
      <c r="CH2597" s="48"/>
      <c r="CI2597" s="48"/>
      <c r="CJ2597" s="48"/>
      <c r="CK2597" s="48"/>
      <c r="CL2597" s="48"/>
      <c r="CM2597" s="48"/>
      <c r="CN2597" s="48"/>
      <c r="CO2597" s="48"/>
      <c r="CP2597" s="48"/>
      <c r="CQ2597" s="48"/>
      <c r="CR2597" s="48"/>
      <c r="CS2597" s="48"/>
      <c r="CT2597" s="48"/>
      <c r="CU2597" s="48"/>
      <c r="CV2597" s="48"/>
      <c r="CW2597" s="48"/>
      <c r="CX2597" s="48"/>
      <c r="CY2597" s="48"/>
      <c r="CZ2597" s="48"/>
      <c r="DA2597" s="48"/>
      <c r="DB2597" s="48"/>
      <c r="DC2597" s="48"/>
      <c r="DD2597" s="48"/>
      <c r="DE2597" s="48"/>
      <c r="DF2597" s="48"/>
      <c r="DG2597" s="48"/>
      <c r="DH2597" s="48"/>
      <c r="DI2597" s="48"/>
      <c r="DJ2597" s="48"/>
      <c r="DK2597" s="48"/>
      <c r="DL2597" s="48"/>
      <c r="DM2597" s="48"/>
      <c r="DN2597" s="48"/>
      <c r="DO2597" s="48"/>
      <c r="DP2597" s="48"/>
      <c r="DQ2597" s="48"/>
      <c r="DR2597" s="48"/>
      <c r="DS2597" s="48"/>
      <c r="DT2597" s="48"/>
      <c r="DU2597" s="48"/>
      <c r="DV2597" s="48"/>
      <c r="DW2597" s="48"/>
      <c r="DX2597" s="48"/>
      <c r="DY2597" s="48"/>
      <c r="DZ2597" s="48"/>
      <c r="EA2597" s="48"/>
      <c r="EB2597" s="48"/>
      <c r="EC2597" s="48"/>
      <c r="ED2597" s="48"/>
      <c r="EE2597" s="48"/>
      <c r="EF2597" s="48"/>
      <c r="EG2597" s="48"/>
      <c r="EH2597" s="48"/>
      <c r="EI2597" s="48"/>
      <c r="EJ2597" s="48"/>
      <c r="EK2597" s="48"/>
      <c r="EL2597" s="48"/>
      <c r="EM2597" s="48"/>
      <c r="EN2597" s="48"/>
      <c r="EO2597" s="48"/>
      <c r="EP2597" s="48"/>
      <c r="EQ2597" s="48"/>
      <c r="ER2597" s="48"/>
      <c r="ES2597" s="48"/>
      <c r="ET2597" s="48"/>
      <c r="EU2597" s="48"/>
      <c r="EV2597" s="48"/>
      <c r="EW2597" s="48"/>
      <c r="EX2597" s="48"/>
      <c r="EY2597" s="48"/>
      <c r="EZ2597" s="48"/>
      <c r="FA2597" s="48"/>
      <c r="FB2597" s="48"/>
      <c r="FC2597" s="48"/>
      <c r="FD2597" s="48"/>
      <c r="FE2597" s="48"/>
      <c r="FF2597" s="48"/>
      <c r="FG2597" s="48"/>
      <c r="FH2597" s="48"/>
      <c r="FI2597" s="48"/>
      <c r="FJ2597" s="48"/>
      <c r="FK2597" s="48"/>
      <c r="FL2597" s="48"/>
      <c r="FM2597" s="48"/>
      <c r="FN2597" s="48"/>
      <c r="FO2597" s="48"/>
      <c r="FP2597" s="48"/>
      <c r="FQ2597" s="48"/>
      <c r="FR2597" s="48"/>
      <c r="FS2597" s="48"/>
      <c r="FT2597" s="48"/>
      <c r="FU2597" s="48"/>
      <c r="FV2597" s="48"/>
      <c r="FW2597" s="48"/>
      <c r="FX2597" s="48"/>
      <c r="FY2597" s="48"/>
      <c r="FZ2597" s="48"/>
      <c r="GA2597" s="48"/>
      <c r="GB2597" s="48"/>
      <c r="GC2597" s="48"/>
      <c r="GD2597" s="48"/>
      <c r="GE2597" s="48"/>
      <c r="GF2597" s="48"/>
      <c r="GG2597" s="48"/>
      <c r="GH2597" s="48"/>
      <c r="GI2597" s="48"/>
      <c r="GJ2597" s="48"/>
      <c r="GK2597" s="48"/>
      <c r="GL2597" s="48"/>
      <c r="GM2597" s="48"/>
      <c r="GN2597" s="48"/>
      <c r="GO2597" s="48"/>
      <c r="GP2597" s="48"/>
      <c r="GQ2597" s="48"/>
      <c r="GR2597" s="48"/>
      <c r="GS2597" s="48"/>
      <c r="GT2597" s="48"/>
      <c r="GU2597" s="48"/>
      <c r="GV2597" s="48"/>
      <c r="GW2597" s="48"/>
      <c r="GX2597" s="48"/>
      <c r="GY2597" s="48"/>
      <c r="GZ2597" s="48"/>
      <c r="HA2597" s="48"/>
      <c r="HB2597" s="48"/>
      <c r="HC2597" s="48"/>
      <c r="HD2597" s="48"/>
      <c r="HE2597" s="48"/>
      <c r="HF2597" s="48"/>
      <c r="HG2597" s="48"/>
      <c r="HH2597" s="48"/>
      <c r="HI2597" s="48"/>
      <c r="HJ2597" s="48"/>
      <c r="HK2597" s="48"/>
      <c r="HL2597" s="48"/>
      <c r="HM2597" s="48"/>
      <c r="HN2597" s="48"/>
      <c r="HO2597" s="48"/>
      <c r="HP2597" s="48"/>
      <c r="HQ2597" s="48"/>
      <c r="HR2597" s="48"/>
      <c r="HS2597" s="48"/>
      <c r="HT2597" s="48"/>
      <c r="HU2597" s="48"/>
      <c r="HV2597" s="48"/>
      <c r="HW2597" s="48"/>
      <c r="HX2597" s="48"/>
      <c r="HY2597" s="48"/>
      <c r="HZ2597" s="48"/>
      <c r="IA2597" s="48"/>
      <c r="IB2597" s="48"/>
      <c r="IC2597" s="48"/>
      <c r="ID2597" s="48"/>
      <c r="IE2597" s="48"/>
      <c r="IF2597" s="48"/>
      <c r="IG2597" s="48"/>
      <c r="IH2597" s="48"/>
      <c r="II2597" s="48"/>
      <c r="IJ2597" s="48"/>
      <c r="IK2597" s="48"/>
      <c r="IL2597" s="48"/>
      <c r="IM2597" s="48"/>
      <c r="IN2597" s="48"/>
      <c r="IO2597" s="48"/>
      <c r="IP2597" s="48"/>
      <c r="IQ2597" s="48"/>
      <c r="IR2597" s="48"/>
      <c r="IS2597" s="48"/>
      <c r="IT2597" s="48"/>
      <c r="IU2597" s="48"/>
      <c r="IV2597" s="48"/>
      <c r="IW2597" s="48"/>
      <c r="IX2597" s="48"/>
      <c r="IY2597" s="48"/>
      <c r="IZ2597" s="48"/>
      <c r="JA2597" s="48"/>
    </row>
    <row r="2598" spans="2:273" s="49" customFormat="1" ht="20" customHeight="1">
      <c r="B2598" s="120" t="s">
        <v>8165</v>
      </c>
      <c r="C2598" s="113">
        <v>20201</v>
      </c>
      <c r="D2598" s="98">
        <v>2020</v>
      </c>
      <c r="E2598" s="45" t="s">
        <v>2383</v>
      </c>
      <c r="F2598" s="146"/>
      <c r="G2598" s="359" t="s">
        <v>1086</v>
      </c>
      <c r="H2598" s="46" t="s">
        <v>8166</v>
      </c>
      <c r="I2598" s="46" t="s">
        <v>53</v>
      </c>
      <c r="J2598" s="90">
        <v>9</v>
      </c>
      <c r="K2598" s="198">
        <v>250000</v>
      </c>
      <c r="L2598" s="46" t="s">
        <v>8167</v>
      </c>
      <c r="M2598" s="46" t="s">
        <v>39</v>
      </c>
      <c r="N2598" s="215">
        <v>9</v>
      </c>
      <c r="O2598" s="90">
        <v>2</v>
      </c>
      <c r="P2598" s="90">
        <v>6</v>
      </c>
      <c r="Q2598" s="46" t="s">
        <v>47</v>
      </c>
      <c r="R2598" s="46" t="s">
        <v>111</v>
      </c>
      <c r="S2598" s="48"/>
      <c r="T2598" s="48"/>
      <c r="U2598" s="48"/>
      <c r="V2598" s="48"/>
      <c r="W2598" s="48"/>
      <c r="X2598" s="48"/>
      <c r="Y2598" s="48"/>
      <c r="Z2598" s="48"/>
      <c r="AA2598" s="48"/>
      <c r="AB2598" s="48"/>
      <c r="AC2598" s="48"/>
      <c r="AD2598" s="48"/>
      <c r="AE2598" s="48"/>
      <c r="AF2598" s="48"/>
      <c r="AG2598" s="48"/>
      <c r="AH2598" s="48"/>
      <c r="AI2598" s="48"/>
      <c r="AJ2598" s="48"/>
      <c r="AK2598" s="48"/>
      <c r="AL2598" s="48"/>
      <c r="AM2598" s="48"/>
      <c r="AN2598" s="48"/>
      <c r="AO2598" s="48"/>
      <c r="AP2598" s="48"/>
      <c r="AQ2598" s="48"/>
      <c r="AR2598" s="48"/>
      <c r="AS2598" s="48"/>
      <c r="AT2598" s="48"/>
      <c r="AU2598" s="48"/>
      <c r="AV2598" s="48"/>
      <c r="AW2598" s="48"/>
      <c r="AX2598" s="48"/>
      <c r="AY2598" s="48"/>
      <c r="AZ2598" s="48"/>
      <c r="BA2598" s="48"/>
      <c r="BB2598" s="48"/>
      <c r="BC2598" s="48"/>
      <c r="BD2598" s="48"/>
      <c r="BE2598" s="48"/>
      <c r="BF2598" s="48"/>
      <c r="BG2598" s="48"/>
      <c r="BH2598" s="48"/>
      <c r="BI2598" s="48"/>
      <c r="BJ2598" s="48"/>
      <c r="BK2598" s="48"/>
      <c r="BL2598" s="48"/>
      <c r="BM2598" s="48"/>
      <c r="BN2598" s="48"/>
      <c r="BO2598" s="48"/>
      <c r="BP2598" s="48"/>
      <c r="BQ2598" s="48"/>
      <c r="BR2598" s="48"/>
      <c r="BS2598" s="48"/>
      <c r="BT2598" s="48"/>
      <c r="BU2598" s="48"/>
      <c r="BV2598" s="48"/>
      <c r="BW2598" s="48"/>
      <c r="BX2598" s="48"/>
      <c r="BY2598" s="48"/>
      <c r="BZ2598" s="48"/>
      <c r="CA2598" s="48"/>
      <c r="CB2598" s="48"/>
      <c r="CC2598" s="48"/>
      <c r="CD2598" s="48"/>
      <c r="CE2598" s="48"/>
      <c r="CF2598" s="48"/>
      <c r="CG2598" s="48"/>
      <c r="CH2598" s="48"/>
      <c r="CI2598" s="48"/>
      <c r="CJ2598" s="48"/>
      <c r="CK2598" s="48"/>
      <c r="CL2598" s="48"/>
      <c r="CM2598" s="48"/>
      <c r="CN2598" s="48"/>
      <c r="CO2598" s="48"/>
      <c r="CP2598" s="48"/>
      <c r="CQ2598" s="48"/>
      <c r="CR2598" s="48"/>
      <c r="CS2598" s="48"/>
      <c r="CT2598" s="48"/>
      <c r="CU2598" s="48"/>
      <c r="CV2598" s="48"/>
      <c r="CW2598" s="48"/>
      <c r="CX2598" s="48"/>
      <c r="CY2598" s="48"/>
      <c r="CZ2598" s="48"/>
      <c r="DA2598" s="48"/>
      <c r="DB2598" s="48"/>
      <c r="DC2598" s="48"/>
      <c r="DD2598" s="48"/>
      <c r="DE2598" s="48"/>
      <c r="DF2598" s="48"/>
      <c r="DG2598" s="48"/>
      <c r="DH2598" s="48"/>
      <c r="DI2598" s="48"/>
      <c r="DJ2598" s="48"/>
      <c r="DK2598" s="48"/>
      <c r="DL2598" s="48"/>
      <c r="DM2598" s="48"/>
      <c r="DN2598" s="48"/>
      <c r="DO2598" s="48"/>
      <c r="DP2598" s="48"/>
      <c r="DQ2598" s="48"/>
      <c r="DR2598" s="48"/>
      <c r="DS2598" s="48"/>
      <c r="DT2598" s="48"/>
      <c r="DU2598" s="48"/>
      <c r="DV2598" s="48"/>
      <c r="DW2598" s="48"/>
      <c r="DX2598" s="48"/>
      <c r="DY2598" s="48"/>
      <c r="DZ2598" s="48"/>
      <c r="EA2598" s="48"/>
      <c r="EB2598" s="48"/>
      <c r="EC2598" s="48"/>
      <c r="ED2598" s="48"/>
      <c r="EE2598" s="48"/>
      <c r="EF2598" s="48"/>
      <c r="EG2598" s="48"/>
      <c r="EH2598" s="48"/>
      <c r="EI2598" s="48"/>
      <c r="EJ2598" s="48"/>
      <c r="EK2598" s="48"/>
      <c r="EL2598" s="48"/>
      <c r="EM2598" s="48"/>
      <c r="EN2598" s="48"/>
      <c r="EO2598" s="48"/>
      <c r="EP2598" s="48"/>
      <c r="EQ2598" s="48"/>
      <c r="ER2598" s="48"/>
      <c r="ES2598" s="48"/>
      <c r="ET2598" s="48"/>
      <c r="EU2598" s="48"/>
      <c r="EV2598" s="48"/>
      <c r="EW2598" s="48"/>
      <c r="EX2598" s="48"/>
      <c r="EY2598" s="48"/>
      <c r="EZ2598" s="48"/>
      <c r="FA2598" s="48"/>
      <c r="FB2598" s="48"/>
      <c r="FC2598" s="48"/>
      <c r="FD2598" s="48"/>
      <c r="FE2598" s="48"/>
      <c r="FF2598" s="48"/>
      <c r="FG2598" s="48"/>
      <c r="FH2598" s="48"/>
      <c r="FI2598" s="48"/>
      <c r="FJ2598" s="48"/>
      <c r="FK2598" s="48"/>
      <c r="FL2598" s="48"/>
      <c r="FM2598" s="48"/>
      <c r="FN2598" s="48"/>
      <c r="FO2598" s="48"/>
      <c r="FP2598" s="48"/>
      <c r="FQ2598" s="48"/>
      <c r="FR2598" s="48"/>
      <c r="FS2598" s="48"/>
      <c r="FT2598" s="48"/>
      <c r="FU2598" s="48"/>
      <c r="FV2598" s="48"/>
      <c r="FW2598" s="48"/>
      <c r="FX2598" s="48"/>
      <c r="FY2598" s="48"/>
      <c r="FZ2598" s="48"/>
      <c r="GA2598" s="48"/>
      <c r="GB2598" s="48"/>
      <c r="GC2598" s="48"/>
      <c r="GD2598" s="48"/>
      <c r="GE2598" s="48"/>
      <c r="GF2598" s="48"/>
      <c r="GG2598" s="48"/>
      <c r="GH2598" s="48"/>
      <c r="GI2598" s="48"/>
      <c r="GJ2598" s="48"/>
      <c r="GK2598" s="48"/>
      <c r="GL2598" s="48"/>
      <c r="GM2598" s="48"/>
      <c r="GN2598" s="48"/>
      <c r="GO2598" s="48"/>
      <c r="GP2598" s="48"/>
      <c r="GQ2598" s="48"/>
      <c r="GR2598" s="48"/>
      <c r="GS2598" s="48"/>
      <c r="GT2598" s="48"/>
      <c r="GU2598" s="48"/>
      <c r="GV2598" s="48"/>
      <c r="GW2598" s="48"/>
      <c r="GX2598" s="48"/>
      <c r="GY2598" s="48"/>
      <c r="GZ2598" s="48"/>
      <c r="HA2598" s="48"/>
      <c r="HB2598" s="48"/>
      <c r="HC2598" s="48"/>
      <c r="HD2598" s="48"/>
      <c r="HE2598" s="48"/>
      <c r="HF2598" s="48"/>
      <c r="HG2598" s="48"/>
      <c r="HH2598" s="48"/>
      <c r="HI2598" s="48"/>
      <c r="HJ2598" s="48"/>
      <c r="HK2598" s="48"/>
      <c r="HL2598" s="48"/>
      <c r="HM2598" s="48"/>
      <c r="HN2598" s="48"/>
      <c r="HO2598" s="48"/>
      <c r="HP2598" s="48"/>
      <c r="HQ2598" s="48"/>
      <c r="HR2598" s="48"/>
      <c r="HS2598" s="48"/>
      <c r="HT2598" s="48"/>
      <c r="HU2598" s="48"/>
      <c r="HV2598" s="48"/>
      <c r="HW2598" s="48"/>
      <c r="HX2598" s="48"/>
      <c r="HY2598" s="48"/>
      <c r="HZ2598" s="48"/>
      <c r="IA2598" s="48"/>
      <c r="IB2598" s="48"/>
      <c r="IC2598" s="48"/>
      <c r="ID2598" s="48"/>
      <c r="IE2598" s="48"/>
      <c r="IF2598" s="48"/>
      <c r="IG2598" s="48"/>
      <c r="IH2598" s="48"/>
      <c r="II2598" s="48"/>
      <c r="IJ2598" s="48"/>
      <c r="IK2598" s="48"/>
      <c r="IL2598" s="48"/>
      <c r="IM2598" s="48"/>
      <c r="IN2598" s="48"/>
      <c r="IO2598" s="48"/>
      <c r="IP2598" s="48"/>
      <c r="IQ2598" s="48"/>
      <c r="IR2598" s="48"/>
      <c r="IS2598" s="48"/>
      <c r="IT2598" s="48"/>
      <c r="IU2598" s="48"/>
      <c r="IV2598" s="48"/>
      <c r="IW2598" s="48"/>
      <c r="IX2598" s="48"/>
      <c r="IY2598" s="48"/>
      <c r="IZ2598" s="48"/>
      <c r="JA2598" s="48"/>
    </row>
    <row r="2599" spans="2:273" s="49" customFormat="1" ht="20" customHeight="1">
      <c r="B2599" s="120" t="s">
        <v>8172</v>
      </c>
      <c r="C2599" s="113">
        <v>20201</v>
      </c>
      <c r="D2599" s="98">
        <v>2020</v>
      </c>
      <c r="E2599" s="45" t="s">
        <v>2383</v>
      </c>
      <c r="F2599" s="146"/>
      <c r="G2599" s="359" t="s">
        <v>1086</v>
      </c>
      <c r="H2599" s="46" t="s">
        <v>8173</v>
      </c>
      <c r="I2599" s="46" t="s">
        <v>53</v>
      </c>
      <c r="J2599" s="90">
        <v>27</v>
      </c>
      <c r="K2599" s="198">
        <v>4425000</v>
      </c>
      <c r="L2599" s="46" t="s">
        <v>8167</v>
      </c>
      <c r="M2599" s="46" t="s">
        <v>39</v>
      </c>
      <c r="N2599" s="215">
        <v>9</v>
      </c>
      <c r="O2599" s="90">
        <v>2</v>
      </c>
      <c r="P2599" s="90">
        <v>6</v>
      </c>
      <c r="Q2599" s="46" t="s">
        <v>47</v>
      </c>
      <c r="R2599" s="46" t="s">
        <v>65</v>
      </c>
      <c r="S2599" s="48"/>
      <c r="T2599" s="48"/>
      <c r="U2599" s="48"/>
      <c r="V2599" s="48"/>
      <c r="W2599" s="48"/>
      <c r="X2599" s="48"/>
      <c r="Y2599" s="48"/>
      <c r="Z2599" s="48"/>
      <c r="AA2599" s="48"/>
      <c r="AB2599" s="48"/>
      <c r="AC2599" s="48"/>
      <c r="AD2599" s="48"/>
      <c r="AE2599" s="48"/>
      <c r="AF2599" s="37"/>
      <c r="AG2599" s="37"/>
      <c r="AH2599" s="37"/>
      <c r="AI2599" s="37"/>
      <c r="AJ2599" s="37"/>
      <c r="AK2599" s="37"/>
      <c r="AL2599" s="37"/>
      <c r="AM2599" s="37"/>
      <c r="AN2599" s="37"/>
      <c r="AO2599" s="37"/>
      <c r="AP2599" s="37"/>
      <c r="AQ2599" s="37"/>
      <c r="AR2599" s="37"/>
      <c r="AS2599" s="37"/>
      <c r="AT2599" s="37"/>
      <c r="AU2599" s="37"/>
      <c r="AV2599" s="37"/>
      <c r="AW2599" s="37"/>
      <c r="AX2599" s="37"/>
      <c r="AY2599" s="37"/>
      <c r="AZ2599" s="37"/>
      <c r="BA2599" s="37"/>
      <c r="BB2599" s="37"/>
      <c r="BC2599" s="37"/>
      <c r="BD2599" s="37"/>
      <c r="BE2599" s="37"/>
      <c r="BF2599" s="37"/>
      <c r="BG2599" s="37"/>
      <c r="BH2599" s="37"/>
      <c r="BI2599" s="37"/>
      <c r="BJ2599" s="37"/>
      <c r="BK2599" s="37"/>
      <c r="BL2599" s="37"/>
      <c r="BM2599" s="37"/>
      <c r="BN2599" s="37"/>
      <c r="BO2599" s="37"/>
      <c r="BP2599" s="37"/>
      <c r="BQ2599" s="37"/>
      <c r="BR2599" s="37"/>
      <c r="BS2599" s="37"/>
      <c r="BT2599" s="37"/>
      <c r="BU2599" s="37"/>
      <c r="BV2599" s="37"/>
      <c r="BW2599" s="37"/>
      <c r="BX2599" s="37"/>
      <c r="BY2599" s="37"/>
      <c r="BZ2599" s="37"/>
      <c r="CA2599" s="37"/>
      <c r="CB2599" s="37"/>
      <c r="CC2599" s="37"/>
      <c r="CD2599" s="37"/>
      <c r="CE2599" s="37"/>
      <c r="CF2599" s="37"/>
      <c r="CG2599" s="37"/>
      <c r="CH2599" s="37"/>
      <c r="CI2599" s="37"/>
      <c r="CJ2599" s="37"/>
      <c r="CK2599" s="37"/>
      <c r="CL2599" s="37"/>
      <c r="CM2599" s="37"/>
      <c r="CN2599" s="37"/>
      <c r="CO2599" s="37"/>
      <c r="CP2599" s="37"/>
      <c r="CQ2599" s="37"/>
      <c r="CR2599" s="37"/>
      <c r="CS2599" s="37"/>
      <c r="CT2599" s="37"/>
      <c r="CU2599" s="37"/>
      <c r="CV2599" s="37"/>
      <c r="CW2599" s="37"/>
      <c r="CX2599" s="37"/>
      <c r="CY2599" s="37"/>
      <c r="CZ2599" s="37"/>
      <c r="DA2599" s="37"/>
      <c r="DB2599" s="37"/>
      <c r="DC2599" s="37"/>
      <c r="DD2599" s="37"/>
      <c r="DE2599" s="37"/>
      <c r="DF2599" s="37"/>
      <c r="DG2599" s="37"/>
      <c r="DH2599" s="37"/>
      <c r="DI2599" s="37"/>
      <c r="DJ2599" s="37"/>
      <c r="DK2599" s="37"/>
      <c r="DL2599" s="37"/>
      <c r="DM2599" s="37"/>
      <c r="DN2599" s="37"/>
      <c r="DO2599" s="37"/>
      <c r="DP2599" s="37"/>
      <c r="DQ2599" s="37"/>
      <c r="DR2599" s="37"/>
      <c r="DS2599" s="37"/>
      <c r="DT2599" s="37"/>
      <c r="DU2599" s="37"/>
      <c r="DV2599" s="37"/>
      <c r="DW2599" s="37"/>
      <c r="DX2599" s="37"/>
      <c r="DY2599" s="37"/>
      <c r="DZ2599" s="37"/>
      <c r="EA2599" s="37"/>
      <c r="EB2599" s="37"/>
      <c r="EC2599" s="37"/>
      <c r="ED2599" s="37"/>
      <c r="EE2599" s="37"/>
      <c r="EF2599" s="37"/>
      <c r="EG2599" s="37"/>
      <c r="EH2599" s="37"/>
      <c r="EI2599" s="37"/>
      <c r="EJ2599" s="37"/>
      <c r="EK2599" s="37"/>
      <c r="EL2599" s="37"/>
      <c r="EM2599" s="37"/>
      <c r="EN2599" s="37"/>
      <c r="EO2599" s="37"/>
      <c r="EP2599" s="37"/>
      <c r="EQ2599" s="37"/>
      <c r="ER2599" s="37"/>
      <c r="ES2599" s="37"/>
      <c r="ET2599" s="37"/>
      <c r="EU2599" s="37"/>
      <c r="EV2599" s="37"/>
      <c r="EW2599" s="37"/>
      <c r="EX2599" s="37"/>
      <c r="EY2599" s="37"/>
      <c r="EZ2599" s="37"/>
      <c r="FA2599" s="37"/>
      <c r="FB2599" s="37"/>
      <c r="FC2599" s="37"/>
      <c r="FD2599" s="37"/>
      <c r="FE2599" s="37"/>
      <c r="FF2599" s="37"/>
      <c r="FG2599" s="37"/>
      <c r="FH2599" s="37"/>
      <c r="FI2599" s="37"/>
      <c r="FJ2599" s="37"/>
      <c r="FK2599" s="37"/>
      <c r="FL2599" s="37"/>
      <c r="FM2599" s="37"/>
      <c r="FN2599" s="37"/>
      <c r="FO2599" s="37"/>
      <c r="FP2599" s="37"/>
      <c r="FQ2599" s="37"/>
      <c r="FR2599" s="37"/>
      <c r="FS2599" s="37"/>
      <c r="FT2599" s="37"/>
      <c r="FU2599" s="37"/>
      <c r="FV2599" s="37"/>
      <c r="FW2599" s="37"/>
      <c r="FX2599" s="37"/>
      <c r="FY2599" s="37"/>
      <c r="FZ2599" s="37"/>
      <c r="GA2599" s="37"/>
      <c r="GB2599" s="37"/>
      <c r="GC2599" s="37"/>
      <c r="GD2599" s="37"/>
      <c r="GE2599" s="37"/>
      <c r="GF2599" s="37"/>
      <c r="GG2599" s="37"/>
      <c r="GH2599" s="37"/>
      <c r="GI2599" s="37"/>
      <c r="GJ2599" s="37"/>
      <c r="GK2599" s="37"/>
      <c r="GL2599" s="37"/>
      <c r="GM2599" s="37"/>
      <c r="GN2599" s="37"/>
      <c r="GO2599" s="37"/>
      <c r="GP2599" s="37"/>
      <c r="GQ2599" s="37"/>
      <c r="GR2599" s="37"/>
      <c r="GS2599" s="37"/>
      <c r="GT2599" s="37"/>
      <c r="GU2599" s="37"/>
      <c r="GV2599" s="37"/>
      <c r="GW2599" s="37"/>
      <c r="GX2599" s="37"/>
      <c r="GY2599" s="37"/>
      <c r="GZ2599" s="37"/>
      <c r="HA2599" s="37"/>
      <c r="HB2599" s="37"/>
      <c r="HC2599" s="37"/>
      <c r="HD2599" s="37"/>
      <c r="HE2599" s="37"/>
      <c r="HF2599" s="37"/>
      <c r="HG2599" s="37"/>
      <c r="HH2599" s="37"/>
      <c r="HI2599" s="37"/>
      <c r="HJ2599" s="37"/>
      <c r="HK2599" s="37"/>
      <c r="HL2599" s="37"/>
      <c r="HM2599" s="37"/>
      <c r="HN2599" s="37"/>
      <c r="HO2599" s="37"/>
      <c r="HP2599" s="37"/>
      <c r="HQ2599" s="37"/>
      <c r="HR2599" s="37"/>
      <c r="HS2599" s="37"/>
      <c r="HT2599" s="37"/>
      <c r="HU2599" s="37"/>
      <c r="HV2599" s="37"/>
      <c r="HW2599" s="37"/>
      <c r="HX2599" s="37"/>
      <c r="HY2599" s="37"/>
      <c r="HZ2599" s="37"/>
      <c r="IA2599" s="37"/>
      <c r="IB2599" s="37"/>
      <c r="IC2599" s="37"/>
      <c r="ID2599" s="37"/>
      <c r="IE2599" s="37"/>
      <c r="IF2599" s="37"/>
      <c r="IG2599" s="37"/>
      <c r="IH2599" s="37"/>
      <c r="II2599" s="37"/>
      <c r="IJ2599" s="37"/>
      <c r="IK2599" s="37"/>
      <c r="IL2599" s="37"/>
      <c r="IM2599" s="37"/>
      <c r="IN2599" s="37"/>
      <c r="IO2599" s="37"/>
      <c r="IP2599" s="37"/>
      <c r="IQ2599" s="37"/>
      <c r="IR2599" s="37"/>
      <c r="IS2599" s="37"/>
      <c r="IT2599" s="37"/>
      <c r="IU2599" s="37"/>
      <c r="IV2599" s="37"/>
      <c r="IW2599" s="37"/>
      <c r="IX2599" s="37"/>
      <c r="IY2599" s="37"/>
      <c r="IZ2599" s="37"/>
      <c r="JA2599" s="37"/>
      <c r="JB2599" s="37"/>
      <c r="JC2599" s="37"/>
      <c r="JD2599" s="37"/>
      <c r="JE2599" s="37"/>
      <c r="JF2599" s="37"/>
      <c r="JG2599" s="37"/>
      <c r="JH2599" s="37"/>
      <c r="JI2599" s="37"/>
      <c r="JJ2599" s="37"/>
      <c r="JK2599" s="37"/>
      <c r="JL2599" s="37"/>
      <c r="JM2599" s="37"/>
    </row>
    <row r="2600" spans="2:273" s="49" customFormat="1" ht="20" customHeight="1">
      <c r="B2600" s="121" t="s">
        <v>2389</v>
      </c>
      <c r="C2600" s="122">
        <v>20181</v>
      </c>
      <c r="D2600" s="104">
        <v>2018</v>
      </c>
      <c r="E2600" s="66" t="s">
        <v>2383</v>
      </c>
      <c r="F2600" s="145"/>
      <c r="G2600" s="358"/>
      <c r="H2600" s="68" t="s">
        <v>244</v>
      </c>
      <c r="I2600" s="68"/>
      <c r="J2600" s="92">
        <v>14</v>
      </c>
      <c r="K2600" s="200">
        <v>80000</v>
      </c>
      <c r="L2600" s="68" t="s">
        <v>2811</v>
      </c>
      <c r="M2600" s="68" t="s">
        <v>39</v>
      </c>
      <c r="N2600" s="215">
        <v>9</v>
      </c>
      <c r="O2600" s="92">
        <v>2</v>
      </c>
      <c r="P2600" s="89">
        <v>6</v>
      </c>
      <c r="Q2600" s="70"/>
      <c r="R2600" s="68" t="s">
        <v>52</v>
      </c>
      <c r="S2600" s="13">
        <v>9</v>
      </c>
      <c r="T2600" s="13"/>
      <c r="U2600" s="7"/>
      <c r="V2600" s="7"/>
      <c r="W2600" s="7"/>
      <c r="X2600" s="7"/>
      <c r="Y2600" s="13">
        <v>8</v>
      </c>
      <c r="Z2600" s="13"/>
      <c r="AA2600" s="7"/>
      <c r="AB2600" s="7"/>
      <c r="AC2600" s="7"/>
      <c r="AD2600" s="7"/>
      <c r="AE2600" s="6"/>
      <c r="AF2600" s="37"/>
      <c r="AG2600" s="37"/>
      <c r="AH2600" s="37"/>
      <c r="AI2600" s="37"/>
      <c r="AJ2600" s="37"/>
      <c r="AK2600" s="37"/>
      <c r="AL2600" s="37"/>
      <c r="AM2600" s="37"/>
      <c r="AN2600" s="37"/>
      <c r="AO2600" s="37"/>
      <c r="AP2600" s="37"/>
      <c r="AQ2600" s="37"/>
      <c r="AR2600" s="37"/>
      <c r="AS2600" s="37"/>
      <c r="AT2600" s="37"/>
      <c r="AU2600" s="37"/>
      <c r="AV2600" s="37"/>
      <c r="AW2600" s="37"/>
      <c r="AX2600" s="37"/>
      <c r="AY2600" s="37"/>
      <c r="AZ2600" s="37"/>
      <c r="BA2600" s="37"/>
      <c r="BB2600" s="37"/>
      <c r="BC2600" s="37"/>
      <c r="BD2600" s="37"/>
      <c r="BE2600" s="37"/>
      <c r="BF2600" s="37"/>
      <c r="BG2600" s="37"/>
      <c r="BH2600" s="37"/>
      <c r="BI2600" s="37"/>
      <c r="BJ2600" s="37"/>
      <c r="BK2600" s="37"/>
      <c r="BL2600" s="37"/>
      <c r="BM2600" s="37"/>
      <c r="BN2600" s="37"/>
      <c r="BO2600" s="37"/>
      <c r="BP2600" s="37"/>
      <c r="BQ2600" s="37"/>
      <c r="BR2600" s="37"/>
      <c r="BS2600" s="37"/>
      <c r="BT2600" s="37"/>
      <c r="BU2600" s="37"/>
      <c r="BV2600" s="37"/>
      <c r="BW2600" s="37"/>
      <c r="BX2600" s="37"/>
      <c r="BY2600" s="37"/>
      <c r="BZ2600" s="37"/>
      <c r="CA2600" s="37"/>
      <c r="CB2600" s="37"/>
      <c r="CC2600" s="37"/>
      <c r="CD2600" s="37"/>
      <c r="CE2600" s="37"/>
      <c r="CF2600" s="37"/>
      <c r="CG2600" s="37"/>
      <c r="CH2600" s="37"/>
      <c r="CI2600" s="37"/>
      <c r="CJ2600" s="37"/>
      <c r="CK2600" s="37"/>
      <c r="CL2600" s="37"/>
      <c r="CM2600" s="37"/>
      <c r="CN2600" s="37"/>
      <c r="CO2600" s="37"/>
      <c r="CP2600" s="37"/>
      <c r="CQ2600" s="37"/>
      <c r="CR2600" s="37"/>
      <c r="CS2600" s="37"/>
      <c r="CT2600" s="37"/>
      <c r="CU2600" s="37"/>
      <c r="CV2600" s="37"/>
      <c r="CW2600" s="37"/>
      <c r="CX2600" s="37"/>
      <c r="CY2600" s="37"/>
      <c r="CZ2600" s="37"/>
      <c r="DA2600" s="37"/>
      <c r="DB2600" s="37"/>
      <c r="DC2600" s="37"/>
      <c r="DD2600" s="37"/>
      <c r="DE2600" s="37"/>
      <c r="DF2600" s="37"/>
      <c r="DG2600" s="37"/>
      <c r="DH2600" s="37"/>
      <c r="DI2600" s="37"/>
      <c r="DJ2600" s="37"/>
      <c r="DK2600" s="37"/>
      <c r="DL2600" s="37"/>
      <c r="DM2600" s="37"/>
      <c r="DN2600" s="37"/>
      <c r="DO2600" s="37"/>
      <c r="DP2600" s="37"/>
      <c r="DQ2600" s="37"/>
      <c r="DR2600" s="37"/>
      <c r="DS2600" s="37"/>
      <c r="DT2600" s="37"/>
      <c r="DU2600" s="37"/>
      <c r="DV2600" s="37"/>
      <c r="DW2600" s="37"/>
      <c r="DX2600" s="37"/>
      <c r="DY2600" s="37"/>
      <c r="DZ2600" s="37"/>
      <c r="EA2600" s="37"/>
      <c r="EB2600" s="37"/>
      <c r="EC2600" s="37"/>
      <c r="ED2600" s="37"/>
      <c r="EE2600" s="37"/>
      <c r="EF2600" s="37"/>
      <c r="EG2600" s="37"/>
      <c r="EH2600" s="37"/>
      <c r="EI2600" s="37"/>
      <c r="EJ2600" s="37"/>
      <c r="EK2600" s="37"/>
      <c r="EL2600" s="37"/>
      <c r="EM2600" s="37"/>
      <c r="EN2600" s="37"/>
      <c r="EO2600" s="37"/>
      <c r="EP2600" s="37"/>
      <c r="EQ2600" s="37"/>
      <c r="ER2600" s="37"/>
      <c r="ES2600" s="37"/>
      <c r="ET2600" s="37"/>
      <c r="EU2600" s="37"/>
      <c r="EV2600" s="37"/>
      <c r="EW2600" s="37"/>
      <c r="EX2600" s="37"/>
      <c r="EY2600" s="37"/>
      <c r="EZ2600" s="37"/>
      <c r="FA2600" s="37"/>
      <c r="FB2600" s="37"/>
      <c r="FC2600" s="37"/>
      <c r="FD2600" s="37"/>
      <c r="FE2600" s="37"/>
      <c r="FF2600" s="37"/>
      <c r="FG2600" s="37"/>
      <c r="FH2600" s="37"/>
      <c r="FI2600" s="37"/>
      <c r="FJ2600" s="37"/>
      <c r="FK2600" s="37"/>
      <c r="FL2600" s="37"/>
      <c r="FM2600" s="37"/>
      <c r="FN2600" s="37"/>
      <c r="FO2600" s="37"/>
      <c r="FP2600" s="37"/>
      <c r="FQ2600" s="37"/>
      <c r="FR2600" s="37"/>
      <c r="FS2600" s="37"/>
      <c r="FT2600" s="37"/>
      <c r="FU2600" s="37"/>
      <c r="FV2600" s="37"/>
      <c r="FW2600" s="37"/>
      <c r="FX2600" s="37"/>
      <c r="FY2600" s="37"/>
      <c r="FZ2600" s="37"/>
      <c r="GA2600" s="37"/>
      <c r="GB2600" s="37"/>
      <c r="GC2600" s="37"/>
      <c r="GD2600" s="37"/>
      <c r="GE2600" s="37"/>
      <c r="GF2600" s="37"/>
      <c r="GG2600" s="37"/>
      <c r="GH2600" s="37"/>
      <c r="GI2600" s="37"/>
      <c r="GJ2600" s="37"/>
      <c r="GK2600" s="37"/>
      <c r="GL2600" s="37"/>
      <c r="GM2600" s="37"/>
      <c r="GN2600" s="37"/>
      <c r="GO2600" s="37"/>
      <c r="GP2600" s="37"/>
      <c r="GQ2600" s="37"/>
      <c r="GR2600" s="37"/>
      <c r="GS2600" s="37"/>
      <c r="GT2600" s="37"/>
      <c r="GU2600" s="37"/>
      <c r="GV2600" s="37"/>
      <c r="GW2600" s="37"/>
      <c r="GX2600" s="37"/>
      <c r="GY2600" s="37"/>
      <c r="GZ2600" s="37"/>
      <c r="HA2600" s="37"/>
      <c r="HB2600" s="37"/>
      <c r="HC2600" s="37"/>
      <c r="HD2600" s="37"/>
      <c r="HE2600" s="37"/>
      <c r="HF2600" s="37"/>
      <c r="HG2600" s="37"/>
      <c r="HH2600" s="37"/>
      <c r="HI2600" s="37"/>
      <c r="HJ2600" s="37"/>
      <c r="HK2600" s="37"/>
      <c r="HL2600" s="37"/>
      <c r="HM2600" s="37"/>
      <c r="HN2600" s="37"/>
      <c r="HO2600" s="37"/>
      <c r="HP2600" s="37"/>
      <c r="HQ2600" s="37"/>
      <c r="HR2600" s="37"/>
      <c r="HS2600" s="37"/>
      <c r="HT2600" s="37"/>
      <c r="HU2600" s="37"/>
      <c r="HV2600" s="37"/>
      <c r="HW2600" s="37"/>
      <c r="HX2600" s="37"/>
      <c r="HY2600" s="37"/>
      <c r="HZ2600" s="37"/>
      <c r="IA2600" s="37"/>
      <c r="IB2600" s="37"/>
      <c r="IC2600" s="37"/>
      <c r="ID2600" s="37"/>
      <c r="IE2600" s="37"/>
      <c r="IF2600" s="37"/>
      <c r="IG2600" s="37"/>
      <c r="IH2600" s="37"/>
      <c r="II2600" s="37"/>
      <c r="IJ2600" s="37"/>
      <c r="IK2600" s="37"/>
      <c r="IL2600" s="37"/>
      <c r="IM2600" s="37"/>
      <c r="IN2600" s="37"/>
      <c r="IO2600" s="37"/>
      <c r="IP2600" s="37"/>
      <c r="IQ2600" s="37"/>
      <c r="IR2600" s="37"/>
      <c r="IS2600" s="37"/>
      <c r="IT2600" s="37"/>
      <c r="IU2600" s="37"/>
      <c r="IV2600" s="37"/>
      <c r="IW2600" s="37"/>
      <c r="IX2600" s="37"/>
      <c r="IY2600" s="37"/>
      <c r="IZ2600" s="37"/>
      <c r="JA2600" s="37"/>
      <c r="JB2600" s="37"/>
      <c r="JC2600" s="37"/>
      <c r="JD2600" s="37"/>
      <c r="JE2600" s="37"/>
      <c r="JF2600" s="37"/>
      <c r="JG2600" s="37"/>
      <c r="JH2600" s="37"/>
      <c r="JI2600" s="37"/>
      <c r="JJ2600" s="37"/>
      <c r="JK2600" s="37"/>
      <c r="JL2600" s="37"/>
      <c r="JM2600" s="37"/>
    </row>
    <row r="2601" spans="2:273" s="49" customFormat="1" ht="20" customHeight="1">
      <c r="B2601" s="121" t="s">
        <v>2387</v>
      </c>
      <c r="C2601" s="122">
        <v>20181</v>
      </c>
      <c r="D2601" s="104">
        <v>2018</v>
      </c>
      <c r="E2601" s="66" t="s">
        <v>2383</v>
      </c>
      <c r="F2601" s="145"/>
      <c r="G2601" s="358"/>
      <c r="H2601" s="68" t="s">
        <v>2388</v>
      </c>
      <c r="I2601" s="68"/>
      <c r="J2601" s="92">
        <v>13</v>
      </c>
      <c r="K2601" s="200">
        <v>275000</v>
      </c>
      <c r="L2601" s="68" t="s">
        <v>2811</v>
      </c>
      <c r="M2601" s="68" t="s">
        <v>39</v>
      </c>
      <c r="N2601" s="215">
        <v>9</v>
      </c>
      <c r="O2601" s="92">
        <v>2</v>
      </c>
      <c r="P2601" s="89">
        <v>6</v>
      </c>
      <c r="Q2601" s="70"/>
      <c r="R2601" s="68" t="s">
        <v>80</v>
      </c>
      <c r="S2601" s="13">
        <v>15</v>
      </c>
      <c r="T2601" s="13"/>
      <c r="U2601" s="7"/>
      <c r="V2601" s="7"/>
      <c r="W2601" s="7"/>
      <c r="X2601" s="7"/>
      <c r="Y2601" s="13">
        <v>13</v>
      </c>
      <c r="Z2601" s="13">
        <v>8</v>
      </c>
      <c r="AA2601" s="7"/>
      <c r="AB2601" s="7"/>
      <c r="AC2601" s="7"/>
      <c r="AD2601" s="7"/>
      <c r="AE2601" s="6"/>
      <c r="AF2601" s="6"/>
      <c r="AG2601" s="6"/>
      <c r="AH2601" s="6"/>
      <c r="AI2601" s="6"/>
      <c r="AJ2601" s="6"/>
      <c r="AK2601" s="6"/>
      <c r="AL2601" s="6"/>
      <c r="AM2601" s="6"/>
      <c r="AN2601" s="6"/>
      <c r="AO2601" s="6"/>
      <c r="AP2601" s="6"/>
      <c r="AQ2601" s="6"/>
      <c r="AR2601" s="7" t="s">
        <v>47</v>
      </c>
      <c r="AS2601" s="29" t="s">
        <v>803</v>
      </c>
      <c r="AT2601" s="6"/>
      <c r="AU2601" s="6"/>
      <c r="AV2601" s="6"/>
      <c r="AW2601" s="6"/>
      <c r="AX2601" s="6"/>
      <c r="AY2601" s="6"/>
      <c r="AZ2601" s="6"/>
      <c r="BA2601" s="6"/>
      <c r="BB2601" s="6"/>
      <c r="BC2601" s="6"/>
      <c r="BD2601" s="6"/>
      <c r="BE2601" s="6"/>
      <c r="BF2601" s="6"/>
      <c r="BG2601" s="6"/>
      <c r="BH2601" s="6"/>
      <c r="BI2601" s="6"/>
      <c r="BJ2601" s="6"/>
      <c r="BK2601" s="6"/>
      <c r="BL2601" s="6"/>
      <c r="BM2601" s="6"/>
      <c r="BN2601" s="6"/>
      <c r="BO2601" s="6"/>
      <c r="BP2601" s="6"/>
      <c r="BQ2601" s="6"/>
      <c r="BR2601" s="6"/>
      <c r="BS2601" s="6"/>
      <c r="BT2601" s="6"/>
      <c r="BU2601" s="6"/>
      <c r="BV2601" s="6"/>
      <c r="BW2601" s="6"/>
      <c r="BX2601" s="6"/>
      <c r="BY2601" s="6"/>
      <c r="BZ2601" s="6"/>
      <c r="CA2601" s="6"/>
      <c r="CB2601" s="6"/>
      <c r="CC2601" s="6"/>
      <c r="CD2601" s="6"/>
      <c r="CE2601" s="6"/>
      <c r="CF2601" s="6"/>
      <c r="CG2601" s="6"/>
      <c r="CH2601" s="6"/>
      <c r="CI2601" s="6"/>
      <c r="CJ2601" s="6"/>
      <c r="CK2601" s="6"/>
      <c r="CL2601" s="6"/>
      <c r="CM2601" s="6"/>
      <c r="CN2601" s="6"/>
      <c r="CO2601" s="6"/>
      <c r="CP2601" s="6"/>
      <c r="CQ2601" s="6"/>
      <c r="CR2601" s="6"/>
      <c r="CS2601" s="6"/>
      <c r="CT2601" s="6"/>
      <c r="CU2601" s="6"/>
      <c r="CV2601" s="6"/>
      <c r="CW2601" s="6"/>
      <c r="CX2601" s="6"/>
      <c r="CY2601" s="6"/>
      <c r="CZ2601" s="6"/>
      <c r="DA2601" s="6"/>
      <c r="DB2601" s="6"/>
      <c r="DC2601" s="6"/>
      <c r="DD2601" s="6"/>
      <c r="DE2601" s="6"/>
      <c r="DF2601" s="6"/>
      <c r="DG2601" s="6"/>
      <c r="DH2601" s="6"/>
      <c r="DI2601" s="6"/>
      <c r="DJ2601" s="6"/>
      <c r="DK2601" s="6"/>
      <c r="DL2601" s="6"/>
      <c r="DM2601" s="6"/>
      <c r="DN2601" s="6"/>
      <c r="DO2601" s="6"/>
      <c r="DP2601" s="6"/>
      <c r="DQ2601" s="6"/>
      <c r="DR2601" s="6"/>
      <c r="DS2601" s="6"/>
      <c r="DT2601" s="6"/>
      <c r="DU2601" s="6"/>
      <c r="DV2601" s="6"/>
      <c r="DW2601" s="6"/>
      <c r="DX2601" s="6"/>
      <c r="DY2601" s="6"/>
      <c r="DZ2601" s="6"/>
      <c r="EA2601" s="6"/>
      <c r="EB2601" s="6"/>
      <c r="EC2601" s="6"/>
      <c r="ED2601" s="6"/>
      <c r="EE2601" s="6"/>
      <c r="EF2601" s="6"/>
      <c r="EG2601" s="6"/>
      <c r="EH2601" s="6"/>
      <c r="EI2601" s="6"/>
      <c r="EJ2601" s="6"/>
      <c r="EK2601" s="6"/>
      <c r="EL2601" s="6"/>
      <c r="EM2601" s="6"/>
      <c r="EN2601" s="6"/>
      <c r="EO2601" s="6"/>
      <c r="EP2601" s="6"/>
      <c r="EQ2601" s="6"/>
      <c r="ER2601" s="6"/>
      <c r="ES2601" s="6"/>
      <c r="ET2601" s="6"/>
      <c r="EU2601" s="6"/>
      <c r="EV2601" s="6"/>
      <c r="EW2601" s="6"/>
      <c r="EX2601" s="6"/>
      <c r="EY2601" s="6"/>
      <c r="EZ2601" s="6"/>
      <c r="FA2601" s="6"/>
      <c r="FB2601" s="6"/>
      <c r="FC2601" s="6"/>
      <c r="FD2601" s="6"/>
      <c r="FE2601" s="6"/>
      <c r="FF2601" s="6"/>
      <c r="FG2601" s="6"/>
      <c r="FH2601" s="6"/>
      <c r="FI2601" s="6"/>
      <c r="FJ2601" s="6"/>
      <c r="FK2601" s="6"/>
      <c r="FL2601" s="6"/>
      <c r="FM2601" s="6"/>
      <c r="FN2601" s="6"/>
      <c r="FO2601" s="6"/>
      <c r="FP2601" s="6"/>
      <c r="FQ2601" s="6"/>
      <c r="FR2601" s="6"/>
      <c r="FS2601" s="6"/>
      <c r="FT2601" s="6"/>
      <c r="FU2601" s="6"/>
      <c r="FV2601" s="6"/>
      <c r="FW2601" s="6"/>
      <c r="FX2601" s="6"/>
      <c r="FY2601" s="6"/>
      <c r="FZ2601" s="6"/>
      <c r="GA2601" s="6"/>
      <c r="GB2601" s="6"/>
      <c r="GC2601" s="6"/>
      <c r="GD2601" s="6"/>
      <c r="GE2601" s="6"/>
      <c r="GF2601" s="6"/>
      <c r="GG2601" s="6"/>
      <c r="GH2601" s="6"/>
      <c r="GI2601" s="6"/>
      <c r="GJ2601" s="6"/>
      <c r="GK2601" s="6"/>
      <c r="GL2601" s="6"/>
      <c r="GM2601" s="6"/>
      <c r="GN2601" s="6"/>
      <c r="GO2601" s="6"/>
      <c r="GP2601" s="6"/>
      <c r="GQ2601" s="6"/>
      <c r="GR2601" s="6"/>
      <c r="GS2601" s="6"/>
      <c r="GT2601" s="6"/>
      <c r="GU2601" s="6"/>
      <c r="GV2601" s="6"/>
      <c r="GW2601" s="6"/>
      <c r="GX2601" s="6"/>
      <c r="GY2601" s="6"/>
      <c r="GZ2601" s="6"/>
      <c r="HA2601" s="6"/>
      <c r="HB2601" s="6"/>
      <c r="HC2601" s="6"/>
      <c r="HD2601" s="6"/>
      <c r="HE2601" s="6"/>
      <c r="HF2601" s="6"/>
      <c r="HG2601" s="6"/>
      <c r="HH2601" s="6"/>
      <c r="HI2601" s="6"/>
      <c r="HJ2601" s="6"/>
      <c r="HK2601" s="6"/>
      <c r="HL2601" s="6"/>
      <c r="HM2601" s="6"/>
      <c r="HN2601" s="6"/>
      <c r="HO2601" s="6"/>
      <c r="HP2601" s="6"/>
      <c r="HQ2601" s="6"/>
      <c r="HR2601" s="6"/>
      <c r="HS2601" s="6"/>
      <c r="HT2601" s="6"/>
      <c r="HU2601" s="6"/>
      <c r="HV2601" s="6"/>
      <c r="HW2601" s="6"/>
      <c r="HX2601" s="6"/>
      <c r="HY2601" s="6"/>
      <c r="HZ2601" s="6"/>
      <c r="IA2601" s="6"/>
      <c r="IB2601" s="6"/>
      <c r="IC2601" s="6"/>
      <c r="ID2601" s="6"/>
      <c r="IE2601" s="6"/>
      <c r="IF2601" s="6"/>
      <c r="IG2601" s="6"/>
      <c r="IH2601" s="6"/>
      <c r="II2601" s="6"/>
      <c r="IJ2601" s="6"/>
      <c r="IK2601" s="6"/>
      <c r="IL2601" s="6"/>
      <c r="IM2601" s="6"/>
      <c r="IN2601" s="6"/>
      <c r="IO2601" s="6"/>
      <c r="IP2601" s="6"/>
      <c r="IQ2601" s="6"/>
      <c r="IR2601" s="6"/>
      <c r="IS2601" s="6"/>
      <c r="IT2601" s="6"/>
      <c r="IU2601" s="6"/>
      <c r="IV2601" s="6"/>
      <c r="IW2601" s="6"/>
      <c r="IX2601" s="6"/>
      <c r="IY2601" s="6"/>
      <c r="IZ2601" s="6"/>
      <c r="JA2601" s="6"/>
      <c r="JB2601" s="6"/>
      <c r="JC2601" s="6"/>
      <c r="JD2601" s="6"/>
      <c r="JE2601" s="6"/>
      <c r="JF2601" s="6"/>
      <c r="JG2601" s="6"/>
      <c r="JH2601" s="6"/>
      <c r="JI2601" s="6"/>
      <c r="JJ2601" s="6"/>
      <c r="JK2601" s="6"/>
      <c r="JL2601" s="6"/>
      <c r="JM2601" s="6"/>
    </row>
    <row r="2602" spans="2:273" s="49" customFormat="1" ht="20" customHeight="1">
      <c r="B2602" s="120" t="s">
        <v>5194</v>
      </c>
      <c r="C2602" s="113">
        <v>20191</v>
      </c>
      <c r="D2602" s="104">
        <v>2019</v>
      </c>
      <c r="E2602" s="66" t="s">
        <v>2383</v>
      </c>
      <c r="F2602" s="145"/>
      <c r="G2602" s="358"/>
      <c r="H2602" s="68" t="s">
        <v>5195</v>
      </c>
      <c r="I2602" s="68" t="s">
        <v>53</v>
      </c>
      <c r="J2602" s="92">
        <v>35</v>
      </c>
      <c r="K2602" s="200">
        <v>990916</v>
      </c>
      <c r="L2602" s="68" t="s">
        <v>2811</v>
      </c>
      <c r="M2602" s="68" t="s">
        <v>39</v>
      </c>
      <c r="N2602" s="215">
        <v>9</v>
      </c>
      <c r="O2602" s="89">
        <v>2</v>
      </c>
      <c r="P2602" s="89">
        <v>6</v>
      </c>
      <c r="Q2602" s="68" t="s">
        <v>47</v>
      </c>
      <c r="R2602" s="68" t="s">
        <v>133</v>
      </c>
      <c r="S2602" s="6"/>
      <c r="T2602" s="6"/>
      <c r="U2602" s="6"/>
      <c r="V2602" s="6"/>
      <c r="W2602" s="6"/>
      <c r="X2602" s="6"/>
      <c r="Y2602" s="6"/>
      <c r="Z2602" s="6"/>
      <c r="AA2602" s="6"/>
      <c r="AB2602" s="6"/>
      <c r="AC2602" s="6"/>
      <c r="AD2602" s="6"/>
      <c r="AE2602" s="6"/>
      <c r="AF2602" s="6"/>
      <c r="AG2602" s="6"/>
      <c r="AH2602" s="6"/>
      <c r="AI2602" s="6"/>
      <c r="AJ2602" s="6"/>
      <c r="AK2602" s="6"/>
      <c r="AL2602" s="6"/>
      <c r="AM2602" s="6"/>
      <c r="AN2602" s="6"/>
      <c r="AO2602" s="6"/>
      <c r="AP2602" s="6"/>
      <c r="AQ2602" s="6"/>
      <c r="AR2602" s="6"/>
      <c r="AS2602" s="6"/>
      <c r="AT2602" s="6"/>
      <c r="AU2602" s="6"/>
      <c r="AV2602" s="6"/>
      <c r="AW2602" s="6"/>
      <c r="AX2602" s="6"/>
      <c r="AY2602" s="6"/>
      <c r="AZ2602" s="6"/>
      <c r="BA2602" s="6"/>
      <c r="BB2602" s="6"/>
      <c r="BC2602" s="6"/>
      <c r="BD2602" s="6"/>
      <c r="BE2602" s="6"/>
      <c r="BF2602" s="6"/>
      <c r="BG2602" s="6"/>
      <c r="BH2602" s="6"/>
      <c r="BI2602" s="6"/>
      <c r="BJ2602" s="6"/>
      <c r="BK2602" s="6"/>
      <c r="BL2602" s="6"/>
      <c r="BM2602" s="6"/>
      <c r="BN2602" s="6"/>
      <c r="BO2602" s="6"/>
      <c r="BP2602" s="6"/>
      <c r="BQ2602" s="6"/>
      <c r="BR2602" s="6"/>
      <c r="BS2602" s="6"/>
      <c r="BT2602" s="6"/>
      <c r="BU2602" s="6"/>
      <c r="BV2602" s="6"/>
      <c r="BW2602" s="6"/>
      <c r="BX2602" s="6"/>
      <c r="BY2602" s="6"/>
      <c r="BZ2602" s="6"/>
      <c r="CA2602" s="6"/>
      <c r="CB2602" s="6"/>
      <c r="CC2602" s="6"/>
      <c r="CD2602" s="6"/>
      <c r="CE2602" s="6"/>
      <c r="CF2602" s="6"/>
      <c r="CG2602" s="6"/>
      <c r="CH2602" s="6"/>
      <c r="CI2602" s="6"/>
      <c r="CJ2602" s="6"/>
      <c r="CK2602" s="6"/>
      <c r="CL2602" s="6"/>
      <c r="CM2602" s="6"/>
      <c r="CN2602" s="6"/>
      <c r="CO2602" s="6"/>
      <c r="CP2602" s="6"/>
      <c r="CQ2602" s="6"/>
      <c r="CR2602" s="6"/>
      <c r="CS2602" s="6"/>
      <c r="CT2602" s="6"/>
      <c r="CU2602" s="6"/>
      <c r="CV2602" s="6"/>
      <c r="CW2602" s="6"/>
      <c r="CX2602" s="6"/>
      <c r="CY2602" s="6"/>
      <c r="CZ2602" s="6"/>
      <c r="DA2602" s="6"/>
      <c r="DB2602" s="6"/>
      <c r="DC2602" s="6"/>
      <c r="DD2602" s="6"/>
      <c r="DE2602" s="6"/>
      <c r="DF2602" s="6"/>
      <c r="DG2602" s="6"/>
      <c r="DH2602" s="6"/>
      <c r="DI2602" s="6"/>
      <c r="DJ2602" s="6"/>
      <c r="DK2602" s="6"/>
      <c r="DL2602" s="6"/>
      <c r="DM2602" s="6"/>
      <c r="DN2602" s="6"/>
      <c r="DO2602" s="6"/>
      <c r="DP2602" s="6"/>
      <c r="DQ2602" s="6"/>
      <c r="DR2602" s="6"/>
      <c r="DS2602" s="6"/>
      <c r="DT2602" s="6"/>
      <c r="DU2602" s="6"/>
      <c r="DV2602" s="6"/>
      <c r="DW2602" s="6"/>
      <c r="DX2602" s="6"/>
      <c r="DY2602" s="6"/>
      <c r="DZ2602" s="6"/>
      <c r="EA2602" s="6"/>
      <c r="EB2602" s="6"/>
      <c r="EC2602" s="6"/>
      <c r="ED2602" s="6"/>
      <c r="EE2602" s="6"/>
      <c r="EF2602" s="6"/>
      <c r="EG2602" s="6"/>
      <c r="EH2602" s="6"/>
      <c r="EI2602" s="6"/>
      <c r="EJ2602" s="6"/>
      <c r="EK2602" s="6"/>
      <c r="EL2602" s="6"/>
      <c r="EM2602" s="6"/>
      <c r="EN2602" s="6"/>
      <c r="EO2602" s="6"/>
      <c r="EP2602" s="6"/>
      <c r="EQ2602" s="6"/>
      <c r="ER2602" s="6"/>
      <c r="ES2602" s="6"/>
      <c r="ET2602" s="6"/>
      <c r="EU2602" s="6"/>
      <c r="EV2602" s="6"/>
      <c r="EW2602" s="6"/>
      <c r="EX2602" s="6"/>
      <c r="EY2602" s="6"/>
      <c r="EZ2602" s="6"/>
      <c r="FA2602" s="6"/>
      <c r="FB2602" s="6"/>
      <c r="FC2602" s="6"/>
      <c r="FD2602" s="6"/>
      <c r="FE2602" s="6"/>
      <c r="FF2602" s="6"/>
      <c r="FG2602" s="6"/>
      <c r="FH2602" s="6"/>
      <c r="FI2602" s="6"/>
      <c r="FJ2602" s="6"/>
      <c r="FK2602" s="6"/>
      <c r="FL2602" s="6"/>
      <c r="FM2602" s="6"/>
      <c r="FN2602" s="6"/>
      <c r="FO2602" s="6"/>
      <c r="FP2602" s="6"/>
      <c r="FQ2602" s="6"/>
      <c r="FR2602" s="6"/>
      <c r="FS2602" s="6"/>
      <c r="FT2602" s="6"/>
      <c r="FU2602" s="6"/>
      <c r="FV2602" s="6"/>
      <c r="FW2602" s="6"/>
      <c r="FX2602" s="6"/>
      <c r="FY2602" s="6"/>
      <c r="FZ2602" s="6"/>
      <c r="GA2602" s="6"/>
      <c r="GB2602" s="6"/>
      <c r="GC2602" s="6"/>
      <c r="GD2602" s="6"/>
      <c r="GE2602" s="6"/>
      <c r="GF2602" s="6"/>
      <c r="GG2602" s="6"/>
      <c r="GH2602" s="6"/>
      <c r="GI2602" s="6"/>
      <c r="GJ2602" s="6"/>
      <c r="GK2602" s="6"/>
      <c r="GL2602" s="6"/>
      <c r="GM2602" s="6"/>
      <c r="GN2602" s="6"/>
      <c r="GO2602" s="6"/>
      <c r="GP2602" s="6"/>
      <c r="GQ2602" s="6"/>
      <c r="GR2602" s="6"/>
      <c r="GS2602" s="6"/>
      <c r="GT2602" s="6"/>
      <c r="GU2602" s="6"/>
      <c r="GV2602" s="6"/>
      <c r="GW2602" s="6"/>
      <c r="GX2602" s="6"/>
      <c r="GY2602" s="6"/>
      <c r="GZ2602" s="6"/>
      <c r="HA2602" s="6"/>
      <c r="HB2602" s="6"/>
      <c r="HC2602" s="6"/>
      <c r="HD2602" s="6"/>
      <c r="HE2602" s="6"/>
      <c r="HF2602" s="6"/>
      <c r="HG2602" s="6"/>
      <c r="HH2602" s="6"/>
      <c r="HI2602" s="6"/>
      <c r="HJ2602" s="6"/>
      <c r="HK2602" s="6"/>
      <c r="HL2602" s="6"/>
      <c r="HM2602" s="6"/>
      <c r="HN2602" s="6"/>
      <c r="HO2602" s="6"/>
      <c r="HP2602" s="6"/>
      <c r="HQ2602" s="6"/>
      <c r="HR2602" s="6"/>
      <c r="HS2602" s="6"/>
      <c r="HT2602" s="6"/>
      <c r="HU2602" s="6"/>
      <c r="HV2602" s="6"/>
      <c r="HW2602" s="6"/>
      <c r="HX2602" s="6"/>
      <c r="HY2602" s="6"/>
      <c r="HZ2602" s="6"/>
      <c r="IA2602" s="6"/>
      <c r="IB2602" s="6"/>
      <c r="IC2602" s="6"/>
      <c r="ID2602" s="6"/>
      <c r="IE2602" s="6"/>
      <c r="IF2602" s="6"/>
      <c r="IG2602" s="6"/>
      <c r="IH2602" s="6"/>
      <c r="II2602" s="6"/>
      <c r="IJ2602" s="6"/>
      <c r="IK2602" s="6"/>
      <c r="IL2602" s="6"/>
      <c r="IM2602" s="6"/>
      <c r="IN2602" s="6"/>
      <c r="IO2602" s="6"/>
      <c r="IP2602" s="6"/>
      <c r="IQ2602" s="6"/>
      <c r="IR2602" s="6"/>
      <c r="IS2602" s="6"/>
      <c r="IT2602" s="6"/>
      <c r="IU2602" s="6"/>
      <c r="IV2602" s="6"/>
      <c r="IW2602" s="6"/>
      <c r="IX2602" s="6"/>
      <c r="IY2602" s="6"/>
      <c r="IZ2602" s="6"/>
      <c r="JA2602" s="6"/>
      <c r="JB2602" s="6"/>
      <c r="JC2602" s="6"/>
      <c r="JD2602" s="6"/>
      <c r="JE2602" s="6"/>
      <c r="JF2602" s="6"/>
      <c r="JG2602" s="6"/>
      <c r="JH2602" s="6"/>
      <c r="JI2602" s="6"/>
      <c r="JJ2602" s="6"/>
      <c r="JK2602" s="6"/>
      <c r="JL2602" s="6"/>
      <c r="JM2602" s="6"/>
    </row>
    <row r="2603" spans="2:273" s="49" customFormat="1" ht="20" customHeight="1">
      <c r="B2603" s="120" t="s">
        <v>8168</v>
      </c>
      <c r="C2603" s="113">
        <v>20201</v>
      </c>
      <c r="D2603" s="98">
        <v>2020</v>
      </c>
      <c r="E2603" s="45" t="s">
        <v>2383</v>
      </c>
      <c r="F2603" s="146"/>
      <c r="G2603" s="359"/>
      <c r="H2603" s="46" t="s">
        <v>8169</v>
      </c>
      <c r="I2603" s="46" t="s">
        <v>53</v>
      </c>
      <c r="J2603" s="90">
        <v>23</v>
      </c>
      <c r="K2603" s="198">
        <v>1102505</v>
      </c>
      <c r="L2603" s="46" t="s">
        <v>8167</v>
      </c>
      <c r="M2603" s="46" t="s">
        <v>39</v>
      </c>
      <c r="N2603" s="215">
        <v>9</v>
      </c>
      <c r="O2603" s="90">
        <v>2</v>
      </c>
      <c r="P2603" s="90">
        <v>6</v>
      </c>
      <c r="Q2603" s="46" t="s">
        <v>47</v>
      </c>
      <c r="R2603" s="46" t="s">
        <v>52</v>
      </c>
      <c r="S2603" s="48"/>
      <c r="T2603" s="48"/>
      <c r="U2603" s="48"/>
      <c r="V2603" s="48"/>
      <c r="W2603" s="48"/>
      <c r="X2603" s="48"/>
      <c r="Y2603" s="48"/>
      <c r="Z2603" s="48"/>
      <c r="AA2603" s="48"/>
      <c r="AB2603" s="48"/>
      <c r="AC2603" s="48"/>
      <c r="AD2603" s="48"/>
      <c r="AE2603" s="48"/>
      <c r="AF2603" s="48"/>
      <c r="AG2603" s="48"/>
      <c r="AH2603" s="48"/>
      <c r="AI2603" s="48"/>
      <c r="AJ2603" s="48"/>
      <c r="AK2603" s="48"/>
      <c r="AL2603" s="48"/>
      <c r="AM2603" s="48"/>
      <c r="AN2603" s="48"/>
      <c r="AO2603" s="48"/>
      <c r="AP2603" s="48"/>
      <c r="AQ2603" s="48"/>
      <c r="AR2603" s="48"/>
      <c r="AS2603" s="48"/>
      <c r="AT2603" s="48"/>
      <c r="AU2603" s="48"/>
      <c r="AV2603" s="48"/>
      <c r="AW2603" s="48"/>
      <c r="AX2603" s="48"/>
      <c r="AY2603" s="48"/>
      <c r="AZ2603" s="48"/>
      <c r="BA2603" s="48"/>
      <c r="BB2603" s="48"/>
      <c r="BC2603" s="48"/>
      <c r="BD2603" s="48"/>
      <c r="BE2603" s="48"/>
      <c r="BF2603" s="48"/>
      <c r="BG2603" s="48"/>
      <c r="BH2603" s="48"/>
      <c r="BI2603" s="48"/>
      <c r="BJ2603" s="48"/>
      <c r="BK2603" s="48"/>
      <c r="BL2603" s="48"/>
      <c r="BM2603" s="48"/>
      <c r="BN2603" s="48"/>
      <c r="BO2603" s="48"/>
      <c r="BP2603" s="48"/>
      <c r="BQ2603" s="48"/>
      <c r="BR2603" s="48"/>
      <c r="BS2603" s="48"/>
      <c r="BT2603" s="48"/>
      <c r="BU2603" s="48"/>
      <c r="BV2603" s="48"/>
      <c r="BW2603" s="48"/>
      <c r="BX2603" s="48"/>
      <c r="BY2603" s="48"/>
      <c r="BZ2603" s="48"/>
      <c r="CA2603" s="48"/>
      <c r="CB2603" s="48"/>
      <c r="CC2603" s="48"/>
      <c r="CD2603" s="48"/>
      <c r="CE2603" s="48"/>
      <c r="CF2603" s="48"/>
      <c r="CG2603" s="48"/>
      <c r="CH2603" s="48"/>
      <c r="CI2603" s="48"/>
      <c r="CJ2603" s="48"/>
      <c r="CK2603" s="48"/>
      <c r="CL2603" s="48"/>
      <c r="CM2603" s="48"/>
      <c r="CN2603" s="48"/>
      <c r="CO2603" s="48"/>
      <c r="CP2603" s="48"/>
      <c r="CQ2603" s="48"/>
      <c r="CR2603" s="48"/>
      <c r="CS2603" s="48"/>
      <c r="CT2603" s="48"/>
      <c r="CU2603" s="48"/>
      <c r="CV2603" s="48"/>
      <c r="CW2603" s="48"/>
      <c r="CX2603" s="48"/>
      <c r="CY2603" s="48"/>
      <c r="CZ2603" s="48"/>
      <c r="DA2603" s="48"/>
      <c r="DB2603" s="48"/>
      <c r="DC2603" s="48"/>
      <c r="DD2603" s="48"/>
      <c r="DE2603" s="48"/>
      <c r="DF2603" s="48"/>
      <c r="DG2603" s="48"/>
      <c r="DH2603" s="48"/>
      <c r="DI2603" s="48"/>
      <c r="DJ2603" s="48"/>
      <c r="DK2603" s="48"/>
      <c r="DL2603" s="48"/>
      <c r="DM2603" s="48"/>
      <c r="DN2603" s="48"/>
      <c r="DO2603" s="48"/>
      <c r="DP2603" s="48"/>
      <c r="DQ2603" s="48"/>
      <c r="DR2603" s="48"/>
      <c r="DS2603" s="48"/>
      <c r="DT2603" s="48"/>
      <c r="DU2603" s="48"/>
      <c r="DV2603" s="48"/>
      <c r="DW2603" s="48"/>
      <c r="DX2603" s="48"/>
      <c r="DY2603" s="48"/>
      <c r="DZ2603" s="48"/>
      <c r="EA2603" s="48"/>
      <c r="EB2603" s="48"/>
      <c r="EC2603" s="48"/>
      <c r="ED2603" s="48"/>
      <c r="EE2603" s="48"/>
      <c r="EF2603" s="48"/>
      <c r="EG2603" s="48"/>
      <c r="EH2603" s="48"/>
      <c r="EI2603" s="48"/>
      <c r="EJ2603" s="48"/>
      <c r="EK2603" s="48"/>
      <c r="EL2603" s="48"/>
      <c r="EM2603" s="48"/>
      <c r="EN2603" s="48"/>
      <c r="EO2603" s="48"/>
      <c r="EP2603" s="48"/>
      <c r="EQ2603" s="48"/>
      <c r="ER2603" s="48"/>
      <c r="ES2603" s="48"/>
      <c r="ET2603" s="48"/>
      <c r="EU2603" s="48"/>
      <c r="EV2603" s="48"/>
      <c r="EW2603" s="48"/>
      <c r="EX2603" s="48"/>
      <c r="EY2603" s="48"/>
      <c r="EZ2603" s="48"/>
      <c r="FA2603" s="48"/>
      <c r="FB2603" s="48"/>
      <c r="FC2603" s="48"/>
      <c r="FD2603" s="48"/>
      <c r="FE2603" s="48"/>
      <c r="FF2603" s="48"/>
      <c r="FG2603" s="48"/>
      <c r="FH2603" s="48"/>
      <c r="FI2603" s="48"/>
      <c r="FJ2603" s="48"/>
      <c r="FK2603" s="48"/>
      <c r="FL2603" s="48"/>
      <c r="FM2603" s="48"/>
      <c r="FN2603" s="48"/>
      <c r="FO2603" s="48"/>
      <c r="FP2603" s="48"/>
      <c r="FQ2603" s="48"/>
      <c r="FR2603" s="48"/>
      <c r="FS2603" s="48"/>
      <c r="FT2603" s="48"/>
      <c r="FU2603" s="48"/>
      <c r="FV2603" s="48"/>
      <c r="FW2603" s="48"/>
      <c r="FX2603" s="48"/>
      <c r="FY2603" s="48"/>
      <c r="FZ2603" s="48"/>
      <c r="GA2603" s="48"/>
      <c r="GB2603" s="48"/>
      <c r="GC2603" s="48"/>
      <c r="GD2603" s="48"/>
      <c r="GE2603" s="48"/>
      <c r="GF2603" s="48"/>
      <c r="GG2603" s="48"/>
      <c r="GH2603" s="48"/>
      <c r="GI2603" s="48"/>
      <c r="GJ2603" s="48"/>
      <c r="GK2603" s="48"/>
      <c r="GL2603" s="48"/>
      <c r="GM2603" s="48"/>
      <c r="GN2603" s="48"/>
      <c r="GO2603" s="48"/>
      <c r="GP2603" s="48"/>
      <c r="GQ2603" s="48"/>
      <c r="GR2603" s="48"/>
      <c r="GS2603" s="48"/>
      <c r="GT2603" s="48"/>
      <c r="GU2603" s="48"/>
      <c r="GV2603" s="48"/>
      <c r="GW2603" s="48"/>
      <c r="GX2603" s="48"/>
      <c r="GY2603" s="48"/>
      <c r="GZ2603" s="48"/>
      <c r="HA2603" s="48"/>
      <c r="HB2603" s="48"/>
      <c r="HC2603" s="48"/>
      <c r="HD2603" s="48"/>
      <c r="HE2603" s="48"/>
      <c r="HF2603" s="48"/>
      <c r="HG2603" s="48"/>
      <c r="HH2603" s="48"/>
      <c r="HI2603" s="48"/>
      <c r="HJ2603" s="48"/>
      <c r="HK2603" s="48"/>
      <c r="HL2603" s="48"/>
      <c r="HM2603" s="48"/>
      <c r="HN2603" s="48"/>
      <c r="HO2603" s="48"/>
      <c r="HP2603" s="48"/>
      <c r="HQ2603" s="48"/>
      <c r="HR2603" s="48"/>
      <c r="HS2603" s="48"/>
      <c r="HT2603" s="48"/>
      <c r="HU2603" s="48"/>
      <c r="HV2603" s="48"/>
      <c r="HW2603" s="48"/>
      <c r="HX2603" s="48"/>
      <c r="HY2603" s="48"/>
      <c r="HZ2603" s="48"/>
      <c r="IA2603" s="48"/>
      <c r="IB2603" s="48"/>
      <c r="IC2603" s="48"/>
      <c r="ID2603" s="48"/>
      <c r="IE2603" s="48"/>
      <c r="IF2603" s="48"/>
      <c r="IG2603" s="48"/>
      <c r="IH2603" s="48"/>
      <c r="II2603" s="48"/>
      <c r="IJ2603" s="48"/>
      <c r="IK2603" s="48"/>
      <c r="IL2603" s="48"/>
      <c r="IM2603" s="48"/>
      <c r="IN2603" s="48"/>
      <c r="IO2603" s="48"/>
      <c r="IP2603" s="48"/>
      <c r="IQ2603" s="48"/>
      <c r="IR2603" s="48"/>
      <c r="IS2603" s="48"/>
      <c r="IT2603" s="48"/>
      <c r="IU2603" s="48"/>
      <c r="IV2603" s="48"/>
      <c r="IW2603" s="48"/>
      <c r="IX2603" s="48"/>
      <c r="IY2603" s="48"/>
      <c r="IZ2603" s="48"/>
      <c r="JA2603" s="48"/>
    </row>
    <row r="2604" spans="2:273" s="49" customFormat="1" ht="20" customHeight="1">
      <c r="B2604" s="120" t="s">
        <v>5196</v>
      </c>
      <c r="C2604" s="113">
        <v>20191</v>
      </c>
      <c r="D2604" s="104">
        <v>2019</v>
      </c>
      <c r="E2604" s="66" t="s">
        <v>2383</v>
      </c>
      <c r="F2604" s="145"/>
      <c r="G2604" s="358"/>
      <c r="H2604" s="68" t="s">
        <v>5197</v>
      </c>
      <c r="I2604" s="68" t="s">
        <v>53</v>
      </c>
      <c r="J2604" s="92">
        <v>48</v>
      </c>
      <c r="K2604" s="200">
        <v>2402419</v>
      </c>
      <c r="L2604" s="68" t="s">
        <v>2811</v>
      </c>
      <c r="M2604" s="68" t="s">
        <v>39</v>
      </c>
      <c r="N2604" s="215">
        <v>9</v>
      </c>
      <c r="O2604" s="89">
        <v>2</v>
      </c>
      <c r="P2604" s="89">
        <v>6</v>
      </c>
      <c r="Q2604" s="68" t="s">
        <v>1789</v>
      </c>
      <c r="R2604" s="68" t="s">
        <v>381</v>
      </c>
      <c r="S2604" s="6"/>
      <c r="T2604" s="6"/>
      <c r="U2604" s="6"/>
      <c r="V2604" s="6"/>
      <c r="W2604" s="6"/>
      <c r="X2604" s="6"/>
      <c r="Y2604" s="6"/>
      <c r="Z2604" s="6"/>
      <c r="AA2604" s="6"/>
      <c r="AB2604" s="6"/>
      <c r="AC2604" s="6"/>
      <c r="AD2604" s="6"/>
      <c r="AE2604" s="6"/>
      <c r="AF2604" s="6"/>
      <c r="AG2604" s="6"/>
      <c r="AH2604" s="6"/>
      <c r="AI2604" s="6"/>
      <c r="AJ2604" s="6"/>
      <c r="AK2604" s="6"/>
      <c r="AL2604" s="6"/>
      <c r="AM2604" s="6"/>
      <c r="AN2604" s="6"/>
      <c r="AO2604" s="6"/>
      <c r="AP2604" s="6"/>
      <c r="AQ2604" s="6"/>
      <c r="AR2604" s="6"/>
      <c r="AS2604" s="6"/>
      <c r="AT2604" s="6"/>
      <c r="AU2604" s="6"/>
      <c r="AV2604" s="6"/>
      <c r="AW2604" s="6"/>
      <c r="AX2604" s="6"/>
      <c r="AY2604" s="6"/>
      <c r="AZ2604" s="6"/>
      <c r="BA2604" s="6"/>
      <c r="BB2604" s="6"/>
      <c r="BC2604" s="6"/>
      <c r="BD2604" s="6"/>
      <c r="BE2604" s="6"/>
      <c r="BF2604" s="6"/>
      <c r="BG2604" s="6"/>
      <c r="BH2604" s="6"/>
      <c r="BI2604" s="6"/>
      <c r="BJ2604" s="6"/>
      <c r="BK2604" s="6"/>
      <c r="BL2604" s="6"/>
      <c r="BM2604" s="6"/>
      <c r="BN2604" s="6"/>
      <c r="BO2604" s="6"/>
      <c r="BP2604" s="6"/>
      <c r="BQ2604" s="6"/>
      <c r="BR2604" s="6"/>
      <c r="BS2604" s="6"/>
      <c r="BT2604" s="6"/>
      <c r="BU2604" s="6"/>
      <c r="BV2604" s="6"/>
      <c r="BW2604" s="6"/>
      <c r="BX2604" s="6"/>
      <c r="BY2604" s="6"/>
      <c r="BZ2604" s="6"/>
      <c r="CA2604" s="6"/>
      <c r="CB2604" s="6"/>
      <c r="CC2604" s="6"/>
      <c r="CD2604" s="6"/>
      <c r="CE2604" s="6"/>
      <c r="CF2604" s="6"/>
      <c r="CG2604" s="6"/>
      <c r="CH2604" s="6"/>
      <c r="CI2604" s="6"/>
      <c r="CJ2604" s="6"/>
      <c r="CK2604" s="6"/>
      <c r="CL2604" s="6"/>
      <c r="CM2604" s="6"/>
      <c r="CN2604" s="6"/>
      <c r="CO2604" s="6"/>
      <c r="CP2604" s="6"/>
      <c r="CQ2604" s="6"/>
      <c r="CR2604" s="6"/>
      <c r="CS2604" s="6"/>
      <c r="CT2604" s="6"/>
      <c r="CU2604" s="6"/>
      <c r="CV2604" s="6"/>
      <c r="CW2604" s="6"/>
      <c r="CX2604" s="6"/>
      <c r="CY2604" s="6"/>
      <c r="CZ2604" s="6"/>
      <c r="DA2604" s="6"/>
      <c r="DB2604" s="6"/>
      <c r="DC2604" s="6"/>
      <c r="DD2604" s="6"/>
      <c r="DE2604" s="6"/>
      <c r="DF2604" s="6"/>
      <c r="DG2604" s="6"/>
      <c r="DH2604" s="6"/>
      <c r="DI2604" s="6"/>
      <c r="DJ2604" s="6"/>
      <c r="DK2604" s="6"/>
      <c r="DL2604" s="6"/>
      <c r="DM2604" s="6"/>
      <c r="DN2604" s="6"/>
      <c r="DO2604" s="6"/>
      <c r="DP2604" s="6"/>
      <c r="DQ2604" s="6"/>
      <c r="DR2604" s="6"/>
      <c r="DS2604" s="6"/>
      <c r="DT2604" s="6"/>
      <c r="DU2604" s="6"/>
      <c r="DV2604" s="6"/>
      <c r="DW2604" s="6"/>
      <c r="DX2604" s="6"/>
      <c r="DY2604" s="6"/>
      <c r="DZ2604" s="6"/>
      <c r="EA2604" s="6"/>
      <c r="EB2604" s="6"/>
      <c r="EC2604" s="6"/>
      <c r="ED2604" s="6"/>
      <c r="EE2604" s="6"/>
      <c r="EF2604" s="6"/>
      <c r="EG2604" s="6"/>
      <c r="EH2604" s="6"/>
      <c r="EI2604" s="6"/>
      <c r="EJ2604" s="6"/>
      <c r="EK2604" s="6"/>
      <c r="EL2604" s="6"/>
      <c r="EM2604" s="6"/>
      <c r="EN2604" s="6"/>
      <c r="EO2604" s="6"/>
      <c r="EP2604" s="6"/>
      <c r="EQ2604" s="6"/>
      <c r="ER2604" s="6"/>
      <c r="ES2604" s="6"/>
      <c r="ET2604" s="6"/>
      <c r="EU2604" s="6"/>
      <c r="EV2604" s="6"/>
      <c r="EW2604" s="6"/>
      <c r="EX2604" s="6"/>
      <c r="EY2604" s="6"/>
      <c r="EZ2604" s="6"/>
      <c r="FA2604" s="6"/>
      <c r="FB2604" s="6"/>
      <c r="FC2604" s="6"/>
      <c r="FD2604" s="6"/>
      <c r="FE2604" s="6"/>
      <c r="FF2604" s="6"/>
      <c r="FG2604" s="6"/>
      <c r="FH2604" s="6"/>
      <c r="FI2604" s="6"/>
      <c r="FJ2604" s="6"/>
      <c r="FK2604" s="6"/>
      <c r="FL2604" s="6"/>
      <c r="FM2604" s="6"/>
      <c r="FN2604" s="6"/>
      <c r="FO2604" s="6"/>
      <c r="FP2604" s="6"/>
      <c r="FQ2604" s="6"/>
      <c r="FR2604" s="6"/>
      <c r="FS2604" s="6"/>
      <c r="FT2604" s="6"/>
      <c r="FU2604" s="6"/>
      <c r="FV2604" s="6"/>
      <c r="FW2604" s="6"/>
      <c r="FX2604" s="6"/>
      <c r="FY2604" s="6"/>
      <c r="FZ2604" s="6"/>
      <c r="GA2604" s="6"/>
      <c r="GB2604" s="6"/>
      <c r="GC2604" s="6"/>
      <c r="GD2604" s="6"/>
      <c r="GE2604" s="6"/>
      <c r="GF2604" s="6"/>
      <c r="GG2604" s="6"/>
      <c r="GH2604" s="6"/>
      <c r="GI2604" s="6"/>
      <c r="GJ2604" s="6"/>
      <c r="GK2604" s="6"/>
      <c r="GL2604" s="6"/>
      <c r="GM2604" s="6"/>
      <c r="GN2604" s="6"/>
      <c r="GO2604" s="6"/>
      <c r="GP2604" s="6"/>
      <c r="GQ2604" s="6"/>
      <c r="GR2604" s="6"/>
      <c r="GS2604" s="6"/>
      <c r="GT2604" s="6"/>
      <c r="GU2604" s="6"/>
      <c r="GV2604" s="6"/>
      <c r="GW2604" s="6"/>
      <c r="GX2604" s="6"/>
      <c r="GY2604" s="6"/>
      <c r="GZ2604" s="6"/>
      <c r="HA2604" s="6"/>
      <c r="HB2604" s="6"/>
      <c r="HC2604" s="6"/>
      <c r="HD2604" s="6"/>
      <c r="HE2604" s="6"/>
      <c r="HF2604" s="6"/>
      <c r="HG2604" s="6"/>
      <c r="HH2604" s="6"/>
      <c r="HI2604" s="6"/>
      <c r="HJ2604" s="6"/>
      <c r="HK2604" s="6"/>
      <c r="HL2604" s="6"/>
      <c r="HM2604" s="6"/>
      <c r="HN2604" s="6"/>
      <c r="HO2604" s="6"/>
      <c r="HP2604" s="6"/>
      <c r="HQ2604" s="6"/>
      <c r="HR2604" s="6"/>
      <c r="HS2604" s="6"/>
      <c r="HT2604" s="6"/>
      <c r="HU2604" s="6"/>
      <c r="HV2604" s="6"/>
      <c r="HW2604" s="6"/>
      <c r="HX2604" s="6"/>
      <c r="HY2604" s="6"/>
      <c r="HZ2604" s="6"/>
      <c r="IA2604" s="6"/>
      <c r="IB2604" s="6"/>
      <c r="IC2604" s="6"/>
      <c r="ID2604" s="6"/>
      <c r="IE2604" s="6"/>
      <c r="IF2604" s="6"/>
      <c r="IG2604" s="6"/>
      <c r="IH2604" s="6"/>
      <c r="II2604" s="6"/>
      <c r="IJ2604" s="6"/>
      <c r="IK2604" s="6"/>
      <c r="IL2604" s="6"/>
      <c r="IM2604" s="6"/>
      <c r="IN2604" s="6"/>
      <c r="IO2604" s="6"/>
      <c r="IP2604" s="6"/>
      <c r="IQ2604" s="6"/>
      <c r="IR2604" s="6"/>
      <c r="IS2604" s="6"/>
      <c r="IT2604" s="6"/>
      <c r="IU2604" s="6"/>
      <c r="IV2604" s="6"/>
      <c r="IW2604" s="6"/>
      <c r="IX2604" s="6"/>
      <c r="IY2604" s="6"/>
      <c r="IZ2604" s="6"/>
      <c r="JA2604" s="6"/>
      <c r="JB2604" s="37"/>
      <c r="JC2604" s="37"/>
      <c r="JD2604" s="37"/>
      <c r="JE2604" s="37"/>
      <c r="JF2604" s="37"/>
      <c r="JG2604" s="37"/>
      <c r="JH2604" s="37"/>
      <c r="JI2604" s="37"/>
      <c r="JJ2604" s="37"/>
      <c r="JK2604" s="37"/>
      <c r="JL2604" s="37"/>
      <c r="JM2604" s="37"/>
    </row>
    <row r="2605" spans="2:273" s="49" customFormat="1" ht="20" customHeight="1">
      <c r="B2605" s="121" t="s">
        <v>2385</v>
      </c>
      <c r="C2605" s="122">
        <v>20181</v>
      </c>
      <c r="D2605" s="104">
        <v>2018</v>
      </c>
      <c r="E2605" s="66" t="s">
        <v>2383</v>
      </c>
      <c r="F2605" s="145"/>
      <c r="G2605" s="358"/>
      <c r="H2605" s="68" t="s">
        <v>2386</v>
      </c>
      <c r="I2605" s="68"/>
      <c r="J2605" s="92">
        <v>59</v>
      </c>
      <c r="K2605" s="200">
        <v>2653723</v>
      </c>
      <c r="L2605" s="68" t="s">
        <v>2811</v>
      </c>
      <c r="M2605" s="68" t="s">
        <v>39</v>
      </c>
      <c r="N2605" s="215">
        <v>9</v>
      </c>
      <c r="O2605" s="92">
        <v>2</v>
      </c>
      <c r="P2605" s="89">
        <v>6</v>
      </c>
      <c r="Q2605" s="70"/>
      <c r="R2605" s="68" t="s">
        <v>381</v>
      </c>
      <c r="S2605" s="13">
        <v>9</v>
      </c>
      <c r="T2605" s="13"/>
      <c r="U2605" s="7"/>
      <c r="V2605" s="7"/>
      <c r="W2605" s="7"/>
      <c r="X2605" s="7"/>
      <c r="Y2605" s="13">
        <v>12</v>
      </c>
      <c r="Z2605" s="13"/>
      <c r="AA2605" s="7"/>
      <c r="AB2605" s="7"/>
      <c r="AC2605" s="7"/>
      <c r="AD2605" s="7"/>
      <c r="AE2605" s="6"/>
      <c r="AF2605" s="6"/>
      <c r="AG2605" s="6"/>
      <c r="AH2605" s="6"/>
      <c r="AI2605" s="6"/>
      <c r="AJ2605" s="6"/>
      <c r="AK2605" s="6"/>
      <c r="AL2605" s="6"/>
      <c r="AM2605" s="6"/>
      <c r="AN2605" s="6"/>
      <c r="AO2605" s="6"/>
      <c r="AP2605" s="6"/>
      <c r="AQ2605" s="6"/>
      <c r="AR2605" s="6"/>
      <c r="AS2605" s="6"/>
      <c r="AT2605" s="6"/>
      <c r="AU2605" s="6"/>
      <c r="AV2605" s="6"/>
      <c r="AW2605" s="6"/>
      <c r="AX2605" s="6"/>
      <c r="AY2605" s="6"/>
      <c r="AZ2605" s="6"/>
      <c r="BA2605" s="6"/>
      <c r="BB2605" s="6"/>
      <c r="BC2605" s="6"/>
      <c r="BD2605" s="6"/>
      <c r="BE2605" s="6"/>
      <c r="BF2605" s="6"/>
      <c r="BG2605" s="6"/>
      <c r="BH2605" s="6"/>
      <c r="BI2605" s="6"/>
      <c r="BJ2605" s="6"/>
      <c r="BK2605" s="6"/>
      <c r="BL2605" s="6"/>
      <c r="BM2605" s="6"/>
      <c r="BN2605" s="6"/>
      <c r="BO2605" s="6"/>
      <c r="BP2605" s="6"/>
      <c r="BQ2605" s="6"/>
      <c r="BR2605" s="6"/>
      <c r="BS2605" s="6"/>
      <c r="BT2605" s="6"/>
      <c r="BU2605" s="6"/>
      <c r="BV2605" s="6"/>
      <c r="BW2605" s="6"/>
      <c r="BX2605" s="6"/>
      <c r="BY2605" s="6"/>
      <c r="BZ2605" s="6"/>
      <c r="CA2605" s="6"/>
      <c r="CB2605" s="6"/>
      <c r="CC2605" s="6"/>
      <c r="CD2605" s="6"/>
      <c r="CE2605" s="6"/>
      <c r="CF2605" s="6"/>
      <c r="CG2605" s="6"/>
      <c r="CH2605" s="6"/>
      <c r="CI2605" s="6"/>
      <c r="CJ2605" s="6"/>
      <c r="CK2605" s="6"/>
      <c r="CL2605" s="6"/>
      <c r="CM2605" s="6"/>
      <c r="CN2605" s="6"/>
      <c r="CO2605" s="6"/>
      <c r="CP2605" s="6"/>
      <c r="CQ2605" s="6"/>
      <c r="CR2605" s="6"/>
      <c r="CS2605" s="6"/>
      <c r="CT2605" s="6"/>
      <c r="CU2605" s="6"/>
      <c r="CV2605" s="6"/>
      <c r="CW2605" s="6"/>
      <c r="CX2605" s="6"/>
      <c r="CY2605" s="6"/>
      <c r="CZ2605" s="6"/>
      <c r="DA2605" s="6"/>
      <c r="DB2605" s="6"/>
      <c r="DC2605" s="6"/>
      <c r="DD2605" s="6"/>
      <c r="DE2605" s="6"/>
      <c r="DF2605" s="6"/>
      <c r="DG2605" s="6"/>
      <c r="DH2605" s="6"/>
      <c r="DI2605" s="6"/>
      <c r="DJ2605" s="6"/>
      <c r="DK2605" s="6"/>
      <c r="DL2605" s="6"/>
      <c r="DM2605" s="6"/>
      <c r="DN2605" s="6"/>
      <c r="DO2605" s="6"/>
      <c r="DP2605" s="6"/>
      <c r="DQ2605" s="6"/>
      <c r="DR2605" s="6"/>
      <c r="DS2605" s="6"/>
      <c r="DT2605" s="6"/>
      <c r="DU2605" s="6"/>
      <c r="DV2605" s="6"/>
      <c r="DW2605" s="6"/>
      <c r="DX2605" s="6"/>
      <c r="DY2605" s="6"/>
      <c r="DZ2605" s="6"/>
      <c r="EA2605" s="6"/>
      <c r="EB2605" s="6"/>
      <c r="EC2605" s="6"/>
      <c r="ED2605" s="6"/>
      <c r="EE2605" s="6"/>
      <c r="EF2605" s="6"/>
      <c r="EG2605" s="6"/>
      <c r="EH2605" s="6"/>
      <c r="EI2605" s="6"/>
      <c r="EJ2605" s="6"/>
      <c r="EK2605" s="6"/>
      <c r="EL2605" s="6"/>
      <c r="EM2605" s="6"/>
      <c r="EN2605" s="6"/>
      <c r="EO2605" s="6"/>
      <c r="EP2605" s="6"/>
      <c r="EQ2605" s="6"/>
      <c r="ER2605" s="6"/>
      <c r="ES2605" s="6"/>
      <c r="ET2605" s="6"/>
      <c r="EU2605" s="6"/>
      <c r="EV2605" s="6"/>
      <c r="EW2605" s="6"/>
      <c r="EX2605" s="6"/>
      <c r="EY2605" s="6"/>
      <c r="EZ2605" s="6"/>
      <c r="FA2605" s="6"/>
      <c r="FB2605" s="6"/>
      <c r="FC2605" s="6"/>
      <c r="FD2605" s="6"/>
      <c r="FE2605" s="6"/>
      <c r="FF2605" s="6"/>
      <c r="FG2605" s="6"/>
      <c r="FH2605" s="6"/>
      <c r="FI2605" s="6"/>
      <c r="FJ2605" s="6"/>
      <c r="FK2605" s="6"/>
      <c r="FL2605" s="6"/>
      <c r="FM2605" s="6"/>
      <c r="FN2605" s="6"/>
      <c r="FO2605" s="6"/>
      <c r="FP2605" s="6"/>
      <c r="FQ2605" s="6"/>
      <c r="FR2605" s="6"/>
      <c r="FS2605" s="6"/>
      <c r="FT2605" s="6"/>
      <c r="FU2605" s="6"/>
      <c r="FV2605" s="6"/>
      <c r="FW2605" s="6"/>
      <c r="FX2605" s="6"/>
      <c r="FY2605" s="6"/>
      <c r="FZ2605" s="6"/>
      <c r="GA2605" s="6"/>
      <c r="GB2605" s="6"/>
      <c r="GC2605" s="6"/>
      <c r="GD2605" s="6"/>
      <c r="GE2605" s="6"/>
      <c r="GF2605" s="6"/>
      <c r="GG2605" s="6"/>
      <c r="GH2605" s="6"/>
      <c r="GI2605" s="6"/>
      <c r="GJ2605" s="6"/>
      <c r="GK2605" s="6"/>
      <c r="GL2605" s="6"/>
      <c r="GM2605" s="6"/>
      <c r="GN2605" s="6"/>
      <c r="GO2605" s="6"/>
      <c r="GP2605" s="6"/>
      <c r="GQ2605" s="6"/>
      <c r="GR2605" s="6"/>
      <c r="GS2605" s="6"/>
      <c r="GT2605" s="6"/>
      <c r="GU2605" s="6"/>
      <c r="GV2605" s="6"/>
      <c r="GW2605" s="6"/>
      <c r="GX2605" s="6"/>
      <c r="GY2605" s="6"/>
      <c r="GZ2605" s="6"/>
      <c r="HA2605" s="6"/>
      <c r="HB2605" s="6"/>
      <c r="HC2605" s="6"/>
      <c r="HD2605" s="6"/>
      <c r="HE2605" s="6"/>
      <c r="HF2605" s="6"/>
      <c r="HG2605" s="6"/>
      <c r="HH2605" s="6"/>
      <c r="HI2605" s="6"/>
      <c r="HJ2605" s="6"/>
      <c r="HK2605" s="6"/>
      <c r="HL2605" s="6"/>
      <c r="HM2605" s="6"/>
      <c r="HN2605" s="6"/>
      <c r="HO2605" s="6"/>
      <c r="HP2605" s="6"/>
      <c r="HQ2605" s="6"/>
      <c r="HR2605" s="6"/>
      <c r="HS2605" s="6"/>
      <c r="HT2605" s="6"/>
      <c r="HU2605" s="6"/>
      <c r="HV2605" s="6"/>
      <c r="HW2605" s="6"/>
      <c r="HX2605" s="6"/>
      <c r="HY2605" s="6"/>
      <c r="HZ2605" s="6"/>
      <c r="IA2605" s="6"/>
      <c r="IB2605" s="6"/>
      <c r="IC2605" s="6"/>
      <c r="ID2605" s="6"/>
      <c r="IE2605" s="6"/>
      <c r="IF2605" s="6"/>
      <c r="IG2605" s="6"/>
      <c r="IH2605" s="6"/>
      <c r="II2605" s="6"/>
      <c r="IJ2605" s="6"/>
      <c r="IK2605" s="6"/>
      <c r="IL2605" s="6"/>
      <c r="IM2605" s="6"/>
      <c r="IN2605" s="6"/>
      <c r="IO2605" s="6"/>
      <c r="IP2605" s="6"/>
      <c r="IQ2605" s="6"/>
      <c r="IR2605" s="6"/>
      <c r="IS2605" s="6"/>
      <c r="IT2605" s="6"/>
      <c r="IU2605" s="6"/>
      <c r="IV2605" s="6"/>
      <c r="IW2605" s="6"/>
      <c r="IX2605" s="6"/>
      <c r="IY2605" s="6"/>
      <c r="IZ2605" s="6"/>
      <c r="JA2605" s="6"/>
      <c r="JB2605" s="6"/>
      <c r="JC2605" s="6"/>
      <c r="JD2605" s="6"/>
      <c r="JE2605" s="6"/>
      <c r="JF2605" s="6"/>
      <c r="JG2605" s="6"/>
      <c r="JH2605" s="6"/>
      <c r="JI2605" s="6"/>
      <c r="JJ2605" s="6"/>
      <c r="JK2605" s="6"/>
      <c r="JL2605" s="6"/>
      <c r="JM2605" s="6"/>
    </row>
    <row r="2606" spans="2:273" s="49" customFormat="1" ht="20" customHeight="1">
      <c r="B2606" s="120" t="s">
        <v>8170</v>
      </c>
      <c r="C2606" s="113">
        <v>20201</v>
      </c>
      <c r="D2606" s="98">
        <v>2020</v>
      </c>
      <c r="E2606" s="45" t="s">
        <v>2383</v>
      </c>
      <c r="F2606" s="146"/>
      <c r="G2606" s="359"/>
      <c r="H2606" s="46" t="s">
        <v>8171</v>
      </c>
      <c r="I2606" s="46" t="s">
        <v>53</v>
      </c>
      <c r="J2606" s="90">
        <v>36</v>
      </c>
      <c r="K2606" s="198">
        <v>2895560</v>
      </c>
      <c r="L2606" s="46" t="s">
        <v>8167</v>
      </c>
      <c r="M2606" s="46" t="s">
        <v>39</v>
      </c>
      <c r="N2606" s="215">
        <v>9</v>
      </c>
      <c r="O2606" s="90">
        <v>2</v>
      </c>
      <c r="P2606" s="90">
        <v>6</v>
      </c>
      <c r="Q2606" s="46" t="s">
        <v>47</v>
      </c>
      <c r="R2606" s="46" t="s">
        <v>381</v>
      </c>
      <c r="S2606" s="48"/>
      <c r="T2606" s="48"/>
      <c r="U2606" s="48"/>
      <c r="V2606" s="48"/>
      <c r="W2606" s="48"/>
      <c r="X2606" s="48"/>
      <c r="Y2606" s="48"/>
      <c r="Z2606" s="48"/>
      <c r="AA2606" s="48"/>
      <c r="AB2606" s="48"/>
      <c r="AC2606" s="48"/>
      <c r="AD2606" s="48"/>
      <c r="AE2606" s="48"/>
      <c r="AF2606" s="48"/>
      <c r="AG2606" s="48"/>
      <c r="AH2606" s="48"/>
      <c r="AI2606" s="48"/>
      <c r="AJ2606" s="48"/>
      <c r="AK2606" s="48"/>
      <c r="AL2606" s="48"/>
      <c r="AM2606" s="48"/>
      <c r="AN2606" s="48"/>
      <c r="AO2606" s="48"/>
      <c r="AP2606" s="48"/>
      <c r="AQ2606" s="48"/>
      <c r="AR2606" s="48"/>
      <c r="AS2606" s="48"/>
      <c r="AT2606" s="48"/>
      <c r="AU2606" s="48"/>
      <c r="AV2606" s="48"/>
      <c r="AW2606" s="48"/>
      <c r="AX2606" s="48"/>
      <c r="AY2606" s="48"/>
      <c r="AZ2606" s="48"/>
      <c r="BA2606" s="48"/>
      <c r="BB2606" s="48"/>
      <c r="BC2606" s="48"/>
      <c r="BD2606" s="48"/>
      <c r="BE2606" s="48"/>
      <c r="BF2606" s="48"/>
      <c r="BG2606" s="48"/>
      <c r="BH2606" s="48"/>
      <c r="BI2606" s="48"/>
      <c r="BJ2606" s="48"/>
      <c r="BK2606" s="48"/>
      <c r="BL2606" s="48"/>
      <c r="BM2606" s="48"/>
      <c r="BN2606" s="48"/>
      <c r="BO2606" s="48"/>
      <c r="BP2606" s="48"/>
      <c r="BQ2606" s="48"/>
      <c r="BR2606" s="48"/>
      <c r="BS2606" s="48"/>
      <c r="BT2606" s="48"/>
      <c r="BU2606" s="48"/>
      <c r="BV2606" s="48"/>
      <c r="BW2606" s="48"/>
      <c r="BX2606" s="48"/>
      <c r="BY2606" s="48"/>
      <c r="BZ2606" s="48"/>
      <c r="CA2606" s="48"/>
      <c r="CB2606" s="48"/>
      <c r="CC2606" s="48"/>
      <c r="CD2606" s="48"/>
      <c r="CE2606" s="48"/>
      <c r="CF2606" s="48"/>
      <c r="CG2606" s="48"/>
      <c r="CH2606" s="48"/>
      <c r="CI2606" s="48"/>
      <c r="CJ2606" s="48"/>
      <c r="CK2606" s="48"/>
      <c r="CL2606" s="48"/>
      <c r="CM2606" s="48"/>
      <c r="CN2606" s="48"/>
      <c r="CO2606" s="48"/>
      <c r="CP2606" s="48"/>
      <c r="CQ2606" s="48"/>
      <c r="CR2606" s="48"/>
      <c r="CS2606" s="48"/>
      <c r="CT2606" s="48"/>
      <c r="CU2606" s="48"/>
      <c r="CV2606" s="48"/>
      <c r="CW2606" s="48"/>
      <c r="CX2606" s="48"/>
      <c r="CY2606" s="48"/>
      <c r="CZ2606" s="48"/>
      <c r="DA2606" s="48"/>
      <c r="DB2606" s="48"/>
      <c r="DC2606" s="48"/>
      <c r="DD2606" s="48"/>
      <c r="DE2606" s="48"/>
      <c r="DF2606" s="48"/>
      <c r="DG2606" s="48"/>
      <c r="DH2606" s="48"/>
      <c r="DI2606" s="48"/>
      <c r="DJ2606" s="48"/>
      <c r="DK2606" s="48"/>
      <c r="DL2606" s="48"/>
      <c r="DM2606" s="48"/>
      <c r="DN2606" s="48"/>
      <c r="DO2606" s="48"/>
      <c r="DP2606" s="48"/>
      <c r="DQ2606" s="48"/>
      <c r="DR2606" s="48"/>
      <c r="DS2606" s="48"/>
      <c r="DT2606" s="48"/>
      <c r="DU2606" s="48"/>
      <c r="DV2606" s="48"/>
      <c r="DW2606" s="48"/>
      <c r="DX2606" s="48"/>
      <c r="DY2606" s="48"/>
      <c r="DZ2606" s="48"/>
      <c r="EA2606" s="48"/>
      <c r="EB2606" s="48"/>
      <c r="EC2606" s="48"/>
      <c r="ED2606" s="48"/>
      <c r="EE2606" s="48"/>
      <c r="EF2606" s="48"/>
      <c r="EG2606" s="48"/>
      <c r="EH2606" s="48"/>
      <c r="EI2606" s="48"/>
      <c r="EJ2606" s="48"/>
      <c r="EK2606" s="48"/>
      <c r="EL2606" s="48"/>
      <c r="EM2606" s="48"/>
      <c r="EN2606" s="48"/>
      <c r="EO2606" s="48"/>
      <c r="EP2606" s="48"/>
      <c r="EQ2606" s="48"/>
      <c r="ER2606" s="48"/>
      <c r="ES2606" s="48"/>
      <c r="ET2606" s="48"/>
      <c r="EU2606" s="48"/>
      <c r="EV2606" s="48"/>
      <c r="EW2606" s="48"/>
      <c r="EX2606" s="48"/>
      <c r="EY2606" s="48"/>
      <c r="EZ2606" s="48"/>
      <c r="FA2606" s="48"/>
      <c r="FB2606" s="48"/>
      <c r="FC2606" s="48"/>
      <c r="FD2606" s="48"/>
      <c r="FE2606" s="48"/>
      <c r="FF2606" s="48"/>
      <c r="FG2606" s="48"/>
      <c r="FH2606" s="48"/>
      <c r="FI2606" s="48"/>
      <c r="FJ2606" s="48"/>
      <c r="FK2606" s="48"/>
      <c r="FL2606" s="48"/>
      <c r="FM2606" s="48"/>
      <c r="FN2606" s="48"/>
      <c r="FO2606" s="48"/>
      <c r="FP2606" s="48"/>
      <c r="FQ2606" s="48"/>
      <c r="FR2606" s="48"/>
      <c r="FS2606" s="48"/>
      <c r="FT2606" s="48"/>
      <c r="FU2606" s="48"/>
      <c r="FV2606" s="48"/>
      <c r="FW2606" s="48"/>
      <c r="FX2606" s="48"/>
      <c r="FY2606" s="48"/>
      <c r="FZ2606" s="48"/>
      <c r="GA2606" s="48"/>
      <c r="GB2606" s="48"/>
      <c r="GC2606" s="48"/>
      <c r="GD2606" s="48"/>
      <c r="GE2606" s="48"/>
      <c r="GF2606" s="48"/>
      <c r="GG2606" s="48"/>
      <c r="GH2606" s="48"/>
      <c r="GI2606" s="48"/>
      <c r="GJ2606" s="48"/>
      <c r="GK2606" s="48"/>
      <c r="GL2606" s="48"/>
      <c r="GM2606" s="48"/>
      <c r="GN2606" s="48"/>
      <c r="GO2606" s="48"/>
      <c r="GP2606" s="48"/>
      <c r="GQ2606" s="48"/>
      <c r="GR2606" s="48"/>
      <c r="GS2606" s="48"/>
      <c r="GT2606" s="48"/>
      <c r="GU2606" s="48"/>
      <c r="GV2606" s="48"/>
      <c r="GW2606" s="48"/>
      <c r="GX2606" s="48"/>
      <c r="GY2606" s="48"/>
      <c r="GZ2606" s="48"/>
      <c r="HA2606" s="48"/>
      <c r="HB2606" s="48"/>
      <c r="HC2606" s="48"/>
      <c r="HD2606" s="48"/>
      <c r="HE2606" s="48"/>
      <c r="HF2606" s="48"/>
      <c r="HG2606" s="48"/>
      <c r="HH2606" s="48"/>
      <c r="HI2606" s="48"/>
      <c r="HJ2606" s="48"/>
      <c r="HK2606" s="48"/>
      <c r="HL2606" s="48"/>
      <c r="HM2606" s="48"/>
      <c r="HN2606" s="48"/>
      <c r="HO2606" s="48"/>
      <c r="HP2606" s="48"/>
      <c r="HQ2606" s="48"/>
      <c r="HR2606" s="48"/>
      <c r="HS2606" s="48"/>
      <c r="HT2606" s="48"/>
      <c r="HU2606" s="48"/>
      <c r="HV2606" s="48"/>
      <c r="HW2606" s="48"/>
      <c r="HX2606" s="48"/>
      <c r="HY2606" s="48"/>
      <c r="HZ2606" s="48"/>
      <c r="IA2606" s="48"/>
      <c r="IB2606" s="48"/>
      <c r="IC2606" s="48"/>
      <c r="ID2606" s="48"/>
      <c r="IE2606" s="48"/>
      <c r="IF2606" s="48"/>
      <c r="IG2606" s="48"/>
      <c r="IH2606" s="48"/>
      <c r="II2606" s="48"/>
      <c r="IJ2606" s="48"/>
      <c r="IK2606" s="48"/>
      <c r="IL2606" s="48"/>
      <c r="IM2606" s="48"/>
      <c r="IN2606" s="48"/>
      <c r="IO2606" s="48"/>
      <c r="IP2606" s="48"/>
      <c r="IQ2606" s="48"/>
      <c r="IR2606" s="48"/>
      <c r="IS2606" s="48"/>
      <c r="IT2606" s="48"/>
      <c r="IU2606" s="48"/>
      <c r="IV2606" s="48"/>
      <c r="IW2606" s="48"/>
      <c r="IX2606" s="48"/>
      <c r="IY2606" s="48"/>
      <c r="IZ2606" s="48"/>
      <c r="JA2606" s="48"/>
    </row>
    <row r="2607" spans="2:273" s="49" customFormat="1" ht="20" customHeight="1">
      <c r="B2607" s="121" t="s">
        <v>2382</v>
      </c>
      <c r="C2607" s="122">
        <v>20181</v>
      </c>
      <c r="D2607" s="104">
        <v>2018</v>
      </c>
      <c r="E2607" s="66" t="s">
        <v>2383</v>
      </c>
      <c r="F2607" s="145"/>
      <c r="G2607" s="358"/>
      <c r="H2607" s="68" t="s">
        <v>2384</v>
      </c>
      <c r="I2607" s="68"/>
      <c r="J2607" s="92">
        <v>48</v>
      </c>
      <c r="K2607" s="200">
        <v>4540385</v>
      </c>
      <c r="L2607" s="68" t="s">
        <v>2811</v>
      </c>
      <c r="M2607" s="68" t="s">
        <v>39</v>
      </c>
      <c r="N2607" s="215">
        <v>9</v>
      </c>
      <c r="O2607" s="92">
        <v>2</v>
      </c>
      <c r="P2607" s="89">
        <v>6</v>
      </c>
      <c r="Q2607" s="70"/>
      <c r="R2607" s="68" t="s">
        <v>52</v>
      </c>
      <c r="S2607" s="13">
        <v>15</v>
      </c>
      <c r="T2607" s="13"/>
      <c r="U2607" s="7"/>
      <c r="V2607" s="7"/>
      <c r="W2607" s="7"/>
      <c r="X2607" s="7"/>
      <c r="Y2607" s="13">
        <v>8</v>
      </c>
      <c r="Z2607" s="13">
        <v>13</v>
      </c>
      <c r="AA2607" s="7"/>
      <c r="AB2607" s="7"/>
      <c r="AC2607" s="7"/>
      <c r="AD2607" s="7"/>
      <c r="AE2607" s="6"/>
      <c r="AF2607" s="48"/>
      <c r="AG2607" s="48"/>
      <c r="AH2607" s="48"/>
      <c r="AI2607" s="48"/>
      <c r="AJ2607" s="48"/>
      <c r="AK2607" s="48"/>
      <c r="AL2607" s="48"/>
      <c r="AM2607" s="48"/>
      <c r="AN2607" s="48"/>
      <c r="AO2607" s="48"/>
      <c r="AP2607" s="48"/>
      <c r="AQ2607" s="48"/>
      <c r="AR2607" s="48"/>
      <c r="AS2607" s="48"/>
      <c r="AT2607" s="48"/>
      <c r="AU2607" s="48"/>
      <c r="AV2607" s="48"/>
      <c r="AW2607" s="48"/>
      <c r="AX2607" s="48"/>
      <c r="AY2607" s="48"/>
      <c r="AZ2607" s="48"/>
      <c r="BA2607" s="48"/>
      <c r="BB2607" s="48"/>
      <c r="BC2607" s="48"/>
      <c r="BD2607" s="48"/>
      <c r="BE2607" s="48"/>
      <c r="BF2607" s="48"/>
      <c r="BG2607" s="48"/>
      <c r="BH2607" s="48"/>
      <c r="BI2607" s="48"/>
      <c r="BJ2607" s="48"/>
      <c r="BK2607" s="48"/>
      <c r="BL2607" s="48"/>
      <c r="BM2607" s="48"/>
      <c r="BN2607" s="48"/>
      <c r="BO2607" s="48"/>
      <c r="BP2607" s="48"/>
      <c r="BQ2607" s="48"/>
      <c r="BR2607" s="48"/>
      <c r="BS2607" s="48"/>
      <c r="BT2607" s="48"/>
      <c r="BU2607" s="48"/>
      <c r="BV2607" s="48"/>
      <c r="BW2607" s="48"/>
      <c r="BX2607" s="48"/>
      <c r="BY2607" s="48"/>
      <c r="BZ2607" s="48"/>
      <c r="CA2607" s="48"/>
      <c r="CB2607" s="48"/>
      <c r="CC2607" s="48"/>
      <c r="CD2607" s="48"/>
      <c r="CE2607" s="48"/>
      <c r="CF2607" s="48"/>
      <c r="CG2607" s="48"/>
      <c r="CH2607" s="48"/>
      <c r="CI2607" s="48"/>
      <c r="CJ2607" s="48"/>
      <c r="CK2607" s="48"/>
      <c r="CL2607" s="48"/>
      <c r="CM2607" s="48"/>
      <c r="CN2607" s="48"/>
      <c r="CO2607" s="48"/>
      <c r="CP2607" s="48"/>
      <c r="CQ2607" s="48"/>
      <c r="CR2607" s="48"/>
      <c r="CS2607" s="48"/>
      <c r="CT2607" s="48"/>
      <c r="CU2607" s="48"/>
      <c r="CV2607" s="48"/>
      <c r="CW2607" s="48"/>
      <c r="CX2607" s="48"/>
      <c r="CY2607" s="48"/>
      <c r="CZ2607" s="48"/>
      <c r="DA2607" s="48"/>
      <c r="DB2607" s="48"/>
      <c r="DC2607" s="48"/>
      <c r="DD2607" s="48"/>
      <c r="DE2607" s="48"/>
      <c r="DF2607" s="48"/>
      <c r="DG2607" s="48"/>
      <c r="DH2607" s="48"/>
      <c r="DI2607" s="48"/>
      <c r="DJ2607" s="48"/>
      <c r="DK2607" s="48"/>
      <c r="DL2607" s="48"/>
      <c r="DM2607" s="48"/>
      <c r="DN2607" s="48"/>
      <c r="DO2607" s="48"/>
      <c r="DP2607" s="48"/>
      <c r="DQ2607" s="48"/>
      <c r="DR2607" s="48"/>
      <c r="DS2607" s="48"/>
      <c r="DT2607" s="48"/>
      <c r="DU2607" s="48"/>
      <c r="DV2607" s="48"/>
      <c r="DW2607" s="48"/>
      <c r="DX2607" s="48"/>
      <c r="DY2607" s="48"/>
      <c r="DZ2607" s="48"/>
      <c r="EA2607" s="48"/>
      <c r="EB2607" s="48"/>
      <c r="EC2607" s="48"/>
      <c r="ED2607" s="48"/>
      <c r="EE2607" s="48"/>
      <c r="EF2607" s="48"/>
      <c r="EG2607" s="48"/>
      <c r="EH2607" s="48"/>
      <c r="EI2607" s="48"/>
      <c r="EJ2607" s="48"/>
      <c r="EK2607" s="48"/>
      <c r="EL2607" s="48"/>
      <c r="EM2607" s="48"/>
      <c r="EN2607" s="48"/>
      <c r="EO2607" s="48"/>
      <c r="EP2607" s="48"/>
      <c r="EQ2607" s="48"/>
      <c r="ER2607" s="48"/>
      <c r="ES2607" s="48"/>
      <c r="ET2607" s="48"/>
      <c r="EU2607" s="48"/>
      <c r="EV2607" s="48"/>
      <c r="EW2607" s="48"/>
      <c r="EX2607" s="48"/>
      <c r="EY2607" s="48"/>
      <c r="EZ2607" s="48"/>
      <c r="FA2607" s="48"/>
      <c r="FB2607" s="48"/>
      <c r="FC2607" s="48"/>
      <c r="FD2607" s="48"/>
      <c r="FE2607" s="48"/>
      <c r="FF2607" s="48"/>
      <c r="FG2607" s="48"/>
      <c r="FH2607" s="48"/>
      <c r="FI2607" s="48"/>
      <c r="FJ2607" s="48"/>
      <c r="FK2607" s="48"/>
      <c r="FL2607" s="48"/>
      <c r="FM2607" s="48"/>
      <c r="FN2607" s="48"/>
      <c r="FO2607" s="48"/>
      <c r="FP2607" s="48"/>
      <c r="FQ2607" s="48"/>
      <c r="FR2607" s="48"/>
      <c r="FS2607" s="48"/>
      <c r="FT2607" s="48"/>
      <c r="FU2607" s="48"/>
      <c r="FV2607" s="48"/>
      <c r="FW2607" s="48"/>
      <c r="FX2607" s="48"/>
      <c r="FY2607" s="48"/>
      <c r="FZ2607" s="48"/>
      <c r="GA2607" s="48"/>
      <c r="GB2607" s="48"/>
      <c r="GC2607" s="48"/>
      <c r="GD2607" s="48"/>
      <c r="GE2607" s="48"/>
      <c r="GF2607" s="48"/>
      <c r="GG2607" s="48"/>
      <c r="GH2607" s="48"/>
      <c r="GI2607" s="48"/>
      <c r="GJ2607" s="48"/>
      <c r="GK2607" s="48"/>
      <c r="GL2607" s="48"/>
      <c r="GM2607" s="48"/>
      <c r="GN2607" s="48"/>
      <c r="GO2607" s="48"/>
      <c r="GP2607" s="48"/>
      <c r="GQ2607" s="48"/>
      <c r="GR2607" s="48"/>
      <c r="GS2607" s="48"/>
      <c r="GT2607" s="48"/>
      <c r="GU2607" s="48"/>
      <c r="GV2607" s="48"/>
      <c r="GW2607" s="48"/>
      <c r="GX2607" s="48"/>
      <c r="GY2607" s="48"/>
      <c r="GZ2607" s="48"/>
      <c r="HA2607" s="48"/>
      <c r="HB2607" s="48"/>
      <c r="HC2607" s="48"/>
      <c r="HD2607" s="48"/>
      <c r="HE2607" s="48"/>
      <c r="HF2607" s="48"/>
      <c r="HG2607" s="48"/>
      <c r="HH2607" s="48"/>
      <c r="HI2607" s="48"/>
      <c r="HJ2607" s="48"/>
      <c r="HK2607" s="48"/>
      <c r="HL2607" s="48"/>
      <c r="HM2607" s="48"/>
      <c r="HN2607" s="48"/>
      <c r="HO2607" s="48"/>
      <c r="HP2607" s="48"/>
      <c r="HQ2607" s="48"/>
      <c r="HR2607" s="48"/>
      <c r="HS2607" s="48"/>
      <c r="HT2607" s="48"/>
      <c r="HU2607" s="48"/>
      <c r="HV2607" s="48"/>
      <c r="HW2607" s="48"/>
      <c r="HX2607" s="48"/>
      <c r="HY2607" s="48"/>
      <c r="HZ2607" s="48"/>
      <c r="IA2607" s="48"/>
      <c r="IB2607" s="48"/>
      <c r="IC2607" s="48"/>
      <c r="ID2607" s="48"/>
      <c r="IE2607" s="48"/>
      <c r="IF2607" s="48"/>
      <c r="IG2607" s="48"/>
      <c r="IH2607" s="48"/>
      <c r="II2607" s="48"/>
      <c r="IJ2607" s="48"/>
      <c r="IK2607" s="48"/>
      <c r="IL2607" s="48"/>
      <c r="IM2607" s="48"/>
      <c r="IN2607" s="48"/>
      <c r="IO2607" s="48"/>
      <c r="IP2607" s="48"/>
      <c r="IQ2607" s="48"/>
      <c r="IR2607" s="48"/>
      <c r="IS2607" s="48"/>
      <c r="IT2607" s="48"/>
      <c r="IU2607" s="48"/>
      <c r="IV2607" s="48"/>
      <c r="IW2607" s="48"/>
      <c r="IX2607" s="48"/>
      <c r="IY2607" s="48"/>
      <c r="IZ2607" s="48"/>
      <c r="JA2607" s="48"/>
    </row>
    <row r="2608" spans="2:273" s="49" customFormat="1" ht="20" customHeight="1">
      <c r="B2608" s="120" t="s">
        <v>5198</v>
      </c>
      <c r="C2608" s="113">
        <v>20191</v>
      </c>
      <c r="D2608" s="104">
        <v>2019</v>
      </c>
      <c r="E2608" s="66" t="s">
        <v>2383</v>
      </c>
      <c r="F2608" s="145"/>
      <c r="G2608" s="358"/>
      <c r="H2608" s="68" t="s">
        <v>5199</v>
      </c>
      <c r="I2608" s="68" t="s">
        <v>53</v>
      </c>
      <c r="J2608" s="92">
        <v>96</v>
      </c>
      <c r="K2608" s="200">
        <v>24731775</v>
      </c>
      <c r="L2608" s="68" t="s">
        <v>2811</v>
      </c>
      <c r="M2608" s="68" t="s">
        <v>39</v>
      </c>
      <c r="N2608" s="215">
        <v>9</v>
      </c>
      <c r="O2608" s="89">
        <v>2</v>
      </c>
      <c r="P2608" s="89">
        <v>6</v>
      </c>
      <c r="Q2608" s="68" t="s">
        <v>47</v>
      </c>
      <c r="R2608" s="68" t="s">
        <v>381</v>
      </c>
      <c r="S2608" s="6"/>
      <c r="T2608" s="6"/>
      <c r="U2608" s="6"/>
      <c r="V2608" s="6"/>
      <c r="W2608" s="6"/>
      <c r="X2608" s="6"/>
      <c r="Y2608" s="6"/>
      <c r="Z2608" s="6"/>
      <c r="AA2608" s="6"/>
      <c r="AB2608" s="6"/>
      <c r="AC2608" s="6"/>
      <c r="AD2608" s="6"/>
      <c r="AE2608" s="6"/>
      <c r="AF2608" s="6"/>
      <c r="AG2608" s="6"/>
      <c r="AH2608" s="6"/>
      <c r="AI2608" s="6"/>
      <c r="AJ2608" s="6"/>
      <c r="AK2608" s="6"/>
      <c r="AL2608" s="6"/>
      <c r="AM2608" s="6"/>
      <c r="AN2608" s="6"/>
      <c r="AO2608" s="6"/>
      <c r="AP2608" s="6"/>
      <c r="AQ2608" s="6"/>
      <c r="AR2608" s="7" t="s">
        <v>47</v>
      </c>
      <c r="AS2608" s="7" t="s">
        <v>53</v>
      </c>
      <c r="AT2608" s="6"/>
      <c r="AU2608" s="6"/>
      <c r="AV2608" s="6"/>
      <c r="AW2608" s="6"/>
      <c r="AX2608" s="6"/>
      <c r="AY2608" s="6"/>
      <c r="AZ2608" s="6"/>
      <c r="BA2608" s="6"/>
      <c r="BB2608" s="6"/>
      <c r="BC2608" s="6"/>
      <c r="BD2608" s="6"/>
      <c r="BE2608" s="6"/>
      <c r="BF2608" s="6"/>
      <c r="BG2608" s="6"/>
      <c r="BH2608" s="6"/>
      <c r="BI2608" s="6"/>
      <c r="BJ2608" s="6"/>
      <c r="BK2608" s="6"/>
      <c r="BL2608" s="6"/>
      <c r="BM2608" s="6"/>
      <c r="BN2608" s="6"/>
      <c r="BO2608" s="6"/>
      <c r="BP2608" s="6"/>
      <c r="BQ2608" s="6"/>
      <c r="BR2608" s="6"/>
      <c r="BS2608" s="6"/>
      <c r="BT2608" s="6"/>
      <c r="BU2608" s="6"/>
      <c r="BV2608" s="6"/>
      <c r="BW2608" s="6"/>
      <c r="BX2608" s="6"/>
      <c r="BY2608" s="6"/>
      <c r="BZ2608" s="6"/>
      <c r="CA2608" s="6"/>
      <c r="CB2608" s="6"/>
      <c r="CC2608" s="6"/>
      <c r="CD2608" s="6"/>
      <c r="CE2608" s="6"/>
      <c r="CF2608" s="6"/>
      <c r="CG2608" s="6"/>
      <c r="CH2608" s="6"/>
      <c r="CI2608" s="6"/>
      <c r="CJ2608" s="6"/>
      <c r="CK2608" s="6"/>
      <c r="CL2608" s="6"/>
      <c r="CM2608" s="6"/>
      <c r="CN2608" s="6"/>
      <c r="CO2608" s="6"/>
      <c r="CP2608" s="6"/>
      <c r="CQ2608" s="6"/>
      <c r="CR2608" s="6"/>
      <c r="CS2608" s="6"/>
      <c r="CT2608" s="6"/>
      <c r="CU2608" s="6"/>
      <c r="CV2608" s="6"/>
      <c r="CW2608" s="6"/>
      <c r="CX2608" s="6"/>
      <c r="CY2608" s="6"/>
      <c r="CZ2608" s="6"/>
      <c r="DA2608" s="6"/>
      <c r="DB2608" s="6"/>
      <c r="DC2608" s="6"/>
      <c r="DD2608" s="6"/>
      <c r="DE2608" s="6"/>
      <c r="DF2608" s="6"/>
      <c r="DG2608" s="6"/>
      <c r="DH2608" s="6"/>
      <c r="DI2608" s="6"/>
      <c r="DJ2608" s="6"/>
      <c r="DK2608" s="6"/>
      <c r="DL2608" s="6"/>
      <c r="DM2608" s="6"/>
      <c r="DN2608" s="6"/>
      <c r="DO2608" s="6"/>
      <c r="DP2608" s="6"/>
      <c r="DQ2608" s="6"/>
      <c r="DR2608" s="6"/>
      <c r="DS2608" s="6"/>
      <c r="DT2608" s="6"/>
      <c r="DU2608" s="6"/>
      <c r="DV2608" s="6"/>
      <c r="DW2608" s="6"/>
      <c r="DX2608" s="6"/>
      <c r="DY2608" s="6"/>
      <c r="DZ2608" s="6"/>
      <c r="EA2608" s="6"/>
      <c r="EB2608" s="6"/>
      <c r="EC2608" s="6"/>
      <c r="ED2608" s="6"/>
      <c r="EE2608" s="6"/>
      <c r="EF2608" s="6"/>
      <c r="EG2608" s="6"/>
      <c r="EH2608" s="6"/>
      <c r="EI2608" s="6"/>
      <c r="EJ2608" s="6"/>
      <c r="EK2608" s="6"/>
      <c r="EL2608" s="6"/>
      <c r="EM2608" s="6"/>
      <c r="EN2608" s="6"/>
      <c r="EO2608" s="6"/>
      <c r="EP2608" s="6"/>
      <c r="EQ2608" s="6"/>
      <c r="ER2608" s="6"/>
      <c r="ES2608" s="6"/>
      <c r="ET2608" s="6"/>
      <c r="EU2608" s="6"/>
      <c r="EV2608" s="6"/>
      <c r="EW2608" s="6"/>
      <c r="EX2608" s="6"/>
      <c r="EY2608" s="6"/>
      <c r="EZ2608" s="6"/>
      <c r="FA2608" s="6"/>
      <c r="FB2608" s="6"/>
      <c r="FC2608" s="6"/>
      <c r="FD2608" s="6"/>
      <c r="FE2608" s="6"/>
      <c r="FF2608" s="6"/>
      <c r="FG2608" s="6"/>
      <c r="FH2608" s="6"/>
      <c r="FI2608" s="6"/>
      <c r="FJ2608" s="6"/>
      <c r="FK2608" s="6"/>
      <c r="FL2608" s="6"/>
      <c r="FM2608" s="6"/>
      <c r="FN2608" s="6"/>
      <c r="FO2608" s="6"/>
      <c r="FP2608" s="6"/>
      <c r="FQ2608" s="6"/>
      <c r="FR2608" s="6"/>
      <c r="FS2608" s="6"/>
      <c r="FT2608" s="6"/>
      <c r="FU2608" s="6"/>
      <c r="FV2608" s="6"/>
      <c r="FW2608" s="6"/>
      <c r="FX2608" s="6"/>
      <c r="FY2608" s="6"/>
      <c r="FZ2608" s="6"/>
      <c r="GA2608" s="6"/>
      <c r="GB2608" s="6"/>
      <c r="GC2608" s="6"/>
      <c r="GD2608" s="6"/>
      <c r="GE2608" s="6"/>
      <c r="GF2608" s="6"/>
      <c r="GG2608" s="6"/>
      <c r="GH2608" s="6"/>
      <c r="GI2608" s="6"/>
      <c r="GJ2608" s="6"/>
      <c r="GK2608" s="6"/>
      <c r="GL2608" s="6"/>
      <c r="GM2608" s="6"/>
      <c r="GN2608" s="6"/>
      <c r="GO2608" s="6"/>
      <c r="GP2608" s="6"/>
      <c r="GQ2608" s="6"/>
      <c r="GR2608" s="6"/>
      <c r="GS2608" s="6"/>
      <c r="GT2608" s="6"/>
      <c r="GU2608" s="6"/>
      <c r="GV2608" s="6"/>
      <c r="GW2608" s="6"/>
      <c r="GX2608" s="6"/>
      <c r="GY2608" s="6"/>
      <c r="GZ2608" s="6"/>
      <c r="HA2608" s="6"/>
      <c r="HB2608" s="6"/>
      <c r="HC2608" s="6"/>
      <c r="HD2608" s="6"/>
      <c r="HE2608" s="6"/>
      <c r="HF2608" s="6"/>
      <c r="HG2608" s="6"/>
      <c r="HH2608" s="6"/>
      <c r="HI2608" s="6"/>
      <c r="HJ2608" s="6"/>
      <c r="HK2608" s="6"/>
      <c r="HL2608" s="6"/>
      <c r="HM2608" s="6"/>
      <c r="HN2608" s="6"/>
      <c r="HO2608" s="6"/>
      <c r="HP2608" s="6"/>
      <c r="HQ2608" s="6"/>
      <c r="HR2608" s="6"/>
      <c r="HS2608" s="6"/>
      <c r="HT2608" s="6"/>
      <c r="HU2608" s="6"/>
      <c r="HV2608" s="6"/>
      <c r="HW2608" s="6"/>
      <c r="HX2608" s="6"/>
      <c r="HY2608" s="6"/>
      <c r="HZ2608" s="6"/>
      <c r="IA2608" s="6"/>
      <c r="IB2608" s="6"/>
      <c r="IC2608" s="6"/>
      <c r="ID2608" s="6"/>
      <c r="IE2608" s="6"/>
      <c r="IF2608" s="6"/>
      <c r="IG2608" s="6"/>
      <c r="IH2608" s="6"/>
      <c r="II2608" s="6"/>
      <c r="IJ2608" s="6"/>
      <c r="IK2608" s="6"/>
      <c r="IL2608" s="6"/>
      <c r="IM2608" s="6"/>
      <c r="IN2608" s="6"/>
      <c r="IO2608" s="6"/>
      <c r="IP2608" s="6"/>
      <c r="IQ2608" s="6"/>
      <c r="IR2608" s="6"/>
      <c r="IS2608" s="6"/>
      <c r="IT2608" s="6"/>
      <c r="IU2608" s="6"/>
      <c r="IV2608" s="6"/>
      <c r="IW2608" s="6"/>
      <c r="IX2608" s="6"/>
      <c r="IY2608" s="6"/>
      <c r="IZ2608" s="6"/>
      <c r="JA2608" s="6"/>
      <c r="JB2608" s="6"/>
      <c r="JC2608" s="6"/>
      <c r="JD2608" s="6"/>
      <c r="JE2608" s="6"/>
      <c r="JF2608" s="6"/>
      <c r="JG2608" s="6"/>
      <c r="JH2608" s="6"/>
      <c r="JI2608" s="6"/>
      <c r="JJ2608" s="6"/>
      <c r="JK2608" s="6"/>
      <c r="JL2608" s="6"/>
      <c r="JM2608" s="6"/>
    </row>
    <row r="2609" spans="2:273" s="49" customFormat="1" ht="20" customHeight="1">
      <c r="B2609" s="120" t="s">
        <v>8174</v>
      </c>
      <c r="C2609" s="97">
        <v>20204</v>
      </c>
      <c r="D2609" s="98">
        <v>2020</v>
      </c>
      <c r="E2609" s="45" t="s">
        <v>8175</v>
      </c>
      <c r="F2609" s="146"/>
      <c r="G2609" s="359"/>
      <c r="H2609" s="46" t="s">
        <v>8176</v>
      </c>
      <c r="I2609" s="46" t="s">
        <v>58</v>
      </c>
      <c r="J2609" s="90">
        <v>29</v>
      </c>
      <c r="K2609" s="198">
        <v>500000</v>
      </c>
      <c r="L2609" s="46" t="s">
        <v>8177</v>
      </c>
      <c r="M2609" s="46" t="s">
        <v>39</v>
      </c>
      <c r="N2609" s="215">
        <v>9</v>
      </c>
      <c r="O2609" s="90">
        <v>2</v>
      </c>
      <c r="P2609" s="90">
        <v>51</v>
      </c>
      <c r="Q2609" s="46" t="s">
        <v>55</v>
      </c>
      <c r="R2609" s="46" t="s">
        <v>5964</v>
      </c>
      <c r="S2609" s="48"/>
      <c r="T2609" s="48"/>
      <c r="U2609" s="48"/>
      <c r="V2609" s="48"/>
      <c r="W2609" s="48"/>
      <c r="X2609" s="48"/>
      <c r="Y2609" s="48"/>
      <c r="Z2609" s="48"/>
      <c r="AA2609" s="48"/>
      <c r="AB2609" s="48"/>
      <c r="AC2609" s="48"/>
      <c r="AD2609" s="48"/>
      <c r="AE2609" s="48"/>
      <c r="AF2609" s="48"/>
      <c r="AG2609" s="48"/>
      <c r="AH2609" s="48"/>
      <c r="AI2609" s="48"/>
      <c r="AJ2609" s="48"/>
      <c r="AK2609" s="48"/>
      <c r="AL2609" s="48"/>
      <c r="AM2609" s="48"/>
      <c r="AN2609" s="48"/>
      <c r="AO2609" s="48"/>
      <c r="AP2609" s="48"/>
      <c r="AQ2609" s="48"/>
      <c r="AR2609" s="48"/>
      <c r="AS2609" s="48"/>
      <c r="AT2609" s="48"/>
      <c r="AU2609" s="48"/>
      <c r="AV2609" s="48"/>
      <c r="AW2609" s="48"/>
      <c r="AX2609" s="48"/>
      <c r="AY2609" s="48"/>
      <c r="AZ2609" s="48"/>
      <c r="BA2609" s="48"/>
      <c r="BB2609" s="48"/>
      <c r="BC2609" s="48"/>
      <c r="BD2609" s="48"/>
      <c r="BE2609" s="48"/>
      <c r="BF2609" s="48"/>
      <c r="BG2609" s="48"/>
      <c r="BH2609" s="48"/>
      <c r="BI2609" s="48"/>
      <c r="BJ2609" s="48"/>
      <c r="BK2609" s="48"/>
      <c r="BL2609" s="48"/>
      <c r="BM2609" s="48"/>
      <c r="BN2609" s="48"/>
      <c r="BO2609" s="48"/>
      <c r="BP2609" s="48"/>
      <c r="BQ2609" s="48"/>
      <c r="BR2609" s="48"/>
      <c r="BS2609" s="48"/>
      <c r="BT2609" s="48"/>
      <c r="BU2609" s="48"/>
      <c r="BV2609" s="48"/>
      <c r="BW2609" s="48"/>
      <c r="BX2609" s="48"/>
      <c r="BY2609" s="48"/>
      <c r="BZ2609" s="48"/>
      <c r="CA2609" s="48"/>
      <c r="CB2609" s="48"/>
      <c r="CC2609" s="48"/>
      <c r="CD2609" s="48"/>
      <c r="CE2609" s="48"/>
      <c r="CF2609" s="48"/>
      <c r="CG2609" s="48"/>
      <c r="CH2609" s="48"/>
      <c r="CI2609" s="48"/>
      <c r="CJ2609" s="48"/>
      <c r="CK2609" s="48"/>
      <c r="CL2609" s="48"/>
      <c r="CM2609" s="48"/>
      <c r="CN2609" s="48"/>
      <c r="CO2609" s="48"/>
      <c r="CP2609" s="48"/>
      <c r="CQ2609" s="48"/>
      <c r="CR2609" s="48"/>
      <c r="CS2609" s="48"/>
      <c r="CT2609" s="48"/>
      <c r="CU2609" s="48"/>
      <c r="CV2609" s="48"/>
      <c r="CW2609" s="48"/>
      <c r="CX2609" s="48"/>
      <c r="CY2609" s="48"/>
      <c r="CZ2609" s="48"/>
      <c r="DA2609" s="48"/>
      <c r="DB2609" s="48"/>
      <c r="DC2609" s="48"/>
      <c r="DD2609" s="48"/>
      <c r="DE2609" s="48"/>
      <c r="DF2609" s="48"/>
      <c r="DG2609" s="48"/>
      <c r="DH2609" s="48"/>
      <c r="DI2609" s="48"/>
      <c r="DJ2609" s="48"/>
      <c r="DK2609" s="48"/>
      <c r="DL2609" s="48"/>
      <c r="DM2609" s="48"/>
      <c r="DN2609" s="48"/>
      <c r="DO2609" s="48"/>
      <c r="DP2609" s="48"/>
      <c r="DQ2609" s="48"/>
      <c r="DR2609" s="48"/>
      <c r="DS2609" s="48"/>
      <c r="DT2609" s="48"/>
      <c r="DU2609" s="48"/>
      <c r="DV2609" s="48"/>
      <c r="DW2609" s="48"/>
      <c r="DX2609" s="48"/>
      <c r="DY2609" s="48"/>
      <c r="DZ2609" s="48"/>
      <c r="EA2609" s="48"/>
      <c r="EB2609" s="48"/>
      <c r="EC2609" s="48"/>
      <c r="ED2609" s="48"/>
      <c r="EE2609" s="48"/>
      <c r="EF2609" s="48"/>
      <c r="EG2609" s="48"/>
      <c r="EH2609" s="48"/>
      <c r="EI2609" s="48"/>
      <c r="EJ2609" s="48"/>
      <c r="EK2609" s="48"/>
      <c r="EL2609" s="48"/>
      <c r="EM2609" s="48"/>
      <c r="EN2609" s="48"/>
      <c r="EO2609" s="48"/>
      <c r="EP2609" s="48"/>
      <c r="EQ2609" s="48"/>
      <c r="ER2609" s="48"/>
      <c r="ES2609" s="48"/>
      <c r="ET2609" s="48"/>
      <c r="EU2609" s="48"/>
      <c r="EV2609" s="48"/>
      <c r="EW2609" s="48"/>
      <c r="EX2609" s="48"/>
      <c r="EY2609" s="48"/>
      <c r="EZ2609" s="48"/>
      <c r="FA2609" s="48"/>
      <c r="FB2609" s="48"/>
      <c r="FC2609" s="48"/>
      <c r="FD2609" s="48"/>
      <c r="FE2609" s="48"/>
      <c r="FF2609" s="48"/>
      <c r="FG2609" s="48"/>
      <c r="FH2609" s="48"/>
      <c r="FI2609" s="48"/>
      <c r="FJ2609" s="48"/>
      <c r="FK2609" s="48"/>
      <c r="FL2609" s="48"/>
      <c r="FM2609" s="48"/>
      <c r="FN2609" s="48"/>
      <c r="FO2609" s="48"/>
      <c r="FP2609" s="48"/>
      <c r="FQ2609" s="48"/>
      <c r="FR2609" s="48"/>
      <c r="FS2609" s="48"/>
      <c r="FT2609" s="48"/>
      <c r="FU2609" s="48"/>
      <c r="FV2609" s="48"/>
      <c r="FW2609" s="48"/>
      <c r="FX2609" s="48"/>
      <c r="FY2609" s="48"/>
      <c r="FZ2609" s="48"/>
      <c r="GA2609" s="48"/>
      <c r="GB2609" s="48"/>
      <c r="GC2609" s="48"/>
      <c r="GD2609" s="48"/>
      <c r="GE2609" s="48"/>
      <c r="GF2609" s="48"/>
      <c r="GG2609" s="48"/>
      <c r="GH2609" s="48"/>
      <c r="GI2609" s="48"/>
      <c r="GJ2609" s="48"/>
      <c r="GK2609" s="48"/>
      <c r="GL2609" s="48"/>
      <c r="GM2609" s="48"/>
      <c r="GN2609" s="48"/>
      <c r="GO2609" s="48"/>
      <c r="GP2609" s="48"/>
      <c r="GQ2609" s="48"/>
      <c r="GR2609" s="48"/>
      <c r="GS2609" s="48"/>
      <c r="GT2609" s="48"/>
      <c r="GU2609" s="48"/>
      <c r="GV2609" s="48"/>
      <c r="GW2609" s="48"/>
      <c r="GX2609" s="48"/>
      <c r="GY2609" s="48"/>
      <c r="GZ2609" s="48"/>
      <c r="HA2609" s="48"/>
      <c r="HB2609" s="48"/>
      <c r="HC2609" s="48"/>
      <c r="HD2609" s="48"/>
      <c r="HE2609" s="48"/>
      <c r="HF2609" s="48"/>
      <c r="HG2609" s="48"/>
      <c r="HH2609" s="48"/>
      <c r="HI2609" s="48"/>
      <c r="HJ2609" s="48"/>
      <c r="HK2609" s="48"/>
      <c r="HL2609" s="48"/>
      <c r="HM2609" s="48"/>
      <c r="HN2609" s="48"/>
      <c r="HO2609" s="48"/>
      <c r="HP2609" s="48"/>
      <c r="HQ2609" s="48"/>
      <c r="HR2609" s="48"/>
      <c r="HS2609" s="48"/>
      <c r="HT2609" s="48"/>
      <c r="HU2609" s="48"/>
      <c r="HV2609" s="48"/>
      <c r="HW2609" s="48"/>
      <c r="HX2609" s="48"/>
      <c r="HY2609" s="48"/>
      <c r="HZ2609" s="48"/>
      <c r="IA2609" s="48"/>
      <c r="IB2609" s="48"/>
      <c r="IC2609" s="48"/>
      <c r="ID2609" s="48"/>
      <c r="IE2609" s="48"/>
      <c r="IF2609" s="48"/>
      <c r="IG2609" s="48"/>
      <c r="IH2609" s="48"/>
      <c r="II2609" s="48"/>
      <c r="IJ2609" s="48"/>
      <c r="IK2609" s="48"/>
      <c r="IL2609" s="48"/>
      <c r="IM2609" s="48"/>
      <c r="IN2609" s="48"/>
      <c r="IO2609" s="48"/>
      <c r="IP2609" s="48"/>
      <c r="IQ2609" s="48"/>
      <c r="IR2609" s="48"/>
      <c r="IS2609" s="48"/>
      <c r="IT2609" s="48"/>
      <c r="IU2609" s="48"/>
      <c r="IV2609" s="48"/>
      <c r="IW2609" s="48"/>
      <c r="IX2609" s="48"/>
      <c r="IY2609" s="48"/>
      <c r="IZ2609" s="48"/>
      <c r="JA2609" s="48"/>
    </row>
    <row r="2610" spans="2:273" s="49" customFormat="1" ht="20" customHeight="1">
      <c r="B2610" s="121" t="s">
        <v>2393</v>
      </c>
      <c r="C2610" s="122">
        <v>20181</v>
      </c>
      <c r="D2610" s="104">
        <v>2018</v>
      </c>
      <c r="E2610" s="66" t="s">
        <v>2391</v>
      </c>
      <c r="F2610" s="145"/>
      <c r="G2610" s="358"/>
      <c r="H2610" s="68" t="s">
        <v>2394</v>
      </c>
      <c r="I2610" s="68"/>
      <c r="J2610" s="92">
        <v>20</v>
      </c>
      <c r="K2610" s="200">
        <v>146554</v>
      </c>
      <c r="L2610" s="68" t="s">
        <v>2813</v>
      </c>
      <c r="M2610" s="68" t="s">
        <v>1915</v>
      </c>
      <c r="N2610" s="215">
        <v>2</v>
      </c>
      <c r="O2610" s="92">
        <v>4</v>
      </c>
      <c r="P2610" s="89">
        <v>6</v>
      </c>
      <c r="Q2610" s="70"/>
      <c r="R2610" s="68" t="s">
        <v>52</v>
      </c>
      <c r="S2610" s="13">
        <v>9</v>
      </c>
      <c r="T2610" s="13"/>
      <c r="U2610" s="7"/>
      <c r="V2610" s="7"/>
      <c r="W2610" s="7"/>
      <c r="X2610" s="7"/>
      <c r="Y2610" s="13">
        <v>21</v>
      </c>
      <c r="Z2610" s="13"/>
      <c r="AA2610" s="7"/>
      <c r="AB2610" s="7"/>
      <c r="AC2610" s="7"/>
      <c r="AD2610" s="7"/>
      <c r="AE2610" s="6" t="s">
        <v>2395</v>
      </c>
      <c r="AF2610" s="48"/>
      <c r="AG2610" s="48"/>
      <c r="AH2610" s="48"/>
      <c r="AI2610" s="48"/>
      <c r="AJ2610" s="48"/>
      <c r="AK2610" s="48"/>
      <c r="AL2610" s="48"/>
      <c r="AM2610" s="48"/>
      <c r="AN2610" s="48"/>
      <c r="AO2610" s="48"/>
      <c r="AP2610" s="48"/>
      <c r="AQ2610" s="48"/>
      <c r="AR2610" s="48"/>
      <c r="AS2610" s="48"/>
      <c r="AT2610" s="48"/>
      <c r="AU2610" s="48"/>
      <c r="AV2610" s="48"/>
      <c r="AW2610" s="48"/>
      <c r="AX2610" s="48"/>
      <c r="AY2610" s="48"/>
      <c r="AZ2610" s="48"/>
      <c r="BA2610" s="48"/>
      <c r="BB2610" s="48"/>
      <c r="BC2610" s="48"/>
      <c r="BD2610" s="48"/>
      <c r="BE2610" s="48"/>
      <c r="BF2610" s="48"/>
      <c r="BG2610" s="48"/>
      <c r="BH2610" s="48"/>
      <c r="BI2610" s="48"/>
      <c r="BJ2610" s="48"/>
      <c r="BK2610" s="48"/>
      <c r="BL2610" s="48"/>
      <c r="BM2610" s="48"/>
      <c r="BN2610" s="48"/>
      <c r="BO2610" s="48"/>
      <c r="BP2610" s="48"/>
      <c r="BQ2610" s="48"/>
      <c r="BR2610" s="48"/>
      <c r="BS2610" s="48"/>
      <c r="BT2610" s="48"/>
      <c r="BU2610" s="48"/>
      <c r="BV2610" s="48"/>
      <c r="BW2610" s="48"/>
      <c r="BX2610" s="48"/>
      <c r="BY2610" s="48"/>
      <c r="BZ2610" s="48"/>
      <c r="CA2610" s="48"/>
      <c r="CB2610" s="48"/>
      <c r="CC2610" s="48"/>
      <c r="CD2610" s="48"/>
      <c r="CE2610" s="48"/>
      <c r="CF2610" s="48"/>
      <c r="CG2610" s="48"/>
      <c r="CH2610" s="48"/>
      <c r="CI2610" s="48"/>
      <c r="CJ2610" s="48"/>
      <c r="CK2610" s="48"/>
      <c r="CL2610" s="48"/>
      <c r="CM2610" s="48"/>
      <c r="CN2610" s="48"/>
      <c r="CO2610" s="48"/>
      <c r="CP2610" s="48"/>
      <c r="CQ2610" s="48"/>
      <c r="CR2610" s="48"/>
      <c r="CS2610" s="48"/>
      <c r="CT2610" s="48"/>
      <c r="CU2610" s="48"/>
      <c r="CV2610" s="48"/>
      <c r="CW2610" s="48"/>
      <c r="CX2610" s="48"/>
      <c r="CY2610" s="48"/>
      <c r="CZ2610" s="48"/>
      <c r="DA2610" s="48"/>
      <c r="DB2610" s="48"/>
      <c r="DC2610" s="48"/>
      <c r="DD2610" s="48"/>
      <c r="DE2610" s="48"/>
      <c r="DF2610" s="48"/>
      <c r="DG2610" s="48"/>
      <c r="DH2610" s="48"/>
      <c r="DI2610" s="48"/>
      <c r="DJ2610" s="48"/>
      <c r="DK2610" s="48"/>
      <c r="DL2610" s="48"/>
      <c r="DM2610" s="48"/>
      <c r="DN2610" s="48"/>
      <c r="DO2610" s="48"/>
      <c r="DP2610" s="48"/>
      <c r="DQ2610" s="48"/>
      <c r="DR2610" s="48"/>
      <c r="DS2610" s="48"/>
      <c r="DT2610" s="48"/>
      <c r="DU2610" s="48"/>
      <c r="DV2610" s="48"/>
      <c r="DW2610" s="48"/>
      <c r="DX2610" s="48"/>
      <c r="DY2610" s="48"/>
      <c r="DZ2610" s="48"/>
      <c r="EA2610" s="48"/>
      <c r="EB2610" s="48"/>
      <c r="EC2610" s="48"/>
      <c r="ED2610" s="48"/>
      <c r="EE2610" s="48"/>
      <c r="EF2610" s="48"/>
      <c r="EG2610" s="48"/>
      <c r="EH2610" s="48"/>
      <c r="EI2610" s="48"/>
      <c r="EJ2610" s="48"/>
      <c r="EK2610" s="48"/>
      <c r="EL2610" s="48"/>
      <c r="EM2610" s="48"/>
      <c r="EN2610" s="48"/>
      <c r="EO2610" s="48"/>
      <c r="EP2610" s="48"/>
      <c r="EQ2610" s="48"/>
      <c r="ER2610" s="48"/>
      <c r="ES2610" s="48"/>
      <c r="ET2610" s="48"/>
      <c r="EU2610" s="48"/>
      <c r="EV2610" s="48"/>
      <c r="EW2610" s="48"/>
      <c r="EX2610" s="48"/>
      <c r="EY2610" s="48"/>
      <c r="EZ2610" s="48"/>
      <c r="FA2610" s="48"/>
      <c r="FB2610" s="48"/>
      <c r="FC2610" s="48"/>
      <c r="FD2610" s="48"/>
      <c r="FE2610" s="48"/>
      <c r="FF2610" s="48"/>
      <c r="FG2610" s="48"/>
      <c r="FH2610" s="48"/>
      <c r="FI2610" s="48"/>
      <c r="FJ2610" s="48"/>
      <c r="FK2610" s="48"/>
      <c r="FL2610" s="48"/>
      <c r="FM2610" s="48"/>
      <c r="FN2610" s="48"/>
      <c r="FO2610" s="48"/>
      <c r="FP2610" s="48"/>
      <c r="FQ2610" s="48"/>
      <c r="FR2610" s="48"/>
      <c r="FS2610" s="48"/>
      <c r="FT2610" s="48"/>
      <c r="FU2610" s="48"/>
      <c r="FV2610" s="48"/>
      <c r="FW2610" s="48"/>
      <c r="FX2610" s="48"/>
      <c r="FY2610" s="48"/>
      <c r="FZ2610" s="48"/>
      <c r="GA2610" s="48"/>
      <c r="GB2610" s="48"/>
      <c r="GC2610" s="48"/>
      <c r="GD2610" s="48"/>
      <c r="GE2610" s="48"/>
      <c r="GF2610" s="48"/>
      <c r="GG2610" s="48"/>
      <c r="GH2610" s="48"/>
      <c r="GI2610" s="48"/>
      <c r="GJ2610" s="48"/>
      <c r="GK2610" s="48"/>
      <c r="GL2610" s="48"/>
      <c r="GM2610" s="48"/>
      <c r="GN2610" s="48"/>
      <c r="GO2610" s="48"/>
      <c r="GP2610" s="48"/>
      <c r="GQ2610" s="48"/>
      <c r="GR2610" s="48"/>
      <c r="GS2610" s="48"/>
      <c r="GT2610" s="48"/>
      <c r="GU2610" s="48"/>
      <c r="GV2610" s="48"/>
      <c r="GW2610" s="48"/>
      <c r="GX2610" s="48"/>
      <c r="GY2610" s="48"/>
      <c r="GZ2610" s="48"/>
      <c r="HA2610" s="48"/>
      <c r="HB2610" s="48"/>
      <c r="HC2610" s="48"/>
      <c r="HD2610" s="48"/>
      <c r="HE2610" s="48"/>
      <c r="HF2610" s="48"/>
      <c r="HG2610" s="48"/>
      <c r="HH2610" s="48"/>
      <c r="HI2610" s="48"/>
      <c r="HJ2610" s="48"/>
      <c r="HK2610" s="48"/>
      <c r="HL2610" s="48"/>
      <c r="HM2610" s="48"/>
      <c r="HN2610" s="48"/>
      <c r="HO2610" s="48"/>
      <c r="HP2610" s="48"/>
      <c r="HQ2610" s="48"/>
      <c r="HR2610" s="48"/>
      <c r="HS2610" s="48"/>
      <c r="HT2610" s="48"/>
      <c r="HU2610" s="48"/>
      <c r="HV2610" s="48"/>
      <c r="HW2610" s="48"/>
      <c r="HX2610" s="48"/>
      <c r="HY2610" s="48"/>
      <c r="HZ2610" s="48"/>
      <c r="IA2610" s="48"/>
      <c r="IB2610" s="48"/>
      <c r="IC2610" s="48"/>
      <c r="ID2610" s="48"/>
      <c r="IE2610" s="48"/>
      <c r="IF2610" s="48"/>
      <c r="IG2610" s="48"/>
      <c r="IH2610" s="48"/>
      <c r="II2610" s="48"/>
      <c r="IJ2610" s="48"/>
      <c r="IK2610" s="48"/>
      <c r="IL2610" s="48"/>
      <c r="IM2610" s="48"/>
      <c r="IN2610" s="48"/>
      <c r="IO2610" s="48"/>
      <c r="IP2610" s="48"/>
      <c r="IQ2610" s="48"/>
      <c r="IR2610" s="48"/>
      <c r="IS2610" s="48"/>
      <c r="IT2610" s="48"/>
      <c r="IU2610" s="48"/>
      <c r="IV2610" s="48"/>
      <c r="IW2610" s="48"/>
      <c r="IX2610" s="48"/>
      <c r="IY2610" s="48"/>
      <c r="IZ2610" s="48"/>
      <c r="JA2610" s="48"/>
    </row>
    <row r="2611" spans="2:273" s="49" customFormat="1" ht="20" customHeight="1">
      <c r="B2611" s="120" t="s">
        <v>5200</v>
      </c>
      <c r="C2611" s="113">
        <v>20191</v>
      </c>
      <c r="D2611" s="104">
        <v>2019</v>
      </c>
      <c r="E2611" s="66" t="s">
        <v>2391</v>
      </c>
      <c r="F2611" s="145"/>
      <c r="G2611" s="358"/>
      <c r="H2611" s="68" t="s">
        <v>5201</v>
      </c>
      <c r="I2611" s="68" t="s">
        <v>53</v>
      </c>
      <c r="J2611" s="92">
        <v>33</v>
      </c>
      <c r="K2611" s="200">
        <v>807122</v>
      </c>
      <c r="L2611" s="68" t="s">
        <v>2813</v>
      </c>
      <c r="M2611" s="68" t="s">
        <v>1915</v>
      </c>
      <c r="N2611" s="215">
        <v>2</v>
      </c>
      <c r="O2611" s="89">
        <v>4</v>
      </c>
      <c r="P2611" s="89">
        <v>6</v>
      </c>
      <c r="Q2611" s="68" t="s">
        <v>161</v>
      </c>
      <c r="R2611" s="68" t="s">
        <v>52</v>
      </c>
      <c r="S2611" s="6"/>
      <c r="T2611" s="6"/>
      <c r="U2611" s="6"/>
      <c r="V2611" s="6"/>
      <c r="W2611" s="6"/>
      <c r="X2611" s="6"/>
      <c r="Y2611" s="6"/>
      <c r="Z2611" s="6"/>
      <c r="AA2611" s="6"/>
      <c r="AB2611" s="6"/>
      <c r="AC2611" s="6"/>
      <c r="AD2611" s="6"/>
      <c r="AE2611" s="6"/>
      <c r="AF2611" s="48"/>
      <c r="AG2611" s="48"/>
      <c r="AH2611" s="48"/>
      <c r="AI2611" s="48"/>
      <c r="AJ2611" s="48"/>
      <c r="AK2611" s="48"/>
      <c r="AL2611" s="48"/>
      <c r="AM2611" s="48"/>
      <c r="AN2611" s="48"/>
      <c r="AO2611" s="48"/>
      <c r="AP2611" s="48"/>
      <c r="AQ2611" s="48"/>
      <c r="AR2611" s="48"/>
      <c r="AS2611" s="48"/>
      <c r="AT2611" s="48"/>
      <c r="AU2611" s="48"/>
      <c r="AV2611" s="48"/>
      <c r="AW2611" s="48"/>
      <c r="AX2611" s="48"/>
      <c r="AY2611" s="48"/>
      <c r="AZ2611" s="48"/>
      <c r="BA2611" s="48"/>
      <c r="BB2611" s="48"/>
      <c r="BC2611" s="48"/>
      <c r="BD2611" s="48"/>
      <c r="BE2611" s="48"/>
      <c r="BF2611" s="48"/>
      <c r="BG2611" s="48"/>
      <c r="BH2611" s="48"/>
      <c r="BI2611" s="48"/>
      <c r="BJ2611" s="48"/>
      <c r="BK2611" s="48"/>
      <c r="BL2611" s="48"/>
      <c r="BM2611" s="48"/>
      <c r="BN2611" s="48"/>
      <c r="BO2611" s="48"/>
      <c r="BP2611" s="48"/>
      <c r="BQ2611" s="48"/>
      <c r="BR2611" s="48"/>
      <c r="BS2611" s="48"/>
      <c r="BT2611" s="48"/>
      <c r="BU2611" s="48"/>
      <c r="BV2611" s="48"/>
      <c r="BW2611" s="48"/>
      <c r="BX2611" s="48"/>
      <c r="BY2611" s="48"/>
      <c r="BZ2611" s="48"/>
      <c r="CA2611" s="48"/>
      <c r="CB2611" s="48"/>
      <c r="CC2611" s="48"/>
      <c r="CD2611" s="48"/>
      <c r="CE2611" s="48"/>
      <c r="CF2611" s="48"/>
      <c r="CG2611" s="48"/>
      <c r="CH2611" s="48"/>
      <c r="CI2611" s="48"/>
      <c r="CJ2611" s="48"/>
      <c r="CK2611" s="48"/>
      <c r="CL2611" s="48"/>
      <c r="CM2611" s="48"/>
      <c r="CN2611" s="48"/>
      <c r="CO2611" s="48"/>
      <c r="CP2611" s="48"/>
      <c r="CQ2611" s="48"/>
      <c r="CR2611" s="48"/>
      <c r="CS2611" s="48"/>
      <c r="CT2611" s="48"/>
      <c r="CU2611" s="48"/>
      <c r="CV2611" s="48"/>
      <c r="CW2611" s="48"/>
      <c r="CX2611" s="48"/>
      <c r="CY2611" s="48"/>
      <c r="CZ2611" s="48"/>
      <c r="DA2611" s="48"/>
      <c r="DB2611" s="48"/>
      <c r="DC2611" s="48"/>
      <c r="DD2611" s="48"/>
      <c r="DE2611" s="48"/>
      <c r="DF2611" s="48"/>
      <c r="DG2611" s="48"/>
      <c r="DH2611" s="48"/>
      <c r="DI2611" s="48"/>
      <c r="DJ2611" s="48"/>
      <c r="DK2611" s="48"/>
      <c r="DL2611" s="48"/>
      <c r="DM2611" s="48"/>
      <c r="DN2611" s="48"/>
      <c r="DO2611" s="48"/>
      <c r="DP2611" s="48"/>
      <c r="DQ2611" s="48"/>
      <c r="DR2611" s="48"/>
      <c r="DS2611" s="48"/>
      <c r="DT2611" s="48"/>
      <c r="DU2611" s="48"/>
      <c r="DV2611" s="48"/>
      <c r="DW2611" s="48"/>
      <c r="DX2611" s="48"/>
      <c r="DY2611" s="48"/>
      <c r="DZ2611" s="48"/>
      <c r="EA2611" s="48"/>
      <c r="EB2611" s="48"/>
      <c r="EC2611" s="48"/>
      <c r="ED2611" s="48"/>
      <c r="EE2611" s="48"/>
      <c r="EF2611" s="48"/>
      <c r="EG2611" s="48"/>
      <c r="EH2611" s="48"/>
      <c r="EI2611" s="48"/>
      <c r="EJ2611" s="48"/>
      <c r="EK2611" s="48"/>
      <c r="EL2611" s="48"/>
      <c r="EM2611" s="48"/>
      <c r="EN2611" s="48"/>
      <c r="EO2611" s="48"/>
      <c r="EP2611" s="48"/>
      <c r="EQ2611" s="48"/>
      <c r="ER2611" s="48"/>
      <c r="ES2611" s="48"/>
      <c r="ET2611" s="48"/>
      <c r="EU2611" s="48"/>
      <c r="EV2611" s="48"/>
      <c r="EW2611" s="48"/>
      <c r="EX2611" s="48"/>
      <c r="EY2611" s="48"/>
      <c r="EZ2611" s="48"/>
      <c r="FA2611" s="48"/>
      <c r="FB2611" s="48"/>
      <c r="FC2611" s="48"/>
      <c r="FD2611" s="48"/>
      <c r="FE2611" s="48"/>
      <c r="FF2611" s="48"/>
      <c r="FG2611" s="48"/>
      <c r="FH2611" s="48"/>
      <c r="FI2611" s="48"/>
      <c r="FJ2611" s="48"/>
      <c r="FK2611" s="48"/>
      <c r="FL2611" s="48"/>
      <c r="FM2611" s="48"/>
      <c r="FN2611" s="48"/>
      <c r="FO2611" s="48"/>
      <c r="FP2611" s="48"/>
      <c r="FQ2611" s="48"/>
      <c r="FR2611" s="48"/>
      <c r="FS2611" s="48"/>
      <c r="FT2611" s="48"/>
      <c r="FU2611" s="48"/>
      <c r="FV2611" s="48"/>
      <c r="FW2611" s="48"/>
      <c r="FX2611" s="48"/>
      <c r="FY2611" s="48"/>
      <c r="FZ2611" s="48"/>
      <c r="GA2611" s="48"/>
      <c r="GB2611" s="48"/>
      <c r="GC2611" s="48"/>
      <c r="GD2611" s="48"/>
      <c r="GE2611" s="48"/>
      <c r="GF2611" s="48"/>
      <c r="GG2611" s="48"/>
      <c r="GH2611" s="48"/>
      <c r="GI2611" s="48"/>
      <c r="GJ2611" s="48"/>
      <c r="GK2611" s="48"/>
      <c r="GL2611" s="48"/>
      <c r="GM2611" s="48"/>
      <c r="GN2611" s="48"/>
      <c r="GO2611" s="48"/>
      <c r="GP2611" s="48"/>
      <c r="GQ2611" s="48"/>
      <c r="GR2611" s="48"/>
      <c r="GS2611" s="48"/>
      <c r="GT2611" s="48"/>
      <c r="GU2611" s="48"/>
      <c r="GV2611" s="48"/>
      <c r="GW2611" s="48"/>
      <c r="GX2611" s="48"/>
      <c r="GY2611" s="48"/>
      <c r="GZ2611" s="48"/>
      <c r="HA2611" s="48"/>
      <c r="HB2611" s="48"/>
      <c r="HC2611" s="48"/>
      <c r="HD2611" s="48"/>
      <c r="HE2611" s="48"/>
      <c r="HF2611" s="48"/>
      <c r="HG2611" s="48"/>
      <c r="HH2611" s="48"/>
      <c r="HI2611" s="48"/>
      <c r="HJ2611" s="48"/>
      <c r="HK2611" s="48"/>
      <c r="HL2611" s="48"/>
      <c r="HM2611" s="48"/>
      <c r="HN2611" s="48"/>
      <c r="HO2611" s="48"/>
      <c r="HP2611" s="48"/>
      <c r="HQ2611" s="48"/>
      <c r="HR2611" s="48"/>
      <c r="HS2611" s="48"/>
      <c r="HT2611" s="48"/>
      <c r="HU2611" s="48"/>
      <c r="HV2611" s="48"/>
      <c r="HW2611" s="48"/>
      <c r="HX2611" s="48"/>
      <c r="HY2611" s="48"/>
      <c r="HZ2611" s="48"/>
      <c r="IA2611" s="48"/>
      <c r="IB2611" s="48"/>
      <c r="IC2611" s="48"/>
      <c r="ID2611" s="48"/>
      <c r="IE2611" s="48"/>
      <c r="IF2611" s="48"/>
      <c r="IG2611" s="48"/>
      <c r="IH2611" s="48"/>
      <c r="II2611" s="48"/>
      <c r="IJ2611" s="48"/>
      <c r="IK2611" s="48"/>
      <c r="IL2611" s="48"/>
      <c r="IM2611" s="48"/>
      <c r="IN2611" s="48"/>
      <c r="IO2611" s="48"/>
      <c r="IP2611" s="48"/>
      <c r="IQ2611" s="48"/>
      <c r="IR2611" s="48"/>
      <c r="IS2611" s="48"/>
      <c r="IT2611" s="48"/>
      <c r="IU2611" s="48"/>
      <c r="IV2611" s="48"/>
      <c r="IW2611" s="48"/>
      <c r="IX2611" s="48"/>
      <c r="IY2611" s="48"/>
      <c r="IZ2611" s="48"/>
      <c r="JA2611" s="48"/>
    </row>
    <row r="2612" spans="2:273" s="49" customFormat="1" ht="20" customHeight="1">
      <c r="B2612" s="121" t="s">
        <v>2390</v>
      </c>
      <c r="C2612" s="122">
        <v>20181</v>
      </c>
      <c r="D2612" s="104">
        <v>2018</v>
      </c>
      <c r="E2612" s="66" t="s">
        <v>2391</v>
      </c>
      <c r="F2612" s="145"/>
      <c r="G2612" s="358"/>
      <c r="H2612" s="68" t="s">
        <v>2812</v>
      </c>
      <c r="I2612" s="68"/>
      <c r="J2612" s="92">
        <v>37</v>
      </c>
      <c r="K2612" s="200">
        <v>2597032</v>
      </c>
      <c r="L2612" s="68" t="s">
        <v>2813</v>
      </c>
      <c r="M2612" s="68" t="s">
        <v>1915</v>
      </c>
      <c r="N2612" s="215">
        <v>2</v>
      </c>
      <c r="O2612" s="92">
        <v>4</v>
      </c>
      <c r="P2612" s="89">
        <v>6</v>
      </c>
      <c r="Q2612" s="70"/>
      <c r="R2612" s="75" t="s">
        <v>52</v>
      </c>
      <c r="S2612" s="13">
        <v>9</v>
      </c>
      <c r="T2612" s="13">
        <v>1</v>
      </c>
      <c r="U2612" s="7"/>
      <c r="V2612" s="7"/>
      <c r="W2612" s="7"/>
      <c r="X2612" s="7"/>
      <c r="Y2612" s="13">
        <v>21</v>
      </c>
      <c r="Z2612" s="13"/>
      <c r="AA2612" s="7"/>
      <c r="AB2612" s="7"/>
      <c r="AC2612" s="7"/>
      <c r="AD2612" s="7"/>
      <c r="AE2612" s="6" t="s">
        <v>2392</v>
      </c>
      <c r="AF2612" s="48"/>
      <c r="AG2612" s="48"/>
      <c r="AH2612" s="48"/>
      <c r="AI2612" s="48"/>
      <c r="AJ2612" s="48"/>
      <c r="AK2612" s="48"/>
      <c r="AL2612" s="48"/>
      <c r="AM2612" s="48"/>
      <c r="AN2612" s="48"/>
      <c r="AO2612" s="48"/>
      <c r="AP2612" s="48"/>
      <c r="AQ2612" s="48"/>
      <c r="AR2612" s="48"/>
      <c r="AS2612" s="48"/>
      <c r="AT2612" s="48"/>
      <c r="AU2612" s="48"/>
      <c r="AV2612" s="48"/>
      <c r="AW2612" s="48"/>
      <c r="AX2612" s="48"/>
      <c r="AY2612" s="48"/>
      <c r="AZ2612" s="48"/>
      <c r="BA2612" s="48"/>
      <c r="BB2612" s="48"/>
      <c r="BC2612" s="48"/>
      <c r="BD2612" s="48"/>
      <c r="BE2612" s="48"/>
      <c r="BF2612" s="48"/>
      <c r="BG2612" s="48"/>
      <c r="BH2612" s="48"/>
      <c r="BI2612" s="48"/>
      <c r="BJ2612" s="48"/>
      <c r="BK2612" s="48"/>
      <c r="BL2612" s="48"/>
      <c r="BM2612" s="48"/>
      <c r="BN2612" s="48"/>
      <c r="BO2612" s="48"/>
      <c r="BP2612" s="48"/>
      <c r="BQ2612" s="48"/>
      <c r="BR2612" s="48"/>
      <c r="BS2612" s="48"/>
      <c r="BT2612" s="48"/>
      <c r="BU2612" s="48"/>
      <c r="BV2612" s="48"/>
      <c r="BW2612" s="48"/>
      <c r="BX2612" s="48"/>
      <c r="BY2612" s="48"/>
      <c r="BZ2612" s="48"/>
      <c r="CA2612" s="48"/>
      <c r="CB2612" s="48"/>
      <c r="CC2612" s="48"/>
      <c r="CD2612" s="48"/>
      <c r="CE2612" s="48"/>
      <c r="CF2612" s="48"/>
      <c r="CG2612" s="48"/>
      <c r="CH2612" s="48"/>
      <c r="CI2612" s="48"/>
      <c r="CJ2612" s="48"/>
      <c r="CK2612" s="48"/>
      <c r="CL2612" s="48"/>
      <c r="CM2612" s="48"/>
      <c r="CN2612" s="48"/>
      <c r="CO2612" s="48"/>
      <c r="CP2612" s="48"/>
      <c r="CQ2612" s="48"/>
      <c r="CR2612" s="48"/>
      <c r="CS2612" s="48"/>
      <c r="CT2612" s="48"/>
      <c r="CU2612" s="48"/>
      <c r="CV2612" s="48"/>
      <c r="CW2612" s="48"/>
      <c r="CX2612" s="48"/>
      <c r="CY2612" s="48"/>
      <c r="CZ2612" s="48"/>
      <c r="DA2612" s="48"/>
      <c r="DB2612" s="48"/>
      <c r="DC2612" s="48"/>
      <c r="DD2612" s="48"/>
      <c r="DE2612" s="48"/>
      <c r="DF2612" s="48"/>
      <c r="DG2612" s="48"/>
      <c r="DH2612" s="48"/>
      <c r="DI2612" s="48"/>
      <c r="DJ2612" s="48"/>
      <c r="DK2612" s="48"/>
      <c r="DL2612" s="48"/>
      <c r="DM2612" s="48"/>
      <c r="DN2612" s="48"/>
      <c r="DO2612" s="48"/>
      <c r="DP2612" s="48"/>
      <c r="DQ2612" s="48"/>
      <c r="DR2612" s="48"/>
      <c r="DS2612" s="48"/>
      <c r="DT2612" s="48"/>
      <c r="DU2612" s="48"/>
      <c r="DV2612" s="48"/>
      <c r="DW2612" s="48"/>
      <c r="DX2612" s="48"/>
      <c r="DY2612" s="48"/>
      <c r="DZ2612" s="48"/>
      <c r="EA2612" s="48"/>
      <c r="EB2612" s="48"/>
      <c r="EC2612" s="48"/>
      <c r="ED2612" s="48"/>
      <c r="EE2612" s="48"/>
      <c r="EF2612" s="48"/>
      <c r="EG2612" s="48"/>
      <c r="EH2612" s="48"/>
      <c r="EI2612" s="48"/>
      <c r="EJ2612" s="48"/>
      <c r="EK2612" s="48"/>
      <c r="EL2612" s="48"/>
      <c r="EM2612" s="48"/>
      <c r="EN2612" s="48"/>
      <c r="EO2612" s="48"/>
      <c r="EP2612" s="48"/>
      <c r="EQ2612" s="48"/>
      <c r="ER2612" s="48"/>
      <c r="ES2612" s="48"/>
      <c r="ET2612" s="48"/>
      <c r="EU2612" s="48"/>
      <c r="EV2612" s="48"/>
      <c r="EW2612" s="48"/>
      <c r="EX2612" s="48"/>
      <c r="EY2612" s="48"/>
      <c r="EZ2612" s="48"/>
      <c r="FA2612" s="48"/>
      <c r="FB2612" s="48"/>
      <c r="FC2612" s="48"/>
      <c r="FD2612" s="48"/>
      <c r="FE2612" s="48"/>
      <c r="FF2612" s="48"/>
      <c r="FG2612" s="48"/>
      <c r="FH2612" s="48"/>
      <c r="FI2612" s="48"/>
      <c r="FJ2612" s="48"/>
      <c r="FK2612" s="48"/>
      <c r="FL2612" s="48"/>
      <c r="FM2612" s="48"/>
      <c r="FN2612" s="48"/>
      <c r="FO2612" s="48"/>
      <c r="FP2612" s="48"/>
      <c r="FQ2612" s="48"/>
      <c r="FR2612" s="48"/>
      <c r="FS2612" s="48"/>
      <c r="FT2612" s="48"/>
      <c r="FU2612" s="48"/>
      <c r="FV2612" s="48"/>
      <c r="FW2612" s="48"/>
      <c r="FX2612" s="48"/>
      <c r="FY2612" s="48"/>
      <c r="FZ2612" s="48"/>
      <c r="GA2612" s="48"/>
      <c r="GB2612" s="48"/>
      <c r="GC2612" s="48"/>
      <c r="GD2612" s="48"/>
      <c r="GE2612" s="48"/>
      <c r="GF2612" s="48"/>
      <c r="GG2612" s="48"/>
      <c r="GH2612" s="48"/>
      <c r="GI2612" s="48"/>
      <c r="GJ2612" s="48"/>
      <c r="GK2612" s="48"/>
      <c r="GL2612" s="48"/>
      <c r="GM2612" s="48"/>
      <c r="GN2612" s="48"/>
      <c r="GO2612" s="48"/>
      <c r="GP2612" s="48"/>
      <c r="GQ2612" s="48"/>
      <c r="GR2612" s="48"/>
      <c r="GS2612" s="48"/>
      <c r="GT2612" s="48"/>
      <c r="GU2612" s="48"/>
      <c r="GV2612" s="48"/>
      <c r="GW2612" s="48"/>
      <c r="GX2612" s="48"/>
      <c r="GY2612" s="48"/>
      <c r="GZ2612" s="48"/>
      <c r="HA2612" s="48"/>
      <c r="HB2612" s="48"/>
      <c r="HC2612" s="48"/>
      <c r="HD2612" s="48"/>
      <c r="HE2612" s="48"/>
      <c r="HF2612" s="48"/>
      <c r="HG2612" s="48"/>
      <c r="HH2612" s="48"/>
      <c r="HI2612" s="48"/>
      <c r="HJ2612" s="48"/>
      <c r="HK2612" s="48"/>
      <c r="HL2612" s="48"/>
      <c r="HM2612" s="48"/>
      <c r="HN2612" s="48"/>
      <c r="HO2612" s="48"/>
      <c r="HP2612" s="48"/>
      <c r="HQ2612" s="48"/>
      <c r="HR2612" s="48"/>
      <c r="HS2612" s="48"/>
      <c r="HT2612" s="48"/>
      <c r="HU2612" s="48"/>
      <c r="HV2612" s="48"/>
      <c r="HW2612" s="48"/>
      <c r="HX2612" s="48"/>
      <c r="HY2612" s="48"/>
      <c r="HZ2612" s="48"/>
      <c r="IA2612" s="48"/>
      <c r="IB2612" s="48"/>
      <c r="IC2612" s="48"/>
      <c r="ID2612" s="48"/>
      <c r="IE2612" s="48"/>
      <c r="IF2612" s="48"/>
      <c r="IG2612" s="48"/>
      <c r="IH2612" s="48"/>
      <c r="II2612" s="48"/>
      <c r="IJ2612" s="48"/>
      <c r="IK2612" s="48"/>
      <c r="IL2612" s="48"/>
      <c r="IM2612" s="48"/>
      <c r="IN2612" s="48"/>
      <c r="IO2612" s="48"/>
      <c r="IP2612" s="48"/>
      <c r="IQ2612" s="48"/>
      <c r="IR2612" s="48"/>
      <c r="IS2612" s="48"/>
      <c r="IT2612" s="48"/>
      <c r="IU2612" s="48"/>
      <c r="IV2612" s="48"/>
      <c r="IW2612" s="48"/>
      <c r="IX2612" s="48"/>
      <c r="IY2612" s="48"/>
      <c r="IZ2612" s="48"/>
      <c r="JA2612" s="48"/>
    </row>
    <row r="2613" spans="2:273" s="49" customFormat="1" ht="20" customHeight="1">
      <c r="B2613" s="102" t="s">
        <v>2396</v>
      </c>
      <c r="C2613" s="103">
        <v>20182</v>
      </c>
      <c r="D2613" s="104">
        <v>2018</v>
      </c>
      <c r="E2613" s="67" t="s">
        <v>2397</v>
      </c>
      <c r="F2613" s="144"/>
      <c r="G2613" s="358"/>
      <c r="H2613" s="69" t="s">
        <v>2398</v>
      </c>
      <c r="I2613" s="70" t="s">
        <v>37</v>
      </c>
      <c r="J2613" s="92">
        <v>40</v>
      </c>
      <c r="K2613" s="199">
        <v>4999559</v>
      </c>
      <c r="L2613" s="70" t="s">
        <v>2399</v>
      </c>
      <c r="M2613" s="70" t="s">
        <v>74</v>
      </c>
      <c r="N2613" s="215">
        <v>4</v>
      </c>
      <c r="O2613" s="91">
        <v>6</v>
      </c>
      <c r="P2613" s="91">
        <v>53</v>
      </c>
      <c r="Q2613" s="69" t="s">
        <v>55</v>
      </c>
      <c r="R2613" s="70" t="s">
        <v>156</v>
      </c>
      <c r="S2613" s="37"/>
      <c r="T2613" s="37"/>
      <c r="U2613" s="37"/>
      <c r="V2613" s="37"/>
      <c r="W2613" s="37"/>
      <c r="X2613" s="37"/>
      <c r="Y2613" s="37"/>
      <c r="Z2613" s="37"/>
      <c r="AA2613" s="37"/>
      <c r="AB2613" s="37"/>
      <c r="AC2613" s="37"/>
      <c r="AD2613" s="37"/>
      <c r="AE2613" s="37"/>
      <c r="AF2613" s="6"/>
      <c r="AG2613" s="6"/>
      <c r="AH2613" s="6"/>
      <c r="AI2613" s="6"/>
      <c r="AJ2613" s="6"/>
      <c r="AK2613" s="6"/>
      <c r="AL2613" s="6"/>
      <c r="AM2613" s="6"/>
      <c r="AN2613" s="6"/>
      <c r="AO2613" s="6"/>
      <c r="AP2613" s="6"/>
      <c r="AQ2613" s="6"/>
      <c r="AR2613" s="6"/>
      <c r="AS2613" s="6"/>
      <c r="AT2613" s="6"/>
      <c r="AU2613" s="6"/>
      <c r="AV2613" s="6"/>
      <c r="AW2613" s="6"/>
      <c r="AX2613" s="6"/>
      <c r="AY2613" s="6"/>
      <c r="AZ2613" s="6"/>
      <c r="BA2613" s="6"/>
      <c r="BB2613" s="6"/>
      <c r="BC2613" s="6"/>
      <c r="BD2613" s="6"/>
      <c r="BE2613" s="6"/>
      <c r="BF2613" s="6"/>
      <c r="BG2613" s="6"/>
      <c r="BH2613" s="6"/>
      <c r="BI2613" s="6"/>
      <c r="BJ2613" s="6"/>
      <c r="BK2613" s="6"/>
      <c r="BL2613" s="6"/>
      <c r="BM2613" s="6"/>
      <c r="BN2613" s="6"/>
      <c r="BO2613" s="6"/>
      <c r="BP2613" s="6"/>
      <c r="BQ2613" s="6"/>
      <c r="BR2613" s="6"/>
      <c r="BS2613" s="6"/>
      <c r="BT2613" s="6"/>
      <c r="BU2613" s="6"/>
      <c r="BV2613" s="6"/>
      <c r="BW2613" s="6"/>
      <c r="BX2613" s="6"/>
      <c r="BY2613" s="6"/>
      <c r="BZ2613" s="6"/>
      <c r="CA2613" s="6"/>
      <c r="CB2613" s="6"/>
      <c r="CC2613" s="6"/>
      <c r="CD2613" s="6"/>
      <c r="CE2613" s="6"/>
      <c r="CF2613" s="6"/>
      <c r="CG2613" s="6"/>
      <c r="CH2613" s="6"/>
      <c r="CI2613" s="6"/>
      <c r="CJ2613" s="6"/>
      <c r="CK2613" s="6"/>
      <c r="CL2613" s="6"/>
      <c r="CM2613" s="6"/>
      <c r="CN2613" s="6"/>
      <c r="CO2613" s="6"/>
      <c r="CP2613" s="6"/>
      <c r="CQ2613" s="6"/>
      <c r="CR2613" s="6"/>
      <c r="CS2613" s="6"/>
      <c r="CT2613" s="6"/>
      <c r="CU2613" s="6"/>
      <c r="CV2613" s="6"/>
      <c r="CW2613" s="6"/>
      <c r="CX2613" s="6"/>
      <c r="CY2613" s="6"/>
      <c r="CZ2613" s="6"/>
      <c r="DA2613" s="6"/>
      <c r="DB2613" s="6"/>
      <c r="DC2613" s="6"/>
      <c r="DD2613" s="6"/>
      <c r="DE2613" s="6"/>
      <c r="DF2613" s="6"/>
      <c r="DG2613" s="6"/>
      <c r="DH2613" s="6"/>
      <c r="DI2613" s="6"/>
      <c r="DJ2613" s="6"/>
      <c r="DK2613" s="6"/>
      <c r="DL2613" s="6"/>
      <c r="DM2613" s="6"/>
      <c r="DN2613" s="6"/>
      <c r="DO2613" s="6"/>
      <c r="DP2613" s="6"/>
      <c r="DQ2613" s="6"/>
      <c r="DR2613" s="6"/>
      <c r="DS2613" s="6"/>
      <c r="DT2613" s="6"/>
      <c r="DU2613" s="6"/>
      <c r="DV2613" s="6"/>
      <c r="DW2613" s="6"/>
      <c r="DX2613" s="6"/>
      <c r="DY2613" s="6"/>
      <c r="DZ2613" s="6"/>
      <c r="EA2613" s="6"/>
      <c r="EB2613" s="6"/>
      <c r="EC2613" s="6"/>
      <c r="ED2613" s="6"/>
      <c r="EE2613" s="6"/>
      <c r="EF2613" s="6"/>
      <c r="EG2613" s="6"/>
      <c r="EH2613" s="6"/>
      <c r="EI2613" s="6"/>
      <c r="EJ2613" s="6"/>
      <c r="EK2613" s="6"/>
      <c r="EL2613" s="6"/>
      <c r="EM2613" s="6"/>
      <c r="EN2613" s="6"/>
      <c r="EO2613" s="6"/>
      <c r="EP2613" s="6"/>
      <c r="EQ2613" s="6"/>
      <c r="ER2613" s="6"/>
      <c r="ES2613" s="6"/>
      <c r="ET2613" s="6"/>
      <c r="EU2613" s="6"/>
      <c r="EV2613" s="6"/>
      <c r="EW2613" s="6"/>
      <c r="EX2613" s="6"/>
      <c r="EY2613" s="6"/>
      <c r="EZ2613" s="6"/>
      <c r="FA2613" s="6"/>
      <c r="FB2613" s="6"/>
      <c r="FC2613" s="6"/>
      <c r="FD2613" s="6"/>
      <c r="FE2613" s="6"/>
      <c r="FF2613" s="6"/>
      <c r="FG2613" s="6"/>
      <c r="FH2613" s="6"/>
      <c r="FI2613" s="6"/>
      <c r="FJ2613" s="6"/>
      <c r="FK2613" s="6"/>
      <c r="FL2613" s="6"/>
      <c r="FM2613" s="6"/>
      <c r="FN2613" s="6"/>
      <c r="FO2613" s="6"/>
      <c r="FP2613" s="6"/>
      <c r="FQ2613" s="6"/>
      <c r="FR2613" s="6"/>
      <c r="FS2613" s="6"/>
      <c r="FT2613" s="6"/>
      <c r="FU2613" s="6"/>
      <c r="FV2613" s="6"/>
      <c r="FW2613" s="6"/>
      <c r="FX2613" s="6"/>
      <c r="FY2613" s="6"/>
      <c r="FZ2613" s="6"/>
      <c r="GA2613" s="6"/>
      <c r="GB2613" s="6"/>
      <c r="GC2613" s="6"/>
      <c r="GD2613" s="6"/>
      <c r="GE2613" s="6"/>
      <c r="GF2613" s="6"/>
      <c r="GG2613" s="6"/>
      <c r="GH2613" s="6"/>
      <c r="GI2613" s="6"/>
      <c r="GJ2613" s="6"/>
      <c r="GK2613" s="6"/>
      <c r="GL2613" s="6"/>
      <c r="GM2613" s="6"/>
      <c r="GN2613" s="6"/>
      <c r="GO2613" s="6"/>
      <c r="GP2613" s="6"/>
      <c r="GQ2613" s="6"/>
      <c r="GR2613" s="6"/>
      <c r="GS2613" s="6"/>
      <c r="GT2613" s="6"/>
      <c r="GU2613" s="6"/>
      <c r="GV2613" s="6"/>
      <c r="GW2613" s="6"/>
      <c r="GX2613" s="6"/>
      <c r="GY2613" s="6"/>
      <c r="GZ2613" s="6"/>
      <c r="HA2613" s="6"/>
      <c r="HB2613" s="6"/>
      <c r="HC2613" s="6"/>
      <c r="HD2613" s="6"/>
      <c r="HE2613" s="6"/>
      <c r="HF2613" s="6"/>
      <c r="HG2613" s="6"/>
      <c r="HH2613" s="6"/>
      <c r="HI2613" s="6"/>
      <c r="HJ2613" s="6"/>
      <c r="HK2613" s="6"/>
      <c r="HL2613" s="6"/>
      <c r="HM2613" s="6"/>
      <c r="HN2613" s="6"/>
      <c r="HO2613" s="6"/>
      <c r="HP2613" s="6"/>
      <c r="HQ2613" s="6"/>
      <c r="HR2613" s="6"/>
      <c r="HS2613" s="6"/>
      <c r="HT2613" s="6"/>
      <c r="HU2613" s="6"/>
      <c r="HV2613" s="6"/>
      <c r="HW2613" s="6"/>
      <c r="HX2613" s="6"/>
      <c r="HY2613" s="6"/>
      <c r="HZ2613" s="6"/>
      <c r="IA2613" s="6"/>
      <c r="IB2613" s="6"/>
      <c r="IC2613" s="6"/>
      <c r="ID2613" s="6"/>
      <c r="IE2613" s="6"/>
      <c r="IF2613" s="6"/>
      <c r="IG2613" s="6"/>
      <c r="IH2613" s="6"/>
      <c r="II2613" s="6"/>
      <c r="IJ2613" s="6"/>
      <c r="IK2613" s="6"/>
      <c r="IL2613" s="6"/>
      <c r="IM2613" s="6"/>
      <c r="IN2613" s="6"/>
      <c r="IO2613" s="6"/>
      <c r="IP2613" s="6"/>
      <c r="IQ2613" s="6"/>
      <c r="IR2613" s="6"/>
      <c r="IS2613" s="6"/>
      <c r="IT2613" s="6"/>
      <c r="IU2613" s="6"/>
      <c r="IV2613" s="6"/>
      <c r="IW2613" s="6"/>
      <c r="IX2613" s="6"/>
      <c r="IY2613" s="6"/>
      <c r="IZ2613" s="6"/>
      <c r="JA2613" s="6"/>
      <c r="JB2613" s="6"/>
      <c r="JC2613" s="6"/>
      <c r="JD2613" s="6"/>
      <c r="JE2613" s="6"/>
      <c r="JF2613" s="6"/>
      <c r="JG2613" s="6"/>
      <c r="JH2613" s="6"/>
      <c r="JI2613" s="6"/>
      <c r="JJ2613" s="6"/>
      <c r="JK2613" s="6"/>
      <c r="JL2613" s="6"/>
      <c r="JM2613" s="6"/>
    </row>
    <row r="2614" spans="2:273" s="49" customFormat="1" ht="20" customHeight="1">
      <c r="B2614" s="121" t="s">
        <v>2403</v>
      </c>
      <c r="C2614" s="122">
        <v>20181</v>
      </c>
      <c r="D2614" s="104">
        <v>2018</v>
      </c>
      <c r="E2614" s="66" t="s">
        <v>2401</v>
      </c>
      <c r="F2614" s="145"/>
      <c r="G2614" s="358"/>
      <c r="H2614" s="68" t="s">
        <v>2404</v>
      </c>
      <c r="I2614" s="68"/>
      <c r="J2614" s="92">
        <v>45</v>
      </c>
      <c r="K2614" s="200">
        <v>205541</v>
      </c>
      <c r="L2614" s="68" t="s">
        <v>2814</v>
      </c>
      <c r="M2614" s="68" t="s">
        <v>203</v>
      </c>
      <c r="N2614" s="215">
        <v>1</v>
      </c>
      <c r="O2614" s="92">
        <v>3</v>
      </c>
      <c r="P2614" s="89">
        <v>54</v>
      </c>
      <c r="Q2614" s="70"/>
      <c r="R2614" s="68" t="s">
        <v>111</v>
      </c>
      <c r="S2614" s="13">
        <v>9</v>
      </c>
      <c r="T2614" s="13"/>
      <c r="U2614" s="7"/>
      <c r="V2614" s="7"/>
      <c r="W2614" s="7"/>
      <c r="X2614" s="7"/>
      <c r="Y2614" s="13">
        <v>4</v>
      </c>
      <c r="Z2614" s="13"/>
      <c r="AA2614" s="7"/>
      <c r="AB2614" s="7"/>
      <c r="AC2614" s="7"/>
      <c r="AD2614" s="7"/>
      <c r="AE2614" s="6" t="s">
        <v>2405</v>
      </c>
      <c r="AF2614" s="6"/>
      <c r="AG2614" s="6"/>
      <c r="AH2614" s="6"/>
      <c r="AI2614" s="6"/>
      <c r="AJ2614" s="6"/>
      <c r="AK2614" s="6"/>
      <c r="AL2614" s="6"/>
      <c r="AM2614" s="6"/>
      <c r="AN2614" s="6"/>
      <c r="AO2614" s="6"/>
      <c r="AP2614" s="6"/>
      <c r="AQ2614" s="6"/>
      <c r="AR2614" s="6"/>
      <c r="AS2614" s="6"/>
      <c r="AT2614" s="6"/>
      <c r="AU2614" s="6"/>
      <c r="AV2614" s="6"/>
      <c r="AW2614" s="6"/>
      <c r="AX2614" s="6"/>
      <c r="AY2614" s="6"/>
      <c r="AZ2614" s="6"/>
      <c r="BA2614" s="6"/>
      <c r="BB2614" s="6"/>
      <c r="BC2614" s="6"/>
      <c r="BD2614" s="6"/>
      <c r="BE2614" s="6"/>
      <c r="BF2614" s="6"/>
      <c r="BG2614" s="6"/>
      <c r="BH2614" s="6"/>
      <c r="BI2614" s="6"/>
      <c r="BJ2614" s="6"/>
      <c r="BK2614" s="6"/>
      <c r="BL2614" s="6"/>
      <c r="BM2614" s="6"/>
      <c r="BN2614" s="6"/>
      <c r="BO2614" s="6"/>
      <c r="BP2614" s="6"/>
      <c r="BQ2614" s="6"/>
      <c r="BR2614" s="6"/>
      <c r="BS2614" s="6"/>
      <c r="BT2614" s="6"/>
      <c r="BU2614" s="6"/>
      <c r="BV2614" s="6"/>
      <c r="BW2614" s="6"/>
      <c r="BX2614" s="6"/>
      <c r="BY2614" s="6"/>
      <c r="BZ2614" s="6"/>
      <c r="CA2614" s="6"/>
      <c r="CB2614" s="6"/>
      <c r="CC2614" s="6"/>
      <c r="CD2614" s="6"/>
      <c r="CE2614" s="6"/>
      <c r="CF2614" s="6"/>
      <c r="CG2614" s="6"/>
      <c r="CH2614" s="6"/>
      <c r="CI2614" s="6"/>
      <c r="CJ2614" s="6"/>
      <c r="CK2614" s="6"/>
      <c r="CL2614" s="6"/>
      <c r="CM2614" s="6"/>
      <c r="CN2614" s="6"/>
      <c r="CO2614" s="6"/>
      <c r="CP2614" s="6"/>
      <c r="CQ2614" s="6"/>
      <c r="CR2614" s="6"/>
      <c r="CS2614" s="6"/>
      <c r="CT2614" s="6"/>
      <c r="CU2614" s="6"/>
      <c r="CV2614" s="6"/>
      <c r="CW2614" s="6"/>
      <c r="CX2614" s="6"/>
      <c r="CY2614" s="6"/>
      <c r="CZ2614" s="6"/>
      <c r="DA2614" s="6"/>
      <c r="DB2614" s="6"/>
      <c r="DC2614" s="6"/>
      <c r="DD2614" s="6"/>
      <c r="DE2614" s="6"/>
      <c r="DF2614" s="6"/>
      <c r="DG2614" s="6"/>
      <c r="DH2614" s="6"/>
      <c r="DI2614" s="6"/>
      <c r="DJ2614" s="6"/>
      <c r="DK2614" s="6"/>
      <c r="DL2614" s="6"/>
      <c r="DM2614" s="6"/>
      <c r="DN2614" s="6"/>
      <c r="DO2614" s="6"/>
      <c r="DP2614" s="6"/>
      <c r="DQ2614" s="6"/>
      <c r="DR2614" s="6"/>
      <c r="DS2614" s="6"/>
      <c r="DT2614" s="6"/>
      <c r="DU2614" s="6"/>
      <c r="DV2614" s="6"/>
      <c r="DW2614" s="6"/>
      <c r="DX2614" s="6"/>
      <c r="DY2614" s="6"/>
      <c r="DZ2614" s="6"/>
      <c r="EA2614" s="6"/>
      <c r="EB2614" s="6"/>
      <c r="EC2614" s="6"/>
      <c r="ED2614" s="6"/>
      <c r="EE2614" s="6"/>
      <c r="EF2614" s="6"/>
      <c r="EG2614" s="6"/>
      <c r="EH2614" s="6"/>
      <c r="EI2614" s="6"/>
      <c r="EJ2614" s="6"/>
      <c r="EK2614" s="6"/>
      <c r="EL2614" s="6"/>
      <c r="EM2614" s="6"/>
      <c r="EN2614" s="6"/>
      <c r="EO2614" s="6"/>
      <c r="EP2614" s="6"/>
      <c r="EQ2614" s="6"/>
      <c r="ER2614" s="6"/>
      <c r="ES2614" s="6"/>
      <c r="ET2614" s="6"/>
      <c r="EU2614" s="6"/>
      <c r="EV2614" s="6"/>
      <c r="EW2614" s="6"/>
      <c r="EX2614" s="6"/>
      <c r="EY2614" s="6"/>
      <c r="EZ2614" s="6"/>
      <c r="FA2614" s="6"/>
      <c r="FB2614" s="6"/>
      <c r="FC2614" s="6"/>
      <c r="FD2614" s="6"/>
      <c r="FE2614" s="6"/>
      <c r="FF2614" s="6"/>
      <c r="FG2614" s="6"/>
      <c r="FH2614" s="6"/>
      <c r="FI2614" s="6"/>
      <c r="FJ2614" s="6"/>
      <c r="FK2614" s="6"/>
      <c r="FL2614" s="6"/>
      <c r="FM2614" s="6"/>
      <c r="FN2614" s="6"/>
      <c r="FO2614" s="6"/>
      <c r="FP2614" s="6"/>
      <c r="FQ2614" s="6"/>
      <c r="FR2614" s="6"/>
      <c r="FS2614" s="6"/>
      <c r="FT2614" s="6"/>
      <c r="FU2614" s="6"/>
      <c r="FV2614" s="6"/>
      <c r="FW2614" s="6"/>
      <c r="FX2614" s="6"/>
      <c r="FY2614" s="6"/>
      <c r="FZ2614" s="6"/>
      <c r="GA2614" s="6"/>
      <c r="GB2614" s="6"/>
      <c r="GC2614" s="6"/>
      <c r="GD2614" s="6"/>
      <c r="GE2614" s="6"/>
      <c r="GF2614" s="6"/>
      <c r="GG2614" s="6"/>
      <c r="GH2614" s="6"/>
      <c r="GI2614" s="6"/>
      <c r="GJ2614" s="6"/>
      <c r="GK2614" s="6"/>
      <c r="GL2614" s="6"/>
      <c r="GM2614" s="6"/>
      <c r="GN2614" s="6"/>
      <c r="GO2614" s="6"/>
      <c r="GP2614" s="6"/>
      <c r="GQ2614" s="6"/>
      <c r="GR2614" s="6"/>
      <c r="GS2614" s="6"/>
      <c r="GT2614" s="6"/>
      <c r="GU2614" s="6"/>
      <c r="GV2614" s="6"/>
      <c r="GW2614" s="6"/>
      <c r="GX2614" s="6"/>
      <c r="GY2614" s="6"/>
      <c r="GZ2614" s="6"/>
      <c r="HA2614" s="6"/>
      <c r="HB2614" s="6"/>
      <c r="HC2614" s="6"/>
      <c r="HD2614" s="6"/>
      <c r="HE2614" s="6"/>
      <c r="HF2614" s="6"/>
      <c r="HG2614" s="6"/>
      <c r="HH2614" s="6"/>
      <c r="HI2614" s="6"/>
      <c r="HJ2614" s="6"/>
      <c r="HK2614" s="6"/>
      <c r="HL2614" s="6"/>
      <c r="HM2614" s="6"/>
      <c r="HN2614" s="6"/>
      <c r="HO2614" s="6"/>
      <c r="HP2614" s="6"/>
      <c r="HQ2614" s="6"/>
      <c r="HR2614" s="6"/>
      <c r="HS2614" s="6"/>
      <c r="HT2614" s="6"/>
      <c r="HU2614" s="6"/>
      <c r="HV2614" s="6"/>
      <c r="HW2614" s="6"/>
      <c r="HX2614" s="6"/>
      <c r="HY2614" s="6"/>
      <c r="HZ2614" s="6"/>
      <c r="IA2614" s="6"/>
      <c r="IB2614" s="6"/>
      <c r="IC2614" s="6"/>
      <c r="ID2614" s="6"/>
      <c r="IE2614" s="6"/>
      <c r="IF2614" s="6"/>
      <c r="IG2614" s="6"/>
      <c r="IH2614" s="6"/>
      <c r="II2614" s="6"/>
      <c r="IJ2614" s="6"/>
      <c r="IK2614" s="6"/>
      <c r="IL2614" s="6"/>
      <c r="IM2614" s="6"/>
      <c r="IN2614" s="6"/>
      <c r="IO2614" s="6"/>
      <c r="IP2614" s="6"/>
      <c r="IQ2614" s="6"/>
      <c r="IR2614" s="6"/>
      <c r="IS2614" s="6"/>
      <c r="IT2614" s="6"/>
      <c r="IU2614" s="6"/>
      <c r="IV2614" s="6"/>
      <c r="IW2614" s="6"/>
      <c r="IX2614" s="6"/>
      <c r="IY2614" s="6"/>
      <c r="IZ2614" s="6"/>
      <c r="JA2614" s="6"/>
      <c r="JB2614" s="6"/>
      <c r="JC2614" s="6"/>
      <c r="JD2614" s="6"/>
      <c r="JE2614" s="6"/>
      <c r="JF2614" s="6"/>
      <c r="JG2614" s="6"/>
      <c r="JH2614" s="6"/>
      <c r="JI2614" s="6"/>
      <c r="JJ2614" s="6"/>
      <c r="JK2614" s="6"/>
      <c r="JL2614" s="6"/>
      <c r="JM2614" s="6"/>
    </row>
    <row r="2615" spans="2:273" s="49" customFormat="1" ht="20" customHeight="1">
      <c r="B2615" s="121" t="s">
        <v>2400</v>
      </c>
      <c r="C2615" s="122">
        <v>20181</v>
      </c>
      <c r="D2615" s="104">
        <v>2018</v>
      </c>
      <c r="E2615" s="66" t="s">
        <v>2401</v>
      </c>
      <c r="F2615" s="145"/>
      <c r="G2615" s="358"/>
      <c r="H2615" s="68" t="s">
        <v>2402</v>
      </c>
      <c r="I2615" s="68"/>
      <c r="J2615" s="92">
        <v>60</v>
      </c>
      <c r="K2615" s="200">
        <v>2646806</v>
      </c>
      <c r="L2615" s="68" t="s">
        <v>2814</v>
      </c>
      <c r="M2615" s="68" t="s">
        <v>203</v>
      </c>
      <c r="N2615" s="215">
        <v>1</v>
      </c>
      <c r="O2615" s="92">
        <v>3</v>
      </c>
      <c r="P2615" s="89">
        <v>54</v>
      </c>
      <c r="Q2615" s="70"/>
      <c r="R2615" s="68" t="s">
        <v>151</v>
      </c>
      <c r="S2615" s="13">
        <v>9</v>
      </c>
      <c r="T2615" s="13"/>
      <c r="U2615" s="7"/>
      <c r="V2615" s="7"/>
      <c r="W2615" s="7"/>
      <c r="X2615" s="7"/>
      <c r="Y2615" s="13">
        <v>7</v>
      </c>
      <c r="Z2615" s="13"/>
      <c r="AA2615" s="7"/>
      <c r="AB2615" s="7"/>
      <c r="AC2615" s="7"/>
      <c r="AD2615" s="7"/>
      <c r="AE2615" s="6"/>
      <c r="AF2615" s="6"/>
      <c r="AG2615" s="6"/>
      <c r="AH2615" s="6"/>
      <c r="AI2615" s="6"/>
      <c r="AJ2615" s="6"/>
      <c r="AK2615" s="6"/>
      <c r="AL2615" s="6"/>
      <c r="AM2615" s="6"/>
      <c r="AN2615" s="6"/>
      <c r="AO2615" s="6"/>
      <c r="AP2615" s="6"/>
      <c r="AQ2615" s="6"/>
      <c r="AR2615" s="6"/>
      <c r="AS2615" s="6"/>
      <c r="AT2615" s="6"/>
      <c r="AU2615" s="6"/>
      <c r="AV2615" s="6"/>
      <c r="AW2615" s="6"/>
      <c r="AX2615" s="6"/>
      <c r="AY2615" s="6"/>
      <c r="AZ2615" s="6"/>
      <c r="BA2615" s="6"/>
      <c r="BB2615" s="6"/>
      <c r="BC2615" s="6"/>
      <c r="BD2615" s="6"/>
      <c r="BE2615" s="6"/>
      <c r="BF2615" s="6"/>
      <c r="BG2615" s="6"/>
      <c r="BH2615" s="6"/>
      <c r="BI2615" s="6"/>
      <c r="BJ2615" s="6"/>
      <c r="BK2615" s="6"/>
      <c r="BL2615" s="6"/>
      <c r="BM2615" s="6"/>
      <c r="BN2615" s="6"/>
      <c r="BO2615" s="6"/>
      <c r="BP2615" s="6"/>
      <c r="BQ2615" s="6"/>
      <c r="BR2615" s="6"/>
      <c r="BS2615" s="6"/>
      <c r="BT2615" s="6"/>
      <c r="BU2615" s="6"/>
      <c r="BV2615" s="6"/>
      <c r="BW2615" s="6"/>
      <c r="BX2615" s="6"/>
      <c r="BY2615" s="6"/>
      <c r="BZ2615" s="6"/>
      <c r="CA2615" s="6"/>
      <c r="CB2615" s="6"/>
      <c r="CC2615" s="6"/>
      <c r="CD2615" s="6"/>
      <c r="CE2615" s="6"/>
      <c r="CF2615" s="6"/>
      <c r="CG2615" s="6"/>
      <c r="CH2615" s="6"/>
      <c r="CI2615" s="6"/>
      <c r="CJ2615" s="6"/>
      <c r="CK2615" s="6"/>
      <c r="CL2615" s="6"/>
      <c r="CM2615" s="6"/>
      <c r="CN2615" s="6"/>
      <c r="CO2615" s="6"/>
      <c r="CP2615" s="6"/>
      <c r="CQ2615" s="6"/>
      <c r="CR2615" s="6"/>
      <c r="CS2615" s="6"/>
      <c r="CT2615" s="6"/>
      <c r="CU2615" s="6"/>
      <c r="CV2615" s="6"/>
      <c r="CW2615" s="6"/>
      <c r="CX2615" s="6"/>
      <c r="CY2615" s="6"/>
      <c r="CZ2615" s="6"/>
      <c r="DA2615" s="6"/>
      <c r="DB2615" s="6"/>
      <c r="DC2615" s="6"/>
      <c r="DD2615" s="6"/>
      <c r="DE2615" s="6"/>
      <c r="DF2615" s="6"/>
      <c r="DG2615" s="6"/>
      <c r="DH2615" s="6"/>
      <c r="DI2615" s="6"/>
      <c r="DJ2615" s="6"/>
      <c r="DK2615" s="6"/>
      <c r="DL2615" s="6"/>
      <c r="DM2615" s="6"/>
      <c r="DN2615" s="6"/>
      <c r="DO2615" s="6"/>
      <c r="DP2615" s="6"/>
      <c r="DQ2615" s="6"/>
      <c r="DR2615" s="6"/>
      <c r="DS2615" s="6"/>
      <c r="DT2615" s="6"/>
      <c r="DU2615" s="6"/>
      <c r="DV2615" s="6"/>
      <c r="DW2615" s="6"/>
      <c r="DX2615" s="6"/>
      <c r="DY2615" s="6"/>
      <c r="DZ2615" s="6"/>
      <c r="EA2615" s="6"/>
      <c r="EB2615" s="6"/>
      <c r="EC2615" s="6"/>
      <c r="ED2615" s="6"/>
      <c r="EE2615" s="6"/>
      <c r="EF2615" s="6"/>
      <c r="EG2615" s="6"/>
      <c r="EH2615" s="6"/>
      <c r="EI2615" s="6"/>
      <c r="EJ2615" s="6"/>
      <c r="EK2615" s="6"/>
      <c r="EL2615" s="6"/>
      <c r="EM2615" s="6"/>
      <c r="EN2615" s="6"/>
      <c r="EO2615" s="6"/>
      <c r="EP2615" s="6"/>
      <c r="EQ2615" s="6"/>
      <c r="ER2615" s="6"/>
      <c r="ES2615" s="6"/>
      <c r="ET2615" s="6"/>
      <c r="EU2615" s="6"/>
      <c r="EV2615" s="6"/>
      <c r="EW2615" s="6"/>
      <c r="EX2615" s="6"/>
      <c r="EY2615" s="6"/>
      <c r="EZ2615" s="6"/>
      <c r="FA2615" s="6"/>
      <c r="FB2615" s="6"/>
      <c r="FC2615" s="6"/>
      <c r="FD2615" s="6"/>
      <c r="FE2615" s="6"/>
      <c r="FF2615" s="6"/>
      <c r="FG2615" s="6"/>
      <c r="FH2615" s="6"/>
      <c r="FI2615" s="6"/>
      <c r="FJ2615" s="6"/>
      <c r="FK2615" s="6"/>
      <c r="FL2615" s="6"/>
      <c r="FM2615" s="6"/>
      <c r="FN2615" s="6"/>
      <c r="FO2615" s="6"/>
      <c r="FP2615" s="6"/>
      <c r="FQ2615" s="6"/>
      <c r="FR2615" s="6"/>
      <c r="FS2615" s="6"/>
      <c r="FT2615" s="6"/>
      <c r="FU2615" s="6"/>
      <c r="FV2615" s="6"/>
      <c r="FW2615" s="6"/>
      <c r="FX2615" s="6"/>
      <c r="FY2615" s="6"/>
      <c r="FZ2615" s="6"/>
      <c r="GA2615" s="6"/>
      <c r="GB2615" s="6"/>
      <c r="GC2615" s="6"/>
      <c r="GD2615" s="6"/>
      <c r="GE2615" s="6"/>
      <c r="GF2615" s="6"/>
      <c r="GG2615" s="6"/>
      <c r="GH2615" s="6"/>
      <c r="GI2615" s="6"/>
      <c r="GJ2615" s="6"/>
      <c r="GK2615" s="6"/>
      <c r="GL2615" s="6"/>
      <c r="GM2615" s="6"/>
      <c r="GN2615" s="6"/>
      <c r="GO2615" s="6"/>
      <c r="GP2615" s="6"/>
      <c r="GQ2615" s="6"/>
      <c r="GR2615" s="6"/>
      <c r="GS2615" s="6"/>
      <c r="GT2615" s="6"/>
      <c r="GU2615" s="6"/>
      <c r="GV2615" s="6"/>
      <c r="GW2615" s="6"/>
      <c r="GX2615" s="6"/>
      <c r="GY2615" s="6"/>
      <c r="GZ2615" s="6"/>
      <c r="HA2615" s="6"/>
      <c r="HB2615" s="6"/>
      <c r="HC2615" s="6"/>
      <c r="HD2615" s="6"/>
      <c r="HE2615" s="6"/>
      <c r="HF2615" s="6"/>
      <c r="HG2615" s="6"/>
      <c r="HH2615" s="6"/>
      <c r="HI2615" s="6"/>
      <c r="HJ2615" s="6"/>
      <c r="HK2615" s="6"/>
      <c r="HL2615" s="6"/>
      <c r="HM2615" s="6"/>
      <c r="HN2615" s="6"/>
      <c r="HO2615" s="6"/>
      <c r="HP2615" s="6"/>
      <c r="HQ2615" s="6"/>
      <c r="HR2615" s="6"/>
      <c r="HS2615" s="6"/>
      <c r="HT2615" s="6"/>
      <c r="HU2615" s="6"/>
      <c r="HV2615" s="6"/>
      <c r="HW2615" s="6"/>
      <c r="HX2615" s="6"/>
      <c r="HY2615" s="6"/>
      <c r="HZ2615" s="6"/>
      <c r="IA2615" s="6"/>
      <c r="IB2615" s="6"/>
      <c r="IC2615" s="6"/>
      <c r="ID2615" s="6"/>
      <c r="IE2615" s="6"/>
      <c r="IF2615" s="6"/>
      <c r="IG2615" s="6"/>
      <c r="IH2615" s="6"/>
      <c r="II2615" s="6"/>
      <c r="IJ2615" s="6"/>
      <c r="IK2615" s="6"/>
      <c r="IL2615" s="6"/>
      <c r="IM2615" s="6"/>
      <c r="IN2615" s="6"/>
      <c r="IO2615" s="6"/>
      <c r="IP2615" s="6"/>
      <c r="IQ2615" s="6"/>
      <c r="IR2615" s="6"/>
      <c r="IS2615" s="6"/>
      <c r="IT2615" s="6"/>
      <c r="IU2615" s="6"/>
      <c r="IV2615" s="6"/>
      <c r="IW2615" s="6"/>
      <c r="IX2615" s="6"/>
      <c r="IY2615" s="6"/>
      <c r="IZ2615" s="6"/>
      <c r="JA2615" s="6"/>
      <c r="JB2615" s="37"/>
      <c r="JC2615" s="37"/>
      <c r="JD2615" s="37"/>
      <c r="JE2615" s="37"/>
      <c r="JF2615" s="37"/>
      <c r="JG2615" s="37"/>
      <c r="JH2615" s="37"/>
      <c r="JI2615" s="37"/>
      <c r="JJ2615" s="37"/>
      <c r="JK2615" s="37"/>
      <c r="JL2615" s="37"/>
      <c r="JM2615" s="37"/>
    </row>
    <row r="2616" spans="2:273" s="49" customFormat="1" ht="20" customHeight="1">
      <c r="B2616" s="120" t="s">
        <v>5202</v>
      </c>
      <c r="C2616" s="113">
        <v>20191</v>
      </c>
      <c r="D2616" s="104">
        <v>2019</v>
      </c>
      <c r="E2616" s="66" t="s">
        <v>2401</v>
      </c>
      <c r="F2616" s="145"/>
      <c r="G2616" s="358"/>
      <c r="H2616" s="68" t="s">
        <v>5203</v>
      </c>
      <c r="I2616" s="68" t="s">
        <v>53</v>
      </c>
      <c r="J2616" s="92">
        <v>49</v>
      </c>
      <c r="K2616" s="200">
        <v>6165471</v>
      </c>
      <c r="L2616" s="68" t="s">
        <v>2814</v>
      </c>
      <c r="M2616" s="68" t="s">
        <v>203</v>
      </c>
      <c r="N2616" s="215">
        <v>1</v>
      </c>
      <c r="O2616" s="89">
        <v>3</v>
      </c>
      <c r="P2616" s="89">
        <v>54</v>
      </c>
      <c r="Q2616" s="68" t="s">
        <v>47</v>
      </c>
      <c r="R2616" s="68" t="s">
        <v>151</v>
      </c>
      <c r="S2616" s="6"/>
      <c r="T2616" s="6"/>
      <c r="U2616" s="6"/>
      <c r="V2616" s="6"/>
      <c r="W2616" s="6"/>
      <c r="X2616" s="6"/>
      <c r="Y2616" s="6"/>
      <c r="Z2616" s="6"/>
      <c r="AA2616" s="6"/>
      <c r="AB2616" s="6"/>
      <c r="AC2616" s="6"/>
      <c r="AD2616" s="6"/>
      <c r="AE2616" s="6"/>
      <c r="AF2616" s="48"/>
      <c r="AG2616" s="48"/>
      <c r="AH2616" s="48"/>
      <c r="AI2616" s="48"/>
      <c r="AJ2616" s="48"/>
      <c r="AK2616" s="48"/>
      <c r="AL2616" s="48"/>
      <c r="AM2616" s="48"/>
      <c r="AN2616" s="48"/>
      <c r="AO2616" s="48"/>
      <c r="AP2616" s="48"/>
      <c r="AQ2616" s="48"/>
      <c r="AR2616" s="48"/>
      <c r="AS2616" s="48"/>
      <c r="AT2616" s="48"/>
      <c r="AU2616" s="48"/>
      <c r="AV2616" s="48"/>
      <c r="AW2616" s="48"/>
      <c r="AX2616" s="48"/>
      <c r="AY2616" s="48"/>
      <c r="AZ2616" s="48"/>
      <c r="BA2616" s="48"/>
      <c r="BB2616" s="48"/>
      <c r="BC2616" s="48"/>
      <c r="BD2616" s="48"/>
      <c r="BE2616" s="48"/>
      <c r="BF2616" s="48"/>
      <c r="BG2616" s="48"/>
      <c r="BH2616" s="48"/>
      <c r="BI2616" s="48"/>
      <c r="BJ2616" s="48"/>
      <c r="BK2616" s="48"/>
      <c r="BL2616" s="48"/>
      <c r="BM2616" s="48"/>
      <c r="BN2616" s="48"/>
      <c r="BO2616" s="48"/>
      <c r="BP2616" s="48"/>
      <c r="BQ2616" s="48"/>
      <c r="BR2616" s="48"/>
      <c r="BS2616" s="48"/>
      <c r="BT2616" s="48"/>
      <c r="BU2616" s="48"/>
      <c r="BV2616" s="48"/>
      <c r="BW2616" s="48"/>
      <c r="BX2616" s="48"/>
      <c r="BY2616" s="48"/>
      <c r="BZ2616" s="48"/>
      <c r="CA2616" s="48"/>
      <c r="CB2616" s="48"/>
      <c r="CC2616" s="48"/>
      <c r="CD2616" s="48"/>
      <c r="CE2616" s="48"/>
      <c r="CF2616" s="48"/>
      <c r="CG2616" s="48"/>
      <c r="CH2616" s="48"/>
      <c r="CI2616" s="48"/>
      <c r="CJ2616" s="48"/>
      <c r="CK2616" s="48"/>
      <c r="CL2616" s="48"/>
      <c r="CM2616" s="48"/>
      <c r="CN2616" s="48"/>
      <c r="CO2616" s="48"/>
      <c r="CP2616" s="48"/>
      <c r="CQ2616" s="48"/>
      <c r="CR2616" s="48"/>
      <c r="CS2616" s="48"/>
      <c r="CT2616" s="48"/>
      <c r="CU2616" s="48"/>
      <c r="CV2616" s="48"/>
      <c r="CW2616" s="48"/>
      <c r="CX2616" s="48"/>
      <c r="CY2616" s="48"/>
      <c r="CZ2616" s="48"/>
      <c r="DA2616" s="48"/>
      <c r="DB2616" s="48"/>
      <c r="DC2616" s="48"/>
      <c r="DD2616" s="48"/>
      <c r="DE2616" s="48"/>
      <c r="DF2616" s="48"/>
      <c r="DG2616" s="48"/>
      <c r="DH2616" s="48"/>
      <c r="DI2616" s="48"/>
      <c r="DJ2616" s="48"/>
      <c r="DK2616" s="48"/>
      <c r="DL2616" s="48"/>
      <c r="DM2616" s="48"/>
      <c r="DN2616" s="48"/>
      <c r="DO2616" s="48"/>
      <c r="DP2616" s="48"/>
      <c r="DQ2616" s="48"/>
      <c r="DR2616" s="48"/>
      <c r="DS2616" s="48"/>
      <c r="DT2616" s="48"/>
      <c r="DU2616" s="48"/>
      <c r="DV2616" s="48"/>
      <c r="DW2616" s="48"/>
      <c r="DX2616" s="48"/>
      <c r="DY2616" s="48"/>
      <c r="DZ2616" s="48"/>
      <c r="EA2616" s="48"/>
      <c r="EB2616" s="48"/>
      <c r="EC2616" s="48"/>
      <c r="ED2616" s="48"/>
      <c r="EE2616" s="48"/>
      <c r="EF2616" s="48"/>
      <c r="EG2616" s="48"/>
      <c r="EH2616" s="48"/>
      <c r="EI2616" s="48"/>
      <c r="EJ2616" s="48"/>
      <c r="EK2616" s="48"/>
      <c r="EL2616" s="48"/>
      <c r="EM2616" s="48"/>
      <c r="EN2616" s="48"/>
      <c r="EO2616" s="48"/>
      <c r="EP2616" s="48"/>
      <c r="EQ2616" s="48"/>
      <c r="ER2616" s="48"/>
      <c r="ES2616" s="48"/>
      <c r="ET2616" s="48"/>
      <c r="EU2616" s="48"/>
      <c r="EV2616" s="48"/>
      <c r="EW2616" s="48"/>
      <c r="EX2616" s="48"/>
      <c r="EY2616" s="48"/>
      <c r="EZ2616" s="48"/>
      <c r="FA2616" s="48"/>
      <c r="FB2616" s="48"/>
      <c r="FC2616" s="48"/>
      <c r="FD2616" s="48"/>
      <c r="FE2616" s="48"/>
      <c r="FF2616" s="48"/>
      <c r="FG2616" s="48"/>
      <c r="FH2616" s="48"/>
      <c r="FI2616" s="48"/>
      <c r="FJ2616" s="48"/>
      <c r="FK2616" s="48"/>
      <c r="FL2616" s="48"/>
      <c r="FM2616" s="48"/>
      <c r="FN2616" s="48"/>
      <c r="FO2616" s="48"/>
      <c r="FP2616" s="48"/>
      <c r="FQ2616" s="48"/>
      <c r="FR2616" s="48"/>
      <c r="FS2616" s="48"/>
      <c r="FT2616" s="48"/>
      <c r="FU2616" s="48"/>
      <c r="FV2616" s="48"/>
      <c r="FW2616" s="48"/>
      <c r="FX2616" s="48"/>
      <c r="FY2616" s="48"/>
      <c r="FZ2616" s="48"/>
      <c r="GA2616" s="48"/>
      <c r="GB2616" s="48"/>
      <c r="GC2616" s="48"/>
      <c r="GD2616" s="48"/>
      <c r="GE2616" s="48"/>
      <c r="GF2616" s="48"/>
      <c r="GG2616" s="48"/>
      <c r="GH2616" s="48"/>
      <c r="GI2616" s="48"/>
      <c r="GJ2616" s="48"/>
      <c r="GK2616" s="48"/>
      <c r="GL2616" s="48"/>
      <c r="GM2616" s="48"/>
      <c r="GN2616" s="48"/>
      <c r="GO2616" s="48"/>
      <c r="GP2616" s="48"/>
      <c r="GQ2616" s="48"/>
      <c r="GR2616" s="48"/>
      <c r="GS2616" s="48"/>
      <c r="GT2616" s="48"/>
      <c r="GU2616" s="48"/>
      <c r="GV2616" s="48"/>
      <c r="GW2616" s="48"/>
      <c r="GX2616" s="48"/>
      <c r="GY2616" s="48"/>
      <c r="GZ2616" s="48"/>
      <c r="HA2616" s="48"/>
      <c r="HB2616" s="48"/>
      <c r="HC2616" s="48"/>
      <c r="HD2616" s="48"/>
      <c r="HE2616" s="48"/>
      <c r="HF2616" s="48"/>
      <c r="HG2616" s="48"/>
      <c r="HH2616" s="48"/>
      <c r="HI2616" s="48"/>
      <c r="HJ2616" s="48"/>
      <c r="HK2616" s="48"/>
      <c r="HL2616" s="48"/>
      <c r="HM2616" s="48"/>
      <c r="HN2616" s="48"/>
      <c r="HO2616" s="48"/>
      <c r="HP2616" s="48"/>
      <c r="HQ2616" s="48"/>
      <c r="HR2616" s="48"/>
      <c r="HS2616" s="48"/>
      <c r="HT2616" s="48"/>
      <c r="HU2616" s="48"/>
      <c r="HV2616" s="48"/>
      <c r="HW2616" s="48"/>
      <c r="HX2616" s="48"/>
      <c r="HY2616" s="48"/>
      <c r="HZ2616" s="48"/>
      <c r="IA2616" s="48"/>
      <c r="IB2616" s="48"/>
      <c r="IC2616" s="48"/>
      <c r="ID2616" s="48"/>
      <c r="IE2616" s="48"/>
      <c r="IF2616" s="48"/>
      <c r="IG2616" s="48"/>
      <c r="IH2616" s="48"/>
      <c r="II2616" s="48"/>
      <c r="IJ2616" s="48"/>
      <c r="IK2616" s="48"/>
      <c r="IL2616" s="48"/>
      <c r="IM2616" s="48"/>
      <c r="IN2616" s="48"/>
      <c r="IO2616" s="48"/>
      <c r="IP2616" s="48"/>
      <c r="IQ2616" s="48"/>
      <c r="IR2616" s="48"/>
      <c r="IS2616" s="48"/>
      <c r="IT2616" s="48"/>
      <c r="IU2616" s="48"/>
      <c r="IV2616" s="48"/>
      <c r="IW2616" s="48"/>
      <c r="IX2616" s="48"/>
      <c r="IY2616" s="48"/>
      <c r="IZ2616" s="48"/>
      <c r="JA2616" s="48"/>
    </row>
    <row r="2617" spans="2:273" s="49" customFormat="1" ht="20" customHeight="1">
      <c r="B2617" s="120" t="s">
        <v>5204</v>
      </c>
      <c r="C2617" s="113">
        <v>20191</v>
      </c>
      <c r="D2617" s="104">
        <v>2019</v>
      </c>
      <c r="E2617" s="66" t="s">
        <v>2401</v>
      </c>
      <c r="F2617" s="145"/>
      <c r="G2617" s="358"/>
      <c r="H2617" s="68" t="s">
        <v>5205</v>
      </c>
      <c r="I2617" s="68" t="s">
        <v>53</v>
      </c>
      <c r="J2617" s="92">
        <v>43</v>
      </c>
      <c r="K2617" s="200">
        <v>13854455</v>
      </c>
      <c r="L2617" s="68" t="s">
        <v>2814</v>
      </c>
      <c r="M2617" s="68" t="s">
        <v>203</v>
      </c>
      <c r="N2617" s="215">
        <v>1</v>
      </c>
      <c r="O2617" s="89">
        <v>3</v>
      </c>
      <c r="P2617" s="89">
        <v>54</v>
      </c>
      <c r="Q2617" s="68" t="s">
        <v>47</v>
      </c>
      <c r="R2617" s="68" t="s">
        <v>111</v>
      </c>
      <c r="S2617" s="6"/>
      <c r="T2617" s="6"/>
      <c r="U2617" s="6"/>
      <c r="V2617" s="6"/>
      <c r="W2617" s="6"/>
      <c r="X2617" s="6"/>
      <c r="Y2617" s="6"/>
      <c r="Z2617" s="6"/>
      <c r="AA2617" s="6"/>
      <c r="AB2617" s="6"/>
      <c r="AC2617" s="6"/>
      <c r="AD2617" s="6"/>
      <c r="AE2617" s="6"/>
      <c r="AF2617" s="48"/>
      <c r="AG2617" s="48"/>
      <c r="AH2617" s="48"/>
      <c r="AI2617" s="48"/>
      <c r="AJ2617" s="48"/>
      <c r="AK2617" s="48"/>
      <c r="AL2617" s="48"/>
      <c r="AM2617" s="48"/>
      <c r="AN2617" s="48"/>
      <c r="AO2617" s="48"/>
      <c r="AP2617" s="48"/>
      <c r="AQ2617" s="48"/>
      <c r="AR2617" s="48"/>
      <c r="AS2617" s="48"/>
      <c r="AT2617" s="48"/>
      <c r="AU2617" s="48"/>
      <c r="AV2617" s="48"/>
      <c r="AW2617" s="48"/>
      <c r="AX2617" s="48"/>
      <c r="AY2617" s="48"/>
      <c r="AZ2617" s="48"/>
      <c r="BA2617" s="48"/>
      <c r="BB2617" s="48"/>
      <c r="BC2617" s="48"/>
      <c r="BD2617" s="48"/>
      <c r="BE2617" s="48"/>
      <c r="BF2617" s="48"/>
      <c r="BG2617" s="48"/>
      <c r="BH2617" s="48"/>
      <c r="BI2617" s="48"/>
      <c r="BJ2617" s="48"/>
      <c r="BK2617" s="48"/>
      <c r="BL2617" s="48"/>
      <c r="BM2617" s="48"/>
      <c r="BN2617" s="48"/>
      <c r="BO2617" s="48"/>
      <c r="BP2617" s="48"/>
      <c r="BQ2617" s="48"/>
      <c r="BR2617" s="48"/>
      <c r="BS2617" s="48"/>
      <c r="BT2617" s="48"/>
      <c r="BU2617" s="48"/>
      <c r="BV2617" s="48"/>
      <c r="BW2617" s="48"/>
      <c r="BX2617" s="48"/>
      <c r="BY2617" s="48"/>
      <c r="BZ2617" s="48"/>
      <c r="CA2617" s="48"/>
      <c r="CB2617" s="48"/>
      <c r="CC2617" s="48"/>
      <c r="CD2617" s="48"/>
      <c r="CE2617" s="48"/>
      <c r="CF2617" s="48"/>
      <c r="CG2617" s="48"/>
      <c r="CH2617" s="48"/>
      <c r="CI2617" s="48"/>
      <c r="CJ2617" s="48"/>
      <c r="CK2617" s="48"/>
      <c r="CL2617" s="48"/>
      <c r="CM2617" s="48"/>
      <c r="CN2617" s="48"/>
      <c r="CO2617" s="48"/>
      <c r="CP2617" s="48"/>
      <c r="CQ2617" s="48"/>
      <c r="CR2617" s="48"/>
      <c r="CS2617" s="48"/>
      <c r="CT2617" s="48"/>
      <c r="CU2617" s="48"/>
      <c r="CV2617" s="48"/>
      <c r="CW2617" s="48"/>
      <c r="CX2617" s="48"/>
      <c r="CY2617" s="48"/>
      <c r="CZ2617" s="48"/>
      <c r="DA2617" s="48"/>
      <c r="DB2617" s="48"/>
      <c r="DC2617" s="48"/>
      <c r="DD2617" s="48"/>
      <c r="DE2617" s="48"/>
      <c r="DF2617" s="48"/>
      <c r="DG2617" s="48"/>
      <c r="DH2617" s="48"/>
      <c r="DI2617" s="48"/>
      <c r="DJ2617" s="48"/>
      <c r="DK2617" s="48"/>
      <c r="DL2617" s="48"/>
      <c r="DM2617" s="48"/>
      <c r="DN2617" s="48"/>
      <c r="DO2617" s="48"/>
      <c r="DP2617" s="48"/>
      <c r="DQ2617" s="48"/>
      <c r="DR2617" s="48"/>
      <c r="DS2617" s="48"/>
      <c r="DT2617" s="48"/>
      <c r="DU2617" s="48"/>
      <c r="DV2617" s="48"/>
      <c r="DW2617" s="48"/>
      <c r="DX2617" s="48"/>
      <c r="DY2617" s="48"/>
      <c r="DZ2617" s="48"/>
      <c r="EA2617" s="48"/>
      <c r="EB2617" s="48"/>
      <c r="EC2617" s="48"/>
      <c r="ED2617" s="48"/>
      <c r="EE2617" s="48"/>
      <c r="EF2617" s="48"/>
      <c r="EG2617" s="48"/>
      <c r="EH2617" s="48"/>
      <c r="EI2617" s="48"/>
      <c r="EJ2617" s="48"/>
      <c r="EK2617" s="48"/>
      <c r="EL2617" s="48"/>
      <c r="EM2617" s="48"/>
      <c r="EN2617" s="48"/>
      <c r="EO2617" s="48"/>
      <c r="EP2617" s="48"/>
      <c r="EQ2617" s="48"/>
      <c r="ER2617" s="48"/>
      <c r="ES2617" s="48"/>
      <c r="ET2617" s="48"/>
      <c r="EU2617" s="48"/>
      <c r="EV2617" s="48"/>
      <c r="EW2617" s="48"/>
      <c r="EX2617" s="48"/>
      <c r="EY2617" s="48"/>
      <c r="EZ2617" s="48"/>
      <c r="FA2617" s="48"/>
      <c r="FB2617" s="48"/>
      <c r="FC2617" s="48"/>
      <c r="FD2617" s="48"/>
      <c r="FE2617" s="48"/>
      <c r="FF2617" s="48"/>
      <c r="FG2617" s="48"/>
      <c r="FH2617" s="48"/>
      <c r="FI2617" s="48"/>
      <c r="FJ2617" s="48"/>
      <c r="FK2617" s="48"/>
      <c r="FL2617" s="48"/>
      <c r="FM2617" s="48"/>
      <c r="FN2617" s="48"/>
      <c r="FO2617" s="48"/>
      <c r="FP2617" s="48"/>
      <c r="FQ2617" s="48"/>
      <c r="FR2617" s="48"/>
      <c r="FS2617" s="48"/>
      <c r="FT2617" s="48"/>
      <c r="FU2617" s="48"/>
      <c r="FV2617" s="48"/>
      <c r="FW2617" s="48"/>
      <c r="FX2617" s="48"/>
      <c r="FY2617" s="48"/>
      <c r="FZ2617" s="48"/>
      <c r="GA2617" s="48"/>
      <c r="GB2617" s="48"/>
      <c r="GC2617" s="48"/>
      <c r="GD2617" s="48"/>
      <c r="GE2617" s="48"/>
      <c r="GF2617" s="48"/>
      <c r="GG2617" s="48"/>
      <c r="GH2617" s="48"/>
      <c r="GI2617" s="48"/>
      <c r="GJ2617" s="48"/>
      <c r="GK2617" s="48"/>
      <c r="GL2617" s="48"/>
      <c r="GM2617" s="48"/>
      <c r="GN2617" s="48"/>
      <c r="GO2617" s="48"/>
      <c r="GP2617" s="48"/>
      <c r="GQ2617" s="48"/>
      <c r="GR2617" s="48"/>
      <c r="GS2617" s="48"/>
      <c r="GT2617" s="48"/>
      <c r="GU2617" s="48"/>
      <c r="GV2617" s="48"/>
      <c r="GW2617" s="48"/>
      <c r="GX2617" s="48"/>
      <c r="GY2617" s="48"/>
      <c r="GZ2617" s="48"/>
      <c r="HA2617" s="48"/>
      <c r="HB2617" s="48"/>
      <c r="HC2617" s="48"/>
      <c r="HD2617" s="48"/>
      <c r="HE2617" s="48"/>
      <c r="HF2617" s="48"/>
      <c r="HG2617" s="48"/>
      <c r="HH2617" s="48"/>
      <c r="HI2617" s="48"/>
      <c r="HJ2617" s="48"/>
      <c r="HK2617" s="48"/>
      <c r="HL2617" s="48"/>
      <c r="HM2617" s="48"/>
      <c r="HN2617" s="48"/>
      <c r="HO2617" s="48"/>
      <c r="HP2617" s="48"/>
      <c r="HQ2617" s="48"/>
      <c r="HR2617" s="48"/>
      <c r="HS2617" s="48"/>
      <c r="HT2617" s="48"/>
      <c r="HU2617" s="48"/>
      <c r="HV2617" s="48"/>
      <c r="HW2617" s="48"/>
      <c r="HX2617" s="48"/>
      <c r="HY2617" s="48"/>
      <c r="HZ2617" s="48"/>
      <c r="IA2617" s="48"/>
      <c r="IB2617" s="48"/>
      <c r="IC2617" s="48"/>
      <c r="ID2617" s="48"/>
      <c r="IE2617" s="48"/>
      <c r="IF2617" s="48"/>
      <c r="IG2617" s="48"/>
      <c r="IH2617" s="48"/>
      <c r="II2617" s="48"/>
      <c r="IJ2617" s="48"/>
      <c r="IK2617" s="48"/>
      <c r="IL2617" s="48"/>
      <c r="IM2617" s="48"/>
      <c r="IN2617" s="48"/>
      <c r="IO2617" s="48"/>
      <c r="IP2617" s="48"/>
      <c r="IQ2617" s="48"/>
      <c r="IR2617" s="48"/>
      <c r="IS2617" s="48"/>
      <c r="IT2617" s="48"/>
      <c r="IU2617" s="48"/>
      <c r="IV2617" s="48"/>
      <c r="IW2617" s="48"/>
      <c r="IX2617" s="48"/>
      <c r="IY2617" s="48"/>
      <c r="IZ2617" s="48"/>
      <c r="JA2617" s="48"/>
    </row>
    <row r="2618" spans="2:273" s="49" customFormat="1" ht="20" customHeight="1">
      <c r="B2618" s="120" t="s">
        <v>5206</v>
      </c>
      <c r="C2618" s="113">
        <v>20192</v>
      </c>
      <c r="D2618" s="104">
        <v>2019</v>
      </c>
      <c r="E2618" s="66" t="s">
        <v>5207</v>
      </c>
      <c r="F2618" s="145"/>
      <c r="G2618" s="358"/>
      <c r="H2618" s="68" t="s">
        <v>5208</v>
      </c>
      <c r="I2618" s="68" t="s">
        <v>37</v>
      </c>
      <c r="J2618" s="92">
        <v>24</v>
      </c>
      <c r="K2618" s="200">
        <v>349997</v>
      </c>
      <c r="L2618" s="68" t="s">
        <v>5209</v>
      </c>
      <c r="M2618" s="68" t="s">
        <v>39</v>
      </c>
      <c r="N2618" s="215">
        <v>9</v>
      </c>
      <c r="O2618" s="89">
        <v>2</v>
      </c>
      <c r="P2618" s="89">
        <v>53</v>
      </c>
      <c r="Q2618" s="68" t="s">
        <v>47</v>
      </c>
      <c r="R2618" s="68" t="s">
        <v>353</v>
      </c>
      <c r="S2618" s="6"/>
      <c r="T2618" s="6"/>
      <c r="U2618" s="6"/>
      <c r="V2618" s="6"/>
      <c r="W2618" s="6"/>
      <c r="X2618" s="6"/>
      <c r="Y2618" s="6"/>
      <c r="Z2618" s="6"/>
      <c r="AA2618" s="6"/>
      <c r="AB2618" s="6"/>
      <c r="AC2618" s="6"/>
      <c r="AD2618" s="6"/>
      <c r="AE2618" s="6"/>
      <c r="AF2618" s="48"/>
      <c r="AG2618" s="48"/>
      <c r="AH2618" s="48"/>
      <c r="AI2618" s="48"/>
      <c r="AJ2618" s="48"/>
      <c r="AK2618" s="48"/>
      <c r="AL2618" s="48"/>
      <c r="AM2618" s="48"/>
      <c r="AN2618" s="48"/>
      <c r="AO2618" s="48"/>
      <c r="AP2618" s="48"/>
      <c r="AQ2618" s="48"/>
      <c r="AR2618" s="48"/>
      <c r="AS2618" s="48"/>
      <c r="AT2618" s="48"/>
      <c r="AU2618" s="48"/>
      <c r="AV2618" s="48"/>
      <c r="AW2618" s="48"/>
      <c r="AX2618" s="48"/>
      <c r="AY2618" s="48"/>
      <c r="AZ2618" s="48"/>
      <c r="BA2618" s="48"/>
      <c r="BB2618" s="48"/>
      <c r="BC2618" s="48"/>
      <c r="BD2618" s="48"/>
      <c r="BE2618" s="48"/>
      <c r="BF2618" s="48"/>
      <c r="BG2618" s="48"/>
      <c r="BH2618" s="48"/>
      <c r="BI2618" s="48"/>
      <c r="BJ2618" s="48"/>
      <c r="BK2618" s="48"/>
      <c r="BL2618" s="48"/>
      <c r="BM2618" s="48"/>
      <c r="BN2618" s="48"/>
      <c r="BO2618" s="48"/>
      <c r="BP2618" s="48"/>
      <c r="BQ2618" s="48"/>
      <c r="BR2618" s="48"/>
      <c r="BS2618" s="48"/>
      <c r="BT2618" s="48"/>
      <c r="BU2618" s="48"/>
      <c r="BV2618" s="48"/>
      <c r="BW2618" s="48"/>
      <c r="BX2618" s="48"/>
      <c r="BY2618" s="48"/>
      <c r="BZ2618" s="48"/>
      <c r="CA2618" s="48"/>
      <c r="CB2618" s="48"/>
      <c r="CC2618" s="48"/>
      <c r="CD2618" s="48"/>
      <c r="CE2618" s="48"/>
      <c r="CF2618" s="48"/>
      <c r="CG2618" s="48"/>
      <c r="CH2618" s="48"/>
      <c r="CI2618" s="48"/>
      <c r="CJ2618" s="48"/>
      <c r="CK2618" s="48"/>
      <c r="CL2618" s="48"/>
      <c r="CM2618" s="48"/>
      <c r="CN2618" s="48"/>
      <c r="CO2618" s="48"/>
      <c r="CP2618" s="48"/>
      <c r="CQ2618" s="48"/>
      <c r="CR2618" s="48"/>
      <c r="CS2618" s="48"/>
      <c r="CT2618" s="48"/>
      <c r="CU2618" s="48"/>
      <c r="CV2618" s="48"/>
      <c r="CW2618" s="48"/>
      <c r="CX2618" s="48"/>
      <c r="CY2618" s="48"/>
      <c r="CZ2618" s="48"/>
      <c r="DA2618" s="48"/>
      <c r="DB2618" s="48"/>
      <c r="DC2618" s="48"/>
      <c r="DD2618" s="48"/>
      <c r="DE2618" s="48"/>
      <c r="DF2618" s="48"/>
      <c r="DG2618" s="48"/>
      <c r="DH2618" s="48"/>
      <c r="DI2618" s="48"/>
      <c r="DJ2618" s="48"/>
      <c r="DK2618" s="48"/>
      <c r="DL2618" s="48"/>
      <c r="DM2618" s="48"/>
      <c r="DN2618" s="48"/>
      <c r="DO2618" s="48"/>
      <c r="DP2618" s="48"/>
      <c r="DQ2618" s="48"/>
      <c r="DR2618" s="48"/>
      <c r="DS2618" s="48"/>
      <c r="DT2618" s="48"/>
      <c r="DU2618" s="48"/>
      <c r="DV2618" s="48"/>
      <c r="DW2618" s="48"/>
      <c r="DX2618" s="48"/>
      <c r="DY2618" s="48"/>
      <c r="DZ2618" s="48"/>
      <c r="EA2618" s="48"/>
      <c r="EB2618" s="48"/>
      <c r="EC2618" s="48"/>
      <c r="ED2618" s="48"/>
      <c r="EE2618" s="48"/>
      <c r="EF2618" s="48"/>
      <c r="EG2618" s="48"/>
      <c r="EH2618" s="48"/>
      <c r="EI2618" s="48"/>
      <c r="EJ2618" s="48"/>
      <c r="EK2618" s="48"/>
      <c r="EL2618" s="48"/>
      <c r="EM2618" s="48"/>
      <c r="EN2618" s="48"/>
      <c r="EO2618" s="48"/>
      <c r="EP2618" s="48"/>
      <c r="EQ2618" s="48"/>
      <c r="ER2618" s="48"/>
      <c r="ES2618" s="48"/>
      <c r="ET2618" s="48"/>
      <c r="EU2618" s="48"/>
      <c r="EV2618" s="48"/>
      <c r="EW2618" s="48"/>
      <c r="EX2618" s="48"/>
      <c r="EY2618" s="48"/>
      <c r="EZ2618" s="48"/>
      <c r="FA2618" s="48"/>
      <c r="FB2618" s="48"/>
      <c r="FC2618" s="48"/>
      <c r="FD2618" s="48"/>
      <c r="FE2618" s="48"/>
      <c r="FF2618" s="48"/>
      <c r="FG2618" s="48"/>
      <c r="FH2618" s="48"/>
      <c r="FI2618" s="48"/>
      <c r="FJ2618" s="48"/>
      <c r="FK2618" s="48"/>
      <c r="FL2618" s="48"/>
      <c r="FM2618" s="48"/>
      <c r="FN2618" s="48"/>
      <c r="FO2618" s="48"/>
      <c r="FP2618" s="48"/>
      <c r="FQ2618" s="48"/>
      <c r="FR2618" s="48"/>
      <c r="FS2618" s="48"/>
      <c r="FT2618" s="48"/>
      <c r="FU2618" s="48"/>
      <c r="FV2618" s="48"/>
      <c r="FW2618" s="48"/>
      <c r="FX2618" s="48"/>
      <c r="FY2618" s="48"/>
      <c r="FZ2618" s="48"/>
      <c r="GA2618" s="48"/>
      <c r="GB2618" s="48"/>
      <c r="GC2618" s="48"/>
      <c r="GD2618" s="48"/>
      <c r="GE2618" s="48"/>
      <c r="GF2618" s="48"/>
      <c r="GG2618" s="48"/>
      <c r="GH2618" s="48"/>
      <c r="GI2618" s="48"/>
      <c r="GJ2618" s="48"/>
      <c r="GK2618" s="48"/>
      <c r="GL2618" s="48"/>
      <c r="GM2618" s="48"/>
      <c r="GN2618" s="48"/>
      <c r="GO2618" s="48"/>
      <c r="GP2618" s="48"/>
      <c r="GQ2618" s="48"/>
      <c r="GR2618" s="48"/>
      <c r="GS2618" s="48"/>
      <c r="GT2618" s="48"/>
      <c r="GU2618" s="48"/>
      <c r="GV2618" s="48"/>
      <c r="GW2618" s="48"/>
      <c r="GX2618" s="48"/>
      <c r="GY2618" s="48"/>
      <c r="GZ2618" s="48"/>
      <c r="HA2618" s="48"/>
      <c r="HB2618" s="48"/>
      <c r="HC2618" s="48"/>
      <c r="HD2618" s="48"/>
      <c r="HE2618" s="48"/>
      <c r="HF2618" s="48"/>
      <c r="HG2618" s="48"/>
      <c r="HH2618" s="48"/>
      <c r="HI2618" s="48"/>
      <c r="HJ2618" s="48"/>
      <c r="HK2618" s="48"/>
      <c r="HL2618" s="48"/>
      <c r="HM2618" s="48"/>
      <c r="HN2618" s="48"/>
      <c r="HO2618" s="48"/>
      <c r="HP2618" s="48"/>
      <c r="HQ2618" s="48"/>
      <c r="HR2618" s="48"/>
      <c r="HS2618" s="48"/>
      <c r="HT2618" s="48"/>
      <c r="HU2618" s="48"/>
      <c r="HV2618" s="48"/>
      <c r="HW2618" s="48"/>
      <c r="HX2618" s="48"/>
      <c r="HY2618" s="48"/>
      <c r="HZ2618" s="48"/>
      <c r="IA2618" s="48"/>
      <c r="IB2618" s="48"/>
      <c r="IC2618" s="48"/>
      <c r="ID2618" s="48"/>
      <c r="IE2618" s="48"/>
      <c r="IF2618" s="48"/>
      <c r="IG2618" s="48"/>
      <c r="IH2618" s="48"/>
      <c r="II2618" s="48"/>
      <c r="IJ2618" s="48"/>
      <c r="IK2618" s="48"/>
      <c r="IL2618" s="48"/>
      <c r="IM2618" s="48"/>
      <c r="IN2618" s="48"/>
      <c r="IO2618" s="48"/>
      <c r="IP2618" s="48"/>
      <c r="IQ2618" s="48"/>
      <c r="IR2618" s="48"/>
      <c r="IS2618" s="48"/>
      <c r="IT2618" s="48"/>
      <c r="IU2618" s="48"/>
      <c r="IV2618" s="48"/>
      <c r="IW2618" s="48"/>
      <c r="IX2618" s="48"/>
      <c r="IY2618" s="48"/>
      <c r="IZ2618" s="48"/>
      <c r="JA2618" s="48"/>
    </row>
    <row r="2619" spans="2:273" s="49" customFormat="1" ht="20" customHeight="1">
      <c r="B2619" s="120" t="s">
        <v>8178</v>
      </c>
      <c r="C2619" s="113">
        <v>20202</v>
      </c>
      <c r="D2619" s="104">
        <v>2020</v>
      </c>
      <c r="E2619" s="45" t="s">
        <v>2406</v>
      </c>
      <c r="F2619" s="146"/>
      <c r="G2619" s="359" t="s">
        <v>1086</v>
      </c>
      <c r="H2619" s="46" t="s">
        <v>8179</v>
      </c>
      <c r="I2619" s="46" t="s">
        <v>37</v>
      </c>
      <c r="J2619" s="90">
        <v>23</v>
      </c>
      <c r="K2619" s="198">
        <v>150000</v>
      </c>
      <c r="L2619" s="46" t="s">
        <v>8180</v>
      </c>
      <c r="M2619" s="46" t="s">
        <v>937</v>
      </c>
      <c r="N2619" s="215">
        <v>4</v>
      </c>
      <c r="O2619" s="90">
        <v>6</v>
      </c>
      <c r="P2619" s="90">
        <v>53</v>
      </c>
      <c r="Q2619" s="46" t="s">
        <v>55</v>
      </c>
      <c r="R2619" s="46" t="s">
        <v>33</v>
      </c>
      <c r="S2619" s="48"/>
      <c r="T2619" s="48"/>
      <c r="U2619" s="48"/>
      <c r="V2619" s="48"/>
      <c r="W2619" s="48"/>
      <c r="X2619" s="48"/>
      <c r="Y2619" s="48"/>
      <c r="Z2619" s="48"/>
      <c r="AA2619" s="48"/>
      <c r="AB2619" s="48"/>
      <c r="AC2619" s="48"/>
      <c r="AD2619" s="48"/>
      <c r="AE2619" s="48"/>
      <c r="AF2619" s="6"/>
      <c r="AG2619" s="6"/>
      <c r="AH2619" s="6"/>
      <c r="AI2619" s="6"/>
      <c r="AJ2619" s="6"/>
      <c r="AK2619" s="6"/>
      <c r="AL2619" s="6"/>
      <c r="AM2619" s="6"/>
      <c r="AN2619" s="6"/>
      <c r="AO2619" s="6"/>
      <c r="AP2619" s="6"/>
      <c r="AQ2619" s="6"/>
      <c r="AR2619" s="6"/>
      <c r="AS2619" s="6"/>
      <c r="AT2619" s="6"/>
      <c r="AU2619" s="6"/>
      <c r="AV2619" s="6"/>
      <c r="AW2619" s="6"/>
      <c r="AX2619" s="6"/>
      <c r="AY2619" s="6"/>
      <c r="AZ2619" s="6"/>
      <c r="BA2619" s="6"/>
      <c r="BB2619" s="6"/>
      <c r="BC2619" s="6"/>
      <c r="BD2619" s="6"/>
      <c r="BE2619" s="6"/>
      <c r="BF2619" s="6"/>
      <c r="BG2619" s="6"/>
      <c r="BH2619" s="6"/>
      <c r="BI2619" s="6"/>
      <c r="BJ2619" s="6"/>
      <c r="BK2619" s="6"/>
      <c r="BL2619" s="6"/>
      <c r="BM2619" s="6"/>
      <c r="BN2619" s="6"/>
      <c r="BO2619" s="6"/>
      <c r="BP2619" s="6"/>
      <c r="BQ2619" s="6"/>
      <c r="BR2619" s="6"/>
      <c r="BS2619" s="6"/>
      <c r="BT2619" s="6"/>
      <c r="BU2619" s="6"/>
      <c r="BV2619" s="6"/>
      <c r="BW2619" s="6"/>
      <c r="BX2619" s="6"/>
      <c r="BY2619" s="6"/>
      <c r="BZ2619" s="6"/>
      <c r="CA2619" s="6"/>
      <c r="CB2619" s="6"/>
      <c r="CC2619" s="6"/>
      <c r="CD2619" s="6"/>
      <c r="CE2619" s="6"/>
      <c r="CF2619" s="6"/>
      <c r="CG2619" s="6"/>
      <c r="CH2619" s="6"/>
      <c r="CI2619" s="6"/>
      <c r="CJ2619" s="6"/>
      <c r="CK2619" s="6"/>
      <c r="CL2619" s="6"/>
      <c r="CM2619" s="6"/>
      <c r="CN2619" s="6"/>
      <c r="CO2619" s="6"/>
      <c r="CP2619" s="6"/>
      <c r="CQ2619" s="6"/>
      <c r="CR2619" s="6"/>
      <c r="CS2619" s="6"/>
      <c r="CT2619" s="6"/>
      <c r="CU2619" s="6"/>
      <c r="CV2619" s="6"/>
      <c r="CW2619" s="6"/>
      <c r="CX2619" s="6"/>
      <c r="CY2619" s="6"/>
      <c r="CZ2619" s="6"/>
      <c r="DA2619" s="6"/>
      <c r="DB2619" s="6"/>
      <c r="DC2619" s="6"/>
      <c r="DD2619" s="6"/>
      <c r="DE2619" s="6"/>
      <c r="DF2619" s="6"/>
      <c r="DG2619" s="6"/>
      <c r="DH2619" s="6"/>
      <c r="DI2619" s="6"/>
      <c r="DJ2619" s="6"/>
      <c r="DK2619" s="6"/>
      <c r="DL2619" s="6"/>
      <c r="DM2619" s="6"/>
      <c r="DN2619" s="6"/>
      <c r="DO2619" s="6"/>
      <c r="DP2619" s="6"/>
      <c r="DQ2619" s="6"/>
      <c r="DR2619" s="6"/>
      <c r="DS2619" s="6"/>
      <c r="DT2619" s="6"/>
      <c r="DU2619" s="6"/>
      <c r="DV2619" s="6"/>
      <c r="DW2619" s="6"/>
      <c r="DX2619" s="6"/>
      <c r="DY2619" s="6"/>
      <c r="DZ2619" s="6"/>
      <c r="EA2619" s="6"/>
      <c r="EB2619" s="6"/>
      <c r="EC2619" s="6"/>
      <c r="ED2619" s="6"/>
      <c r="EE2619" s="6"/>
      <c r="EF2619" s="6"/>
      <c r="EG2619" s="6"/>
      <c r="EH2619" s="6"/>
      <c r="EI2619" s="6"/>
      <c r="EJ2619" s="6"/>
      <c r="EK2619" s="6"/>
      <c r="EL2619" s="6"/>
      <c r="EM2619" s="6"/>
      <c r="EN2619" s="6"/>
      <c r="EO2619" s="6"/>
      <c r="EP2619" s="6"/>
      <c r="EQ2619" s="6"/>
      <c r="ER2619" s="6"/>
      <c r="ES2619" s="6"/>
      <c r="ET2619" s="6"/>
      <c r="EU2619" s="6"/>
      <c r="EV2619" s="6"/>
      <c r="EW2619" s="6"/>
      <c r="EX2619" s="6"/>
      <c r="EY2619" s="6"/>
      <c r="EZ2619" s="6"/>
      <c r="FA2619" s="6"/>
      <c r="FB2619" s="6"/>
      <c r="FC2619" s="6"/>
      <c r="FD2619" s="6"/>
      <c r="FE2619" s="6"/>
      <c r="FF2619" s="6"/>
      <c r="FG2619" s="6"/>
      <c r="FH2619" s="6"/>
      <c r="FI2619" s="6"/>
      <c r="FJ2619" s="6"/>
      <c r="FK2619" s="6"/>
      <c r="FL2619" s="6"/>
      <c r="FM2619" s="6"/>
      <c r="FN2619" s="6"/>
      <c r="FO2619" s="6"/>
      <c r="FP2619" s="6"/>
      <c r="FQ2619" s="6"/>
      <c r="FR2619" s="6"/>
      <c r="FS2619" s="6"/>
      <c r="FT2619" s="6"/>
      <c r="FU2619" s="6"/>
      <c r="FV2619" s="6"/>
      <c r="FW2619" s="6"/>
      <c r="FX2619" s="6"/>
      <c r="FY2619" s="6"/>
      <c r="FZ2619" s="6"/>
      <c r="GA2619" s="6"/>
      <c r="GB2619" s="6"/>
      <c r="GC2619" s="6"/>
      <c r="GD2619" s="6"/>
      <c r="GE2619" s="6"/>
      <c r="GF2619" s="6"/>
      <c r="GG2619" s="6"/>
      <c r="GH2619" s="6"/>
      <c r="GI2619" s="6"/>
      <c r="GJ2619" s="6"/>
      <c r="GK2619" s="6"/>
      <c r="GL2619" s="6"/>
      <c r="GM2619" s="6"/>
      <c r="GN2619" s="6"/>
      <c r="GO2619" s="6"/>
      <c r="GP2619" s="6"/>
      <c r="GQ2619" s="6"/>
      <c r="GR2619" s="6"/>
      <c r="GS2619" s="6"/>
      <c r="GT2619" s="6"/>
      <c r="GU2619" s="6"/>
      <c r="GV2619" s="6"/>
      <c r="GW2619" s="6"/>
      <c r="GX2619" s="6"/>
      <c r="GY2619" s="6"/>
      <c r="GZ2619" s="6"/>
      <c r="HA2619" s="6"/>
      <c r="HB2619" s="6"/>
      <c r="HC2619" s="6"/>
      <c r="HD2619" s="6"/>
      <c r="HE2619" s="6"/>
      <c r="HF2619" s="6"/>
      <c r="HG2619" s="6"/>
      <c r="HH2619" s="6"/>
      <c r="HI2619" s="6"/>
      <c r="HJ2619" s="6"/>
      <c r="HK2619" s="6"/>
      <c r="HL2619" s="6"/>
      <c r="HM2619" s="6"/>
      <c r="HN2619" s="6"/>
      <c r="HO2619" s="6"/>
      <c r="HP2619" s="6"/>
      <c r="HQ2619" s="6"/>
      <c r="HR2619" s="6"/>
      <c r="HS2619" s="6"/>
      <c r="HT2619" s="6"/>
      <c r="HU2619" s="6"/>
      <c r="HV2619" s="6"/>
      <c r="HW2619" s="6"/>
      <c r="HX2619" s="6"/>
      <c r="HY2619" s="6"/>
      <c r="HZ2619" s="6"/>
      <c r="IA2619" s="6"/>
      <c r="IB2619" s="6"/>
      <c r="IC2619" s="6"/>
      <c r="ID2619" s="6"/>
      <c r="IE2619" s="6"/>
      <c r="IF2619" s="6"/>
      <c r="IG2619" s="6"/>
      <c r="IH2619" s="6"/>
      <c r="II2619" s="6"/>
      <c r="IJ2619" s="6"/>
      <c r="IK2619" s="6"/>
      <c r="IL2619" s="6"/>
      <c r="IM2619" s="6"/>
      <c r="IN2619" s="6"/>
      <c r="IO2619" s="6"/>
      <c r="IP2619" s="6"/>
      <c r="IQ2619" s="6"/>
      <c r="IR2619" s="6"/>
      <c r="IS2619" s="6"/>
      <c r="IT2619" s="6"/>
      <c r="IU2619" s="6"/>
      <c r="IV2619" s="6"/>
      <c r="IW2619" s="6"/>
      <c r="IX2619" s="6"/>
      <c r="IY2619" s="6"/>
      <c r="IZ2619" s="6"/>
      <c r="JA2619" s="6"/>
      <c r="JB2619" s="6"/>
      <c r="JC2619" s="6"/>
      <c r="JD2619" s="6"/>
      <c r="JE2619" s="6"/>
      <c r="JF2619" s="6"/>
      <c r="JG2619" s="6"/>
      <c r="JH2619" s="6"/>
      <c r="JI2619" s="6"/>
      <c r="JJ2619" s="6"/>
      <c r="JK2619" s="6"/>
      <c r="JL2619" s="6"/>
      <c r="JM2619" s="6"/>
    </row>
    <row r="2620" spans="2:273" s="49" customFormat="1" ht="20" customHeight="1">
      <c r="B2620" s="120" t="s">
        <v>8181</v>
      </c>
      <c r="C2620" s="113">
        <v>20201</v>
      </c>
      <c r="D2620" s="98">
        <v>2020</v>
      </c>
      <c r="E2620" s="45" t="s">
        <v>8182</v>
      </c>
      <c r="F2620" s="146"/>
      <c r="G2620" s="359"/>
      <c r="H2620" s="46" t="s">
        <v>8183</v>
      </c>
      <c r="I2620" s="46" t="s">
        <v>53</v>
      </c>
      <c r="J2620" s="90">
        <v>36</v>
      </c>
      <c r="K2620" s="198">
        <v>1200000</v>
      </c>
      <c r="L2620" s="46" t="s">
        <v>8184</v>
      </c>
      <c r="M2620" s="46" t="s">
        <v>929</v>
      </c>
      <c r="N2620" s="215">
        <v>5</v>
      </c>
      <c r="O2620" s="90">
        <v>6</v>
      </c>
      <c r="P2620" s="90">
        <v>7</v>
      </c>
      <c r="Q2620" s="46" t="s">
        <v>55</v>
      </c>
      <c r="R2620" s="46" t="s">
        <v>120</v>
      </c>
      <c r="S2620" s="48"/>
      <c r="T2620" s="48"/>
      <c r="U2620" s="48"/>
      <c r="V2620" s="48"/>
      <c r="W2620" s="48"/>
      <c r="X2620" s="48"/>
      <c r="Y2620" s="48"/>
      <c r="Z2620" s="48"/>
      <c r="AA2620" s="48"/>
      <c r="AB2620" s="48"/>
      <c r="AC2620" s="48"/>
      <c r="AD2620" s="48"/>
      <c r="AE2620" s="48"/>
      <c r="AF2620" s="6"/>
      <c r="AG2620" s="6"/>
      <c r="AH2620" s="6"/>
      <c r="AI2620" s="6"/>
      <c r="AJ2620" s="6"/>
      <c r="AK2620" s="6"/>
      <c r="AL2620" s="6"/>
      <c r="AM2620" s="6"/>
      <c r="AN2620" s="6"/>
      <c r="AO2620" s="6"/>
      <c r="AP2620" s="6"/>
      <c r="AQ2620" s="6"/>
      <c r="AR2620" s="6"/>
      <c r="AS2620" s="6"/>
      <c r="AT2620" s="6"/>
      <c r="AU2620" s="6"/>
      <c r="AV2620" s="6"/>
      <c r="AW2620" s="6"/>
      <c r="AX2620" s="6"/>
      <c r="AY2620" s="6"/>
      <c r="AZ2620" s="6"/>
      <c r="BA2620" s="6"/>
      <c r="BB2620" s="6"/>
      <c r="BC2620" s="6"/>
      <c r="BD2620" s="6"/>
      <c r="BE2620" s="6"/>
      <c r="BF2620" s="6"/>
      <c r="BG2620" s="6"/>
      <c r="BH2620" s="6"/>
      <c r="BI2620" s="6"/>
      <c r="BJ2620" s="6"/>
      <c r="BK2620" s="6"/>
      <c r="BL2620" s="6"/>
      <c r="BM2620" s="6"/>
      <c r="BN2620" s="6"/>
      <c r="BO2620" s="6"/>
      <c r="BP2620" s="6"/>
      <c r="BQ2620" s="6"/>
      <c r="BR2620" s="6"/>
      <c r="BS2620" s="6"/>
      <c r="BT2620" s="6"/>
      <c r="BU2620" s="6"/>
      <c r="BV2620" s="6"/>
      <c r="BW2620" s="6"/>
      <c r="BX2620" s="6"/>
      <c r="BY2620" s="6"/>
      <c r="BZ2620" s="6"/>
      <c r="CA2620" s="6"/>
      <c r="CB2620" s="6"/>
      <c r="CC2620" s="6"/>
      <c r="CD2620" s="6"/>
      <c r="CE2620" s="6"/>
      <c r="CF2620" s="6"/>
      <c r="CG2620" s="6"/>
      <c r="CH2620" s="6"/>
      <c r="CI2620" s="6"/>
      <c r="CJ2620" s="6"/>
      <c r="CK2620" s="6"/>
      <c r="CL2620" s="6"/>
      <c r="CM2620" s="6"/>
      <c r="CN2620" s="6"/>
      <c r="CO2620" s="6"/>
      <c r="CP2620" s="6"/>
      <c r="CQ2620" s="6"/>
      <c r="CR2620" s="6"/>
      <c r="CS2620" s="6"/>
      <c r="CT2620" s="6"/>
      <c r="CU2620" s="6"/>
      <c r="CV2620" s="6"/>
      <c r="CW2620" s="6"/>
      <c r="CX2620" s="6"/>
      <c r="CY2620" s="6"/>
      <c r="CZ2620" s="6"/>
      <c r="DA2620" s="6"/>
      <c r="DB2620" s="6"/>
      <c r="DC2620" s="6"/>
      <c r="DD2620" s="6"/>
      <c r="DE2620" s="6"/>
      <c r="DF2620" s="6"/>
      <c r="DG2620" s="6"/>
      <c r="DH2620" s="6"/>
      <c r="DI2620" s="6"/>
      <c r="DJ2620" s="6"/>
      <c r="DK2620" s="6"/>
      <c r="DL2620" s="6"/>
      <c r="DM2620" s="6"/>
      <c r="DN2620" s="6"/>
      <c r="DO2620" s="6"/>
      <c r="DP2620" s="6"/>
      <c r="DQ2620" s="6"/>
      <c r="DR2620" s="6"/>
      <c r="DS2620" s="6"/>
      <c r="DT2620" s="6"/>
      <c r="DU2620" s="6"/>
      <c r="DV2620" s="6"/>
      <c r="DW2620" s="6"/>
      <c r="DX2620" s="6"/>
      <c r="DY2620" s="6"/>
      <c r="DZ2620" s="6"/>
      <c r="EA2620" s="6"/>
      <c r="EB2620" s="6"/>
      <c r="EC2620" s="6"/>
      <c r="ED2620" s="6"/>
      <c r="EE2620" s="6"/>
      <c r="EF2620" s="6"/>
      <c r="EG2620" s="6"/>
      <c r="EH2620" s="6"/>
      <c r="EI2620" s="6"/>
      <c r="EJ2620" s="6"/>
      <c r="EK2620" s="6"/>
      <c r="EL2620" s="6"/>
      <c r="EM2620" s="6"/>
      <c r="EN2620" s="6"/>
      <c r="EO2620" s="6"/>
      <c r="EP2620" s="6"/>
      <c r="EQ2620" s="6"/>
      <c r="ER2620" s="6"/>
      <c r="ES2620" s="6"/>
      <c r="ET2620" s="6"/>
      <c r="EU2620" s="6"/>
      <c r="EV2620" s="6"/>
      <c r="EW2620" s="6"/>
      <c r="EX2620" s="6"/>
      <c r="EY2620" s="6"/>
      <c r="EZ2620" s="6"/>
      <c r="FA2620" s="6"/>
      <c r="FB2620" s="6"/>
      <c r="FC2620" s="6"/>
      <c r="FD2620" s="6"/>
      <c r="FE2620" s="6"/>
      <c r="FF2620" s="6"/>
      <c r="FG2620" s="6"/>
      <c r="FH2620" s="6"/>
      <c r="FI2620" s="6"/>
      <c r="FJ2620" s="6"/>
      <c r="FK2620" s="6"/>
      <c r="FL2620" s="6"/>
      <c r="FM2620" s="6"/>
      <c r="FN2620" s="6"/>
      <c r="FO2620" s="6"/>
      <c r="FP2620" s="6"/>
      <c r="FQ2620" s="6"/>
      <c r="FR2620" s="6"/>
      <c r="FS2620" s="6"/>
      <c r="FT2620" s="6"/>
      <c r="FU2620" s="6"/>
      <c r="FV2620" s="6"/>
      <c r="FW2620" s="6"/>
      <c r="FX2620" s="6"/>
      <c r="FY2620" s="6"/>
      <c r="FZ2620" s="6"/>
      <c r="GA2620" s="6"/>
      <c r="GB2620" s="6"/>
      <c r="GC2620" s="6"/>
      <c r="GD2620" s="6"/>
      <c r="GE2620" s="6"/>
      <c r="GF2620" s="6"/>
      <c r="GG2620" s="6"/>
      <c r="GH2620" s="6"/>
      <c r="GI2620" s="6"/>
      <c r="GJ2620" s="6"/>
      <c r="GK2620" s="6"/>
      <c r="GL2620" s="6"/>
      <c r="GM2620" s="6"/>
      <c r="GN2620" s="6"/>
      <c r="GO2620" s="6"/>
      <c r="GP2620" s="6"/>
      <c r="GQ2620" s="6"/>
      <c r="GR2620" s="6"/>
      <c r="GS2620" s="6"/>
      <c r="GT2620" s="6"/>
      <c r="GU2620" s="6"/>
      <c r="GV2620" s="6"/>
      <c r="GW2620" s="6"/>
      <c r="GX2620" s="6"/>
      <c r="GY2620" s="6"/>
      <c r="GZ2620" s="6"/>
      <c r="HA2620" s="6"/>
      <c r="HB2620" s="6"/>
      <c r="HC2620" s="6"/>
      <c r="HD2620" s="6"/>
      <c r="HE2620" s="6"/>
      <c r="HF2620" s="6"/>
      <c r="HG2620" s="6"/>
      <c r="HH2620" s="6"/>
      <c r="HI2620" s="6"/>
      <c r="HJ2620" s="6"/>
      <c r="HK2620" s="6"/>
      <c r="HL2620" s="6"/>
      <c r="HM2620" s="6"/>
      <c r="HN2620" s="6"/>
      <c r="HO2620" s="6"/>
      <c r="HP2620" s="6"/>
      <c r="HQ2620" s="6"/>
      <c r="HR2620" s="6"/>
      <c r="HS2620" s="6"/>
      <c r="HT2620" s="6"/>
      <c r="HU2620" s="6"/>
      <c r="HV2620" s="6"/>
      <c r="HW2620" s="6"/>
      <c r="HX2620" s="6"/>
      <c r="HY2620" s="6"/>
      <c r="HZ2620" s="6"/>
      <c r="IA2620" s="6"/>
      <c r="IB2620" s="6"/>
      <c r="IC2620" s="6"/>
      <c r="ID2620" s="6"/>
      <c r="IE2620" s="6"/>
      <c r="IF2620" s="6"/>
      <c r="IG2620" s="6"/>
      <c r="IH2620" s="6"/>
      <c r="II2620" s="6"/>
      <c r="IJ2620" s="6"/>
      <c r="IK2620" s="6"/>
      <c r="IL2620" s="6"/>
      <c r="IM2620" s="6"/>
      <c r="IN2620" s="6"/>
      <c r="IO2620" s="6"/>
      <c r="IP2620" s="6"/>
      <c r="IQ2620" s="6"/>
      <c r="IR2620" s="6"/>
      <c r="IS2620" s="6"/>
      <c r="IT2620" s="6"/>
      <c r="IU2620" s="6"/>
      <c r="IV2620" s="6"/>
      <c r="IW2620" s="6"/>
      <c r="IX2620" s="6"/>
      <c r="IY2620" s="6"/>
      <c r="IZ2620" s="6"/>
      <c r="JA2620" s="6"/>
      <c r="JB2620" s="6"/>
      <c r="JC2620" s="6"/>
      <c r="JD2620" s="6"/>
      <c r="JE2620" s="6"/>
      <c r="JF2620" s="6"/>
      <c r="JG2620" s="6"/>
      <c r="JH2620" s="6"/>
      <c r="JI2620" s="6"/>
      <c r="JJ2620" s="6"/>
      <c r="JK2620" s="6"/>
      <c r="JL2620" s="6"/>
      <c r="JM2620" s="6"/>
    </row>
    <row r="2621" spans="2:273" s="49" customFormat="1" ht="20" customHeight="1">
      <c r="B2621" s="121" t="s">
        <v>2407</v>
      </c>
      <c r="C2621" s="122">
        <v>20181</v>
      </c>
      <c r="D2621" s="104">
        <v>2018</v>
      </c>
      <c r="E2621" s="66" t="s">
        <v>2408</v>
      </c>
      <c r="F2621" s="145"/>
      <c r="G2621" s="358"/>
      <c r="H2621" s="68" t="s">
        <v>2409</v>
      </c>
      <c r="I2621" s="68"/>
      <c r="J2621" s="92">
        <v>18</v>
      </c>
      <c r="K2621" s="200">
        <v>87819</v>
      </c>
      <c r="L2621" s="70"/>
      <c r="M2621" s="68" t="s">
        <v>39</v>
      </c>
      <c r="N2621" s="215">
        <v>9</v>
      </c>
      <c r="O2621" s="92">
        <v>2</v>
      </c>
      <c r="P2621" s="89">
        <v>6</v>
      </c>
      <c r="Q2621" s="70"/>
      <c r="R2621" s="68" t="s">
        <v>80</v>
      </c>
      <c r="S2621" s="13">
        <v>13</v>
      </c>
      <c r="T2621" s="13">
        <v>11</v>
      </c>
      <c r="U2621" s="6">
        <v>12</v>
      </c>
      <c r="V2621" s="7"/>
      <c r="W2621" s="7"/>
      <c r="X2621" s="7"/>
      <c r="Y2621" s="13">
        <v>10</v>
      </c>
      <c r="Z2621" s="13"/>
      <c r="AA2621" s="7"/>
      <c r="AB2621" s="7"/>
      <c r="AC2621" s="7"/>
      <c r="AD2621" s="7"/>
      <c r="AE2621" s="6"/>
      <c r="AF2621" s="6"/>
      <c r="AG2621" s="6"/>
      <c r="AH2621" s="6"/>
      <c r="AI2621" s="6"/>
      <c r="AJ2621" s="6"/>
      <c r="AK2621" s="6"/>
      <c r="AL2621" s="6"/>
      <c r="AM2621" s="6"/>
      <c r="AN2621" s="6"/>
      <c r="AO2621" s="6"/>
      <c r="AP2621" s="6"/>
      <c r="AQ2621" s="6"/>
      <c r="AR2621" s="6"/>
      <c r="AS2621" s="6"/>
      <c r="AT2621" s="6"/>
      <c r="AU2621" s="6"/>
      <c r="AV2621" s="6"/>
      <c r="AW2621" s="6"/>
      <c r="AX2621" s="6"/>
      <c r="AY2621" s="6"/>
      <c r="AZ2621" s="6"/>
      <c r="BA2621" s="6"/>
      <c r="BB2621" s="6"/>
      <c r="BC2621" s="6"/>
      <c r="BD2621" s="6"/>
      <c r="BE2621" s="6"/>
      <c r="BF2621" s="6"/>
      <c r="BG2621" s="6"/>
      <c r="BH2621" s="6"/>
      <c r="BI2621" s="6"/>
      <c r="BJ2621" s="6"/>
      <c r="BK2621" s="6"/>
      <c r="BL2621" s="6"/>
      <c r="BM2621" s="6"/>
      <c r="BN2621" s="6"/>
      <c r="BO2621" s="6"/>
      <c r="BP2621" s="6"/>
      <c r="BQ2621" s="6"/>
      <c r="BR2621" s="6"/>
      <c r="BS2621" s="6"/>
      <c r="BT2621" s="6"/>
      <c r="BU2621" s="6"/>
      <c r="BV2621" s="6"/>
      <c r="BW2621" s="6"/>
      <c r="BX2621" s="6"/>
      <c r="BY2621" s="6"/>
      <c r="BZ2621" s="6"/>
      <c r="CA2621" s="6"/>
      <c r="CB2621" s="6"/>
      <c r="CC2621" s="6"/>
      <c r="CD2621" s="6"/>
      <c r="CE2621" s="6"/>
      <c r="CF2621" s="6"/>
      <c r="CG2621" s="6"/>
      <c r="CH2621" s="6"/>
      <c r="CI2621" s="6"/>
      <c r="CJ2621" s="6"/>
      <c r="CK2621" s="6"/>
      <c r="CL2621" s="6"/>
      <c r="CM2621" s="6"/>
      <c r="CN2621" s="6"/>
      <c r="CO2621" s="6"/>
      <c r="CP2621" s="6"/>
      <c r="CQ2621" s="6"/>
      <c r="CR2621" s="6"/>
      <c r="CS2621" s="6"/>
      <c r="CT2621" s="6"/>
      <c r="CU2621" s="6"/>
      <c r="CV2621" s="6"/>
      <c r="CW2621" s="6"/>
      <c r="CX2621" s="6"/>
      <c r="CY2621" s="6"/>
      <c r="CZ2621" s="6"/>
      <c r="DA2621" s="6"/>
      <c r="DB2621" s="6"/>
      <c r="DC2621" s="6"/>
      <c r="DD2621" s="6"/>
      <c r="DE2621" s="6"/>
      <c r="DF2621" s="6"/>
      <c r="DG2621" s="6"/>
      <c r="DH2621" s="6"/>
      <c r="DI2621" s="6"/>
      <c r="DJ2621" s="6"/>
      <c r="DK2621" s="6"/>
      <c r="DL2621" s="6"/>
      <c r="DM2621" s="6"/>
      <c r="DN2621" s="6"/>
      <c r="DO2621" s="6"/>
      <c r="DP2621" s="6"/>
      <c r="DQ2621" s="6"/>
      <c r="DR2621" s="6"/>
      <c r="DS2621" s="6"/>
      <c r="DT2621" s="6"/>
      <c r="DU2621" s="6"/>
      <c r="DV2621" s="6"/>
      <c r="DW2621" s="6"/>
      <c r="DX2621" s="6"/>
      <c r="DY2621" s="6"/>
      <c r="DZ2621" s="6"/>
      <c r="EA2621" s="6"/>
      <c r="EB2621" s="6"/>
      <c r="EC2621" s="6"/>
      <c r="ED2621" s="6"/>
      <c r="EE2621" s="6"/>
      <c r="EF2621" s="6"/>
      <c r="EG2621" s="6"/>
      <c r="EH2621" s="6"/>
      <c r="EI2621" s="6"/>
      <c r="EJ2621" s="6"/>
      <c r="EK2621" s="6"/>
      <c r="EL2621" s="6"/>
      <c r="EM2621" s="6"/>
      <c r="EN2621" s="6"/>
      <c r="EO2621" s="6"/>
      <c r="EP2621" s="6"/>
      <c r="EQ2621" s="6"/>
      <c r="ER2621" s="6"/>
      <c r="ES2621" s="6"/>
      <c r="ET2621" s="6"/>
      <c r="EU2621" s="6"/>
      <c r="EV2621" s="6"/>
      <c r="EW2621" s="6"/>
      <c r="EX2621" s="6"/>
      <c r="EY2621" s="6"/>
      <c r="EZ2621" s="6"/>
      <c r="FA2621" s="6"/>
      <c r="FB2621" s="6"/>
      <c r="FC2621" s="6"/>
      <c r="FD2621" s="6"/>
      <c r="FE2621" s="6"/>
      <c r="FF2621" s="6"/>
      <c r="FG2621" s="6"/>
      <c r="FH2621" s="6"/>
      <c r="FI2621" s="6"/>
      <c r="FJ2621" s="6"/>
      <c r="FK2621" s="6"/>
      <c r="FL2621" s="6"/>
      <c r="FM2621" s="6"/>
      <c r="FN2621" s="6"/>
      <c r="FO2621" s="6"/>
      <c r="FP2621" s="6"/>
      <c r="FQ2621" s="6"/>
      <c r="FR2621" s="6"/>
      <c r="FS2621" s="6"/>
      <c r="FT2621" s="6"/>
      <c r="FU2621" s="6"/>
      <c r="FV2621" s="6"/>
      <c r="FW2621" s="6"/>
      <c r="FX2621" s="6"/>
      <c r="FY2621" s="6"/>
      <c r="FZ2621" s="6"/>
      <c r="GA2621" s="6"/>
      <c r="GB2621" s="6"/>
      <c r="GC2621" s="6"/>
      <c r="GD2621" s="6"/>
      <c r="GE2621" s="6"/>
      <c r="GF2621" s="6"/>
      <c r="GG2621" s="6"/>
      <c r="GH2621" s="6"/>
      <c r="GI2621" s="6"/>
      <c r="GJ2621" s="6"/>
      <c r="GK2621" s="6"/>
      <c r="GL2621" s="6"/>
      <c r="GM2621" s="6"/>
      <c r="GN2621" s="6"/>
      <c r="GO2621" s="6"/>
      <c r="GP2621" s="6"/>
      <c r="GQ2621" s="6"/>
      <c r="GR2621" s="6"/>
      <c r="GS2621" s="6"/>
      <c r="GT2621" s="6"/>
      <c r="GU2621" s="6"/>
      <c r="GV2621" s="6"/>
      <c r="GW2621" s="6"/>
      <c r="GX2621" s="6"/>
      <c r="GY2621" s="6"/>
      <c r="GZ2621" s="6"/>
      <c r="HA2621" s="6"/>
      <c r="HB2621" s="6"/>
      <c r="HC2621" s="6"/>
      <c r="HD2621" s="6"/>
      <c r="HE2621" s="6"/>
      <c r="HF2621" s="6"/>
      <c r="HG2621" s="6"/>
      <c r="HH2621" s="6"/>
      <c r="HI2621" s="6"/>
      <c r="HJ2621" s="6"/>
      <c r="HK2621" s="6"/>
      <c r="HL2621" s="6"/>
      <c r="HM2621" s="6"/>
      <c r="HN2621" s="6"/>
      <c r="HO2621" s="6"/>
      <c r="HP2621" s="6"/>
      <c r="HQ2621" s="6"/>
      <c r="HR2621" s="6"/>
      <c r="HS2621" s="6"/>
      <c r="HT2621" s="6"/>
      <c r="HU2621" s="6"/>
      <c r="HV2621" s="6"/>
      <c r="HW2621" s="6"/>
      <c r="HX2621" s="6"/>
      <c r="HY2621" s="6"/>
      <c r="HZ2621" s="6"/>
      <c r="IA2621" s="6"/>
      <c r="IB2621" s="6"/>
      <c r="IC2621" s="6"/>
      <c r="ID2621" s="6"/>
      <c r="IE2621" s="6"/>
      <c r="IF2621" s="6"/>
      <c r="IG2621" s="6"/>
      <c r="IH2621" s="6"/>
      <c r="II2621" s="6"/>
      <c r="IJ2621" s="6"/>
      <c r="IK2621" s="6"/>
      <c r="IL2621" s="6"/>
      <c r="IM2621" s="6"/>
      <c r="IN2621" s="6"/>
      <c r="IO2621" s="6"/>
      <c r="IP2621" s="6"/>
      <c r="IQ2621" s="6"/>
      <c r="IR2621" s="6"/>
      <c r="IS2621" s="6"/>
      <c r="IT2621" s="6"/>
      <c r="IU2621" s="6"/>
      <c r="IV2621" s="6"/>
      <c r="IW2621" s="6"/>
      <c r="IX2621" s="6"/>
      <c r="IY2621" s="6"/>
      <c r="IZ2621" s="6"/>
      <c r="JA2621" s="6"/>
      <c r="JB2621" s="6"/>
      <c r="JC2621" s="6"/>
      <c r="JD2621" s="6"/>
      <c r="JE2621" s="6"/>
      <c r="JF2621" s="6"/>
      <c r="JG2621" s="6"/>
      <c r="JH2621" s="6"/>
      <c r="JI2621" s="6"/>
      <c r="JJ2621" s="6"/>
      <c r="JK2621" s="6"/>
      <c r="JL2621" s="6"/>
      <c r="JM2621" s="6"/>
    </row>
    <row r="2622" spans="2:273" s="49" customFormat="1" ht="20" customHeight="1">
      <c r="B2622" s="120" t="s">
        <v>5210</v>
      </c>
      <c r="C2622" s="113">
        <v>20191</v>
      </c>
      <c r="D2622" s="104">
        <v>2019</v>
      </c>
      <c r="E2622" s="66" t="s">
        <v>5211</v>
      </c>
      <c r="F2622" s="145"/>
      <c r="G2622" s="358"/>
      <c r="H2622" s="68" t="s">
        <v>5212</v>
      </c>
      <c r="I2622" s="68" t="s">
        <v>53</v>
      </c>
      <c r="J2622" s="92">
        <v>60</v>
      </c>
      <c r="K2622" s="200">
        <v>14994210</v>
      </c>
      <c r="L2622" s="68" t="s">
        <v>5213</v>
      </c>
      <c r="M2622" s="68" t="s">
        <v>39</v>
      </c>
      <c r="N2622" s="215">
        <v>9</v>
      </c>
      <c r="O2622" s="89">
        <v>2</v>
      </c>
      <c r="P2622" s="89">
        <v>8</v>
      </c>
      <c r="Q2622" s="68" t="s">
        <v>47</v>
      </c>
      <c r="R2622" s="68" t="s">
        <v>111</v>
      </c>
      <c r="S2622" s="6"/>
      <c r="T2622" s="6"/>
      <c r="U2622" s="6"/>
      <c r="V2622" s="6"/>
      <c r="W2622" s="6"/>
      <c r="X2622" s="6"/>
      <c r="Y2622" s="6"/>
      <c r="Z2622" s="6"/>
      <c r="AA2622" s="6"/>
      <c r="AB2622" s="6"/>
      <c r="AC2622" s="6"/>
      <c r="AD2622" s="6"/>
      <c r="AE2622" s="6"/>
      <c r="AF2622" s="48"/>
      <c r="AG2622" s="48"/>
      <c r="AH2622" s="48"/>
      <c r="AI2622" s="48"/>
      <c r="AJ2622" s="48"/>
      <c r="AK2622" s="48"/>
      <c r="AL2622" s="48"/>
      <c r="AM2622" s="48"/>
      <c r="AN2622" s="48"/>
      <c r="AO2622" s="48"/>
      <c r="AP2622" s="48"/>
      <c r="AQ2622" s="48"/>
      <c r="AR2622" s="48"/>
      <c r="AS2622" s="48"/>
      <c r="AT2622" s="48"/>
      <c r="AU2622" s="48"/>
      <c r="AV2622" s="48"/>
      <c r="AW2622" s="48"/>
      <c r="AX2622" s="48"/>
      <c r="AY2622" s="48"/>
      <c r="AZ2622" s="48"/>
      <c r="BA2622" s="48"/>
      <c r="BB2622" s="48"/>
      <c r="BC2622" s="48"/>
      <c r="BD2622" s="48"/>
      <c r="BE2622" s="48"/>
      <c r="BF2622" s="48"/>
      <c r="BG2622" s="48"/>
      <c r="BH2622" s="48"/>
      <c r="BI2622" s="48"/>
      <c r="BJ2622" s="48"/>
      <c r="BK2622" s="48"/>
      <c r="BL2622" s="48"/>
      <c r="BM2622" s="48"/>
      <c r="BN2622" s="48"/>
      <c r="BO2622" s="48"/>
      <c r="BP2622" s="48"/>
      <c r="BQ2622" s="48"/>
      <c r="BR2622" s="48"/>
      <c r="BS2622" s="48"/>
      <c r="BT2622" s="48"/>
      <c r="BU2622" s="48"/>
      <c r="BV2622" s="48"/>
      <c r="BW2622" s="48"/>
      <c r="BX2622" s="48"/>
      <c r="BY2622" s="48"/>
      <c r="BZ2622" s="48"/>
      <c r="CA2622" s="48"/>
      <c r="CB2622" s="48"/>
      <c r="CC2622" s="48"/>
      <c r="CD2622" s="48"/>
      <c r="CE2622" s="48"/>
      <c r="CF2622" s="48"/>
      <c r="CG2622" s="48"/>
      <c r="CH2622" s="48"/>
      <c r="CI2622" s="48"/>
      <c r="CJ2622" s="48"/>
      <c r="CK2622" s="48"/>
      <c r="CL2622" s="48"/>
      <c r="CM2622" s="48"/>
      <c r="CN2622" s="48"/>
      <c r="CO2622" s="48"/>
      <c r="CP2622" s="48"/>
      <c r="CQ2622" s="48"/>
      <c r="CR2622" s="48"/>
      <c r="CS2622" s="48"/>
      <c r="CT2622" s="48"/>
      <c r="CU2622" s="48"/>
      <c r="CV2622" s="48"/>
      <c r="CW2622" s="48"/>
      <c r="CX2622" s="48"/>
      <c r="CY2622" s="48"/>
      <c r="CZ2622" s="48"/>
      <c r="DA2622" s="48"/>
      <c r="DB2622" s="48"/>
      <c r="DC2622" s="48"/>
      <c r="DD2622" s="48"/>
      <c r="DE2622" s="48"/>
      <c r="DF2622" s="48"/>
      <c r="DG2622" s="48"/>
      <c r="DH2622" s="48"/>
      <c r="DI2622" s="48"/>
      <c r="DJ2622" s="48"/>
      <c r="DK2622" s="48"/>
      <c r="DL2622" s="48"/>
      <c r="DM2622" s="48"/>
      <c r="DN2622" s="48"/>
      <c r="DO2622" s="48"/>
      <c r="DP2622" s="48"/>
      <c r="DQ2622" s="48"/>
      <c r="DR2622" s="48"/>
      <c r="DS2622" s="48"/>
      <c r="DT2622" s="48"/>
      <c r="DU2622" s="48"/>
      <c r="DV2622" s="48"/>
      <c r="DW2622" s="48"/>
      <c r="DX2622" s="48"/>
      <c r="DY2622" s="48"/>
      <c r="DZ2622" s="48"/>
      <c r="EA2622" s="48"/>
      <c r="EB2622" s="48"/>
      <c r="EC2622" s="48"/>
      <c r="ED2622" s="48"/>
      <c r="EE2622" s="48"/>
      <c r="EF2622" s="48"/>
      <c r="EG2622" s="48"/>
      <c r="EH2622" s="48"/>
      <c r="EI2622" s="48"/>
      <c r="EJ2622" s="48"/>
      <c r="EK2622" s="48"/>
      <c r="EL2622" s="48"/>
      <c r="EM2622" s="48"/>
      <c r="EN2622" s="48"/>
      <c r="EO2622" s="48"/>
      <c r="EP2622" s="48"/>
      <c r="EQ2622" s="48"/>
      <c r="ER2622" s="48"/>
      <c r="ES2622" s="48"/>
      <c r="ET2622" s="48"/>
      <c r="EU2622" s="48"/>
      <c r="EV2622" s="48"/>
      <c r="EW2622" s="48"/>
      <c r="EX2622" s="48"/>
      <c r="EY2622" s="48"/>
      <c r="EZ2622" s="48"/>
      <c r="FA2622" s="48"/>
      <c r="FB2622" s="48"/>
      <c r="FC2622" s="48"/>
      <c r="FD2622" s="48"/>
      <c r="FE2622" s="48"/>
      <c r="FF2622" s="48"/>
      <c r="FG2622" s="48"/>
      <c r="FH2622" s="48"/>
      <c r="FI2622" s="48"/>
      <c r="FJ2622" s="48"/>
      <c r="FK2622" s="48"/>
      <c r="FL2622" s="48"/>
      <c r="FM2622" s="48"/>
      <c r="FN2622" s="48"/>
      <c r="FO2622" s="48"/>
      <c r="FP2622" s="48"/>
      <c r="FQ2622" s="48"/>
      <c r="FR2622" s="48"/>
      <c r="FS2622" s="48"/>
      <c r="FT2622" s="48"/>
      <c r="FU2622" s="48"/>
      <c r="FV2622" s="48"/>
      <c r="FW2622" s="48"/>
      <c r="FX2622" s="48"/>
      <c r="FY2622" s="48"/>
      <c r="FZ2622" s="48"/>
      <c r="GA2622" s="48"/>
      <c r="GB2622" s="48"/>
      <c r="GC2622" s="48"/>
      <c r="GD2622" s="48"/>
      <c r="GE2622" s="48"/>
      <c r="GF2622" s="48"/>
      <c r="GG2622" s="48"/>
      <c r="GH2622" s="48"/>
      <c r="GI2622" s="48"/>
      <c r="GJ2622" s="48"/>
      <c r="GK2622" s="48"/>
      <c r="GL2622" s="48"/>
      <c r="GM2622" s="48"/>
      <c r="GN2622" s="48"/>
      <c r="GO2622" s="48"/>
      <c r="GP2622" s="48"/>
      <c r="GQ2622" s="48"/>
      <c r="GR2622" s="48"/>
      <c r="GS2622" s="48"/>
      <c r="GT2622" s="48"/>
      <c r="GU2622" s="48"/>
      <c r="GV2622" s="48"/>
      <c r="GW2622" s="48"/>
      <c r="GX2622" s="48"/>
      <c r="GY2622" s="48"/>
      <c r="GZ2622" s="48"/>
      <c r="HA2622" s="48"/>
      <c r="HB2622" s="48"/>
      <c r="HC2622" s="48"/>
      <c r="HD2622" s="48"/>
      <c r="HE2622" s="48"/>
      <c r="HF2622" s="48"/>
      <c r="HG2622" s="48"/>
      <c r="HH2622" s="48"/>
      <c r="HI2622" s="48"/>
      <c r="HJ2622" s="48"/>
      <c r="HK2622" s="48"/>
      <c r="HL2622" s="48"/>
      <c r="HM2622" s="48"/>
      <c r="HN2622" s="48"/>
      <c r="HO2622" s="48"/>
      <c r="HP2622" s="48"/>
      <c r="HQ2622" s="48"/>
      <c r="HR2622" s="48"/>
      <c r="HS2622" s="48"/>
      <c r="HT2622" s="48"/>
      <c r="HU2622" s="48"/>
      <c r="HV2622" s="48"/>
      <c r="HW2622" s="48"/>
      <c r="HX2622" s="48"/>
      <c r="HY2622" s="48"/>
      <c r="HZ2622" s="48"/>
      <c r="IA2622" s="48"/>
      <c r="IB2622" s="48"/>
      <c r="IC2622" s="48"/>
      <c r="ID2622" s="48"/>
      <c r="IE2622" s="48"/>
      <c r="IF2622" s="48"/>
      <c r="IG2622" s="48"/>
      <c r="IH2622" s="48"/>
      <c r="II2622" s="48"/>
      <c r="IJ2622" s="48"/>
      <c r="IK2622" s="48"/>
      <c r="IL2622" s="48"/>
      <c r="IM2622" s="48"/>
      <c r="IN2622" s="48"/>
      <c r="IO2622" s="48"/>
      <c r="IP2622" s="48"/>
      <c r="IQ2622" s="48"/>
      <c r="IR2622" s="48"/>
      <c r="IS2622" s="48"/>
      <c r="IT2622" s="48"/>
      <c r="IU2622" s="48"/>
      <c r="IV2622" s="48"/>
      <c r="IW2622" s="48"/>
      <c r="IX2622" s="48"/>
      <c r="IY2622" s="48"/>
      <c r="IZ2622" s="48"/>
      <c r="JA2622" s="48"/>
    </row>
    <row r="2623" spans="2:273" s="49" customFormat="1" ht="20" customHeight="1">
      <c r="B2623" s="120" t="s">
        <v>8185</v>
      </c>
      <c r="C2623" s="113">
        <v>20202</v>
      </c>
      <c r="D2623" s="104">
        <v>2020</v>
      </c>
      <c r="E2623" s="45" t="s">
        <v>8186</v>
      </c>
      <c r="F2623" s="146"/>
      <c r="G2623" s="359"/>
      <c r="H2623" s="46" t="s">
        <v>8187</v>
      </c>
      <c r="I2623" s="46" t="s">
        <v>37</v>
      </c>
      <c r="J2623" s="90">
        <v>22</v>
      </c>
      <c r="K2623" s="198">
        <v>317590</v>
      </c>
      <c r="L2623" s="47"/>
      <c r="M2623" s="46" t="s">
        <v>39</v>
      </c>
      <c r="N2623" s="215">
        <v>9</v>
      </c>
      <c r="O2623" s="90">
        <v>2</v>
      </c>
      <c r="P2623" s="90">
        <v>51</v>
      </c>
      <c r="Q2623" s="46" t="s">
        <v>47</v>
      </c>
      <c r="R2623" s="46" t="s">
        <v>156</v>
      </c>
      <c r="S2623" s="48"/>
      <c r="T2623" s="48"/>
      <c r="U2623" s="48"/>
      <c r="V2623" s="48"/>
      <c r="W2623" s="48"/>
      <c r="X2623" s="48"/>
      <c r="Y2623" s="48"/>
      <c r="Z2623" s="48"/>
      <c r="AA2623" s="48"/>
      <c r="AB2623" s="48"/>
      <c r="AC2623" s="48"/>
      <c r="AD2623" s="48"/>
      <c r="AE2623" s="48"/>
      <c r="AF2623" s="37"/>
      <c r="AG2623" s="37"/>
      <c r="AH2623" s="37"/>
      <c r="AI2623" s="37"/>
      <c r="AJ2623" s="37"/>
      <c r="AK2623" s="37"/>
      <c r="AL2623" s="37"/>
      <c r="AM2623" s="37"/>
      <c r="AN2623" s="37"/>
      <c r="AO2623" s="37"/>
      <c r="AP2623" s="37"/>
      <c r="AQ2623" s="37"/>
      <c r="AR2623" s="37"/>
      <c r="AS2623" s="37"/>
      <c r="AT2623" s="37"/>
      <c r="AU2623" s="37"/>
      <c r="AV2623" s="37"/>
      <c r="AW2623" s="37"/>
      <c r="AX2623" s="37"/>
      <c r="AY2623" s="37"/>
      <c r="AZ2623" s="37"/>
      <c r="BA2623" s="37"/>
      <c r="BB2623" s="37"/>
      <c r="BC2623" s="37"/>
      <c r="BD2623" s="37"/>
      <c r="BE2623" s="37"/>
      <c r="BF2623" s="37"/>
      <c r="BG2623" s="37"/>
      <c r="BH2623" s="37"/>
      <c r="BI2623" s="37"/>
      <c r="BJ2623" s="37"/>
      <c r="BK2623" s="37"/>
      <c r="BL2623" s="37"/>
      <c r="BM2623" s="37"/>
      <c r="BN2623" s="37"/>
      <c r="BO2623" s="37"/>
      <c r="BP2623" s="37"/>
      <c r="BQ2623" s="37"/>
      <c r="BR2623" s="37"/>
      <c r="BS2623" s="37"/>
      <c r="BT2623" s="37"/>
      <c r="BU2623" s="37"/>
      <c r="BV2623" s="37"/>
      <c r="BW2623" s="37"/>
      <c r="BX2623" s="37"/>
      <c r="BY2623" s="37"/>
      <c r="BZ2623" s="37"/>
      <c r="CA2623" s="37"/>
      <c r="CB2623" s="37"/>
      <c r="CC2623" s="37"/>
      <c r="CD2623" s="37"/>
      <c r="CE2623" s="37"/>
      <c r="CF2623" s="37"/>
      <c r="CG2623" s="37"/>
      <c r="CH2623" s="37"/>
      <c r="CI2623" s="37"/>
      <c r="CJ2623" s="37"/>
      <c r="CK2623" s="37"/>
      <c r="CL2623" s="37"/>
      <c r="CM2623" s="37"/>
      <c r="CN2623" s="37"/>
      <c r="CO2623" s="37"/>
      <c r="CP2623" s="37"/>
      <c r="CQ2623" s="37"/>
      <c r="CR2623" s="37"/>
      <c r="CS2623" s="37"/>
      <c r="CT2623" s="37"/>
      <c r="CU2623" s="37"/>
      <c r="CV2623" s="37"/>
      <c r="CW2623" s="37"/>
      <c r="CX2623" s="37"/>
      <c r="CY2623" s="37"/>
      <c r="CZ2623" s="37"/>
      <c r="DA2623" s="37"/>
      <c r="DB2623" s="37"/>
      <c r="DC2623" s="37"/>
      <c r="DD2623" s="37"/>
      <c r="DE2623" s="37"/>
      <c r="DF2623" s="37"/>
      <c r="DG2623" s="37"/>
      <c r="DH2623" s="37"/>
      <c r="DI2623" s="37"/>
      <c r="DJ2623" s="37"/>
      <c r="DK2623" s="37"/>
      <c r="DL2623" s="37"/>
      <c r="DM2623" s="37"/>
      <c r="DN2623" s="37"/>
      <c r="DO2623" s="37"/>
      <c r="DP2623" s="37"/>
      <c r="DQ2623" s="37"/>
      <c r="DR2623" s="37"/>
      <c r="DS2623" s="37"/>
      <c r="DT2623" s="37"/>
      <c r="DU2623" s="37"/>
      <c r="DV2623" s="37"/>
      <c r="DW2623" s="37"/>
      <c r="DX2623" s="37"/>
      <c r="DY2623" s="37"/>
      <c r="DZ2623" s="37"/>
      <c r="EA2623" s="37"/>
      <c r="EB2623" s="37"/>
      <c r="EC2623" s="37"/>
      <c r="ED2623" s="37"/>
      <c r="EE2623" s="37"/>
      <c r="EF2623" s="37"/>
      <c r="EG2623" s="37"/>
      <c r="EH2623" s="37"/>
      <c r="EI2623" s="37"/>
      <c r="EJ2623" s="37"/>
      <c r="EK2623" s="37"/>
      <c r="EL2623" s="37"/>
      <c r="EM2623" s="37"/>
      <c r="EN2623" s="37"/>
      <c r="EO2623" s="37"/>
      <c r="EP2623" s="37"/>
      <c r="EQ2623" s="37"/>
      <c r="ER2623" s="37"/>
      <c r="ES2623" s="37"/>
      <c r="ET2623" s="37"/>
      <c r="EU2623" s="37"/>
      <c r="EV2623" s="37"/>
      <c r="EW2623" s="37"/>
      <c r="EX2623" s="37"/>
      <c r="EY2623" s="37"/>
      <c r="EZ2623" s="37"/>
      <c r="FA2623" s="37"/>
      <c r="FB2623" s="37"/>
      <c r="FC2623" s="37"/>
      <c r="FD2623" s="37"/>
      <c r="FE2623" s="37"/>
      <c r="FF2623" s="37"/>
      <c r="FG2623" s="37"/>
      <c r="FH2623" s="37"/>
      <c r="FI2623" s="37"/>
      <c r="FJ2623" s="37"/>
      <c r="FK2623" s="37"/>
      <c r="FL2623" s="37"/>
      <c r="FM2623" s="37"/>
      <c r="FN2623" s="37"/>
      <c r="FO2623" s="37"/>
      <c r="FP2623" s="37"/>
      <c r="FQ2623" s="37"/>
      <c r="FR2623" s="37"/>
      <c r="FS2623" s="37"/>
      <c r="FT2623" s="37"/>
      <c r="FU2623" s="37"/>
      <c r="FV2623" s="37"/>
      <c r="FW2623" s="37"/>
      <c r="FX2623" s="37"/>
      <c r="FY2623" s="37"/>
      <c r="FZ2623" s="37"/>
      <c r="GA2623" s="37"/>
      <c r="GB2623" s="37"/>
      <c r="GC2623" s="37"/>
      <c r="GD2623" s="37"/>
      <c r="GE2623" s="37"/>
      <c r="GF2623" s="37"/>
      <c r="GG2623" s="37"/>
      <c r="GH2623" s="37"/>
      <c r="GI2623" s="37"/>
      <c r="GJ2623" s="37"/>
      <c r="GK2623" s="37"/>
      <c r="GL2623" s="37"/>
      <c r="GM2623" s="37"/>
      <c r="GN2623" s="37"/>
      <c r="GO2623" s="37"/>
      <c r="GP2623" s="37"/>
      <c r="GQ2623" s="37"/>
      <c r="GR2623" s="37"/>
      <c r="GS2623" s="37"/>
      <c r="GT2623" s="37"/>
      <c r="GU2623" s="37"/>
      <c r="GV2623" s="37"/>
      <c r="GW2623" s="37"/>
      <c r="GX2623" s="37"/>
      <c r="GY2623" s="37"/>
      <c r="GZ2623" s="37"/>
      <c r="HA2623" s="37"/>
      <c r="HB2623" s="37"/>
      <c r="HC2623" s="37"/>
      <c r="HD2623" s="37"/>
      <c r="HE2623" s="37"/>
      <c r="HF2623" s="37"/>
      <c r="HG2623" s="37"/>
      <c r="HH2623" s="37"/>
      <c r="HI2623" s="37"/>
      <c r="HJ2623" s="37"/>
      <c r="HK2623" s="37"/>
      <c r="HL2623" s="37"/>
      <c r="HM2623" s="37"/>
      <c r="HN2623" s="37"/>
      <c r="HO2623" s="37"/>
      <c r="HP2623" s="37"/>
      <c r="HQ2623" s="37"/>
      <c r="HR2623" s="37"/>
      <c r="HS2623" s="37"/>
      <c r="HT2623" s="37"/>
      <c r="HU2623" s="37"/>
      <c r="HV2623" s="37"/>
      <c r="HW2623" s="37"/>
      <c r="HX2623" s="37"/>
      <c r="HY2623" s="37"/>
      <c r="HZ2623" s="37"/>
      <c r="IA2623" s="37"/>
      <c r="IB2623" s="37"/>
      <c r="IC2623" s="37"/>
      <c r="ID2623" s="37"/>
      <c r="IE2623" s="37"/>
      <c r="IF2623" s="37"/>
      <c r="IG2623" s="37"/>
      <c r="IH2623" s="37"/>
      <c r="II2623" s="37"/>
      <c r="IJ2623" s="37"/>
      <c r="IK2623" s="37"/>
      <c r="IL2623" s="37"/>
      <c r="IM2623" s="37"/>
      <c r="IN2623" s="37"/>
      <c r="IO2623" s="37"/>
      <c r="IP2623" s="37"/>
      <c r="IQ2623" s="37"/>
      <c r="IR2623" s="37"/>
      <c r="IS2623" s="37"/>
      <c r="IT2623" s="37"/>
      <c r="IU2623" s="37"/>
      <c r="IV2623" s="37"/>
      <c r="IW2623" s="37"/>
      <c r="IX2623" s="37"/>
      <c r="IY2623" s="37"/>
      <c r="IZ2623" s="37"/>
      <c r="JA2623" s="37"/>
      <c r="JB2623" s="37"/>
      <c r="JC2623" s="37"/>
      <c r="JD2623" s="37"/>
      <c r="JE2623" s="37"/>
      <c r="JF2623" s="37"/>
      <c r="JG2623" s="37"/>
      <c r="JH2623" s="37"/>
      <c r="JI2623" s="37"/>
      <c r="JJ2623" s="37"/>
      <c r="JK2623" s="37"/>
      <c r="JL2623" s="37"/>
      <c r="JM2623" s="37"/>
    </row>
    <row r="2624" spans="2:273" s="49" customFormat="1" ht="20" customHeight="1">
      <c r="B2624" s="102" t="s">
        <v>2410</v>
      </c>
      <c r="C2624" s="103">
        <v>20182</v>
      </c>
      <c r="D2624" s="104">
        <v>2018</v>
      </c>
      <c r="E2624" s="67" t="s">
        <v>2411</v>
      </c>
      <c r="F2624" s="144"/>
      <c r="G2624" s="358"/>
      <c r="H2624" s="69" t="s">
        <v>2412</v>
      </c>
      <c r="I2624" s="70" t="s">
        <v>37</v>
      </c>
      <c r="J2624" s="92">
        <v>44</v>
      </c>
      <c r="K2624" s="199">
        <v>7100000</v>
      </c>
      <c r="L2624" s="70" t="s">
        <v>2413</v>
      </c>
      <c r="M2624" s="70" t="s">
        <v>39</v>
      </c>
      <c r="N2624" s="215">
        <v>9</v>
      </c>
      <c r="O2624" s="91">
        <v>2</v>
      </c>
      <c r="P2624" s="91">
        <v>53</v>
      </c>
      <c r="Q2624" s="69" t="s">
        <v>1163</v>
      </c>
      <c r="R2624" s="70" t="s">
        <v>1166</v>
      </c>
      <c r="S2624" s="37"/>
      <c r="T2624" s="37"/>
      <c r="U2624" s="37"/>
      <c r="V2624" s="37"/>
      <c r="W2624" s="37"/>
      <c r="X2624" s="37"/>
      <c r="Y2624" s="37"/>
      <c r="Z2624" s="37"/>
      <c r="AA2624" s="37"/>
      <c r="AB2624" s="37"/>
      <c r="AC2624" s="37"/>
      <c r="AD2624" s="37"/>
      <c r="AE2624" s="37"/>
      <c r="AF2624" s="6"/>
      <c r="AG2624" s="6"/>
      <c r="AH2624" s="6"/>
      <c r="AI2624" s="6"/>
      <c r="AJ2624" s="6"/>
      <c r="AK2624" s="6"/>
      <c r="AL2624" s="6"/>
      <c r="AM2624" s="6"/>
      <c r="AN2624" s="6"/>
      <c r="AO2624" s="6"/>
      <c r="AP2624" s="6"/>
      <c r="AQ2624" s="6"/>
      <c r="AR2624" s="6"/>
      <c r="AS2624" s="6"/>
      <c r="AT2624" s="6"/>
      <c r="AU2624" s="6"/>
      <c r="AV2624" s="6"/>
      <c r="AW2624" s="6"/>
      <c r="AX2624" s="6"/>
      <c r="AY2624" s="6"/>
      <c r="AZ2624" s="6"/>
      <c r="BA2624" s="6"/>
      <c r="BB2624" s="6"/>
      <c r="BC2624" s="6"/>
      <c r="BD2624" s="6"/>
      <c r="BE2624" s="6"/>
      <c r="BF2624" s="6"/>
      <c r="BG2624" s="6"/>
      <c r="BH2624" s="6"/>
      <c r="BI2624" s="6"/>
      <c r="BJ2624" s="6"/>
      <c r="BK2624" s="6"/>
      <c r="BL2624" s="6"/>
      <c r="BM2624" s="6"/>
      <c r="BN2624" s="6"/>
      <c r="BO2624" s="6"/>
      <c r="BP2624" s="6"/>
      <c r="BQ2624" s="6"/>
      <c r="BR2624" s="6"/>
      <c r="BS2624" s="6"/>
      <c r="BT2624" s="6"/>
      <c r="BU2624" s="6"/>
      <c r="BV2624" s="6"/>
      <c r="BW2624" s="6"/>
      <c r="BX2624" s="6"/>
      <c r="BY2624" s="6"/>
      <c r="BZ2624" s="6"/>
      <c r="CA2624" s="6"/>
      <c r="CB2624" s="6"/>
      <c r="CC2624" s="6"/>
      <c r="CD2624" s="6"/>
      <c r="CE2624" s="6"/>
      <c r="CF2624" s="6"/>
      <c r="CG2624" s="6"/>
      <c r="CH2624" s="6"/>
      <c r="CI2624" s="6"/>
      <c r="CJ2624" s="6"/>
      <c r="CK2624" s="6"/>
      <c r="CL2624" s="6"/>
      <c r="CM2624" s="6"/>
      <c r="CN2624" s="6"/>
      <c r="CO2624" s="6"/>
      <c r="CP2624" s="6"/>
      <c r="CQ2624" s="6"/>
      <c r="CR2624" s="6"/>
      <c r="CS2624" s="6"/>
      <c r="CT2624" s="6"/>
      <c r="CU2624" s="6"/>
      <c r="CV2624" s="6"/>
      <c r="CW2624" s="6"/>
      <c r="CX2624" s="6"/>
      <c r="CY2624" s="6"/>
      <c r="CZ2624" s="6"/>
      <c r="DA2624" s="6"/>
      <c r="DB2624" s="6"/>
      <c r="DC2624" s="6"/>
      <c r="DD2624" s="6"/>
      <c r="DE2624" s="6"/>
      <c r="DF2624" s="6"/>
      <c r="DG2624" s="6"/>
      <c r="DH2624" s="6"/>
      <c r="DI2624" s="6"/>
      <c r="DJ2624" s="6"/>
      <c r="DK2624" s="6"/>
      <c r="DL2624" s="6"/>
      <c r="DM2624" s="6"/>
      <c r="DN2624" s="6"/>
      <c r="DO2624" s="6"/>
      <c r="DP2624" s="6"/>
      <c r="DQ2624" s="6"/>
      <c r="DR2624" s="6"/>
      <c r="DS2624" s="6"/>
      <c r="DT2624" s="6"/>
      <c r="DU2624" s="6"/>
      <c r="DV2624" s="6"/>
      <c r="DW2624" s="6"/>
      <c r="DX2624" s="6"/>
      <c r="DY2624" s="6"/>
      <c r="DZ2624" s="6"/>
      <c r="EA2624" s="6"/>
      <c r="EB2624" s="6"/>
      <c r="EC2624" s="6"/>
      <c r="ED2624" s="6"/>
      <c r="EE2624" s="6"/>
      <c r="EF2624" s="6"/>
      <c r="EG2624" s="6"/>
      <c r="EH2624" s="6"/>
      <c r="EI2624" s="6"/>
      <c r="EJ2624" s="6"/>
      <c r="EK2624" s="6"/>
      <c r="EL2624" s="6"/>
      <c r="EM2624" s="6"/>
      <c r="EN2624" s="6"/>
      <c r="EO2624" s="6"/>
      <c r="EP2624" s="6"/>
      <c r="EQ2624" s="6"/>
      <c r="ER2624" s="6"/>
      <c r="ES2624" s="6"/>
      <c r="ET2624" s="6"/>
      <c r="EU2624" s="6"/>
      <c r="EV2624" s="6"/>
      <c r="EW2624" s="6"/>
      <c r="EX2624" s="6"/>
      <c r="EY2624" s="6"/>
      <c r="EZ2624" s="6"/>
      <c r="FA2624" s="6"/>
      <c r="FB2624" s="6"/>
      <c r="FC2624" s="6"/>
      <c r="FD2624" s="6"/>
      <c r="FE2624" s="6"/>
      <c r="FF2624" s="6"/>
      <c r="FG2624" s="6"/>
      <c r="FH2624" s="6"/>
      <c r="FI2624" s="6"/>
      <c r="FJ2624" s="6"/>
      <c r="FK2624" s="6"/>
      <c r="FL2624" s="6"/>
      <c r="FM2624" s="6"/>
      <c r="FN2624" s="6"/>
      <c r="FO2624" s="6"/>
      <c r="FP2624" s="6"/>
      <c r="FQ2624" s="6"/>
      <c r="FR2624" s="6"/>
      <c r="FS2624" s="6"/>
      <c r="FT2624" s="6"/>
      <c r="FU2624" s="6"/>
      <c r="FV2624" s="6"/>
      <c r="FW2624" s="6"/>
      <c r="FX2624" s="6"/>
      <c r="FY2624" s="6"/>
      <c r="FZ2624" s="6"/>
      <c r="GA2624" s="6"/>
      <c r="GB2624" s="6"/>
      <c r="GC2624" s="6"/>
      <c r="GD2624" s="6"/>
      <c r="GE2624" s="6"/>
      <c r="GF2624" s="6"/>
      <c r="GG2624" s="6"/>
      <c r="GH2624" s="6"/>
      <c r="GI2624" s="6"/>
      <c r="GJ2624" s="6"/>
      <c r="GK2624" s="6"/>
      <c r="GL2624" s="6"/>
      <c r="GM2624" s="6"/>
      <c r="GN2624" s="6"/>
      <c r="GO2624" s="6"/>
      <c r="GP2624" s="6"/>
      <c r="GQ2624" s="6"/>
      <c r="GR2624" s="6"/>
      <c r="GS2624" s="6"/>
      <c r="GT2624" s="6"/>
      <c r="GU2624" s="6"/>
      <c r="GV2624" s="6"/>
      <c r="GW2624" s="6"/>
      <c r="GX2624" s="6"/>
      <c r="GY2624" s="6"/>
      <c r="GZ2624" s="6"/>
      <c r="HA2624" s="6"/>
      <c r="HB2624" s="6"/>
      <c r="HC2624" s="6"/>
      <c r="HD2624" s="6"/>
      <c r="HE2624" s="6"/>
      <c r="HF2624" s="6"/>
      <c r="HG2624" s="6"/>
      <c r="HH2624" s="6"/>
      <c r="HI2624" s="6"/>
      <c r="HJ2624" s="6"/>
      <c r="HK2624" s="6"/>
      <c r="HL2624" s="6"/>
      <c r="HM2624" s="6"/>
      <c r="HN2624" s="6"/>
      <c r="HO2624" s="6"/>
      <c r="HP2624" s="6"/>
      <c r="HQ2624" s="6"/>
      <c r="HR2624" s="6"/>
      <c r="HS2624" s="6"/>
      <c r="HT2624" s="6"/>
      <c r="HU2624" s="6"/>
      <c r="HV2624" s="6"/>
      <c r="HW2624" s="6"/>
      <c r="HX2624" s="6"/>
      <c r="HY2624" s="6"/>
      <c r="HZ2624" s="6"/>
      <c r="IA2624" s="6"/>
      <c r="IB2624" s="6"/>
      <c r="IC2624" s="6"/>
      <c r="ID2624" s="6"/>
      <c r="IE2624" s="6"/>
      <c r="IF2624" s="6"/>
      <c r="IG2624" s="6"/>
      <c r="IH2624" s="6"/>
      <c r="II2624" s="6"/>
      <c r="IJ2624" s="6"/>
      <c r="IK2624" s="6"/>
      <c r="IL2624" s="6"/>
      <c r="IM2624" s="6"/>
      <c r="IN2624" s="6"/>
      <c r="IO2624" s="6"/>
      <c r="IP2624" s="6"/>
      <c r="IQ2624" s="6"/>
      <c r="IR2624" s="6"/>
      <c r="IS2624" s="6"/>
      <c r="IT2624" s="6"/>
      <c r="IU2624" s="6"/>
      <c r="IV2624" s="6"/>
      <c r="IW2624" s="6"/>
      <c r="IX2624" s="6"/>
      <c r="IY2624" s="6"/>
      <c r="IZ2624" s="6"/>
      <c r="JA2624" s="6"/>
      <c r="JB2624" s="6"/>
      <c r="JC2624" s="6"/>
      <c r="JD2624" s="6"/>
      <c r="JE2624" s="6"/>
      <c r="JF2624" s="6"/>
      <c r="JG2624" s="6"/>
      <c r="JH2624" s="6"/>
      <c r="JI2624" s="6"/>
      <c r="JJ2624" s="6"/>
      <c r="JK2624" s="6"/>
      <c r="JL2624" s="6"/>
      <c r="JM2624" s="6"/>
    </row>
    <row r="2625" spans="2:273" s="49" customFormat="1" ht="20" customHeight="1">
      <c r="B2625" s="120" t="s">
        <v>5214</v>
      </c>
      <c r="C2625" s="113">
        <v>20191</v>
      </c>
      <c r="D2625" s="104">
        <v>2019</v>
      </c>
      <c r="E2625" s="66" t="s">
        <v>2415</v>
      </c>
      <c r="F2625" s="145"/>
      <c r="G2625" s="358"/>
      <c r="H2625" s="68" t="s">
        <v>5215</v>
      </c>
      <c r="I2625" s="68" t="s">
        <v>53</v>
      </c>
      <c r="J2625" s="92">
        <v>48</v>
      </c>
      <c r="K2625" s="200">
        <v>508000</v>
      </c>
      <c r="L2625" s="68" t="s">
        <v>2815</v>
      </c>
      <c r="M2625" s="68" t="s">
        <v>54</v>
      </c>
      <c r="N2625" s="215">
        <v>10</v>
      </c>
      <c r="O2625" s="89">
        <v>1</v>
      </c>
      <c r="P2625" s="89">
        <v>2</v>
      </c>
      <c r="Q2625" s="68" t="s">
        <v>55</v>
      </c>
      <c r="R2625" s="68" t="s">
        <v>219</v>
      </c>
      <c r="S2625" s="6"/>
      <c r="T2625" s="6"/>
      <c r="U2625" s="6"/>
      <c r="V2625" s="6"/>
      <c r="W2625" s="6"/>
      <c r="X2625" s="6"/>
      <c r="Y2625" s="6"/>
      <c r="Z2625" s="6"/>
      <c r="AA2625" s="6"/>
      <c r="AB2625" s="6"/>
      <c r="AC2625" s="6"/>
      <c r="AD2625" s="6"/>
      <c r="AE2625" s="6"/>
      <c r="AF2625" s="6"/>
      <c r="AG2625" s="6"/>
      <c r="AH2625" s="6"/>
      <c r="AI2625" s="6"/>
      <c r="AJ2625" s="6"/>
      <c r="AK2625" s="6"/>
      <c r="AL2625" s="6"/>
      <c r="AM2625" s="6"/>
      <c r="AN2625" s="6"/>
      <c r="AO2625" s="6"/>
      <c r="AP2625" s="6"/>
      <c r="AQ2625" s="6"/>
      <c r="AR2625" s="7" t="s">
        <v>55</v>
      </c>
      <c r="AS2625" s="7" t="s">
        <v>53</v>
      </c>
      <c r="AT2625" s="6"/>
      <c r="AU2625" s="6"/>
      <c r="AV2625" s="6"/>
      <c r="AW2625" s="6"/>
      <c r="AX2625" s="6"/>
      <c r="AY2625" s="6"/>
      <c r="AZ2625" s="6"/>
      <c r="BA2625" s="6"/>
      <c r="BB2625" s="6"/>
      <c r="BC2625" s="6"/>
      <c r="BD2625" s="6"/>
      <c r="BE2625" s="6"/>
      <c r="BF2625" s="6"/>
      <c r="BG2625" s="6"/>
      <c r="BH2625" s="6"/>
      <c r="BI2625" s="6"/>
      <c r="BJ2625" s="6"/>
      <c r="BK2625" s="6"/>
      <c r="BL2625" s="6"/>
      <c r="BM2625" s="6"/>
      <c r="BN2625" s="6"/>
      <c r="BO2625" s="6"/>
      <c r="BP2625" s="6"/>
      <c r="BQ2625" s="6"/>
      <c r="BR2625" s="6"/>
      <c r="BS2625" s="6"/>
      <c r="BT2625" s="6"/>
      <c r="BU2625" s="6"/>
      <c r="BV2625" s="6"/>
      <c r="BW2625" s="6"/>
      <c r="BX2625" s="6"/>
      <c r="BY2625" s="6"/>
      <c r="BZ2625" s="6"/>
      <c r="CA2625" s="6"/>
      <c r="CB2625" s="6"/>
      <c r="CC2625" s="6"/>
      <c r="CD2625" s="6"/>
      <c r="CE2625" s="6"/>
      <c r="CF2625" s="6"/>
      <c r="CG2625" s="6"/>
      <c r="CH2625" s="6"/>
      <c r="CI2625" s="6"/>
      <c r="CJ2625" s="6"/>
      <c r="CK2625" s="6"/>
      <c r="CL2625" s="6"/>
      <c r="CM2625" s="6"/>
      <c r="CN2625" s="6"/>
      <c r="CO2625" s="6"/>
      <c r="CP2625" s="6"/>
      <c r="CQ2625" s="6"/>
      <c r="CR2625" s="6"/>
      <c r="CS2625" s="6"/>
      <c r="CT2625" s="6"/>
      <c r="CU2625" s="6"/>
      <c r="CV2625" s="6"/>
      <c r="CW2625" s="6"/>
      <c r="CX2625" s="6"/>
      <c r="CY2625" s="6"/>
      <c r="CZ2625" s="6"/>
      <c r="DA2625" s="6"/>
      <c r="DB2625" s="6"/>
      <c r="DC2625" s="6"/>
      <c r="DD2625" s="6"/>
      <c r="DE2625" s="6"/>
      <c r="DF2625" s="6"/>
      <c r="DG2625" s="6"/>
      <c r="DH2625" s="6"/>
      <c r="DI2625" s="6"/>
      <c r="DJ2625" s="6"/>
      <c r="DK2625" s="6"/>
      <c r="DL2625" s="6"/>
      <c r="DM2625" s="6"/>
      <c r="DN2625" s="6"/>
      <c r="DO2625" s="6"/>
      <c r="DP2625" s="6"/>
      <c r="DQ2625" s="6"/>
      <c r="DR2625" s="6"/>
      <c r="DS2625" s="6"/>
      <c r="DT2625" s="6"/>
      <c r="DU2625" s="6"/>
      <c r="DV2625" s="6"/>
      <c r="DW2625" s="6"/>
      <c r="DX2625" s="6"/>
      <c r="DY2625" s="6"/>
      <c r="DZ2625" s="6"/>
      <c r="EA2625" s="6"/>
      <c r="EB2625" s="6"/>
      <c r="EC2625" s="6"/>
      <c r="ED2625" s="6"/>
      <c r="EE2625" s="6"/>
      <c r="EF2625" s="6"/>
      <c r="EG2625" s="6"/>
      <c r="EH2625" s="6"/>
      <c r="EI2625" s="6"/>
      <c r="EJ2625" s="6"/>
      <c r="EK2625" s="6"/>
      <c r="EL2625" s="6"/>
      <c r="EM2625" s="6"/>
      <c r="EN2625" s="6"/>
      <c r="EO2625" s="6"/>
      <c r="EP2625" s="6"/>
      <c r="EQ2625" s="6"/>
      <c r="ER2625" s="6"/>
      <c r="ES2625" s="6"/>
      <c r="ET2625" s="6"/>
      <c r="EU2625" s="6"/>
      <c r="EV2625" s="6"/>
      <c r="EW2625" s="6"/>
      <c r="EX2625" s="6"/>
      <c r="EY2625" s="6"/>
      <c r="EZ2625" s="6"/>
      <c r="FA2625" s="6"/>
      <c r="FB2625" s="6"/>
      <c r="FC2625" s="6"/>
      <c r="FD2625" s="6"/>
      <c r="FE2625" s="6"/>
      <c r="FF2625" s="6"/>
      <c r="FG2625" s="6"/>
      <c r="FH2625" s="6"/>
      <c r="FI2625" s="6"/>
      <c r="FJ2625" s="6"/>
      <c r="FK2625" s="6"/>
      <c r="FL2625" s="6"/>
      <c r="FM2625" s="6"/>
      <c r="FN2625" s="6"/>
      <c r="FO2625" s="6"/>
      <c r="FP2625" s="6"/>
      <c r="FQ2625" s="6"/>
      <c r="FR2625" s="6"/>
      <c r="FS2625" s="6"/>
      <c r="FT2625" s="6"/>
      <c r="FU2625" s="6"/>
      <c r="FV2625" s="6"/>
      <c r="FW2625" s="6"/>
      <c r="FX2625" s="6"/>
      <c r="FY2625" s="6"/>
      <c r="FZ2625" s="6"/>
      <c r="GA2625" s="6"/>
      <c r="GB2625" s="6"/>
      <c r="GC2625" s="6"/>
      <c r="GD2625" s="6"/>
      <c r="GE2625" s="6"/>
      <c r="GF2625" s="6"/>
      <c r="GG2625" s="6"/>
      <c r="GH2625" s="6"/>
      <c r="GI2625" s="6"/>
      <c r="GJ2625" s="6"/>
      <c r="GK2625" s="6"/>
      <c r="GL2625" s="6"/>
      <c r="GM2625" s="6"/>
      <c r="GN2625" s="6"/>
      <c r="GO2625" s="6"/>
      <c r="GP2625" s="6"/>
      <c r="GQ2625" s="6"/>
      <c r="GR2625" s="6"/>
      <c r="GS2625" s="6"/>
      <c r="GT2625" s="6"/>
      <c r="GU2625" s="6"/>
      <c r="GV2625" s="6"/>
      <c r="GW2625" s="6"/>
      <c r="GX2625" s="6"/>
      <c r="GY2625" s="6"/>
      <c r="GZ2625" s="6"/>
      <c r="HA2625" s="6"/>
      <c r="HB2625" s="6"/>
      <c r="HC2625" s="6"/>
      <c r="HD2625" s="6"/>
      <c r="HE2625" s="6"/>
      <c r="HF2625" s="6"/>
      <c r="HG2625" s="6"/>
      <c r="HH2625" s="6"/>
      <c r="HI2625" s="6"/>
      <c r="HJ2625" s="6"/>
      <c r="HK2625" s="6"/>
      <c r="HL2625" s="6"/>
      <c r="HM2625" s="6"/>
      <c r="HN2625" s="6"/>
      <c r="HO2625" s="6"/>
      <c r="HP2625" s="6"/>
      <c r="HQ2625" s="6"/>
      <c r="HR2625" s="6"/>
      <c r="HS2625" s="6"/>
      <c r="HT2625" s="6"/>
      <c r="HU2625" s="6"/>
      <c r="HV2625" s="6"/>
      <c r="HW2625" s="6"/>
      <c r="HX2625" s="6"/>
      <c r="HY2625" s="6"/>
      <c r="HZ2625" s="6"/>
      <c r="IA2625" s="6"/>
      <c r="IB2625" s="6"/>
      <c r="IC2625" s="6"/>
      <c r="ID2625" s="6"/>
      <c r="IE2625" s="6"/>
      <c r="IF2625" s="6"/>
      <c r="IG2625" s="6"/>
      <c r="IH2625" s="6"/>
      <c r="II2625" s="6"/>
      <c r="IJ2625" s="6"/>
      <c r="IK2625" s="6"/>
      <c r="IL2625" s="6"/>
      <c r="IM2625" s="6"/>
      <c r="IN2625" s="6"/>
      <c r="IO2625" s="6"/>
      <c r="IP2625" s="6"/>
      <c r="IQ2625" s="6"/>
      <c r="IR2625" s="6"/>
      <c r="IS2625" s="6"/>
      <c r="IT2625" s="6"/>
      <c r="IU2625" s="6"/>
      <c r="IV2625" s="6"/>
      <c r="IW2625" s="6"/>
      <c r="IX2625" s="6"/>
      <c r="IY2625" s="6"/>
      <c r="IZ2625" s="6"/>
      <c r="JA2625" s="6"/>
      <c r="JB2625" s="6"/>
      <c r="JC2625" s="6"/>
      <c r="JD2625" s="6"/>
      <c r="JE2625" s="6"/>
      <c r="JF2625" s="6"/>
      <c r="JG2625" s="6"/>
      <c r="JH2625" s="6"/>
      <c r="JI2625" s="6"/>
      <c r="JJ2625" s="6"/>
      <c r="JK2625" s="6"/>
      <c r="JL2625" s="6"/>
      <c r="JM2625" s="6"/>
    </row>
    <row r="2626" spans="2:273" s="49" customFormat="1" ht="20" customHeight="1">
      <c r="B2626" s="121" t="s">
        <v>2417</v>
      </c>
      <c r="C2626" s="122">
        <v>20181</v>
      </c>
      <c r="D2626" s="104">
        <v>2018</v>
      </c>
      <c r="E2626" s="66" t="s">
        <v>2415</v>
      </c>
      <c r="F2626" s="145"/>
      <c r="G2626" s="358"/>
      <c r="H2626" s="68" t="s">
        <v>657</v>
      </c>
      <c r="I2626" s="68"/>
      <c r="J2626" s="92">
        <v>59</v>
      </c>
      <c r="K2626" s="200">
        <v>770434</v>
      </c>
      <c r="L2626" s="68" t="s">
        <v>2815</v>
      </c>
      <c r="M2626" s="68" t="s">
        <v>54</v>
      </c>
      <c r="N2626" s="215">
        <v>10</v>
      </c>
      <c r="O2626" s="92">
        <v>1</v>
      </c>
      <c r="P2626" s="89">
        <v>2</v>
      </c>
      <c r="Q2626" s="70"/>
      <c r="R2626" s="68" t="s">
        <v>219</v>
      </c>
      <c r="S2626" s="13">
        <v>9</v>
      </c>
      <c r="T2626" s="13">
        <v>10</v>
      </c>
      <c r="U2626" s="6">
        <v>11</v>
      </c>
      <c r="V2626" s="6">
        <v>12</v>
      </c>
      <c r="W2626" s="7"/>
      <c r="X2626" s="7"/>
      <c r="Y2626" s="13">
        <v>9</v>
      </c>
      <c r="Z2626" s="13"/>
      <c r="AA2626" s="7"/>
      <c r="AB2626" s="7"/>
      <c r="AC2626" s="7"/>
      <c r="AD2626" s="7" t="s">
        <v>2418</v>
      </c>
      <c r="AE2626" s="6"/>
      <c r="AF2626" s="48"/>
      <c r="AG2626" s="48"/>
      <c r="AH2626" s="48"/>
      <c r="AI2626" s="48"/>
      <c r="AJ2626" s="48"/>
      <c r="AK2626" s="48"/>
      <c r="AL2626" s="48"/>
      <c r="AM2626" s="48"/>
      <c r="AN2626" s="48"/>
      <c r="AO2626" s="48"/>
      <c r="AP2626" s="48"/>
      <c r="AQ2626" s="48"/>
      <c r="AR2626" s="48"/>
      <c r="AS2626" s="48"/>
      <c r="AT2626" s="48"/>
      <c r="AU2626" s="48"/>
      <c r="AV2626" s="48"/>
      <c r="AW2626" s="48"/>
      <c r="AX2626" s="48"/>
      <c r="AY2626" s="48"/>
      <c r="AZ2626" s="48"/>
      <c r="BA2626" s="48"/>
      <c r="BB2626" s="48"/>
      <c r="BC2626" s="48"/>
      <c r="BD2626" s="48"/>
      <c r="BE2626" s="48"/>
      <c r="BF2626" s="48"/>
      <c r="BG2626" s="48"/>
      <c r="BH2626" s="48"/>
      <c r="BI2626" s="48"/>
      <c r="BJ2626" s="48"/>
      <c r="BK2626" s="48"/>
      <c r="BL2626" s="48"/>
      <c r="BM2626" s="48"/>
      <c r="BN2626" s="48"/>
      <c r="BO2626" s="48"/>
      <c r="BP2626" s="48"/>
      <c r="BQ2626" s="48"/>
      <c r="BR2626" s="48"/>
      <c r="BS2626" s="48"/>
      <c r="BT2626" s="48"/>
      <c r="BU2626" s="48"/>
      <c r="BV2626" s="48"/>
      <c r="BW2626" s="48"/>
      <c r="BX2626" s="48"/>
      <c r="BY2626" s="48"/>
      <c r="BZ2626" s="48"/>
      <c r="CA2626" s="48"/>
      <c r="CB2626" s="48"/>
      <c r="CC2626" s="48"/>
      <c r="CD2626" s="48"/>
      <c r="CE2626" s="48"/>
      <c r="CF2626" s="48"/>
      <c r="CG2626" s="48"/>
      <c r="CH2626" s="48"/>
      <c r="CI2626" s="48"/>
      <c r="CJ2626" s="48"/>
      <c r="CK2626" s="48"/>
      <c r="CL2626" s="48"/>
      <c r="CM2626" s="48"/>
      <c r="CN2626" s="48"/>
      <c r="CO2626" s="48"/>
      <c r="CP2626" s="48"/>
      <c r="CQ2626" s="48"/>
      <c r="CR2626" s="48"/>
      <c r="CS2626" s="48"/>
      <c r="CT2626" s="48"/>
      <c r="CU2626" s="48"/>
      <c r="CV2626" s="48"/>
      <c r="CW2626" s="48"/>
      <c r="CX2626" s="48"/>
      <c r="CY2626" s="48"/>
      <c r="CZ2626" s="48"/>
      <c r="DA2626" s="48"/>
      <c r="DB2626" s="48"/>
      <c r="DC2626" s="48"/>
      <c r="DD2626" s="48"/>
      <c r="DE2626" s="48"/>
      <c r="DF2626" s="48"/>
      <c r="DG2626" s="48"/>
      <c r="DH2626" s="48"/>
      <c r="DI2626" s="48"/>
      <c r="DJ2626" s="48"/>
      <c r="DK2626" s="48"/>
      <c r="DL2626" s="48"/>
      <c r="DM2626" s="48"/>
      <c r="DN2626" s="48"/>
      <c r="DO2626" s="48"/>
      <c r="DP2626" s="48"/>
      <c r="DQ2626" s="48"/>
      <c r="DR2626" s="48"/>
      <c r="DS2626" s="48"/>
      <c r="DT2626" s="48"/>
      <c r="DU2626" s="48"/>
      <c r="DV2626" s="48"/>
      <c r="DW2626" s="48"/>
      <c r="DX2626" s="48"/>
      <c r="DY2626" s="48"/>
      <c r="DZ2626" s="48"/>
      <c r="EA2626" s="48"/>
      <c r="EB2626" s="48"/>
      <c r="EC2626" s="48"/>
      <c r="ED2626" s="48"/>
      <c r="EE2626" s="48"/>
      <c r="EF2626" s="48"/>
      <c r="EG2626" s="48"/>
      <c r="EH2626" s="48"/>
      <c r="EI2626" s="48"/>
      <c r="EJ2626" s="48"/>
      <c r="EK2626" s="48"/>
      <c r="EL2626" s="48"/>
      <c r="EM2626" s="48"/>
      <c r="EN2626" s="48"/>
      <c r="EO2626" s="48"/>
      <c r="EP2626" s="48"/>
      <c r="EQ2626" s="48"/>
      <c r="ER2626" s="48"/>
      <c r="ES2626" s="48"/>
      <c r="ET2626" s="48"/>
      <c r="EU2626" s="48"/>
      <c r="EV2626" s="48"/>
      <c r="EW2626" s="48"/>
      <c r="EX2626" s="48"/>
      <c r="EY2626" s="48"/>
      <c r="EZ2626" s="48"/>
      <c r="FA2626" s="48"/>
      <c r="FB2626" s="48"/>
      <c r="FC2626" s="48"/>
      <c r="FD2626" s="48"/>
      <c r="FE2626" s="48"/>
      <c r="FF2626" s="48"/>
      <c r="FG2626" s="48"/>
      <c r="FH2626" s="48"/>
      <c r="FI2626" s="48"/>
      <c r="FJ2626" s="48"/>
      <c r="FK2626" s="48"/>
      <c r="FL2626" s="48"/>
      <c r="FM2626" s="48"/>
      <c r="FN2626" s="48"/>
      <c r="FO2626" s="48"/>
      <c r="FP2626" s="48"/>
      <c r="FQ2626" s="48"/>
      <c r="FR2626" s="48"/>
      <c r="FS2626" s="48"/>
      <c r="FT2626" s="48"/>
      <c r="FU2626" s="48"/>
      <c r="FV2626" s="48"/>
      <c r="FW2626" s="48"/>
      <c r="FX2626" s="48"/>
      <c r="FY2626" s="48"/>
      <c r="FZ2626" s="48"/>
      <c r="GA2626" s="48"/>
      <c r="GB2626" s="48"/>
      <c r="GC2626" s="48"/>
      <c r="GD2626" s="48"/>
      <c r="GE2626" s="48"/>
      <c r="GF2626" s="48"/>
      <c r="GG2626" s="48"/>
      <c r="GH2626" s="48"/>
      <c r="GI2626" s="48"/>
      <c r="GJ2626" s="48"/>
      <c r="GK2626" s="48"/>
      <c r="GL2626" s="48"/>
      <c r="GM2626" s="48"/>
      <c r="GN2626" s="48"/>
      <c r="GO2626" s="48"/>
      <c r="GP2626" s="48"/>
      <c r="GQ2626" s="48"/>
      <c r="GR2626" s="48"/>
      <c r="GS2626" s="48"/>
      <c r="GT2626" s="48"/>
      <c r="GU2626" s="48"/>
      <c r="GV2626" s="48"/>
      <c r="GW2626" s="48"/>
      <c r="GX2626" s="48"/>
      <c r="GY2626" s="48"/>
      <c r="GZ2626" s="48"/>
      <c r="HA2626" s="48"/>
      <c r="HB2626" s="48"/>
      <c r="HC2626" s="48"/>
      <c r="HD2626" s="48"/>
      <c r="HE2626" s="48"/>
      <c r="HF2626" s="48"/>
      <c r="HG2626" s="48"/>
      <c r="HH2626" s="48"/>
      <c r="HI2626" s="48"/>
      <c r="HJ2626" s="48"/>
      <c r="HK2626" s="48"/>
      <c r="HL2626" s="48"/>
      <c r="HM2626" s="48"/>
      <c r="HN2626" s="48"/>
      <c r="HO2626" s="48"/>
      <c r="HP2626" s="48"/>
      <c r="HQ2626" s="48"/>
      <c r="HR2626" s="48"/>
      <c r="HS2626" s="48"/>
      <c r="HT2626" s="48"/>
      <c r="HU2626" s="48"/>
      <c r="HV2626" s="48"/>
      <c r="HW2626" s="48"/>
      <c r="HX2626" s="48"/>
      <c r="HY2626" s="48"/>
      <c r="HZ2626" s="48"/>
      <c r="IA2626" s="48"/>
      <c r="IB2626" s="48"/>
      <c r="IC2626" s="48"/>
      <c r="ID2626" s="48"/>
      <c r="IE2626" s="48"/>
      <c r="IF2626" s="48"/>
      <c r="IG2626" s="48"/>
      <c r="IH2626" s="48"/>
      <c r="II2626" s="48"/>
      <c r="IJ2626" s="48"/>
      <c r="IK2626" s="48"/>
      <c r="IL2626" s="48"/>
      <c r="IM2626" s="48"/>
      <c r="IN2626" s="48"/>
      <c r="IO2626" s="48"/>
      <c r="IP2626" s="48"/>
      <c r="IQ2626" s="48"/>
      <c r="IR2626" s="48"/>
      <c r="IS2626" s="48"/>
      <c r="IT2626" s="48"/>
      <c r="IU2626" s="48"/>
      <c r="IV2626" s="48"/>
      <c r="IW2626" s="48"/>
      <c r="IX2626" s="48"/>
      <c r="IY2626" s="48"/>
      <c r="IZ2626" s="48"/>
      <c r="JA2626" s="48"/>
    </row>
    <row r="2627" spans="2:273" s="49" customFormat="1" ht="20" customHeight="1">
      <c r="B2627" s="121" t="s">
        <v>2414</v>
      </c>
      <c r="C2627" s="122">
        <v>20181</v>
      </c>
      <c r="D2627" s="104">
        <v>2018</v>
      </c>
      <c r="E2627" s="66" t="s">
        <v>2415</v>
      </c>
      <c r="F2627" s="145"/>
      <c r="G2627" s="358"/>
      <c r="H2627" s="68" t="s">
        <v>2416</v>
      </c>
      <c r="I2627" s="68"/>
      <c r="J2627" s="92">
        <v>48</v>
      </c>
      <c r="K2627" s="200">
        <v>1136586</v>
      </c>
      <c r="L2627" s="68" t="s">
        <v>2815</v>
      </c>
      <c r="M2627" s="68" t="s">
        <v>54</v>
      </c>
      <c r="N2627" s="215">
        <v>10</v>
      </c>
      <c r="O2627" s="92">
        <v>1</v>
      </c>
      <c r="P2627" s="89">
        <v>2</v>
      </c>
      <c r="Q2627" s="70"/>
      <c r="R2627" s="68" t="s">
        <v>219</v>
      </c>
      <c r="S2627" s="13">
        <v>6</v>
      </c>
      <c r="T2627" s="13"/>
      <c r="U2627" s="7"/>
      <c r="V2627" s="7"/>
      <c r="W2627" s="7"/>
      <c r="X2627" s="7"/>
      <c r="Y2627" s="13">
        <v>9</v>
      </c>
      <c r="Z2627" s="13"/>
      <c r="AA2627" s="7"/>
      <c r="AB2627" s="7"/>
      <c r="AC2627" s="7"/>
      <c r="AD2627" s="7" t="s">
        <v>81</v>
      </c>
      <c r="AE2627" s="6"/>
      <c r="AF2627" s="6"/>
      <c r="AG2627" s="6"/>
      <c r="AH2627" s="6"/>
      <c r="AI2627" s="6"/>
      <c r="AJ2627" s="6"/>
      <c r="AK2627" s="6"/>
      <c r="AL2627" s="6"/>
      <c r="AM2627" s="6"/>
      <c r="AN2627" s="6"/>
      <c r="AO2627" s="6"/>
      <c r="AP2627" s="6"/>
      <c r="AQ2627" s="6"/>
      <c r="AR2627" s="6"/>
      <c r="AS2627" s="6"/>
      <c r="AT2627" s="6"/>
      <c r="AU2627" s="6"/>
      <c r="AV2627" s="6"/>
      <c r="AW2627" s="6"/>
      <c r="AX2627" s="6"/>
      <c r="AY2627" s="6"/>
      <c r="AZ2627" s="6"/>
      <c r="BA2627" s="6"/>
      <c r="BB2627" s="6"/>
      <c r="BC2627" s="6"/>
      <c r="BD2627" s="6"/>
      <c r="BE2627" s="6"/>
      <c r="BF2627" s="6"/>
      <c r="BG2627" s="6"/>
      <c r="BH2627" s="6"/>
      <c r="BI2627" s="6"/>
      <c r="BJ2627" s="6"/>
      <c r="BK2627" s="6"/>
      <c r="BL2627" s="6"/>
      <c r="BM2627" s="6"/>
      <c r="BN2627" s="6"/>
      <c r="BO2627" s="6"/>
      <c r="BP2627" s="6"/>
      <c r="BQ2627" s="6"/>
      <c r="BR2627" s="6"/>
      <c r="BS2627" s="6"/>
      <c r="BT2627" s="6"/>
      <c r="BU2627" s="6"/>
      <c r="BV2627" s="6"/>
      <c r="BW2627" s="6"/>
      <c r="BX2627" s="6"/>
      <c r="BY2627" s="6"/>
      <c r="BZ2627" s="6"/>
      <c r="CA2627" s="6"/>
      <c r="CB2627" s="6"/>
      <c r="CC2627" s="6"/>
      <c r="CD2627" s="6"/>
      <c r="CE2627" s="6"/>
      <c r="CF2627" s="6"/>
      <c r="CG2627" s="6"/>
      <c r="CH2627" s="6"/>
      <c r="CI2627" s="6"/>
      <c r="CJ2627" s="6"/>
      <c r="CK2627" s="6"/>
      <c r="CL2627" s="6"/>
      <c r="CM2627" s="6"/>
      <c r="CN2627" s="6"/>
      <c r="CO2627" s="6"/>
      <c r="CP2627" s="6"/>
      <c r="CQ2627" s="6"/>
      <c r="CR2627" s="6"/>
      <c r="CS2627" s="6"/>
      <c r="CT2627" s="6"/>
      <c r="CU2627" s="6"/>
      <c r="CV2627" s="6"/>
      <c r="CW2627" s="6"/>
      <c r="CX2627" s="6"/>
      <c r="CY2627" s="6"/>
      <c r="CZ2627" s="6"/>
      <c r="DA2627" s="6"/>
      <c r="DB2627" s="6"/>
      <c r="DC2627" s="6"/>
      <c r="DD2627" s="6"/>
      <c r="DE2627" s="6"/>
      <c r="DF2627" s="6"/>
      <c r="DG2627" s="6"/>
      <c r="DH2627" s="6"/>
      <c r="DI2627" s="6"/>
      <c r="DJ2627" s="6"/>
      <c r="DK2627" s="6"/>
      <c r="DL2627" s="6"/>
      <c r="DM2627" s="6"/>
      <c r="DN2627" s="6"/>
      <c r="DO2627" s="6"/>
      <c r="DP2627" s="6"/>
      <c r="DQ2627" s="6"/>
      <c r="DR2627" s="6"/>
      <c r="DS2627" s="6"/>
      <c r="DT2627" s="6"/>
      <c r="DU2627" s="6"/>
      <c r="DV2627" s="6"/>
      <c r="DW2627" s="6"/>
      <c r="DX2627" s="6"/>
      <c r="DY2627" s="6"/>
      <c r="DZ2627" s="6"/>
      <c r="EA2627" s="6"/>
      <c r="EB2627" s="6"/>
      <c r="EC2627" s="6"/>
      <c r="ED2627" s="6"/>
      <c r="EE2627" s="6"/>
      <c r="EF2627" s="6"/>
      <c r="EG2627" s="6"/>
      <c r="EH2627" s="6"/>
      <c r="EI2627" s="6"/>
      <c r="EJ2627" s="6"/>
      <c r="EK2627" s="6"/>
      <c r="EL2627" s="6"/>
      <c r="EM2627" s="6"/>
      <c r="EN2627" s="6"/>
      <c r="EO2627" s="6"/>
      <c r="EP2627" s="6"/>
      <c r="EQ2627" s="6"/>
      <c r="ER2627" s="6"/>
      <c r="ES2627" s="6"/>
      <c r="ET2627" s="6"/>
      <c r="EU2627" s="6"/>
      <c r="EV2627" s="6"/>
      <c r="EW2627" s="6"/>
      <c r="EX2627" s="6"/>
      <c r="EY2627" s="6"/>
      <c r="EZ2627" s="6"/>
      <c r="FA2627" s="6"/>
      <c r="FB2627" s="6"/>
      <c r="FC2627" s="6"/>
      <c r="FD2627" s="6"/>
      <c r="FE2627" s="6"/>
      <c r="FF2627" s="6"/>
      <c r="FG2627" s="6"/>
      <c r="FH2627" s="6"/>
      <c r="FI2627" s="6"/>
      <c r="FJ2627" s="6"/>
      <c r="FK2627" s="6"/>
      <c r="FL2627" s="6"/>
      <c r="FM2627" s="6"/>
      <c r="FN2627" s="6"/>
      <c r="FO2627" s="6"/>
      <c r="FP2627" s="6"/>
      <c r="FQ2627" s="6"/>
      <c r="FR2627" s="6"/>
      <c r="FS2627" s="6"/>
      <c r="FT2627" s="6"/>
      <c r="FU2627" s="6"/>
      <c r="FV2627" s="6"/>
      <c r="FW2627" s="6"/>
      <c r="FX2627" s="6"/>
      <c r="FY2627" s="6"/>
      <c r="FZ2627" s="6"/>
      <c r="GA2627" s="6"/>
      <c r="GB2627" s="6"/>
      <c r="GC2627" s="6"/>
      <c r="GD2627" s="6"/>
      <c r="GE2627" s="6"/>
      <c r="GF2627" s="6"/>
      <c r="GG2627" s="6"/>
      <c r="GH2627" s="6"/>
      <c r="GI2627" s="6"/>
      <c r="GJ2627" s="6"/>
      <c r="GK2627" s="6"/>
      <c r="GL2627" s="6"/>
      <c r="GM2627" s="6"/>
      <c r="GN2627" s="6"/>
      <c r="GO2627" s="6"/>
      <c r="GP2627" s="6"/>
      <c r="GQ2627" s="6"/>
      <c r="GR2627" s="6"/>
      <c r="GS2627" s="6"/>
      <c r="GT2627" s="6"/>
      <c r="GU2627" s="6"/>
      <c r="GV2627" s="6"/>
      <c r="GW2627" s="6"/>
      <c r="GX2627" s="6"/>
      <c r="GY2627" s="6"/>
      <c r="GZ2627" s="6"/>
      <c r="HA2627" s="6"/>
      <c r="HB2627" s="6"/>
      <c r="HC2627" s="6"/>
      <c r="HD2627" s="6"/>
      <c r="HE2627" s="6"/>
      <c r="HF2627" s="6"/>
      <c r="HG2627" s="6"/>
      <c r="HH2627" s="6"/>
      <c r="HI2627" s="6"/>
      <c r="HJ2627" s="6"/>
      <c r="HK2627" s="6"/>
      <c r="HL2627" s="6"/>
      <c r="HM2627" s="6"/>
      <c r="HN2627" s="6"/>
      <c r="HO2627" s="6"/>
      <c r="HP2627" s="6"/>
      <c r="HQ2627" s="6"/>
      <c r="HR2627" s="6"/>
      <c r="HS2627" s="6"/>
      <c r="HT2627" s="6"/>
      <c r="HU2627" s="6"/>
      <c r="HV2627" s="6"/>
      <c r="HW2627" s="6"/>
      <c r="HX2627" s="6"/>
      <c r="HY2627" s="6"/>
      <c r="HZ2627" s="6"/>
      <c r="IA2627" s="6"/>
      <c r="IB2627" s="6"/>
      <c r="IC2627" s="6"/>
      <c r="ID2627" s="6"/>
      <c r="IE2627" s="6"/>
      <c r="IF2627" s="6"/>
      <c r="IG2627" s="6"/>
      <c r="IH2627" s="6"/>
      <c r="II2627" s="6"/>
      <c r="IJ2627" s="6"/>
      <c r="IK2627" s="6"/>
      <c r="IL2627" s="6"/>
      <c r="IM2627" s="6"/>
      <c r="IN2627" s="6"/>
      <c r="IO2627" s="6"/>
      <c r="IP2627" s="6"/>
      <c r="IQ2627" s="6"/>
      <c r="IR2627" s="6"/>
      <c r="IS2627" s="6"/>
      <c r="IT2627" s="6"/>
      <c r="IU2627" s="6"/>
      <c r="IV2627" s="6"/>
      <c r="IW2627" s="6"/>
      <c r="IX2627" s="6"/>
      <c r="IY2627" s="6"/>
      <c r="IZ2627" s="6"/>
      <c r="JA2627" s="6"/>
      <c r="JB2627" s="6"/>
      <c r="JC2627" s="6"/>
      <c r="JD2627" s="6"/>
      <c r="JE2627" s="6"/>
      <c r="JF2627" s="6"/>
      <c r="JG2627" s="6"/>
      <c r="JH2627" s="6"/>
      <c r="JI2627" s="6"/>
      <c r="JJ2627" s="6"/>
      <c r="JK2627" s="6"/>
      <c r="JL2627" s="6"/>
      <c r="JM2627" s="6"/>
    </row>
    <row r="2628" spans="2:273" s="49" customFormat="1" ht="20" customHeight="1">
      <c r="B2628" s="120" t="s">
        <v>8188</v>
      </c>
      <c r="C2628" s="97">
        <v>20203</v>
      </c>
      <c r="D2628" s="98">
        <v>2020</v>
      </c>
      <c r="E2628" s="45" t="s">
        <v>8189</v>
      </c>
      <c r="F2628" s="146"/>
      <c r="G2628" s="359"/>
      <c r="H2628" s="46" t="s">
        <v>8190</v>
      </c>
      <c r="I2628" s="46" t="s">
        <v>29</v>
      </c>
      <c r="J2628" s="90">
        <v>12</v>
      </c>
      <c r="K2628" s="198">
        <v>136735</v>
      </c>
      <c r="L2628" s="46" t="s">
        <v>8191</v>
      </c>
      <c r="M2628" s="46" t="s">
        <v>395</v>
      </c>
      <c r="N2628" s="215">
        <v>2</v>
      </c>
      <c r="O2628" s="90">
        <v>3</v>
      </c>
      <c r="P2628" s="90">
        <v>57</v>
      </c>
      <c r="Q2628" s="46" t="s">
        <v>47</v>
      </c>
      <c r="R2628" s="46" t="s">
        <v>33</v>
      </c>
      <c r="S2628" s="48"/>
      <c r="T2628" s="48"/>
      <c r="U2628" s="48"/>
      <c r="V2628" s="48"/>
      <c r="W2628" s="48"/>
      <c r="X2628" s="48"/>
      <c r="Y2628" s="48"/>
      <c r="Z2628" s="48"/>
      <c r="AA2628" s="48"/>
      <c r="AB2628" s="48"/>
      <c r="AC2628" s="48"/>
      <c r="AD2628" s="48"/>
      <c r="AE2628" s="48"/>
      <c r="AF2628" s="6"/>
      <c r="AG2628" s="6"/>
      <c r="AH2628" s="6"/>
      <c r="AI2628" s="6"/>
      <c r="AJ2628" s="6"/>
      <c r="AK2628" s="6"/>
      <c r="AL2628" s="6"/>
      <c r="AM2628" s="6"/>
      <c r="AN2628" s="6"/>
      <c r="AO2628" s="6"/>
      <c r="AP2628" s="6"/>
      <c r="AQ2628" s="6"/>
      <c r="AR2628" s="6"/>
      <c r="AS2628" s="6"/>
      <c r="AT2628" s="6"/>
      <c r="AU2628" s="6"/>
      <c r="AV2628" s="6"/>
      <c r="AW2628" s="6"/>
      <c r="AX2628" s="6"/>
      <c r="AY2628" s="6"/>
      <c r="AZ2628" s="6"/>
      <c r="BA2628" s="6"/>
      <c r="BB2628" s="6"/>
      <c r="BC2628" s="6"/>
      <c r="BD2628" s="6"/>
      <c r="BE2628" s="6"/>
      <c r="BF2628" s="6"/>
      <c r="BG2628" s="6"/>
      <c r="BH2628" s="6"/>
      <c r="BI2628" s="6"/>
      <c r="BJ2628" s="6"/>
      <c r="BK2628" s="6"/>
      <c r="BL2628" s="6"/>
      <c r="BM2628" s="6"/>
      <c r="BN2628" s="6"/>
      <c r="BO2628" s="6"/>
      <c r="BP2628" s="6"/>
      <c r="BQ2628" s="6"/>
      <c r="BR2628" s="6"/>
      <c r="BS2628" s="6"/>
      <c r="BT2628" s="6"/>
      <c r="BU2628" s="6"/>
      <c r="BV2628" s="6"/>
      <c r="BW2628" s="6"/>
      <c r="BX2628" s="6"/>
      <c r="BY2628" s="6"/>
      <c r="BZ2628" s="6"/>
      <c r="CA2628" s="6"/>
      <c r="CB2628" s="6"/>
      <c r="CC2628" s="6"/>
      <c r="CD2628" s="6"/>
      <c r="CE2628" s="6"/>
      <c r="CF2628" s="6"/>
      <c r="CG2628" s="6"/>
      <c r="CH2628" s="6"/>
      <c r="CI2628" s="6"/>
      <c r="CJ2628" s="6"/>
      <c r="CK2628" s="6"/>
      <c r="CL2628" s="6"/>
      <c r="CM2628" s="6"/>
      <c r="CN2628" s="6"/>
      <c r="CO2628" s="6"/>
      <c r="CP2628" s="6"/>
      <c r="CQ2628" s="6"/>
      <c r="CR2628" s="6"/>
      <c r="CS2628" s="6"/>
      <c r="CT2628" s="6"/>
      <c r="CU2628" s="6"/>
      <c r="CV2628" s="6"/>
      <c r="CW2628" s="6"/>
      <c r="CX2628" s="6"/>
      <c r="CY2628" s="6"/>
      <c r="CZ2628" s="6"/>
      <c r="DA2628" s="6"/>
      <c r="DB2628" s="6"/>
      <c r="DC2628" s="6"/>
      <c r="DD2628" s="6"/>
      <c r="DE2628" s="6"/>
      <c r="DF2628" s="6"/>
      <c r="DG2628" s="6"/>
      <c r="DH2628" s="6"/>
      <c r="DI2628" s="6"/>
      <c r="DJ2628" s="6"/>
      <c r="DK2628" s="6"/>
      <c r="DL2628" s="6"/>
      <c r="DM2628" s="6"/>
      <c r="DN2628" s="6"/>
      <c r="DO2628" s="6"/>
      <c r="DP2628" s="6"/>
      <c r="DQ2628" s="6"/>
      <c r="DR2628" s="6"/>
      <c r="DS2628" s="6"/>
      <c r="DT2628" s="6"/>
      <c r="DU2628" s="6"/>
      <c r="DV2628" s="6"/>
      <c r="DW2628" s="6"/>
      <c r="DX2628" s="6"/>
      <c r="DY2628" s="6"/>
      <c r="DZ2628" s="6"/>
      <c r="EA2628" s="6"/>
      <c r="EB2628" s="6"/>
      <c r="EC2628" s="6"/>
      <c r="ED2628" s="6"/>
      <c r="EE2628" s="6"/>
      <c r="EF2628" s="6"/>
      <c r="EG2628" s="6"/>
      <c r="EH2628" s="6"/>
      <c r="EI2628" s="6"/>
      <c r="EJ2628" s="6"/>
      <c r="EK2628" s="6"/>
      <c r="EL2628" s="6"/>
      <c r="EM2628" s="6"/>
      <c r="EN2628" s="6"/>
      <c r="EO2628" s="6"/>
      <c r="EP2628" s="6"/>
      <c r="EQ2628" s="6"/>
      <c r="ER2628" s="6"/>
      <c r="ES2628" s="6"/>
      <c r="ET2628" s="6"/>
      <c r="EU2628" s="6"/>
      <c r="EV2628" s="6"/>
      <c r="EW2628" s="6"/>
      <c r="EX2628" s="6"/>
      <c r="EY2628" s="6"/>
      <c r="EZ2628" s="6"/>
      <c r="FA2628" s="6"/>
      <c r="FB2628" s="6"/>
      <c r="FC2628" s="6"/>
      <c r="FD2628" s="6"/>
      <c r="FE2628" s="6"/>
      <c r="FF2628" s="6"/>
      <c r="FG2628" s="6"/>
      <c r="FH2628" s="6"/>
      <c r="FI2628" s="6"/>
      <c r="FJ2628" s="6"/>
      <c r="FK2628" s="6"/>
      <c r="FL2628" s="6"/>
      <c r="FM2628" s="6"/>
      <c r="FN2628" s="6"/>
      <c r="FO2628" s="6"/>
      <c r="FP2628" s="6"/>
      <c r="FQ2628" s="6"/>
      <c r="FR2628" s="6"/>
      <c r="FS2628" s="6"/>
      <c r="FT2628" s="6"/>
      <c r="FU2628" s="6"/>
      <c r="FV2628" s="6"/>
      <c r="FW2628" s="6"/>
      <c r="FX2628" s="6"/>
      <c r="FY2628" s="6"/>
      <c r="FZ2628" s="6"/>
      <c r="GA2628" s="6"/>
      <c r="GB2628" s="6"/>
      <c r="GC2628" s="6"/>
      <c r="GD2628" s="6"/>
      <c r="GE2628" s="6"/>
      <c r="GF2628" s="6"/>
      <c r="GG2628" s="6"/>
      <c r="GH2628" s="6"/>
      <c r="GI2628" s="6"/>
      <c r="GJ2628" s="6"/>
      <c r="GK2628" s="6"/>
      <c r="GL2628" s="6"/>
      <c r="GM2628" s="6"/>
      <c r="GN2628" s="6"/>
      <c r="GO2628" s="6"/>
      <c r="GP2628" s="6"/>
      <c r="GQ2628" s="6"/>
      <c r="GR2628" s="6"/>
      <c r="GS2628" s="6"/>
      <c r="GT2628" s="6"/>
      <c r="GU2628" s="6"/>
      <c r="GV2628" s="6"/>
      <c r="GW2628" s="6"/>
      <c r="GX2628" s="6"/>
      <c r="GY2628" s="6"/>
      <c r="GZ2628" s="6"/>
      <c r="HA2628" s="6"/>
      <c r="HB2628" s="6"/>
      <c r="HC2628" s="6"/>
      <c r="HD2628" s="6"/>
      <c r="HE2628" s="6"/>
      <c r="HF2628" s="6"/>
      <c r="HG2628" s="6"/>
      <c r="HH2628" s="6"/>
      <c r="HI2628" s="6"/>
      <c r="HJ2628" s="6"/>
      <c r="HK2628" s="6"/>
      <c r="HL2628" s="6"/>
      <c r="HM2628" s="6"/>
      <c r="HN2628" s="6"/>
      <c r="HO2628" s="6"/>
      <c r="HP2628" s="6"/>
      <c r="HQ2628" s="6"/>
      <c r="HR2628" s="6"/>
      <c r="HS2628" s="6"/>
      <c r="HT2628" s="6"/>
      <c r="HU2628" s="6"/>
      <c r="HV2628" s="6"/>
      <c r="HW2628" s="6"/>
      <c r="HX2628" s="6"/>
      <c r="HY2628" s="6"/>
      <c r="HZ2628" s="6"/>
      <c r="IA2628" s="6"/>
      <c r="IB2628" s="6"/>
      <c r="IC2628" s="6"/>
      <c r="ID2628" s="6"/>
      <c r="IE2628" s="6"/>
      <c r="IF2628" s="6"/>
      <c r="IG2628" s="6"/>
      <c r="IH2628" s="6"/>
      <c r="II2628" s="6"/>
      <c r="IJ2628" s="6"/>
      <c r="IK2628" s="6"/>
      <c r="IL2628" s="6"/>
      <c r="IM2628" s="6"/>
      <c r="IN2628" s="6"/>
      <c r="IO2628" s="6"/>
      <c r="IP2628" s="6"/>
      <c r="IQ2628" s="6"/>
      <c r="IR2628" s="6"/>
      <c r="IS2628" s="6"/>
      <c r="IT2628" s="6"/>
      <c r="IU2628" s="6"/>
      <c r="IV2628" s="6"/>
      <c r="IW2628" s="6"/>
      <c r="IX2628" s="6"/>
      <c r="IY2628" s="6"/>
      <c r="IZ2628" s="6"/>
      <c r="JA2628" s="6"/>
      <c r="JB2628" s="6"/>
      <c r="JC2628" s="6"/>
      <c r="JD2628" s="6"/>
      <c r="JE2628" s="6"/>
      <c r="JF2628" s="6"/>
      <c r="JG2628" s="6"/>
      <c r="JH2628" s="6"/>
      <c r="JI2628" s="6"/>
      <c r="JJ2628" s="6"/>
      <c r="JK2628" s="6"/>
      <c r="JL2628" s="6"/>
      <c r="JM2628" s="6"/>
    </row>
    <row r="2629" spans="2:273" s="49" customFormat="1" ht="20" customHeight="1">
      <c r="B2629" s="120" t="s">
        <v>5216</v>
      </c>
      <c r="C2629" s="113">
        <v>20192</v>
      </c>
      <c r="D2629" s="104">
        <v>2019</v>
      </c>
      <c r="E2629" s="66" t="s">
        <v>2419</v>
      </c>
      <c r="F2629" s="145"/>
      <c r="G2629" s="358"/>
      <c r="H2629" s="68" t="s">
        <v>5217</v>
      </c>
      <c r="I2629" s="68" t="s">
        <v>37</v>
      </c>
      <c r="J2629" s="92">
        <v>3</v>
      </c>
      <c r="K2629" s="200">
        <v>27230</v>
      </c>
      <c r="L2629" s="68" t="s">
        <v>5218</v>
      </c>
      <c r="M2629" s="68" t="s">
        <v>203</v>
      </c>
      <c r="N2629" s="215">
        <v>1</v>
      </c>
      <c r="O2629" s="89">
        <v>3</v>
      </c>
      <c r="P2629" s="89">
        <v>7</v>
      </c>
      <c r="Q2629" s="68" t="s">
        <v>47</v>
      </c>
      <c r="R2629" s="68" t="s">
        <v>193</v>
      </c>
      <c r="S2629" s="6"/>
      <c r="T2629" s="6"/>
      <c r="U2629" s="6"/>
      <c r="V2629" s="6"/>
      <c r="W2629" s="6"/>
      <c r="X2629" s="6"/>
      <c r="Y2629" s="6"/>
      <c r="Z2629" s="6"/>
      <c r="AA2629" s="6"/>
      <c r="AB2629" s="6"/>
      <c r="AC2629" s="6"/>
      <c r="AD2629" s="6"/>
      <c r="AE2629" s="6"/>
      <c r="AF2629" s="6"/>
      <c r="AG2629" s="6"/>
      <c r="AH2629" s="6"/>
      <c r="AI2629" s="6"/>
      <c r="AJ2629" s="6"/>
      <c r="AK2629" s="6"/>
      <c r="AL2629" s="6"/>
      <c r="AM2629" s="6"/>
      <c r="AN2629" s="6"/>
      <c r="AO2629" s="6"/>
      <c r="AP2629" s="6"/>
      <c r="AQ2629" s="6"/>
      <c r="AR2629" s="7" t="s">
        <v>47</v>
      </c>
      <c r="AS2629" s="7" t="s">
        <v>53</v>
      </c>
      <c r="AT2629" s="6"/>
      <c r="AU2629" s="6"/>
      <c r="AV2629" s="6"/>
      <c r="AW2629" s="6"/>
      <c r="AX2629" s="6"/>
      <c r="AY2629" s="6"/>
      <c r="AZ2629" s="6"/>
      <c r="BA2629" s="6"/>
      <c r="BB2629" s="6"/>
      <c r="BC2629" s="6"/>
      <c r="BD2629" s="6"/>
      <c r="BE2629" s="6"/>
      <c r="BF2629" s="6"/>
      <c r="BG2629" s="6"/>
      <c r="BH2629" s="6"/>
      <c r="BI2629" s="6"/>
      <c r="BJ2629" s="6"/>
      <c r="BK2629" s="6"/>
      <c r="BL2629" s="6"/>
      <c r="BM2629" s="6"/>
      <c r="BN2629" s="6"/>
      <c r="BO2629" s="6"/>
      <c r="BP2629" s="6"/>
      <c r="BQ2629" s="6"/>
      <c r="BR2629" s="6"/>
      <c r="BS2629" s="6"/>
      <c r="BT2629" s="6"/>
      <c r="BU2629" s="6"/>
      <c r="BV2629" s="6"/>
      <c r="BW2629" s="6"/>
      <c r="BX2629" s="6"/>
      <c r="BY2629" s="6"/>
      <c r="BZ2629" s="6"/>
      <c r="CA2629" s="6"/>
      <c r="CB2629" s="6"/>
      <c r="CC2629" s="6"/>
      <c r="CD2629" s="6"/>
      <c r="CE2629" s="6"/>
      <c r="CF2629" s="6"/>
      <c r="CG2629" s="6"/>
      <c r="CH2629" s="6"/>
      <c r="CI2629" s="6"/>
      <c r="CJ2629" s="6"/>
      <c r="CK2629" s="6"/>
      <c r="CL2629" s="6"/>
      <c r="CM2629" s="6"/>
      <c r="CN2629" s="6"/>
      <c r="CO2629" s="6"/>
      <c r="CP2629" s="6"/>
      <c r="CQ2629" s="6"/>
      <c r="CR2629" s="6"/>
      <c r="CS2629" s="6"/>
      <c r="CT2629" s="6"/>
      <c r="CU2629" s="6"/>
      <c r="CV2629" s="6"/>
      <c r="CW2629" s="6"/>
      <c r="CX2629" s="6"/>
      <c r="CY2629" s="6"/>
      <c r="CZ2629" s="6"/>
      <c r="DA2629" s="6"/>
      <c r="DB2629" s="6"/>
      <c r="DC2629" s="6"/>
      <c r="DD2629" s="6"/>
      <c r="DE2629" s="6"/>
      <c r="DF2629" s="6"/>
      <c r="DG2629" s="6"/>
      <c r="DH2629" s="6"/>
      <c r="DI2629" s="6"/>
      <c r="DJ2629" s="6"/>
      <c r="DK2629" s="6"/>
      <c r="DL2629" s="6"/>
      <c r="DM2629" s="6"/>
      <c r="DN2629" s="6"/>
      <c r="DO2629" s="6"/>
      <c r="DP2629" s="6"/>
      <c r="DQ2629" s="6"/>
      <c r="DR2629" s="6"/>
      <c r="DS2629" s="6"/>
      <c r="DT2629" s="6"/>
      <c r="DU2629" s="6"/>
      <c r="DV2629" s="6"/>
      <c r="DW2629" s="6"/>
      <c r="DX2629" s="6"/>
      <c r="DY2629" s="6"/>
      <c r="DZ2629" s="6"/>
      <c r="EA2629" s="6"/>
      <c r="EB2629" s="6"/>
      <c r="EC2629" s="6"/>
      <c r="ED2629" s="6"/>
      <c r="EE2629" s="6"/>
      <c r="EF2629" s="6"/>
      <c r="EG2629" s="6"/>
      <c r="EH2629" s="6"/>
      <c r="EI2629" s="6"/>
      <c r="EJ2629" s="6"/>
      <c r="EK2629" s="6"/>
      <c r="EL2629" s="6"/>
      <c r="EM2629" s="6"/>
      <c r="EN2629" s="6"/>
      <c r="EO2629" s="6"/>
      <c r="EP2629" s="6"/>
      <c r="EQ2629" s="6"/>
      <c r="ER2629" s="6"/>
      <c r="ES2629" s="6"/>
      <c r="ET2629" s="6"/>
      <c r="EU2629" s="6"/>
      <c r="EV2629" s="6"/>
      <c r="EW2629" s="6"/>
      <c r="EX2629" s="6"/>
      <c r="EY2629" s="6"/>
      <c r="EZ2629" s="6"/>
      <c r="FA2629" s="6"/>
      <c r="FB2629" s="6"/>
      <c r="FC2629" s="6"/>
      <c r="FD2629" s="6"/>
      <c r="FE2629" s="6"/>
      <c r="FF2629" s="6"/>
      <c r="FG2629" s="6"/>
      <c r="FH2629" s="6"/>
      <c r="FI2629" s="6"/>
      <c r="FJ2629" s="6"/>
      <c r="FK2629" s="6"/>
      <c r="FL2629" s="6"/>
      <c r="FM2629" s="6"/>
      <c r="FN2629" s="6"/>
      <c r="FO2629" s="6"/>
      <c r="FP2629" s="6"/>
      <c r="FQ2629" s="6"/>
      <c r="FR2629" s="6"/>
      <c r="FS2629" s="6"/>
      <c r="FT2629" s="6"/>
      <c r="FU2629" s="6"/>
      <c r="FV2629" s="6"/>
      <c r="FW2629" s="6"/>
      <c r="FX2629" s="6"/>
      <c r="FY2629" s="6"/>
      <c r="FZ2629" s="6"/>
      <c r="GA2629" s="6"/>
      <c r="GB2629" s="6"/>
      <c r="GC2629" s="6"/>
      <c r="GD2629" s="6"/>
      <c r="GE2629" s="6"/>
      <c r="GF2629" s="6"/>
      <c r="GG2629" s="6"/>
      <c r="GH2629" s="6"/>
      <c r="GI2629" s="6"/>
      <c r="GJ2629" s="6"/>
      <c r="GK2629" s="6"/>
      <c r="GL2629" s="6"/>
      <c r="GM2629" s="6"/>
      <c r="GN2629" s="6"/>
      <c r="GO2629" s="6"/>
      <c r="GP2629" s="6"/>
      <c r="GQ2629" s="6"/>
      <c r="GR2629" s="6"/>
      <c r="GS2629" s="6"/>
      <c r="GT2629" s="6"/>
      <c r="GU2629" s="6"/>
      <c r="GV2629" s="6"/>
      <c r="GW2629" s="6"/>
      <c r="GX2629" s="6"/>
      <c r="GY2629" s="6"/>
      <c r="GZ2629" s="6"/>
      <c r="HA2629" s="6"/>
      <c r="HB2629" s="6"/>
      <c r="HC2629" s="6"/>
      <c r="HD2629" s="6"/>
      <c r="HE2629" s="6"/>
      <c r="HF2629" s="6"/>
      <c r="HG2629" s="6"/>
      <c r="HH2629" s="6"/>
      <c r="HI2629" s="6"/>
      <c r="HJ2629" s="6"/>
      <c r="HK2629" s="6"/>
      <c r="HL2629" s="6"/>
      <c r="HM2629" s="6"/>
      <c r="HN2629" s="6"/>
      <c r="HO2629" s="6"/>
      <c r="HP2629" s="6"/>
      <c r="HQ2629" s="6"/>
      <c r="HR2629" s="6"/>
      <c r="HS2629" s="6"/>
      <c r="HT2629" s="6"/>
      <c r="HU2629" s="6"/>
      <c r="HV2629" s="6"/>
      <c r="HW2629" s="6"/>
      <c r="HX2629" s="6"/>
      <c r="HY2629" s="6"/>
      <c r="HZ2629" s="6"/>
      <c r="IA2629" s="6"/>
      <c r="IB2629" s="6"/>
      <c r="IC2629" s="6"/>
      <c r="ID2629" s="6"/>
      <c r="IE2629" s="6"/>
      <c r="IF2629" s="6"/>
      <c r="IG2629" s="6"/>
      <c r="IH2629" s="6"/>
      <c r="II2629" s="6"/>
      <c r="IJ2629" s="6"/>
      <c r="IK2629" s="6"/>
      <c r="IL2629" s="6"/>
      <c r="IM2629" s="6"/>
      <c r="IN2629" s="6"/>
      <c r="IO2629" s="6"/>
      <c r="IP2629" s="6"/>
      <c r="IQ2629" s="6"/>
      <c r="IR2629" s="6"/>
      <c r="IS2629" s="6"/>
      <c r="IT2629" s="6"/>
      <c r="IU2629" s="6"/>
      <c r="IV2629" s="6"/>
      <c r="IW2629" s="6"/>
      <c r="IX2629" s="6"/>
      <c r="IY2629" s="6"/>
      <c r="IZ2629" s="6"/>
      <c r="JA2629" s="6"/>
      <c r="JB2629" s="6"/>
      <c r="JC2629" s="6"/>
      <c r="JD2629" s="6"/>
      <c r="JE2629" s="6"/>
      <c r="JF2629" s="6"/>
      <c r="JG2629" s="6"/>
      <c r="JH2629" s="6"/>
      <c r="JI2629" s="6"/>
      <c r="JJ2629" s="6"/>
      <c r="JK2629" s="6"/>
      <c r="JL2629" s="6"/>
      <c r="JM2629" s="6"/>
    </row>
    <row r="2630" spans="2:273" s="49" customFormat="1" ht="20" customHeight="1">
      <c r="B2630" s="120" t="s">
        <v>8192</v>
      </c>
      <c r="C2630" s="113">
        <v>20201</v>
      </c>
      <c r="D2630" s="98">
        <v>2020</v>
      </c>
      <c r="E2630" s="45" t="s">
        <v>5220</v>
      </c>
      <c r="F2630" s="146"/>
      <c r="G2630" s="359"/>
      <c r="H2630" s="46" t="s">
        <v>8193</v>
      </c>
      <c r="I2630" s="46" t="s">
        <v>53</v>
      </c>
      <c r="J2630" s="90">
        <v>24</v>
      </c>
      <c r="K2630" s="198">
        <v>304808</v>
      </c>
      <c r="L2630" s="46" t="s">
        <v>8194</v>
      </c>
      <c r="M2630" s="46" t="s">
        <v>39</v>
      </c>
      <c r="N2630" s="215">
        <v>9</v>
      </c>
      <c r="O2630" s="90">
        <v>2</v>
      </c>
      <c r="P2630" s="90">
        <v>52</v>
      </c>
      <c r="Q2630" s="46" t="s">
        <v>47</v>
      </c>
      <c r="R2630" s="46" t="s">
        <v>5397</v>
      </c>
      <c r="S2630" s="48"/>
      <c r="T2630" s="48"/>
      <c r="U2630" s="48"/>
      <c r="V2630" s="48"/>
      <c r="W2630" s="48"/>
      <c r="X2630" s="48"/>
      <c r="Y2630" s="48"/>
      <c r="Z2630" s="48"/>
      <c r="AA2630" s="48"/>
      <c r="AB2630" s="48"/>
      <c r="AC2630" s="48"/>
      <c r="AD2630" s="48"/>
      <c r="AE2630" s="48"/>
      <c r="AF2630" s="6"/>
      <c r="AG2630" s="6"/>
      <c r="AH2630" s="6"/>
      <c r="AI2630" s="6"/>
      <c r="AJ2630" s="6"/>
      <c r="AK2630" s="6"/>
      <c r="AL2630" s="6"/>
      <c r="AM2630" s="6"/>
      <c r="AN2630" s="6"/>
      <c r="AO2630" s="6"/>
      <c r="AP2630" s="6"/>
      <c r="AQ2630" s="6"/>
      <c r="AR2630" s="7" t="s">
        <v>47</v>
      </c>
      <c r="AS2630" s="7" t="s">
        <v>53</v>
      </c>
      <c r="AT2630" s="6"/>
      <c r="AU2630" s="6"/>
      <c r="AV2630" s="6"/>
      <c r="AW2630" s="6"/>
      <c r="AX2630" s="6"/>
      <c r="AY2630" s="6"/>
      <c r="AZ2630" s="6"/>
      <c r="BA2630" s="6"/>
      <c r="BB2630" s="6"/>
      <c r="BC2630" s="6"/>
      <c r="BD2630" s="6"/>
      <c r="BE2630" s="6"/>
      <c r="BF2630" s="6"/>
      <c r="BG2630" s="6"/>
      <c r="BH2630" s="6"/>
      <c r="BI2630" s="6"/>
      <c r="BJ2630" s="6"/>
      <c r="BK2630" s="6"/>
      <c r="BL2630" s="6"/>
      <c r="BM2630" s="6"/>
      <c r="BN2630" s="6"/>
      <c r="BO2630" s="6"/>
      <c r="BP2630" s="6"/>
      <c r="BQ2630" s="6"/>
      <c r="BR2630" s="6"/>
      <c r="BS2630" s="6"/>
      <c r="BT2630" s="6"/>
      <c r="BU2630" s="6"/>
      <c r="BV2630" s="6"/>
      <c r="BW2630" s="6"/>
      <c r="BX2630" s="6"/>
      <c r="BY2630" s="6"/>
      <c r="BZ2630" s="6"/>
      <c r="CA2630" s="6"/>
      <c r="CB2630" s="6"/>
      <c r="CC2630" s="6"/>
      <c r="CD2630" s="6"/>
      <c r="CE2630" s="6"/>
      <c r="CF2630" s="6"/>
      <c r="CG2630" s="6"/>
      <c r="CH2630" s="6"/>
      <c r="CI2630" s="6"/>
      <c r="CJ2630" s="6"/>
      <c r="CK2630" s="6"/>
      <c r="CL2630" s="6"/>
      <c r="CM2630" s="6"/>
      <c r="CN2630" s="6"/>
      <c r="CO2630" s="6"/>
      <c r="CP2630" s="6"/>
      <c r="CQ2630" s="6"/>
      <c r="CR2630" s="6"/>
      <c r="CS2630" s="6"/>
      <c r="CT2630" s="6"/>
      <c r="CU2630" s="6"/>
      <c r="CV2630" s="6"/>
      <c r="CW2630" s="6"/>
      <c r="CX2630" s="6"/>
      <c r="CY2630" s="6"/>
      <c r="CZ2630" s="6"/>
      <c r="DA2630" s="6"/>
      <c r="DB2630" s="6"/>
      <c r="DC2630" s="6"/>
      <c r="DD2630" s="6"/>
      <c r="DE2630" s="6"/>
      <c r="DF2630" s="6"/>
      <c r="DG2630" s="6"/>
      <c r="DH2630" s="6"/>
      <c r="DI2630" s="6"/>
      <c r="DJ2630" s="6"/>
      <c r="DK2630" s="6"/>
      <c r="DL2630" s="6"/>
      <c r="DM2630" s="6"/>
      <c r="DN2630" s="6"/>
      <c r="DO2630" s="6"/>
      <c r="DP2630" s="6"/>
      <c r="DQ2630" s="6"/>
      <c r="DR2630" s="6"/>
      <c r="DS2630" s="6"/>
      <c r="DT2630" s="6"/>
      <c r="DU2630" s="6"/>
      <c r="DV2630" s="6"/>
      <c r="DW2630" s="6"/>
      <c r="DX2630" s="6"/>
      <c r="DY2630" s="6"/>
      <c r="DZ2630" s="6"/>
      <c r="EA2630" s="6"/>
      <c r="EB2630" s="6"/>
      <c r="EC2630" s="6"/>
      <c r="ED2630" s="6"/>
      <c r="EE2630" s="6"/>
      <c r="EF2630" s="6"/>
      <c r="EG2630" s="6"/>
      <c r="EH2630" s="6"/>
      <c r="EI2630" s="6"/>
      <c r="EJ2630" s="6"/>
      <c r="EK2630" s="6"/>
      <c r="EL2630" s="6"/>
      <c r="EM2630" s="6"/>
      <c r="EN2630" s="6"/>
      <c r="EO2630" s="6"/>
      <c r="EP2630" s="6"/>
      <c r="EQ2630" s="6"/>
      <c r="ER2630" s="6"/>
      <c r="ES2630" s="6"/>
      <c r="ET2630" s="6"/>
      <c r="EU2630" s="6"/>
      <c r="EV2630" s="6"/>
      <c r="EW2630" s="6"/>
      <c r="EX2630" s="6"/>
      <c r="EY2630" s="6"/>
      <c r="EZ2630" s="6"/>
      <c r="FA2630" s="6"/>
      <c r="FB2630" s="6"/>
      <c r="FC2630" s="6"/>
      <c r="FD2630" s="6"/>
      <c r="FE2630" s="6"/>
      <c r="FF2630" s="6"/>
      <c r="FG2630" s="6"/>
      <c r="FH2630" s="6"/>
      <c r="FI2630" s="6"/>
      <c r="FJ2630" s="6"/>
      <c r="FK2630" s="6"/>
      <c r="FL2630" s="6"/>
      <c r="FM2630" s="6"/>
      <c r="FN2630" s="6"/>
      <c r="FO2630" s="6"/>
      <c r="FP2630" s="6"/>
      <c r="FQ2630" s="6"/>
      <c r="FR2630" s="6"/>
      <c r="FS2630" s="6"/>
      <c r="FT2630" s="6"/>
      <c r="FU2630" s="6"/>
      <c r="FV2630" s="6"/>
      <c r="FW2630" s="6"/>
      <c r="FX2630" s="6"/>
      <c r="FY2630" s="6"/>
      <c r="FZ2630" s="6"/>
      <c r="GA2630" s="6"/>
      <c r="GB2630" s="6"/>
      <c r="GC2630" s="6"/>
      <c r="GD2630" s="6"/>
      <c r="GE2630" s="6"/>
      <c r="GF2630" s="6"/>
      <c r="GG2630" s="6"/>
      <c r="GH2630" s="6"/>
      <c r="GI2630" s="6"/>
      <c r="GJ2630" s="6"/>
      <c r="GK2630" s="6"/>
      <c r="GL2630" s="6"/>
      <c r="GM2630" s="6"/>
      <c r="GN2630" s="6"/>
      <c r="GO2630" s="6"/>
      <c r="GP2630" s="6"/>
      <c r="GQ2630" s="6"/>
      <c r="GR2630" s="6"/>
      <c r="GS2630" s="6"/>
      <c r="GT2630" s="6"/>
      <c r="GU2630" s="6"/>
      <c r="GV2630" s="6"/>
      <c r="GW2630" s="6"/>
      <c r="GX2630" s="6"/>
      <c r="GY2630" s="6"/>
      <c r="GZ2630" s="6"/>
      <c r="HA2630" s="6"/>
      <c r="HB2630" s="6"/>
      <c r="HC2630" s="6"/>
      <c r="HD2630" s="6"/>
      <c r="HE2630" s="6"/>
      <c r="HF2630" s="6"/>
      <c r="HG2630" s="6"/>
      <c r="HH2630" s="6"/>
      <c r="HI2630" s="6"/>
      <c r="HJ2630" s="6"/>
      <c r="HK2630" s="6"/>
      <c r="HL2630" s="6"/>
      <c r="HM2630" s="6"/>
      <c r="HN2630" s="6"/>
      <c r="HO2630" s="6"/>
      <c r="HP2630" s="6"/>
      <c r="HQ2630" s="6"/>
      <c r="HR2630" s="6"/>
      <c r="HS2630" s="6"/>
      <c r="HT2630" s="6"/>
      <c r="HU2630" s="6"/>
      <c r="HV2630" s="6"/>
      <c r="HW2630" s="6"/>
      <c r="HX2630" s="6"/>
      <c r="HY2630" s="6"/>
      <c r="HZ2630" s="6"/>
      <c r="IA2630" s="6"/>
      <c r="IB2630" s="6"/>
      <c r="IC2630" s="6"/>
      <c r="ID2630" s="6"/>
      <c r="IE2630" s="6"/>
      <c r="IF2630" s="6"/>
      <c r="IG2630" s="6"/>
      <c r="IH2630" s="6"/>
      <c r="II2630" s="6"/>
      <c r="IJ2630" s="6"/>
      <c r="IK2630" s="6"/>
      <c r="IL2630" s="6"/>
      <c r="IM2630" s="6"/>
      <c r="IN2630" s="6"/>
      <c r="IO2630" s="6"/>
      <c r="IP2630" s="6"/>
      <c r="IQ2630" s="6"/>
      <c r="IR2630" s="6"/>
      <c r="IS2630" s="6"/>
      <c r="IT2630" s="6"/>
      <c r="IU2630" s="6"/>
      <c r="IV2630" s="6"/>
      <c r="IW2630" s="6"/>
      <c r="IX2630" s="6"/>
      <c r="IY2630" s="6"/>
      <c r="IZ2630" s="6"/>
      <c r="JA2630" s="6"/>
      <c r="JB2630" s="6"/>
      <c r="JC2630" s="6"/>
      <c r="JD2630" s="6"/>
      <c r="JE2630" s="6"/>
      <c r="JF2630" s="6"/>
      <c r="JG2630" s="6"/>
      <c r="JH2630" s="6"/>
      <c r="JI2630" s="6"/>
      <c r="JJ2630" s="6"/>
      <c r="JK2630" s="6"/>
      <c r="JL2630" s="6"/>
      <c r="JM2630" s="6"/>
    </row>
    <row r="2631" spans="2:273" s="49" customFormat="1" ht="20" customHeight="1">
      <c r="B2631" s="120" t="s">
        <v>5219</v>
      </c>
      <c r="C2631" s="113">
        <v>20191</v>
      </c>
      <c r="D2631" s="104">
        <v>2019</v>
      </c>
      <c r="E2631" s="66" t="s">
        <v>5220</v>
      </c>
      <c r="F2631" s="145"/>
      <c r="G2631" s="358"/>
      <c r="H2631" s="68" t="s">
        <v>5221</v>
      </c>
      <c r="I2631" s="68" t="s">
        <v>53</v>
      </c>
      <c r="J2631" s="92">
        <v>134</v>
      </c>
      <c r="K2631" s="200">
        <v>1026957</v>
      </c>
      <c r="L2631" s="68" t="s">
        <v>5222</v>
      </c>
      <c r="M2631" s="68" t="s">
        <v>39</v>
      </c>
      <c r="N2631" s="215">
        <v>9</v>
      </c>
      <c r="O2631" s="89">
        <v>2</v>
      </c>
      <c r="P2631" s="89">
        <v>52</v>
      </c>
      <c r="Q2631" s="68" t="s">
        <v>47</v>
      </c>
      <c r="R2631" s="68" t="s">
        <v>219</v>
      </c>
      <c r="S2631" s="6"/>
      <c r="T2631" s="6"/>
      <c r="U2631" s="6"/>
      <c r="V2631" s="6"/>
      <c r="W2631" s="6"/>
      <c r="X2631" s="6"/>
      <c r="Y2631" s="6"/>
      <c r="Z2631" s="6"/>
      <c r="AA2631" s="6"/>
      <c r="AB2631" s="6"/>
      <c r="AC2631" s="6"/>
      <c r="AD2631" s="6"/>
      <c r="AE2631" s="6"/>
      <c r="AF2631" s="37"/>
      <c r="AG2631" s="37"/>
      <c r="AH2631" s="37"/>
      <c r="AI2631" s="37"/>
      <c r="AJ2631" s="37"/>
      <c r="AK2631" s="37"/>
      <c r="AL2631" s="37"/>
      <c r="AM2631" s="37"/>
      <c r="AN2631" s="37"/>
      <c r="AO2631" s="37"/>
      <c r="AP2631" s="37"/>
      <c r="AQ2631" s="37"/>
      <c r="AR2631" s="37"/>
      <c r="AS2631" s="37"/>
      <c r="AT2631" s="37"/>
      <c r="AU2631" s="37"/>
      <c r="AV2631" s="37"/>
      <c r="AW2631" s="37"/>
      <c r="AX2631" s="37"/>
      <c r="AY2631" s="37"/>
      <c r="AZ2631" s="37"/>
      <c r="BA2631" s="37"/>
      <c r="BB2631" s="37"/>
      <c r="BC2631" s="37"/>
      <c r="BD2631" s="37"/>
      <c r="BE2631" s="37"/>
      <c r="BF2631" s="37"/>
      <c r="BG2631" s="37"/>
      <c r="BH2631" s="37"/>
      <c r="BI2631" s="37"/>
      <c r="BJ2631" s="37"/>
      <c r="BK2631" s="37"/>
      <c r="BL2631" s="37"/>
      <c r="BM2631" s="37"/>
      <c r="BN2631" s="37"/>
      <c r="BO2631" s="37"/>
      <c r="BP2631" s="37"/>
      <c r="BQ2631" s="37"/>
      <c r="BR2631" s="37"/>
      <c r="BS2631" s="37"/>
      <c r="BT2631" s="37"/>
      <c r="BU2631" s="37"/>
      <c r="BV2631" s="37"/>
      <c r="BW2631" s="37"/>
      <c r="BX2631" s="37"/>
      <c r="BY2631" s="37"/>
      <c r="BZ2631" s="37"/>
      <c r="CA2631" s="37"/>
      <c r="CB2631" s="37"/>
      <c r="CC2631" s="37"/>
      <c r="CD2631" s="37"/>
      <c r="CE2631" s="37"/>
      <c r="CF2631" s="37"/>
      <c r="CG2631" s="37"/>
      <c r="CH2631" s="37"/>
      <c r="CI2631" s="37"/>
      <c r="CJ2631" s="37"/>
      <c r="CK2631" s="37"/>
      <c r="CL2631" s="37"/>
      <c r="CM2631" s="37"/>
      <c r="CN2631" s="37"/>
      <c r="CO2631" s="37"/>
      <c r="CP2631" s="37"/>
      <c r="CQ2631" s="37"/>
      <c r="CR2631" s="37"/>
      <c r="CS2631" s="37"/>
      <c r="CT2631" s="37"/>
      <c r="CU2631" s="37"/>
      <c r="CV2631" s="37"/>
      <c r="CW2631" s="37"/>
      <c r="CX2631" s="37"/>
      <c r="CY2631" s="37"/>
      <c r="CZ2631" s="37"/>
      <c r="DA2631" s="37"/>
      <c r="DB2631" s="37"/>
      <c r="DC2631" s="37"/>
      <c r="DD2631" s="37"/>
      <c r="DE2631" s="37"/>
      <c r="DF2631" s="37"/>
      <c r="DG2631" s="37"/>
      <c r="DH2631" s="37"/>
      <c r="DI2631" s="37"/>
      <c r="DJ2631" s="37"/>
      <c r="DK2631" s="37"/>
      <c r="DL2631" s="37"/>
      <c r="DM2631" s="37"/>
      <c r="DN2631" s="37"/>
      <c r="DO2631" s="37"/>
      <c r="DP2631" s="37"/>
      <c r="DQ2631" s="37"/>
      <c r="DR2631" s="37"/>
      <c r="DS2631" s="37"/>
      <c r="DT2631" s="37"/>
      <c r="DU2631" s="37"/>
      <c r="DV2631" s="37"/>
      <c r="DW2631" s="37"/>
      <c r="DX2631" s="37"/>
      <c r="DY2631" s="37"/>
      <c r="DZ2631" s="37"/>
      <c r="EA2631" s="37"/>
      <c r="EB2631" s="37"/>
      <c r="EC2631" s="37"/>
      <c r="ED2631" s="37"/>
      <c r="EE2631" s="37"/>
      <c r="EF2631" s="37"/>
      <c r="EG2631" s="37"/>
      <c r="EH2631" s="37"/>
      <c r="EI2631" s="37"/>
      <c r="EJ2631" s="37"/>
      <c r="EK2631" s="37"/>
      <c r="EL2631" s="37"/>
      <c r="EM2631" s="37"/>
      <c r="EN2631" s="37"/>
      <c r="EO2631" s="37"/>
      <c r="EP2631" s="37"/>
      <c r="EQ2631" s="37"/>
      <c r="ER2631" s="37"/>
      <c r="ES2631" s="37"/>
      <c r="ET2631" s="37"/>
      <c r="EU2631" s="37"/>
      <c r="EV2631" s="37"/>
      <c r="EW2631" s="37"/>
      <c r="EX2631" s="37"/>
      <c r="EY2631" s="37"/>
      <c r="EZ2631" s="37"/>
      <c r="FA2631" s="37"/>
      <c r="FB2631" s="37"/>
      <c r="FC2631" s="37"/>
      <c r="FD2631" s="37"/>
      <c r="FE2631" s="37"/>
      <c r="FF2631" s="37"/>
      <c r="FG2631" s="37"/>
      <c r="FH2631" s="37"/>
      <c r="FI2631" s="37"/>
      <c r="FJ2631" s="37"/>
      <c r="FK2631" s="37"/>
      <c r="FL2631" s="37"/>
      <c r="FM2631" s="37"/>
      <c r="FN2631" s="37"/>
      <c r="FO2631" s="37"/>
      <c r="FP2631" s="37"/>
      <c r="FQ2631" s="37"/>
      <c r="FR2631" s="37"/>
      <c r="FS2631" s="37"/>
      <c r="FT2631" s="37"/>
      <c r="FU2631" s="37"/>
      <c r="FV2631" s="37"/>
      <c r="FW2631" s="37"/>
      <c r="FX2631" s="37"/>
      <c r="FY2631" s="37"/>
      <c r="FZ2631" s="37"/>
      <c r="GA2631" s="37"/>
      <c r="GB2631" s="37"/>
      <c r="GC2631" s="37"/>
      <c r="GD2631" s="37"/>
      <c r="GE2631" s="37"/>
      <c r="GF2631" s="37"/>
      <c r="GG2631" s="37"/>
      <c r="GH2631" s="37"/>
      <c r="GI2631" s="37"/>
      <c r="GJ2631" s="37"/>
      <c r="GK2631" s="37"/>
      <c r="GL2631" s="37"/>
      <c r="GM2631" s="37"/>
      <c r="GN2631" s="37"/>
      <c r="GO2631" s="37"/>
      <c r="GP2631" s="37"/>
      <c r="GQ2631" s="37"/>
      <c r="GR2631" s="37"/>
      <c r="GS2631" s="37"/>
      <c r="GT2631" s="37"/>
      <c r="GU2631" s="37"/>
      <c r="GV2631" s="37"/>
      <c r="GW2631" s="37"/>
      <c r="GX2631" s="37"/>
      <c r="GY2631" s="37"/>
      <c r="GZ2631" s="37"/>
      <c r="HA2631" s="37"/>
      <c r="HB2631" s="37"/>
      <c r="HC2631" s="37"/>
      <c r="HD2631" s="37"/>
      <c r="HE2631" s="37"/>
      <c r="HF2631" s="37"/>
      <c r="HG2631" s="37"/>
      <c r="HH2631" s="37"/>
      <c r="HI2631" s="37"/>
      <c r="HJ2631" s="37"/>
      <c r="HK2631" s="37"/>
      <c r="HL2631" s="37"/>
      <c r="HM2631" s="37"/>
      <c r="HN2631" s="37"/>
      <c r="HO2631" s="37"/>
      <c r="HP2631" s="37"/>
      <c r="HQ2631" s="37"/>
      <c r="HR2631" s="37"/>
      <c r="HS2631" s="37"/>
      <c r="HT2631" s="37"/>
      <c r="HU2631" s="37"/>
      <c r="HV2631" s="37"/>
      <c r="HW2631" s="37"/>
      <c r="HX2631" s="37"/>
      <c r="HY2631" s="37"/>
      <c r="HZ2631" s="37"/>
      <c r="IA2631" s="37"/>
      <c r="IB2631" s="37"/>
      <c r="IC2631" s="37"/>
      <c r="ID2631" s="37"/>
      <c r="IE2631" s="37"/>
      <c r="IF2631" s="37"/>
      <c r="IG2631" s="37"/>
      <c r="IH2631" s="37"/>
      <c r="II2631" s="37"/>
      <c r="IJ2631" s="37"/>
      <c r="IK2631" s="37"/>
      <c r="IL2631" s="37"/>
      <c r="IM2631" s="37"/>
      <c r="IN2631" s="37"/>
      <c r="IO2631" s="37"/>
      <c r="IP2631" s="37"/>
      <c r="IQ2631" s="37"/>
      <c r="IR2631" s="37"/>
      <c r="IS2631" s="37"/>
      <c r="IT2631" s="37"/>
      <c r="IU2631" s="37"/>
      <c r="IV2631" s="37"/>
      <c r="IW2631" s="37"/>
      <c r="IX2631" s="37"/>
      <c r="IY2631" s="37"/>
      <c r="IZ2631" s="37"/>
      <c r="JA2631" s="37"/>
      <c r="JB2631" s="37"/>
      <c r="JC2631" s="37"/>
      <c r="JD2631" s="37"/>
      <c r="JE2631" s="37"/>
      <c r="JF2631" s="37"/>
      <c r="JG2631" s="37"/>
      <c r="JH2631" s="37"/>
      <c r="JI2631" s="37"/>
      <c r="JJ2631" s="37"/>
      <c r="JK2631" s="37"/>
      <c r="JL2631" s="37"/>
      <c r="JM2631" s="37"/>
    </row>
    <row r="2632" spans="2:273" s="49" customFormat="1" ht="20" customHeight="1">
      <c r="B2632" s="120" t="s">
        <v>5223</v>
      </c>
      <c r="C2632" s="113">
        <v>20191</v>
      </c>
      <c r="D2632" s="104">
        <v>2019</v>
      </c>
      <c r="E2632" s="66" t="s">
        <v>5220</v>
      </c>
      <c r="F2632" s="145"/>
      <c r="G2632" s="358"/>
      <c r="H2632" s="68" t="s">
        <v>5224</v>
      </c>
      <c r="I2632" s="68" t="s">
        <v>53</v>
      </c>
      <c r="J2632" s="92">
        <v>67</v>
      </c>
      <c r="K2632" s="200">
        <v>2866989</v>
      </c>
      <c r="L2632" s="68" t="s">
        <v>5222</v>
      </c>
      <c r="M2632" s="68" t="s">
        <v>39</v>
      </c>
      <c r="N2632" s="215">
        <v>9</v>
      </c>
      <c r="O2632" s="89">
        <v>2</v>
      </c>
      <c r="P2632" s="89">
        <v>52</v>
      </c>
      <c r="Q2632" s="68" t="s">
        <v>47</v>
      </c>
      <c r="R2632" s="68" t="s">
        <v>179</v>
      </c>
      <c r="S2632" s="6"/>
      <c r="T2632" s="6"/>
      <c r="U2632" s="6"/>
      <c r="V2632" s="6"/>
      <c r="W2632" s="6"/>
      <c r="X2632" s="6"/>
      <c r="Y2632" s="6"/>
      <c r="Z2632" s="6"/>
      <c r="AA2632" s="6"/>
      <c r="AB2632" s="6"/>
      <c r="AC2632" s="6"/>
      <c r="AD2632" s="6"/>
      <c r="AE2632" s="6"/>
      <c r="AF2632" s="6"/>
      <c r="AG2632" s="6"/>
      <c r="AH2632" s="6"/>
      <c r="AI2632" s="6"/>
      <c r="AJ2632" s="6"/>
      <c r="AK2632" s="6"/>
      <c r="AL2632" s="6"/>
      <c r="AM2632" s="6"/>
      <c r="AN2632" s="6"/>
      <c r="AO2632" s="6"/>
      <c r="AP2632" s="6"/>
      <c r="AQ2632" s="6"/>
      <c r="AR2632" s="6"/>
      <c r="AS2632" s="6"/>
      <c r="AT2632" s="6"/>
      <c r="AU2632" s="6"/>
      <c r="AV2632" s="6"/>
      <c r="AW2632" s="6"/>
      <c r="AX2632" s="6"/>
      <c r="AY2632" s="6"/>
      <c r="AZ2632" s="6"/>
      <c r="BA2632" s="6"/>
      <c r="BB2632" s="6"/>
      <c r="BC2632" s="6"/>
      <c r="BD2632" s="6"/>
      <c r="BE2632" s="6"/>
      <c r="BF2632" s="6"/>
      <c r="BG2632" s="6"/>
      <c r="BH2632" s="6"/>
      <c r="BI2632" s="6"/>
      <c r="BJ2632" s="6"/>
      <c r="BK2632" s="6"/>
      <c r="BL2632" s="6"/>
      <c r="BM2632" s="6"/>
      <c r="BN2632" s="6"/>
      <c r="BO2632" s="6"/>
      <c r="BP2632" s="6"/>
      <c r="BQ2632" s="6"/>
      <c r="BR2632" s="6"/>
      <c r="BS2632" s="6"/>
      <c r="BT2632" s="6"/>
      <c r="BU2632" s="6"/>
      <c r="BV2632" s="6"/>
      <c r="BW2632" s="6"/>
      <c r="BX2632" s="6"/>
      <c r="BY2632" s="6"/>
      <c r="BZ2632" s="6"/>
      <c r="CA2632" s="6"/>
      <c r="CB2632" s="6"/>
      <c r="CC2632" s="6"/>
      <c r="CD2632" s="6"/>
      <c r="CE2632" s="6"/>
      <c r="CF2632" s="6"/>
      <c r="CG2632" s="6"/>
      <c r="CH2632" s="6"/>
      <c r="CI2632" s="6"/>
      <c r="CJ2632" s="6"/>
      <c r="CK2632" s="6"/>
      <c r="CL2632" s="6"/>
      <c r="CM2632" s="6"/>
      <c r="CN2632" s="6"/>
      <c r="CO2632" s="6"/>
      <c r="CP2632" s="6"/>
      <c r="CQ2632" s="6"/>
      <c r="CR2632" s="6"/>
      <c r="CS2632" s="6"/>
      <c r="CT2632" s="6"/>
      <c r="CU2632" s="6"/>
      <c r="CV2632" s="6"/>
      <c r="CW2632" s="6"/>
      <c r="CX2632" s="6"/>
      <c r="CY2632" s="6"/>
      <c r="CZ2632" s="6"/>
      <c r="DA2632" s="6"/>
      <c r="DB2632" s="6"/>
      <c r="DC2632" s="6"/>
      <c r="DD2632" s="6"/>
      <c r="DE2632" s="6"/>
      <c r="DF2632" s="6"/>
      <c r="DG2632" s="6"/>
      <c r="DH2632" s="6"/>
      <c r="DI2632" s="6"/>
      <c r="DJ2632" s="6"/>
      <c r="DK2632" s="6"/>
      <c r="DL2632" s="6"/>
      <c r="DM2632" s="6"/>
      <c r="DN2632" s="6"/>
      <c r="DO2632" s="6"/>
      <c r="DP2632" s="6"/>
      <c r="DQ2632" s="6"/>
      <c r="DR2632" s="6"/>
      <c r="DS2632" s="6"/>
      <c r="DT2632" s="6"/>
      <c r="DU2632" s="6"/>
      <c r="DV2632" s="6"/>
      <c r="DW2632" s="6"/>
      <c r="DX2632" s="6"/>
      <c r="DY2632" s="6"/>
      <c r="DZ2632" s="6"/>
      <c r="EA2632" s="6"/>
      <c r="EB2632" s="6"/>
      <c r="EC2632" s="6"/>
      <c r="ED2632" s="6"/>
      <c r="EE2632" s="6"/>
      <c r="EF2632" s="6"/>
      <c r="EG2632" s="6"/>
      <c r="EH2632" s="6"/>
      <c r="EI2632" s="6"/>
      <c r="EJ2632" s="6"/>
      <c r="EK2632" s="6"/>
      <c r="EL2632" s="6"/>
      <c r="EM2632" s="6"/>
      <c r="EN2632" s="6"/>
      <c r="EO2632" s="6"/>
      <c r="EP2632" s="6"/>
      <c r="EQ2632" s="6"/>
      <c r="ER2632" s="6"/>
      <c r="ES2632" s="6"/>
      <c r="ET2632" s="6"/>
      <c r="EU2632" s="6"/>
      <c r="EV2632" s="6"/>
      <c r="EW2632" s="6"/>
      <c r="EX2632" s="6"/>
      <c r="EY2632" s="6"/>
      <c r="EZ2632" s="6"/>
      <c r="FA2632" s="6"/>
      <c r="FB2632" s="6"/>
      <c r="FC2632" s="6"/>
      <c r="FD2632" s="6"/>
      <c r="FE2632" s="6"/>
      <c r="FF2632" s="6"/>
      <c r="FG2632" s="6"/>
      <c r="FH2632" s="6"/>
      <c r="FI2632" s="6"/>
      <c r="FJ2632" s="6"/>
      <c r="FK2632" s="6"/>
      <c r="FL2632" s="6"/>
      <c r="FM2632" s="6"/>
      <c r="FN2632" s="6"/>
      <c r="FO2632" s="6"/>
      <c r="FP2632" s="6"/>
      <c r="FQ2632" s="6"/>
      <c r="FR2632" s="6"/>
      <c r="FS2632" s="6"/>
      <c r="FT2632" s="6"/>
      <c r="FU2632" s="6"/>
      <c r="FV2632" s="6"/>
      <c r="FW2632" s="6"/>
      <c r="FX2632" s="6"/>
      <c r="FY2632" s="6"/>
      <c r="FZ2632" s="6"/>
      <c r="GA2632" s="6"/>
      <c r="GB2632" s="6"/>
      <c r="GC2632" s="6"/>
      <c r="GD2632" s="6"/>
      <c r="GE2632" s="6"/>
      <c r="GF2632" s="6"/>
      <c r="GG2632" s="6"/>
      <c r="GH2632" s="6"/>
      <c r="GI2632" s="6"/>
      <c r="GJ2632" s="6"/>
      <c r="GK2632" s="6"/>
      <c r="GL2632" s="6"/>
      <c r="GM2632" s="6"/>
      <c r="GN2632" s="6"/>
      <c r="GO2632" s="6"/>
      <c r="GP2632" s="6"/>
      <c r="GQ2632" s="6"/>
      <c r="GR2632" s="6"/>
      <c r="GS2632" s="6"/>
      <c r="GT2632" s="6"/>
      <c r="GU2632" s="6"/>
      <c r="GV2632" s="6"/>
      <c r="GW2632" s="6"/>
      <c r="GX2632" s="6"/>
      <c r="GY2632" s="6"/>
      <c r="GZ2632" s="6"/>
      <c r="HA2632" s="6"/>
      <c r="HB2632" s="6"/>
      <c r="HC2632" s="6"/>
      <c r="HD2632" s="6"/>
      <c r="HE2632" s="6"/>
      <c r="HF2632" s="6"/>
      <c r="HG2632" s="6"/>
      <c r="HH2632" s="6"/>
      <c r="HI2632" s="6"/>
      <c r="HJ2632" s="6"/>
      <c r="HK2632" s="6"/>
      <c r="HL2632" s="6"/>
      <c r="HM2632" s="6"/>
      <c r="HN2632" s="6"/>
      <c r="HO2632" s="6"/>
      <c r="HP2632" s="6"/>
      <c r="HQ2632" s="6"/>
      <c r="HR2632" s="6"/>
      <c r="HS2632" s="6"/>
      <c r="HT2632" s="6"/>
      <c r="HU2632" s="6"/>
      <c r="HV2632" s="6"/>
      <c r="HW2632" s="6"/>
      <c r="HX2632" s="6"/>
      <c r="HY2632" s="6"/>
      <c r="HZ2632" s="6"/>
      <c r="IA2632" s="6"/>
      <c r="IB2632" s="6"/>
      <c r="IC2632" s="6"/>
      <c r="ID2632" s="6"/>
      <c r="IE2632" s="6"/>
      <c r="IF2632" s="6"/>
      <c r="IG2632" s="6"/>
      <c r="IH2632" s="6"/>
      <c r="II2632" s="6"/>
      <c r="IJ2632" s="6"/>
      <c r="IK2632" s="6"/>
      <c r="IL2632" s="6"/>
      <c r="IM2632" s="6"/>
      <c r="IN2632" s="6"/>
      <c r="IO2632" s="6"/>
      <c r="IP2632" s="6"/>
      <c r="IQ2632" s="6"/>
      <c r="IR2632" s="6"/>
      <c r="IS2632" s="6"/>
      <c r="IT2632" s="6"/>
      <c r="IU2632" s="6"/>
      <c r="IV2632" s="6"/>
      <c r="IW2632" s="6"/>
      <c r="IX2632" s="6"/>
      <c r="IY2632" s="6"/>
      <c r="IZ2632" s="6"/>
      <c r="JA2632" s="6"/>
      <c r="JB2632" s="6"/>
      <c r="JC2632" s="6"/>
      <c r="JD2632" s="6"/>
      <c r="JE2632" s="6"/>
      <c r="JF2632" s="6"/>
      <c r="JG2632" s="6"/>
      <c r="JH2632" s="6"/>
      <c r="JI2632" s="6"/>
      <c r="JJ2632" s="6"/>
      <c r="JK2632" s="6"/>
      <c r="JL2632" s="6"/>
      <c r="JM2632" s="6"/>
    </row>
    <row r="2633" spans="2:273" s="49" customFormat="1" ht="20" customHeight="1">
      <c r="B2633" s="120" t="s">
        <v>8195</v>
      </c>
      <c r="C2633" s="113">
        <v>20201</v>
      </c>
      <c r="D2633" s="98">
        <v>2020</v>
      </c>
      <c r="E2633" s="45" t="s">
        <v>2421</v>
      </c>
      <c r="F2633" s="146"/>
      <c r="G2633" s="359">
        <v>1</v>
      </c>
      <c r="H2633" s="46" t="s">
        <v>8196</v>
      </c>
      <c r="I2633" s="46" t="s">
        <v>53</v>
      </c>
      <c r="J2633" s="90">
        <v>7</v>
      </c>
      <c r="K2633" s="198">
        <v>60490</v>
      </c>
      <c r="L2633" s="46" t="s">
        <v>8197</v>
      </c>
      <c r="M2633" s="46" t="s">
        <v>69</v>
      </c>
      <c r="N2633" s="215">
        <v>3</v>
      </c>
      <c r="O2633" s="90">
        <v>5</v>
      </c>
      <c r="P2633" s="89">
        <v>6</v>
      </c>
      <c r="Q2633" s="46" t="s">
        <v>55</v>
      </c>
      <c r="R2633" s="46" t="s">
        <v>151</v>
      </c>
      <c r="S2633" s="48"/>
      <c r="T2633" s="48"/>
      <c r="U2633" s="48"/>
      <c r="V2633" s="48"/>
      <c r="W2633" s="48"/>
      <c r="X2633" s="48"/>
      <c r="Y2633" s="48"/>
      <c r="Z2633" s="48"/>
      <c r="AA2633" s="48"/>
      <c r="AB2633" s="48"/>
      <c r="AC2633" s="48"/>
      <c r="AD2633" s="48"/>
      <c r="AE2633" s="48"/>
      <c r="AF2633" s="6"/>
      <c r="AG2633" s="6"/>
      <c r="AH2633" s="6"/>
      <c r="AI2633" s="6"/>
      <c r="AJ2633" s="6"/>
      <c r="AK2633" s="6"/>
      <c r="AL2633" s="6"/>
      <c r="AM2633" s="6"/>
      <c r="AN2633" s="6"/>
      <c r="AO2633" s="6"/>
      <c r="AP2633" s="6"/>
      <c r="AQ2633" s="6"/>
      <c r="AR2633" s="7" t="s">
        <v>47</v>
      </c>
      <c r="AS2633" s="7" t="s">
        <v>53</v>
      </c>
      <c r="AT2633" s="6"/>
      <c r="AU2633" s="6"/>
      <c r="AV2633" s="6"/>
      <c r="AW2633" s="6"/>
      <c r="AX2633" s="6"/>
      <c r="AY2633" s="6"/>
      <c r="AZ2633" s="6"/>
      <c r="BA2633" s="6"/>
      <c r="BB2633" s="6"/>
      <c r="BC2633" s="6"/>
      <c r="BD2633" s="6"/>
      <c r="BE2633" s="6"/>
      <c r="BF2633" s="6"/>
      <c r="BG2633" s="6"/>
      <c r="BH2633" s="6"/>
      <c r="BI2633" s="6"/>
      <c r="BJ2633" s="6"/>
      <c r="BK2633" s="6"/>
      <c r="BL2633" s="6"/>
      <c r="BM2633" s="6"/>
      <c r="BN2633" s="6"/>
      <c r="BO2633" s="6"/>
      <c r="BP2633" s="6"/>
      <c r="BQ2633" s="6"/>
      <c r="BR2633" s="6"/>
      <c r="BS2633" s="6"/>
      <c r="BT2633" s="6"/>
      <c r="BU2633" s="6"/>
      <c r="BV2633" s="6"/>
      <c r="BW2633" s="6"/>
      <c r="BX2633" s="6"/>
      <c r="BY2633" s="6"/>
      <c r="BZ2633" s="6"/>
      <c r="CA2633" s="6"/>
      <c r="CB2633" s="6"/>
      <c r="CC2633" s="6"/>
      <c r="CD2633" s="6"/>
      <c r="CE2633" s="6"/>
      <c r="CF2633" s="6"/>
      <c r="CG2633" s="6"/>
      <c r="CH2633" s="6"/>
      <c r="CI2633" s="6"/>
      <c r="CJ2633" s="6"/>
      <c r="CK2633" s="6"/>
      <c r="CL2633" s="6"/>
      <c r="CM2633" s="6"/>
      <c r="CN2633" s="6"/>
      <c r="CO2633" s="6"/>
      <c r="CP2633" s="6"/>
      <c r="CQ2633" s="6"/>
      <c r="CR2633" s="6"/>
      <c r="CS2633" s="6"/>
      <c r="CT2633" s="6"/>
      <c r="CU2633" s="6"/>
      <c r="CV2633" s="6"/>
      <c r="CW2633" s="6"/>
      <c r="CX2633" s="6"/>
      <c r="CY2633" s="6"/>
      <c r="CZ2633" s="6"/>
      <c r="DA2633" s="6"/>
      <c r="DB2633" s="6"/>
      <c r="DC2633" s="6"/>
      <c r="DD2633" s="6"/>
      <c r="DE2633" s="6"/>
      <c r="DF2633" s="6"/>
      <c r="DG2633" s="6"/>
      <c r="DH2633" s="6"/>
      <c r="DI2633" s="6"/>
      <c r="DJ2633" s="6"/>
      <c r="DK2633" s="6"/>
      <c r="DL2633" s="6"/>
      <c r="DM2633" s="6"/>
      <c r="DN2633" s="6"/>
      <c r="DO2633" s="6"/>
      <c r="DP2633" s="6"/>
      <c r="DQ2633" s="6"/>
      <c r="DR2633" s="6"/>
      <c r="DS2633" s="6"/>
      <c r="DT2633" s="6"/>
      <c r="DU2633" s="6"/>
      <c r="DV2633" s="6"/>
      <c r="DW2633" s="6"/>
      <c r="DX2633" s="6"/>
      <c r="DY2633" s="6"/>
      <c r="DZ2633" s="6"/>
      <c r="EA2633" s="6"/>
      <c r="EB2633" s="6"/>
      <c r="EC2633" s="6"/>
      <c r="ED2633" s="6"/>
      <c r="EE2633" s="6"/>
      <c r="EF2633" s="6"/>
      <c r="EG2633" s="6"/>
      <c r="EH2633" s="6"/>
      <c r="EI2633" s="6"/>
      <c r="EJ2633" s="6"/>
      <c r="EK2633" s="6"/>
      <c r="EL2633" s="6"/>
      <c r="EM2633" s="6"/>
      <c r="EN2633" s="6"/>
      <c r="EO2633" s="6"/>
      <c r="EP2633" s="6"/>
      <c r="EQ2633" s="6"/>
      <c r="ER2633" s="6"/>
      <c r="ES2633" s="6"/>
      <c r="ET2633" s="6"/>
      <c r="EU2633" s="6"/>
      <c r="EV2633" s="6"/>
      <c r="EW2633" s="6"/>
      <c r="EX2633" s="6"/>
      <c r="EY2633" s="6"/>
      <c r="EZ2633" s="6"/>
      <c r="FA2633" s="6"/>
      <c r="FB2633" s="6"/>
      <c r="FC2633" s="6"/>
      <c r="FD2633" s="6"/>
      <c r="FE2633" s="6"/>
      <c r="FF2633" s="6"/>
      <c r="FG2633" s="6"/>
      <c r="FH2633" s="6"/>
      <c r="FI2633" s="6"/>
      <c r="FJ2633" s="6"/>
      <c r="FK2633" s="6"/>
      <c r="FL2633" s="6"/>
      <c r="FM2633" s="6"/>
      <c r="FN2633" s="6"/>
      <c r="FO2633" s="6"/>
      <c r="FP2633" s="6"/>
      <c r="FQ2633" s="6"/>
      <c r="FR2633" s="6"/>
      <c r="FS2633" s="6"/>
      <c r="FT2633" s="6"/>
      <c r="FU2633" s="6"/>
      <c r="FV2633" s="6"/>
      <c r="FW2633" s="6"/>
      <c r="FX2633" s="6"/>
      <c r="FY2633" s="6"/>
      <c r="FZ2633" s="6"/>
      <c r="GA2633" s="6"/>
      <c r="GB2633" s="6"/>
      <c r="GC2633" s="6"/>
      <c r="GD2633" s="6"/>
      <c r="GE2633" s="6"/>
      <c r="GF2633" s="6"/>
      <c r="GG2633" s="6"/>
      <c r="GH2633" s="6"/>
      <c r="GI2633" s="6"/>
      <c r="GJ2633" s="6"/>
      <c r="GK2633" s="6"/>
      <c r="GL2633" s="6"/>
      <c r="GM2633" s="6"/>
      <c r="GN2633" s="6"/>
      <c r="GO2633" s="6"/>
      <c r="GP2633" s="6"/>
      <c r="GQ2633" s="6"/>
      <c r="GR2633" s="6"/>
      <c r="GS2633" s="6"/>
      <c r="GT2633" s="6"/>
      <c r="GU2633" s="6"/>
      <c r="GV2633" s="6"/>
      <c r="GW2633" s="6"/>
      <c r="GX2633" s="6"/>
      <c r="GY2633" s="6"/>
      <c r="GZ2633" s="6"/>
      <c r="HA2633" s="6"/>
      <c r="HB2633" s="6"/>
      <c r="HC2633" s="6"/>
      <c r="HD2633" s="6"/>
      <c r="HE2633" s="6"/>
      <c r="HF2633" s="6"/>
      <c r="HG2633" s="6"/>
      <c r="HH2633" s="6"/>
      <c r="HI2633" s="6"/>
      <c r="HJ2633" s="6"/>
      <c r="HK2633" s="6"/>
      <c r="HL2633" s="6"/>
      <c r="HM2633" s="6"/>
      <c r="HN2633" s="6"/>
      <c r="HO2633" s="6"/>
      <c r="HP2633" s="6"/>
      <c r="HQ2633" s="6"/>
      <c r="HR2633" s="6"/>
      <c r="HS2633" s="6"/>
      <c r="HT2633" s="6"/>
      <c r="HU2633" s="6"/>
      <c r="HV2633" s="6"/>
      <c r="HW2633" s="6"/>
      <c r="HX2633" s="6"/>
      <c r="HY2633" s="6"/>
      <c r="HZ2633" s="6"/>
      <c r="IA2633" s="6"/>
      <c r="IB2633" s="6"/>
      <c r="IC2633" s="6"/>
      <c r="ID2633" s="6"/>
      <c r="IE2633" s="6"/>
      <c r="IF2633" s="6"/>
      <c r="IG2633" s="6"/>
      <c r="IH2633" s="6"/>
      <c r="II2633" s="6"/>
      <c r="IJ2633" s="6"/>
      <c r="IK2633" s="6"/>
      <c r="IL2633" s="6"/>
      <c r="IM2633" s="6"/>
      <c r="IN2633" s="6"/>
      <c r="IO2633" s="6"/>
      <c r="IP2633" s="6"/>
      <c r="IQ2633" s="6"/>
      <c r="IR2633" s="6"/>
      <c r="IS2633" s="6"/>
      <c r="IT2633" s="6"/>
      <c r="IU2633" s="6"/>
      <c r="IV2633" s="6"/>
      <c r="IW2633" s="6"/>
      <c r="IX2633" s="6"/>
      <c r="IY2633" s="6"/>
      <c r="IZ2633" s="6"/>
      <c r="JA2633" s="6"/>
      <c r="JB2633" s="6"/>
      <c r="JC2633" s="6"/>
      <c r="JD2633" s="6"/>
      <c r="JE2633" s="6"/>
      <c r="JF2633" s="6"/>
      <c r="JG2633" s="6"/>
      <c r="JH2633" s="6"/>
      <c r="JI2633" s="6"/>
      <c r="JJ2633" s="6"/>
      <c r="JK2633" s="6"/>
      <c r="JL2633" s="6"/>
      <c r="JM2633" s="6"/>
    </row>
    <row r="2634" spans="2:273" s="49" customFormat="1" ht="20" customHeight="1">
      <c r="B2634" s="120" t="s">
        <v>8204</v>
      </c>
      <c r="C2634" s="113">
        <v>20201</v>
      </c>
      <c r="D2634" s="98">
        <v>2020</v>
      </c>
      <c r="E2634" s="45" t="s">
        <v>2421</v>
      </c>
      <c r="F2634" s="146"/>
      <c r="G2634" s="359" t="s">
        <v>1086</v>
      </c>
      <c r="H2634" s="46" t="s">
        <v>8205</v>
      </c>
      <c r="I2634" s="46" t="s">
        <v>53</v>
      </c>
      <c r="J2634" s="90">
        <v>6</v>
      </c>
      <c r="K2634" s="198">
        <v>613002</v>
      </c>
      <c r="L2634" s="46" t="s">
        <v>8197</v>
      </c>
      <c r="M2634" s="46" t="s">
        <v>69</v>
      </c>
      <c r="N2634" s="215">
        <v>3</v>
      </c>
      <c r="O2634" s="90">
        <v>5</v>
      </c>
      <c r="P2634" s="89">
        <v>6</v>
      </c>
      <c r="Q2634" s="46" t="s">
        <v>55</v>
      </c>
      <c r="R2634" s="46" t="s">
        <v>120</v>
      </c>
      <c r="S2634" s="48"/>
      <c r="T2634" s="48"/>
      <c r="U2634" s="48"/>
      <c r="V2634" s="48"/>
      <c r="W2634" s="48"/>
      <c r="X2634" s="48"/>
      <c r="Y2634" s="48"/>
      <c r="Z2634" s="48"/>
      <c r="AA2634" s="48"/>
      <c r="AB2634" s="48"/>
      <c r="AC2634" s="48"/>
      <c r="AD2634" s="48"/>
      <c r="AE2634" s="48"/>
      <c r="AF2634" s="6"/>
      <c r="AG2634" s="6"/>
      <c r="AH2634" s="6"/>
      <c r="AI2634" s="6"/>
      <c r="AJ2634" s="6"/>
      <c r="AK2634" s="6"/>
      <c r="AL2634" s="6"/>
      <c r="AM2634" s="6"/>
      <c r="AN2634" s="6"/>
      <c r="AO2634" s="6"/>
      <c r="AP2634" s="6"/>
      <c r="AQ2634" s="6"/>
      <c r="AR2634" s="7" t="s">
        <v>47</v>
      </c>
      <c r="AS2634" s="7" t="s">
        <v>53</v>
      </c>
      <c r="AT2634" s="6"/>
      <c r="AU2634" s="6"/>
      <c r="AV2634" s="6"/>
      <c r="AW2634" s="6"/>
      <c r="AX2634" s="6"/>
      <c r="AY2634" s="6"/>
      <c r="AZ2634" s="6"/>
      <c r="BA2634" s="6"/>
      <c r="BB2634" s="6"/>
      <c r="BC2634" s="6"/>
      <c r="BD2634" s="6"/>
      <c r="BE2634" s="6"/>
      <c r="BF2634" s="6"/>
      <c r="BG2634" s="6"/>
      <c r="BH2634" s="6"/>
      <c r="BI2634" s="6"/>
      <c r="BJ2634" s="6"/>
      <c r="BK2634" s="6"/>
      <c r="BL2634" s="6"/>
      <c r="BM2634" s="6"/>
      <c r="BN2634" s="6"/>
      <c r="BO2634" s="6"/>
      <c r="BP2634" s="6"/>
      <c r="BQ2634" s="6"/>
      <c r="BR2634" s="6"/>
      <c r="BS2634" s="6"/>
      <c r="BT2634" s="6"/>
      <c r="BU2634" s="6"/>
      <c r="BV2634" s="6"/>
      <c r="BW2634" s="6"/>
      <c r="BX2634" s="6"/>
      <c r="BY2634" s="6"/>
      <c r="BZ2634" s="6"/>
      <c r="CA2634" s="6"/>
      <c r="CB2634" s="6"/>
      <c r="CC2634" s="6"/>
      <c r="CD2634" s="6"/>
      <c r="CE2634" s="6"/>
      <c r="CF2634" s="6"/>
      <c r="CG2634" s="6"/>
      <c r="CH2634" s="6"/>
      <c r="CI2634" s="6"/>
      <c r="CJ2634" s="6"/>
      <c r="CK2634" s="6"/>
      <c r="CL2634" s="6"/>
      <c r="CM2634" s="6"/>
      <c r="CN2634" s="6"/>
      <c r="CO2634" s="6"/>
      <c r="CP2634" s="6"/>
      <c r="CQ2634" s="6"/>
      <c r="CR2634" s="6"/>
      <c r="CS2634" s="6"/>
      <c r="CT2634" s="6"/>
      <c r="CU2634" s="6"/>
      <c r="CV2634" s="6"/>
      <c r="CW2634" s="6"/>
      <c r="CX2634" s="6"/>
      <c r="CY2634" s="6"/>
      <c r="CZ2634" s="6"/>
      <c r="DA2634" s="6"/>
      <c r="DB2634" s="6"/>
      <c r="DC2634" s="6"/>
      <c r="DD2634" s="6"/>
      <c r="DE2634" s="6"/>
      <c r="DF2634" s="6"/>
      <c r="DG2634" s="6"/>
      <c r="DH2634" s="6"/>
      <c r="DI2634" s="6"/>
      <c r="DJ2634" s="6"/>
      <c r="DK2634" s="6"/>
      <c r="DL2634" s="6"/>
      <c r="DM2634" s="6"/>
      <c r="DN2634" s="6"/>
      <c r="DO2634" s="6"/>
      <c r="DP2634" s="6"/>
      <c r="DQ2634" s="6"/>
      <c r="DR2634" s="6"/>
      <c r="DS2634" s="6"/>
      <c r="DT2634" s="6"/>
      <c r="DU2634" s="6"/>
      <c r="DV2634" s="6"/>
      <c r="DW2634" s="6"/>
      <c r="DX2634" s="6"/>
      <c r="DY2634" s="6"/>
      <c r="DZ2634" s="6"/>
      <c r="EA2634" s="6"/>
      <c r="EB2634" s="6"/>
      <c r="EC2634" s="6"/>
      <c r="ED2634" s="6"/>
      <c r="EE2634" s="6"/>
      <c r="EF2634" s="6"/>
      <c r="EG2634" s="6"/>
      <c r="EH2634" s="6"/>
      <c r="EI2634" s="6"/>
      <c r="EJ2634" s="6"/>
      <c r="EK2634" s="6"/>
      <c r="EL2634" s="6"/>
      <c r="EM2634" s="6"/>
      <c r="EN2634" s="6"/>
      <c r="EO2634" s="6"/>
      <c r="EP2634" s="6"/>
      <c r="EQ2634" s="6"/>
      <c r="ER2634" s="6"/>
      <c r="ES2634" s="6"/>
      <c r="ET2634" s="6"/>
      <c r="EU2634" s="6"/>
      <c r="EV2634" s="6"/>
      <c r="EW2634" s="6"/>
      <c r="EX2634" s="6"/>
      <c r="EY2634" s="6"/>
      <c r="EZ2634" s="6"/>
      <c r="FA2634" s="6"/>
      <c r="FB2634" s="6"/>
      <c r="FC2634" s="6"/>
      <c r="FD2634" s="6"/>
      <c r="FE2634" s="6"/>
      <c r="FF2634" s="6"/>
      <c r="FG2634" s="6"/>
      <c r="FH2634" s="6"/>
      <c r="FI2634" s="6"/>
      <c r="FJ2634" s="6"/>
      <c r="FK2634" s="6"/>
      <c r="FL2634" s="6"/>
      <c r="FM2634" s="6"/>
      <c r="FN2634" s="6"/>
      <c r="FO2634" s="6"/>
      <c r="FP2634" s="6"/>
      <c r="FQ2634" s="6"/>
      <c r="FR2634" s="6"/>
      <c r="FS2634" s="6"/>
      <c r="FT2634" s="6"/>
      <c r="FU2634" s="6"/>
      <c r="FV2634" s="6"/>
      <c r="FW2634" s="6"/>
      <c r="FX2634" s="6"/>
      <c r="FY2634" s="6"/>
      <c r="FZ2634" s="6"/>
      <c r="GA2634" s="6"/>
      <c r="GB2634" s="6"/>
      <c r="GC2634" s="6"/>
      <c r="GD2634" s="6"/>
      <c r="GE2634" s="6"/>
      <c r="GF2634" s="6"/>
      <c r="GG2634" s="6"/>
      <c r="GH2634" s="6"/>
      <c r="GI2634" s="6"/>
      <c r="GJ2634" s="6"/>
      <c r="GK2634" s="6"/>
      <c r="GL2634" s="6"/>
      <c r="GM2634" s="6"/>
      <c r="GN2634" s="6"/>
      <c r="GO2634" s="6"/>
      <c r="GP2634" s="6"/>
      <c r="GQ2634" s="6"/>
      <c r="GR2634" s="6"/>
      <c r="GS2634" s="6"/>
      <c r="GT2634" s="6"/>
      <c r="GU2634" s="6"/>
      <c r="GV2634" s="6"/>
      <c r="GW2634" s="6"/>
      <c r="GX2634" s="6"/>
      <c r="GY2634" s="6"/>
      <c r="GZ2634" s="6"/>
      <c r="HA2634" s="6"/>
      <c r="HB2634" s="6"/>
      <c r="HC2634" s="6"/>
      <c r="HD2634" s="6"/>
      <c r="HE2634" s="6"/>
      <c r="HF2634" s="6"/>
      <c r="HG2634" s="6"/>
      <c r="HH2634" s="6"/>
      <c r="HI2634" s="6"/>
      <c r="HJ2634" s="6"/>
      <c r="HK2634" s="6"/>
      <c r="HL2634" s="6"/>
      <c r="HM2634" s="6"/>
      <c r="HN2634" s="6"/>
      <c r="HO2634" s="6"/>
      <c r="HP2634" s="6"/>
      <c r="HQ2634" s="6"/>
      <c r="HR2634" s="6"/>
      <c r="HS2634" s="6"/>
      <c r="HT2634" s="6"/>
      <c r="HU2634" s="6"/>
      <c r="HV2634" s="6"/>
      <c r="HW2634" s="6"/>
      <c r="HX2634" s="6"/>
      <c r="HY2634" s="6"/>
      <c r="HZ2634" s="6"/>
      <c r="IA2634" s="6"/>
      <c r="IB2634" s="6"/>
      <c r="IC2634" s="6"/>
      <c r="ID2634" s="6"/>
      <c r="IE2634" s="6"/>
      <c r="IF2634" s="6"/>
      <c r="IG2634" s="6"/>
      <c r="IH2634" s="6"/>
      <c r="II2634" s="6"/>
      <c r="IJ2634" s="6"/>
      <c r="IK2634" s="6"/>
      <c r="IL2634" s="6"/>
      <c r="IM2634" s="6"/>
      <c r="IN2634" s="6"/>
      <c r="IO2634" s="6"/>
      <c r="IP2634" s="6"/>
      <c r="IQ2634" s="6"/>
      <c r="IR2634" s="6"/>
      <c r="IS2634" s="6"/>
      <c r="IT2634" s="6"/>
      <c r="IU2634" s="6"/>
      <c r="IV2634" s="6"/>
      <c r="IW2634" s="6"/>
      <c r="IX2634" s="6"/>
      <c r="IY2634" s="6"/>
      <c r="IZ2634" s="6"/>
      <c r="JA2634" s="6"/>
      <c r="JB2634" s="6"/>
      <c r="JC2634" s="6"/>
      <c r="JD2634" s="6"/>
      <c r="JE2634" s="6"/>
      <c r="JF2634" s="6"/>
      <c r="JG2634" s="6"/>
      <c r="JH2634" s="6"/>
      <c r="JI2634" s="6"/>
      <c r="JJ2634" s="6"/>
      <c r="JK2634" s="6"/>
      <c r="JL2634" s="6"/>
      <c r="JM2634" s="6"/>
    </row>
    <row r="2635" spans="2:273" s="49" customFormat="1" ht="20" customHeight="1">
      <c r="B2635" s="120" t="s">
        <v>8208</v>
      </c>
      <c r="C2635" s="113">
        <v>20202</v>
      </c>
      <c r="D2635" s="104">
        <v>2020</v>
      </c>
      <c r="E2635" s="45" t="s">
        <v>2421</v>
      </c>
      <c r="F2635" s="146"/>
      <c r="G2635" s="359" t="s">
        <v>1086</v>
      </c>
      <c r="H2635" s="46" t="s">
        <v>8209</v>
      </c>
      <c r="I2635" s="46" t="s">
        <v>37</v>
      </c>
      <c r="J2635" s="90">
        <v>17</v>
      </c>
      <c r="K2635" s="198">
        <v>850000</v>
      </c>
      <c r="L2635" s="46" t="s">
        <v>8197</v>
      </c>
      <c r="M2635" s="46" t="s">
        <v>69</v>
      </c>
      <c r="N2635" s="215">
        <v>3</v>
      </c>
      <c r="O2635" s="90">
        <v>5</v>
      </c>
      <c r="P2635" s="89">
        <v>6</v>
      </c>
      <c r="Q2635" s="46" t="s">
        <v>55</v>
      </c>
      <c r="R2635" s="46" t="s">
        <v>33</v>
      </c>
      <c r="S2635" s="48"/>
      <c r="T2635" s="48"/>
      <c r="U2635" s="48"/>
      <c r="V2635" s="48"/>
      <c r="W2635" s="48"/>
      <c r="X2635" s="48"/>
      <c r="Y2635" s="48"/>
      <c r="Z2635" s="48"/>
      <c r="AA2635" s="48"/>
      <c r="AB2635" s="48"/>
      <c r="AC2635" s="48"/>
      <c r="AD2635" s="48"/>
      <c r="AE2635" s="48"/>
      <c r="AF2635" s="6"/>
      <c r="AG2635" s="6"/>
      <c r="AH2635" s="6"/>
      <c r="AI2635" s="6"/>
      <c r="AJ2635" s="6"/>
      <c r="AK2635" s="6"/>
      <c r="AL2635" s="6"/>
      <c r="AM2635" s="6"/>
      <c r="AN2635" s="6"/>
      <c r="AO2635" s="6"/>
      <c r="AP2635" s="6"/>
      <c r="AQ2635" s="6"/>
      <c r="AR2635" s="6"/>
      <c r="AS2635" s="6"/>
      <c r="AT2635" s="6"/>
      <c r="AU2635" s="6"/>
      <c r="AV2635" s="6"/>
      <c r="AW2635" s="6"/>
      <c r="AX2635" s="6"/>
      <c r="AY2635" s="6"/>
      <c r="AZ2635" s="6"/>
      <c r="BA2635" s="6"/>
      <c r="BB2635" s="6"/>
      <c r="BC2635" s="6"/>
      <c r="BD2635" s="6"/>
      <c r="BE2635" s="6"/>
      <c r="BF2635" s="6"/>
      <c r="BG2635" s="6"/>
      <c r="BH2635" s="6"/>
      <c r="BI2635" s="6"/>
      <c r="BJ2635" s="6"/>
      <c r="BK2635" s="6"/>
      <c r="BL2635" s="6"/>
      <c r="BM2635" s="6"/>
      <c r="BN2635" s="6"/>
      <c r="BO2635" s="6"/>
      <c r="BP2635" s="6"/>
      <c r="BQ2635" s="6"/>
      <c r="BR2635" s="6"/>
      <c r="BS2635" s="6"/>
      <c r="BT2635" s="6"/>
      <c r="BU2635" s="6"/>
      <c r="BV2635" s="6"/>
      <c r="BW2635" s="6"/>
      <c r="BX2635" s="6"/>
      <c r="BY2635" s="6"/>
      <c r="BZ2635" s="6"/>
      <c r="CA2635" s="6"/>
      <c r="CB2635" s="6"/>
      <c r="CC2635" s="6"/>
      <c r="CD2635" s="6"/>
      <c r="CE2635" s="6"/>
      <c r="CF2635" s="6"/>
      <c r="CG2635" s="6"/>
      <c r="CH2635" s="6"/>
      <c r="CI2635" s="6"/>
      <c r="CJ2635" s="6"/>
      <c r="CK2635" s="6"/>
      <c r="CL2635" s="6"/>
      <c r="CM2635" s="6"/>
      <c r="CN2635" s="6"/>
      <c r="CO2635" s="6"/>
      <c r="CP2635" s="6"/>
      <c r="CQ2635" s="6"/>
      <c r="CR2635" s="6"/>
      <c r="CS2635" s="6"/>
      <c r="CT2635" s="6"/>
      <c r="CU2635" s="6"/>
      <c r="CV2635" s="6"/>
      <c r="CW2635" s="6"/>
      <c r="CX2635" s="6"/>
      <c r="CY2635" s="6"/>
      <c r="CZ2635" s="6"/>
      <c r="DA2635" s="6"/>
      <c r="DB2635" s="6"/>
      <c r="DC2635" s="6"/>
      <c r="DD2635" s="6"/>
      <c r="DE2635" s="6"/>
      <c r="DF2635" s="6"/>
      <c r="DG2635" s="6"/>
      <c r="DH2635" s="6"/>
      <c r="DI2635" s="6"/>
      <c r="DJ2635" s="6"/>
      <c r="DK2635" s="6"/>
      <c r="DL2635" s="6"/>
      <c r="DM2635" s="6"/>
      <c r="DN2635" s="6"/>
      <c r="DO2635" s="6"/>
      <c r="DP2635" s="6"/>
      <c r="DQ2635" s="6"/>
      <c r="DR2635" s="6"/>
      <c r="DS2635" s="6"/>
      <c r="DT2635" s="6"/>
      <c r="DU2635" s="6"/>
      <c r="DV2635" s="6"/>
      <c r="DW2635" s="6"/>
      <c r="DX2635" s="6"/>
      <c r="DY2635" s="6"/>
      <c r="DZ2635" s="6"/>
      <c r="EA2635" s="6"/>
      <c r="EB2635" s="6"/>
      <c r="EC2635" s="6"/>
      <c r="ED2635" s="6"/>
      <c r="EE2635" s="6"/>
      <c r="EF2635" s="6"/>
      <c r="EG2635" s="6"/>
      <c r="EH2635" s="6"/>
      <c r="EI2635" s="6"/>
      <c r="EJ2635" s="6"/>
      <c r="EK2635" s="6"/>
      <c r="EL2635" s="6"/>
      <c r="EM2635" s="6"/>
      <c r="EN2635" s="6"/>
      <c r="EO2635" s="6"/>
      <c r="EP2635" s="6"/>
      <c r="EQ2635" s="6"/>
      <c r="ER2635" s="6"/>
      <c r="ES2635" s="6"/>
      <c r="ET2635" s="6"/>
      <c r="EU2635" s="6"/>
      <c r="EV2635" s="6"/>
      <c r="EW2635" s="6"/>
      <c r="EX2635" s="6"/>
      <c r="EY2635" s="6"/>
      <c r="EZ2635" s="6"/>
      <c r="FA2635" s="6"/>
      <c r="FB2635" s="6"/>
      <c r="FC2635" s="6"/>
      <c r="FD2635" s="6"/>
      <c r="FE2635" s="6"/>
      <c r="FF2635" s="6"/>
      <c r="FG2635" s="6"/>
      <c r="FH2635" s="6"/>
      <c r="FI2635" s="6"/>
      <c r="FJ2635" s="6"/>
      <c r="FK2635" s="6"/>
      <c r="FL2635" s="6"/>
      <c r="FM2635" s="6"/>
      <c r="FN2635" s="6"/>
      <c r="FO2635" s="6"/>
      <c r="FP2635" s="6"/>
      <c r="FQ2635" s="6"/>
      <c r="FR2635" s="6"/>
      <c r="FS2635" s="6"/>
      <c r="FT2635" s="6"/>
      <c r="FU2635" s="6"/>
      <c r="FV2635" s="6"/>
      <c r="FW2635" s="6"/>
      <c r="FX2635" s="6"/>
      <c r="FY2635" s="6"/>
      <c r="FZ2635" s="6"/>
      <c r="GA2635" s="6"/>
      <c r="GB2635" s="6"/>
      <c r="GC2635" s="6"/>
      <c r="GD2635" s="6"/>
      <c r="GE2635" s="6"/>
      <c r="GF2635" s="6"/>
      <c r="GG2635" s="6"/>
      <c r="GH2635" s="6"/>
      <c r="GI2635" s="6"/>
      <c r="GJ2635" s="6"/>
      <c r="GK2635" s="6"/>
      <c r="GL2635" s="6"/>
      <c r="GM2635" s="6"/>
      <c r="GN2635" s="6"/>
      <c r="GO2635" s="6"/>
      <c r="GP2635" s="6"/>
      <c r="GQ2635" s="6"/>
      <c r="GR2635" s="6"/>
      <c r="GS2635" s="6"/>
      <c r="GT2635" s="6"/>
      <c r="GU2635" s="6"/>
      <c r="GV2635" s="6"/>
      <c r="GW2635" s="6"/>
      <c r="GX2635" s="6"/>
      <c r="GY2635" s="6"/>
      <c r="GZ2635" s="6"/>
      <c r="HA2635" s="6"/>
      <c r="HB2635" s="6"/>
      <c r="HC2635" s="6"/>
      <c r="HD2635" s="6"/>
      <c r="HE2635" s="6"/>
      <c r="HF2635" s="6"/>
      <c r="HG2635" s="6"/>
      <c r="HH2635" s="6"/>
      <c r="HI2635" s="6"/>
      <c r="HJ2635" s="6"/>
      <c r="HK2635" s="6"/>
      <c r="HL2635" s="6"/>
      <c r="HM2635" s="6"/>
      <c r="HN2635" s="6"/>
      <c r="HO2635" s="6"/>
      <c r="HP2635" s="6"/>
      <c r="HQ2635" s="6"/>
      <c r="HR2635" s="6"/>
      <c r="HS2635" s="6"/>
      <c r="HT2635" s="6"/>
      <c r="HU2635" s="6"/>
      <c r="HV2635" s="6"/>
      <c r="HW2635" s="6"/>
      <c r="HX2635" s="6"/>
      <c r="HY2635" s="6"/>
      <c r="HZ2635" s="6"/>
      <c r="IA2635" s="6"/>
      <c r="IB2635" s="6"/>
      <c r="IC2635" s="6"/>
      <c r="ID2635" s="6"/>
      <c r="IE2635" s="6"/>
      <c r="IF2635" s="6"/>
      <c r="IG2635" s="6"/>
      <c r="IH2635" s="6"/>
      <c r="II2635" s="6"/>
      <c r="IJ2635" s="6"/>
      <c r="IK2635" s="6"/>
      <c r="IL2635" s="6"/>
      <c r="IM2635" s="6"/>
      <c r="IN2635" s="6"/>
      <c r="IO2635" s="6"/>
      <c r="IP2635" s="6"/>
      <c r="IQ2635" s="6"/>
      <c r="IR2635" s="6"/>
      <c r="IS2635" s="6"/>
      <c r="IT2635" s="6"/>
      <c r="IU2635" s="6"/>
      <c r="IV2635" s="6"/>
      <c r="IW2635" s="6"/>
      <c r="IX2635" s="6"/>
      <c r="IY2635" s="6"/>
      <c r="IZ2635" s="6"/>
      <c r="JA2635" s="6"/>
      <c r="JB2635" s="6"/>
      <c r="JC2635" s="6"/>
      <c r="JD2635" s="6"/>
      <c r="JE2635" s="6"/>
      <c r="JF2635" s="6"/>
      <c r="JG2635" s="6"/>
      <c r="JH2635" s="6"/>
      <c r="JI2635" s="6"/>
      <c r="JJ2635" s="6"/>
      <c r="JK2635" s="6"/>
      <c r="JL2635" s="6"/>
      <c r="JM2635" s="6"/>
    </row>
    <row r="2636" spans="2:273" s="49" customFormat="1" ht="20" customHeight="1">
      <c r="B2636" s="120" t="s">
        <v>8210</v>
      </c>
      <c r="C2636" s="113">
        <v>20201</v>
      </c>
      <c r="D2636" s="98">
        <v>2020</v>
      </c>
      <c r="E2636" s="45" t="s">
        <v>2421</v>
      </c>
      <c r="F2636" s="146"/>
      <c r="G2636" s="359">
        <v>1</v>
      </c>
      <c r="H2636" s="46" t="s">
        <v>8211</v>
      </c>
      <c r="I2636" s="46" t="s">
        <v>53</v>
      </c>
      <c r="J2636" s="90">
        <v>28</v>
      </c>
      <c r="K2636" s="198">
        <v>880490</v>
      </c>
      <c r="L2636" s="46" t="s">
        <v>8197</v>
      </c>
      <c r="M2636" s="46" t="s">
        <v>69</v>
      </c>
      <c r="N2636" s="215">
        <v>3</v>
      </c>
      <c r="O2636" s="90">
        <v>5</v>
      </c>
      <c r="P2636" s="89">
        <v>6</v>
      </c>
      <c r="Q2636" s="46" t="s">
        <v>55</v>
      </c>
      <c r="R2636" s="46" t="s">
        <v>151</v>
      </c>
      <c r="S2636" s="48"/>
      <c r="T2636" s="48"/>
      <c r="U2636" s="48"/>
      <c r="V2636" s="48"/>
      <c r="W2636" s="48"/>
      <c r="X2636" s="48"/>
      <c r="Y2636" s="48"/>
      <c r="Z2636" s="48"/>
      <c r="AA2636" s="48"/>
      <c r="AB2636" s="48"/>
      <c r="AC2636" s="48"/>
      <c r="AD2636" s="48"/>
      <c r="AE2636" s="48"/>
      <c r="AF2636" s="37"/>
      <c r="AG2636" s="37"/>
      <c r="AH2636" s="37"/>
      <c r="AI2636" s="37"/>
      <c r="AJ2636" s="37"/>
      <c r="AK2636" s="37"/>
      <c r="AL2636" s="37"/>
      <c r="AM2636" s="37"/>
      <c r="AN2636" s="37"/>
      <c r="AO2636" s="37"/>
      <c r="AP2636" s="37"/>
      <c r="AQ2636" s="37"/>
      <c r="AR2636" s="37"/>
      <c r="AS2636" s="37"/>
      <c r="AT2636" s="37"/>
      <c r="AU2636" s="37"/>
      <c r="AV2636" s="37"/>
      <c r="AW2636" s="37"/>
      <c r="AX2636" s="37"/>
      <c r="AY2636" s="37"/>
      <c r="AZ2636" s="37"/>
      <c r="BA2636" s="37"/>
      <c r="BB2636" s="37"/>
      <c r="BC2636" s="37"/>
      <c r="BD2636" s="37"/>
      <c r="BE2636" s="37"/>
      <c r="BF2636" s="37"/>
      <c r="BG2636" s="37"/>
      <c r="BH2636" s="37"/>
      <c r="BI2636" s="37"/>
      <c r="BJ2636" s="37"/>
      <c r="BK2636" s="37"/>
      <c r="BL2636" s="37"/>
      <c r="BM2636" s="37"/>
      <c r="BN2636" s="37"/>
      <c r="BO2636" s="37"/>
      <c r="BP2636" s="37"/>
      <c r="BQ2636" s="37"/>
      <c r="BR2636" s="37"/>
      <c r="BS2636" s="37"/>
      <c r="BT2636" s="37"/>
      <c r="BU2636" s="37"/>
      <c r="BV2636" s="37"/>
      <c r="BW2636" s="37"/>
      <c r="BX2636" s="37"/>
      <c r="BY2636" s="37"/>
      <c r="BZ2636" s="37"/>
      <c r="CA2636" s="37"/>
      <c r="CB2636" s="37"/>
      <c r="CC2636" s="37"/>
      <c r="CD2636" s="37"/>
      <c r="CE2636" s="37"/>
      <c r="CF2636" s="37"/>
      <c r="CG2636" s="37"/>
      <c r="CH2636" s="37"/>
      <c r="CI2636" s="37"/>
      <c r="CJ2636" s="37"/>
      <c r="CK2636" s="37"/>
      <c r="CL2636" s="37"/>
      <c r="CM2636" s="37"/>
      <c r="CN2636" s="37"/>
      <c r="CO2636" s="37"/>
      <c r="CP2636" s="37"/>
      <c r="CQ2636" s="37"/>
      <c r="CR2636" s="37"/>
      <c r="CS2636" s="37"/>
      <c r="CT2636" s="37"/>
      <c r="CU2636" s="37"/>
      <c r="CV2636" s="37"/>
      <c r="CW2636" s="37"/>
      <c r="CX2636" s="37"/>
      <c r="CY2636" s="37"/>
      <c r="CZ2636" s="37"/>
      <c r="DA2636" s="37"/>
      <c r="DB2636" s="37"/>
      <c r="DC2636" s="37"/>
      <c r="DD2636" s="37"/>
      <c r="DE2636" s="37"/>
      <c r="DF2636" s="37"/>
      <c r="DG2636" s="37"/>
      <c r="DH2636" s="37"/>
      <c r="DI2636" s="37"/>
      <c r="DJ2636" s="37"/>
      <c r="DK2636" s="37"/>
      <c r="DL2636" s="37"/>
      <c r="DM2636" s="37"/>
      <c r="DN2636" s="37"/>
      <c r="DO2636" s="37"/>
      <c r="DP2636" s="37"/>
      <c r="DQ2636" s="37"/>
      <c r="DR2636" s="37"/>
      <c r="DS2636" s="37"/>
      <c r="DT2636" s="37"/>
      <c r="DU2636" s="37"/>
      <c r="DV2636" s="37"/>
      <c r="DW2636" s="37"/>
      <c r="DX2636" s="37"/>
      <c r="DY2636" s="37"/>
      <c r="DZ2636" s="37"/>
      <c r="EA2636" s="37"/>
      <c r="EB2636" s="37"/>
      <c r="EC2636" s="37"/>
      <c r="ED2636" s="37"/>
      <c r="EE2636" s="37"/>
      <c r="EF2636" s="37"/>
      <c r="EG2636" s="37"/>
      <c r="EH2636" s="37"/>
      <c r="EI2636" s="37"/>
      <c r="EJ2636" s="37"/>
      <c r="EK2636" s="37"/>
      <c r="EL2636" s="37"/>
      <c r="EM2636" s="37"/>
      <c r="EN2636" s="37"/>
      <c r="EO2636" s="37"/>
      <c r="EP2636" s="37"/>
      <c r="EQ2636" s="37"/>
      <c r="ER2636" s="37"/>
      <c r="ES2636" s="37"/>
      <c r="ET2636" s="37"/>
      <c r="EU2636" s="37"/>
      <c r="EV2636" s="37"/>
      <c r="EW2636" s="37"/>
      <c r="EX2636" s="37"/>
      <c r="EY2636" s="37"/>
      <c r="EZ2636" s="37"/>
      <c r="FA2636" s="37"/>
      <c r="FB2636" s="37"/>
      <c r="FC2636" s="37"/>
      <c r="FD2636" s="37"/>
      <c r="FE2636" s="37"/>
      <c r="FF2636" s="37"/>
      <c r="FG2636" s="37"/>
      <c r="FH2636" s="37"/>
      <c r="FI2636" s="37"/>
      <c r="FJ2636" s="37"/>
      <c r="FK2636" s="37"/>
      <c r="FL2636" s="37"/>
      <c r="FM2636" s="37"/>
      <c r="FN2636" s="37"/>
      <c r="FO2636" s="37"/>
      <c r="FP2636" s="37"/>
      <c r="FQ2636" s="37"/>
      <c r="FR2636" s="37"/>
      <c r="FS2636" s="37"/>
      <c r="FT2636" s="37"/>
      <c r="FU2636" s="37"/>
      <c r="FV2636" s="37"/>
      <c r="FW2636" s="37"/>
      <c r="FX2636" s="37"/>
      <c r="FY2636" s="37"/>
      <c r="FZ2636" s="37"/>
      <c r="GA2636" s="37"/>
      <c r="GB2636" s="37"/>
      <c r="GC2636" s="37"/>
      <c r="GD2636" s="37"/>
      <c r="GE2636" s="37"/>
      <c r="GF2636" s="37"/>
      <c r="GG2636" s="37"/>
      <c r="GH2636" s="37"/>
      <c r="GI2636" s="37"/>
      <c r="GJ2636" s="37"/>
      <c r="GK2636" s="37"/>
      <c r="GL2636" s="37"/>
      <c r="GM2636" s="37"/>
      <c r="GN2636" s="37"/>
      <c r="GO2636" s="37"/>
      <c r="GP2636" s="37"/>
      <c r="GQ2636" s="37"/>
      <c r="GR2636" s="37"/>
      <c r="GS2636" s="37"/>
      <c r="GT2636" s="37"/>
      <c r="GU2636" s="37"/>
      <c r="GV2636" s="37"/>
      <c r="GW2636" s="37"/>
      <c r="GX2636" s="37"/>
      <c r="GY2636" s="37"/>
      <c r="GZ2636" s="37"/>
      <c r="HA2636" s="37"/>
      <c r="HB2636" s="37"/>
      <c r="HC2636" s="37"/>
      <c r="HD2636" s="37"/>
      <c r="HE2636" s="37"/>
      <c r="HF2636" s="37"/>
      <c r="HG2636" s="37"/>
      <c r="HH2636" s="37"/>
      <c r="HI2636" s="37"/>
      <c r="HJ2636" s="37"/>
      <c r="HK2636" s="37"/>
      <c r="HL2636" s="37"/>
      <c r="HM2636" s="37"/>
      <c r="HN2636" s="37"/>
      <c r="HO2636" s="37"/>
      <c r="HP2636" s="37"/>
      <c r="HQ2636" s="37"/>
      <c r="HR2636" s="37"/>
      <c r="HS2636" s="37"/>
      <c r="HT2636" s="37"/>
      <c r="HU2636" s="37"/>
      <c r="HV2636" s="37"/>
      <c r="HW2636" s="37"/>
      <c r="HX2636" s="37"/>
      <c r="HY2636" s="37"/>
      <c r="HZ2636" s="37"/>
      <c r="IA2636" s="37"/>
      <c r="IB2636" s="37"/>
      <c r="IC2636" s="37"/>
      <c r="ID2636" s="37"/>
      <c r="IE2636" s="37"/>
      <c r="IF2636" s="37"/>
      <c r="IG2636" s="37"/>
      <c r="IH2636" s="37"/>
      <c r="II2636" s="37"/>
      <c r="IJ2636" s="37"/>
      <c r="IK2636" s="37"/>
      <c r="IL2636" s="37"/>
      <c r="IM2636" s="37"/>
      <c r="IN2636" s="37"/>
      <c r="IO2636" s="37"/>
      <c r="IP2636" s="37"/>
      <c r="IQ2636" s="37"/>
      <c r="IR2636" s="37"/>
      <c r="IS2636" s="37"/>
      <c r="IT2636" s="37"/>
      <c r="IU2636" s="37"/>
      <c r="IV2636" s="37"/>
      <c r="IW2636" s="37"/>
      <c r="IX2636" s="37"/>
      <c r="IY2636" s="37"/>
      <c r="IZ2636" s="37"/>
      <c r="JA2636" s="37"/>
      <c r="JB2636" s="37"/>
      <c r="JC2636" s="37"/>
      <c r="JD2636" s="37"/>
      <c r="JE2636" s="37"/>
      <c r="JF2636" s="37"/>
      <c r="JG2636" s="37"/>
      <c r="JH2636" s="37"/>
      <c r="JI2636" s="37"/>
      <c r="JJ2636" s="37"/>
      <c r="JK2636" s="37"/>
      <c r="JL2636" s="37"/>
      <c r="JM2636" s="37"/>
    </row>
    <row r="2637" spans="2:273" s="49" customFormat="1" ht="20" customHeight="1">
      <c r="B2637" s="120" t="s">
        <v>8212</v>
      </c>
      <c r="C2637" s="113">
        <v>20201</v>
      </c>
      <c r="D2637" s="98">
        <v>2020</v>
      </c>
      <c r="E2637" s="45" t="s">
        <v>2421</v>
      </c>
      <c r="F2637" s="146"/>
      <c r="G2637" s="359">
        <v>1</v>
      </c>
      <c r="H2637" s="46" t="s">
        <v>8213</v>
      </c>
      <c r="I2637" s="46" t="s">
        <v>53</v>
      </c>
      <c r="J2637" s="90">
        <v>19</v>
      </c>
      <c r="K2637" s="198">
        <v>881394</v>
      </c>
      <c r="L2637" s="46" t="s">
        <v>8197</v>
      </c>
      <c r="M2637" s="46" t="s">
        <v>69</v>
      </c>
      <c r="N2637" s="215">
        <v>3</v>
      </c>
      <c r="O2637" s="90">
        <v>5</v>
      </c>
      <c r="P2637" s="89">
        <v>6</v>
      </c>
      <c r="Q2637" s="46" t="s">
        <v>55</v>
      </c>
      <c r="R2637" s="46" t="s">
        <v>219</v>
      </c>
      <c r="S2637" s="48"/>
      <c r="T2637" s="48"/>
      <c r="U2637" s="48"/>
      <c r="V2637" s="48"/>
      <c r="W2637" s="48"/>
      <c r="X2637" s="48"/>
      <c r="Y2637" s="48"/>
      <c r="Z2637" s="48"/>
      <c r="AA2637" s="48"/>
      <c r="AB2637" s="48"/>
      <c r="AC2637" s="48"/>
      <c r="AD2637" s="48"/>
      <c r="AE2637" s="48"/>
      <c r="AF2637" s="6"/>
      <c r="AG2637" s="6"/>
      <c r="AH2637" s="6"/>
      <c r="AI2637" s="6"/>
      <c r="AJ2637" s="6"/>
      <c r="AK2637" s="6"/>
      <c r="AL2637" s="6"/>
      <c r="AM2637" s="6"/>
      <c r="AN2637" s="6"/>
      <c r="AO2637" s="6"/>
      <c r="AP2637" s="6"/>
      <c r="AQ2637" s="6"/>
      <c r="AR2637" s="6"/>
      <c r="AS2637" s="6"/>
      <c r="AT2637" s="6"/>
      <c r="AU2637" s="6"/>
      <c r="AV2637" s="6"/>
      <c r="AW2637" s="6"/>
      <c r="AX2637" s="6"/>
      <c r="AY2637" s="6"/>
      <c r="AZ2637" s="6"/>
      <c r="BA2637" s="6"/>
      <c r="BB2637" s="6"/>
      <c r="BC2637" s="6"/>
      <c r="BD2637" s="6"/>
      <c r="BE2637" s="6"/>
      <c r="BF2637" s="6"/>
      <c r="BG2637" s="6"/>
      <c r="BH2637" s="6"/>
      <c r="BI2637" s="6"/>
      <c r="BJ2637" s="6"/>
      <c r="BK2637" s="6"/>
      <c r="BL2637" s="6"/>
      <c r="BM2637" s="6"/>
      <c r="BN2637" s="6"/>
      <c r="BO2637" s="6"/>
      <c r="BP2637" s="6"/>
      <c r="BQ2637" s="6"/>
      <c r="BR2637" s="6"/>
      <c r="BS2637" s="6"/>
      <c r="BT2637" s="6"/>
      <c r="BU2637" s="6"/>
      <c r="BV2637" s="6"/>
      <c r="BW2637" s="6"/>
      <c r="BX2637" s="6"/>
      <c r="BY2637" s="6"/>
      <c r="BZ2637" s="6"/>
      <c r="CA2637" s="6"/>
      <c r="CB2637" s="6"/>
      <c r="CC2637" s="6"/>
      <c r="CD2637" s="6"/>
      <c r="CE2637" s="6"/>
      <c r="CF2637" s="6"/>
      <c r="CG2637" s="6"/>
      <c r="CH2637" s="6"/>
      <c r="CI2637" s="6"/>
      <c r="CJ2637" s="6"/>
      <c r="CK2637" s="6"/>
      <c r="CL2637" s="6"/>
      <c r="CM2637" s="6"/>
      <c r="CN2637" s="6"/>
      <c r="CO2637" s="6"/>
      <c r="CP2637" s="6"/>
      <c r="CQ2637" s="6"/>
      <c r="CR2637" s="6"/>
      <c r="CS2637" s="6"/>
      <c r="CT2637" s="6"/>
      <c r="CU2637" s="6"/>
      <c r="CV2637" s="6"/>
      <c r="CW2637" s="6"/>
      <c r="CX2637" s="6"/>
      <c r="CY2637" s="6"/>
      <c r="CZ2637" s="6"/>
      <c r="DA2637" s="6"/>
      <c r="DB2637" s="6"/>
      <c r="DC2637" s="6"/>
      <c r="DD2637" s="6"/>
      <c r="DE2637" s="6"/>
      <c r="DF2637" s="6"/>
      <c r="DG2637" s="6"/>
      <c r="DH2637" s="6"/>
      <c r="DI2637" s="6"/>
      <c r="DJ2637" s="6"/>
      <c r="DK2637" s="6"/>
      <c r="DL2637" s="6"/>
      <c r="DM2637" s="6"/>
      <c r="DN2637" s="6"/>
      <c r="DO2637" s="6"/>
      <c r="DP2637" s="6"/>
      <c r="DQ2637" s="6"/>
      <c r="DR2637" s="6"/>
      <c r="DS2637" s="6"/>
      <c r="DT2637" s="6"/>
      <c r="DU2637" s="6"/>
      <c r="DV2637" s="6"/>
      <c r="DW2637" s="6"/>
      <c r="DX2637" s="6"/>
      <c r="DY2637" s="6"/>
      <c r="DZ2637" s="6"/>
      <c r="EA2637" s="6"/>
      <c r="EB2637" s="6"/>
      <c r="EC2637" s="6"/>
      <c r="ED2637" s="6"/>
      <c r="EE2637" s="6"/>
      <c r="EF2637" s="6"/>
      <c r="EG2637" s="6"/>
      <c r="EH2637" s="6"/>
      <c r="EI2637" s="6"/>
      <c r="EJ2637" s="6"/>
      <c r="EK2637" s="6"/>
      <c r="EL2637" s="6"/>
      <c r="EM2637" s="6"/>
      <c r="EN2637" s="6"/>
      <c r="EO2637" s="6"/>
      <c r="EP2637" s="6"/>
      <c r="EQ2637" s="6"/>
      <c r="ER2637" s="6"/>
      <c r="ES2637" s="6"/>
      <c r="ET2637" s="6"/>
      <c r="EU2637" s="6"/>
      <c r="EV2637" s="6"/>
      <c r="EW2637" s="6"/>
      <c r="EX2637" s="6"/>
      <c r="EY2637" s="6"/>
      <c r="EZ2637" s="6"/>
      <c r="FA2637" s="6"/>
      <c r="FB2637" s="6"/>
      <c r="FC2637" s="6"/>
      <c r="FD2637" s="6"/>
      <c r="FE2637" s="6"/>
      <c r="FF2637" s="6"/>
      <c r="FG2637" s="6"/>
      <c r="FH2637" s="6"/>
      <c r="FI2637" s="6"/>
      <c r="FJ2637" s="6"/>
      <c r="FK2637" s="6"/>
      <c r="FL2637" s="6"/>
      <c r="FM2637" s="6"/>
      <c r="FN2637" s="6"/>
      <c r="FO2637" s="6"/>
      <c r="FP2637" s="6"/>
      <c r="FQ2637" s="6"/>
      <c r="FR2637" s="6"/>
      <c r="FS2637" s="6"/>
      <c r="FT2637" s="6"/>
      <c r="FU2637" s="6"/>
      <c r="FV2637" s="6"/>
      <c r="FW2637" s="6"/>
      <c r="FX2637" s="6"/>
      <c r="FY2637" s="6"/>
      <c r="FZ2637" s="6"/>
      <c r="GA2637" s="6"/>
      <c r="GB2637" s="6"/>
      <c r="GC2637" s="6"/>
      <c r="GD2637" s="6"/>
      <c r="GE2637" s="6"/>
      <c r="GF2637" s="6"/>
      <c r="GG2637" s="6"/>
      <c r="GH2637" s="6"/>
      <c r="GI2637" s="6"/>
      <c r="GJ2637" s="6"/>
      <c r="GK2637" s="6"/>
      <c r="GL2637" s="6"/>
      <c r="GM2637" s="6"/>
      <c r="GN2637" s="6"/>
      <c r="GO2637" s="6"/>
      <c r="GP2637" s="6"/>
      <c r="GQ2637" s="6"/>
      <c r="GR2637" s="6"/>
      <c r="GS2637" s="6"/>
      <c r="GT2637" s="6"/>
      <c r="GU2637" s="6"/>
      <c r="GV2637" s="6"/>
      <c r="GW2637" s="6"/>
      <c r="GX2637" s="6"/>
      <c r="GY2637" s="6"/>
      <c r="GZ2637" s="6"/>
      <c r="HA2637" s="6"/>
      <c r="HB2637" s="6"/>
      <c r="HC2637" s="6"/>
      <c r="HD2637" s="6"/>
      <c r="HE2637" s="6"/>
      <c r="HF2637" s="6"/>
      <c r="HG2637" s="6"/>
      <c r="HH2637" s="6"/>
      <c r="HI2637" s="6"/>
      <c r="HJ2637" s="6"/>
      <c r="HK2637" s="6"/>
      <c r="HL2637" s="6"/>
      <c r="HM2637" s="6"/>
      <c r="HN2637" s="6"/>
      <c r="HO2637" s="6"/>
      <c r="HP2637" s="6"/>
      <c r="HQ2637" s="6"/>
      <c r="HR2637" s="6"/>
      <c r="HS2637" s="6"/>
      <c r="HT2637" s="6"/>
      <c r="HU2637" s="6"/>
      <c r="HV2637" s="6"/>
      <c r="HW2637" s="6"/>
      <c r="HX2637" s="6"/>
      <c r="HY2637" s="6"/>
      <c r="HZ2637" s="6"/>
      <c r="IA2637" s="6"/>
      <c r="IB2637" s="6"/>
      <c r="IC2637" s="6"/>
      <c r="ID2637" s="6"/>
      <c r="IE2637" s="6"/>
      <c r="IF2637" s="6"/>
      <c r="IG2637" s="6"/>
      <c r="IH2637" s="6"/>
      <c r="II2637" s="6"/>
      <c r="IJ2637" s="6"/>
      <c r="IK2637" s="6"/>
      <c r="IL2637" s="6"/>
      <c r="IM2637" s="6"/>
      <c r="IN2637" s="6"/>
      <c r="IO2637" s="6"/>
      <c r="IP2637" s="6"/>
      <c r="IQ2637" s="6"/>
      <c r="IR2637" s="6"/>
      <c r="IS2637" s="6"/>
      <c r="IT2637" s="6"/>
      <c r="IU2637" s="6"/>
      <c r="IV2637" s="6"/>
      <c r="IW2637" s="6"/>
      <c r="IX2637" s="6"/>
      <c r="IY2637" s="6"/>
      <c r="IZ2637" s="6"/>
      <c r="JA2637" s="6"/>
      <c r="JB2637" s="6"/>
      <c r="JC2637" s="6"/>
      <c r="JD2637" s="6"/>
      <c r="JE2637" s="6"/>
      <c r="JF2637" s="6"/>
      <c r="JG2637" s="6"/>
      <c r="JH2637" s="6"/>
      <c r="JI2637" s="6"/>
      <c r="JJ2637" s="6"/>
      <c r="JK2637" s="6"/>
      <c r="JL2637" s="6"/>
      <c r="JM2637" s="6"/>
    </row>
    <row r="2638" spans="2:273" s="49" customFormat="1" ht="20" customHeight="1">
      <c r="B2638" s="120" t="s">
        <v>8218</v>
      </c>
      <c r="C2638" s="113">
        <v>20201</v>
      </c>
      <c r="D2638" s="98">
        <v>2020</v>
      </c>
      <c r="E2638" s="45" t="s">
        <v>2421</v>
      </c>
      <c r="F2638" s="146"/>
      <c r="G2638" s="359" t="s">
        <v>1086</v>
      </c>
      <c r="H2638" s="46" t="s">
        <v>8219</v>
      </c>
      <c r="I2638" s="46" t="s">
        <v>53</v>
      </c>
      <c r="J2638" s="90">
        <v>23</v>
      </c>
      <c r="K2638" s="198">
        <v>1140129</v>
      </c>
      <c r="L2638" s="46" t="s">
        <v>8197</v>
      </c>
      <c r="M2638" s="46" t="s">
        <v>69</v>
      </c>
      <c r="N2638" s="215">
        <v>3</v>
      </c>
      <c r="O2638" s="90">
        <v>5</v>
      </c>
      <c r="P2638" s="89">
        <v>6</v>
      </c>
      <c r="Q2638" s="46" t="s">
        <v>55</v>
      </c>
      <c r="R2638" s="46" t="s">
        <v>3791</v>
      </c>
      <c r="S2638" s="48"/>
      <c r="T2638" s="48"/>
      <c r="U2638" s="48"/>
      <c r="V2638" s="48"/>
      <c r="W2638" s="48"/>
      <c r="X2638" s="48"/>
      <c r="Y2638" s="48"/>
      <c r="Z2638" s="48"/>
      <c r="AA2638" s="48"/>
      <c r="AB2638" s="48"/>
      <c r="AC2638" s="48"/>
      <c r="AD2638" s="48"/>
      <c r="AE2638" s="48"/>
      <c r="AF2638" s="6"/>
      <c r="AG2638" s="6"/>
      <c r="AH2638" s="6"/>
      <c r="AI2638" s="6"/>
      <c r="AJ2638" s="6"/>
      <c r="AK2638" s="6"/>
      <c r="AL2638" s="6"/>
      <c r="AM2638" s="6"/>
      <c r="AN2638" s="6"/>
      <c r="AO2638" s="6"/>
      <c r="AP2638" s="6"/>
      <c r="AQ2638" s="6"/>
      <c r="AR2638" s="6"/>
      <c r="AS2638" s="6"/>
      <c r="AT2638" s="6"/>
      <c r="AU2638" s="6"/>
      <c r="AV2638" s="6"/>
      <c r="AW2638" s="6"/>
      <c r="AX2638" s="6"/>
      <c r="AY2638" s="6"/>
      <c r="AZ2638" s="6"/>
      <c r="BA2638" s="6"/>
      <c r="BB2638" s="6"/>
      <c r="BC2638" s="6"/>
      <c r="BD2638" s="6"/>
      <c r="BE2638" s="6"/>
      <c r="BF2638" s="6"/>
      <c r="BG2638" s="6"/>
      <c r="BH2638" s="6"/>
      <c r="BI2638" s="6"/>
      <c r="BJ2638" s="6"/>
      <c r="BK2638" s="6"/>
      <c r="BL2638" s="6"/>
      <c r="BM2638" s="6"/>
      <c r="BN2638" s="6"/>
      <c r="BO2638" s="6"/>
      <c r="BP2638" s="6"/>
      <c r="BQ2638" s="6"/>
      <c r="BR2638" s="6"/>
      <c r="BS2638" s="6"/>
      <c r="BT2638" s="6"/>
      <c r="BU2638" s="6"/>
      <c r="BV2638" s="6"/>
      <c r="BW2638" s="6"/>
      <c r="BX2638" s="6"/>
      <c r="BY2638" s="6"/>
      <c r="BZ2638" s="6"/>
      <c r="CA2638" s="6"/>
      <c r="CB2638" s="6"/>
      <c r="CC2638" s="6"/>
      <c r="CD2638" s="6"/>
      <c r="CE2638" s="6"/>
      <c r="CF2638" s="6"/>
      <c r="CG2638" s="6"/>
      <c r="CH2638" s="6"/>
      <c r="CI2638" s="6"/>
      <c r="CJ2638" s="6"/>
      <c r="CK2638" s="6"/>
      <c r="CL2638" s="6"/>
      <c r="CM2638" s="6"/>
      <c r="CN2638" s="6"/>
      <c r="CO2638" s="6"/>
      <c r="CP2638" s="6"/>
      <c r="CQ2638" s="6"/>
      <c r="CR2638" s="6"/>
      <c r="CS2638" s="6"/>
      <c r="CT2638" s="6"/>
      <c r="CU2638" s="6"/>
      <c r="CV2638" s="6"/>
      <c r="CW2638" s="6"/>
      <c r="CX2638" s="6"/>
      <c r="CY2638" s="6"/>
      <c r="CZ2638" s="6"/>
      <c r="DA2638" s="6"/>
      <c r="DB2638" s="6"/>
      <c r="DC2638" s="6"/>
      <c r="DD2638" s="6"/>
      <c r="DE2638" s="6"/>
      <c r="DF2638" s="6"/>
      <c r="DG2638" s="6"/>
      <c r="DH2638" s="6"/>
      <c r="DI2638" s="6"/>
      <c r="DJ2638" s="6"/>
      <c r="DK2638" s="6"/>
      <c r="DL2638" s="6"/>
      <c r="DM2638" s="6"/>
      <c r="DN2638" s="6"/>
      <c r="DO2638" s="6"/>
      <c r="DP2638" s="6"/>
      <c r="DQ2638" s="6"/>
      <c r="DR2638" s="6"/>
      <c r="DS2638" s="6"/>
      <c r="DT2638" s="6"/>
      <c r="DU2638" s="6"/>
      <c r="DV2638" s="6"/>
      <c r="DW2638" s="6"/>
      <c r="DX2638" s="6"/>
      <c r="DY2638" s="6"/>
      <c r="DZ2638" s="6"/>
      <c r="EA2638" s="6"/>
      <c r="EB2638" s="6"/>
      <c r="EC2638" s="6"/>
      <c r="ED2638" s="6"/>
      <c r="EE2638" s="6"/>
      <c r="EF2638" s="6"/>
      <c r="EG2638" s="6"/>
      <c r="EH2638" s="6"/>
      <c r="EI2638" s="6"/>
      <c r="EJ2638" s="6"/>
      <c r="EK2638" s="6"/>
      <c r="EL2638" s="6"/>
      <c r="EM2638" s="6"/>
      <c r="EN2638" s="6"/>
      <c r="EO2638" s="6"/>
      <c r="EP2638" s="6"/>
      <c r="EQ2638" s="6"/>
      <c r="ER2638" s="6"/>
      <c r="ES2638" s="6"/>
      <c r="ET2638" s="6"/>
      <c r="EU2638" s="6"/>
      <c r="EV2638" s="6"/>
      <c r="EW2638" s="6"/>
      <c r="EX2638" s="6"/>
      <c r="EY2638" s="6"/>
      <c r="EZ2638" s="6"/>
      <c r="FA2638" s="6"/>
      <c r="FB2638" s="6"/>
      <c r="FC2638" s="6"/>
      <c r="FD2638" s="6"/>
      <c r="FE2638" s="6"/>
      <c r="FF2638" s="6"/>
      <c r="FG2638" s="6"/>
      <c r="FH2638" s="6"/>
      <c r="FI2638" s="6"/>
      <c r="FJ2638" s="6"/>
      <c r="FK2638" s="6"/>
      <c r="FL2638" s="6"/>
      <c r="FM2638" s="6"/>
      <c r="FN2638" s="6"/>
      <c r="FO2638" s="6"/>
      <c r="FP2638" s="6"/>
      <c r="FQ2638" s="6"/>
      <c r="FR2638" s="6"/>
      <c r="FS2638" s="6"/>
      <c r="FT2638" s="6"/>
      <c r="FU2638" s="6"/>
      <c r="FV2638" s="6"/>
      <c r="FW2638" s="6"/>
      <c r="FX2638" s="6"/>
      <c r="FY2638" s="6"/>
      <c r="FZ2638" s="6"/>
      <c r="GA2638" s="6"/>
      <c r="GB2638" s="6"/>
      <c r="GC2638" s="6"/>
      <c r="GD2638" s="6"/>
      <c r="GE2638" s="6"/>
      <c r="GF2638" s="6"/>
      <c r="GG2638" s="6"/>
      <c r="GH2638" s="6"/>
      <c r="GI2638" s="6"/>
      <c r="GJ2638" s="6"/>
      <c r="GK2638" s="6"/>
      <c r="GL2638" s="6"/>
      <c r="GM2638" s="6"/>
      <c r="GN2638" s="6"/>
      <c r="GO2638" s="6"/>
      <c r="GP2638" s="6"/>
      <c r="GQ2638" s="6"/>
      <c r="GR2638" s="6"/>
      <c r="GS2638" s="6"/>
      <c r="GT2638" s="6"/>
      <c r="GU2638" s="6"/>
      <c r="GV2638" s="6"/>
      <c r="GW2638" s="6"/>
      <c r="GX2638" s="6"/>
      <c r="GY2638" s="6"/>
      <c r="GZ2638" s="6"/>
      <c r="HA2638" s="6"/>
      <c r="HB2638" s="6"/>
      <c r="HC2638" s="6"/>
      <c r="HD2638" s="6"/>
      <c r="HE2638" s="6"/>
      <c r="HF2638" s="6"/>
      <c r="HG2638" s="6"/>
      <c r="HH2638" s="6"/>
      <c r="HI2638" s="6"/>
      <c r="HJ2638" s="6"/>
      <c r="HK2638" s="6"/>
      <c r="HL2638" s="6"/>
      <c r="HM2638" s="6"/>
      <c r="HN2638" s="6"/>
      <c r="HO2638" s="6"/>
      <c r="HP2638" s="6"/>
      <c r="HQ2638" s="6"/>
      <c r="HR2638" s="6"/>
      <c r="HS2638" s="6"/>
      <c r="HT2638" s="6"/>
      <c r="HU2638" s="6"/>
      <c r="HV2638" s="6"/>
      <c r="HW2638" s="6"/>
      <c r="HX2638" s="6"/>
      <c r="HY2638" s="6"/>
      <c r="HZ2638" s="6"/>
      <c r="IA2638" s="6"/>
      <c r="IB2638" s="6"/>
      <c r="IC2638" s="6"/>
      <c r="ID2638" s="6"/>
      <c r="IE2638" s="6"/>
      <c r="IF2638" s="6"/>
      <c r="IG2638" s="6"/>
      <c r="IH2638" s="6"/>
      <c r="II2638" s="6"/>
      <c r="IJ2638" s="6"/>
      <c r="IK2638" s="6"/>
      <c r="IL2638" s="6"/>
      <c r="IM2638" s="6"/>
      <c r="IN2638" s="6"/>
      <c r="IO2638" s="6"/>
      <c r="IP2638" s="6"/>
      <c r="IQ2638" s="6"/>
      <c r="IR2638" s="6"/>
      <c r="IS2638" s="6"/>
      <c r="IT2638" s="6"/>
      <c r="IU2638" s="6"/>
      <c r="IV2638" s="6"/>
      <c r="IW2638" s="6"/>
      <c r="IX2638" s="6"/>
      <c r="IY2638" s="6"/>
      <c r="IZ2638" s="6"/>
      <c r="JA2638" s="6"/>
      <c r="JB2638" s="6"/>
      <c r="JC2638" s="6"/>
      <c r="JD2638" s="6"/>
      <c r="JE2638" s="6"/>
      <c r="JF2638" s="6"/>
      <c r="JG2638" s="6"/>
      <c r="JH2638" s="6"/>
      <c r="JI2638" s="6"/>
      <c r="JJ2638" s="6"/>
      <c r="JK2638" s="6"/>
      <c r="JL2638" s="6"/>
      <c r="JM2638" s="6"/>
    </row>
    <row r="2639" spans="2:273" s="49" customFormat="1" ht="20" customHeight="1">
      <c r="B2639" s="120" t="s">
        <v>8220</v>
      </c>
      <c r="C2639" s="113">
        <v>20201</v>
      </c>
      <c r="D2639" s="98">
        <v>2020</v>
      </c>
      <c r="E2639" s="45" t="s">
        <v>2421</v>
      </c>
      <c r="F2639" s="146"/>
      <c r="G2639" s="359" t="s">
        <v>1086</v>
      </c>
      <c r="H2639" s="46" t="s">
        <v>8221</v>
      </c>
      <c r="I2639" s="46" t="s">
        <v>53</v>
      </c>
      <c r="J2639" s="90">
        <v>27</v>
      </c>
      <c r="K2639" s="198">
        <v>1478702</v>
      </c>
      <c r="L2639" s="46" t="s">
        <v>8197</v>
      </c>
      <c r="M2639" s="46" t="s">
        <v>69</v>
      </c>
      <c r="N2639" s="215">
        <v>3</v>
      </c>
      <c r="O2639" s="90">
        <v>5</v>
      </c>
      <c r="P2639" s="89">
        <v>6</v>
      </c>
      <c r="Q2639" s="46" t="s">
        <v>55</v>
      </c>
      <c r="R2639" s="46" t="s">
        <v>151</v>
      </c>
      <c r="S2639" s="48"/>
      <c r="T2639" s="48"/>
      <c r="U2639" s="48"/>
      <c r="V2639" s="48"/>
      <c r="W2639" s="48"/>
      <c r="X2639" s="48"/>
      <c r="Y2639" s="48"/>
      <c r="Z2639" s="48"/>
      <c r="AA2639" s="48"/>
      <c r="AB2639" s="48"/>
      <c r="AC2639" s="48"/>
      <c r="AD2639" s="48"/>
      <c r="AE2639" s="48"/>
      <c r="AF2639" s="6"/>
      <c r="AG2639" s="6"/>
      <c r="AH2639" s="6"/>
      <c r="AI2639" s="6"/>
      <c r="AJ2639" s="6"/>
      <c r="AK2639" s="6"/>
      <c r="AL2639" s="6"/>
      <c r="AM2639" s="6"/>
      <c r="AN2639" s="6"/>
      <c r="AO2639" s="6"/>
      <c r="AP2639" s="6"/>
      <c r="AQ2639" s="6"/>
      <c r="AR2639" s="6"/>
      <c r="AS2639" s="6"/>
      <c r="AT2639" s="6"/>
      <c r="AU2639" s="6"/>
      <c r="AV2639" s="6"/>
      <c r="AW2639" s="6"/>
      <c r="AX2639" s="6"/>
      <c r="AY2639" s="6"/>
      <c r="AZ2639" s="6"/>
      <c r="BA2639" s="6"/>
      <c r="BB2639" s="6"/>
      <c r="BC2639" s="6"/>
      <c r="BD2639" s="6"/>
      <c r="BE2639" s="6"/>
      <c r="BF2639" s="6"/>
      <c r="BG2639" s="6"/>
      <c r="BH2639" s="6"/>
      <c r="BI2639" s="6"/>
      <c r="BJ2639" s="6"/>
      <c r="BK2639" s="6"/>
      <c r="BL2639" s="6"/>
      <c r="BM2639" s="6"/>
      <c r="BN2639" s="6"/>
      <c r="BO2639" s="6"/>
      <c r="BP2639" s="6"/>
      <c r="BQ2639" s="6"/>
      <c r="BR2639" s="6"/>
      <c r="BS2639" s="6"/>
      <c r="BT2639" s="6"/>
      <c r="BU2639" s="6"/>
      <c r="BV2639" s="6"/>
      <c r="BW2639" s="6"/>
      <c r="BX2639" s="6"/>
      <c r="BY2639" s="6"/>
      <c r="BZ2639" s="6"/>
      <c r="CA2639" s="6"/>
      <c r="CB2639" s="6"/>
      <c r="CC2639" s="6"/>
      <c r="CD2639" s="6"/>
      <c r="CE2639" s="6"/>
      <c r="CF2639" s="6"/>
      <c r="CG2639" s="6"/>
      <c r="CH2639" s="6"/>
      <c r="CI2639" s="6"/>
      <c r="CJ2639" s="6"/>
      <c r="CK2639" s="6"/>
      <c r="CL2639" s="6"/>
      <c r="CM2639" s="6"/>
      <c r="CN2639" s="6"/>
      <c r="CO2639" s="6"/>
      <c r="CP2639" s="6"/>
      <c r="CQ2639" s="6"/>
      <c r="CR2639" s="6"/>
      <c r="CS2639" s="6"/>
      <c r="CT2639" s="6"/>
      <c r="CU2639" s="6"/>
      <c r="CV2639" s="6"/>
      <c r="CW2639" s="6"/>
      <c r="CX2639" s="6"/>
      <c r="CY2639" s="6"/>
      <c r="CZ2639" s="6"/>
      <c r="DA2639" s="6"/>
      <c r="DB2639" s="6"/>
      <c r="DC2639" s="6"/>
      <c r="DD2639" s="6"/>
      <c r="DE2639" s="6"/>
      <c r="DF2639" s="6"/>
      <c r="DG2639" s="6"/>
      <c r="DH2639" s="6"/>
      <c r="DI2639" s="6"/>
      <c r="DJ2639" s="6"/>
      <c r="DK2639" s="6"/>
      <c r="DL2639" s="6"/>
      <c r="DM2639" s="6"/>
      <c r="DN2639" s="6"/>
      <c r="DO2639" s="6"/>
      <c r="DP2639" s="6"/>
      <c r="DQ2639" s="6"/>
      <c r="DR2639" s="6"/>
      <c r="DS2639" s="6"/>
      <c r="DT2639" s="6"/>
      <c r="DU2639" s="6"/>
      <c r="DV2639" s="6"/>
      <c r="DW2639" s="6"/>
      <c r="DX2639" s="6"/>
      <c r="DY2639" s="6"/>
      <c r="DZ2639" s="6"/>
      <c r="EA2639" s="6"/>
      <c r="EB2639" s="6"/>
      <c r="EC2639" s="6"/>
      <c r="ED2639" s="6"/>
      <c r="EE2639" s="6"/>
      <c r="EF2639" s="6"/>
      <c r="EG2639" s="6"/>
      <c r="EH2639" s="6"/>
      <c r="EI2639" s="6"/>
      <c r="EJ2639" s="6"/>
      <c r="EK2639" s="6"/>
      <c r="EL2639" s="6"/>
      <c r="EM2639" s="6"/>
      <c r="EN2639" s="6"/>
      <c r="EO2639" s="6"/>
      <c r="EP2639" s="6"/>
      <c r="EQ2639" s="6"/>
      <c r="ER2639" s="6"/>
      <c r="ES2639" s="6"/>
      <c r="ET2639" s="6"/>
      <c r="EU2639" s="6"/>
      <c r="EV2639" s="6"/>
      <c r="EW2639" s="6"/>
      <c r="EX2639" s="6"/>
      <c r="EY2639" s="6"/>
      <c r="EZ2639" s="6"/>
      <c r="FA2639" s="6"/>
      <c r="FB2639" s="6"/>
      <c r="FC2639" s="6"/>
      <c r="FD2639" s="6"/>
      <c r="FE2639" s="6"/>
      <c r="FF2639" s="6"/>
      <c r="FG2639" s="6"/>
      <c r="FH2639" s="6"/>
      <c r="FI2639" s="6"/>
      <c r="FJ2639" s="6"/>
      <c r="FK2639" s="6"/>
      <c r="FL2639" s="6"/>
      <c r="FM2639" s="6"/>
      <c r="FN2639" s="6"/>
      <c r="FO2639" s="6"/>
      <c r="FP2639" s="6"/>
      <c r="FQ2639" s="6"/>
      <c r="FR2639" s="6"/>
      <c r="FS2639" s="6"/>
      <c r="FT2639" s="6"/>
      <c r="FU2639" s="6"/>
      <c r="FV2639" s="6"/>
      <c r="FW2639" s="6"/>
      <c r="FX2639" s="6"/>
      <c r="FY2639" s="6"/>
      <c r="FZ2639" s="6"/>
      <c r="GA2639" s="6"/>
      <c r="GB2639" s="6"/>
      <c r="GC2639" s="6"/>
      <c r="GD2639" s="6"/>
      <c r="GE2639" s="6"/>
      <c r="GF2639" s="6"/>
      <c r="GG2639" s="6"/>
      <c r="GH2639" s="6"/>
      <c r="GI2639" s="6"/>
      <c r="GJ2639" s="6"/>
      <c r="GK2639" s="6"/>
      <c r="GL2639" s="6"/>
      <c r="GM2639" s="6"/>
      <c r="GN2639" s="6"/>
      <c r="GO2639" s="6"/>
      <c r="GP2639" s="6"/>
      <c r="GQ2639" s="6"/>
      <c r="GR2639" s="6"/>
      <c r="GS2639" s="6"/>
      <c r="GT2639" s="6"/>
      <c r="GU2639" s="6"/>
      <c r="GV2639" s="6"/>
      <c r="GW2639" s="6"/>
      <c r="GX2639" s="6"/>
      <c r="GY2639" s="6"/>
      <c r="GZ2639" s="6"/>
      <c r="HA2639" s="6"/>
      <c r="HB2639" s="6"/>
      <c r="HC2639" s="6"/>
      <c r="HD2639" s="6"/>
      <c r="HE2639" s="6"/>
      <c r="HF2639" s="6"/>
      <c r="HG2639" s="6"/>
      <c r="HH2639" s="6"/>
      <c r="HI2639" s="6"/>
      <c r="HJ2639" s="6"/>
      <c r="HK2639" s="6"/>
      <c r="HL2639" s="6"/>
      <c r="HM2639" s="6"/>
      <c r="HN2639" s="6"/>
      <c r="HO2639" s="6"/>
      <c r="HP2639" s="6"/>
      <c r="HQ2639" s="6"/>
      <c r="HR2639" s="6"/>
      <c r="HS2639" s="6"/>
      <c r="HT2639" s="6"/>
      <c r="HU2639" s="6"/>
      <c r="HV2639" s="6"/>
      <c r="HW2639" s="6"/>
      <c r="HX2639" s="6"/>
      <c r="HY2639" s="6"/>
      <c r="HZ2639" s="6"/>
      <c r="IA2639" s="6"/>
      <c r="IB2639" s="6"/>
      <c r="IC2639" s="6"/>
      <c r="ID2639" s="6"/>
      <c r="IE2639" s="6"/>
      <c r="IF2639" s="6"/>
      <c r="IG2639" s="6"/>
      <c r="IH2639" s="6"/>
      <c r="II2639" s="6"/>
      <c r="IJ2639" s="6"/>
      <c r="IK2639" s="6"/>
      <c r="IL2639" s="6"/>
      <c r="IM2639" s="6"/>
      <c r="IN2639" s="6"/>
      <c r="IO2639" s="6"/>
      <c r="IP2639" s="6"/>
      <c r="IQ2639" s="6"/>
      <c r="IR2639" s="6"/>
      <c r="IS2639" s="6"/>
      <c r="IT2639" s="6"/>
      <c r="IU2639" s="6"/>
      <c r="IV2639" s="6"/>
      <c r="IW2639" s="6"/>
      <c r="IX2639" s="6"/>
      <c r="IY2639" s="6"/>
      <c r="IZ2639" s="6"/>
      <c r="JA2639" s="6"/>
      <c r="JB2639" s="6"/>
      <c r="JC2639" s="6"/>
      <c r="JD2639" s="6"/>
      <c r="JE2639" s="6"/>
      <c r="JF2639" s="6"/>
      <c r="JG2639" s="6"/>
      <c r="JH2639" s="6"/>
      <c r="JI2639" s="6"/>
      <c r="JJ2639" s="6"/>
      <c r="JK2639" s="6"/>
      <c r="JL2639" s="6"/>
      <c r="JM2639" s="6"/>
    </row>
    <row r="2640" spans="2:273" s="49" customFormat="1" ht="20" customHeight="1">
      <c r="B2640" s="120" t="s">
        <v>8222</v>
      </c>
      <c r="C2640" s="113">
        <v>20201</v>
      </c>
      <c r="D2640" s="98">
        <v>2020</v>
      </c>
      <c r="E2640" s="45" t="s">
        <v>2421</v>
      </c>
      <c r="F2640" s="146"/>
      <c r="G2640" s="359" t="s">
        <v>1086</v>
      </c>
      <c r="H2640" s="46" t="s">
        <v>8223</v>
      </c>
      <c r="I2640" s="46" t="s">
        <v>53</v>
      </c>
      <c r="J2640" s="90">
        <v>14</v>
      </c>
      <c r="K2640" s="198">
        <v>1999889</v>
      </c>
      <c r="L2640" s="46" t="s">
        <v>8197</v>
      </c>
      <c r="M2640" s="46" t="s">
        <v>69</v>
      </c>
      <c r="N2640" s="215">
        <v>3</v>
      </c>
      <c r="O2640" s="90">
        <v>5</v>
      </c>
      <c r="P2640" s="89">
        <v>6</v>
      </c>
      <c r="Q2640" s="46" t="s">
        <v>55</v>
      </c>
      <c r="R2640" s="46" t="s">
        <v>52</v>
      </c>
      <c r="S2640" s="48"/>
      <c r="T2640" s="48"/>
      <c r="U2640" s="48"/>
      <c r="V2640" s="48"/>
      <c r="W2640" s="48"/>
      <c r="X2640" s="48"/>
      <c r="Y2640" s="48"/>
      <c r="Z2640" s="48"/>
      <c r="AA2640" s="48"/>
      <c r="AB2640" s="48"/>
      <c r="AC2640" s="48"/>
      <c r="AD2640" s="48"/>
      <c r="AE2640" s="48"/>
      <c r="AF2640" s="6"/>
      <c r="AG2640" s="6"/>
      <c r="AH2640" s="6"/>
      <c r="AI2640" s="6"/>
      <c r="AJ2640" s="6"/>
      <c r="AK2640" s="6"/>
      <c r="AL2640" s="6"/>
      <c r="AM2640" s="6"/>
      <c r="AN2640" s="6"/>
      <c r="AO2640" s="6"/>
      <c r="AP2640" s="6"/>
      <c r="AQ2640" s="6"/>
      <c r="AR2640" s="6"/>
      <c r="AS2640" s="6"/>
      <c r="AT2640" s="6"/>
      <c r="AU2640" s="6"/>
      <c r="AV2640" s="6"/>
      <c r="AW2640" s="6"/>
      <c r="AX2640" s="6"/>
      <c r="AY2640" s="6"/>
      <c r="AZ2640" s="6"/>
      <c r="BA2640" s="6"/>
      <c r="BB2640" s="6"/>
      <c r="BC2640" s="6"/>
      <c r="BD2640" s="6"/>
      <c r="BE2640" s="6"/>
      <c r="BF2640" s="6"/>
      <c r="BG2640" s="6"/>
      <c r="BH2640" s="6"/>
      <c r="BI2640" s="6"/>
      <c r="BJ2640" s="6"/>
      <c r="BK2640" s="6"/>
      <c r="BL2640" s="6"/>
      <c r="BM2640" s="6"/>
      <c r="BN2640" s="6"/>
      <c r="BO2640" s="6"/>
      <c r="BP2640" s="6"/>
      <c r="BQ2640" s="6"/>
      <c r="BR2640" s="6"/>
      <c r="BS2640" s="6"/>
      <c r="BT2640" s="6"/>
      <c r="BU2640" s="6"/>
      <c r="BV2640" s="6"/>
      <c r="BW2640" s="6"/>
      <c r="BX2640" s="6"/>
      <c r="BY2640" s="6"/>
      <c r="BZ2640" s="6"/>
      <c r="CA2640" s="6"/>
      <c r="CB2640" s="6"/>
      <c r="CC2640" s="6"/>
      <c r="CD2640" s="6"/>
      <c r="CE2640" s="6"/>
      <c r="CF2640" s="6"/>
      <c r="CG2640" s="6"/>
      <c r="CH2640" s="6"/>
      <c r="CI2640" s="6"/>
      <c r="CJ2640" s="6"/>
      <c r="CK2640" s="6"/>
      <c r="CL2640" s="6"/>
      <c r="CM2640" s="6"/>
      <c r="CN2640" s="6"/>
      <c r="CO2640" s="6"/>
      <c r="CP2640" s="6"/>
      <c r="CQ2640" s="6"/>
      <c r="CR2640" s="6"/>
      <c r="CS2640" s="6"/>
      <c r="CT2640" s="6"/>
      <c r="CU2640" s="6"/>
      <c r="CV2640" s="6"/>
      <c r="CW2640" s="6"/>
      <c r="CX2640" s="6"/>
      <c r="CY2640" s="6"/>
      <c r="CZ2640" s="6"/>
      <c r="DA2640" s="6"/>
      <c r="DB2640" s="6"/>
      <c r="DC2640" s="6"/>
      <c r="DD2640" s="6"/>
      <c r="DE2640" s="6"/>
      <c r="DF2640" s="6"/>
      <c r="DG2640" s="6"/>
      <c r="DH2640" s="6"/>
      <c r="DI2640" s="6"/>
      <c r="DJ2640" s="6"/>
      <c r="DK2640" s="6"/>
      <c r="DL2640" s="6"/>
      <c r="DM2640" s="6"/>
      <c r="DN2640" s="6"/>
      <c r="DO2640" s="6"/>
      <c r="DP2640" s="6"/>
      <c r="DQ2640" s="6"/>
      <c r="DR2640" s="6"/>
      <c r="DS2640" s="6"/>
      <c r="DT2640" s="6"/>
      <c r="DU2640" s="6"/>
      <c r="DV2640" s="6"/>
      <c r="DW2640" s="6"/>
      <c r="DX2640" s="6"/>
      <c r="DY2640" s="6"/>
      <c r="DZ2640" s="6"/>
      <c r="EA2640" s="6"/>
      <c r="EB2640" s="6"/>
      <c r="EC2640" s="6"/>
      <c r="ED2640" s="6"/>
      <c r="EE2640" s="6"/>
      <c r="EF2640" s="6"/>
      <c r="EG2640" s="6"/>
      <c r="EH2640" s="6"/>
      <c r="EI2640" s="6"/>
      <c r="EJ2640" s="6"/>
      <c r="EK2640" s="6"/>
      <c r="EL2640" s="6"/>
      <c r="EM2640" s="6"/>
      <c r="EN2640" s="6"/>
      <c r="EO2640" s="6"/>
      <c r="EP2640" s="6"/>
      <c r="EQ2640" s="6"/>
      <c r="ER2640" s="6"/>
      <c r="ES2640" s="6"/>
      <c r="ET2640" s="6"/>
      <c r="EU2640" s="6"/>
      <c r="EV2640" s="6"/>
      <c r="EW2640" s="6"/>
      <c r="EX2640" s="6"/>
      <c r="EY2640" s="6"/>
      <c r="EZ2640" s="6"/>
      <c r="FA2640" s="6"/>
      <c r="FB2640" s="6"/>
      <c r="FC2640" s="6"/>
      <c r="FD2640" s="6"/>
      <c r="FE2640" s="6"/>
      <c r="FF2640" s="6"/>
      <c r="FG2640" s="6"/>
      <c r="FH2640" s="6"/>
      <c r="FI2640" s="6"/>
      <c r="FJ2640" s="6"/>
      <c r="FK2640" s="6"/>
      <c r="FL2640" s="6"/>
      <c r="FM2640" s="6"/>
      <c r="FN2640" s="6"/>
      <c r="FO2640" s="6"/>
      <c r="FP2640" s="6"/>
      <c r="FQ2640" s="6"/>
      <c r="FR2640" s="6"/>
      <c r="FS2640" s="6"/>
      <c r="FT2640" s="6"/>
      <c r="FU2640" s="6"/>
      <c r="FV2640" s="6"/>
      <c r="FW2640" s="6"/>
      <c r="FX2640" s="6"/>
      <c r="FY2640" s="6"/>
      <c r="FZ2640" s="6"/>
      <c r="GA2640" s="6"/>
      <c r="GB2640" s="6"/>
      <c r="GC2640" s="6"/>
      <c r="GD2640" s="6"/>
      <c r="GE2640" s="6"/>
      <c r="GF2640" s="6"/>
      <c r="GG2640" s="6"/>
      <c r="GH2640" s="6"/>
      <c r="GI2640" s="6"/>
      <c r="GJ2640" s="6"/>
      <c r="GK2640" s="6"/>
      <c r="GL2640" s="6"/>
      <c r="GM2640" s="6"/>
      <c r="GN2640" s="6"/>
      <c r="GO2640" s="6"/>
      <c r="GP2640" s="6"/>
      <c r="GQ2640" s="6"/>
      <c r="GR2640" s="6"/>
      <c r="GS2640" s="6"/>
      <c r="GT2640" s="6"/>
      <c r="GU2640" s="6"/>
      <c r="GV2640" s="6"/>
      <c r="GW2640" s="6"/>
      <c r="GX2640" s="6"/>
      <c r="GY2640" s="6"/>
      <c r="GZ2640" s="6"/>
      <c r="HA2640" s="6"/>
      <c r="HB2640" s="6"/>
      <c r="HC2640" s="6"/>
      <c r="HD2640" s="6"/>
      <c r="HE2640" s="6"/>
      <c r="HF2640" s="6"/>
      <c r="HG2640" s="6"/>
      <c r="HH2640" s="6"/>
      <c r="HI2640" s="6"/>
      <c r="HJ2640" s="6"/>
      <c r="HK2640" s="6"/>
      <c r="HL2640" s="6"/>
      <c r="HM2640" s="6"/>
      <c r="HN2640" s="6"/>
      <c r="HO2640" s="6"/>
      <c r="HP2640" s="6"/>
      <c r="HQ2640" s="6"/>
      <c r="HR2640" s="6"/>
      <c r="HS2640" s="6"/>
      <c r="HT2640" s="6"/>
      <c r="HU2640" s="6"/>
      <c r="HV2640" s="6"/>
      <c r="HW2640" s="6"/>
      <c r="HX2640" s="6"/>
      <c r="HY2640" s="6"/>
      <c r="HZ2640" s="6"/>
      <c r="IA2640" s="6"/>
      <c r="IB2640" s="6"/>
      <c r="IC2640" s="6"/>
      <c r="ID2640" s="6"/>
      <c r="IE2640" s="6"/>
      <c r="IF2640" s="6"/>
      <c r="IG2640" s="6"/>
      <c r="IH2640" s="6"/>
      <c r="II2640" s="6"/>
      <c r="IJ2640" s="6"/>
      <c r="IK2640" s="6"/>
      <c r="IL2640" s="6"/>
      <c r="IM2640" s="6"/>
      <c r="IN2640" s="6"/>
      <c r="IO2640" s="6"/>
      <c r="IP2640" s="6"/>
      <c r="IQ2640" s="6"/>
      <c r="IR2640" s="6"/>
      <c r="IS2640" s="6"/>
      <c r="IT2640" s="6"/>
      <c r="IU2640" s="6"/>
      <c r="IV2640" s="6"/>
      <c r="IW2640" s="6"/>
      <c r="IX2640" s="6"/>
      <c r="IY2640" s="6"/>
      <c r="IZ2640" s="6"/>
      <c r="JA2640" s="6"/>
      <c r="JB2640" s="6"/>
      <c r="JC2640" s="6"/>
      <c r="JD2640" s="6"/>
      <c r="JE2640" s="6"/>
      <c r="JF2640" s="6"/>
      <c r="JG2640" s="6"/>
      <c r="JH2640" s="6"/>
      <c r="JI2640" s="6"/>
      <c r="JJ2640" s="6"/>
      <c r="JK2640" s="6"/>
      <c r="JL2640" s="6"/>
      <c r="JM2640" s="6"/>
    </row>
    <row r="2641" spans="1:273" s="49" customFormat="1" ht="20" customHeight="1">
      <c r="B2641" s="120" t="s">
        <v>8200</v>
      </c>
      <c r="C2641" s="113">
        <v>20201</v>
      </c>
      <c r="D2641" s="98">
        <v>2020</v>
      </c>
      <c r="E2641" s="45" t="s">
        <v>2421</v>
      </c>
      <c r="F2641" s="146"/>
      <c r="G2641" s="359">
        <v>2</v>
      </c>
      <c r="H2641" s="46" t="s">
        <v>8201</v>
      </c>
      <c r="I2641" s="46" t="s">
        <v>53</v>
      </c>
      <c r="J2641" s="90">
        <v>6</v>
      </c>
      <c r="K2641" s="198">
        <v>385000</v>
      </c>
      <c r="L2641" s="46" t="s">
        <v>8197</v>
      </c>
      <c r="M2641" s="46" t="s">
        <v>69</v>
      </c>
      <c r="N2641" s="215">
        <v>3</v>
      </c>
      <c r="O2641" s="90">
        <v>5</v>
      </c>
      <c r="P2641" s="89">
        <v>6</v>
      </c>
      <c r="Q2641" s="46" t="s">
        <v>55</v>
      </c>
      <c r="R2641" s="46" t="s">
        <v>120</v>
      </c>
      <c r="S2641" s="48"/>
      <c r="T2641" s="48"/>
      <c r="U2641" s="48"/>
      <c r="V2641" s="48"/>
      <c r="W2641" s="48"/>
      <c r="X2641" s="48"/>
      <c r="Y2641" s="48"/>
      <c r="Z2641" s="48"/>
      <c r="AA2641" s="48"/>
      <c r="AB2641" s="48"/>
      <c r="AC2641" s="48"/>
      <c r="AD2641" s="48"/>
      <c r="AE2641" s="48"/>
      <c r="AF2641" s="48"/>
      <c r="AG2641" s="48"/>
      <c r="AH2641" s="48"/>
      <c r="AI2641" s="48"/>
      <c r="AJ2641" s="48"/>
      <c r="AK2641" s="48"/>
      <c r="AL2641" s="48"/>
      <c r="AM2641" s="48"/>
      <c r="AN2641" s="48"/>
      <c r="AO2641" s="48"/>
      <c r="AP2641" s="48"/>
      <c r="AQ2641" s="48"/>
      <c r="AR2641" s="48"/>
      <c r="AS2641" s="48"/>
      <c r="AT2641" s="48"/>
      <c r="AU2641" s="48"/>
      <c r="AV2641" s="48"/>
      <c r="AW2641" s="48"/>
      <c r="AX2641" s="48"/>
      <c r="AY2641" s="48"/>
      <c r="AZ2641" s="48"/>
      <c r="BA2641" s="48"/>
      <c r="BB2641" s="48"/>
      <c r="BC2641" s="48"/>
      <c r="BD2641" s="48"/>
      <c r="BE2641" s="48"/>
      <c r="BF2641" s="48"/>
      <c r="BG2641" s="48"/>
      <c r="BH2641" s="48"/>
      <c r="BI2641" s="48"/>
      <c r="BJ2641" s="48"/>
      <c r="BK2641" s="48"/>
      <c r="BL2641" s="48"/>
      <c r="BM2641" s="48"/>
      <c r="BN2641" s="48"/>
      <c r="BO2641" s="48"/>
      <c r="BP2641" s="48"/>
      <c r="BQ2641" s="48"/>
      <c r="BR2641" s="48"/>
      <c r="BS2641" s="48"/>
      <c r="BT2641" s="48"/>
      <c r="BU2641" s="48"/>
      <c r="BV2641" s="48"/>
      <c r="BW2641" s="48"/>
      <c r="BX2641" s="48"/>
      <c r="BY2641" s="48"/>
      <c r="BZ2641" s="48"/>
      <c r="CA2641" s="48"/>
      <c r="CB2641" s="48"/>
      <c r="CC2641" s="48"/>
      <c r="CD2641" s="48"/>
      <c r="CE2641" s="48"/>
      <c r="CF2641" s="48"/>
      <c r="CG2641" s="48"/>
      <c r="CH2641" s="48"/>
      <c r="CI2641" s="48"/>
      <c r="CJ2641" s="48"/>
      <c r="CK2641" s="48"/>
      <c r="CL2641" s="48"/>
      <c r="CM2641" s="48"/>
      <c r="CN2641" s="48"/>
      <c r="CO2641" s="48"/>
      <c r="CP2641" s="48"/>
      <c r="CQ2641" s="48"/>
      <c r="CR2641" s="48"/>
      <c r="CS2641" s="48"/>
      <c r="CT2641" s="48"/>
      <c r="CU2641" s="48"/>
      <c r="CV2641" s="48"/>
      <c r="CW2641" s="48"/>
      <c r="CX2641" s="48"/>
      <c r="CY2641" s="48"/>
      <c r="CZ2641" s="48"/>
      <c r="DA2641" s="48"/>
      <c r="DB2641" s="48"/>
      <c r="DC2641" s="48"/>
      <c r="DD2641" s="48"/>
      <c r="DE2641" s="48"/>
      <c r="DF2641" s="48"/>
      <c r="DG2641" s="48"/>
      <c r="DH2641" s="48"/>
      <c r="DI2641" s="48"/>
      <c r="DJ2641" s="48"/>
      <c r="DK2641" s="48"/>
      <c r="DL2641" s="48"/>
      <c r="DM2641" s="48"/>
      <c r="DN2641" s="48"/>
      <c r="DO2641" s="48"/>
      <c r="DP2641" s="48"/>
      <c r="DQ2641" s="48"/>
      <c r="DR2641" s="48"/>
      <c r="DS2641" s="48"/>
      <c r="DT2641" s="48"/>
      <c r="DU2641" s="48"/>
      <c r="DV2641" s="48"/>
      <c r="DW2641" s="48"/>
      <c r="DX2641" s="48"/>
      <c r="DY2641" s="48"/>
      <c r="DZ2641" s="48"/>
      <c r="EA2641" s="48"/>
      <c r="EB2641" s="48"/>
      <c r="EC2641" s="48"/>
      <c r="ED2641" s="48"/>
      <c r="EE2641" s="48"/>
      <c r="EF2641" s="48"/>
      <c r="EG2641" s="48"/>
      <c r="EH2641" s="48"/>
      <c r="EI2641" s="48"/>
      <c r="EJ2641" s="48"/>
      <c r="EK2641" s="48"/>
      <c r="EL2641" s="48"/>
      <c r="EM2641" s="48"/>
      <c r="EN2641" s="48"/>
      <c r="EO2641" s="48"/>
      <c r="EP2641" s="48"/>
      <c r="EQ2641" s="48"/>
      <c r="ER2641" s="48"/>
      <c r="ES2641" s="48"/>
      <c r="ET2641" s="48"/>
      <c r="EU2641" s="48"/>
      <c r="EV2641" s="48"/>
      <c r="EW2641" s="48"/>
      <c r="EX2641" s="48"/>
      <c r="EY2641" s="48"/>
      <c r="EZ2641" s="48"/>
      <c r="FA2641" s="48"/>
      <c r="FB2641" s="48"/>
      <c r="FC2641" s="48"/>
      <c r="FD2641" s="48"/>
      <c r="FE2641" s="48"/>
      <c r="FF2641" s="48"/>
      <c r="FG2641" s="48"/>
      <c r="FH2641" s="48"/>
      <c r="FI2641" s="48"/>
      <c r="FJ2641" s="48"/>
      <c r="FK2641" s="48"/>
      <c r="FL2641" s="48"/>
      <c r="FM2641" s="48"/>
      <c r="FN2641" s="48"/>
      <c r="FO2641" s="48"/>
      <c r="FP2641" s="48"/>
      <c r="FQ2641" s="48"/>
      <c r="FR2641" s="48"/>
      <c r="FS2641" s="48"/>
      <c r="FT2641" s="48"/>
      <c r="FU2641" s="48"/>
      <c r="FV2641" s="48"/>
      <c r="FW2641" s="48"/>
      <c r="FX2641" s="48"/>
      <c r="FY2641" s="48"/>
      <c r="FZ2641" s="48"/>
      <c r="GA2641" s="48"/>
      <c r="GB2641" s="48"/>
      <c r="GC2641" s="48"/>
      <c r="GD2641" s="48"/>
      <c r="GE2641" s="48"/>
      <c r="GF2641" s="48"/>
      <c r="GG2641" s="48"/>
      <c r="GH2641" s="48"/>
      <c r="GI2641" s="48"/>
      <c r="GJ2641" s="48"/>
      <c r="GK2641" s="48"/>
      <c r="GL2641" s="48"/>
      <c r="GM2641" s="48"/>
      <c r="GN2641" s="48"/>
      <c r="GO2641" s="48"/>
      <c r="GP2641" s="48"/>
      <c r="GQ2641" s="48"/>
      <c r="GR2641" s="48"/>
      <c r="GS2641" s="48"/>
      <c r="GT2641" s="48"/>
      <c r="GU2641" s="48"/>
      <c r="GV2641" s="48"/>
      <c r="GW2641" s="48"/>
      <c r="GX2641" s="48"/>
      <c r="GY2641" s="48"/>
      <c r="GZ2641" s="48"/>
      <c r="HA2641" s="48"/>
      <c r="HB2641" s="48"/>
      <c r="HC2641" s="48"/>
      <c r="HD2641" s="48"/>
      <c r="HE2641" s="48"/>
      <c r="HF2641" s="48"/>
      <c r="HG2641" s="48"/>
      <c r="HH2641" s="48"/>
      <c r="HI2641" s="48"/>
      <c r="HJ2641" s="48"/>
      <c r="HK2641" s="48"/>
      <c r="HL2641" s="48"/>
      <c r="HM2641" s="48"/>
      <c r="HN2641" s="48"/>
      <c r="HO2641" s="48"/>
      <c r="HP2641" s="48"/>
      <c r="HQ2641" s="48"/>
      <c r="HR2641" s="48"/>
      <c r="HS2641" s="48"/>
      <c r="HT2641" s="48"/>
      <c r="HU2641" s="48"/>
      <c r="HV2641" s="48"/>
      <c r="HW2641" s="48"/>
      <c r="HX2641" s="48"/>
      <c r="HY2641" s="48"/>
      <c r="HZ2641" s="48"/>
      <c r="IA2641" s="48"/>
      <c r="IB2641" s="48"/>
      <c r="IC2641" s="48"/>
      <c r="ID2641" s="48"/>
      <c r="IE2641" s="48"/>
      <c r="IF2641" s="48"/>
      <c r="IG2641" s="48"/>
      <c r="IH2641" s="48"/>
      <c r="II2641" s="48"/>
      <c r="IJ2641" s="48"/>
      <c r="IK2641" s="48"/>
      <c r="IL2641" s="48"/>
      <c r="IM2641" s="48"/>
      <c r="IN2641" s="48"/>
      <c r="IO2641" s="48"/>
      <c r="IP2641" s="48"/>
      <c r="IQ2641" s="48"/>
      <c r="IR2641" s="48"/>
      <c r="IS2641" s="48"/>
      <c r="IT2641" s="48"/>
      <c r="IU2641" s="48"/>
      <c r="IV2641" s="48"/>
      <c r="IW2641" s="48"/>
      <c r="IX2641" s="48"/>
      <c r="IY2641" s="48"/>
      <c r="IZ2641" s="48"/>
      <c r="JA2641" s="48"/>
    </row>
    <row r="2642" spans="1:273" s="49" customFormat="1" ht="20" customHeight="1">
      <c r="B2642" s="120" t="s">
        <v>8224</v>
      </c>
      <c r="C2642" s="113">
        <v>20201</v>
      </c>
      <c r="D2642" s="98">
        <v>2020</v>
      </c>
      <c r="E2642" s="45" t="s">
        <v>2421</v>
      </c>
      <c r="F2642" s="146"/>
      <c r="G2642" s="359">
        <v>2</v>
      </c>
      <c r="H2642" s="46" t="s">
        <v>8225</v>
      </c>
      <c r="I2642" s="46" t="s">
        <v>53</v>
      </c>
      <c r="J2642" s="90">
        <v>31</v>
      </c>
      <c r="K2642" s="198">
        <v>13687347</v>
      </c>
      <c r="L2642" s="46" t="s">
        <v>8197</v>
      </c>
      <c r="M2642" s="46" t="s">
        <v>69</v>
      </c>
      <c r="N2642" s="215">
        <v>3</v>
      </c>
      <c r="O2642" s="90">
        <v>5</v>
      </c>
      <c r="P2642" s="89">
        <v>6</v>
      </c>
      <c r="Q2642" s="46" t="s">
        <v>55</v>
      </c>
      <c r="R2642" s="46" t="s">
        <v>7052</v>
      </c>
      <c r="S2642" s="48"/>
      <c r="T2642" s="48"/>
      <c r="U2642" s="48"/>
      <c r="V2642" s="48"/>
      <c r="W2642" s="48"/>
      <c r="X2642" s="48"/>
      <c r="Y2642" s="48"/>
      <c r="Z2642" s="48"/>
      <c r="AA2642" s="48"/>
      <c r="AB2642" s="48"/>
      <c r="AC2642" s="48"/>
      <c r="AD2642" s="48"/>
      <c r="AE2642" s="48"/>
      <c r="AF2642" s="48"/>
      <c r="AG2642" s="48"/>
      <c r="AH2642" s="48"/>
      <c r="AI2642" s="48"/>
      <c r="AJ2642" s="48"/>
      <c r="AK2642" s="48"/>
      <c r="AL2642" s="48"/>
      <c r="AM2642" s="48"/>
      <c r="AN2642" s="48"/>
      <c r="AO2642" s="48"/>
      <c r="AP2642" s="48"/>
      <c r="AQ2642" s="48"/>
      <c r="AR2642" s="48"/>
      <c r="AS2642" s="48"/>
      <c r="AT2642" s="48"/>
      <c r="AU2642" s="48"/>
      <c r="AV2642" s="48"/>
      <c r="AW2642" s="48"/>
      <c r="AX2642" s="48"/>
      <c r="AY2642" s="48"/>
      <c r="AZ2642" s="48"/>
      <c r="BA2642" s="48"/>
      <c r="BB2642" s="48"/>
      <c r="BC2642" s="48"/>
      <c r="BD2642" s="48"/>
      <c r="BE2642" s="48"/>
      <c r="BF2642" s="48"/>
      <c r="BG2642" s="48"/>
      <c r="BH2642" s="48"/>
      <c r="BI2642" s="48"/>
      <c r="BJ2642" s="48"/>
      <c r="BK2642" s="48"/>
      <c r="BL2642" s="48"/>
      <c r="BM2642" s="48"/>
      <c r="BN2642" s="48"/>
      <c r="BO2642" s="48"/>
      <c r="BP2642" s="48"/>
      <c r="BQ2642" s="48"/>
      <c r="BR2642" s="48"/>
      <c r="BS2642" s="48"/>
      <c r="BT2642" s="48"/>
      <c r="BU2642" s="48"/>
      <c r="BV2642" s="48"/>
      <c r="BW2642" s="48"/>
      <c r="BX2642" s="48"/>
      <c r="BY2642" s="48"/>
      <c r="BZ2642" s="48"/>
      <c r="CA2642" s="48"/>
      <c r="CB2642" s="48"/>
      <c r="CC2642" s="48"/>
      <c r="CD2642" s="48"/>
      <c r="CE2642" s="48"/>
      <c r="CF2642" s="48"/>
      <c r="CG2642" s="48"/>
      <c r="CH2642" s="48"/>
      <c r="CI2642" s="48"/>
      <c r="CJ2642" s="48"/>
      <c r="CK2642" s="48"/>
      <c r="CL2642" s="48"/>
      <c r="CM2642" s="48"/>
      <c r="CN2642" s="48"/>
      <c r="CO2642" s="48"/>
      <c r="CP2642" s="48"/>
      <c r="CQ2642" s="48"/>
      <c r="CR2642" s="48"/>
      <c r="CS2642" s="48"/>
      <c r="CT2642" s="48"/>
      <c r="CU2642" s="48"/>
      <c r="CV2642" s="48"/>
      <c r="CW2642" s="48"/>
      <c r="CX2642" s="48"/>
      <c r="CY2642" s="48"/>
      <c r="CZ2642" s="48"/>
      <c r="DA2642" s="48"/>
      <c r="DB2642" s="48"/>
      <c r="DC2642" s="48"/>
      <c r="DD2642" s="48"/>
      <c r="DE2642" s="48"/>
      <c r="DF2642" s="48"/>
      <c r="DG2642" s="48"/>
      <c r="DH2642" s="48"/>
      <c r="DI2642" s="48"/>
      <c r="DJ2642" s="48"/>
      <c r="DK2642" s="48"/>
      <c r="DL2642" s="48"/>
      <c r="DM2642" s="48"/>
      <c r="DN2642" s="48"/>
      <c r="DO2642" s="48"/>
      <c r="DP2642" s="48"/>
      <c r="DQ2642" s="48"/>
      <c r="DR2642" s="48"/>
      <c r="DS2642" s="48"/>
      <c r="DT2642" s="48"/>
      <c r="DU2642" s="48"/>
      <c r="DV2642" s="48"/>
      <c r="DW2642" s="48"/>
      <c r="DX2642" s="48"/>
      <c r="DY2642" s="48"/>
      <c r="DZ2642" s="48"/>
      <c r="EA2642" s="48"/>
      <c r="EB2642" s="48"/>
      <c r="EC2642" s="48"/>
      <c r="ED2642" s="48"/>
      <c r="EE2642" s="48"/>
      <c r="EF2642" s="48"/>
      <c r="EG2642" s="48"/>
      <c r="EH2642" s="48"/>
      <c r="EI2642" s="48"/>
      <c r="EJ2642" s="48"/>
      <c r="EK2642" s="48"/>
      <c r="EL2642" s="48"/>
      <c r="EM2642" s="48"/>
      <c r="EN2642" s="48"/>
      <c r="EO2642" s="48"/>
      <c r="EP2642" s="48"/>
      <c r="EQ2642" s="48"/>
      <c r="ER2642" s="48"/>
      <c r="ES2642" s="48"/>
      <c r="ET2642" s="48"/>
      <c r="EU2642" s="48"/>
      <c r="EV2642" s="48"/>
      <c r="EW2642" s="48"/>
      <c r="EX2642" s="48"/>
      <c r="EY2642" s="48"/>
      <c r="EZ2642" s="48"/>
      <c r="FA2642" s="48"/>
      <c r="FB2642" s="48"/>
      <c r="FC2642" s="48"/>
      <c r="FD2642" s="48"/>
      <c r="FE2642" s="48"/>
      <c r="FF2642" s="48"/>
      <c r="FG2642" s="48"/>
      <c r="FH2642" s="48"/>
      <c r="FI2642" s="48"/>
      <c r="FJ2642" s="48"/>
      <c r="FK2642" s="48"/>
      <c r="FL2642" s="48"/>
      <c r="FM2642" s="48"/>
      <c r="FN2642" s="48"/>
      <c r="FO2642" s="48"/>
      <c r="FP2642" s="48"/>
      <c r="FQ2642" s="48"/>
      <c r="FR2642" s="48"/>
      <c r="FS2642" s="48"/>
      <c r="FT2642" s="48"/>
      <c r="FU2642" s="48"/>
      <c r="FV2642" s="48"/>
      <c r="FW2642" s="48"/>
      <c r="FX2642" s="48"/>
      <c r="FY2642" s="48"/>
      <c r="FZ2642" s="48"/>
      <c r="GA2642" s="48"/>
      <c r="GB2642" s="48"/>
      <c r="GC2642" s="48"/>
      <c r="GD2642" s="48"/>
      <c r="GE2642" s="48"/>
      <c r="GF2642" s="48"/>
      <c r="GG2642" s="48"/>
      <c r="GH2642" s="48"/>
      <c r="GI2642" s="48"/>
      <c r="GJ2642" s="48"/>
      <c r="GK2642" s="48"/>
      <c r="GL2642" s="48"/>
      <c r="GM2642" s="48"/>
      <c r="GN2642" s="48"/>
      <c r="GO2642" s="48"/>
      <c r="GP2642" s="48"/>
      <c r="GQ2642" s="48"/>
      <c r="GR2642" s="48"/>
      <c r="GS2642" s="48"/>
      <c r="GT2642" s="48"/>
      <c r="GU2642" s="48"/>
      <c r="GV2642" s="48"/>
      <c r="GW2642" s="48"/>
      <c r="GX2642" s="48"/>
      <c r="GY2642" s="48"/>
      <c r="GZ2642" s="48"/>
      <c r="HA2642" s="48"/>
      <c r="HB2642" s="48"/>
      <c r="HC2642" s="48"/>
      <c r="HD2642" s="48"/>
      <c r="HE2642" s="48"/>
      <c r="HF2642" s="48"/>
      <c r="HG2642" s="48"/>
      <c r="HH2642" s="48"/>
      <c r="HI2642" s="48"/>
      <c r="HJ2642" s="48"/>
      <c r="HK2642" s="48"/>
      <c r="HL2642" s="48"/>
      <c r="HM2642" s="48"/>
      <c r="HN2642" s="48"/>
      <c r="HO2642" s="48"/>
      <c r="HP2642" s="48"/>
      <c r="HQ2642" s="48"/>
      <c r="HR2642" s="48"/>
      <c r="HS2642" s="48"/>
      <c r="HT2642" s="48"/>
      <c r="HU2642" s="48"/>
      <c r="HV2642" s="48"/>
      <c r="HW2642" s="48"/>
      <c r="HX2642" s="48"/>
      <c r="HY2642" s="48"/>
      <c r="HZ2642" s="48"/>
      <c r="IA2642" s="48"/>
      <c r="IB2642" s="48"/>
      <c r="IC2642" s="48"/>
      <c r="ID2642" s="48"/>
      <c r="IE2642" s="48"/>
      <c r="IF2642" s="48"/>
      <c r="IG2642" s="48"/>
      <c r="IH2642" s="48"/>
      <c r="II2642" s="48"/>
      <c r="IJ2642" s="48"/>
      <c r="IK2642" s="48"/>
      <c r="IL2642" s="48"/>
      <c r="IM2642" s="48"/>
      <c r="IN2642" s="48"/>
      <c r="IO2642" s="48"/>
      <c r="IP2642" s="48"/>
      <c r="IQ2642" s="48"/>
      <c r="IR2642" s="48"/>
      <c r="IS2642" s="48"/>
      <c r="IT2642" s="48"/>
      <c r="IU2642" s="48"/>
      <c r="IV2642" s="48"/>
      <c r="IW2642" s="48"/>
      <c r="IX2642" s="48"/>
      <c r="IY2642" s="48"/>
      <c r="IZ2642" s="48"/>
      <c r="JA2642" s="48"/>
    </row>
    <row r="2643" spans="1:273" s="49" customFormat="1" ht="20" customHeight="1">
      <c r="B2643" s="120" t="s">
        <v>5227</v>
      </c>
      <c r="C2643" s="113">
        <v>20191</v>
      </c>
      <c r="D2643" s="104">
        <v>2019</v>
      </c>
      <c r="E2643" s="66" t="s">
        <v>2421</v>
      </c>
      <c r="F2643" s="145"/>
      <c r="G2643" s="358"/>
      <c r="H2643" s="68" t="s">
        <v>5228</v>
      </c>
      <c r="I2643" s="68" t="s">
        <v>53</v>
      </c>
      <c r="J2643" s="92">
        <v>2</v>
      </c>
      <c r="K2643" s="200">
        <v>8568</v>
      </c>
      <c r="L2643" s="68" t="s">
        <v>2816</v>
      </c>
      <c r="M2643" s="68" t="s">
        <v>69</v>
      </c>
      <c r="N2643" s="215">
        <v>3</v>
      </c>
      <c r="O2643" s="89">
        <v>5</v>
      </c>
      <c r="P2643" s="89">
        <v>6</v>
      </c>
      <c r="Q2643" s="68" t="s">
        <v>47</v>
      </c>
      <c r="R2643" s="68" t="s">
        <v>133</v>
      </c>
      <c r="S2643" s="6"/>
      <c r="T2643" s="6"/>
      <c r="U2643" s="6"/>
      <c r="V2643" s="6"/>
      <c r="W2643" s="6"/>
      <c r="X2643" s="6"/>
      <c r="Y2643" s="6"/>
      <c r="Z2643" s="6"/>
      <c r="AA2643" s="6"/>
      <c r="AB2643" s="6"/>
      <c r="AC2643" s="6"/>
      <c r="AD2643" s="6"/>
      <c r="AE2643" s="6"/>
      <c r="AF2643" s="48"/>
      <c r="AG2643" s="48"/>
      <c r="AH2643" s="48"/>
      <c r="AI2643" s="48"/>
      <c r="AJ2643" s="48"/>
      <c r="AK2643" s="48"/>
      <c r="AL2643" s="48"/>
      <c r="AM2643" s="48"/>
      <c r="AN2643" s="48"/>
      <c r="AO2643" s="48"/>
      <c r="AP2643" s="48"/>
      <c r="AQ2643" s="48"/>
      <c r="AR2643" s="48"/>
      <c r="AS2643" s="48"/>
      <c r="AT2643" s="48"/>
      <c r="AU2643" s="48"/>
      <c r="AV2643" s="48"/>
      <c r="AW2643" s="48"/>
      <c r="AX2643" s="48"/>
      <c r="AY2643" s="48"/>
      <c r="AZ2643" s="48"/>
      <c r="BA2643" s="48"/>
      <c r="BB2643" s="48"/>
      <c r="BC2643" s="48"/>
      <c r="BD2643" s="48"/>
      <c r="BE2643" s="48"/>
      <c r="BF2643" s="48"/>
      <c r="BG2643" s="48"/>
      <c r="BH2643" s="48"/>
      <c r="BI2643" s="48"/>
      <c r="BJ2643" s="48"/>
      <c r="BK2643" s="48"/>
      <c r="BL2643" s="48"/>
      <c r="BM2643" s="48"/>
      <c r="BN2643" s="48"/>
      <c r="BO2643" s="48"/>
      <c r="BP2643" s="48"/>
      <c r="BQ2643" s="48"/>
      <c r="BR2643" s="48"/>
      <c r="BS2643" s="48"/>
      <c r="BT2643" s="48"/>
      <c r="BU2643" s="48"/>
      <c r="BV2643" s="48"/>
      <c r="BW2643" s="48"/>
      <c r="BX2643" s="48"/>
      <c r="BY2643" s="48"/>
      <c r="BZ2643" s="48"/>
      <c r="CA2643" s="48"/>
      <c r="CB2643" s="48"/>
      <c r="CC2643" s="48"/>
      <c r="CD2643" s="48"/>
      <c r="CE2643" s="48"/>
      <c r="CF2643" s="48"/>
      <c r="CG2643" s="48"/>
      <c r="CH2643" s="48"/>
      <c r="CI2643" s="48"/>
      <c r="CJ2643" s="48"/>
      <c r="CK2643" s="48"/>
      <c r="CL2643" s="48"/>
      <c r="CM2643" s="48"/>
      <c r="CN2643" s="48"/>
      <c r="CO2643" s="48"/>
      <c r="CP2643" s="48"/>
      <c r="CQ2643" s="48"/>
      <c r="CR2643" s="48"/>
      <c r="CS2643" s="48"/>
      <c r="CT2643" s="48"/>
      <c r="CU2643" s="48"/>
      <c r="CV2643" s="48"/>
      <c r="CW2643" s="48"/>
      <c r="CX2643" s="48"/>
      <c r="CY2643" s="48"/>
      <c r="CZ2643" s="48"/>
      <c r="DA2643" s="48"/>
      <c r="DB2643" s="48"/>
      <c r="DC2643" s="48"/>
      <c r="DD2643" s="48"/>
      <c r="DE2643" s="48"/>
      <c r="DF2643" s="48"/>
      <c r="DG2643" s="48"/>
      <c r="DH2643" s="48"/>
      <c r="DI2643" s="48"/>
      <c r="DJ2643" s="48"/>
      <c r="DK2643" s="48"/>
      <c r="DL2643" s="48"/>
      <c r="DM2643" s="48"/>
      <c r="DN2643" s="48"/>
      <c r="DO2643" s="48"/>
      <c r="DP2643" s="48"/>
      <c r="DQ2643" s="48"/>
      <c r="DR2643" s="48"/>
      <c r="DS2643" s="48"/>
      <c r="DT2643" s="48"/>
      <c r="DU2643" s="48"/>
      <c r="DV2643" s="48"/>
      <c r="DW2643" s="48"/>
      <c r="DX2643" s="48"/>
      <c r="DY2643" s="48"/>
      <c r="DZ2643" s="48"/>
      <c r="EA2643" s="48"/>
      <c r="EB2643" s="48"/>
      <c r="EC2643" s="48"/>
      <c r="ED2643" s="48"/>
      <c r="EE2643" s="48"/>
      <c r="EF2643" s="48"/>
      <c r="EG2643" s="48"/>
      <c r="EH2643" s="48"/>
      <c r="EI2643" s="48"/>
      <c r="EJ2643" s="48"/>
      <c r="EK2643" s="48"/>
      <c r="EL2643" s="48"/>
      <c r="EM2643" s="48"/>
      <c r="EN2643" s="48"/>
      <c r="EO2643" s="48"/>
      <c r="EP2643" s="48"/>
      <c r="EQ2643" s="48"/>
      <c r="ER2643" s="48"/>
      <c r="ES2643" s="48"/>
      <c r="ET2643" s="48"/>
      <c r="EU2643" s="48"/>
      <c r="EV2643" s="48"/>
      <c r="EW2643" s="48"/>
      <c r="EX2643" s="48"/>
      <c r="EY2643" s="48"/>
      <c r="EZ2643" s="48"/>
      <c r="FA2643" s="48"/>
      <c r="FB2643" s="48"/>
      <c r="FC2643" s="48"/>
      <c r="FD2643" s="48"/>
      <c r="FE2643" s="48"/>
      <c r="FF2643" s="48"/>
      <c r="FG2643" s="48"/>
      <c r="FH2643" s="48"/>
      <c r="FI2643" s="48"/>
      <c r="FJ2643" s="48"/>
      <c r="FK2643" s="48"/>
      <c r="FL2643" s="48"/>
      <c r="FM2643" s="48"/>
      <c r="FN2643" s="48"/>
      <c r="FO2643" s="48"/>
      <c r="FP2643" s="48"/>
      <c r="FQ2643" s="48"/>
      <c r="FR2643" s="48"/>
      <c r="FS2643" s="48"/>
      <c r="FT2643" s="48"/>
      <c r="FU2643" s="48"/>
      <c r="FV2643" s="48"/>
      <c r="FW2643" s="48"/>
      <c r="FX2643" s="48"/>
      <c r="FY2643" s="48"/>
      <c r="FZ2643" s="48"/>
      <c r="GA2643" s="48"/>
      <c r="GB2643" s="48"/>
      <c r="GC2643" s="48"/>
      <c r="GD2643" s="48"/>
      <c r="GE2643" s="48"/>
      <c r="GF2643" s="48"/>
      <c r="GG2643" s="48"/>
      <c r="GH2643" s="48"/>
      <c r="GI2643" s="48"/>
      <c r="GJ2643" s="48"/>
      <c r="GK2643" s="48"/>
      <c r="GL2643" s="48"/>
      <c r="GM2643" s="48"/>
      <c r="GN2643" s="48"/>
      <c r="GO2643" s="48"/>
      <c r="GP2643" s="48"/>
      <c r="GQ2643" s="48"/>
      <c r="GR2643" s="48"/>
      <c r="GS2643" s="48"/>
      <c r="GT2643" s="48"/>
      <c r="GU2643" s="48"/>
      <c r="GV2643" s="48"/>
      <c r="GW2643" s="48"/>
      <c r="GX2643" s="48"/>
      <c r="GY2643" s="48"/>
      <c r="GZ2643" s="48"/>
      <c r="HA2643" s="48"/>
      <c r="HB2643" s="48"/>
      <c r="HC2643" s="48"/>
      <c r="HD2643" s="48"/>
      <c r="HE2643" s="48"/>
      <c r="HF2643" s="48"/>
      <c r="HG2643" s="48"/>
      <c r="HH2643" s="48"/>
      <c r="HI2643" s="48"/>
      <c r="HJ2643" s="48"/>
      <c r="HK2643" s="48"/>
      <c r="HL2643" s="48"/>
      <c r="HM2643" s="48"/>
      <c r="HN2643" s="48"/>
      <c r="HO2643" s="48"/>
      <c r="HP2643" s="48"/>
      <c r="HQ2643" s="48"/>
      <c r="HR2643" s="48"/>
      <c r="HS2643" s="48"/>
      <c r="HT2643" s="48"/>
      <c r="HU2643" s="48"/>
      <c r="HV2643" s="48"/>
      <c r="HW2643" s="48"/>
      <c r="HX2643" s="48"/>
      <c r="HY2643" s="48"/>
      <c r="HZ2643" s="48"/>
      <c r="IA2643" s="48"/>
      <c r="IB2643" s="48"/>
      <c r="IC2643" s="48"/>
      <c r="ID2643" s="48"/>
      <c r="IE2643" s="48"/>
      <c r="IF2643" s="48"/>
      <c r="IG2643" s="48"/>
      <c r="IH2643" s="48"/>
      <c r="II2643" s="48"/>
      <c r="IJ2643" s="48"/>
      <c r="IK2643" s="48"/>
      <c r="IL2643" s="48"/>
      <c r="IM2643" s="48"/>
      <c r="IN2643" s="48"/>
      <c r="IO2643" s="48"/>
      <c r="IP2643" s="48"/>
      <c r="IQ2643" s="48"/>
      <c r="IR2643" s="48"/>
      <c r="IS2643" s="48"/>
      <c r="IT2643" s="48"/>
      <c r="IU2643" s="48"/>
      <c r="IV2643" s="48"/>
      <c r="IW2643" s="48"/>
      <c r="IX2643" s="48"/>
      <c r="IY2643" s="48"/>
      <c r="IZ2643" s="48"/>
      <c r="JA2643" s="48"/>
    </row>
    <row r="2644" spans="1:273" s="49" customFormat="1" ht="20" customHeight="1">
      <c r="B2644" s="120" t="s">
        <v>5233</v>
      </c>
      <c r="C2644" s="113">
        <v>20191</v>
      </c>
      <c r="D2644" s="104">
        <v>2019</v>
      </c>
      <c r="E2644" s="66" t="s">
        <v>2421</v>
      </c>
      <c r="F2644" s="145"/>
      <c r="G2644" s="358"/>
      <c r="H2644" s="68" t="s">
        <v>5234</v>
      </c>
      <c r="I2644" s="68" t="s">
        <v>53</v>
      </c>
      <c r="J2644" s="92">
        <v>10</v>
      </c>
      <c r="K2644" s="200">
        <v>60000</v>
      </c>
      <c r="L2644" s="68" t="s">
        <v>2816</v>
      </c>
      <c r="M2644" s="68" t="s">
        <v>69</v>
      </c>
      <c r="N2644" s="215">
        <v>3</v>
      </c>
      <c r="O2644" s="89">
        <v>5</v>
      </c>
      <c r="P2644" s="89">
        <v>6</v>
      </c>
      <c r="Q2644" s="68" t="s">
        <v>55</v>
      </c>
      <c r="R2644" s="68" t="s">
        <v>120</v>
      </c>
      <c r="S2644" s="6"/>
      <c r="T2644" s="6"/>
      <c r="U2644" s="6"/>
      <c r="V2644" s="6"/>
      <c r="W2644" s="6"/>
      <c r="X2644" s="6"/>
      <c r="Y2644" s="6"/>
      <c r="Z2644" s="6"/>
      <c r="AA2644" s="6"/>
      <c r="AB2644" s="6"/>
      <c r="AC2644" s="6"/>
      <c r="AD2644" s="6"/>
      <c r="AE2644" s="6"/>
      <c r="AF2644" s="6"/>
      <c r="AG2644" s="6"/>
      <c r="AH2644" s="6"/>
      <c r="AI2644" s="6"/>
      <c r="AJ2644" s="6"/>
      <c r="AK2644" s="6"/>
      <c r="AL2644" s="6"/>
      <c r="AM2644" s="6"/>
      <c r="AN2644" s="6"/>
      <c r="AO2644" s="6"/>
      <c r="AP2644" s="6"/>
      <c r="AQ2644" s="6"/>
      <c r="AR2644" s="6"/>
      <c r="AS2644" s="6"/>
      <c r="AT2644" s="6"/>
      <c r="AU2644" s="6"/>
      <c r="AV2644" s="6"/>
      <c r="AW2644" s="6"/>
      <c r="AX2644" s="6"/>
      <c r="AY2644" s="6"/>
      <c r="AZ2644" s="6"/>
      <c r="BA2644" s="6"/>
      <c r="BB2644" s="6"/>
      <c r="BC2644" s="6"/>
      <c r="BD2644" s="6"/>
      <c r="BE2644" s="6"/>
      <c r="BF2644" s="6"/>
      <c r="BG2644" s="6"/>
      <c r="BH2644" s="6"/>
      <c r="BI2644" s="6"/>
      <c r="BJ2644" s="6"/>
      <c r="BK2644" s="6"/>
      <c r="BL2644" s="6"/>
      <c r="BM2644" s="6"/>
      <c r="BN2644" s="6"/>
      <c r="BO2644" s="6"/>
      <c r="BP2644" s="6"/>
      <c r="BQ2644" s="6"/>
      <c r="BR2644" s="6"/>
      <c r="BS2644" s="6"/>
      <c r="BT2644" s="6"/>
      <c r="BU2644" s="6"/>
      <c r="BV2644" s="6"/>
      <c r="BW2644" s="6"/>
      <c r="BX2644" s="6"/>
      <c r="BY2644" s="6"/>
      <c r="BZ2644" s="6"/>
      <c r="CA2644" s="6"/>
      <c r="CB2644" s="6"/>
      <c r="CC2644" s="6"/>
      <c r="CD2644" s="6"/>
      <c r="CE2644" s="6"/>
      <c r="CF2644" s="6"/>
      <c r="CG2644" s="6"/>
      <c r="CH2644" s="6"/>
      <c r="CI2644" s="6"/>
      <c r="CJ2644" s="6"/>
      <c r="CK2644" s="6"/>
      <c r="CL2644" s="6"/>
      <c r="CM2644" s="6"/>
      <c r="CN2644" s="6"/>
      <c r="CO2644" s="6"/>
      <c r="CP2644" s="6"/>
      <c r="CQ2644" s="6"/>
      <c r="CR2644" s="6"/>
      <c r="CS2644" s="6"/>
      <c r="CT2644" s="6"/>
      <c r="CU2644" s="6"/>
      <c r="CV2644" s="6"/>
      <c r="CW2644" s="6"/>
      <c r="CX2644" s="6"/>
      <c r="CY2644" s="6"/>
      <c r="CZ2644" s="6"/>
      <c r="DA2644" s="6"/>
      <c r="DB2644" s="6"/>
      <c r="DC2644" s="6"/>
      <c r="DD2644" s="6"/>
      <c r="DE2644" s="6"/>
      <c r="DF2644" s="6"/>
      <c r="DG2644" s="6"/>
      <c r="DH2644" s="6"/>
      <c r="DI2644" s="6"/>
      <c r="DJ2644" s="6"/>
      <c r="DK2644" s="6"/>
      <c r="DL2644" s="6"/>
      <c r="DM2644" s="6"/>
      <c r="DN2644" s="6"/>
      <c r="DO2644" s="6"/>
      <c r="DP2644" s="6"/>
      <c r="DQ2644" s="6"/>
      <c r="DR2644" s="6"/>
      <c r="DS2644" s="6"/>
      <c r="DT2644" s="6"/>
      <c r="DU2644" s="6"/>
      <c r="DV2644" s="6"/>
      <c r="DW2644" s="6"/>
      <c r="DX2644" s="6"/>
      <c r="DY2644" s="6"/>
      <c r="DZ2644" s="6"/>
      <c r="EA2644" s="6"/>
      <c r="EB2644" s="6"/>
      <c r="EC2644" s="6"/>
      <c r="ED2644" s="6"/>
      <c r="EE2644" s="6"/>
      <c r="EF2644" s="6"/>
      <c r="EG2644" s="6"/>
      <c r="EH2644" s="6"/>
      <c r="EI2644" s="6"/>
      <c r="EJ2644" s="6"/>
      <c r="EK2644" s="6"/>
      <c r="EL2644" s="6"/>
      <c r="EM2644" s="6"/>
      <c r="EN2644" s="6"/>
      <c r="EO2644" s="6"/>
      <c r="EP2644" s="6"/>
      <c r="EQ2644" s="6"/>
      <c r="ER2644" s="6"/>
      <c r="ES2644" s="6"/>
      <c r="ET2644" s="6"/>
      <c r="EU2644" s="6"/>
      <c r="EV2644" s="6"/>
      <c r="EW2644" s="6"/>
      <c r="EX2644" s="6"/>
      <c r="EY2644" s="6"/>
      <c r="EZ2644" s="6"/>
      <c r="FA2644" s="6"/>
      <c r="FB2644" s="6"/>
      <c r="FC2644" s="6"/>
      <c r="FD2644" s="6"/>
      <c r="FE2644" s="6"/>
      <c r="FF2644" s="6"/>
      <c r="FG2644" s="6"/>
      <c r="FH2644" s="6"/>
      <c r="FI2644" s="6"/>
      <c r="FJ2644" s="6"/>
      <c r="FK2644" s="6"/>
      <c r="FL2644" s="6"/>
      <c r="FM2644" s="6"/>
      <c r="FN2644" s="6"/>
      <c r="FO2644" s="6"/>
      <c r="FP2644" s="6"/>
      <c r="FQ2644" s="6"/>
      <c r="FR2644" s="6"/>
      <c r="FS2644" s="6"/>
      <c r="FT2644" s="6"/>
      <c r="FU2644" s="6"/>
      <c r="FV2644" s="6"/>
      <c r="FW2644" s="6"/>
      <c r="FX2644" s="6"/>
      <c r="FY2644" s="6"/>
      <c r="FZ2644" s="6"/>
      <c r="GA2644" s="6"/>
      <c r="GB2644" s="6"/>
      <c r="GC2644" s="6"/>
      <c r="GD2644" s="6"/>
      <c r="GE2644" s="6"/>
      <c r="GF2644" s="6"/>
      <c r="GG2644" s="6"/>
      <c r="GH2644" s="6"/>
      <c r="GI2644" s="6"/>
      <c r="GJ2644" s="6"/>
      <c r="GK2644" s="6"/>
      <c r="GL2644" s="6"/>
      <c r="GM2644" s="6"/>
      <c r="GN2644" s="6"/>
      <c r="GO2644" s="6"/>
      <c r="GP2644" s="6"/>
      <c r="GQ2644" s="6"/>
      <c r="GR2644" s="6"/>
      <c r="GS2644" s="6"/>
      <c r="GT2644" s="6"/>
      <c r="GU2644" s="6"/>
      <c r="GV2644" s="6"/>
      <c r="GW2644" s="6"/>
      <c r="GX2644" s="6"/>
      <c r="GY2644" s="6"/>
      <c r="GZ2644" s="6"/>
      <c r="HA2644" s="6"/>
      <c r="HB2644" s="6"/>
      <c r="HC2644" s="6"/>
      <c r="HD2644" s="6"/>
      <c r="HE2644" s="6"/>
      <c r="HF2644" s="6"/>
      <c r="HG2644" s="6"/>
      <c r="HH2644" s="6"/>
      <c r="HI2644" s="6"/>
      <c r="HJ2644" s="6"/>
      <c r="HK2644" s="6"/>
      <c r="HL2644" s="6"/>
      <c r="HM2644" s="6"/>
      <c r="HN2644" s="6"/>
      <c r="HO2644" s="6"/>
      <c r="HP2644" s="6"/>
      <c r="HQ2644" s="6"/>
      <c r="HR2644" s="6"/>
      <c r="HS2644" s="6"/>
      <c r="HT2644" s="6"/>
      <c r="HU2644" s="6"/>
      <c r="HV2644" s="6"/>
      <c r="HW2644" s="6"/>
      <c r="HX2644" s="6"/>
      <c r="HY2644" s="6"/>
      <c r="HZ2644" s="6"/>
      <c r="IA2644" s="6"/>
      <c r="IB2644" s="6"/>
      <c r="IC2644" s="6"/>
      <c r="ID2644" s="6"/>
      <c r="IE2644" s="6"/>
      <c r="IF2644" s="6"/>
      <c r="IG2644" s="6"/>
      <c r="IH2644" s="6"/>
      <c r="II2644" s="6"/>
      <c r="IJ2644" s="6"/>
      <c r="IK2644" s="6"/>
      <c r="IL2644" s="6"/>
      <c r="IM2644" s="6"/>
      <c r="IN2644" s="6"/>
      <c r="IO2644" s="6"/>
      <c r="IP2644" s="6"/>
      <c r="IQ2644" s="6"/>
      <c r="IR2644" s="6"/>
      <c r="IS2644" s="6"/>
      <c r="IT2644" s="6"/>
      <c r="IU2644" s="6"/>
      <c r="IV2644" s="6"/>
      <c r="IW2644" s="6"/>
      <c r="IX2644" s="6"/>
      <c r="IY2644" s="6"/>
      <c r="IZ2644" s="6"/>
      <c r="JA2644" s="6"/>
      <c r="JB2644" s="6"/>
      <c r="JC2644" s="6"/>
      <c r="JD2644" s="6"/>
      <c r="JE2644" s="6"/>
      <c r="JF2644" s="6"/>
      <c r="JG2644" s="6"/>
      <c r="JH2644" s="6"/>
      <c r="JI2644" s="6"/>
      <c r="JJ2644" s="6"/>
      <c r="JK2644" s="6"/>
      <c r="JL2644" s="6"/>
      <c r="JM2644" s="6"/>
    </row>
    <row r="2645" spans="1:273" s="49" customFormat="1" ht="20" customHeight="1">
      <c r="B2645" s="121" t="s">
        <v>2436</v>
      </c>
      <c r="C2645" s="122">
        <v>20181</v>
      </c>
      <c r="D2645" s="104">
        <v>2018</v>
      </c>
      <c r="E2645" s="66" t="s">
        <v>2421</v>
      </c>
      <c r="F2645" s="145"/>
      <c r="G2645" s="358"/>
      <c r="H2645" s="68" t="s">
        <v>2437</v>
      </c>
      <c r="I2645" s="68"/>
      <c r="J2645" s="92">
        <v>12</v>
      </c>
      <c r="K2645" s="200">
        <v>100000</v>
      </c>
      <c r="L2645" s="68" t="s">
        <v>2816</v>
      </c>
      <c r="M2645" s="68" t="s">
        <v>69</v>
      </c>
      <c r="N2645" s="215">
        <v>3</v>
      </c>
      <c r="O2645" s="92">
        <v>5</v>
      </c>
      <c r="P2645" s="89">
        <v>6</v>
      </c>
      <c r="Q2645" s="70"/>
      <c r="R2645" s="68" t="s">
        <v>219</v>
      </c>
      <c r="S2645" s="13">
        <v>10</v>
      </c>
      <c r="T2645" s="15">
        <v>11</v>
      </c>
      <c r="U2645" s="7"/>
      <c r="V2645" s="7"/>
      <c r="W2645" s="7"/>
      <c r="X2645" s="7"/>
      <c r="Y2645" s="13">
        <v>9</v>
      </c>
      <c r="Z2645" s="13">
        <v>1</v>
      </c>
      <c r="AA2645" s="7"/>
      <c r="AB2645" s="7"/>
      <c r="AC2645" s="7"/>
      <c r="AD2645" s="7" t="s">
        <v>2438</v>
      </c>
      <c r="AE2645" s="6" t="s">
        <v>2439</v>
      </c>
      <c r="AF2645" s="1"/>
      <c r="AG2645" s="1"/>
      <c r="AH2645" s="1"/>
      <c r="AI2645" s="1"/>
      <c r="AJ2645" s="1"/>
      <c r="AK2645" s="1"/>
      <c r="AL2645" s="1"/>
      <c r="AM2645" s="1"/>
      <c r="AN2645" s="1"/>
      <c r="AO2645" s="1"/>
      <c r="AP2645" s="1"/>
      <c r="AQ2645" s="1"/>
      <c r="AR2645" s="1"/>
      <c r="AS2645" s="1"/>
      <c r="AT2645" s="1"/>
      <c r="AU2645" s="1"/>
      <c r="AV2645" s="1"/>
      <c r="AW2645" s="1"/>
      <c r="AX2645" s="1"/>
      <c r="AY2645" s="1"/>
      <c r="AZ2645" s="1"/>
      <c r="BA2645" s="1"/>
      <c r="BB2645" s="1"/>
      <c r="BC2645" s="1"/>
      <c r="BD2645" s="1"/>
      <c r="BE2645" s="1"/>
      <c r="BF2645" s="1"/>
      <c r="BG2645" s="1"/>
      <c r="BH2645" s="1"/>
      <c r="BI2645" s="1"/>
      <c r="BJ2645" s="1"/>
      <c r="BK2645" s="1"/>
      <c r="BL2645" s="1"/>
      <c r="BM2645" s="1"/>
      <c r="BN2645" s="1"/>
      <c r="BO2645" s="1"/>
      <c r="BP2645" s="1"/>
      <c r="BQ2645" s="1"/>
      <c r="BR2645" s="1"/>
      <c r="BS2645" s="1"/>
      <c r="BT2645" s="1"/>
      <c r="BU2645" s="1"/>
      <c r="BV2645" s="1"/>
      <c r="BW2645" s="1"/>
      <c r="BX2645" s="1"/>
      <c r="BY2645" s="1"/>
      <c r="BZ2645" s="1"/>
      <c r="CA2645" s="1"/>
      <c r="CB2645" s="1"/>
      <c r="CC2645" s="1"/>
      <c r="CD2645" s="1"/>
      <c r="CE2645" s="1"/>
      <c r="CF2645" s="1"/>
      <c r="CG2645" s="1"/>
      <c r="CH2645" s="1"/>
      <c r="CI2645" s="1"/>
      <c r="CJ2645" s="1"/>
      <c r="CK2645" s="1"/>
      <c r="CL2645" s="1"/>
      <c r="CM2645" s="1"/>
      <c r="CN2645" s="1"/>
      <c r="CO2645" s="1"/>
      <c r="CP2645" s="1"/>
      <c r="CQ2645" s="1"/>
      <c r="CR2645" s="1"/>
      <c r="CS2645" s="1"/>
      <c r="CT2645" s="1"/>
      <c r="CU2645" s="1"/>
      <c r="CV2645" s="1"/>
      <c r="CW2645" s="1"/>
      <c r="CX2645" s="1"/>
      <c r="CY2645" s="1"/>
      <c r="CZ2645" s="1"/>
      <c r="DA2645" s="1"/>
      <c r="DB2645" s="1"/>
      <c r="DC2645" s="1"/>
      <c r="DD2645" s="1"/>
      <c r="DE2645" s="1"/>
      <c r="DF2645" s="1"/>
      <c r="DG2645" s="1"/>
      <c r="DH2645" s="1"/>
      <c r="DI2645" s="1"/>
      <c r="DJ2645" s="1"/>
      <c r="DK2645" s="1"/>
      <c r="DL2645" s="1"/>
      <c r="DM2645" s="1"/>
      <c r="DN2645" s="1"/>
      <c r="DO2645" s="1"/>
      <c r="DP2645" s="1"/>
      <c r="DQ2645" s="1"/>
      <c r="DR2645" s="1"/>
      <c r="DS2645" s="1"/>
      <c r="DT2645" s="1"/>
      <c r="DU2645" s="1"/>
      <c r="DV2645" s="1"/>
      <c r="DW2645" s="1"/>
      <c r="DX2645" s="1"/>
      <c r="DY2645" s="1"/>
      <c r="DZ2645" s="1"/>
      <c r="EA2645" s="1"/>
      <c r="EB2645" s="1"/>
      <c r="EC2645" s="1"/>
      <c r="ED2645" s="1"/>
      <c r="EE2645" s="1"/>
      <c r="EF2645" s="1"/>
      <c r="EG2645" s="1"/>
      <c r="EH2645" s="1"/>
      <c r="EI2645" s="1"/>
      <c r="EJ2645" s="1"/>
      <c r="EK2645" s="1"/>
      <c r="EL2645" s="1"/>
      <c r="EM2645" s="1"/>
      <c r="EN2645" s="1"/>
      <c r="EO2645" s="1"/>
      <c r="EP2645" s="1"/>
      <c r="EQ2645" s="1"/>
      <c r="ER2645" s="1"/>
      <c r="ES2645" s="1"/>
      <c r="ET2645" s="1"/>
      <c r="EU2645" s="1"/>
      <c r="EV2645" s="1"/>
      <c r="EW2645" s="1"/>
      <c r="EX2645" s="1"/>
      <c r="EY2645" s="1"/>
      <c r="EZ2645" s="1"/>
      <c r="FA2645" s="1"/>
      <c r="FB2645" s="1"/>
      <c r="FC2645" s="1"/>
      <c r="FD2645" s="1"/>
      <c r="FE2645" s="1"/>
      <c r="FF2645" s="1"/>
      <c r="FG2645" s="1"/>
      <c r="FH2645" s="1"/>
      <c r="FI2645" s="1"/>
      <c r="FJ2645" s="1"/>
      <c r="FK2645" s="1"/>
      <c r="FL2645" s="1"/>
      <c r="FM2645" s="1"/>
      <c r="FN2645" s="1"/>
      <c r="FO2645" s="1"/>
      <c r="FP2645" s="1"/>
      <c r="FQ2645" s="1"/>
      <c r="FR2645" s="1"/>
      <c r="FS2645" s="1"/>
      <c r="FT2645" s="1"/>
      <c r="FU2645" s="1"/>
      <c r="FV2645" s="1"/>
      <c r="FW2645" s="1"/>
      <c r="FX2645" s="1"/>
      <c r="FY2645" s="1"/>
      <c r="FZ2645" s="1"/>
      <c r="GA2645" s="1"/>
      <c r="GB2645" s="1"/>
      <c r="GC2645" s="1"/>
      <c r="GD2645" s="1"/>
      <c r="GE2645" s="1"/>
      <c r="GF2645" s="1"/>
      <c r="GG2645" s="1"/>
      <c r="GH2645" s="1"/>
      <c r="GI2645" s="1"/>
      <c r="GJ2645" s="1"/>
      <c r="GK2645" s="1"/>
      <c r="GL2645" s="1"/>
      <c r="GM2645" s="1"/>
      <c r="GN2645" s="1"/>
      <c r="GO2645" s="1"/>
      <c r="GP2645" s="1"/>
      <c r="GQ2645" s="1"/>
      <c r="GR2645" s="1"/>
      <c r="GS2645" s="1"/>
      <c r="GT2645" s="1"/>
      <c r="GU2645" s="1"/>
      <c r="GV2645" s="1"/>
      <c r="GW2645" s="1"/>
      <c r="GX2645" s="1"/>
      <c r="GY2645" s="1"/>
      <c r="GZ2645" s="1"/>
      <c r="HA2645" s="1"/>
      <c r="HB2645" s="1"/>
      <c r="HC2645" s="1"/>
      <c r="HD2645" s="1"/>
      <c r="HE2645" s="1"/>
      <c r="HF2645" s="1"/>
      <c r="HG2645" s="1"/>
      <c r="HH2645" s="1"/>
      <c r="HI2645" s="1"/>
      <c r="HJ2645" s="1"/>
      <c r="HK2645" s="1"/>
      <c r="HL2645" s="1"/>
      <c r="HM2645" s="1"/>
      <c r="HN2645" s="1"/>
      <c r="HO2645" s="1"/>
      <c r="HP2645" s="1"/>
      <c r="HQ2645" s="1"/>
      <c r="HR2645" s="1"/>
      <c r="HS2645" s="1"/>
      <c r="HT2645" s="1"/>
      <c r="HU2645" s="1"/>
      <c r="HV2645" s="1"/>
      <c r="HW2645" s="1"/>
      <c r="HX2645" s="1"/>
      <c r="HY2645" s="1"/>
      <c r="HZ2645" s="1"/>
      <c r="IA2645" s="1"/>
      <c r="IB2645" s="1"/>
      <c r="IC2645" s="1"/>
      <c r="ID2645" s="1"/>
      <c r="IE2645" s="1"/>
      <c r="IF2645" s="1"/>
      <c r="IG2645" s="1"/>
      <c r="IH2645" s="1"/>
      <c r="II2645" s="1"/>
      <c r="IJ2645" s="1"/>
      <c r="IK2645" s="1"/>
      <c r="IL2645" s="1"/>
      <c r="IM2645" s="1"/>
      <c r="IN2645" s="1"/>
      <c r="IO2645" s="1"/>
      <c r="IP2645" s="1"/>
      <c r="IQ2645" s="1"/>
      <c r="IR2645" s="1"/>
      <c r="IS2645" s="1"/>
      <c r="IT2645" s="1"/>
      <c r="IU2645" s="1"/>
      <c r="IV2645" s="1"/>
      <c r="IW2645" s="1"/>
      <c r="IX2645" s="1"/>
      <c r="IY2645" s="1"/>
      <c r="IZ2645" s="1"/>
      <c r="JA2645" s="1"/>
      <c r="JB2645" s="50"/>
    </row>
    <row r="2646" spans="1:273" s="49" customFormat="1" ht="20" customHeight="1">
      <c r="B2646" s="120" t="s">
        <v>5225</v>
      </c>
      <c r="C2646" s="113">
        <v>20191</v>
      </c>
      <c r="D2646" s="104">
        <v>2019</v>
      </c>
      <c r="E2646" s="66" t="s">
        <v>2421</v>
      </c>
      <c r="F2646" s="145"/>
      <c r="G2646" s="358"/>
      <c r="H2646" s="68" t="s">
        <v>5226</v>
      </c>
      <c r="I2646" s="68" t="s">
        <v>53</v>
      </c>
      <c r="J2646" s="92">
        <v>2</v>
      </c>
      <c r="K2646" s="200">
        <v>100000</v>
      </c>
      <c r="L2646" s="68" t="s">
        <v>2816</v>
      </c>
      <c r="M2646" s="68" t="s">
        <v>69</v>
      </c>
      <c r="N2646" s="215">
        <v>3</v>
      </c>
      <c r="O2646" s="89">
        <v>5</v>
      </c>
      <c r="P2646" s="89">
        <v>6</v>
      </c>
      <c r="Q2646" s="68" t="s">
        <v>55</v>
      </c>
      <c r="R2646" s="68" t="s">
        <v>151</v>
      </c>
      <c r="S2646" s="6"/>
      <c r="T2646" s="6"/>
      <c r="U2646" s="6"/>
      <c r="V2646" s="6"/>
      <c r="W2646" s="6"/>
      <c r="X2646" s="6"/>
      <c r="Y2646" s="6"/>
      <c r="Z2646" s="6"/>
      <c r="AA2646" s="6"/>
      <c r="AB2646" s="6"/>
      <c r="AC2646" s="6"/>
      <c r="AD2646" s="6"/>
      <c r="AE2646" s="6"/>
      <c r="AF2646" s="6"/>
      <c r="AG2646" s="6"/>
      <c r="AH2646" s="6"/>
      <c r="AI2646" s="6"/>
      <c r="AJ2646" s="6"/>
      <c r="AK2646" s="6"/>
      <c r="AL2646" s="6"/>
      <c r="AM2646" s="6"/>
      <c r="AN2646" s="6"/>
      <c r="AO2646" s="6"/>
      <c r="AP2646" s="6"/>
      <c r="AQ2646" s="6"/>
      <c r="AR2646" s="7" t="s">
        <v>47</v>
      </c>
      <c r="AS2646" s="7" t="s">
        <v>53</v>
      </c>
      <c r="AT2646" s="6"/>
      <c r="AU2646" s="6"/>
      <c r="AV2646" s="6"/>
      <c r="AW2646" s="6"/>
      <c r="AX2646" s="6"/>
      <c r="AY2646" s="6"/>
      <c r="AZ2646" s="6"/>
      <c r="BA2646" s="6"/>
      <c r="BB2646" s="6"/>
      <c r="BC2646" s="6"/>
      <c r="BD2646" s="6"/>
      <c r="BE2646" s="6"/>
      <c r="BF2646" s="6"/>
      <c r="BG2646" s="6"/>
      <c r="BH2646" s="6"/>
      <c r="BI2646" s="6"/>
      <c r="BJ2646" s="6"/>
      <c r="BK2646" s="6"/>
      <c r="BL2646" s="6"/>
      <c r="BM2646" s="6"/>
      <c r="BN2646" s="6"/>
      <c r="BO2646" s="6"/>
      <c r="BP2646" s="6"/>
      <c r="BQ2646" s="6"/>
      <c r="BR2646" s="6"/>
      <c r="BS2646" s="6"/>
      <c r="BT2646" s="6"/>
      <c r="BU2646" s="6"/>
      <c r="BV2646" s="6"/>
      <c r="BW2646" s="6"/>
      <c r="BX2646" s="6"/>
      <c r="BY2646" s="6"/>
      <c r="BZ2646" s="6"/>
      <c r="CA2646" s="6"/>
      <c r="CB2646" s="6"/>
      <c r="CC2646" s="6"/>
      <c r="CD2646" s="6"/>
      <c r="CE2646" s="6"/>
      <c r="CF2646" s="6"/>
      <c r="CG2646" s="6"/>
      <c r="CH2646" s="6"/>
      <c r="CI2646" s="6"/>
      <c r="CJ2646" s="6"/>
      <c r="CK2646" s="6"/>
      <c r="CL2646" s="6"/>
      <c r="CM2646" s="6"/>
      <c r="CN2646" s="6"/>
      <c r="CO2646" s="6"/>
      <c r="CP2646" s="6"/>
      <c r="CQ2646" s="6"/>
      <c r="CR2646" s="6"/>
      <c r="CS2646" s="6"/>
      <c r="CT2646" s="6"/>
      <c r="CU2646" s="6"/>
      <c r="CV2646" s="6"/>
      <c r="CW2646" s="6"/>
      <c r="CX2646" s="6"/>
      <c r="CY2646" s="6"/>
      <c r="CZ2646" s="6"/>
      <c r="DA2646" s="6"/>
      <c r="DB2646" s="6"/>
      <c r="DC2646" s="6"/>
      <c r="DD2646" s="6"/>
      <c r="DE2646" s="6"/>
      <c r="DF2646" s="6"/>
      <c r="DG2646" s="6"/>
      <c r="DH2646" s="6"/>
      <c r="DI2646" s="6"/>
      <c r="DJ2646" s="6"/>
      <c r="DK2646" s="6"/>
      <c r="DL2646" s="6"/>
      <c r="DM2646" s="6"/>
      <c r="DN2646" s="6"/>
      <c r="DO2646" s="6"/>
      <c r="DP2646" s="6"/>
      <c r="DQ2646" s="6"/>
      <c r="DR2646" s="6"/>
      <c r="DS2646" s="6"/>
      <c r="DT2646" s="6"/>
      <c r="DU2646" s="6"/>
      <c r="DV2646" s="6"/>
      <c r="DW2646" s="6"/>
      <c r="DX2646" s="6"/>
      <c r="DY2646" s="6"/>
      <c r="DZ2646" s="6"/>
      <c r="EA2646" s="6"/>
      <c r="EB2646" s="6"/>
      <c r="EC2646" s="6"/>
      <c r="ED2646" s="6"/>
      <c r="EE2646" s="6"/>
      <c r="EF2646" s="6"/>
      <c r="EG2646" s="6"/>
      <c r="EH2646" s="6"/>
      <c r="EI2646" s="6"/>
      <c r="EJ2646" s="6"/>
      <c r="EK2646" s="6"/>
      <c r="EL2646" s="6"/>
      <c r="EM2646" s="6"/>
      <c r="EN2646" s="6"/>
      <c r="EO2646" s="6"/>
      <c r="EP2646" s="6"/>
      <c r="EQ2646" s="6"/>
      <c r="ER2646" s="6"/>
      <c r="ES2646" s="6"/>
      <c r="ET2646" s="6"/>
      <c r="EU2646" s="6"/>
      <c r="EV2646" s="6"/>
      <c r="EW2646" s="6"/>
      <c r="EX2646" s="6"/>
      <c r="EY2646" s="6"/>
      <c r="EZ2646" s="6"/>
      <c r="FA2646" s="6"/>
      <c r="FB2646" s="6"/>
      <c r="FC2646" s="6"/>
      <c r="FD2646" s="6"/>
      <c r="FE2646" s="6"/>
      <c r="FF2646" s="6"/>
      <c r="FG2646" s="6"/>
      <c r="FH2646" s="6"/>
      <c r="FI2646" s="6"/>
      <c r="FJ2646" s="6"/>
      <c r="FK2646" s="6"/>
      <c r="FL2646" s="6"/>
      <c r="FM2646" s="6"/>
      <c r="FN2646" s="6"/>
      <c r="FO2646" s="6"/>
      <c r="FP2646" s="6"/>
      <c r="FQ2646" s="6"/>
      <c r="FR2646" s="6"/>
      <c r="FS2646" s="6"/>
      <c r="FT2646" s="6"/>
      <c r="FU2646" s="6"/>
      <c r="FV2646" s="6"/>
      <c r="FW2646" s="6"/>
      <c r="FX2646" s="6"/>
      <c r="FY2646" s="6"/>
      <c r="FZ2646" s="6"/>
      <c r="GA2646" s="6"/>
      <c r="GB2646" s="6"/>
      <c r="GC2646" s="6"/>
      <c r="GD2646" s="6"/>
      <c r="GE2646" s="6"/>
      <c r="GF2646" s="6"/>
      <c r="GG2646" s="6"/>
      <c r="GH2646" s="6"/>
      <c r="GI2646" s="6"/>
      <c r="GJ2646" s="6"/>
      <c r="GK2646" s="6"/>
      <c r="GL2646" s="6"/>
      <c r="GM2646" s="6"/>
      <c r="GN2646" s="6"/>
      <c r="GO2646" s="6"/>
      <c r="GP2646" s="6"/>
      <c r="GQ2646" s="6"/>
      <c r="GR2646" s="6"/>
      <c r="GS2646" s="6"/>
      <c r="GT2646" s="6"/>
      <c r="GU2646" s="6"/>
      <c r="GV2646" s="6"/>
      <c r="GW2646" s="6"/>
      <c r="GX2646" s="6"/>
      <c r="GY2646" s="6"/>
      <c r="GZ2646" s="6"/>
      <c r="HA2646" s="6"/>
      <c r="HB2646" s="6"/>
      <c r="HC2646" s="6"/>
      <c r="HD2646" s="6"/>
      <c r="HE2646" s="6"/>
      <c r="HF2646" s="6"/>
      <c r="HG2646" s="6"/>
      <c r="HH2646" s="6"/>
      <c r="HI2646" s="6"/>
      <c r="HJ2646" s="6"/>
      <c r="HK2646" s="6"/>
      <c r="HL2646" s="6"/>
      <c r="HM2646" s="6"/>
      <c r="HN2646" s="6"/>
      <c r="HO2646" s="6"/>
      <c r="HP2646" s="6"/>
      <c r="HQ2646" s="6"/>
      <c r="HR2646" s="6"/>
      <c r="HS2646" s="6"/>
      <c r="HT2646" s="6"/>
      <c r="HU2646" s="6"/>
      <c r="HV2646" s="6"/>
      <c r="HW2646" s="6"/>
      <c r="HX2646" s="6"/>
      <c r="HY2646" s="6"/>
      <c r="HZ2646" s="6"/>
      <c r="IA2646" s="6"/>
      <c r="IB2646" s="6"/>
      <c r="IC2646" s="6"/>
      <c r="ID2646" s="6"/>
      <c r="IE2646" s="6"/>
      <c r="IF2646" s="6"/>
      <c r="IG2646" s="6"/>
      <c r="IH2646" s="6"/>
      <c r="II2646" s="6"/>
      <c r="IJ2646" s="6"/>
      <c r="IK2646" s="6"/>
      <c r="IL2646" s="6"/>
      <c r="IM2646" s="6"/>
      <c r="IN2646" s="6"/>
      <c r="IO2646" s="6"/>
      <c r="IP2646" s="6"/>
      <c r="IQ2646" s="6"/>
      <c r="IR2646" s="6"/>
      <c r="IS2646" s="6"/>
      <c r="IT2646" s="6"/>
      <c r="IU2646" s="6"/>
      <c r="IV2646" s="6"/>
      <c r="IW2646" s="6"/>
      <c r="IX2646" s="6"/>
      <c r="IY2646" s="6"/>
      <c r="IZ2646" s="6"/>
      <c r="JA2646" s="6"/>
      <c r="JB2646" s="6"/>
      <c r="JC2646" s="6"/>
      <c r="JD2646" s="6"/>
      <c r="JE2646" s="6"/>
      <c r="JF2646" s="6"/>
      <c r="JG2646" s="6"/>
      <c r="JH2646" s="6"/>
      <c r="JI2646" s="6"/>
      <c r="JJ2646" s="6"/>
      <c r="JK2646" s="6"/>
      <c r="JL2646" s="6"/>
      <c r="JM2646" s="6"/>
    </row>
    <row r="2647" spans="1:273" s="49" customFormat="1" ht="20" customHeight="1">
      <c r="B2647" s="120" t="s">
        <v>5231</v>
      </c>
      <c r="C2647" s="113">
        <v>20191</v>
      </c>
      <c r="D2647" s="104">
        <v>2019</v>
      </c>
      <c r="E2647" s="66" t="s">
        <v>2421</v>
      </c>
      <c r="F2647" s="145"/>
      <c r="G2647" s="358"/>
      <c r="H2647" s="68" t="s">
        <v>5232</v>
      </c>
      <c r="I2647" s="68" t="s">
        <v>53</v>
      </c>
      <c r="J2647" s="92">
        <v>30</v>
      </c>
      <c r="K2647" s="200">
        <v>130000</v>
      </c>
      <c r="L2647" s="68" t="s">
        <v>2816</v>
      </c>
      <c r="M2647" s="68" t="s">
        <v>69</v>
      </c>
      <c r="N2647" s="215">
        <v>3</v>
      </c>
      <c r="O2647" s="89">
        <v>5</v>
      </c>
      <c r="P2647" s="89">
        <v>6</v>
      </c>
      <c r="Q2647" s="68" t="s">
        <v>47</v>
      </c>
      <c r="R2647" s="68" t="s">
        <v>80</v>
      </c>
      <c r="S2647" s="6"/>
      <c r="T2647" s="6"/>
      <c r="U2647" s="6"/>
      <c r="V2647" s="6"/>
      <c r="W2647" s="6"/>
      <c r="X2647" s="6"/>
      <c r="Y2647" s="6"/>
      <c r="Z2647" s="6"/>
      <c r="AA2647" s="6"/>
      <c r="AB2647" s="6"/>
      <c r="AC2647" s="6"/>
      <c r="AD2647" s="6"/>
      <c r="AE2647" s="6"/>
      <c r="AF2647" s="48"/>
      <c r="AG2647" s="48"/>
      <c r="AH2647" s="48"/>
      <c r="AI2647" s="48"/>
      <c r="AJ2647" s="48"/>
      <c r="AK2647" s="48"/>
      <c r="AL2647" s="48"/>
      <c r="AM2647" s="48"/>
      <c r="AN2647" s="48"/>
      <c r="AO2647" s="48"/>
      <c r="AP2647" s="48"/>
      <c r="AQ2647" s="48"/>
      <c r="AR2647" s="48"/>
      <c r="AS2647" s="48"/>
      <c r="AT2647" s="48"/>
      <c r="AU2647" s="48"/>
      <c r="AV2647" s="48"/>
      <c r="AW2647" s="48"/>
      <c r="AX2647" s="48"/>
      <c r="AY2647" s="48"/>
      <c r="AZ2647" s="48"/>
      <c r="BA2647" s="48"/>
      <c r="BB2647" s="48"/>
      <c r="BC2647" s="48"/>
      <c r="BD2647" s="48"/>
      <c r="BE2647" s="48"/>
      <c r="BF2647" s="48"/>
      <c r="BG2647" s="48"/>
      <c r="BH2647" s="48"/>
      <c r="BI2647" s="48"/>
      <c r="BJ2647" s="48"/>
      <c r="BK2647" s="48"/>
      <c r="BL2647" s="48"/>
      <c r="BM2647" s="48"/>
      <c r="BN2647" s="48"/>
      <c r="BO2647" s="48"/>
      <c r="BP2647" s="48"/>
      <c r="BQ2647" s="48"/>
      <c r="BR2647" s="48"/>
      <c r="BS2647" s="48"/>
      <c r="BT2647" s="48"/>
      <c r="BU2647" s="48"/>
      <c r="BV2647" s="48"/>
      <c r="BW2647" s="48"/>
      <c r="BX2647" s="48"/>
      <c r="BY2647" s="48"/>
      <c r="BZ2647" s="48"/>
      <c r="CA2647" s="48"/>
      <c r="CB2647" s="48"/>
      <c r="CC2647" s="48"/>
      <c r="CD2647" s="48"/>
      <c r="CE2647" s="48"/>
      <c r="CF2647" s="48"/>
      <c r="CG2647" s="48"/>
      <c r="CH2647" s="48"/>
      <c r="CI2647" s="48"/>
      <c r="CJ2647" s="48"/>
      <c r="CK2647" s="48"/>
      <c r="CL2647" s="48"/>
      <c r="CM2647" s="48"/>
      <c r="CN2647" s="48"/>
      <c r="CO2647" s="48"/>
      <c r="CP2647" s="48"/>
      <c r="CQ2647" s="48"/>
      <c r="CR2647" s="48"/>
      <c r="CS2647" s="48"/>
      <c r="CT2647" s="48"/>
      <c r="CU2647" s="48"/>
      <c r="CV2647" s="48"/>
      <c r="CW2647" s="48"/>
      <c r="CX2647" s="48"/>
      <c r="CY2647" s="48"/>
      <c r="CZ2647" s="48"/>
      <c r="DA2647" s="48"/>
      <c r="DB2647" s="48"/>
      <c r="DC2647" s="48"/>
      <c r="DD2647" s="48"/>
      <c r="DE2647" s="48"/>
      <c r="DF2647" s="48"/>
      <c r="DG2647" s="48"/>
      <c r="DH2647" s="48"/>
      <c r="DI2647" s="48"/>
      <c r="DJ2647" s="48"/>
      <c r="DK2647" s="48"/>
      <c r="DL2647" s="48"/>
      <c r="DM2647" s="48"/>
      <c r="DN2647" s="48"/>
      <c r="DO2647" s="48"/>
      <c r="DP2647" s="48"/>
      <c r="DQ2647" s="48"/>
      <c r="DR2647" s="48"/>
      <c r="DS2647" s="48"/>
      <c r="DT2647" s="48"/>
      <c r="DU2647" s="48"/>
      <c r="DV2647" s="48"/>
      <c r="DW2647" s="48"/>
      <c r="DX2647" s="48"/>
      <c r="DY2647" s="48"/>
      <c r="DZ2647" s="48"/>
      <c r="EA2647" s="48"/>
      <c r="EB2647" s="48"/>
      <c r="EC2647" s="48"/>
      <c r="ED2647" s="48"/>
      <c r="EE2647" s="48"/>
      <c r="EF2647" s="48"/>
      <c r="EG2647" s="48"/>
      <c r="EH2647" s="48"/>
      <c r="EI2647" s="48"/>
      <c r="EJ2647" s="48"/>
      <c r="EK2647" s="48"/>
      <c r="EL2647" s="48"/>
      <c r="EM2647" s="48"/>
      <c r="EN2647" s="48"/>
      <c r="EO2647" s="48"/>
      <c r="EP2647" s="48"/>
      <c r="EQ2647" s="48"/>
      <c r="ER2647" s="48"/>
      <c r="ES2647" s="48"/>
      <c r="ET2647" s="48"/>
      <c r="EU2647" s="48"/>
      <c r="EV2647" s="48"/>
      <c r="EW2647" s="48"/>
      <c r="EX2647" s="48"/>
      <c r="EY2647" s="48"/>
      <c r="EZ2647" s="48"/>
      <c r="FA2647" s="48"/>
      <c r="FB2647" s="48"/>
      <c r="FC2647" s="48"/>
      <c r="FD2647" s="48"/>
      <c r="FE2647" s="48"/>
      <c r="FF2647" s="48"/>
      <c r="FG2647" s="48"/>
      <c r="FH2647" s="48"/>
      <c r="FI2647" s="48"/>
      <c r="FJ2647" s="48"/>
      <c r="FK2647" s="48"/>
      <c r="FL2647" s="48"/>
      <c r="FM2647" s="48"/>
      <c r="FN2647" s="48"/>
      <c r="FO2647" s="48"/>
      <c r="FP2647" s="48"/>
      <c r="FQ2647" s="48"/>
      <c r="FR2647" s="48"/>
      <c r="FS2647" s="48"/>
      <c r="FT2647" s="48"/>
      <c r="FU2647" s="48"/>
      <c r="FV2647" s="48"/>
      <c r="FW2647" s="48"/>
      <c r="FX2647" s="48"/>
      <c r="FY2647" s="48"/>
      <c r="FZ2647" s="48"/>
      <c r="GA2647" s="48"/>
      <c r="GB2647" s="48"/>
      <c r="GC2647" s="48"/>
      <c r="GD2647" s="48"/>
      <c r="GE2647" s="48"/>
      <c r="GF2647" s="48"/>
      <c r="GG2647" s="48"/>
      <c r="GH2647" s="48"/>
      <c r="GI2647" s="48"/>
      <c r="GJ2647" s="48"/>
      <c r="GK2647" s="48"/>
      <c r="GL2647" s="48"/>
      <c r="GM2647" s="48"/>
      <c r="GN2647" s="48"/>
      <c r="GO2647" s="48"/>
      <c r="GP2647" s="48"/>
      <c r="GQ2647" s="48"/>
      <c r="GR2647" s="48"/>
      <c r="GS2647" s="48"/>
      <c r="GT2647" s="48"/>
      <c r="GU2647" s="48"/>
      <c r="GV2647" s="48"/>
      <c r="GW2647" s="48"/>
      <c r="GX2647" s="48"/>
      <c r="GY2647" s="48"/>
      <c r="GZ2647" s="48"/>
      <c r="HA2647" s="48"/>
      <c r="HB2647" s="48"/>
      <c r="HC2647" s="48"/>
      <c r="HD2647" s="48"/>
      <c r="HE2647" s="48"/>
      <c r="HF2647" s="48"/>
      <c r="HG2647" s="48"/>
      <c r="HH2647" s="48"/>
      <c r="HI2647" s="48"/>
      <c r="HJ2647" s="48"/>
      <c r="HK2647" s="48"/>
      <c r="HL2647" s="48"/>
      <c r="HM2647" s="48"/>
      <c r="HN2647" s="48"/>
      <c r="HO2647" s="48"/>
      <c r="HP2647" s="48"/>
      <c r="HQ2647" s="48"/>
      <c r="HR2647" s="48"/>
      <c r="HS2647" s="48"/>
      <c r="HT2647" s="48"/>
      <c r="HU2647" s="48"/>
      <c r="HV2647" s="48"/>
      <c r="HW2647" s="48"/>
      <c r="HX2647" s="48"/>
      <c r="HY2647" s="48"/>
      <c r="HZ2647" s="48"/>
      <c r="IA2647" s="48"/>
      <c r="IB2647" s="48"/>
      <c r="IC2647" s="48"/>
      <c r="ID2647" s="48"/>
      <c r="IE2647" s="48"/>
      <c r="IF2647" s="48"/>
      <c r="IG2647" s="48"/>
      <c r="IH2647" s="48"/>
      <c r="II2647" s="48"/>
      <c r="IJ2647" s="48"/>
      <c r="IK2647" s="48"/>
      <c r="IL2647" s="48"/>
      <c r="IM2647" s="48"/>
      <c r="IN2647" s="48"/>
      <c r="IO2647" s="48"/>
      <c r="IP2647" s="48"/>
      <c r="IQ2647" s="48"/>
      <c r="IR2647" s="48"/>
      <c r="IS2647" s="48"/>
      <c r="IT2647" s="48"/>
      <c r="IU2647" s="48"/>
      <c r="IV2647" s="48"/>
      <c r="IW2647" s="48"/>
      <c r="IX2647" s="48"/>
      <c r="IY2647" s="48"/>
      <c r="IZ2647" s="48"/>
      <c r="JA2647" s="48"/>
    </row>
    <row r="2648" spans="1:273" s="49" customFormat="1" ht="20" customHeight="1">
      <c r="B2648" s="120" t="s">
        <v>5239</v>
      </c>
      <c r="C2648" s="113">
        <v>20191</v>
      </c>
      <c r="D2648" s="104">
        <v>2019</v>
      </c>
      <c r="E2648" s="66" t="s">
        <v>2421</v>
      </c>
      <c r="F2648" s="145"/>
      <c r="G2648" s="358"/>
      <c r="H2648" s="68" t="s">
        <v>3889</v>
      </c>
      <c r="I2648" s="68" t="s">
        <v>53</v>
      </c>
      <c r="J2648" s="92">
        <v>34</v>
      </c>
      <c r="K2648" s="200">
        <v>151200</v>
      </c>
      <c r="L2648" s="68" t="s">
        <v>2816</v>
      </c>
      <c r="M2648" s="68" t="s">
        <v>69</v>
      </c>
      <c r="N2648" s="215">
        <v>3</v>
      </c>
      <c r="O2648" s="89">
        <v>5</v>
      </c>
      <c r="P2648" s="89">
        <v>6</v>
      </c>
      <c r="Q2648" s="68" t="s">
        <v>55</v>
      </c>
      <c r="R2648" s="68" t="s">
        <v>111</v>
      </c>
      <c r="S2648" s="6"/>
      <c r="T2648" s="6"/>
      <c r="U2648" s="6"/>
      <c r="V2648" s="6"/>
      <c r="W2648" s="6"/>
      <c r="X2648" s="6"/>
      <c r="Y2648" s="6"/>
      <c r="Z2648" s="6"/>
      <c r="AA2648" s="6"/>
      <c r="AB2648" s="6"/>
      <c r="AC2648" s="6"/>
      <c r="AD2648" s="6"/>
      <c r="AE2648" s="6"/>
      <c r="AF2648" s="6"/>
      <c r="AG2648" s="6"/>
      <c r="AH2648" s="6"/>
      <c r="AI2648" s="6"/>
      <c r="AJ2648" s="6"/>
      <c r="AK2648" s="6"/>
      <c r="AL2648" s="6"/>
      <c r="AM2648" s="6"/>
      <c r="AN2648" s="6"/>
      <c r="AO2648" s="6"/>
      <c r="AP2648" s="6"/>
      <c r="AQ2648" s="6"/>
      <c r="AR2648" s="7" t="s">
        <v>47</v>
      </c>
      <c r="AS2648" s="7" t="s">
        <v>53</v>
      </c>
      <c r="AT2648" s="6"/>
      <c r="AU2648" s="6"/>
      <c r="AV2648" s="6"/>
      <c r="AW2648" s="6"/>
      <c r="AX2648" s="6"/>
      <c r="AY2648" s="6"/>
      <c r="AZ2648" s="6"/>
      <c r="BA2648" s="6"/>
      <c r="BB2648" s="6"/>
      <c r="BC2648" s="6"/>
      <c r="BD2648" s="6"/>
      <c r="BE2648" s="6"/>
      <c r="BF2648" s="6"/>
      <c r="BG2648" s="6"/>
      <c r="BH2648" s="6"/>
      <c r="BI2648" s="6"/>
      <c r="BJ2648" s="6"/>
      <c r="BK2648" s="6"/>
      <c r="BL2648" s="6"/>
      <c r="BM2648" s="6"/>
      <c r="BN2648" s="6"/>
      <c r="BO2648" s="6"/>
      <c r="BP2648" s="6"/>
      <c r="BQ2648" s="6"/>
      <c r="BR2648" s="6"/>
      <c r="BS2648" s="6"/>
      <c r="BT2648" s="6"/>
      <c r="BU2648" s="6"/>
      <c r="BV2648" s="6"/>
      <c r="BW2648" s="6"/>
      <c r="BX2648" s="6"/>
      <c r="BY2648" s="6"/>
      <c r="BZ2648" s="6"/>
      <c r="CA2648" s="6"/>
      <c r="CB2648" s="6"/>
      <c r="CC2648" s="6"/>
      <c r="CD2648" s="6"/>
      <c r="CE2648" s="6"/>
      <c r="CF2648" s="6"/>
      <c r="CG2648" s="6"/>
      <c r="CH2648" s="6"/>
      <c r="CI2648" s="6"/>
      <c r="CJ2648" s="6"/>
      <c r="CK2648" s="6"/>
      <c r="CL2648" s="6"/>
      <c r="CM2648" s="6"/>
      <c r="CN2648" s="6"/>
      <c r="CO2648" s="6"/>
      <c r="CP2648" s="6"/>
      <c r="CQ2648" s="6"/>
      <c r="CR2648" s="6"/>
      <c r="CS2648" s="6"/>
      <c r="CT2648" s="6"/>
      <c r="CU2648" s="6"/>
      <c r="CV2648" s="6"/>
      <c r="CW2648" s="6"/>
      <c r="CX2648" s="6"/>
      <c r="CY2648" s="6"/>
      <c r="CZ2648" s="6"/>
      <c r="DA2648" s="6"/>
      <c r="DB2648" s="6"/>
      <c r="DC2648" s="6"/>
      <c r="DD2648" s="6"/>
      <c r="DE2648" s="6"/>
      <c r="DF2648" s="6"/>
      <c r="DG2648" s="6"/>
      <c r="DH2648" s="6"/>
      <c r="DI2648" s="6"/>
      <c r="DJ2648" s="6"/>
      <c r="DK2648" s="6"/>
      <c r="DL2648" s="6"/>
      <c r="DM2648" s="6"/>
      <c r="DN2648" s="6"/>
      <c r="DO2648" s="6"/>
      <c r="DP2648" s="6"/>
      <c r="DQ2648" s="6"/>
      <c r="DR2648" s="6"/>
      <c r="DS2648" s="6"/>
      <c r="DT2648" s="6"/>
      <c r="DU2648" s="6"/>
      <c r="DV2648" s="6"/>
      <c r="DW2648" s="6"/>
      <c r="DX2648" s="6"/>
      <c r="DY2648" s="6"/>
      <c r="DZ2648" s="6"/>
      <c r="EA2648" s="6"/>
      <c r="EB2648" s="6"/>
      <c r="EC2648" s="6"/>
      <c r="ED2648" s="6"/>
      <c r="EE2648" s="6"/>
      <c r="EF2648" s="6"/>
      <c r="EG2648" s="6"/>
      <c r="EH2648" s="6"/>
      <c r="EI2648" s="6"/>
      <c r="EJ2648" s="6"/>
      <c r="EK2648" s="6"/>
      <c r="EL2648" s="6"/>
      <c r="EM2648" s="6"/>
      <c r="EN2648" s="6"/>
      <c r="EO2648" s="6"/>
      <c r="EP2648" s="6"/>
      <c r="EQ2648" s="6"/>
      <c r="ER2648" s="6"/>
      <c r="ES2648" s="6"/>
      <c r="ET2648" s="6"/>
      <c r="EU2648" s="6"/>
      <c r="EV2648" s="6"/>
      <c r="EW2648" s="6"/>
      <c r="EX2648" s="6"/>
      <c r="EY2648" s="6"/>
      <c r="EZ2648" s="6"/>
      <c r="FA2648" s="6"/>
      <c r="FB2648" s="6"/>
      <c r="FC2648" s="6"/>
      <c r="FD2648" s="6"/>
      <c r="FE2648" s="6"/>
      <c r="FF2648" s="6"/>
      <c r="FG2648" s="6"/>
      <c r="FH2648" s="6"/>
      <c r="FI2648" s="6"/>
      <c r="FJ2648" s="6"/>
      <c r="FK2648" s="6"/>
      <c r="FL2648" s="6"/>
      <c r="FM2648" s="6"/>
      <c r="FN2648" s="6"/>
      <c r="FO2648" s="6"/>
      <c r="FP2648" s="6"/>
      <c r="FQ2648" s="6"/>
      <c r="FR2648" s="6"/>
      <c r="FS2648" s="6"/>
      <c r="FT2648" s="6"/>
      <c r="FU2648" s="6"/>
      <c r="FV2648" s="6"/>
      <c r="FW2648" s="6"/>
      <c r="FX2648" s="6"/>
      <c r="FY2648" s="6"/>
      <c r="FZ2648" s="6"/>
      <c r="GA2648" s="6"/>
      <c r="GB2648" s="6"/>
      <c r="GC2648" s="6"/>
      <c r="GD2648" s="6"/>
      <c r="GE2648" s="6"/>
      <c r="GF2648" s="6"/>
      <c r="GG2648" s="6"/>
      <c r="GH2648" s="6"/>
      <c r="GI2648" s="6"/>
      <c r="GJ2648" s="6"/>
      <c r="GK2648" s="6"/>
      <c r="GL2648" s="6"/>
      <c r="GM2648" s="6"/>
      <c r="GN2648" s="6"/>
      <c r="GO2648" s="6"/>
      <c r="GP2648" s="6"/>
      <c r="GQ2648" s="6"/>
      <c r="GR2648" s="6"/>
      <c r="GS2648" s="6"/>
      <c r="GT2648" s="6"/>
      <c r="GU2648" s="6"/>
      <c r="GV2648" s="6"/>
      <c r="GW2648" s="6"/>
      <c r="GX2648" s="6"/>
      <c r="GY2648" s="6"/>
      <c r="GZ2648" s="6"/>
      <c r="HA2648" s="6"/>
      <c r="HB2648" s="6"/>
      <c r="HC2648" s="6"/>
      <c r="HD2648" s="6"/>
      <c r="HE2648" s="6"/>
      <c r="HF2648" s="6"/>
      <c r="HG2648" s="6"/>
      <c r="HH2648" s="6"/>
      <c r="HI2648" s="6"/>
      <c r="HJ2648" s="6"/>
      <c r="HK2648" s="6"/>
      <c r="HL2648" s="6"/>
      <c r="HM2648" s="6"/>
      <c r="HN2648" s="6"/>
      <c r="HO2648" s="6"/>
      <c r="HP2648" s="6"/>
      <c r="HQ2648" s="6"/>
      <c r="HR2648" s="6"/>
      <c r="HS2648" s="6"/>
      <c r="HT2648" s="6"/>
      <c r="HU2648" s="6"/>
      <c r="HV2648" s="6"/>
      <c r="HW2648" s="6"/>
      <c r="HX2648" s="6"/>
      <c r="HY2648" s="6"/>
      <c r="HZ2648" s="6"/>
      <c r="IA2648" s="6"/>
      <c r="IB2648" s="6"/>
      <c r="IC2648" s="6"/>
      <c r="ID2648" s="6"/>
      <c r="IE2648" s="6"/>
      <c r="IF2648" s="6"/>
      <c r="IG2648" s="6"/>
      <c r="IH2648" s="6"/>
      <c r="II2648" s="6"/>
      <c r="IJ2648" s="6"/>
      <c r="IK2648" s="6"/>
      <c r="IL2648" s="6"/>
      <c r="IM2648" s="6"/>
      <c r="IN2648" s="6"/>
      <c r="IO2648" s="6"/>
      <c r="IP2648" s="6"/>
      <c r="IQ2648" s="6"/>
      <c r="IR2648" s="6"/>
      <c r="IS2648" s="6"/>
      <c r="IT2648" s="6"/>
      <c r="IU2648" s="6"/>
      <c r="IV2648" s="6"/>
      <c r="IW2648" s="6"/>
      <c r="IX2648" s="6"/>
      <c r="IY2648" s="6"/>
      <c r="IZ2648" s="6"/>
      <c r="JA2648" s="6"/>
      <c r="JB2648" s="6"/>
      <c r="JC2648" s="6"/>
      <c r="JD2648" s="6"/>
      <c r="JE2648" s="6"/>
      <c r="JF2648" s="6"/>
      <c r="JG2648" s="6"/>
      <c r="JH2648" s="6"/>
      <c r="JI2648" s="6"/>
      <c r="JJ2648" s="6"/>
      <c r="JK2648" s="6"/>
      <c r="JL2648" s="6"/>
      <c r="JM2648" s="6"/>
    </row>
    <row r="2649" spans="1:273" s="49" customFormat="1" ht="20" customHeight="1">
      <c r="B2649" s="120" t="s">
        <v>8198</v>
      </c>
      <c r="C2649" s="113">
        <v>20201</v>
      </c>
      <c r="D2649" s="98">
        <v>2020</v>
      </c>
      <c r="E2649" s="45" t="s">
        <v>2421</v>
      </c>
      <c r="F2649" s="146"/>
      <c r="G2649" s="359"/>
      <c r="H2649" s="46" t="s">
        <v>8199</v>
      </c>
      <c r="I2649" s="46" t="s">
        <v>53</v>
      </c>
      <c r="J2649" s="90">
        <v>3</v>
      </c>
      <c r="K2649" s="198">
        <v>215442</v>
      </c>
      <c r="L2649" s="46" t="s">
        <v>8197</v>
      </c>
      <c r="M2649" s="46" t="s">
        <v>69</v>
      </c>
      <c r="N2649" s="215">
        <v>3</v>
      </c>
      <c r="O2649" s="90">
        <v>5</v>
      </c>
      <c r="P2649" s="89">
        <v>6</v>
      </c>
      <c r="Q2649" s="46" t="s">
        <v>55</v>
      </c>
      <c r="R2649" s="46" t="s">
        <v>120</v>
      </c>
      <c r="S2649" s="48"/>
      <c r="T2649" s="48"/>
      <c r="U2649" s="48"/>
      <c r="V2649" s="48"/>
      <c r="W2649" s="48"/>
      <c r="X2649" s="48"/>
      <c r="Y2649" s="48"/>
      <c r="Z2649" s="48"/>
      <c r="AA2649" s="48"/>
      <c r="AB2649" s="48"/>
      <c r="AC2649" s="48"/>
      <c r="AD2649" s="48"/>
      <c r="AE2649" s="48"/>
      <c r="AF2649" s="48"/>
      <c r="AG2649" s="48"/>
      <c r="AH2649" s="48"/>
      <c r="AI2649" s="48"/>
      <c r="AJ2649" s="48"/>
      <c r="AK2649" s="48"/>
      <c r="AL2649" s="48"/>
      <c r="AM2649" s="48"/>
      <c r="AN2649" s="48"/>
      <c r="AO2649" s="48"/>
      <c r="AP2649" s="48"/>
      <c r="AQ2649" s="48"/>
      <c r="AR2649" s="48"/>
      <c r="AS2649" s="48"/>
      <c r="AT2649" s="48"/>
      <c r="AU2649" s="48"/>
      <c r="AV2649" s="48"/>
      <c r="AW2649" s="48"/>
      <c r="AX2649" s="48"/>
      <c r="AY2649" s="48"/>
      <c r="AZ2649" s="48"/>
      <c r="BA2649" s="48"/>
      <c r="BB2649" s="48"/>
      <c r="BC2649" s="48"/>
      <c r="BD2649" s="48"/>
      <c r="BE2649" s="48"/>
      <c r="BF2649" s="48"/>
      <c r="BG2649" s="48"/>
      <c r="BH2649" s="48"/>
      <c r="BI2649" s="48"/>
      <c r="BJ2649" s="48"/>
      <c r="BK2649" s="48"/>
      <c r="BL2649" s="48"/>
      <c r="BM2649" s="48"/>
      <c r="BN2649" s="48"/>
      <c r="BO2649" s="48"/>
      <c r="BP2649" s="48"/>
      <c r="BQ2649" s="48"/>
      <c r="BR2649" s="48"/>
      <c r="BS2649" s="48"/>
      <c r="BT2649" s="48"/>
      <c r="BU2649" s="48"/>
      <c r="BV2649" s="48"/>
      <c r="BW2649" s="48"/>
      <c r="BX2649" s="48"/>
      <c r="BY2649" s="48"/>
      <c r="BZ2649" s="48"/>
      <c r="CA2649" s="48"/>
      <c r="CB2649" s="48"/>
      <c r="CC2649" s="48"/>
      <c r="CD2649" s="48"/>
      <c r="CE2649" s="48"/>
      <c r="CF2649" s="48"/>
      <c r="CG2649" s="48"/>
      <c r="CH2649" s="48"/>
      <c r="CI2649" s="48"/>
      <c r="CJ2649" s="48"/>
      <c r="CK2649" s="48"/>
      <c r="CL2649" s="48"/>
      <c r="CM2649" s="48"/>
      <c r="CN2649" s="48"/>
      <c r="CO2649" s="48"/>
      <c r="CP2649" s="48"/>
      <c r="CQ2649" s="48"/>
      <c r="CR2649" s="48"/>
      <c r="CS2649" s="48"/>
      <c r="CT2649" s="48"/>
      <c r="CU2649" s="48"/>
      <c r="CV2649" s="48"/>
      <c r="CW2649" s="48"/>
      <c r="CX2649" s="48"/>
      <c r="CY2649" s="48"/>
      <c r="CZ2649" s="48"/>
      <c r="DA2649" s="48"/>
      <c r="DB2649" s="48"/>
      <c r="DC2649" s="48"/>
      <c r="DD2649" s="48"/>
      <c r="DE2649" s="48"/>
      <c r="DF2649" s="48"/>
      <c r="DG2649" s="48"/>
      <c r="DH2649" s="48"/>
      <c r="DI2649" s="48"/>
      <c r="DJ2649" s="48"/>
      <c r="DK2649" s="48"/>
      <c r="DL2649" s="48"/>
      <c r="DM2649" s="48"/>
      <c r="DN2649" s="48"/>
      <c r="DO2649" s="48"/>
      <c r="DP2649" s="48"/>
      <c r="DQ2649" s="48"/>
      <c r="DR2649" s="48"/>
      <c r="DS2649" s="48"/>
      <c r="DT2649" s="48"/>
      <c r="DU2649" s="48"/>
      <c r="DV2649" s="48"/>
      <c r="DW2649" s="48"/>
      <c r="DX2649" s="48"/>
      <c r="DY2649" s="48"/>
      <c r="DZ2649" s="48"/>
      <c r="EA2649" s="48"/>
      <c r="EB2649" s="48"/>
      <c r="EC2649" s="48"/>
      <c r="ED2649" s="48"/>
      <c r="EE2649" s="48"/>
      <c r="EF2649" s="48"/>
      <c r="EG2649" s="48"/>
      <c r="EH2649" s="48"/>
      <c r="EI2649" s="48"/>
      <c r="EJ2649" s="48"/>
      <c r="EK2649" s="48"/>
      <c r="EL2649" s="48"/>
      <c r="EM2649" s="48"/>
      <c r="EN2649" s="48"/>
      <c r="EO2649" s="48"/>
      <c r="EP2649" s="48"/>
      <c r="EQ2649" s="48"/>
      <c r="ER2649" s="48"/>
      <c r="ES2649" s="48"/>
      <c r="ET2649" s="48"/>
      <c r="EU2649" s="48"/>
      <c r="EV2649" s="48"/>
      <c r="EW2649" s="48"/>
      <c r="EX2649" s="48"/>
      <c r="EY2649" s="48"/>
      <c r="EZ2649" s="48"/>
      <c r="FA2649" s="48"/>
      <c r="FB2649" s="48"/>
      <c r="FC2649" s="48"/>
      <c r="FD2649" s="48"/>
      <c r="FE2649" s="48"/>
      <c r="FF2649" s="48"/>
      <c r="FG2649" s="48"/>
      <c r="FH2649" s="48"/>
      <c r="FI2649" s="48"/>
      <c r="FJ2649" s="48"/>
      <c r="FK2649" s="48"/>
      <c r="FL2649" s="48"/>
      <c r="FM2649" s="48"/>
      <c r="FN2649" s="48"/>
      <c r="FO2649" s="48"/>
      <c r="FP2649" s="48"/>
      <c r="FQ2649" s="48"/>
      <c r="FR2649" s="48"/>
      <c r="FS2649" s="48"/>
      <c r="FT2649" s="48"/>
      <c r="FU2649" s="48"/>
      <c r="FV2649" s="48"/>
      <c r="FW2649" s="48"/>
      <c r="FX2649" s="48"/>
      <c r="FY2649" s="48"/>
      <c r="FZ2649" s="48"/>
      <c r="GA2649" s="48"/>
      <c r="GB2649" s="48"/>
      <c r="GC2649" s="48"/>
      <c r="GD2649" s="48"/>
      <c r="GE2649" s="48"/>
      <c r="GF2649" s="48"/>
      <c r="GG2649" s="48"/>
      <c r="GH2649" s="48"/>
      <c r="GI2649" s="48"/>
      <c r="GJ2649" s="48"/>
      <c r="GK2649" s="48"/>
      <c r="GL2649" s="48"/>
      <c r="GM2649" s="48"/>
      <c r="GN2649" s="48"/>
      <c r="GO2649" s="48"/>
      <c r="GP2649" s="48"/>
      <c r="GQ2649" s="48"/>
      <c r="GR2649" s="48"/>
      <c r="GS2649" s="48"/>
      <c r="GT2649" s="48"/>
      <c r="GU2649" s="48"/>
      <c r="GV2649" s="48"/>
      <c r="GW2649" s="48"/>
      <c r="GX2649" s="48"/>
      <c r="GY2649" s="48"/>
      <c r="GZ2649" s="48"/>
      <c r="HA2649" s="48"/>
      <c r="HB2649" s="48"/>
      <c r="HC2649" s="48"/>
      <c r="HD2649" s="48"/>
      <c r="HE2649" s="48"/>
      <c r="HF2649" s="48"/>
      <c r="HG2649" s="48"/>
      <c r="HH2649" s="48"/>
      <c r="HI2649" s="48"/>
      <c r="HJ2649" s="48"/>
      <c r="HK2649" s="48"/>
      <c r="HL2649" s="48"/>
      <c r="HM2649" s="48"/>
      <c r="HN2649" s="48"/>
      <c r="HO2649" s="48"/>
      <c r="HP2649" s="48"/>
      <c r="HQ2649" s="48"/>
      <c r="HR2649" s="48"/>
      <c r="HS2649" s="48"/>
      <c r="HT2649" s="48"/>
      <c r="HU2649" s="48"/>
      <c r="HV2649" s="48"/>
      <c r="HW2649" s="48"/>
      <c r="HX2649" s="48"/>
      <c r="HY2649" s="48"/>
      <c r="HZ2649" s="48"/>
      <c r="IA2649" s="48"/>
      <c r="IB2649" s="48"/>
      <c r="IC2649" s="48"/>
      <c r="ID2649" s="48"/>
      <c r="IE2649" s="48"/>
      <c r="IF2649" s="48"/>
      <c r="IG2649" s="48"/>
      <c r="IH2649" s="48"/>
      <c r="II2649" s="48"/>
      <c r="IJ2649" s="48"/>
      <c r="IK2649" s="48"/>
      <c r="IL2649" s="48"/>
      <c r="IM2649" s="48"/>
      <c r="IN2649" s="48"/>
      <c r="IO2649" s="48"/>
      <c r="IP2649" s="48"/>
      <c r="IQ2649" s="48"/>
      <c r="IR2649" s="48"/>
      <c r="IS2649" s="48"/>
      <c r="IT2649" s="48"/>
      <c r="IU2649" s="48"/>
      <c r="IV2649" s="48"/>
      <c r="IW2649" s="48"/>
      <c r="IX2649" s="48"/>
      <c r="IY2649" s="48"/>
      <c r="IZ2649" s="48"/>
      <c r="JA2649" s="48"/>
    </row>
    <row r="2650" spans="1:273" s="49" customFormat="1" ht="20" customHeight="1">
      <c r="B2650" s="121" t="s">
        <v>2433</v>
      </c>
      <c r="C2650" s="122">
        <v>20181</v>
      </c>
      <c r="D2650" s="104">
        <v>2018</v>
      </c>
      <c r="E2650" s="66" t="s">
        <v>2421</v>
      </c>
      <c r="F2650" s="145"/>
      <c r="G2650" s="358"/>
      <c r="H2650" s="68" t="s">
        <v>2434</v>
      </c>
      <c r="I2650" s="68"/>
      <c r="J2650" s="92">
        <v>27</v>
      </c>
      <c r="K2650" s="200">
        <v>497162</v>
      </c>
      <c r="L2650" s="68" t="s">
        <v>2816</v>
      </c>
      <c r="M2650" s="68" t="s">
        <v>69</v>
      </c>
      <c r="N2650" s="215">
        <v>3</v>
      </c>
      <c r="O2650" s="92">
        <v>5</v>
      </c>
      <c r="P2650" s="89">
        <v>6</v>
      </c>
      <c r="Q2650" s="70"/>
      <c r="R2650" s="75" t="s">
        <v>219</v>
      </c>
      <c r="S2650" s="13">
        <v>11</v>
      </c>
      <c r="T2650" s="13">
        <v>12</v>
      </c>
      <c r="U2650" s="7"/>
      <c r="V2650" s="7"/>
      <c r="W2650" s="7"/>
      <c r="X2650" s="7"/>
      <c r="Y2650" s="13">
        <v>8</v>
      </c>
      <c r="Z2650" s="13"/>
      <c r="AA2650" s="7"/>
      <c r="AB2650" s="7"/>
      <c r="AC2650" s="7"/>
      <c r="AD2650" s="7"/>
      <c r="AE2650" s="6" t="s">
        <v>2435</v>
      </c>
      <c r="AF2650" s="6"/>
      <c r="AG2650" s="6"/>
      <c r="AH2650" s="6"/>
      <c r="AI2650" s="6"/>
      <c r="AJ2650" s="6"/>
      <c r="AK2650" s="6"/>
      <c r="AL2650" s="6"/>
      <c r="AM2650" s="6"/>
      <c r="AN2650" s="6"/>
      <c r="AO2650" s="6"/>
      <c r="AP2650" s="6"/>
      <c r="AQ2650" s="6"/>
      <c r="AR2650" s="7" t="s">
        <v>47</v>
      </c>
      <c r="AS2650" s="7" t="s">
        <v>53</v>
      </c>
      <c r="AT2650" s="6"/>
      <c r="AU2650" s="6"/>
      <c r="AV2650" s="6"/>
      <c r="AW2650" s="6"/>
      <c r="AX2650" s="6"/>
      <c r="AY2650" s="6"/>
      <c r="AZ2650" s="6"/>
      <c r="BA2650" s="6"/>
      <c r="BB2650" s="6"/>
      <c r="BC2650" s="6"/>
      <c r="BD2650" s="6"/>
      <c r="BE2650" s="6"/>
      <c r="BF2650" s="6"/>
      <c r="BG2650" s="6"/>
      <c r="BH2650" s="6"/>
      <c r="BI2650" s="6"/>
      <c r="BJ2650" s="6"/>
      <c r="BK2650" s="6"/>
      <c r="BL2650" s="6"/>
      <c r="BM2650" s="6"/>
      <c r="BN2650" s="6"/>
      <c r="BO2650" s="6"/>
      <c r="BP2650" s="6"/>
      <c r="BQ2650" s="6"/>
      <c r="BR2650" s="6"/>
      <c r="BS2650" s="6"/>
      <c r="BT2650" s="6"/>
      <c r="BU2650" s="6"/>
      <c r="BV2650" s="6"/>
      <c r="BW2650" s="6"/>
      <c r="BX2650" s="6"/>
      <c r="BY2650" s="6"/>
      <c r="BZ2650" s="6"/>
      <c r="CA2650" s="6"/>
      <c r="CB2650" s="6"/>
      <c r="CC2650" s="6"/>
      <c r="CD2650" s="6"/>
      <c r="CE2650" s="6"/>
      <c r="CF2650" s="6"/>
      <c r="CG2650" s="6"/>
      <c r="CH2650" s="6"/>
      <c r="CI2650" s="6"/>
      <c r="CJ2650" s="6"/>
      <c r="CK2650" s="6"/>
      <c r="CL2650" s="6"/>
      <c r="CM2650" s="6"/>
      <c r="CN2650" s="6"/>
      <c r="CO2650" s="6"/>
      <c r="CP2650" s="6"/>
      <c r="CQ2650" s="6"/>
      <c r="CR2650" s="6"/>
      <c r="CS2650" s="6"/>
      <c r="CT2650" s="6"/>
      <c r="CU2650" s="6"/>
      <c r="CV2650" s="6"/>
      <c r="CW2650" s="6"/>
      <c r="CX2650" s="6"/>
      <c r="CY2650" s="6"/>
      <c r="CZ2650" s="6"/>
      <c r="DA2650" s="6"/>
      <c r="DB2650" s="6"/>
      <c r="DC2650" s="6"/>
      <c r="DD2650" s="6"/>
      <c r="DE2650" s="6"/>
      <c r="DF2650" s="6"/>
      <c r="DG2650" s="6"/>
      <c r="DH2650" s="6"/>
      <c r="DI2650" s="6"/>
      <c r="DJ2650" s="6"/>
      <c r="DK2650" s="6"/>
      <c r="DL2650" s="6"/>
      <c r="DM2650" s="6"/>
      <c r="DN2650" s="6"/>
      <c r="DO2650" s="6"/>
      <c r="DP2650" s="6"/>
      <c r="DQ2650" s="6"/>
      <c r="DR2650" s="6"/>
      <c r="DS2650" s="6"/>
      <c r="DT2650" s="6"/>
      <c r="DU2650" s="6"/>
      <c r="DV2650" s="6"/>
      <c r="DW2650" s="6"/>
      <c r="DX2650" s="6"/>
      <c r="DY2650" s="6"/>
      <c r="DZ2650" s="6"/>
      <c r="EA2650" s="6"/>
      <c r="EB2650" s="6"/>
      <c r="EC2650" s="6"/>
      <c r="ED2650" s="6"/>
      <c r="EE2650" s="6"/>
      <c r="EF2650" s="6"/>
      <c r="EG2650" s="6"/>
      <c r="EH2650" s="6"/>
      <c r="EI2650" s="6"/>
      <c r="EJ2650" s="6"/>
      <c r="EK2650" s="6"/>
      <c r="EL2650" s="6"/>
      <c r="EM2650" s="6"/>
      <c r="EN2650" s="6"/>
      <c r="EO2650" s="6"/>
      <c r="EP2650" s="6"/>
      <c r="EQ2650" s="6"/>
      <c r="ER2650" s="6"/>
      <c r="ES2650" s="6"/>
      <c r="ET2650" s="6"/>
      <c r="EU2650" s="6"/>
      <c r="EV2650" s="6"/>
      <c r="EW2650" s="6"/>
      <c r="EX2650" s="6"/>
      <c r="EY2650" s="6"/>
      <c r="EZ2650" s="6"/>
      <c r="FA2650" s="6"/>
      <c r="FB2650" s="6"/>
      <c r="FC2650" s="6"/>
      <c r="FD2650" s="6"/>
      <c r="FE2650" s="6"/>
      <c r="FF2650" s="6"/>
      <c r="FG2650" s="6"/>
      <c r="FH2650" s="6"/>
      <c r="FI2650" s="6"/>
      <c r="FJ2650" s="6"/>
      <c r="FK2650" s="6"/>
      <c r="FL2650" s="6"/>
      <c r="FM2650" s="6"/>
      <c r="FN2650" s="6"/>
      <c r="FO2650" s="6"/>
      <c r="FP2650" s="6"/>
      <c r="FQ2650" s="6"/>
      <c r="FR2650" s="6"/>
      <c r="FS2650" s="6"/>
      <c r="FT2650" s="6"/>
      <c r="FU2650" s="6"/>
      <c r="FV2650" s="6"/>
      <c r="FW2650" s="6"/>
      <c r="FX2650" s="6"/>
      <c r="FY2650" s="6"/>
      <c r="FZ2650" s="6"/>
      <c r="GA2650" s="6"/>
      <c r="GB2650" s="6"/>
      <c r="GC2650" s="6"/>
      <c r="GD2650" s="6"/>
      <c r="GE2650" s="6"/>
      <c r="GF2650" s="6"/>
      <c r="GG2650" s="6"/>
      <c r="GH2650" s="6"/>
      <c r="GI2650" s="6"/>
      <c r="GJ2650" s="6"/>
      <c r="GK2650" s="6"/>
      <c r="GL2650" s="6"/>
      <c r="GM2650" s="6"/>
      <c r="GN2650" s="6"/>
      <c r="GO2650" s="6"/>
      <c r="GP2650" s="6"/>
      <c r="GQ2650" s="6"/>
      <c r="GR2650" s="6"/>
      <c r="GS2650" s="6"/>
      <c r="GT2650" s="6"/>
      <c r="GU2650" s="6"/>
      <c r="GV2650" s="6"/>
      <c r="GW2650" s="6"/>
      <c r="GX2650" s="6"/>
      <c r="GY2650" s="6"/>
      <c r="GZ2650" s="6"/>
      <c r="HA2650" s="6"/>
      <c r="HB2650" s="6"/>
      <c r="HC2650" s="6"/>
      <c r="HD2650" s="6"/>
      <c r="HE2650" s="6"/>
      <c r="HF2650" s="6"/>
      <c r="HG2650" s="6"/>
      <c r="HH2650" s="6"/>
      <c r="HI2650" s="6"/>
      <c r="HJ2650" s="6"/>
      <c r="HK2650" s="6"/>
      <c r="HL2650" s="6"/>
      <c r="HM2650" s="6"/>
      <c r="HN2650" s="6"/>
      <c r="HO2650" s="6"/>
      <c r="HP2650" s="6"/>
      <c r="HQ2650" s="6"/>
      <c r="HR2650" s="6"/>
      <c r="HS2650" s="6"/>
      <c r="HT2650" s="6"/>
      <c r="HU2650" s="6"/>
      <c r="HV2650" s="6"/>
      <c r="HW2650" s="6"/>
      <c r="HX2650" s="6"/>
      <c r="HY2650" s="6"/>
      <c r="HZ2650" s="6"/>
      <c r="IA2650" s="6"/>
      <c r="IB2650" s="6"/>
      <c r="IC2650" s="6"/>
      <c r="ID2650" s="6"/>
      <c r="IE2650" s="6"/>
      <c r="IF2650" s="6"/>
      <c r="IG2650" s="6"/>
      <c r="IH2650" s="6"/>
      <c r="II2650" s="6"/>
      <c r="IJ2650" s="6"/>
      <c r="IK2650" s="6"/>
      <c r="IL2650" s="6"/>
      <c r="IM2650" s="6"/>
      <c r="IN2650" s="6"/>
      <c r="IO2650" s="6"/>
      <c r="IP2650" s="6"/>
      <c r="IQ2650" s="6"/>
      <c r="IR2650" s="6"/>
      <c r="IS2650" s="6"/>
      <c r="IT2650" s="6"/>
      <c r="IU2650" s="6"/>
      <c r="IV2650" s="6"/>
      <c r="IW2650" s="6"/>
      <c r="IX2650" s="6"/>
      <c r="IY2650" s="6"/>
      <c r="IZ2650" s="6"/>
      <c r="JA2650" s="6"/>
      <c r="JB2650" s="6"/>
      <c r="JC2650" s="6"/>
      <c r="JD2650" s="6"/>
      <c r="JE2650" s="6"/>
      <c r="JF2650" s="6"/>
      <c r="JG2650" s="6"/>
      <c r="JH2650" s="6"/>
      <c r="JI2650" s="6"/>
      <c r="JJ2650" s="6"/>
      <c r="JK2650" s="6"/>
      <c r="JL2650" s="6"/>
      <c r="JM2650" s="6"/>
    </row>
    <row r="2651" spans="1:273" s="49" customFormat="1" ht="20" customHeight="1">
      <c r="B2651" s="120" t="s">
        <v>8202</v>
      </c>
      <c r="C2651" s="113">
        <v>20201</v>
      </c>
      <c r="D2651" s="98">
        <v>2020</v>
      </c>
      <c r="E2651" s="45" t="s">
        <v>2421</v>
      </c>
      <c r="F2651" s="146"/>
      <c r="G2651" s="359"/>
      <c r="H2651" s="46" t="s">
        <v>8203</v>
      </c>
      <c r="I2651" s="46" t="s">
        <v>53</v>
      </c>
      <c r="J2651" s="90">
        <v>29</v>
      </c>
      <c r="K2651" s="198">
        <v>499266</v>
      </c>
      <c r="L2651" s="46" t="s">
        <v>8197</v>
      </c>
      <c r="M2651" s="46" t="s">
        <v>69</v>
      </c>
      <c r="N2651" s="215">
        <v>3</v>
      </c>
      <c r="O2651" s="90">
        <v>5</v>
      </c>
      <c r="P2651" s="89">
        <v>6</v>
      </c>
      <c r="Q2651" s="46" t="s">
        <v>55</v>
      </c>
      <c r="R2651" s="46" t="s">
        <v>151</v>
      </c>
      <c r="S2651" s="48"/>
      <c r="T2651" s="48"/>
      <c r="U2651" s="48"/>
      <c r="V2651" s="48"/>
      <c r="W2651" s="48"/>
      <c r="X2651" s="48"/>
      <c r="Y2651" s="48"/>
      <c r="Z2651" s="48"/>
      <c r="AA2651" s="48"/>
      <c r="AB2651" s="48"/>
      <c r="AC2651" s="48"/>
      <c r="AD2651" s="48"/>
      <c r="AE2651" s="48"/>
      <c r="AF2651" s="48"/>
      <c r="AG2651" s="48"/>
      <c r="AH2651" s="48"/>
      <c r="AI2651" s="48"/>
      <c r="AJ2651" s="48"/>
      <c r="AK2651" s="48"/>
      <c r="AL2651" s="48"/>
      <c r="AM2651" s="48"/>
      <c r="AN2651" s="48"/>
      <c r="AO2651" s="48"/>
      <c r="AP2651" s="48"/>
      <c r="AQ2651" s="48"/>
      <c r="AR2651" s="48"/>
      <c r="AS2651" s="48"/>
      <c r="AT2651" s="48"/>
      <c r="AU2651" s="48"/>
      <c r="AV2651" s="48"/>
      <c r="AW2651" s="48"/>
      <c r="AX2651" s="48"/>
      <c r="AY2651" s="48"/>
      <c r="AZ2651" s="48"/>
      <c r="BA2651" s="48"/>
      <c r="BB2651" s="48"/>
      <c r="BC2651" s="48"/>
      <c r="BD2651" s="48"/>
      <c r="BE2651" s="48"/>
      <c r="BF2651" s="48"/>
      <c r="BG2651" s="48"/>
      <c r="BH2651" s="48"/>
      <c r="BI2651" s="48"/>
      <c r="BJ2651" s="48"/>
      <c r="BK2651" s="48"/>
      <c r="BL2651" s="48"/>
      <c r="BM2651" s="48"/>
      <c r="BN2651" s="48"/>
      <c r="BO2651" s="48"/>
      <c r="BP2651" s="48"/>
      <c r="BQ2651" s="48"/>
      <c r="BR2651" s="48"/>
      <c r="BS2651" s="48"/>
      <c r="BT2651" s="48"/>
      <c r="BU2651" s="48"/>
      <c r="BV2651" s="48"/>
      <c r="BW2651" s="48"/>
      <c r="BX2651" s="48"/>
      <c r="BY2651" s="48"/>
      <c r="BZ2651" s="48"/>
      <c r="CA2651" s="48"/>
      <c r="CB2651" s="48"/>
      <c r="CC2651" s="48"/>
      <c r="CD2651" s="48"/>
      <c r="CE2651" s="48"/>
      <c r="CF2651" s="48"/>
      <c r="CG2651" s="48"/>
      <c r="CH2651" s="48"/>
      <c r="CI2651" s="48"/>
      <c r="CJ2651" s="48"/>
      <c r="CK2651" s="48"/>
      <c r="CL2651" s="48"/>
      <c r="CM2651" s="48"/>
      <c r="CN2651" s="48"/>
      <c r="CO2651" s="48"/>
      <c r="CP2651" s="48"/>
      <c r="CQ2651" s="48"/>
      <c r="CR2651" s="48"/>
      <c r="CS2651" s="48"/>
      <c r="CT2651" s="48"/>
      <c r="CU2651" s="48"/>
      <c r="CV2651" s="48"/>
      <c r="CW2651" s="48"/>
      <c r="CX2651" s="48"/>
      <c r="CY2651" s="48"/>
      <c r="CZ2651" s="48"/>
      <c r="DA2651" s="48"/>
      <c r="DB2651" s="48"/>
      <c r="DC2651" s="48"/>
      <c r="DD2651" s="48"/>
      <c r="DE2651" s="48"/>
      <c r="DF2651" s="48"/>
      <c r="DG2651" s="48"/>
      <c r="DH2651" s="48"/>
      <c r="DI2651" s="48"/>
      <c r="DJ2651" s="48"/>
      <c r="DK2651" s="48"/>
      <c r="DL2651" s="48"/>
      <c r="DM2651" s="48"/>
      <c r="DN2651" s="48"/>
      <c r="DO2651" s="48"/>
      <c r="DP2651" s="48"/>
      <c r="DQ2651" s="48"/>
      <c r="DR2651" s="48"/>
      <c r="DS2651" s="48"/>
      <c r="DT2651" s="48"/>
      <c r="DU2651" s="48"/>
      <c r="DV2651" s="48"/>
      <c r="DW2651" s="48"/>
      <c r="DX2651" s="48"/>
      <c r="DY2651" s="48"/>
      <c r="DZ2651" s="48"/>
      <c r="EA2651" s="48"/>
      <c r="EB2651" s="48"/>
      <c r="EC2651" s="48"/>
      <c r="ED2651" s="48"/>
      <c r="EE2651" s="48"/>
      <c r="EF2651" s="48"/>
      <c r="EG2651" s="48"/>
      <c r="EH2651" s="48"/>
      <c r="EI2651" s="48"/>
      <c r="EJ2651" s="48"/>
      <c r="EK2651" s="48"/>
      <c r="EL2651" s="48"/>
      <c r="EM2651" s="48"/>
      <c r="EN2651" s="48"/>
      <c r="EO2651" s="48"/>
      <c r="EP2651" s="48"/>
      <c r="EQ2651" s="48"/>
      <c r="ER2651" s="48"/>
      <c r="ES2651" s="48"/>
      <c r="ET2651" s="48"/>
      <c r="EU2651" s="48"/>
      <c r="EV2651" s="48"/>
      <c r="EW2651" s="48"/>
      <c r="EX2651" s="48"/>
      <c r="EY2651" s="48"/>
      <c r="EZ2651" s="48"/>
      <c r="FA2651" s="48"/>
      <c r="FB2651" s="48"/>
      <c r="FC2651" s="48"/>
      <c r="FD2651" s="48"/>
      <c r="FE2651" s="48"/>
      <c r="FF2651" s="48"/>
      <c r="FG2651" s="48"/>
      <c r="FH2651" s="48"/>
      <c r="FI2651" s="48"/>
      <c r="FJ2651" s="48"/>
      <c r="FK2651" s="48"/>
      <c r="FL2651" s="48"/>
      <c r="FM2651" s="48"/>
      <c r="FN2651" s="48"/>
      <c r="FO2651" s="48"/>
      <c r="FP2651" s="48"/>
      <c r="FQ2651" s="48"/>
      <c r="FR2651" s="48"/>
      <c r="FS2651" s="48"/>
      <c r="FT2651" s="48"/>
      <c r="FU2651" s="48"/>
      <c r="FV2651" s="48"/>
      <c r="FW2651" s="48"/>
      <c r="FX2651" s="48"/>
      <c r="FY2651" s="48"/>
      <c r="FZ2651" s="48"/>
      <c r="GA2651" s="48"/>
      <c r="GB2651" s="48"/>
      <c r="GC2651" s="48"/>
      <c r="GD2651" s="48"/>
      <c r="GE2651" s="48"/>
      <c r="GF2651" s="48"/>
      <c r="GG2651" s="48"/>
      <c r="GH2651" s="48"/>
      <c r="GI2651" s="48"/>
      <c r="GJ2651" s="48"/>
      <c r="GK2651" s="48"/>
      <c r="GL2651" s="48"/>
      <c r="GM2651" s="48"/>
      <c r="GN2651" s="48"/>
      <c r="GO2651" s="48"/>
      <c r="GP2651" s="48"/>
      <c r="GQ2651" s="48"/>
      <c r="GR2651" s="48"/>
      <c r="GS2651" s="48"/>
      <c r="GT2651" s="48"/>
      <c r="GU2651" s="48"/>
      <c r="GV2651" s="48"/>
      <c r="GW2651" s="48"/>
      <c r="GX2651" s="48"/>
      <c r="GY2651" s="48"/>
      <c r="GZ2651" s="48"/>
      <c r="HA2651" s="48"/>
      <c r="HB2651" s="48"/>
      <c r="HC2651" s="48"/>
      <c r="HD2651" s="48"/>
      <c r="HE2651" s="48"/>
      <c r="HF2651" s="48"/>
      <c r="HG2651" s="48"/>
      <c r="HH2651" s="48"/>
      <c r="HI2651" s="48"/>
      <c r="HJ2651" s="48"/>
      <c r="HK2651" s="48"/>
      <c r="HL2651" s="48"/>
      <c r="HM2651" s="48"/>
      <c r="HN2651" s="48"/>
      <c r="HO2651" s="48"/>
      <c r="HP2651" s="48"/>
      <c r="HQ2651" s="48"/>
      <c r="HR2651" s="48"/>
      <c r="HS2651" s="48"/>
      <c r="HT2651" s="48"/>
      <c r="HU2651" s="48"/>
      <c r="HV2651" s="48"/>
      <c r="HW2651" s="48"/>
      <c r="HX2651" s="48"/>
      <c r="HY2651" s="48"/>
      <c r="HZ2651" s="48"/>
      <c r="IA2651" s="48"/>
      <c r="IB2651" s="48"/>
      <c r="IC2651" s="48"/>
      <c r="ID2651" s="48"/>
      <c r="IE2651" s="48"/>
      <c r="IF2651" s="48"/>
      <c r="IG2651" s="48"/>
      <c r="IH2651" s="48"/>
      <c r="II2651" s="48"/>
      <c r="IJ2651" s="48"/>
      <c r="IK2651" s="48"/>
      <c r="IL2651" s="48"/>
      <c r="IM2651" s="48"/>
      <c r="IN2651" s="48"/>
      <c r="IO2651" s="48"/>
      <c r="IP2651" s="48"/>
      <c r="IQ2651" s="48"/>
      <c r="IR2651" s="48"/>
      <c r="IS2651" s="48"/>
      <c r="IT2651" s="48"/>
      <c r="IU2651" s="48"/>
      <c r="IV2651" s="48"/>
      <c r="IW2651" s="48"/>
      <c r="IX2651" s="48"/>
      <c r="IY2651" s="48"/>
      <c r="IZ2651" s="48"/>
      <c r="JA2651" s="48"/>
    </row>
    <row r="2652" spans="1:273" s="49" customFormat="1" ht="20" customHeight="1">
      <c r="B2652" s="120" t="s">
        <v>5235</v>
      </c>
      <c r="C2652" s="113">
        <v>20191</v>
      </c>
      <c r="D2652" s="104">
        <v>2019</v>
      </c>
      <c r="E2652" s="66" t="s">
        <v>2421</v>
      </c>
      <c r="F2652" s="145"/>
      <c r="G2652" s="358"/>
      <c r="H2652" s="68" t="s">
        <v>5236</v>
      </c>
      <c r="I2652" s="68" t="s">
        <v>53</v>
      </c>
      <c r="J2652" s="92">
        <v>35</v>
      </c>
      <c r="K2652" s="200">
        <v>688854</v>
      </c>
      <c r="L2652" s="68" t="s">
        <v>2816</v>
      </c>
      <c r="M2652" s="68" t="s">
        <v>69</v>
      </c>
      <c r="N2652" s="215">
        <v>3</v>
      </c>
      <c r="O2652" s="89">
        <v>5</v>
      </c>
      <c r="P2652" s="89">
        <v>6</v>
      </c>
      <c r="Q2652" s="68" t="s">
        <v>55</v>
      </c>
      <c r="R2652" s="68" t="s">
        <v>151</v>
      </c>
      <c r="S2652" s="6"/>
      <c r="T2652" s="6"/>
      <c r="U2652" s="6"/>
      <c r="V2652" s="6"/>
      <c r="W2652" s="6"/>
      <c r="X2652" s="6"/>
      <c r="Y2652" s="6"/>
      <c r="Z2652" s="6"/>
      <c r="AA2652" s="6"/>
      <c r="AB2652" s="6"/>
      <c r="AC2652" s="6"/>
      <c r="AD2652" s="6"/>
      <c r="AE2652" s="6"/>
      <c r="AF2652" s="48"/>
      <c r="AG2652" s="48"/>
      <c r="AH2652" s="48"/>
      <c r="AI2652" s="48"/>
      <c r="AJ2652" s="48"/>
      <c r="AK2652" s="48"/>
      <c r="AL2652" s="48"/>
      <c r="AM2652" s="48"/>
      <c r="AN2652" s="48"/>
      <c r="AO2652" s="48"/>
      <c r="AP2652" s="48"/>
      <c r="AQ2652" s="48"/>
      <c r="AR2652" s="48"/>
      <c r="AS2652" s="48"/>
      <c r="AT2652" s="48"/>
      <c r="AU2652" s="48"/>
      <c r="AV2652" s="48"/>
      <c r="AW2652" s="48"/>
      <c r="AX2652" s="48"/>
      <c r="AY2652" s="48"/>
      <c r="AZ2652" s="48"/>
      <c r="BA2652" s="48"/>
      <c r="BB2652" s="48"/>
      <c r="BC2652" s="48"/>
      <c r="BD2652" s="48"/>
      <c r="BE2652" s="48"/>
      <c r="BF2652" s="48"/>
      <c r="BG2652" s="48"/>
      <c r="BH2652" s="48"/>
      <c r="BI2652" s="48"/>
      <c r="BJ2652" s="48"/>
      <c r="BK2652" s="48"/>
      <c r="BL2652" s="48"/>
      <c r="BM2652" s="48"/>
      <c r="BN2652" s="48"/>
      <c r="BO2652" s="48"/>
      <c r="BP2652" s="48"/>
      <c r="BQ2652" s="48"/>
      <c r="BR2652" s="48"/>
      <c r="BS2652" s="48"/>
      <c r="BT2652" s="48"/>
      <c r="BU2652" s="48"/>
      <c r="BV2652" s="48"/>
      <c r="BW2652" s="48"/>
      <c r="BX2652" s="48"/>
      <c r="BY2652" s="48"/>
      <c r="BZ2652" s="48"/>
      <c r="CA2652" s="48"/>
      <c r="CB2652" s="48"/>
      <c r="CC2652" s="48"/>
      <c r="CD2652" s="48"/>
      <c r="CE2652" s="48"/>
      <c r="CF2652" s="48"/>
      <c r="CG2652" s="48"/>
      <c r="CH2652" s="48"/>
      <c r="CI2652" s="48"/>
      <c r="CJ2652" s="48"/>
      <c r="CK2652" s="48"/>
      <c r="CL2652" s="48"/>
      <c r="CM2652" s="48"/>
      <c r="CN2652" s="48"/>
      <c r="CO2652" s="48"/>
      <c r="CP2652" s="48"/>
      <c r="CQ2652" s="48"/>
      <c r="CR2652" s="48"/>
      <c r="CS2652" s="48"/>
      <c r="CT2652" s="48"/>
      <c r="CU2652" s="48"/>
      <c r="CV2652" s="48"/>
      <c r="CW2652" s="48"/>
      <c r="CX2652" s="48"/>
      <c r="CY2652" s="48"/>
      <c r="CZ2652" s="48"/>
      <c r="DA2652" s="48"/>
      <c r="DB2652" s="48"/>
      <c r="DC2652" s="48"/>
      <c r="DD2652" s="48"/>
      <c r="DE2652" s="48"/>
      <c r="DF2652" s="48"/>
      <c r="DG2652" s="48"/>
      <c r="DH2652" s="48"/>
      <c r="DI2652" s="48"/>
      <c r="DJ2652" s="48"/>
      <c r="DK2652" s="48"/>
      <c r="DL2652" s="48"/>
      <c r="DM2652" s="48"/>
      <c r="DN2652" s="48"/>
      <c r="DO2652" s="48"/>
      <c r="DP2652" s="48"/>
      <c r="DQ2652" s="48"/>
      <c r="DR2652" s="48"/>
      <c r="DS2652" s="48"/>
      <c r="DT2652" s="48"/>
      <c r="DU2652" s="48"/>
      <c r="DV2652" s="48"/>
      <c r="DW2652" s="48"/>
      <c r="DX2652" s="48"/>
      <c r="DY2652" s="48"/>
      <c r="DZ2652" s="48"/>
      <c r="EA2652" s="48"/>
      <c r="EB2652" s="48"/>
      <c r="EC2652" s="48"/>
      <c r="ED2652" s="48"/>
      <c r="EE2652" s="48"/>
      <c r="EF2652" s="48"/>
      <c r="EG2652" s="48"/>
      <c r="EH2652" s="48"/>
      <c r="EI2652" s="48"/>
      <c r="EJ2652" s="48"/>
      <c r="EK2652" s="48"/>
      <c r="EL2652" s="48"/>
      <c r="EM2652" s="48"/>
      <c r="EN2652" s="48"/>
      <c r="EO2652" s="48"/>
      <c r="EP2652" s="48"/>
      <c r="EQ2652" s="48"/>
      <c r="ER2652" s="48"/>
      <c r="ES2652" s="48"/>
      <c r="ET2652" s="48"/>
      <c r="EU2652" s="48"/>
      <c r="EV2652" s="48"/>
      <c r="EW2652" s="48"/>
      <c r="EX2652" s="48"/>
      <c r="EY2652" s="48"/>
      <c r="EZ2652" s="48"/>
      <c r="FA2652" s="48"/>
      <c r="FB2652" s="48"/>
      <c r="FC2652" s="48"/>
      <c r="FD2652" s="48"/>
      <c r="FE2652" s="48"/>
      <c r="FF2652" s="48"/>
      <c r="FG2652" s="48"/>
      <c r="FH2652" s="48"/>
      <c r="FI2652" s="48"/>
      <c r="FJ2652" s="48"/>
      <c r="FK2652" s="48"/>
      <c r="FL2652" s="48"/>
      <c r="FM2652" s="48"/>
      <c r="FN2652" s="48"/>
      <c r="FO2652" s="48"/>
      <c r="FP2652" s="48"/>
      <c r="FQ2652" s="48"/>
      <c r="FR2652" s="48"/>
      <c r="FS2652" s="48"/>
      <c r="FT2652" s="48"/>
      <c r="FU2652" s="48"/>
      <c r="FV2652" s="48"/>
      <c r="FW2652" s="48"/>
      <c r="FX2652" s="48"/>
      <c r="FY2652" s="48"/>
      <c r="FZ2652" s="48"/>
      <c r="GA2652" s="48"/>
      <c r="GB2652" s="48"/>
      <c r="GC2652" s="48"/>
      <c r="GD2652" s="48"/>
      <c r="GE2652" s="48"/>
      <c r="GF2652" s="48"/>
      <c r="GG2652" s="48"/>
      <c r="GH2652" s="48"/>
      <c r="GI2652" s="48"/>
      <c r="GJ2652" s="48"/>
      <c r="GK2652" s="48"/>
      <c r="GL2652" s="48"/>
      <c r="GM2652" s="48"/>
      <c r="GN2652" s="48"/>
      <c r="GO2652" s="48"/>
      <c r="GP2652" s="48"/>
      <c r="GQ2652" s="48"/>
      <c r="GR2652" s="48"/>
      <c r="GS2652" s="48"/>
      <c r="GT2652" s="48"/>
      <c r="GU2652" s="48"/>
      <c r="GV2652" s="48"/>
      <c r="GW2652" s="48"/>
      <c r="GX2652" s="48"/>
      <c r="GY2652" s="48"/>
      <c r="GZ2652" s="48"/>
      <c r="HA2652" s="48"/>
      <c r="HB2652" s="48"/>
      <c r="HC2652" s="48"/>
      <c r="HD2652" s="48"/>
      <c r="HE2652" s="48"/>
      <c r="HF2652" s="48"/>
      <c r="HG2652" s="48"/>
      <c r="HH2652" s="48"/>
      <c r="HI2652" s="48"/>
      <c r="HJ2652" s="48"/>
      <c r="HK2652" s="48"/>
      <c r="HL2652" s="48"/>
      <c r="HM2652" s="48"/>
      <c r="HN2652" s="48"/>
      <c r="HO2652" s="48"/>
      <c r="HP2652" s="48"/>
      <c r="HQ2652" s="48"/>
      <c r="HR2652" s="48"/>
      <c r="HS2652" s="48"/>
      <c r="HT2652" s="48"/>
      <c r="HU2652" s="48"/>
      <c r="HV2652" s="48"/>
      <c r="HW2652" s="48"/>
      <c r="HX2652" s="48"/>
      <c r="HY2652" s="48"/>
      <c r="HZ2652" s="48"/>
      <c r="IA2652" s="48"/>
      <c r="IB2652" s="48"/>
      <c r="IC2652" s="48"/>
      <c r="ID2652" s="48"/>
      <c r="IE2652" s="48"/>
      <c r="IF2652" s="48"/>
      <c r="IG2652" s="48"/>
      <c r="IH2652" s="48"/>
      <c r="II2652" s="48"/>
      <c r="IJ2652" s="48"/>
      <c r="IK2652" s="48"/>
      <c r="IL2652" s="48"/>
      <c r="IM2652" s="48"/>
      <c r="IN2652" s="48"/>
      <c r="IO2652" s="48"/>
      <c r="IP2652" s="48"/>
      <c r="IQ2652" s="48"/>
      <c r="IR2652" s="48"/>
      <c r="IS2652" s="48"/>
      <c r="IT2652" s="48"/>
      <c r="IU2652" s="48"/>
      <c r="IV2652" s="48"/>
      <c r="IW2652" s="48"/>
      <c r="IX2652" s="48"/>
      <c r="IY2652" s="48"/>
      <c r="IZ2652" s="48"/>
      <c r="JA2652" s="48"/>
    </row>
    <row r="2653" spans="1:273" s="49" customFormat="1" ht="20" customHeight="1">
      <c r="B2653" s="120" t="s">
        <v>8206</v>
      </c>
      <c r="C2653" s="113">
        <v>20201</v>
      </c>
      <c r="D2653" s="98">
        <v>2020</v>
      </c>
      <c r="E2653" s="45" t="s">
        <v>2421</v>
      </c>
      <c r="F2653" s="146"/>
      <c r="G2653" s="359"/>
      <c r="H2653" s="46" t="s">
        <v>8207</v>
      </c>
      <c r="I2653" s="46" t="s">
        <v>53</v>
      </c>
      <c r="J2653" s="90">
        <v>35</v>
      </c>
      <c r="K2653" s="198">
        <v>727527</v>
      </c>
      <c r="L2653" s="46" t="s">
        <v>8197</v>
      </c>
      <c r="M2653" s="46" t="s">
        <v>69</v>
      </c>
      <c r="N2653" s="215">
        <v>3</v>
      </c>
      <c r="O2653" s="90">
        <v>5</v>
      </c>
      <c r="P2653" s="89">
        <v>6</v>
      </c>
      <c r="Q2653" s="46" t="s">
        <v>630</v>
      </c>
      <c r="R2653" s="46" t="s">
        <v>151</v>
      </c>
      <c r="S2653" s="48"/>
      <c r="T2653" s="48"/>
      <c r="U2653" s="48"/>
      <c r="V2653" s="48"/>
      <c r="W2653" s="48"/>
      <c r="X2653" s="48"/>
      <c r="Y2653" s="48"/>
      <c r="Z2653" s="48"/>
      <c r="AA2653" s="48"/>
      <c r="AB2653" s="48"/>
      <c r="AC2653" s="48"/>
      <c r="AD2653" s="48"/>
      <c r="AE2653" s="48"/>
      <c r="AF2653" s="37"/>
      <c r="AG2653" s="37"/>
      <c r="AH2653" s="37"/>
      <c r="AI2653" s="37"/>
      <c r="AJ2653" s="37"/>
      <c r="AK2653" s="37"/>
      <c r="AL2653" s="37"/>
      <c r="AM2653" s="37"/>
      <c r="AN2653" s="37"/>
      <c r="AO2653" s="37"/>
      <c r="AP2653" s="37"/>
      <c r="AQ2653" s="37"/>
      <c r="AR2653" s="37"/>
      <c r="AS2653" s="37"/>
      <c r="AT2653" s="37"/>
      <c r="AU2653" s="37"/>
      <c r="AV2653" s="37"/>
      <c r="AW2653" s="37"/>
      <c r="AX2653" s="37"/>
      <c r="AY2653" s="37"/>
      <c r="AZ2653" s="37"/>
      <c r="BA2653" s="37"/>
      <c r="BB2653" s="37"/>
      <c r="BC2653" s="37"/>
      <c r="BD2653" s="37"/>
      <c r="BE2653" s="37"/>
      <c r="BF2653" s="37"/>
      <c r="BG2653" s="37"/>
      <c r="BH2653" s="37"/>
      <c r="BI2653" s="37"/>
      <c r="BJ2653" s="37"/>
      <c r="BK2653" s="37"/>
      <c r="BL2653" s="37"/>
      <c r="BM2653" s="37"/>
      <c r="BN2653" s="37"/>
      <c r="BO2653" s="37"/>
      <c r="BP2653" s="37"/>
      <c r="BQ2653" s="37"/>
      <c r="BR2653" s="37"/>
      <c r="BS2653" s="37"/>
      <c r="BT2653" s="37"/>
      <c r="BU2653" s="37"/>
      <c r="BV2653" s="37"/>
      <c r="BW2653" s="37"/>
      <c r="BX2653" s="37"/>
      <c r="BY2653" s="37"/>
      <c r="BZ2653" s="37"/>
      <c r="CA2653" s="37"/>
      <c r="CB2653" s="37"/>
      <c r="CC2653" s="37"/>
      <c r="CD2653" s="37"/>
      <c r="CE2653" s="37"/>
      <c r="CF2653" s="37"/>
      <c r="CG2653" s="37"/>
      <c r="CH2653" s="37"/>
      <c r="CI2653" s="37"/>
      <c r="CJ2653" s="37"/>
      <c r="CK2653" s="37"/>
      <c r="CL2653" s="37"/>
      <c r="CM2653" s="37"/>
      <c r="CN2653" s="37"/>
      <c r="CO2653" s="37"/>
      <c r="CP2653" s="37"/>
      <c r="CQ2653" s="37"/>
      <c r="CR2653" s="37"/>
      <c r="CS2653" s="37"/>
      <c r="CT2653" s="37"/>
      <c r="CU2653" s="37"/>
      <c r="CV2653" s="37"/>
      <c r="CW2653" s="37"/>
      <c r="CX2653" s="37"/>
      <c r="CY2653" s="37"/>
      <c r="CZ2653" s="37"/>
      <c r="DA2653" s="37"/>
      <c r="DB2653" s="37"/>
      <c r="DC2653" s="37"/>
      <c r="DD2653" s="37"/>
      <c r="DE2653" s="37"/>
      <c r="DF2653" s="37"/>
      <c r="DG2653" s="37"/>
      <c r="DH2653" s="37"/>
      <c r="DI2653" s="37"/>
      <c r="DJ2653" s="37"/>
      <c r="DK2653" s="37"/>
      <c r="DL2653" s="37"/>
      <c r="DM2653" s="37"/>
      <c r="DN2653" s="37"/>
      <c r="DO2653" s="37"/>
      <c r="DP2653" s="37"/>
      <c r="DQ2653" s="37"/>
      <c r="DR2653" s="37"/>
      <c r="DS2653" s="37"/>
      <c r="DT2653" s="37"/>
      <c r="DU2653" s="37"/>
      <c r="DV2653" s="37"/>
      <c r="DW2653" s="37"/>
      <c r="DX2653" s="37"/>
      <c r="DY2653" s="37"/>
      <c r="DZ2653" s="37"/>
      <c r="EA2653" s="37"/>
      <c r="EB2653" s="37"/>
      <c r="EC2653" s="37"/>
      <c r="ED2653" s="37"/>
      <c r="EE2653" s="37"/>
      <c r="EF2653" s="37"/>
      <c r="EG2653" s="37"/>
      <c r="EH2653" s="37"/>
      <c r="EI2653" s="37"/>
      <c r="EJ2653" s="37"/>
      <c r="EK2653" s="37"/>
      <c r="EL2653" s="37"/>
      <c r="EM2653" s="37"/>
      <c r="EN2653" s="37"/>
      <c r="EO2653" s="37"/>
      <c r="EP2653" s="37"/>
      <c r="EQ2653" s="37"/>
      <c r="ER2653" s="37"/>
      <c r="ES2653" s="37"/>
      <c r="ET2653" s="37"/>
      <c r="EU2653" s="37"/>
      <c r="EV2653" s="37"/>
      <c r="EW2653" s="37"/>
      <c r="EX2653" s="37"/>
      <c r="EY2653" s="37"/>
      <c r="EZ2653" s="37"/>
      <c r="FA2653" s="37"/>
      <c r="FB2653" s="37"/>
      <c r="FC2653" s="37"/>
      <c r="FD2653" s="37"/>
      <c r="FE2653" s="37"/>
      <c r="FF2653" s="37"/>
      <c r="FG2653" s="37"/>
      <c r="FH2653" s="37"/>
      <c r="FI2653" s="37"/>
      <c r="FJ2653" s="37"/>
      <c r="FK2653" s="37"/>
      <c r="FL2653" s="37"/>
      <c r="FM2653" s="37"/>
      <c r="FN2653" s="37"/>
      <c r="FO2653" s="37"/>
      <c r="FP2653" s="37"/>
      <c r="FQ2653" s="37"/>
      <c r="FR2653" s="37"/>
      <c r="FS2653" s="37"/>
      <c r="FT2653" s="37"/>
      <c r="FU2653" s="37"/>
      <c r="FV2653" s="37"/>
      <c r="FW2653" s="37"/>
      <c r="FX2653" s="37"/>
      <c r="FY2653" s="37"/>
      <c r="FZ2653" s="37"/>
      <c r="GA2653" s="37"/>
      <c r="GB2653" s="37"/>
      <c r="GC2653" s="37"/>
      <c r="GD2653" s="37"/>
      <c r="GE2653" s="37"/>
      <c r="GF2653" s="37"/>
      <c r="GG2653" s="37"/>
      <c r="GH2653" s="37"/>
      <c r="GI2653" s="37"/>
      <c r="GJ2653" s="37"/>
      <c r="GK2653" s="37"/>
      <c r="GL2653" s="37"/>
      <c r="GM2653" s="37"/>
      <c r="GN2653" s="37"/>
      <c r="GO2653" s="37"/>
      <c r="GP2653" s="37"/>
      <c r="GQ2653" s="37"/>
      <c r="GR2653" s="37"/>
      <c r="GS2653" s="37"/>
      <c r="GT2653" s="37"/>
      <c r="GU2653" s="37"/>
      <c r="GV2653" s="37"/>
      <c r="GW2653" s="37"/>
      <c r="GX2653" s="37"/>
      <c r="GY2653" s="37"/>
      <c r="GZ2653" s="37"/>
      <c r="HA2653" s="37"/>
      <c r="HB2653" s="37"/>
      <c r="HC2653" s="37"/>
      <c r="HD2653" s="37"/>
      <c r="HE2653" s="37"/>
      <c r="HF2653" s="37"/>
      <c r="HG2653" s="37"/>
      <c r="HH2653" s="37"/>
      <c r="HI2653" s="37"/>
      <c r="HJ2653" s="37"/>
      <c r="HK2653" s="37"/>
      <c r="HL2653" s="37"/>
      <c r="HM2653" s="37"/>
      <c r="HN2653" s="37"/>
      <c r="HO2653" s="37"/>
      <c r="HP2653" s="37"/>
      <c r="HQ2653" s="37"/>
      <c r="HR2653" s="37"/>
      <c r="HS2653" s="37"/>
      <c r="HT2653" s="37"/>
      <c r="HU2653" s="37"/>
      <c r="HV2653" s="37"/>
      <c r="HW2653" s="37"/>
      <c r="HX2653" s="37"/>
      <c r="HY2653" s="37"/>
      <c r="HZ2653" s="37"/>
      <c r="IA2653" s="37"/>
      <c r="IB2653" s="37"/>
      <c r="IC2653" s="37"/>
      <c r="ID2653" s="37"/>
      <c r="IE2653" s="37"/>
      <c r="IF2653" s="37"/>
      <c r="IG2653" s="37"/>
      <c r="IH2653" s="37"/>
      <c r="II2653" s="37"/>
      <c r="IJ2653" s="37"/>
      <c r="IK2653" s="37"/>
      <c r="IL2653" s="37"/>
      <c r="IM2653" s="37"/>
      <c r="IN2653" s="37"/>
      <c r="IO2653" s="37"/>
      <c r="IP2653" s="37"/>
      <c r="IQ2653" s="37"/>
      <c r="IR2653" s="37"/>
      <c r="IS2653" s="37"/>
      <c r="IT2653" s="37"/>
      <c r="IU2653" s="37"/>
      <c r="IV2653" s="37"/>
      <c r="IW2653" s="37"/>
      <c r="IX2653" s="37"/>
      <c r="IY2653" s="37"/>
      <c r="IZ2653" s="37"/>
      <c r="JA2653" s="37"/>
      <c r="JB2653" s="6"/>
      <c r="JC2653" s="6"/>
      <c r="JD2653" s="6"/>
      <c r="JE2653" s="6"/>
      <c r="JF2653" s="6"/>
      <c r="JG2653" s="6"/>
      <c r="JH2653" s="6"/>
      <c r="JI2653" s="6"/>
      <c r="JJ2653" s="6"/>
      <c r="JK2653" s="6"/>
      <c r="JL2653" s="6"/>
      <c r="JM2653" s="6"/>
    </row>
    <row r="2654" spans="1:273" s="49" customFormat="1" ht="20" customHeight="1">
      <c r="B2654" s="120" t="s">
        <v>8214</v>
      </c>
      <c r="C2654" s="113">
        <v>20201</v>
      </c>
      <c r="D2654" s="98">
        <v>2020</v>
      </c>
      <c r="E2654" s="45" t="s">
        <v>2421</v>
      </c>
      <c r="F2654" s="146"/>
      <c r="G2654" s="359"/>
      <c r="H2654" s="46" t="s">
        <v>8215</v>
      </c>
      <c r="I2654" s="46" t="s">
        <v>53</v>
      </c>
      <c r="J2654" s="90">
        <v>30</v>
      </c>
      <c r="K2654" s="198">
        <v>900000</v>
      </c>
      <c r="L2654" s="46" t="s">
        <v>8197</v>
      </c>
      <c r="M2654" s="46" t="s">
        <v>69</v>
      </c>
      <c r="N2654" s="215">
        <v>3</v>
      </c>
      <c r="O2654" s="90">
        <v>5</v>
      </c>
      <c r="P2654" s="89">
        <v>6</v>
      </c>
      <c r="Q2654" s="46" t="s">
        <v>55</v>
      </c>
      <c r="R2654" s="46" t="s">
        <v>133</v>
      </c>
      <c r="S2654" s="48"/>
      <c r="T2654" s="48"/>
      <c r="U2654" s="48"/>
      <c r="V2654" s="48"/>
      <c r="W2654" s="48"/>
      <c r="X2654" s="48"/>
      <c r="Y2654" s="48"/>
      <c r="Z2654" s="48"/>
      <c r="AA2654" s="48"/>
      <c r="AB2654" s="48"/>
      <c r="AC2654" s="48"/>
      <c r="AD2654" s="48"/>
      <c r="AE2654" s="48"/>
      <c r="AF2654" s="6"/>
      <c r="AG2654" s="6"/>
      <c r="AH2654" s="6"/>
      <c r="AI2654" s="6"/>
      <c r="AJ2654" s="6"/>
      <c r="AK2654" s="6"/>
      <c r="AL2654" s="6"/>
      <c r="AM2654" s="6"/>
      <c r="AN2654" s="6"/>
      <c r="AO2654" s="6"/>
      <c r="AP2654" s="6"/>
      <c r="AQ2654" s="6"/>
      <c r="AR2654" s="6"/>
      <c r="AS2654" s="6"/>
      <c r="AT2654" s="6"/>
      <c r="AU2654" s="6"/>
      <c r="AV2654" s="6"/>
      <c r="AW2654" s="6"/>
      <c r="AX2654" s="6"/>
      <c r="AY2654" s="6"/>
      <c r="AZ2654" s="6"/>
      <c r="BA2654" s="6"/>
      <c r="BB2654" s="6"/>
      <c r="BC2654" s="6"/>
      <c r="BD2654" s="6"/>
      <c r="BE2654" s="6"/>
      <c r="BF2654" s="6"/>
      <c r="BG2654" s="6"/>
      <c r="BH2654" s="6"/>
      <c r="BI2654" s="6"/>
      <c r="BJ2654" s="6"/>
      <c r="BK2654" s="6"/>
      <c r="BL2654" s="6"/>
      <c r="BM2654" s="6"/>
      <c r="BN2654" s="6"/>
      <c r="BO2654" s="6"/>
      <c r="BP2654" s="6"/>
      <c r="BQ2654" s="6"/>
      <c r="BR2654" s="6"/>
      <c r="BS2654" s="6"/>
      <c r="BT2654" s="6"/>
      <c r="BU2654" s="6"/>
      <c r="BV2654" s="6"/>
      <c r="BW2654" s="6"/>
      <c r="BX2654" s="6"/>
      <c r="BY2654" s="6"/>
      <c r="BZ2654" s="6"/>
      <c r="CA2654" s="6"/>
      <c r="CB2654" s="6"/>
      <c r="CC2654" s="6"/>
      <c r="CD2654" s="6"/>
      <c r="CE2654" s="6"/>
      <c r="CF2654" s="6"/>
      <c r="CG2654" s="6"/>
      <c r="CH2654" s="6"/>
      <c r="CI2654" s="6"/>
      <c r="CJ2654" s="6"/>
      <c r="CK2654" s="6"/>
      <c r="CL2654" s="6"/>
      <c r="CM2654" s="6"/>
      <c r="CN2654" s="6"/>
      <c r="CO2654" s="6"/>
      <c r="CP2654" s="6"/>
      <c r="CQ2654" s="6"/>
      <c r="CR2654" s="6"/>
      <c r="CS2654" s="6"/>
      <c r="CT2654" s="6"/>
      <c r="CU2654" s="6"/>
      <c r="CV2654" s="6"/>
      <c r="CW2654" s="6"/>
      <c r="CX2654" s="6"/>
      <c r="CY2654" s="6"/>
      <c r="CZ2654" s="6"/>
      <c r="DA2654" s="6"/>
      <c r="DB2654" s="6"/>
      <c r="DC2654" s="6"/>
      <c r="DD2654" s="6"/>
      <c r="DE2654" s="6"/>
      <c r="DF2654" s="6"/>
      <c r="DG2654" s="6"/>
      <c r="DH2654" s="6"/>
      <c r="DI2654" s="6"/>
      <c r="DJ2654" s="6"/>
      <c r="DK2654" s="6"/>
      <c r="DL2654" s="6"/>
      <c r="DM2654" s="6"/>
      <c r="DN2654" s="6"/>
      <c r="DO2654" s="6"/>
      <c r="DP2654" s="6"/>
      <c r="DQ2654" s="6"/>
      <c r="DR2654" s="6"/>
      <c r="DS2654" s="6"/>
      <c r="DT2654" s="6"/>
      <c r="DU2654" s="6"/>
      <c r="DV2654" s="6"/>
      <c r="DW2654" s="6"/>
      <c r="DX2654" s="6"/>
      <c r="DY2654" s="6"/>
      <c r="DZ2654" s="6"/>
      <c r="EA2654" s="6"/>
      <c r="EB2654" s="6"/>
      <c r="EC2654" s="6"/>
      <c r="ED2654" s="6"/>
      <c r="EE2654" s="6"/>
      <c r="EF2654" s="6"/>
      <c r="EG2654" s="6"/>
      <c r="EH2654" s="6"/>
      <c r="EI2654" s="6"/>
      <c r="EJ2654" s="6"/>
      <c r="EK2654" s="6"/>
      <c r="EL2654" s="6"/>
      <c r="EM2654" s="6"/>
      <c r="EN2654" s="6"/>
      <c r="EO2654" s="6"/>
      <c r="EP2654" s="6"/>
      <c r="EQ2654" s="6"/>
      <c r="ER2654" s="6"/>
      <c r="ES2654" s="6"/>
      <c r="ET2654" s="6"/>
      <c r="EU2654" s="6"/>
      <c r="EV2654" s="6"/>
      <c r="EW2654" s="6"/>
      <c r="EX2654" s="6"/>
      <c r="EY2654" s="6"/>
      <c r="EZ2654" s="6"/>
      <c r="FA2654" s="6"/>
      <c r="FB2654" s="6"/>
      <c r="FC2654" s="6"/>
      <c r="FD2654" s="6"/>
      <c r="FE2654" s="6"/>
      <c r="FF2654" s="6"/>
      <c r="FG2654" s="6"/>
      <c r="FH2654" s="6"/>
      <c r="FI2654" s="6"/>
      <c r="FJ2654" s="6"/>
      <c r="FK2654" s="6"/>
      <c r="FL2654" s="6"/>
      <c r="FM2654" s="6"/>
      <c r="FN2654" s="6"/>
      <c r="FO2654" s="6"/>
      <c r="FP2654" s="6"/>
      <c r="FQ2654" s="6"/>
      <c r="FR2654" s="6"/>
      <c r="FS2654" s="6"/>
      <c r="FT2654" s="6"/>
      <c r="FU2654" s="6"/>
      <c r="FV2654" s="6"/>
      <c r="FW2654" s="6"/>
      <c r="FX2654" s="6"/>
      <c r="FY2654" s="6"/>
      <c r="FZ2654" s="6"/>
      <c r="GA2654" s="6"/>
      <c r="GB2654" s="6"/>
      <c r="GC2654" s="6"/>
      <c r="GD2654" s="6"/>
      <c r="GE2654" s="6"/>
      <c r="GF2654" s="6"/>
      <c r="GG2654" s="6"/>
      <c r="GH2654" s="6"/>
      <c r="GI2654" s="6"/>
      <c r="GJ2654" s="6"/>
      <c r="GK2654" s="6"/>
      <c r="GL2654" s="6"/>
      <c r="GM2654" s="6"/>
      <c r="GN2654" s="6"/>
      <c r="GO2654" s="6"/>
      <c r="GP2654" s="6"/>
      <c r="GQ2654" s="6"/>
      <c r="GR2654" s="6"/>
      <c r="GS2654" s="6"/>
      <c r="GT2654" s="6"/>
      <c r="GU2654" s="6"/>
      <c r="GV2654" s="6"/>
      <c r="GW2654" s="6"/>
      <c r="GX2654" s="6"/>
      <c r="GY2654" s="6"/>
      <c r="GZ2654" s="6"/>
      <c r="HA2654" s="6"/>
      <c r="HB2654" s="6"/>
      <c r="HC2654" s="6"/>
      <c r="HD2654" s="6"/>
      <c r="HE2654" s="6"/>
      <c r="HF2654" s="6"/>
      <c r="HG2654" s="6"/>
      <c r="HH2654" s="6"/>
      <c r="HI2654" s="6"/>
      <c r="HJ2654" s="6"/>
      <c r="HK2654" s="6"/>
      <c r="HL2654" s="6"/>
      <c r="HM2654" s="6"/>
      <c r="HN2654" s="6"/>
      <c r="HO2654" s="6"/>
      <c r="HP2654" s="6"/>
      <c r="HQ2654" s="6"/>
      <c r="HR2654" s="6"/>
      <c r="HS2654" s="6"/>
      <c r="HT2654" s="6"/>
      <c r="HU2654" s="6"/>
      <c r="HV2654" s="6"/>
      <c r="HW2654" s="6"/>
      <c r="HX2654" s="6"/>
      <c r="HY2654" s="6"/>
      <c r="HZ2654" s="6"/>
      <c r="IA2654" s="6"/>
      <c r="IB2654" s="6"/>
      <c r="IC2654" s="6"/>
      <c r="ID2654" s="6"/>
      <c r="IE2654" s="6"/>
      <c r="IF2654" s="6"/>
      <c r="IG2654" s="6"/>
      <c r="IH2654" s="6"/>
      <c r="II2654" s="6"/>
      <c r="IJ2654" s="6"/>
      <c r="IK2654" s="6"/>
      <c r="IL2654" s="6"/>
      <c r="IM2654" s="6"/>
      <c r="IN2654" s="6"/>
      <c r="IO2654" s="6"/>
      <c r="IP2654" s="6"/>
      <c r="IQ2654" s="6"/>
      <c r="IR2654" s="6"/>
      <c r="IS2654" s="6"/>
      <c r="IT2654" s="6"/>
      <c r="IU2654" s="6"/>
      <c r="IV2654" s="6"/>
      <c r="IW2654" s="6"/>
      <c r="IX2654" s="6"/>
      <c r="IY2654" s="6"/>
      <c r="IZ2654" s="6"/>
      <c r="JA2654" s="6"/>
      <c r="JB2654" s="6"/>
      <c r="JC2654" s="6"/>
      <c r="JD2654" s="6"/>
      <c r="JE2654" s="6"/>
      <c r="JF2654" s="6"/>
      <c r="JG2654" s="6"/>
      <c r="JH2654" s="6"/>
      <c r="JI2654" s="6"/>
      <c r="JJ2654" s="6"/>
      <c r="JK2654" s="6"/>
      <c r="JL2654" s="6"/>
      <c r="JM2654" s="6"/>
    </row>
    <row r="2655" spans="1:273" s="49" customFormat="1" ht="20" customHeight="1">
      <c r="B2655" s="120" t="s">
        <v>8216</v>
      </c>
      <c r="C2655" s="113">
        <v>20201</v>
      </c>
      <c r="D2655" s="98">
        <v>2020</v>
      </c>
      <c r="E2655" s="45" t="s">
        <v>2421</v>
      </c>
      <c r="F2655" s="146"/>
      <c r="G2655" s="359"/>
      <c r="H2655" s="46" t="s">
        <v>8217</v>
      </c>
      <c r="I2655" s="46" t="s">
        <v>53</v>
      </c>
      <c r="J2655" s="90">
        <v>25</v>
      </c>
      <c r="K2655" s="198">
        <v>1012910</v>
      </c>
      <c r="L2655" s="46" t="s">
        <v>8197</v>
      </c>
      <c r="M2655" s="46" t="s">
        <v>69</v>
      </c>
      <c r="N2655" s="215">
        <v>3</v>
      </c>
      <c r="O2655" s="90">
        <v>5</v>
      </c>
      <c r="P2655" s="89">
        <v>6</v>
      </c>
      <c r="Q2655" s="46" t="s">
        <v>55</v>
      </c>
      <c r="R2655" s="46" t="s">
        <v>133</v>
      </c>
      <c r="S2655" s="48"/>
      <c r="T2655" s="48"/>
      <c r="U2655" s="48"/>
      <c r="V2655" s="48"/>
      <c r="W2655" s="48"/>
      <c r="X2655" s="48"/>
      <c r="Y2655" s="48"/>
      <c r="Z2655" s="48"/>
      <c r="AA2655" s="48"/>
      <c r="AB2655" s="48"/>
      <c r="AC2655" s="48"/>
      <c r="AD2655" s="48"/>
      <c r="AE2655" s="48"/>
      <c r="AF2655" s="6"/>
      <c r="AG2655" s="6"/>
      <c r="AH2655" s="6"/>
      <c r="AI2655" s="6"/>
      <c r="AJ2655" s="6"/>
      <c r="AK2655" s="6"/>
      <c r="AL2655" s="6"/>
      <c r="AM2655" s="6"/>
      <c r="AN2655" s="6"/>
      <c r="AO2655" s="6"/>
      <c r="AP2655" s="6"/>
      <c r="AQ2655" s="6"/>
      <c r="AR2655" s="6"/>
      <c r="AS2655" s="6"/>
      <c r="AT2655" s="6"/>
      <c r="AU2655" s="6"/>
      <c r="AV2655" s="6"/>
      <c r="AW2655" s="6"/>
      <c r="AX2655" s="6"/>
      <c r="AY2655" s="6"/>
      <c r="AZ2655" s="6"/>
      <c r="BA2655" s="6"/>
      <c r="BB2655" s="6"/>
      <c r="BC2655" s="6"/>
      <c r="BD2655" s="6"/>
      <c r="BE2655" s="6"/>
      <c r="BF2655" s="6"/>
      <c r="BG2655" s="6"/>
      <c r="BH2655" s="6"/>
      <c r="BI2655" s="6"/>
      <c r="BJ2655" s="6"/>
      <c r="BK2655" s="6"/>
      <c r="BL2655" s="6"/>
      <c r="BM2655" s="6"/>
      <c r="BN2655" s="6"/>
      <c r="BO2655" s="6"/>
      <c r="BP2655" s="6"/>
      <c r="BQ2655" s="6"/>
      <c r="BR2655" s="6"/>
      <c r="BS2655" s="6"/>
      <c r="BT2655" s="6"/>
      <c r="BU2655" s="6"/>
      <c r="BV2655" s="6"/>
      <c r="BW2655" s="6"/>
      <c r="BX2655" s="6"/>
      <c r="BY2655" s="6"/>
      <c r="BZ2655" s="6"/>
      <c r="CA2655" s="6"/>
      <c r="CB2655" s="6"/>
      <c r="CC2655" s="6"/>
      <c r="CD2655" s="6"/>
      <c r="CE2655" s="6"/>
      <c r="CF2655" s="6"/>
      <c r="CG2655" s="6"/>
      <c r="CH2655" s="6"/>
      <c r="CI2655" s="6"/>
      <c r="CJ2655" s="6"/>
      <c r="CK2655" s="6"/>
      <c r="CL2655" s="6"/>
      <c r="CM2655" s="6"/>
      <c r="CN2655" s="6"/>
      <c r="CO2655" s="6"/>
      <c r="CP2655" s="6"/>
      <c r="CQ2655" s="6"/>
      <c r="CR2655" s="6"/>
      <c r="CS2655" s="6"/>
      <c r="CT2655" s="6"/>
      <c r="CU2655" s="6"/>
      <c r="CV2655" s="6"/>
      <c r="CW2655" s="6"/>
      <c r="CX2655" s="6"/>
      <c r="CY2655" s="6"/>
      <c r="CZ2655" s="6"/>
      <c r="DA2655" s="6"/>
      <c r="DB2655" s="6"/>
      <c r="DC2655" s="6"/>
      <c r="DD2655" s="6"/>
      <c r="DE2655" s="6"/>
      <c r="DF2655" s="6"/>
      <c r="DG2655" s="6"/>
      <c r="DH2655" s="6"/>
      <c r="DI2655" s="6"/>
      <c r="DJ2655" s="6"/>
      <c r="DK2655" s="6"/>
      <c r="DL2655" s="6"/>
      <c r="DM2655" s="6"/>
      <c r="DN2655" s="6"/>
      <c r="DO2655" s="6"/>
      <c r="DP2655" s="6"/>
      <c r="DQ2655" s="6"/>
      <c r="DR2655" s="6"/>
      <c r="DS2655" s="6"/>
      <c r="DT2655" s="6"/>
      <c r="DU2655" s="6"/>
      <c r="DV2655" s="6"/>
      <c r="DW2655" s="6"/>
      <c r="DX2655" s="6"/>
      <c r="DY2655" s="6"/>
      <c r="DZ2655" s="6"/>
      <c r="EA2655" s="6"/>
      <c r="EB2655" s="6"/>
      <c r="EC2655" s="6"/>
      <c r="ED2655" s="6"/>
      <c r="EE2655" s="6"/>
      <c r="EF2655" s="6"/>
      <c r="EG2655" s="6"/>
      <c r="EH2655" s="6"/>
      <c r="EI2655" s="6"/>
      <c r="EJ2655" s="6"/>
      <c r="EK2655" s="6"/>
      <c r="EL2655" s="6"/>
      <c r="EM2655" s="6"/>
      <c r="EN2655" s="6"/>
      <c r="EO2655" s="6"/>
      <c r="EP2655" s="6"/>
      <c r="EQ2655" s="6"/>
      <c r="ER2655" s="6"/>
      <c r="ES2655" s="6"/>
      <c r="ET2655" s="6"/>
      <c r="EU2655" s="6"/>
      <c r="EV2655" s="6"/>
      <c r="EW2655" s="6"/>
      <c r="EX2655" s="6"/>
      <c r="EY2655" s="6"/>
      <c r="EZ2655" s="6"/>
      <c r="FA2655" s="6"/>
      <c r="FB2655" s="6"/>
      <c r="FC2655" s="6"/>
      <c r="FD2655" s="6"/>
      <c r="FE2655" s="6"/>
      <c r="FF2655" s="6"/>
      <c r="FG2655" s="6"/>
      <c r="FH2655" s="6"/>
      <c r="FI2655" s="6"/>
      <c r="FJ2655" s="6"/>
      <c r="FK2655" s="6"/>
      <c r="FL2655" s="6"/>
      <c r="FM2655" s="6"/>
      <c r="FN2655" s="6"/>
      <c r="FO2655" s="6"/>
      <c r="FP2655" s="6"/>
      <c r="FQ2655" s="6"/>
      <c r="FR2655" s="6"/>
      <c r="FS2655" s="6"/>
      <c r="FT2655" s="6"/>
      <c r="FU2655" s="6"/>
      <c r="FV2655" s="6"/>
      <c r="FW2655" s="6"/>
      <c r="FX2655" s="6"/>
      <c r="FY2655" s="6"/>
      <c r="FZ2655" s="6"/>
      <c r="GA2655" s="6"/>
      <c r="GB2655" s="6"/>
      <c r="GC2655" s="6"/>
      <c r="GD2655" s="6"/>
      <c r="GE2655" s="6"/>
      <c r="GF2655" s="6"/>
      <c r="GG2655" s="6"/>
      <c r="GH2655" s="6"/>
      <c r="GI2655" s="6"/>
      <c r="GJ2655" s="6"/>
      <c r="GK2655" s="6"/>
      <c r="GL2655" s="6"/>
      <c r="GM2655" s="6"/>
      <c r="GN2655" s="6"/>
      <c r="GO2655" s="6"/>
      <c r="GP2655" s="6"/>
      <c r="GQ2655" s="6"/>
      <c r="GR2655" s="6"/>
      <c r="GS2655" s="6"/>
      <c r="GT2655" s="6"/>
      <c r="GU2655" s="6"/>
      <c r="GV2655" s="6"/>
      <c r="GW2655" s="6"/>
      <c r="GX2655" s="6"/>
      <c r="GY2655" s="6"/>
      <c r="GZ2655" s="6"/>
      <c r="HA2655" s="6"/>
      <c r="HB2655" s="6"/>
      <c r="HC2655" s="6"/>
      <c r="HD2655" s="6"/>
      <c r="HE2655" s="6"/>
      <c r="HF2655" s="6"/>
      <c r="HG2655" s="6"/>
      <c r="HH2655" s="6"/>
      <c r="HI2655" s="6"/>
      <c r="HJ2655" s="6"/>
      <c r="HK2655" s="6"/>
      <c r="HL2655" s="6"/>
      <c r="HM2655" s="6"/>
      <c r="HN2655" s="6"/>
      <c r="HO2655" s="6"/>
      <c r="HP2655" s="6"/>
      <c r="HQ2655" s="6"/>
      <c r="HR2655" s="6"/>
      <c r="HS2655" s="6"/>
      <c r="HT2655" s="6"/>
      <c r="HU2655" s="6"/>
      <c r="HV2655" s="6"/>
      <c r="HW2655" s="6"/>
      <c r="HX2655" s="6"/>
      <c r="HY2655" s="6"/>
      <c r="HZ2655" s="6"/>
      <c r="IA2655" s="6"/>
      <c r="IB2655" s="6"/>
      <c r="IC2655" s="6"/>
      <c r="ID2655" s="6"/>
      <c r="IE2655" s="6"/>
      <c r="IF2655" s="6"/>
      <c r="IG2655" s="6"/>
      <c r="IH2655" s="6"/>
      <c r="II2655" s="6"/>
      <c r="IJ2655" s="6"/>
      <c r="IK2655" s="6"/>
      <c r="IL2655" s="6"/>
      <c r="IM2655" s="6"/>
      <c r="IN2655" s="6"/>
      <c r="IO2655" s="6"/>
      <c r="IP2655" s="6"/>
      <c r="IQ2655" s="6"/>
      <c r="IR2655" s="6"/>
      <c r="IS2655" s="6"/>
      <c r="IT2655" s="6"/>
      <c r="IU2655" s="6"/>
      <c r="IV2655" s="6"/>
      <c r="IW2655" s="6"/>
      <c r="IX2655" s="6"/>
      <c r="IY2655" s="6"/>
      <c r="IZ2655" s="6"/>
      <c r="JA2655" s="6"/>
      <c r="JB2655" s="6"/>
      <c r="JC2655" s="6"/>
      <c r="JD2655" s="6"/>
      <c r="JE2655" s="6"/>
      <c r="JF2655" s="6"/>
      <c r="JG2655" s="6"/>
      <c r="JH2655" s="6"/>
      <c r="JI2655" s="6"/>
      <c r="JJ2655" s="6"/>
      <c r="JK2655" s="6"/>
      <c r="JL2655" s="6"/>
      <c r="JM2655" s="6"/>
    </row>
    <row r="2656" spans="1:273" s="50" customFormat="1" ht="20" customHeight="1">
      <c r="A2656" s="49"/>
      <c r="B2656" s="121" t="s">
        <v>2431</v>
      </c>
      <c r="C2656" s="122">
        <v>20181</v>
      </c>
      <c r="D2656" s="104">
        <v>2018</v>
      </c>
      <c r="E2656" s="66" t="s">
        <v>2421</v>
      </c>
      <c r="F2656" s="145"/>
      <c r="G2656" s="358"/>
      <c r="H2656" s="68" t="s">
        <v>2432</v>
      </c>
      <c r="I2656" s="68"/>
      <c r="J2656" s="92">
        <v>33</v>
      </c>
      <c r="K2656" s="200">
        <v>1274611</v>
      </c>
      <c r="L2656" s="68" t="s">
        <v>2816</v>
      </c>
      <c r="M2656" s="68" t="s">
        <v>69</v>
      </c>
      <c r="N2656" s="215">
        <v>3</v>
      </c>
      <c r="O2656" s="92">
        <v>5</v>
      </c>
      <c r="P2656" s="89">
        <v>6</v>
      </c>
      <c r="Q2656" s="70"/>
      <c r="R2656" s="68" t="s">
        <v>133</v>
      </c>
      <c r="S2656" s="13">
        <v>10</v>
      </c>
      <c r="T2656" s="13"/>
      <c r="U2656" s="7"/>
      <c r="V2656" s="7"/>
      <c r="W2656" s="7"/>
      <c r="X2656" s="7"/>
      <c r="Y2656" s="13">
        <v>1</v>
      </c>
      <c r="Z2656" s="13"/>
      <c r="AA2656" s="7"/>
      <c r="AB2656" s="7"/>
      <c r="AC2656" s="7"/>
      <c r="AD2656" s="7"/>
      <c r="AE2656" s="6"/>
      <c r="AF2656" s="48"/>
      <c r="AG2656" s="48"/>
      <c r="AH2656" s="48"/>
      <c r="AI2656" s="48"/>
      <c r="AJ2656" s="48"/>
      <c r="AK2656" s="48"/>
      <c r="AL2656" s="48"/>
      <c r="AM2656" s="48"/>
      <c r="AN2656" s="48"/>
      <c r="AO2656" s="48"/>
      <c r="AP2656" s="48"/>
      <c r="AQ2656" s="48"/>
      <c r="AR2656" s="48"/>
      <c r="AS2656" s="48"/>
      <c r="AT2656" s="48"/>
      <c r="AU2656" s="48"/>
      <c r="AV2656" s="48"/>
      <c r="AW2656" s="48"/>
      <c r="AX2656" s="48"/>
      <c r="AY2656" s="48"/>
      <c r="AZ2656" s="48"/>
      <c r="BA2656" s="48"/>
      <c r="BB2656" s="48"/>
      <c r="BC2656" s="48"/>
      <c r="BD2656" s="48"/>
      <c r="BE2656" s="48"/>
      <c r="BF2656" s="48"/>
      <c r="BG2656" s="48"/>
      <c r="BH2656" s="48"/>
      <c r="BI2656" s="48"/>
      <c r="BJ2656" s="48"/>
      <c r="BK2656" s="48"/>
      <c r="BL2656" s="48"/>
      <c r="BM2656" s="48"/>
      <c r="BN2656" s="48"/>
      <c r="BO2656" s="48"/>
      <c r="BP2656" s="48"/>
      <c r="BQ2656" s="48"/>
      <c r="BR2656" s="48"/>
      <c r="BS2656" s="48"/>
      <c r="BT2656" s="48"/>
      <c r="BU2656" s="48"/>
      <c r="BV2656" s="48"/>
      <c r="BW2656" s="48"/>
      <c r="BX2656" s="48"/>
      <c r="BY2656" s="48"/>
      <c r="BZ2656" s="48"/>
      <c r="CA2656" s="48"/>
      <c r="CB2656" s="48"/>
      <c r="CC2656" s="48"/>
      <c r="CD2656" s="48"/>
      <c r="CE2656" s="48"/>
      <c r="CF2656" s="48"/>
      <c r="CG2656" s="48"/>
      <c r="CH2656" s="48"/>
      <c r="CI2656" s="48"/>
      <c r="CJ2656" s="48"/>
      <c r="CK2656" s="48"/>
      <c r="CL2656" s="48"/>
      <c r="CM2656" s="48"/>
      <c r="CN2656" s="48"/>
      <c r="CO2656" s="48"/>
      <c r="CP2656" s="48"/>
      <c r="CQ2656" s="48"/>
      <c r="CR2656" s="48"/>
      <c r="CS2656" s="48"/>
      <c r="CT2656" s="48"/>
      <c r="CU2656" s="48"/>
      <c r="CV2656" s="48"/>
      <c r="CW2656" s="48"/>
      <c r="CX2656" s="48"/>
      <c r="CY2656" s="48"/>
      <c r="CZ2656" s="48"/>
      <c r="DA2656" s="48"/>
      <c r="DB2656" s="48"/>
      <c r="DC2656" s="48"/>
      <c r="DD2656" s="48"/>
      <c r="DE2656" s="48"/>
      <c r="DF2656" s="48"/>
      <c r="DG2656" s="48"/>
      <c r="DH2656" s="48"/>
      <c r="DI2656" s="48"/>
      <c r="DJ2656" s="48"/>
      <c r="DK2656" s="48"/>
      <c r="DL2656" s="48"/>
      <c r="DM2656" s="48"/>
      <c r="DN2656" s="48"/>
      <c r="DO2656" s="48"/>
      <c r="DP2656" s="48"/>
      <c r="DQ2656" s="48"/>
      <c r="DR2656" s="48"/>
      <c r="DS2656" s="48"/>
      <c r="DT2656" s="48"/>
      <c r="DU2656" s="48"/>
      <c r="DV2656" s="48"/>
      <c r="DW2656" s="48"/>
      <c r="DX2656" s="48"/>
      <c r="DY2656" s="48"/>
      <c r="DZ2656" s="48"/>
      <c r="EA2656" s="48"/>
      <c r="EB2656" s="48"/>
      <c r="EC2656" s="48"/>
      <c r="ED2656" s="48"/>
      <c r="EE2656" s="48"/>
      <c r="EF2656" s="48"/>
      <c r="EG2656" s="48"/>
      <c r="EH2656" s="48"/>
      <c r="EI2656" s="48"/>
      <c r="EJ2656" s="48"/>
      <c r="EK2656" s="48"/>
      <c r="EL2656" s="48"/>
      <c r="EM2656" s="48"/>
      <c r="EN2656" s="48"/>
      <c r="EO2656" s="48"/>
      <c r="EP2656" s="48"/>
      <c r="EQ2656" s="48"/>
      <c r="ER2656" s="48"/>
      <c r="ES2656" s="48"/>
      <c r="ET2656" s="48"/>
      <c r="EU2656" s="48"/>
      <c r="EV2656" s="48"/>
      <c r="EW2656" s="48"/>
      <c r="EX2656" s="48"/>
      <c r="EY2656" s="48"/>
      <c r="EZ2656" s="48"/>
      <c r="FA2656" s="48"/>
      <c r="FB2656" s="48"/>
      <c r="FC2656" s="48"/>
      <c r="FD2656" s="48"/>
      <c r="FE2656" s="48"/>
      <c r="FF2656" s="48"/>
      <c r="FG2656" s="48"/>
      <c r="FH2656" s="48"/>
      <c r="FI2656" s="48"/>
      <c r="FJ2656" s="48"/>
      <c r="FK2656" s="48"/>
      <c r="FL2656" s="48"/>
      <c r="FM2656" s="48"/>
      <c r="FN2656" s="48"/>
      <c r="FO2656" s="48"/>
      <c r="FP2656" s="48"/>
      <c r="FQ2656" s="48"/>
      <c r="FR2656" s="48"/>
      <c r="FS2656" s="48"/>
      <c r="FT2656" s="48"/>
      <c r="FU2656" s="48"/>
      <c r="FV2656" s="48"/>
      <c r="FW2656" s="48"/>
      <c r="FX2656" s="48"/>
      <c r="FY2656" s="48"/>
      <c r="FZ2656" s="48"/>
      <c r="GA2656" s="48"/>
      <c r="GB2656" s="48"/>
      <c r="GC2656" s="48"/>
      <c r="GD2656" s="48"/>
      <c r="GE2656" s="48"/>
      <c r="GF2656" s="48"/>
      <c r="GG2656" s="48"/>
      <c r="GH2656" s="48"/>
      <c r="GI2656" s="48"/>
      <c r="GJ2656" s="48"/>
      <c r="GK2656" s="48"/>
      <c r="GL2656" s="48"/>
      <c r="GM2656" s="48"/>
      <c r="GN2656" s="48"/>
      <c r="GO2656" s="48"/>
      <c r="GP2656" s="48"/>
      <c r="GQ2656" s="48"/>
      <c r="GR2656" s="48"/>
      <c r="GS2656" s="48"/>
      <c r="GT2656" s="48"/>
      <c r="GU2656" s="48"/>
      <c r="GV2656" s="48"/>
      <c r="GW2656" s="48"/>
      <c r="GX2656" s="48"/>
      <c r="GY2656" s="48"/>
      <c r="GZ2656" s="48"/>
      <c r="HA2656" s="48"/>
      <c r="HB2656" s="48"/>
      <c r="HC2656" s="48"/>
      <c r="HD2656" s="48"/>
      <c r="HE2656" s="48"/>
      <c r="HF2656" s="48"/>
      <c r="HG2656" s="48"/>
      <c r="HH2656" s="48"/>
      <c r="HI2656" s="48"/>
      <c r="HJ2656" s="48"/>
      <c r="HK2656" s="48"/>
      <c r="HL2656" s="48"/>
      <c r="HM2656" s="48"/>
      <c r="HN2656" s="48"/>
      <c r="HO2656" s="48"/>
      <c r="HP2656" s="48"/>
      <c r="HQ2656" s="48"/>
      <c r="HR2656" s="48"/>
      <c r="HS2656" s="48"/>
      <c r="HT2656" s="48"/>
      <c r="HU2656" s="48"/>
      <c r="HV2656" s="48"/>
      <c r="HW2656" s="48"/>
      <c r="HX2656" s="48"/>
      <c r="HY2656" s="48"/>
      <c r="HZ2656" s="48"/>
      <c r="IA2656" s="48"/>
      <c r="IB2656" s="48"/>
      <c r="IC2656" s="48"/>
      <c r="ID2656" s="48"/>
      <c r="IE2656" s="48"/>
      <c r="IF2656" s="48"/>
      <c r="IG2656" s="48"/>
      <c r="IH2656" s="48"/>
      <c r="II2656" s="48"/>
      <c r="IJ2656" s="48"/>
      <c r="IK2656" s="48"/>
      <c r="IL2656" s="48"/>
      <c r="IM2656" s="48"/>
      <c r="IN2656" s="48"/>
      <c r="IO2656" s="48"/>
      <c r="IP2656" s="48"/>
      <c r="IQ2656" s="48"/>
      <c r="IR2656" s="48"/>
      <c r="IS2656" s="48"/>
      <c r="IT2656" s="48"/>
      <c r="IU2656" s="48"/>
      <c r="IV2656" s="48"/>
      <c r="IW2656" s="48"/>
      <c r="IX2656" s="48"/>
      <c r="IY2656" s="48"/>
      <c r="IZ2656" s="48"/>
      <c r="JA2656" s="48"/>
      <c r="JB2656" s="49"/>
      <c r="JC2656" s="49"/>
      <c r="JD2656" s="49"/>
      <c r="JE2656" s="49"/>
      <c r="JF2656" s="49"/>
      <c r="JG2656" s="49"/>
      <c r="JH2656" s="49"/>
      <c r="JI2656" s="49"/>
      <c r="JJ2656" s="49"/>
      <c r="JK2656" s="49"/>
      <c r="JL2656" s="49"/>
      <c r="JM2656" s="49"/>
    </row>
    <row r="2657" spans="1:273" s="49" customFormat="1" ht="20" customHeight="1">
      <c r="B2657" s="120" t="s">
        <v>5237</v>
      </c>
      <c r="C2657" s="113">
        <v>20191</v>
      </c>
      <c r="D2657" s="104">
        <v>2019</v>
      </c>
      <c r="E2657" s="66" t="s">
        <v>2421</v>
      </c>
      <c r="F2657" s="145"/>
      <c r="G2657" s="358"/>
      <c r="H2657" s="68" t="s">
        <v>5238</v>
      </c>
      <c r="I2657" s="68" t="s">
        <v>53</v>
      </c>
      <c r="J2657" s="92">
        <v>7</v>
      </c>
      <c r="K2657" s="200">
        <v>1360784</v>
      </c>
      <c r="L2657" s="68" t="s">
        <v>2816</v>
      </c>
      <c r="M2657" s="68" t="s">
        <v>69</v>
      </c>
      <c r="N2657" s="215">
        <v>3</v>
      </c>
      <c r="O2657" s="89">
        <v>5</v>
      </c>
      <c r="P2657" s="89">
        <v>6</v>
      </c>
      <c r="Q2657" s="68" t="s">
        <v>55</v>
      </c>
      <c r="R2657" s="68" t="s">
        <v>120</v>
      </c>
      <c r="S2657" s="6"/>
      <c r="T2657" s="6"/>
      <c r="U2657" s="6"/>
      <c r="V2657" s="6"/>
      <c r="W2657" s="6"/>
      <c r="X2657" s="6"/>
      <c r="Y2657" s="6"/>
      <c r="Z2657" s="6"/>
      <c r="AA2657" s="6"/>
      <c r="AB2657" s="6"/>
      <c r="AC2657" s="6"/>
      <c r="AD2657" s="6"/>
      <c r="AE2657" s="6"/>
      <c r="AF2657" s="48"/>
      <c r="AG2657" s="48"/>
      <c r="AH2657" s="48"/>
      <c r="AI2657" s="48"/>
      <c r="AJ2657" s="48"/>
      <c r="AK2657" s="48"/>
      <c r="AL2657" s="48"/>
      <c r="AM2657" s="48"/>
      <c r="AN2657" s="48"/>
      <c r="AO2657" s="48"/>
      <c r="AP2657" s="48"/>
      <c r="AQ2657" s="48"/>
      <c r="AR2657" s="48"/>
      <c r="AS2657" s="48"/>
      <c r="AT2657" s="48"/>
      <c r="AU2657" s="48"/>
      <c r="AV2657" s="48"/>
      <c r="AW2657" s="48"/>
      <c r="AX2657" s="48"/>
      <c r="AY2657" s="48"/>
      <c r="AZ2657" s="48"/>
      <c r="BA2657" s="48"/>
      <c r="BB2657" s="48"/>
      <c r="BC2657" s="48"/>
      <c r="BD2657" s="48"/>
      <c r="BE2657" s="48"/>
      <c r="BF2657" s="48"/>
      <c r="BG2657" s="48"/>
      <c r="BH2657" s="48"/>
      <c r="BI2657" s="48"/>
      <c r="BJ2657" s="48"/>
      <c r="BK2657" s="48"/>
      <c r="BL2657" s="48"/>
      <c r="BM2657" s="48"/>
      <c r="BN2657" s="48"/>
      <c r="BO2657" s="48"/>
      <c r="BP2657" s="48"/>
      <c r="BQ2657" s="48"/>
      <c r="BR2657" s="48"/>
      <c r="BS2657" s="48"/>
      <c r="BT2657" s="48"/>
      <c r="BU2657" s="48"/>
      <c r="BV2657" s="48"/>
      <c r="BW2657" s="48"/>
      <c r="BX2657" s="48"/>
      <c r="BY2657" s="48"/>
      <c r="BZ2657" s="48"/>
      <c r="CA2657" s="48"/>
      <c r="CB2657" s="48"/>
      <c r="CC2657" s="48"/>
      <c r="CD2657" s="48"/>
      <c r="CE2657" s="48"/>
      <c r="CF2657" s="48"/>
      <c r="CG2657" s="48"/>
      <c r="CH2657" s="48"/>
      <c r="CI2657" s="48"/>
      <c r="CJ2657" s="48"/>
      <c r="CK2657" s="48"/>
      <c r="CL2657" s="48"/>
      <c r="CM2657" s="48"/>
      <c r="CN2657" s="48"/>
      <c r="CO2657" s="48"/>
      <c r="CP2657" s="48"/>
      <c r="CQ2657" s="48"/>
      <c r="CR2657" s="48"/>
      <c r="CS2657" s="48"/>
      <c r="CT2657" s="48"/>
      <c r="CU2657" s="48"/>
      <c r="CV2657" s="48"/>
      <c r="CW2657" s="48"/>
      <c r="CX2657" s="48"/>
      <c r="CY2657" s="48"/>
      <c r="CZ2657" s="48"/>
      <c r="DA2657" s="48"/>
      <c r="DB2657" s="48"/>
      <c r="DC2657" s="48"/>
      <c r="DD2657" s="48"/>
      <c r="DE2657" s="48"/>
      <c r="DF2657" s="48"/>
      <c r="DG2657" s="48"/>
      <c r="DH2657" s="48"/>
      <c r="DI2657" s="48"/>
      <c r="DJ2657" s="48"/>
      <c r="DK2657" s="48"/>
      <c r="DL2657" s="48"/>
      <c r="DM2657" s="48"/>
      <c r="DN2657" s="48"/>
      <c r="DO2657" s="48"/>
      <c r="DP2657" s="48"/>
      <c r="DQ2657" s="48"/>
      <c r="DR2657" s="48"/>
      <c r="DS2657" s="48"/>
      <c r="DT2657" s="48"/>
      <c r="DU2657" s="48"/>
      <c r="DV2657" s="48"/>
      <c r="DW2657" s="48"/>
      <c r="DX2657" s="48"/>
      <c r="DY2657" s="48"/>
      <c r="DZ2657" s="48"/>
      <c r="EA2657" s="48"/>
      <c r="EB2657" s="48"/>
      <c r="EC2657" s="48"/>
      <c r="ED2657" s="48"/>
      <c r="EE2657" s="48"/>
      <c r="EF2657" s="48"/>
      <c r="EG2657" s="48"/>
      <c r="EH2657" s="48"/>
      <c r="EI2657" s="48"/>
      <c r="EJ2657" s="48"/>
      <c r="EK2657" s="48"/>
      <c r="EL2657" s="48"/>
      <c r="EM2657" s="48"/>
      <c r="EN2657" s="48"/>
      <c r="EO2657" s="48"/>
      <c r="EP2657" s="48"/>
      <c r="EQ2657" s="48"/>
      <c r="ER2657" s="48"/>
      <c r="ES2657" s="48"/>
      <c r="ET2657" s="48"/>
      <c r="EU2657" s="48"/>
      <c r="EV2657" s="48"/>
      <c r="EW2657" s="48"/>
      <c r="EX2657" s="48"/>
      <c r="EY2657" s="48"/>
      <c r="EZ2657" s="48"/>
      <c r="FA2657" s="48"/>
      <c r="FB2657" s="48"/>
      <c r="FC2657" s="48"/>
      <c r="FD2657" s="48"/>
      <c r="FE2657" s="48"/>
      <c r="FF2657" s="48"/>
      <c r="FG2657" s="48"/>
      <c r="FH2657" s="48"/>
      <c r="FI2657" s="48"/>
      <c r="FJ2657" s="48"/>
      <c r="FK2657" s="48"/>
      <c r="FL2657" s="48"/>
      <c r="FM2657" s="48"/>
      <c r="FN2657" s="48"/>
      <c r="FO2657" s="48"/>
      <c r="FP2657" s="48"/>
      <c r="FQ2657" s="48"/>
      <c r="FR2657" s="48"/>
      <c r="FS2657" s="48"/>
      <c r="FT2657" s="48"/>
      <c r="FU2657" s="48"/>
      <c r="FV2657" s="48"/>
      <c r="FW2657" s="48"/>
      <c r="FX2657" s="48"/>
      <c r="FY2657" s="48"/>
      <c r="FZ2657" s="48"/>
      <c r="GA2657" s="48"/>
      <c r="GB2657" s="48"/>
      <c r="GC2657" s="48"/>
      <c r="GD2657" s="48"/>
      <c r="GE2657" s="48"/>
      <c r="GF2657" s="48"/>
      <c r="GG2657" s="48"/>
      <c r="GH2657" s="48"/>
      <c r="GI2657" s="48"/>
      <c r="GJ2657" s="48"/>
      <c r="GK2657" s="48"/>
      <c r="GL2657" s="48"/>
      <c r="GM2657" s="48"/>
      <c r="GN2657" s="48"/>
      <c r="GO2657" s="48"/>
      <c r="GP2657" s="48"/>
      <c r="GQ2657" s="48"/>
      <c r="GR2657" s="48"/>
      <c r="GS2657" s="48"/>
      <c r="GT2657" s="48"/>
      <c r="GU2657" s="48"/>
      <c r="GV2657" s="48"/>
      <c r="GW2657" s="48"/>
      <c r="GX2657" s="48"/>
      <c r="GY2657" s="48"/>
      <c r="GZ2657" s="48"/>
      <c r="HA2657" s="48"/>
      <c r="HB2657" s="48"/>
      <c r="HC2657" s="48"/>
      <c r="HD2657" s="48"/>
      <c r="HE2657" s="48"/>
      <c r="HF2657" s="48"/>
      <c r="HG2657" s="48"/>
      <c r="HH2657" s="48"/>
      <c r="HI2657" s="48"/>
      <c r="HJ2657" s="48"/>
      <c r="HK2657" s="48"/>
      <c r="HL2657" s="48"/>
      <c r="HM2657" s="48"/>
      <c r="HN2657" s="48"/>
      <c r="HO2657" s="48"/>
      <c r="HP2657" s="48"/>
      <c r="HQ2657" s="48"/>
      <c r="HR2657" s="48"/>
      <c r="HS2657" s="48"/>
      <c r="HT2657" s="48"/>
      <c r="HU2657" s="48"/>
      <c r="HV2657" s="48"/>
      <c r="HW2657" s="48"/>
      <c r="HX2657" s="48"/>
      <c r="HY2657" s="48"/>
      <c r="HZ2657" s="48"/>
      <c r="IA2657" s="48"/>
      <c r="IB2657" s="48"/>
      <c r="IC2657" s="48"/>
      <c r="ID2657" s="48"/>
      <c r="IE2657" s="48"/>
      <c r="IF2657" s="48"/>
      <c r="IG2657" s="48"/>
      <c r="IH2657" s="48"/>
      <c r="II2657" s="48"/>
      <c r="IJ2657" s="48"/>
      <c r="IK2657" s="48"/>
      <c r="IL2657" s="48"/>
      <c r="IM2657" s="48"/>
      <c r="IN2657" s="48"/>
      <c r="IO2657" s="48"/>
      <c r="IP2657" s="48"/>
      <c r="IQ2657" s="48"/>
      <c r="IR2657" s="48"/>
      <c r="IS2657" s="48"/>
      <c r="IT2657" s="48"/>
      <c r="IU2657" s="48"/>
      <c r="IV2657" s="48"/>
      <c r="IW2657" s="48"/>
      <c r="IX2657" s="48"/>
      <c r="IY2657" s="48"/>
      <c r="IZ2657" s="48"/>
      <c r="JA2657" s="48"/>
    </row>
    <row r="2658" spans="1:273" s="49" customFormat="1" ht="20" customHeight="1">
      <c r="A2658" s="50"/>
      <c r="B2658" s="121" t="s">
        <v>2429</v>
      </c>
      <c r="C2658" s="122">
        <v>20181</v>
      </c>
      <c r="D2658" s="104">
        <v>2018</v>
      </c>
      <c r="E2658" s="66" t="s">
        <v>2421</v>
      </c>
      <c r="F2658" s="145"/>
      <c r="G2658" s="358"/>
      <c r="H2658" s="68" t="s">
        <v>2430</v>
      </c>
      <c r="I2658" s="68"/>
      <c r="J2658" s="92">
        <v>30</v>
      </c>
      <c r="K2658" s="200">
        <v>1500000</v>
      </c>
      <c r="L2658" s="68" t="s">
        <v>2816</v>
      </c>
      <c r="M2658" s="68" t="s">
        <v>69</v>
      </c>
      <c r="N2658" s="215">
        <v>3</v>
      </c>
      <c r="O2658" s="92">
        <v>5</v>
      </c>
      <c r="P2658" s="89">
        <v>6</v>
      </c>
      <c r="Q2658" s="70"/>
      <c r="R2658" s="68" t="s">
        <v>139</v>
      </c>
      <c r="S2658" s="13">
        <v>10</v>
      </c>
      <c r="T2658" s="13"/>
      <c r="U2658" s="7"/>
      <c r="V2658" s="7"/>
      <c r="W2658" s="7"/>
      <c r="X2658" s="7"/>
      <c r="Y2658" s="13">
        <v>3</v>
      </c>
      <c r="Z2658" s="13"/>
      <c r="AA2658" s="7"/>
      <c r="AB2658" s="7"/>
      <c r="AC2658" s="7"/>
      <c r="AD2658" s="7"/>
      <c r="AE2658" s="6"/>
      <c r="AF2658" s="6"/>
      <c r="AG2658" s="6"/>
      <c r="AH2658" s="6"/>
      <c r="AI2658" s="6"/>
      <c r="AJ2658" s="6"/>
      <c r="AK2658" s="6"/>
      <c r="AL2658" s="6"/>
      <c r="AM2658" s="6"/>
      <c r="AN2658" s="6"/>
      <c r="AO2658" s="6"/>
      <c r="AP2658" s="6"/>
      <c r="AQ2658" s="6"/>
      <c r="AR2658" s="7" t="s">
        <v>47</v>
      </c>
      <c r="AS2658" s="7" t="s">
        <v>53</v>
      </c>
      <c r="AT2658" s="6"/>
      <c r="AU2658" s="6"/>
      <c r="AV2658" s="6"/>
      <c r="AW2658" s="6"/>
      <c r="AX2658" s="6"/>
      <c r="AY2658" s="6"/>
      <c r="AZ2658" s="6"/>
      <c r="BA2658" s="6"/>
      <c r="BB2658" s="6"/>
      <c r="BC2658" s="6"/>
      <c r="BD2658" s="6"/>
      <c r="BE2658" s="6"/>
      <c r="BF2658" s="6"/>
      <c r="BG2658" s="6"/>
      <c r="BH2658" s="6"/>
      <c r="BI2658" s="6"/>
      <c r="BJ2658" s="6"/>
      <c r="BK2658" s="6"/>
      <c r="BL2658" s="6"/>
      <c r="BM2658" s="6"/>
      <c r="BN2658" s="6"/>
      <c r="BO2658" s="6"/>
      <c r="BP2658" s="6"/>
      <c r="BQ2658" s="6"/>
      <c r="BR2658" s="6"/>
      <c r="BS2658" s="6"/>
      <c r="BT2658" s="6"/>
      <c r="BU2658" s="6"/>
      <c r="BV2658" s="6"/>
      <c r="BW2658" s="6"/>
      <c r="BX2658" s="6"/>
      <c r="BY2658" s="6"/>
      <c r="BZ2658" s="6"/>
      <c r="CA2658" s="6"/>
      <c r="CB2658" s="6"/>
      <c r="CC2658" s="6"/>
      <c r="CD2658" s="6"/>
      <c r="CE2658" s="6"/>
      <c r="CF2658" s="6"/>
      <c r="CG2658" s="6"/>
      <c r="CH2658" s="6"/>
      <c r="CI2658" s="6"/>
      <c r="CJ2658" s="6"/>
      <c r="CK2658" s="6"/>
      <c r="CL2658" s="6"/>
      <c r="CM2658" s="6"/>
      <c r="CN2658" s="6"/>
      <c r="CO2658" s="6"/>
      <c r="CP2658" s="6"/>
      <c r="CQ2658" s="6"/>
      <c r="CR2658" s="6"/>
      <c r="CS2658" s="6"/>
      <c r="CT2658" s="6"/>
      <c r="CU2658" s="6"/>
      <c r="CV2658" s="6"/>
      <c r="CW2658" s="6"/>
      <c r="CX2658" s="6"/>
      <c r="CY2658" s="6"/>
      <c r="CZ2658" s="6"/>
      <c r="DA2658" s="6"/>
      <c r="DB2658" s="6"/>
      <c r="DC2658" s="6"/>
      <c r="DD2658" s="6"/>
      <c r="DE2658" s="6"/>
      <c r="DF2658" s="6"/>
      <c r="DG2658" s="6"/>
      <c r="DH2658" s="6"/>
      <c r="DI2658" s="6"/>
      <c r="DJ2658" s="6"/>
      <c r="DK2658" s="6"/>
      <c r="DL2658" s="6"/>
      <c r="DM2658" s="6"/>
      <c r="DN2658" s="6"/>
      <c r="DO2658" s="6"/>
      <c r="DP2658" s="6"/>
      <c r="DQ2658" s="6"/>
      <c r="DR2658" s="6"/>
      <c r="DS2658" s="6"/>
      <c r="DT2658" s="6"/>
      <c r="DU2658" s="6"/>
      <c r="DV2658" s="6"/>
      <c r="DW2658" s="6"/>
      <c r="DX2658" s="6"/>
      <c r="DY2658" s="6"/>
      <c r="DZ2658" s="6"/>
      <c r="EA2658" s="6"/>
      <c r="EB2658" s="6"/>
      <c r="EC2658" s="6"/>
      <c r="ED2658" s="6"/>
      <c r="EE2658" s="6"/>
      <c r="EF2658" s="6"/>
      <c r="EG2658" s="6"/>
      <c r="EH2658" s="6"/>
      <c r="EI2658" s="6"/>
      <c r="EJ2658" s="6"/>
      <c r="EK2658" s="6"/>
      <c r="EL2658" s="6"/>
      <c r="EM2658" s="6"/>
      <c r="EN2658" s="6"/>
      <c r="EO2658" s="6"/>
      <c r="EP2658" s="6"/>
      <c r="EQ2658" s="6"/>
      <c r="ER2658" s="6"/>
      <c r="ES2658" s="6"/>
      <c r="ET2658" s="6"/>
      <c r="EU2658" s="6"/>
      <c r="EV2658" s="6"/>
      <c r="EW2658" s="6"/>
      <c r="EX2658" s="6"/>
      <c r="EY2658" s="6"/>
      <c r="EZ2658" s="6"/>
      <c r="FA2658" s="6"/>
      <c r="FB2658" s="6"/>
      <c r="FC2658" s="6"/>
      <c r="FD2658" s="6"/>
      <c r="FE2658" s="6"/>
      <c r="FF2658" s="6"/>
      <c r="FG2658" s="6"/>
      <c r="FH2658" s="6"/>
      <c r="FI2658" s="6"/>
      <c r="FJ2658" s="6"/>
      <c r="FK2658" s="6"/>
      <c r="FL2658" s="6"/>
      <c r="FM2658" s="6"/>
      <c r="FN2658" s="6"/>
      <c r="FO2658" s="6"/>
      <c r="FP2658" s="6"/>
      <c r="FQ2658" s="6"/>
      <c r="FR2658" s="6"/>
      <c r="FS2658" s="6"/>
      <c r="FT2658" s="6"/>
      <c r="FU2658" s="6"/>
      <c r="FV2658" s="6"/>
      <c r="FW2658" s="6"/>
      <c r="FX2658" s="6"/>
      <c r="FY2658" s="6"/>
      <c r="FZ2658" s="6"/>
      <c r="GA2658" s="6"/>
      <c r="GB2658" s="6"/>
      <c r="GC2658" s="6"/>
      <c r="GD2658" s="6"/>
      <c r="GE2658" s="6"/>
      <c r="GF2658" s="6"/>
      <c r="GG2658" s="6"/>
      <c r="GH2658" s="6"/>
      <c r="GI2658" s="6"/>
      <c r="GJ2658" s="6"/>
      <c r="GK2658" s="6"/>
      <c r="GL2658" s="6"/>
      <c r="GM2658" s="6"/>
      <c r="GN2658" s="6"/>
      <c r="GO2658" s="6"/>
      <c r="GP2658" s="6"/>
      <c r="GQ2658" s="6"/>
      <c r="GR2658" s="6"/>
      <c r="GS2658" s="6"/>
      <c r="GT2658" s="6"/>
      <c r="GU2658" s="6"/>
      <c r="GV2658" s="6"/>
      <c r="GW2658" s="6"/>
      <c r="GX2658" s="6"/>
      <c r="GY2658" s="6"/>
      <c r="GZ2658" s="6"/>
      <c r="HA2658" s="6"/>
      <c r="HB2658" s="6"/>
      <c r="HC2658" s="6"/>
      <c r="HD2658" s="6"/>
      <c r="HE2658" s="6"/>
      <c r="HF2658" s="6"/>
      <c r="HG2658" s="6"/>
      <c r="HH2658" s="6"/>
      <c r="HI2658" s="6"/>
      <c r="HJ2658" s="6"/>
      <c r="HK2658" s="6"/>
      <c r="HL2658" s="6"/>
      <c r="HM2658" s="6"/>
      <c r="HN2658" s="6"/>
      <c r="HO2658" s="6"/>
      <c r="HP2658" s="6"/>
      <c r="HQ2658" s="6"/>
      <c r="HR2658" s="6"/>
      <c r="HS2658" s="6"/>
      <c r="HT2658" s="6"/>
      <c r="HU2658" s="6"/>
      <c r="HV2658" s="6"/>
      <c r="HW2658" s="6"/>
      <c r="HX2658" s="6"/>
      <c r="HY2658" s="6"/>
      <c r="HZ2658" s="6"/>
      <c r="IA2658" s="6"/>
      <c r="IB2658" s="6"/>
      <c r="IC2658" s="6"/>
      <c r="ID2658" s="6"/>
      <c r="IE2658" s="6"/>
      <c r="IF2658" s="6"/>
      <c r="IG2658" s="6"/>
      <c r="IH2658" s="6"/>
      <c r="II2658" s="6"/>
      <c r="IJ2658" s="6"/>
      <c r="IK2658" s="6"/>
      <c r="IL2658" s="6"/>
      <c r="IM2658" s="6"/>
      <c r="IN2658" s="6"/>
      <c r="IO2658" s="6"/>
      <c r="IP2658" s="6"/>
      <c r="IQ2658" s="6"/>
      <c r="IR2658" s="6"/>
      <c r="IS2658" s="6"/>
      <c r="IT2658" s="6"/>
      <c r="IU2658" s="6"/>
      <c r="IV2658" s="6"/>
      <c r="IW2658" s="6"/>
      <c r="IX2658" s="6"/>
      <c r="IY2658" s="6"/>
      <c r="IZ2658" s="6"/>
      <c r="JA2658" s="6"/>
      <c r="JB2658" s="6"/>
      <c r="JC2658" s="6"/>
      <c r="JD2658" s="6"/>
      <c r="JE2658" s="6"/>
      <c r="JF2658" s="6"/>
      <c r="JG2658" s="6"/>
      <c r="JH2658" s="6"/>
      <c r="JI2658" s="6"/>
      <c r="JJ2658" s="6"/>
      <c r="JK2658" s="6"/>
      <c r="JL2658" s="6"/>
      <c r="JM2658" s="6"/>
    </row>
    <row r="2659" spans="1:273" s="49" customFormat="1" ht="20" customHeight="1">
      <c r="B2659" s="102" t="s">
        <v>2440</v>
      </c>
      <c r="C2659" s="103">
        <v>20182</v>
      </c>
      <c r="D2659" s="104">
        <v>2018</v>
      </c>
      <c r="E2659" s="67" t="s">
        <v>2421</v>
      </c>
      <c r="F2659" s="144"/>
      <c r="G2659" s="358"/>
      <c r="H2659" s="69" t="s">
        <v>2441</v>
      </c>
      <c r="I2659" s="70" t="s">
        <v>37</v>
      </c>
      <c r="J2659" s="92">
        <v>59</v>
      </c>
      <c r="K2659" s="199">
        <v>1556573</v>
      </c>
      <c r="L2659" s="70" t="s">
        <v>2442</v>
      </c>
      <c r="M2659" s="70" t="s">
        <v>69</v>
      </c>
      <c r="N2659" s="215">
        <v>3</v>
      </c>
      <c r="O2659" s="91">
        <v>5</v>
      </c>
      <c r="P2659" s="89">
        <v>6</v>
      </c>
      <c r="Q2659" s="69" t="s">
        <v>55</v>
      </c>
      <c r="R2659" s="70" t="s">
        <v>193</v>
      </c>
      <c r="S2659" s="37"/>
      <c r="T2659" s="37"/>
      <c r="U2659" s="37"/>
      <c r="V2659" s="37"/>
      <c r="W2659" s="37"/>
      <c r="X2659" s="37"/>
      <c r="Y2659" s="37"/>
      <c r="Z2659" s="37"/>
      <c r="AA2659" s="37"/>
      <c r="AB2659" s="37"/>
      <c r="AC2659" s="37"/>
      <c r="AD2659" s="37"/>
      <c r="AE2659" s="37"/>
      <c r="AF2659" s="6"/>
      <c r="AG2659" s="6"/>
      <c r="AH2659" s="6"/>
      <c r="AI2659" s="6"/>
      <c r="AJ2659" s="6"/>
      <c r="AK2659" s="6"/>
      <c r="AL2659" s="6"/>
      <c r="AM2659" s="6"/>
      <c r="AN2659" s="6"/>
      <c r="AO2659" s="6"/>
      <c r="AP2659" s="6"/>
      <c r="AQ2659" s="6"/>
      <c r="AR2659" s="6"/>
      <c r="AS2659" s="6"/>
      <c r="AT2659" s="6"/>
      <c r="AU2659" s="6"/>
      <c r="AV2659" s="6"/>
      <c r="AW2659" s="6"/>
      <c r="AX2659" s="6"/>
      <c r="AY2659" s="6"/>
      <c r="AZ2659" s="6"/>
      <c r="BA2659" s="6"/>
      <c r="BB2659" s="6"/>
      <c r="BC2659" s="6"/>
      <c r="BD2659" s="6"/>
      <c r="BE2659" s="6"/>
      <c r="BF2659" s="6"/>
      <c r="BG2659" s="6"/>
      <c r="BH2659" s="6"/>
      <c r="BI2659" s="6"/>
      <c r="BJ2659" s="6"/>
      <c r="BK2659" s="6"/>
      <c r="BL2659" s="6"/>
      <c r="BM2659" s="6"/>
      <c r="BN2659" s="6"/>
      <c r="BO2659" s="6"/>
      <c r="BP2659" s="6"/>
      <c r="BQ2659" s="6"/>
      <c r="BR2659" s="6"/>
      <c r="BS2659" s="6"/>
      <c r="BT2659" s="6"/>
      <c r="BU2659" s="6"/>
      <c r="BV2659" s="6"/>
      <c r="BW2659" s="6"/>
      <c r="BX2659" s="6"/>
      <c r="BY2659" s="6"/>
      <c r="BZ2659" s="6"/>
      <c r="CA2659" s="6"/>
      <c r="CB2659" s="6"/>
      <c r="CC2659" s="6"/>
      <c r="CD2659" s="6"/>
      <c r="CE2659" s="6"/>
      <c r="CF2659" s="6"/>
      <c r="CG2659" s="6"/>
      <c r="CH2659" s="6"/>
      <c r="CI2659" s="6"/>
      <c r="CJ2659" s="6"/>
      <c r="CK2659" s="6"/>
      <c r="CL2659" s="6"/>
      <c r="CM2659" s="6"/>
      <c r="CN2659" s="6"/>
      <c r="CO2659" s="6"/>
      <c r="CP2659" s="6"/>
      <c r="CQ2659" s="6"/>
      <c r="CR2659" s="6"/>
      <c r="CS2659" s="6"/>
      <c r="CT2659" s="6"/>
      <c r="CU2659" s="6"/>
      <c r="CV2659" s="6"/>
      <c r="CW2659" s="6"/>
      <c r="CX2659" s="6"/>
      <c r="CY2659" s="6"/>
      <c r="CZ2659" s="6"/>
      <c r="DA2659" s="6"/>
      <c r="DB2659" s="6"/>
      <c r="DC2659" s="6"/>
      <c r="DD2659" s="6"/>
      <c r="DE2659" s="6"/>
      <c r="DF2659" s="6"/>
      <c r="DG2659" s="6"/>
      <c r="DH2659" s="6"/>
      <c r="DI2659" s="6"/>
      <c r="DJ2659" s="6"/>
      <c r="DK2659" s="6"/>
      <c r="DL2659" s="6"/>
      <c r="DM2659" s="6"/>
      <c r="DN2659" s="6"/>
      <c r="DO2659" s="6"/>
      <c r="DP2659" s="6"/>
      <c r="DQ2659" s="6"/>
      <c r="DR2659" s="6"/>
      <c r="DS2659" s="6"/>
      <c r="DT2659" s="6"/>
      <c r="DU2659" s="6"/>
      <c r="DV2659" s="6"/>
      <c r="DW2659" s="6"/>
      <c r="DX2659" s="6"/>
      <c r="DY2659" s="6"/>
      <c r="DZ2659" s="6"/>
      <c r="EA2659" s="6"/>
      <c r="EB2659" s="6"/>
      <c r="EC2659" s="6"/>
      <c r="ED2659" s="6"/>
      <c r="EE2659" s="6"/>
      <c r="EF2659" s="6"/>
      <c r="EG2659" s="6"/>
      <c r="EH2659" s="6"/>
      <c r="EI2659" s="6"/>
      <c r="EJ2659" s="6"/>
      <c r="EK2659" s="6"/>
      <c r="EL2659" s="6"/>
      <c r="EM2659" s="6"/>
      <c r="EN2659" s="6"/>
      <c r="EO2659" s="6"/>
      <c r="EP2659" s="6"/>
      <c r="EQ2659" s="6"/>
      <c r="ER2659" s="6"/>
      <c r="ES2659" s="6"/>
      <c r="ET2659" s="6"/>
      <c r="EU2659" s="6"/>
      <c r="EV2659" s="6"/>
      <c r="EW2659" s="6"/>
      <c r="EX2659" s="6"/>
      <c r="EY2659" s="6"/>
      <c r="EZ2659" s="6"/>
      <c r="FA2659" s="6"/>
      <c r="FB2659" s="6"/>
      <c r="FC2659" s="6"/>
      <c r="FD2659" s="6"/>
      <c r="FE2659" s="6"/>
      <c r="FF2659" s="6"/>
      <c r="FG2659" s="6"/>
      <c r="FH2659" s="6"/>
      <c r="FI2659" s="6"/>
      <c r="FJ2659" s="6"/>
      <c r="FK2659" s="6"/>
      <c r="FL2659" s="6"/>
      <c r="FM2659" s="6"/>
      <c r="FN2659" s="6"/>
      <c r="FO2659" s="6"/>
      <c r="FP2659" s="6"/>
      <c r="FQ2659" s="6"/>
      <c r="FR2659" s="6"/>
      <c r="FS2659" s="6"/>
      <c r="FT2659" s="6"/>
      <c r="FU2659" s="6"/>
      <c r="FV2659" s="6"/>
      <c r="FW2659" s="6"/>
      <c r="FX2659" s="6"/>
      <c r="FY2659" s="6"/>
      <c r="FZ2659" s="6"/>
      <c r="GA2659" s="6"/>
      <c r="GB2659" s="6"/>
      <c r="GC2659" s="6"/>
      <c r="GD2659" s="6"/>
      <c r="GE2659" s="6"/>
      <c r="GF2659" s="6"/>
      <c r="GG2659" s="6"/>
      <c r="GH2659" s="6"/>
      <c r="GI2659" s="6"/>
      <c r="GJ2659" s="6"/>
      <c r="GK2659" s="6"/>
      <c r="GL2659" s="6"/>
      <c r="GM2659" s="6"/>
      <c r="GN2659" s="6"/>
      <c r="GO2659" s="6"/>
      <c r="GP2659" s="6"/>
      <c r="GQ2659" s="6"/>
      <c r="GR2659" s="6"/>
      <c r="GS2659" s="6"/>
      <c r="GT2659" s="6"/>
      <c r="GU2659" s="6"/>
      <c r="GV2659" s="6"/>
      <c r="GW2659" s="6"/>
      <c r="GX2659" s="6"/>
      <c r="GY2659" s="6"/>
      <c r="GZ2659" s="6"/>
      <c r="HA2659" s="6"/>
      <c r="HB2659" s="6"/>
      <c r="HC2659" s="6"/>
      <c r="HD2659" s="6"/>
      <c r="HE2659" s="6"/>
      <c r="HF2659" s="6"/>
      <c r="HG2659" s="6"/>
      <c r="HH2659" s="6"/>
      <c r="HI2659" s="6"/>
      <c r="HJ2659" s="6"/>
      <c r="HK2659" s="6"/>
      <c r="HL2659" s="6"/>
      <c r="HM2659" s="6"/>
      <c r="HN2659" s="6"/>
      <c r="HO2659" s="6"/>
      <c r="HP2659" s="6"/>
      <c r="HQ2659" s="6"/>
      <c r="HR2659" s="6"/>
      <c r="HS2659" s="6"/>
      <c r="HT2659" s="6"/>
      <c r="HU2659" s="6"/>
      <c r="HV2659" s="6"/>
      <c r="HW2659" s="6"/>
      <c r="HX2659" s="6"/>
      <c r="HY2659" s="6"/>
      <c r="HZ2659" s="6"/>
      <c r="IA2659" s="6"/>
      <c r="IB2659" s="6"/>
      <c r="IC2659" s="6"/>
      <c r="ID2659" s="6"/>
      <c r="IE2659" s="6"/>
      <c r="IF2659" s="6"/>
      <c r="IG2659" s="6"/>
      <c r="IH2659" s="6"/>
      <c r="II2659" s="6"/>
      <c r="IJ2659" s="6"/>
      <c r="IK2659" s="6"/>
      <c r="IL2659" s="6"/>
      <c r="IM2659" s="6"/>
      <c r="IN2659" s="6"/>
      <c r="IO2659" s="6"/>
      <c r="IP2659" s="6"/>
      <c r="IQ2659" s="6"/>
      <c r="IR2659" s="6"/>
      <c r="IS2659" s="6"/>
      <c r="IT2659" s="6"/>
      <c r="IU2659" s="6"/>
      <c r="IV2659" s="6"/>
      <c r="IW2659" s="6"/>
      <c r="IX2659" s="6"/>
      <c r="IY2659" s="6"/>
      <c r="IZ2659" s="6"/>
      <c r="JA2659" s="6"/>
      <c r="JB2659" s="6"/>
      <c r="JC2659" s="6"/>
      <c r="JD2659" s="6"/>
      <c r="JE2659" s="6"/>
      <c r="JF2659" s="6"/>
      <c r="JG2659" s="6"/>
      <c r="JH2659" s="6"/>
      <c r="JI2659" s="6"/>
      <c r="JJ2659" s="6"/>
      <c r="JK2659" s="6"/>
      <c r="JL2659" s="6"/>
      <c r="JM2659" s="6"/>
    </row>
    <row r="2660" spans="1:273" s="49" customFormat="1" ht="20" customHeight="1">
      <c r="B2660" s="121" t="s">
        <v>2426</v>
      </c>
      <c r="C2660" s="122">
        <v>20181</v>
      </c>
      <c r="D2660" s="104">
        <v>2018</v>
      </c>
      <c r="E2660" s="66" t="s">
        <v>2421</v>
      </c>
      <c r="F2660" s="145"/>
      <c r="G2660" s="358"/>
      <c r="H2660" s="68" t="s">
        <v>2427</v>
      </c>
      <c r="I2660" s="68"/>
      <c r="J2660" s="92">
        <v>58</v>
      </c>
      <c r="K2660" s="200">
        <v>1893025</v>
      </c>
      <c r="L2660" s="68" t="s">
        <v>2816</v>
      </c>
      <c r="M2660" s="68" t="s">
        <v>69</v>
      </c>
      <c r="N2660" s="215">
        <v>3</v>
      </c>
      <c r="O2660" s="92">
        <v>5</v>
      </c>
      <c r="P2660" s="89">
        <v>6</v>
      </c>
      <c r="Q2660" s="70"/>
      <c r="R2660" s="68" t="s">
        <v>151</v>
      </c>
      <c r="S2660" s="13">
        <v>10</v>
      </c>
      <c r="T2660" s="13"/>
      <c r="U2660" s="7"/>
      <c r="V2660" s="7"/>
      <c r="W2660" s="7"/>
      <c r="X2660" s="7"/>
      <c r="Y2660" s="13">
        <v>7</v>
      </c>
      <c r="Z2660" s="13"/>
      <c r="AA2660" s="7"/>
      <c r="AB2660" s="7"/>
      <c r="AC2660" s="7"/>
      <c r="AD2660" s="7" t="s">
        <v>81</v>
      </c>
      <c r="AE2660" s="6" t="s">
        <v>2428</v>
      </c>
      <c r="AF2660" s="6"/>
      <c r="AG2660" s="6"/>
      <c r="AH2660" s="6"/>
      <c r="AI2660" s="6"/>
      <c r="AJ2660" s="6"/>
      <c r="AK2660" s="6"/>
      <c r="AL2660" s="6"/>
      <c r="AM2660" s="6"/>
      <c r="AN2660" s="6"/>
      <c r="AO2660" s="6"/>
      <c r="AP2660" s="6"/>
      <c r="AQ2660" s="6"/>
      <c r="AR2660" s="6"/>
      <c r="AS2660" s="6"/>
      <c r="AT2660" s="6"/>
      <c r="AU2660" s="6"/>
      <c r="AV2660" s="6"/>
      <c r="AW2660" s="6"/>
      <c r="AX2660" s="6"/>
      <c r="AY2660" s="6"/>
      <c r="AZ2660" s="6"/>
      <c r="BA2660" s="6"/>
      <c r="BB2660" s="6"/>
      <c r="BC2660" s="6"/>
      <c r="BD2660" s="6"/>
      <c r="BE2660" s="6"/>
      <c r="BF2660" s="6"/>
      <c r="BG2660" s="6"/>
      <c r="BH2660" s="6"/>
      <c r="BI2660" s="6"/>
      <c r="BJ2660" s="6"/>
      <c r="BK2660" s="6"/>
      <c r="BL2660" s="6"/>
      <c r="BM2660" s="6"/>
      <c r="BN2660" s="6"/>
      <c r="BO2660" s="6"/>
      <c r="BP2660" s="6"/>
      <c r="BQ2660" s="6"/>
      <c r="BR2660" s="6"/>
      <c r="BS2660" s="6"/>
      <c r="BT2660" s="6"/>
      <c r="BU2660" s="6"/>
      <c r="BV2660" s="6"/>
      <c r="BW2660" s="6"/>
      <c r="BX2660" s="6"/>
      <c r="BY2660" s="6"/>
      <c r="BZ2660" s="6"/>
      <c r="CA2660" s="6"/>
      <c r="CB2660" s="6"/>
      <c r="CC2660" s="6"/>
      <c r="CD2660" s="6"/>
      <c r="CE2660" s="6"/>
      <c r="CF2660" s="6"/>
      <c r="CG2660" s="6"/>
      <c r="CH2660" s="6"/>
      <c r="CI2660" s="6"/>
      <c r="CJ2660" s="6"/>
      <c r="CK2660" s="6"/>
      <c r="CL2660" s="6"/>
      <c r="CM2660" s="6"/>
      <c r="CN2660" s="6"/>
      <c r="CO2660" s="6"/>
      <c r="CP2660" s="6"/>
      <c r="CQ2660" s="6"/>
      <c r="CR2660" s="6"/>
      <c r="CS2660" s="6"/>
      <c r="CT2660" s="6"/>
      <c r="CU2660" s="6"/>
      <c r="CV2660" s="6"/>
      <c r="CW2660" s="6"/>
      <c r="CX2660" s="6"/>
      <c r="CY2660" s="6"/>
      <c r="CZ2660" s="6"/>
      <c r="DA2660" s="6"/>
      <c r="DB2660" s="6"/>
      <c r="DC2660" s="6"/>
      <c r="DD2660" s="6"/>
      <c r="DE2660" s="6"/>
      <c r="DF2660" s="6"/>
      <c r="DG2660" s="6"/>
      <c r="DH2660" s="6"/>
      <c r="DI2660" s="6"/>
      <c r="DJ2660" s="6"/>
      <c r="DK2660" s="6"/>
      <c r="DL2660" s="6"/>
      <c r="DM2660" s="6"/>
      <c r="DN2660" s="6"/>
      <c r="DO2660" s="6"/>
      <c r="DP2660" s="6"/>
      <c r="DQ2660" s="6"/>
      <c r="DR2660" s="6"/>
      <c r="DS2660" s="6"/>
      <c r="DT2660" s="6"/>
      <c r="DU2660" s="6"/>
      <c r="DV2660" s="6"/>
      <c r="DW2660" s="6"/>
      <c r="DX2660" s="6"/>
      <c r="DY2660" s="6"/>
      <c r="DZ2660" s="6"/>
      <c r="EA2660" s="6"/>
      <c r="EB2660" s="6"/>
      <c r="EC2660" s="6"/>
      <c r="ED2660" s="6"/>
      <c r="EE2660" s="6"/>
      <c r="EF2660" s="6"/>
      <c r="EG2660" s="6"/>
      <c r="EH2660" s="6"/>
      <c r="EI2660" s="6"/>
      <c r="EJ2660" s="6"/>
      <c r="EK2660" s="6"/>
      <c r="EL2660" s="6"/>
      <c r="EM2660" s="6"/>
      <c r="EN2660" s="6"/>
      <c r="EO2660" s="6"/>
      <c r="EP2660" s="6"/>
      <c r="EQ2660" s="6"/>
      <c r="ER2660" s="6"/>
      <c r="ES2660" s="6"/>
      <c r="ET2660" s="6"/>
      <c r="EU2660" s="6"/>
      <c r="EV2660" s="6"/>
      <c r="EW2660" s="6"/>
      <c r="EX2660" s="6"/>
      <c r="EY2660" s="6"/>
      <c r="EZ2660" s="6"/>
      <c r="FA2660" s="6"/>
      <c r="FB2660" s="6"/>
      <c r="FC2660" s="6"/>
      <c r="FD2660" s="6"/>
      <c r="FE2660" s="6"/>
      <c r="FF2660" s="6"/>
      <c r="FG2660" s="6"/>
      <c r="FH2660" s="6"/>
      <c r="FI2660" s="6"/>
      <c r="FJ2660" s="6"/>
      <c r="FK2660" s="6"/>
      <c r="FL2660" s="6"/>
      <c r="FM2660" s="6"/>
      <c r="FN2660" s="6"/>
      <c r="FO2660" s="6"/>
      <c r="FP2660" s="6"/>
      <c r="FQ2660" s="6"/>
      <c r="FR2660" s="6"/>
      <c r="FS2660" s="6"/>
      <c r="FT2660" s="6"/>
      <c r="FU2660" s="6"/>
      <c r="FV2660" s="6"/>
      <c r="FW2660" s="6"/>
      <c r="FX2660" s="6"/>
      <c r="FY2660" s="6"/>
      <c r="FZ2660" s="6"/>
      <c r="GA2660" s="6"/>
      <c r="GB2660" s="6"/>
      <c r="GC2660" s="6"/>
      <c r="GD2660" s="6"/>
      <c r="GE2660" s="6"/>
      <c r="GF2660" s="6"/>
      <c r="GG2660" s="6"/>
      <c r="GH2660" s="6"/>
      <c r="GI2660" s="6"/>
      <c r="GJ2660" s="6"/>
      <c r="GK2660" s="6"/>
      <c r="GL2660" s="6"/>
      <c r="GM2660" s="6"/>
      <c r="GN2660" s="6"/>
      <c r="GO2660" s="6"/>
      <c r="GP2660" s="6"/>
      <c r="GQ2660" s="6"/>
      <c r="GR2660" s="6"/>
      <c r="GS2660" s="6"/>
      <c r="GT2660" s="6"/>
      <c r="GU2660" s="6"/>
      <c r="GV2660" s="6"/>
      <c r="GW2660" s="6"/>
      <c r="GX2660" s="6"/>
      <c r="GY2660" s="6"/>
      <c r="GZ2660" s="6"/>
      <c r="HA2660" s="6"/>
      <c r="HB2660" s="6"/>
      <c r="HC2660" s="6"/>
      <c r="HD2660" s="6"/>
      <c r="HE2660" s="6"/>
      <c r="HF2660" s="6"/>
      <c r="HG2660" s="6"/>
      <c r="HH2660" s="6"/>
      <c r="HI2660" s="6"/>
      <c r="HJ2660" s="6"/>
      <c r="HK2660" s="6"/>
      <c r="HL2660" s="6"/>
      <c r="HM2660" s="6"/>
      <c r="HN2660" s="6"/>
      <c r="HO2660" s="6"/>
      <c r="HP2660" s="6"/>
      <c r="HQ2660" s="6"/>
      <c r="HR2660" s="6"/>
      <c r="HS2660" s="6"/>
      <c r="HT2660" s="6"/>
      <c r="HU2660" s="6"/>
      <c r="HV2660" s="6"/>
      <c r="HW2660" s="6"/>
      <c r="HX2660" s="6"/>
      <c r="HY2660" s="6"/>
      <c r="HZ2660" s="6"/>
      <c r="IA2660" s="6"/>
      <c r="IB2660" s="6"/>
      <c r="IC2660" s="6"/>
      <c r="ID2660" s="6"/>
      <c r="IE2660" s="6"/>
      <c r="IF2660" s="6"/>
      <c r="IG2660" s="6"/>
      <c r="IH2660" s="6"/>
      <c r="II2660" s="6"/>
      <c r="IJ2660" s="6"/>
      <c r="IK2660" s="6"/>
      <c r="IL2660" s="6"/>
      <c r="IM2660" s="6"/>
      <c r="IN2660" s="6"/>
      <c r="IO2660" s="6"/>
      <c r="IP2660" s="6"/>
      <c r="IQ2660" s="6"/>
      <c r="IR2660" s="6"/>
      <c r="IS2660" s="6"/>
      <c r="IT2660" s="6"/>
      <c r="IU2660" s="6"/>
      <c r="IV2660" s="6"/>
      <c r="IW2660" s="6"/>
      <c r="IX2660" s="6"/>
      <c r="IY2660" s="6"/>
      <c r="IZ2660" s="6"/>
      <c r="JA2660" s="6"/>
      <c r="JB2660" s="6"/>
      <c r="JC2660" s="6"/>
      <c r="JD2660" s="6"/>
      <c r="JE2660" s="6"/>
      <c r="JF2660" s="6"/>
      <c r="JG2660" s="6"/>
      <c r="JH2660" s="6"/>
      <c r="JI2660" s="6"/>
      <c r="JJ2660" s="6"/>
      <c r="JK2660" s="6"/>
      <c r="JL2660" s="6"/>
      <c r="JM2660" s="6"/>
    </row>
    <row r="2661" spans="1:273" s="49" customFormat="1" ht="20" customHeight="1">
      <c r="B2661" s="121" t="s">
        <v>2423</v>
      </c>
      <c r="C2661" s="122">
        <v>20181</v>
      </c>
      <c r="D2661" s="104">
        <v>2018</v>
      </c>
      <c r="E2661" s="66" t="s">
        <v>2421</v>
      </c>
      <c r="F2661" s="145"/>
      <c r="G2661" s="358"/>
      <c r="H2661" s="68" t="s">
        <v>2424</v>
      </c>
      <c r="I2661" s="68"/>
      <c r="J2661" s="92">
        <v>34</v>
      </c>
      <c r="K2661" s="200">
        <v>2714626</v>
      </c>
      <c r="L2661" s="68" t="s">
        <v>2816</v>
      </c>
      <c r="M2661" s="68" t="s">
        <v>69</v>
      </c>
      <c r="N2661" s="215">
        <v>3</v>
      </c>
      <c r="O2661" s="92">
        <v>5</v>
      </c>
      <c r="P2661" s="89">
        <v>6</v>
      </c>
      <c r="Q2661" s="70"/>
      <c r="R2661" s="68" t="s">
        <v>151</v>
      </c>
      <c r="S2661" s="13">
        <v>9</v>
      </c>
      <c r="T2661" s="13"/>
      <c r="U2661" s="7"/>
      <c r="V2661" s="7"/>
      <c r="W2661" s="7"/>
      <c r="X2661" s="7"/>
      <c r="Y2661" s="13">
        <v>8</v>
      </c>
      <c r="Z2661" s="60">
        <v>7</v>
      </c>
      <c r="AA2661" s="7"/>
      <c r="AB2661" s="7"/>
      <c r="AC2661" s="7"/>
      <c r="AD2661" s="7" t="s">
        <v>2418</v>
      </c>
      <c r="AE2661" s="6" t="s">
        <v>2425</v>
      </c>
      <c r="AF2661" s="48"/>
      <c r="AG2661" s="48"/>
      <c r="AH2661" s="48"/>
      <c r="AI2661" s="48"/>
      <c r="AJ2661" s="48"/>
      <c r="AK2661" s="48"/>
      <c r="AL2661" s="48"/>
      <c r="AM2661" s="48"/>
      <c r="AN2661" s="48"/>
      <c r="AO2661" s="48"/>
      <c r="AP2661" s="48"/>
      <c r="AQ2661" s="48"/>
      <c r="AR2661" s="48"/>
      <c r="AS2661" s="48"/>
      <c r="AT2661" s="48"/>
      <c r="AU2661" s="48"/>
      <c r="AV2661" s="48"/>
      <c r="AW2661" s="48"/>
      <c r="AX2661" s="48"/>
      <c r="AY2661" s="48"/>
      <c r="AZ2661" s="48"/>
      <c r="BA2661" s="48"/>
      <c r="BB2661" s="48"/>
      <c r="BC2661" s="48"/>
      <c r="BD2661" s="48"/>
      <c r="BE2661" s="48"/>
      <c r="BF2661" s="48"/>
      <c r="BG2661" s="48"/>
      <c r="BH2661" s="48"/>
      <c r="BI2661" s="48"/>
      <c r="BJ2661" s="48"/>
      <c r="BK2661" s="48"/>
      <c r="BL2661" s="48"/>
      <c r="BM2661" s="48"/>
      <c r="BN2661" s="48"/>
      <c r="BO2661" s="48"/>
      <c r="BP2661" s="48"/>
      <c r="BQ2661" s="48"/>
      <c r="BR2661" s="48"/>
      <c r="BS2661" s="48"/>
      <c r="BT2661" s="48"/>
      <c r="BU2661" s="48"/>
      <c r="BV2661" s="48"/>
      <c r="BW2661" s="48"/>
      <c r="BX2661" s="48"/>
      <c r="BY2661" s="48"/>
      <c r="BZ2661" s="48"/>
      <c r="CA2661" s="48"/>
      <c r="CB2661" s="48"/>
      <c r="CC2661" s="48"/>
      <c r="CD2661" s="48"/>
      <c r="CE2661" s="48"/>
      <c r="CF2661" s="48"/>
      <c r="CG2661" s="48"/>
      <c r="CH2661" s="48"/>
      <c r="CI2661" s="48"/>
      <c r="CJ2661" s="48"/>
      <c r="CK2661" s="48"/>
      <c r="CL2661" s="48"/>
      <c r="CM2661" s="48"/>
      <c r="CN2661" s="48"/>
      <c r="CO2661" s="48"/>
      <c r="CP2661" s="48"/>
      <c r="CQ2661" s="48"/>
      <c r="CR2661" s="48"/>
      <c r="CS2661" s="48"/>
      <c r="CT2661" s="48"/>
      <c r="CU2661" s="48"/>
      <c r="CV2661" s="48"/>
      <c r="CW2661" s="48"/>
      <c r="CX2661" s="48"/>
      <c r="CY2661" s="48"/>
      <c r="CZ2661" s="48"/>
      <c r="DA2661" s="48"/>
      <c r="DB2661" s="48"/>
      <c r="DC2661" s="48"/>
      <c r="DD2661" s="48"/>
      <c r="DE2661" s="48"/>
      <c r="DF2661" s="48"/>
      <c r="DG2661" s="48"/>
      <c r="DH2661" s="48"/>
      <c r="DI2661" s="48"/>
      <c r="DJ2661" s="48"/>
      <c r="DK2661" s="48"/>
      <c r="DL2661" s="48"/>
      <c r="DM2661" s="48"/>
      <c r="DN2661" s="48"/>
      <c r="DO2661" s="48"/>
      <c r="DP2661" s="48"/>
      <c r="DQ2661" s="48"/>
      <c r="DR2661" s="48"/>
      <c r="DS2661" s="48"/>
      <c r="DT2661" s="48"/>
      <c r="DU2661" s="48"/>
      <c r="DV2661" s="48"/>
      <c r="DW2661" s="48"/>
      <c r="DX2661" s="48"/>
      <c r="DY2661" s="48"/>
      <c r="DZ2661" s="48"/>
      <c r="EA2661" s="48"/>
      <c r="EB2661" s="48"/>
      <c r="EC2661" s="48"/>
      <c r="ED2661" s="48"/>
      <c r="EE2661" s="48"/>
      <c r="EF2661" s="48"/>
      <c r="EG2661" s="48"/>
      <c r="EH2661" s="48"/>
      <c r="EI2661" s="48"/>
      <c r="EJ2661" s="48"/>
      <c r="EK2661" s="48"/>
      <c r="EL2661" s="48"/>
      <c r="EM2661" s="48"/>
      <c r="EN2661" s="48"/>
      <c r="EO2661" s="48"/>
      <c r="EP2661" s="48"/>
      <c r="EQ2661" s="48"/>
      <c r="ER2661" s="48"/>
      <c r="ES2661" s="48"/>
      <c r="ET2661" s="48"/>
      <c r="EU2661" s="48"/>
      <c r="EV2661" s="48"/>
      <c r="EW2661" s="48"/>
      <c r="EX2661" s="48"/>
      <c r="EY2661" s="48"/>
      <c r="EZ2661" s="48"/>
      <c r="FA2661" s="48"/>
      <c r="FB2661" s="48"/>
      <c r="FC2661" s="48"/>
      <c r="FD2661" s="48"/>
      <c r="FE2661" s="48"/>
      <c r="FF2661" s="48"/>
      <c r="FG2661" s="48"/>
      <c r="FH2661" s="48"/>
      <c r="FI2661" s="48"/>
      <c r="FJ2661" s="48"/>
      <c r="FK2661" s="48"/>
      <c r="FL2661" s="48"/>
      <c r="FM2661" s="48"/>
      <c r="FN2661" s="48"/>
      <c r="FO2661" s="48"/>
      <c r="FP2661" s="48"/>
      <c r="FQ2661" s="48"/>
      <c r="FR2661" s="48"/>
      <c r="FS2661" s="48"/>
      <c r="FT2661" s="48"/>
      <c r="FU2661" s="48"/>
      <c r="FV2661" s="48"/>
      <c r="FW2661" s="48"/>
      <c r="FX2661" s="48"/>
      <c r="FY2661" s="48"/>
      <c r="FZ2661" s="48"/>
      <c r="GA2661" s="48"/>
      <c r="GB2661" s="48"/>
      <c r="GC2661" s="48"/>
      <c r="GD2661" s="48"/>
      <c r="GE2661" s="48"/>
      <c r="GF2661" s="48"/>
      <c r="GG2661" s="48"/>
      <c r="GH2661" s="48"/>
      <c r="GI2661" s="48"/>
      <c r="GJ2661" s="48"/>
      <c r="GK2661" s="48"/>
      <c r="GL2661" s="48"/>
      <c r="GM2661" s="48"/>
      <c r="GN2661" s="48"/>
      <c r="GO2661" s="48"/>
      <c r="GP2661" s="48"/>
      <c r="GQ2661" s="48"/>
      <c r="GR2661" s="48"/>
      <c r="GS2661" s="48"/>
      <c r="GT2661" s="48"/>
      <c r="GU2661" s="48"/>
      <c r="GV2661" s="48"/>
      <c r="GW2661" s="48"/>
      <c r="GX2661" s="48"/>
      <c r="GY2661" s="48"/>
      <c r="GZ2661" s="48"/>
      <c r="HA2661" s="48"/>
      <c r="HB2661" s="48"/>
      <c r="HC2661" s="48"/>
      <c r="HD2661" s="48"/>
      <c r="HE2661" s="48"/>
      <c r="HF2661" s="48"/>
      <c r="HG2661" s="48"/>
      <c r="HH2661" s="48"/>
      <c r="HI2661" s="48"/>
      <c r="HJ2661" s="48"/>
      <c r="HK2661" s="48"/>
      <c r="HL2661" s="48"/>
      <c r="HM2661" s="48"/>
      <c r="HN2661" s="48"/>
      <c r="HO2661" s="48"/>
      <c r="HP2661" s="48"/>
      <c r="HQ2661" s="48"/>
      <c r="HR2661" s="48"/>
      <c r="HS2661" s="48"/>
      <c r="HT2661" s="48"/>
      <c r="HU2661" s="48"/>
      <c r="HV2661" s="48"/>
      <c r="HW2661" s="48"/>
      <c r="HX2661" s="48"/>
      <c r="HY2661" s="48"/>
      <c r="HZ2661" s="48"/>
      <c r="IA2661" s="48"/>
      <c r="IB2661" s="48"/>
      <c r="IC2661" s="48"/>
      <c r="ID2661" s="48"/>
      <c r="IE2661" s="48"/>
      <c r="IF2661" s="48"/>
      <c r="IG2661" s="48"/>
      <c r="IH2661" s="48"/>
      <c r="II2661" s="48"/>
      <c r="IJ2661" s="48"/>
      <c r="IK2661" s="48"/>
      <c r="IL2661" s="48"/>
      <c r="IM2661" s="48"/>
      <c r="IN2661" s="48"/>
      <c r="IO2661" s="48"/>
      <c r="IP2661" s="48"/>
      <c r="IQ2661" s="48"/>
      <c r="IR2661" s="48"/>
      <c r="IS2661" s="48"/>
      <c r="IT2661" s="48"/>
      <c r="IU2661" s="48"/>
      <c r="IV2661" s="48"/>
      <c r="IW2661" s="48"/>
      <c r="IX2661" s="48"/>
      <c r="IY2661" s="48"/>
      <c r="IZ2661" s="48"/>
      <c r="JA2661" s="48"/>
    </row>
    <row r="2662" spans="1:273" s="49" customFormat="1" ht="20" customHeight="1">
      <c r="B2662" s="120" t="s">
        <v>5229</v>
      </c>
      <c r="C2662" s="113">
        <v>20191</v>
      </c>
      <c r="D2662" s="104">
        <v>2019</v>
      </c>
      <c r="E2662" s="66" t="s">
        <v>2421</v>
      </c>
      <c r="F2662" s="145"/>
      <c r="G2662" s="358"/>
      <c r="H2662" s="68" t="s">
        <v>5230</v>
      </c>
      <c r="I2662" s="68" t="s">
        <v>53</v>
      </c>
      <c r="J2662" s="92">
        <v>35</v>
      </c>
      <c r="K2662" s="200">
        <v>3140019</v>
      </c>
      <c r="L2662" s="68" t="s">
        <v>2816</v>
      </c>
      <c r="M2662" s="68" t="s">
        <v>69</v>
      </c>
      <c r="N2662" s="215">
        <v>3</v>
      </c>
      <c r="O2662" s="89">
        <v>5</v>
      </c>
      <c r="P2662" s="89">
        <v>6</v>
      </c>
      <c r="Q2662" s="68" t="s">
        <v>55</v>
      </c>
      <c r="R2662" s="68" t="s">
        <v>120</v>
      </c>
      <c r="S2662" s="6"/>
      <c r="T2662" s="6"/>
      <c r="U2662" s="6"/>
      <c r="V2662" s="6"/>
      <c r="W2662" s="6"/>
      <c r="X2662" s="6"/>
      <c r="Y2662" s="6"/>
      <c r="Z2662" s="6"/>
      <c r="AA2662" s="6"/>
      <c r="AB2662" s="6"/>
      <c r="AC2662" s="6"/>
      <c r="AD2662" s="6"/>
      <c r="AE2662" s="6"/>
      <c r="AF2662" s="48"/>
      <c r="AG2662" s="48"/>
      <c r="AH2662" s="48"/>
      <c r="AI2662" s="48"/>
      <c r="AJ2662" s="48"/>
      <c r="AK2662" s="48"/>
      <c r="AL2662" s="48"/>
      <c r="AM2662" s="48"/>
      <c r="AN2662" s="48"/>
      <c r="AO2662" s="48"/>
      <c r="AP2662" s="48"/>
      <c r="AQ2662" s="48"/>
      <c r="AR2662" s="48"/>
      <c r="AS2662" s="48"/>
      <c r="AT2662" s="48"/>
      <c r="AU2662" s="48"/>
      <c r="AV2662" s="48"/>
      <c r="AW2662" s="48"/>
      <c r="AX2662" s="48"/>
      <c r="AY2662" s="48"/>
      <c r="AZ2662" s="48"/>
      <c r="BA2662" s="48"/>
      <c r="BB2662" s="48"/>
      <c r="BC2662" s="48"/>
      <c r="BD2662" s="48"/>
      <c r="BE2662" s="48"/>
      <c r="BF2662" s="48"/>
      <c r="BG2662" s="48"/>
      <c r="BH2662" s="48"/>
      <c r="BI2662" s="48"/>
      <c r="BJ2662" s="48"/>
      <c r="BK2662" s="48"/>
      <c r="BL2662" s="48"/>
      <c r="BM2662" s="48"/>
      <c r="BN2662" s="48"/>
      <c r="BO2662" s="48"/>
      <c r="BP2662" s="48"/>
      <c r="BQ2662" s="48"/>
      <c r="BR2662" s="48"/>
      <c r="BS2662" s="48"/>
      <c r="BT2662" s="48"/>
      <c r="BU2662" s="48"/>
      <c r="BV2662" s="48"/>
      <c r="BW2662" s="48"/>
      <c r="BX2662" s="48"/>
      <c r="BY2662" s="48"/>
      <c r="BZ2662" s="48"/>
      <c r="CA2662" s="48"/>
      <c r="CB2662" s="48"/>
      <c r="CC2662" s="48"/>
      <c r="CD2662" s="48"/>
      <c r="CE2662" s="48"/>
      <c r="CF2662" s="48"/>
      <c r="CG2662" s="48"/>
      <c r="CH2662" s="48"/>
      <c r="CI2662" s="48"/>
      <c r="CJ2662" s="48"/>
      <c r="CK2662" s="48"/>
      <c r="CL2662" s="48"/>
      <c r="CM2662" s="48"/>
      <c r="CN2662" s="48"/>
      <c r="CO2662" s="48"/>
      <c r="CP2662" s="48"/>
      <c r="CQ2662" s="48"/>
      <c r="CR2662" s="48"/>
      <c r="CS2662" s="48"/>
      <c r="CT2662" s="48"/>
      <c r="CU2662" s="48"/>
      <c r="CV2662" s="48"/>
      <c r="CW2662" s="48"/>
      <c r="CX2662" s="48"/>
      <c r="CY2662" s="48"/>
      <c r="CZ2662" s="48"/>
      <c r="DA2662" s="48"/>
      <c r="DB2662" s="48"/>
      <c r="DC2662" s="48"/>
      <c r="DD2662" s="48"/>
      <c r="DE2662" s="48"/>
      <c r="DF2662" s="48"/>
      <c r="DG2662" s="48"/>
      <c r="DH2662" s="48"/>
      <c r="DI2662" s="48"/>
      <c r="DJ2662" s="48"/>
      <c r="DK2662" s="48"/>
      <c r="DL2662" s="48"/>
      <c r="DM2662" s="48"/>
      <c r="DN2662" s="48"/>
      <c r="DO2662" s="48"/>
      <c r="DP2662" s="48"/>
      <c r="DQ2662" s="48"/>
      <c r="DR2662" s="48"/>
      <c r="DS2662" s="48"/>
      <c r="DT2662" s="48"/>
      <c r="DU2662" s="48"/>
      <c r="DV2662" s="48"/>
      <c r="DW2662" s="48"/>
      <c r="DX2662" s="48"/>
      <c r="DY2662" s="48"/>
      <c r="DZ2662" s="48"/>
      <c r="EA2662" s="48"/>
      <c r="EB2662" s="48"/>
      <c r="EC2662" s="48"/>
      <c r="ED2662" s="48"/>
      <c r="EE2662" s="48"/>
      <c r="EF2662" s="48"/>
      <c r="EG2662" s="48"/>
      <c r="EH2662" s="48"/>
      <c r="EI2662" s="48"/>
      <c r="EJ2662" s="48"/>
      <c r="EK2662" s="48"/>
      <c r="EL2662" s="48"/>
      <c r="EM2662" s="48"/>
      <c r="EN2662" s="48"/>
      <c r="EO2662" s="48"/>
      <c r="EP2662" s="48"/>
      <c r="EQ2662" s="48"/>
      <c r="ER2662" s="48"/>
      <c r="ES2662" s="48"/>
      <c r="ET2662" s="48"/>
      <c r="EU2662" s="48"/>
      <c r="EV2662" s="48"/>
      <c r="EW2662" s="48"/>
      <c r="EX2662" s="48"/>
      <c r="EY2662" s="48"/>
      <c r="EZ2662" s="48"/>
      <c r="FA2662" s="48"/>
      <c r="FB2662" s="48"/>
      <c r="FC2662" s="48"/>
      <c r="FD2662" s="48"/>
      <c r="FE2662" s="48"/>
      <c r="FF2662" s="48"/>
      <c r="FG2662" s="48"/>
      <c r="FH2662" s="48"/>
      <c r="FI2662" s="48"/>
      <c r="FJ2662" s="48"/>
      <c r="FK2662" s="48"/>
      <c r="FL2662" s="48"/>
      <c r="FM2662" s="48"/>
      <c r="FN2662" s="48"/>
      <c r="FO2662" s="48"/>
      <c r="FP2662" s="48"/>
      <c r="FQ2662" s="48"/>
      <c r="FR2662" s="48"/>
      <c r="FS2662" s="48"/>
      <c r="FT2662" s="48"/>
      <c r="FU2662" s="48"/>
      <c r="FV2662" s="48"/>
      <c r="FW2662" s="48"/>
      <c r="FX2662" s="48"/>
      <c r="FY2662" s="48"/>
      <c r="FZ2662" s="48"/>
      <c r="GA2662" s="48"/>
      <c r="GB2662" s="48"/>
      <c r="GC2662" s="48"/>
      <c r="GD2662" s="48"/>
      <c r="GE2662" s="48"/>
      <c r="GF2662" s="48"/>
      <c r="GG2662" s="48"/>
      <c r="GH2662" s="48"/>
      <c r="GI2662" s="48"/>
      <c r="GJ2662" s="48"/>
      <c r="GK2662" s="48"/>
      <c r="GL2662" s="48"/>
      <c r="GM2662" s="48"/>
      <c r="GN2662" s="48"/>
      <c r="GO2662" s="48"/>
      <c r="GP2662" s="48"/>
      <c r="GQ2662" s="48"/>
      <c r="GR2662" s="48"/>
      <c r="GS2662" s="48"/>
      <c r="GT2662" s="48"/>
      <c r="GU2662" s="48"/>
      <c r="GV2662" s="48"/>
      <c r="GW2662" s="48"/>
      <c r="GX2662" s="48"/>
      <c r="GY2662" s="48"/>
      <c r="GZ2662" s="48"/>
      <c r="HA2662" s="48"/>
      <c r="HB2662" s="48"/>
      <c r="HC2662" s="48"/>
      <c r="HD2662" s="48"/>
      <c r="HE2662" s="48"/>
      <c r="HF2662" s="48"/>
      <c r="HG2662" s="48"/>
      <c r="HH2662" s="48"/>
      <c r="HI2662" s="48"/>
      <c r="HJ2662" s="48"/>
      <c r="HK2662" s="48"/>
      <c r="HL2662" s="48"/>
      <c r="HM2662" s="48"/>
      <c r="HN2662" s="48"/>
      <c r="HO2662" s="48"/>
      <c r="HP2662" s="48"/>
      <c r="HQ2662" s="48"/>
      <c r="HR2662" s="48"/>
      <c r="HS2662" s="48"/>
      <c r="HT2662" s="48"/>
      <c r="HU2662" s="48"/>
      <c r="HV2662" s="48"/>
      <c r="HW2662" s="48"/>
      <c r="HX2662" s="48"/>
      <c r="HY2662" s="48"/>
      <c r="HZ2662" s="48"/>
      <c r="IA2662" s="48"/>
      <c r="IB2662" s="48"/>
      <c r="IC2662" s="48"/>
      <c r="ID2662" s="48"/>
      <c r="IE2662" s="48"/>
      <c r="IF2662" s="48"/>
      <c r="IG2662" s="48"/>
      <c r="IH2662" s="48"/>
      <c r="II2662" s="48"/>
      <c r="IJ2662" s="48"/>
      <c r="IK2662" s="48"/>
      <c r="IL2662" s="48"/>
      <c r="IM2662" s="48"/>
      <c r="IN2662" s="48"/>
      <c r="IO2662" s="48"/>
      <c r="IP2662" s="48"/>
      <c r="IQ2662" s="48"/>
      <c r="IR2662" s="48"/>
      <c r="IS2662" s="48"/>
      <c r="IT2662" s="48"/>
      <c r="IU2662" s="48"/>
      <c r="IV2662" s="48"/>
      <c r="IW2662" s="48"/>
      <c r="IX2662" s="48"/>
      <c r="IY2662" s="48"/>
      <c r="IZ2662" s="48"/>
      <c r="JA2662" s="48"/>
    </row>
    <row r="2663" spans="1:273" s="49" customFormat="1" ht="20" customHeight="1">
      <c r="B2663" s="121" t="s">
        <v>2420</v>
      </c>
      <c r="C2663" s="122">
        <v>20181</v>
      </c>
      <c r="D2663" s="104">
        <v>2018</v>
      </c>
      <c r="E2663" s="66" t="s">
        <v>2421</v>
      </c>
      <c r="F2663" s="145"/>
      <c r="G2663" s="358"/>
      <c r="H2663" s="68" t="s">
        <v>2422</v>
      </c>
      <c r="I2663" s="68"/>
      <c r="J2663" s="92">
        <v>63</v>
      </c>
      <c r="K2663" s="200">
        <v>4487684</v>
      </c>
      <c r="L2663" s="68" t="s">
        <v>2816</v>
      </c>
      <c r="M2663" s="68" t="s">
        <v>69</v>
      </c>
      <c r="N2663" s="215">
        <v>3</v>
      </c>
      <c r="O2663" s="92">
        <v>5</v>
      </c>
      <c r="P2663" s="89">
        <v>6</v>
      </c>
      <c r="Q2663" s="70"/>
      <c r="R2663" s="68" t="s">
        <v>219</v>
      </c>
      <c r="S2663" s="13">
        <v>10</v>
      </c>
      <c r="T2663" s="13"/>
      <c r="U2663" s="7"/>
      <c r="V2663" s="7"/>
      <c r="W2663" s="7"/>
      <c r="X2663" s="7"/>
      <c r="Y2663" s="13">
        <v>9</v>
      </c>
      <c r="Z2663" s="13"/>
      <c r="AA2663" s="7"/>
      <c r="AB2663" s="7"/>
      <c r="AC2663" s="7"/>
      <c r="AD2663" s="7" t="s">
        <v>2418</v>
      </c>
      <c r="AE2663" s="6"/>
      <c r="AF2663" s="37"/>
      <c r="AG2663" s="37"/>
      <c r="AH2663" s="37"/>
      <c r="AI2663" s="37"/>
      <c r="AJ2663" s="37"/>
      <c r="AK2663" s="37"/>
      <c r="AL2663" s="37"/>
      <c r="AM2663" s="37"/>
      <c r="AN2663" s="37"/>
      <c r="AO2663" s="37"/>
      <c r="AP2663" s="37"/>
      <c r="AQ2663" s="37"/>
      <c r="AR2663" s="37"/>
      <c r="AS2663" s="37"/>
      <c r="AT2663" s="37"/>
      <c r="AU2663" s="37"/>
      <c r="AV2663" s="37"/>
      <c r="AW2663" s="37"/>
      <c r="AX2663" s="37"/>
      <c r="AY2663" s="37"/>
      <c r="AZ2663" s="37"/>
      <c r="BA2663" s="37"/>
      <c r="BB2663" s="37"/>
      <c r="BC2663" s="37"/>
      <c r="BD2663" s="37"/>
      <c r="BE2663" s="37"/>
      <c r="BF2663" s="37"/>
      <c r="BG2663" s="37"/>
      <c r="BH2663" s="37"/>
      <c r="BI2663" s="37"/>
      <c r="BJ2663" s="37"/>
      <c r="BK2663" s="37"/>
      <c r="BL2663" s="37"/>
      <c r="BM2663" s="37"/>
      <c r="BN2663" s="37"/>
      <c r="BO2663" s="37"/>
      <c r="BP2663" s="37"/>
      <c r="BQ2663" s="37"/>
      <c r="BR2663" s="37"/>
      <c r="BS2663" s="37"/>
      <c r="BT2663" s="37"/>
      <c r="BU2663" s="37"/>
      <c r="BV2663" s="37"/>
      <c r="BW2663" s="37"/>
      <c r="BX2663" s="37"/>
      <c r="BY2663" s="37"/>
      <c r="BZ2663" s="37"/>
      <c r="CA2663" s="37"/>
      <c r="CB2663" s="37"/>
      <c r="CC2663" s="37"/>
      <c r="CD2663" s="37"/>
      <c r="CE2663" s="37"/>
      <c r="CF2663" s="37"/>
      <c r="CG2663" s="37"/>
      <c r="CH2663" s="37"/>
      <c r="CI2663" s="37"/>
      <c r="CJ2663" s="37"/>
      <c r="CK2663" s="37"/>
      <c r="CL2663" s="37"/>
      <c r="CM2663" s="37"/>
      <c r="CN2663" s="37"/>
      <c r="CO2663" s="37"/>
      <c r="CP2663" s="37"/>
      <c r="CQ2663" s="37"/>
      <c r="CR2663" s="37"/>
      <c r="CS2663" s="37"/>
      <c r="CT2663" s="37"/>
      <c r="CU2663" s="37"/>
      <c r="CV2663" s="37"/>
      <c r="CW2663" s="37"/>
      <c r="CX2663" s="37"/>
      <c r="CY2663" s="37"/>
      <c r="CZ2663" s="37"/>
      <c r="DA2663" s="37"/>
      <c r="DB2663" s="37"/>
      <c r="DC2663" s="37"/>
      <c r="DD2663" s="37"/>
      <c r="DE2663" s="37"/>
      <c r="DF2663" s="37"/>
      <c r="DG2663" s="37"/>
      <c r="DH2663" s="37"/>
      <c r="DI2663" s="37"/>
      <c r="DJ2663" s="37"/>
      <c r="DK2663" s="37"/>
      <c r="DL2663" s="37"/>
      <c r="DM2663" s="37"/>
      <c r="DN2663" s="37"/>
      <c r="DO2663" s="37"/>
      <c r="DP2663" s="37"/>
      <c r="DQ2663" s="37"/>
      <c r="DR2663" s="37"/>
      <c r="DS2663" s="37"/>
      <c r="DT2663" s="37"/>
      <c r="DU2663" s="37"/>
      <c r="DV2663" s="37"/>
      <c r="DW2663" s="37"/>
      <c r="DX2663" s="37"/>
      <c r="DY2663" s="37"/>
      <c r="DZ2663" s="37"/>
      <c r="EA2663" s="37"/>
      <c r="EB2663" s="37"/>
      <c r="EC2663" s="37"/>
      <c r="ED2663" s="37"/>
      <c r="EE2663" s="37"/>
      <c r="EF2663" s="37"/>
      <c r="EG2663" s="37"/>
      <c r="EH2663" s="37"/>
      <c r="EI2663" s="37"/>
      <c r="EJ2663" s="37"/>
      <c r="EK2663" s="37"/>
      <c r="EL2663" s="37"/>
      <c r="EM2663" s="37"/>
      <c r="EN2663" s="37"/>
      <c r="EO2663" s="37"/>
      <c r="EP2663" s="37"/>
      <c r="EQ2663" s="37"/>
      <c r="ER2663" s="37"/>
      <c r="ES2663" s="37"/>
      <c r="ET2663" s="37"/>
      <c r="EU2663" s="37"/>
      <c r="EV2663" s="37"/>
      <c r="EW2663" s="37"/>
      <c r="EX2663" s="37"/>
      <c r="EY2663" s="37"/>
      <c r="EZ2663" s="37"/>
      <c r="FA2663" s="37"/>
      <c r="FB2663" s="37"/>
      <c r="FC2663" s="37"/>
      <c r="FD2663" s="37"/>
      <c r="FE2663" s="37"/>
      <c r="FF2663" s="37"/>
      <c r="FG2663" s="37"/>
      <c r="FH2663" s="37"/>
      <c r="FI2663" s="37"/>
      <c r="FJ2663" s="37"/>
      <c r="FK2663" s="37"/>
      <c r="FL2663" s="37"/>
      <c r="FM2663" s="37"/>
      <c r="FN2663" s="37"/>
      <c r="FO2663" s="37"/>
      <c r="FP2663" s="37"/>
      <c r="FQ2663" s="37"/>
      <c r="FR2663" s="37"/>
      <c r="FS2663" s="37"/>
      <c r="FT2663" s="37"/>
      <c r="FU2663" s="37"/>
      <c r="FV2663" s="37"/>
      <c r="FW2663" s="37"/>
      <c r="FX2663" s="37"/>
      <c r="FY2663" s="37"/>
      <c r="FZ2663" s="37"/>
      <c r="GA2663" s="37"/>
      <c r="GB2663" s="37"/>
      <c r="GC2663" s="37"/>
      <c r="GD2663" s="37"/>
      <c r="GE2663" s="37"/>
      <c r="GF2663" s="37"/>
      <c r="GG2663" s="37"/>
      <c r="GH2663" s="37"/>
      <c r="GI2663" s="37"/>
      <c r="GJ2663" s="37"/>
      <c r="GK2663" s="37"/>
      <c r="GL2663" s="37"/>
      <c r="GM2663" s="37"/>
      <c r="GN2663" s="37"/>
      <c r="GO2663" s="37"/>
      <c r="GP2663" s="37"/>
      <c r="GQ2663" s="37"/>
      <c r="GR2663" s="37"/>
      <c r="GS2663" s="37"/>
      <c r="GT2663" s="37"/>
      <c r="GU2663" s="37"/>
      <c r="GV2663" s="37"/>
      <c r="GW2663" s="37"/>
      <c r="GX2663" s="37"/>
      <c r="GY2663" s="37"/>
      <c r="GZ2663" s="37"/>
      <c r="HA2663" s="37"/>
      <c r="HB2663" s="37"/>
      <c r="HC2663" s="37"/>
      <c r="HD2663" s="37"/>
      <c r="HE2663" s="37"/>
      <c r="HF2663" s="37"/>
      <c r="HG2663" s="37"/>
      <c r="HH2663" s="37"/>
      <c r="HI2663" s="37"/>
      <c r="HJ2663" s="37"/>
      <c r="HK2663" s="37"/>
      <c r="HL2663" s="37"/>
      <c r="HM2663" s="37"/>
      <c r="HN2663" s="37"/>
      <c r="HO2663" s="37"/>
      <c r="HP2663" s="37"/>
      <c r="HQ2663" s="37"/>
      <c r="HR2663" s="37"/>
      <c r="HS2663" s="37"/>
      <c r="HT2663" s="37"/>
      <c r="HU2663" s="37"/>
      <c r="HV2663" s="37"/>
      <c r="HW2663" s="37"/>
      <c r="HX2663" s="37"/>
      <c r="HY2663" s="37"/>
      <c r="HZ2663" s="37"/>
      <c r="IA2663" s="37"/>
      <c r="IB2663" s="37"/>
      <c r="IC2663" s="37"/>
      <c r="ID2663" s="37"/>
      <c r="IE2663" s="37"/>
      <c r="IF2663" s="37"/>
      <c r="IG2663" s="37"/>
      <c r="IH2663" s="37"/>
      <c r="II2663" s="37"/>
      <c r="IJ2663" s="37"/>
      <c r="IK2663" s="37"/>
      <c r="IL2663" s="37"/>
      <c r="IM2663" s="37"/>
      <c r="IN2663" s="37"/>
      <c r="IO2663" s="37"/>
      <c r="IP2663" s="37"/>
      <c r="IQ2663" s="37"/>
      <c r="IR2663" s="37"/>
      <c r="IS2663" s="37"/>
      <c r="IT2663" s="37"/>
      <c r="IU2663" s="37"/>
      <c r="IV2663" s="37"/>
      <c r="IW2663" s="37"/>
      <c r="IX2663" s="37"/>
      <c r="IY2663" s="37"/>
      <c r="IZ2663" s="37"/>
      <c r="JA2663" s="37"/>
      <c r="JB2663" s="37"/>
      <c r="JC2663" s="37"/>
      <c r="JD2663" s="37"/>
      <c r="JE2663" s="37"/>
      <c r="JF2663" s="37"/>
      <c r="JG2663" s="37"/>
      <c r="JH2663" s="37"/>
      <c r="JI2663" s="37"/>
      <c r="JJ2663" s="37"/>
      <c r="JK2663" s="37"/>
      <c r="JL2663" s="37"/>
      <c r="JM2663" s="37"/>
    </row>
    <row r="2664" spans="1:273" s="49" customFormat="1" ht="20" customHeight="1">
      <c r="B2664" s="102" t="s">
        <v>2443</v>
      </c>
      <c r="C2664" s="103">
        <v>20182</v>
      </c>
      <c r="D2664" s="104">
        <v>2018</v>
      </c>
      <c r="E2664" s="67" t="s">
        <v>2444</v>
      </c>
      <c r="F2664" s="144"/>
      <c r="G2664" s="358"/>
      <c r="H2664" s="69" t="s">
        <v>2445</v>
      </c>
      <c r="I2664" s="70" t="s">
        <v>945</v>
      </c>
      <c r="J2664" s="92">
        <v>40</v>
      </c>
      <c r="K2664" s="199">
        <v>2500000</v>
      </c>
      <c r="L2664" s="70" t="s">
        <v>2446</v>
      </c>
      <c r="M2664" s="70" t="s">
        <v>39</v>
      </c>
      <c r="N2664" s="215">
        <v>9</v>
      </c>
      <c r="O2664" s="91">
        <v>2</v>
      </c>
      <c r="P2664" s="91">
        <v>53</v>
      </c>
      <c r="Q2664" s="69" t="s">
        <v>55</v>
      </c>
      <c r="R2664" s="70" t="s">
        <v>2447</v>
      </c>
      <c r="S2664" s="37"/>
      <c r="T2664" s="37"/>
      <c r="U2664" s="37"/>
      <c r="V2664" s="37"/>
      <c r="W2664" s="37"/>
      <c r="X2664" s="37"/>
      <c r="Y2664" s="37"/>
      <c r="Z2664" s="37"/>
      <c r="AA2664" s="37"/>
      <c r="AB2664" s="37"/>
      <c r="AC2664" s="37"/>
      <c r="AD2664" s="37"/>
      <c r="AE2664" s="37"/>
      <c r="AF2664" s="6"/>
      <c r="AG2664" s="6"/>
      <c r="AH2664" s="6"/>
      <c r="AI2664" s="6"/>
      <c r="AJ2664" s="6"/>
      <c r="AK2664" s="6"/>
      <c r="AL2664" s="6"/>
      <c r="AM2664" s="6"/>
      <c r="AN2664" s="6"/>
      <c r="AO2664" s="6"/>
      <c r="AP2664" s="6"/>
      <c r="AQ2664" s="6"/>
      <c r="AR2664" s="6"/>
      <c r="AS2664" s="6"/>
      <c r="AT2664" s="6"/>
      <c r="AU2664" s="6"/>
      <c r="AV2664" s="6"/>
      <c r="AW2664" s="6"/>
      <c r="AX2664" s="6"/>
      <c r="AY2664" s="6"/>
      <c r="AZ2664" s="6"/>
      <c r="BA2664" s="6"/>
      <c r="BB2664" s="6"/>
      <c r="BC2664" s="6"/>
      <c r="BD2664" s="6"/>
      <c r="BE2664" s="6"/>
      <c r="BF2664" s="6"/>
      <c r="BG2664" s="6"/>
      <c r="BH2664" s="6"/>
      <c r="BI2664" s="6"/>
      <c r="BJ2664" s="6"/>
      <c r="BK2664" s="6"/>
      <c r="BL2664" s="6"/>
      <c r="BM2664" s="6"/>
      <c r="BN2664" s="6"/>
      <c r="BO2664" s="6"/>
      <c r="BP2664" s="6"/>
      <c r="BQ2664" s="6"/>
      <c r="BR2664" s="6"/>
      <c r="BS2664" s="6"/>
      <c r="BT2664" s="6"/>
      <c r="BU2664" s="6"/>
      <c r="BV2664" s="6"/>
      <c r="BW2664" s="6"/>
      <c r="BX2664" s="6"/>
      <c r="BY2664" s="6"/>
      <c r="BZ2664" s="6"/>
      <c r="CA2664" s="6"/>
      <c r="CB2664" s="6"/>
      <c r="CC2664" s="6"/>
      <c r="CD2664" s="6"/>
      <c r="CE2664" s="6"/>
      <c r="CF2664" s="6"/>
      <c r="CG2664" s="6"/>
      <c r="CH2664" s="6"/>
      <c r="CI2664" s="6"/>
      <c r="CJ2664" s="6"/>
      <c r="CK2664" s="6"/>
      <c r="CL2664" s="6"/>
      <c r="CM2664" s="6"/>
      <c r="CN2664" s="6"/>
      <c r="CO2664" s="6"/>
      <c r="CP2664" s="6"/>
      <c r="CQ2664" s="6"/>
      <c r="CR2664" s="6"/>
      <c r="CS2664" s="6"/>
      <c r="CT2664" s="6"/>
      <c r="CU2664" s="6"/>
      <c r="CV2664" s="6"/>
      <c r="CW2664" s="6"/>
      <c r="CX2664" s="6"/>
      <c r="CY2664" s="6"/>
      <c r="CZ2664" s="6"/>
      <c r="DA2664" s="6"/>
      <c r="DB2664" s="6"/>
      <c r="DC2664" s="6"/>
      <c r="DD2664" s="6"/>
      <c r="DE2664" s="6"/>
      <c r="DF2664" s="6"/>
      <c r="DG2664" s="6"/>
      <c r="DH2664" s="6"/>
      <c r="DI2664" s="6"/>
      <c r="DJ2664" s="6"/>
      <c r="DK2664" s="6"/>
      <c r="DL2664" s="6"/>
      <c r="DM2664" s="6"/>
      <c r="DN2664" s="6"/>
      <c r="DO2664" s="6"/>
      <c r="DP2664" s="6"/>
      <c r="DQ2664" s="6"/>
      <c r="DR2664" s="6"/>
      <c r="DS2664" s="6"/>
      <c r="DT2664" s="6"/>
      <c r="DU2664" s="6"/>
      <c r="DV2664" s="6"/>
      <c r="DW2664" s="6"/>
      <c r="DX2664" s="6"/>
      <c r="DY2664" s="6"/>
      <c r="DZ2664" s="6"/>
      <c r="EA2664" s="6"/>
      <c r="EB2664" s="6"/>
      <c r="EC2664" s="6"/>
      <c r="ED2664" s="6"/>
      <c r="EE2664" s="6"/>
      <c r="EF2664" s="6"/>
      <c r="EG2664" s="6"/>
      <c r="EH2664" s="6"/>
      <c r="EI2664" s="6"/>
      <c r="EJ2664" s="6"/>
      <c r="EK2664" s="6"/>
      <c r="EL2664" s="6"/>
      <c r="EM2664" s="6"/>
      <c r="EN2664" s="6"/>
      <c r="EO2664" s="6"/>
      <c r="EP2664" s="6"/>
      <c r="EQ2664" s="6"/>
      <c r="ER2664" s="6"/>
      <c r="ES2664" s="6"/>
      <c r="ET2664" s="6"/>
      <c r="EU2664" s="6"/>
      <c r="EV2664" s="6"/>
      <c r="EW2664" s="6"/>
      <c r="EX2664" s="6"/>
      <c r="EY2664" s="6"/>
      <c r="EZ2664" s="6"/>
      <c r="FA2664" s="6"/>
      <c r="FB2664" s="6"/>
      <c r="FC2664" s="6"/>
      <c r="FD2664" s="6"/>
      <c r="FE2664" s="6"/>
      <c r="FF2664" s="6"/>
      <c r="FG2664" s="6"/>
      <c r="FH2664" s="6"/>
      <c r="FI2664" s="6"/>
      <c r="FJ2664" s="6"/>
      <c r="FK2664" s="6"/>
      <c r="FL2664" s="6"/>
      <c r="FM2664" s="6"/>
      <c r="FN2664" s="6"/>
      <c r="FO2664" s="6"/>
      <c r="FP2664" s="6"/>
      <c r="FQ2664" s="6"/>
      <c r="FR2664" s="6"/>
      <c r="FS2664" s="6"/>
      <c r="FT2664" s="6"/>
      <c r="FU2664" s="6"/>
      <c r="FV2664" s="6"/>
      <c r="FW2664" s="6"/>
      <c r="FX2664" s="6"/>
      <c r="FY2664" s="6"/>
      <c r="FZ2664" s="6"/>
      <c r="GA2664" s="6"/>
      <c r="GB2664" s="6"/>
      <c r="GC2664" s="6"/>
      <c r="GD2664" s="6"/>
      <c r="GE2664" s="6"/>
      <c r="GF2664" s="6"/>
      <c r="GG2664" s="6"/>
      <c r="GH2664" s="6"/>
      <c r="GI2664" s="6"/>
      <c r="GJ2664" s="6"/>
      <c r="GK2664" s="6"/>
      <c r="GL2664" s="6"/>
      <c r="GM2664" s="6"/>
      <c r="GN2664" s="6"/>
      <c r="GO2664" s="6"/>
      <c r="GP2664" s="6"/>
      <c r="GQ2664" s="6"/>
      <c r="GR2664" s="6"/>
      <c r="GS2664" s="6"/>
      <c r="GT2664" s="6"/>
      <c r="GU2664" s="6"/>
      <c r="GV2664" s="6"/>
      <c r="GW2664" s="6"/>
      <c r="GX2664" s="6"/>
      <c r="GY2664" s="6"/>
      <c r="GZ2664" s="6"/>
      <c r="HA2664" s="6"/>
      <c r="HB2664" s="6"/>
      <c r="HC2664" s="6"/>
      <c r="HD2664" s="6"/>
      <c r="HE2664" s="6"/>
      <c r="HF2664" s="6"/>
      <c r="HG2664" s="6"/>
      <c r="HH2664" s="6"/>
      <c r="HI2664" s="6"/>
      <c r="HJ2664" s="6"/>
      <c r="HK2664" s="6"/>
      <c r="HL2664" s="6"/>
      <c r="HM2664" s="6"/>
      <c r="HN2664" s="6"/>
      <c r="HO2664" s="6"/>
      <c r="HP2664" s="6"/>
      <c r="HQ2664" s="6"/>
      <c r="HR2664" s="6"/>
      <c r="HS2664" s="6"/>
      <c r="HT2664" s="6"/>
      <c r="HU2664" s="6"/>
      <c r="HV2664" s="6"/>
      <c r="HW2664" s="6"/>
      <c r="HX2664" s="6"/>
      <c r="HY2664" s="6"/>
      <c r="HZ2664" s="6"/>
      <c r="IA2664" s="6"/>
      <c r="IB2664" s="6"/>
      <c r="IC2664" s="6"/>
      <c r="ID2664" s="6"/>
      <c r="IE2664" s="6"/>
      <c r="IF2664" s="6"/>
      <c r="IG2664" s="6"/>
      <c r="IH2664" s="6"/>
      <c r="II2664" s="6"/>
      <c r="IJ2664" s="6"/>
      <c r="IK2664" s="6"/>
      <c r="IL2664" s="6"/>
      <c r="IM2664" s="6"/>
      <c r="IN2664" s="6"/>
      <c r="IO2664" s="6"/>
      <c r="IP2664" s="6"/>
      <c r="IQ2664" s="6"/>
      <c r="IR2664" s="6"/>
      <c r="IS2664" s="6"/>
      <c r="IT2664" s="6"/>
      <c r="IU2664" s="6"/>
      <c r="IV2664" s="6"/>
      <c r="IW2664" s="6"/>
      <c r="IX2664" s="6"/>
      <c r="IY2664" s="6"/>
      <c r="IZ2664" s="6"/>
      <c r="JA2664" s="6"/>
      <c r="JB2664" s="37"/>
      <c r="JC2664" s="37"/>
      <c r="JD2664" s="37"/>
      <c r="JE2664" s="37"/>
      <c r="JF2664" s="37"/>
      <c r="JG2664" s="37"/>
      <c r="JH2664" s="37"/>
      <c r="JI2664" s="37"/>
      <c r="JJ2664" s="37"/>
      <c r="JK2664" s="37"/>
      <c r="JL2664" s="37"/>
      <c r="JM2664" s="37"/>
    </row>
    <row r="2665" spans="1:273" s="49" customFormat="1" ht="20" customHeight="1">
      <c r="B2665" s="120" t="s">
        <v>8226</v>
      </c>
      <c r="C2665" s="113">
        <v>20201</v>
      </c>
      <c r="D2665" s="98">
        <v>2020</v>
      </c>
      <c r="E2665" s="45" t="s">
        <v>8227</v>
      </c>
      <c r="F2665" s="146"/>
      <c r="G2665" s="359"/>
      <c r="H2665" s="46" t="s">
        <v>8228</v>
      </c>
      <c r="I2665" s="46" t="s">
        <v>8229</v>
      </c>
      <c r="J2665" s="90">
        <v>44</v>
      </c>
      <c r="K2665" s="198">
        <v>299250</v>
      </c>
      <c r="L2665" s="46" t="s">
        <v>8230</v>
      </c>
      <c r="M2665" s="46" t="s">
        <v>39</v>
      </c>
      <c r="N2665" s="215">
        <v>9</v>
      </c>
      <c r="O2665" s="90">
        <v>2</v>
      </c>
      <c r="P2665" s="90">
        <v>53</v>
      </c>
      <c r="Q2665" s="46" t="s">
        <v>161</v>
      </c>
      <c r="R2665" s="46" t="s">
        <v>8231</v>
      </c>
      <c r="S2665" s="48"/>
      <c r="T2665" s="48"/>
      <c r="U2665" s="48"/>
      <c r="V2665" s="48"/>
      <c r="W2665" s="48"/>
      <c r="X2665" s="48"/>
      <c r="Y2665" s="48"/>
      <c r="Z2665" s="48"/>
      <c r="AA2665" s="48"/>
      <c r="AB2665" s="48"/>
      <c r="AC2665" s="48"/>
      <c r="AD2665" s="48"/>
      <c r="AE2665" s="48"/>
      <c r="AF2665" s="6"/>
      <c r="AG2665" s="6"/>
      <c r="AH2665" s="6"/>
      <c r="AI2665" s="6"/>
      <c r="AJ2665" s="6"/>
      <c r="AK2665" s="6"/>
      <c r="AL2665" s="6"/>
      <c r="AM2665" s="6"/>
      <c r="AN2665" s="6"/>
      <c r="AO2665" s="6"/>
      <c r="AP2665" s="6"/>
      <c r="AQ2665" s="6"/>
      <c r="AR2665" s="7" t="s">
        <v>32</v>
      </c>
      <c r="AS2665" s="7" t="s">
        <v>53</v>
      </c>
      <c r="AT2665" s="6"/>
      <c r="AU2665" s="6"/>
      <c r="AV2665" s="6"/>
      <c r="AW2665" s="6"/>
      <c r="AX2665" s="6"/>
      <c r="AY2665" s="6"/>
      <c r="AZ2665" s="6"/>
      <c r="BA2665" s="6"/>
      <c r="BB2665" s="6"/>
      <c r="BC2665" s="6"/>
      <c r="BD2665" s="6"/>
      <c r="BE2665" s="6"/>
      <c r="BF2665" s="6"/>
      <c r="BG2665" s="6"/>
      <c r="BH2665" s="6"/>
      <c r="BI2665" s="6"/>
      <c r="BJ2665" s="6"/>
      <c r="BK2665" s="6"/>
      <c r="BL2665" s="6"/>
      <c r="BM2665" s="6"/>
      <c r="BN2665" s="6"/>
      <c r="BO2665" s="6"/>
      <c r="BP2665" s="6"/>
      <c r="BQ2665" s="6"/>
      <c r="BR2665" s="6"/>
      <c r="BS2665" s="6"/>
      <c r="BT2665" s="6"/>
      <c r="BU2665" s="6"/>
      <c r="BV2665" s="6"/>
      <c r="BW2665" s="6"/>
      <c r="BX2665" s="6"/>
      <c r="BY2665" s="6"/>
      <c r="BZ2665" s="6"/>
      <c r="CA2665" s="6"/>
      <c r="CB2665" s="6"/>
      <c r="CC2665" s="6"/>
      <c r="CD2665" s="6"/>
      <c r="CE2665" s="6"/>
      <c r="CF2665" s="6"/>
      <c r="CG2665" s="6"/>
      <c r="CH2665" s="6"/>
      <c r="CI2665" s="6"/>
      <c r="CJ2665" s="6"/>
      <c r="CK2665" s="6"/>
      <c r="CL2665" s="6"/>
      <c r="CM2665" s="6"/>
      <c r="CN2665" s="6"/>
      <c r="CO2665" s="6"/>
      <c r="CP2665" s="6"/>
      <c r="CQ2665" s="6"/>
      <c r="CR2665" s="6"/>
      <c r="CS2665" s="6"/>
      <c r="CT2665" s="6"/>
      <c r="CU2665" s="6"/>
      <c r="CV2665" s="6"/>
      <c r="CW2665" s="6"/>
      <c r="CX2665" s="6"/>
      <c r="CY2665" s="6"/>
      <c r="CZ2665" s="6"/>
      <c r="DA2665" s="6"/>
      <c r="DB2665" s="6"/>
      <c r="DC2665" s="6"/>
      <c r="DD2665" s="6"/>
      <c r="DE2665" s="6"/>
      <c r="DF2665" s="6"/>
      <c r="DG2665" s="6"/>
      <c r="DH2665" s="6"/>
      <c r="DI2665" s="6"/>
      <c r="DJ2665" s="6"/>
      <c r="DK2665" s="6"/>
      <c r="DL2665" s="6"/>
      <c r="DM2665" s="6"/>
      <c r="DN2665" s="6"/>
      <c r="DO2665" s="6"/>
      <c r="DP2665" s="6"/>
      <c r="DQ2665" s="6"/>
      <c r="DR2665" s="6"/>
      <c r="DS2665" s="6"/>
      <c r="DT2665" s="6"/>
      <c r="DU2665" s="6"/>
      <c r="DV2665" s="6"/>
      <c r="DW2665" s="6"/>
      <c r="DX2665" s="6"/>
      <c r="DY2665" s="6"/>
      <c r="DZ2665" s="6"/>
      <c r="EA2665" s="6"/>
      <c r="EB2665" s="6"/>
      <c r="EC2665" s="6"/>
      <c r="ED2665" s="6"/>
      <c r="EE2665" s="6"/>
      <c r="EF2665" s="6"/>
      <c r="EG2665" s="6"/>
      <c r="EH2665" s="6"/>
      <c r="EI2665" s="6"/>
      <c r="EJ2665" s="6"/>
      <c r="EK2665" s="6"/>
      <c r="EL2665" s="6"/>
      <c r="EM2665" s="6"/>
      <c r="EN2665" s="6"/>
      <c r="EO2665" s="6"/>
      <c r="EP2665" s="6"/>
      <c r="EQ2665" s="6"/>
      <c r="ER2665" s="6"/>
      <c r="ES2665" s="6"/>
      <c r="ET2665" s="6"/>
      <c r="EU2665" s="6"/>
      <c r="EV2665" s="6"/>
      <c r="EW2665" s="6"/>
      <c r="EX2665" s="6"/>
      <c r="EY2665" s="6"/>
      <c r="EZ2665" s="6"/>
      <c r="FA2665" s="6"/>
      <c r="FB2665" s="6"/>
      <c r="FC2665" s="6"/>
      <c r="FD2665" s="6"/>
      <c r="FE2665" s="6"/>
      <c r="FF2665" s="6"/>
      <c r="FG2665" s="6"/>
      <c r="FH2665" s="6"/>
      <c r="FI2665" s="6"/>
      <c r="FJ2665" s="6"/>
      <c r="FK2665" s="6"/>
      <c r="FL2665" s="6"/>
      <c r="FM2665" s="6"/>
      <c r="FN2665" s="6"/>
      <c r="FO2665" s="6"/>
      <c r="FP2665" s="6"/>
      <c r="FQ2665" s="6"/>
      <c r="FR2665" s="6"/>
      <c r="FS2665" s="6"/>
      <c r="FT2665" s="6"/>
      <c r="FU2665" s="6"/>
      <c r="FV2665" s="6"/>
      <c r="FW2665" s="6"/>
      <c r="FX2665" s="6"/>
      <c r="FY2665" s="6"/>
      <c r="FZ2665" s="6"/>
      <c r="GA2665" s="6"/>
      <c r="GB2665" s="6"/>
      <c r="GC2665" s="6"/>
      <c r="GD2665" s="6"/>
      <c r="GE2665" s="6"/>
      <c r="GF2665" s="6"/>
      <c r="GG2665" s="6"/>
      <c r="GH2665" s="6"/>
      <c r="GI2665" s="6"/>
      <c r="GJ2665" s="6"/>
      <c r="GK2665" s="6"/>
      <c r="GL2665" s="6"/>
      <c r="GM2665" s="6"/>
      <c r="GN2665" s="6"/>
      <c r="GO2665" s="6"/>
      <c r="GP2665" s="6"/>
      <c r="GQ2665" s="6"/>
      <c r="GR2665" s="6"/>
      <c r="GS2665" s="6"/>
      <c r="GT2665" s="6"/>
      <c r="GU2665" s="6"/>
      <c r="GV2665" s="6"/>
      <c r="GW2665" s="6"/>
      <c r="GX2665" s="6"/>
      <c r="GY2665" s="6"/>
      <c r="GZ2665" s="6"/>
      <c r="HA2665" s="6"/>
      <c r="HB2665" s="6"/>
      <c r="HC2665" s="6"/>
      <c r="HD2665" s="6"/>
      <c r="HE2665" s="6"/>
      <c r="HF2665" s="6"/>
      <c r="HG2665" s="6"/>
      <c r="HH2665" s="6"/>
      <c r="HI2665" s="6"/>
      <c r="HJ2665" s="6"/>
      <c r="HK2665" s="6"/>
      <c r="HL2665" s="6"/>
      <c r="HM2665" s="6"/>
      <c r="HN2665" s="6"/>
      <c r="HO2665" s="6"/>
      <c r="HP2665" s="6"/>
      <c r="HQ2665" s="6"/>
      <c r="HR2665" s="6"/>
      <c r="HS2665" s="6"/>
      <c r="HT2665" s="6"/>
      <c r="HU2665" s="6"/>
      <c r="HV2665" s="6"/>
      <c r="HW2665" s="6"/>
      <c r="HX2665" s="6"/>
      <c r="HY2665" s="6"/>
      <c r="HZ2665" s="6"/>
      <c r="IA2665" s="6"/>
      <c r="IB2665" s="6"/>
      <c r="IC2665" s="6"/>
      <c r="ID2665" s="6"/>
      <c r="IE2665" s="6"/>
      <c r="IF2665" s="6"/>
      <c r="IG2665" s="6"/>
      <c r="IH2665" s="6"/>
      <c r="II2665" s="6"/>
      <c r="IJ2665" s="6"/>
      <c r="IK2665" s="6"/>
      <c r="IL2665" s="6"/>
      <c r="IM2665" s="6"/>
      <c r="IN2665" s="6"/>
      <c r="IO2665" s="6"/>
      <c r="IP2665" s="6"/>
      <c r="IQ2665" s="6"/>
      <c r="IR2665" s="6"/>
      <c r="IS2665" s="6"/>
      <c r="IT2665" s="6"/>
      <c r="IU2665" s="6"/>
      <c r="IV2665" s="6"/>
      <c r="IW2665" s="6"/>
      <c r="IX2665" s="6"/>
      <c r="IY2665" s="6"/>
      <c r="IZ2665" s="6"/>
      <c r="JA2665" s="6"/>
      <c r="JB2665" s="6"/>
      <c r="JC2665" s="6"/>
      <c r="JD2665" s="6"/>
      <c r="JE2665" s="6"/>
      <c r="JF2665" s="6"/>
      <c r="JG2665" s="6"/>
      <c r="JH2665" s="6"/>
      <c r="JI2665" s="6"/>
      <c r="JJ2665" s="6"/>
      <c r="JK2665" s="6"/>
      <c r="JL2665" s="6"/>
      <c r="JM2665" s="6"/>
    </row>
    <row r="2666" spans="1:273" s="49" customFormat="1" ht="20" customHeight="1">
      <c r="B2666" s="102" t="s">
        <v>2448</v>
      </c>
      <c r="C2666" s="103">
        <v>20182</v>
      </c>
      <c r="D2666" s="104">
        <v>2018</v>
      </c>
      <c r="E2666" s="67" t="s">
        <v>2449</v>
      </c>
      <c r="F2666" s="144"/>
      <c r="G2666" s="358"/>
      <c r="H2666" s="69" t="s">
        <v>2450</v>
      </c>
      <c r="I2666" s="70" t="s">
        <v>37</v>
      </c>
      <c r="J2666" s="92">
        <v>27</v>
      </c>
      <c r="K2666" s="199">
        <v>339462</v>
      </c>
      <c r="L2666" s="70" t="s">
        <v>2451</v>
      </c>
      <c r="M2666" s="70" t="s">
        <v>39</v>
      </c>
      <c r="N2666" s="215">
        <v>9</v>
      </c>
      <c r="O2666" s="91">
        <v>2</v>
      </c>
      <c r="P2666" s="91">
        <v>53</v>
      </c>
      <c r="Q2666" s="69" t="s">
        <v>47</v>
      </c>
      <c r="R2666" s="70" t="s">
        <v>145</v>
      </c>
      <c r="S2666" s="37"/>
      <c r="T2666" s="37"/>
      <c r="U2666" s="37"/>
      <c r="V2666" s="37"/>
      <c r="W2666" s="37"/>
      <c r="X2666" s="37"/>
      <c r="Y2666" s="37"/>
      <c r="Z2666" s="37"/>
      <c r="AA2666" s="37"/>
      <c r="AB2666" s="37"/>
      <c r="AC2666" s="37"/>
      <c r="AD2666" s="37"/>
      <c r="AE2666" s="37"/>
      <c r="AF2666" s="37"/>
      <c r="AG2666" s="37"/>
      <c r="AH2666" s="37"/>
      <c r="AI2666" s="37"/>
      <c r="AJ2666" s="37"/>
      <c r="AK2666" s="37"/>
      <c r="AL2666" s="37"/>
      <c r="AM2666" s="37"/>
      <c r="AN2666" s="37"/>
      <c r="AO2666" s="37"/>
      <c r="AP2666" s="37"/>
      <c r="AQ2666" s="37"/>
      <c r="AR2666" s="37"/>
      <c r="AS2666" s="37"/>
      <c r="AT2666" s="37"/>
      <c r="AU2666" s="37"/>
      <c r="AV2666" s="37"/>
      <c r="AW2666" s="37"/>
      <c r="AX2666" s="37"/>
      <c r="AY2666" s="37"/>
      <c r="AZ2666" s="37"/>
      <c r="BA2666" s="37"/>
      <c r="BB2666" s="37"/>
      <c r="BC2666" s="37"/>
      <c r="BD2666" s="37"/>
      <c r="BE2666" s="37"/>
      <c r="BF2666" s="37"/>
      <c r="BG2666" s="37"/>
      <c r="BH2666" s="37"/>
      <c r="BI2666" s="37"/>
      <c r="BJ2666" s="37"/>
      <c r="BK2666" s="37"/>
      <c r="BL2666" s="37"/>
      <c r="BM2666" s="37"/>
      <c r="BN2666" s="37"/>
      <c r="BO2666" s="37"/>
      <c r="BP2666" s="37"/>
      <c r="BQ2666" s="37"/>
      <c r="BR2666" s="37"/>
      <c r="BS2666" s="37"/>
      <c r="BT2666" s="37"/>
      <c r="BU2666" s="37"/>
      <c r="BV2666" s="37"/>
      <c r="BW2666" s="37"/>
      <c r="BX2666" s="37"/>
      <c r="BY2666" s="37"/>
      <c r="BZ2666" s="37"/>
      <c r="CA2666" s="37"/>
      <c r="CB2666" s="37"/>
      <c r="CC2666" s="37"/>
      <c r="CD2666" s="37"/>
      <c r="CE2666" s="37"/>
      <c r="CF2666" s="37"/>
      <c r="CG2666" s="37"/>
      <c r="CH2666" s="37"/>
      <c r="CI2666" s="37"/>
      <c r="CJ2666" s="37"/>
      <c r="CK2666" s="37"/>
      <c r="CL2666" s="37"/>
      <c r="CM2666" s="37"/>
      <c r="CN2666" s="37"/>
      <c r="CO2666" s="37"/>
      <c r="CP2666" s="37"/>
      <c r="CQ2666" s="37"/>
      <c r="CR2666" s="37"/>
      <c r="CS2666" s="37"/>
      <c r="CT2666" s="37"/>
      <c r="CU2666" s="37"/>
      <c r="CV2666" s="37"/>
      <c r="CW2666" s="37"/>
      <c r="CX2666" s="37"/>
      <c r="CY2666" s="37"/>
      <c r="CZ2666" s="37"/>
      <c r="DA2666" s="37"/>
      <c r="DB2666" s="37"/>
      <c r="DC2666" s="37"/>
      <c r="DD2666" s="37"/>
      <c r="DE2666" s="37"/>
      <c r="DF2666" s="37"/>
      <c r="DG2666" s="37"/>
      <c r="DH2666" s="37"/>
      <c r="DI2666" s="37"/>
      <c r="DJ2666" s="37"/>
      <c r="DK2666" s="37"/>
      <c r="DL2666" s="37"/>
      <c r="DM2666" s="37"/>
      <c r="DN2666" s="37"/>
      <c r="DO2666" s="37"/>
      <c r="DP2666" s="37"/>
      <c r="DQ2666" s="37"/>
      <c r="DR2666" s="37"/>
      <c r="DS2666" s="37"/>
      <c r="DT2666" s="37"/>
      <c r="DU2666" s="37"/>
      <c r="DV2666" s="37"/>
      <c r="DW2666" s="37"/>
      <c r="DX2666" s="37"/>
      <c r="DY2666" s="37"/>
      <c r="DZ2666" s="37"/>
      <c r="EA2666" s="37"/>
      <c r="EB2666" s="37"/>
      <c r="EC2666" s="37"/>
      <c r="ED2666" s="37"/>
      <c r="EE2666" s="37"/>
      <c r="EF2666" s="37"/>
      <c r="EG2666" s="37"/>
      <c r="EH2666" s="37"/>
      <c r="EI2666" s="37"/>
      <c r="EJ2666" s="37"/>
      <c r="EK2666" s="37"/>
      <c r="EL2666" s="37"/>
      <c r="EM2666" s="37"/>
      <c r="EN2666" s="37"/>
      <c r="EO2666" s="37"/>
      <c r="EP2666" s="37"/>
      <c r="EQ2666" s="37"/>
      <c r="ER2666" s="37"/>
      <c r="ES2666" s="37"/>
      <c r="ET2666" s="37"/>
      <c r="EU2666" s="37"/>
      <c r="EV2666" s="37"/>
      <c r="EW2666" s="37"/>
      <c r="EX2666" s="37"/>
      <c r="EY2666" s="37"/>
      <c r="EZ2666" s="37"/>
      <c r="FA2666" s="37"/>
      <c r="FB2666" s="37"/>
      <c r="FC2666" s="37"/>
      <c r="FD2666" s="37"/>
      <c r="FE2666" s="37"/>
      <c r="FF2666" s="37"/>
      <c r="FG2666" s="37"/>
      <c r="FH2666" s="37"/>
      <c r="FI2666" s="37"/>
      <c r="FJ2666" s="37"/>
      <c r="FK2666" s="37"/>
      <c r="FL2666" s="37"/>
      <c r="FM2666" s="37"/>
      <c r="FN2666" s="37"/>
      <c r="FO2666" s="37"/>
      <c r="FP2666" s="37"/>
      <c r="FQ2666" s="37"/>
      <c r="FR2666" s="37"/>
      <c r="FS2666" s="37"/>
      <c r="FT2666" s="37"/>
      <c r="FU2666" s="37"/>
      <c r="FV2666" s="37"/>
      <c r="FW2666" s="37"/>
      <c r="FX2666" s="37"/>
      <c r="FY2666" s="37"/>
      <c r="FZ2666" s="37"/>
      <c r="GA2666" s="37"/>
      <c r="GB2666" s="37"/>
      <c r="GC2666" s="37"/>
      <c r="GD2666" s="37"/>
      <c r="GE2666" s="37"/>
      <c r="GF2666" s="37"/>
      <c r="GG2666" s="37"/>
      <c r="GH2666" s="37"/>
      <c r="GI2666" s="37"/>
      <c r="GJ2666" s="37"/>
      <c r="GK2666" s="37"/>
      <c r="GL2666" s="37"/>
      <c r="GM2666" s="37"/>
      <c r="GN2666" s="37"/>
      <c r="GO2666" s="37"/>
      <c r="GP2666" s="37"/>
      <c r="GQ2666" s="37"/>
      <c r="GR2666" s="37"/>
      <c r="GS2666" s="37"/>
      <c r="GT2666" s="37"/>
      <c r="GU2666" s="37"/>
      <c r="GV2666" s="37"/>
      <c r="GW2666" s="37"/>
      <c r="GX2666" s="37"/>
      <c r="GY2666" s="37"/>
      <c r="GZ2666" s="37"/>
      <c r="HA2666" s="37"/>
      <c r="HB2666" s="37"/>
      <c r="HC2666" s="37"/>
      <c r="HD2666" s="37"/>
      <c r="HE2666" s="37"/>
      <c r="HF2666" s="37"/>
      <c r="HG2666" s="37"/>
      <c r="HH2666" s="37"/>
      <c r="HI2666" s="37"/>
      <c r="HJ2666" s="37"/>
      <c r="HK2666" s="37"/>
      <c r="HL2666" s="37"/>
      <c r="HM2666" s="37"/>
      <c r="HN2666" s="37"/>
      <c r="HO2666" s="37"/>
      <c r="HP2666" s="37"/>
      <c r="HQ2666" s="37"/>
      <c r="HR2666" s="37"/>
      <c r="HS2666" s="37"/>
      <c r="HT2666" s="37"/>
      <c r="HU2666" s="37"/>
      <c r="HV2666" s="37"/>
      <c r="HW2666" s="37"/>
      <c r="HX2666" s="37"/>
      <c r="HY2666" s="37"/>
      <c r="HZ2666" s="37"/>
      <c r="IA2666" s="37"/>
      <c r="IB2666" s="37"/>
      <c r="IC2666" s="37"/>
      <c r="ID2666" s="37"/>
      <c r="IE2666" s="37"/>
      <c r="IF2666" s="37"/>
      <c r="IG2666" s="37"/>
      <c r="IH2666" s="37"/>
      <c r="II2666" s="37"/>
      <c r="IJ2666" s="37"/>
      <c r="IK2666" s="37"/>
      <c r="IL2666" s="37"/>
      <c r="IM2666" s="37"/>
      <c r="IN2666" s="37"/>
      <c r="IO2666" s="37"/>
      <c r="IP2666" s="37"/>
      <c r="IQ2666" s="37"/>
      <c r="IR2666" s="37"/>
      <c r="IS2666" s="37"/>
      <c r="IT2666" s="37"/>
      <c r="IU2666" s="37"/>
      <c r="IV2666" s="37"/>
      <c r="IW2666" s="37"/>
      <c r="IX2666" s="37"/>
      <c r="IY2666" s="37"/>
      <c r="IZ2666" s="37"/>
      <c r="JA2666" s="37"/>
      <c r="JB2666" s="37"/>
      <c r="JC2666" s="37"/>
      <c r="JD2666" s="37"/>
      <c r="JE2666" s="37"/>
      <c r="JF2666" s="37"/>
      <c r="JG2666" s="37"/>
      <c r="JH2666" s="37"/>
      <c r="JI2666" s="37"/>
      <c r="JJ2666" s="37"/>
      <c r="JK2666" s="37"/>
      <c r="JL2666" s="37"/>
      <c r="JM2666" s="37"/>
    </row>
    <row r="2667" spans="1:273" s="49" customFormat="1" ht="20" customHeight="1">
      <c r="B2667" s="120" t="s">
        <v>5240</v>
      </c>
      <c r="C2667" s="113">
        <v>20191</v>
      </c>
      <c r="D2667" s="104">
        <v>2019</v>
      </c>
      <c r="E2667" s="66" t="s">
        <v>5241</v>
      </c>
      <c r="F2667" s="145"/>
      <c r="G2667" s="358"/>
      <c r="H2667" s="68" t="s">
        <v>5242</v>
      </c>
      <c r="I2667" s="68" t="s">
        <v>53</v>
      </c>
      <c r="J2667" s="92">
        <v>18</v>
      </c>
      <c r="K2667" s="200">
        <v>100000</v>
      </c>
      <c r="L2667" s="68" t="s">
        <v>5243</v>
      </c>
      <c r="M2667" s="68" t="s">
        <v>74</v>
      </c>
      <c r="N2667" s="215">
        <v>10</v>
      </c>
      <c r="O2667" s="89">
        <v>1</v>
      </c>
      <c r="P2667" s="89">
        <v>53</v>
      </c>
      <c r="Q2667" s="68" t="s">
        <v>47</v>
      </c>
      <c r="R2667" s="232" t="s">
        <v>80</v>
      </c>
      <c r="S2667" s="6"/>
      <c r="T2667" s="6"/>
      <c r="U2667" s="6"/>
      <c r="V2667" s="6"/>
      <c r="W2667" s="6"/>
      <c r="X2667" s="6"/>
      <c r="Y2667" s="6"/>
      <c r="Z2667" s="6"/>
      <c r="AA2667" s="6"/>
      <c r="AB2667" s="6"/>
      <c r="AC2667" s="6"/>
      <c r="AD2667" s="6"/>
      <c r="AE2667" s="6"/>
      <c r="AF2667" s="6"/>
      <c r="AG2667" s="6"/>
      <c r="AH2667" s="6"/>
      <c r="AI2667" s="6"/>
      <c r="AJ2667" s="6"/>
      <c r="AK2667" s="6"/>
      <c r="AL2667" s="6"/>
      <c r="AM2667" s="6"/>
      <c r="AN2667" s="6"/>
      <c r="AO2667" s="6"/>
      <c r="AP2667" s="6"/>
      <c r="AQ2667" s="6"/>
      <c r="AR2667" s="7" t="s">
        <v>47</v>
      </c>
      <c r="AS2667" s="7" t="s">
        <v>53</v>
      </c>
      <c r="AT2667" s="6"/>
      <c r="AU2667" s="6"/>
      <c r="AV2667" s="6"/>
      <c r="AW2667" s="6"/>
      <c r="AX2667" s="6"/>
      <c r="AY2667" s="6"/>
      <c r="AZ2667" s="6"/>
      <c r="BA2667" s="6"/>
      <c r="BB2667" s="6"/>
      <c r="BC2667" s="6"/>
      <c r="BD2667" s="6"/>
      <c r="BE2667" s="6"/>
      <c r="BF2667" s="6"/>
      <c r="BG2667" s="6"/>
      <c r="BH2667" s="6"/>
      <c r="BI2667" s="6"/>
      <c r="BJ2667" s="6"/>
      <c r="BK2667" s="6"/>
      <c r="BL2667" s="6"/>
      <c r="BM2667" s="6"/>
      <c r="BN2667" s="6"/>
      <c r="BO2667" s="6"/>
      <c r="BP2667" s="6"/>
      <c r="BQ2667" s="6"/>
      <c r="BR2667" s="6"/>
      <c r="BS2667" s="6"/>
      <c r="BT2667" s="6"/>
      <c r="BU2667" s="6"/>
      <c r="BV2667" s="6"/>
      <c r="BW2667" s="6"/>
      <c r="BX2667" s="6"/>
      <c r="BY2667" s="6"/>
      <c r="BZ2667" s="6"/>
      <c r="CA2667" s="6"/>
      <c r="CB2667" s="6"/>
      <c r="CC2667" s="6"/>
      <c r="CD2667" s="6"/>
      <c r="CE2667" s="6"/>
      <c r="CF2667" s="6"/>
      <c r="CG2667" s="6"/>
      <c r="CH2667" s="6"/>
      <c r="CI2667" s="6"/>
      <c r="CJ2667" s="6"/>
      <c r="CK2667" s="6"/>
      <c r="CL2667" s="6"/>
      <c r="CM2667" s="6"/>
      <c r="CN2667" s="6"/>
      <c r="CO2667" s="6"/>
      <c r="CP2667" s="6"/>
      <c r="CQ2667" s="6"/>
      <c r="CR2667" s="6"/>
      <c r="CS2667" s="6"/>
      <c r="CT2667" s="6"/>
      <c r="CU2667" s="6"/>
      <c r="CV2667" s="6"/>
      <c r="CW2667" s="6"/>
      <c r="CX2667" s="6"/>
      <c r="CY2667" s="6"/>
      <c r="CZ2667" s="6"/>
      <c r="DA2667" s="6"/>
      <c r="DB2667" s="6"/>
      <c r="DC2667" s="6"/>
      <c r="DD2667" s="6"/>
      <c r="DE2667" s="6"/>
      <c r="DF2667" s="6"/>
      <c r="DG2667" s="6"/>
      <c r="DH2667" s="6"/>
      <c r="DI2667" s="6"/>
      <c r="DJ2667" s="6"/>
      <c r="DK2667" s="6"/>
      <c r="DL2667" s="6"/>
      <c r="DM2667" s="6"/>
      <c r="DN2667" s="6"/>
      <c r="DO2667" s="6"/>
      <c r="DP2667" s="6"/>
      <c r="DQ2667" s="6"/>
      <c r="DR2667" s="6"/>
      <c r="DS2667" s="6"/>
      <c r="DT2667" s="6"/>
      <c r="DU2667" s="6"/>
      <c r="DV2667" s="6"/>
      <c r="DW2667" s="6"/>
      <c r="DX2667" s="6"/>
      <c r="DY2667" s="6"/>
      <c r="DZ2667" s="6"/>
      <c r="EA2667" s="6"/>
      <c r="EB2667" s="6"/>
      <c r="EC2667" s="6"/>
      <c r="ED2667" s="6"/>
      <c r="EE2667" s="6"/>
      <c r="EF2667" s="6"/>
      <c r="EG2667" s="6"/>
      <c r="EH2667" s="6"/>
      <c r="EI2667" s="6"/>
      <c r="EJ2667" s="6"/>
      <c r="EK2667" s="6"/>
      <c r="EL2667" s="6"/>
      <c r="EM2667" s="6"/>
      <c r="EN2667" s="6"/>
      <c r="EO2667" s="6"/>
      <c r="EP2667" s="6"/>
      <c r="EQ2667" s="6"/>
      <c r="ER2667" s="6"/>
      <c r="ES2667" s="6"/>
      <c r="ET2667" s="6"/>
      <c r="EU2667" s="6"/>
      <c r="EV2667" s="6"/>
      <c r="EW2667" s="6"/>
      <c r="EX2667" s="6"/>
      <c r="EY2667" s="6"/>
      <c r="EZ2667" s="6"/>
      <c r="FA2667" s="6"/>
      <c r="FB2667" s="6"/>
      <c r="FC2667" s="6"/>
      <c r="FD2667" s="6"/>
      <c r="FE2667" s="6"/>
      <c r="FF2667" s="6"/>
      <c r="FG2667" s="6"/>
      <c r="FH2667" s="6"/>
      <c r="FI2667" s="6"/>
      <c r="FJ2667" s="6"/>
      <c r="FK2667" s="6"/>
      <c r="FL2667" s="6"/>
      <c r="FM2667" s="6"/>
      <c r="FN2667" s="6"/>
      <c r="FO2667" s="6"/>
      <c r="FP2667" s="6"/>
      <c r="FQ2667" s="6"/>
      <c r="FR2667" s="6"/>
      <c r="FS2667" s="6"/>
      <c r="FT2667" s="6"/>
      <c r="FU2667" s="6"/>
      <c r="FV2667" s="6"/>
      <c r="FW2667" s="6"/>
      <c r="FX2667" s="6"/>
      <c r="FY2667" s="6"/>
      <c r="FZ2667" s="6"/>
      <c r="GA2667" s="6"/>
      <c r="GB2667" s="6"/>
      <c r="GC2667" s="6"/>
      <c r="GD2667" s="6"/>
      <c r="GE2667" s="6"/>
      <c r="GF2667" s="6"/>
      <c r="GG2667" s="6"/>
      <c r="GH2667" s="6"/>
      <c r="GI2667" s="6"/>
      <c r="GJ2667" s="6"/>
      <c r="GK2667" s="6"/>
      <c r="GL2667" s="6"/>
      <c r="GM2667" s="6"/>
      <c r="GN2667" s="6"/>
      <c r="GO2667" s="6"/>
      <c r="GP2667" s="6"/>
      <c r="GQ2667" s="6"/>
      <c r="GR2667" s="6"/>
      <c r="GS2667" s="6"/>
      <c r="GT2667" s="6"/>
      <c r="GU2667" s="6"/>
      <c r="GV2667" s="6"/>
      <c r="GW2667" s="6"/>
      <c r="GX2667" s="6"/>
      <c r="GY2667" s="6"/>
      <c r="GZ2667" s="6"/>
      <c r="HA2667" s="6"/>
      <c r="HB2667" s="6"/>
      <c r="HC2667" s="6"/>
      <c r="HD2667" s="6"/>
      <c r="HE2667" s="6"/>
      <c r="HF2667" s="6"/>
      <c r="HG2667" s="6"/>
      <c r="HH2667" s="6"/>
      <c r="HI2667" s="6"/>
      <c r="HJ2667" s="6"/>
      <c r="HK2667" s="6"/>
      <c r="HL2667" s="6"/>
      <c r="HM2667" s="6"/>
      <c r="HN2667" s="6"/>
      <c r="HO2667" s="6"/>
      <c r="HP2667" s="6"/>
      <c r="HQ2667" s="6"/>
      <c r="HR2667" s="6"/>
      <c r="HS2667" s="6"/>
      <c r="HT2667" s="6"/>
      <c r="HU2667" s="6"/>
      <c r="HV2667" s="6"/>
      <c r="HW2667" s="6"/>
      <c r="HX2667" s="6"/>
      <c r="HY2667" s="6"/>
      <c r="HZ2667" s="6"/>
      <c r="IA2667" s="6"/>
      <c r="IB2667" s="6"/>
      <c r="IC2667" s="6"/>
      <c r="ID2667" s="6"/>
      <c r="IE2667" s="6"/>
      <c r="IF2667" s="6"/>
      <c r="IG2667" s="6"/>
      <c r="IH2667" s="6"/>
      <c r="II2667" s="6"/>
      <c r="IJ2667" s="6"/>
      <c r="IK2667" s="6"/>
      <c r="IL2667" s="6"/>
      <c r="IM2667" s="6"/>
      <c r="IN2667" s="6"/>
      <c r="IO2667" s="6"/>
      <c r="IP2667" s="6"/>
      <c r="IQ2667" s="6"/>
      <c r="IR2667" s="6"/>
      <c r="IS2667" s="6"/>
      <c r="IT2667" s="6"/>
      <c r="IU2667" s="6"/>
      <c r="IV2667" s="6"/>
      <c r="IW2667" s="6"/>
      <c r="IX2667" s="6"/>
      <c r="IY2667" s="6"/>
      <c r="IZ2667" s="6"/>
      <c r="JA2667" s="6"/>
      <c r="JB2667" s="6"/>
      <c r="JC2667" s="6"/>
      <c r="JD2667" s="6"/>
      <c r="JE2667" s="6"/>
      <c r="JF2667" s="6"/>
      <c r="JG2667" s="6"/>
      <c r="JH2667" s="6"/>
      <c r="JI2667" s="6"/>
      <c r="JJ2667" s="6"/>
      <c r="JK2667" s="6"/>
      <c r="JL2667" s="6"/>
      <c r="JM2667" s="6"/>
    </row>
    <row r="2668" spans="1:273" s="50" customFormat="1" ht="20" customHeight="1">
      <c r="A2668" s="49"/>
      <c r="B2668" s="120" t="s">
        <v>8232</v>
      </c>
      <c r="C2668" s="97">
        <v>20203</v>
      </c>
      <c r="D2668" s="98">
        <v>2020</v>
      </c>
      <c r="E2668" s="45" t="s">
        <v>2453</v>
      </c>
      <c r="F2668" s="146"/>
      <c r="G2668" s="359" t="s">
        <v>1086</v>
      </c>
      <c r="H2668" s="46" t="s">
        <v>8233</v>
      </c>
      <c r="I2668" s="46" t="s">
        <v>29</v>
      </c>
      <c r="J2668" s="95">
        <v>13</v>
      </c>
      <c r="K2668" s="198">
        <v>78178</v>
      </c>
      <c r="L2668" s="46" t="s">
        <v>8234</v>
      </c>
      <c r="M2668" s="46" t="s">
        <v>385</v>
      </c>
      <c r="N2668" s="215">
        <v>10</v>
      </c>
      <c r="O2668" s="90">
        <v>1</v>
      </c>
      <c r="P2668" s="90">
        <v>2</v>
      </c>
      <c r="Q2668" s="46" t="s">
        <v>47</v>
      </c>
      <c r="R2668" s="46" t="s">
        <v>33</v>
      </c>
      <c r="S2668" s="48"/>
      <c r="T2668" s="48"/>
      <c r="U2668" s="48"/>
      <c r="V2668" s="48"/>
      <c r="W2668" s="48"/>
      <c r="X2668" s="48"/>
      <c r="Y2668" s="48"/>
      <c r="Z2668" s="48"/>
      <c r="AA2668" s="48"/>
      <c r="AB2668" s="48"/>
      <c r="AC2668" s="48"/>
      <c r="AD2668" s="48"/>
      <c r="AE2668" s="48"/>
      <c r="AF2668" s="6"/>
      <c r="AG2668" s="6"/>
      <c r="AH2668" s="6"/>
      <c r="AI2668" s="6"/>
      <c r="AJ2668" s="6"/>
      <c r="AK2668" s="6"/>
      <c r="AL2668" s="6"/>
      <c r="AM2668" s="6"/>
      <c r="AN2668" s="6"/>
      <c r="AO2668" s="6"/>
      <c r="AP2668" s="6"/>
      <c r="AQ2668" s="6"/>
      <c r="AR2668" s="6"/>
      <c r="AS2668" s="6"/>
      <c r="AT2668" s="6"/>
      <c r="AU2668" s="6"/>
      <c r="AV2668" s="6"/>
      <c r="AW2668" s="6"/>
      <c r="AX2668" s="6"/>
      <c r="AY2668" s="6"/>
      <c r="AZ2668" s="6"/>
      <c r="BA2668" s="6"/>
      <c r="BB2668" s="6"/>
      <c r="BC2668" s="6"/>
      <c r="BD2668" s="6"/>
      <c r="BE2668" s="6"/>
      <c r="BF2668" s="6"/>
      <c r="BG2668" s="6"/>
      <c r="BH2668" s="6"/>
      <c r="BI2668" s="6"/>
      <c r="BJ2668" s="6"/>
      <c r="BK2668" s="6"/>
      <c r="BL2668" s="6"/>
      <c r="BM2668" s="6"/>
      <c r="BN2668" s="6"/>
      <c r="BO2668" s="6"/>
      <c r="BP2668" s="6"/>
      <c r="BQ2668" s="6"/>
      <c r="BR2668" s="6"/>
      <c r="BS2668" s="6"/>
      <c r="BT2668" s="6"/>
      <c r="BU2668" s="6"/>
      <c r="BV2668" s="6"/>
      <c r="BW2668" s="6"/>
      <c r="BX2668" s="6"/>
      <c r="BY2668" s="6"/>
      <c r="BZ2668" s="6"/>
      <c r="CA2668" s="6"/>
      <c r="CB2668" s="6"/>
      <c r="CC2668" s="6"/>
      <c r="CD2668" s="6"/>
      <c r="CE2668" s="6"/>
      <c r="CF2668" s="6"/>
      <c r="CG2668" s="6"/>
      <c r="CH2668" s="6"/>
      <c r="CI2668" s="6"/>
      <c r="CJ2668" s="6"/>
      <c r="CK2668" s="6"/>
      <c r="CL2668" s="6"/>
      <c r="CM2668" s="6"/>
      <c r="CN2668" s="6"/>
      <c r="CO2668" s="6"/>
      <c r="CP2668" s="6"/>
      <c r="CQ2668" s="6"/>
      <c r="CR2668" s="6"/>
      <c r="CS2668" s="6"/>
      <c r="CT2668" s="6"/>
      <c r="CU2668" s="6"/>
      <c r="CV2668" s="6"/>
      <c r="CW2668" s="6"/>
      <c r="CX2668" s="6"/>
      <c r="CY2668" s="6"/>
      <c r="CZ2668" s="6"/>
      <c r="DA2668" s="6"/>
      <c r="DB2668" s="6"/>
      <c r="DC2668" s="6"/>
      <c r="DD2668" s="6"/>
      <c r="DE2668" s="6"/>
      <c r="DF2668" s="6"/>
      <c r="DG2668" s="6"/>
      <c r="DH2668" s="6"/>
      <c r="DI2668" s="6"/>
      <c r="DJ2668" s="6"/>
      <c r="DK2668" s="6"/>
      <c r="DL2668" s="6"/>
      <c r="DM2668" s="6"/>
      <c r="DN2668" s="6"/>
      <c r="DO2668" s="6"/>
      <c r="DP2668" s="6"/>
      <c r="DQ2668" s="6"/>
      <c r="DR2668" s="6"/>
      <c r="DS2668" s="6"/>
      <c r="DT2668" s="6"/>
      <c r="DU2668" s="6"/>
      <c r="DV2668" s="6"/>
      <c r="DW2668" s="6"/>
      <c r="DX2668" s="6"/>
      <c r="DY2668" s="6"/>
      <c r="DZ2668" s="6"/>
      <c r="EA2668" s="6"/>
      <c r="EB2668" s="6"/>
      <c r="EC2668" s="6"/>
      <c r="ED2668" s="6"/>
      <c r="EE2668" s="6"/>
      <c r="EF2668" s="6"/>
      <c r="EG2668" s="6"/>
      <c r="EH2668" s="6"/>
      <c r="EI2668" s="6"/>
      <c r="EJ2668" s="6"/>
      <c r="EK2668" s="6"/>
      <c r="EL2668" s="6"/>
      <c r="EM2668" s="6"/>
      <c r="EN2668" s="6"/>
      <c r="EO2668" s="6"/>
      <c r="EP2668" s="6"/>
      <c r="EQ2668" s="6"/>
      <c r="ER2668" s="6"/>
      <c r="ES2668" s="6"/>
      <c r="ET2668" s="6"/>
      <c r="EU2668" s="6"/>
      <c r="EV2668" s="6"/>
      <c r="EW2668" s="6"/>
      <c r="EX2668" s="6"/>
      <c r="EY2668" s="6"/>
      <c r="EZ2668" s="6"/>
      <c r="FA2668" s="6"/>
      <c r="FB2668" s="6"/>
      <c r="FC2668" s="6"/>
      <c r="FD2668" s="6"/>
      <c r="FE2668" s="6"/>
      <c r="FF2668" s="6"/>
      <c r="FG2668" s="6"/>
      <c r="FH2668" s="6"/>
      <c r="FI2668" s="6"/>
      <c r="FJ2668" s="6"/>
      <c r="FK2668" s="6"/>
      <c r="FL2668" s="6"/>
      <c r="FM2668" s="6"/>
      <c r="FN2668" s="6"/>
      <c r="FO2668" s="6"/>
      <c r="FP2668" s="6"/>
      <c r="FQ2668" s="6"/>
      <c r="FR2668" s="6"/>
      <c r="FS2668" s="6"/>
      <c r="FT2668" s="6"/>
      <c r="FU2668" s="6"/>
      <c r="FV2668" s="6"/>
      <c r="FW2668" s="6"/>
      <c r="FX2668" s="6"/>
      <c r="FY2668" s="6"/>
      <c r="FZ2668" s="6"/>
      <c r="GA2668" s="6"/>
      <c r="GB2668" s="6"/>
      <c r="GC2668" s="6"/>
      <c r="GD2668" s="6"/>
      <c r="GE2668" s="6"/>
      <c r="GF2668" s="6"/>
      <c r="GG2668" s="6"/>
      <c r="GH2668" s="6"/>
      <c r="GI2668" s="6"/>
      <c r="GJ2668" s="6"/>
      <c r="GK2668" s="6"/>
      <c r="GL2668" s="6"/>
      <c r="GM2668" s="6"/>
      <c r="GN2668" s="6"/>
      <c r="GO2668" s="6"/>
      <c r="GP2668" s="6"/>
      <c r="GQ2668" s="6"/>
      <c r="GR2668" s="6"/>
      <c r="GS2668" s="6"/>
      <c r="GT2668" s="6"/>
      <c r="GU2668" s="6"/>
      <c r="GV2668" s="6"/>
      <c r="GW2668" s="6"/>
      <c r="GX2668" s="6"/>
      <c r="GY2668" s="6"/>
      <c r="GZ2668" s="6"/>
      <c r="HA2668" s="6"/>
      <c r="HB2668" s="6"/>
      <c r="HC2668" s="6"/>
      <c r="HD2668" s="6"/>
      <c r="HE2668" s="6"/>
      <c r="HF2668" s="6"/>
      <c r="HG2668" s="6"/>
      <c r="HH2668" s="6"/>
      <c r="HI2668" s="6"/>
      <c r="HJ2668" s="6"/>
      <c r="HK2668" s="6"/>
      <c r="HL2668" s="6"/>
      <c r="HM2668" s="6"/>
      <c r="HN2668" s="6"/>
      <c r="HO2668" s="6"/>
      <c r="HP2668" s="6"/>
      <c r="HQ2668" s="6"/>
      <c r="HR2668" s="6"/>
      <c r="HS2668" s="6"/>
      <c r="HT2668" s="6"/>
      <c r="HU2668" s="6"/>
      <c r="HV2668" s="6"/>
      <c r="HW2668" s="6"/>
      <c r="HX2668" s="6"/>
      <c r="HY2668" s="6"/>
      <c r="HZ2668" s="6"/>
      <c r="IA2668" s="6"/>
      <c r="IB2668" s="6"/>
      <c r="IC2668" s="6"/>
      <c r="ID2668" s="6"/>
      <c r="IE2668" s="6"/>
      <c r="IF2668" s="6"/>
      <c r="IG2668" s="6"/>
      <c r="IH2668" s="6"/>
      <c r="II2668" s="6"/>
      <c r="IJ2668" s="6"/>
      <c r="IK2668" s="6"/>
      <c r="IL2668" s="6"/>
      <c r="IM2668" s="6"/>
      <c r="IN2668" s="6"/>
      <c r="IO2668" s="6"/>
      <c r="IP2668" s="6"/>
      <c r="IQ2668" s="6"/>
      <c r="IR2668" s="6"/>
      <c r="IS2668" s="6"/>
      <c r="IT2668" s="6"/>
      <c r="IU2668" s="6"/>
      <c r="IV2668" s="6"/>
      <c r="IW2668" s="6"/>
      <c r="IX2668" s="6"/>
      <c r="IY2668" s="6"/>
      <c r="IZ2668" s="6"/>
      <c r="JA2668" s="6"/>
      <c r="JB2668" s="6"/>
      <c r="JC2668" s="6"/>
      <c r="JD2668" s="6"/>
      <c r="JE2668" s="6"/>
      <c r="JF2668" s="6"/>
      <c r="JG2668" s="6"/>
      <c r="JH2668" s="6"/>
      <c r="JI2668" s="6"/>
      <c r="JJ2668" s="6"/>
      <c r="JK2668" s="6"/>
      <c r="JL2668" s="6"/>
      <c r="JM2668" s="6"/>
    </row>
    <row r="2669" spans="1:273" s="49" customFormat="1" ht="20" customHeight="1">
      <c r="B2669" s="120" t="s">
        <v>8247</v>
      </c>
      <c r="C2669" s="113">
        <v>20202</v>
      </c>
      <c r="D2669" s="104">
        <v>2020</v>
      </c>
      <c r="E2669" s="45" t="s">
        <v>2453</v>
      </c>
      <c r="F2669" s="146"/>
      <c r="G2669" s="359" t="s">
        <v>1086</v>
      </c>
      <c r="H2669" s="46" t="s">
        <v>8248</v>
      </c>
      <c r="I2669" s="46" t="s">
        <v>37</v>
      </c>
      <c r="J2669" s="90">
        <v>23</v>
      </c>
      <c r="K2669" s="198">
        <v>250000</v>
      </c>
      <c r="L2669" s="46" t="s">
        <v>8234</v>
      </c>
      <c r="M2669" s="46" t="s">
        <v>385</v>
      </c>
      <c r="N2669" s="215">
        <v>10</v>
      </c>
      <c r="O2669" s="90">
        <v>1</v>
      </c>
      <c r="P2669" s="90">
        <v>2</v>
      </c>
      <c r="Q2669" s="46" t="s">
        <v>47</v>
      </c>
      <c r="R2669" s="46" t="s">
        <v>33</v>
      </c>
      <c r="S2669" s="48"/>
      <c r="T2669" s="48"/>
      <c r="U2669" s="48"/>
      <c r="V2669" s="48"/>
      <c r="W2669" s="48"/>
      <c r="X2669" s="48"/>
      <c r="Y2669" s="48"/>
      <c r="Z2669" s="48"/>
      <c r="AA2669" s="48"/>
      <c r="AB2669" s="48"/>
      <c r="AC2669" s="48"/>
      <c r="AD2669" s="48"/>
      <c r="AE2669" s="48"/>
      <c r="AF2669" s="6"/>
      <c r="AG2669" s="6"/>
      <c r="AH2669" s="6"/>
      <c r="AI2669" s="6"/>
      <c r="AJ2669" s="6"/>
      <c r="AK2669" s="6"/>
      <c r="AL2669" s="6"/>
      <c r="AM2669" s="6"/>
      <c r="AN2669" s="6"/>
      <c r="AO2669" s="6"/>
      <c r="AP2669" s="6"/>
      <c r="AQ2669" s="6"/>
      <c r="AR2669" s="6"/>
      <c r="AS2669" s="6"/>
      <c r="AT2669" s="6"/>
      <c r="AU2669" s="6"/>
      <c r="AV2669" s="6"/>
      <c r="AW2669" s="6"/>
      <c r="AX2669" s="6"/>
      <c r="AY2669" s="6"/>
      <c r="AZ2669" s="6"/>
      <c r="BA2669" s="6"/>
      <c r="BB2669" s="6"/>
      <c r="BC2669" s="6"/>
      <c r="BD2669" s="6"/>
      <c r="BE2669" s="6"/>
      <c r="BF2669" s="6"/>
      <c r="BG2669" s="6"/>
      <c r="BH2669" s="6"/>
      <c r="BI2669" s="6"/>
      <c r="BJ2669" s="6"/>
      <c r="BK2669" s="6"/>
      <c r="BL2669" s="6"/>
      <c r="BM2669" s="6"/>
      <c r="BN2669" s="6"/>
      <c r="BO2669" s="6"/>
      <c r="BP2669" s="6"/>
      <c r="BQ2669" s="6"/>
      <c r="BR2669" s="6"/>
      <c r="BS2669" s="6"/>
      <c r="BT2669" s="6"/>
      <c r="BU2669" s="6"/>
      <c r="BV2669" s="6"/>
      <c r="BW2669" s="6"/>
      <c r="BX2669" s="6"/>
      <c r="BY2669" s="6"/>
      <c r="BZ2669" s="6"/>
      <c r="CA2669" s="6"/>
      <c r="CB2669" s="6"/>
      <c r="CC2669" s="6"/>
      <c r="CD2669" s="6"/>
      <c r="CE2669" s="6"/>
      <c r="CF2669" s="6"/>
      <c r="CG2669" s="6"/>
      <c r="CH2669" s="6"/>
      <c r="CI2669" s="6"/>
      <c r="CJ2669" s="6"/>
      <c r="CK2669" s="6"/>
      <c r="CL2669" s="6"/>
      <c r="CM2669" s="6"/>
      <c r="CN2669" s="6"/>
      <c r="CO2669" s="6"/>
      <c r="CP2669" s="6"/>
      <c r="CQ2669" s="6"/>
      <c r="CR2669" s="6"/>
      <c r="CS2669" s="6"/>
      <c r="CT2669" s="6"/>
      <c r="CU2669" s="6"/>
      <c r="CV2669" s="6"/>
      <c r="CW2669" s="6"/>
      <c r="CX2669" s="6"/>
      <c r="CY2669" s="6"/>
      <c r="CZ2669" s="6"/>
      <c r="DA2669" s="6"/>
      <c r="DB2669" s="6"/>
      <c r="DC2669" s="6"/>
      <c r="DD2669" s="6"/>
      <c r="DE2669" s="6"/>
      <c r="DF2669" s="6"/>
      <c r="DG2669" s="6"/>
      <c r="DH2669" s="6"/>
      <c r="DI2669" s="6"/>
      <c r="DJ2669" s="6"/>
      <c r="DK2669" s="6"/>
      <c r="DL2669" s="6"/>
      <c r="DM2669" s="6"/>
      <c r="DN2669" s="6"/>
      <c r="DO2669" s="6"/>
      <c r="DP2669" s="6"/>
      <c r="DQ2669" s="6"/>
      <c r="DR2669" s="6"/>
      <c r="DS2669" s="6"/>
      <c r="DT2669" s="6"/>
      <c r="DU2669" s="6"/>
      <c r="DV2669" s="6"/>
      <c r="DW2669" s="6"/>
      <c r="DX2669" s="6"/>
      <c r="DY2669" s="6"/>
      <c r="DZ2669" s="6"/>
      <c r="EA2669" s="6"/>
      <c r="EB2669" s="6"/>
      <c r="EC2669" s="6"/>
      <c r="ED2669" s="6"/>
      <c r="EE2669" s="6"/>
      <c r="EF2669" s="6"/>
      <c r="EG2669" s="6"/>
      <c r="EH2669" s="6"/>
      <c r="EI2669" s="6"/>
      <c r="EJ2669" s="6"/>
      <c r="EK2669" s="6"/>
      <c r="EL2669" s="6"/>
      <c r="EM2669" s="6"/>
      <c r="EN2669" s="6"/>
      <c r="EO2669" s="6"/>
      <c r="EP2669" s="6"/>
      <c r="EQ2669" s="6"/>
      <c r="ER2669" s="6"/>
      <c r="ES2669" s="6"/>
      <c r="ET2669" s="6"/>
      <c r="EU2669" s="6"/>
      <c r="EV2669" s="6"/>
      <c r="EW2669" s="6"/>
      <c r="EX2669" s="6"/>
      <c r="EY2669" s="6"/>
      <c r="EZ2669" s="6"/>
      <c r="FA2669" s="6"/>
      <c r="FB2669" s="6"/>
      <c r="FC2669" s="6"/>
      <c r="FD2669" s="6"/>
      <c r="FE2669" s="6"/>
      <c r="FF2669" s="6"/>
      <c r="FG2669" s="6"/>
      <c r="FH2669" s="6"/>
      <c r="FI2669" s="6"/>
      <c r="FJ2669" s="6"/>
      <c r="FK2669" s="6"/>
      <c r="FL2669" s="6"/>
      <c r="FM2669" s="6"/>
      <c r="FN2669" s="6"/>
      <c r="FO2669" s="6"/>
      <c r="FP2669" s="6"/>
      <c r="FQ2669" s="6"/>
      <c r="FR2669" s="6"/>
      <c r="FS2669" s="6"/>
      <c r="FT2669" s="6"/>
      <c r="FU2669" s="6"/>
      <c r="FV2669" s="6"/>
      <c r="FW2669" s="6"/>
      <c r="FX2669" s="6"/>
      <c r="FY2669" s="6"/>
      <c r="FZ2669" s="6"/>
      <c r="GA2669" s="6"/>
      <c r="GB2669" s="6"/>
      <c r="GC2669" s="6"/>
      <c r="GD2669" s="6"/>
      <c r="GE2669" s="6"/>
      <c r="GF2669" s="6"/>
      <c r="GG2669" s="6"/>
      <c r="GH2669" s="6"/>
      <c r="GI2669" s="6"/>
      <c r="GJ2669" s="6"/>
      <c r="GK2669" s="6"/>
      <c r="GL2669" s="6"/>
      <c r="GM2669" s="6"/>
      <c r="GN2669" s="6"/>
      <c r="GO2669" s="6"/>
      <c r="GP2669" s="6"/>
      <c r="GQ2669" s="6"/>
      <c r="GR2669" s="6"/>
      <c r="GS2669" s="6"/>
      <c r="GT2669" s="6"/>
      <c r="GU2669" s="6"/>
      <c r="GV2669" s="6"/>
      <c r="GW2669" s="6"/>
      <c r="GX2669" s="6"/>
      <c r="GY2669" s="6"/>
      <c r="GZ2669" s="6"/>
      <c r="HA2669" s="6"/>
      <c r="HB2669" s="6"/>
      <c r="HC2669" s="6"/>
      <c r="HD2669" s="6"/>
      <c r="HE2669" s="6"/>
      <c r="HF2669" s="6"/>
      <c r="HG2669" s="6"/>
      <c r="HH2669" s="6"/>
      <c r="HI2669" s="6"/>
      <c r="HJ2669" s="6"/>
      <c r="HK2669" s="6"/>
      <c r="HL2669" s="6"/>
      <c r="HM2669" s="6"/>
      <c r="HN2669" s="6"/>
      <c r="HO2669" s="6"/>
      <c r="HP2669" s="6"/>
      <c r="HQ2669" s="6"/>
      <c r="HR2669" s="6"/>
      <c r="HS2669" s="6"/>
      <c r="HT2669" s="6"/>
      <c r="HU2669" s="6"/>
      <c r="HV2669" s="6"/>
      <c r="HW2669" s="6"/>
      <c r="HX2669" s="6"/>
      <c r="HY2669" s="6"/>
      <c r="HZ2669" s="6"/>
      <c r="IA2669" s="6"/>
      <c r="IB2669" s="6"/>
      <c r="IC2669" s="6"/>
      <c r="ID2669" s="6"/>
      <c r="IE2669" s="6"/>
      <c r="IF2669" s="6"/>
      <c r="IG2669" s="6"/>
      <c r="IH2669" s="6"/>
      <c r="II2669" s="6"/>
      <c r="IJ2669" s="6"/>
      <c r="IK2669" s="6"/>
      <c r="IL2669" s="6"/>
      <c r="IM2669" s="6"/>
      <c r="IN2669" s="6"/>
      <c r="IO2669" s="6"/>
      <c r="IP2669" s="6"/>
      <c r="IQ2669" s="6"/>
      <c r="IR2669" s="6"/>
      <c r="IS2669" s="6"/>
      <c r="IT2669" s="6"/>
      <c r="IU2669" s="6"/>
      <c r="IV2669" s="6"/>
      <c r="IW2669" s="6"/>
      <c r="IX2669" s="6"/>
      <c r="IY2669" s="6"/>
      <c r="IZ2669" s="6"/>
      <c r="JA2669" s="6"/>
      <c r="JB2669" s="6"/>
      <c r="JC2669" s="6"/>
      <c r="JD2669" s="6"/>
      <c r="JE2669" s="6"/>
      <c r="JF2669" s="6"/>
      <c r="JG2669" s="6"/>
      <c r="JH2669" s="6"/>
      <c r="JI2669" s="6"/>
      <c r="JJ2669" s="6"/>
      <c r="JK2669" s="6"/>
      <c r="JL2669" s="6"/>
      <c r="JM2669" s="6"/>
    </row>
    <row r="2670" spans="1:273" s="49" customFormat="1" ht="20" customHeight="1">
      <c r="B2670" s="120" t="s">
        <v>8257</v>
      </c>
      <c r="C2670" s="113">
        <v>20202</v>
      </c>
      <c r="D2670" s="104">
        <v>2020</v>
      </c>
      <c r="E2670" s="45" t="s">
        <v>2453</v>
      </c>
      <c r="F2670" s="146"/>
      <c r="G2670" s="359" t="s">
        <v>1086</v>
      </c>
      <c r="H2670" s="46" t="s">
        <v>8258</v>
      </c>
      <c r="I2670" s="46" t="s">
        <v>37</v>
      </c>
      <c r="J2670" s="90">
        <v>17</v>
      </c>
      <c r="K2670" s="198">
        <v>553645</v>
      </c>
      <c r="L2670" s="46" t="s">
        <v>8234</v>
      </c>
      <c r="M2670" s="46" t="s">
        <v>385</v>
      </c>
      <c r="N2670" s="215">
        <v>10</v>
      </c>
      <c r="O2670" s="90">
        <v>1</v>
      </c>
      <c r="P2670" s="90">
        <v>2</v>
      </c>
      <c r="Q2670" s="46" t="s">
        <v>47</v>
      </c>
      <c r="R2670" s="46" t="s">
        <v>193</v>
      </c>
      <c r="S2670" s="48"/>
      <c r="T2670" s="48"/>
      <c r="U2670" s="48"/>
      <c r="V2670" s="48"/>
      <c r="W2670" s="48"/>
      <c r="X2670" s="48"/>
      <c r="Y2670" s="48"/>
      <c r="Z2670" s="48"/>
      <c r="AA2670" s="48"/>
      <c r="AB2670" s="48"/>
      <c r="AC2670" s="48"/>
      <c r="AD2670" s="48"/>
      <c r="AE2670" s="48"/>
      <c r="AF2670" s="48"/>
      <c r="AG2670" s="48"/>
      <c r="AH2670" s="48"/>
      <c r="AI2670" s="48"/>
      <c r="AJ2670" s="48"/>
      <c r="AK2670" s="48"/>
      <c r="AL2670" s="48"/>
      <c r="AM2670" s="48"/>
      <c r="AN2670" s="48"/>
      <c r="AO2670" s="48"/>
      <c r="AP2670" s="48"/>
      <c r="AQ2670" s="48"/>
      <c r="AR2670" s="48"/>
      <c r="AS2670" s="48"/>
      <c r="AT2670" s="48"/>
      <c r="AU2670" s="48"/>
      <c r="AV2670" s="48"/>
      <c r="AW2670" s="48"/>
      <c r="AX2670" s="48"/>
      <c r="AY2670" s="48"/>
      <c r="AZ2670" s="48"/>
      <c r="BA2670" s="48"/>
      <c r="BB2670" s="48"/>
      <c r="BC2670" s="48"/>
      <c r="BD2670" s="48"/>
      <c r="BE2670" s="48"/>
      <c r="BF2670" s="48"/>
      <c r="BG2670" s="48"/>
      <c r="BH2670" s="48"/>
      <c r="BI2670" s="48"/>
      <c r="BJ2670" s="48"/>
      <c r="BK2670" s="48"/>
      <c r="BL2670" s="48"/>
      <c r="BM2670" s="48"/>
      <c r="BN2670" s="48"/>
      <c r="BO2670" s="48"/>
      <c r="BP2670" s="48"/>
      <c r="BQ2670" s="48"/>
      <c r="BR2670" s="48"/>
      <c r="BS2670" s="48"/>
      <c r="BT2670" s="48"/>
      <c r="BU2670" s="48"/>
      <c r="BV2670" s="48"/>
      <c r="BW2670" s="48"/>
      <c r="BX2670" s="48"/>
      <c r="BY2670" s="48"/>
      <c r="BZ2670" s="48"/>
      <c r="CA2670" s="48"/>
      <c r="CB2670" s="48"/>
      <c r="CC2670" s="48"/>
      <c r="CD2670" s="48"/>
      <c r="CE2670" s="48"/>
      <c r="CF2670" s="48"/>
      <c r="CG2670" s="48"/>
      <c r="CH2670" s="48"/>
      <c r="CI2670" s="48"/>
      <c r="CJ2670" s="48"/>
      <c r="CK2670" s="48"/>
      <c r="CL2670" s="48"/>
      <c r="CM2670" s="48"/>
      <c r="CN2670" s="48"/>
      <c r="CO2670" s="48"/>
      <c r="CP2670" s="48"/>
      <c r="CQ2670" s="48"/>
      <c r="CR2670" s="48"/>
      <c r="CS2670" s="48"/>
      <c r="CT2670" s="48"/>
      <c r="CU2670" s="48"/>
      <c r="CV2670" s="48"/>
      <c r="CW2670" s="48"/>
      <c r="CX2670" s="48"/>
      <c r="CY2670" s="48"/>
      <c r="CZ2670" s="48"/>
      <c r="DA2670" s="48"/>
      <c r="DB2670" s="48"/>
      <c r="DC2670" s="48"/>
      <c r="DD2670" s="48"/>
      <c r="DE2670" s="48"/>
      <c r="DF2670" s="48"/>
      <c r="DG2670" s="48"/>
      <c r="DH2670" s="48"/>
      <c r="DI2670" s="48"/>
      <c r="DJ2670" s="48"/>
      <c r="DK2670" s="48"/>
      <c r="DL2670" s="48"/>
      <c r="DM2670" s="48"/>
      <c r="DN2670" s="48"/>
      <c r="DO2670" s="48"/>
      <c r="DP2670" s="48"/>
      <c r="DQ2670" s="48"/>
      <c r="DR2670" s="48"/>
      <c r="DS2670" s="48"/>
      <c r="DT2670" s="48"/>
      <c r="DU2670" s="48"/>
      <c r="DV2670" s="48"/>
      <c r="DW2670" s="48"/>
      <c r="DX2670" s="48"/>
      <c r="DY2670" s="48"/>
      <c r="DZ2670" s="48"/>
      <c r="EA2670" s="48"/>
      <c r="EB2670" s="48"/>
      <c r="EC2670" s="48"/>
      <c r="ED2670" s="48"/>
      <c r="EE2670" s="48"/>
      <c r="EF2670" s="48"/>
      <c r="EG2670" s="48"/>
      <c r="EH2670" s="48"/>
      <c r="EI2670" s="48"/>
      <c r="EJ2670" s="48"/>
      <c r="EK2670" s="48"/>
      <c r="EL2670" s="48"/>
      <c r="EM2670" s="48"/>
      <c r="EN2670" s="48"/>
      <c r="EO2670" s="48"/>
      <c r="EP2670" s="48"/>
      <c r="EQ2670" s="48"/>
      <c r="ER2670" s="48"/>
      <c r="ES2670" s="48"/>
      <c r="ET2670" s="48"/>
      <c r="EU2670" s="48"/>
      <c r="EV2670" s="48"/>
      <c r="EW2670" s="48"/>
      <c r="EX2670" s="48"/>
      <c r="EY2670" s="48"/>
      <c r="EZ2670" s="48"/>
      <c r="FA2670" s="48"/>
      <c r="FB2670" s="48"/>
      <c r="FC2670" s="48"/>
      <c r="FD2670" s="48"/>
      <c r="FE2670" s="48"/>
      <c r="FF2670" s="48"/>
      <c r="FG2670" s="48"/>
      <c r="FH2670" s="48"/>
      <c r="FI2670" s="48"/>
      <c r="FJ2670" s="48"/>
      <c r="FK2670" s="48"/>
      <c r="FL2670" s="48"/>
      <c r="FM2670" s="48"/>
      <c r="FN2670" s="48"/>
      <c r="FO2670" s="48"/>
      <c r="FP2670" s="48"/>
      <c r="FQ2670" s="48"/>
      <c r="FR2670" s="48"/>
      <c r="FS2670" s="48"/>
      <c r="FT2670" s="48"/>
      <c r="FU2670" s="48"/>
      <c r="FV2670" s="48"/>
      <c r="FW2670" s="48"/>
      <c r="FX2670" s="48"/>
      <c r="FY2670" s="48"/>
      <c r="FZ2670" s="48"/>
      <c r="GA2670" s="48"/>
      <c r="GB2670" s="48"/>
      <c r="GC2670" s="48"/>
      <c r="GD2670" s="48"/>
      <c r="GE2670" s="48"/>
      <c r="GF2670" s="48"/>
      <c r="GG2670" s="48"/>
      <c r="GH2670" s="48"/>
      <c r="GI2670" s="48"/>
      <c r="GJ2670" s="48"/>
      <c r="GK2670" s="48"/>
      <c r="GL2670" s="48"/>
      <c r="GM2670" s="48"/>
      <c r="GN2670" s="48"/>
      <c r="GO2670" s="48"/>
      <c r="GP2670" s="48"/>
      <c r="GQ2670" s="48"/>
      <c r="GR2670" s="48"/>
      <c r="GS2670" s="48"/>
      <c r="GT2670" s="48"/>
      <c r="GU2670" s="48"/>
      <c r="GV2670" s="48"/>
      <c r="GW2670" s="48"/>
      <c r="GX2670" s="48"/>
      <c r="GY2670" s="48"/>
      <c r="GZ2670" s="48"/>
      <c r="HA2670" s="48"/>
      <c r="HB2670" s="48"/>
      <c r="HC2670" s="48"/>
      <c r="HD2670" s="48"/>
      <c r="HE2670" s="48"/>
      <c r="HF2670" s="48"/>
      <c r="HG2670" s="48"/>
      <c r="HH2670" s="48"/>
      <c r="HI2670" s="48"/>
      <c r="HJ2670" s="48"/>
      <c r="HK2670" s="48"/>
      <c r="HL2670" s="48"/>
      <c r="HM2670" s="48"/>
      <c r="HN2670" s="48"/>
      <c r="HO2670" s="48"/>
      <c r="HP2670" s="48"/>
      <c r="HQ2670" s="48"/>
      <c r="HR2670" s="48"/>
      <c r="HS2670" s="48"/>
      <c r="HT2670" s="48"/>
      <c r="HU2670" s="48"/>
      <c r="HV2670" s="48"/>
      <c r="HW2670" s="48"/>
      <c r="HX2670" s="48"/>
      <c r="HY2670" s="48"/>
      <c r="HZ2670" s="48"/>
      <c r="IA2670" s="48"/>
      <c r="IB2670" s="48"/>
      <c r="IC2670" s="48"/>
      <c r="ID2670" s="48"/>
      <c r="IE2670" s="48"/>
      <c r="IF2670" s="48"/>
      <c r="IG2670" s="48"/>
      <c r="IH2670" s="48"/>
      <c r="II2670" s="48"/>
      <c r="IJ2670" s="48"/>
      <c r="IK2670" s="48"/>
      <c r="IL2670" s="48"/>
      <c r="IM2670" s="48"/>
      <c r="IN2670" s="48"/>
      <c r="IO2670" s="48"/>
      <c r="IP2670" s="48"/>
      <c r="IQ2670" s="48"/>
      <c r="IR2670" s="48"/>
      <c r="IS2670" s="48"/>
      <c r="IT2670" s="48"/>
      <c r="IU2670" s="48"/>
      <c r="IV2670" s="48"/>
      <c r="IW2670" s="48"/>
      <c r="IX2670" s="48"/>
      <c r="IY2670" s="48"/>
      <c r="IZ2670" s="48"/>
      <c r="JA2670" s="48"/>
    </row>
    <row r="2671" spans="1:273" s="49" customFormat="1" ht="20" customHeight="1">
      <c r="B2671" s="120" t="s">
        <v>8259</v>
      </c>
      <c r="C2671" s="113">
        <v>20202</v>
      </c>
      <c r="D2671" s="104">
        <v>2020</v>
      </c>
      <c r="E2671" s="45" t="s">
        <v>2453</v>
      </c>
      <c r="F2671" s="146"/>
      <c r="G2671" s="359" t="s">
        <v>1086</v>
      </c>
      <c r="H2671" s="46" t="s">
        <v>6528</v>
      </c>
      <c r="I2671" s="46" t="s">
        <v>37</v>
      </c>
      <c r="J2671" s="90">
        <v>28</v>
      </c>
      <c r="K2671" s="198">
        <v>562284</v>
      </c>
      <c r="L2671" s="46" t="s">
        <v>8234</v>
      </c>
      <c r="M2671" s="46" t="s">
        <v>385</v>
      </c>
      <c r="N2671" s="215">
        <v>10</v>
      </c>
      <c r="O2671" s="90">
        <v>1</v>
      </c>
      <c r="P2671" s="90">
        <v>2</v>
      </c>
      <c r="Q2671" s="46" t="s">
        <v>161</v>
      </c>
      <c r="R2671" s="46" t="s">
        <v>4396</v>
      </c>
      <c r="S2671" s="48"/>
      <c r="T2671" s="48"/>
      <c r="U2671" s="48"/>
      <c r="V2671" s="48"/>
      <c r="W2671" s="48"/>
      <c r="X2671" s="48"/>
      <c r="Y2671" s="48"/>
      <c r="Z2671" s="48"/>
      <c r="AA2671" s="48"/>
      <c r="AB2671" s="48"/>
      <c r="AC2671" s="48"/>
      <c r="AD2671" s="48"/>
      <c r="AE2671" s="48"/>
      <c r="AF2671" s="6"/>
      <c r="AG2671" s="6"/>
      <c r="AH2671" s="6"/>
      <c r="AI2671" s="6"/>
      <c r="AJ2671" s="6"/>
      <c r="AK2671" s="6"/>
      <c r="AL2671" s="6"/>
      <c r="AM2671" s="6"/>
      <c r="AN2671" s="6"/>
      <c r="AO2671" s="6"/>
      <c r="AP2671" s="6"/>
      <c r="AQ2671" s="6"/>
      <c r="AR2671" s="6"/>
      <c r="AS2671" s="6"/>
      <c r="AT2671" s="6"/>
      <c r="AU2671" s="6"/>
      <c r="AV2671" s="6"/>
      <c r="AW2671" s="6"/>
      <c r="AX2671" s="6"/>
      <c r="AY2671" s="6"/>
      <c r="AZ2671" s="6"/>
      <c r="BA2671" s="6"/>
      <c r="BB2671" s="6"/>
      <c r="BC2671" s="6"/>
      <c r="BD2671" s="6"/>
      <c r="BE2671" s="6"/>
      <c r="BF2671" s="6"/>
      <c r="BG2671" s="6"/>
      <c r="BH2671" s="6"/>
      <c r="BI2671" s="6"/>
      <c r="BJ2671" s="6"/>
      <c r="BK2671" s="6"/>
      <c r="BL2671" s="6"/>
      <c r="BM2671" s="6"/>
      <c r="BN2671" s="6"/>
      <c r="BO2671" s="6"/>
      <c r="BP2671" s="6"/>
      <c r="BQ2671" s="6"/>
      <c r="BR2671" s="6"/>
      <c r="BS2671" s="6"/>
      <c r="BT2671" s="6"/>
      <c r="BU2671" s="6"/>
      <c r="BV2671" s="6"/>
      <c r="BW2671" s="6"/>
      <c r="BX2671" s="6"/>
      <c r="BY2671" s="6"/>
      <c r="BZ2671" s="6"/>
      <c r="CA2671" s="6"/>
      <c r="CB2671" s="6"/>
      <c r="CC2671" s="6"/>
      <c r="CD2671" s="6"/>
      <c r="CE2671" s="6"/>
      <c r="CF2671" s="6"/>
      <c r="CG2671" s="6"/>
      <c r="CH2671" s="6"/>
      <c r="CI2671" s="6"/>
      <c r="CJ2671" s="6"/>
      <c r="CK2671" s="6"/>
      <c r="CL2671" s="6"/>
      <c r="CM2671" s="6"/>
      <c r="CN2671" s="6"/>
      <c r="CO2671" s="6"/>
      <c r="CP2671" s="6"/>
      <c r="CQ2671" s="6"/>
      <c r="CR2671" s="6"/>
      <c r="CS2671" s="6"/>
      <c r="CT2671" s="6"/>
      <c r="CU2671" s="6"/>
      <c r="CV2671" s="6"/>
      <c r="CW2671" s="6"/>
      <c r="CX2671" s="6"/>
      <c r="CY2671" s="6"/>
      <c r="CZ2671" s="6"/>
      <c r="DA2671" s="6"/>
      <c r="DB2671" s="6"/>
      <c r="DC2671" s="6"/>
      <c r="DD2671" s="6"/>
      <c r="DE2671" s="6"/>
      <c r="DF2671" s="6"/>
      <c r="DG2671" s="6"/>
      <c r="DH2671" s="6"/>
      <c r="DI2671" s="6"/>
      <c r="DJ2671" s="6"/>
      <c r="DK2671" s="6"/>
      <c r="DL2671" s="6"/>
      <c r="DM2671" s="6"/>
      <c r="DN2671" s="6"/>
      <c r="DO2671" s="6"/>
      <c r="DP2671" s="6"/>
      <c r="DQ2671" s="6"/>
      <c r="DR2671" s="6"/>
      <c r="DS2671" s="6"/>
      <c r="DT2671" s="6"/>
      <c r="DU2671" s="6"/>
      <c r="DV2671" s="6"/>
      <c r="DW2671" s="6"/>
      <c r="DX2671" s="6"/>
      <c r="DY2671" s="6"/>
      <c r="DZ2671" s="6"/>
      <c r="EA2671" s="6"/>
      <c r="EB2671" s="6"/>
      <c r="EC2671" s="6"/>
      <c r="ED2671" s="6"/>
      <c r="EE2671" s="6"/>
      <c r="EF2671" s="6"/>
      <c r="EG2671" s="6"/>
      <c r="EH2671" s="6"/>
      <c r="EI2671" s="6"/>
      <c r="EJ2671" s="6"/>
      <c r="EK2671" s="6"/>
      <c r="EL2671" s="6"/>
      <c r="EM2671" s="6"/>
      <c r="EN2671" s="6"/>
      <c r="EO2671" s="6"/>
      <c r="EP2671" s="6"/>
      <c r="EQ2671" s="6"/>
      <c r="ER2671" s="6"/>
      <c r="ES2671" s="6"/>
      <c r="ET2671" s="6"/>
      <c r="EU2671" s="6"/>
      <c r="EV2671" s="6"/>
      <c r="EW2671" s="6"/>
      <c r="EX2671" s="6"/>
      <c r="EY2671" s="6"/>
      <c r="EZ2671" s="6"/>
      <c r="FA2671" s="6"/>
      <c r="FB2671" s="6"/>
      <c r="FC2671" s="6"/>
      <c r="FD2671" s="6"/>
      <c r="FE2671" s="6"/>
      <c r="FF2671" s="6"/>
      <c r="FG2671" s="6"/>
      <c r="FH2671" s="6"/>
      <c r="FI2671" s="6"/>
      <c r="FJ2671" s="6"/>
      <c r="FK2671" s="6"/>
      <c r="FL2671" s="6"/>
      <c r="FM2671" s="6"/>
      <c r="FN2671" s="6"/>
      <c r="FO2671" s="6"/>
      <c r="FP2671" s="6"/>
      <c r="FQ2671" s="6"/>
      <c r="FR2671" s="6"/>
      <c r="FS2671" s="6"/>
      <c r="FT2671" s="6"/>
      <c r="FU2671" s="6"/>
      <c r="FV2671" s="6"/>
      <c r="FW2671" s="6"/>
      <c r="FX2671" s="6"/>
      <c r="FY2671" s="6"/>
      <c r="FZ2671" s="6"/>
      <c r="GA2671" s="6"/>
      <c r="GB2671" s="6"/>
      <c r="GC2671" s="6"/>
      <c r="GD2671" s="6"/>
      <c r="GE2671" s="6"/>
      <c r="GF2671" s="6"/>
      <c r="GG2671" s="6"/>
      <c r="GH2671" s="6"/>
      <c r="GI2671" s="6"/>
      <c r="GJ2671" s="6"/>
      <c r="GK2671" s="6"/>
      <c r="GL2671" s="6"/>
      <c r="GM2671" s="6"/>
      <c r="GN2671" s="6"/>
      <c r="GO2671" s="6"/>
      <c r="GP2671" s="6"/>
      <c r="GQ2671" s="6"/>
      <c r="GR2671" s="6"/>
      <c r="GS2671" s="6"/>
      <c r="GT2671" s="6"/>
      <c r="GU2671" s="6"/>
      <c r="GV2671" s="6"/>
      <c r="GW2671" s="6"/>
      <c r="GX2671" s="6"/>
      <c r="GY2671" s="6"/>
      <c r="GZ2671" s="6"/>
      <c r="HA2671" s="6"/>
      <c r="HB2671" s="6"/>
      <c r="HC2671" s="6"/>
      <c r="HD2671" s="6"/>
      <c r="HE2671" s="6"/>
      <c r="HF2671" s="6"/>
      <c r="HG2671" s="6"/>
      <c r="HH2671" s="6"/>
      <c r="HI2671" s="6"/>
      <c r="HJ2671" s="6"/>
      <c r="HK2671" s="6"/>
      <c r="HL2671" s="6"/>
      <c r="HM2671" s="6"/>
      <c r="HN2671" s="6"/>
      <c r="HO2671" s="6"/>
      <c r="HP2671" s="6"/>
      <c r="HQ2671" s="6"/>
      <c r="HR2671" s="6"/>
      <c r="HS2671" s="6"/>
      <c r="HT2671" s="6"/>
      <c r="HU2671" s="6"/>
      <c r="HV2671" s="6"/>
      <c r="HW2671" s="6"/>
      <c r="HX2671" s="6"/>
      <c r="HY2671" s="6"/>
      <c r="HZ2671" s="6"/>
      <c r="IA2671" s="6"/>
      <c r="IB2671" s="6"/>
      <c r="IC2671" s="6"/>
      <c r="ID2671" s="6"/>
      <c r="IE2671" s="6"/>
      <c r="IF2671" s="6"/>
      <c r="IG2671" s="6"/>
      <c r="IH2671" s="6"/>
      <c r="II2671" s="6"/>
      <c r="IJ2671" s="6"/>
      <c r="IK2671" s="6"/>
      <c r="IL2671" s="6"/>
      <c r="IM2671" s="6"/>
      <c r="IN2671" s="6"/>
      <c r="IO2671" s="6"/>
      <c r="IP2671" s="6"/>
      <c r="IQ2671" s="6"/>
      <c r="IR2671" s="6"/>
      <c r="IS2671" s="6"/>
      <c r="IT2671" s="6"/>
      <c r="IU2671" s="6"/>
      <c r="IV2671" s="6"/>
      <c r="IW2671" s="6"/>
      <c r="IX2671" s="6"/>
      <c r="IY2671" s="6"/>
      <c r="IZ2671" s="6"/>
      <c r="JA2671" s="6"/>
      <c r="JB2671" s="6"/>
      <c r="JC2671" s="6"/>
      <c r="JD2671" s="6"/>
      <c r="JE2671" s="6"/>
      <c r="JF2671" s="6"/>
      <c r="JG2671" s="6"/>
      <c r="JH2671" s="6"/>
      <c r="JI2671" s="6"/>
      <c r="JJ2671" s="6"/>
      <c r="JK2671" s="6"/>
      <c r="JL2671" s="6"/>
      <c r="JM2671" s="6"/>
    </row>
    <row r="2672" spans="1:273" s="49" customFormat="1" ht="20" customHeight="1">
      <c r="A2672" s="50"/>
      <c r="B2672" s="120" t="s">
        <v>8266</v>
      </c>
      <c r="C2672" s="113">
        <v>20201</v>
      </c>
      <c r="D2672" s="98">
        <v>2020</v>
      </c>
      <c r="E2672" s="45" t="s">
        <v>2453</v>
      </c>
      <c r="F2672" s="146"/>
      <c r="G2672" s="359" t="s">
        <v>1086</v>
      </c>
      <c r="H2672" s="46" t="s">
        <v>8267</v>
      </c>
      <c r="I2672" s="46" t="s">
        <v>53</v>
      </c>
      <c r="J2672" s="90">
        <v>23</v>
      </c>
      <c r="K2672" s="198">
        <v>1999024</v>
      </c>
      <c r="L2672" s="46" t="s">
        <v>8234</v>
      </c>
      <c r="M2672" s="46" t="s">
        <v>385</v>
      </c>
      <c r="N2672" s="215">
        <v>10</v>
      </c>
      <c r="O2672" s="90">
        <v>1</v>
      </c>
      <c r="P2672" s="90">
        <v>2</v>
      </c>
      <c r="Q2672" s="46" t="s">
        <v>47</v>
      </c>
      <c r="R2672" s="46" t="s">
        <v>52</v>
      </c>
      <c r="S2672" s="48"/>
      <c r="T2672" s="48"/>
      <c r="U2672" s="48"/>
      <c r="V2672" s="48"/>
      <c r="W2672" s="48"/>
      <c r="X2672" s="48"/>
      <c r="Y2672" s="48"/>
      <c r="Z2672" s="48"/>
      <c r="AA2672" s="48"/>
      <c r="AB2672" s="48"/>
      <c r="AC2672" s="48"/>
      <c r="AD2672" s="48"/>
      <c r="AE2672" s="48"/>
      <c r="AF2672" s="6"/>
      <c r="AG2672" s="6"/>
      <c r="AH2672" s="6"/>
      <c r="AI2672" s="6"/>
      <c r="AJ2672" s="6"/>
      <c r="AK2672" s="6"/>
      <c r="AL2672" s="6"/>
      <c r="AM2672" s="6"/>
      <c r="AN2672" s="6"/>
      <c r="AO2672" s="6"/>
      <c r="AP2672" s="6"/>
      <c r="AQ2672" s="6"/>
      <c r="AR2672" s="7" t="s">
        <v>47</v>
      </c>
      <c r="AS2672" s="7" t="s">
        <v>53</v>
      </c>
      <c r="AT2672" s="6"/>
      <c r="AU2672" s="6"/>
      <c r="AV2672" s="6"/>
      <c r="AW2672" s="6"/>
      <c r="AX2672" s="6"/>
      <c r="AY2672" s="6"/>
      <c r="AZ2672" s="6"/>
      <c r="BA2672" s="6"/>
      <c r="BB2672" s="6"/>
      <c r="BC2672" s="6"/>
      <c r="BD2672" s="6"/>
      <c r="BE2672" s="6"/>
      <c r="BF2672" s="6"/>
      <c r="BG2672" s="6"/>
      <c r="BH2672" s="6"/>
      <c r="BI2672" s="6"/>
      <c r="BJ2672" s="6"/>
      <c r="BK2672" s="6"/>
      <c r="BL2672" s="6"/>
      <c r="BM2672" s="6"/>
      <c r="BN2672" s="6"/>
      <c r="BO2672" s="6"/>
      <c r="BP2672" s="6"/>
      <c r="BQ2672" s="6"/>
      <c r="BR2672" s="6"/>
      <c r="BS2672" s="6"/>
      <c r="BT2672" s="6"/>
      <c r="BU2672" s="6"/>
      <c r="BV2672" s="6"/>
      <c r="BW2672" s="6"/>
      <c r="BX2672" s="6"/>
      <c r="BY2672" s="6"/>
      <c r="BZ2672" s="6"/>
      <c r="CA2672" s="6"/>
      <c r="CB2672" s="6"/>
      <c r="CC2672" s="6"/>
      <c r="CD2672" s="6"/>
      <c r="CE2672" s="6"/>
      <c r="CF2672" s="6"/>
      <c r="CG2672" s="6"/>
      <c r="CH2672" s="6"/>
      <c r="CI2672" s="6"/>
      <c r="CJ2672" s="6"/>
      <c r="CK2672" s="6"/>
      <c r="CL2672" s="6"/>
      <c r="CM2672" s="6"/>
      <c r="CN2672" s="6"/>
      <c r="CO2672" s="6"/>
      <c r="CP2672" s="6"/>
      <c r="CQ2672" s="6"/>
      <c r="CR2672" s="6"/>
      <c r="CS2672" s="6"/>
      <c r="CT2672" s="6"/>
      <c r="CU2672" s="6"/>
      <c r="CV2672" s="6"/>
      <c r="CW2672" s="6"/>
      <c r="CX2672" s="6"/>
      <c r="CY2672" s="6"/>
      <c r="CZ2672" s="6"/>
      <c r="DA2672" s="6"/>
      <c r="DB2672" s="6"/>
      <c r="DC2672" s="6"/>
      <c r="DD2672" s="6"/>
      <c r="DE2672" s="6"/>
      <c r="DF2672" s="6"/>
      <c r="DG2672" s="6"/>
      <c r="DH2672" s="6"/>
      <c r="DI2672" s="6"/>
      <c r="DJ2672" s="6"/>
      <c r="DK2672" s="6"/>
      <c r="DL2672" s="6"/>
      <c r="DM2672" s="6"/>
      <c r="DN2672" s="6"/>
      <c r="DO2672" s="6"/>
      <c r="DP2672" s="6"/>
      <c r="DQ2672" s="6"/>
      <c r="DR2672" s="6"/>
      <c r="DS2672" s="6"/>
      <c r="DT2672" s="6"/>
      <c r="DU2672" s="6"/>
      <c r="DV2672" s="6"/>
      <c r="DW2672" s="6"/>
      <c r="DX2672" s="6"/>
      <c r="DY2672" s="6"/>
      <c r="DZ2672" s="6"/>
      <c r="EA2672" s="6"/>
      <c r="EB2672" s="6"/>
      <c r="EC2672" s="6"/>
      <c r="ED2672" s="6"/>
      <c r="EE2672" s="6"/>
      <c r="EF2672" s="6"/>
      <c r="EG2672" s="6"/>
      <c r="EH2672" s="6"/>
      <c r="EI2672" s="6"/>
      <c r="EJ2672" s="6"/>
      <c r="EK2672" s="6"/>
      <c r="EL2672" s="6"/>
      <c r="EM2672" s="6"/>
      <c r="EN2672" s="6"/>
      <c r="EO2672" s="6"/>
      <c r="EP2672" s="6"/>
      <c r="EQ2672" s="6"/>
      <c r="ER2672" s="6"/>
      <c r="ES2672" s="6"/>
      <c r="ET2672" s="6"/>
      <c r="EU2672" s="6"/>
      <c r="EV2672" s="6"/>
      <c r="EW2672" s="6"/>
      <c r="EX2672" s="6"/>
      <c r="EY2672" s="6"/>
      <c r="EZ2672" s="6"/>
      <c r="FA2672" s="6"/>
      <c r="FB2672" s="6"/>
      <c r="FC2672" s="6"/>
      <c r="FD2672" s="6"/>
      <c r="FE2672" s="6"/>
      <c r="FF2672" s="6"/>
      <c r="FG2672" s="6"/>
      <c r="FH2672" s="6"/>
      <c r="FI2672" s="6"/>
      <c r="FJ2672" s="6"/>
      <c r="FK2672" s="6"/>
      <c r="FL2672" s="6"/>
      <c r="FM2672" s="6"/>
      <c r="FN2672" s="6"/>
      <c r="FO2672" s="6"/>
      <c r="FP2672" s="6"/>
      <c r="FQ2672" s="6"/>
      <c r="FR2672" s="6"/>
      <c r="FS2672" s="6"/>
      <c r="FT2672" s="6"/>
      <c r="FU2672" s="6"/>
      <c r="FV2672" s="6"/>
      <c r="FW2672" s="6"/>
      <c r="FX2672" s="6"/>
      <c r="FY2672" s="6"/>
      <c r="FZ2672" s="6"/>
      <c r="GA2672" s="6"/>
      <c r="GB2672" s="6"/>
      <c r="GC2672" s="6"/>
      <c r="GD2672" s="6"/>
      <c r="GE2672" s="6"/>
      <c r="GF2672" s="6"/>
      <c r="GG2672" s="6"/>
      <c r="GH2672" s="6"/>
      <c r="GI2672" s="6"/>
      <c r="GJ2672" s="6"/>
      <c r="GK2672" s="6"/>
      <c r="GL2672" s="6"/>
      <c r="GM2672" s="6"/>
      <c r="GN2672" s="6"/>
      <c r="GO2672" s="6"/>
      <c r="GP2672" s="6"/>
      <c r="GQ2672" s="6"/>
      <c r="GR2672" s="6"/>
      <c r="GS2672" s="6"/>
      <c r="GT2672" s="6"/>
      <c r="GU2672" s="6"/>
      <c r="GV2672" s="6"/>
      <c r="GW2672" s="6"/>
      <c r="GX2672" s="6"/>
      <c r="GY2672" s="6"/>
      <c r="GZ2672" s="6"/>
      <c r="HA2672" s="6"/>
      <c r="HB2672" s="6"/>
      <c r="HC2672" s="6"/>
      <c r="HD2672" s="6"/>
      <c r="HE2672" s="6"/>
      <c r="HF2672" s="6"/>
      <c r="HG2672" s="6"/>
      <c r="HH2672" s="6"/>
      <c r="HI2672" s="6"/>
      <c r="HJ2672" s="6"/>
      <c r="HK2672" s="6"/>
      <c r="HL2672" s="6"/>
      <c r="HM2672" s="6"/>
      <c r="HN2672" s="6"/>
      <c r="HO2672" s="6"/>
      <c r="HP2672" s="6"/>
      <c r="HQ2672" s="6"/>
      <c r="HR2672" s="6"/>
      <c r="HS2672" s="6"/>
      <c r="HT2672" s="6"/>
      <c r="HU2672" s="6"/>
      <c r="HV2672" s="6"/>
      <c r="HW2672" s="6"/>
      <c r="HX2672" s="6"/>
      <c r="HY2672" s="6"/>
      <c r="HZ2672" s="6"/>
      <c r="IA2672" s="6"/>
      <c r="IB2672" s="6"/>
      <c r="IC2672" s="6"/>
      <c r="ID2672" s="6"/>
      <c r="IE2672" s="6"/>
      <c r="IF2672" s="6"/>
      <c r="IG2672" s="6"/>
      <c r="IH2672" s="6"/>
      <c r="II2672" s="6"/>
      <c r="IJ2672" s="6"/>
      <c r="IK2672" s="6"/>
      <c r="IL2672" s="6"/>
      <c r="IM2672" s="6"/>
      <c r="IN2672" s="6"/>
      <c r="IO2672" s="6"/>
      <c r="IP2672" s="6"/>
      <c r="IQ2672" s="6"/>
      <c r="IR2672" s="6"/>
      <c r="IS2672" s="6"/>
      <c r="IT2672" s="6"/>
      <c r="IU2672" s="6"/>
      <c r="IV2672" s="6"/>
      <c r="IW2672" s="6"/>
      <c r="IX2672" s="6"/>
      <c r="IY2672" s="6"/>
      <c r="IZ2672" s="6"/>
      <c r="JA2672" s="6"/>
      <c r="JB2672" s="6"/>
      <c r="JC2672" s="6"/>
      <c r="JD2672" s="6"/>
      <c r="JE2672" s="6"/>
      <c r="JF2672" s="6"/>
      <c r="JG2672" s="6"/>
      <c r="JH2672" s="6"/>
      <c r="JI2672" s="6"/>
      <c r="JJ2672" s="6"/>
      <c r="JK2672" s="6"/>
      <c r="JL2672" s="6"/>
      <c r="JM2672" s="6"/>
    </row>
    <row r="2673" spans="1:273" s="49" customFormat="1" ht="20" customHeight="1">
      <c r="B2673" s="120" t="s">
        <v>8277</v>
      </c>
      <c r="C2673" s="113">
        <v>20201</v>
      </c>
      <c r="D2673" s="98">
        <v>2020</v>
      </c>
      <c r="E2673" s="45" t="s">
        <v>2453</v>
      </c>
      <c r="F2673" s="146"/>
      <c r="G2673" s="359" t="s">
        <v>1086</v>
      </c>
      <c r="H2673" s="46" t="s">
        <v>8278</v>
      </c>
      <c r="I2673" s="46" t="s">
        <v>53</v>
      </c>
      <c r="J2673" s="90">
        <v>33</v>
      </c>
      <c r="K2673" s="198">
        <v>2980849</v>
      </c>
      <c r="L2673" s="46" t="s">
        <v>8234</v>
      </c>
      <c r="M2673" s="46" t="s">
        <v>385</v>
      </c>
      <c r="N2673" s="215">
        <v>10</v>
      </c>
      <c r="O2673" s="90">
        <v>1</v>
      </c>
      <c r="P2673" s="90">
        <v>2</v>
      </c>
      <c r="Q2673" s="46" t="s">
        <v>1163</v>
      </c>
      <c r="R2673" s="46" t="s">
        <v>151</v>
      </c>
      <c r="S2673" s="48"/>
      <c r="T2673" s="48"/>
      <c r="U2673" s="48"/>
      <c r="V2673" s="48"/>
      <c r="W2673" s="48"/>
      <c r="X2673" s="48"/>
      <c r="Y2673" s="48"/>
      <c r="Z2673" s="48"/>
      <c r="AA2673" s="48"/>
      <c r="AB2673" s="48"/>
      <c r="AC2673" s="48"/>
      <c r="AD2673" s="48"/>
      <c r="AE2673" s="48"/>
      <c r="AF2673" s="48"/>
      <c r="AG2673" s="48"/>
      <c r="AH2673" s="48"/>
      <c r="AI2673" s="48"/>
      <c r="AJ2673" s="48"/>
      <c r="AK2673" s="48"/>
      <c r="AL2673" s="48"/>
      <c r="AM2673" s="48"/>
      <c r="AN2673" s="48"/>
      <c r="AO2673" s="48"/>
      <c r="AP2673" s="48"/>
      <c r="AQ2673" s="48"/>
      <c r="AR2673" s="48"/>
      <c r="AS2673" s="48"/>
      <c r="AT2673" s="48"/>
      <c r="AU2673" s="48"/>
      <c r="AV2673" s="48"/>
      <c r="AW2673" s="48"/>
      <c r="AX2673" s="48"/>
      <c r="AY2673" s="48"/>
      <c r="AZ2673" s="48"/>
      <c r="BA2673" s="48"/>
      <c r="BB2673" s="48"/>
      <c r="BC2673" s="48"/>
      <c r="BD2673" s="48"/>
      <c r="BE2673" s="48"/>
      <c r="BF2673" s="48"/>
      <c r="BG2673" s="48"/>
      <c r="BH2673" s="48"/>
      <c r="BI2673" s="48"/>
      <c r="BJ2673" s="48"/>
      <c r="BK2673" s="48"/>
      <c r="BL2673" s="48"/>
      <c r="BM2673" s="48"/>
      <c r="BN2673" s="48"/>
      <c r="BO2673" s="48"/>
      <c r="BP2673" s="48"/>
      <c r="BQ2673" s="48"/>
      <c r="BR2673" s="48"/>
      <c r="BS2673" s="48"/>
      <c r="BT2673" s="48"/>
      <c r="BU2673" s="48"/>
      <c r="BV2673" s="48"/>
      <c r="BW2673" s="48"/>
      <c r="BX2673" s="48"/>
      <c r="BY2673" s="48"/>
      <c r="BZ2673" s="48"/>
      <c r="CA2673" s="48"/>
      <c r="CB2673" s="48"/>
      <c r="CC2673" s="48"/>
      <c r="CD2673" s="48"/>
      <c r="CE2673" s="48"/>
      <c r="CF2673" s="48"/>
      <c r="CG2673" s="48"/>
      <c r="CH2673" s="48"/>
      <c r="CI2673" s="48"/>
      <c r="CJ2673" s="48"/>
      <c r="CK2673" s="48"/>
      <c r="CL2673" s="48"/>
      <c r="CM2673" s="48"/>
      <c r="CN2673" s="48"/>
      <c r="CO2673" s="48"/>
      <c r="CP2673" s="48"/>
      <c r="CQ2673" s="48"/>
      <c r="CR2673" s="48"/>
      <c r="CS2673" s="48"/>
      <c r="CT2673" s="48"/>
      <c r="CU2673" s="48"/>
      <c r="CV2673" s="48"/>
      <c r="CW2673" s="48"/>
      <c r="CX2673" s="48"/>
      <c r="CY2673" s="48"/>
      <c r="CZ2673" s="48"/>
      <c r="DA2673" s="48"/>
      <c r="DB2673" s="48"/>
      <c r="DC2673" s="48"/>
      <c r="DD2673" s="48"/>
      <c r="DE2673" s="48"/>
      <c r="DF2673" s="48"/>
      <c r="DG2673" s="48"/>
      <c r="DH2673" s="48"/>
      <c r="DI2673" s="48"/>
      <c r="DJ2673" s="48"/>
      <c r="DK2673" s="48"/>
      <c r="DL2673" s="48"/>
      <c r="DM2673" s="48"/>
      <c r="DN2673" s="48"/>
      <c r="DO2673" s="48"/>
      <c r="DP2673" s="48"/>
      <c r="DQ2673" s="48"/>
      <c r="DR2673" s="48"/>
      <c r="DS2673" s="48"/>
      <c r="DT2673" s="48"/>
      <c r="DU2673" s="48"/>
      <c r="DV2673" s="48"/>
      <c r="DW2673" s="48"/>
      <c r="DX2673" s="48"/>
      <c r="DY2673" s="48"/>
      <c r="DZ2673" s="48"/>
      <c r="EA2673" s="48"/>
      <c r="EB2673" s="48"/>
      <c r="EC2673" s="48"/>
      <c r="ED2673" s="48"/>
      <c r="EE2673" s="48"/>
      <c r="EF2673" s="48"/>
      <c r="EG2673" s="48"/>
      <c r="EH2673" s="48"/>
      <c r="EI2673" s="48"/>
      <c r="EJ2673" s="48"/>
      <c r="EK2673" s="48"/>
      <c r="EL2673" s="48"/>
      <c r="EM2673" s="48"/>
      <c r="EN2673" s="48"/>
      <c r="EO2673" s="48"/>
      <c r="EP2673" s="48"/>
      <c r="EQ2673" s="48"/>
      <c r="ER2673" s="48"/>
      <c r="ES2673" s="48"/>
      <c r="ET2673" s="48"/>
      <c r="EU2673" s="48"/>
      <c r="EV2673" s="48"/>
      <c r="EW2673" s="48"/>
      <c r="EX2673" s="48"/>
      <c r="EY2673" s="48"/>
      <c r="EZ2673" s="48"/>
      <c r="FA2673" s="48"/>
      <c r="FB2673" s="48"/>
      <c r="FC2673" s="48"/>
      <c r="FD2673" s="48"/>
      <c r="FE2673" s="48"/>
      <c r="FF2673" s="48"/>
      <c r="FG2673" s="48"/>
      <c r="FH2673" s="48"/>
      <c r="FI2673" s="48"/>
      <c r="FJ2673" s="48"/>
      <c r="FK2673" s="48"/>
      <c r="FL2673" s="48"/>
      <c r="FM2673" s="48"/>
      <c r="FN2673" s="48"/>
      <c r="FO2673" s="48"/>
      <c r="FP2673" s="48"/>
      <c r="FQ2673" s="48"/>
      <c r="FR2673" s="48"/>
      <c r="FS2673" s="48"/>
      <c r="FT2673" s="48"/>
      <c r="FU2673" s="48"/>
      <c r="FV2673" s="48"/>
      <c r="FW2673" s="48"/>
      <c r="FX2673" s="48"/>
      <c r="FY2673" s="48"/>
      <c r="FZ2673" s="48"/>
      <c r="GA2673" s="48"/>
      <c r="GB2673" s="48"/>
      <c r="GC2673" s="48"/>
      <c r="GD2673" s="48"/>
      <c r="GE2673" s="48"/>
      <c r="GF2673" s="48"/>
      <c r="GG2673" s="48"/>
      <c r="GH2673" s="48"/>
      <c r="GI2673" s="48"/>
      <c r="GJ2673" s="48"/>
      <c r="GK2673" s="48"/>
      <c r="GL2673" s="48"/>
      <c r="GM2673" s="48"/>
      <c r="GN2673" s="48"/>
      <c r="GO2673" s="48"/>
      <c r="GP2673" s="48"/>
      <c r="GQ2673" s="48"/>
      <c r="GR2673" s="48"/>
      <c r="GS2673" s="48"/>
      <c r="GT2673" s="48"/>
      <c r="GU2673" s="48"/>
      <c r="GV2673" s="48"/>
      <c r="GW2673" s="48"/>
      <c r="GX2673" s="48"/>
      <c r="GY2673" s="48"/>
      <c r="GZ2673" s="48"/>
      <c r="HA2673" s="48"/>
      <c r="HB2673" s="48"/>
      <c r="HC2673" s="48"/>
      <c r="HD2673" s="48"/>
      <c r="HE2673" s="48"/>
      <c r="HF2673" s="48"/>
      <c r="HG2673" s="48"/>
      <c r="HH2673" s="48"/>
      <c r="HI2673" s="48"/>
      <c r="HJ2673" s="48"/>
      <c r="HK2673" s="48"/>
      <c r="HL2673" s="48"/>
      <c r="HM2673" s="48"/>
      <c r="HN2673" s="48"/>
      <c r="HO2673" s="48"/>
      <c r="HP2673" s="48"/>
      <c r="HQ2673" s="48"/>
      <c r="HR2673" s="48"/>
      <c r="HS2673" s="48"/>
      <c r="HT2673" s="48"/>
      <c r="HU2673" s="48"/>
      <c r="HV2673" s="48"/>
      <c r="HW2673" s="48"/>
      <c r="HX2673" s="48"/>
      <c r="HY2673" s="48"/>
      <c r="HZ2673" s="48"/>
      <c r="IA2673" s="48"/>
      <c r="IB2673" s="48"/>
      <c r="IC2673" s="48"/>
      <c r="ID2673" s="48"/>
      <c r="IE2673" s="48"/>
      <c r="IF2673" s="48"/>
      <c r="IG2673" s="48"/>
      <c r="IH2673" s="48"/>
      <c r="II2673" s="48"/>
      <c r="IJ2673" s="48"/>
      <c r="IK2673" s="48"/>
      <c r="IL2673" s="48"/>
      <c r="IM2673" s="48"/>
      <c r="IN2673" s="48"/>
      <c r="IO2673" s="48"/>
      <c r="IP2673" s="48"/>
      <c r="IQ2673" s="48"/>
      <c r="IR2673" s="48"/>
      <c r="IS2673" s="48"/>
      <c r="IT2673" s="48"/>
      <c r="IU2673" s="48"/>
      <c r="IV2673" s="48"/>
      <c r="IW2673" s="48"/>
      <c r="IX2673" s="48"/>
      <c r="IY2673" s="48"/>
      <c r="IZ2673" s="48"/>
      <c r="JA2673" s="48"/>
    </row>
    <row r="2674" spans="1:273" s="49" customFormat="1" ht="20" customHeight="1">
      <c r="A2674" s="50"/>
      <c r="B2674" s="120" t="s">
        <v>8283</v>
      </c>
      <c r="C2674" s="113">
        <v>20201</v>
      </c>
      <c r="D2674" s="98">
        <v>2020</v>
      </c>
      <c r="E2674" s="45" t="s">
        <v>2453</v>
      </c>
      <c r="F2674" s="146"/>
      <c r="G2674" s="359" t="s">
        <v>1086</v>
      </c>
      <c r="H2674" s="46" t="s">
        <v>8284</v>
      </c>
      <c r="I2674" s="46" t="s">
        <v>103</v>
      </c>
      <c r="J2674" s="90">
        <v>25</v>
      </c>
      <c r="K2674" s="198">
        <v>4999303</v>
      </c>
      <c r="L2674" s="46" t="s">
        <v>8234</v>
      </c>
      <c r="M2674" s="46" t="s">
        <v>385</v>
      </c>
      <c r="N2674" s="215">
        <v>10</v>
      </c>
      <c r="O2674" s="90">
        <v>1</v>
      </c>
      <c r="P2674" s="90">
        <v>2</v>
      </c>
      <c r="Q2674" s="46" t="s">
        <v>8285</v>
      </c>
      <c r="R2674" s="46" t="s">
        <v>7196</v>
      </c>
      <c r="S2674" s="48"/>
      <c r="T2674" s="48"/>
      <c r="U2674" s="48"/>
      <c r="V2674" s="48"/>
      <c r="W2674" s="48"/>
      <c r="X2674" s="48"/>
      <c r="Y2674" s="48"/>
      <c r="Z2674" s="48"/>
      <c r="AA2674" s="48"/>
      <c r="AB2674" s="48"/>
      <c r="AC2674" s="48"/>
      <c r="AD2674" s="48"/>
      <c r="AE2674" s="48"/>
      <c r="AF2674" s="48"/>
      <c r="AG2674" s="48"/>
      <c r="AH2674" s="48"/>
      <c r="AI2674" s="48"/>
      <c r="AJ2674" s="48"/>
      <c r="AK2674" s="48"/>
      <c r="AL2674" s="48"/>
      <c r="AM2674" s="48"/>
      <c r="AN2674" s="48"/>
      <c r="AO2674" s="48"/>
      <c r="AP2674" s="48"/>
      <c r="AQ2674" s="48"/>
      <c r="AR2674" s="48"/>
      <c r="AS2674" s="48"/>
      <c r="AT2674" s="48"/>
      <c r="AU2674" s="48"/>
      <c r="AV2674" s="48"/>
      <c r="AW2674" s="48"/>
      <c r="AX2674" s="48"/>
      <c r="AY2674" s="48"/>
      <c r="AZ2674" s="48"/>
      <c r="BA2674" s="48"/>
      <c r="BB2674" s="48"/>
      <c r="BC2674" s="48"/>
      <c r="BD2674" s="48"/>
      <c r="BE2674" s="48"/>
      <c r="BF2674" s="48"/>
      <c r="BG2674" s="48"/>
      <c r="BH2674" s="48"/>
      <c r="BI2674" s="48"/>
      <c r="BJ2674" s="48"/>
      <c r="BK2674" s="48"/>
      <c r="BL2674" s="48"/>
      <c r="BM2674" s="48"/>
      <c r="BN2674" s="48"/>
      <c r="BO2674" s="48"/>
      <c r="BP2674" s="48"/>
      <c r="BQ2674" s="48"/>
      <c r="BR2674" s="48"/>
      <c r="BS2674" s="48"/>
      <c r="BT2674" s="48"/>
      <c r="BU2674" s="48"/>
      <c r="BV2674" s="48"/>
      <c r="BW2674" s="48"/>
      <c r="BX2674" s="48"/>
      <c r="BY2674" s="48"/>
      <c r="BZ2674" s="48"/>
      <c r="CA2674" s="48"/>
      <c r="CB2674" s="48"/>
      <c r="CC2674" s="48"/>
      <c r="CD2674" s="48"/>
      <c r="CE2674" s="48"/>
      <c r="CF2674" s="48"/>
      <c r="CG2674" s="48"/>
      <c r="CH2674" s="48"/>
      <c r="CI2674" s="48"/>
      <c r="CJ2674" s="48"/>
      <c r="CK2674" s="48"/>
      <c r="CL2674" s="48"/>
      <c r="CM2674" s="48"/>
      <c r="CN2674" s="48"/>
      <c r="CO2674" s="48"/>
      <c r="CP2674" s="48"/>
      <c r="CQ2674" s="48"/>
      <c r="CR2674" s="48"/>
      <c r="CS2674" s="48"/>
      <c r="CT2674" s="48"/>
      <c r="CU2674" s="48"/>
      <c r="CV2674" s="48"/>
      <c r="CW2674" s="48"/>
      <c r="CX2674" s="48"/>
      <c r="CY2674" s="48"/>
      <c r="CZ2674" s="48"/>
      <c r="DA2674" s="48"/>
      <c r="DB2674" s="48"/>
      <c r="DC2674" s="48"/>
      <c r="DD2674" s="48"/>
      <c r="DE2674" s="48"/>
      <c r="DF2674" s="48"/>
      <c r="DG2674" s="48"/>
      <c r="DH2674" s="48"/>
      <c r="DI2674" s="48"/>
      <c r="DJ2674" s="48"/>
      <c r="DK2674" s="48"/>
      <c r="DL2674" s="48"/>
      <c r="DM2674" s="48"/>
      <c r="DN2674" s="48"/>
      <c r="DO2674" s="48"/>
      <c r="DP2674" s="48"/>
      <c r="DQ2674" s="48"/>
      <c r="DR2674" s="48"/>
      <c r="DS2674" s="48"/>
      <c r="DT2674" s="48"/>
      <c r="DU2674" s="48"/>
      <c r="DV2674" s="48"/>
      <c r="DW2674" s="48"/>
      <c r="DX2674" s="48"/>
      <c r="DY2674" s="48"/>
      <c r="DZ2674" s="48"/>
      <c r="EA2674" s="48"/>
      <c r="EB2674" s="48"/>
      <c r="EC2674" s="48"/>
      <c r="ED2674" s="48"/>
      <c r="EE2674" s="48"/>
      <c r="EF2674" s="48"/>
      <c r="EG2674" s="48"/>
      <c r="EH2674" s="48"/>
      <c r="EI2674" s="48"/>
      <c r="EJ2674" s="48"/>
      <c r="EK2674" s="48"/>
      <c r="EL2674" s="48"/>
      <c r="EM2674" s="48"/>
      <c r="EN2674" s="48"/>
      <c r="EO2674" s="48"/>
      <c r="EP2674" s="48"/>
      <c r="EQ2674" s="48"/>
      <c r="ER2674" s="48"/>
      <c r="ES2674" s="48"/>
      <c r="ET2674" s="48"/>
      <c r="EU2674" s="48"/>
      <c r="EV2674" s="48"/>
      <c r="EW2674" s="48"/>
      <c r="EX2674" s="48"/>
      <c r="EY2674" s="48"/>
      <c r="EZ2674" s="48"/>
      <c r="FA2674" s="48"/>
      <c r="FB2674" s="48"/>
      <c r="FC2674" s="48"/>
      <c r="FD2674" s="48"/>
      <c r="FE2674" s="48"/>
      <c r="FF2674" s="48"/>
      <c r="FG2674" s="48"/>
      <c r="FH2674" s="48"/>
      <c r="FI2674" s="48"/>
      <c r="FJ2674" s="48"/>
      <c r="FK2674" s="48"/>
      <c r="FL2674" s="48"/>
      <c r="FM2674" s="48"/>
      <c r="FN2674" s="48"/>
      <c r="FO2674" s="48"/>
      <c r="FP2674" s="48"/>
      <c r="FQ2674" s="48"/>
      <c r="FR2674" s="48"/>
      <c r="FS2674" s="48"/>
      <c r="FT2674" s="48"/>
      <c r="FU2674" s="48"/>
      <c r="FV2674" s="48"/>
      <c r="FW2674" s="48"/>
      <c r="FX2674" s="48"/>
      <c r="FY2674" s="48"/>
      <c r="FZ2674" s="48"/>
      <c r="GA2674" s="48"/>
      <c r="GB2674" s="48"/>
      <c r="GC2674" s="48"/>
      <c r="GD2674" s="48"/>
      <c r="GE2674" s="48"/>
      <c r="GF2674" s="48"/>
      <c r="GG2674" s="48"/>
      <c r="GH2674" s="48"/>
      <c r="GI2674" s="48"/>
      <c r="GJ2674" s="48"/>
      <c r="GK2674" s="48"/>
      <c r="GL2674" s="48"/>
      <c r="GM2674" s="48"/>
      <c r="GN2674" s="48"/>
      <c r="GO2674" s="48"/>
      <c r="GP2674" s="48"/>
      <c r="GQ2674" s="48"/>
      <c r="GR2674" s="48"/>
      <c r="GS2674" s="48"/>
      <c r="GT2674" s="48"/>
      <c r="GU2674" s="48"/>
      <c r="GV2674" s="48"/>
      <c r="GW2674" s="48"/>
      <c r="GX2674" s="48"/>
      <c r="GY2674" s="48"/>
      <c r="GZ2674" s="48"/>
      <c r="HA2674" s="48"/>
      <c r="HB2674" s="48"/>
      <c r="HC2674" s="48"/>
      <c r="HD2674" s="48"/>
      <c r="HE2674" s="48"/>
      <c r="HF2674" s="48"/>
      <c r="HG2674" s="48"/>
      <c r="HH2674" s="48"/>
      <c r="HI2674" s="48"/>
      <c r="HJ2674" s="48"/>
      <c r="HK2674" s="48"/>
      <c r="HL2674" s="48"/>
      <c r="HM2674" s="48"/>
      <c r="HN2674" s="48"/>
      <c r="HO2674" s="48"/>
      <c r="HP2674" s="48"/>
      <c r="HQ2674" s="48"/>
      <c r="HR2674" s="48"/>
      <c r="HS2674" s="48"/>
      <c r="HT2674" s="48"/>
      <c r="HU2674" s="48"/>
      <c r="HV2674" s="48"/>
      <c r="HW2674" s="48"/>
      <c r="HX2674" s="48"/>
      <c r="HY2674" s="48"/>
      <c r="HZ2674" s="48"/>
      <c r="IA2674" s="48"/>
      <c r="IB2674" s="48"/>
      <c r="IC2674" s="48"/>
      <c r="ID2674" s="48"/>
      <c r="IE2674" s="48"/>
      <c r="IF2674" s="48"/>
      <c r="IG2674" s="48"/>
      <c r="IH2674" s="48"/>
      <c r="II2674" s="48"/>
      <c r="IJ2674" s="48"/>
      <c r="IK2674" s="48"/>
      <c r="IL2674" s="48"/>
      <c r="IM2674" s="48"/>
      <c r="IN2674" s="48"/>
      <c r="IO2674" s="48"/>
      <c r="IP2674" s="48"/>
      <c r="IQ2674" s="48"/>
      <c r="IR2674" s="48"/>
      <c r="IS2674" s="48"/>
      <c r="IT2674" s="48"/>
      <c r="IU2674" s="48"/>
      <c r="IV2674" s="48"/>
      <c r="IW2674" s="48"/>
      <c r="IX2674" s="48"/>
      <c r="IY2674" s="48"/>
      <c r="IZ2674" s="48"/>
      <c r="JA2674" s="48"/>
    </row>
    <row r="2675" spans="1:273" s="49" customFormat="1" ht="20" customHeight="1">
      <c r="A2675" s="50"/>
      <c r="B2675" s="120" t="s">
        <v>8288</v>
      </c>
      <c r="C2675" s="113">
        <v>20202</v>
      </c>
      <c r="D2675" s="104">
        <v>2020</v>
      </c>
      <c r="E2675" s="45" t="s">
        <v>2453</v>
      </c>
      <c r="F2675" s="146"/>
      <c r="G2675" s="359" t="s">
        <v>1086</v>
      </c>
      <c r="H2675" s="46" t="s">
        <v>8289</v>
      </c>
      <c r="I2675" s="46" t="s">
        <v>37</v>
      </c>
      <c r="J2675" s="90">
        <v>12</v>
      </c>
      <c r="K2675" s="198">
        <v>7000000</v>
      </c>
      <c r="L2675" s="46" t="s">
        <v>8234</v>
      </c>
      <c r="M2675" s="46" t="s">
        <v>385</v>
      </c>
      <c r="N2675" s="215">
        <v>10</v>
      </c>
      <c r="O2675" s="90">
        <v>1</v>
      </c>
      <c r="P2675" s="90">
        <v>2</v>
      </c>
      <c r="Q2675" s="46" t="s">
        <v>47</v>
      </c>
      <c r="R2675" s="46" t="s">
        <v>33</v>
      </c>
      <c r="S2675" s="48"/>
      <c r="T2675" s="48"/>
      <c r="U2675" s="48"/>
      <c r="V2675" s="48"/>
      <c r="W2675" s="48"/>
      <c r="X2675" s="48"/>
      <c r="Y2675" s="48"/>
      <c r="Z2675" s="48"/>
      <c r="AA2675" s="48"/>
      <c r="AB2675" s="48"/>
      <c r="AC2675" s="48"/>
      <c r="AD2675" s="48"/>
      <c r="AE2675" s="48"/>
      <c r="AF2675" s="1"/>
      <c r="AG2675" s="1"/>
      <c r="AH2675" s="1"/>
      <c r="AI2675" s="1"/>
      <c r="AJ2675" s="1"/>
      <c r="AK2675" s="1"/>
      <c r="AL2675" s="1"/>
      <c r="AM2675" s="1"/>
      <c r="AN2675" s="1"/>
      <c r="AO2675" s="1"/>
      <c r="AP2675" s="1"/>
      <c r="AQ2675" s="1"/>
      <c r="AR2675" s="1"/>
      <c r="AS2675" s="1"/>
      <c r="AT2675" s="1"/>
      <c r="AU2675" s="1"/>
      <c r="AV2675" s="1"/>
      <c r="AW2675" s="1"/>
      <c r="AX2675" s="1"/>
      <c r="AY2675" s="1"/>
      <c r="AZ2675" s="1"/>
      <c r="BA2675" s="1"/>
      <c r="BB2675" s="1"/>
      <c r="BC2675" s="1"/>
      <c r="BD2675" s="1"/>
      <c r="BE2675" s="1"/>
      <c r="BF2675" s="1"/>
      <c r="BG2675" s="1"/>
      <c r="BH2675" s="1"/>
      <c r="BI2675" s="1"/>
      <c r="BJ2675" s="1"/>
      <c r="BK2675" s="1"/>
      <c r="BL2675" s="1"/>
      <c r="BM2675" s="1"/>
      <c r="BN2675" s="1"/>
      <c r="BO2675" s="1"/>
      <c r="BP2675" s="1"/>
      <c r="BQ2675" s="1"/>
      <c r="BR2675" s="1"/>
      <c r="BS2675" s="1"/>
      <c r="BT2675" s="1"/>
      <c r="BU2675" s="1"/>
      <c r="BV2675" s="1"/>
      <c r="BW2675" s="1"/>
      <c r="BX2675" s="1"/>
      <c r="BY2675" s="1"/>
      <c r="BZ2675" s="1"/>
      <c r="CA2675" s="1"/>
      <c r="CB2675" s="1"/>
      <c r="CC2675" s="1"/>
      <c r="CD2675" s="1"/>
      <c r="CE2675" s="1"/>
      <c r="CF2675" s="1"/>
      <c r="CG2675" s="1"/>
      <c r="CH2675" s="1"/>
      <c r="CI2675" s="1"/>
      <c r="CJ2675" s="1"/>
      <c r="CK2675" s="1"/>
      <c r="CL2675" s="1"/>
      <c r="CM2675" s="1"/>
      <c r="CN2675" s="1"/>
      <c r="CO2675" s="1"/>
      <c r="CP2675" s="1"/>
      <c r="CQ2675" s="1"/>
      <c r="CR2675" s="1"/>
      <c r="CS2675" s="1"/>
      <c r="CT2675" s="1"/>
      <c r="CU2675" s="1"/>
      <c r="CV2675" s="1"/>
      <c r="CW2675" s="1"/>
      <c r="CX2675" s="1"/>
      <c r="CY2675" s="1"/>
      <c r="CZ2675" s="1"/>
      <c r="DA2675" s="1"/>
      <c r="DB2675" s="1"/>
      <c r="DC2675" s="1"/>
      <c r="DD2675" s="1"/>
      <c r="DE2675" s="1"/>
      <c r="DF2675" s="1"/>
      <c r="DG2675" s="1"/>
      <c r="DH2675" s="1"/>
      <c r="DI2675" s="1"/>
      <c r="DJ2675" s="1"/>
      <c r="DK2675" s="1"/>
      <c r="DL2675" s="1"/>
      <c r="DM2675" s="1"/>
      <c r="DN2675" s="1"/>
      <c r="DO2675" s="1"/>
      <c r="DP2675" s="1"/>
      <c r="DQ2675" s="1"/>
      <c r="DR2675" s="1"/>
      <c r="DS2675" s="1"/>
      <c r="DT2675" s="1"/>
      <c r="DU2675" s="1"/>
      <c r="DV2675" s="1"/>
      <c r="DW2675" s="1"/>
      <c r="DX2675" s="1"/>
      <c r="DY2675" s="1"/>
      <c r="DZ2675" s="1"/>
      <c r="EA2675" s="1"/>
      <c r="EB2675" s="1"/>
      <c r="EC2675" s="1"/>
      <c r="ED2675" s="1"/>
      <c r="EE2675" s="1"/>
      <c r="EF2675" s="1"/>
      <c r="EG2675" s="1"/>
      <c r="EH2675" s="1"/>
      <c r="EI2675" s="1"/>
      <c r="EJ2675" s="1"/>
      <c r="EK2675" s="1"/>
      <c r="EL2675" s="1"/>
      <c r="EM2675" s="1"/>
      <c r="EN2675" s="1"/>
      <c r="EO2675" s="1"/>
      <c r="EP2675" s="1"/>
      <c r="EQ2675" s="1"/>
      <c r="ER2675" s="1"/>
      <c r="ES2675" s="1"/>
      <c r="ET2675" s="1"/>
      <c r="EU2675" s="1"/>
      <c r="EV2675" s="1"/>
      <c r="EW2675" s="1"/>
      <c r="EX2675" s="1"/>
      <c r="EY2675" s="1"/>
      <c r="EZ2675" s="1"/>
      <c r="FA2675" s="1"/>
      <c r="FB2675" s="1"/>
      <c r="FC2675" s="1"/>
      <c r="FD2675" s="1"/>
      <c r="FE2675" s="1"/>
      <c r="FF2675" s="1"/>
      <c r="FG2675" s="1"/>
      <c r="FH2675" s="1"/>
      <c r="FI2675" s="1"/>
      <c r="FJ2675" s="1"/>
      <c r="FK2675" s="1"/>
      <c r="FL2675" s="1"/>
      <c r="FM2675" s="1"/>
      <c r="FN2675" s="1"/>
      <c r="FO2675" s="1"/>
      <c r="FP2675" s="1"/>
      <c r="FQ2675" s="1"/>
      <c r="FR2675" s="1"/>
      <c r="FS2675" s="1"/>
      <c r="FT2675" s="1"/>
      <c r="FU2675" s="1"/>
      <c r="FV2675" s="1"/>
      <c r="FW2675" s="1"/>
      <c r="FX2675" s="1"/>
      <c r="FY2675" s="1"/>
      <c r="FZ2675" s="1"/>
      <c r="GA2675" s="1"/>
      <c r="GB2675" s="1"/>
      <c r="GC2675" s="1"/>
      <c r="GD2675" s="1"/>
      <c r="GE2675" s="1"/>
      <c r="GF2675" s="1"/>
      <c r="GG2675" s="1"/>
      <c r="GH2675" s="1"/>
      <c r="GI2675" s="1"/>
      <c r="GJ2675" s="1"/>
      <c r="GK2675" s="1"/>
      <c r="GL2675" s="1"/>
      <c r="GM2675" s="1"/>
      <c r="GN2675" s="1"/>
      <c r="GO2675" s="1"/>
      <c r="GP2675" s="1"/>
      <c r="GQ2675" s="1"/>
      <c r="GR2675" s="1"/>
      <c r="GS2675" s="1"/>
      <c r="GT2675" s="1"/>
      <c r="GU2675" s="1"/>
      <c r="GV2675" s="1"/>
      <c r="GW2675" s="1"/>
      <c r="GX2675" s="1"/>
      <c r="GY2675" s="1"/>
      <c r="GZ2675" s="1"/>
      <c r="HA2675" s="1"/>
      <c r="HB2675" s="1"/>
      <c r="HC2675" s="1"/>
      <c r="HD2675" s="1"/>
      <c r="HE2675" s="1"/>
      <c r="HF2675" s="1"/>
      <c r="HG2675" s="1"/>
      <c r="HH2675" s="1"/>
      <c r="HI2675" s="1"/>
      <c r="HJ2675" s="1"/>
      <c r="HK2675" s="1"/>
      <c r="HL2675" s="1"/>
      <c r="HM2675" s="1"/>
      <c r="HN2675" s="1"/>
      <c r="HO2675" s="1"/>
      <c r="HP2675" s="1"/>
      <c r="HQ2675" s="1"/>
      <c r="HR2675" s="1"/>
      <c r="HS2675" s="1"/>
      <c r="HT2675" s="1"/>
      <c r="HU2675" s="1"/>
      <c r="HV2675" s="1"/>
      <c r="HW2675" s="1"/>
      <c r="HX2675" s="1"/>
      <c r="HY2675" s="1"/>
      <c r="HZ2675" s="1"/>
      <c r="IA2675" s="1"/>
      <c r="IB2675" s="1"/>
      <c r="IC2675" s="1"/>
      <c r="ID2675" s="1"/>
      <c r="IE2675" s="1"/>
      <c r="IF2675" s="1"/>
      <c r="IG2675" s="1"/>
      <c r="IH2675" s="1"/>
      <c r="II2675" s="1"/>
      <c r="IJ2675" s="1"/>
      <c r="IK2675" s="1"/>
      <c r="IL2675" s="1"/>
      <c r="IM2675" s="1"/>
      <c r="IN2675" s="1"/>
      <c r="IO2675" s="1"/>
      <c r="IP2675" s="1"/>
      <c r="IQ2675" s="1"/>
      <c r="IR2675" s="1"/>
      <c r="IS2675" s="1"/>
      <c r="IT2675" s="1"/>
      <c r="IU2675" s="1"/>
      <c r="IV2675" s="1"/>
      <c r="IW2675" s="1"/>
      <c r="IX2675" s="1"/>
      <c r="IY2675" s="1"/>
      <c r="IZ2675" s="1"/>
      <c r="JA2675" s="1"/>
      <c r="JB2675" s="50"/>
    </row>
    <row r="2676" spans="1:273" s="49" customFormat="1" ht="20" customHeight="1">
      <c r="B2676" s="120" t="s">
        <v>8264</v>
      </c>
      <c r="C2676" s="113">
        <v>20202</v>
      </c>
      <c r="D2676" s="104">
        <v>2020</v>
      </c>
      <c r="E2676" s="45" t="s">
        <v>2453</v>
      </c>
      <c r="F2676" s="146"/>
      <c r="G2676" s="359">
        <v>2</v>
      </c>
      <c r="H2676" s="46" t="s">
        <v>8265</v>
      </c>
      <c r="I2676" s="46" t="s">
        <v>37</v>
      </c>
      <c r="J2676" s="90">
        <v>27</v>
      </c>
      <c r="K2676" s="198">
        <v>1640000</v>
      </c>
      <c r="L2676" s="46" t="s">
        <v>8234</v>
      </c>
      <c r="M2676" s="46" t="s">
        <v>385</v>
      </c>
      <c r="N2676" s="215">
        <v>10</v>
      </c>
      <c r="O2676" s="90">
        <v>1</v>
      </c>
      <c r="P2676" s="90">
        <v>2</v>
      </c>
      <c r="Q2676" s="46" t="s">
        <v>47</v>
      </c>
      <c r="R2676" s="46" t="s">
        <v>33</v>
      </c>
      <c r="S2676" s="48"/>
      <c r="T2676" s="48"/>
      <c r="U2676" s="48"/>
      <c r="V2676" s="48"/>
      <c r="W2676" s="48"/>
      <c r="X2676" s="48"/>
      <c r="Y2676" s="48"/>
      <c r="Z2676" s="48"/>
      <c r="AA2676" s="48"/>
      <c r="AB2676" s="48"/>
      <c r="AC2676" s="48"/>
      <c r="AD2676" s="48"/>
      <c r="AE2676" s="48"/>
      <c r="AF2676" s="48"/>
      <c r="AG2676" s="48"/>
      <c r="AH2676" s="48"/>
      <c r="AI2676" s="48"/>
      <c r="AJ2676" s="48"/>
      <c r="AK2676" s="48"/>
      <c r="AL2676" s="48"/>
      <c r="AM2676" s="48"/>
      <c r="AN2676" s="48"/>
      <c r="AO2676" s="48"/>
      <c r="AP2676" s="48"/>
      <c r="AQ2676" s="48"/>
      <c r="AR2676" s="48"/>
      <c r="AS2676" s="48"/>
      <c r="AT2676" s="48"/>
      <c r="AU2676" s="48"/>
      <c r="AV2676" s="48"/>
      <c r="AW2676" s="48"/>
      <c r="AX2676" s="48"/>
      <c r="AY2676" s="48"/>
      <c r="AZ2676" s="48"/>
      <c r="BA2676" s="48"/>
      <c r="BB2676" s="48"/>
      <c r="BC2676" s="48"/>
      <c r="BD2676" s="48"/>
      <c r="BE2676" s="48"/>
      <c r="BF2676" s="48"/>
      <c r="BG2676" s="48"/>
      <c r="BH2676" s="48"/>
      <c r="BI2676" s="48"/>
      <c r="BJ2676" s="48"/>
      <c r="BK2676" s="48"/>
      <c r="BL2676" s="48"/>
      <c r="BM2676" s="48"/>
      <c r="BN2676" s="48"/>
      <c r="BO2676" s="48"/>
      <c r="BP2676" s="48"/>
      <c r="BQ2676" s="48"/>
      <c r="BR2676" s="48"/>
      <c r="BS2676" s="48"/>
      <c r="BT2676" s="48"/>
      <c r="BU2676" s="48"/>
      <c r="BV2676" s="48"/>
      <c r="BW2676" s="48"/>
      <c r="BX2676" s="48"/>
      <c r="BY2676" s="48"/>
      <c r="BZ2676" s="48"/>
      <c r="CA2676" s="48"/>
      <c r="CB2676" s="48"/>
      <c r="CC2676" s="48"/>
      <c r="CD2676" s="48"/>
      <c r="CE2676" s="48"/>
      <c r="CF2676" s="48"/>
      <c r="CG2676" s="48"/>
      <c r="CH2676" s="48"/>
      <c r="CI2676" s="48"/>
      <c r="CJ2676" s="48"/>
      <c r="CK2676" s="48"/>
      <c r="CL2676" s="48"/>
      <c r="CM2676" s="48"/>
      <c r="CN2676" s="48"/>
      <c r="CO2676" s="48"/>
      <c r="CP2676" s="48"/>
      <c r="CQ2676" s="48"/>
      <c r="CR2676" s="48"/>
      <c r="CS2676" s="48"/>
      <c r="CT2676" s="48"/>
      <c r="CU2676" s="48"/>
      <c r="CV2676" s="48"/>
      <c r="CW2676" s="48"/>
      <c r="CX2676" s="48"/>
      <c r="CY2676" s="48"/>
      <c r="CZ2676" s="48"/>
      <c r="DA2676" s="48"/>
      <c r="DB2676" s="48"/>
      <c r="DC2676" s="48"/>
      <c r="DD2676" s="48"/>
      <c r="DE2676" s="48"/>
      <c r="DF2676" s="48"/>
      <c r="DG2676" s="48"/>
      <c r="DH2676" s="48"/>
      <c r="DI2676" s="48"/>
      <c r="DJ2676" s="48"/>
      <c r="DK2676" s="48"/>
      <c r="DL2676" s="48"/>
      <c r="DM2676" s="48"/>
      <c r="DN2676" s="48"/>
      <c r="DO2676" s="48"/>
      <c r="DP2676" s="48"/>
      <c r="DQ2676" s="48"/>
      <c r="DR2676" s="48"/>
      <c r="DS2676" s="48"/>
      <c r="DT2676" s="48"/>
      <c r="DU2676" s="48"/>
      <c r="DV2676" s="48"/>
      <c r="DW2676" s="48"/>
      <c r="DX2676" s="48"/>
      <c r="DY2676" s="48"/>
      <c r="DZ2676" s="48"/>
      <c r="EA2676" s="48"/>
      <c r="EB2676" s="48"/>
      <c r="EC2676" s="48"/>
      <c r="ED2676" s="48"/>
      <c r="EE2676" s="48"/>
      <c r="EF2676" s="48"/>
      <c r="EG2676" s="48"/>
      <c r="EH2676" s="48"/>
      <c r="EI2676" s="48"/>
      <c r="EJ2676" s="48"/>
      <c r="EK2676" s="48"/>
      <c r="EL2676" s="48"/>
      <c r="EM2676" s="48"/>
      <c r="EN2676" s="48"/>
      <c r="EO2676" s="48"/>
      <c r="EP2676" s="48"/>
      <c r="EQ2676" s="48"/>
      <c r="ER2676" s="48"/>
      <c r="ES2676" s="48"/>
      <c r="ET2676" s="48"/>
      <c r="EU2676" s="48"/>
      <c r="EV2676" s="48"/>
      <c r="EW2676" s="48"/>
      <c r="EX2676" s="48"/>
      <c r="EY2676" s="48"/>
      <c r="EZ2676" s="48"/>
      <c r="FA2676" s="48"/>
      <c r="FB2676" s="48"/>
      <c r="FC2676" s="48"/>
      <c r="FD2676" s="48"/>
      <c r="FE2676" s="48"/>
      <c r="FF2676" s="48"/>
      <c r="FG2676" s="48"/>
      <c r="FH2676" s="48"/>
      <c r="FI2676" s="48"/>
      <c r="FJ2676" s="48"/>
      <c r="FK2676" s="48"/>
      <c r="FL2676" s="48"/>
      <c r="FM2676" s="48"/>
      <c r="FN2676" s="48"/>
      <c r="FO2676" s="48"/>
      <c r="FP2676" s="48"/>
      <c r="FQ2676" s="48"/>
      <c r="FR2676" s="48"/>
      <c r="FS2676" s="48"/>
      <c r="FT2676" s="48"/>
      <c r="FU2676" s="48"/>
      <c r="FV2676" s="48"/>
      <c r="FW2676" s="48"/>
      <c r="FX2676" s="48"/>
      <c r="FY2676" s="48"/>
      <c r="FZ2676" s="48"/>
      <c r="GA2676" s="48"/>
      <c r="GB2676" s="48"/>
      <c r="GC2676" s="48"/>
      <c r="GD2676" s="48"/>
      <c r="GE2676" s="48"/>
      <c r="GF2676" s="48"/>
      <c r="GG2676" s="48"/>
      <c r="GH2676" s="48"/>
      <c r="GI2676" s="48"/>
      <c r="GJ2676" s="48"/>
      <c r="GK2676" s="48"/>
      <c r="GL2676" s="48"/>
      <c r="GM2676" s="48"/>
      <c r="GN2676" s="48"/>
      <c r="GO2676" s="48"/>
      <c r="GP2676" s="48"/>
      <c r="GQ2676" s="48"/>
      <c r="GR2676" s="48"/>
      <c r="GS2676" s="48"/>
      <c r="GT2676" s="48"/>
      <c r="GU2676" s="48"/>
      <c r="GV2676" s="48"/>
      <c r="GW2676" s="48"/>
      <c r="GX2676" s="48"/>
      <c r="GY2676" s="48"/>
      <c r="GZ2676" s="48"/>
      <c r="HA2676" s="48"/>
      <c r="HB2676" s="48"/>
      <c r="HC2676" s="48"/>
      <c r="HD2676" s="48"/>
      <c r="HE2676" s="48"/>
      <c r="HF2676" s="48"/>
      <c r="HG2676" s="48"/>
      <c r="HH2676" s="48"/>
      <c r="HI2676" s="48"/>
      <c r="HJ2676" s="48"/>
      <c r="HK2676" s="48"/>
      <c r="HL2676" s="48"/>
      <c r="HM2676" s="48"/>
      <c r="HN2676" s="48"/>
      <c r="HO2676" s="48"/>
      <c r="HP2676" s="48"/>
      <c r="HQ2676" s="48"/>
      <c r="HR2676" s="48"/>
      <c r="HS2676" s="48"/>
      <c r="HT2676" s="48"/>
      <c r="HU2676" s="48"/>
      <c r="HV2676" s="48"/>
      <c r="HW2676" s="48"/>
      <c r="HX2676" s="48"/>
      <c r="HY2676" s="48"/>
      <c r="HZ2676" s="48"/>
      <c r="IA2676" s="48"/>
      <c r="IB2676" s="48"/>
      <c r="IC2676" s="48"/>
      <c r="ID2676" s="48"/>
      <c r="IE2676" s="48"/>
      <c r="IF2676" s="48"/>
      <c r="IG2676" s="48"/>
      <c r="IH2676" s="48"/>
      <c r="II2676" s="48"/>
      <c r="IJ2676" s="48"/>
      <c r="IK2676" s="48"/>
      <c r="IL2676" s="48"/>
      <c r="IM2676" s="48"/>
      <c r="IN2676" s="48"/>
      <c r="IO2676" s="48"/>
      <c r="IP2676" s="48"/>
      <c r="IQ2676" s="48"/>
      <c r="IR2676" s="48"/>
      <c r="IS2676" s="48"/>
      <c r="IT2676" s="48"/>
      <c r="IU2676" s="48"/>
      <c r="IV2676" s="48"/>
      <c r="IW2676" s="48"/>
      <c r="IX2676" s="48"/>
      <c r="IY2676" s="48"/>
      <c r="IZ2676" s="48"/>
      <c r="JA2676" s="48"/>
    </row>
    <row r="2677" spans="1:273" s="49" customFormat="1" ht="20" customHeight="1">
      <c r="A2677" s="50"/>
      <c r="B2677" s="120" t="s">
        <v>5264</v>
      </c>
      <c r="C2677" s="113">
        <v>20191</v>
      </c>
      <c r="D2677" s="104">
        <v>2019</v>
      </c>
      <c r="E2677" s="66" t="s">
        <v>2453</v>
      </c>
      <c r="F2677" s="145"/>
      <c r="G2677" s="358"/>
      <c r="H2677" s="68" t="s">
        <v>5265</v>
      </c>
      <c r="I2677" s="68" t="s">
        <v>53</v>
      </c>
      <c r="J2677" s="92">
        <v>10</v>
      </c>
      <c r="K2677" s="200">
        <v>16950</v>
      </c>
      <c r="L2677" s="68" t="s">
        <v>2817</v>
      </c>
      <c r="M2677" s="68" t="s">
        <v>385</v>
      </c>
      <c r="N2677" s="215">
        <v>10</v>
      </c>
      <c r="O2677" s="89">
        <v>1</v>
      </c>
      <c r="P2677" s="89">
        <v>2</v>
      </c>
      <c r="Q2677" s="68" t="s">
        <v>47</v>
      </c>
      <c r="R2677" s="68" t="s">
        <v>65</v>
      </c>
      <c r="S2677" s="6"/>
      <c r="T2677" s="6"/>
      <c r="U2677" s="6"/>
      <c r="V2677" s="6"/>
      <c r="W2677" s="6"/>
      <c r="X2677" s="6"/>
      <c r="Y2677" s="6"/>
      <c r="Z2677" s="6"/>
      <c r="AA2677" s="6"/>
      <c r="AB2677" s="6"/>
      <c r="AC2677" s="6"/>
      <c r="AD2677" s="6"/>
      <c r="AE2677" s="6"/>
      <c r="AF2677" s="37"/>
      <c r="AG2677" s="37"/>
      <c r="AH2677" s="37"/>
      <c r="AI2677" s="37"/>
      <c r="AJ2677" s="37"/>
      <c r="AK2677" s="37"/>
      <c r="AL2677" s="37"/>
      <c r="AM2677" s="37"/>
      <c r="AN2677" s="37"/>
      <c r="AO2677" s="37"/>
      <c r="AP2677" s="37"/>
      <c r="AQ2677" s="37"/>
      <c r="AR2677" s="37"/>
      <c r="AS2677" s="37"/>
      <c r="AT2677" s="37"/>
      <c r="AU2677" s="37"/>
      <c r="AV2677" s="37"/>
      <c r="AW2677" s="37"/>
      <c r="AX2677" s="37"/>
      <c r="AY2677" s="37"/>
      <c r="AZ2677" s="37"/>
      <c r="BA2677" s="37"/>
      <c r="BB2677" s="37"/>
      <c r="BC2677" s="37"/>
      <c r="BD2677" s="37"/>
      <c r="BE2677" s="37"/>
      <c r="BF2677" s="37"/>
      <c r="BG2677" s="37"/>
      <c r="BH2677" s="37"/>
      <c r="BI2677" s="37"/>
      <c r="BJ2677" s="37"/>
      <c r="BK2677" s="37"/>
      <c r="BL2677" s="37"/>
      <c r="BM2677" s="37"/>
      <c r="BN2677" s="37"/>
      <c r="BO2677" s="37"/>
      <c r="BP2677" s="37"/>
      <c r="BQ2677" s="37"/>
      <c r="BR2677" s="37"/>
      <c r="BS2677" s="37"/>
      <c r="BT2677" s="37"/>
      <c r="BU2677" s="37"/>
      <c r="BV2677" s="37"/>
      <c r="BW2677" s="37"/>
      <c r="BX2677" s="37"/>
      <c r="BY2677" s="37"/>
      <c r="BZ2677" s="37"/>
      <c r="CA2677" s="37"/>
      <c r="CB2677" s="37"/>
      <c r="CC2677" s="37"/>
      <c r="CD2677" s="37"/>
      <c r="CE2677" s="37"/>
      <c r="CF2677" s="37"/>
      <c r="CG2677" s="37"/>
      <c r="CH2677" s="37"/>
      <c r="CI2677" s="37"/>
      <c r="CJ2677" s="37"/>
      <c r="CK2677" s="37"/>
      <c r="CL2677" s="37"/>
      <c r="CM2677" s="37"/>
      <c r="CN2677" s="37"/>
      <c r="CO2677" s="37"/>
      <c r="CP2677" s="37"/>
      <c r="CQ2677" s="37"/>
      <c r="CR2677" s="37"/>
      <c r="CS2677" s="37"/>
      <c r="CT2677" s="37"/>
      <c r="CU2677" s="37"/>
      <c r="CV2677" s="37"/>
      <c r="CW2677" s="37"/>
      <c r="CX2677" s="37"/>
      <c r="CY2677" s="37"/>
      <c r="CZ2677" s="37"/>
      <c r="DA2677" s="37"/>
      <c r="DB2677" s="37"/>
      <c r="DC2677" s="37"/>
      <c r="DD2677" s="37"/>
      <c r="DE2677" s="37"/>
      <c r="DF2677" s="37"/>
      <c r="DG2677" s="37"/>
      <c r="DH2677" s="37"/>
      <c r="DI2677" s="37"/>
      <c r="DJ2677" s="37"/>
      <c r="DK2677" s="37"/>
      <c r="DL2677" s="37"/>
      <c r="DM2677" s="37"/>
      <c r="DN2677" s="37"/>
      <c r="DO2677" s="37"/>
      <c r="DP2677" s="37"/>
      <c r="DQ2677" s="37"/>
      <c r="DR2677" s="37"/>
      <c r="DS2677" s="37"/>
      <c r="DT2677" s="37"/>
      <c r="DU2677" s="37"/>
      <c r="DV2677" s="37"/>
      <c r="DW2677" s="37"/>
      <c r="DX2677" s="37"/>
      <c r="DY2677" s="37"/>
      <c r="DZ2677" s="37"/>
      <c r="EA2677" s="37"/>
      <c r="EB2677" s="37"/>
      <c r="EC2677" s="37"/>
      <c r="ED2677" s="37"/>
      <c r="EE2677" s="37"/>
      <c r="EF2677" s="37"/>
      <c r="EG2677" s="37"/>
      <c r="EH2677" s="37"/>
      <c r="EI2677" s="37"/>
      <c r="EJ2677" s="37"/>
      <c r="EK2677" s="37"/>
      <c r="EL2677" s="37"/>
      <c r="EM2677" s="37"/>
      <c r="EN2677" s="37"/>
      <c r="EO2677" s="37"/>
      <c r="EP2677" s="37"/>
      <c r="EQ2677" s="37"/>
      <c r="ER2677" s="37"/>
      <c r="ES2677" s="37"/>
      <c r="ET2677" s="37"/>
      <c r="EU2677" s="37"/>
      <c r="EV2677" s="37"/>
      <c r="EW2677" s="37"/>
      <c r="EX2677" s="37"/>
      <c r="EY2677" s="37"/>
      <c r="EZ2677" s="37"/>
      <c r="FA2677" s="37"/>
      <c r="FB2677" s="37"/>
      <c r="FC2677" s="37"/>
      <c r="FD2677" s="37"/>
      <c r="FE2677" s="37"/>
      <c r="FF2677" s="37"/>
      <c r="FG2677" s="37"/>
      <c r="FH2677" s="37"/>
      <c r="FI2677" s="37"/>
      <c r="FJ2677" s="37"/>
      <c r="FK2677" s="37"/>
      <c r="FL2677" s="37"/>
      <c r="FM2677" s="37"/>
      <c r="FN2677" s="37"/>
      <c r="FO2677" s="37"/>
      <c r="FP2677" s="37"/>
      <c r="FQ2677" s="37"/>
      <c r="FR2677" s="37"/>
      <c r="FS2677" s="37"/>
      <c r="FT2677" s="37"/>
      <c r="FU2677" s="37"/>
      <c r="FV2677" s="37"/>
      <c r="FW2677" s="37"/>
      <c r="FX2677" s="37"/>
      <c r="FY2677" s="37"/>
      <c r="FZ2677" s="37"/>
      <c r="GA2677" s="37"/>
      <c r="GB2677" s="37"/>
      <c r="GC2677" s="37"/>
      <c r="GD2677" s="37"/>
      <c r="GE2677" s="37"/>
      <c r="GF2677" s="37"/>
      <c r="GG2677" s="37"/>
      <c r="GH2677" s="37"/>
      <c r="GI2677" s="37"/>
      <c r="GJ2677" s="37"/>
      <c r="GK2677" s="37"/>
      <c r="GL2677" s="37"/>
      <c r="GM2677" s="37"/>
      <c r="GN2677" s="37"/>
      <c r="GO2677" s="37"/>
      <c r="GP2677" s="37"/>
      <c r="GQ2677" s="37"/>
      <c r="GR2677" s="37"/>
      <c r="GS2677" s="37"/>
      <c r="GT2677" s="37"/>
      <c r="GU2677" s="37"/>
      <c r="GV2677" s="37"/>
      <c r="GW2677" s="37"/>
      <c r="GX2677" s="37"/>
      <c r="GY2677" s="37"/>
      <c r="GZ2677" s="37"/>
      <c r="HA2677" s="37"/>
      <c r="HB2677" s="37"/>
      <c r="HC2677" s="37"/>
      <c r="HD2677" s="37"/>
      <c r="HE2677" s="37"/>
      <c r="HF2677" s="37"/>
      <c r="HG2677" s="37"/>
      <c r="HH2677" s="37"/>
      <c r="HI2677" s="37"/>
      <c r="HJ2677" s="37"/>
      <c r="HK2677" s="37"/>
      <c r="HL2677" s="37"/>
      <c r="HM2677" s="37"/>
      <c r="HN2677" s="37"/>
      <c r="HO2677" s="37"/>
      <c r="HP2677" s="37"/>
      <c r="HQ2677" s="37"/>
      <c r="HR2677" s="37"/>
      <c r="HS2677" s="37"/>
      <c r="HT2677" s="37"/>
      <c r="HU2677" s="37"/>
      <c r="HV2677" s="37"/>
      <c r="HW2677" s="37"/>
      <c r="HX2677" s="37"/>
      <c r="HY2677" s="37"/>
      <c r="HZ2677" s="37"/>
      <c r="IA2677" s="37"/>
      <c r="IB2677" s="37"/>
      <c r="IC2677" s="37"/>
      <c r="ID2677" s="37"/>
      <c r="IE2677" s="37"/>
      <c r="IF2677" s="37"/>
      <c r="IG2677" s="37"/>
      <c r="IH2677" s="37"/>
      <c r="II2677" s="37"/>
      <c r="IJ2677" s="37"/>
      <c r="IK2677" s="37"/>
      <c r="IL2677" s="37"/>
      <c r="IM2677" s="37"/>
      <c r="IN2677" s="37"/>
      <c r="IO2677" s="37"/>
      <c r="IP2677" s="37"/>
      <c r="IQ2677" s="37"/>
      <c r="IR2677" s="37"/>
      <c r="IS2677" s="37"/>
      <c r="IT2677" s="37"/>
      <c r="IU2677" s="37"/>
      <c r="IV2677" s="37"/>
      <c r="IW2677" s="37"/>
      <c r="IX2677" s="37"/>
      <c r="IY2677" s="37"/>
      <c r="IZ2677" s="37"/>
      <c r="JA2677" s="37"/>
      <c r="JB2677" s="37"/>
      <c r="JC2677" s="37"/>
      <c r="JD2677" s="37"/>
      <c r="JE2677" s="37"/>
      <c r="JF2677" s="37"/>
      <c r="JG2677" s="37"/>
      <c r="JH2677" s="37"/>
      <c r="JI2677" s="37"/>
      <c r="JJ2677" s="37"/>
      <c r="JK2677" s="37"/>
      <c r="JL2677" s="37"/>
      <c r="JM2677" s="37"/>
    </row>
    <row r="2678" spans="1:273" s="49" customFormat="1" ht="20" customHeight="1">
      <c r="B2678" s="120" t="s">
        <v>5306</v>
      </c>
      <c r="C2678" s="113">
        <v>20194</v>
      </c>
      <c r="D2678" s="104">
        <v>2019</v>
      </c>
      <c r="E2678" s="66" t="s">
        <v>2453</v>
      </c>
      <c r="F2678" s="145"/>
      <c r="G2678" s="358"/>
      <c r="H2678" s="68" t="s">
        <v>5307</v>
      </c>
      <c r="I2678" s="68" t="s">
        <v>58</v>
      </c>
      <c r="J2678" s="92">
        <v>22</v>
      </c>
      <c r="K2678" s="200">
        <v>75032</v>
      </c>
      <c r="L2678" s="68" t="s">
        <v>2817</v>
      </c>
      <c r="M2678" s="68" t="s">
        <v>385</v>
      </c>
      <c r="N2678" s="215">
        <v>10</v>
      </c>
      <c r="O2678" s="89">
        <v>1</v>
      </c>
      <c r="P2678" s="89">
        <v>2</v>
      </c>
      <c r="Q2678" s="68" t="s">
        <v>55</v>
      </c>
      <c r="R2678" s="68" t="s">
        <v>60</v>
      </c>
      <c r="S2678" s="6"/>
      <c r="T2678" s="6"/>
      <c r="U2678" s="6"/>
      <c r="V2678" s="6"/>
      <c r="W2678" s="6"/>
      <c r="X2678" s="6"/>
      <c r="Y2678" s="6"/>
      <c r="Z2678" s="6"/>
      <c r="AA2678" s="6"/>
      <c r="AB2678" s="6"/>
      <c r="AC2678" s="6"/>
      <c r="AD2678" s="6"/>
      <c r="AE2678" s="6"/>
      <c r="AF2678" s="48"/>
      <c r="AG2678" s="48"/>
      <c r="AH2678" s="48"/>
      <c r="AI2678" s="48"/>
      <c r="AJ2678" s="48"/>
      <c r="AK2678" s="48"/>
      <c r="AL2678" s="48"/>
      <c r="AM2678" s="48"/>
      <c r="AN2678" s="48"/>
      <c r="AO2678" s="48"/>
      <c r="AP2678" s="48"/>
      <c r="AQ2678" s="48"/>
      <c r="AR2678" s="48"/>
      <c r="AS2678" s="48"/>
      <c r="AT2678" s="48"/>
      <c r="AU2678" s="48"/>
      <c r="AV2678" s="48"/>
      <c r="AW2678" s="48"/>
      <c r="AX2678" s="48"/>
      <c r="AY2678" s="48"/>
      <c r="AZ2678" s="48"/>
      <c r="BA2678" s="48"/>
      <c r="BB2678" s="48"/>
      <c r="BC2678" s="48"/>
      <c r="BD2678" s="48"/>
      <c r="BE2678" s="48"/>
      <c r="BF2678" s="48"/>
      <c r="BG2678" s="48"/>
      <c r="BH2678" s="48"/>
      <c r="BI2678" s="48"/>
      <c r="BJ2678" s="48"/>
      <c r="BK2678" s="48"/>
      <c r="BL2678" s="48"/>
      <c r="BM2678" s="48"/>
      <c r="BN2678" s="48"/>
      <c r="BO2678" s="48"/>
      <c r="BP2678" s="48"/>
      <c r="BQ2678" s="48"/>
      <c r="BR2678" s="48"/>
      <c r="BS2678" s="48"/>
      <c r="BT2678" s="48"/>
      <c r="BU2678" s="48"/>
      <c r="BV2678" s="48"/>
      <c r="BW2678" s="48"/>
      <c r="BX2678" s="48"/>
      <c r="BY2678" s="48"/>
      <c r="BZ2678" s="48"/>
      <c r="CA2678" s="48"/>
      <c r="CB2678" s="48"/>
      <c r="CC2678" s="48"/>
      <c r="CD2678" s="48"/>
      <c r="CE2678" s="48"/>
      <c r="CF2678" s="48"/>
      <c r="CG2678" s="48"/>
      <c r="CH2678" s="48"/>
      <c r="CI2678" s="48"/>
      <c r="CJ2678" s="48"/>
      <c r="CK2678" s="48"/>
      <c r="CL2678" s="48"/>
      <c r="CM2678" s="48"/>
      <c r="CN2678" s="48"/>
      <c r="CO2678" s="48"/>
      <c r="CP2678" s="48"/>
      <c r="CQ2678" s="48"/>
      <c r="CR2678" s="48"/>
      <c r="CS2678" s="48"/>
      <c r="CT2678" s="48"/>
      <c r="CU2678" s="48"/>
      <c r="CV2678" s="48"/>
      <c r="CW2678" s="48"/>
      <c r="CX2678" s="48"/>
      <c r="CY2678" s="48"/>
      <c r="CZ2678" s="48"/>
      <c r="DA2678" s="48"/>
      <c r="DB2678" s="48"/>
      <c r="DC2678" s="48"/>
      <c r="DD2678" s="48"/>
      <c r="DE2678" s="48"/>
      <c r="DF2678" s="48"/>
      <c r="DG2678" s="48"/>
      <c r="DH2678" s="48"/>
      <c r="DI2678" s="48"/>
      <c r="DJ2678" s="48"/>
      <c r="DK2678" s="48"/>
      <c r="DL2678" s="48"/>
      <c r="DM2678" s="48"/>
      <c r="DN2678" s="48"/>
      <c r="DO2678" s="48"/>
      <c r="DP2678" s="48"/>
      <c r="DQ2678" s="48"/>
      <c r="DR2678" s="48"/>
      <c r="DS2678" s="48"/>
      <c r="DT2678" s="48"/>
      <c r="DU2678" s="48"/>
      <c r="DV2678" s="48"/>
      <c r="DW2678" s="48"/>
      <c r="DX2678" s="48"/>
      <c r="DY2678" s="48"/>
      <c r="DZ2678" s="48"/>
      <c r="EA2678" s="48"/>
      <c r="EB2678" s="48"/>
      <c r="EC2678" s="48"/>
      <c r="ED2678" s="48"/>
      <c r="EE2678" s="48"/>
      <c r="EF2678" s="48"/>
      <c r="EG2678" s="48"/>
      <c r="EH2678" s="48"/>
      <c r="EI2678" s="48"/>
      <c r="EJ2678" s="48"/>
      <c r="EK2678" s="48"/>
      <c r="EL2678" s="48"/>
      <c r="EM2678" s="48"/>
      <c r="EN2678" s="48"/>
      <c r="EO2678" s="48"/>
      <c r="EP2678" s="48"/>
      <c r="EQ2678" s="48"/>
      <c r="ER2678" s="48"/>
      <c r="ES2678" s="48"/>
      <c r="ET2678" s="48"/>
      <c r="EU2678" s="48"/>
      <c r="EV2678" s="48"/>
      <c r="EW2678" s="48"/>
      <c r="EX2678" s="48"/>
      <c r="EY2678" s="48"/>
      <c r="EZ2678" s="48"/>
      <c r="FA2678" s="48"/>
      <c r="FB2678" s="48"/>
      <c r="FC2678" s="48"/>
      <c r="FD2678" s="48"/>
      <c r="FE2678" s="48"/>
      <c r="FF2678" s="48"/>
      <c r="FG2678" s="48"/>
      <c r="FH2678" s="48"/>
      <c r="FI2678" s="48"/>
      <c r="FJ2678" s="48"/>
      <c r="FK2678" s="48"/>
      <c r="FL2678" s="48"/>
      <c r="FM2678" s="48"/>
      <c r="FN2678" s="48"/>
      <c r="FO2678" s="48"/>
      <c r="FP2678" s="48"/>
      <c r="FQ2678" s="48"/>
      <c r="FR2678" s="48"/>
      <c r="FS2678" s="48"/>
      <c r="FT2678" s="48"/>
      <c r="FU2678" s="48"/>
      <c r="FV2678" s="48"/>
      <c r="FW2678" s="48"/>
      <c r="FX2678" s="48"/>
      <c r="FY2678" s="48"/>
      <c r="FZ2678" s="48"/>
      <c r="GA2678" s="48"/>
      <c r="GB2678" s="48"/>
      <c r="GC2678" s="48"/>
      <c r="GD2678" s="48"/>
      <c r="GE2678" s="48"/>
      <c r="GF2678" s="48"/>
      <c r="GG2678" s="48"/>
      <c r="GH2678" s="48"/>
      <c r="GI2678" s="48"/>
      <c r="GJ2678" s="48"/>
      <c r="GK2678" s="48"/>
      <c r="GL2678" s="48"/>
      <c r="GM2678" s="48"/>
      <c r="GN2678" s="48"/>
      <c r="GO2678" s="48"/>
      <c r="GP2678" s="48"/>
      <c r="GQ2678" s="48"/>
      <c r="GR2678" s="48"/>
      <c r="GS2678" s="48"/>
      <c r="GT2678" s="48"/>
      <c r="GU2678" s="48"/>
      <c r="GV2678" s="48"/>
      <c r="GW2678" s="48"/>
      <c r="GX2678" s="48"/>
      <c r="GY2678" s="48"/>
      <c r="GZ2678" s="48"/>
      <c r="HA2678" s="48"/>
      <c r="HB2678" s="48"/>
      <c r="HC2678" s="48"/>
      <c r="HD2678" s="48"/>
      <c r="HE2678" s="48"/>
      <c r="HF2678" s="48"/>
      <c r="HG2678" s="48"/>
      <c r="HH2678" s="48"/>
      <c r="HI2678" s="48"/>
      <c r="HJ2678" s="48"/>
      <c r="HK2678" s="48"/>
      <c r="HL2678" s="48"/>
      <c r="HM2678" s="48"/>
      <c r="HN2678" s="48"/>
      <c r="HO2678" s="48"/>
      <c r="HP2678" s="48"/>
      <c r="HQ2678" s="48"/>
      <c r="HR2678" s="48"/>
      <c r="HS2678" s="48"/>
      <c r="HT2678" s="48"/>
      <c r="HU2678" s="48"/>
      <c r="HV2678" s="48"/>
      <c r="HW2678" s="48"/>
      <c r="HX2678" s="48"/>
      <c r="HY2678" s="48"/>
      <c r="HZ2678" s="48"/>
      <c r="IA2678" s="48"/>
      <c r="IB2678" s="48"/>
      <c r="IC2678" s="48"/>
      <c r="ID2678" s="48"/>
      <c r="IE2678" s="48"/>
      <c r="IF2678" s="48"/>
      <c r="IG2678" s="48"/>
      <c r="IH2678" s="48"/>
      <c r="II2678" s="48"/>
      <c r="IJ2678" s="48"/>
      <c r="IK2678" s="48"/>
      <c r="IL2678" s="48"/>
      <c r="IM2678" s="48"/>
      <c r="IN2678" s="48"/>
      <c r="IO2678" s="48"/>
      <c r="IP2678" s="48"/>
      <c r="IQ2678" s="48"/>
      <c r="IR2678" s="48"/>
      <c r="IS2678" s="48"/>
      <c r="IT2678" s="48"/>
      <c r="IU2678" s="48"/>
      <c r="IV2678" s="48"/>
      <c r="IW2678" s="48"/>
      <c r="IX2678" s="48"/>
      <c r="IY2678" s="48"/>
      <c r="IZ2678" s="48"/>
      <c r="JA2678" s="48"/>
    </row>
    <row r="2679" spans="1:273" s="49" customFormat="1" ht="20" customHeight="1">
      <c r="B2679" s="120" t="s">
        <v>8245</v>
      </c>
      <c r="C2679" s="113">
        <v>20202</v>
      </c>
      <c r="D2679" s="104">
        <v>2020</v>
      </c>
      <c r="E2679" s="45" t="s">
        <v>2453</v>
      </c>
      <c r="F2679" s="146"/>
      <c r="G2679" s="359"/>
      <c r="H2679" s="46" t="s">
        <v>8246</v>
      </c>
      <c r="I2679" s="46" t="s">
        <v>37</v>
      </c>
      <c r="J2679" s="90">
        <v>12</v>
      </c>
      <c r="K2679" s="198">
        <v>95000</v>
      </c>
      <c r="L2679" s="46" t="s">
        <v>8234</v>
      </c>
      <c r="M2679" s="46" t="s">
        <v>385</v>
      </c>
      <c r="N2679" s="215">
        <v>10</v>
      </c>
      <c r="O2679" s="90">
        <v>1</v>
      </c>
      <c r="P2679" s="90">
        <v>2</v>
      </c>
      <c r="Q2679" s="46" t="s">
        <v>47</v>
      </c>
      <c r="R2679" s="46" t="s">
        <v>489</v>
      </c>
      <c r="S2679" s="48"/>
      <c r="T2679" s="48"/>
      <c r="U2679" s="48"/>
      <c r="V2679" s="48"/>
      <c r="W2679" s="48"/>
      <c r="X2679" s="48"/>
      <c r="Y2679" s="48"/>
      <c r="Z2679" s="48"/>
      <c r="AA2679" s="48"/>
      <c r="AB2679" s="48"/>
      <c r="AC2679" s="48"/>
      <c r="AD2679" s="48"/>
      <c r="AE2679" s="48"/>
      <c r="AF2679" s="6"/>
      <c r="AG2679" s="6"/>
      <c r="AH2679" s="6"/>
      <c r="AI2679" s="6"/>
      <c r="AJ2679" s="6"/>
      <c r="AK2679" s="6"/>
      <c r="AL2679" s="6"/>
      <c r="AM2679" s="6"/>
      <c r="AN2679" s="6"/>
      <c r="AO2679" s="6"/>
      <c r="AP2679" s="6"/>
      <c r="AQ2679" s="6"/>
      <c r="AR2679" s="7" t="s">
        <v>47</v>
      </c>
      <c r="AS2679" s="7" t="s">
        <v>53</v>
      </c>
      <c r="AT2679" s="6"/>
      <c r="AU2679" s="6"/>
      <c r="AV2679" s="6"/>
      <c r="AW2679" s="6"/>
      <c r="AX2679" s="6"/>
      <c r="AY2679" s="6"/>
      <c r="AZ2679" s="6"/>
      <c r="BA2679" s="6"/>
      <c r="BB2679" s="6"/>
      <c r="BC2679" s="6"/>
      <c r="BD2679" s="6"/>
      <c r="BE2679" s="6"/>
      <c r="BF2679" s="6"/>
      <c r="BG2679" s="6"/>
      <c r="BH2679" s="6"/>
      <c r="BI2679" s="6"/>
      <c r="BJ2679" s="6"/>
      <c r="BK2679" s="6"/>
      <c r="BL2679" s="6"/>
      <c r="BM2679" s="6"/>
      <c r="BN2679" s="6"/>
      <c r="BO2679" s="6"/>
      <c r="BP2679" s="6"/>
      <c r="BQ2679" s="6"/>
      <c r="BR2679" s="6"/>
      <c r="BS2679" s="6"/>
      <c r="BT2679" s="6"/>
      <c r="BU2679" s="6"/>
      <c r="BV2679" s="6"/>
      <c r="BW2679" s="6"/>
      <c r="BX2679" s="6"/>
      <c r="BY2679" s="6"/>
      <c r="BZ2679" s="6"/>
      <c r="CA2679" s="6"/>
      <c r="CB2679" s="6"/>
      <c r="CC2679" s="6"/>
      <c r="CD2679" s="6"/>
      <c r="CE2679" s="6"/>
      <c r="CF2679" s="6"/>
      <c r="CG2679" s="6"/>
      <c r="CH2679" s="6"/>
      <c r="CI2679" s="6"/>
      <c r="CJ2679" s="6"/>
      <c r="CK2679" s="6"/>
      <c r="CL2679" s="6"/>
      <c r="CM2679" s="6"/>
      <c r="CN2679" s="6"/>
      <c r="CO2679" s="6"/>
      <c r="CP2679" s="6"/>
      <c r="CQ2679" s="6"/>
      <c r="CR2679" s="6"/>
      <c r="CS2679" s="6"/>
      <c r="CT2679" s="6"/>
      <c r="CU2679" s="6"/>
      <c r="CV2679" s="6"/>
      <c r="CW2679" s="6"/>
      <c r="CX2679" s="6"/>
      <c r="CY2679" s="6"/>
      <c r="CZ2679" s="6"/>
      <c r="DA2679" s="6"/>
      <c r="DB2679" s="6"/>
      <c r="DC2679" s="6"/>
      <c r="DD2679" s="6"/>
      <c r="DE2679" s="6"/>
      <c r="DF2679" s="6"/>
      <c r="DG2679" s="6"/>
      <c r="DH2679" s="6"/>
      <c r="DI2679" s="6"/>
      <c r="DJ2679" s="6"/>
      <c r="DK2679" s="6"/>
      <c r="DL2679" s="6"/>
      <c r="DM2679" s="6"/>
      <c r="DN2679" s="6"/>
      <c r="DO2679" s="6"/>
      <c r="DP2679" s="6"/>
      <c r="DQ2679" s="6"/>
      <c r="DR2679" s="6"/>
      <c r="DS2679" s="6"/>
      <c r="DT2679" s="6"/>
      <c r="DU2679" s="6"/>
      <c r="DV2679" s="6"/>
      <c r="DW2679" s="6"/>
      <c r="DX2679" s="6"/>
      <c r="DY2679" s="6"/>
      <c r="DZ2679" s="6"/>
      <c r="EA2679" s="6"/>
      <c r="EB2679" s="6"/>
      <c r="EC2679" s="6"/>
      <c r="ED2679" s="6"/>
      <c r="EE2679" s="6"/>
      <c r="EF2679" s="6"/>
      <c r="EG2679" s="6"/>
      <c r="EH2679" s="6"/>
      <c r="EI2679" s="6"/>
      <c r="EJ2679" s="6"/>
      <c r="EK2679" s="6"/>
      <c r="EL2679" s="6"/>
      <c r="EM2679" s="6"/>
      <c r="EN2679" s="6"/>
      <c r="EO2679" s="6"/>
      <c r="EP2679" s="6"/>
      <c r="EQ2679" s="6"/>
      <c r="ER2679" s="6"/>
      <c r="ES2679" s="6"/>
      <c r="ET2679" s="6"/>
      <c r="EU2679" s="6"/>
      <c r="EV2679" s="6"/>
      <c r="EW2679" s="6"/>
      <c r="EX2679" s="6"/>
      <c r="EY2679" s="6"/>
      <c r="EZ2679" s="6"/>
      <c r="FA2679" s="6"/>
      <c r="FB2679" s="6"/>
      <c r="FC2679" s="6"/>
      <c r="FD2679" s="6"/>
      <c r="FE2679" s="6"/>
      <c r="FF2679" s="6"/>
      <c r="FG2679" s="6"/>
      <c r="FH2679" s="6"/>
      <c r="FI2679" s="6"/>
      <c r="FJ2679" s="6"/>
      <c r="FK2679" s="6"/>
      <c r="FL2679" s="6"/>
      <c r="FM2679" s="6"/>
      <c r="FN2679" s="6"/>
      <c r="FO2679" s="6"/>
      <c r="FP2679" s="6"/>
      <c r="FQ2679" s="6"/>
      <c r="FR2679" s="6"/>
      <c r="FS2679" s="6"/>
      <c r="FT2679" s="6"/>
      <c r="FU2679" s="6"/>
      <c r="FV2679" s="6"/>
      <c r="FW2679" s="6"/>
      <c r="FX2679" s="6"/>
      <c r="FY2679" s="6"/>
      <c r="FZ2679" s="6"/>
      <c r="GA2679" s="6"/>
      <c r="GB2679" s="6"/>
      <c r="GC2679" s="6"/>
      <c r="GD2679" s="6"/>
      <c r="GE2679" s="6"/>
      <c r="GF2679" s="6"/>
      <c r="GG2679" s="6"/>
      <c r="GH2679" s="6"/>
      <c r="GI2679" s="6"/>
      <c r="GJ2679" s="6"/>
      <c r="GK2679" s="6"/>
      <c r="GL2679" s="6"/>
      <c r="GM2679" s="6"/>
      <c r="GN2679" s="6"/>
      <c r="GO2679" s="6"/>
      <c r="GP2679" s="6"/>
      <c r="GQ2679" s="6"/>
      <c r="GR2679" s="6"/>
      <c r="GS2679" s="6"/>
      <c r="GT2679" s="6"/>
      <c r="GU2679" s="6"/>
      <c r="GV2679" s="6"/>
      <c r="GW2679" s="6"/>
      <c r="GX2679" s="6"/>
      <c r="GY2679" s="6"/>
      <c r="GZ2679" s="6"/>
      <c r="HA2679" s="6"/>
      <c r="HB2679" s="6"/>
      <c r="HC2679" s="6"/>
      <c r="HD2679" s="6"/>
      <c r="HE2679" s="6"/>
      <c r="HF2679" s="6"/>
      <c r="HG2679" s="6"/>
      <c r="HH2679" s="6"/>
      <c r="HI2679" s="6"/>
      <c r="HJ2679" s="6"/>
      <c r="HK2679" s="6"/>
      <c r="HL2679" s="6"/>
      <c r="HM2679" s="6"/>
      <c r="HN2679" s="6"/>
      <c r="HO2679" s="6"/>
      <c r="HP2679" s="6"/>
      <c r="HQ2679" s="6"/>
      <c r="HR2679" s="6"/>
      <c r="HS2679" s="6"/>
      <c r="HT2679" s="6"/>
      <c r="HU2679" s="6"/>
      <c r="HV2679" s="6"/>
      <c r="HW2679" s="6"/>
      <c r="HX2679" s="6"/>
      <c r="HY2679" s="6"/>
      <c r="HZ2679" s="6"/>
      <c r="IA2679" s="6"/>
      <c r="IB2679" s="6"/>
      <c r="IC2679" s="6"/>
      <c r="ID2679" s="6"/>
      <c r="IE2679" s="6"/>
      <c r="IF2679" s="6"/>
      <c r="IG2679" s="6"/>
      <c r="IH2679" s="6"/>
      <c r="II2679" s="6"/>
      <c r="IJ2679" s="6"/>
      <c r="IK2679" s="6"/>
      <c r="IL2679" s="6"/>
      <c r="IM2679" s="6"/>
      <c r="IN2679" s="6"/>
      <c r="IO2679" s="6"/>
      <c r="IP2679" s="6"/>
      <c r="IQ2679" s="6"/>
      <c r="IR2679" s="6"/>
      <c r="IS2679" s="6"/>
      <c r="IT2679" s="6"/>
      <c r="IU2679" s="6"/>
      <c r="IV2679" s="6"/>
      <c r="IW2679" s="6"/>
      <c r="IX2679" s="6"/>
      <c r="IY2679" s="6"/>
      <c r="IZ2679" s="6"/>
      <c r="JA2679" s="6"/>
      <c r="JB2679" s="6"/>
      <c r="JC2679" s="6"/>
      <c r="JD2679" s="6"/>
      <c r="JE2679" s="6"/>
      <c r="JF2679" s="6"/>
      <c r="JG2679" s="6"/>
      <c r="JH2679" s="6"/>
      <c r="JI2679" s="6"/>
      <c r="JJ2679" s="6"/>
      <c r="JK2679" s="6"/>
      <c r="JL2679" s="6"/>
      <c r="JM2679" s="6"/>
    </row>
    <row r="2680" spans="1:273" s="49" customFormat="1" ht="20" customHeight="1">
      <c r="B2680" s="102" t="s">
        <v>2489</v>
      </c>
      <c r="C2680" s="103">
        <v>20182</v>
      </c>
      <c r="D2680" s="104">
        <v>2018</v>
      </c>
      <c r="E2680" s="67" t="s">
        <v>2453</v>
      </c>
      <c r="F2680" s="144"/>
      <c r="G2680" s="358"/>
      <c r="H2680" s="69" t="s">
        <v>2490</v>
      </c>
      <c r="I2680" s="70" t="s">
        <v>37</v>
      </c>
      <c r="J2680" s="92">
        <v>5</v>
      </c>
      <c r="K2680" s="199">
        <v>98197</v>
      </c>
      <c r="L2680" s="70" t="s">
        <v>2482</v>
      </c>
      <c r="M2680" s="70" t="s">
        <v>385</v>
      </c>
      <c r="N2680" s="215">
        <v>10</v>
      </c>
      <c r="O2680" s="91">
        <v>1</v>
      </c>
      <c r="P2680" s="91">
        <v>2</v>
      </c>
      <c r="Q2680" s="69" t="s">
        <v>47</v>
      </c>
      <c r="R2680" s="70" t="s">
        <v>489</v>
      </c>
      <c r="S2680" s="37"/>
      <c r="T2680" s="37"/>
      <c r="U2680" s="37"/>
      <c r="V2680" s="37"/>
      <c r="W2680" s="37"/>
      <c r="X2680" s="37"/>
      <c r="Y2680" s="37"/>
      <c r="Z2680" s="37"/>
      <c r="AA2680" s="37"/>
      <c r="AB2680" s="37"/>
      <c r="AC2680" s="37"/>
      <c r="AD2680" s="37"/>
      <c r="AE2680" s="37"/>
      <c r="AF2680" s="6"/>
      <c r="AG2680" s="6"/>
      <c r="AH2680" s="6"/>
      <c r="AI2680" s="6"/>
      <c r="AJ2680" s="6"/>
      <c r="AK2680" s="6"/>
      <c r="AL2680" s="6"/>
      <c r="AM2680" s="6"/>
      <c r="AN2680" s="6"/>
      <c r="AO2680" s="6"/>
      <c r="AP2680" s="6"/>
      <c r="AQ2680" s="6"/>
      <c r="AR2680" s="6"/>
      <c r="AS2680" s="6"/>
      <c r="AT2680" s="6"/>
      <c r="AU2680" s="6"/>
      <c r="AV2680" s="6"/>
      <c r="AW2680" s="6"/>
      <c r="AX2680" s="6"/>
      <c r="AY2680" s="6"/>
      <c r="AZ2680" s="6"/>
      <c r="BA2680" s="6"/>
      <c r="BB2680" s="6"/>
      <c r="BC2680" s="6"/>
      <c r="BD2680" s="6"/>
      <c r="BE2680" s="6"/>
      <c r="BF2680" s="6"/>
      <c r="BG2680" s="6"/>
      <c r="BH2680" s="6"/>
      <c r="BI2680" s="6"/>
      <c r="BJ2680" s="6"/>
      <c r="BK2680" s="6"/>
      <c r="BL2680" s="6"/>
      <c r="BM2680" s="6"/>
      <c r="BN2680" s="6"/>
      <c r="BO2680" s="6"/>
      <c r="BP2680" s="6"/>
      <c r="BQ2680" s="6"/>
      <c r="BR2680" s="6"/>
      <c r="BS2680" s="6"/>
      <c r="BT2680" s="6"/>
      <c r="BU2680" s="6"/>
      <c r="BV2680" s="6"/>
      <c r="BW2680" s="6"/>
      <c r="BX2680" s="6"/>
      <c r="BY2680" s="6"/>
      <c r="BZ2680" s="6"/>
      <c r="CA2680" s="6"/>
      <c r="CB2680" s="6"/>
      <c r="CC2680" s="6"/>
      <c r="CD2680" s="6"/>
      <c r="CE2680" s="6"/>
      <c r="CF2680" s="6"/>
      <c r="CG2680" s="6"/>
      <c r="CH2680" s="6"/>
      <c r="CI2680" s="6"/>
      <c r="CJ2680" s="6"/>
      <c r="CK2680" s="6"/>
      <c r="CL2680" s="6"/>
      <c r="CM2680" s="6"/>
      <c r="CN2680" s="6"/>
      <c r="CO2680" s="6"/>
      <c r="CP2680" s="6"/>
      <c r="CQ2680" s="6"/>
      <c r="CR2680" s="6"/>
      <c r="CS2680" s="6"/>
      <c r="CT2680" s="6"/>
      <c r="CU2680" s="6"/>
      <c r="CV2680" s="6"/>
      <c r="CW2680" s="6"/>
      <c r="CX2680" s="6"/>
      <c r="CY2680" s="6"/>
      <c r="CZ2680" s="6"/>
      <c r="DA2680" s="6"/>
      <c r="DB2680" s="6"/>
      <c r="DC2680" s="6"/>
      <c r="DD2680" s="6"/>
      <c r="DE2680" s="6"/>
      <c r="DF2680" s="6"/>
      <c r="DG2680" s="6"/>
      <c r="DH2680" s="6"/>
      <c r="DI2680" s="6"/>
      <c r="DJ2680" s="6"/>
      <c r="DK2680" s="6"/>
      <c r="DL2680" s="6"/>
      <c r="DM2680" s="6"/>
      <c r="DN2680" s="6"/>
      <c r="DO2680" s="6"/>
      <c r="DP2680" s="6"/>
      <c r="DQ2680" s="6"/>
      <c r="DR2680" s="6"/>
      <c r="DS2680" s="6"/>
      <c r="DT2680" s="6"/>
      <c r="DU2680" s="6"/>
      <c r="DV2680" s="6"/>
      <c r="DW2680" s="6"/>
      <c r="DX2680" s="6"/>
      <c r="DY2680" s="6"/>
      <c r="DZ2680" s="6"/>
      <c r="EA2680" s="6"/>
      <c r="EB2680" s="6"/>
      <c r="EC2680" s="6"/>
      <c r="ED2680" s="6"/>
      <c r="EE2680" s="6"/>
      <c r="EF2680" s="6"/>
      <c r="EG2680" s="6"/>
      <c r="EH2680" s="6"/>
      <c r="EI2680" s="6"/>
      <c r="EJ2680" s="6"/>
      <c r="EK2680" s="6"/>
      <c r="EL2680" s="6"/>
      <c r="EM2680" s="6"/>
      <c r="EN2680" s="6"/>
      <c r="EO2680" s="6"/>
      <c r="EP2680" s="6"/>
      <c r="EQ2680" s="6"/>
      <c r="ER2680" s="6"/>
      <c r="ES2680" s="6"/>
      <c r="ET2680" s="6"/>
      <c r="EU2680" s="6"/>
      <c r="EV2680" s="6"/>
      <c r="EW2680" s="6"/>
      <c r="EX2680" s="6"/>
      <c r="EY2680" s="6"/>
      <c r="EZ2680" s="6"/>
      <c r="FA2680" s="6"/>
      <c r="FB2680" s="6"/>
      <c r="FC2680" s="6"/>
      <c r="FD2680" s="6"/>
      <c r="FE2680" s="6"/>
      <c r="FF2680" s="6"/>
      <c r="FG2680" s="6"/>
      <c r="FH2680" s="6"/>
      <c r="FI2680" s="6"/>
      <c r="FJ2680" s="6"/>
      <c r="FK2680" s="6"/>
      <c r="FL2680" s="6"/>
      <c r="FM2680" s="6"/>
      <c r="FN2680" s="6"/>
      <c r="FO2680" s="6"/>
      <c r="FP2680" s="6"/>
      <c r="FQ2680" s="6"/>
      <c r="FR2680" s="6"/>
      <c r="FS2680" s="6"/>
      <c r="FT2680" s="6"/>
      <c r="FU2680" s="6"/>
      <c r="FV2680" s="6"/>
      <c r="FW2680" s="6"/>
      <c r="FX2680" s="6"/>
      <c r="FY2680" s="6"/>
      <c r="FZ2680" s="6"/>
      <c r="GA2680" s="6"/>
      <c r="GB2680" s="6"/>
      <c r="GC2680" s="6"/>
      <c r="GD2680" s="6"/>
      <c r="GE2680" s="6"/>
      <c r="GF2680" s="6"/>
      <c r="GG2680" s="6"/>
      <c r="GH2680" s="6"/>
      <c r="GI2680" s="6"/>
      <c r="GJ2680" s="6"/>
      <c r="GK2680" s="6"/>
      <c r="GL2680" s="6"/>
      <c r="GM2680" s="6"/>
      <c r="GN2680" s="6"/>
      <c r="GO2680" s="6"/>
      <c r="GP2680" s="6"/>
      <c r="GQ2680" s="6"/>
      <c r="GR2680" s="6"/>
      <c r="GS2680" s="6"/>
      <c r="GT2680" s="6"/>
      <c r="GU2680" s="6"/>
      <c r="GV2680" s="6"/>
      <c r="GW2680" s="6"/>
      <c r="GX2680" s="6"/>
      <c r="GY2680" s="6"/>
      <c r="GZ2680" s="6"/>
      <c r="HA2680" s="6"/>
      <c r="HB2680" s="6"/>
      <c r="HC2680" s="6"/>
      <c r="HD2680" s="6"/>
      <c r="HE2680" s="6"/>
      <c r="HF2680" s="6"/>
      <c r="HG2680" s="6"/>
      <c r="HH2680" s="6"/>
      <c r="HI2680" s="6"/>
      <c r="HJ2680" s="6"/>
      <c r="HK2680" s="6"/>
      <c r="HL2680" s="6"/>
      <c r="HM2680" s="6"/>
      <c r="HN2680" s="6"/>
      <c r="HO2680" s="6"/>
      <c r="HP2680" s="6"/>
      <c r="HQ2680" s="6"/>
      <c r="HR2680" s="6"/>
      <c r="HS2680" s="6"/>
      <c r="HT2680" s="6"/>
      <c r="HU2680" s="6"/>
      <c r="HV2680" s="6"/>
      <c r="HW2680" s="6"/>
      <c r="HX2680" s="6"/>
      <c r="HY2680" s="6"/>
      <c r="HZ2680" s="6"/>
      <c r="IA2680" s="6"/>
      <c r="IB2680" s="6"/>
      <c r="IC2680" s="6"/>
      <c r="ID2680" s="6"/>
      <c r="IE2680" s="6"/>
      <c r="IF2680" s="6"/>
      <c r="IG2680" s="6"/>
      <c r="IH2680" s="6"/>
      <c r="II2680" s="6"/>
      <c r="IJ2680" s="6"/>
      <c r="IK2680" s="6"/>
      <c r="IL2680" s="6"/>
      <c r="IM2680" s="6"/>
      <c r="IN2680" s="6"/>
      <c r="IO2680" s="6"/>
      <c r="IP2680" s="6"/>
      <c r="IQ2680" s="6"/>
      <c r="IR2680" s="6"/>
      <c r="IS2680" s="6"/>
      <c r="IT2680" s="6"/>
      <c r="IU2680" s="6"/>
      <c r="IV2680" s="6"/>
      <c r="IW2680" s="6"/>
      <c r="IX2680" s="6"/>
      <c r="IY2680" s="6"/>
      <c r="IZ2680" s="6"/>
      <c r="JA2680" s="6"/>
      <c r="JB2680" s="6"/>
      <c r="JC2680" s="6"/>
      <c r="JD2680" s="6"/>
      <c r="JE2680" s="6"/>
      <c r="JF2680" s="6"/>
      <c r="JG2680" s="6"/>
      <c r="JH2680" s="6"/>
      <c r="JI2680" s="6"/>
      <c r="JJ2680" s="6"/>
      <c r="JK2680" s="6"/>
      <c r="JL2680" s="6"/>
      <c r="JM2680" s="6"/>
    </row>
    <row r="2681" spans="1:273" s="49" customFormat="1" ht="20" customHeight="1">
      <c r="B2681" s="120" t="s">
        <v>5287</v>
      </c>
      <c r="C2681" s="113">
        <v>20192</v>
      </c>
      <c r="D2681" s="104">
        <v>2019</v>
      </c>
      <c r="E2681" s="66" t="s">
        <v>2453</v>
      </c>
      <c r="F2681" s="145"/>
      <c r="G2681" s="358"/>
      <c r="H2681" s="68" t="s">
        <v>5288</v>
      </c>
      <c r="I2681" s="68" t="s">
        <v>37</v>
      </c>
      <c r="J2681" s="92">
        <v>2</v>
      </c>
      <c r="K2681" s="200">
        <v>99666</v>
      </c>
      <c r="L2681" s="68" t="s">
        <v>2817</v>
      </c>
      <c r="M2681" s="68" t="s">
        <v>385</v>
      </c>
      <c r="N2681" s="215">
        <v>10</v>
      </c>
      <c r="O2681" s="89">
        <v>1</v>
      </c>
      <c r="P2681" s="89">
        <v>2</v>
      </c>
      <c r="Q2681" s="68" t="s">
        <v>47</v>
      </c>
      <c r="R2681" s="68" t="s">
        <v>489</v>
      </c>
      <c r="S2681" s="6"/>
      <c r="T2681" s="6"/>
      <c r="U2681" s="6"/>
      <c r="V2681" s="6"/>
      <c r="W2681" s="6"/>
      <c r="X2681" s="6"/>
      <c r="Y2681" s="6"/>
      <c r="Z2681" s="6"/>
      <c r="AA2681" s="6"/>
      <c r="AB2681" s="6"/>
      <c r="AC2681" s="6"/>
      <c r="AD2681" s="6"/>
      <c r="AE2681" s="6"/>
      <c r="AF2681" s="48"/>
      <c r="AG2681" s="48"/>
      <c r="AH2681" s="48"/>
      <c r="AI2681" s="48"/>
      <c r="AJ2681" s="48"/>
      <c r="AK2681" s="48"/>
      <c r="AL2681" s="48"/>
      <c r="AM2681" s="48"/>
      <c r="AN2681" s="48"/>
      <c r="AO2681" s="48"/>
      <c r="AP2681" s="48"/>
      <c r="AQ2681" s="48"/>
      <c r="AR2681" s="48"/>
      <c r="AS2681" s="48"/>
      <c r="AT2681" s="48"/>
      <c r="AU2681" s="48"/>
      <c r="AV2681" s="48"/>
      <c r="AW2681" s="48"/>
      <c r="AX2681" s="48"/>
      <c r="AY2681" s="48"/>
      <c r="AZ2681" s="48"/>
      <c r="BA2681" s="48"/>
      <c r="BB2681" s="48"/>
      <c r="BC2681" s="48"/>
      <c r="BD2681" s="48"/>
      <c r="BE2681" s="48"/>
      <c r="BF2681" s="48"/>
      <c r="BG2681" s="48"/>
      <c r="BH2681" s="48"/>
      <c r="BI2681" s="48"/>
      <c r="BJ2681" s="48"/>
      <c r="BK2681" s="48"/>
      <c r="BL2681" s="48"/>
      <c r="BM2681" s="48"/>
      <c r="BN2681" s="48"/>
      <c r="BO2681" s="48"/>
      <c r="BP2681" s="48"/>
      <c r="BQ2681" s="48"/>
      <c r="BR2681" s="48"/>
      <c r="BS2681" s="48"/>
      <c r="BT2681" s="48"/>
      <c r="BU2681" s="48"/>
      <c r="BV2681" s="48"/>
      <c r="BW2681" s="48"/>
      <c r="BX2681" s="48"/>
      <c r="BY2681" s="48"/>
      <c r="BZ2681" s="48"/>
      <c r="CA2681" s="48"/>
      <c r="CB2681" s="48"/>
      <c r="CC2681" s="48"/>
      <c r="CD2681" s="48"/>
      <c r="CE2681" s="48"/>
      <c r="CF2681" s="48"/>
      <c r="CG2681" s="48"/>
      <c r="CH2681" s="48"/>
      <c r="CI2681" s="48"/>
      <c r="CJ2681" s="48"/>
      <c r="CK2681" s="48"/>
      <c r="CL2681" s="48"/>
      <c r="CM2681" s="48"/>
      <c r="CN2681" s="48"/>
      <c r="CO2681" s="48"/>
      <c r="CP2681" s="48"/>
      <c r="CQ2681" s="48"/>
      <c r="CR2681" s="48"/>
      <c r="CS2681" s="48"/>
      <c r="CT2681" s="48"/>
      <c r="CU2681" s="48"/>
      <c r="CV2681" s="48"/>
      <c r="CW2681" s="48"/>
      <c r="CX2681" s="48"/>
      <c r="CY2681" s="48"/>
      <c r="CZ2681" s="48"/>
      <c r="DA2681" s="48"/>
      <c r="DB2681" s="48"/>
      <c r="DC2681" s="48"/>
      <c r="DD2681" s="48"/>
      <c r="DE2681" s="48"/>
      <c r="DF2681" s="48"/>
      <c r="DG2681" s="48"/>
      <c r="DH2681" s="48"/>
      <c r="DI2681" s="48"/>
      <c r="DJ2681" s="48"/>
      <c r="DK2681" s="48"/>
      <c r="DL2681" s="48"/>
      <c r="DM2681" s="48"/>
      <c r="DN2681" s="48"/>
      <c r="DO2681" s="48"/>
      <c r="DP2681" s="48"/>
      <c r="DQ2681" s="48"/>
      <c r="DR2681" s="48"/>
      <c r="DS2681" s="48"/>
      <c r="DT2681" s="48"/>
      <c r="DU2681" s="48"/>
      <c r="DV2681" s="48"/>
      <c r="DW2681" s="48"/>
      <c r="DX2681" s="48"/>
      <c r="DY2681" s="48"/>
      <c r="DZ2681" s="48"/>
      <c r="EA2681" s="48"/>
      <c r="EB2681" s="48"/>
      <c r="EC2681" s="48"/>
      <c r="ED2681" s="48"/>
      <c r="EE2681" s="48"/>
      <c r="EF2681" s="48"/>
      <c r="EG2681" s="48"/>
      <c r="EH2681" s="48"/>
      <c r="EI2681" s="48"/>
      <c r="EJ2681" s="48"/>
      <c r="EK2681" s="48"/>
      <c r="EL2681" s="48"/>
      <c r="EM2681" s="48"/>
      <c r="EN2681" s="48"/>
      <c r="EO2681" s="48"/>
      <c r="EP2681" s="48"/>
      <c r="EQ2681" s="48"/>
      <c r="ER2681" s="48"/>
      <c r="ES2681" s="48"/>
      <c r="ET2681" s="48"/>
      <c r="EU2681" s="48"/>
      <c r="EV2681" s="48"/>
      <c r="EW2681" s="48"/>
      <c r="EX2681" s="48"/>
      <c r="EY2681" s="48"/>
      <c r="EZ2681" s="48"/>
      <c r="FA2681" s="48"/>
      <c r="FB2681" s="48"/>
      <c r="FC2681" s="48"/>
      <c r="FD2681" s="48"/>
      <c r="FE2681" s="48"/>
      <c r="FF2681" s="48"/>
      <c r="FG2681" s="48"/>
      <c r="FH2681" s="48"/>
      <c r="FI2681" s="48"/>
      <c r="FJ2681" s="48"/>
      <c r="FK2681" s="48"/>
      <c r="FL2681" s="48"/>
      <c r="FM2681" s="48"/>
      <c r="FN2681" s="48"/>
      <c r="FO2681" s="48"/>
      <c r="FP2681" s="48"/>
      <c r="FQ2681" s="48"/>
      <c r="FR2681" s="48"/>
      <c r="FS2681" s="48"/>
      <c r="FT2681" s="48"/>
      <c r="FU2681" s="48"/>
      <c r="FV2681" s="48"/>
      <c r="FW2681" s="48"/>
      <c r="FX2681" s="48"/>
      <c r="FY2681" s="48"/>
      <c r="FZ2681" s="48"/>
      <c r="GA2681" s="48"/>
      <c r="GB2681" s="48"/>
      <c r="GC2681" s="48"/>
      <c r="GD2681" s="48"/>
      <c r="GE2681" s="48"/>
      <c r="GF2681" s="48"/>
      <c r="GG2681" s="48"/>
      <c r="GH2681" s="48"/>
      <c r="GI2681" s="48"/>
      <c r="GJ2681" s="48"/>
      <c r="GK2681" s="48"/>
      <c r="GL2681" s="48"/>
      <c r="GM2681" s="48"/>
      <c r="GN2681" s="48"/>
      <c r="GO2681" s="48"/>
      <c r="GP2681" s="48"/>
      <c r="GQ2681" s="48"/>
      <c r="GR2681" s="48"/>
      <c r="GS2681" s="48"/>
      <c r="GT2681" s="48"/>
      <c r="GU2681" s="48"/>
      <c r="GV2681" s="48"/>
      <c r="GW2681" s="48"/>
      <c r="GX2681" s="48"/>
      <c r="GY2681" s="48"/>
      <c r="GZ2681" s="48"/>
      <c r="HA2681" s="48"/>
      <c r="HB2681" s="48"/>
      <c r="HC2681" s="48"/>
      <c r="HD2681" s="48"/>
      <c r="HE2681" s="48"/>
      <c r="HF2681" s="48"/>
      <c r="HG2681" s="48"/>
      <c r="HH2681" s="48"/>
      <c r="HI2681" s="48"/>
      <c r="HJ2681" s="48"/>
      <c r="HK2681" s="48"/>
      <c r="HL2681" s="48"/>
      <c r="HM2681" s="48"/>
      <c r="HN2681" s="48"/>
      <c r="HO2681" s="48"/>
      <c r="HP2681" s="48"/>
      <c r="HQ2681" s="48"/>
      <c r="HR2681" s="48"/>
      <c r="HS2681" s="48"/>
      <c r="HT2681" s="48"/>
      <c r="HU2681" s="48"/>
      <c r="HV2681" s="48"/>
      <c r="HW2681" s="48"/>
      <c r="HX2681" s="48"/>
      <c r="HY2681" s="48"/>
      <c r="HZ2681" s="48"/>
      <c r="IA2681" s="48"/>
      <c r="IB2681" s="48"/>
      <c r="IC2681" s="48"/>
      <c r="ID2681" s="48"/>
      <c r="IE2681" s="48"/>
      <c r="IF2681" s="48"/>
      <c r="IG2681" s="48"/>
      <c r="IH2681" s="48"/>
      <c r="II2681" s="48"/>
      <c r="IJ2681" s="48"/>
      <c r="IK2681" s="48"/>
      <c r="IL2681" s="48"/>
      <c r="IM2681" s="48"/>
      <c r="IN2681" s="48"/>
      <c r="IO2681" s="48"/>
      <c r="IP2681" s="48"/>
      <c r="IQ2681" s="48"/>
      <c r="IR2681" s="48"/>
      <c r="IS2681" s="48"/>
      <c r="IT2681" s="48"/>
      <c r="IU2681" s="48"/>
      <c r="IV2681" s="48"/>
      <c r="IW2681" s="48"/>
      <c r="IX2681" s="48"/>
      <c r="IY2681" s="48"/>
      <c r="IZ2681" s="48"/>
      <c r="JA2681" s="48"/>
    </row>
    <row r="2682" spans="1:273" s="49" customFormat="1" ht="20" customHeight="1">
      <c r="B2682" s="102" t="s">
        <v>2480</v>
      </c>
      <c r="C2682" s="103">
        <v>20182</v>
      </c>
      <c r="D2682" s="104">
        <v>2018</v>
      </c>
      <c r="E2682" s="67" t="s">
        <v>2453</v>
      </c>
      <c r="F2682" s="144"/>
      <c r="G2682" s="358"/>
      <c r="H2682" s="69" t="s">
        <v>2481</v>
      </c>
      <c r="I2682" s="70" t="s">
        <v>37</v>
      </c>
      <c r="J2682" s="92">
        <v>23</v>
      </c>
      <c r="K2682" s="199">
        <v>100000</v>
      </c>
      <c r="L2682" s="70" t="s">
        <v>2482</v>
      </c>
      <c r="M2682" s="70" t="s">
        <v>385</v>
      </c>
      <c r="N2682" s="215">
        <v>10</v>
      </c>
      <c r="O2682" s="91">
        <v>1</v>
      </c>
      <c r="P2682" s="91">
        <v>2</v>
      </c>
      <c r="Q2682" s="69" t="s">
        <v>47</v>
      </c>
      <c r="R2682" s="70" t="s">
        <v>489</v>
      </c>
      <c r="S2682" s="37"/>
      <c r="T2682" s="37"/>
      <c r="U2682" s="37"/>
      <c r="V2682" s="37"/>
      <c r="W2682" s="37"/>
      <c r="X2682" s="37"/>
      <c r="Y2682" s="37"/>
      <c r="Z2682" s="37"/>
      <c r="AA2682" s="37"/>
      <c r="AB2682" s="37"/>
      <c r="AC2682" s="37"/>
      <c r="AD2682" s="37"/>
      <c r="AE2682" s="37"/>
      <c r="AF2682" s="6"/>
      <c r="AG2682" s="6"/>
      <c r="AH2682" s="6"/>
      <c r="AI2682" s="6"/>
      <c r="AJ2682" s="6"/>
      <c r="AK2682" s="6"/>
      <c r="AL2682" s="6"/>
      <c r="AM2682" s="6"/>
      <c r="AN2682" s="6"/>
      <c r="AO2682" s="6"/>
      <c r="AP2682" s="6"/>
      <c r="AQ2682" s="6"/>
      <c r="AR2682" s="6"/>
      <c r="AS2682" s="6"/>
      <c r="AT2682" s="6"/>
      <c r="AU2682" s="6"/>
      <c r="AV2682" s="6"/>
      <c r="AW2682" s="6"/>
      <c r="AX2682" s="6"/>
      <c r="AY2682" s="6"/>
      <c r="AZ2682" s="6"/>
      <c r="BA2682" s="6"/>
      <c r="BB2682" s="6"/>
      <c r="BC2682" s="6"/>
      <c r="BD2682" s="6"/>
      <c r="BE2682" s="6"/>
      <c r="BF2682" s="6"/>
      <c r="BG2682" s="6"/>
      <c r="BH2682" s="6"/>
      <c r="BI2682" s="6"/>
      <c r="BJ2682" s="6"/>
      <c r="BK2682" s="6"/>
      <c r="BL2682" s="6"/>
      <c r="BM2682" s="6"/>
      <c r="BN2682" s="6"/>
      <c r="BO2682" s="6"/>
      <c r="BP2682" s="6"/>
      <c r="BQ2682" s="6"/>
      <c r="BR2682" s="6"/>
      <c r="BS2682" s="6"/>
      <c r="BT2682" s="6"/>
      <c r="BU2682" s="6"/>
      <c r="BV2682" s="6"/>
      <c r="BW2682" s="6"/>
      <c r="BX2682" s="6"/>
      <c r="BY2682" s="6"/>
      <c r="BZ2682" s="6"/>
      <c r="CA2682" s="6"/>
      <c r="CB2682" s="6"/>
      <c r="CC2682" s="6"/>
      <c r="CD2682" s="6"/>
      <c r="CE2682" s="6"/>
      <c r="CF2682" s="6"/>
      <c r="CG2682" s="6"/>
      <c r="CH2682" s="6"/>
      <c r="CI2682" s="6"/>
      <c r="CJ2682" s="6"/>
      <c r="CK2682" s="6"/>
      <c r="CL2682" s="6"/>
      <c r="CM2682" s="6"/>
      <c r="CN2682" s="6"/>
      <c r="CO2682" s="6"/>
      <c r="CP2682" s="6"/>
      <c r="CQ2682" s="6"/>
      <c r="CR2682" s="6"/>
      <c r="CS2682" s="6"/>
      <c r="CT2682" s="6"/>
      <c r="CU2682" s="6"/>
      <c r="CV2682" s="6"/>
      <c r="CW2682" s="6"/>
      <c r="CX2682" s="6"/>
      <c r="CY2682" s="6"/>
      <c r="CZ2682" s="6"/>
      <c r="DA2682" s="6"/>
      <c r="DB2682" s="6"/>
      <c r="DC2682" s="6"/>
      <c r="DD2682" s="6"/>
      <c r="DE2682" s="6"/>
      <c r="DF2682" s="6"/>
      <c r="DG2682" s="6"/>
      <c r="DH2682" s="6"/>
      <c r="DI2682" s="6"/>
      <c r="DJ2682" s="6"/>
      <c r="DK2682" s="6"/>
      <c r="DL2682" s="6"/>
      <c r="DM2682" s="6"/>
      <c r="DN2682" s="6"/>
      <c r="DO2682" s="6"/>
      <c r="DP2682" s="6"/>
      <c r="DQ2682" s="6"/>
      <c r="DR2682" s="6"/>
      <c r="DS2682" s="6"/>
      <c r="DT2682" s="6"/>
      <c r="DU2682" s="6"/>
      <c r="DV2682" s="6"/>
      <c r="DW2682" s="6"/>
      <c r="DX2682" s="6"/>
      <c r="DY2682" s="6"/>
      <c r="DZ2682" s="6"/>
      <c r="EA2682" s="6"/>
      <c r="EB2682" s="6"/>
      <c r="EC2682" s="6"/>
      <c r="ED2682" s="6"/>
      <c r="EE2682" s="6"/>
      <c r="EF2682" s="6"/>
      <c r="EG2682" s="6"/>
      <c r="EH2682" s="6"/>
      <c r="EI2682" s="6"/>
      <c r="EJ2682" s="6"/>
      <c r="EK2682" s="6"/>
      <c r="EL2682" s="6"/>
      <c r="EM2682" s="6"/>
      <c r="EN2682" s="6"/>
      <c r="EO2682" s="6"/>
      <c r="EP2682" s="6"/>
      <c r="EQ2682" s="6"/>
      <c r="ER2682" s="6"/>
      <c r="ES2682" s="6"/>
      <c r="ET2682" s="6"/>
      <c r="EU2682" s="6"/>
      <c r="EV2682" s="6"/>
      <c r="EW2682" s="6"/>
      <c r="EX2682" s="6"/>
      <c r="EY2682" s="6"/>
      <c r="EZ2682" s="6"/>
      <c r="FA2682" s="6"/>
      <c r="FB2682" s="6"/>
      <c r="FC2682" s="6"/>
      <c r="FD2682" s="6"/>
      <c r="FE2682" s="6"/>
      <c r="FF2682" s="6"/>
      <c r="FG2682" s="6"/>
      <c r="FH2682" s="6"/>
      <c r="FI2682" s="6"/>
      <c r="FJ2682" s="6"/>
      <c r="FK2682" s="6"/>
      <c r="FL2682" s="6"/>
      <c r="FM2682" s="6"/>
      <c r="FN2682" s="6"/>
      <c r="FO2682" s="6"/>
      <c r="FP2682" s="6"/>
      <c r="FQ2682" s="6"/>
      <c r="FR2682" s="6"/>
      <c r="FS2682" s="6"/>
      <c r="FT2682" s="6"/>
      <c r="FU2682" s="6"/>
      <c r="FV2682" s="6"/>
      <c r="FW2682" s="6"/>
      <c r="FX2682" s="6"/>
      <c r="FY2682" s="6"/>
      <c r="FZ2682" s="6"/>
      <c r="GA2682" s="6"/>
      <c r="GB2682" s="6"/>
      <c r="GC2682" s="6"/>
      <c r="GD2682" s="6"/>
      <c r="GE2682" s="6"/>
      <c r="GF2682" s="6"/>
      <c r="GG2682" s="6"/>
      <c r="GH2682" s="6"/>
      <c r="GI2682" s="6"/>
      <c r="GJ2682" s="6"/>
      <c r="GK2682" s="6"/>
      <c r="GL2682" s="6"/>
      <c r="GM2682" s="6"/>
      <c r="GN2682" s="6"/>
      <c r="GO2682" s="6"/>
      <c r="GP2682" s="6"/>
      <c r="GQ2682" s="6"/>
      <c r="GR2682" s="6"/>
      <c r="GS2682" s="6"/>
      <c r="GT2682" s="6"/>
      <c r="GU2682" s="6"/>
      <c r="GV2682" s="6"/>
      <c r="GW2682" s="6"/>
      <c r="GX2682" s="6"/>
      <c r="GY2682" s="6"/>
      <c r="GZ2682" s="6"/>
      <c r="HA2682" s="6"/>
      <c r="HB2682" s="6"/>
      <c r="HC2682" s="6"/>
      <c r="HD2682" s="6"/>
      <c r="HE2682" s="6"/>
      <c r="HF2682" s="6"/>
      <c r="HG2682" s="6"/>
      <c r="HH2682" s="6"/>
      <c r="HI2682" s="6"/>
      <c r="HJ2682" s="6"/>
      <c r="HK2682" s="6"/>
      <c r="HL2682" s="6"/>
      <c r="HM2682" s="6"/>
      <c r="HN2682" s="6"/>
      <c r="HO2682" s="6"/>
      <c r="HP2682" s="6"/>
      <c r="HQ2682" s="6"/>
      <c r="HR2682" s="6"/>
      <c r="HS2682" s="6"/>
      <c r="HT2682" s="6"/>
      <c r="HU2682" s="6"/>
      <c r="HV2682" s="6"/>
      <c r="HW2682" s="6"/>
      <c r="HX2682" s="6"/>
      <c r="HY2682" s="6"/>
      <c r="HZ2682" s="6"/>
      <c r="IA2682" s="6"/>
      <c r="IB2682" s="6"/>
      <c r="IC2682" s="6"/>
      <c r="ID2682" s="6"/>
      <c r="IE2682" s="6"/>
      <c r="IF2682" s="6"/>
      <c r="IG2682" s="6"/>
      <c r="IH2682" s="6"/>
      <c r="II2682" s="6"/>
      <c r="IJ2682" s="6"/>
      <c r="IK2682" s="6"/>
      <c r="IL2682" s="6"/>
      <c r="IM2682" s="6"/>
      <c r="IN2682" s="6"/>
      <c r="IO2682" s="6"/>
      <c r="IP2682" s="6"/>
      <c r="IQ2682" s="6"/>
      <c r="IR2682" s="6"/>
      <c r="IS2682" s="6"/>
      <c r="IT2682" s="6"/>
      <c r="IU2682" s="6"/>
      <c r="IV2682" s="6"/>
      <c r="IW2682" s="6"/>
      <c r="IX2682" s="6"/>
      <c r="IY2682" s="6"/>
      <c r="IZ2682" s="6"/>
      <c r="JA2682" s="6"/>
      <c r="JB2682" s="6"/>
      <c r="JC2682" s="6"/>
      <c r="JD2682" s="6"/>
      <c r="JE2682" s="6"/>
      <c r="JF2682" s="6"/>
      <c r="JG2682" s="6"/>
      <c r="JH2682" s="6"/>
      <c r="JI2682" s="6"/>
      <c r="JJ2682" s="6"/>
      <c r="JK2682" s="6"/>
      <c r="JL2682" s="6"/>
      <c r="JM2682" s="6"/>
    </row>
    <row r="2683" spans="1:273" s="49" customFormat="1" ht="20" customHeight="1">
      <c r="B2683" s="102" t="s">
        <v>2497</v>
      </c>
      <c r="C2683" s="103">
        <v>20182</v>
      </c>
      <c r="D2683" s="104">
        <v>2018</v>
      </c>
      <c r="E2683" s="67" t="s">
        <v>2453</v>
      </c>
      <c r="F2683" s="144"/>
      <c r="G2683" s="358"/>
      <c r="H2683" s="69" t="s">
        <v>2498</v>
      </c>
      <c r="I2683" s="70" t="s">
        <v>37</v>
      </c>
      <c r="J2683" s="92">
        <v>6</v>
      </c>
      <c r="K2683" s="199">
        <v>100000</v>
      </c>
      <c r="L2683" s="70" t="s">
        <v>2482</v>
      </c>
      <c r="M2683" s="70" t="s">
        <v>385</v>
      </c>
      <c r="N2683" s="215">
        <v>10</v>
      </c>
      <c r="O2683" s="91">
        <v>1</v>
      </c>
      <c r="P2683" s="91">
        <v>2</v>
      </c>
      <c r="Q2683" s="69" t="s">
        <v>47</v>
      </c>
      <c r="R2683" s="70" t="s">
        <v>489</v>
      </c>
      <c r="S2683" s="37"/>
      <c r="T2683" s="37"/>
      <c r="U2683" s="37"/>
      <c r="V2683" s="37"/>
      <c r="W2683" s="37"/>
      <c r="X2683" s="37"/>
      <c r="Y2683" s="37"/>
      <c r="Z2683" s="37"/>
      <c r="AA2683" s="37"/>
      <c r="AB2683" s="37"/>
      <c r="AC2683" s="37"/>
      <c r="AD2683" s="37"/>
      <c r="AE2683" s="37"/>
      <c r="AF2683" s="6"/>
      <c r="AG2683" s="6"/>
      <c r="AH2683" s="6"/>
      <c r="AI2683" s="6"/>
      <c r="AJ2683" s="6"/>
      <c r="AK2683" s="6"/>
      <c r="AL2683" s="6"/>
      <c r="AM2683" s="6"/>
      <c r="AN2683" s="6"/>
      <c r="AO2683" s="6"/>
      <c r="AP2683" s="6"/>
      <c r="AQ2683" s="6"/>
      <c r="AR2683" s="6"/>
      <c r="AS2683" s="6"/>
      <c r="AT2683" s="6"/>
      <c r="AU2683" s="6"/>
      <c r="AV2683" s="6"/>
      <c r="AW2683" s="6"/>
      <c r="AX2683" s="6"/>
      <c r="AY2683" s="6"/>
      <c r="AZ2683" s="6"/>
      <c r="BA2683" s="6"/>
      <c r="BB2683" s="6"/>
      <c r="BC2683" s="6"/>
      <c r="BD2683" s="6"/>
      <c r="BE2683" s="6"/>
      <c r="BF2683" s="6"/>
      <c r="BG2683" s="6"/>
      <c r="BH2683" s="6"/>
      <c r="BI2683" s="6"/>
      <c r="BJ2683" s="6"/>
      <c r="BK2683" s="6"/>
      <c r="BL2683" s="6"/>
      <c r="BM2683" s="6"/>
      <c r="BN2683" s="6"/>
      <c r="BO2683" s="6"/>
      <c r="BP2683" s="6"/>
      <c r="BQ2683" s="6"/>
      <c r="BR2683" s="6"/>
      <c r="BS2683" s="6"/>
      <c r="BT2683" s="6"/>
      <c r="BU2683" s="6"/>
      <c r="BV2683" s="6"/>
      <c r="BW2683" s="6"/>
      <c r="BX2683" s="6"/>
      <c r="BY2683" s="6"/>
      <c r="BZ2683" s="6"/>
      <c r="CA2683" s="6"/>
      <c r="CB2683" s="6"/>
      <c r="CC2683" s="6"/>
      <c r="CD2683" s="6"/>
      <c r="CE2683" s="6"/>
      <c r="CF2683" s="6"/>
      <c r="CG2683" s="6"/>
      <c r="CH2683" s="6"/>
      <c r="CI2683" s="6"/>
      <c r="CJ2683" s="6"/>
      <c r="CK2683" s="6"/>
      <c r="CL2683" s="6"/>
      <c r="CM2683" s="6"/>
      <c r="CN2683" s="6"/>
      <c r="CO2683" s="6"/>
      <c r="CP2683" s="6"/>
      <c r="CQ2683" s="6"/>
      <c r="CR2683" s="6"/>
      <c r="CS2683" s="6"/>
      <c r="CT2683" s="6"/>
      <c r="CU2683" s="6"/>
      <c r="CV2683" s="6"/>
      <c r="CW2683" s="6"/>
      <c r="CX2683" s="6"/>
      <c r="CY2683" s="6"/>
      <c r="CZ2683" s="6"/>
      <c r="DA2683" s="6"/>
      <c r="DB2683" s="6"/>
      <c r="DC2683" s="6"/>
      <c r="DD2683" s="6"/>
      <c r="DE2683" s="6"/>
      <c r="DF2683" s="6"/>
      <c r="DG2683" s="6"/>
      <c r="DH2683" s="6"/>
      <c r="DI2683" s="6"/>
      <c r="DJ2683" s="6"/>
      <c r="DK2683" s="6"/>
      <c r="DL2683" s="6"/>
      <c r="DM2683" s="6"/>
      <c r="DN2683" s="6"/>
      <c r="DO2683" s="6"/>
      <c r="DP2683" s="6"/>
      <c r="DQ2683" s="6"/>
      <c r="DR2683" s="6"/>
      <c r="DS2683" s="6"/>
      <c r="DT2683" s="6"/>
      <c r="DU2683" s="6"/>
      <c r="DV2683" s="6"/>
      <c r="DW2683" s="6"/>
      <c r="DX2683" s="6"/>
      <c r="DY2683" s="6"/>
      <c r="DZ2683" s="6"/>
      <c r="EA2683" s="6"/>
      <c r="EB2683" s="6"/>
      <c r="EC2683" s="6"/>
      <c r="ED2683" s="6"/>
      <c r="EE2683" s="6"/>
      <c r="EF2683" s="6"/>
      <c r="EG2683" s="6"/>
      <c r="EH2683" s="6"/>
      <c r="EI2683" s="6"/>
      <c r="EJ2683" s="6"/>
      <c r="EK2683" s="6"/>
      <c r="EL2683" s="6"/>
      <c r="EM2683" s="6"/>
      <c r="EN2683" s="6"/>
      <c r="EO2683" s="6"/>
      <c r="EP2683" s="6"/>
      <c r="EQ2683" s="6"/>
      <c r="ER2683" s="6"/>
      <c r="ES2683" s="6"/>
      <c r="ET2683" s="6"/>
      <c r="EU2683" s="6"/>
      <c r="EV2683" s="6"/>
      <c r="EW2683" s="6"/>
      <c r="EX2683" s="6"/>
      <c r="EY2683" s="6"/>
      <c r="EZ2683" s="6"/>
      <c r="FA2683" s="6"/>
      <c r="FB2683" s="6"/>
      <c r="FC2683" s="6"/>
      <c r="FD2683" s="6"/>
      <c r="FE2683" s="6"/>
      <c r="FF2683" s="6"/>
      <c r="FG2683" s="6"/>
      <c r="FH2683" s="6"/>
      <c r="FI2683" s="6"/>
      <c r="FJ2683" s="6"/>
      <c r="FK2683" s="6"/>
      <c r="FL2683" s="6"/>
      <c r="FM2683" s="6"/>
      <c r="FN2683" s="6"/>
      <c r="FO2683" s="6"/>
      <c r="FP2683" s="6"/>
      <c r="FQ2683" s="6"/>
      <c r="FR2683" s="6"/>
      <c r="FS2683" s="6"/>
      <c r="FT2683" s="6"/>
      <c r="FU2683" s="6"/>
      <c r="FV2683" s="6"/>
      <c r="FW2683" s="6"/>
      <c r="FX2683" s="6"/>
      <c r="FY2683" s="6"/>
      <c r="FZ2683" s="6"/>
      <c r="GA2683" s="6"/>
      <c r="GB2683" s="6"/>
      <c r="GC2683" s="6"/>
      <c r="GD2683" s="6"/>
      <c r="GE2683" s="6"/>
      <c r="GF2683" s="6"/>
      <c r="GG2683" s="6"/>
      <c r="GH2683" s="6"/>
      <c r="GI2683" s="6"/>
      <c r="GJ2683" s="6"/>
      <c r="GK2683" s="6"/>
      <c r="GL2683" s="6"/>
      <c r="GM2683" s="6"/>
      <c r="GN2683" s="6"/>
      <c r="GO2683" s="6"/>
      <c r="GP2683" s="6"/>
      <c r="GQ2683" s="6"/>
      <c r="GR2683" s="6"/>
      <c r="GS2683" s="6"/>
      <c r="GT2683" s="6"/>
      <c r="GU2683" s="6"/>
      <c r="GV2683" s="6"/>
      <c r="GW2683" s="6"/>
      <c r="GX2683" s="6"/>
      <c r="GY2683" s="6"/>
      <c r="GZ2683" s="6"/>
      <c r="HA2683" s="6"/>
      <c r="HB2683" s="6"/>
      <c r="HC2683" s="6"/>
      <c r="HD2683" s="6"/>
      <c r="HE2683" s="6"/>
      <c r="HF2683" s="6"/>
      <c r="HG2683" s="6"/>
      <c r="HH2683" s="6"/>
      <c r="HI2683" s="6"/>
      <c r="HJ2683" s="6"/>
      <c r="HK2683" s="6"/>
      <c r="HL2683" s="6"/>
      <c r="HM2683" s="6"/>
      <c r="HN2683" s="6"/>
      <c r="HO2683" s="6"/>
      <c r="HP2683" s="6"/>
      <c r="HQ2683" s="6"/>
      <c r="HR2683" s="6"/>
      <c r="HS2683" s="6"/>
      <c r="HT2683" s="6"/>
      <c r="HU2683" s="6"/>
      <c r="HV2683" s="6"/>
      <c r="HW2683" s="6"/>
      <c r="HX2683" s="6"/>
      <c r="HY2683" s="6"/>
      <c r="HZ2683" s="6"/>
      <c r="IA2683" s="6"/>
      <c r="IB2683" s="6"/>
      <c r="IC2683" s="6"/>
      <c r="ID2683" s="6"/>
      <c r="IE2683" s="6"/>
      <c r="IF2683" s="6"/>
      <c r="IG2683" s="6"/>
      <c r="IH2683" s="6"/>
      <c r="II2683" s="6"/>
      <c r="IJ2683" s="6"/>
      <c r="IK2683" s="6"/>
      <c r="IL2683" s="6"/>
      <c r="IM2683" s="6"/>
      <c r="IN2683" s="6"/>
      <c r="IO2683" s="6"/>
      <c r="IP2683" s="6"/>
      <c r="IQ2683" s="6"/>
      <c r="IR2683" s="6"/>
      <c r="IS2683" s="6"/>
      <c r="IT2683" s="6"/>
      <c r="IU2683" s="6"/>
      <c r="IV2683" s="6"/>
      <c r="IW2683" s="6"/>
      <c r="IX2683" s="6"/>
      <c r="IY2683" s="6"/>
      <c r="IZ2683" s="6"/>
      <c r="JA2683" s="6"/>
      <c r="JB2683" s="6"/>
      <c r="JC2683" s="6"/>
      <c r="JD2683" s="6"/>
      <c r="JE2683" s="6"/>
      <c r="JF2683" s="6"/>
      <c r="JG2683" s="6"/>
      <c r="JH2683" s="6"/>
      <c r="JI2683" s="6"/>
      <c r="JJ2683" s="6"/>
      <c r="JK2683" s="6"/>
      <c r="JL2683" s="6"/>
      <c r="JM2683" s="6"/>
    </row>
    <row r="2684" spans="1:273" s="50" customFormat="1" ht="20" customHeight="1">
      <c r="A2684" s="49"/>
      <c r="B2684" s="102" t="s">
        <v>2487</v>
      </c>
      <c r="C2684" s="103">
        <v>20182</v>
      </c>
      <c r="D2684" s="104">
        <v>2018</v>
      </c>
      <c r="E2684" s="67" t="s">
        <v>2453</v>
      </c>
      <c r="F2684" s="144"/>
      <c r="G2684" s="358"/>
      <c r="H2684" s="69" t="s">
        <v>2488</v>
      </c>
      <c r="I2684" s="70" t="s">
        <v>37</v>
      </c>
      <c r="J2684" s="92">
        <v>3</v>
      </c>
      <c r="K2684" s="199">
        <v>100000</v>
      </c>
      <c r="L2684" s="70" t="s">
        <v>2482</v>
      </c>
      <c r="M2684" s="70" t="s">
        <v>385</v>
      </c>
      <c r="N2684" s="215">
        <v>10</v>
      </c>
      <c r="O2684" s="91">
        <v>1</v>
      </c>
      <c r="P2684" s="91">
        <v>2</v>
      </c>
      <c r="Q2684" s="69" t="s">
        <v>47</v>
      </c>
      <c r="R2684" s="70" t="s">
        <v>489</v>
      </c>
      <c r="S2684" s="37"/>
      <c r="T2684" s="37"/>
      <c r="U2684" s="37"/>
      <c r="V2684" s="37"/>
      <c r="W2684" s="37"/>
      <c r="X2684" s="37"/>
      <c r="Y2684" s="37"/>
      <c r="Z2684" s="37"/>
      <c r="AA2684" s="37"/>
      <c r="AB2684" s="37"/>
      <c r="AC2684" s="37"/>
      <c r="AD2684" s="37"/>
      <c r="AE2684" s="37"/>
      <c r="AF2684" s="37"/>
      <c r="AG2684" s="37"/>
      <c r="AH2684" s="37"/>
      <c r="AI2684" s="37"/>
      <c r="AJ2684" s="37"/>
      <c r="AK2684" s="37"/>
      <c r="AL2684" s="37"/>
      <c r="AM2684" s="37"/>
      <c r="AN2684" s="37"/>
      <c r="AO2684" s="37"/>
      <c r="AP2684" s="37"/>
      <c r="AQ2684" s="37"/>
      <c r="AR2684" s="37"/>
      <c r="AS2684" s="37"/>
      <c r="AT2684" s="37"/>
      <c r="AU2684" s="37"/>
      <c r="AV2684" s="37"/>
      <c r="AW2684" s="37"/>
      <c r="AX2684" s="37"/>
      <c r="AY2684" s="37"/>
      <c r="AZ2684" s="37"/>
      <c r="BA2684" s="37"/>
      <c r="BB2684" s="37"/>
      <c r="BC2684" s="37"/>
      <c r="BD2684" s="37"/>
      <c r="BE2684" s="37"/>
      <c r="BF2684" s="37"/>
      <c r="BG2684" s="37"/>
      <c r="BH2684" s="37"/>
      <c r="BI2684" s="37"/>
      <c r="BJ2684" s="37"/>
      <c r="BK2684" s="37"/>
      <c r="BL2684" s="37"/>
      <c r="BM2684" s="37"/>
      <c r="BN2684" s="37"/>
      <c r="BO2684" s="37"/>
      <c r="BP2684" s="37"/>
      <c r="BQ2684" s="37"/>
      <c r="BR2684" s="37"/>
      <c r="BS2684" s="37"/>
      <c r="BT2684" s="37"/>
      <c r="BU2684" s="37"/>
      <c r="BV2684" s="37"/>
      <c r="BW2684" s="37"/>
      <c r="BX2684" s="37"/>
      <c r="BY2684" s="37"/>
      <c r="BZ2684" s="37"/>
      <c r="CA2684" s="37"/>
      <c r="CB2684" s="37"/>
      <c r="CC2684" s="37"/>
      <c r="CD2684" s="37"/>
      <c r="CE2684" s="37"/>
      <c r="CF2684" s="37"/>
      <c r="CG2684" s="37"/>
      <c r="CH2684" s="37"/>
      <c r="CI2684" s="37"/>
      <c r="CJ2684" s="37"/>
      <c r="CK2684" s="37"/>
      <c r="CL2684" s="37"/>
      <c r="CM2684" s="37"/>
      <c r="CN2684" s="37"/>
      <c r="CO2684" s="37"/>
      <c r="CP2684" s="37"/>
      <c r="CQ2684" s="37"/>
      <c r="CR2684" s="37"/>
      <c r="CS2684" s="37"/>
      <c r="CT2684" s="37"/>
      <c r="CU2684" s="37"/>
      <c r="CV2684" s="37"/>
      <c r="CW2684" s="37"/>
      <c r="CX2684" s="37"/>
      <c r="CY2684" s="37"/>
      <c r="CZ2684" s="37"/>
      <c r="DA2684" s="37"/>
      <c r="DB2684" s="37"/>
      <c r="DC2684" s="37"/>
      <c r="DD2684" s="37"/>
      <c r="DE2684" s="37"/>
      <c r="DF2684" s="37"/>
      <c r="DG2684" s="37"/>
      <c r="DH2684" s="37"/>
      <c r="DI2684" s="37"/>
      <c r="DJ2684" s="37"/>
      <c r="DK2684" s="37"/>
      <c r="DL2684" s="37"/>
      <c r="DM2684" s="37"/>
      <c r="DN2684" s="37"/>
      <c r="DO2684" s="37"/>
      <c r="DP2684" s="37"/>
      <c r="DQ2684" s="37"/>
      <c r="DR2684" s="37"/>
      <c r="DS2684" s="37"/>
      <c r="DT2684" s="37"/>
      <c r="DU2684" s="37"/>
      <c r="DV2684" s="37"/>
      <c r="DW2684" s="37"/>
      <c r="DX2684" s="37"/>
      <c r="DY2684" s="37"/>
      <c r="DZ2684" s="37"/>
      <c r="EA2684" s="37"/>
      <c r="EB2684" s="37"/>
      <c r="EC2684" s="37"/>
      <c r="ED2684" s="37"/>
      <c r="EE2684" s="37"/>
      <c r="EF2684" s="37"/>
      <c r="EG2684" s="37"/>
      <c r="EH2684" s="37"/>
      <c r="EI2684" s="37"/>
      <c r="EJ2684" s="37"/>
      <c r="EK2684" s="37"/>
      <c r="EL2684" s="37"/>
      <c r="EM2684" s="37"/>
      <c r="EN2684" s="37"/>
      <c r="EO2684" s="37"/>
      <c r="EP2684" s="37"/>
      <c r="EQ2684" s="37"/>
      <c r="ER2684" s="37"/>
      <c r="ES2684" s="37"/>
      <c r="ET2684" s="37"/>
      <c r="EU2684" s="37"/>
      <c r="EV2684" s="37"/>
      <c r="EW2684" s="37"/>
      <c r="EX2684" s="37"/>
      <c r="EY2684" s="37"/>
      <c r="EZ2684" s="37"/>
      <c r="FA2684" s="37"/>
      <c r="FB2684" s="37"/>
      <c r="FC2684" s="37"/>
      <c r="FD2684" s="37"/>
      <c r="FE2684" s="37"/>
      <c r="FF2684" s="37"/>
      <c r="FG2684" s="37"/>
      <c r="FH2684" s="37"/>
      <c r="FI2684" s="37"/>
      <c r="FJ2684" s="37"/>
      <c r="FK2684" s="37"/>
      <c r="FL2684" s="37"/>
      <c r="FM2684" s="37"/>
      <c r="FN2684" s="37"/>
      <c r="FO2684" s="37"/>
      <c r="FP2684" s="37"/>
      <c r="FQ2684" s="37"/>
      <c r="FR2684" s="37"/>
      <c r="FS2684" s="37"/>
      <c r="FT2684" s="37"/>
      <c r="FU2684" s="37"/>
      <c r="FV2684" s="37"/>
      <c r="FW2684" s="37"/>
      <c r="FX2684" s="37"/>
      <c r="FY2684" s="37"/>
      <c r="FZ2684" s="37"/>
      <c r="GA2684" s="37"/>
      <c r="GB2684" s="37"/>
      <c r="GC2684" s="37"/>
      <c r="GD2684" s="37"/>
      <c r="GE2684" s="37"/>
      <c r="GF2684" s="37"/>
      <c r="GG2684" s="37"/>
      <c r="GH2684" s="37"/>
      <c r="GI2684" s="37"/>
      <c r="GJ2684" s="37"/>
      <c r="GK2684" s="37"/>
      <c r="GL2684" s="37"/>
      <c r="GM2684" s="37"/>
      <c r="GN2684" s="37"/>
      <c r="GO2684" s="37"/>
      <c r="GP2684" s="37"/>
      <c r="GQ2684" s="37"/>
      <c r="GR2684" s="37"/>
      <c r="GS2684" s="37"/>
      <c r="GT2684" s="37"/>
      <c r="GU2684" s="37"/>
      <c r="GV2684" s="37"/>
      <c r="GW2684" s="37"/>
      <c r="GX2684" s="37"/>
      <c r="GY2684" s="37"/>
      <c r="GZ2684" s="37"/>
      <c r="HA2684" s="37"/>
      <c r="HB2684" s="37"/>
      <c r="HC2684" s="37"/>
      <c r="HD2684" s="37"/>
      <c r="HE2684" s="37"/>
      <c r="HF2684" s="37"/>
      <c r="HG2684" s="37"/>
      <c r="HH2684" s="37"/>
      <c r="HI2684" s="37"/>
      <c r="HJ2684" s="37"/>
      <c r="HK2684" s="37"/>
      <c r="HL2684" s="37"/>
      <c r="HM2684" s="37"/>
      <c r="HN2684" s="37"/>
      <c r="HO2684" s="37"/>
      <c r="HP2684" s="37"/>
      <c r="HQ2684" s="37"/>
      <c r="HR2684" s="37"/>
      <c r="HS2684" s="37"/>
      <c r="HT2684" s="37"/>
      <c r="HU2684" s="37"/>
      <c r="HV2684" s="37"/>
      <c r="HW2684" s="37"/>
      <c r="HX2684" s="37"/>
      <c r="HY2684" s="37"/>
      <c r="HZ2684" s="37"/>
      <c r="IA2684" s="37"/>
      <c r="IB2684" s="37"/>
      <c r="IC2684" s="37"/>
      <c r="ID2684" s="37"/>
      <c r="IE2684" s="37"/>
      <c r="IF2684" s="37"/>
      <c r="IG2684" s="37"/>
      <c r="IH2684" s="37"/>
      <c r="II2684" s="37"/>
      <c r="IJ2684" s="37"/>
      <c r="IK2684" s="37"/>
      <c r="IL2684" s="37"/>
      <c r="IM2684" s="37"/>
      <c r="IN2684" s="37"/>
      <c r="IO2684" s="37"/>
      <c r="IP2684" s="37"/>
      <c r="IQ2684" s="37"/>
      <c r="IR2684" s="37"/>
      <c r="IS2684" s="37"/>
      <c r="IT2684" s="37"/>
      <c r="IU2684" s="37"/>
      <c r="IV2684" s="37"/>
      <c r="IW2684" s="37"/>
      <c r="IX2684" s="37"/>
      <c r="IY2684" s="37"/>
      <c r="IZ2684" s="37"/>
      <c r="JA2684" s="37"/>
      <c r="JB2684" s="37"/>
      <c r="JC2684" s="37"/>
      <c r="JD2684" s="37"/>
      <c r="JE2684" s="37"/>
      <c r="JF2684" s="37"/>
      <c r="JG2684" s="37"/>
      <c r="JH2684" s="37"/>
      <c r="JI2684" s="37"/>
      <c r="JJ2684" s="37"/>
      <c r="JK2684" s="37"/>
      <c r="JL2684" s="37"/>
      <c r="JM2684" s="37"/>
    </row>
    <row r="2685" spans="1:273" s="49" customFormat="1" ht="20" customHeight="1">
      <c r="B2685" s="120" t="s">
        <v>5270</v>
      </c>
      <c r="C2685" s="113">
        <v>20192</v>
      </c>
      <c r="D2685" s="104">
        <v>2019</v>
      </c>
      <c r="E2685" s="66" t="s">
        <v>2453</v>
      </c>
      <c r="F2685" s="145"/>
      <c r="G2685" s="358"/>
      <c r="H2685" s="68" t="s">
        <v>5271</v>
      </c>
      <c r="I2685" s="68" t="s">
        <v>37</v>
      </c>
      <c r="J2685" s="92">
        <v>8</v>
      </c>
      <c r="K2685" s="200">
        <v>120498</v>
      </c>
      <c r="L2685" s="68" t="s">
        <v>2817</v>
      </c>
      <c r="M2685" s="68" t="s">
        <v>385</v>
      </c>
      <c r="N2685" s="215">
        <v>10</v>
      </c>
      <c r="O2685" s="89">
        <v>1</v>
      </c>
      <c r="P2685" s="89">
        <v>2</v>
      </c>
      <c r="Q2685" s="68" t="s">
        <v>47</v>
      </c>
      <c r="R2685" s="68" t="s">
        <v>193</v>
      </c>
      <c r="S2685" s="6"/>
      <c r="T2685" s="6"/>
      <c r="U2685" s="6"/>
      <c r="V2685" s="6"/>
      <c r="W2685" s="6"/>
      <c r="X2685" s="6"/>
      <c r="Y2685" s="6"/>
      <c r="Z2685" s="6"/>
      <c r="AA2685" s="6"/>
      <c r="AB2685" s="6"/>
      <c r="AC2685" s="6"/>
      <c r="AD2685" s="6"/>
      <c r="AE2685" s="6"/>
      <c r="AF2685" s="37"/>
      <c r="AG2685" s="37"/>
      <c r="AH2685" s="37"/>
      <c r="AI2685" s="37"/>
      <c r="AJ2685" s="37"/>
      <c r="AK2685" s="37"/>
      <c r="AL2685" s="37"/>
      <c r="AM2685" s="37"/>
      <c r="AN2685" s="37"/>
      <c r="AO2685" s="37"/>
      <c r="AP2685" s="37"/>
      <c r="AQ2685" s="37"/>
      <c r="AR2685" s="37"/>
      <c r="AS2685" s="37"/>
      <c r="AT2685" s="37"/>
      <c r="AU2685" s="37"/>
      <c r="AV2685" s="37"/>
      <c r="AW2685" s="37"/>
      <c r="AX2685" s="37"/>
      <c r="AY2685" s="37"/>
      <c r="AZ2685" s="37"/>
      <c r="BA2685" s="37"/>
      <c r="BB2685" s="37"/>
      <c r="BC2685" s="37"/>
      <c r="BD2685" s="37"/>
      <c r="BE2685" s="37"/>
      <c r="BF2685" s="37"/>
      <c r="BG2685" s="37"/>
      <c r="BH2685" s="37"/>
      <c r="BI2685" s="37"/>
      <c r="BJ2685" s="37"/>
      <c r="BK2685" s="37"/>
      <c r="BL2685" s="37"/>
      <c r="BM2685" s="37"/>
      <c r="BN2685" s="37"/>
      <c r="BO2685" s="37"/>
      <c r="BP2685" s="37"/>
      <c r="BQ2685" s="37"/>
      <c r="BR2685" s="37"/>
      <c r="BS2685" s="37"/>
      <c r="BT2685" s="37"/>
      <c r="BU2685" s="37"/>
      <c r="BV2685" s="37"/>
      <c r="BW2685" s="37"/>
      <c r="BX2685" s="37"/>
      <c r="BY2685" s="37"/>
      <c r="BZ2685" s="37"/>
      <c r="CA2685" s="37"/>
      <c r="CB2685" s="37"/>
      <c r="CC2685" s="37"/>
      <c r="CD2685" s="37"/>
      <c r="CE2685" s="37"/>
      <c r="CF2685" s="37"/>
      <c r="CG2685" s="37"/>
      <c r="CH2685" s="37"/>
      <c r="CI2685" s="37"/>
      <c r="CJ2685" s="37"/>
      <c r="CK2685" s="37"/>
      <c r="CL2685" s="37"/>
      <c r="CM2685" s="37"/>
      <c r="CN2685" s="37"/>
      <c r="CO2685" s="37"/>
      <c r="CP2685" s="37"/>
      <c r="CQ2685" s="37"/>
      <c r="CR2685" s="37"/>
      <c r="CS2685" s="37"/>
      <c r="CT2685" s="37"/>
      <c r="CU2685" s="37"/>
      <c r="CV2685" s="37"/>
      <c r="CW2685" s="37"/>
      <c r="CX2685" s="37"/>
      <c r="CY2685" s="37"/>
      <c r="CZ2685" s="37"/>
      <c r="DA2685" s="37"/>
      <c r="DB2685" s="37"/>
      <c r="DC2685" s="37"/>
      <c r="DD2685" s="37"/>
      <c r="DE2685" s="37"/>
      <c r="DF2685" s="37"/>
      <c r="DG2685" s="37"/>
      <c r="DH2685" s="37"/>
      <c r="DI2685" s="37"/>
      <c r="DJ2685" s="37"/>
      <c r="DK2685" s="37"/>
      <c r="DL2685" s="37"/>
      <c r="DM2685" s="37"/>
      <c r="DN2685" s="37"/>
      <c r="DO2685" s="37"/>
      <c r="DP2685" s="37"/>
      <c r="DQ2685" s="37"/>
      <c r="DR2685" s="37"/>
      <c r="DS2685" s="37"/>
      <c r="DT2685" s="37"/>
      <c r="DU2685" s="37"/>
      <c r="DV2685" s="37"/>
      <c r="DW2685" s="37"/>
      <c r="DX2685" s="37"/>
      <c r="DY2685" s="37"/>
      <c r="DZ2685" s="37"/>
      <c r="EA2685" s="37"/>
      <c r="EB2685" s="37"/>
      <c r="EC2685" s="37"/>
      <c r="ED2685" s="37"/>
      <c r="EE2685" s="37"/>
      <c r="EF2685" s="37"/>
      <c r="EG2685" s="37"/>
      <c r="EH2685" s="37"/>
      <c r="EI2685" s="37"/>
      <c r="EJ2685" s="37"/>
      <c r="EK2685" s="37"/>
      <c r="EL2685" s="37"/>
      <c r="EM2685" s="37"/>
      <c r="EN2685" s="37"/>
      <c r="EO2685" s="37"/>
      <c r="EP2685" s="37"/>
      <c r="EQ2685" s="37"/>
      <c r="ER2685" s="37"/>
      <c r="ES2685" s="37"/>
      <c r="ET2685" s="37"/>
      <c r="EU2685" s="37"/>
      <c r="EV2685" s="37"/>
      <c r="EW2685" s="37"/>
      <c r="EX2685" s="37"/>
      <c r="EY2685" s="37"/>
      <c r="EZ2685" s="37"/>
      <c r="FA2685" s="37"/>
      <c r="FB2685" s="37"/>
      <c r="FC2685" s="37"/>
      <c r="FD2685" s="37"/>
      <c r="FE2685" s="37"/>
      <c r="FF2685" s="37"/>
      <c r="FG2685" s="37"/>
      <c r="FH2685" s="37"/>
      <c r="FI2685" s="37"/>
      <c r="FJ2685" s="37"/>
      <c r="FK2685" s="37"/>
      <c r="FL2685" s="37"/>
      <c r="FM2685" s="37"/>
      <c r="FN2685" s="37"/>
      <c r="FO2685" s="37"/>
      <c r="FP2685" s="37"/>
      <c r="FQ2685" s="37"/>
      <c r="FR2685" s="37"/>
      <c r="FS2685" s="37"/>
      <c r="FT2685" s="37"/>
      <c r="FU2685" s="37"/>
      <c r="FV2685" s="37"/>
      <c r="FW2685" s="37"/>
      <c r="FX2685" s="37"/>
      <c r="FY2685" s="37"/>
      <c r="FZ2685" s="37"/>
      <c r="GA2685" s="37"/>
      <c r="GB2685" s="37"/>
      <c r="GC2685" s="37"/>
      <c r="GD2685" s="37"/>
      <c r="GE2685" s="37"/>
      <c r="GF2685" s="37"/>
      <c r="GG2685" s="37"/>
      <c r="GH2685" s="37"/>
      <c r="GI2685" s="37"/>
      <c r="GJ2685" s="37"/>
      <c r="GK2685" s="37"/>
      <c r="GL2685" s="37"/>
      <c r="GM2685" s="37"/>
      <c r="GN2685" s="37"/>
      <c r="GO2685" s="37"/>
      <c r="GP2685" s="37"/>
      <c r="GQ2685" s="37"/>
      <c r="GR2685" s="37"/>
      <c r="GS2685" s="37"/>
      <c r="GT2685" s="37"/>
      <c r="GU2685" s="37"/>
      <c r="GV2685" s="37"/>
      <c r="GW2685" s="37"/>
      <c r="GX2685" s="37"/>
      <c r="GY2685" s="37"/>
      <c r="GZ2685" s="37"/>
      <c r="HA2685" s="37"/>
      <c r="HB2685" s="37"/>
      <c r="HC2685" s="37"/>
      <c r="HD2685" s="37"/>
      <c r="HE2685" s="37"/>
      <c r="HF2685" s="37"/>
      <c r="HG2685" s="37"/>
      <c r="HH2685" s="37"/>
      <c r="HI2685" s="37"/>
      <c r="HJ2685" s="37"/>
      <c r="HK2685" s="37"/>
      <c r="HL2685" s="37"/>
      <c r="HM2685" s="37"/>
      <c r="HN2685" s="37"/>
      <c r="HO2685" s="37"/>
      <c r="HP2685" s="37"/>
      <c r="HQ2685" s="37"/>
      <c r="HR2685" s="37"/>
      <c r="HS2685" s="37"/>
      <c r="HT2685" s="37"/>
      <c r="HU2685" s="37"/>
      <c r="HV2685" s="37"/>
      <c r="HW2685" s="37"/>
      <c r="HX2685" s="37"/>
      <c r="HY2685" s="37"/>
      <c r="HZ2685" s="37"/>
      <c r="IA2685" s="37"/>
      <c r="IB2685" s="37"/>
      <c r="IC2685" s="37"/>
      <c r="ID2685" s="37"/>
      <c r="IE2685" s="37"/>
      <c r="IF2685" s="37"/>
      <c r="IG2685" s="37"/>
      <c r="IH2685" s="37"/>
      <c r="II2685" s="37"/>
      <c r="IJ2685" s="37"/>
      <c r="IK2685" s="37"/>
      <c r="IL2685" s="37"/>
      <c r="IM2685" s="37"/>
      <c r="IN2685" s="37"/>
      <c r="IO2685" s="37"/>
      <c r="IP2685" s="37"/>
      <c r="IQ2685" s="37"/>
      <c r="IR2685" s="37"/>
      <c r="IS2685" s="37"/>
      <c r="IT2685" s="37"/>
      <c r="IU2685" s="37"/>
      <c r="IV2685" s="37"/>
      <c r="IW2685" s="37"/>
      <c r="IX2685" s="37"/>
      <c r="IY2685" s="37"/>
      <c r="IZ2685" s="37"/>
      <c r="JA2685" s="37"/>
      <c r="JB2685" s="37"/>
      <c r="JC2685" s="37"/>
      <c r="JD2685" s="37"/>
      <c r="JE2685" s="37"/>
      <c r="JF2685" s="37"/>
      <c r="JG2685" s="37"/>
      <c r="JH2685" s="37"/>
      <c r="JI2685" s="37"/>
      <c r="JJ2685" s="37"/>
      <c r="JK2685" s="37"/>
      <c r="JL2685" s="37"/>
      <c r="JM2685" s="37"/>
    </row>
    <row r="2686" spans="1:273" s="49" customFormat="1" ht="20" customHeight="1">
      <c r="B2686" s="120" t="s">
        <v>5255</v>
      </c>
      <c r="C2686" s="113">
        <v>20191</v>
      </c>
      <c r="D2686" s="104">
        <v>2019</v>
      </c>
      <c r="E2686" s="66" t="s">
        <v>2453</v>
      </c>
      <c r="F2686" s="145"/>
      <c r="G2686" s="358"/>
      <c r="H2686" s="68" t="s">
        <v>5256</v>
      </c>
      <c r="I2686" s="68" t="s">
        <v>53</v>
      </c>
      <c r="J2686" s="92">
        <v>35</v>
      </c>
      <c r="K2686" s="200">
        <v>200000</v>
      </c>
      <c r="L2686" s="68" t="s">
        <v>2817</v>
      </c>
      <c r="M2686" s="68" t="s">
        <v>385</v>
      </c>
      <c r="N2686" s="215">
        <v>10</v>
      </c>
      <c r="O2686" s="89">
        <v>1</v>
      </c>
      <c r="P2686" s="89">
        <v>2</v>
      </c>
      <c r="Q2686" s="68" t="s">
        <v>55</v>
      </c>
      <c r="R2686" s="68" t="s">
        <v>111</v>
      </c>
      <c r="S2686" s="6"/>
      <c r="T2686" s="6"/>
      <c r="U2686" s="6"/>
      <c r="V2686" s="6"/>
      <c r="W2686" s="6"/>
      <c r="X2686" s="6"/>
      <c r="Y2686" s="6"/>
      <c r="Z2686" s="6"/>
      <c r="AA2686" s="6"/>
      <c r="AB2686" s="6"/>
      <c r="AC2686" s="6"/>
      <c r="AD2686" s="6"/>
      <c r="AE2686" s="6"/>
      <c r="AF2686" s="6"/>
      <c r="AG2686" s="6"/>
      <c r="AH2686" s="6"/>
      <c r="AI2686" s="6"/>
      <c r="AJ2686" s="6"/>
      <c r="AK2686" s="6"/>
      <c r="AL2686" s="6"/>
      <c r="AM2686" s="6"/>
      <c r="AN2686" s="6"/>
      <c r="AO2686" s="6"/>
      <c r="AP2686" s="6"/>
      <c r="AQ2686" s="6"/>
      <c r="AR2686" s="7" t="s">
        <v>47</v>
      </c>
      <c r="AS2686" s="7" t="s">
        <v>53</v>
      </c>
      <c r="AT2686" s="6"/>
      <c r="AU2686" s="6"/>
      <c r="AV2686" s="6"/>
      <c r="AW2686" s="6"/>
      <c r="AX2686" s="6"/>
      <c r="AY2686" s="6"/>
      <c r="AZ2686" s="6"/>
      <c r="BA2686" s="6"/>
      <c r="BB2686" s="6"/>
      <c r="BC2686" s="6"/>
      <c r="BD2686" s="6"/>
      <c r="BE2686" s="6"/>
      <c r="BF2686" s="6"/>
      <c r="BG2686" s="6"/>
      <c r="BH2686" s="6"/>
      <c r="BI2686" s="6"/>
      <c r="BJ2686" s="6"/>
      <c r="BK2686" s="6"/>
      <c r="BL2686" s="6"/>
      <c r="BM2686" s="6"/>
      <c r="BN2686" s="6"/>
      <c r="BO2686" s="6"/>
      <c r="BP2686" s="6"/>
      <c r="BQ2686" s="6"/>
      <c r="BR2686" s="6"/>
      <c r="BS2686" s="6"/>
      <c r="BT2686" s="6"/>
      <c r="BU2686" s="6"/>
      <c r="BV2686" s="6"/>
      <c r="BW2686" s="6"/>
      <c r="BX2686" s="6"/>
      <c r="BY2686" s="6"/>
      <c r="BZ2686" s="6"/>
      <c r="CA2686" s="6"/>
      <c r="CB2686" s="6"/>
      <c r="CC2686" s="6"/>
      <c r="CD2686" s="6"/>
      <c r="CE2686" s="6"/>
      <c r="CF2686" s="6"/>
      <c r="CG2686" s="6"/>
      <c r="CH2686" s="6"/>
      <c r="CI2686" s="6"/>
      <c r="CJ2686" s="6"/>
      <c r="CK2686" s="6"/>
      <c r="CL2686" s="6"/>
      <c r="CM2686" s="6"/>
      <c r="CN2686" s="6"/>
      <c r="CO2686" s="6"/>
      <c r="CP2686" s="6"/>
      <c r="CQ2686" s="6"/>
      <c r="CR2686" s="6"/>
      <c r="CS2686" s="6"/>
      <c r="CT2686" s="6"/>
      <c r="CU2686" s="6"/>
      <c r="CV2686" s="6"/>
      <c r="CW2686" s="6"/>
      <c r="CX2686" s="6"/>
      <c r="CY2686" s="6"/>
      <c r="CZ2686" s="6"/>
      <c r="DA2686" s="6"/>
      <c r="DB2686" s="6"/>
      <c r="DC2686" s="6"/>
      <c r="DD2686" s="6"/>
      <c r="DE2686" s="6"/>
      <c r="DF2686" s="6"/>
      <c r="DG2686" s="6"/>
      <c r="DH2686" s="6"/>
      <c r="DI2686" s="6"/>
      <c r="DJ2686" s="6"/>
      <c r="DK2686" s="6"/>
      <c r="DL2686" s="6"/>
      <c r="DM2686" s="6"/>
      <c r="DN2686" s="6"/>
      <c r="DO2686" s="6"/>
      <c r="DP2686" s="6"/>
      <c r="DQ2686" s="6"/>
      <c r="DR2686" s="6"/>
      <c r="DS2686" s="6"/>
      <c r="DT2686" s="6"/>
      <c r="DU2686" s="6"/>
      <c r="DV2686" s="6"/>
      <c r="DW2686" s="6"/>
      <c r="DX2686" s="6"/>
      <c r="DY2686" s="6"/>
      <c r="DZ2686" s="6"/>
      <c r="EA2686" s="6"/>
      <c r="EB2686" s="6"/>
      <c r="EC2686" s="6"/>
      <c r="ED2686" s="6"/>
      <c r="EE2686" s="6"/>
      <c r="EF2686" s="6"/>
      <c r="EG2686" s="6"/>
      <c r="EH2686" s="6"/>
      <c r="EI2686" s="6"/>
      <c r="EJ2686" s="6"/>
      <c r="EK2686" s="6"/>
      <c r="EL2686" s="6"/>
      <c r="EM2686" s="6"/>
      <c r="EN2686" s="6"/>
      <c r="EO2686" s="6"/>
      <c r="EP2686" s="6"/>
      <c r="EQ2686" s="6"/>
      <c r="ER2686" s="6"/>
      <c r="ES2686" s="6"/>
      <c r="ET2686" s="6"/>
      <c r="EU2686" s="6"/>
      <c r="EV2686" s="6"/>
      <c r="EW2686" s="6"/>
      <c r="EX2686" s="6"/>
      <c r="EY2686" s="6"/>
      <c r="EZ2686" s="6"/>
      <c r="FA2686" s="6"/>
      <c r="FB2686" s="6"/>
      <c r="FC2686" s="6"/>
      <c r="FD2686" s="6"/>
      <c r="FE2686" s="6"/>
      <c r="FF2686" s="6"/>
      <c r="FG2686" s="6"/>
      <c r="FH2686" s="6"/>
      <c r="FI2686" s="6"/>
      <c r="FJ2686" s="6"/>
      <c r="FK2686" s="6"/>
      <c r="FL2686" s="6"/>
      <c r="FM2686" s="6"/>
      <c r="FN2686" s="6"/>
      <c r="FO2686" s="6"/>
      <c r="FP2686" s="6"/>
      <c r="FQ2686" s="6"/>
      <c r="FR2686" s="6"/>
      <c r="FS2686" s="6"/>
      <c r="FT2686" s="6"/>
      <c r="FU2686" s="6"/>
      <c r="FV2686" s="6"/>
      <c r="FW2686" s="6"/>
      <c r="FX2686" s="6"/>
      <c r="FY2686" s="6"/>
      <c r="FZ2686" s="6"/>
      <c r="GA2686" s="6"/>
      <c r="GB2686" s="6"/>
      <c r="GC2686" s="6"/>
      <c r="GD2686" s="6"/>
      <c r="GE2686" s="6"/>
      <c r="GF2686" s="6"/>
      <c r="GG2686" s="6"/>
      <c r="GH2686" s="6"/>
      <c r="GI2686" s="6"/>
      <c r="GJ2686" s="6"/>
      <c r="GK2686" s="6"/>
      <c r="GL2686" s="6"/>
      <c r="GM2686" s="6"/>
      <c r="GN2686" s="6"/>
      <c r="GO2686" s="6"/>
      <c r="GP2686" s="6"/>
      <c r="GQ2686" s="6"/>
      <c r="GR2686" s="6"/>
      <c r="GS2686" s="6"/>
      <c r="GT2686" s="6"/>
      <c r="GU2686" s="6"/>
      <c r="GV2686" s="6"/>
      <c r="GW2686" s="6"/>
      <c r="GX2686" s="6"/>
      <c r="GY2686" s="6"/>
      <c r="GZ2686" s="6"/>
      <c r="HA2686" s="6"/>
      <c r="HB2686" s="6"/>
      <c r="HC2686" s="6"/>
      <c r="HD2686" s="6"/>
      <c r="HE2686" s="6"/>
      <c r="HF2686" s="6"/>
      <c r="HG2686" s="6"/>
      <c r="HH2686" s="6"/>
      <c r="HI2686" s="6"/>
      <c r="HJ2686" s="6"/>
      <c r="HK2686" s="6"/>
      <c r="HL2686" s="6"/>
      <c r="HM2686" s="6"/>
      <c r="HN2686" s="6"/>
      <c r="HO2686" s="6"/>
      <c r="HP2686" s="6"/>
      <c r="HQ2686" s="6"/>
      <c r="HR2686" s="6"/>
      <c r="HS2686" s="6"/>
      <c r="HT2686" s="6"/>
      <c r="HU2686" s="6"/>
      <c r="HV2686" s="6"/>
      <c r="HW2686" s="6"/>
      <c r="HX2686" s="6"/>
      <c r="HY2686" s="6"/>
      <c r="HZ2686" s="6"/>
      <c r="IA2686" s="6"/>
      <c r="IB2686" s="6"/>
      <c r="IC2686" s="6"/>
      <c r="ID2686" s="6"/>
      <c r="IE2686" s="6"/>
      <c r="IF2686" s="6"/>
      <c r="IG2686" s="6"/>
      <c r="IH2686" s="6"/>
      <c r="II2686" s="6"/>
      <c r="IJ2686" s="6"/>
      <c r="IK2686" s="6"/>
      <c r="IL2686" s="6"/>
      <c r="IM2686" s="6"/>
      <c r="IN2686" s="6"/>
      <c r="IO2686" s="6"/>
      <c r="IP2686" s="6"/>
      <c r="IQ2686" s="6"/>
      <c r="IR2686" s="6"/>
      <c r="IS2686" s="6"/>
      <c r="IT2686" s="6"/>
      <c r="IU2686" s="6"/>
      <c r="IV2686" s="6"/>
      <c r="IW2686" s="6"/>
      <c r="IX2686" s="6"/>
      <c r="IY2686" s="6"/>
      <c r="IZ2686" s="6"/>
      <c r="JA2686" s="6"/>
      <c r="JB2686" s="6"/>
      <c r="JC2686" s="6"/>
      <c r="JD2686" s="6"/>
      <c r="JE2686" s="6"/>
      <c r="JF2686" s="6"/>
      <c r="JG2686" s="6"/>
      <c r="JH2686" s="6"/>
      <c r="JI2686" s="6"/>
      <c r="JJ2686" s="6"/>
      <c r="JK2686" s="6"/>
      <c r="JL2686" s="6"/>
      <c r="JM2686" s="6"/>
    </row>
    <row r="2687" spans="1:273" s="49" customFormat="1" ht="20" customHeight="1">
      <c r="B2687" s="121" t="s">
        <v>2478</v>
      </c>
      <c r="C2687" s="122">
        <v>20181</v>
      </c>
      <c r="D2687" s="104">
        <v>2018</v>
      </c>
      <c r="E2687" s="66" t="s">
        <v>2453</v>
      </c>
      <c r="F2687" s="145"/>
      <c r="G2687" s="358"/>
      <c r="H2687" s="68" t="s">
        <v>2479</v>
      </c>
      <c r="I2687" s="68"/>
      <c r="J2687" s="92">
        <v>22</v>
      </c>
      <c r="K2687" s="200">
        <v>200000</v>
      </c>
      <c r="L2687" s="68" t="s">
        <v>2817</v>
      </c>
      <c r="M2687" s="68" t="s">
        <v>385</v>
      </c>
      <c r="N2687" s="215">
        <v>10</v>
      </c>
      <c r="O2687" s="92">
        <v>1</v>
      </c>
      <c r="P2687" s="89">
        <v>2</v>
      </c>
      <c r="Q2687" s="70"/>
      <c r="R2687" s="68" t="s">
        <v>410</v>
      </c>
      <c r="S2687" s="13">
        <v>10</v>
      </c>
      <c r="T2687" s="13"/>
      <c r="U2687" s="7"/>
      <c r="V2687" s="7"/>
      <c r="W2687" s="7"/>
      <c r="X2687" s="7"/>
      <c r="Y2687" s="13">
        <v>6</v>
      </c>
      <c r="Z2687" s="13"/>
      <c r="AA2687" s="7"/>
      <c r="AB2687" s="7"/>
      <c r="AC2687" s="7"/>
      <c r="AD2687" s="7"/>
      <c r="AE2687" s="6"/>
      <c r="AF2687" s="48"/>
      <c r="AG2687" s="48"/>
      <c r="AH2687" s="48"/>
      <c r="AI2687" s="48"/>
      <c r="AJ2687" s="48"/>
      <c r="AK2687" s="48"/>
      <c r="AL2687" s="48"/>
      <c r="AM2687" s="48"/>
      <c r="AN2687" s="48"/>
      <c r="AO2687" s="48"/>
      <c r="AP2687" s="48"/>
      <c r="AQ2687" s="48"/>
      <c r="AR2687" s="48"/>
      <c r="AS2687" s="48"/>
      <c r="AT2687" s="48"/>
      <c r="AU2687" s="48"/>
      <c r="AV2687" s="48"/>
      <c r="AW2687" s="48"/>
      <c r="AX2687" s="48"/>
      <c r="AY2687" s="48"/>
      <c r="AZ2687" s="48"/>
      <c r="BA2687" s="48"/>
      <c r="BB2687" s="48"/>
      <c r="BC2687" s="48"/>
      <c r="BD2687" s="48"/>
      <c r="BE2687" s="48"/>
      <c r="BF2687" s="48"/>
      <c r="BG2687" s="48"/>
      <c r="BH2687" s="48"/>
      <c r="BI2687" s="48"/>
      <c r="BJ2687" s="48"/>
      <c r="BK2687" s="48"/>
      <c r="BL2687" s="48"/>
      <c r="BM2687" s="48"/>
      <c r="BN2687" s="48"/>
      <c r="BO2687" s="48"/>
      <c r="BP2687" s="48"/>
      <c r="BQ2687" s="48"/>
      <c r="BR2687" s="48"/>
      <c r="BS2687" s="48"/>
      <c r="BT2687" s="48"/>
      <c r="BU2687" s="48"/>
      <c r="BV2687" s="48"/>
      <c r="BW2687" s="48"/>
      <c r="BX2687" s="48"/>
      <c r="BY2687" s="48"/>
      <c r="BZ2687" s="48"/>
      <c r="CA2687" s="48"/>
      <c r="CB2687" s="48"/>
      <c r="CC2687" s="48"/>
      <c r="CD2687" s="48"/>
      <c r="CE2687" s="48"/>
      <c r="CF2687" s="48"/>
      <c r="CG2687" s="48"/>
      <c r="CH2687" s="48"/>
      <c r="CI2687" s="48"/>
      <c r="CJ2687" s="48"/>
      <c r="CK2687" s="48"/>
      <c r="CL2687" s="48"/>
      <c r="CM2687" s="48"/>
      <c r="CN2687" s="48"/>
      <c r="CO2687" s="48"/>
      <c r="CP2687" s="48"/>
      <c r="CQ2687" s="48"/>
      <c r="CR2687" s="48"/>
      <c r="CS2687" s="48"/>
      <c r="CT2687" s="48"/>
      <c r="CU2687" s="48"/>
      <c r="CV2687" s="48"/>
      <c r="CW2687" s="48"/>
      <c r="CX2687" s="48"/>
      <c r="CY2687" s="48"/>
      <c r="CZ2687" s="48"/>
      <c r="DA2687" s="48"/>
      <c r="DB2687" s="48"/>
      <c r="DC2687" s="48"/>
      <c r="DD2687" s="48"/>
      <c r="DE2687" s="48"/>
      <c r="DF2687" s="48"/>
      <c r="DG2687" s="48"/>
      <c r="DH2687" s="48"/>
      <c r="DI2687" s="48"/>
      <c r="DJ2687" s="48"/>
      <c r="DK2687" s="48"/>
      <c r="DL2687" s="48"/>
      <c r="DM2687" s="48"/>
      <c r="DN2687" s="48"/>
      <c r="DO2687" s="48"/>
      <c r="DP2687" s="48"/>
      <c r="DQ2687" s="48"/>
      <c r="DR2687" s="48"/>
      <c r="DS2687" s="48"/>
      <c r="DT2687" s="48"/>
      <c r="DU2687" s="48"/>
      <c r="DV2687" s="48"/>
      <c r="DW2687" s="48"/>
      <c r="DX2687" s="48"/>
      <c r="DY2687" s="48"/>
      <c r="DZ2687" s="48"/>
      <c r="EA2687" s="48"/>
      <c r="EB2687" s="48"/>
      <c r="EC2687" s="48"/>
      <c r="ED2687" s="48"/>
      <c r="EE2687" s="48"/>
      <c r="EF2687" s="48"/>
      <c r="EG2687" s="48"/>
      <c r="EH2687" s="48"/>
      <c r="EI2687" s="48"/>
      <c r="EJ2687" s="48"/>
      <c r="EK2687" s="48"/>
      <c r="EL2687" s="48"/>
      <c r="EM2687" s="48"/>
      <c r="EN2687" s="48"/>
      <c r="EO2687" s="48"/>
      <c r="EP2687" s="48"/>
      <c r="EQ2687" s="48"/>
      <c r="ER2687" s="48"/>
      <c r="ES2687" s="48"/>
      <c r="ET2687" s="48"/>
      <c r="EU2687" s="48"/>
      <c r="EV2687" s="48"/>
      <c r="EW2687" s="48"/>
      <c r="EX2687" s="48"/>
      <c r="EY2687" s="48"/>
      <c r="EZ2687" s="48"/>
      <c r="FA2687" s="48"/>
      <c r="FB2687" s="48"/>
      <c r="FC2687" s="48"/>
      <c r="FD2687" s="48"/>
      <c r="FE2687" s="48"/>
      <c r="FF2687" s="48"/>
      <c r="FG2687" s="48"/>
      <c r="FH2687" s="48"/>
      <c r="FI2687" s="48"/>
      <c r="FJ2687" s="48"/>
      <c r="FK2687" s="48"/>
      <c r="FL2687" s="48"/>
      <c r="FM2687" s="48"/>
      <c r="FN2687" s="48"/>
      <c r="FO2687" s="48"/>
      <c r="FP2687" s="48"/>
      <c r="FQ2687" s="48"/>
      <c r="FR2687" s="48"/>
      <c r="FS2687" s="48"/>
      <c r="FT2687" s="48"/>
      <c r="FU2687" s="48"/>
      <c r="FV2687" s="48"/>
      <c r="FW2687" s="48"/>
      <c r="FX2687" s="48"/>
      <c r="FY2687" s="48"/>
      <c r="FZ2687" s="48"/>
      <c r="GA2687" s="48"/>
      <c r="GB2687" s="48"/>
      <c r="GC2687" s="48"/>
      <c r="GD2687" s="48"/>
      <c r="GE2687" s="48"/>
      <c r="GF2687" s="48"/>
      <c r="GG2687" s="48"/>
      <c r="GH2687" s="48"/>
      <c r="GI2687" s="48"/>
      <c r="GJ2687" s="48"/>
      <c r="GK2687" s="48"/>
      <c r="GL2687" s="48"/>
      <c r="GM2687" s="48"/>
      <c r="GN2687" s="48"/>
      <c r="GO2687" s="48"/>
      <c r="GP2687" s="48"/>
      <c r="GQ2687" s="48"/>
      <c r="GR2687" s="48"/>
      <c r="GS2687" s="48"/>
      <c r="GT2687" s="48"/>
      <c r="GU2687" s="48"/>
      <c r="GV2687" s="48"/>
      <c r="GW2687" s="48"/>
      <c r="GX2687" s="48"/>
      <c r="GY2687" s="48"/>
      <c r="GZ2687" s="48"/>
      <c r="HA2687" s="48"/>
      <c r="HB2687" s="48"/>
      <c r="HC2687" s="48"/>
      <c r="HD2687" s="48"/>
      <c r="HE2687" s="48"/>
      <c r="HF2687" s="48"/>
      <c r="HG2687" s="48"/>
      <c r="HH2687" s="48"/>
      <c r="HI2687" s="48"/>
      <c r="HJ2687" s="48"/>
      <c r="HK2687" s="48"/>
      <c r="HL2687" s="48"/>
      <c r="HM2687" s="48"/>
      <c r="HN2687" s="48"/>
      <c r="HO2687" s="48"/>
      <c r="HP2687" s="48"/>
      <c r="HQ2687" s="48"/>
      <c r="HR2687" s="48"/>
      <c r="HS2687" s="48"/>
      <c r="HT2687" s="48"/>
      <c r="HU2687" s="48"/>
      <c r="HV2687" s="48"/>
      <c r="HW2687" s="48"/>
      <c r="HX2687" s="48"/>
      <c r="HY2687" s="48"/>
      <c r="HZ2687" s="48"/>
      <c r="IA2687" s="48"/>
      <c r="IB2687" s="48"/>
      <c r="IC2687" s="48"/>
      <c r="ID2687" s="48"/>
      <c r="IE2687" s="48"/>
      <c r="IF2687" s="48"/>
      <c r="IG2687" s="48"/>
      <c r="IH2687" s="48"/>
      <c r="II2687" s="48"/>
      <c r="IJ2687" s="48"/>
      <c r="IK2687" s="48"/>
      <c r="IL2687" s="48"/>
      <c r="IM2687" s="48"/>
      <c r="IN2687" s="48"/>
      <c r="IO2687" s="48"/>
      <c r="IP2687" s="48"/>
      <c r="IQ2687" s="48"/>
      <c r="IR2687" s="48"/>
      <c r="IS2687" s="48"/>
      <c r="IT2687" s="48"/>
      <c r="IU2687" s="48"/>
      <c r="IV2687" s="48"/>
      <c r="IW2687" s="48"/>
      <c r="IX2687" s="48"/>
      <c r="IY2687" s="48"/>
      <c r="IZ2687" s="48"/>
      <c r="JA2687" s="48"/>
    </row>
    <row r="2688" spans="1:273" s="49" customFormat="1" ht="20" customHeight="1">
      <c r="B2688" s="121" t="s">
        <v>2475</v>
      </c>
      <c r="C2688" s="122">
        <v>20181</v>
      </c>
      <c r="D2688" s="104">
        <v>2018</v>
      </c>
      <c r="E2688" s="66" t="s">
        <v>2453</v>
      </c>
      <c r="F2688" s="145"/>
      <c r="G2688" s="358"/>
      <c r="H2688" s="68" t="s">
        <v>2476</v>
      </c>
      <c r="I2688" s="68"/>
      <c r="J2688" s="92">
        <v>14</v>
      </c>
      <c r="K2688" s="200">
        <v>231650</v>
      </c>
      <c r="L2688" s="68" t="s">
        <v>2817</v>
      </c>
      <c r="M2688" s="68" t="s">
        <v>385</v>
      </c>
      <c r="N2688" s="215">
        <v>10</v>
      </c>
      <c r="O2688" s="92">
        <v>1</v>
      </c>
      <c r="P2688" s="89">
        <v>2</v>
      </c>
      <c r="Q2688" s="70"/>
      <c r="R2688" s="75" t="s">
        <v>151</v>
      </c>
      <c r="S2688" s="13">
        <v>14</v>
      </c>
      <c r="T2688" s="13"/>
      <c r="U2688" s="7"/>
      <c r="V2688" s="7"/>
      <c r="W2688" s="7"/>
      <c r="X2688" s="7"/>
      <c r="Y2688" s="13">
        <v>21</v>
      </c>
      <c r="Z2688" s="13"/>
      <c r="AA2688" s="7"/>
      <c r="AB2688" s="7"/>
      <c r="AC2688" s="7"/>
      <c r="AD2688" s="7"/>
      <c r="AE2688" s="6" t="s">
        <v>2477</v>
      </c>
      <c r="AF2688" s="48"/>
      <c r="AG2688" s="48"/>
      <c r="AH2688" s="48"/>
      <c r="AI2688" s="48"/>
      <c r="AJ2688" s="48"/>
      <c r="AK2688" s="48"/>
      <c r="AL2688" s="48"/>
      <c r="AM2688" s="48"/>
      <c r="AN2688" s="48"/>
      <c r="AO2688" s="48"/>
      <c r="AP2688" s="48"/>
      <c r="AQ2688" s="48"/>
      <c r="AR2688" s="48"/>
      <c r="AS2688" s="48"/>
      <c r="AT2688" s="48"/>
      <c r="AU2688" s="48"/>
      <c r="AV2688" s="48"/>
      <c r="AW2688" s="48"/>
      <c r="AX2688" s="48"/>
      <c r="AY2688" s="48"/>
      <c r="AZ2688" s="48"/>
      <c r="BA2688" s="48"/>
      <c r="BB2688" s="48"/>
      <c r="BC2688" s="48"/>
      <c r="BD2688" s="48"/>
      <c r="BE2688" s="48"/>
      <c r="BF2688" s="48"/>
      <c r="BG2688" s="48"/>
      <c r="BH2688" s="48"/>
      <c r="BI2688" s="48"/>
      <c r="BJ2688" s="48"/>
      <c r="BK2688" s="48"/>
      <c r="BL2688" s="48"/>
      <c r="BM2688" s="48"/>
      <c r="BN2688" s="48"/>
      <c r="BO2688" s="48"/>
      <c r="BP2688" s="48"/>
      <c r="BQ2688" s="48"/>
      <c r="BR2688" s="48"/>
      <c r="BS2688" s="48"/>
      <c r="BT2688" s="48"/>
      <c r="BU2688" s="48"/>
      <c r="BV2688" s="48"/>
      <c r="BW2688" s="48"/>
      <c r="BX2688" s="48"/>
      <c r="BY2688" s="48"/>
      <c r="BZ2688" s="48"/>
      <c r="CA2688" s="48"/>
      <c r="CB2688" s="48"/>
      <c r="CC2688" s="48"/>
      <c r="CD2688" s="48"/>
      <c r="CE2688" s="48"/>
      <c r="CF2688" s="48"/>
      <c r="CG2688" s="48"/>
      <c r="CH2688" s="48"/>
      <c r="CI2688" s="48"/>
      <c r="CJ2688" s="48"/>
      <c r="CK2688" s="48"/>
      <c r="CL2688" s="48"/>
      <c r="CM2688" s="48"/>
      <c r="CN2688" s="48"/>
      <c r="CO2688" s="48"/>
      <c r="CP2688" s="48"/>
      <c r="CQ2688" s="48"/>
      <c r="CR2688" s="48"/>
      <c r="CS2688" s="48"/>
      <c r="CT2688" s="48"/>
      <c r="CU2688" s="48"/>
      <c r="CV2688" s="48"/>
      <c r="CW2688" s="48"/>
      <c r="CX2688" s="48"/>
      <c r="CY2688" s="48"/>
      <c r="CZ2688" s="48"/>
      <c r="DA2688" s="48"/>
      <c r="DB2688" s="48"/>
      <c r="DC2688" s="48"/>
      <c r="DD2688" s="48"/>
      <c r="DE2688" s="48"/>
      <c r="DF2688" s="48"/>
      <c r="DG2688" s="48"/>
      <c r="DH2688" s="48"/>
      <c r="DI2688" s="48"/>
      <c r="DJ2688" s="48"/>
      <c r="DK2688" s="48"/>
      <c r="DL2688" s="48"/>
      <c r="DM2688" s="48"/>
      <c r="DN2688" s="48"/>
      <c r="DO2688" s="48"/>
      <c r="DP2688" s="48"/>
      <c r="DQ2688" s="48"/>
      <c r="DR2688" s="48"/>
      <c r="DS2688" s="48"/>
      <c r="DT2688" s="48"/>
      <c r="DU2688" s="48"/>
      <c r="DV2688" s="48"/>
      <c r="DW2688" s="48"/>
      <c r="DX2688" s="48"/>
      <c r="DY2688" s="48"/>
      <c r="DZ2688" s="48"/>
      <c r="EA2688" s="48"/>
      <c r="EB2688" s="48"/>
      <c r="EC2688" s="48"/>
      <c r="ED2688" s="48"/>
      <c r="EE2688" s="48"/>
      <c r="EF2688" s="48"/>
      <c r="EG2688" s="48"/>
      <c r="EH2688" s="48"/>
      <c r="EI2688" s="48"/>
      <c r="EJ2688" s="48"/>
      <c r="EK2688" s="48"/>
      <c r="EL2688" s="48"/>
      <c r="EM2688" s="48"/>
      <c r="EN2688" s="48"/>
      <c r="EO2688" s="48"/>
      <c r="EP2688" s="48"/>
      <c r="EQ2688" s="48"/>
      <c r="ER2688" s="48"/>
      <c r="ES2688" s="48"/>
      <c r="ET2688" s="48"/>
      <c r="EU2688" s="48"/>
      <c r="EV2688" s="48"/>
      <c r="EW2688" s="48"/>
      <c r="EX2688" s="48"/>
      <c r="EY2688" s="48"/>
      <c r="EZ2688" s="48"/>
      <c r="FA2688" s="48"/>
      <c r="FB2688" s="48"/>
      <c r="FC2688" s="48"/>
      <c r="FD2688" s="48"/>
      <c r="FE2688" s="48"/>
      <c r="FF2688" s="48"/>
      <c r="FG2688" s="48"/>
      <c r="FH2688" s="48"/>
      <c r="FI2688" s="48"/>
      <c r="FJ2688" s="48"/>
      <c r="FK2688" s="48"/>
      <c r="FL2688" s="48"/>
      <c r="FM2688" s="48"/>
      <c r="FN2688" s="48"/>
      <c r="FO2688" s="48"/>
      <c r="FP2688" s="48"/>
      <c r="FQ2688" s="48"/>
      <c r="FR2688" s="48"/>
      <c r="FS2688" s="48"/>
      <c r="FT2688" s="48"/>
      <c r="FU2688" s="48"/>
      <c r="FV2688" s="48"/>
      <c r="FW2688" s="48"/>
      <c r="FX2688" s="48"/>
      <c r="FY2688" s="48"/>
      <c r="FZ2688" s="48"/>
      <c r="GA2688" s="48"/>
      <c r="GB2688" s="48"/>
      <c r="GC2688" s="48"/>
      <c r="GD2688" s="48"/>
      <c r="GE2688" s="48"/>
      <c r="GF2688" s="48"/>
      <c r="GG2688" s="48"/>
      <c r="GH2688" s="48"/>
      <c r="GI2688" s="48"/>
      <c r="GJ2688" s="48"/>
      <c r="GK2688" s="48"/>
      <c r="GL2688" s="48"/>
      <c r="GM2688" s="48"/>
      <c r="GN2688" s="48"/>
      <c r="GO2688" s="48"/>
      <c r="GP2688" s="48"/>
      <c r="GQ2688" s="48"/>
      <c r="GR2688" s="48"/>
      <c r="GS2688" s="48"/>
      <c r="GT2688" s="48"/>
      <c r="GU2688" s="48"/>
      <c r="GV2688" s="48"/>
      <c r="GW2688" s="48"/>
      <c r="GX2688" s="48"/>
      <c r="GY2688" s="48"/>
      <c r="GZ2688" s="48"/>
      <c r="HA2688" s="48"/>
      <c r="HB2688" s="48"/>
      <c r="HC2688" s="48"/>
      <c r="HD2688" s="48"/>
      <c r="HE2688" s="48"/>
      <c r="HF2688" s="48"/>
      <c r="HG2688" s="48"/>
      <c r="HH2688" s="48"/>
      <c r="HI2688" s="48"/>
      <c r="HJ2688" s="48"/>
      <c r="HK2688" s="48"/>
      <c r="HL2688" s="48"/>
      <c r="HM2688" s="48"/>
      <c r="HN2688" s="48"/>
      <c r="HO2688" s="48"/>
      <c r="HP2688" s="48"/>
      <c r="HQ2688" s="48"/>
      <c r="HR2688" s="48"/>
      <c r="HS2688" s="48"/>
      <c r="HT2688" s="48"/>
      <c r="HU2688" s="48"/>
      <c r="HV2688" s="48"/>
      <c r="HW2688" s="48"/>
      <c r="HX2688" s="48"/>
      <c r="HY2688" s="48"/>
      <c r="HZ2688" s="48"/>
      <c r="IA2688" s="48"/>
      <c r="IB2688" s="48"/>
      <c r="IC2688" s="48"/>
      <c r="ID2688" s="48"/>
      <c r="IE2688" s="48"/>
      <c r="IF2688" s="48"/>
      <c r="IG2688" s="48"/>
      <c r="IH2688" s="48"/>
      <c r="II2688" s="48"/>
      <c r="IJ2688" s="48"/>
      <c r="IK2688" s="48"/>
      <c r="IL2688" s="48"/>
      <c r="IM2688" s="48"/>
      <c r="IN2688" s="48"/>
      <c r="IO2688" s="48"/>
      <c r="IP2688" s="48"/>
      <c r="IQ2688" s="48"/>
      <c r="IR2688" s="48"/>
      <c r="IS2688" s="48"/>
      <c r="IT2688" s="48"/>
      <c r="IU2688" s="48"/>
      <c r="IV2688" s="48"/>
      <c r="IW2688" s="48"/>
      <c r="IX2688" s="48"/>
      <c r="IY2688" s="48"/>
      <c r="IZ2688" s="48"/>
      <c r="JA2688" s="48"/>
    </row>
    <row r="2689" spans="1:273" s="49" customFormat="1" ht="20" customHeight="1">
      <c r="B2689" s="120" t="s">
        <v>8249</v>
      </c>
      <c r="C2689" s="113">
        <v>20202</v>
      </c>
      <c r="D2689" s="104">
        <v>2020</v>
      </c>
      <c r="E2689" s="45" t="s">
        <v>2453</v>
      </c>
      <c r="F2689" s="146"/>
      <c r="G2689" s="359"/>
      <c r="H2689" s="46" t="s">
        <v>8250</v>
      </c>
      <c r="I2689" s="46" t="s">
        <v>37</v>
      </c>
      <c r="J2689" s="90">
        <v>5</v>
      </c>
      <c r="K2689" s="198">
        <v>254232</v>
      </c>
      <c r="L2689" s="46" t="s">
        <v>8234</v>
      </c>
      <c r="M2689" s="46" t="s">
        <v>385</v>
      </c>
      <c r="N2689" s="215">
        <v>10</v>
      </c>
      <c r="O2689" s="90">
        <v>1</v>
      </c>
      <c r="P2689" s="90">
        <v>2</v>
      </c>
      <c r="Q2689" s="46" t="s">
        <v>47</v>
      </c>
      <c r="R2689" s="46" t="s">
        <v>353</v>
      </c>
      <c r="S2689" s="48"/>
      <c r="T2689" s="48"/>
      <c r="U2689" s="48"/>
      <c r="V2689" s="48"/>
      <c r="W2689" s="48"/>
      <c r="X2689" s="48"/>
      <c r="Y2689" s="48"/>
      <c r="Z2689" s="48"/>
      <c r="AA2689" s="48"/>
      <c r="AB2689" s="48"/>
      <c r="AC2689" s="48"/>
      <c r="AD2689" s="48"/>
      <c r="AE2689" s="48"/>
      <c r="AF2689" s="6"/>
      <c r="AG2689" s="6"/>
      <c r="AH2689" s="6"/>
      <c r="AI2689" s="6"/>
      <c r="AJ2689" s="6"/>
      <c r="AK2689" s="6"/>
      <c r="AL2689" s="6"/>
      <c r="AM2689" s="6"/>
      <c r="AN2689" s="6"/>
      <c r="AO2689" s="6"/>
      <c r="AP2689" s="6"/>
      <c r="AQ2689" s="6"/>
      <c r="AR2689" s="7" t="s">
        <v>47</v>
      </c>
      <c r="AS2689" s="7" t="s">
        <v>53</v>
      </c>
      <c r="AT2689" s="6"/>
      <c r="AU2689" s="6"/>
      <c r="AV2689" s="6"/>
      <c r="AW2689" s="6"/>
      <c r="AX2689" s="6"/>
      <c r="AY2689" s="6"/>
      <c r="AZ2689" s="6"/>
      <c r="BA2689" s="6"/>
      <c r="BB2689" s="6"/>
      <c r="BC2689" s="6"/>
      <c r="BD2689" s="6"/>
      <c r="BE2689" s="6"/>
      <c r="BF2689" s="6"/>
      <c r="BG2689" s="6"/>
      <c r="BH2689" s="6"/>
      <c r="BI2689" s="6"/>
      <c r="BJ2689" s="6"/>
      <c r="BK2689" s="6"/>
      <c r="BL2689" s="6"/>
      <c r="BM2689" s="6"/>
      <c r="BN2689" s="6"/>
      <c r="BO2689" s="6"/>
      <c r="BP2689" s="6"/>
      <c r="BQ2689" s="6"/>
      <c r="BR2689" s="6"/>
      <c r="BS2689" s="6"/>
      <c r="BT2689" s="6"/>
      <c r="BU2689" s="6"/>
      <c r="BV2689" s="6"/>
      <c r="BW2689" s="6"/>
      <c r="BX2689" s="6"/>
      <c r="BY2689" s="6"/>
      <c r="BZ2689" s="6"/>
      <c r="CA2689" s="6"/>
      <c r="CB2689" s="6"/>
      <c r="CC2689" s="6"/>
      <c r="CD2689" s="6"/>
      <c r="CE2689" s="6"/>
      <c r="CF2689" s="6"/>
      <c r="CG2689" s="6"/>
      <c r="CH2689" s="6"/>
      <c r="CI2689" s="6"/>
      <c r="CJ2689" s="6"/>
      <c r="CK2689" s="6"/>
      <c r="CL2689" s="6"/>
      <c r="CM2689" s="6"/>
      <c r="CN2689" s="6"/>
      <c r="CO2689" s="6"/>
      <c r="CP2689" s="6"/>
      <c r="CQ2689" s="6"/>
      <c r="CR2689" s="6"/>
      <c r="CS2689" s="6"/>
      <c r="CT2689" s="6"/>
      <c r="CU2689" s="6"/>
      <c r="CV2689" s="6"/>
      <c r="CW2689" s="6"/>
      <c r="CX2689" s="6"/>
      <c r="CY2689" s="6"/>
      <c r="CZ2689" s="6"/>
      <c r="DA2689" s="6"/>
      <c r="DB2689" s="6"/>
      <c r="DC2689" s="6"/>
      <c r="DD2689" s="6"/>
      <c r="DE2689" s="6"/>
      <c r="DF2689" s="6"/>
      <c r="DG2689" s="6"/>
      <c r="DH2689" s="6"/>
      <c r="DI2689" s="6"/>
      <c r="DJ2689" s="6"/>
      <c r="DK2689" s="6"/>
      <c r="DL2689" s="6"/>
      <c r="DM2689" s="6"/>
      <c r="DN2689" s="6"/>
      <c r="DO2689" s="6"/>
      <c r="DP2689" s="6"/>
      <c r="DQ2689" s="6"/>
      <c r="DR2689" s="6"/>
      <c r="DS2689" s="6"/>
      <c r="DT2689" s="6"/>
      <c r="DU2689" s="6"/>
      <c r="DV2689" s="6"/>
      <c r="DW2689" s="6"/>
      <c r="DX2689" s="6"/>
      <c r="DY2689" s="6"/>
      <c r="DZ2689" s="6"/>
      <c r="EA2689" s="6"/>
      <c r="EB2689" s="6"/>
      <c r="EC2689" s="6"/>
      <c r="ED2689" s="6"/>
      <c r="EE2689" s="6"/>
      <c r="EF2689" s="6"/>
      <c r="EG2689" s="6"/>
      <c r="EH2689" s="6"/>
      <c r="EI2689" s="6"/>
      <c r="EJ2689" s="6"/>
      <c r="EK2689" s="6"/>
      <c r="EL2689" s="6"/>
      <c r="EM2689" s="6"/>
      <c r="EN2689" s="6"/>
      <c r="EO2689" s="6"/>
      <c r="EP2689" s="6"/>
      <c r="EQ2689" s="6"/>
      <c r="ER2689" s="6"/>
      <c r="ES2689" s="6"/>
      <c r="ET2689" s="6"/>
      <c r="EU2689" s="6"/>
      <c r="EV2689" s="6"/>
      <c r="EW2689" s="6"/>
      <c r="EX2689" s="6"/>
      <c r="EY2689" s="6"/>
      <c r="EZ2689" s="6"/>
      <c r="FA2689" s="6"/>
      <c r="FB2689" s="6"/>
      <c r="FC2689" s="6"/>
      <c r="FD2689" s="6"/>
      <c r="FE2689" s="6"/>
      <c r="FF2689" s="6"/>
      <c r="FG2689" s="6"/>
      <c r="FH2689" s="6"/>
      <c r="FI2689" s="6"/>
      <c r="FJ2689" s="6"/>
      <c r="FK2689" s="6"/>
      <c r="FL2689" s="6"/>
      <c r="FM2689" s="6"/>
      <c r="FN2689" s="6"/>
      <c r="FO2689" s="6"/>
      <c r="FP2689" s="6"/>
      <c r="FQ2689" s="6"/>
      <c r="FR2689" s="6"/>
      <c r="FS2689" s="6"/>
      <c r="FT2689" s="6"/>
      <c r="FU2689" s="6"/>
      <c r="FV2689" s="6"/>
      <c r="FW2689" s="6"/>
      <c r="FX2689" s="6"/>
      <c r="FY2689" s="6"/>
      <c r="FZ2689" s="6"/>
      <c r="GA2689" s="6"/>
      <c r="GB2689" s="6"/>
      <c r="GC2689" s="6"/>
      <c r="GD2689" s="6"/>
      <c r="GE2689" s="6"/>
      <c r="GF2689" s="6"/>
      <c r="GG2689" s="6"/>
      <c r="GH2689" s="6"/>
      <c r="GI2689" s="6"/>
      <c r="GJ2689" s="6"/>
      <c r="GK2689" s="6"/>
      <c r="GL2689" s="6"/>
      <c r="GM2689" s="6"/>
      <c r="GN2689" s="6"/>
      <c r="GO2689" s="6"/>
      <c r="GP2689" s="6"/>
      <c r="GQ2689" s="6"/>
      <c r="GR2689" s="6"/>
      <c r="GS2689" s="6"/>
      <c r="GT2689" s="6"/>
      <c r="GU2689" s="6"/>
      <c r="GV2689" s="6"/>
      <c r="GW2689" s="6"/>
      <c r="GX2689" s="6"/>
      <c r="GY2689" s="6"/>
      <c r="GZ2689" s="6"/>
      <c r="HA2689" s="6"/>
      <c r="HB2689" s="6"/>
      <c r="HC2689" s="6"/>
      <c r="HD2689" s="6"/>
      <c r="HE2689" s="6"/>
      <c r="HF2689" s="6"/>
      <c r="HG2689" s="6"/>
      <c r="HH2689" s="6"/>
      <c r="HI2689" s="6"/>
      <c r="HJ2689" s="6"/>
      <c r="HK2689" s="6"/>
      <c r="HL2689" s="6"/>
      <c r="HM2689" s="6"/>
      <c r="HN2689" s="6"/>
      <c r="HO2689" s="6"/>
      <c r="HP2689" s="6"/>
      <c r="HQ2689" s="6"/>
      <c r="HR2689" s="6"/>
      <c r="HS2689" s="6"/>
      <c r="HT2689" s="6"/>
      <c r="HU2689" s="6"/>
      <c r="HV2689" s="6"/>
      <c r="HW2689" s="6"/>
      <c r="HX2689" s="6"/>
      <c r="HY2689" s="6"/>
      <c r="HZ2689" s="6"/>
      <c r="IA2689" s="6"/>
      <c r="IB2689" s="6"/>
      <c r="IC2689" s="6"/>
      <c r="ID2689" s="6"/>
      <c r="IE2689" s="6"/>
      <c r="IF2689" s="6"/>
      <c r="IG2689" s="6"/>
      <c r="IH2689" s="6"/>
      <c r="II2689" s="6"/>
      <c r="IJ2689" s="6"/>
      <c r="IK2689" s="6"/>
      <c r="IL2689" s="6"/>
      <c r="IM2689" s="6"/>
      <c r="IN2689" s="6"/>
      <c r="IO2689" s="6"/>
      <c r="IP2689" s="6"/>
      <c r="IQ2689" s="6"/>
      <c r="IR2689" s="6"/>
      <c r="IS2689" s="6"/>
      <c r="IT2689" s="6"/>
      <c r="IU2689" s="6"/>
      <c r="IV2689" s="6"/>
      <c r="IW2689" s="6"/>
      <c r="IX2689" s="6"/>
      <c r="IY2689" s="6"/>
      <c r="IZ2689" s="6"/>
      <c r="JA2689" s="6"/>
      <c r="JB2689" s="6"/>
      <c r="JC2689" s="6"/>
      <c r="JD2689" s="6"/>
      <c r="JE2689" s="6"/>
      <c r="JF2689" s="6"/>
      <c r="JG2689" s="6"/>
      <c r="JH2689" s="6"/>
      <c r="JI2689" s="6"/>
      <c r="JJ2689" s="6"/>
      <c r="JK2689" s="6"/>
      <c r="JL2689" s="6"/>
      <c r="JM2689" s="6"/>
    </row>
    <row r="2690" spans="1:273" s="49" customFormat="1" ht="20" customHeight="1">
      <c r="B2690" s="121" t="s">
        <v>2473</v>
      </c>
      <c r="C2690" s="122">
        <v>20181</v>
      </c>
      <c r="D2690" s="104">
        <v>2018</v>
      </c>
      <c r="E2690" s="66" t="s">
        <v>2453</v>
      </c>
      <c r="F2690" s="145"/>
      <c r="G2690" s="358"/>
      <c r="H2690" s="68" t="s">
        <v>2474</v>
      </c>
      <c r="I2690" s="68"/>
      <c r="J2690" s="92">
        <v>12</v>
      </c>
      <c r="K2690" s="200">
        <v>292519</v>
      </c>
      <c r="L2690" s="68" t="s">
        <v>2817</v>
      </c>
      <c r="M2690" s="68" t="s">
        <v>385</v>
      </c>
      <c r="N2690" s="215">
        <v>10</v>
      </c>
      <c r="O2690" s="92">
        <v>1</v>
      </c>
      <c r="P2690" s="89">
        <v>2</v>
      </c>
      <c r="Q2690" s="70"/>
      <c r="R2690" s="68" t="s">
        <v>52</v>
      </c>
      <c r="S2690" s="13">
        <v>17</v>
      </c>
      <c r="T2690" s="13"/>
      <c r="U2690" s="7"/>
      <c r="V2690" s="7"/>
      <c r="W2690" s="7"/>
      <c r="X2690" s="7"/>
      <c r="Y2690" s="13">
        <v>8</v>
      </c>
      <c r="Z2690" s="13"/>
      <c r="AA2690" s="7"/>
      <c r="AB2690" s="7"/>
      <c r="AC2690" s="7"/>
      <c r="AD2690" s="7"/>
      <c r="AE2690" s="6"/>
      <c r="AF2690" s="48"/>
      <c r="AG2690" s="48"/>
      <c r="AH2690" s="48"/>
      <c r="AI2690" s="48"/>
      <c r="AJ2690" s="48"/>
      <c r="AK2690" s="48"/>
      <c r="AL2690" s="48"/>
      <c r="AM2690" s="48"/>
      <c r="AN2690" s="48"/>
      <c r="AO2690" s="48"/>
      <c r="AP2690" s="48"/>
      <c r="AQ2690" s="48"/>
      <c r="AR2690" s="48"/>
      <c r="AS2690" s="48"/>
      <c r="AT2690" s="48"/>
      <c r="AU2690" s="48"/>
      <c r="AV2690" s="48"/>
      <c r="AW2690" s="48"/>
      <c r="AX2690" s="48"/>
      <c r="AY2690" s="48"/>
      <c r="AZ2690" s="48"/>
      <c r="BA2690" s="48"/>
      <c r="BB2690" s="48"/>
      <c r="BC2690" s="48"/>
      <c r="BD2690" s="48"/>
      <c r="BE2690" s="48"/>
      <c r="BF2690" s="48"/>
      <c r="BG2690" s="48"/>
      <c r="BH2690" s="48"/>
      <c r="BI2690" s="48"/>
      <c r="BJ2690" s="48"/>
      <c r="BK2690" s="48"/>
      <c r="BL2690" s="48"/>
      <c r="BM2690" s="48"/>
      <c r="BN2690" s="48"/>
      <c r="BO2690" s="48"/>
      <c r="BP2690" s="48"/>
      <c r="BQ2690" s="48"/>
      <c r="BR2690" s="48"/>
      <c r="BS2690" s="48"/>
      <c r="BT2690" s="48"/>
      <c r="BU2690" s="48"/>
      <c r="BV2690" s="48"/>
      <c r="BW2690" s="48"/>
      <c r="BX2690" s="48"/>
      <c r="BY2690" s="48"/>
      <c r="BZ2690" s="48"/>
      <c r="CA2690" s="48"/>
      <c r="CB2690" s="48"/>
      <c r="CC2690" s="48"/>
      <c r="CD2690" s="48"/>
      <c r="CE2690" s="48"/>
      <c r="CF2690" s="48"/>
      <c r="CG2690" s="48"/>
      <c r="CH2690" s="48"/>
      <c r="CI2690" s="48"/>
      <c r="CJ2690" s="48"/>
      <c r="CK2690" s="48"/>
      <c r="CL2690" s="48"/>
      <c r="CM2690" s="48"/>
      <c r="CN2690" s="48"/>
      <c r="CO2690" s="48"/>
      <c r="CP2690" s="48"/>
      <c r="CQ2690" s="48"/>
      <c r="CR2690" s="48"/>
      <c r="CS2690" s="48"/>
      <c r="CT2690" s="48"/>
      <c r="CU2690" s="48"/>
      <c r="CV2690" s="48"/>
      <c r="CW2690" s="48"/>
      <c r="CX2690" s="48"/>
      <c r="CY2690" s="48"/>
      <c r="CZ2690" s="48"/>
      <c r="DA2690" s="48"/>
      <c r="DB2690" s="48"/>
      <c r="DC2690" s="48"/>
      <c r="DD2690" s="48"/>
      <c r="DE2690" s="48"/>
      <c r="DF2690" s="48"/>
      <c r="DG2690" s="48"/>
      <c r="DH2690" s="48"/>
      <c r="DI2690" s="48"/>
      <c r="DJ2690" s="48"/>
      <c r="DK2690" s="48"/>
      <c r="DL2690" s="48"/>
      <c r="DM2690" s="48"/>
      <c r="DN2690" s="48"/>
      <c r="DO2690" s="48"/>
      <c r="DP2690" s="48"/>
      <c r="DQ2690" s="48"/>
      <c r="DR2690" s="48"/>
      <c r="DS2690" s="48"/>
      <c r="DT2690" s="48"/>
      <c r="DU2690" s="48"/>
      <c r="DV2690" s="48"/>
      <c r="DW2690" s="48"/>
      <c r="DX2690" s="48"/>
      <c r="DY2690" s="48"/>
      <c r="DZ2690" s="48"/>
      <c r="EA2690" s="48"/>
      <c r="EB2690" s="48"/>
      <c r="EC2690" s="48"/>
      <c r="ED2690" s="48"/>
      <c r="EE2690" s="48"/>
      <c r="EF2690" s="48"/>
      <c r="EG2690" s="48"/>
      <c r="EH2690" s="48"/>
      <c r="EI2690" s="48"/>
      <c r="EJ2690" s="48"/>
      <c r="EK2690" s="48"/>
      <c r="EL2690" s="48"/>
      <c r="EM2690" s="48"/>
      <c r="EN2690" s="48"/>
      <c r="EO2690" s="48"/>
      <c r="EP2690" s="48"/>
      <c r="EQ2690" s="48"/>
      <c r="ER2690" s="48"/>
      <c r="ES2690" s="48"/>
      <c r="ET2690" s="48"/>
      <c r="EU2690" s="48"/>
      <c r="EV2690" s="48"/>
      <c r="EW2690" s="48"/>
      <c r="EX2690" s="48"/>
      <c r="EY2690" s="48"/>
      <c r="EZ2690" s="48"/>
      <c r="FA2690" s="48"/>
      <c r="FB2690" s="48"/>
      <c r="FC2690" s="48"/>
      <c r="FD2690" s="48"/>
      <c r="FE2690" s="48"/>
      <c r="FF2690" s="48"/>
      <c r="FG2690" s="48"/>
      <c r="FH2690" s="48"/>
      <c r="FI2690" s="48"/>
      <c r="FJ2690" s="48"/>
      <c r="FK2690" s="48"/>
      <c r="FL2690" s="48"/>
      <c r="FM2690" s="48"/>
      <c r="FN2690" s="48"/>
      <c r="FO2690" s="48"/>
      <c r="FP2690" s="48"/>
      <c r="FQ2690" s="48"/>
      <c r="FR2690" s="48"/>
      <c r="FS2690" s="48"/>
      <c r="FT2690" s="48"/>
      <c r="FU2690" s="48"/>
      <c r="FV2690" s="48"/>
      <c r="FW2690" s="48"/>
      <c r="FX2690" s="48"/>
      <c r="FY2690" s="48"/>
      <c r="FZ2690" s="48"/>
      <c r="GA2690" s="48"/>
      <c r="GB2690" s="48"/>
      <c r="GC2690" s="48"/>
      <c r="GD2690" s="48"/>
      <c r="GE2690" s="48"/>
      <c r="GF2690" s="48"/>
      <c r="GG2690" s="48"/>
      <c r="GH2690" s="48"/>
      <c r="GI2690" s="48"/>
      <c r="GJ2690" s="48"/>
      <c r="GK2690" s="48"/>
      <c r="GL2690" s="48"/>
      <c r="GM2690" s="48"/>
      <c r="GN2690" s="48"/>
      <c r="GO2690" s="48"/>
      <c r="GP2690" s="48"/>
      <c r="GQ2690" s="48"/>
      <c r="GR2690" s="48"/>
      <c r="GS2690" s="48"/>
      <c r="GT2690" s="48"/>
      <c r="GU2690" s="48"/>
      <c r="GV2690" s="48"/>
      <c r="GW2690" s="48"/>
      <c r="GX2690" s="48"/>
      <c r="GY2690" s="48"/>
      <c r="GZ2690" s="48"/>
      <c r="HA2690" s="48"/>
      <c r="HB2690" s="48"/>
      <c r="HC2690" s="48"/>
      <c r="HD2690" s="48"/>
      <c r="HE2690" s="48"/>
      <c r="HF2690" s="48"/>
      <c r="HG2690" s="48"/>
      <c r="HH2690" s="48"/>
      <c r="HI2690" s="48"/>
      <c r="HJ2690" s="48"/>
      <c r="HK2690" s="48"/>
      <c r="HL2690" s="48"/>
      <c r="HM2690" s="48"/>
      <c r="HN2690" s="48"/>
      <c r="HO2690" s="48"/>
      <c r="HP2690" s="48"/>
      <c r="HQ2690" s="48"/>
      <c r="HR2690" s="48"/>
      <c r="HS2690" s="48"/>
      <c r="HT2690" s="48"/>
      <c r="HU2690" s="48"/>
      <c r="HV2690" s="48"/>
      <c r="HW2690" s="48"/>
      <c r="HX2690" s="48"/>
      <c r="HY2690" s="48"/>
      <c r="HZ2690" s="48"/>
      <c r="IA2690" s="48"/>
      <c r="IB2690" s="48"/>
      <c r="IC2690" s="48"/>
      <c r="ID2690" s="48"/>
      <c r="IE2690" s="48"/>
      <c r="IF2690" s="48"/>
      <c r="IG2690" s="48"/>
      <c r="IH2690" s="48"/>
      <c r="II2690" s="48"/>
      <c r="IJ2690" s="48"/>
      <c r="IK2690" s="48"/>
      <c r="IL2690" s="48"/>
      <c r="IM2690" s="48"/>
      <c r="IN2690" s="48"/>
      <c r="IO2690" s="48"/>
      <c r="IP2690" s="48"/>
      <c r="IQ2690" s="48"/>
      <c r="IR2690" s="48"/>
      <c r="IS2690" s="48"/>
      <c r="IT2690" s="48"/>
      <c r="IU2690" s="48"/>
      <c r="IV2690" s="48"/>
      <c r="IW2690" s="48"/>
      <c r="IX2690" s="48"/>
      <c r="IY2690" s="48"/>
      <c r="IZ2690" s="48"/>
      <c r="JA2690" s="48"/>
    </row>
    <row r="2691" spans="1:273" s="49" customFormat="1" ht="20" customHeight="1">
      <c r="A2691" s="50"/>
      <c r="B2691" s="120" t="s">
        <v>5302</v>
      </c>
      <c r="C2691" s="113">
        <v>20192</v>
      </c>
      <c r="D2691" s="104">
        <v>2019</v>
      </c>
      <c r="E2691" s="66" t="s">
        <v>2453</v>
      </c>
      <c r="F2691" s="145"/>
      <c r="G2691" s="358"/>
      <c r="H2691" s="68" t="s">
        <v>5303</v>
      </c>
      <c r="I2691" s="68" t="s">
        <v>37</v>
      </c>
      <c r="J2691" s="92">
        <v>17</v>
      </c>
      <c r="K2691" s="200">
        <v>300100</v>
      </c>
      <c r="L2691" s="68" t="s">
        <v>2817</v>
      </c>
      <c r="M2691" s="68" t="s">
        <v>385</v>
      </c>
      <c r="N2691" s="215">
        <v>10</v>
      </c>
      <c r="O2691" s="89">
        <v>1</v>
      </c>
      <c r="P2691" s="89">
        <v>2</v>
      </c>
      <c r="Q2691" s="68" t="s">
        <v>47</v>
      </c>
      <c r="R2691" s="68" t="s">
        <v>33</v>
      </c>
      <c r="S2691" s="6"/>
      <c r="T2691" s="6"/>
      <c r="U2691" s="6"/>
      <c r="V2691" s="6"/>
      <c r="W2691" s="6"/>
      <c r="X2691" s="6"/>
      <c r="Y2691" s="6"/>
      <c r="Z2691" s="6"/>
      <c r="AA2691" s="6"/>
      <c r="AB2691" s="6"/>
      <c r="AC2691" s="6"/>
      <c r="AD2691" s="6"/>
      <c r="AE2691" s="6"/>
      <c r="AF2691" s="48"/>
      <c r="AG2691" s="48"/>
      <c r="AH2691" s="48"/>
      <c r="AI2691" s="48"/>
      <c r="AJ2691" s="48"/>
      <c r="AK2691" s="48"/>
      <c r="AL2691" s="48"/>
      <c r="AM2691" s="48"/>
      <c r="AN2691" s="48"/>
      <c r="AO2691" s="48"/>
      <c r="AP2691" s="48"/>
      <c r="AQ2691" s="48"/>
      <c r="AR2691" s="48"/>
      <c r="AS2691" s="48"/>
      <c r="AT2691" s="48"/>
      <c r="AU2691" s="48"/>
      <c r="AV2691" s="48"/>
      <c r="AW2691" s="48"/>
      <c r="AX2691" s="48"/>
      <c r="AY2691" s="48"/>
      <c r="AZ2691" s="48"/>
      <c r="BA2691" s="48"/>
      <c r="BB2691" s="48"/>
      <c r="BC2691" s="48"/>
      <c r="BD2691" s="48"/>
      <c r="BE2691" s="48"/>
      <c r="BF2691" s="48"/>
      <c r="BG2691" s="48"/>
      <c r="BH2691" s="48"/>
      <c r="BI2691" s="48"/>
      <c r="BJ2691" s="48"/>
      <c r="BK2691" s="48"/>
      <c r="BL2691" s="48"/>
      <c r="BM2691" s="48"/>
      <c r="BN2691" s="48"/>
      <c r="BO2691" s="48"/>
      <c r="BP2691" s="48"/>
      <c r="BQ2691" s="48"/>
      <c r="BR2691" s="48"/>
      <c r="BS2691" s="48"/>
      <c r="BT2691" s="48"/>
      <c r="BU2691" s="48"/>
      <c r="BV2691" s="48"/>
      <c r="BW2691" s="48"/>
      <c r="BX2691" s="48"/>
      <c r="BY2691" s="48"/>
      <c r="BZ2691" s="48"/>
      <c r="CA2691" s="48"/>
      <c r="CB2691" s="48"/>
      <c r="CC2691" s="48"/>
      <c r="CD2691" s="48"/>
      <c r="CE2691" s="48"/>
      <c r="CF2691" s="48"/>
      <c r="CG2691" s="48"/>
      <c r="CH2691" s="48"/>
      <c r="CI2691" s="48"/>
      <c r="CJ2691" s="48"/>
      <c r="CK2691" s="48"/>
      <c r="CL2691" s="48"/>
      <c r="CM2691" s="48"/>
      <c r="CN2691" s="48"/>
      <c r="CO2691" s="48"/>
      <c r="CP2691" s="48"/>
      <c r="CQ2691" s="48"/>
      <c r="CR2691" s="48"/>
      <c r="CS2691" s="48"/>
      <c r="CT2691" s="48"/>
      <c r="CU2691" s="48"/>
      <c r="CV2691" s="48"/>
      <c r="CW2691" s="48"/>
      <c r="CX2691" s="48"/>
      <c r="CY2691" s="48"/>
      <c r="CZ2691" s="48"/>
      <c r="DA2691" s="48"/>
      <c r="DB2691" s="48"/>
      <c r="DC2691" s="48"/>
      <c r="DD2691" s="48"/>
      <c r="DE2691" s="48"/>
      <c r="DF2691" s="48"/>
      <c r="DG2691" s="48"/>
      <c r="DH2691" s="48"/>
      <c r="DI2691" s="48"/>
      <c r="DJ2691" s="48"/>
      <c r="DK2691" s="48"/>
      <c r="DL2691" s="48"/>
      <c r="DM2691" s="48"/>
      <c r="DN2691" s="48"/>
      <c r="DO2691" s="48"/>
      <c r="DP2691" s="48"/>
      <c r="DQ2691" s="48"/>
      <c r="DR2691" s="48"/>
      <c r="DS2691" s="48"/>
      <c r="DT2691" s="48"/>
      <c r="DU2691" s="48"/>
      <c r="DV2691" s="48"/>
      <c r="DW2691" s="48"/>
      <c r="DX2691" s="48"/>
      <c r="DY2691" s="48"/>
      <c r="DZ2691" s="48"/>
      <c r="EA2691" s="48"/>
      <c r="EB2691" s="48"/>
      <c r="EC2691" s="48"/>
      <c r="ED2691" s="48"/>
      <c r="EE2691" s="48"/>
      <c r="EF2691" s="48"/>
      <c r="EG2691" s="48"/>
      <c r="EH2691" s="48"/>
      <c r="EI2691" s="48"/>
      <c r="EJ2691" s="48"/>
      <c r="EK2691" s="48"/>
      <c r="EL2691" s="48"/>
      <c r="EM2691" s="48"/>
      <c r="EN2691" s="48"/>
      <c r="EO2691" s="48"/>
      <c r="EP2691" s="48"/>
      <c r="EQ2691" s="48"/>
      <c r="ER2691" s="48"/>
      <c r="ES2691" s="48"/>
      <c r="ET2691" s="48"/>
      <c r="EU2691" s="48"/>
      <c r="EV2691" s="48"/>
      <c r="EW2691" s="48"/>
      <c r="EX2691" s="48"/>
      <c r="EY2691" s="48"/>
      <c r="EZ2691" s="48"/>
      <c r="FA2691" s="48"/>
      <c r="FB2691" s="48"/>
      <c r="FC2691" s="48"/>
      <c r="FD2691" s="48"/>
      <c r="FE2691" s="48"/>
      <c r="FF2691" s="48"/>
      <c r="FG2691" s="48"/>
      <c r="FH2691" s="48"/>
      <c r="FI2691" s="48"/>
      <c r="FJ2691" s="48"/>
      <c r="FK2691" s="48"/>
      <c r="FL2691" s="48"/>
      <c r="FM2691" s="48"/>
      <c r="FN2691" s="48"/>
      <c r="FO2691" s="48"/>
      <c r="FP2691" s="48"/>
      <c r="FQ2691" s="48"/>
      <c r="FR2691" s="48"/>
      <c r="FS2691" s="48"/>
      <c r="FT2691" s="48"/>
      <c r="FU2691" s="48"/>
      <c r="FV2691" s="48"/>
      <c r="FW2691" s="48"/>
      <c r="FX2691" s="48"/>
      <c r="FY2691" s="48"/>
      <c r="FZ2691" s="48"/>
      <c r="GA2691" s="48"/>
      <c r="GB2691" s="48"/>
      <c r="GC2691" s="48"/>
      <c r="GD2691" s="48"/>
      <c r="GE2691" s="48"/>
      <c r="GF2691" s="48"/>
      <c r="GG2691" s="48"/>
      <c r="GH2691" s="48"/>
      <c r="GI2691" s="48"/>
      <c r="GJ2691" s="48"/>
      <c r="GK2691" s="48"/>
      <c r="GL2691" s="48"/>
      <c r="GM2691" s="48"/>
      <c r="GN2691" s="48"/>
      <c r="GO2691" s="48"/>
      <c r="GP2691" s="48"/>
      <c r="GQ2691" s="48"/>
      <c r="GR2691" s="48"/>
      <c r="GS2691" s="48"/>
      <c r="GT2691" s="48"/>
      <c r="GU2691" s="48"/>
      <c r="GV2691" s="48"/>
      <c r="GW2691" s="48"/>
      <c r="GX2691" s="48"/>
      <c r="GY2691" s="48"/>
      <c r="GZ2691" s="48"/>
      <c r="HA2691" s="48"/>
      <c r="HB2691" s="48"/>
      <c r="HC2691" s="48"/>
      <c r="HD2691" s="48"/>
      <c r="HE2691" s="48"/>
      <c r="HF2691" s="48"/>
      <c r="HG2691" s="48"/>
      <c r="HH2691" s="48"/>
      <c r="HI2691" s="48"/>
      <c r="HJ2691" s="48"/>
      <c r="HK2691" s="48"/>
      <c r="HL2691" s="48"/>
      <c r="HM2691" s="48"/>
      <c r="HN2691" s="48"/>
      <c r="HO2691" s="48"/>
      <c r="HP2691" s="48"/>
      <c r="HQ2691" s="48"/>
      <c r="HR2691" s="48"/>
      <c r="HS2691" s="48"/>
      <c r="HT2691" s="48"/>
      <c r="HU2691" s="48"/>
      <c r="HV2691" s="48"/>
      <c r="HW2691" s="48"/>
      <c r="HX2691" s="48"/>
      <c r="HY2691" s="48"/>
      <c r="HZ2691" s="48"/>
      <c r="IA2691" s="48"/>
      <c r="IB2691" s="48"/>
      <c r="IC2691" s="48"/>
      <c r="ID2691" s="48"/>
      <c r="IE2691" s="48"/>
      <c r="IF2691" s="48"/>
      <c r="IG2691" s="48"/>
      <c r="IH2691" s="48"/>
      <c r="II2691" s="48"/>
      <c r="IJ2691" s="48"/>
      <c r="IK2691" s="48"/>
      <c r="IL2691" s="48"/>
      <c r="IM2691" s="48"/>
      <c r="IN2691" s="48"/>
      <c r="IO2691" s="48"/>
      <c r="IP2691" s="48"/>
      <c r="IQ2691" s="48"/>
      <c r="IR2691" s="48"/>
      <c r="IS2691" s="48"/>
      <c r="IT2691" s="48"/>
      <c r="IU2691" s="48"/>
      <c r="IV2691" s="48"/>
      <c r="IW2691" s="48"/>
      <c r="IX2691" s="48"/>
      <c r="IY2691" s="48"/>
      <c r="IZ2691" s="48"/>
      <c r="JA2691" s="48"/>
    </row>
    <row r="2692" spans="1:273" s="49" customFormat="1" ht="20" customHeight="1">
      <c r="B2692" s="102" t="s">
        <v>2485</v>
      </c>
      <c r="C2692" s="103">
        <v>20182</v>
      </c>
      <c r="D2692" s="104">
        <v>2018</v>
      </c>
      <c r="E2692" s="67" t="s">
        <v>2453</v>
      </c>
      <c r="F2692" s="144"/>
      <c r="G2692" s="358"/>
      <c r="H2692" s="69" t="s">
        <v>2486</v>
      </c>
      <c r="I2692" s="70" t="s">
        <v>37</v>
      </c>
      <c r="J2692" s="92">
        <v>38</v>
      </c>
      <c r="K2692" s="199">
        <v>345536</v>
      </c>
      <c r="L2692" s="70" t="s">
        <v>2482</v>
      </c>
      <c r="M2692" s="70" t="s">
        <v>385</v>
      </c>
      <c r="N2692" s="215">
        <v>10</v>
      </c>
      <c r="O2692" s="91">
        <v>1</v>
      </c>
      <c r="P2692" s="91">
        <v>2</v>
      </c>
      <c r="Q2692" s="69" t="s">
        <v>55</v>
      </c>
      <c r="R2692" s="70" t="s">
        <v>489</v>
      </c>
      <c r="S2692" s="37"/>
      <c r="T2692" s="37"/>
      <c r="U2692" s="37"/>
      <c r="V2692" s="37"/>
      <c r="W2692" s="37"/>
      <c r="X2692" s="37"/>
      <c r="Y2692" s="37"/>
      <c r="Z2692" s="37"/>
      <c r="AA2692" s="37"/>
      <c r="AB2692" s="37"/>
      <c r="AC2692" s="37"/>
      <c r="AD2692" s="37"/>
      <c r="AE2692" s="37"/>
      <c r="AF2692" s="48"/>
      <c r="AG2692" s="48"/>
      <c r="AH2692" s="48"/>
      <c r="AI2692" s="48"/>
      <c r="AJ2692" s="48"/>
      <c r="AK2692" s="48"/>
      <c r="AL2692" s="48"/>
      <c r="AM2692" s="48"/>
      <c r="AN2692" s="48"/>
      <c r="AO2692" s="48"/>
      <c r="AP2692" s="48"/>
      <c r="AQ2692" s="48"/>
      <c r="AR2692" s="48"/>
      <c r="AS2692" s="48"/>
      <c r="AT2692" s="48"/>
      <c r="AU2692" s="48"/>
      <c r="AV2692" s="48"/>
      <c r="AW2692" s="48"/>
      <c r="AX2692" s="48"/>
      <c r="AY2692" s="48"/>
      <c r="AZ2692" s="48"/>
      <c r="BA2692" s="48"/>
      <c r="BB2692" s="48"/>
      <c r="BC2692" s="48"/>
      <c r="BD2692" s="48"/>
      <c r="BE2692" s="48"/>
      <c r="BF2692" s="48"/>
      <c r="BG2692" s="48"/>
      <c r="BH2692" s="48"/>
      <c r="BI2692" s="48"/>
      <c r="BJ2692" s="48"/>
      <c r="BK2692" s="48"/>
      <c r="BL2692" s="48"/>
      <c r="BM2692" s="48"/>
      <c r="BN2692" s="48"/>
      <c r="BO2692" s="48"/>
      <c r="BP2692" s="48"/>
      <c r="BQ2692" s="48"/>
      <c r="BR2692" s="48"/>
      <c r="BS2692" s="48"/>
      <c r="BT2692" s="48"/>
      <c r="BU2692" s="48"/>
      <c r="BV2692" s="48"/>
      <c r="BW2692" s="48"/>
      <c r="BX2692" s="48"/>
      <c r="BY2692" s="48"/>
      <c r="BZ2692" s="48"/>
      <c r="CA2692" s="48"/>
      <c r="CB2692" s="48"/>
      <c r="CC2692" s="48"/>
      <c r="CD2692" s="48"/>
      <c r="CE2692" s="48"/>
      <c r="CF2692" s="48"/>
      <c r="CG2692" s="48"/>
      <c r="CH2692" s="48"/>
      <c r="CI2692" s="48"/>
      <c r="CJ2692" s="48"/>
      <c r="CK2692" s="48"/>
      <c r="CL2692" s="48"/>
      <c r="CM2692" s="48"/>
      <c r="CN2692" s="48"/>
      <c r="CO2692" s="48"/>
      <c r="CP2692" s="48"/>
      <c r="CQ2692" s="48"/>
      <c r="CR2692" s="48"/>
      <c r="CS2692" s="48"/>
      <c r="CT2692" s="48"/>
      <c r="CU2692" s="48"/>
      <c r="CV2692" s="48"/>
      <c r="CW2692" s="48"/>
      <c r="CX2692" s="48"/>
      <c r="CY2692" s="48"/>
      <c r="CZ2692" s="48"/>
      <c r="DA2692" s="48"/>
      <c r="DB2692" s="48"/>
      <c r="DC2692" s="48"/>
      <c r="DD2692" s="48"/>
      <c r="DE2692" s="48"/>
      <c r="DF2692" s="48"/>
      <c r="DG2692" s="48"/>
      <c r="DH2692" s="48"/>
      <c r="DI2692" s="48"/>
      <c r="DJ2692" s="48"/>
      <c r="DK2692" s="48"/>
      <c r="DL2692" s="48"/>
      <c r="DM2692" s="48"/>
      <c r="DN2692" s="48"/>
      <c r="DO2692" s="48"/>
      <c r="DP2692" s="48"/>
      <c r="DQ2692" s="48"/>
      <c r="DR2692" s="48"/>
      <c r="DS2692" s="48"/>
      <c r="DT2692" s="48"/>
      <c r="DU2692" s="48"/>
      <c r="DV2692" s="48"/>
      <c r="DW2692" s="48"/>
      <c r="DX2692" s="48"/>
      <c r="DY2692" s="48"/>
      <c r="DZ2692" s="48"/>
      <c r="EA2692" s="48"/>
      <c r="EB2692" s="48"/>
      <c r="EC2692" s="48"/>
      <c r="ED2692" s="48"/>
      <c r="EE2692" s="48"/>
      <c r="EF2692" s="48"/>
      <c r="EG2692" s="48"/>
      <c r="EH2692" s="48"/>
      <c r="EI2692" s="48"/>
      <c r="EJ2692" s="48"/>
      <c r="EK2692" s="48"/>
      <c r="EL2692" s="48"/>
      <c r="EM2692" s="48"/>
      <c r="EN2692" s="48"/>
      <c r="EO2692" s="48"/>
      <c r="EP2692" s="48"/>
      <c r="EQ2692" s="48"/>
      <c r="ER2692" s="48"/>
      <c r="ES2692" s="48"/>
      <c r="ET2692" s="48"/>
      <c r="EU2692" s="48"/>
      <c r="EV2692" s="48"/>
      <c r="EW2692" s="48"/>
      <c r="EX2692" s="48"/>
      <c r="EY2692" s="48"/>
      <c r="EZ2692" s="48"/>
      <c r="FA2692" s="48"/>
      <c r="FB2692" s="48"/>
      <c r="FC2692" s="48"/>
      <c r="FD2692" s="48"/>
      <c r="FE2692" s="48"/>
      <c r="FF2692" s="48"/>
      <c r="FG2692" s="48"/>
      <c r="FH2692" s="48"/>
      <c r="FI2692" s="48"/>
      <c r="FJ2692" s="48"/>
      <c r="FK2692" s="48"/>
      <c r="FL2692" s="48"/>
      <c r="FM2692" s="48"/>
      <c r="FN2692" s="48"/>
      <c r="FO2692" s="48"/>
      <c r="FP2692" s="48"/>
      <c r="FQ2692" s="48"/>
      <c r="FR2692" s="48"/>
      <c r="FS2692" s="48"/>
      <c r="FT2692" s="48"/>
      <c r="FU2692" s="48"/>
      <c r="FV2692" s="48"/>
      <c r="FW2692" s="48"/>
      <c r="FX2692" s="48"/>
      <c r="FY2692" s="48"/>
      <c r="FZ2692" s="48"/>
      <c r="GA2692" s="48"/>
      <c r="GB2692" s="48"/>
      <c r="GC2692" s="48"/>
      <c r="GD2692" s="48"/>
      <c r="GE2692" s="48"/>
      <c r="GF2692" s="48"/>
      <c r="GG2692" s="48"/>
      <c r="GH2692" s="48"/>
      <c r="GI2692" s="48"/>
      <c r="GJ2692" s="48"/>
      <c r="GK2692" s="48"/>
      <c r="GL2692" s="48"/>
      <c r="GM2692" s="48"/>
      <c r="GN2692" s="48"/>
      <c r="GO2692" s="48"/>
      <c r="GP2692" s="48"/>
      <c r="GQ2692" s="48"/>
      <c r="GR2692" s="48"/>
      <c r="GS2692" s="48"/>
      <c r="GT2692" s="48"/>
      <c r="GU2692" s="48"/>
      <c r="GV2692" s="48"/>
      <c r="GW2692" s="48"/>
      <c r="GX2692" s="48"/>
      <c r="GY2692" s="48"/>
      <c r="GZ2692" s="48"/>
      <c r="HA2692" s="48"/>
      <c r="HB2692" s="48"/>
      <c r="HC2692" s="48"/>
      <c r="HD2692" s="48"/>
      <c r="HE2692" s="48"/>
      <c r="HF2692" s="48"/>
      <c r="HG2692" s="48"/>
      <c r="HH2692" s="48"/>
      <c r="HI2692" s="48"/>
      <c r="HJ2692" s="48"/>
      <c r="HK2692" s="48"/>
      <c r="HL2692" s="48"/>
      <c r="HM2692" s="48"/>
      <c r="HN2692" s="48"/>
      <c r="HO2692" s="48"/>
      <c r="HP2692" s="48"/>
      <c r="HQ2692" s="48"/>
      <c r="HR2692" s="48"/>
      <c r="HS2692" s="48"/>
      <c r="HT2692" s="48"/>
      <c r="HU2692" s="48"/>
      <c r="HV2692" s="48"/>
      <c r="HW2692" s="48"/>
      <c r="HX2692" s="48"/>
      <c r="HY2692" s="48"/>
      <c r="HZ2692" s="48"/>
      <c r="IA2692" s="48"/>
      <c r="IB2692" s="48"/>
      <c r="IC2692" s="48"/>
      <c r="ID2692" s="48"/>
      <c r="IE2692" s="48"/>
      <c r="IF2692" s="48"/>
      <c r="IG2692" s="48"/>
      <c r="IH2692" s="48"/>
      <c r="II2692" s="48"/>
      <c r="IJ2692" s="48"/>
      <c r="IK2692" s="48"/>
      <c r="IL2692" s="48"/>
      <c r="IM2692" s="48"/>
      <c r="IN2692" s="48"/>
      <c r="IO2692" s="48"/>
      <c r="IP2692" s="48"/>
      <c r="IQ2692" s="48"/>
      <c r="IR2692" s="48"/>
      <c r="IS2692" s="48"/>
      <c r="IT2692" s="48"/>
      <c r="IU2692" s="48"/>
      <c r="IV2692" s="48"/>
      <c r="IW2692" s="48"/>
      <c r="IX2692" s="48"/>
      <c r="IY2692" s="48"/>
      <c r="IZ2692" s="48"/>
      <c r="JA2692" s="48"/>
    </row>
    <row r="2693" spans="1:273" s="49" customFormat="1" ht="20" customHeight="1">
      <c r="B2693" s="120" t="s">
        <v>8235</v>
      </c>
      <c r="C2693" s="97">
        <v>20203</v>
      </c>
      <c r="D2693" s="98">
        <v>2020</v>
      </c>
      <c r="E2693" s="45" t="s">
        <v>2453</v>
      </c>
      <c r="F2693" s="146"/>
      <c r="G2693" s="359"/>
      <c r="H2693" s="46" t="s">
        <v>8236</v>
      </c>
      <c r="I2693" s="46" t="s">
        <v>29</v>
      </c>
      <c r="J2693" s="90">
        <v>26</v>
      </c>
      <c r="K2693" s="198">
        <v>376629</v>
      </c>
      <c r="L2693" s="46" t="s">
        <v>8234</v>
      </c>
      <c r="M2693" s="46" t="s">
        <v>385</v>
      </c>
      <c r="N2693" s="215">
        <v>10</v>
      </c>
      <c r="O2693" s="90">
        <v>1</v>
      </c>
      <c r="P2693" s="90">
        <v>2</v>
      </c>
      <c r="Q2693" s="46" t="s">
        <v>47</v>
      </c>
      <c r="R2693" s="46" t="s">
        <v>33</v>
      </c>
      <c r="S2693" s="48"/>
      <c r="T2693" s="48"/>
      <c r="U2693" s="48"/>
      <c r="V2693" s="48"/>
      <c r="W2693" s="48"/>
      <c r="X2693" s="48"/>
      <c r="Y2693" s="48"/>
      <c r="Z2693" s="48"/>
      <c r="AA2693" s="48"/>
      <c r="AB2693" s="48"/>
      <c r="AC2693" s="48"/>
      <c r="AD2693" s="48"/>
      <c r="AE2693" s="48"/>
      <c r="AF2693" s="48"/>
      <c r="AG2693" s="48"/>
      <c r="AH2693" s="48"/>
      <c r="AI2693" s="48"/>
      <c r="AJ2693" s="48"/>
      <c r="AK2693" s="48"/>
      <c r="AL2693" s="48"/>
      <c r="AM2693" s="48"/>
      <c r="AN2693" s="48"/>
      <c r="AO2693" s="48"/>
      <c r="AP2693" s="48"/>
      <c r="AQ2693" s="48"/>
      <c r="AR2693" s="48"/>
      <c r="AS2693" s="48"/>
      <c r="AT2693" s="48"/>
      <c r="AU2693" s="48"/>
      <c r="AV2693" s="48"/>
      <c r="AW2693" s="48"/>
      <c r="AX2693" s="48"/>
      <c r="AY2693" s="48"/>
      <c r="AZ2693" s="48"/>
      <c r="BA2693" s="48"/>
      <c r="BB2693" s="48"/>
      <c r="BC2693" s="48"/>
      <c r="BD2693" s="48"/>
      <c r="BE2693" s="48"/>
      <c r="BF2693" s="48"/>
      <c r="BG2693" s="48"/>
      <c r="BH2693" s="48"/>
      <c r="BI2693" s="48"/>
      <c r="BJ2693" s="48"/>
      <c r="BK2693" s="48"/>
      <c r="BL2693" s="48"/>
      <c r="BM2693" s="48"/>
      <c r="BN2693" s="48"/>
      <c r="BO2693" s="48"/>
      <c r="BP2693" s="48"/>
      <c r="BQ2693" s="48"/>
      <c r="BR2693" s="48"/>
      <c r="BS2693" s="48"/>
      <c r="BT2693" s="48"/>
      <c r="BU2693" s="48"/>
      <c r="BV2693" s="48"/>
      <c r="BW2693" s="48"/>
      <c r="BX2693" s="48"/>
      <c r="BY2693" s="48"/>
      <c r="BZ2693" s="48"/>
      <c r="CA2693" s="48"/>
      <c r="CB2693" s="48"/>
      <c r="CC2693" s="48"/>
      <c r="CD2693" s="48"/>
      <c r="CE2693" s="48"/>
      <c r="CF2693" s="48"/>
      <c r="CG2693" s="48"/>
      <c r="CH2693" s="48"/>
      <c r="CI2693" s="48"/>
      <c r="CJ2693" s="48"/>
      <c r="CK2693" s="48"/>
      <c r="CL2693" s="48"/>
      <c r="CM2693" s="48"/>
      <c r="CN2693" s="48"/>
      <c r="CO2693" s="48"/>
      <c r="CP2693" s="48"/>
      <c r="CQ2693" s="48"/>
      <c r="CR2693" s="48"/>
      <c r="CS2693" s="48"/>
      <c r="CT2693" s="48"/>
      <c r="CU2693" s="48"/>
      <c r="CV2693" s="48"/>
      <c r="CW2693" s="48"/>
      <c r="CX2693" s="48"/>
      <c r="CY2693" s="48"/>
      <c r="CZ2693" s="48"/>
      <c r="DA2693" s="48"/>
      <c r="DB2693" s="48"/>
      <c r="DC2693" s="48"/>
      <c r="DD2693" s="48"/>
      <c r="DE2693" s="48"/>
      <c r="DF2693" s="48"/>
      <c r="DG2693" s="48"/>
      <c r="DH2693" s="48"/>
      <c r="DI2693" s="48"/>
      <c r="DJ2693" s="48"/>
      <c r="DK2693" s="48"/>
      <c r="DL2693" s="48"/>
      <c r="DM2693" s="48"/>
      <c r="DN2693" s="48"/>
      <c r="DO2693" s="48"/>
      <c r="DP2693" s="48"/>
      <c r="DQ2693" s="48"/>
      <c r="DR2693" s="48"/>
      <c r="DS2693" s="48"/>
      <c r="DT2693" s="48"/>
      <c r="DU2693" s="48"/>
      <c r="DV2693" s="48"/>
      <c r="DW2693" s="48"/>
      <c r="DX2693" s="48"/>
      <c r="DY2693" s="48"/>
      <c r="DZ2693" s="48"/>
      <c r="EA2693" s="48"/>
      <c r="EB2693" s="48"/>
      <c r="EC2693" s="48"/>
      <c r="ED2693" s="48"/>
      <c r="EE2693" s="48"/>
      <c r="EF2693" s="48"/>
      <c r="EG2693" s="48"/>
      <c r="EH2693" s="48"/>
      <c r="EI2693" s="48"/>
      <c r="EJ2693" s="48"/>
      <c r="EK2693" s="48"/>
      <c r="EL2693" s="48"/>
      <c r="EM2693" s="48"/>
      <c r="EN2693" s="48"/>
      <c r="EO2693" s="48"/>
      <c r="EP2693" s="48"/>
      <c r="EQ2693" s="48"/>
      <c r="ER2693" s="48"/>
      <c r="ES2693" s="48"/>
      <c r="ET2693" s="48"/>
      <c r="EU2693" s="48"/>
      <c r="EV2693" s="48"/>
      <c r="EW2693" s="48"/>
      <c r="EX2693" s="48"/>
      <c r="EY2693" s="48"/>
      <c r="EZ2693" s="48"/>
      <c r="FA2693" s="48"/>
      <c r="FB2693" s="48"/>
      <c r="FC2693" s="48"/>
      <c r="FD2693" s="48"/>
      <c r="FE2693" s="48"/>
      <c r="FF2693" s="48"/>
      <c r="FG2693" s="48"/>
      <c r="FH2693" s="48"/>
      <c r="FI2693" s="48"/>
      <c r="FJ2693" s="48"/>
      <c r="FK2693" s="48"/>
      <c r="FL2693" s="48"/>
      <c r="FM2693" s="48"/>
      <c r="FN2693" s="48"/>
      <c r="FO2693" s="48"/>
      <c r="FP2693" s="48"/>
      <c r="FQ2693" s="48"/>
      <c r="FR2693" s="48"/>
      <c r="FS2693" s="48"/>
      <c r="FT2693" s="48"/>
      <c r="FU2693" s="48"/>
      <c r="FV2693" s="48"/>
      <c r="FW2693" s="48"/>
      <c r="FX2693" s="48"/>
      <c r="FY2693" s="48"/>
      <c r="FZ2693" s="48"/>
      <c r="GA2693" s="48"/>
      <c r="GB2693" s="48"/>
      <c r="GC2693" s="48"/>
      <c r="GD2693" s="48"/>
      <c r="GE2693" s="48"/>
      <c r="GF2693" s="48"/>
      <c r="GG2693" s="48"/>
      <c r="GH2693" s="48"/>
      <c r="GI2693" s="48"/>
      <c r="GJ2693" s="48"/>
      <c r="GK2693" s="48"/>
      <c r="GL2693" s="48"/>
      <c r="GM2693" s="48"/>
      <c r="GN2693" s="48"/>
      <c r="GO2693" s="48"/>
      <c r="GP2693" s="48"/>
      <c r="GQ2693" s="48"/>
      <c r="GR2693" s="48"/>
      <c r="GS2693" s="48"/>
      <c r="GT2693" s="48"/>
      <c r="GU2693" s="48"/>
      <c r="GV2693" s="48"/>
      <c r="GW2693" s="48"/>
      <c r="GX2693" s="48"/>
      <c r="GY2693" s="48"/>
      <c r="GZ2693" s="48"/>
      <c r="HA2693" s="48"/>
      <c r="HB2693" s="48"/>
      <c r="HC2693" s="48"/>
      <c r="HD2693" s="48"/>
      <c r="HE2693" s="48"/>
      <c r="HF2693" s="48"/>
      <c r="HG2693" s="48"/>
      <c r="HH2693" s="48"/>
      <c r="HI2693" s="48"/>
      <c r="HJ2693" s="48"/>
      <c r="HK2693" s="48"/>
      <c r="HL2693" s="48"/>
      <c r="HM2693" s="48"/>
      <c r="HN2693" s="48"/>
      <c r="HO2693" s="48"/>
      <c r="HP2693" s="48"/>
      <c r="HQ2693" s="48"/>
      <c r="HR2693" s="48"/>
      <c r="HS2693" s="48"/>
      <c r="HT2693" s="48"/>
      <c r="HU2693" s="48"/>
      <c r="HV2693" s="48"/>
      <c r="HW2693" s="48"/>
      <c r="HX2693" s="48"/>
      <c r="HY2693" s="48"/>
      <c r="HZ2693" s="48"/>
      <c r="IA2693" s="48"/>
      <c r="IB2693" s="48"/>
      <c r="IC2693" s="48"/>
      <c r="ID2693" s="48"/>
      <c r="IE2693" s="48"/>
      <c r="IF2693" s="48"/>
      <c r="IG2693" s="48"/>
      <c r="IH2693" s="48"/>
      <c r="II2693" s="48"/>
      <c r="IJ2693" s="48"/>
      <c r="IK2693" s="48"/>
      <c r="IL2693" s="48"/>
      <c r="IM2693" s="48"/>
      <c r="IN2693" s="48"/>
      <c r="IO2693" s="48"/>
      <c r="IP2693" s="48"/>
      <c r="IQ2693" s="48"/>
      <c r="IR2693" s="48"/>
      <c r="IS2693" s="48"/>
      <c r="IT2693" s="48"/>
      <c r="IU2693" s="48"/>
      <c r="IV2693" s="48"/>
      <c r="IW2693" s="48"/>
      <c r="IX2693" s="48"/>
      <c r="IY2693" s="48"/>
      <c r="IZ2693" s="48"/>
      <c r="JA2693" s="48"/>
    </row>
    <row r="2694" spans="1:273" s="49" customFormat="1" ht="20" customHeight="1">
      <c r="B2694" s="102" t="s">
        <v>2483</v>
      </c>
      <c r="C2694" s="103">
        <v>20182</v>
      </c>
      <c r="D2694" s="104">
        <v>2018</v>
      </c>
      <c r="E2694" s="67" t="s">
        <v>2453</v>
      </c>
      <c r="F2694" s="144"/>
      <c r="G2694" s="358"/>
      <c r="H2694" s="69" t="s">
        <v>2484</v>
      </c>
      <c r="I2694" s="70" t="s">
        <v>37</v>
      </c>
      <c r="J2694" s="92">
        <v>11</v>
      </c>
      <c r="K2694" s="199">
        <v>449966</v>
      </c>
      <c r="L2694" s="70" t="s">
        <v>2482</v>
      </c>
      <c r="M2694" s="70" t="s">
        <v>385</v>
      </c>
      <c r="N2694" s="215">
        <v>10</v>
      </c>
      <c r="O2694" s="91">
        <v>1</v>
      </c>
      <c r="P2694" s="91">
        <v>2</v>
      </c>
      <c r="Q2694" s="69" t="s">
        <v>47</v>
      </c>
      <c r="R2694" s="70" t="s">
        <v>193</v>
      </c>
      <c r="S2694" s="37"/>
      <c r="T2694" s="37"/>
      <c r="U2694" s="37"/>
      <c r="V2694" s="37"/>
      <c r="W2694" s="37"/>
      <c r="X2694" s="37"/>
      <c r="Y2694" s="37"/>
      <c r="Z2694" s="37"/>
      <c r="AA2694" s="37"/>
      <c r="AB2694" s="37"/>
      <c r="AC2694" s="37"/>
      <c r="AD2694" s="37"/>
      <c r="AE2694" s="37"/>
      <c r="AF2694" s="6"/>
      <c r="AG2694" s="6"/>
      <c r="AH2694" s="6"/>
      <c r="AI2694" s="6"/>
      <c r="AJ2694" s="6"/>
      <c r="AK2694" s="6"/>
      <c r="AL2694" s="6"/>
      <c r="AM2694" s="6"/>
      <c r="AN2694" s="6"/>
      <c r="AO2694" s="6"/>
      <c r="AP2694" s="6"/>
      <c r="AQ2694" s="6"/>
      <c r="AR2694" s="6"/>
      <c r="AS2694" s="6"/>
      <c r="AT2694" s="6"/>
      <c r="AU2694" s="6"/>
      <c r="AV2694" s="6"/>
      <c r="AW2694" s="6"/>
      <c r="AX2694" s="6"/>
      <c r="AY2694" s="6"/>
      <c r="AZ2694" s="6"/>
      <c r="BA2694" s="6"/>
      <c r="BB2694" s="6"/>
      <c r="BC2694" s="6"/>
      <c r="BD2694" s="6"/>
      <c r="BE2694" s="6"/>
      <c r="BF2694" s="6"/>
      <c r="BG2694" s="6"/>
      <c r="BH2694" s="6"/>
      <c r="BI2694" s="6"/>
      <c r="BJ2694" s="6"/>
      <c r="BK2694" s="6"/>
      <c r="BL2694" s="6"/>
      <c r="BM2694" s="6"/>
      <c r="BN2694" s="6"/>
      <c r="BO2694" s="6"/>
      <c r="BP2694" s="6"/>
      <c r="BQ2694" s="6"/>
      <c r="BR2694" s="6"/>
      <c r="BS2694" s="6"/>
      <c r="BT2694" s="6"/>
      <c r="BU2694" s="6"/>
      <c r="BV2694" s="6"/>
      <c r="BW2694" s="6"/>
      <c r="BX2694" s="6"/>
      <c r="BY2694" s="6"/>
      <c r="BZ2694" s="6"/>
      <c r="CA2694" s="6"/>
      <c r="CB2694" s="6"/>
      <c r="CC2694" s="6"/>
      <c r="CD2694" s="6"/>
      <c r="CE2694" s="6"/>
      <c r="CF2694" s="6"/>
      <c r="CG2694" s="6"/>
      <c r="CH2694" s="6"/>
      <c r="CI2694" s="6"/>
      <c r="CJ2694" s="6"/>
      <c r="CK2694" s="6"/>
      <c r="CL2694" s="6"/>
      <c r="CM2694" s="6"/>
      <c r="CN2694" s="6"/>
      <c r="CO2694" s="6"/>
      <c r="CP2694" s="6"/>
      <c r="CQ2694" s="6"/>
      <c r="CR2694" s="6"/>
      <c r="CS2694" s="6"/>
      <c r="CT2694" s="6"/>
      <c r="CU2694" s="6"/>
      <c r="CV2694" s="6"/>
      <c r="CW2694" s="6"/>
      <c r="CX2694" s="6"/>
      <c r="CY2694" s="6"/>
      <c r="CZ2694" s="6"/>
      <c r="DA2694" s="6"/>
      <c r="DB2694" s="6"/>
      <c r="DC2694" s="6"/>
      <c r="DD2694" s="6"/>
      <c r="DE2694" s="6"/>
      <c r="DF2694" s="6"/>
      <c r="DG2694" s="6"/>
      <c r="DH2694" s="6"/>
      <c r="DI2694" s="6"/>
      <c r="DJ2694" s="6"/>
      <c r="DK2694" s="6"/>
      <c r="DL2694" s="6"/>
      <c r="DM2694" s="6"/>
      <c r="DN2694" s="6"/>
      <c r="DO2694" s="6"/>
      <c r="DP2694" s="6"/>
      <c r="DQ2694" s="6"/>
      <c r="DR2694" s="6"/>
      <c r="DS2694" s="6"/>
      <c r="DT2694" s="6"/>
      <c r="DU2694" s="6"/>
      <c r="DV2694" s="6"/>
      <c r="DW2694" s="6"/>
      <c r="DX2694" s="6"/>
      <c r="DY2694" s="6"/>
      <c r="DZ2694" s="6"/>
      <c r="EA2694" s="6"/>
      <c r="EB2694" s="6"/>
      <c r="EC2694" s="6"/>
      <c r="ED2694" s="6"/>
      <c r="EE2694" s="6"/>
      <c r="EF2694" s="6"/>
      <c r="EG2694" s="6"/>
      <c r="EH2694" s="6"/>
      <c r="EI2694" s="6"/>
      <c r="EJ2694" s="6"/>
      <c r="EK2694" s="6"/>
      <c r="EL2694" s="6"/>
      <c r="EM2694" s="6"/>
      <c r="EN2694" s="6"/>
      <c r="EO2694" s="6"/>
      <c r="EP2694" s="6"/>
      <c r="EQ2694" s="6"/>
      <c r="ER2694" s="6"/>
      <c r="ES2694" s="6"/>
      <c r="ET2694" s="6"/>
      <c r="EU2694" s="6"/>
      <c r="EV2694" s="6"/>
      <c r="EW2694" s="6"/>
      <c r="EX2694" s="6"/>
      <c r="EY2694" s="6"/>
      <c r="EZ2694" s="6"/>
      <c r="FA2694" s="6"/>
      <c r="FB2694" s="6"/>
      <c r="FC2694" s="6"/>
      <c r="FD2694" s="6"/>
      <c r="FE2694" s="6"/>
      <c r="FF2694" s="6"/>
      <c r="FG2694" s="6"/>
      <c r="FH2694" s="6"/>
      <c r="FI2694" s="6"/>
      <c r="FJ2694" s="6"/>
      <c r="FK2694" s="6"/>
      <c r="FL2694" s="6"/>
      <c r="FM2694" s="6"/>
      <c r="FN2694" s="6"/>
      <c r="FO2694" s="6"/>
      <c r="FP2694" s="6"/>
      <c r="FQ2694" s="6"/>
      <c r="FR2694" s="6"/>
      <c r="FS2694" s="6"/>
      <c r="FT2694" s="6"/>
      <c r="FU2694" s="6"/>
      <c r="FV2694" s="6"/>
      <c r="FW2694" s="6"/>
      <c r="FX2694" s="6"/>
      <c r="FY2694" s="6"/>
      <c r="FZ2694" s="6"/>
      <c r="GA2694" s="6"/>
      <c r="GB2694" s="6"/>
      <c r="GC2694" s="6"/>
      <c r="GD2694" s="6"/>
      <c r="GE2694" s="6"/>
      <c r="GF2694" s="6"/>
      <c r="GG2694" s="6"/>
      <c r="GH2694" s="6"/>
      <c r="GI2694" s="6"/>
      <c r="GJ2694" s="6"/>
      <c r="GK2694" s="6"/>
      <c r="GL2694" s="6"/>
      <c r="GM2694" s="6"/>
      <c r="GN2694" s="6"/>
      <c r="GO2694" s="6"/>
      <c r="GP2694" s="6"/>
      <c r="GQ2694" s="6"/>
      <c r="GR2694" s="6"/>
      <c r="GS2694" s="6"/>
      <c r="GT2694" s="6"/>
      <c r="GU2694" s="6"/>
      <c r="GV2694" s="6"/>
      <c r="GW2694" s="6"/>
      <c r="GX2694" s="6"/>
      <c r="GY2694" s="6"/>
      <c r="GZ2694" s="6"/>
      <c r="HA2694" s="6"/>
      <c r="HB2694" s="6"/>
      <c r="HC2694" s="6"/>
      <c r="HD2694" s="6"/>
      <c r="HE2694" s="6"/>
      <c r="HF2694" s="6"/>
      <c r="HG2694" s="6"/>
      <c r="HH2694" s="6"/>
      <c r="HI2694" s="6"/>
      <c r="HJ2694" s="6"/>
      <c r="HK2694" s="6"/>
      <c r="HL2694" s="6"/>
      <c r="HM2694" s="6"/>
      <c r="HN2694" s="6"/>
      <c r="HO2694" s="6"/>
      <c r="HP2694" s="6"/>
      <c r="HQ2694" s="6"/>
      <c r="HR2694" s="6"/>
      <c r="HS2694" s="6"/>
      <c r="HT2694" s="6"/>
      <c r="HU2694" s="6"/>
      <c r="HV2694" s="6"/>
      <c r="HW2694" s="6"/>
      <c r="HX2694" s="6"/>
      <c r="HY2694" s="6"/>
      <c r="HZ2694" s="6"/>
      <c r="IA2694" s="6"/>
      <c r="IB2694" s="6"/>
      <c r="IC2694" s="6"/>
      <c r="ID2694" s="6"/>
      <c r="IE2694" s="6"/>
      <c r="IF2694" s="6"/>
      <c r="IG2694" s="6"/>
      <c r="IH2694" s="6"/>
      <c r="II2694" s="6"/>
      <c r="IJ2694" s="6"/>
      <c r="IK2694" s="6"/>
      <c r="IL2694" s="6"/>
      <c r="IM2694" s="6"/>
      <c r="IN2694" s="6"/>
      <c r="IO2694" s="6"/>
      <c r="IP2694" s="6"/>
      <c r="IQ2694" s="6"/>
      <c r="IR2694" s="6"/>
      <c r="IS2694" s="6"/>
      <c r="IT2694" s="6"/>
      <c r="IU2694" s="6"/>
      <c r="IV2694" s="6"/>
      <c r="IW2694" s="6"/>
      <c r="IX2694" s="6"/>
      <c r="IY2694" s="6"/>
      <c r="IZ2694" s="6"/>
      <c r="JA2694" s="6"/>
      <c r="JB2694" s="6"/>
      <c r="JC2694" s="6"/>
      <c r="JD2694" s="6"/>
      <c r="JE2694" s="6"/>
      <c r="JF2694" s="6"/>
      <c r="JG2694" s="6"/>
      <c r="JH2694" s="6"/>
      <c r="JI2694" s="6"/>
      <c r="JJ2694" s="6"/>
      <c r="JK2694" s="6"/>
      <c r="JL2694" s="6"/>
      <c r="JM2694" s="6"/>
    </row>
    <row r="2695" spans="1:273" s="49" customFormat="1" ht="20" customHeight="1">
      <c r="B2695" s="102" t="s">
        <v>2495</v>
      </c>
      <c r="C2695" s="103">
        <v>20182</v>
      </c>
      <c r="D2695" s="104">
        <v>2018</v>
      </c>
      <c r="E2695" s="67" t="s">
        <v>2453</v>
      </c>
      <c r="F2695" s="144"/>
      <c r="G2695" s="358"/>
      <c r="H2695" s="69" t="s">
        <v>2496</v>
      </c>
      <c r="I2695" s="70" t="s">
        <v>37</v>
      </c>
      <c r="J2695" s="92">
        <v>39</v>
      </c>
      <c r="K2695" s="199">
        <v>475362</v>
      </c>
      <c r="L2695" s="70" t="s">
        <v>2482</v>
      </c>
      <c r="M2695" s="70" t="s">
        <v>385</v>
      </c>
      <c r="N2695" s="215">
        <v>10</v>
      </c>
      <c r="O2695" s="91">
        <v>1</v>
      </c>
      <c r="P2695" s="91">
        <v>2</v>
      </c>
      <c r="Q2695" s="69" t="s">
        <v>32</v>
      </c>
      <c r="R2695" s="70" t="s">
        <v>33</v>
      </c>
      <c r="S2695" s="37"/>
      <c r="T2695" s="37"/>
      <c r="U2695" s="37"/>
      <c r="V2695" s="37"/>
      <c r="W2695" s="37"/>
      <c r="X2695" s="37"/>
      <c r="Y2695" s="37"/>
      <c r="Z2695" s="37"/>
      <c r="AA2695" s="37"/>
      <c r="AB2695" s="37"/>
      <c r="AC2695" s="37"/>
      <c r="AD2695" s="37"/>
      <c r="AE2695" s="37"/>
      <c r="AF2695" s="6"/>
      <c r="AG2695" s="6"/>
      <c r="AH2695" s="6"/>
      <c r="AI2695" s="6"/>
      <c r="AJ2695" s="6"/>
      <c r="AK2695" s="6"/>
      <c r="AL2695" s="6"/>
      <c r="AM2695" s="6"/>
      <c r="AN2695" s="6"/>
      <c r="AO2695" s="6"/>
      <c r="AP2695" s="6"/>
      <c r="AQ2695" s="6"/>
      <c r="AR2695" s="6"/>
      <c r="AS2695" s="6"/>
      <c r="AT2695" s="6"/>
      <c r="AU2695" s="6"/>
      <c r="AV2695" s="6"/>
      <c r="AW2695" s="6"/>
      <c r="AX2695" s="6"/>
      <c r="AY2695" s="6"/>
      <c r="AZ2695" s="6"/>
      <c r="BA2695" s="6"/>
      <c r="BB2695" s="6"/>
      <c r="BC2695" s="6"/>
      <c r="BD2695" s="6"/>
      <c r="BE2695" s="6"/>
      <c r="BF2695" s="6"/>
      <c r="BG2695" s="6"/>
      <c r="BH2695" s="6"/>
      <c r="BI2695" s="6"/>
      <c r="BJ2695" s="6"/>
      <c r="BK2695" s="6"/>
      <c r="BL2695" s="6"/>
      <c r="BM2695" s="6"/>
      <c r="BN2695" s="6"/>
      <c r="BO2695" s="6"/>
      <c r="BP2695" s="6"/>
      <c r="BQ2695" s="6"/>
      <c r="BR2695" s="6"/>
      <c r="BS2695" s="6"/>
      <c r="BT2695" s="6"/>
      <c r="BU2695" s="6"/>
      <c r="BV2695" s="6"/>
      <c r="BW2695" s="6"/>
      <c r="BX2695" s="6"/>
      <c r="BY2695" s="6"/>
      <c r="BZ2695" s="6"/>
      <c r="CA2695" s="6"/>
      <c r="CB2695" s="6"/>
      <c r="CC2695" s="6"/>
      <c r="CD2695" s="6"/>
      <c r="CE2695" s="6"/>
      <c r="CF2695" s="6"/>
      <c r="CG2695" s="6"/>
      <c r="CH2695" s="6"/>
      <c r="CI2695" s="6"/>
      <c r="CJ2695" s="6"/>
      <c r="CK2695" s="6"/>
      <c r="CL2695" s="6"/>
      <c r="CM2695" s="6"/>
      <c r="CN2695" s="6"/>
      <c r="CO2695" s="6"/>
      <c r="CP2695" s="6"/>
      <c r="CQ2695" s="6"/>
      <c r="CR2695" s="6"/>
      <c r="CS2695" s="6"/>
      <c r="CT2695" s="6"/>
      <c r="CU2695" s="6"/>
      <c r="CV2695" s="6"/>
      <c r="CW2695" s="6"/>
      <c r="CX2695" s="6"/>
      <c r="CY2695" s="6"/>
      <c r="CZ2695" s="6"/>
      <c r="DA2695" s="6"/>
      <c r="DB2695" s="6"/>
      <c r="DC2695" s="6"/>
      <c r="DD2695" s="6"/>
      <c r="DE2695" s="6"/>
      <c r="DF2695" s="6"/>
      <c r="DG2695" s="6"/>
      <c r="DH2695" s="6"/>
      <c r="DI2695" s="6"/>
      <c r="DJ2695" s="6"/>
      <c r="DK2695" s="6"/>
      <c r="DL2695" s="6"/>
      <c r="DM2695" s="6"/>
      <c r="DN2695" s="6"/>
      <c r="DO2695" s="6"/>
      <c r="DP2695" s="6"/>
      <c r="DQ2695" s="6"/>
      <c r="DR2695" s="6"/>
      <c r="DS2695" s="6"/>
      <c r="DT2695" s="6"/>
      <c r="DU2695" s="6"/>
      <c r="DV2695" s="6"/>
      <c r="DW2695" s="6"/>
      <c r="DX2695" s="6"/>
      <c r="DY2695" s="6"/>
      <c r="DZ2695" s="6"/>
      <c r="EA2695" s="6"/>
      <c r="EB2695" s="6"/>
      <c r="EC2695" s="6"/>
      <c r="ED2695" s="6"/>
      <c r="EE2695" s="6"/>
      <c r="EF2695" s="6"/>
      <c r="EG2695" s="6"/>
      <c r="EH2695" s="6"/>
      <c r="EI2695" s="6"/>
      <c r="EJ2695" s="6"/>
      <c r="EK2695" s="6"/>
      <c r="EL2695" s="6"/>
      <c r="EM2695" s="6"/>
      <c r="EN2695" s="6"/>
      <c r="EO2695" s="6"/>
      <c r="EP2695" s="6"/>
      <c r="EQ2695" s="6"/>
      <c r="ER2695" s="6"/>
      <c r="ES2695" s="6"/>
      <c r="ET2695" s="6"/>
      <c r="EU2695" s="6"/>
      <c r="EV2695" s="6"/>
      <c r="EW2695" s="6"/>
      <c r="EX2695" s="6"/>
      <c r="EY2695" s="6"/>
      <c r="EZ2695" s="6"/>
      <c r="FA2695" s="6"/>
      <c r="FB2695" s="6"/>
      <c r="FC2695" s="6"/>
      <c r="FD2695" s="6"/>
      <c r="FE2695" s="6"/>
      <c r="FF2695" s="6"/>
      <c r="FG2695" s="6"/>
      <c r="FH2695" s="6"/>
      <c r="FI2695" s="6"/>
      <c r="FJ2695" s="6"/>
      <c r="FK2695" s="6"/>
      <c r="FL2695" s="6"/>
      <c r="FM2695" s="6"/>
      <c r="FN2695" s="6"/>
      <c r="FO2695" s="6"/>
      <c r="FP2695" s="6"/>
      <c r="FQ2695" s="6"/>
      <c r="FR2695" s="6"/>
      <c r="FS2695" s="6"/>
      <c r="FT2695" s="6"/>
      <c r="FU2695" s="6"/>
      <c r="FV2695" s="6"/>
      <c r="FW2695" s="6"/>
      <c r="FX2695" s="6"/>
      <c r="FY2695" s="6"/>
      <c r="FZ2695" s="6"/>
      <c r="GA2695" s="6"/>
      <c r="GB2695" s="6"/>
      <c r="GC2695" s="6"/>
      <c r="GD2695" s="6"/>
      <c r="GE2695" s="6"/>
      <c r="GF2695" s="6"/>
      <c r="GG2695" s="6"/>
      <c r="GH2695" s="6"/>
      <c r="GI2695" s="6"/>
      <c r="GJ2695" s="6"/>
      <c r="GK2695" s="6"/>
      <c r="GL2695" s="6"/>
      <c r="GM2695" s="6"/>
      <c r="GN2695" s="6"/>
      <c r="GO2695" s="6"/>
      <c r="GP2695" s="6"/>
      <c r="GQ2695" s="6"/>
      <c r="GR2695" s="6"/>
      <c r="GS2695" s="6"/>
      <c r="GT2695" s="6"/>
      <c r="GU2695" s="6"/>
      <c r="GV2695" s="6"/>
      <c r="GW2695" s="6"/>
      <c r="GX2695" s="6"/>
      <c r="GY2695" s="6"/>
      <c r="GZ2695" s="6"/>
      <c r="HA2695" s="6"/>
      <c r="HB2695" s="6"/>
      <c r="HC2695" s="6"/>
      <c r="HD2695" s="6"/>
      <c r="HE2695" s="6"/>
      <c r="HF2695" s="6"/>
      <c r="HG2695" s="6"/>
      <c r="HH2695" s="6"/>
      <c r="HI2695" s="6"/>
      <c r="HJ2695" s="6"/>
      <c r="HK2695" s="6"/>
      <c r="HL2695" s="6"/>
      <c r="HM2695" s="6"/>
      <c r="HN2695" s="6"/>
      <c r="HO2695" s="6"/>
      <c r="HP2695" s="6"/>
      <c r="HQ2695" s="6"/>
      <c r="HR2695" s="6"/>
      <c r="HS2695" s="6"/>
      <c r="HT2695" s="6"/>
      <c r="HU2695" s="6"/>
      <c r="HV2695" s="6"/>
      <c r="HW2695" s="6"/>
      <c r="HX2695" s="6"/>
      <c r="HY2695" s="6"/>
      <c r="HZ2695" s="6"/>
      <c r="IA2695" s="6"/>
      <c r="IB2695" s="6"/>
      <c r="IC2695" s="6"/>
      <c r="ID2695" s="6"/>
      <c r="IE2695" s="6"/>
      <c r="IF2695" s="6"/>
      <c r="IG2695" s="6"/>
      <c r="IH2695" s="6"/>
      <c r="II2695" s="6"/>
      <c r="IJ2695" s="6"/>
      <c r="IK2695" s="6"/>
      <c r="IL2695" s="6"/>
      <c r="IM2695" s="6"/>
      <c r="IN2695" s="6"/>
      <c r="IO2695" s="6"/>
      <c r="IP2695" s="6"/>
      <c r="IQ2695" s="6"/>
      <c r="IR2695" s="6"/>
      <c r="IS2695" s="6"/>
      <c r="IT2695" s="6"/>
      <c r="IU2695" s="6"/>
      <c r="IV2695" s="6"/>
      <c r="IW2695" s="6"/>
      <c r="IX2695" s="6"/>
      <c r="IY2695" s="6"/>
      <c r="IZ2695" s="6"/>
      <c r="JA2695" s="6"/>
      <c r="JB2695" s="6"/>
      <c r="JC2695" s="6"/>
      <c r="JD2695" s="6"/>
      <c r="JE2695" s="6"/>
      <c r="JF2695" s="6"/>
      <c r="JG2695" s="6"/>
      <c r="JH2695" s="6"/>
      <c r="JI2695" s="6"/>
      <c r="JJ2695" s="6"/>
      <c r="JK2695" s="6"/>
      <c r="JL2695" s="6"/>
      <c r="JM2695" s="6"/>
    </row>
    <row r="2696" spans="1:273" s="49" customFormat="1" ht="20" customHeight="1">
      <c r="B2696" s="120" t="s">
        <v>5272</v>
      </c>
      <c r="C2696" s="113">
        <v>20192</v>
      </c>
      <c r="D2696" s="104">
        <v>2019</v>
      </c>
      <c r="E2696" s="66" t="s">
        <v>2453</v>
      </c>
      <c r="F2696" s="145"/>
      <c r="G2696" s="358"/>
      <c r="H2696" s="68" t="s">
        <v>5273</v>
      </c>
      <c r="I2696" s="68" t="s">
        <v>37</v>
      </c>
      <c r="J2696" s="92">
        <v>12</v>
      </c>
      <c r="K2696" s="200">
        <v>498217</v>
      </c>
      <c r="L2696" s="68" t="s">
        <v>2817</v>
      </c>
      <c r="M2696" s="68" t="s">
        <v>385</v>
      </c>
      <c r="N2696" s="215">
        <v>10</v>
      </c>
      <c r="O2696" s="89">
        <v>1</v>
      </c>
      <c r="P2696" s="89">
        <v>2</v>
      </c>
      <c r="Q2696" s="68" t="s">
        <v>47</v>
      </c>
      <c r="R2696" s="68" t="s">
        <v>193</v>
      </c>
      <c r="S2696" s="6"/>
      <c r="T2696" s="6"/>
      <c r="U2696" s="6"/>
      <c r="V2696" s="6"/>
      <c r="W2696" s="6"/>
      <c r="X2696" s="6"/>
      <c r="Y2696" s="6"/>
      <c r="Z2696" s="6"/>
      <c r="AA2696" s="6"/>
      <c r="AB2696" s="6"/>
      <c r="AC2696" s="6"/>
      <c r="AD2696" s="6"/>
      <c r="AE2696" s="6"/>
      <c r="AF2696" s="6"/>
      <c r="AG2696" s="6"/>
      <c r="AH2696" s="6"/>
      <c r="AI2696" s="6"/>
      <c r="AJ2696" s="6"/>
      <c r="AK2696" s="6"/>
      <c r="AL2696" s="6"/>
      <c r="AM2696" s="6"/>
      <c r="AN2696" s="6"/>
      <c r="AO2696" s="6"/>
      <c r="AP2696" s="6"/>
      <c r="AQ2696" s="6"/>
      <c r="AR2696" s="7" t="s">
        <v>47</v>
      </c>
      <c r="AS2696" s="7" t="s">
        <v>53</v>
      </c>
      <c r="AT2696" s="6"/>
      <c r="AU2696" s="6"/>
      <c r="AV2696" s="6"/>
      <c r="AW2696" s="6"/>
      <c r="AX2696" s="6"/>
      <c r="AY2696" s="6"/>
      <c r="AZ2696" s="6"/>
      <c r="BA2696" s="6"/>
      <c r="BB2696" s="6"/>
      <c r="BC2696" s="6"/>
      <c r="BD2696" s="6"/>
      <c r="BE2696" s="6"/>
      <c r="BF2696" s="6"/>
      <c r="BG2696" s="6"/>
      <c r="BH2696" s="6"/>
      <c r="BI2696" s="6"/>
      <c r="BJ2696" s="6"/>
      <c r="BK2696" s="6"/>
      <c r="BL2696" s="6"/>
      <c r="BM2696" s="6"/>
      <c r="BN2696" s="6"/>
      <c r="BO2696" s="6"/>
      <c r="BP2696" s="6"/>
      <c r="BQ2696" s="6"/>
      <c r="BR2696" s="6"/>
      <c r="BS2696" s="6"/>
      <c r="BT2696" s="6"/>
      <c r="BU2696" s="6"/>
      <c r="BV2696" s="6"/>
      <c r="BW2696" s="6"/>
      <c r="BX2696" s="6"/>
      <c r="BY2696" s="6"/>
      <c r="BZ2696" s="6"/>
      <c r="CA2696" s="6"/>
      <c r="CB2696" s="6"/>
      <c r="CC2696" s="6"/>
      <c r="CD2696" s="6"/>
      <c r="CE2696" s="6"/>
      <c r="CF2696" s="6"/>
      <c r="CG2696" s="6"/>
      <c r="CH2696" s="6"/>
      <c r="CI2696" s="6"/>
      <c r="CJ2696" s="6"/>
      <c r="CK2696" s="6"/>
      <c r="CL2696" s="6"/>
      <c r="CM2696" s="6"/>
      <c r="CN2696" s="6"/>
      <c r="CO2696" s="6"/>
      <c r="CP2696" s="6"/>
      <c r="CQ2696" s="6"/>
      <c r="CR2696" s="6"/>
      <c r="CS2696" s="6"/>
      <c r="CT2696" s="6"/>
      <c r="CU2696" s="6"/>
      <c r="CV2696" s="6"/>
      <c r="CW2696" s="6"/>
      <c r="CX2696" s="6"/>
      <c r="CY2696" s="6"/>
      <c r="CZ2696" s="6"/>
      <c r="DA2696" s="6"/>
      <c r="DB2696" s="6"/>
      <c r="DC2696" s="6"/>
      <c r="DD2696" s="6"/>
      <c r="DE2696" s="6"/>
      <c r="DF2696" s="6"/>
      <c r="DG2696" s="6"/>
      <c r="DH2696" s="6"/>
      <c r="DI2696" s="6"/>
      <c r="DJ2696" s="6"/>
      <c r="DK2696" s="6"/>
      <c r="DL2696" s="6"/>
      <c r="DM2696" s="6"/>
      <c r="DN2696" s="6"/>
      <c r="DO2696" s="6"/>
      <c r="DP2696" s="6"/>
      <c r="DQ2696" s="6"/>
      <c r="DR2696" s="6"/>
      <c r="DS2696" s="6"/>
      <c r="DT2696" s="6"/>
      <c r="DU2696" s="6"/>
      <c r="DV2696" s="6"/>
      <c r="DW2696" s="6"/>
      <c r="DX2696" s="6"/>
      <c r="DY2696" s="6"/>
      <c r="DZ2696" s="6"/>
      <c r="EA2696" s="6"/>
      <c r="EB2696" s="6"/>
      <c r="EC2696" s="6"/>
      <c r="ED2696" s="6"/>
      <c r="EE2696" s="6"/>
      <c r="EF2696" s="6"/>
      <c r="EG2696" s="6"/>
      <c r="EH2696" s="6"/>
      <c r="EI2696" s="6"/>
      <c r="EJ2696" s="6"/>
      <c r="EK2696" s="6"/>
      <c r="EL2696" s="6"/>
      <c r="EM2696" s="6"/>
      <c r="EN2696" s="6"/>
      <c r="EO2696" s="6"/>
      <c r="EP2696" s="6"/>
      <c r="EQ2696" s="6"/>
      <c r="ER2696" s="6"/>
      <c r="ES2696" s="6"/>
      <c r="ET2696" s="6"/>
      <c r="EU2696" s="6"/>
      <c r="EV2696" s="6"/>
      <c r="EW2696" s="6"/>
      <c r="EX2696" s="6"/>
      <c r="EY2696" s="6"/>
      <c r="EZ2696" s="6"/>
      <c r="FA2696" s="6"/>
      <c r="FB2696" s="6"/>
      <c r="FC2696" s="6"/>
      <c r="FD2696" s="6"/>
      <c r="FE2696" s="6"/>
      <c r="FF2696" s="6"/>
      <c r="FG2696" s="6"/>
      <c r="FH2696" s="6"/>
      <c r="FI2696" s="6"/>
      <c r="FJ2696" s="6"/>
      <c r="FK2696" s="6"/>
      <c r="FL2696" s="6"/>
      <c r="FM2696" s="6"/>
      <c r="FN2696" s="6"/>
      <c r="FO2696" s="6"/>
      <c r="FP2696" s="6"/>
      <c r="FQ2696" s="6"/>
      <c r="FR2696" s="6"/>
      <c r="FS2696" s="6"/>
      <c r="FT2696" s="6"/>
      <c r="FU2696" s="6"/>
      <c r="FV2696" s="6"/>
      <c r="FW2696" s="6"/>
      <c r="FX2696" s="6"/>
      <c r="FY2696" s="6"/>
      <c r="FZ2696" s="6"/>
      <c r="GA2696" s="6"/>
      <c r="GB2696" s="6"/>
      <c r="GC2696" s="6"/>
      <c r="GD2696" s="6"/>
      <c r="GE2696" s="6"/>
      <c r="GF2696" s="6"/>
      <c r="GG2696" s="6"/>
      <c r="GH2696" s="6"/>
      <c r="GI2696" s="6"/>
      <c r="GJ2696" s="6"/>
      <c r="GK2696" s="6"/>
      <c r="GL2696" s="6"/>
      <c r="GM2696" s="6"/>
      <c r="GN2696" s="6"/>
      <c r="GO2696" s="6"/>
      <c r="GP2696" s="6"/>
      <c r="GQ2696" s="6"/>
      <c r="GR2696" s="6"/>
      <c r="GS2696" s="6"/>
      <c r="GT2696" s="6"/>
      <c r="GU2696" s="6"/>
      <c r="GV2696" s="6"/>
      <c r="GW2696" s="6"/>
      <c r="GX2696" s="6"/>
      <c r="GY2696" s="6"/>
      <c r="GZ2696" s="6"/>
      <c r="HA2696" s="6"/>
      <c r="HB2696" s="6"/>
      <c r="HC2696" s="6"/>
      <c r="HD2696" s="6"/>
      <c r="HE2696" s="6"/>
      <c r="HF2696" s="6"/>
      <c r="HG2696" s="6"/>
      <c r="HH2696" s="6"/>
      <c r="HI2696" s="6"/>
      <c r="HJ2696" s="6"/>
      <c r="HK2696" s="6"/>
      <c r="HL2696" s="6"/>
      <c r="HM2696" s="6"/>
      <c r="HN2696" s="6"/>
      <c r="HO2696" s="6"/>
      <c r="HP2696" s="6"/>
      <c r="HQ2696" s="6"/>
      <c r="HR2696" s="6"/>
      <c r="HS2696" s="6"/>
      <c r="HT2696" s="6"/>
      <c r="HU2696" s="6"/>
      <c r="HV2696" s="6"/>
      <c r="HW2696" s="6"/>
      <c r="HX2696" s="6"/>
      <c r="HY2696" s="6"/>
      <c r="HZ2696" s="6"/>
      <c r="IA2696" s="6"/>
      <c r="IB2696" s="6"/>
      <c r="IC2696" s="6"/>
      <c r="ID2696" s="6"/>
      <c r="IE2696" s="6"/>
      <c r="IF2696" s="6"/>
      <c r="IG2696" s="6"/>
      <c r="IH2696" s="6"/>
      <c r="II2696" s="6"/>
      <c r="IJ2696" s="6"/>
      <c r="IK2696" s="6"/>
      <c r="IL2696" s="6"/>
      <c r="IM2696" s="6"/>
      <c r="IN2696" s="6"/>
      <c r="IO2696" s="6"/>
      <c r="IP2696" s="6"/>
      <c r="IQ2696" s="6"/>
      <c r="IR2696" s="6"/>
      <c r="IS2696" s="6"/>
      <c r="IT2696" s="6"/>
      <c r="IU2696" s="6"/>
      <c r="IV2696" s="6"/>
      <c r="IW2696" s="6"/>
      <c r="IX2696" s="6"/>
      <c r="IY2696" s="6"/>
      <c r="IZ2696" s="6"/>
      <c r="JA2696" s="6"/>
      <c r="JB2696" s="6"/>
      <c r="JC2696" s="6"/>
      <c r="JD2696" s="6"/>
      <c r="JE2696" s="6"/>
      <c r="JF2696" s="6"/>
      <c r="JG2696" s="6"/>
      <c r="JH2696" s="6"/>
      <c r="JI2696" s="6"/>
      <c r="JJ2696" s="6"/>
      <c r="JK2696" s="6"/>
      <c r="JL2696" s="6"/>
      <c r="JM2696" s="6"/>
    </row>
    <row r="2697" spans="1:273" s="49" customFormat="1" ht="20" customHeight="1">
      <c r="B2697" s="102" t="s">
        <v>2507</v>
      </c>
      <c r="C2697" s="103">
        <v>20182</v>
      </c>
      <c r="D2697" s="104">
        <v>2018</v>
      </c>
      <c r="E2697" s="67" t="s">
        <v>2453</v>
      </c>
      <c r="F2697" s="144"/>
      <c r="G2697" s="358"/>
      <c r="H2697" s="69" t="s">
        <v>2508</v>
      </c>
      <c r="I2697" s="70" t="s">
        <v>37</v>
      </c>
      <c r="J2697" s="92">
        <v>22</v>
      </c>
      <c r="K2697" s="199">
        <v>498902</v>
      </c>
      <c r="L2697" s="70" t="s">
        <v>2482</v>
      </c>
      <c r="M2697" s="70" t="s">
        <v>385</v>
      </c>
      <c r="N2697" s="215">
        <v>10</v>
      </c>
      <c r="O2697" s="91">
        <v>1</v>
      </c>
      <c r="P2697" s="91">
        <v>2</v>
      </c>
      <c r="Q2697" s="69" t="s">
        <v>47</v>
      </c>
      <c r="R2697" s="70" t="s">
        <v>489</v>
      </c>
      <c r="S2697" s="37"/>
      <c r="T2697" s="37"/>
      <c r="U2697" s="37"/>
      <c r="V2697" s="37"/>
      <c r="W2697" s="37"/>
      <c r="X2697" s="37"/>
      <c r="Y2697" s="37"/>
      <c r="Z2697" s="37"/>
      <c r="AA2697" s="37"/>
      <c r="AB2697" s="37"/>
      <c r="AC2697" s="37"/>
      <c r="AD2697" s="37"/>
      <c r="AE2697" s="37"/>
      <c r="AF2697" s="48"/>
      <c r="AG2697" s="48"/>
      <c r="AH2697" s="48"/>
      <c r="AI2697" s="48"/>
      <c r="AJ2697" s="48"/>
      <c r="AK2697" s="48"/>
      <c r="AL2697" s="48"/>
      <c r="AM2697" s="48"/>
      <c r="AN2697" s="48"/>
      <c r="AO2697" s="48"/>
      <c r="AP2697" s="48"/>
      <c r="AQ2697" s="48"/>
      <c r="AR2697" s="48"/>
      <c r="AS2697" s="48"/>
      <c r="AT2697" s="48"/>
      <c r="AU2697" s="48"/>
      <c r="AV2697" s="48"/>
      <c r="AW2697" s="48"/>
      <c r="AX2697" s="48"/>
      <c r="AY2697" s="48"/>
      <c r="AZ2697" s="48"/>
      <c r="BA2697" s="48"/>
      <c r="BB2697" s="48"/>
      <c r="BC2697" s="48"/>
      <c r="BD2697" s="48"/>
      <c r="BE2697" s="48"/>
      <c r="BF2697" s="48"/>
      <c r="BG2697" s="48"/>
      <c r="BH2697" s="48"/>
      <c r="BI2697" s="48"/>
      <c r="BJ2697" s="48"/>
      <c r="BK2697" s="48"/>
      <c r="BL2697" s="48"/>
      <c r="BM2697" s="48"/>
      <c r="BN2697" s="48"/>
      <c r="BO2697" s="48"/>
      <c r="BP2697" s="48"/>
      <c r="BQ2697" s="48"/>
      <c r="BR2697" s="48"/>
      <c r="BS2697" s="48"/>
      <c r="BT2697" s="48"/>
      <c r="BU2697" s="48"/>
      <c r="BV2697" s="48"/>
      <c r="BW2697" s="48"/>
      <c r="BX2697" s="48"/>
      <c r="BY2697" s="48"/>
      <c r="BZ2697" s="48"/>
      <c r="CA2697" s="48"/>
      <c r="CB2697" s="48"/>
      <c r="CC2697" s="48"/>
      <c r="CD2697" s="48"/>
      <c r="CE2697" s="48"/>
      <c r="CF2697" s="48"/>
      <c r="CG2697" s="48"/>
      <c r="CH2697" s="48"/>
      <c r="CI2697" s="48"/>
      <c r="CJ2697" s="48"/>
      <c r="CK2697" s="48"/>
      <c r="CL2697" s="48"/>
      <c r="CM2697" s="48"/>
      <c r="CN2697" s="48"/>
      <c r="CO2697" s="48"/>
      <c r="CP2697" s="48"/>
      <c r="CQ2697" s="48"/>
      <c r="CR2697" s="48"/>
      <c r="CS2697" s="48"/>
      <c r="CT2697" s="48"/>
      <c r="CU2697" s="48"/>
      <c r="CV2697" s="48"/>
      <c r="CW2697" s="48"/>
      <c r="CX2697" s="48"/>
      <c r="CY2697" s="48"/>
      <c r="CZ2697" s="48"/>
      <c r="DA2697" s="48"/>
      <c r="DB2697" s="48"/>
      <c r="DC2697" s="48"/>
      <c r="DD2697" s="48"/>
      <c r="DE2697" s="48"/>
      <c r="DF2697" s="48"/>
      <c r="DG2697" s="48"/>
      <c r="DH2697" s="48"/>
      <c r="DI2697" s="48"/>
      <c r="DJ2697" s="48"/>
      <c r="DK2697" s="48"/>
      <c r="DL2697" s="48"/>
      <c r="DM2697" s="48"/>
      <c r="DN2697" s="48"/>
      <c r="DO2697" s="48"/>
      <c r="DP2697" s="48"/>
      <c r="DQ2697" s="48"/>
      <c r="DR2697" s="48"/>
      <c r="DS2697" s="48"/>
      <c r="DT2697" s="48"/>
      <c r="DU2697" s="48"/>
      <c r="DV2697" s="48"/>
      <c r="DW2697" s="48"/>
      <c r="DX2697" s="48"/>
      <c r="DY2697" s="48"/>
      <c r="DZ2697" s="48"/>
      <c r="EA2697" s="48"/>
      <c r="EB2697" s="48"/>
      <c r="EC2697" s="48"/>
      <c r="ED2697" s="48"/>
      <c r="EE2697" s="48"/>
      <c r="EF2697" s="48"/>
      <c r="EG2697" s="48"/>
      <c r="EH2697" s="48"/>
      <c r="EI2697" s="48"/>
      <c r="EJ2697" s="48"/>
      <c r="EK2697" s="48"/>
      <c r="EL2697" s="48"/>
      <c r="EM2697" s="48"/>
      <c r="EN2697" s="48"/>
      <c r="EO2697" s="48"/>
      <c r="EP2697" s="48"/>
      <c r="EQ2697" s="48"/>
      <c r="ER2697" s="48"/>
      <c r="ES2697" s="48"/>
      <c r="ET2697" s="48"/>
      <c r="EU2697" s="48"/>
      <c r="EV2697" s="48"/>
      <c r="EW2697" s="48"/>
      <c r="EX2697" s="48"/>
      <c r="EY2697" s="48"/>
      <c r="EZ2697" s="48"/>
      <c r="FA2697" s="48"/>
      <c r="FB2697" s="48"/>
      <c r="FC2697" s="48"/>
      <c r="FD2697" s="48"/>
      <c r="FE2697" s="48"/>
      <c r="FF2697" s="48"/>
      <c r="FG2697" s="48"/>
      <c r="FH2697" s="48"/>
      <c r="FI2697" s="48"/>
      <c r="FJ2697" s="48"/>
      <c r="FK2697" s="48"/>
      <c r="FL2697" s="48"/>
      <c r="FM2697" s="48"/>
      <c r="FN2697" s="48"/>
      <c r="FO2697" s="48"/>
      <c r="FP2697" s="48"/>
      <c r="FQ2697" s="48"/>
      <c r="FR2697" s="48"/>
      <c r="FS2697" s="48"/>
      <c r="FT2697" s="48"/>
      <c r="FU2697" s="48"/>
      <c r="FV2697" s="48"/>
      <c r="FW2697" s="48"/>
      <c r="FX2697" s="48"/>
      <c r="FY2697" s="48"/>
      <c r="FZ2697" s="48"/>
      <c r="GA2697" s="48"/>
      <c r="GB2697" s="48"/>
      <c r="GC2697" s="48"/>
      <c r="GD2697" s="48"/>
      <c r="GE2697" s="48"/>
      <c r="GF2697" s="48"/>
      <c r="GG2697" s="48"/>
      <c r="GH2697" s="48"/>
      <c r="GI2697" s="48"/>
      <c r="GJ2697" s="48"/>
      <c r="GK2697" s="48"/>
      <c r="GL2697" s="48"/>
      <c r="GM2697" s="48"/>
      <c r="GN2697" s="48"/>
      <c r="GO2697" s="48"/>
      <c r="GP2697" s="48"/>
      <c r="GQ2697" s="48"/>
      <c r="GR2697" s="48"/>
      <c r="GS2697" s="48"/>
      <c r="GT2697" s="48"/>
      <c r="GU2697" s="48"/>
      <c r="GV2697" s="48"/>
      <c r="GW2697" s="48"/>
      <c r="GX2697" s="48"/>
      <c r="GY2697" s="48"/>
      <c r="GZ2697" s="48"/>
      <c r="HA2697" s="48"/>
      <c r="HB2697" s="48"/>
      <c r="HC2697" s="48"/>
      <c r="HD2697" s="48"/>
      <c r="HE2697" s="48"/>
      <c r="HF2697" s="48"/>
      <c r="HG2697" s="48"/>
      <c r="HH2697" s="48"/>
      <c r="HI2697" s="48"/>
      <c r="HJ2697" s="48"/>
      <c r="HK2697" s="48"/>
      <c r="HL2697" s="48"/>
      <c r="HM2697" s="48"/>
      <c r="HN2697" s="48"/>
      <c r="HO2697" s="48"/>
      <c r="HP2697" s="48"/>
      <c r="HQ2697" s="48"/>
      <c r="HR2697" s="48"/>
      <c r="HS2697" s="48"/>
      <c r="HT2697" s="48"/>
      <c r="HU2697" s="48"/>
      <c r="HV2697" s="48"/>
      <c r="HW2697" s="48"/>
      <c r="HX2697" s="48"/>
      <c r="HY2697" s="48"/>
      <c r="HZ2697" s="48"/>
      <c r="IA2697" s="48"/>
      <c r="IB2697" s="48"/>
      <c r="IC2697" s="48"/>
      <c r="ID2697" s="48"/>
      <c r="IE2697" s="48"/>
      <c r="IF2697" s="48"/>
      <c r="IG2697" s="48"/>
      <c r="IH2697" s="48"/>
      <c r="II2697" s="48"/>
      <c r="IJ2697" s="48"/>
      <c r="IK2697" s="48"/>
      <c r="IL2697" s="48"/>
      <c r="IM2697" s="48"/>
      <c r="IN2697" s="48"/>
      <c r="IO2697" s="48"/>
      <c r="IP2697" s="48"/>
      <c r="IQ2697" s="48"/>
      <c r="IR2697" s="48"/>
      <c r="IS2697" s="48"/>
      <c r="IT2697" s="48"/>
      <c r="IU2697" s="48"/>
      <c r="IV2697" s="48"/>
      <c r="IW2697" s="48"/>
      <c r="IX2697" s="48"/>
      <c r="IY2697" s="48"/>
      <c r="IZ2697" s="48"/>
      <c r="JA2697" s="48"/>
    </row>
    <row r="2698" spans="1:273" s="49" customFormat="1" ht="20" customHeight="1">
      <c r="B2698" s="102" t="s">
        <v>2505</v>
      </c>
      <c r="C2698" s="103">
        <v>20182</v>
      </c>
      <c r="D2698" s="104">
        <v>2018</v>
      </c>
      <c r="E2698" s="67" t="s">
        <v>2453</v>
      </c>
      <c r="F2698" s="144"/>
      <c r="G2698" s="358"/>
      <c r="H2698" s="69" t="s">
        <v>2506</v>
      </c>
      <c r="I2698" s="70" t="s">
        <v>37</v>
      </c>
      <c r="J2698" s="92">
        <v>8</v>
      </c>
      <c r="K2698" s="199">
        <v>500000</v>
      </c>
      <c r="L2698" s="70" t="s">
        <v>2482</v>
      </c>
      <c r="M2698" s="70" t="s">
        <v>385</v>
      </c>
      <c r="N2698" s="215">
        <v>10</v>
      </c>
      <c r="O2698" s="91">
        <v>1</v>
      </c>
      <c r="P2698" s="91">
        <v>2</v>
      </c>
      <c r="Q2698" s="69" t="s">
        <v>161</v>
      </c>
      <c r="R2698" s="70" t="s">
        <v>193</v>
      </c>
      <c r="S2698" s="37"/>
      <c r="T2698" s="37"/>
      <c r="U2698" s="37"/>
      <c r="V2698" s="37"/>
      <c r="W2698" s="37"/>
      <c r="X2698" s="37"/>
      <c r="Y2698" s="37"/>
      <c r="Z2698" s="37"/>
      <c r="AA2698" s="37"/>
      <c r="AB2698" s="37"/>
      <c r="AC2698" s="37"/>
      <c r="AD2698" s="37"/>
      <c r="AE2698" s="37"/>
      <c r="AF2698" s="48"/>
      <c r="AG2698" s="48"/>
      <c r="AH2698" s="48"/>
      <c r="AI2698" s="48"/>
      <c r="AJ2698" s="48"/>
      <c r="AK2698" s="48"/>
      <c r="AL2698" s="48"/>
      <c r="AM2698" s="48"/>
      <c r="AN2698" s="48"/>
      <c r="AO2698" s="48"/>
      <c r="AP2698" s="48"/>
      <c r="AQ2698" s="48"/>
      <c r="AR2698" s="48"/>
      <c r="AS2698" s="48"/>
      <c r="AT2698" s="48"/>
      <c r="AU2698" s="48"/>
      <c r="AV2698" s="48"/>
      <c r="AW2698" s="48"/>
      <c r="AX2698" s="48"/>
      <c r="AY2698" s="48"/>
      <c r="AZ2698" s="48"/>
      <c r="BA2698" s="48"/>
      <c r="BB2698" s="48"/>
      <c r="BC2698" s="48"/>
      <c r="BD2698" s="48"/>
      <c r="BE2698" s="48"/>
      <c r="BF2698" s="48"/>
      <c r="BG2698" s="48"/>
      <c r="BH2698" s="48"/>
      <c r="BI2698" s="48"/>
      <c r="BJ2698" s="48"/>
      <c r="BK2698" s="48"/>
      <c r="BL2698" s="48"/>
      <c r="BM2698" s="48"/>
      <c r="BN2698" s="48"/>
      <c r="BO2698" s="48"/>
      <c r="BP2698" s="48"/>
      <c r="BQ2698" s="48"/>
      <c r="BR2698" s="48"/>
      <c r="BS2698" s="48"/>
      <c r="BT2698" s="48"/>
      <c r="BU2698" s="48"/>
      <c r="BV2698" s="48"/>
      <c r="BW2698" s="48"/>
      <c r="BX2698" s="48"/>
      <c r="BY2698" s="48"/>
      <c r="BZ2698" s="48"/>
      <c r="CA2698" s="48"/>
      <c r="CB2698" s="48"/>
      <c r="CC2698" s="48"/>
      <c r="CD2698" s="48"/>
      <c r="CE2698" s="48"/>
      <c r="CF2698" s="48"/>
      <c r="CG2698" s="48"/>
      <c r="CH2698" s="48"/>
      <c r="CI2698" s="48"/>
      <c r="CJ2698" s="48"/>
      <c r="CK2698" s="48"/>
      <c r="CL2698" s="48"/>
      <c r="CM2698" s="48"/>
      <c r="CN2698" s="48"/>
      <c r="CO2698" s="48"/>
      <c r="CP2698" s="48"/>
      <c r="CQ2698" s="48"/>
      <c r="CR2698" s="48"/>
      <c r="CS2698" s="48"/>
      <c r="CT2698" s="48"/>
      <c r="CU2698" s="48"/>
      <c r="CV2698" s="48"/>
      <c r="CW2698" s="48"/>
      <c r="CX2698" s="48"/>
      <c r="CY2698" s="48"/>
      <c r="CZ2698" s="48"/>
      <c r="DA2698" s="48"/>
      <c r="DB2698" s="48"/>
      <c r="DC2698" s="48"/>
      <c r="DD2698" s="48"/>
      <c r="DE2698" s="48"/>
      <c r="DF2698" s="48"/>
      <c r="DG2698" s="48"/>
      <c r="DH2698" s="48"/>
      <c r="DI2698" s="48"/>
      <c r="DJ2698" s="48"/>
      <c r="DK2698" s="48"/>
      <c r="DL2698" s="48"/>
      <c r="DM2698" s="48"/>
      <c r="DN2698" s="48"/>
      <c r="DO2698" s="48"/>
      <c r="DP2698" s="48"/>
      <c r="DQ2698" s="48"/>
      <c r="DR2698" s="48"/>
      <c r="DS2698" s="48"/>
      <c r="DT2698" s="48"/>
      <c r="DU2698" s="48"/>
      <c r="DV2698" s="48"/>
      <c r="DW2698" s="48"/>
      <c r="DX2698" s="48"/>
      <c r="DY2698" s="48"/>
      <c r="DZ2698" s="48"/>
      <c r="EA2698" s="48"/>
      <c r="EB2698" s="48"/>
      <c r="EC2698" s="48"/>
      <c r="ED2698" s="48"/>
      <c r="EE2698" s="48"/>
      <c r="EF2698" s="48"/>
      <c r="EG2698" s="48"/>
      <c r="EH2698" s="48"/>
      <c r="EI2698" s="48"/>
      <c r="EJ2698" s="48"/>
      <c r="EK2698" s="48"/>
      <c r="EL2698" s="48"/>
      <c r="EM2698" s="48"/>
      <c r="EN2698" s="48"/>
      <c r="EO2698" s="48"/>
      <c r="EP2698" s="48"/>
      <c r="EQ2698" s="48"/>
      <c r="ER2698" s="48"/>
      <c r="ES2698" s="48"/>
      <c r="ET2698" s="48"/>
      <c r="EU2698" s="48"/>
      <c r="EV2698" s="48"/>
      <c r="EW2698" s="48"/>
      <c r="EX2698" s="48"/>
      <c r="EY2698" s="48"/>
      <c r="EZ2698" s="48"/>
      <c r="FA2698" s="48"/>
      <c r="FB2698" s="48"/>
      <c r="FC2698" s="48"/>
      <c r="FD2698" s="48"/>
      <c r="FE2698" s="48"/>
      <c r="FF2698" s="48"/>
      <c r="FG2698" s="48"/>
      <c r="FH2698" s="48"/>
      <c r="FI2698" s="48"/>
      <c r="FJ2698" s="48"/>
      <c r="FK2698" s="48"/>
      <c r="FL2698" s="48"/>
      <c r="FM2698" s="48"/>
      <c r="FN2698" s="48"/>
      <c r="FO2698" s="48"/>
      <c r="FP2698" s="48"/>
      <c r="FQ2698" s="48"/>
      <c r="FR2698" s="48"/>
      <c r="FS2698" s="48"/>
      <c r="FT2698" s="48"/>
      <c r="FU2698" s="48"/>
      <c r="FV2698" s="48"/>
      <c r="FW2698" s="48"/>
      <c r="FX2698" s="48"/>
      <c r="FY2698" s="48"/>
      <c r="FZ2698" s="48"/>
      <c r="GA2698" s="48"/>
      <c r="GB2698" s="48"/>
      <c r="GC2698" s="48"/>
      <c r="GD2698" s="48"/>
      <c r="GE2698" s="48"/>
      <c r="GF2698" s="48"/>
      <c r="GG2698" s="48"/>
      <c r="GH2698" s="48"/>
      <c r="GI2698" s="48"/>
      <c r="GJ2698" s="48"/>
      <c r="GK2698" s="48"/>
      <c r="GL2698" s="48"/>
      <c r="GM2698" s="48"/>
      <c r="GN2698" s="48"/>
      <c r="GO2698" s="48"/>
      <c r="GP2698" s="48"/>
      <c r="GQ2698" s="48"/>
      <c r="GR2698" s="48"/>
      <c r="GS2698" s="48"/>
      <c r="GT2698" s="48"/>
      <c r="GU2698" s="48"/>
      <c r="GV2698" s="48"/>
      <c r="GW2698" s="48"/>
      <c r="GX2698" s="48"/>
      <c r="GY2698" s="48"/>
      <c r="GZ2698" s="48"/>
      <c r="HA2698" s="48"/>
      <c r="HB2698" s="48"/>
      <c r="HC2698" s="48"/>
      <c r="HD2698" s="48"/>
      <c r="HE2698" s="48"/>
      <c r="HF2698" s="48"/>
      <c r="HG2698" s="48"/>
      <c r="HH2698" s="48"/>
      <c r="HI2698" s="48"/>
      <c r="HJ2698" s="48"/>
      <c r="HK2698" s="48"/>
      <c r="HL2698" s="48"/>
      <c r="HM2698" s="48"/>
      <c r="HN2698" s="48"/>
      <c r="HO2698" s="48"/>
      <c r="HP2698" s="48"/>
      <c r="HQ2698" s="48"/>
      <c r="HR2698" s="48"/>
      <c r="HS2698" s="48"/>
      <c r="HT2698" s="48"/>
      <c r="HU2698" s="48"/>
      <c r="HV2698" s="48"/>
      <c r="HW2698" s="48"/>
      <c r="HX2698" s="48"/>
      <c r="HY2698" s="48"/>
      <c r="HZ2698" s="48"/>
      <c r="IA2698" s="48"/>
      <c r="IB2698" s="48"/>
      <c r="IC2698" s="48"/>
      <c r="ID2698" s="48"/>
      <c r="IE2698" s="48"/>
      <c r="IF2698" s="48"/>
      <c r="IG2698" s="48"/>
      <c r="IH2698" s="48"/>
      <c r="II2698" s="48"/>
      <c r="IJ2698" s="48"/>
      <c r="IK2698" s="48"/>
      <c r="IL2698" s="48"/>
      <c r="IM2698" s="48"/>
      <c r="IN2698" s="48"/>
      <c r="IO2698" s="48"/>
      <c r="IP2698" s="48"/>
      <c r="IQ2698" s="48"/>
      <c r="IR2698" s="48"/>
      <c r="IS2698" s="48"/>
      <c r="IT2698" s="48"/>
      <c r="IU2698" s="48"/>
      <c r="IV2698" s="48"/>
      <c r="IW2698" s="48"/>
      <c r="IX2698" s="48"/>
      <c r="IY2698" s="48"/>
      <c r="IZ2698" s="48"/>
      <c r="JA2698" s="48"/>
    </row>
    <row r="2699" spans="1:273" s="49" customFormat="1" ht="20" customHeight="1">
      <c r="B2699" s="120" t="s">
        <v>8251</v>
      </c>
      <c r="C2699" s="113">
        <v>20201</v>
      </c>
      <c r="D2699" s="98">
        <v>2020</v>
      </c>
      <c r="E2699" s="45" t="s">
        <v>2453</v>
      </c>
      <c r="F2699" s="146"/>
      <c r="G2699" s="359"/>
      <c r="H2699" s="46" t="s">
        <v>8252</v>
      </c>
      <c r="I2699" s="46" t="s">
        <v>53</v>
      </c>
      <c r="J2699" s="90">
        <v>30</v>
      </c>
      <c r="K2699" s="198">
        <v>520365</v>
      </c>
      <c r="L2699" s="46" t="s">
        <v>8234</v>
      </c>
      <c r="M2699" s="46" t="s">
        <v>385</v>
      </c>
      <c r="N2699" s="215">
        <v>10</v>
      </c>
      <c r="O2699" s="90">
        <v>1</v>
      </c>
      <c r="P2699" s="90">
        <v>2</v>
      </c>
      <c r="Q2699" s="46" t="s">
        <v>47</v>
      </c>
      <c r="R2699" s="46" t="s">
        <v>111</v>
      </c>
      <c r="S2699" s="48"/>
      <c r="T2699" s="48"/>
      <c r="U2699" s="48"/>
      <c r="V2699" s="48"/>
      <c r="W2699" s="48"/>
      <c r="X2699" s="48"/>
      <c r="Y2699" s="48"/>
      <c r="Z2699" s="48"/>
      <c r="AA2699" s="48"/>
      <c r="AB2699" s="48"/>
      <c r="AC2699" s="48"/>
      <c r="AD2699" s="48"/>
      <c r="AE2699" s="48"/>
      <c r="AF2699" s="6"/>
      <c r="AG2699" s="6"/>
      <c r="AH2699" s="6"/>
      <c r="AI2699" s="6"/>
      <c r="AJ2699" s="6"/>
      <c r="AK2699" s="6"/>
      <c r="AL2699" s="6"/>
      <c r="AM2699" s="6"/>
      <c r="AN2699" s="6"/>
      <c r="AO2699" s="6"/>
      <c r="AP2699" s="6"/>
      <c r="AQ2699" s="6"/>
      <c r="AR2699" s="6"/>
      <c r="AS2699" s="6"/>
      <c r="AT2699" s="6"/>
      <c r="AU2699" s="6"/>
      <c r="AV2699" s="6"/>
      <c r="AW2699" s="6"/>
      <c r="AX2699" s="6"/>
      <c r="AY2699" s="6"/>
      <c r="AZ2699" s="6"/>
      <c r="BA2699" s="6"/>
      <c r="BB2699" s="6"/>
      <c r="BC2699" s="6"/>
      <c r="BD2699" s="6"/>
      <c r="BE2699" s="6"/>
      <c r="BF2699" s="6"/>
      <c r="BG2699" s="6"/>
      <c r="BH2699" s="6"/>
      <c r="BI2699" s="6"/>
      <c r="BJ2699" s="6"/>
      <c r="BK2699" s="6"/>
      <c r="BL2699" s="6"/>
      <c r="BM2699" s="6"/>
      <c r="BN2699" s="6"/>
      <c r="BO2699" s="6"/>
      <c r="BP2699" s="6"/>
      <c r="BQ2699" s="6"/>
      <c r="BR2699" s="6"/>
      <c r="BS2699" s="6"/>
      <c r="BT2699" s="6"/>
      <c r="BU2699" s="6"/>
      <c r="BV2699" s="6"/>
      <c r="BW2699" s="6"/>
      <c r="BX2699" s="6"/>
      <c r="BY2699" s="6"/>
      <c r="BZ2699" s="6"/>
      <c r="CA2699" s="6"/>
      <c r="CB2699" s="6"/>
      <c r="CC2699" s="6"/>
      <c r="CD2699" s="6"/>
      <c r="CE2699" s="6"/>
      <c r="CF2699" s="6"/>
      <c r="CG2699" s="6"/>
      <c r="CH2699" s="6"/>
      <c r="CI2699" s="6"/>
      <c r="CJ2699" s="6"/>
      <c r="CK2699" s="6"/>
      <c r="CL2699" s="6"/>
      <c r="CM2699" s="6"/>
      <c r="CN2699" s="6"/>
      <c r="CO2699" s="6"/>
      <c r="CP2699" s="6"/>
      <c r="CQ2699" s="6"/>
      <c r="CR2699" s="6"/>
      <c r="CS2699" s="6"/>
      <c r="CT2699" s="6"/>
      <c r="CU2699" s="6"/>
      <c r="CV2699" s="6"/>
      <c r="CW2699" s="6"/>
      <c r="CX2699" s="6"/>
      <c r="CY2699" s="6"/>
      <c r="CZ2699" s="6"/>
      <c r="DA2699" s="6"/>
      <c r="DB2699" s="6"/>
      <c r="DC2699" s="6"/>
      <c r="DD2699" s="6"/>
      <c r="DE2699" s="6"/>
      <c r="DF2699" s="6"/>
      <c r="DG2699" s="6"/>
      <c r="DH2699" s="6"/>
      <c r="DI2699" s="6"/>
      <c r="DJ2699" s="6"/>
      <c r="DK2699" s="6"/>
      <c r="DL2699" s="6"/>
      <c r="DM2699" s="6"/>
      <c r="DN2699" s="6"/>
      <c r="DO2699" s="6"/>
      <c r="DP2699" s="6"/>
      <c r="DQ2699" s="6"/>
      <c r="DR2699" s="6"/>
      <c r="DS2699" s="6"/>
      <c r="DT2699" s="6"/>
      <c r="DU2699" s="6"/>
      <c r="DV2699" s="6"/>
      <c r="DW2699" s="6"/>
      <c r="DX2699" s="6"/>
      <c r="DY2699" s="6"/>
      <c r="DZ2699" s="6"/>
      <c r="EA2699" s="6"/>
      <c r="EB2699" s="6"/>
      <c r="EC2699" s="6"/>
      <c r="ED2699" s="6"/>
      <c r="EE2699" s="6"/>
      <c r="EF2699" s="6"/>
      <c r="EG2699" s="6"/>
      <c r="EH2699" s="6"/>
      <c r="EI2699" s="6"/>
      <c r="EJ2699" s="6"/>
      <c r="EK2699" s="6"/>
      <c r="EL2699" s="6"/>
      <c r="EM2699" s="6"/>
      <c r="EN2699" s="6"/>
      <c r="EO2699" s="6"/>
      <c r="EP2699" s="6"/>
      <c r="EQ2699" s="6"/>
      <c r="ER2699" s="6"/>
      <c r="ES2699" s="6"/>
      <c r="ET2699" s="6"/>
      <c r="EU2699" s="6"/>
      <c r="EV2699" s="6"/>
      <c r="EW2699" s="6"/>
      <c r="EX2699" s="6"/>
      <c r="EY2699" s="6"/>
      <c r="EZ2699" s="6"/>
      <c r="FA2699" s="6"/>
      <c r="FB2699" s="6"/>
      <c r="FC2699" s="6"/>
      <c r="FD2699" s="6"/>
      <c r="FE2699" s="6"/>
      <c r="FF2699" s="6"/>
      <c r="FG2699" s="6"/>
      <c r="FH2699" s="6"/>
      <c r="FI2699" s="6"/>
      <c r="FJ2699" s="6"/>
      <c r="FK2699" s="6"/>
      <c r="FL2699" s="6"/>
      <c r="FM2699" s="6"/>
      <c r="FN2699" s="6"/>
      <c r="FO2699" s="6"/>
      <c r="FP2699" s="6"/>
      <c r="FQ2699" s="6"/>
      <c r="FR2699" s="6"/>
      <c r="FS2699" s="6"/>
      <c r="FT2699" s="6"/>
      <c r="FU2699" s="6"/>
      <c r="FV2699" s="6"/>
      <c r="FW2699" s="6"/>
      <c r="FX2699" s="6"/>
      <c r="FY2699" s="6"/>
      <c r="FZ2699" s="6"/>
      <c r="GA2699" s="6"/>
      <c r="GB2699" s="6"/>
      <c r="GC2699" s="6"/>
      <c r="GD2699" s="6"/>
      <c r="GE2699" s="6"/>
      <c r="GF2699" s="6"/>
      <c r="GG2699" s="6"/>
      <c r="GH2699" s="6"/>
      <c r="GI2699" s="6"/>
      <c r="GJ2699" s="6"/>
      <c r="GK2699" s="6"/>
      <c r="GL2699" s="6"/>
      <c r="GM2699" s="6"/>
      <c r="GN2699" s="6"/>
      <c r="GO2699" s="6"/>
      <c r="GP2699" s="6"/>
      <c r="GQ2699" s="6"/>
      <c r="GR2699" s="6"/>
      <c r="GS2699" s="6"/>
      <c r="GT2699" s="6"/>
      <c r="GU2699" s="6"/>
      <c r="GV2699" s="6"/>
      <c r="GW2699" s="6"/>
      <c r="GX2699" s="6"/>
      <c r="GY2699" s="6"/>
      <c r="GZ2699" s="6"/>
      <c r="HA2699" s="6"/>
      <c r="HB2699" s="6"/>
      <c r="HC2699" s="6"/>
      <c r="HD2699" s="6"/>
      <c r="HE2699" s="6"/>
      <c r="HF2699" s="6"/>
      <c r="HG2699" s="6"/>
      <c r="HH2699" s="6"/>
      <c r="HI2699" s="6"/>
      <c r="HJ2699" s="6"/>
      <c r="HK2699" s="6"/>
      <c r="HL2699" s="6"/>
      <c r="HM2699" s="6"/>
      <c r="HN2699" s="6"/>
      <c r="HO2699" s="6"/>
      <c r="HP2699" s="6"/>
      <c r="HQ2699" s="6"/>
      <c r="HR2699" s="6"/>
      <c r="HS2699" s="6"/>
      <c r="HT2699" s="6"/>
      <c r="HU2699" s="6"/>
      <c r="HV2699" s="6"/>
      <c r="HW2699" s="6"/>
      <c r="HX2699" s="6"/>
      <c r="HY2699" s="6"/>
      <c r="HZ2699" s="6"/>
      <c r="IA2699" s="6"/>
      <c r="IB2699" s="6"/>
      <c r="IC2699" s="6"/>
      <c r="ID2699" s="6"/>
      <c r="IE2699" s="6"/>
      <c r="IF2699" s="6"/>
      <c r="IG2699" s="6"/>
      <c r="IH2699" s="6"/>
      <c r="II2699" s="6"/>
      <c r="IJ2699" s="6"/>
      <c r="IK2699" s="6"/>
      <c r="IL2699" s="6"/>
      <c r="IM2699" s="6"/>
      <c r="IN2699" s="6"/>
      <c r="IO2699" s="6"/>
      <c r="IP2699" s="6"/>
      <c r="IQ2699" s="6"/>
      <c r="IR2699" s="6"/>
      <c r="IS2699" s="6"/>
      <c r="IT2699" s="6"/>
      <c r="IU2699" s="6"/>
      <c r="IV2699" s="6"/>
      <c r="IW2699" s="6"/>
      <c r="IX2699" s="6"/>
      <c r="IY2699" s="6"/>
      <c r="IZ2699" s="6"/>
      <c r="JA2699" s="6"/>
      <c r="JB2699" s="6"/>
      <c r="JC2699" s="6"/>
      <c r="JD2699" s="6"/>
      <c r="JE2699" s="6"/>
      <c r="JF2699" s="6"/>
      <c r="JG2699" s="6"/>
      <c r="JH2699" s="6"/>
      <c r="JI2699" s="6"/>
      <c r="JJ2699" s="6"/>
      <c r="JK2699" s="6"/>
      <c r="JL2699" s="6"/>
      <c r="JM2699" s="6"/>
    </row>
    <row r="2700" spans="1:273" s="49" customFormat="1" ht="20" customHeight="1">
      <c r="B2700" s="120" t="s">
        <v>8253</v>
      </c>
      <c r="C2700" s="113">
        <v>20201</v>
      </c>
      <c r="D2700" s="98">
        <v>2020</v>
      </c>
      <c r="E2700" s="45" t="s">
        <v>2453</v>
      </c>
      <c r="F2700" s="146"/>
      <c r="G2700" s="359"/>
      <c r="H2700" s="46" t="s">
        <v>8254</v>
      </c>
      <c r="I2700" s="46" t="s">
        <v>53</v>
      </c>
      <c r="J2700" s="90">
        <v>25</v>
      </c>
      <c r="K2700" s="198">
        <v>544602</v>
      </c>
      <c r="L2700" s="46" t="s">
        <v>8234</v>
      </c>
      <c r="M2700" s="46" t="s">
        <v>385</v>
      </c>
      <c r="N2700" s="215">
        <v>10</v>
      </c>
      <c r="O2700" s="90">
        <v>1</v>
      </c>
      <c r="P2700" s="90">
        <v>2</v>
      </c>
      <c r="Q2700" s="46" t="s">
        <v>47</v>
      </c>
      <c r="R2700" s="46" t="s">
        <v>120</v>
      </c>
      <c r="S2700" s="48"/>
      <c r="T2700" s="48"/>
      <c r="U2700" s="48"/>
      <c r="V2700" s="48"/>
      <c r="W2700" s="48"/>
      <c r="X2700" s="48"/>
      <c r="Y2700" s="48"/>
      <c r="Z2700" s="48"/>
      <c r="AA2700" s="48"/>
      <c r="AB2700" s="48"/>
      <c r="AC2700" s="48"/>
      <c r="AD2700" s="48"/>
      <c r="AE2700" s="48"/>
      <c r="AF2700" s="6"/>
      <c r="AG2700" s="6"/>
      <c r="AH2700" s="6"/>
      <c r="AI2700" s="6"/>
      <c r="AJ2700" s="6"/>
      <c r="AK2700" s="6"/>
      <c r="AL2700" s="6"/>
      <c r="AM2700" s="6"/>
      <c r="AN2700" s="6"/>
      <c r="AO2700" s="6"/>
      <c r="AP2700" s="6"/>
      <c r="AQ2700" s="6"/>
      <c r="AR2700" s="6"/>
      <c r="AS2700" s="6"/>
      <c r="AT2700" s="6"/>
      <c r="AU2700" s="6"/>
      <c r="AV2700" s="6"/>
      <c r="AW2700" s="6"/>
      <c r="AX2700" s="6"/>
      <c r="AY2700" s="6"/>
      <c r="AZ2700" s="6"/>
      <c r="BA2700" s="6"/>
      <c r="BB2700" s="6"/>
      <c r="BC2700" s="6"/>
      <c r="BD2700" s="6"/>
      <c r="BE2700" s="6"/>
      <c r="BF2700" s="6"/>
      <c r="BG2700" s="6"/>
      <c r="BH2700" s="6"/>
      <c r="BI2700" s="6"/>
      <c r="BJ2700" s="6"/>
      <c r="BK2700" s="6"/>
      <c r="BL2700" s="6"/>
      <c r="BM2700" s="6"/>
      <c r="BN2700" s="6"/>
      <c r="BO2700" s="6"/>
      <c r="BP2700" s="6"/>
      <c r="BQ2700" s="6"/>
      <c r="BR2700" s="6"/>
      <c r="BS2700" s="6"/>
      <c r="BT2700" s="6"/>
      <c r="BU2700" s="6"/>
      <c r="BV2700" s="6"/>
      <c r="BW2700" s="6"/>
      <c r="BX2700" s="6"/>
      <c r="BY2700" s="6"/>
      <c r="BZ2700" s="6"/>
      <c r="CA2700" s="6"/>
      <c r="CB2700" s="6"/>
      <c r="CC2700" s="6"/>
      <c r="CD2700" s="6"/>
      <c r="CE2700" s="6"/>
      <c r="CF2700" s="6"/>
      <c r="CG2700" s="6"/>
      <c r="CH2700" s="6"/>
      <c r="CI2700" s="6"/>
      <c r="CJ2700" s="6"/>
      <c r="CK2700" s="6"/>
      <c r="CL2700" s="6"/>
      <c r="CM2700" s="6"/>
      <c r="CN2700" s="6"/>
      <c r="CO2700" s="6"/>
      <c r="CP2700" s="6"/>
      <c r="CQ2700" s="6"/>
      <c r="CR2700" s="6"/>
      <c r="CS2700" s="6"/>
      <c r="CT2700" s="6"/>
      <c r="CU2700" s="6"/>
      <c r="CV2700" s="6"/>
      <c r="CW2700" s="6"/>
      <c r="CX2700" s="6"/>
      <c r="CY2700" s="6"/>
      <c r="CZ2700" s="6"/>
      <c r="DA2700" s="6"/>
      <c r="DB2700" s="6"/>
      <c r="DC2700" s="6"/>
      <c r="DD2700" s="6"/>
      <c r="DE2700" s="6"/>
      <c r="DF2700" s="6"/>
      <c r="DG2700" s="6"/>
      <c r="DH2700" s="6"/>
      <c r="DI2700" s="6"/>
      <c r="DJ2700" s="6"/>
      <c r="DK2700" s="6"/>
      <c r="DL2700" s="6"/>
      <c r="DM2700" s="6"/>
      <c r="DN2700" s="6"/>
      <c r="DO2700" s="6"/>
      <c r="DP2700" s="6"/>
      <c r="DQ2700" s="6"/>
      <c r="DR2700" s="6"/>
      <c r="DS2700" s="6"/>
      <c r="DT2700" s="6"/>
      <c r="DU2700" s="6"/>
      <c r="DV2700" s="6"/>
      <c r="DW2700" s="6"/>
      <c r="DX2700" s="6"/>
      <c r="DY2700" s="6"/>
      <c r="DZ2700" s="6"/>
      <c r="EA2700" s="6"/>
      <c r="EB2700" s="6"/>
      <c r="EC2700" s="6"/>
      <c r="ED2700" s="6"/>
      <c r="EE2700" s="6"/>
      <c r="EF2700" s="6"/>
      <c r="EG2700" s="6"/>
      <c r="EH2700" s="6"/>
      <c r="EI2700" s="6"/>
      <c r="EJ2700" s="6"/>
      <c r="EK2700" s="6"/>
      <c r="EL2700" s="6"/>
      <c r="EM2700" s="6"/>
      <c r="EN2700" s="6"/>
      <c r="EO2700" s="6"/>
      <c r="EP2700" s="6"/>
      <c r="EQ2700" s="6"/>
      <c r="ER2700" s="6"/>
      <c r="ES2700" s="6"/>
      <c r="ET2700" s="6"/>
      <c r="EU2700" s="6"/>
      <c r="EV2700" s="6"/>
      <c r="EW2700" s="6"/>
      <c r="EX2700" s="6"/>
      <c r="EY2700" s="6"/>
      <c r="EZ2700" s="6"/>
      <c r="FA2700" s="6"/>
      <c r="FB2700" s="6"/>
      <c r="FC2700" s="6"/>
      <c r="FD2700" s="6"/>
      <c r="FE2700" s="6"/>
      <c r="FF2700" s="6"/>
      <c r="FG2700" s="6"/>
      <c r="FH2700" s="6"/>
      <c r="FI2700" s="6"/>
      <c r="FJ2700" s="6"/>
      <c r="FK2700" s="6"/>
      <c r="FL2700" s="6"/>
      <c r="FM2700" s="6"/>
      <c r="FN2700" s="6"/>
      <c r="FO2700" s="6"/>
      <c r="FP2700" s="6"/>
      <c r="FQ2700" s="6"/>
      <c r="FR2700" s="6"/>
      <c r="FS2700" s="6"/>
      <c r="FT2700" s="6"/>
      <c r="FU2700" s="6"/>
      <c r="FV2700" s="6"/>
      <c r="FW2700" s="6"/>
      <c r="FX2700" s="6"/>
      <c r="FY2700" s="6"/>
      <c r="FZ2700" s="6"/>
      <c r="GA2700" s="6"/>
      <c r="GB2700" s="6"/>
      <c r="GC2700" s="6"/>
      <c r="GD2700" s="6"/>
      <c r="GE2700" s="6"/>
      <c r="GF2700" s="6"/>
      <c r="GG2700" s="6"/>
      <c r="GH2700" s="6"/>
      <c r="GI2700" s="6"/>
      <c r="GJ2700" s="6"/>
      <c r="GK2700" s="6"/>
      <c r="GL2700" s="6"/>
      <c r="GM2700" s="6"/>
      <c r="GN2700" s="6"/>
      <c r="GO2700" s="6"/>
      <c r="GP2700" s="6"/>
      <c r="GQ2700" s="6"/>
      <c r="GR2700" s="6"/>
      <c r="GS2700" s="6"/>
      <c r="GT2700" s="6"/>
      <c r="GU2700" s="6"/>
      <c r="GV2700" s="6"/>
      <c r="GW2700" s="6"/>
      <c r="GX2700" s="6"/>
      <c r="GY2700" s="6"/>
      <c r="GZ2700" s="6"/>
      <c r="HA2700" s="6"/>
      <c r="HB2700" s="6"/>
      <c r="HC2700" s="6"/>
      <c r="HD2700" s="6"/>
      <c r="HE2700" s="6"/>
      <c r="HF2700" s="6"/>
      <c r="HG2700" s="6"/>
      <c r="HH2700" s="6"/>
      <c r="HI2700" s="6"/>
      <c r="HJ2700" s="6"/>
      <c r="HK2700" s="6"/>
      <c r="HL2700" s="6"/>
      <c r="HM2700" s="6"/>
      <c r="HN2700" s="6"/>
      <c r="HO2700" s="6"/>
      <c r="HP2700" s="6"/>
      <c r="HQ2700" s="6"/>
      <c r="HR2700" s="6"/>
      <c r="HS2700" s="6"/>
      <c r="HT2700" s="6"/>
      <c r="HU2700" s="6"/>
      <c r="HV2700" s="6"/>
      <c r="HW2700" s="6"/>
      <c r="HX2700" s="6"/>
      <c r="HY2700" s="6"/>
      <c r="HZ2700" s="6"/>
      <c r="IA2700" s="6"/>
      <c r="IB2700" s="6"/>
      <c r="IC2700" s="6"/>
      <c r="ID2700" s="6"/>
      <c r="IE2700" s="6"/>
      <c r="IF2700" s="6"/>
      <c r="IG2700" s="6"/>
      <c r="IH2700" s="6"/>
      <c r="II2700" s="6"/>
      <c r="IJ2700" s="6"/>
      <c r="IK2700" s="6"/>
      <c r="IL2700" s="6"/>
      <c r="IM2700" s="6"/>
      <c r="IN2700" s="6"/>
      <c r="IO2700" s="6"/>
      <c r="IP2700" s="6"/>
      <c r="IQ2700" s="6"/>
      <c r="IR2700" s="6"/>
      <c r="IS2700" s="6"/>
      <c r="IT2700" s="6"/>
      <c r="IU2700" s="6"/>
      <c r="IV2700" s="6"/>
      <c r="IW2700" s="6"/>
      <c r="IX2700" s="6"/>
      <c r="IY2700" s="6"/>
      <c r="IZ2700" s="6"/>
      <c r="JA2700" s="6"/>
      <c r="JB2700" s="6"/>
      <c r="JC2700" s="6"/>
      <c r="JD2700" s="6"/>
      <c r="JE2700" s="6"/>
      <c r="JF2700" s="6"/>
      <c r="JG2700" s="6"/>
      <c r="JH2700" s="6"/>
      <c r="JI2700" s="6"/>
      <c r="JJ2700" s="6"/>
      <c r="JK2700" s="6"/>
      <c r="JL2700" s="6"/>
      <c r="JM2700" s="6"/>
    </row>
    <row r="2701" spans="1:273" s="50" customFormat="1" ht="20" customHeight="1">
      <c r="A2701" s="49"/>
      <c r="B2701" s="102" t="s">
        <v>2491</v>
      </c>
      <c r="C2701" s="103">
        <v>20182</v>
      </c>
      <c r="D2701" s="104">
        <v>2018</v>
      </c>
      <c r="E2701" s="67" t="s">
        <v>2453</v>
      </c>
      <c r="F2701" s="144"/>
      <c r="G2701" s="358"/>
      <c r="H2701" s="69" t="s">
        <v>2492</v>
      </c>
      <c r="I2701" s="70" t="s">
        <v>37</v>
      </c>
      <c r="J2701" s="92">
        <v>24</v>
      </c>
      <c r="K2701" s="199">
        <v>550000</v>
      </c>
      <c r="L2701" s="70" t="s">
        <v>2482</v>
      </c>
      <c r="M2701" s="70" t="s">
        <v>385</v>
      </c>
      <c r="N2701" s="215">
        <v>10</v>
      </c>
      <c r="O2701" s="91">
        <v>1</v>
      </c>
      <c r="P2701" s="91">
        <v>2</v>
      </c>
      <c r="Q2701" s="69" t="s">
        <v>47</v>
      </c>
      <c r="R2701" s="70" t="s">
        <v>33</v>
      </c>
      <c r="S2701" s="37"/>
      <c r="T2701" s="37"/>
      <c r="U2701" s="37"/>
      <c r="V2701" s="37"/>
      <c r="W2701" s="37"/>
      <c r="X2701" s="37"/>
      <c r="Y2701" s="37"/>
      <c r="Z2701" s="37"/>
      <c r="AA2701" s="37"/>
      <c r="AB2701" s="37"/>
      <c r="AC2701" s="37"/>
      <c r="AD2701" s="37"/>
      <c r="AE2701" s="37"/>
      <c r="AF2701" s="6"/>
      <c r="AG2701" s="6"/>
      <c r="AH2701" s="6"/>
      <c r="AI2701" s="6"/>
      <c r="AJ2701" s="6"/>
      <c r="AK2701" s="6"/>
      <c r="AL2701" s="6"/>
      <c r="AM2701" s="6"/>
      <c r="AN2701" s="6"/>
      <c r="AO2701" s="6"/>
      <c r="AP2701" s="6"/>
      <c r="AQ2701" s="6"/>
      <c r="AR2701" s="6"/>
      <c r="AS2701" s="6"/>
      <c r="AT2701" s="6"/>
      <c r="AU2701" s="6"/>
      <c r="AV2701" s="6"/>
      <c r="AW2701" s="6"/>
      <c r="AX2701" s="6"/>
      <c r="AY2701" s="6"/>
      <c r="AZ2701" s="6"/>
      <c r="BA2701" s="6"/>
      <c r="BB2701" s="6"/>
      <c r="BC2701" s="6"/>
      <c r="BD2701" s="6"/>
      <c r="BE2701" s="6"/>
      <c r="BF2701" s="6"/>
      <c r="BG2701" s="6"/>
      <c r="BH2701" s="6"/>
      <c r="BI2701" s="6"/>
      <c r="BJ2701" s="6"/>
      <c r="BK2701" s="6"/>
      <c r="BL2701" s="6"/>
      <c r="BM2701" s="6"/>
      <c r="BN2701" s="6"/>
      <c r="BO2701" s="6"/>
      <c r="BP2701" s="6"/>
      <c r="BQ2701" s="6"/>
      <c r="BR2701" s="6"/>
      <c r="BS2701" s="6"/>
      <c r="BT2701" s="6"/>
      <c r="BU2701" s="6"/>
      <c r="BV2701" s="6"/>
      <c r="BW2701" s="6"/>
      <c r="BX2701" s="6"/>
      <c r="BY2701" s="6"/>
      <c r="BZ2701" s="6"/>
      <c r="CA2701" s="6"/>
      <c r="CB2701" s="6"/>
      <c r="CC2701" s="6"/>
      <c r="CD2701" s="6"/>
      <c r="CE2701" s="6"/>
      <c r="CF2701" s="6"/>
      <c r="CG2701" s="6"/>
      <c r="CH2701" s="6"/>
      <c r="CI2701" s="6"/>
      <c r="CJ2701" s="6"/>
      <c r="CK2701" s="6"/>
      <c r="CL2701" s="6"/>
      <c r="CM2701" s="6"/>
      <c r="CN2701" s="6"/>
      <c r="CO2701" s="6"/>
      <c r="CP2701" s="6"/>
      <c r="CQ2701" s="6"/>
      <c r="CR2701" s="6"/>
      <c r="CS2701" s="6"/>
      <c r="CT2701" s="6"/>
      <c r="CU2701" s="6"/>
      <c r="CV2701" s="6"/>
      <c r="CW2701" s="6"/>
      <c r="CX2701" s="6"/>
      <c r="CY2701" s="6"/>
      <c r="CZ2701" s="6"/>
      <c r="DA2701" s="6"/>
      <c r="DB2701" s="6"/>
      <c r="DC2701" s="6"/>
      <c r="DD2701" s="6"/>
      <c r="DE2701" s="6"/>
      <c r="DF2701" s="6"/>
      <c r="DG2701" s="6"/>
      <c r="DH2701" s="6"/>
      <c r="DI2701" s="6"/>
      <c r="DJ2701" s="6"/>
      <c r="DK2701" s="6"/>
      <c r="DL2701" s="6"/>
      <c r="DM2701" s="6"/>
      <c r="DN2701" s="6"/>
      <c r="DO2701" s="6"/>
      <c r="DP2701" s="6"/>
      <c r="DQ2701" s="6"/>
      <c r="DR2701" s="6"/>
      <c r="DS2701" s="6"/>
      <c r="DT2701" s="6"/>
      <c r="DU2701" s="6"/>
      <c r="DV2701" s="6"/>
      <c r="DW2701" s="6"/>
      <c r="DX2701" s="6"/>
      <c r="DY2701" s="6"/>
      <c r="DZ2701" s="6"/>
      <c r="EA2701" s="6"/>
      <c r="EB2701" s="6"/>
      <c r="EC2701" s="6"/>
      <c r="ED2701" s="6"/>
      <c r="EE2701" s="6"/>
      <c r="EF2701" s="6"/>
      <c r="EG2701" s="6"/>
      <c r="EH2701" s="6"/>
      <c r="EI2701" s="6"/>
      <c r="EJ2701" s="6"/>
      <c r="EK2701" s="6"/>
      <c r="EL2701" s="6"/>
      <c r="EM2701" s="6"/>
      <c r="EN2701" s="6"/>
      <c r="EO2701" s="6"/>
      <c r="EP2701" s="6"/>
      <c r="EQ2701" s="6"/>
      <c r="ER2701" s="6"/>
      <c r="ES2701" s="6"/>
      <c r="ET2701" s="6"/>
      <c r="EU2701" s="6"/>
      <c r="EV2701" s="6"/>
      <c r="EW2701" s="6"/>
      <c r="EX2701" s="6"/>
      <c r="EY2701" s="6"/>
      <c r="EZ2701" s="6"/>
      <c r="FA2701" s="6"/>
      <c r="FB2701" s="6"/>
      <c r="FC2701" s="6"/>
      <c r="FD2701" s="6"/>
      <c r="FE2701" s="6"/>
      <c r="FF2701" s="6"/>
      <c r="FG2701" s="6"/>
      <c r="FH2701" s="6"/>
      <c r="FI2701" s="6"/>
      <c r="FJ2701" s="6"/>
      <c r="FK2701" s="6"/>
      <c r="FL2701" s="6"/>
      <c r="FM2701" s="6"/>
      <c r="FN2701" s="6"/>
      <c r="FO2701" s="6"/>
      <c r="FP2701" s="6"/>
      <c r="FQ2701" s="6"/>
      <c r="FR2701" s="6"/>
      <c r="FS2701" s="6"/>
      <c r="FT2701" s="6"/>
      <c r="FU2701" s="6"/>
      <c r="FV2701" s="6"/>
      <c r="FW2701" s="6"/>
      <c r="FX2701" s="6"/>
      <c r="FY2701" s="6"/>
      <c r="FZ2701" s="6"/>
      <c r="GA2701" s="6"/>
      <c r="GB2701" s="6"/>
      <c r="GC2701" s="6"/>
      <c r="GD2701" s="6"/>
      <c r="GE2701" s="6"/>
      <c r="GF2701" s="6"/>
      <c r="GG2701" s="6"/>
      <c r="GH2701" s="6"/>
      <c r="GI2701" s="6"/>
      <c r="GJ2701" s="6"/>
      <c r="GK2701" s="6"/>
      <c r="GL2701" s="6"/>
      <c r="GM2701" s="6"/>
      <c r="GN2701" s="6"/>
      <c r="GO2701" s="6"/>
      <c r="GP2701" s="6"/>
      <c r="GQ2701" s="6"/>
      <c r="GR2701" s="6"/>
      <c r="GS2701" s="6"/>
      <c r="GT2701" s="6"/>
      <c r="GU2701" s="6"/>
      <c r="GV2701" s="6"/>
      <c r="GW2701" s="6"/>
      <c r="GX2701" s="6"/>
      <c r="GY2701" s="6"/>
      <c r="GZ2701" s="6"/>
      <c r="HA2701" s="6"/>
      <c r="HB2701" s="6"/>
      <c r="HC2701" s="6"/>
      <c r="HD2701" s="6"/>
      <c r="HE2701" s="6"/>
      <c r="HF2701" s="6"/>
      <c r="HG2701" s="6"/>
      <c r="HH2701" s="6"/>
      <c r="HI2701" s="6"/>
      <c r="HJ2701" s="6"/>
      <c r="HK2701" s="6"/>
      <c r="HL2701" s="6"/>
      <c r="HM2701" s="6"/>
      <c r="HN2701" s="6"/>
      <c r="HO2701" s="6"/>
      <c r="HP2701" s="6"/>
      <c r="HQ2701" s="6"/>
      <c r="HR2701" s="6"/>
      <c r="HS2701" s="6"/>
      <c r="HT2701" s="6"/>
      <c r="HU2701" s="6"/>
      <c r="HV2701" s="6"/>
      <c r="HW2701" s="6"/>
      <c r="HX2701" s="6"/>
      <c r="HY2701" s="6"/>
      <c r="HZ2701" s="6"/>
      <c r="IA2701" s="6"/>
      <c r="IB2701" s="6"/>
      <c r="IC2701" s="6"/>
      <c r="ID2701" s="6"/>
      <c r="IE2701" s="6"/>
      <c r="IF2701" s="6"/>
      <c r="IG2701" s="6"/>
      <c r="IH2701" s="6"/>
      <c r="II2701" s="6"/>
      <c r="IJ2701" s="6"/>
      <c r="IK2701" s="6"/>
      <c r="IL2701" s="6"/>
      <c r="IM2701" s="6"/>
      <c r="IN2701" s="6"/>
      <c r="IO2701" s="6"/>
      <c r="IP2701" s="6"/>
      <c r="IQ2701" s="6"/>
      <c r="IR2701" s="6"/>
      <c r="IS2701" s="6"/>
      <c r="IT2701" s="6"/>
      <c r="IU2701" s="6"/>
      <c r="IV2701" s="6"/>
      <c r="IW2701" s="6"/>
      <c r="IX2701" s="6"/>
      <c r="IY2701" s="6"/>
      <c r="IZ2701" s="6"/>
      <c r="JA2701" s="6"/>
      <c r="JB2701" s="6"/>
      <c r="JC2701" s="6"/>
      <c r="JD2701" s="6"/>
      <c r="JE2701" s="6"/>
      <c r="JF2701" s="6"/>
      <c r="JG2701" s="6"/>
      <c r="JH2701" s="6"/>
      <c r="JI2701" s="6"/>
      <c r="JJ2701" s="6"/>
      <c r="JK2701" s="6"/>
      <c r="JL2701" s="6"/>
      <c r="JM2701" s="6"/>
    </row>
    <row r="2702" spans="1:273" s="49" customFormat="1" ht="20" customHeight="1">
      <c r="B2702" s="120" t="s">
        <v>8255</v>
      </c>
      <c r="C2702" s="113">
        <v>20202</v>
      </c>
      <c r="D2702" s="104">
        <v>2020</v>
      </c>
      <c r="E2702" s="45" t="s">
        <v>2453</v>
      </c>
      <c r="F2702" s="146"/>
      <c r="G2702" s="359"/>
      <c r="H2702" s="46" t="s">
        <v>8256</v>
      </c>
      <c r="I2702" s="46" t="s">
        <v>37</v>
      </c>
      <c r="J2702" s="90">
        <v>14</v>
      </c>
      <c r="K2702" s="198">
        <v>551205</v>
      </c>
      <c r="L2702" s="46" t="s">
        <v>8234</v>
      </c>
      <c r="M2702" s="46" t="s">
        <v>385</v>
      </c>
      <c r="N2702" s="215">
        <v>10</v>
      </c>
      <c r="O2702" s="90">
        <v>1</v>
      </c>
      <c r="P2702" s="90">
        <v>2</v>
      </c>
      <c r="Q2702" s="46" t="s">
        <v>47</v>
      </c>
      <c r="R2702" s="46" t="s">
        <v>193</v>
      </c>
      <c r="S2702" s="48"/>
      <c r="T2702" s="48"/>
      <c r="U2702" s="48"/>
      <c r="V2702" s="48"/>
      <c r="W2702" s="48"/>
      <c r="X2702" s="48"/>
      <c r="Y2702" s="48"/>
      <c r="Z2702" s="48"/>
      <c r="AA2702" s="48"/>
      <c r="AB2702" s="48"/>
      <c r="AC2702" s="48"/>
      <c r="AD2702" s="48"/>
      <c r="AE2702" s="48"/>
      <c r="AF2702" s="48"/>
      <c r="AG2702" s="48"/>
      <c r="AH2702" s="48"/>
      <c r="AI2702" s="48"/>
      <c r="AJ2702" s="48"/>
      <c r="AK2702" s="48"/>
      <c r="AL2702" s="48"/>
      <c r="AM2702" s="48"/>
      <c r="AN2702" s="48"/>
      <c r="AO2702" s="48"/>
      <c r="AP2702" s="48"/>
      <c r="AQ2702" s="48"/>
      <c r="AR2702" s="48"/>
      <c r="AS2702" s="48"/>
      <c r="AT2702" s="48"/>
      <c r="AU2702" s="48"/>
      <c r="AV2702" s="48"/>
      <c r="AW2702" s="48"/>
      <c r="AX2702" s="48"/>
      <c r="AY2702" s="48"/>
      <c r="AZ2702" s="48"/>
      <c r="BA2702" s="48"/>
      <c r="BB2702" s="48"/>
      <c r="BC2702" s="48"/>
      <c r="BD2702" s="48"/>
      <c r="BE2702" s="48"/>
      <c r="BF2702" s="48"/>
      <c r="BG2702" s="48"/>
      <c r="BH2702" s="48"/>
      <c r="BI2702" s="48"/>
      <c r="BJ2702" s="48"/>
      <c r="BK2702" s="48"/>
      <c r="BL2702" s="48"/>
      <c r="BM2702" s="48"/>
      <c r="BN2702" s="48"/>
      <c r="BO2702" s="48"/>
      <c r="BP2702" s="48"/>
      <c r="BQ2702" s="48"/>
      <c r="BR2702" s="48"/>
      <c r="BS2702" s="48"/>
      <c r="BT2702" s="48"/>
      <c r="BU2702" s="48"/>
      <c r="BV2702" s="48"/>
      <c r="BW2702" s="48"/>
      <c r="BX2702" s="48"/>
      <c r="BY2702" s="48"/>
      <c r="BZ2702" s="48"/>
      <c r="CA2702" s="48"/>
      <c r="CB2702" s="48"/>
      <c r="CC2702" s="48"/>
      <c r="CD2702" s="48"/>
      <c r="CE2702" s="48"/>
      <c r="CF2702" s="48"/>
      <c r="CG2702" s="48"/>
      <c r="CH2702" s="48"/>
      <c r="CI2702" s="48"/>
      <c r="CJ2702" s="48"/>
      <c r="CK2702" s="48"/>
      <c r="CL2702" s="48"/>
      <c r="CM2702" s="48"/>
      <c r="CN2702" s="48"/>
      <c r="CO2702" s="48"/>
      <c r="CP2702" s="48"/>
      <c r="CQ2702" s="48"/>
      <c r="CR2702" s="48"/>
      <c r="CS2702" s="48"/>
      <c r="CT2702" s="48"/>
      <c r="CU2702" s="48"/>
      <c r="CV2702" s="48"/>
      <c r="CW2702" s="48"/>
      <c r="CX2702" s="48"/>
      <c r="CY2702" s="48"/>
      <c r="CZ2702" s="48"/>
      <c r="DA2702" s="48"/>
      <c r="DB2702" s="48"/>
      <c r="DC2702" s="48"/>
      <c r="DD2702" s="48"/>
      <c r="DE2702" s="48"/>
      <c r="DF2702" s="48"/>
      <c r="DG2702" s="48"/>
      <c r="DH2702" s="48"/>
      <c r="DI2702" s="48"/>
      <c r="DJ2702" s="48"/>
      <c r="DK2702" s="48"/>
      <c r="DL2702" s="48"/>
      <c r="DM2702" s="48"/>
      <c r="DN2702" s="48"/>
      <c r="DO2702" s="48"/>
      <c r="DP2702" s="48"/>
      <c r="DQ2702" s="48"/>
      <c r="DR2702" s="48"/>
      <c r="DS2702" s="48"/>
      <c r="DT2702" s="48"/>
      <c r="DU2702" s="48"/>
      <c r="DV2702" s="48"/>
      <c r="DW2702" s="48"/>
      <c r="DX2702" s="48"/>
      <c r="DY2702" s="48"/>
      <c r="DZ2702" s="48"/>
      <c r="EA2702" s="48"/>
      <c r="EB2702" s="48"/>
      <c r="EC2702" s="48"/>
      <c r="ED2702" s="48"/>
      <c r="EE2702" s="48"/>
      <c r="EF2702" s="48"/>
      <c r="EG2702" s="48"/>
      <c r="EH2702" s="48"/>
      <c r="EI2702" s="48"/>
      <c r="EJ2702" s="48"/>
      <c r="EK2702" s="48"/>
      <c r="EL2702" s="48"/>
      <c r="EM2702" s="48"/>
      <c r="EN2702" s="48"/>
      <c r="EO2702" s="48"/>
      <c r="EP2702" s="48"/>
      <c r="EQ2702" s="48"/>
      <c r="ER2702" s="48"/>
      <c r="ES2702" s="48"/>
      <c r="ET2702" s="48"/>
      <c r="EU2702" s="48"/>
      <c r="EV2702" s="48"/>
      <c r="EW2702" s="48"/>
      <c r="EX2702" s="48"/>
      <c r="EY2702" s="48"/>
      <c r="EZ2702" s="48"/>
      <c r="FA2702" s="48"/>
      <c r="FB2702" s="48"/>
      <c r="FC2702" s="48"/>
      <c r="FD2702" s="48"/>
      <c r="FE2702" s="48"/>
      <c r="FF2702" s="48"/>
      <c r="FG2702" s="48"/>
      <c r="FH2702" s="48"/>
      <c r="FI2702" s="48"/>
      <c r="FJ2702" s="48"/>
      <c r="FK2702" s="48"/>
      <c r="FL2702" s="48"/>
      <c r="FM2702" s="48"/>
      <c r="FN2702" s="48"/>
      <c r="FO2702" s="48"/>
      <c r="FP2702" s="48"/>
      <c r="FQ2702" s="48"/>
      <c r="FR2702" s="48"/>
      <c r="FS2702" s="48"/>
      <c r="FT2702" s="48"/>
      <c r="FU2702" s="48"/>
      <c r="FV2702" s="48"/>
      <c r="FW2702" s="48"/>
      <c r="FX2702" s="48"/>
      <c r="FY2702" s="48"/>
      <c r="FZ2702" s="48"/>
      <c r="GA2702" s="48"/>
      <c r="GB2702" s="48"/>
      <c r="GC2702" s="48"/>
      <c r="GD2702" s="48"/>
      <c r="GE2702" s="48"/>
      <c r="GF2702" s="48"/>
      <c r="GG2702" s="48"/>
      <c r="GH2702" s="48"/>
      <c r="GI2702" s="48"/>
      <c r="GJ2702" s="48"/>
      <c r="GK2702" s="48"/>
      <c r="GL2702" s="48"/>
      <c r="GM2702" s="48"/>
      <c r="GN2702" s="48"/>
      <c r="GO2702" s="48"/>
      <c r="GP2702" s="48"/>
      <c r="GQ2702" s="48"/>
      <c r="GR2702" s="48"/>
      <c r="GS2702" s="48"/>
      <c r="GT2702" s="48"/>
      <c r="GU2702" s="48"/>
      <c r="GV2702" s="48"/>
      <c r="GW2702" s="48"/>
      <c r="GX2702" s="48"/>
      <c r="GY2702" s="48"/>
      <c r="GZ2702" s="48"/>
      <c r="HA2702" s="48"/>
      <c r="HB2702" s="48"/>
      <c r="HC2702" s="48"/>
      <c r="HD2702" s="48"/>
      <c r="HE2702" s="48"/>
      <c r="HF2702" s="48"/>
      <c r="HG2702" s="48"/>
      <c r="HH2702" s="48"/>
      <c r="HI2702" s="48"/>
      <c r="HJ2702" s="48"/>
      <c r="HK2702" s="48"/>
      <c r="HL2702" s="48"/>
      <c r="HM2702" s="48"/>
      <c r="HN2702" s="48"/>
      <c r="HO2702" s="48"/>
      <c r="HP2702" s="48"/>
      <c r="HQ2702" s="48"/>
      <c r="HR2702" s="48"/>
      <c r="HS2702" s="48"/>
      <c r="HT2702" s="48"/>
      <c r="HU2702" s="48"/>
      <c r="HV2702" s="48"/>
      <c r="HW2702" s="48"/>
      <c r="HX2702" s="48"/>
      <c r="HY2702" s="48"/>
      <c r="HZ2702" s="48"/>
      <c r="IA2702" s="48"/>
      <c r="IB2702" s="48"/>
      <c r="IC2702" s="48"/>
      <c r="ID2702" s="48"/>
      <c r="IE2702" s="48"/>
      <c r="IF2702" s="48"/>
      <c r="IG2702" s="48"/>
      <c r="IH2702" s="48"/>
      <c r="II2702" s="48"/>
      <c r="IJ2702" s="48"/>
      <c r="IK2702" s="48"/>
      <c r="IL2702" s="48"/>
      <c r="IM2702" s="48"/>
      <c r="IN2702" s="48"/>
      <c r="IO2702" s="48"/>
      <c r="IP2702" s="48"/>
      <c r="IQ2702" s="48"/>
      <c r="IR2702" s="48"/>
      <c r="IS2702" s="48"/>
      <c r="IT2702" s="48"/>
      <c r="IU2702" s="48"/>
      <c r="IV2702" s="48"/>
      <c r="IW2702" s="48"/>
      <c r="IX2702" s="48"/>
      <c r="IY2702" s="48"/>
      <c r="IZ2702" s="48"/>
      <c r="JA2702" s="48"/>
    </row>
    <row r="2703" spans="1:273" s="49" customFormat="1" ht="20" customHeight="1">
      <c r="B2703" s="120" t="s">
        <v>8241</v>
      </c>
      <c r="C2703" s="97">
        <v>20204</v>
      </c>
      <c r="D2703" s="98">
        <v>2020</v>
      </c>
      <c r="E2703" s="45" t="s">
        <v>2453</v>
      </c>
      <c r="F2703" s="146"/>
      <c r="G2703" s="359"/>
      <c r="H2703" s="46" t="s">
        <v>8242</v>
      </c>
      <c r="I2703" s="46" t="s">
        <v>58</v>
      </c>
      <c r="J2703" s="95">
        <v>41</v>
      </c>
      <c r="K2703" s="198">
        <v>593990</v>
      </c>
      <c r="L2703" s="46" t="s">
        <v>8234</v>
      </c>
      <c r="M2703" s="46" t="s">
        <v>385</v>
      </c>
      <c r="N2703" s="215">
        <v>10</v>
      </c>
      <c r="O2703" s="90">
        <v>1</v>
      </c>
      <c r="P2703" s="90">
        <v>2</v>
      </c>
      <c r="Q2703" s="46" t="s">
        <v>47</v>
      </c>
      <c r="R2703" s="46" t="s">
        <v>5964</v>
      </c>
      <c r="S2703" s="48"/>
      <c r="T2703" s="48"/>
      <c r="U2703" s="48"/>
      <c r="V2703" s="48"/>
      <c r="W2703" s="48"/>
      <c r="X2703" s="48"/>
      <c r="Y2703" s="48"/>
      <c r="Z2703" s="48"/>
      <c r="AA2703" s="48"/>
      <c r="AB2703" s="48"/>
      <c r="AC2703" s="48"/>
      <c r="AD2703" s="48"/>
      <c r="AE2703" s="48"/>
      <c r="AF2703" s="48"/>
      <c r="AG2703" s="48"/>
      <c r="AH2703" s="48"/>
      <c r="AI2703" s="48"/>
      <c r="AJ2703" s="48"/>
      <c r="AK2703" s="48"/>
      <c r="AL2703" s="48"/>
      <c r="AM2703" s="48"/>
      <c r="AN2703" s="48"/>
      <c r="AO2703" s="48"/>
      <c r="AP2703" s="48"/>
      <c r="AQ2703" s="48"/>
      <c r="AR2703" s="48"/>
      <c r="AS2703" s="48"/>
      <c r="AT2703" s="48"/>
      <c r="AU2703" s="48"/>
      <c r="AV2703" s="48"/>
      <c r="AW2703" s="48"/>
      <c r="AX2703" s="48"/>
      <c r="AY2703" s="48"/>
      <c r="AZ2703" s="48"/>
      <c r="BA2703" s="48"/>
      <c r="BB2703" s="48"/>
      <c r="BC2703" s="48"/>
      <c r="BD2703" s="48"/>
      <c r="BE2703" s="48"/>
      <c r="BF2703" s="48"/>
      <c r="BG2703" s="48"/>
      <c r="BH2703" s="48"/>
      <c r="BI2703" s="48"/>
      <c r="BJ2703" s="48"/>
      <c r="BK2703" s="48"/>
      <c r="BL2703" s="48"/>
      <c r="BM2703" s="48"/>
      <c r="BN2703" s="48"/>
      <c r="BO2703" s="48"/>
      <c r="BP2703" s="48"/>
      <c r="BQ2703" s="48"/>
      <c r="BR2703" s="48"/>
      <c r="BS2703" s="48"/>
      <c r="BT2703" s="48"/>
      <c r="BU2703" s="48"/>
      <c r="BV2703" s="48"/>
      <c r="BW2703" s="48"/>
      <c r="BX2703" s="48"/>
      <c r="BY2703" s="48"/>
      <c r="BZ2703" s="48"/>
      <c r="CA2703" s="48"/>
      <c r="CB2703" s="48"/>
      <c r="CC2703" s="48"/>
      <c r="CD2703" s="48"/>
      <c r="CE2703" s="48"/>
      <c r="CF2703" s="48"/>
      <c r="CG2703" s="48"/>
      <c r="CH2703" s="48"/>
      <c r="CI2703" s="48"/>
      <c r="CJ2703" s="48"/>
      <c r="CK2703" s="48"/>
      <c r="CL2703" s="48"/>
      <c r="CM2703" s="48"/>
      <c r="CN2703" s="48"/>
      <c r="CO2703" s="48"/>
      <c r="CP2703" s="48"/>
      <c r="CQ2703" s="48"/>
      <c r="CR2703" s="48"/>
      <c r="CS2703" s="48"/>
      <c r="CT2703" s="48"/>
      <c r="CU2703" s="48"/>
      <c r="CV2703" s="48"/>
      <c r="CW2703" s="48"/>
      <c r="CX2703" s="48"/>
      <c r="CY2703" s="48"/>
      <c r="CZ2703" s="48"/>
      <c r="DA2703" s="48"/>
      <c r="DB2703" s="48"/>
      <c r="DC2703" s="48"/>
      <c r="DD2703" s="48"/>
      <c r="DE2703" s="48"/>
      <c r="DF2703" s="48"/>
      <c r="DG2703" s="48"/>
      <c r="DH2703" s="48"/>
      <c r="DI2703" s="48"/>
      <c r="DJ2703" s="48"/>
      <c r="DK2703" s="48"/>
      <c r="DL2703" s="48"/>
      <c r="DM2703" s="48"/>
      <c r="DN2703" s="48"/>
      <c r="DO2703" s="48"/>
      <c r="DP2703" s="48"/>
      <c r="DQ2703" s="48"/>
      <c r="DR2703" s="48"/>
      <c r="DS2703" s="48"/>
      <c r="DT2703" s="48"/>
      <c r="DU2703" s="48"/>
      <c r="DV2703" s="48"/>
      <c r="DW2703" s="48"/>
      <c r="DX2703" s="48"/>
      <c r="DY2703" s="48"/>
      <c r="DZ2703" s="48"/>
      <c r="EA2703" s="48"/>
      <c r="EB2703" s="48"/>
      <c r="EC2703" s="48"/>
      <c r="ED2703" s="48"/>
      <c r="EE2703" s="48"/>
      <c r="EF2703" s="48"/>
      <c r="EG2703" s="48"/>
      <c r="EH2703" s="48"/>
      <c r="EI2703" s="48"/>
      <c r="EJ2703" s="48"/>
      <c r="EK2703" s="48"/>
      <c r="EL2703" s="48"/>
      <c r="EM2703" s="48"/>
      <c r="EN2703" s="48"/>
      <c r="EO2703" s="48"/>
      <c r="EP2703" s="48"/>
      <c r="EQ2703" s="48"/>
      <c r="ER2703" s="48"/>
      <c r="ES2703" s="48"/>
      <c r="ET2703" s="48"/>
      <c r="EU2703" s="48"/>
      <c r="EV2703" s="48"/>
      <c r="EW2703" s="48"/>
      <c r="EX2703" s="48"/>
      <c r="EY2703" s="48"/>
      <c r="EZ2703" s="48"/>
      <c r="FA2703" s="48"/>
      <c r="FB2703" s="48"/>
      <c r="FC2703" s="48"/>
      <c r="FD2703" s="48"/>
      <c r="FE2703" s="48"/>
      <c r="FF2703" s="48"/>
      <c r="FG2703" s="48"/>
      <c r="FH2703" s="48"/>
      <c r="FI2703" s="48"/>
      <c r="FJ2703" s="48"/>
      <c r="FK2703" s="48"/>
      <c r="FL2703" s="48"/>
      <c r="FM2703" s="48"/>
      <c r="FN2703" s="48"/>
      <c r="FO2703" s="48"/>
      <c r="FP2703" s="48"/>
      <c r="FQ2703" s="48"/>
      <c r="FR2703" s="48"/>
      <c r="FS2703" s="48"/>
      <c r="FT2703" s="48"/>
      <c r="FU2703" s="48"/>
      <c r="FV2703" s="48"/>
      <c r="FW2703" s="48"/>
      <c r="FX2703" s="48"/>
      <c r="FY2703" s="48"/>
      <c r="FZ2703" s="48"/>
      <c r="GA2703" s="48"/>
      <c r="GB2703" s="48"/>
      <c r="GC2703" s="48"/>
      <c r="GD2703" s="48"/>
      <c r="GE2703" s="48"/>
      <c r="GF2703" s="48"/>
      <c r="GG2703" s="48"/>
      <c r="GH2703" s="48"/>
      <c r="GI2703" s="48"/>
      <c r="GJ2703" s="48"/>
      <c r="GK2703" s="48"/>
      <c r="GL2703" s="48"/>
      <c r="GM2703" s="48"/>
      <c r="GN2703" s="48"/>
      <c r="GO2703" s="48"/>
      <c r="GP2703" s="48"/>
      <c r="GQ2703" s="48"/>
      <c r="GR2703" s="48"/>
      <c r="GS2703" s="48"/>
      <c r="GT2703" s="48"/>
      <c r="GU2703" s="48"/>
      <c r="GV2703" s="48"/>
      <c r="GW2703" s="48"/>
      <c r="GX2703" s="48"/>
      <c r="GY2703" s="48"/>
      <c r="GZ2703" s="48"/>
      <c r="HA2703" s="48"/>
      <c r="HB2703" s="48"/>
      <c r="HC2703" s="48"/>
      <c r="HD2703" s="48"/>
      <c r="HE2703" s="48"/>
      <c r="HF2703" s="48"/>
      <c r="HG2703" s="48"/>
      <c r="HH2703" s="48"/>
      <c r="HI2703" s="48"/>
      <c r="HJ2703" s="48"/>
      <c r="HK2703" s="48"/>
      <c r="HL2703" s="48"/>
      <c r="HM2703" s="48"/>
      <c r="HN2703" s="48"/>
      <c r="HO2703" s="48"/>
      <c r="HP2703" s="48"/>
      <c r="HQ2703" s="48"/>
      <c r="HR2703" s="48"/>
      <c r="HS2703" s="48"/>
      <c r="HT2703" s="48"/>
      <c r="HU2703" s="48"/>
      <c r="HV2703" s="48"/>
      <c r="HW2703" s="48"/>
      <c r="HX2703" s="48"/>
      <c r="HY2703" s="48"/>
      <c r="HZ2703" s="48"/>
      <c r="IA2703" s="48"/>
      <c r="IB2703" s="48"/>
      <c r="IC2703" s="48"/>
      <c r="ID2703" s="48"/>
      <c r="IE2703" s="48"/>
      <c r="IF2703" s="48"/>
      <c r="IG2703" s="48"/>
      <c r="IH2703" s="48"/>
      <c r="II2703" s="48"/>
      <c r="IJ2703" s="48"/>
      <c r="IK2703" s="48"/>
      <c r="IL2703" s="48"/>
      <c r="IM2703" s="48"/>
      <c r="IN2703" s="48"/>
      <c r="IO2703" s="48"/>
      <c r="IP2703" s="48"/>
      <c r="IQ2703" s="48"/>
      <c r="IR2703" s="48"/>
      <c r="IS2703" s="48"/>
      <c r="IT2703" s="48"/>
      <c r="IU2703" s="48"/>
      <c r="IV2703" s="48"/>
      <c r="IW2703" s="48"/>
      <c r="IX2703" s="48"/>
      <c r="IY2703" s="48"/>
      <c r="IZ2703" s="48"/>
      <c r="JA2703" s="48"/>
    </row>
    <row r="2704" spans="1:273" s="49" customFormat="1" ht="20" customHeight="1">
      <c r="B2704" s="120" t="s">
        <v>5292</v>
      </c>
      <c r="C2704" s="113">
        <v>20192</v>
      </c>
      <c r="D2704" s="104">
        <v>2019</v>
      </c>
      <c r="E2704" s="66" t="s">
        <v>2453</v>
      </c>
      <c r="F2704" s="145"/>
      <c r="G2704" s="358"/>
      <c r="H2704" s="68" t="s">
        <v>5293</v>
      </c>
      <c r="I2704" s="68" t="s">
        <v>37</v>
      </c>
      <c r="J2704" s="92">
        <v>38</v>
      </c>
      <c r="K2704" s="200">
        <v>675170</v>
      </c>
      <c r="L2704" s="68" t="s">
        <v>2817</v>
      </c>
      <c r="M2704" s="68" t="s">
        <v>385</v>
      </c>
      <c r="N2704" s="215">
        <v>10</v>
      </c>
      <c r="O2704" s="89">
        <v>1</v>
      </c>
      <c r="P2704" s="89">
        <v>2</v>
      </c>
      <c r="Q2704" s="68" t="s">
        <v>47</v>
      </c>
      <c r="R2704" s="68" t="s">
        <v>353</v>
      </c>
      <c r="S2704" s="6"/>
      <c r="T2704" s="6"/>
      <c r="U2704" s="6"/>
      <c r="V2704" s="6"/>
      <c r="W2704" s="6"/>
      <c r="X2704" s="6"/>
      <c r="Y2704" s="6"/>
      <c r="Z2704" s="6"/>
      <c r="AA2704" s="6"/>
      <c r="AB2704" s="6"/>
      <c r="AC2704" s="6"/>
      <c r="AD2704" s="6"/>
      <c r="AE2704" s="6"/>
      <c r="AF2704" s="6"/>
      <c r="AG2704" s="6"/>
      <c r="AH2704" s="6"/>
      <c r="AI2704" s="6"/>
      <c r="AJ2704" s="6"/>
      <c r="AK2704" s="6"/>
      <c r="AL2704" s="6"/>
      <c r="AM2704" s="6"/>
      <c r="AN2704" s="6"/>
      <c r="AO2704" s="6"/>
      <c r="AP2704" s="6"/>
      <c r="AQ2704" s="6"/>
      <c r="AR2704" s="6"/>
      <c r="AS2704" s="6"/>
      <c r="AT2704" s="6"/>
      <c r="AU2704" s="6"/>
      <c r="AV2704" s="6"/>
      <c r="AW2704" s="6"/>
      <c r="AX2704" s="6"/>
      <c r="AY2704" s="6"/>
      <c r="AZ2704" s="6"/>
      <c r="BA2704" s="6"/>
      <c r="BB2704" s="6"/>
      <c r="BC2704" s="6"/>
      <c r="BD2704" s="6"/>
      <c r="BE2704" s="6"/>
      <c r="BF2704" s="6"/>
      <c r="BG2704" s="6"/>
      <c r="BH2704" s="6"/>
      <c r="BI2704" s="6"/>
      <c r="BJ2704" s="6"/>
      <c r="BK2704" s="6"/>
      <c r="BL2704" s="6"/>
      <c r="BM2704" s="6"/>
      <c r="BN2704" s="6"/>
      <c r="BO2704" s="6"/>
      <c r="BP2704" s="6"/>
      <c r="BQ2704" s="6"/>
      <c r="BR2704" s="6"/>
      <c r="BS2704" s="6"/>
      <c r="BT2704" s="6"/>
      <c r="BU2704" s="6"/>
      <c r="BV2704" s="6"/>
      <c r="BW2704" s="6"/>
      <c r="BX2704" s="6"/>
      <c r="BY2704" s="6"/>
      <c r="BZ2704" s="6"/>
      <c r="CA2704" s="6"/>
      <c r="CB2704" s="6"/>
      <c r="CC2704" s="6"/>
      <c r="CD2704" s="6"/>
      <c r="CE2704" s="6"/>
      <c r="CF2704" s="6"/>
      <c r="CG2704" s="6"/>
      <c r="CH2704" s="6"/>
      <c r="CI2704" s="6"/>
      <c r="CJ2704" s="6"/>
      <c r="CK2704" s="6"/>
      <c r="CL2704" s="6"/>
      <c r="CM2704" s="6"/>
      <c r="CN2704" s="6"/>
      <c r="CO2704" s="6"/>
      <c r="CP2704" s="6"/>
      <c r="CQ2704" s="6"/>
      <c r="CR2704" s="6"/>
      <c r="CS2704" s="6"/>
      <c r="CT2704" s="6"/>
      <c r="CU2704" s="6"/>
      <c r="CV2704" s="6"/>
      <c r="CW2704" s="6"/>
      <c r="CX2704" s="6"/>
      <c r="CY2704" s="6"/>
      <c r="CZ2704" s="6"/>
      <c r="DA2704" s="6"/>
      <c r="DB2704" s="6"/>
      <c r="DC2704" s="6"/>
      <c r="DD2704" s="6"/>
      <c r="DE2704" s="6"/>
      <c r="DF2704" s="6"/>
      <c r="DG2704" s="6"/>
      <c r="DH2704" s="6"/>
      <c r="DI2704" s="6"/>
      <c r="DJ2704" s="6"/>
      <c r="DK2704" s="6"/>
      <c r="DL2704" s="6"/>
      <c r="DM2704" s="6"/>
      <c r="DN2704" s="6"/>
      <c r="DO2704" s="6"/>
      <c r="DP2704" s="6"/>
      <c r="DQ2704" s="6"/>
      <c r="DR2704" s="6"/>
      <c r="DS2704" s="6"/>
      <c r="DT2704" s="6"/>
      <c r="DU2704" s="6"/>
      <c r="DV2704" s="6"/>
      <c r="DW2704" s="6"/>
      <c r="DX2704" s="6"/>
      <c r="DY2704" s="6"/>
      <c r="DZ2704" s="6"/>
      <c r="EA2704" s="6"/>
      <c r="EB2704" s="6"/>
      <c r="EC2704" s="6"/>
      <c r="ED2704" s="6"/>
      <c r="EE2704" s="6"/>
      <c r="EF2704" s="6"/>
      <c r="EG2704" s="6"/>
      <c r="EH2704" s="6"/>
      <c r="EI2704" s="6"/>
      <c r="EJ2704" s="6"/>
      <c r="EK2704" s="6"/>
      <c r="EL2704" s="6"/>
      <c r="EM2704" s="6"/>
      <c r="EN2704" s="6"/>
      <c r="EO2704" s="6"/>
      <c r="EP2704" s="6"/>
      <c r="EQ2704" s="6"/>
      <c r="ER2704" s="6"/>
      <c r="ES2704" s="6"/>
      <c r="ET2704" s="6"/>
      <c r="EU2704" s="6"/>
      <c r="EV2704" s="6"/>
      <c r="EW2704" s="6"/>
      <c r="EX2704" s="6"/>
      <c r="EY2704" s="6"/>
      <c r="EZ2704" s="6"/>
      <c r="FA2704" s="6"/>
      <c r="FB2704" s="6"/>
      <c r="FC2704" s="6"/>
      <c r="FD2704" s="6"/>
      <c r="FE2704" s="6"/>
      <c r="FF2704" s="6"/>
      <c r="FG2704" s="6"/>
      <c r="FH2704" s="6"/>
      <c r="FI2704" s="6"/>
      <c r="FJ2704" s="6"/>
      <c r="FK2704" s="6"/>
      <c r="FL2704" s="6"/>
      <c r="FM2704" s="6"/>
      <c r="FN2704" s="6"/>
      <c r="FO2704" s="6"/>
      <c r="FP2704" s="6"/>
      <c r="FQ2704" s="6"/>
      <c r="FR2704" s="6"/>
      <c r="FS2704" s="6"/>
      <c r="FT2704" s="6"/>
      <c r="FU2704" s="6"/>
      <c r="FV2704" s="6"/>
      <c r="FW2704" s="6"/>
      <c r="FX2704" s="6"/>
      <c r="FY2704" s="6"/>
      <c r="FZ2704" s="6"/>
      <c r="GA2704" s="6"/>
      <c r="GB2704" s="6"/>
      <c r="GC2704" s="6"/>
      <c r="GD2704" s="6"/>
      <c r="GE2704" s="6"/>
      <c r="GF2704" s="6"/>
      <c r="GG2704" s="6"/>
      <c r="GH2704" s="6"/>
      <c r="GI2704" s="6"/>
      <c r="GJ2704" s="6"/>
      <c r="GK2704" s="6"/>
      <c r="GL2704" s="6"/>
      <c r="GM2704" s="6"/>
      <c r="GN2704" s="6"/>
      <c r="GO2704" s="6"/>
      <c r="GP2704" s="6"/>
      <c r="GQ2704" s="6"/>
      <c r="GR2704" s="6"/>
      <c r="GS2704" s="6"/>
      <c r="GT2704" s="6"/>
      <c r="GU2704" s="6"/>
      <c r="GV2704" s="6"/>
      <c r="GW2704" s="6"/>
      <c r="GX2704" s="6"/>
      <c r="GY2704" s="6"/>
      <c r="GZ2704" s="6"/>
      <c r="HA2704" s="6"/>
      <c r="HB2704" s="6"/>
      <c r="HC2704" s="6"/>
      <c r="HD2704" s="6"/>
      <c r="HE2704" s="6"/>
      <c r="HF2704" s="6"/>
      <c r="HG2704" s="6"/>
      <c r="HH2704" s="6"/>
      <c r="HI2704" s="6"/>
      <c r="HJ2704" s="6"/>
      <c r="HK2704" s="6"/>
      <c r="HL2704" s="6"/>
      <c r="HM2704" s="6"/>
      <c r="HN2704" s="6"/>
      <c r="HO2704" s="6"/>
      <c r="HP2704" s="6"/>
      <c r="HQ2704" s="6"/>
      <c r="HR2704" s="6"/>
      <c r="HS2704" s="6"/>
      <c r="HT2704" s="6"/>
      <c r="HU2704" s="6"/>
      <c r="HV2704" s="6"/>
      <c r="HW2704" s="6"/>
      <c r="HX2704" s="6"/>
      <c r="HY2704" s="6"/>
      <c r="HZ2704" s="6"/>
      <c r="IA2704" s="6"/>
      <c r="IB2704" s="6"/>
      <c r="IC2704" s="6"/>
      <c r="ID2704" s="6"/>
      <c r="IE2704" s="6"/>
      <c r="IF2704" s="6"/>
      <c r="IG2704" s="6"/>
      <c r="IH2704" s="6"/>
      <c r="II2704" s="6"/>
      <c r="IJ2704" s="6"/>
      <c r="IK2704" s="6"/>
      <c r="IL2704" s="6"/>
      <c r="IM2704" s="6"/>
      <c r="IN2704" s="6"/>
      <c r="IO2704" s="6"/>
      <c r="IP2704" s="6"/>
      <c r="IQ2704" s="6"/>
      <c r="IR2704" s="6"/>
      <c r="IS2704" s="6"/>
      <c r="IT2704" s="6"/>
      <c r="IU2704" s="6"/>
      <c r="IV2704" s="6"/>
      <c r="IW2704" s="6"/>
      <c r="IX2704" s="6"/>
      <c r="IY2704" s="6"/>
      <c r="IZ2704" s="6"/>
      <c r="JA2704" s="6"/>
      <c r="JB2704" s="6"/>
      <c r="JC2704" s="6"/>
      <c r="JD2704" s="6"/>
      <c r="JE2704" s="6"/>
      <c r="JF2704" s="6"/>
      <c r="JG2704" s="6"/>
      <c r="JH2704" s="6"/>
      <c r="JI2704" s="6"/>
      <c r="JJ2704" s="6"/>
      <c r="JK2704" s="6"/>
      <c r="JL2704" s="6"/>
      <c r="JM2704" s="6"/>
    </row>
    <row r="2705" spans="1:273" s="49" customFormat="1" ht="20" customHeight="1">
      <c r="B2705" s="102" t="s">
        <v>2493</v>
      </c>
      <c r="C2705" s="103">
        <v>20182</v>
      </c>
      <c r="D2705" s="104">
        <v>2018</v>
      </c>
      <c r="E2705" s="67" t="s">
        <v>2453</v>
      </c>
      <c r="F2705" s="144"/>
      <c r="G2705" s="358"/>
      <c r="H2705" s="69" t="s">
        <v>2494</v>
      </c>
      <c r="I2705" s="70" t="s">
        <v>37</v>
      </c>
      <c r="J2705" s="92">
        <v>18</v>
      </c>
      <c r="K2705" s="199">
        <v>762750</v>
      </c>
      <c r="L2705" s="70" t="s">
        <v>2482</v>
      </c>
      <c r="M2705" s="70" t="s">
        <v>385</v>
      </c>
      <c r="N2705" s="215">
        <v>10</v>
      </c>
      <c r="O2705" s="91">
        <v>1</v>
      </c>
      <c r="P2705" s="91">
        <v>2</v>
      </c>
      <c r="Q2705" s="69" t="s">
        <v>47</v>
      </c>
      <c r="R2705" s="70" t="s">
        <v>33</v>
      </c>
      <c r="S2705" s="37"/>
      <c r="T2705" s="37"/>
      <c r="U2705" s="37"/>
      <c r="V2705" s="37"/>
      <c r="W2705" s="37"/>
      <c r="X2705" s="37"/>
      <c r="Y2705" s="37"/>
      <c r="Z2705" s="37"/>
      <c r="AA2705" s="37"/>
      <c r="AB2705" s="37"/>
      <c r="AC2705" s="37"/>
      <c r="AD2705" s="37"/>
      <c r="AE2705" s="37"/>
      <c r="AF2705" s="48"/>
      <c r="AG2705" s="48"/>
      <c r="AH2705" s="48"/>
      <c r="AI2705" s="48"/>
      <c r="AJ2705" s="48"/>
      <c r="AK2705" s="48"/>
      <c r="AL2705" s="48"/>
      <c r="AM2705" s="48"/>
      <c r="AN2705" s="48"/>
      <c r="AO2705" s="48"/>
      <c r="AP2705" s="48"/>
      <c r="AQ2705" s="48"/>
      <c r="AR2705" s="48"/>
      <c r="AS2705" s="48"/>
      <c r="AT2705" s="48"/>
      <c r="AU2705" s="48"/>
      <c r="AV2705" s="48"/>
      <c r="AW2705" s="48"/>
      <c r="AX2705" s="48"/>
      <c r="AY2705" s="48"/>
      <c r="AZ2705" s="48"/>
      <c r="BA2705" s="48"/>
      <c r="BB2705" s="48"/>
      <c r="BC2705" s="48"/>
      <c r="BD2705" s="48"/>
      <c r="BE2705" s="48"/>
      <c r="BF2705" s="48"/>
      <c r="BG2705" s="48"/>
      <c r="BH2705" s="48"/>
      <c r="BI2705" s="48"/>
      <c r="BJ2705" s="48"/>
      <c r="BK2705" s="48"/>
      <c r="BL2705" s="48"/>
      <c r="BM2705" s="48"/>
      <c r="BN2705" s="48"/>
      <c r="BO2705" s="48"/>
      <c r="BP2705" s="48"/>
      <c r="BQ2705" s="48"/>
      <c r="BR2705" s="48"/>
      <c r="BS2705" s="48"/>
      <c r="BT2705" s="48"/>
      <c r="BU2705" s="48"/>
      <c r="BV2705" s="48"/>
      <c r="BW2705" s="48"/>
      <c r="BX2705" s="48"/>
      <c r="BY2705" s="48"/>
      <c r="BZ2705" s="48"/>
      <c r="CA2705" s="48"/>
      <c r="CB2705" s="48"/>
      <c r="CC2705" s="48"/>
      <c r="CD2705" s="48"/>
      <c r="CE2705" s="48"/>
      <c r="CF2705" s="48"/>
      <c r="CG2705" s="48"/>
      <c r="CH2705" s="48"/>
      <c r="CI2705" s="48"/>
      <c r="CJ2705" s="48"/>
      <c r="CK2705" s="48"/>
      <c r="CL2705" s="48"/>
      <c r="CM2705" s="48"/>
      <c r="CN2705" s="48"/>
      <c r="CO2705" s="48"/>
      <c r="CP2705" s="48"/>
      <c r="CQ2705" s="48"/>
      <c r="CR2705" s="48"/>
      <c r="CS2705" s="48"/>
      <c r="CT2705" s="48"/>
      <c r="CU2705" s="48"/>
      <c r="CV2705" s="48"/>
      <c r="CW2705" s="48"/>
      <c r="CX2705" s="48"/>
      <c r="CY2705" s="48"/>
      <c r="CZ2705" s="48"/>
      <c r="DA2705" s="48"/>
      <c r="DB2705" s="48"/>
      <c r="DC2705" s="48"/>
      <c r="DD2705" s="48"/>
      <c r="DE2705" s="48"/>
      <c r="DF2705" s="48"/>
      <c r="DG2705" s="48"/>
      <c r="DH2705" s="48"/>
      <c r="DI2705" s="48"/>
      <c r="DJ2705" s="48"/>
      <c r="DK2705" s="48"/>
      <c r="DL2705" s="48"/>
      <c r="DM2705" s="48"/>
      <c r="DN2705" s="48"/>
      <c r="DO2705" s="48"/>
      <c r="DP2705" s="48"/>
      <c r="DQ2705" s="48"/>
      <c r="DR2705" s="48"/>
      <c r="DS2705" s="48"/>
      <c r="DT2705" s="48"/>
      <c r="DU2705" s="48"/>
      <c r="DV2705" s="48"/>
      <c r="DW2705" s="48"/>
      <c r="DX2705" s="48"/>
      <c r="DY2705" s="48"/>
      <c r="DZ2705" s="48"/>
      <c r="EA2705" s="48"/>
      <c r="EB2705" s="48"/>
      <c r="EC2705" s="48"/>
      <c r="ED2705" s="48"/>
      <c r="EE2705" s="48"/>
      <c r="EF2705" s="48"/>
      <c r="EG2705" s="48"/>
      <c r="EH2705" s="48"/>
      <c r="EI2705" s="48"/>
      <c r="EJ2705" s="48"/>
      <c r="EK2705" s="48"/>
      <c r="EL2705" s="48"/>
      <c r="EM2705" s="48"/>
      <c r="EN2705" s="48"/>
      <c r="EO2705" s="48"/>
      <c r="EP2705" s="48"/>
      <c r="EQ2705" s="48"/>
      <c r="ER2705" s="48"/>
      <c r="ES2705" s="48"/>
      <c r="ET2705" s="48"/>
      <c r="EU2705" s="48"/>
      <c r="EV2705" s="48"/>
      <c r="EW2705" s="48"/>
      <c r="EX2705" s="48"/>
      <c r="EY2705" s="48"/>
      <c r="EZ2705" s="48"/>
      <c r="FA2705" s="48"/>
      <c r="FB2705" s="48"/>
      <c r="FC2705" s="48"/>
      <c r="FD2705" s="48"/>
      <c r="FE2705" s="48"/>
      <c r="FF2705" s="48"/>
      <c r="FG2705" s="48"/>
      <c r="FH2705" s="48"/>
      <c r="FI2705" s="48"/>
      <c r="FJ2705" s="48"/>
      <c r="FK2705" s="48"/>
      <c r="FL2705" s="48"/>
      <c r="FM2705" s="48"/>
      <c r="FN2705" s="48"/>
      <c r="FO2705" s="48"/>
      <c r="FP2705" s="48"/>
      <c r="FQ2705" s="48"/>
      <c r="FR2705" s="48"/>
      <c r="FS2705" s="48"/>
      <c r="FT2705" s="48"/>
      <c r="FU2705" s="48"/>
      <c r="FV2705" s="48"/>
      <c r="FW2705" s="48"/>
      <c r="FX2705" s="48"/>
      <c r="FY2705" s="48"/>
      <c r="FZ2705" s="48"/>
      <c r="GA2705" s="48"/>
      <c r="GB2705" s="48"/>
      <c r="GC2705" s="48"/>
      <c r="GD2705" s="48"/>
      <c r="GE2705" s="48"/>
      <c r="GF2705" s="48"/>
      <c r="GG2705" s="48"/>
      <c r="GH2705" s="48"/>
      <c r="GI2705" s="48"/>
      <c r="GJ2705" s="48"/>
      <c r="GK2705" s="48"/>
      <c r="GL2705" s="48"/>
      <c r="GM2705" s="48"/>
      <c r="GN2705" s="48"/>
      <c r="GO2705" s="48"/>
      <c r="GP2705" s="48"/>
      <c r="GQ2705" s="48"/>
      <c r="GR2705" s="48"/>
      <c r="GS2705" s="48"/>
      <c r="GT2705" s="48"/>
      <c r="GU2705" s="48"/>
      <c r="GV2705" s="48"/>
      <c r="GW2705" s="48"/>
      <c r="GX2705" s="48"/>
      <c r="GY2705" s="48"/>
      <c r="GZ2705" s="48"/>
      <c r="HA2705" s="48"/>
      <c r="HB2705" s="48"/>
      <c r="HC2705" s="48"/>
      <c r="HD2705" s="48"/>
      <c r="HE2705" s="48"/>
      <c r="HF2705" s="48"/>
      <c r="HG2705" s="48"/>
      <c r="HH2705" s="48"/>
      <c r="HI2705" s="48"/>
      <c r="HJ2705" s="48"/>
      <c r="HK2705" s="48"/>
      <c r="HL2705" s="48"/>
      <c r="HM2705" s="48"/>
      <c r="HN2705" s="48"/>
      <c r="HO2705" s="48"/>
      <c r="HP2705" s="48"/>
      <c r="HQ2705" s="48"/>
      <c r="HR2705" s="48"/>
      <c r="HS2705" s="48"/>
      <c r="HT2705" s="48"/>
      <c r="HU2705" s="48"/>
      <c r="HV2705" s="48"/>
      <c r="HW2705" s="48"/>
      <c r="HX2705" s="48"/>
      <c r="HY2705" s="48"/>
      <c r="HZ2705" s="48"/>
      <c r="IA2705" s="48"/>
      <c r="IB2705" s="48"/>
      <c r="IC2705" s="48"/>
      <c r="ID2705" s="48"/>
      <c r="IE2705" s="48"/>
      <c r="IF2705" s="48"/>
      <c r="IG2705" s="48"/>
      <c r="IH2705" s="48"/>
      <c r="II2705" s="48"/>
      <c r="IJ2705" s="48"/>
      <c r="IK2705" s="48"/>
      <c r="IL2705" s="48"/>
      <c r="IM2705" s="48"/>
      <c r="IN2705" s="48"/>
      <c r="IO2705" s="48"/>
      <c r="IP2705" s="48"/>
      <c r="IQ2705" s="48"/>
      <c r="IR2705" s="48"/>
      <c r="IS2705" s="48"/>
      <c r="IT2705" s="48"/>
      <c r="IU2705" s="48"/>
      <c r="IV2705" s="48"/>
      <c r="IW2705" s="48"/>
      <c r="IX2705" s="48"/>
      <c r="IY2705" s="48"/>
      <c r="IZ2705" s="48"/>
      <c r="JA2705" s="48"/>
    </row>
    <row r="2706" spans="1:273" s="49" customFormat="1" ht="20" customHeight="1">
      <c r="A2706" s="50"/>
      <c r="B2706" s="120" t="s">
        <v>5278</v>
      </c>
      <c r="C2706" s="113">
        <v>20192</v>
      </c>
      <c r="D2706" s="104">
        <v>2019</v>
      </c>
      <c r="E2706" s="66" t="s">
        <v>2453</v>
      </c>
      <c r="F2706" s="145"/>
      <c r="G2706" s="358"/>
      <c r="H2706" s="68" t="s">
        <v>5279</v>
      </c>
      <c r="I2706" s="68" t="s">
        <v>37</v>
      </c>
      <c r="J2706" s="92">
        <v>20</v>
      </c>
      <c r="K2706" s="200">
        <v>765729</v>
      </c>
      <c r="L2706" s="68" t="s">
        <v>2817</v>
      </c>
      <c r="M2706" s="68" t="s">
        <v>385</v>
      </c>
      <c r="N2706" s="215">
        <v>10</v>
      </c>
      <c r="O2706" s="89">
        <v>1</v>
      </c>
      <c r="P2706" s="89">
        <v>2</v>
      </c>
      <c r="Q2706" s="68" t="s">
        <v>47</v>
      </c>
      <c r="R2706" s="68" t="s">
        <v>193</v>
      </c>
      <c r="S2706" s="6"/>
      <c r="T2706" s="6"/>
      <c r="U2706" s="6"/>
      <c r="V2706" s="6"/>
      <c r="W2706" s="6"/>
      <c r="X2706" s="6"/>
      <c r="Y2706" s="6"/>
      <c r="Z2706" s="6"/>
      <c r="AA2706" s="6"/>
      <c r="AB2706" s="6"/>
      <c r="AC2706" s="6"/>
      <c r="AD2706" s="6"/>
      <c r="AE2706" s="6"/>
      <c r="AF2706" s="6"/>
      <c r="AG2706" s="6"/>
      <c r="AH2706" s="6"/>
      <c r="AI2706" s="6"/>
      <c r="AJ2706" s="6"/>
      <c r="AK2706" s="6"/>
      <c r="AL2706" s="6"/>
      <c r="AM2706" s="6"/>
      <c r="AN2706" s="6"/>
      <c r="AO2706" s="6"/>
      <c r="AP2706" s="6"/>
      <c r="AQ2706" s="6"/>
      <c r="AR2706" s="6"/>
      <c r="AS2706" s="6"/>
      <c r="AT2706" s="6"/>
      <c r="AU2706" s="6"/>
      <c r="AV2706" s="6"/>
      <c r="AW2706" s="6"/>
      <c r="AX2706" s="6"/>
      <c r="AY2706" s="6"/>
      <c r="AZ2706" s="6"/>
      <c r="BA2706" s="6"/>
      <c r="BB2706" s="6"/>
      <c r="BC2706" s="6"/>
      <c r="BD2706" s="6"/>
      <c r="BE2706" s="6"/>
      <c r="BF2706" s="6"/>
      <c r="BG2706" s="6"/>
      <c r="BH2706" s="6"/>
      <c r="BI2706" s="6"/>
      <c r="BJ2706" s="6"/>
      <c r="BK2706" s="6"/>
      <c r="BL2706" s="6"/>
      <c r="BM2706" s="6"/>
      <c r="BN2706" s="6"/>
      <c r="BO2706" s="6"/>
      <c r="BP2706" s="6"/>
      <c r="BQ2706" s="6"/>
      <c r="BR2706" s="6"/>
      <c r="BS2706" s="6"/>
      <c r="BT2706" s="6"/>
      <c r="BU2706" s="6"/>
      <c r="BV2706" s="6"/>
      <c r="BW2706" s="6"/>
      <c r="BX2706" s="6"/>
      <c r="BY2706" s="6"/>
      <c r="BZ2706" s="6"/>
      <c r="CA2706" s="6"/>
      <c r="CB2706" s="6"/>
      <c r="CC2706" s="6"/>
      <c r="CD2706" s="6"/>
      <c r="CE2706" s="6"/>
      <c r="CF2706" s="6"/>
      <c r="CG2706" s="6"/>
      <c r="CH2706" s="6"/>
      <c r="CI2706" s="6"/>
      <c r="CJ2706" s="6"/>
      <c r="CK2706" s="6"/>
      <c r="CL2706" s="6"/>
      <c r="CM2706" s="6"/>
      <c r="CN2706" s="6"/>
      <c r="CO2706" s="6"/>
      <c r="CP2706" s="6"/>
      <c r="CQ2706" s="6"/>
      <c r="CR2706" s="6"/>
      <c r="CS2706" s="6"/>
      <c r="CT2706" s="6"/>
      <c r="CU2706" s="6"/>
      <c r="CV2706" s="6"/>
      <c r="CW2706" s="6"/>
      <c r="CX2706" s="6"/>
      <c r="CY2706" s="6"/>
      <c r="CZ2706" s="6"/>
      <c r="DA2706" s="6"/>
      <c r="DB2706" s="6"/>
      <c r="DC2706" s="6"/>
      <c r="DD2706" s="6"/>
      <c r="DE2706" s="6"/>
      <c r="DF2706" s="6"/>
      <c r="DG2706" s="6"/>
      <c r="DH2706" s="6"/>
      <c r="DI2706" s="6"/>
      <c r="DJ2706" s="6"/>
      <c r="DK2706" s="6"/>
      <c r="DL2706" s="6"/>
      <c r="DM2706" s="6"/>
      <c r="DN2706" s="6"/>
      <c r="DO2706" s="6"/>
      <c r="DP2706" s="6"/>
      <c r="DQ2706" s="6"/>
      <c r="DR2706" s="6"/>
      <c r="DS2706" s="6"/>
      <c r="DT2706" s="6"/>
      <c r="DU2706" s="6"/>
      <c r="DV2706" s="6"/>
      <c r="DW2706" s="6"/>
      <c r="DX2706" s="6"/>
      <c r="DY2706" s="6"/>
      <c r="DZ2706" s="6"/>
      <c r="EA2706" s="6"/>
      <c r="EB2706" s="6"/>
      <c r="EC2706" s="6"/>
      <c r="ED2706" s="6"/>
      <c r="EE2706" s="6"/>
      <c r="EF2706" s="6"/>
      <c r="EG2706" s="6"/>
      <c r="EH2706" s="6"/>
      <c r="EI2706" s="6"/>
      <c r="EJ2706" s="6"/>
      <c r="EK2706" s="6"/>
      <c r="EL2706" s="6"/>
      <c r="EM2706" s="6"/>
      <c r="EN2706" s="6"/>
      <c r="EO2706" s="6"/>
      <c r="EP2706" s="6"/>
      <c r="EQ2706" s="6"/>
      <c r="ER2706" s="6"/>
      <c r="ES2706" s="6"/>
      <c r="ET2706" s="6"/>
      <c r="EU2706" s="6"/>
      <c r="EV2706" s="6"/>
      <c r="EW2706" s="6"/>
      <c r="EX2706" s="6"/>
      <c r="EY2706" s="6"/>
      <c r="EZ2706" s="6"/>
      <c r="FA2706" s="6"/>
      <c r="FB2706" s="6"/>
      <c r="FC2706" s="6"/>
      <c r="FD2706" s="6"/>
      <c r="FE2706" s="6"/>
      <c r="FF2706" s="6"/>
      <c r="FG2706" s="6"/>
      <c r="FH2706" s="6"/>
      <c r="FI2706" s="6"/>
      <c r="FJ2706" s="6"/>
      <c r="FK2706" s="6"/>
      <c r="FL2706" s="6"/>
      <c r="FM2706" s="6"/>
      <c r="FN2706" s="6"/>
      <c r="FO2706" s="6"/>
      <c r="FP2706" s="6"/>
      <c r="FQ2706" s="6"/>
      <c r="FR2706" s="6"/>
      <c r="FS2706" s="6"/>
      <c r="FT2706" s="6"/>
      <c r="FU2706" s="6"/>
      <c r="FV2706" s="6"/>
      <c r="FW2706" s="6"/>
      <c r="FX2706" s="6"/>
      <c r="FY2706" s="6"/>
      <c r="FZ2706" s="6"/>
      <c r="GA2706" s="6"/>
      <c r="GB2706" s="6"/>
      <c r="GC2706" s="6"/>
      <c r="GD2706" s="6"/>
      <c r="GE2706" s="6"/>
      <c r="GF2706" s="6"/>
      <c r="GG2706" s="6"/>
      <c r="GH2706" s="6"/>
      <c r="GI2706" s="6"/>
      <c r="GJ2706" s="6"/>
      <c r="GK2706" s="6"/>
      <c r="GL2706" s="6"/>
      <c r="GM2706" s="6"/>
      <c r="GN2706" s="6"/>
      <c r="GO2706" s="6"/>
      <c r="GP2706" s="6"/>
      <c r="GQ2706" s="6"/>
      <c r="GR2706" s="6"/>
      <c r="GS2706" s="6"/>
      <c r="GT2706" s="6"/>
      <c r="GU2706" s="6"/>
      <c r="GV2706" s="6"/>
      <c r="GW2706" s="6"/>
      <c r="GX2706" s="6"/>
      <c r="GY2706" s="6"/>
      <c r="GZ2706" s="6"/>
      <c r="HA2706" s="6"/>
      <c r="HB2706" s="6"/>
      <c r="HC2706" s="6"/>
      <c r="HD2706" s="6"/>
      <c r="HE2706" s="6"/>
      <c r="HF2706" s="6"/>
      <c r="HG2706" s="6"/>
      <c r="HH2706" s="6"/>
      <c r="HI2706" s="6"/>
      <c r="HJ2706" s="6"/>
      <c r="HK2706" s="6"/>
      <c r="HL2706" s="6"/>
      <c r="HM2706" s="6"/>
      <c r="HN2706" s="6"/>
      <c r="HO2706" s="6"/>
      <c r="HP2706" s="6"/>
      <c r="HQ2706" s="6"/>
      <c r="HR2706" s="6"/>
      <c r="HS2706" s="6"/>
      <c r="HT2706" s="6"/>
      <c r="HU2706" s="6"/>
      <c r="HV2706" s="6"/>
      <c r="HW2706" s="6"/>
      <c r="HX2706" s="6"/>
      <c r="HY2706" s="6"/>
      <c r="HZ2706" s="6"/>
      <c r="IA2706" s="6"/>
      <c r="IB2706" s="6"/>
      <c r="IC2706" s="6"/>
      <c r="ID2706" s="6"/>
      <c r="IE2706" s="6"/>
      <c r="IF2706" s="6"/>
      <c r="IG2706" s="6"/>
      <c r="IH2706" s="6"/>
      <c r="II2706" s="6"/>
      <c r="IJ2706" s="6"/>
      <c r="IK2706" s="6"/>
      <c r="IL2706" s="6"/>
      <c r="IM2706" s="6"/>
      <c r="IN2706" s="6"/>
      <c r="IO2706" s="6"/>
      <c r="IP2706" s="6"/>
      <c r="IQ2706" s="6"/>
      <c r="IR2706" s="6"/>
      <c r="IS2706" s="6"/>
      <c r="IT2706" s="6"/>
      <c r="IU2706" s="6"/>
      <c r="IV2706" s="6"/>
      <c r="IW2706" s="6"/>
      <c r="IX2706" s="6"/>
      <c r="IY2706" s="6"/>
      <c r="IZ2706" s="6"/>
      <c r="JA2706" s="6"/>
      <c r="JB2706" s="6"/>
      <c r="JC2706" s="6"/>
      <c r="JD2706" s="6"/>
      <c r="JE2706" s="6"/>
      <c r="JF2706" s="6"/>
      <c r="JG2706" s="6"/>
      <c r="JH2706" s="6"/>
      <c r="JI2706" s="6"/>
      <c r="JJ2706" s="6"/>
      <c r="JK2706" s="6"/>
      <c r="JL2706" s="6"/>
      <c r="JM2706" s="6"/>
    </row>
    <row r="2707" spans="1:273" s="49" customFormat="1" ht="20" customHeight="1">
      <c r="B2707" s="120" t="s">
        <v>8260</v>
      </c>
      <c r="C2707" s="113">
        <v>20201</v>
      </c>
      <c r="D2707" s="98">
        <v>2020</v>
      </c>
      <c r="E2707" s="45" t="s">
        <v>2453</v>
      </c>
      <c r="F2707" s="146"/>
      <c r="G2707" s="359"/>
      <c r="H2707" s="46" t="s">
        <v>8261</v>
      </c>
      <c r="I2707" s="46" t="s">
        <v>53</v>
      </c>
      <c r="J2707" s="90">
        <v>34</v>
      </c>
      <c r="K2707" s="198">
        <v>957723</v>
      </c>
      <c r="L2707" s="46" t="s">
        <v>8234</v>
      </c>
      <c r="M2707" s="46" t="s">
        <v>385</v>
      </c>
      <c r="N2707" s="215">
        <v>10</v>
      </c>
      <c r="O2707" s="90">
        <v>1</v>
      </c>
      <c r="P2707" s="90">
        <v>2</v>
      </c>
      <c r="Q2707" s="46" t="s">
        <v>55</v>
      </c>
      <c r="R2707" s="46" t="s">
        <v>133</v>
      </c>
      <c r="S2707" s="48"/>
      <c r="T2707" s="48"/>
      <c r="U2707" s="48"/>
      <c r="V2707" s="48"/>
      <c r="W2707" s="48"/>
      <c r="X2707" s="48"/>
      <c r="Y2707" s="48"/>
      <c r="Z2707" s="48"/>
      <c r="AA2707" s="48"/>
      <c r="AB2707" s="48"/>
      <c r="AC2707" s="48"/>
      <c r="AD2707" s="48"/>
      <c r="AE2707" s="48"/>
      <c r="AF2707" s="48"/>
      <c r="AG2707" s="48"/>
      <c r="AH2707" s="48"/>
      <c r="AI2707" s="48"/>
      <c r="AJ2707" s="48"/>
      <c r="AK2707" s="48"/>
      <c r="AL2707" s="48"/>
      <c r="AM2707" s="48"/>
      <c r="AN2707" s="48"/>
      <c r="AO2707" s="48"/>
      <c r="AP2707" s="48"/>
      <c r="AQ2707" s="48"/>
      <c r="AR2707" s="48"/>
      <c r="AS2707" s="48"/>
      <c r="AT2707" s="48"/>
      <c r="AU2707" s="48"/>
      <c r="AV2707" s="48"/>
      <c r="AW2707" s="48"/>
      <c r="AX2707" s="48"/>
      <c r="AY2707" s="48"/>
      <c r="AZ2707" s="48"/>
      <c r="BA2707" s="48"/>
      <c r="BB2707" s="48"/>
      <c r="BC2707" s="48"/>
      <c r="BD2707" s="48"/>
      <c r="BE2707" s="48"/>
      <c r="BF2707" s="48"/>
      <c r="BG2707" s="48"/>
      <c r="BH2707" s="48"/>
      <c r="BI2707" s="48"/>
      <c r="BJ2707" s="48"/>
      <c r="BK2707" s="48"/>
      <c r="BL2707" s="48"/>
      <c r="BM2707" s="48"/>
      <c r="BN2707" s="48"/>
      <c r="BO2707" s="48"/>
      <c r="BP2707" s="48"/>
      <c r="BQ2707" s="48"/>
      <c r="BR2707" s="48"/>
      <c r="BS2707" s="48"/>
      <c r="BT2707" s="48"/>
      <c r="BU2707" s="48"/>
      <c r="BV2707" s="48"/>
      <c r="BW2707" s="48"/>
      <c r="BX2707" s="48"/>
      <c r="BY2707" s="48"/>
      <c r="BZ2707" s="48"/>
      <c r="CA2707" s="48"/>
      <c r="CB2707" s="48"/>
      <c r="CC2707" s="48"/>
      <c r="CD2707" s="48"/>
      <c r="CE2707" s="48"/>
      <c r="CF2707" s="48"/>
      <c r="CG2707" s="48"/>
      <c r="CH2707" s="48"/>
      <c r="CI2707" s="48"/>
      <c r="CJ2707" s="48"/>
      <c r="CK2707" s="48"/>
      <c r="CL2707" s="48"/>
      <c r="CM2707" s="48"/>
      <c r="CN2707" s="48"/>
      <c r="CO2707" s="48"/>
      <c r="CP2707" s="48"/>
      <c r="CQ2707" s="48"/>
      <c r="CR2707" s="48"/>
      <c r="CS2707" s="48"/>
      <c r="CT2707" s="48"/>
      <c r="CU2707" s="48"/>
      <c r="CV2707" s="48"/>
      <c r="CW2707" s="48"/>
      <c r="CX2707" s="48"/>
      <c r="CY2707" s="48"/>
      <c r="CZ2707" s="48"/>
      <c r="DA2707" s="48"/>
      <c r="DB2707" s="48"/>
      <c r="DC2707" s="48"/>
      <c r="DD2707" s="48"/>
      <c r="DE2707" s="48"/>
      <c r="DF2707" s="48"/>
      <c r="DG2707" s="48"/>
      <c r="DH2707" s="48"/>
      <c r="DI2707" s="48"/>
      <c r="DJ2707" s="48"/>
      <c r="DK2707" s="48"/>
      <c r="DL2707" s="48"/>
      <c r="DM2707" s="48"/>
      <c r="DN2707" s="48"/>
      <c r="DO2707" s="48"/>
      <c r="DP2707" s="48"/>
      <c r="DQ2707" s="48"/>
      <c r="DR2707" s="48"/>
      <c r="DS2707" s="48"/>
      <c r="DT2707" s="48"/>
      <c r="DU2707" s="48"/>
      <c r="DV2707" s="48"/>
      <c r="DW2707" s="48"/>
      <c r="DX2707" s="48"/>
      <c r="DY2707" s="48"/>
      <c r="DZ2707" s="48"/>
      <c r="EA2707" s="48"/>
      <c r="EB2707" s="48"/>
      <c r="EC2707" s="48"/>
      <c r="ED2707" s="48"/>
      <c r="EE2707" s="48"/>
      <c r="EF2707" s="48"/>
      <c r="EG2707" s="48"/>
      <c r="EH2707" s="48"/>
      <c r="EI2707" s="48"/>
      <c r="EJ2707" s="48"/>
      <c r="EK2707" s="48"/>
      <c r="EL2707" s="48"/>
      <c r="EM2707" s="48"/>
      <c r="EN2707" s="48"/>
      <c r="EO2707" s="48"/>
      <c r="EP2707" s="48"/>
      <c r="EQ2707" s="48"/>
      <c r="ER2707" s="48"/>
      <c r="ES2707" s="48"/>
      <c r="ET2707" s="48"/>
      <c r="EU2707" s="48"/>
      <c r="EV2707" s="48"/>
      <c r="EW2707" s="48"/>
      <c r="EX2707" s="48"/>
      <c r="EY2707" s="48"/>
      <c r="EZ2707" s="48"/>
      <c r="FA2707" s="48"/>
      <c r="FB2707" s="48"/>
      <c r="FC2707" s="48"/>
      <c r="FD2707" s="48"/>
      <c r="FE2707" s="48"/>
      <c r="FF2707" s="48"/>
      <c r="FG2707" s="48"/>
      <c r="FH2707" s="48"/>
      <c r="FI2707" s="48"/>
      <c r="FJ2707" s="48"/>
      <c r="FK2707" s="48"/>
      <c r="FL2707" s="48"/>
      <c r="FM2707" s="48"/>
      <c r="FN2707" s="48"/>
      <c r="FO2707" s="48"/>
      <c r="FP2707" s="48"/>
      <c r="FQ2707" s="48"/>
      <c r="FR2707" s="48"/>
      <c r="FS2707" s="48"/>
      <c r="FT2707" s="48"/>
      <c r="FU2707" s="48"/>
      <c r="FV2707" s="48"/>
      <c r="FW2707" s="48"/>
      <c r="FX2707" s="48"/>
      <c r="FY2707" s="48"/>
      <c r="FZ2707" s="48"/>
      <c r="GA2707" s="48"/>
      <c r="GB2707" s="48"/>
      <c r="GC2707" s="48"/>
      <c r="GD2707" s="48"/>
      <c r="GE2707" s="48"/>
      <c r="GF2707" s="48"/>
      <c r="GG2707" s="48"/>
      <c r="GH2707" s="48"/>
      <c r="GI2707" s="48"/>
      <c r="GJ2707" s="48"/>
      <c r="GK2707" s="48"/>
      <c r="GL2707" s="48"/>
      <c r="GM2707" s="48"/>
      <c r="GN2707" s="48"/>
      <c r="GO2707" s="48"/>
      <c r="GP2707" s="48"/>
      <c r="GQ2707" s="48"/>
      <c r="GR2707" s="48"/>
      <c r="GS2707" s="48"/>
      <c r="GT2707" s="48"/>
      <c r="GU2707" s="48"/>
      <c r="GV2707" s="48"/>
      <c r="GW2707" s="48"/>
      <c r="GX2707" s="48"/>
      <c r="GY2707" s="48"/>
      <c r="GZ2707" s="48"/>
      <c r="HA2707" s="48"/>
      <c r="HB2707" s="48"/>
      <c r="HC2707" s="48"/>
      <c r="HD2707" s="48"/>
      <c r="HE2707" s="48"/>
      <c r="HF2707" s="48"/>
      <c r="HG2707" s="48"/>
      <c r="HH2707" s="48"/>
      <c r="HI2707" s="48"/>
      <c r="HJ2707" s="48"/>
      <c r="HK2707" s="48"/>
      <c r="HL2707" s="48"/>
      <c r="HM2707" s="48"/>
      <c r="HN2707" s="48"/>
      <c r="HO2707" s="48"/>
      <c r="HP2707" s="48"/>
      <c r="HQ2707" s="48"/>
      <c r="HR2707" s="48"/>
      <c r="HS2707" s="48"/>
      <c r="HT2707" s="48"/>
      <c r="HU2707" s="48"/>
      <c r="HV2707" s="48"/>
      <c r="HW2707" s="48"/>
      <c r="HX2707" s="48"/>
      <c r="HY2707" s="48"/>
      <c r="HZ2707" s="48"/>
      <c r="IA2707" s="48"/>
      <c r="IB2707" s="48"/>
      <c r="IC2707" s="48"/>
      <c r="ID2707" s="48"/>
      <c r="IE2707" s="48"/>
      <c r="IF2707" s="48"/>
      <c r="IG2707" s="48"/>
      <c r="IH2707" s="48"/>
      <c r="II2707" s="48"/>
      <c r="IJ2707" s="48"/>
      <c r="IK2707" s="48"/>
      <c r="IL2707" s="48"/>
      <c r="IM2707" s="48"/>
      <c r="IN2707" s="48"/>
      <c r="IO2707" s="48"/>
      <c r="IP2707" s="48"/>
      <c r="IQ2707" s="48"/>
      <c r="IR2707" s="48"/>
      <c r="IS2707" s="48"/>
      <c r="IT2707" s="48"/>
      <c r="IU2707" s="48"/>
      <c r="IV2707" s="48"/>
      <c r="IW2707" s="48"/>
      <c r="IX2707" s="48"/>
      <c r="IY2707" s="48"/>
      <c r="IZ2707" s="48"/>
      <c r="JA2707" s="48"/>
    </row>
    <row r="2708" spans="1:273" s="49" customFormat="1" ht="20" customHeight="1">
      <c r="B2708" s="120" t="s">
        <v>8262</v>
      </c>
      <c r="C2708" s="113">
        <v>20202</v>
      </c>
      <c r="D2708" s="104">
        <v>2020</v>
      </c>
      <c r="E2708" s="45" t="s">
        <v>2453</v>
      </c>
      <c r="F2708" s="146"/>
      <c r="G2708" s="359"/>
      <c r="H2708" s="46" t="s">
        <v>8263</v>
      </c>
      <c r="I2708" s="46" t="s">
        <v>37</v>
      </c>
      <c r="J2708" s="90">
        <v>28</v>
      </c>
      <c r="K2708" s="198">
        <v>1202320</v>
      </c>
      <c r="L2708" s="46" t="s">
        <v>8234</v>
      </c>
      <c r="M2708" s="46" t="s">
        <v>385</v>
      </c>
      <c r="N2708" s="215">
        <v>10</v>
      </c>
      <c r="O2708" s="90">
        <v>1</v>
      </c>
      <c r="P2708" s="90">
        <v>2</v>
      </c>
      <c r="Q2708" s="46" t="s">
        <v>47</v>
      </c>
      <c r="R2708" s="46" t="s">
        <v>33</v>
      </c>
      <c r="S2708" s="48"/>
      <c r="T2708" s="48"/>
      <c r="U2708" s="48"/>
      <c r="V2708" s="48"/>
      <c r="W2708" s="48"/>
      <c r="X2708" s="48"/>
      <c r="Y2708" s="48"/>
      <c r="Z2708" s="48"/>
      <c r="AA2708" s="48"/>
      <c r="AB2708" s="48"/>
      <c r="AC2708" s="48"/>
      <c r="AD2708" s="48"/>
      <c r="AE2708" s="48"/>
      <c r="AF2708" s="48"/>
      <c r="AG2708" s="48"/>
      <c r="AH2708" s="48"/>
      <c r="AI2708" s="48"/>
      <c r="AJ2708" s="48"/>
      <c r="AK2708" s="48"/>
      <c r="AL2708" s="48"/>
      <c r="AM2708" s="48"/>
      <c r="AN2708" s="48"/>
      <c r="AO2708" s="48"/>
      <c r="AP2708" s="48"/>
      <c r="AQ2708" s="48"/>
      <c r="AR2708" s="48"/>
      <c r="AS2708" s="48"/>
      <c r="AT2708" s="48"/>
      <c r="AU2708" s="48"/>
      <c r="AV2708" s="48"/>
      <c r="AW2708" s="48"/>
      <c r="AX2708" s="48"/>
      <c r="AY2708" s="48"/>
      <c r="AZ2708" s="48"/>
      <c r="BA2708" s="48"/>
      <c r="BB2708" s="48"/>
      <c r="BC2708" s="48"/>
      <c r="BD2708" s="48"/>
      <c r="BE2708" s="48"/>
      <c r="BF2708" s="48"/>
      <c r="BG2708" s="48"/>
      <c r="BH2708" s="48"/>
      <c r="BI2708" s="48"/>
      <c r="BJ2708" s="48"/>
      <c r="BK2708" s="48"/>
      <c r="BL2708" s="48"/>
      <c r="BM2708" s="48"/>
      <c r="BN2708" s="48"/>
      <c r="BO2708" s="48"/>
      <c r="BP2708" s="48"/>
      <c r="BQ2708" s="48"/>
      <c r="BR2708" s="48"/>
      <c r="BS2708" s="48"/>
      <c r="BT2708" s="48"/>
      <c r="BU2708" s="48"/>
      <c r="BV2708" s="48"/>
      <c r="BW2708" s="48"/>
      <c r="BX2708" s="48"/>
      <c r="BY2708" s="48"/>
      <c r="BZ2708" s="48"/>
      <c r="CA2708" s="48"/>
      <c r="CB2708" s="48"/>
      <c r="CC2708" s="48"/>
      <c r="CD2708" s="48"/>
      <c r="CE2708" s="48"/>
      <c r="CF2708" s="48"/>
      <c r="CG2708" s="48"/>
      <c r="CH2708" s="48"/>
      <c r="CI2708" s="48"/>
      <c r="CJ2708" s="48"/>
      <c r="CK2708" s="48"/>
      <c r="CL2708" s="48"/>
      <c r="CM2708" s="48"/>
      <c r="CN2708" s="48"/>
      <c r="CO2708" s="48"/>
      <c r="CP2708" s="48"/>
      <c r="CQ2708" s="48"/>
      <c r="CR2708" s="48"/>
      <c r="CS2708" s="48"/>
      <c r="CT2708" s="48"/>
      <c r="CU2708" s="48"/>
      <c r="CV2708" s="48"/>
      <c r="CW2708" s="48"/>
      <c r="CX2708" s="48"/>
      <c r="CY2708" s="48"/>
      <c r="CZ2708" s="48"/>
      <c r="DA2708" s="48"/>
      <c r="DB2708" s="48"/>
      <c r="DC2708" s="48"/>
      <c r="DD2708" s="48"/>
      <c r="DE2708" s="48"/>
      <c r="DF2708" s="48"/>
      <c r="DG2708" s="48"/>
      <c r="DH2708" s="48"/>
      <c r="DI2708" s="48"/>
      <c r="DJ2708" s="48"/>
      <c r="DK2708" s="48"/>
      <c r="DL2708" s="48"/>
      <c r="DM2708" s="48"/>
      <c r="DN2708" s="48"/>
      <c r="DO2708" s="48"/>
      <c r="DP2708" s="48"/>
      <c r="DQ2708" s="48"/>
      <c r="DR2708" s="48"/>
      <c r="DS2708" s="48"/>
      <c r="DT2708" s="48"/>
      <c r="DU2708" s="48"/>
      <c r="DV2708" s="48"/>
      <c r="DW2708" s="48"/>
      <c r="DX2708" s="48"/>
      <c r="DY2708" s="48"/>
      <c r="DZ2708" s="48"/>
      <c r="EA2708" s="48"/>
      <c r="EB2708" s="48"/>
      <c r="EC2708" s="48"/>
      <c r="ED2708" s="48"/>
      <c r="EE2708" s="48"/>
      <c r="EF2708" s="48"/>
      <c r="EG2708" s="48"/>
      <c r="EH2708" s="48"/>
      <c r="EI2708" s="48"/>
      <c r="EJ2708" s="48"/>
      <c r="EK2708" s="48"/>
      <c r="EL2708" s="48"/>
      <c r="EM2708" s="48"/>
      <c r="EN2708" s="48"/>
      <c r="EO2708" s="48"/>
      <c r="EP2708" s="48"/>
      <c r="EQ2708" s="48"/>
      <c r="ER2708" s="48"/>
      <c r="ES2708" s="48"/>
      <c r="ET2708" s="48"/>
      <c r="EU2708" s="48"/>
      <c r="EV2708" s="48"/>
      <c r="EW2708" s="48"/>
      <c r="EX2708" s="48"/>
      <c r="EY2708" s="48"/>
      <c r="EZ2708" s="48"/>
      <c r="FA2708" s="48"/>
      <c r="FB2708" s="48"/>
      <c r="FC2708" s="48"/>
      <c r="FD2708" s="48"/>
      <c r="FE2708" s="48"/>
      <c r="FF2708" s="48"/>
      <c r="FG2708" s="48"/>
      <c r="FH2708" s="48"/>
      <c r="FI2708" s="48"/>
      <c r="FJ2708" s="48"/>
      <c r="FK2708" s="48"/>
      <c r="FL2708" s="48"/>
      <c r="FM2708" s="48"/>
      <c r="FN2708" s="48"/>
      <c r="FO2708" s="48"/>
      <c r="FP2708" s="48"/>
      <c r="FQ2708" s="48"/>
      <c r="FR2708" s="48"/>
      <c r="FS2708" s="48"/>
      <c r="FT2708" s="48"/>
      <c r="FU2708" s="48"/>
      <c r="FV2708" s="48"/>
      <c r="FW2708" s="48"/>
      <c r="FX2708" s="48"/>
      <c r="FY2708" s="48"/>
      <c r="FZ2708" s="48"/>
      <c r="GA2708" s="48"/>
      <c r="GB2708" s="48"/>
      <c r="GC2708" s="48"/>
      <c r="GD2708" s="48"/>
      <c r="GE2708" s="48"/>
      <c r="GF2708" s="48"/>
      <c r="GG2708" s="48"/>
      <c r="GH2708" s="48"/>
      <c r="GI2708" s="48"/>
      <c r="GJ2708" s="48"/>
      <c r="GK2708" s="48"/>
      <c r="GL2708" s="48"/>
      <c r="GM2708" s="48"/>
      <c r="GN2708" s="48"/>
      <c r="GO2708" s="48"/>
      <c r="GP2708" s="48"/>
      <c r="GQ2708" s="48"/>
      <c r="GR2708" s="48"/>
      <c r="GS2708" s="48"/>
      <c r="GT2708" s="48"/>
      <c r="GU2708" s="48"/>
      <c r="GV2708" s="48"/>
      <c r="GW2708" s="48"/>
      <c r="GX2708" s="48"/>
      <c r="GY2708" s="48"/>
      <c r="GZ2708" s="48"/>
      <c r="HA2708" s="48"/>
      <c r="HB2708" s="48"/>
      <c r="HC2708" s="48"/>
      <c r="HD2708" s="48"/>
      <c r="HE2708" s="48"/>
      <c r="HF2708" s="48"/>
      <c r="HG2708" s="48"/>
      <c r="HH2708" s="48"/>
      <c r="HI2708" s="48"/>
      <c r="HJ2708" s="48"/>
      <c r="HK2708" s="48"/>
      <c r="HL2708" s="48"/>
      <c r="HM2708" s="48"/>
      <c r="HN2708" s="48"/>
      <c r="HO2708" s="48"/>
      <c r="HP2708" s="48"/>
      <c r="HQ2708" s="48"/>
      <c r="HR2708" s="48"/>
      <c r="HS2708" s="48"/>
      <c r="HT2708" s="48"/>
      <c r="HU2708" s="48"/>
      <c r="HV2708" s="48"/>
      <c r="HW2708" s="48"/>
      <c r="HX2708" s="48"/>
      <c r="HY2708" s="48"/>
      <c r="HZ2708" s="48"/>
      <c r="IA2708" s="48"/>
      <c r="IB2708" s="48"/>
      <c r="IC2708" s="48"/>
      <c r="ID2708" s="48"/>
      <c r="IE2708" s="48"/>
      <c r="IF2708" s="48"/>
      <c r="IG2708" s="48"/>
      <c r="IH2708" s="48"/>
      <c r="II2708" s="48"/>
      <c r="IJ2708" s="48"/>
      <c r="IK2708" s="48"/>
      <c r="IL2708" s="48"/>
      <c r="IM2708" s="48"/>
      <c r="IN2708" s="48"/>
      <c r="IO2708" s="48"/>
      <c r="IP2708" s="48"/>
      <c r="IQ2708" s="48"/>
      <c r="IR2708" s="48"/>
      <c r="IS2708" s="48"/>
      <c r="IT2708" s="48"/>
      <c r="IU2708" s="48"/>
      <c r="IV2708" s="48"/>
      <c r="IW2708" s="48"/>
      <c r="IX2708" s="48"/>
      <c r="IY2708" s="48"/>
      <c r="IZ2708" s="48"/>
      <c r="JA2708" s="48"/>
    </row>
    <row r="2709" spans="1:273" s="49" customFormat="1" ht="20" customHeight="1">
      <c r="B2709" s="120" t="s">
        <v>5294</v>
      </c>
      <c r="C2709" s="113">
        <v>20192</v>
      </c>
      <c r="D2709" s="104">
        <v>2019</v>
      </c>
      <c r="E2709" s="66" t="s">
        <v>2453</v>
      </c>
      <c r="F2709" s="145"/>
      <c r="G2709" s="358"/>
      <c r="H2709" s="68" t="s">
        <v>5295</v>
      </c>
      <c r="I2709" s="68" t="s">
        <v>37</v>
      </c>
      <c r="J2709" s="92">
        <v>26</v>
      </c>
      <c r="K2709" s="200">
        <v>1318710</v>
      </c>
      <c r="L2709" s="68" t="s">
        <v>2817</v>
      </c>
      <c r="M2709" s="68" t="s">
        <v>385</v>
      </c>
      <c r="N2709" s="215">
        <v>10</v>
      </c>
      <c r="O2709" s="89">
        <v>1</v>
      </c>
      <c r="P2709" s="89">
        <v>2</v>
      </c>
      <c r="Q2709" s="68" t="s">
        <v>47</v>
      </c>
      <c r="R2709" s="68" t="s">
        <v>193</v>
      </c>
      <c r="S2709" s="6"/>
      <c r="T2709" s="6"/>
      <c r="U2709" s="6"/>
      <c r="V2709" s="6"/>
      <c r="W2709" s="6"/>
      <c r="X2709" s="6"/>
      <c r="Y2709" s="6"/>
      <c r="Z2709" s="6"/>
      <c r="AA2709" s="6"/>
      <c r="AB2709" s="6"/>
      <c r="AC2709" s="6"/>
      <c r="AD2709" s="6"/>
      <c r="AE2709" s="6"/>
      <c r="AF2709" s="6"/>
      <c r="AG2709" s="6"/>
      <c r="AH2709" s="6"/>
      <c r="AI2709" s="6"/>
      <c r="AJ2709" s="6"/>
      <c r="AK2709" s="6"/>
      <c r="AL2709" s="6"/>
      <c r="AM2709" s="6"/>
      <c r="AN2709" s="6"/>
      <c r="AO2709" s="6"/>
      <c r="AP2709" s="6"/>
      <c r="AQ2709" s="6"/>
      <c r="AR2709" s="7" t="s">
        <v>47</v>
      </c>
      <c r="AS2709" s="7" t="s">
        <v>53</v>
      </c>
      <c r="AT2709" s="6"/>
      <c r="AU2709" s="6"/>
      <c r="AV2709" s="6"/>
      <c r="AW2709" s="6"/>
      <c r="AX2709" s="6"/>
      <c r="AY2709" s="6"/>
      <c r="AZ2709" s="6"/>
      <c r="BA2709" s="6"/>
      <c r="BB2709" s="6"/>
      <c r="BC2709" s="6"/>
      <c r="BD2709" s="6"/>
      <c r="BE2709" s="6"/>
      <c r="BF2709" s="6"/>
      <c r="BG2709" s="6"/>
      <c r="BH2709" s="6"/>
      <c r="BI2709" s="6"/>
      <c r="BJ2709" s="6"/>
      <c r="BK2709" s="6"/>
      <c r="BL2709" s="6"/>
      <c r="BM2709" s="6"/>
      <c r="BN2709" s="6"/>
      <c r="BO2709" s="6"/>
      <c r="BP2709" s="6"/>
      <c r="BQ2709" s="6"/>
      <c r="BR2709" s="6"/>
      <c r="BS2709" s="6"/>
      <c r="BT2709" s="6"/>
      <c r="BU2709" s="6"/>
      <c r="BV2709" s="6"/>
      <c r="BW2709" s="6"/>
      <c r="BX2709" s="6"/>
      <c r="BY2709" s="6"/>
      <c r="BZ2709" s="6"/>
      <c r="CA2709" s="6"/>
      <c r="CB2709" s="6"/>
      <c r="CC2709" s="6"/>
      <c r="CD2709" s="6"/>
      <c r="CE2709" s="6"/>
      <c r="CF2709" s="6"/>
      <c r="CG2709" s="6"/>
      <c r="CH2709" s="6"/>
      <c r="CI2709" s="6"/>
      <c r="CJ2709" s="6"/>
      <c r="CK2709" s="6"/>
      <c r="CL2709" s="6"/>
      <c r="CM2709" s="6"/>
      <c r="CN2709" s="6"/>
      <c r="CO2709" s="6"/>
      <c r="CP2709" s="6"/>
      <c r="CQ2709" s="6"/>
      <c r="CR2709" s="6"/>
      <c r="CS2709" s="6"/>
      <c r="CT2709" s="6"/>
      <c r="CU2709" s="6"/>
      <c r="CV2709" s="6"/>
      <c r="CW2709" s="6"/>
      <c r="CX2709" s="6"/>
      <c r="CY2709" s="6"/>
      <c r="CZ2709" s="6"/>
      <c r="DA2709" s="6"/>
      <c r="DB2709" s="6"/>
      <c r="DC2709" s="6"/>
      <c r="DD2709" s="6"/>
      <c r="DE2709" s="6"/>
      <c r="DF2709" s="6"/>
      <c r="DG2709" s="6"/>
      <c r="DH2709" s="6"/>
      <c r="DI2709" s="6"/>
      <c r="DJ2709" s="6"/>
      <c r="DK2709" s="6"/>
      <c r="DL2709" s="6"/>
      <c r="DM2709" s="6"/>
      <c r="DN2709" s="6"/>
      <c r="DO2709" s="6"/>
      <c r="DP2709" s="6"/>
      <c r="DQ2709" s="6"/>
      <c r="DR2709" s="6"/>
      <c r="DS2709" s="6"/>
      <c r="DT2709" s="6"/>
      <c r="DU2709" s="6"/>
      <c r="DV2709" s="6"/>
      <c r="DW2709" s="6"/>
      <c r="DX2709" s="6"/>
      <c r="DY2709" s="6"/>
      <c r="DZ2709" s="6"/>
      <c r="EA2709" s="6"/>
      <c r="EB2709" s="6"/>
      <c r="EC2709" s="6"/>
      <c r="ED2709" s="6"/>
      <c r="EE2709" s="6"/>
      <c r="EF2709" s="6"/>
      <c r="EG2709" s="6"/>
      <c r="EH2709" s="6"/>
      <c r="EI2709" s="6"/>
      <c r="EJ2709" s="6"/>
      <c r="EK2709" s="6"/>
      <c r="EL2709" s="6"/>
      <c r="EM2709" s="6"/>
      <c r="EN2709" s="6"/>
      <c r="EO2709" s="6"/>
      <c r="EP2709" s="6"/>
      <c r="EQ2709" s="6"/>
      <c r="ER2709" s="6"/>
      <c r="ES2709" s="6"/>
      <c r="ET2709" s="6"/>
      <c r="EU2709" s="6"/>
      <c r="EV2709" s="6"/>
      <c r="EW2709" s="6"/>
      <c r="EX2709" s="6"/>
      <c r="EY2709" s="6"/>
      <c r="EZ2709" s="6"/>
      <c r="FA2709" s="6"/>
      <c r="FB2709" s="6"/>
      <c r="FC2709" s="6"/>
      <c r="FD2709" s="6"/>
      <c r="FE2709" s="6"/>
      <c r="FF2709" s="6"/>
      <c r="FG2709" s="6"/>
      <c r="FH2709" s="6"/>
      <c r="FI2709" s="6"/>
      <c r="FJ2709" s="6"/>
      <c r="FK2709" s="6"/>
      <c r="FL2709" s="6"/>
      <c r="FM2709" s="6"/>
      <c r="FN2709" s="6"/>
      <c r="FO2709" s="6"/>
      <c r="FP2709" s="6"/>
      <c r="FQ2709" s="6"/>
      <c r="FR2709" s="6"/>
      <c r="FS2709" s="6"/>
      <c r="FT2709" s="6"/>
      <c r="FU2709" s="6"/>
      <c r="FV2709" s="6"/>
      <c r="FW2709" s="6"/>
      <c r="FX2709" s="6"/>
      <c r="FY2709" s="6"/>
      <c r="FZ2709" s="6"/>
      <c r="GA2709" s="6"/>
      <c r="GB2709" s="6"/>
      <c r="GC2709" s="6"/>
      <c r="GD2709" s="6"/>
      <c r="GE2709" s="6"/>
      <c r="GF2709" s="6"/>
      <c r="GG2709" s="6"/>
      <c r="GH2709" s="6"/>
      <c r="GI2709" s="6"/>
      <c r="GJ2709" s="6"/>
      <c r="GK2709" s="6"/>
      <c r="GL2709" s="6"/>
      <c r="GM2709" s="6"/>
      <c r="GN2709" s="6"/>
      <c r="GO2709" s="6"/>
      <c r="GP2709" s="6"/>
      <c r="GQ2709" s="6"/>
      <c r="GR2709" s="6"/>
      <c r="GS2709" s="6"/>
      <c r="GT2709" s="6"/>
      <c r="GU2709" s="6"/>
      <c r="GV2709" s="6"/>
      <c r="GW2709" s="6"/>
      <c r="GX2709" s="6"/>
      <c r="GY2709" s="6"/>
      <c r="GZ2709" s="6"/>
      <c r="HA2709" s="6"/>
      <c r="HB2709" s="6"/>
      <c r="HC2709" s="6"/>
      <c r="HD2709" s="6"/>
      <c r="HE2709" s="6"/>
      <c r="HF2709" s="6"/>
      <c r="HG2709" s="6"/>
      <c r="HH2709" s="6"/>
      <c r="HI2709" s="6"/>
      <c r="HJ2709" s="6"/>
      <c r="HK2709" s="6"/>
      <c r="HL2709" s="6"/>
      <c r="HM2709" s="6"/>
      <c r="HN2709" s="6"/>
      <c r="HO2709" s="6"/>
      <c r="HP2709" s="6"/>
      <c r="HQ2709" s="6"/>
      <c r="HR2709" s="6"/>
      <c r="HS2709" s="6"/>
      <c r="HT2709" s="6"/>
      <c r="HU2709" s="6"/>
      <c r="HV2709" s="6"/>
      <c r="HW2709" s="6"/>
      <c r="HX2709" s="6"/>
      <c r="HY2709" s="6"/>
      <c r="HZ2709" s="6"/>
      <c r="IA2709" s="6"/>
      <c r="IB2709" s="6"/>
      <c r="IC2709" s="6"/>
      <c r="ID2709" s="6"/>
      <c r="IE2709" s="6"/>
      <c r="IF2709" s="6"/>
      <c r="IG2709" s="6"/>
      <c r="IH2709" s="6"/>
      <c r="II2709" s="6"/>
      <c r="IJ2709" s="6"/>
      <c r="IK2709" s="6"/>
      <c r="IL2709" s="6"/>
      <c r="IM2709" s="6"/>
      <c r="IN2709" s="6"/>
      <c r="IO2709" s="6"/>
      <c r="IP2709" s="6"/>
      <c r="IQ2709" s="6"/>
      <c r="IR2709" s="6"/>
      <c r="IS2709" s="6"/>
      <c r="IT2709" s="6"/>
      <c r="IU2709" s="6"/>
      <c r="IV2709" s="6"/>
      <c r="IW2709" s="6"/>
      <c r="IX2709" s="6"/>
      <c r="IY2709" s="6"/>
      <c r="IZ2709" s="6"/>
      <c r="JA2709" s="6"/>
      <c r="JB2709" s="6"/>
      <c r="JC2709" s="6"/>
      <c r="JD2709" s="6"/>
      <c r="JE2709" s="6"/>
      <c r="JF2709" s="6"/>
      <c r="JG2709" s="6"/>
      <c r="JH2709" s="6"/>
      <c r="JI2709" s="6"/>
      <c r="JJ2709" s="6"/>
      <c r="JK2709" s="6"/>
      <c r="JL2709" s="6"/>
      <c r="JM2709" s="6"/>
    </row>
    <row r="2710" spans="1:273" s="49" customFormat="1" ht="20" customHeight="1">
      <c r="B2710" s="120" t="s">
        <v>5246</v>
      </c>
      <c r="C2710" s="113">
        <v>20191</v>
      </c>
      <c r="D2710" s="104">
        <v>2019</v>
      </c>
      <c r="E2710" s="66" t="s">
        <v>2453</v>
      </c>
      <c r="F2710" s="145"/>
      <c r="G2710" s="358"/>
      <c r="H2710" s="68" t="s">
        <v>5247</v>
      </c>
      <c r="I2710" s="68" t="s">
        <v>53</v>
      </c>
      <c r="J2710" s="92">
        <v>22</v>
      </c>
      <c r="K2710" s="200">
        <v>1390352</v>
      </c>
      <c r="L2710" s="68" t="s">
        <v>2817</v>
      </c>
      <c r="M2710" s="68" t="s">
        <v>385</v>
      </c>
      <c r="N2710" s="215">
        <v>10</v>
      </c>
      <c r="O2710" s="89">
        <v>1</v>
      </c>
      <c r="P2710" s="89">
        <v>2</v>
      </c>
      <c r="Q2710" s="68" t="s">
        <v>47</v>
      </c>
      <c r="R2710" s="68" t="s">
        <v>410</v>
      </c>
      <c r="S2710" s="6"/>
      <c r="T2710" s="6"/>
      <c r="U2710" s="6"/>
      <c r="V2710" s="6"/>
      <c r="W2710" s="6"/>
      <c r="X2710" s="6"/>
      <c r="Y2710" s="6"/>
      <c r="Z2710" s="6"/>
      <c r="AA2710" s="6"/>
      <c r="AB2710" s="6"/>
      <c r="AC2710" s="6"/>
      <c r="AD2710" s="6"/>
      <c r="AE2710" s="6"/>
      <c r="AF2710" s="37"/>
      <c r="AG2710" s="37"/>
      <c r="AH2710" s="37"/>
      <c r="AI2710" s="37"/>
      <c r="AJ2710" s="37"/>
      <c r="AK2710" s="37"/>
      <c r="AL2710" s="37"/>
      <c r="AM2710" s="37"/>
      <c r="AN2710" s="37"/>
      <c r="AO2710" s="37"/>
      <c r="AP2710" s="37"/>
      <c r="AQ2710" s="37"/>
      <c r="AR2710" s="37"/>
      <c r="AS2710" s="37"/>
      <c r="AT2710" s="37"/>
      <c r="AU2710" s="37"/>
      <c r="AV2710" s="37"/>
      <c r="AW2710" s="37"/>
      <c r="AX2710" s="37"/>
      <c r="AY2710" s="37"/>
      <c r="AZ2710" s="37"/>
      <c r="BA2710" s="37"/>
      <c r="BB2710" s="37"/>
      <c r="BC2710" s="37"/>
      <c r="BD2710" s="37"/>
      <c r="BE2710" s="37"/>
      <c r="BF2710" s="37"/>
      <c r="BG2710" s="37"/>
      <c r="BH2710" s="37"/>
      <c r="BI2710" s="37"/>
      <c r="BJ2710" s="37"/>
      <c r="BK2710" s="37"/>
      <c r="BL2710" s="37"/>
      <c r="BM2710" s="37"/>
      <c r="BN2710" s="37"/>
      <c r="BO2710" s="37"/>
      <c r="BP2710" s="37"/>
      <c r="BQ2710" s="37"/>
      <c r="BR2710" s="37"/>
      <c r="BS2710" s="37"/>
      <c r="BT2710" s="37"/>
      <c r="BU2710" s="37"/>
      <c r="BV2710" s="37"/>
      <c r="BW2710" s="37"/>
      <c r="BX2710" s="37"/>
      <c r="BY2710" s="37"/>
      <c r="BZ2710" s="37"/>
      <c r="CA2710" s="37"/>
      <c r="CB2710" s="37"/>
      <c r="CC2710" s="37"/>
      <c r="CD2710" s="37"/>
      <c r="CE2710" s="37"/>
      <c r="CF2710" s="37"/>
      <c r="CG2710" s="37"/>
      <c r="CH2710" s="37"/>
      <c r="CI2710" s="37"/>
      <c r="CJ2710" s="37"/>
      <c r="CK2710" s="37"/>
      <c r="CL2710" s="37"/>
      <c r="CM2710" s="37"/>
      <c r="CN2710" s="37"/>
      <c r="CO2710" s="37"/>
      <c r="CP2710" s="37"/>
      <c r="CQ2710" s="37"/>
      <c r="CR2710" s="37"/>
      <c r="CS2710" s="37"/>
      <c r="CT2710" s="37"/>
      <c r="CU2710" s="37"/>
      <c r="CV2710" s="37"/>
      <c r="CW2710" s="37"/>
      <c r="CX2710" s="37"/>
      <c r="CY2710" s="37"/>
      <c r="CZ2710" s="37"/>
      <c r="DA2710" s="37"/>
      <c r="DB2710" s="37"/>
      <c r="DC2710" s="37"/>
      <c r="DD2710" s="37"/>
      <c r="DE2710" s="37"/>
      <c r="DF2710" s="37"/>
      <c r="DG2710" s="37"/>
      <c r="DH2710" s="37"/>
      <c r="DI2710" s="37"/>
      <c r="DJ2710" s="37"/>
      <c r="DK2710" s="37"/>
      <c r="DL2710" s="37"/>
      <c r="DM2710" s="37"/>
      <c r="DN2710" s="37"/>
      <c r="DO2710" s="37"/>
      <c r="DP2710" s="37"/>
      <c r="DQ2710" s="37"/>
      <c r="DR2710" s="37"/>
      <c r="DS2710" s="37"/>
      <c r="DT2710" s="37"/>
      <c r="DU2710" s="37"/>
      <c r="DV2710" s="37"/>
      <c r="DW2710" s="37"/>
      <c r="DX2710" s="37"/>
      <c r="DY2710" s="37"/>
      <c r="DZ2710" s="37"/>
      <c r="EA2710" s="37"/>
      <c r="EB2710" s="37"/>
      <c r="EC2710" s="37"/>
      <c r="ED2710" s="37"/>
      <c r="EE2710" s="37"/>
      <c r="EF2710" s="37"/>
      <c r="EG2710" s="37"/>
      <c r="EH2710" s="37"/>
      <c r="EI2710" s="37"/>
      <c r="EJ2710" s="37"/>
      <c r="EK2710" s="37"/>
      <c r="EL2710" s="37"/>
      <c r="EM2710" s="37"/>
      <c r="EN2710" s="37"/>
      <c r="EO2710" s="37"/>
      <c r="EP2710" s="37"/>
      <c r="EQ2710" s="37"/>
      <c r="ER2710" s="37"/>
      <c r="ES2710" s="37"/>
      <c r="ET2710" s="37"/>
      <c r="EU2710" s="37"/>
      <c r="EV2710" s="37"/>
      <c r="EW2710" s="37"/>
      <c r="EX2710" s="37"/>
      <c r="EY2710" s="37"/>
      <c r="EZ2710" s="37"/>
      <c r="FA2710" s="37"/>
      <c r="FB2710" s="37"/>
      <c r="FC2710" s="37"/>
      <c r="FD2710" s="37"/>
      <c r="FE2710" s="37"/>
      <c r="FF2710" s="37"/>
      <c r="FG2710" s="37"/>
      <c r="FH2710" s="37"/>
      <c r="FI2710" s="37"/>
      <c r="FJ2710" s="37"/>
      <c r="FK2710" s="37"/>
      <c r="FL2710" s="37"/>
      <c r="FM2710" s="37"/>
      <c r="FN2710" s="37"/>
      <c r="FO2710" s="37"/>
      <c r="FP2710" s="37"/>
      <c r="FQ2710" s="37"/>
      <c r="FR2710" s="37"/>
      <c r="FS2710" s="37"/>
      <c r="FT2710" s="37"/>
      <c r="FU2710" s="37"/>
      <c r="FV2710" s="37"/>
      <c r="FW2710" s="37"/>
      <c r="FX2710" s="37"/>
      <c r="FY2710" s="37"/>
      <c r="FZ2710" s="37"/>
      <c r="GA2710" s="37"/>
      <c r="GB2710" s="37"/>
      <c r="GC2710" s="37"/>
      <c r="GD2710" s="37"/>
      <c r="GE2710" s="37"/>
      <c r="GF2710" s="37"/>
      <c r="GG2710" s="37"/>
      <c r="GH2710" s="37"/>
      <c r="GI2710" s="37"/>
      <c r="GJ2710" s="37"/>
      <c r="GK2710" s="37"/>
      <c r="GL2710" s="37"/>
      <c r="GM2710" s="37"/>
      <c r="GN2710" s="37"/>
      <c r="GO2710" s="37"/>
      <c r="GP2710" s="37"/>
      <c r="GQ2710" s="37"/>
      <c r="GR2710" s="37"/>
      <c r="GS2710" s="37"/>
      <c r="GT2710" s="37"/>
      <c r="GU2710" s="37"/>
      <c r="GV2710" s="37"/>
      <c r="GW2710" s="37"/>
      <c r="GX2710" s="37"/>
      <c r="GY2710" s="37"/>
      <c r="GZ2710" s="37"/>
      <c r="HA2710" s="37"/>
      <c r="HB2710" s="37"/>
      <c r="HC2710" s="37"/>
      <c r="HD2710" s="37"/>
      <c r="HE2710" s="37"/>
      <c r="HF2710" s="37"/>
      <c r="HG2710" s="37"/>
      <c r="HH2710" s="37"/>
      <c r="HI2710" s="37"/>
      <c r="HJ2710" s="37"/>
      <c r="HK2710" s="37"/>
      <c r="HL2710" s="37"/>
      <c r="HM2710" s="37"/>
      <c r="HN2710" s="37"/>
      <c r="HO2710" s="37"/>
      <c r="HP2710" s="37"/>
      <c r="HQ2710" s="37"/>
      <c r="HR2710" s="37"/>
      <c r="HS2710" s="37"/>
      <c r="HT2710" s="37"/>
      <c r="HU2710" s="37"/>
      <c r="HV2710" s="37"/>
      <c r="HW2710" s="37"/>
      <c r="HX2710" s="37"/>
      <c r="HY2710" s="37"/>
      <c r="HZ2710" s="37"/>
      <c r="IA2710" s="37"/>
      <c r="IB2710" s="37"/>
      <c r="IC2710" s="37"/>
      <c r="ID2710" s="37"/>
      <c r="IE2710" s="37"/>
      <c r="IF2710" s="37"/>
      <c r="IG2710" s="37"/>
      <c r="IH2710" s="37"/>
      <c r="II2710" s="37"/>
      <c r="IJ2710" s="37"/>
      <c r="IK2710" s="37"/>
      <c r="IL2710" s="37"/>
      <c r="IM2710" s="37"/>
      <c r="IN2710" s="37"/>
      <c r="IO2710" s="37"/>
      <c r="IP2710" s="37"/>
      <c r="IQ2710" s="37"/>
      <c r="IR2710" s="37"/>
      <c r="IS2710" s="37"/>
      <c r="IT2710" s="37"/>
      <c r="IU2710" s="37"/>
      <c r="IV2710" s="37"/>
      <c r="IW2710" s="37"/>
      <c r="IX2710" s="37"/>
      <c r="IY2710" s="37"/>
      <c r="IZ2710" s="37"/>
      <c r="JA2710" s="37"/>
      <c r="JB2710" s="37"/>
      <c r="JC2710" s="37"/>
      <c r="JD2710" s="37"/>
      <c r="JE2710" s="37"/>
      <c r="JF2710" s="37"/>
      <c r="JG2710" s="37"/>
      <c r="JH2710" s="37"/>
      <c r="JI2710" s="37"/>
      <c r="JJ2710" s="37"/>
      <c r="JK2710" s="37"/>
      <c r="JL2710" s="37"/>
      <c r="JM2710" s="37"/>
    </row>
    <row r="2711" spans="1:273" s="50" customFormat="1" ht="20" customHeight="1">
      <c r="A2711" s="49"/>
      <c r="B2711" s="120" t="s">
        <v>5253</v>
      </c>
      <c r="C2711" s="113">
        <v>20191</v>
      </c>
      <c r="D2711" s="104">
        <v>2019</v>
      </c>
      <c r="E2711" s="66" t="s">
        <v>2453</v>
      </c>
      <c r="F2711" s="145"/>
      <c r="G2711" s="358"/>
      <c r="H2711" s="68" t="s">
        <v>5254</v>
      </c>
      <c r="I2711" s="68" t="s">
        <v>53</v>
      </c>
      <c r="J2711" s="92">
        <v>37</v>
      </c>
      <c r="K2711" s="200">
        <v>1419250</v>
      </c>
      <c r="L2711" s="68" t="s">
        <v>2817</v>
      </c>
      <c r="M2711" s="68" t="s">
        <v>385</v>
      </c>
      <c r="N2711" s="215">
        <v>10</v>
      </c>
      <c r="O2711" s="89">
        <v>1</v>
      </c>
      <c r="P2711" s="89">
        <v>2</v>
      </c>
      <c r="Q2711" s="68" t="s">
        <v>47</v>
      </c>
      <c r="R2711" s="68" t="s">
        <v>139</v>
      </c>
      <c r="S2711" s="6"/>
      <c r="T2711" s="6"/>
      <c r="U2711" s="6"/>
      <c r="V2711" s="6"/>
      <c r="W2711" s="6"/>
      <c r="X2711" s="6"/>
      <c r="Y2711" s="6"/>
      <c r="Z2711" s="6"/>
      <c r="AA2711" s="6"/>
      <c r="AB2711" s="6"/>
      <c r="AC2711" s="6"/>
      <c r="AD2711" s="6"/>
      <c r="AE2711" s="6"/>
      <c r="AF2711" s="6"/>
      <c r="AG2711" s="6"/>
      <c r="AH2711" s="6"/>
      <c r="AI2711" s="6"/>
      <c r="AJ2711" s="6"/>
      <c r="AK2711" s="6"/>
      <c r="AL2711" s="6"/>
      <c r="AM2711" s="6"/>
      <c r="AN2711" s="6"/>
      <c r="AO2711" s="6"/>
      <c r="AP2711" s="6"/>
      <c r="AQ2711" s="6"/>
      <c r="AR2711" s="7" t="s">
        <v>55</v>
      </c>
      <c r="AS2711" s="7" t="s">
        <v>53</v>
      </c>
      <c r="AT2711" s="6"/>
      <c r="AU2711" s="6"/>
      <c r="AV2711" s="6"/>
      <c r="AW2711" s="6"/>
      <c r="AX2711" s="6"/>
      <c r="AY2711" s="6"/>
      <c r="AZ2711" s="6"/>
      <c r="BA2711" s="6"/>
      <c r="BB2711" s="6"/>
      <c r="BC2711" s="6"/>
      <c r="BD2711" s="6"/>
      <c r="BE2711" s="6"/>
      <c r="BF2711" s="6"/>
      <c r="BG2711" s="6"/>
      <c r="BH2711" s="6"/>
      <c r="BI2711" s="6"/>
      <c r="BJ2711" s="6"/>
      <c r="BK2711" s="6"/>
      <c r="BL2711" s="6"/>
      <c r="BM2711" s="6"/>
      <c r="BN2711" s="6"/>
      <c r="BO2711" s="6"/>
      <c r="BP2711" s="6"/>
      <c r="BQ2711" s="6"/>
      <c r="BR2711" s="6"/>
      <c r="BS2711" s="6"/>
      <c r="BT2711" s="6"/>
      <c r="BU2711" s="6"/>
      <c r="BV2711" s="6"/>
      <c r="BW2711" s="6"/>
      <c r="BX2711" s="6"/>
      <c r="BY2711" s="6"/>
      <c r="BZ2711" s="6"/>
      <c r="CA2711" s="6"/>
      <c r="CB2711" s="6"/>
      <c r="CC2711" s="6"/>
      <c r="CD2711" s="6"/>
      <c r="CE2711" s="6"/>
      <c r="CF2711" s="6"/>
      <c r="CG2711" s="6"/>
      <c r="CH2711" s="6"/>
      <c r="CI2711" s="6"/>
      <c r="CJ2711" s="6"/>
      <c r="CK2711" s="6"/>
      <c r="CL2711" s="6"/>
      <c r="CM2711" s="6"/>
      <c r="CN2711" s="6"/>
      <c r="CO2711" s="6"/>
      <c r="CP2711" s="6"/>
      <c r="CQ2711" s="6"/>
      <c r="CR2711" s="6"/>
      <c r="CS2711" s="6"/>
      <c r="CT2711" s="6"/>
      <c r="CU2711" s="6"/>
      <c r="CV2711" s="6"/>
      <c r="CW2711" s="6"/>
      <c r="CX2711" s="6"/>
      <c r="CY2711" s="6"/>
      <c r="CZ2711" s="6"/>
      <c r="DA2711" s="6"/>
      <c r="DB2711" s="6"/>
      <c r="DC2711" s="6"/>
      <c r="DD2711" s="6"/>
      <c r="DE2711" s="6"/>
      <c r="DF2711" s="6"/>
      <c r="DG2711" s="6"/>
      <c r="DH2711" s="6"/>
      <c r="DI2711" s="6"/>
      <c r="DJ2711" s="6"/>
      <c r="DK2711" s="6"/>
      <c r="DL2711" s="6"/>
      <c r="DM2711" s="6"/>
      <c r="DN2711" s="6"/>
      <c r="DO2711" s="6"/>
      <c r="DP2711" s="6"/>
      <c r="DQ2711" s="6"/>
      <c r="DR2711" s="6"/>
      <c r="DS2711" s="6"/>
      <c r="DT2711" s="6"/>
      <c r="DU2711" s="6"/>
      <c r="DV2711" s="6"/>
      <c r="DW2711" s="6"/>
      <c r="DX2711" s="6"/>
      <c r="DY2711" s="6"/>
      <c r="DZ2711" s="6"/>
      <c r="EA2711" s="6"/>
      <c r="EB2711" s="6"/>
      <c r="EC2711" s="6"/>
      <c r="ED2711" s="6"/>
      <c r="EE2711" s="6"/>
      <c r="EF2711" s="6"/>
      <c r="EG2711" s="6"/>
      <c r="EH2711" s="6"/>
      <c r="EI2711" s="6"/>
      <c r="EJ2711" s="6"/>
      <c r="EK2711" s="6"/>
      <c r="EL2711" s="6"/>
      <c r="EM2711" s="6"/>
      <c r="EN2711" s="6"/>
      <c r="EO2711" s="6"/>
      <c r="EP2711" s="6"/>
      <c r="EQ2711" s="6"/>
      <c r="ER2711" s="6"/>
      <c r="ES2711" s="6"/>
      <c r="ET2711" s="6"/>
      <c r="EU2711" s="6"/>
      <c r="EV2711" s="6"/>
      <c r="EW2711" s="6"/>
      <c r="EX2711" s="6"/>
      <c r="EY2711" s="6"/>
      <c r="EZ2711" s="6"/>
      <c r="FA2711" s="6"/>
      <c r="FB2711" s="6"/>
      <c r="FC2711" s="6"/>
      <c r="FD2711" s="6"/>
      <c r="FE2711" s="6"/>
      <c r="FF2711" s="6"/>
      <c r="FG2711" s="6"/>
      <c r="FH2711" s="6"/>
      <c r="FI2711" s="6"/>
      <c r="FJ2711" s="6"/>
      <c r="FK2711" s="6"/>
      <c r="FL2711" s="6"/>
      <c r="FM2711" s="6"/>
      <c r="FN2711" s="6"/>
      <c r="FO2711" s="6"/>
      <c r="FP2711" s="6"/>
      <c r="FQ2711" s="6"/>
      <c r="FR2711" s="6"/>
      <c r="FS2711" s="6"/>
      <c r="FT2711" s="6"/>
      <c r="FU2711" s="6"/>
      <c r="FV2711" s="6"/>
      <c r="FW2711" s="6"/>
      <c r="FX2711" s="6"/>
      <c r="FY2711" s="6"/>
      <c r="FZ2711" s="6"/>
      <c r="GA2711" s="6"/>
      <c r="GB2711" s="6"/>
      <c r="GC2711" s="6"/>
      <c r="GD2711" s="6"/>
      <c r="GE2711" s="6"/>
      <c r="GF2711" s="6"/>
      <c r="GG2711" s="6"/>
      <c r="GH2711" s="6"/>
      <c r="GI2711" s="6"/>
      <c r="GJ2711" s="6"/>
      <c r="GK2711" s="6"/>
      <c r="GL2711" s="6"/>
      <c r="GM2711" s="6"/>
      <c r="GN2711" s="6"/>
      <c r="GO2711" s="6"/>
      <c r="GP2711" s="6"/>
      <c r="GQ2711" s="6"/>
      <c r="GR2711" s="6"/>
      <c r="GS2711" s="6"/>
      <c r="GT2711" s="6"/>
      <c r="GU2711" s="6"/>
      <c r="GV2711" s="6"/>
      <c r="GW2711" s="6"/>
      <c r="GX2711" s="6"/>
      <c r="GY2711" s="6"/>
      <c r="GZ2711" s="6"/>
      <c r="HA2711" s="6"/>
      <c r="HB2711" s="6"/>
      <c r="HC2711" s="6"/>
      <c r="HD2711" s="6"/>
      <c r="HE2711" s="6"/>
      <c r="HF2711" s="6"/>
      <c r="HG2711" s="6"/>
      <c r="HH2711" s="6"/>
      <c r="HI2711" s="6"/>
      <c r="HJ2711" s="6"/>
      <c r="HK2711" s="6"/>
      <c r="HL2711" s="6"/>
      <c r="HM2711" s="6"/>
      <c r="HN2711" s="6"/>
      <c r="HO2711" s="6"/>
      <c r="HP2711" s="6"/>
      <c r="HQ2711" s="6"/>
      <c r="HR2711" s="6"/>
      <c r="HS2711" s="6"/>
      <c r="HT2711" s="6"/>
      <c r="HU2711" s="6"/>
      <c r="HV2711" s="6"/>
      <c r="HW2711" s="6"/>
      <c r="HX2711" s="6"/>
      <c r="HY2711" s="6"/>
      <c r="HZ2711" s="6"/>
      <c r="IA2711" s="6"/>
      <c r="IB2711" s="6"/>
      <c r="IC2711" s="6"/>
      <c r="ID2711" s="6"/>
      <c r="IE2711" s="6"/>
      <c r="IF2711" s="6"/>
      <c r="IG2711" s="6"/>
      <c r="IH2711" s="6"/>
      <c r="II2711" s="6"/>
      <c r="IJ2711" s="6"/>
      <c r="IK2711" s="6"/>
      <c r="IL2711" s="6"/>
      <c r="IM2711" s="6"/>
      <c r="IN2711" s="6"/>
      <c r="IO2711" s="6"/>
      <c r="IP2711" s="6"/>
      <c r="IQ2711" s="6"/>
      <c r="IR2711" s="6"/>
      <c r="IS2711" s="6"/>
      <c r="IT2711" s="6"/>
      <c r="IU2711" s="6"/>
      <c r="IV2711" s="6"/>
      <c r="IW2711" s="6"/>
      <c r="IX2711" s="6"/>
      <c r="IY2711" s="6"/>
      <c r="IZ2711" s="6"/>
      <c r="JA2711" s="6"/>
      <c r="JB2711" s="6"/>
      <c r="JC2711" s="6"/>
      <c r="JD2711" s="6"/>
      <c r="JE2711" s="6"/>
      <c r="JF2711" s="6"/>
      <c r="JG2711" s="6"/>
      <c r="JH2711" s="6"/>
      <c r="JI2711" s="6"/>
      <c r="JJ2711" s="6"/>
      <c r="JK2711" s="6"/>
      <c r="JL2711" s="6"/>
      <c r="JM2711" s="6"/>
    </row>
    <row r="2712" spans="1:273" s="49" customFormat="1" ht="20" customHeight="1">
      <c r="B2712" s="121" t="s">
        <v>2470</v>
      </c>
      <c r="C2712" s="122">
        <v>20181</v>
      </c>
      <c r="D2712" s="104">
        <v>2018</v>
      </c>
      <c r="E2712" s="66" t="s">
        <v>2453</v>
      </c>
      <c r="F2712" s="145"/>
      <c r="G2712" s="358"/>
      <c r="H2712" s="68" t="s">
        <v>2471</v>
      </c>
      <c r="I2712" s="68"/>
      <c r="J2712" s="92">
        <v>40</v>
      </c>
      <c r="K2712" s="200">
        <v>1500745</v>
      </c>
      <c r="L2712" s="68" t="s">
        <v>2817</v>
      </c>
      <c r="M2712" s="68" t="s">
        <v>385</v>
      </c>
      <c r="N2712" s="215">
        <v>10</v>
      </c>
      <c r="O2712" s="92">
        <v>1</v>
      </c>
      <c r="P2712" s="89">
        <v>2</v>
      </c>
      <c r="Q2712" s="70"/>
      <c r="R2712" s="75" t="s">
        <v>151</v>
      </c>
      <c r="S2712" s="13">
        <v>10</v>
      </c>
      <c r="T2712" s="13"/>
      <c r="U2712" s="7"/>
      <c r="V2712" s="7"/>
      <c r="W2712" s="7"/>
      <c r="X2712" s="7"/>
      <c r="Y2712" s="13">
        <v>21</v>
      </c>
      <c r="Z2712" s="13"/>
      <c r="AA2712" s="7"/>
      <c r="AB2712" s="7"/>
      <c r="AC2712" s="7"/>
      <c r="AD2712" s="7" t="s">
        <v>81</v>
      </c>
      <c r="AE2712" s="6" t="s">
        <v>2472</v>
      </c>
      <c r="AF2712" s="6"/>
      <c r="AG2712" s="6"/>
      <c r="AH2712" s="6"/>
      <c r="AI2712" s="6"/>
      <c r="AJ2712" s="6"/>
      <c r="AK2712" s="6"/>
      <c r="AL2712" s="6"/>
      <c r="AM2712" s="6"/>
      <c r="AN2712" s="6"/>
      <c r="AO2712" s="6"/>
      <c r="AP2712" s="6"/>
      <c r="AQ2712" s="6"/>
      <c r="AR2712" s="6"/>
      <c r="AS2712" s="6"/>
      <c r="AT2712" s="6"/>
      <c r="AU2712" s="6"/>
      <c r="AV2712" s="6"/>
      <c r="AW2712" s="6"/>
      <c r="AX2712" s="6"/>
      <c r="AY2712" s="6"/>
      <c r="AZ2712" s="6"/>
      <c r="BA2712" s="6"/>
      <c r="BB2712" s="6"/>
      <c r="BC2712" s="6"/>
      <c r="BD2712" s="6"/>
      <c r="BE2712" s="6"/>
      <c r="BF2712" s="6"/>
      <c r="BG2712" s="6"/>
      <c r="BH2712" s="6"/>
      <c r="BI2712" s="6"/>
      <c r="BJ2712" s="6"/>
      <c r="BK2712" s="6"/>
      <c r="BL2712" s="6"/>
      <c r="BM2712" s="6"/>
      <c r="BN2712" s="6"/>
      <c r="BO2712" s="6"/>
      <c r="BP2712" s="6"/>
      <c r="BQ2712" s="6"/>
      <c r="BR2712" s="6"/>
      <c r="BS2712" s="6"/>
      <c r="BT2712" s="6"/>
      <c r="BU2712" s="6"/>
      <c r="BV2712" s="6"/>
      <c r="BW2712" s="6"/>
      <c r="BX2712" s="6"/>
      <c r="BY2712" s="6"/>
      <c r="BZ2712" s="6"/>
      <c r="CA2712" s="6"/>
      <c r="CB2712" s="6"/>
      <c r="CC2712" s="6"/>
      <c r="CD2712" s="6"/>
      <c r="CE2712" s="6"/>
      <c r="CF2712" s="6"/>
      <c r="CG2712" s="6"/>
      <c r="CH2712" s="6"/>
      <c r="CI2712" s="6"/>
      <c r="CJ2712" s="6"/>
      <c r="CK2712" s="6"/>
      <c r="CL2712" s="6"/>
      <c r="CM2712" s="6"/>
      <c r="CN2712" s="6"/>
      <c r="CO2712" s="6"/>
      <c r="CP2712" s="6"/>
      <c r="CQ2712" s="6"/>
      <c r="CR2712" s="6"/>
      <c r="CS2712" s="6"/>
      <c r="CT2712" s="6"/>
      <c r="CU2712" s="6"/>
      <c r="CV2712" s="6"/>
      <c r="CW2712" s="6"/>
      <c r="CX2712" s="6"/>
      <c r="CY2712" s="6"/>
      <c r="CZ2712" s="6"/>
      <c r="DA2712" s="6"/>
      <c r="DB2712" s="6"/>
      <c r="DC2712" s="6"/>
      <c r="DD2712" s="6"/>
      <c r="DE2712" s="6"/>
      <c r="DF2712" s="6"/>
      <c r="DG2712" s="6"/>
      <c r="DH2712" s="6"/>
      <c r="DI2712" s="6"/>
      <c r="DJ2712" s="6"/>
      <c r="DK2712" s="6"/>
      <c r="DL2712" s="6"/>
      <c r="DM2712" s="6"/>
      <c r="DN2712" s="6"/>
      <c r="DO2712" s="6"/>
      <c r="DP2712" s="6"/>
      <c r="DQ2712" s="6"/>
      <c r="DR2712" s="6"/>
      <c r="DS2712" s="6"/>
      <c r="DT2712" s="6"/>
      <c r="DU2712" s="6"/>
      <c r="DV2712" s="6"/>
      <c r="DW2712" s="6"/>
      <c r="DX2712" s="6"/>
      <c r="DY2712" s="6"/>
      <c r="DZ2712" s="6"/>
      <c r="EA2712" s="6"/>
      <c r="EB2712" s="6"/>
      <c r="EC2712" s="6"/>
      <c r="ED2712" s="6"/>
      <c r="EE2712" s="6"/>
      <c r="EF2712" s="6"/>
      <c r="EG2712" s="6"/>
      <c r="EH2712" s="6"/>
      <c r="EI2712" s="6"/>
      <c r="EJ2712" s="6"/>
      <c r="EK2712" s="6"/>
      <c r="EL2712" s="6"/>
      <c r="EM2712" s="6"/>
      <c r="EN2712" s="6"/>
      <c r="EO2712" s="6"/>
      <c r="EP2712" s="6"/>
      <c r="EQ2712" s="6"/>
      <c r="ER2712" s="6"/>
      <c r="ES2712" s="6"/>
      <c r="ET2712" s="6"/>
      <c r="EU2712" s="6"/>
      <c r="EV2712" s="6"/>
      <c r="EW2712" s="6"/>
      <c r="EX2712" s="6"/>
      <c r="EY2712" s="6"/>
      <c r="EZ2712" s="6"/>
      <c r="FA2712" s="6"/>
      <c r="FB2712" s="6"/>
      <c r="FC2712" s="6"/>
      <c r="FD2712" s="6"/>
      <c r="FE2712" s="6"/>
      <c r="FF2712" s="6"/>
      <c r="FG2712" s="6"/>
      <c r="FH2712" s="6"/>
      <c r="FI2712" s="6"/>
      <c r="FJ2712" s="6"/>
      <c r="FK2712" s="6"/>
      <c r="FL2712" s="6"/>
      <c r="FM2712" s="6"/>
      <c r="FN2712" s="6"/>
      <c r="FO2712" s="6"/>
      <c r="FP2712" s="6"/>
      <c r="FQ2712" s="6"/>
      <c r="FR2712" s="6"/>
      <c r="FS2712" s="6"/>
      <c r="FT2712" s="6"/>
      <c r="FU2712" s="6"/>
      <c r="FV2712" s="6"/>
      <c r="FW2712" s="6"/>
      <c r="FX2712" s="6"/>
      <c r="FY2712" s="6"/>
      <c r="FZ2712" s="6"/>
      <c r="GA2712" s="6"/>
      <c r="GB2712" s="6"/>
      <c r="GC2712" s="6"/>
      <c r="GD2712" s="6"/>
      <c r="GE2712" s="6"/>
      <c r="GF2712" s="6"/>
      <c r="GG2712" s="6"/>
      <c r="GH2712" s="6"/>
      <c r="GI2712" s="6"/>
      <c r="GJ2712" s="6"/>
      <c r="GK2712" s="6"/>
      <c r="GL2712" s="6"/>
      <c r="GM2712" s="6"/>
      <c r="GN2712" s="6"/>
      <c r="GO2712" s="6"/>
      <c r="GP2712" s="6"/>
      <c r="GQ2712" s="6"/>
      <c r="GR2712" s="6"/>
      <c r="GS2712" s="6"/>
      <c r="GT2712" s="6"/>
      <c r="GU2712" s="6"/>
      <c r="GV2712" s="6"/>
      <c r="GW2712" s="6"/>
      <c r="GX2712" s="6"/>
      <c r="GY2712" s="6"/>
      <c r="GZ2712" s="6"/>
      <c r="HA2712" s="6"/>
      <c r="HB2712" s="6"/>
      <c r="HC2712" s="6"/>
      <c r="HD2712" s="6"/>
      <c r="HE2712" s="6"/>
      <c r="HF2712" s="6"/>
      <c r="HG2712" s="6"/>
      <c r="HH2712" s="6"/>
      <c r="HI2712" s="6"/>
      <c r="HJ2712" s="6"/>
      <c r="HK2712" s="6"/>
      <c r="HL2712" s="6"/>
      <c r="HM2712" s="6"/>
      <c r="HN2712" s="6"/>
      <c r="HO2712" s="6"/>
      <c r="HP2712" s="6"/>
      <c r="HQ2712" s="6"/>
      <c r="HR2712" s="6"/>
      <c r="HS2712" s="6"/>
      <c r="HT2712" s="6"/>
      <c r="HU2712" s="6"/>
      <c r="HV2712" s="6"/>
      <c r="HW2712" s="6"/>
      <c r="HX2712" s="6"/>
      <c r="HY2712" s="6"/>
      <c r="HZ2712" s="6"/>
      <c r="IA2712" s="6"/>
      <c r="IB2712" s="6"/>
      <c r="IC2712" s="6"/>
      <c r="ID2712" s="6"/>
      <c r="IE2712" s="6"/>
      <c r="IF2712" s="6"/>
      <c r="IG2712" s="6"/>
      <c r="IH2712" s="6"/>
      <c r="II2712" s="6"/>
      <c r="IJ2712" s="6"/>
      <c r="IK2712" s="6"/>
      <c r="IL2712" s="6"/>
      <c r="IM2712" s="6"/>
      <c r="IN2712" s="6"/>
      <c r="IO2712" s="6"/>
      <c r="IP2712" s="6"/>
      <c r="IQ2712" s="6"/>
      <c r="IR2712" s="6"/>
      <c r="IS2712" s="6"/>
      <c r="IT2712" s="6"/>
      <c r="IU2712" s="6"/>
      <c r="IV2712" s="6"/>
      <c r="IW2712" s="6"/>
      <c r="IX2712" s="6"/>
      <c r="IY2712" s="6"/>
      <c r="IZ2712" s="6"/>
      <c r="JA2712" s="6"/>
      <c r="JB2712" s="6"/>
      <c r="JC2712" s="6"/>
      <c r="JD2712" s="6"/>
      <c r="JE2712" s="6"/>
      <c r="JF2712" s="6"/>
      <c r="JG2712" s="6"/>
      <c r="JH2712" s="6"/>
      <c r="JI2712" s="6"/>
      <c r="JJ2712" s="6"/>
      <c r="JK2712" s="6"/>
      <c r="JL2712" s="6"/>
      <c r="JM2712" s="6"/>
    </row>
    <row r="2713" spans="1:273" s="49" customFormat="1" ht="20" customHeight="1">
      <c r="B2713" s="120" t="s">
        <v>8237</v>
      </c>
      <c r="C2713" s="97">
        <v>20204</v>
      </c>
      <c r="D2713" s="98">
        <v>2020</v>
      </c>
      <c r="E2713" s="45" t="s">
        <v>2453</v>
      </c>
      <c r="F2713" s="146"/>
      <c r="G2713" s="359"/>
      <c r="H2713" s="46" t="s">
        <v>8238</v>
      </c>
      <c r="I2713" s="46" t="s">
        <v>58</v>
      </c>
      <c r="J2713" s="90">
        <v>34</v>
      </c>
      <c r="K2713" s="198">
        <v>1550008</v>
      </c>
      <c r="L2713" s="46" t="s">
        <v>8234</v>
      </c>
      <c r="M2713" s="46" t="s">
        <v>385</v>
      </c>
      <c r="N2713" s="215">
        <v>10</v>
      </c>
      <c r="O2713" s="90">
        <v>1</v>
      </c>
      <c r="P2713" s="90">
        <v>2</v>
      </c>
      <c r="Q2713" s="46" t="s">
        <v>47</v>
      </c>
      <c r="R2713" s="46" t="s">
        <v>5964</v>
      </c>
      <c r="S2713" s="48"/>
      <c r="T2713" s="48"/>
      <c r="U2713" s="48"/>
      <c r="V2713" s="48"/>
      <c r="W2713" s="48"/>
      <c r="X2713" s="48"/>
      <c r="Y2713" s="48"/>
      <c r="Z2713" s="48"/>
      <c r="AA2713" s="48"/>
      <c r="AB2713" s="48"/>
      <c r="AC2713" s="48"/>
      <c r="AD2713" s="48"/>
      <c r="AE2713" s="48"/>
      <c r="AF2713" s="6"/>
      <c r="AG2713" s="6"/>
      <c r="AH2713" s="6"/>
      <c r="AI2713" s="6"/>
      <c r="AJ2713" s="6"/>
      <c r="AK2713" s="6"/>
      <c r="AL2713" s="6"/>
      <c r="AM2713" s="6"/>
      <c r="AN2713" s="6"/>
      <c r="AO2713" s="6"/>
      <c r="AP2713" s="6"/>
      <c r="AQ2713" s="6"/>
      <c r="AR2713" s="7" t="s">
        <v>32</v>
      </c>
      <c r="AS2713" s="7" t="s">
        <v>53</v>
      </c>
      <c r="AT2713" s="6"/>
      <c r="AU2713" s="6"/>
      <c r="AV2713" s="6"/>
      <c r="AW2713" s="6"/>
      <c r="AX2713" s="6"/>
      <c r="AY2713" s="6"/>
      <c r="AZ2713" s="6"/>
      <c r="BA2713" s="6"/>
      <c r="BB2713" s="6"/>
      <c r="BC2713" s="6"/>
      <c r="BD2713" s="6"/>
      <c r="BE2713" s="6"/>
      <c r="BF2713" s="6"/>
      <c r="BG2713" s="6"/>
      <c r="BH2713" s="6"/>
      <c r="BI2713" s="6"/>
      <c r="BJ2713" s="6"/>
      <c r="BK2713" s="6"/>
      <c r="BL2713" s="6"/>
      <c r="BM2713" s="6"/>
      <c r="BN2713" s="6"/>
      <c r="BO2713" s="6"/>
      <c r="BP2713" s="6"/>
      <c r="BQ2713" s="6"/>
      <c r="BR2713" s="6"/>
      <c r="BS2713" s="6"/>
      <c r="BT2713" s="6"/>
      <c r="BU2713" s="6"/>
      <c r="BV2713" s="6"/>
      <c r="BW2713" s="6"/>
      <c r="BX2713" s="6"/>
      <c r="BY2713" s="6"/>
      <c r="BZ2713" s="6"/>
      <c r="CA2713" s="6"/>
      <c r="CB2713" s="6"/>
      <c r="CC2713" s="6"/>
      <c r="CD2713" s="6"/>
      <c r="CE2713" s="6"/>
      <c r="CF2713" s="6"/>
      <c r="CG2713" s="6"/>
      <c r="CH2713" s="6"/>
      <c r="CI2713" s="6"/>
      <c r="CJ2713" s="6"/>
      <c r="CK2713" s="6"/>
      <c r="CL2713" s="6"/>
      <c r="CM2713" s="6"/>
      <c r="CN2713" s="6"/>
      <c r="CO2713" s="6"/>
      <c r="CP2713" s="6"/>
      <c r="CQ2713" s="6"/>
      <c r="CR2713" s="6"/>
      <c r="CS2713" s="6"/>
      <c r="CT2713" s="6"/>
      <c r="CU2713" s="6"/>
      <c r="CV2713" s="6"/>
      <c r="CW2713" s="6"/>
      <c r="CX2713" s="6"/>
      <c r="CY2713" s="6"/>
      <c r="CZ2713" s="6"/>
      <c r="DA2713" s="6"/>
      <c r="DB2713" s="6"/>
      <c r="DC2713" s="6"/>
      <c r="DD2713" s="6"/>
      <c r="DE2713" s="6"/>
      <c r="DF2713" s="6"/>
      <c r="DG2713" s="6"/>
      <c r="DH2713" s="6"/>
      <c r="DI2713" s="6"/>
      <c r="DJ2713" s="6"/>
      <c r="DK2713" s="6"/>
      <c r="DL2713" s="6"/>
      <c r="DM2713" s="6"/>
      <c r="DN2713" s="6"/>
      <c r="DO2713" s="6"/>
      <c r="DP2713" s="6"/>
      <c r="DQ2713" s="6"/>
      <c r="DR2713" s="6"/>
      <c r="DS2713" s="6"/>
      <c r="DT2713" s="6"/>
      <c r="DU2713" s="6"/>
      <c r="DV2713" s="6"/>
      <c r="DW2713" s="6"/>
      <c r="DX2713" s="6"/>
      <c r="DY2713" s="6"/>
      <c r="DZ2713" s="6"/>
      <c r="EA2713" s="6"/>
      <c r="EB2713" s="6"/>
      <c r="EC2713" s="6"/>
      <c r="ED2713" s="6"/>
      <c r="EE2713" s="6"/>
      <c r="EF2713" s="6"/>
      <c r="EG2713" s="6"/>
      <c r="EH2713" s="6"/>
      <c r="EI2713" s="6"/>
      <c r="EJ2713" s="6"/>
      <c r="EK2713" s="6"/>
      <c r="EL2713" s="6"/>
      <c r="EM2713" s="6"/>
      <c r="EN2713" s="6"/>
      <c r="EO2713" s="6"/>
      <c r="EP2713" s="6"/>
      <c r="EQ2713" s="6"/>
      <c r="ER2713" s="6"/>
      <c r="ES2713" s="6"/>
      <c r="ET2713" s="6"/>
      <c r="EU2713" s="6"/>
      <c r="EV2713" s="6"/>
      <c r="EW2713" s="6"/>
      <c r="EX2713" s="6"/>
      <c r="EY2713" s="6"/>
      <c r="EZ2713" s="6"/>
      <c r="FA2713" s="6"/>
      <c r="FB2713" s="6"/>
      <c r="FC2713" s="6"/>
      <c r="FD2713" s="6"/>
      <c r="FE2713" s="6"/>
      <c r="FF2713" s="6"/>
      <c r="FG2713" s="6"/>
      <c r="FH2713" s="6"/>
      <c r="FI2713" s="6"/>
      <c r="FJ2713" s="6"/>
      <c r="FK2713" s="6"/>
      <c r="FL2713" s="6"/>
      <c r="FM2713" s="6"/>
      <c r="FN2713" s="6"/>
      <c r="FO2713" s="6"/>
      <c r="FP2713" s="6"/>
      <c r="FQ2713" s="6"/>
      <c r="FR2713" s="6"/>
      <c r="FS2713" s="6"/>
      <c r="FT2713" s="6"/>
      <c r="FU2713" s="6"/>
      <c r="FV2713" s="6"/>
      <c r="FW2713" s="6"/>
      <c r="FX2713" s="6"/>
      <c r="FY2713" s="6"/>
      <c r="FZ2713" s="6"/>
      <c r="GA2713" s="6"/>
      <c r="GB2713" s="6"/>
      <c r="GC2713" s="6"/>
      <c r="GD2713" s="6"/>
      <c r="GE2713" s="6"/>
      <c r="GF2713" s="6"/>
      <c r="GG2713" s="6"/>
      <c r="GH2713" s="6"/>
      <c r="GI2713" s="6"/>
      <c r="GJ2713" s="6"/>
      <c r="GK2713" s="6"/>
      <c r="GL2713" s="6"/>
      <c r="GM2713" s="6"/>
      <c r="GN2713" s="6"/>
      <c r="GO2713" s="6"/>
      <c r="GP2713" s="6"/>
      <c r="GQ2713" s="6"/>
      <c r="GR2713" s="6"/>
      <c r="GS2713" s="6"/>
      <c r="GT2713" s="6"/>
      <c r="GU2713" s="6"/>
      <c r="GV2713" s="6"/>
      <c r="GW2713" s="6"/>
      <c r="GX2713" s="6"/>
      <c r="GY2713" s="6"/>
      <c r="GZ2713" s="6"/>
      <c r="HA2713" s="6"/>
      <c r="HB2713" s="6"/>
      <c r="HC2713" s="6"/>
      <c r="HD2713" s="6"/>
      <c r="HE2713" s="6"/>
      <c r="HF2713" s="6"/>
      <c r="HG2713" s="6"/>
      <c r="HH2713" s="6"/>
      <c r="HI2713" s="6"/>
      <c r="HJ2713" s="6"/>
      <c r="HK2713" s="6"/>
      <c r="HL2713" s="6"/>
      <c r="HM2713" s="6"/>
      <c r="HN2713" s="6"/>
      <c r="HO2713" s="6"/>
      <c r="HP2713" s="6"/>
      <c r="HQ2713" s="6"/>
      <c r="HR2713" s="6"/>
      <c r="HS2713" s="6"/>
      <c r="HT2713" s="6"/>
      <c r="HU2713" s="6"/>
      <c r="HV2713" s="6"/>
      <c r="HW2713" s="6"/>
      <c r="HX2713" s="6"/>
      <c r="HY2713" s="6"/>
      <c r="HZ2713" s="6"/>
      <c r="IA2713" s="6"/>
      <c r="IB2713" s="6"/>
      <c r="IC2713" s="6"/>
      <c r="ID2713" s="6"/>
      <c r="IE2713" s="6"/>
      <c r="IF2713" s="6"/>
      <c r="IG2713" s="6"/>
      <c r="IH2713" s="6"/>
      <c r="II2713" s="6"/>
      <c r="IJ2713" s="6"/>
      <c r="IK2713" s="6"/>
      <c r="IL2713" s="6"/>
      <c r="IM2713" s="6"/>
      <c r="IN2713" s="6"/>
      <c r="IO2713" s="6"/>
      <c r="IP2713" s="6"/>
      <c r="IQ2713" s="6"/>
      <c r="IR2713" s="6"/>
      <c r="IS2713" s="6"/>
      <c r="IT2713" s="6"/>
      <c r="IU2713" s="6"/>
      <c r="IV2713" s="6"/>
      <c r="IW2713" s="6"/>
      <c r="IX2713" s="6"/>
      <c r="IY2713" s="6"/>
      <c r="IZ2713" s="6"/>
      <c r="JA2713" s="6"/>
      <c r="JB2713" s="6"/>
      <c r="JC2713" s="6"/>
      <c r="JD2713" s="6"/>
      <c r="JE2713" s="6"/>
      <c r="JF2713" s="6"/>
      <c r="JG2713" s="6"/>
      <c r="JH2713" s="6"/>
      <c r="JI2713" s="6"/>
      <c r="JJ2713" s="6"/>
      <c r="JK2713" s="6"/>
      <c r="JL2713" s="6"/>
      <c r="JM2713" s="6"/>
    </row>
    <row r="2714" spans="1:273" s="49" customFormat="1" ht="20" customHeight="1">
      <c r="B2714" s="120" t="s">
        <v>5268</v>
      </c>
      <c r="C2714" s="113">
        <v>20192</v>
      </c>
      <c r="D2714" s="104">
        <v>2019</v>
      </c>
      <c r="E2714" s="66" t="s">
        <v>2453</v>
      </c>
      <c r="F2714" s="145"/>
      <c r="G2714" s="358"/>
      <c r="H2714" s="68" t="s">
        <v>5269</v>
      </c>
      <c r="I2714" s="68" t="s">
        <v>37</v>
      </c>
      <c r="J2714" s="92">
        <v>30</v>
      </c>
      <c r="K2714" s="200">
        <v>1998054</v>
      </c>
      <c r="L2714" s="68" t="s">
        <v>2817</v>
      </c>
      <c r="M2714" s="68" t="s">
        <v>385</v>
      </c>
      <c r="N2714" s="215">
        <v>10</v>
      </c>
      <c r="O2714" s="89">
        <v>1</v>
      </c>
      <c r="P2714" s="89">
        <v>2</v>
      </c>
      <c r="Q2714" s="68" t="s">
        <v>47</v>
      </c>
      <c r="R2714" s="68" t="s">
        <v>353</v>
      </c>
      <c r="S2714" s="6"/>
      <c r="T2714" s="6"/>
      <c r="U2714" s="6"/>
      <c r="V2714" s="6"/>
      <c r="W2714" s="6"/>
      <c r="X2714" s="6"/>
      <c r="Y2714" s="6"/>
      <c r="Z2714" s="6"/>
      <c r="AA2714" s="6"/>
      <c r="AB2714" s="6"/>
      <c r="AC2714" s="6"/>
      <c r="AD2714" s="6"/>
      <c r="AE2714" s="6"/>
      <c r="AF2714" s="6"/>
      <c r="AG2714" s="6"/>
      <c r="AH2714" s="6"/>
      <c r="AI2714" s="6"/>
      <c r="AJ2714" s="6"/>
      <c r="AK2714" s="6"/>
      <c r="AL2714" s="6"/>
      <c r="AM2714" s="6"/>
      <c r="AN2714" s="6"/>
      <c r="AO2714" s="6"/>
      <c r="AP2714" s="6"/>
      <c r="AQ2714" s="6"/>
      <c r="AR2714" s="6"/>
      <c r="AS2714" s="6"/>
      <c r="AT2714" s="6"/>
      <c r="AU2714" s="6"/>
      <c r="AV2714" s="6"/>
      <c r="AW2714" s="6"/>
      <c r="AX2714" s="6"/>
      <c r="AY2714" s="6"/>
      <c r="AZ2714" s="6"/>
      <c r="BA2714" s="6"/>
      <c r="BB2714" s="6"/>
      <c r="BC2714" s="6"/>
      <c r="BD2714" s="6"/>
      <c r="BE2714" s="6"/>
      <c r="BF2714" s="6"/>
      <c r="BG2714" s="6"/>
      <c r="BH2714" s="6"/>
      <c r="BI2714" s="6"/>
      <c r="BJ2714" s="6"/>
      <c r="BK2714" s="6"/>
      <c r="BL2714" s="6"/>
      <c r="BM2714" s="6"/>
      <c r="BN2714" s="6"/>
      <c r="BO2714" s="6"/>
      <c r="BP2714" s="6"/>
      <c r="BQ2714" s="6"/>
      <c r="BR2714" s="6"/>
      <c r="BS2714" s="6"/>
      <c r="BT2714" s="6"/>
      <c r="BU2714" s="6"/>
      <c r="BV2714" s="6"/>
      <c r="BW2714" s="6"/>
      <c r="BX2714" s="6"/>
      <c r="BY2714" s="6"/>
      <c r="BZ2714" s="6"/>
      <c r="CA2714" s="6"/>
      <c r="CB2714" s="6"/>
      <c r="CC2714" s="6"/>
      <c r="CD2714" s="6"/>
      <c r="CE2714" s="6"/>
      <c r="CF2714" s="6"/>
      <c r="CG2714" s="6"/>
      <c r="CH2714" s="6"/>
      <c r="CI2714" s="6"/>
      <c r="CJ2714" s="6"/>
      <c r="CK2714" s="6"/>
      <c r="CL2714" s="6"/>
      <c r="CM2714" s="6"/>
      <c r="CN2714" s="6"/>
      <c r="CO2714" s="6"/>
      <c r="CP2714" s="6"/>
      <c r="CQ2714" s="6"/>
      <c r="CR2714" s="6"/>
      <c r="CS2714" s="6"/>
      <c r="CT2714" s="6"/>
      <c r="CU2714" s="6"/>
      <c r="CV2714" s="6"/>
      <c r="CW2714" s="6"/>
      <c r="CX2714" s="6"/>
      <c r="CY2714" s="6"/>
      <c r="CZ2714" s="6"/>
      <c r="DA2714" s="6"/>
      <c r="DB2714" s="6"/>
      <c r="DC2714" s="6"/>
      <c r="DD2714" s="6"/>
      <c r="DE2714" s="6"/>
      <c r="DF2714" s="6"/>
      <c r="DG2714" s="6"/>
      <c r="DH2714" s="6"/>
      <c r="DI2714" s="6"/>
      <c r="DJ2714" s="6"/>
      <c r="DK2714" s="6"/>
      <c r="DL2714" s="6"/>
      <c r="DM2714" s="6"/>
      <c r="DN2714" s="6"/>
      <c r="DO2714" s="6"/>
      <c r="DP2714" s="6"/>
      <c r="DQ2714" s="6"/>
      <c r="DR2714" s="6"/>
      <c r="DS2714" s="6"/>
      <c r="DT2714" s="6"/>
      <c r="DU2714" s="6"/>
      <c r="DV2714" s="6"/>
      <c r="DW2714" s="6"/>
      <c r="DX2714" s="6"/>
      <c r="DY2714" s="6"/>
      <c r="DZ2714" s="6"/>
      <c r="EA2714" s="6"/>
      <c r="EB2714" s="6"/>
      <c r="EC2714" s="6"/>
      <c r="ED2714" s="6"/>
      <c r="EE2714" s="6"/>
      <c r="EF2714" s="6"/>
      <c r="EG2714" s="6"/>
      <c r="EH2714" s="6"/>
      <c r="EI2714" s="6"/>
      <c r="EJ2714" s="6"/>
      <c r="EK2714" s="6"/>
      <c r="EL2714" s="6"/>
      <c r="EM2714" s="6"/>
      <c r="EN2714" s="6"/>
      <c r="EO2714" s="6"/>
      <c r="EP2714" s="6"/>
      <c r="EQ2714" s="6"/>
      <c r="ER2714" s="6"/>
      <c r="ES2714" s="6"/>
      <c r="ET2714" s="6"/>
      <c r="EU2714" s="6"/>
      <c r="EV2714" s="6"/>
      <c r="EW2714" s="6"/>
      <c r="EX2714" s="6"/>
      <c r="EY2714" s="6"/>
      <c r="EZ2714" s="6"/>
      <c r="FA2714" s="6"/>
      <c r="FB2714" s="6"/>
      <c r="FC2714" s="6"/>
      <c r="FD2714" s="6"/>
      <c r="FE2714" s="6"/>
      <c r="FF2714" s="6"/>
      <c r="FG2714" s="6"/>
      <c r="FH2714" s="6"/>
      <c r="FI2714" s="6"/>
      <c r="FJ2714" s="6"/>
      <c r="FK2714" s="6"/>
      <c r="FL2714" s="6"/>
      <c r="FM2714" s="6"/>
      <c r="FN2714" s="6"/>
      <c r="FO2714" s="6"/>
      <c r="FP2714" s="6"/>
      <c r="FQ2714" s="6"/>
      <c r="FR2714" s="6"/>
      <c r="FS2714" s="6"/>
      <c r="FT2714" s="6"/>
      <c r="FU2714" s="6"/>
      <c r="FV2714" s="6"/>
      <c r="FW2714" s="6"/>
      <c r="FX2714" s="6"/>
      <c r="FY2714" s="6"/>
      <c r="FZ2714" s="6"/>
      <c r="GA2714" s="6"/>
      <c r="GB2714" s="6"/>
      <c r="GC2714" s="6"/>
      <c r="GD2714" s="6"/>
      <c r="GE2714" s="6"/>
      <c r="GF2714" s="6"/>
      <c r="GG2714" s="6"/>
      <c r="GH2714" s="6"/>
      <c r="GI2714" s="6"/>
      <c r="GJ2714" s="6"/>
      <c r="GK2714" s="6"/>
      <c r="GL2714" s="6"/>
      <c r="GM2714" s="6"/>
      <c r="GN2714" s="6"/>
      <c r="GO2714" s="6"/>
      <c r="GP2714" s="6"/>
      <c r="GQ2714" s="6"/>
      <c r="GR2714" s="6"/>
      <c r="GS2714" s="6"/>
      <c r="GT2714" s="6"/>
      <c r="GU2714" s="6"/>
      <c r="GV2714" s="6"/>
      <c r="GW2714" s="6"/>
      <c r="GX2714" s="6"/>
      <c r="GY2714" s="6"/>
      <c r="GZ2714" s="6"/>
      <c r="HA2714" s="6"/>
      <c r="HB2714" s="6"/>
      <c r="HC2714" s="6"/>
      <c r="HD2714" s="6"/>
      <c r="HE2714" s="6"/>
      <c r="HF2714" s="6"/>
      <c r="HG2714" s="6"/>
      <c r="HH2714" s="6"/>
      <c r="HI2714" s="6"/>
      <c r="HJ2714" s="6"/>
      <c r="HK2714" s="6"/>
      <c r="HL2714" s="6"/>
      <c r="HM2714" s="6"/>
      <c r="HN2714" s="6"/>
      <c r="HO2714" s="6"/>
      <c r="HP2714" s="6"/>
      <c r="HQ2714" s="6"/>
      <c r="HR2714" s="6"/>
      <c r="HS2714" s="6"/>
      <c r="HT2714" s="6"/>
      <c r="HU2714" s="6"/>
      <c r="HV2714" s="6"/>
      <c r="HW2714" s="6"/>
      <c r="HX2714" s="6"/>
      <c r="HY2714" s="6"/>
      <c r="HZ2714" s="6"/>
      <c r="IA2714" s="6"/>
      <c r="IB2714" s="6"/>
      <c r="IC2714" s="6"/>
      <c r="ID2714" s="6"/>
      <c r="IE2714" s="6"/>
      <c r="IF2714" s="6"/>
      <c r="IG2714" s="6"/>
      <c r="IH2714" s="6"/>
      <c r="II2714" s="6"/>
      <c r="IJ2714" s="6"/>
      <c r="IK2714" s="6"/>
      <c r="IL2714" s="6"/>
      <c r="IM2714" s="6"/>
      <c r="IN2714" s="6"/>
      <c r="IO2714" s="6"/>
      <c r="IP2714" s="6"/>
      <c r="IQ2714" s="6"/>
      <c r="IR2714" s="6"/>
      <c r="IS2714" s="6"/>
      <c r="IT2714" s="6"/>
      <c r="IU2714" s="6"/>
      <c r="IV2714" s="6"/>
      <c r="IW2714" s="6"/>
      <c r="IX2714" s="6"/>
      <c r="IY2714" s="6"/>
      <c r="IZ2714" s="6"/>
      <c r="JA2714" s="6"/>
      <c r="JB2714" s="6"/>
      <c r="JC2714" s="6"/>
      <c r="JD2714" s="6"/>
      <c r="JE2714" s="6"/>
      <c r="JF2714" s="6"/>
      <c r="JG2714" s="6"/>
      <c r="JH2714" s="6"/>
      <c r="JI2714" s="6"/>
      <c r="JJ2714" s="6"/>
      <c r="JK2714" s="6"/>
      <c r="JL2714" s="6"/>
      <c r="JM2714" s="6"/>
    </row>
    <row r="2715" spans="1:273" s="49" customFormat="1" ht="20" customHeight="1">
      <c r="B2715" s="102" t="s">
        <v>2501</v>
      </c>
      <c r="C2715" s="103">
        <v>20182</v>
      </c>
      <c r="D2715" s="104">
        <v>2018</v>
      </c>
      <c r="E2715" s="67" t="s">
        <v>2453</v>
      </c>
      <c r="F2715" s="144"/>
      <c r="G2715" s="358"/>
      <c r="H2715" s="69" t="s">
        <v>2502</v>
      </c>
      <c r="I2715" s="70" t="s">
        <v>37</v>
      </c>
      <c r="J2715" s="92">
        <v>12</v>
      </c>
      <c r="K2715" s="199">
        <v>2000000</v>
      </c>
      <c r="L2715" s="70" t="s">
        <v>2482</v>
      </c>
      <c r="M2715" s="70" t="s">
        <v>385</v>
      </c>
      <c r="N2715" s="215">
        <v>10</v>
      </c>
      <c r="O2715" s="91">
        <v>1</v>
      </c>
      <c r="P2715" s="91">
        <v>2</v>
      </c>
      <c r="Q2715" s="69" t="s">
        <v>55</v>
      </c>
      <c r="R2715" s="70" t="s">
        <v>145</v>
      </c>
      <c r="S2715" s="37"/>
      <c r="T2715" s="37"/>
      <c r="U2715" s="37"/>
      <c r="V2715" s="37"/>
      <c r="W2715" s="37"/>
      <c r="X2715" s="37"/>
      <c r="Y2715" s="37"/>
      <c r="Z2715" s="37"/>
      <c r="AA2715" s="37"/>
      <c r="AB2715" s="37"/>
      <c r="AC2715" s="37"/>
      <c r="AD2715" s="37"/>
      <c r="AE2715" s="37"/>
      <c r="AF2715" s="37"/>
      <c r="AG2715" s="37"/>
      <c r="AH2715" s="37"/>
      <c r="AI2715" s="37"/>
      <c r="AJ2715" s="37"/>
      <c r="AK2715" s="37"/>
      <c r="AL2715" s="37"/>
      <c r="AM2715" s="37"/>
      <c r="AN2715" s="37"/>
      <c r="AO2715" s="37"/>
      <c r="AP2715" s="37"/>
      <c r="AQ2715" s="37"/>
      <c r="AR2715" s="37"/>
      <c r="AS2715" s="37"/>
      <c r="AT2715" s="37"/>
      <c r="AU2715" s="37"/>
      <c r="AV2715" s="37"/>
      <c r="AW2715" s="37"/>
      <c r="AX2715" s="37"/>
      <c r="AY2715" s="37"/>
      <c r="AZ2715" s="37"/>
      <c r="BA2715" s="37"/>
      <c r="BB2715" s="37"/>
      <c r="BC2715" s="37"/>
      <c r="BD2715" s="37"/>
      <c r="BE2715" s="37"/>
      <c r="BF2715" s="37"/>
      <c r="BG2715" s="37"/>
      <c r="BH2715" s="37"/>
      <c r="BI2715" s="37"/>
      <c r="BJ2715" s="37"/>
      <c r="BK2715" s="37"/>
      <c r="BL2715" s="37"/>
      <c r="BM2715" s="37"/>
      <c r="BN2715" s="37"/>
      <c r="BO2715" s="37"/>
      <c r="BP2715" s="37"/>
      <c r="BQ2715" s="37"/>
      <c r="BR2715" s="37"/>
      <c r="BS2715" s="37"/>
      <c r="BT2715" s="37"/>
      <c r="BU2715" s="37"/>
      <c r="BV2715" s="37"/>
      <c r="BW2715" s="37"/>
      <c r="BX2715" s="37"/>
      <c r="BY2715" s="37"/>
      <c r="BZ2715" s="37"/>
      <c r="CA2715" s="37"/>
      <c r="CB2715" s="37"/>
      <c r="CC2715" s="37"/>
      <c r="CD2715" s="37"/>
      <c r="CE2715" s="37"/>
      <c r="CF2715" s="37"/>
      <c r="CG2715" s="37"/>
      <c r="CH2715" s="37"/>
      <c r="CI2715" s="37"/>
      <c r="CJ2715" s="37"/>
      <c r="CK2715" s="37"/>
      <c r="CL2715" s="37"/>
      <c r="CM2715" s="37"/>
      <c r="CN2715" s="37"/>
      <c r="CO2715" s="37"/>
      <c r="CP2715" s="37"/>
      <c r="CQ2715" s="37"/>
      <c r="CR2715" s="37"/>
      <c r="CS2715" s="37"/>
      <c r="CT2715" s="37"/>
      <c r="CU2715" s="37"/>
      <c r="CV2715" s="37"/>
      <c r="CW2715" s="37"/>
      <c r="CX2715" s="37"/>
      <c r="CY2715" s="37"/>
      <c r="CZ2715" s="37"/>
      <c r="DA2715" s="37"/>
      <c r="DB2715" s="37"/>
      <c r="DC2715" s="37"/>
      <c r="DD2715" s="37"/>
      <c r="DE2715" s="37"/>
      <c r="DF2715" s="37"/>
      <c r="DG2715" s="37"/>
      <c r="DH2715" s="37"/>
      <c r="DI2715" s="37"/>
      <c r="DJ2715" s="37"/>
      <c r="DK2715" s="37"/>
      <c r="DL2715" s="37"/>
      <c r="DM2715" s="37"/>
      <c r="DN2715" s="37"/>
      <c r="DO2715" s="37"/>
      <c r="DP2715" s="37"/>
      <c r="DQ2715" s="37"/>
      <c r="DR2715" s="37"/>
      <c r="DS2715" s="37"/>
      <c r="DT2715" s="37"/>
      <c r="DU2715" s="37"/>
      <c r="DV2715" s="37"/>
      <c r="DW2715" s="37"/>
      <c r="DX2715" s="37"/>
      <c r="DY2715" s="37"/>
      <c r="DZ2715" s="37"/>
      <c r="EA2715" s="37"/>
      <c r="EB2715" s="37"/>
      <c r="EC2715" s="37"/>
      <c r="ED2715" s="37"/>
      <c r="EE2715" s="37"/>
      <c r="EF2715" s="37"/>
      <c r="EG2715" s="37"/>
      <c r="EH2715" s="37"/>
      <c r="EI2715" s="37"/>
      <c r="EJ2715" s="37"/>
      <c r="EK2715" s="37"/>
      <c r="EL2715" s="37"/>
      <c r="EM2715" s="37"/>
      <c r="EN2715" s="37"/>
      <c r="EO2715" s="37"/>
      <c r="EP2715" s="37"/>
      <c r="EQ2715" s="37"/>
      <c r="ER2715" s="37"/>
      <c r="ES2715" s="37"/>
      <c r="ET2715" s="37"/>
      <c r="EU2715" s="37"/>
      <c r="EV2715" s="37"/>
      <c r="EW2715" s="37"/>
      <c r="EX2715" s="37"/>
      <c r="EY2715" s="37"/>
      <c r="EZ2715" s="37"/>
      <c r="FA2715" s="37"/>
      <c r="FB2715" s="37"/>
      <c r="FC2715" s="37"/>
      <c r="FD2715" s="37"/>
      <c r="FE2715" s="37"/>
      <c r="FF2715" s="37"/>
      <c r="FG2715" s="37"/>
      <c r="FH2715" s="37"/>
      <c r="FI2715" s="37"/>
      <c r="FJ2715" s="37"/>
      <c r="FK2715" s="37"/>
      <c r="FL2715" s="37"/>
      <c r="FM2715" s="37"/>
      <c r="FN2715" s="37"/>
      <c r="FO2715" s="37"/>
      <c r="FP2715" s="37"/>
      <c r="FQ2715" s="37"/>
      <c r="FR2715" s="37"/>
      <c r="FS2715" s="37"/>
      <c r="FT2715" s="37"/>
      <c r="FU2715" s="37"/>
      <c r="FV2715" s="37"/>
      <c r="FW2715" s="37"/>
      <c r="FX2715" s="37"/>
      <c r="FY2715" s="37"/>
      <c r="FZ2715" s="37"/>
      <c r="GA2715" s="37"/>
      <c r="GB2715" s="37"/>
      <c r="GC2715" s="37"/>
      <c r="GD2715" s="37"/>
      <c r="GE2715" s="37"/>
      <c r="GF2715" s="37"/>
      <c r="GG2715" s="37"/>
      <c r="GH2715" s="37"/>
      <c r="GI2715" s="37"/>
      <c r="GJ2715" s="37"/>
      <c r="GK2715" s="37"/>
      <c r="GL2715" s="37"/>
      <c r="GM2715" s="37"/>
      <c r="GN2715" s="37"/>
      <c r="GO2715" s="37"/>
      <c r="GP2715" s="37"/>
      <c r="GQ2715" s="37"/>
      <c r="GR2715" s="37"/>
      <c r="GS2715" s="37"/>
      <c r="GT2715" s="37"/>
      <c r="GU2715" s="37"/>
      <c r="GV2715" s="37"/>
      <c r="GW2715" s="37"/>
      <c r="GX2715" s="37"/>
      <c r="GY2715" s="37"/>
      <c r="GZ2715" s="37"/>
      <c r="HA2715" s="37"/>
      <c r="HB2715" s="37"/>
      <c r="HC2715" s="37"/>
      <c r="HD2715" s="37"/>
      <c r="HE2715" s="37"/>
      <c r="HF2715" s="37"/>
      <c r="HG2715" s="37"/>
      <c r="HH2715" s="37"/>
      <c r="HI2715" s="37"/>
      <c r="HJ2715" s="37"/>
      <c r="HK2715" s="37"/>
      <c r="HL2715" s="37"/>
      <c r="HM2715" s="37"/>
      <c r="HN2715" s="37"/>
      <c r="HO2715" s="37"/>
      <c r="HP2715" s="37"/>
      <c r="HQ2715" s="37"/>
      <c r="HR2715" s="37"/>
      <c r="HS2715" s="37"/>
      <c r="HT2715" s="37"/>
      <c r="HU2715" s="37"/>
      <c r="HV2715" s="37"/>
      <c r="HW2715" s="37"/>
      <c r="HX2715" s="37"/>
      <c r="HY2715" s="37"/>
      <c r="HZ2715" s="37"/>
      <c r="IA2715" s="37"/>
      <c r="IB2715" s="37"/>
      <c r="IC2715" s="37"/>
      <c r="ID2715" s="37"/>
      <c r="IE2715" s="37"/>
      <c r="IF2715" s="37"/>
      <c r="IG2715" s="37"/>
      <c r="IH2715" s="37"/>
      <c r="II2715" s="37"/>
      <c r="IJ2715" s="37"/>
      <c r="IK2715" s="37"/>
      <c r="IL2715" s="37"/>
      <c r="IM2715" s="37"/>
      <c r="IN2715" s="37"/>
      <c r="IO2715" s="37"/>
      <c r="IP2715" s="37"/>
      <c r="IQ2715" s="37"/>
      <c r="IR2715" s="37"/>
      <c r="IS2715" s="37"/>
      <c r="IT2715" s="37"/>
      <c r="IU2715" s="37"/>
      <c r="IV2715" s="37"/>
      <c r="IW2715" s="37"/>
      <c r="IX2715" s="37"/>
      <c r="IY2715" s="37"/>
      <c r="IZ2715" s="37"/>
      <c r="JA2715" s="37"/>
      <c r="JB2715" s="37"/>
      <c r="JC2715" s="37"/>
      <c r="JD2715" s="37"/>
      <c r="JE2715" s="37"/>
      <c r="JF2715" s="37"/>
      <c r="JG2715" s="37"/>
      <c r="JH2715" s="37"/>
      <c r="JI2715" s="37"/>
      <c r="JJ2715" s="37"/>
      <c r="JK2715" s="37"/>
      <c r="JL2715" s="37"/>
      <c r="JM2715" s="37"/>
    </row>
    <row r="2716" spans="1:273" s="49" customFormat="1" ht="20" customHeight="1">
      <c r="B2716" s="120" t="s">
        <v>2509</v>
      </c>
      <c r="C2716" s="113">
        <v>20184</v>
      </c>
      <c r="D2716" s="104">
        <v>2018</v>
      </c>
      <c r="E2716" s="66" t="s">
        <v>2453</v>
      </c>
      <c r="F2716" s="145"/>
      <c r="G2716" s="358"/>
      <c r="H2716" s="68" t="s">
        <v>2510</v>
      </c>
      <c r="I2716" s="68" t="s">
        <v>58</v>
      </c>
      <c r="J2716" s="92">
        <v>63</v>
      </c>
      <c r="K2716" s="200">
        <v>2065483</v>
      </c>
      <c r="L2716" s="68" t="s">
        <v>2817</v>
      </c>
      <c r="M2716" s="68" t="s">
        <v>385</v>
      </c>
      <c r="N2716" s="215">
        <v>10</v>
      </c>
      <c r="O2716" s="89">
        <v>1</v>
      </c>
      <c r="P2716" s="89">
        <v>2</v>
      </c>
      <c r="Q2716" s="68" t="s">
        <v>47</v>
      </c>
      <c r="R2716" s="68" t="s">
        <v>60</v>
      </c>
      <c r="S2716" s="6"/>
      <c r="T2716" s="6"/>
      <c r="U2716" s="6"/>
      <c r="V2716" s="6"/>
      <c r="W2716" s="6"/>
      <c r="X2716" s="6"/>
      <c r="Y2716" s="6"/>
      <c r="Z2716" s="6"/>
      <c r="AA2716" s="6"/>
      <c r="AB2716" s="6"/>
      <c r="AC2716" s="6"/>
      <c r="AD2716" s="6"/>
      <c r="AE2716" s="6"/>
      <c r="AF2716" s="6"/>
      <c r="AG2716" s="6"/>
      <c r="AH2716" s="6"/>
      <c r="AI2716" s="6"/>
      <c r="AJ2716" s="6"/>
      <c r="AK2716" s="6"/>
      <c r="AL2716" s="6"/>
      <c r="AM2716" s="6"/>
      <c r="AN2716" s="6"/>
      <c r="AO2716" s="6"/>
      <c r="AP2716" s="6"/>
      <c r="AQ2716" s="6"/>
      <c r="AR2716" s="6"/>
      <c r="AS2716" s="6"/>
      <c r="AT2716" s="6"/>
      <c r="AU2716" s="6"/>
      <c r="AV2716" s="6"/>
      <c r="AW2716" s="6"/>
      <c r="AX2716" s="6"/>
      <c r="AY2716" s="6"/>
      <c r="AZ2716" s="6"/>
      <c r="BA2716" s="6"/>
      <c r="BB2716" s="6"/>
      <c r="BC2716" s="6"/>
      <c r="BD2716" s="6"/>
      <c r="BE2716" s="6"/>
      <c r="BF2716" s="6"/>
      <c r="BG2716" s="6"/>
      <c r="BH2716" s="6"/>
      <c r="BI2716" s="6"/>
      <c r="BJ2716" s="6"/>
      <c r="BK2716" s="6"/>
      <c r="BL2716" s="6"/>
      <c r="BM2716" s="6"/>
      <c r="BN2716" s="6"/>
      <c r="BO2716" s="6"/>
      <c r="BP2716" s="6"/>
      <c r="BQ2716" s="6"/>
      <c r="BR2716" s="6"/>
      <c r="BS2716" s="6"/>
      <c r="BT2716" s="6"/>
      <c r="BU2716" s="6"/>
      <c r="BV2716" s="6"/>
      <c r="BW2716" s="6"/>
      <c r="BX2716" s="6"/>
      <c r="BY2716" s="6"/>
      <c r="BZ2716" s="6"/>
      <c r="CA2716" s="6"/>
      <c r="CB2716" s="6"/>
      <c r="CC2716" s="6"/>
      <c r="CD2716" s="6"/>
      <c r="CE2716" s="6"/>
      <c r="CF2716" s="6"/>
      <c r="CG2716" s="6"/>
      <c r="CH2716" s="6"/>
      <c r="CI2716" s="6"/>
      <c r="CJ2716" s="6"/>
      <c r="CK2716" s="6"/>
      <c r="CL2716" s="6"/>
      <c r="CM2716" s="6"/>
      <c r="CN2716" s="6"/>
      <c r="CO2716" s="6"/>
      <c r="CP2716" s="6"/>
      <c r="CQ2716" s="6"/>
      <c r="CR2716" s="6"/>
      <c r="CS2716" s="6"/>
      <c r="CT2716" s="6"/>
      <c r="CU2716" s="6"/>
      <c r="CV2716" s="6"/>
      <c r="CW2716" s="6"/>
      <c r="CX2716" s="6"/>
      <c r="CY2716" s="6"/>
      <c r="CZ2716" s="6"/>
      <c r="DA2716" s="6"/>
      <c r="DB2716" s="6"/>
      <c r="DC2716" s="6"/>
      <c r="DD2716" s="6"/>
      <c r="DE2716" s="6"/>
      <c r="DF2716" s="6"/>
      <c r="DG2716" s="6"/>
      <c r="DH2716" s="6"/>
      <c r="DI2716" s="6"/>
      <c r="DJ2716" s="6"/>
      <c r="DK2716" s="6"/>
      <c r="DL2716" s="6"/>
      <c r="DM2716" s="6"/>
      <c r="DN2716" s="6"/>
      <c r="DO2716" s="6"/>
      <c r="DP2716" s="6"/>
      <c r="DQ2716" s="6"/>
      <c r="DR2716" s="6"/>
      <c r="DS2716" s="6"/>
      <c r="DT2716" s="6"/>
      <c r="DU2716" s="6"/>
      <c r="DV2716" s="6"/>
      <c r="DW2716" s="6"/>
      <c r="DX2716" s="6"/>
      <c r="DY2716" s="6"/>
      <c r="DZ2716" s="6"/>
      <c r="EA2716" s="6"/>
      <c r="EB2716" s="6"/>
      <c r="EC2716" s="6"/>
      <c r="ED2716" s="6"/>
      <c r="EE2716" s="6"/>
      <c r="EF2716" s="6"/>
      <c r="EG2716" s="6"/>
      <c r="EH2716" s="6"/>
      <c r="EI2716" s="6"/>
      <c r="EJ2716" s="6"/>
      <c r="EK2716" s="6"/>
      <c r="EL2716" s="6"/>
      <c r="EM2716" s="6"/>
      <c r="EN2716" s="6"/>
      <c r="EO2716" s="6"/>
      <c r="EP2716" s="6"/>
      <c r="EQ2716" s="6"/>
      <c r="ER2716" s="6"/>
      <c r="ES2716" s="6"/>
      <c r="ET2716" s="6"/>
      <c r="EU2716" s="6"/>
      <c r="EV2716" s="6"/>
      <c r="EW2716" s="6"/>
      <c r="EX2716" s="6"/>
      <c r="EY2716" s="6"/>
      <c r="EZ2716" s="6"/>
      <c r="FA2716" s="6"/>
      <c r="FB2716" s="6"/>
      <c r="FC2716" s="6"/>
      <c r="FD2716" s="6"/>
      <c r="FE2716" s="6"/>
      <c r="FF2716" s="6"/>
      <c r="FG2716" s="6"/>
      <c r="FH2716" s="6"/>
      <c r="FI2716" s="6"/>
      <c r="FJ2716" s="6"/>
      <c r="FK2716" s="6"/>
      <c r="FL2716" s="6"/>
      <c r="FM2716" s="6"/>
      <c r="FN2716" s="6"/>
      <c r="FO2716" s="6"/>
      <c r="FP2716" s="6"/>
      <c r="FQ2716" s="6"/>
      <c r="FR2716" s="6"/>
      <c r="FS2716" s="6"/>
      <c r="FT2716" s="6"/>
      <c r="FU2716" s="6"/>
      <c r="FV2716" s="6"/>
      <c r="FW2716" s="6"/>
      <c r="FX2716" s="6"/>
      <c r="FY2716" s="6"/>
      <c r="FZ2716" s="6"/>
      <c r="GA2716" s="6"/>
      <c r="GB2716" s="6"/>
      <c r="GC2716" s="6"/>
      <c r="GD2716" s="6"/>
      <c r="GE2716" s="6"/>
      <c r="GF2716" s="6"/>
      <c r="GG2716" s="6"/>
      <c r="GH2716" s="6"/>
      <c r="GI2716" s="6"/>
      <c r="GJ2716" s="6"/>
      <c r="GK2716" s="6"/>
      <c r="GL2716" s="6"/>
      <c r="GM2716" s="6"/>
      <c r="GN2716" s="6"/>
      <c r="GO2716" s="6"/>
      <c r="GP2716" s="6"/>
      <c r="GQ2716" s="6"/>
      <c r="GR2716" s="6"/>
      <c r="GS2716" s="6"/>
      <c r="GT2716" s="6"/>
      <c r="GU2716" s="6"/>
      <c r="GV2716" s="6"/>
      <c r="GW2716" s="6"/>
      <c r="GX2716" s="6"/>
      <c r="GY2716" s="6"/>
      <c r="GZ2716" s="6"/>
      <c r="HA2716" s="6"/>
      <c r="HB2716" s="6"/>
      <c r="HC2716" s="6"/>
      <c r="HD2716" s="6"/>
      <c r="HE2716" s="6"/>
      <c r="HF2716" s="6"/>
      <c r="HG2716" s="6"/>
      <c r="HH2716" s="6"/>
      <c r="HI2716" s="6"/>
      <c r="HJ2716" s="6"/>
      <c r="HK2716" s="6"/>
      <c r="HL2716" s="6"/>
      <c r="HM2716" s="6"/>
      <c r="HN2716" s="6"/>
      <c r="HO2716" s="6"/>
      <c r="HP2716" s="6"/>
      <c r="HQ2716" s="6"/>
      <c r="HR2716" s="6"/>
      <c r="HS2716" s="6"/>
      <c r="HT2716" s="6"/>
      <c r="HU2716" s="6"/>
      <c r="HV2716" s="6"/>
      <c r="HW2716" s="6"/>
      <c r="HX2716" s="6"/>
      <c r="HY2716" s="6"/>
      <c r="HZ2716" s="6"/>
      <c r="IA2716" s="6"/>
      <c r="IB2716" s="6"/>
      <c r="IC2716" s="6"/>
      <c r="ID2716" s="6"/>
      <c r="IE2716" s="6"/>
      <c r="IF2716" s="6"/>
      <c r="IG2716" s="6"/>
      <c r="IH2716" s="6"/>
      <c r="II2716" s="6"/>
      <c r="IJ2716" s="6"/>
      <c r="IK2716" s="6"/>
      <c r="IL2716" s="6"/>
      <c r="IM2716" s="6"/>
      <c r="IN2716" s="6"/>
      <c r="IO2716" s="6"/>
      <c r="IP2716" s="6"/>
      <c r="IQ2716" s="6"/>
      <c r="IR2716" s="6"/>
      <c r="IS2716" s="6"/>
      <c r="IT2716" s="6"/>
      <c r="IU2716" s="6"/>
      <c r="IV2716" s="6"/>
      <c r="IW2716" s="6"/>
      <c r="IX2716" s="6"/>
      <c r="IY2716" s="6"/>
      <c r="IZ2716" s="6"/>
      <c r="JA2716" s="6"/>
      <c r="JB2716" s="6"/>
      <c r="JC2716" s="6"/>
      <c r="JD2716" s="6"/>
      <c r="JE2716" s="6"/>
      <c r="JF2716" s="6"/>
      <c r="JG2716" s="6"/>
      <c r="JH2716" s="6"/>
      <c r="JI2716" s="6"/>
      <c r="JJ2716" s="6"/>
      <c r="JK2716" s="6"/>
      <c r="JL2716" s="6"/>
      <c r="JM2716" s="6"/>
    </row>
    <row r="2717" spans="1:273" s="49" customFormat="1" ht="20" customHeight="1">
      <c r="B2717" s="121" t="s">
        <v>2467</v>
      </c>
      <c r="C2717" s="122">
        <v>20181</v>
      </c>
      <c r="D2717" s="104">
        <v>2018</v>
      </c>
      <c r="E2717" s="66" t="s">
        <v>2453</v>
      </c>
      <c r="F2717" s="145"/>
      <c r="G2717" s="358"/>
      <c r="H2717" s="68" t="s">
        <v>2468</v>
      </c>
      <c r="I2717" s="68"/>
      <c r="J2717" s="92">
        <v>43</v>
      </c>
      <c r="K2717" s="200">
        <v>2121801</v>
      </c>
      <c r="L2717" s="68" t="s">
        <v>2817</v>
      </c>
      <c r="M2717" s="68" t="s">
        <v>385</v>
      </c>
      <c r="N2717" s="215">
        <v>10</v>
      </c>
      <c r="O2717" s="92">
        <v>1</v>
      </c>
      <c r="P2717" s="89">
        <v>2</v>
      </c>
      <c r="Q2717" s="70"/>
      <c r="R2717" s="68" t="s">
        <v>2469</v>
      </c>
      <c r="S2717" s="13">
        <v>5</v>
      </c>
      <c r="T2717" s="13">
        <v>10</v>
      </c>
      <c r="U2717" s="6">
        <v>12</v>
      </c>
      <c r="V2717" s="6">
        <v>11</v>
      </c>
      <c r="W2717" s="7"/>
      <c r="X2717" s="7"/>
      <c r="Y2717" s="13">
        <v>4</v>
      </c>
      <c r="Z2717" s="13"/>
      <c r="AA2717" s="7"/>
      <c r="AB2717" s="7"/>
      <c r="AC2717" s="7"/>
      <c r="AD2717" s="7"/>
      <c r="AE2717" s="6"/>
      <c r="AF2717" s="6"/>
      <c r="AG2717" s="6"/>
      <c r="AH2717" s="6"/>
      <c r="AI2717" s="6"/>
      <c r="AJ2717" s="6"/>
      <c r="AK2717" s="6"/>
      <c r="AL2717" s="6"/>
      <c r="AM2717" s="6"/>
      <c r="AN2717" s="6"/>
      <c r="AO2717" s="6"/>
      <c r="AP2717" s="6"/>
      <c r="AQ2717" s="6"/>
      <c r="AR2717" s="6"/>
      <c r="AS2717" s="6"/>
      <c r="AT2717" s="6"/>
      <c r="AU2717" s="6"/>
      <c r="AV2717" s="6"/>
      <c r="AW2717" s="6"/>
      <c r="AX2717" s="6"/>
      <c r="AY2717" s="6"/>
      <c r="AZ2717" s="6"/>
      <c r="BA2717" s="6"/>
      <c r="BB2717" s="6"/>
      <c r="BC2717" s="6"/>
      <c r="BD2717" s="6"/>
      <c r="BE2717" s="6"/>
      <c r="BF2717" s="6"/>
      <c r="BG2717" s="6"/>
      <c r="BH2717" s="6"/>
      <c r="BI2717" s="6"/>
      <c r="BJ2717" s="6"/>
      <c r="BK2717" s="6"/>
      <c r="BL2717" s="6"/>
      <c r="BM2717" s="6"/>
      <c r="BN2717" s="6"/>
      <c r="BO2717" s="6"/>
      <c r="BP2717" s="6"/>
      <c r="BQ2717" s="6"/>
      <c r="BR2717" s="6"/>
      <c r="BS2717" s="6"/>
      <c r="BT2717" s="6"/>
      <c r="BU2717" s="6"/>
      <c r="BV2717" s="6"/>
      <c r="BW2717" s="6"/>
      <c r="BX2717" s="6"/>
      <c r="BY2717" s="6"/>
      <c r="BZ2717" s="6"/>
      <c r="CA2717" s="6"/>
      <c r="CB2717" s="6"/>
      <c r="CC2717" s="6"/>
      <c r="CD2717" s="6"/>
      <c r="CE2717" s="6"/>
      <c r="CF2717" s="6"/>
      <c r="CG2717" s="6"/>
      <c r="CH2717" s="6"/>
      <c r="CI2717" s="6"/>
      <c r="CJ2717" s="6"/>
      <c r="CK2717" s="6"/>
      <c r="CL2717" s="6"/>
      <c r="CM2717" s="6"/>
      <c r="CN2717" s="6"/>
      <c r="CO2717" s="6"/>
      <c r="CP2717" s="6"/>
      <c r="CQ2717" s="6"/>
      <c r="CR2717" s="6"/>
      <c r="CS2717" s="6"/>
      <c r="CT2717" s="6"/>
      <c r="CU2717" s="6"/>
      <c r="CV2717" s="6"/>
      <c r="CW2717" s="6"/>
      <c r="CX2717" s="6"/>
      <c r="CY2717" s="6"/>
      <c r="CZ2717" s="6"/>
      <c r="DA2717" s="6"/>
      <c r="DB2717" s="6"/>
      <c r="DC2717" s="6"/>
      <c r="DD2717" s="6"/>
      <c r="DE2717" s="6"/>
      <c r="DF2717" s="6"/>
      <c r="DG2717" s="6"/>
      <c r="DH2717" s="6"/>
      <c r="DI2717" s="6"/>
      <c r="DJ2717" s="6"/>
      <c r="DK2717" s="6"/>
      <c r="DL2717" s="6"/>
      <c r="DM2717" s="6"/>
      <c r="DN2717" s="6"/>
      <c r="DO2717" s="6"/>
      <c r="DP2717" s="6"/>
      <c r="DQ2717" s="6"/>
      <c r="DR2717" s="6"/>
      <c r="DS2717" s="6"/>
      <c r="DT2717" s="6"/>
      <c r="DU2717" s="6"/>
      <c r="DV2717" s="6"/>
      <c r="DW2717" s="6"/>
      <c r="DX2717" s="6"/>
      <c r="DY2717" s="6"/>
      <c r="DZ2717" s="6"/>
      <c r="EA2717" s="6"/>
      <c r="EB2717" s="6"/>
      <c r="EC2717" s="6"/>
      <c r="ED2717" s="6"/>
      <c r="EE2717" s="6"/>
      <c r="EF2717" s="6"/>
      <c r="EG2717" s="6"/>
      <c r="EH2717" s="6"/>
      <c r="EI2717" s="6"/>
      <c r="EJ2717" s="6"/>
      <c r="EK2717" s="6"/>
      <c r="EL2717" s="6"/>
      <c r="EM2717" s="6"/>
      <c r="EN2717" s="6"/>
      <c r="EO2717" s="6"/>
      <c r="EP2717" s="6"/>
      <c r="EQ2717" s="6"/>
      <c r="ER2717" s="6"/>
      <c r="ES2717" s="6"/>
      <c r="ET2717" s="6"/>
      <c r="EU2717" s="6"/>
      <c r="EV2717" s="6"/>
      <c r="EW2717" s="6"/>
      <c r="EX2717" s="6"/>
      <c r="EY2717" s="6"/>
      <c r="EZ2717" s="6"/>
      <c r="FA2717" s="6"/>
      <c r="FB2717" s="6"/>
      <c r="FC2717" s="6"/>
      <c r="FD2717" s="6"/>
      <c r="FE2717" s="6"/>
      <c r="FF2717" s="6"/>
      <c r="FG2717" s="6"/>
      <c r="FH2717" s="6"/>
      <c r="FI2717" s="6"/>
      <c r="FJ2717" s="6"/>
      <c r="FK2717" s="6"/>
      <c r="FL2717" s="6"/>
      <c r="FM2717" s="6"/>
      <c r="FN2717" s="6"/>
      <c r="FO2717" s="6"/>
      <c r="FP2717" s="6"/>
      <c r="FQ2717" s="6"/>
      <c r="FR2717" s="6"/>
      <c r="FS2717" s="6"/>
      <c r="FT2717" s="6"/>
      <c r="FU2717" s="6"/>
      <c r="FV2717" s="6"/>
      <c r="FW2717" s="6"/>
      <c r="FX2717" s="6"/>
      <c r="FY2717" s="6"/>
      <c r="FZ2717" s="6"/>
      <c r="GA2717" s="6"/>
      <c r="GB2717" s="6"/>
      <c r="GC2717" s="6"/>
      <c r="GD2717" s="6"/>
      <c r="GE2717" s="6"/>
      <c r="GF2717" s="6"/>
      <c r="GG2717" s="6"/>
      <c r="GH2717" s="6"/>
      <c r="GI2717" s="6"/>
      <c r="GJ2717" s="6"/>
      <c r="GK2717" s="6"/>
      <c r="GL2717" s="6"/>
      <c r="GM2717" s="6"/>
      <c r="GN2717" s="6"/>
      <c r="GO2717" s="6"/>
      <c r="GP2717" s="6"/>
      <c r="GQ2717" s="6"/>
      <c r="GR2717" s="6"/>
      <c r="GS2717" s="6"/>
      <c r="GT2717" s="6"/>
      <c r="GU2717" s="6"/>
      <c r="GV2717" s="6"/>
      <c r="GW2717" s="6"/>
      <c r="GX2717" s="6"/>
      <c r="GY2717" s="6"/>
      <c r="GZ2717" s="6"/>
      <c r="HA2717" s="6"/>
      <c r="HB2717" s="6"/>
      <c r="HC2717" s="6"/>
      <c r="HD2717" s="6"/>
      <c r="HE2717" s="6"/>
      <c r="HF2717" s="6"/>
      <c r="HG2717" s="6"/>
      <c r="HH2717" s="6"/>
      <c r="HI2717" s="6"/>
      <c r="HJ2717" s="6"/>
      <c r="HK2717" s="6"/>
      <c r="HL2717" s="6"/>
      <c r="HM2717" s="6"/>
      <c r="HN2717" s="6"/>
      <c r="HO2717" s="6"/>
      <c r="HP2717" s="6"/>
      <c r="HQ2717" s="6"/>
      <c r="HR2717" s="6"/>
      <c r="HS2717" s="6"/>
      <c r="HT2717" s="6"/>
      <c r="HU2717" s="6"/>
      <c r="HV2717" s="6"/>
      <c r="HW2717" s="6"/>
      <c r="HX2717" s="6"/>
      <c r="HY2717" s="6"/>
      <c r="HZ2717" s="6"/>
      <c r="IA2717" s="6"/>
      <c r="IB2717" s="6"/>
      <c r="IC2717" s="6"/>
      <c r="ID2717" s="6"/>
      <c r="IE2717" s="6"/>
      <c r="IF2717" s="6"/>
      <c r="IG2717" s="6"/>
      <c r="IH2717" s="6"/>
      <c r="II2717" s="6"/>
      <c r="IJ2717" s="6"/>
      <c r="IK2717" s="6"/>
      <c r="IL2717" s="6"/>
      <c r="IM2717" s="6"/>
      <c r="IN2717" s="6"/>
      <c r="IO2717" s="6"/>
      <c r="IP2717" s="6"/>
      <c r="IQ2717" s="6"/>
      <c r="IR2717" s="6"/>
      <c r="IS2717" s="6"/>
      <c r="IT2717" s="6"/>
      <c r="IU2717" s="6"/>
      <c r="IV2717" s="6"/>
      <c r="IW2717" s="6"/>
      <c r="IX2717" s="6"/>
      <c r="IY2717" s="6"/>
      <c r="IZ2717" s="6"/>
      <c r="JA2717" s="6"/>
      <c r="JB2717" s="6"/>
      <c r="JC2717" s="6"/>
      <c r="JD2717" s="6"/>
      <c r="JE2717" s="6"/>
      <c r="JF2717" s="6"/>
      <c r="JG2717" s="6"/>
      <c r="JH2717" s="6"/>
      <c r="JI2717" s="6"/>
      <c r="JJ2717" s="6"/>
      <c r="JK2717" s="6"/>
      <c r="JL2717" s="6"/>
      <c r="JM2717" s="6"/>
    </row>
    <row r="2718" spans="1:273" s="49" customFormat="1" ht="20" customHeight="1">
      <c r="B2718" s="120" t="s">
        <v>8268</v>
      </c>
      <c r="C2718" s="113">
        <v>20202</v>
      </c>
      <c r="D2718" s="104">
        <v>2020</v>
      </c>
      <c r="E2718" s="45" t="s">
        <v>2453</v>
      </c>
      <c r="F2718" s="146"/>
      <c r="G2718" s="359"/>
      <c r="H2718" s="46" t="s">
        <v>8269</v>
      </c>
      <c r="I2718" s="46" t="s">
        <v>37</v>
      </c>
      <c r="J2718" s="90">
        <v>29</v>
      </c>
      <c r="K2718" s="198">
        <v>2160852</v>
      </c>
      <c r="L2718" s="46" t="s">
        <v>8234</v>
      </c>
      <c r="M2718" s="46" t="s">
        <v>385</v>
      </c>
      <c r="N2718" s="215">
        <v>10</v>
      </c>
      <c r="O2718" s="90">
        <v>1</v>
      </c>
      <c r="P2718" s="90">
        <v>2</v>
      </c>
      <c r="Q2718" s="46" t="s">
        <v>47</v>
      </c>
      <c r="R2718" s="46" t="s">
        <v>33</v>
      </c>
      <c r="S2718" s="48"/>
      <c r="T2718" s="48"/>
      <c r="U2718" s="48"/>
      <c r="V2718" s="48"/>
      <c r="W2718" s="48"/>
      <c r="X2718" s="48"/>
      <c r="Y2718" s="48"/>
      <c r="Z2718" s="48"/>
      <c r="AA2718" s="48"/>
      <c r="AB2718" s="48"/>
      <c r="AC2718" s="48"/>
      <c r="AD2718" s="48"/>
      <c r="AE2718" s="48"/>
      <c r="AF2718" s="6"/>
      <c r="AG2718" s="6"/>
      <c r="AH2718" s="6"/>
      <c r="AI2718" s="6"/>
      <c r="AJ2718" s="6"/>
      <c r="AK2718" s="6"/>
      <c r="AL2718" s="6"/>
      <c r="AM2718" s="6"/>
      <c r="AN2718" s="6"/>
      <c r="AO2718" s="6"/>
      <c r="AP2718" s="6"/>
      <c r="AQ2718" s="6"/>
      <c r="AR2718" s="7" t="s">
        <v>47</v>
      </c>
      <c r="AS2718" s="7" t="s">
        <v>53</v>
      </c>
      <c r="AT2718" s="6"/>
      <c r="AU2718" s="6"/>
      <c r="AV2718" s="6"/>
      <c r="AW2718" s="6"/>
      <c r="AX2718" s="6"/>
      <c r="AY2718" s="6"/>
      <c r="AZ2718" s="6"/>
      <c r="BA2718" s="6"/>
      <c r="BB2718" s="6"/>
      <c r="BC2718" s="6"/>
      <c r="BD2718" s="6"/>
      <c r="BE2718" s="6"/>
      <c r="BF2718" s="6"/>
      <c r="BG2718" s="6"/>
      <c r="BH2718" s="6"/>
      <c r="BI2718" s="6"/>
      <c r="BJ2718" s="6"/>
      <c r="BK2718" s="6"/>
      <c r="BL2718" s="6"/>
      <c r="BM2718" s="6"/>
      <c r="BN2718" s="6"/>
      <c r="BO2718" s="6"/>
      <c r="BP2718" s="6"/>
      <c r="BQ2718" s="6"/>
      <c r="BR2718" s="6"/>
      <c r="BS2718" s="6"/>
      <c r="BT2718" s="6"/>
      <c r="BU2718" s="6"/>
      <c r="BV2718" s="6"/>
      <c r="BW2718" s="6"/>
      <c r="BX2718" s="6"/>
      <c r="BY2718" s="6"/>
      <c r="BZ2718" s="6"/>
      <c r="CA2718" s="6"/>
      <c r="CB2718" s="6"/>
      <c r="CC2718" s="6"/>
      <c r="CD2718" s="6"/>
      <c r="CE2718" s="6"/>
      <c r="CF2718" s="6"/>
      <c r="CG2718" s="6"/>
      <c r="CH2718" s="6"/>
      <c r="CI2718" s="6"/>
      <c r="CJ2718" s="6"/>
      <c r="CK2718" s="6"/>
      <c r="CL2718" s="6"/>
      <c r="CM2718" s="6"/>
      <c r="CN2718" s="6"/>
      <c r="CO2718" s="6"/>
      <c r="CP2718" s="6"/>
      <c r="CQ2718" s="6"/>
      <c r="CR2718" s="6"/>
      <c r="CS2718" s="6"/>
      <c r="CT2718" s="6"/>
      <c r="CU2718" s="6"/>
      <c r="CV2718" s="6"/>
      <c r="CW2718" s="6"/>
      <c r="CX2718" s="6"/>
      <c r="CY2718" s="6"/>
      <c r="CZ2718" s="6"/>
      <c r="DA2718" s="6"/>
      <c r="DB2718" s="6"/>
      <c r="DC2718" s="6"/>
      <c r="DD2718" s="6"/>
      <c r="DE2718" s="6"/>
      <c r="DF2718" s="6"/>
      <c r="DG2718" s="6"/>
      <c r="DH2718" s="6"/>
      <c r="DI2718" s="6"/>
      <c r="DJ2718" s="6"/>
      <c r="DK2718" s="6"/>
      <c r="DL2718" s="6"/>
      <c r="DM2718" s="6"/>
      <c r="DN2718" s="6"/>
      <c r="DO2718" s="6"/>
      <c r="DP2718" s="6"/>
      <c r="DQ2718" s="6"/>
      <c r="DR2718" s="6"/>
      <c r="DS2718" s="6"/>
      <c r="DT2718" s="6"/>
      <c r="DU2718" s="6"/>
      <c r="DV2718" s="6"/>
      <c r="DW2718" s="6"/>
      <c r="DX2718" s="6"/>
      <c r="DY2718" s="6"/>
      <c r="DZ2718" s="6"/>
      <c r="EA2718" s="6"/>
      <c r="EB2718" s="6"/>
      <c r="EC2718" s="6"/>
      <c r="ED2718" s="6"/>
      <c r="EE2718" s="6"/>
      <c r="EF2718" s="6"/>
      <c r="EG2718" s="6"/>
      <c r="EH2718" s="6"/>
      <c r="EI2718" s="6"/>
      <c r="EJ2718" s="6"/>
      <c r="EK2718" s="6"/>
      <c r="EL2718" s="6"/>
      <c r="EM2718" s="6"/>
      <c r="EN2718" s="6"/>
      <c r="EO2718" s="6"/>
      <c r="EP2718" s="6"/>
      <c r="EQ2718" s="6"/>
      <c r="ER2718" s="6"/>
      <c r="ES2718" s="6"/>
      <c r="ET2718" s="6"/>
      <c r="EU2718" s="6"/>
      <c r="EV2718" s="6"/>
      <c r="EW2718" s="6"/>
      <c r="EX2718" s="6"/>
      <c r="EY2718" s="6"/>
      <c r="EZ2718" s="6"/>
      <c r="FA2718" s="6"/>
      <c r="FB2718" s="6"/>
      <c r="FC2718" s="6"/>
      <c r="FD2718" s="6"/>
      <c r="FE2718" s="6"/>
      <c r="FF2718" s="6"/>
      <c r="FG2718" s="6"/>
      <c r="FH2718" s="6"/>
      <c r="FI2718" s="6"/>
      <c r="FJ2718" s="6"/>
      <c r="FK2718" s="6"/>
      <c r="FL2718" s="6"/>
      <c r="FM2718" s="6"/>
      <c r="FN2718" s="6"/>
      <c r="FO2718" s="6"/>
      <c r="FP2718" s="6"/>
      <c r="FQ2718" s="6"/>
      <c r="FR2718" s="6"/>
      <c r="FS2718" s="6"/>
      <c r="FT2718" s="6"/>
      <c r="FU2718" s="6"/>
      <c r="FV2718" s="6"/>
      <c r="FW2718" s="6"/>
      <c r="FX2718" s="6"/>
      <c r="FY2718" s="6"/>
      <c r="FZ2718" s="6"/>
      <c r="GA2718" s="6"/>
      <c r="GB2718" s="6"/>
      <c r="GC2718" s="6"/>
      <c r="GD2718" s="6"/>
      <c r="GE2718" s="6"/>
      <c r="GF2718" s="6"/>
      <c r="GG2718" s="6"/>
      <c r="GH2718" s="6"/>
      <c r="GI2718" s="6"/>
      <c r="GJ2718" s="6"/>
      <c r="GK2718" s="6"/>
      <c r="GL2718" s="6"/>
      <c r="GM2718" s="6"/>
      <c r="GN2718" s="6"/>
      <c r="GO2718" s="6"/>
      <c r="GP2718" s="6"/>
      <c r="GQ2718" s="6"/>
      <c r="GR2718" s="6"/>
      <c r="GS2718" s="6"/>
      <c r="GT2718" s="6"/>
      <c r="GU2718" s="6"/>
      <c r="GV2718" s="6"/>
      <c r="GW2718" s="6"/>
      <c r="GX2718" s="6"/>
      <c r="GY2718" s="6"/>
      <c r="GZ2718" s="6"/>
      <c r="HA2718" s="6"/>
      <c r="HB2718" s="6"/>
      <c r="HC2718" s="6"/>
      <c r="HD2718" s="6"/>
      <c r="HE2718" s="6"/>
      <c r="HF2718" s="6"/>
      <c r="HG2718" s="6"/>
      <c r="HH2718" s="6"/>
      <c r="HI2718" s="6"/>
      <c r="HJ2718" s="6"/>
      <c r="HK2718" s="6"/>
      <c r="HL2718" s="6"/>
      <c r="HM2718" s="6"/>
      <c r="HN2718" s="6"/>
      <c r="HO2718" s="6"/>
      <c r="HP2718" s="6"/>
      <c r="HQ2718" s="6"/>
      <c r="HR2718" s="6"/>
      <c r="HS2718" s="6"/>
      <c r="HT2718" s="6"/>
      <c r="HU2718" s="6"/>
      <c r="HV2718" s="6"/>
      <c r="HW2718" s="6"/>
      <c r="HX2718" s="6"/>
      <c r="HY2718" s="6"/>
      <c r="HZ2718" s="6"/>
      <c r="IA2718" s="6"/>
      <c r="IB2718" s="6"/>
      <c r="IC2718" s="6"/>
      <c r="ID2718" s="6"/>
      <c r="IE2718" s="6"/>
      <c r="IF2718" s="6"/>
      <c r="IG2718" s="6"/>
      <c r="IH2718" s="6"/>
      <c r="II2718" s="6"/>
      <c r="IJ2718" s="6"/>
      <c r="IK2718" s="6"/>
      <c r="IL2718" s="6"/>
      <c r="IM2718" s="6"/>
      <c r="IN2718" s="6"/>
      <c r="IO2718" s="6"/>
      <c r="IP2718" s="6"/>
      <c r="IQ2718" s="6"/>
      <c r="IR2718" s="6"/>
      <c r="IS2718" s="6"/>
      <c r="IT2718" s="6"/>
      <c r="IU2718" s="6"/>
      <c r="IV2718" s="6"/>
      <c r="IW2718" s="6"/>
      <c r="IX2718" s="6"/>
      <c r="IY2718" s="6"/>
      <c r="IZ2718" s="6"/>
      <c r="JA2718" s="6"/>
      <c r="JB2718" s="6"/>
      <c r="JC2718" s="6"/>
      <c r="JD2718" s="6"/>
      <c r="JE2718" s="6"/>
      <c r="JF2718" s="6"/>
      <c r="JG2718" s="6"/>
      <c r="JH2718" s="6"/>
      <c r="JI2718" s="6"/>
      <c r="JJ2718" s="6"/>
      <c r="JK2718" s="6"/>
      <c r="JL2718" s="6"/>
      <c r="JM2718" s="6"/>
    </row>
    <row r="2719" spans="1:273" s="49" customFormat="1" ht="20" customHeight="1">
      <c r="B2719" s="120" t="s">
        <v>8239</v>
      </c>
      <c r="C2719" s="97">
        <v>20204</v>
      </c>
      <c r="D2719" s="98">
        <v>2020</v>
      </c>
      <c r="E2719" s="45" t="s">
        <v>2453</v>
      </c>
      <c r="F2719" s="146"/>
      <c r="G2719" s="359"/>
      <c r="H2719" s="46" t="s">
        <v>8240</v>
      </c>
      <c r="I2719" s="46" t="s">
        <v>58</v>
      </c>
      <c r="J2719" s="90">
        <v>38</v>
      </c>
      <c r="K2719" s="198">
        <v>2199340</v>
      </c>
      <c r="L2719" s="46" t="s">
        <v>8234</v>
      </c>
      <c r="M2719" s="46" t="s">
        <v>385</v>
      </c>
      <c r="N2719" s="215">
        <v>10</v>
      </c>
      <c r="O2719" s="90">
        <v>1</v>
      </c>
      <c r="P2719" s="90">
        <v>2</v>
      </c>
      <c r="Q2719" s="46" t="s">
        <v>55</v>
      </c>
      <c r="R2719" s="46" t="s">
        <v>5544</v>
      </c>
      <c r="S2719" s="48"/>
      <c r="T2719" s="48"/>
      <c r="U2719" s="48"/>
      <c r="V2719" s="48"/>
      <c r="W2719" s="48"/>
      <c r="X2719" s="48"/>
      <c r="Y2719" s="48"/>
      <c r="Z2719" s="48"/>
      <c r="AA2719" s="48"/>
      <c r="AB2719" s="48"/>
      <c r="AC2719" s="48"/>
      <c r="AD2719" s="48"/>
      <c r="AE2719" s="48"/>
      <c r="AF2719" s="6"/>
      <c r="AG2719" s="6"/>
      <c r="AH2719" s="6"/>
      <c r="AI2719" s="6"/>
      <c r="AJ2719" s="6"/>
      <c r="AK2719" s="6"/>
      <c r="AL2719" s="6"/>
      <c r="AM2719" s="6"/>
      <c r="AN2719" s="6"/>
      <c r="AO2719" s="6"/>
      <c r="AP2719" s="6"/>
      <c r="AQ2719" s="6"/>
      <c r="AR2719" s="6"/>
      <c r="AS2719" s="6"/>
      <c r="AT2719" s="6"/>
      <c r="AU2719" s="6"/>
      <c r="AV2719" s="6"/>
      <c r="AW2719" s="6"/>
      <c r="AX2719" s="6"/>
      <c r="AY2719" s="6"/>
      <c r="AZ2719" s="6"/>
      <c r="BA2719" s="6"/>
      <c r="BB2719" s="6"/>
      <c r="BC2719" s="6"/>
      <c r="BD2719" s="6"/>
      <c r="BE2719" s="6"/>
      <c r="BF2719" s="6"/>
      <c r="BG2719" s="6"/>
      <c r="BH2719" s="6"/>
      <c r="BI2719" s="6"/>
      <c r="BJ2719" s="6"/>
      <c r="BK2719" s="6"/>
      <c r="BL2719" s="6"/>
      <c r="BM2719" s="6"/>
      <c r="BN2719" s="6"/>
      <c r="BO2719" s="6"/>
      <c r="BP2719" s="6"/>
      <c r="BQ2719" s="6"/>
      <c r="BR2719" s="6"/>
      <c r="BS2719" s="6"/>
      <c r="BT2719" s="6"/>
      <c r="BU2719" s="6"/>
      <c r="BV2719" s="6"/>
      <c r="BW2719" s="6"/>
      <c r="BX2719" s="6"/>
      <c r="BY2719" s="6"/>
      <c r="BZ2719" s="6"/>
      <c r="CA2719" s="6"/>
      <c r="CB2719" s="6"/>
      <c r="CC2719" s="6"/>
      <c r="CD2719" s="6"/>
      <c r="CE2719" s="6"/>
      <c r="CF2719" s="6"/>
      <c r="CG2719" s="6"/>
      <c r="CH2719" s="6"/>
      <c r="CI2719" s="6"/>
      <c r="CJ2719" s="6"/>
      <c r="CK2719" s="6"/>
      <c r="CL2719" s="6"/>
      <c r="CM2719" s="6"/>
      <c r="CN2719" s="6"/>
      <c r="CO2719" s="6"/>
      <c r="CP2719" s="6"/>
      <c r="CQ2719" s="6"/>
      <c r="CR2719" s="6"/>
      <c r="CS2719" s="6"/>
      <c r="CT2719" s="6"/>
      <c r="CU2719" s="6"/>
      <c r="CV2719" s="6"/>
      <c r="CW2719" s="6"/>
      <c r="CX2719" s="6"/>
      <c r="CY2719" s="6"/>
      <c r="CZ2719" s="6"/>
      <c r="DA2719" s="6"/>
      <c r="DB2719" s="6"/>
      <c r="DC2719" s="6"/>
      <c r="DD2719" s="6"/>
      <c r="DE2719" s="6"/>
      <c r="DF2719" s="6"/>
      <c r="DG2719" s="6"/>
      <c r="DH2719" s="6"/>
      <c r="DI2719" s="6"/>
      <c r="DJ2719" s="6"/>
      <c r="DK2719" s="6"/>
      <c r="DL2719" s="6"/>
      <c r="DM2719" s="6"/>
      <c r="DN2719" s="6"/>
      <c r="DO2719" s="6"/>
      <c r="DP2719" s="6"/>
      <c r="DQ2719" s="6"/>
      <c r="DR2719" s="6"/>
      <c r="DS2719" s="6"/>
      <c r="DT2719" s="6"/>
      <c r="DU2719" s="6"/>
      <c r="DV2719" s="6"/>
      <c r="DW2719" s="6"/>
      <c r="DX2719" s="6"/>
      <c r="DY2719" s="6"/>
      <c r="DZ2719" s="6"/>
      <c r="EA2719" s="6"/>
      <c r="EB2719" s="6"/>
      <c r="EC2719" s="6"/>
      <c r="ED2719" s="6"/>
      <c r="EE2719" s="6"/>
      <c r="EF2719" s="6"/>
      <c r="EG2719" s="6"/>
      <c r="EH2719" s="6"/>
      <c r="EI2719" s="6"/>
      <c r="EJ2719" s="6"/>
      <c r="EK2719" s="6"/>
      <c r="EL2719" s="6"/>
      <c r="EM2719" s="6"/>
      <c r="EN2719" s="6"/>
      <c r="EO2719" s="6"/>
      <c r="EP2719" s="6"/>
      <c r="EQ2719" s="6"/>
      <c r="ER2719" s="6"/>
      <c r="ES2719" s="6"/>
      <c r="ET2719" s="6"/>
      <c r="EU2719" s="6"/>
      <c r="EV2719" s="6"/>
      <c r="EW2719" s="6"/>
      <c r="EX2719" s="6"/>
      <c r="EY2719" s="6"/>
      <c r="EZ2719" s="6"/>
      <c r="FA2719" s="6"/>
      <c r="FB2719" s="6"/>
      <c r="FC2719" s="6"/>
      <c r="FD2719" s="6"/>
      <c r="FE2719" s="6"/>
      <c r="FF2719" s="6"/>
      <c r="FG2719" s="6"/>
      <c r="FH2719" s="6"/>
      <c r="FI2719" s="6"/>
      <c r="FJ2719" s="6"/>
      <c r="FK2719" s="6"/>
      <c r="FL2719" s="6"/>
      <c r="FM2719" s="6"/>
      <c r="FN2719" s="6"/>
      <c r="FO2719" s="6"/>
      <c r="FP2719" s="6"/>
      <c r="FQ2719" s="6"/>
      <c r="FR2719" s="6"/>
      <c r="FS2719" s="6"/>
      <c r="FT2719" s="6"/>
      <c r="FU2719" s="6"/>
      <c r="FV2719" s="6"/>
      <c r="FW2719" s="6"/>
      <c r="FX2719" s="6"/>
      <c r="FY2719" s="6"/>
      <c r="FZ2719" s="6"/>
      <c r="GA2719" s="6"/>
      <c r="GB2719" s="6"/>
      <c r="GC2719" s="6"/>
      <c r="GD2719" s="6"/>
      <c r="GE2719" s="6"/>
      <c r="GF2719" s="6"/>
      <c r="GG2719" s="6"/>
      <c r="GH2719" s="6"/>
      <c r="GI2719" s="6"/>
      <c r="GJ2719" s="6"/>
      <c r="GK2719" s="6"/>
      <c r="GL2719" s="6"/>
      <c r="GM2719" s="6"/>
      <c r="GN2719" s="6"/>
      <c r="GO2719" s="6"/>
      <c r="GP2719" s="6"/>
      <c r="GQ2719" s="6"/>
      <c r="GR2719" s="6"/>
      <c r="GS2719" s="6"/>
      <c r="GT2719" s="6"/>
      <c r="GU2719" s="6"/>
      <c r="GV2719" s="6"/>
      <c r="GW2719" s="6"/>
      <c r="GX2719" s="6"/>
      <c r="GY2719" s="6"/>
      <c r="GZ2719" s="6"/>
      <c r="HA2719" s="6"/>
      <c r="HB2719" s="6"/>
      <c r="HC2719" s="6"/>
      <c r="HD2719" s="6"/>
      <c r="HE2719" s="6"/>
      <c r="HF2719" s="6"/>
      <c r="HG2719" s="6"/>
      <c r="HH2719" s="6"/>
      <c r="HI2719" s="6"/>
      <c r="HJ2719" s="6"/>
      <c r="HK2719" s="6"/>
      <c r="HL2719" s="6"/>
      <c r="HM2719" s="6"/>
      <c r="HN2719" s="6"/>
      <c r="HO2719" s="6"/>
      <c r="HP2719" s="6"/>
      <c r="HQ2719" s="6"/>
      <c r="HR2719" s="6"/>
      <c r="HS2719" s="6"/>
      <c r="HT2719" s="6"/>
      <c r="HU2719" s="6"/>
      <c r="HV2719" s="6"/>
      <c r="HW2719" s="6"/>
      <c r="HX2719" s="6"/>
      <c r="HY2719" s="6"/>
      <c r="HZ2719" s="6"/>
      <c r="IA2719" s="6"/>
      <c r="IB2719" s="6"/>
      <c r="IC2719" s="6"/>
      <c r="ID2719" s="6"/>
      <c r="IE2719" s="6"/>
      <c r="IF2719" s="6"/>
      <c r="IG2719" s="6"/>
      <c r="IH2719" s="6"/>
      <c r="II2719" s="6"/>
      <c r="IJ2719" s="6"/>
      <c r="IK2719" s="6"/>
      <c r="IL2719" s="6"/>
      <c r="IM2719" s="6"/>
      <c r="IN2719" s="6"/>
      <c r="IO2719" s="6"/>
      <c r="IP2719" s="6"/>
      <c r="IQ2719" s="6"/>
      <c r="IR2719" s="6"/>
      <c r="IS2719" s="6"/>
      <c r="IT2719" s="6"/>
      <c r="IU2719" s="6"/>
      <c r="IV2719" s="6"/>
      <c r="IW2719" s="6"/>
      <c r="IX2719" s="6"/>
      <c r="IY2719" s="6"/>
      <c r="IZ2719" s="6"/>
      <c r="JA2719" s="6"/>
      <c r="JB2719" s="6"/>
      <c r="JC2719" s="6"/>
      <c r="JD2719" s="6"/>
      <c r="JE2719" s="6"/>
      <c r="JF2719" s="6"/>
      <c r="JG2719" s="6"/>
      <c r="JH2719" s="6"/>
      <c r="JI2719" s="6"/>
      <c r="JJ2719" s="6"/>
      <c r="JK2719" s="6"/>
      <c r="JL2719" s="6"/>
      <c r="JM2719" s="6"/>
    </row>
    <row r="2720" spans="1:273" s="49" customFormat="1" ht="20" customHeight="1">
      <c r="B2720" s="120" t="s">
        <v>5248</v>
      </c>
      <c r="C2720" s="113">
        <v>20191</v>
      </c>
      <c r="D2720" s="104">
        <v>2019</v>
      </c>
      <c r="E2720" s="66" t="s">
        <v>2453</v>
      </c>
      <c r="F2720" s="145"/>
      <c r="G2720" s="358"/>
      <c r="H2720" s="68" t="s">
        <v>5249</v>
      </c>
      <c r="I2720" s="68" t="s">
        <v>53</v>
      </c>
      <c r="J2720" s="92">
        <v>13</v>
      </c>
      <c r="K2720" s="200">
        <v>2268048</v>
      </c>
      <c r="L2720" s="68" t="s">
        <v>2817</v>
      </c>
      <c r="M2720" s="68" t="s">
        <v>385</v>
      </c>
      <c r="N2720" s="215">
        <v>10</v>
      </c>
      <c r="O2720" s="89">
        <v>1</v>
      </c>
      <c r="P2720" s="89">
        <v>2</v>
      </c>
      <c r="Q2720" s="68" t="s">
        <v>55</v>
      </c>
      <c r="R2720" s="68" t="s">
        <v>5250</v>
      </c>
      <c r="S2720" s="6"/>
      <c r="T2720" s="6"/>
      <c r="U2720" s="6"/>
      <c r="V2720" s="6"/>
      <c r="W2720" s="6"/>
      <c r="X2720" s="6"/>
      <c r="Y2720" s="6"/>
      <c r="Z2720" s="6"/>
      <c r="AA2720" s="6"/>
      <c r="AB2720" s="6"/>
      <c r="AC2720" s="6"/>
      <c r="AD2720" s="6"/>
      <c r="AE2720" s="6"/>
      <c r="AF2720" s="48"/>
      <c r="AG2720" s="48"/>
      <c r="AH2720" s="48"/>
      <c r="AI2720" s="48"/>
      <c r="AJ2720" s="48"/>
      <c r="AK2720" s="48"/>
      <c r="AL2720" s="48"/>
      <c r="AM2720" s="48"/>
      <c r="AN2720" s="48"/>
      <c r="AO2720" s="48"/>
      <c r="AP2720" s="48"/>
      <c r="AQ2720" s="48"/>
      <c r="AR2720" s="48"/>
      <c r="AS2720" s="48"/>
      <c r="AT2720" s="48"/>
      <c r="AU2720" s="48"/>
      <c r="AV2720" s="48"/>
      <c r="AW2720" s="48"/>
      <c r="AX2720" s="48"/>
      <c r="AY2720" s="48"/>
      <c r="AZ2720" s="48"/>
      <c r="BA2720" s="48"/>
      <c r="BB2720" s="48"/>
      <c r="BC2720" s="48"/>
      <c r="BD2720" s="48"/>
      <c r="BE2720" s="48"/>
      <c r="BF2720" s="48"/>
      <c r="BG2720" s="48"/>
      <c r="BH2720" s="48"/>
      <c r="BI2720" s="48"/>
      <c r="BJ2720" s="48"/>
      <c r="BK2720" s="48"/>
      <c r="BL2720" s="48"/>
      <c r="BM2720" s="48"/>
      <c r="BN2720" s="48"/>
      <c r="BO2720" s="48"/>
      <c r="BP2720" s="48"/>
      <c r="BQ2720" s="48"/>
      <c r="BR2720" s="48"/>
      <c r="BS2720" s="48"/>
      <c r="BT2720" s="48"/>
      <c r="BU2720" s="48"/>
      <c r="BV2720" s="48"/>
      <c r="BW2720" s="48"/>
      <c r="BX2720" s="48"/>
      <c r="BY2720" s="48"/>
      <c r="BZ2720" s="48"/>
      <c r="CA2720" s="48"/>
      <c r="CB2720" s="48"/>
      <c r="CC2720" s="48"/>
      <c r="CD2720" s="48"/>
      <c r="CE2720" s="48"/>
      <c r="CF2720" s="48"/>
      <c r="CG2720" s="48"/>
      <c r="CH2720" s="48"/>
      <c r="CI2720" s="48"/>
      <c r="CJ2720" s="48"/>
      <c r="CK2720" s="48"/>
      <c r="CL2720" s="48"/>
      <c r="CM2720" s="48"/>
      <c r="CN2720" s="48"/>
      <c r="CO2720" s="48"/>
      <c r="CP2720" s="48"/>
      <c r="CQ2720" s="48"/>
      <c r="CR2720" s="48"/>
      <c r="CS2720" s="48"/>
      <c r="CT2720" s="48"/>
      <c r="CU2720" s="48"/>
      <c r="CV2720" s="48"/>
      <c r="CW2720" s="48"/>
      <c r="CX2720" s="48"/>
      <c r="CY2720" s="48"/>
      <c r="CZ2720" s="48"/>
      <c r="DA2720" s="48"/>
      <c r="DB2720" s="48"/>
      <c r="DC2720" s="48"/>
      <c r="DD2720" s="48"/>
      <c r="DE2720" s="48"/>
      <c r="DF2720" s="48"/>
      <c r="DG2720" s="48"/>
      <c r="DH2720" s="48"/>
      <c r="DI2720" s="48"/>
      <c r="DJ2720" s="48"/>
      <c r="DK2720" s="48"/>
      <c r="DL2720" s="48"/>
      <c r="DM2720" s="48"/>
      <c r="DN2720" s="48"/>
      <c r="DO2720" s="48"/>
      <c r="DP2720" s="48"/>
      <c r="DQ2720" s="48"/>
      <c r="DR2720" s="48"/>
      <c r="DS2720" s="48"/>
      <c r="DT2720" s="48"/>
      <c r="DU2720" s="48"/>
      <c r="DV2720" s="48"/>
      <c r="DW2720" s="48"/>
      <c r="DX2720" s="48"/>
      <c r="DY2720" s="48"/>
      <c r="DZ2720" s="48"/>
      <c r="EA2720" s="48"/>
      <c r="EB2720" s="48"/>
      <c r="EC2720" s="48"/>
      <c r="ED2720" s="48"/>
      <c r="EE2720" s="48"/>
      <c r="EF2720" s="48"/>
      <c r="EG2720" s="48"/>
      <c r="EH2720" s="48"/>
      <c r="EI2720" s="48"/>
      <c r="EJ2720" s="48"/>
      <c r="EK2720" s="48"/>
      <c r="EL2720" s="48"/>
      <c r="EM2720" s="48"/>
      <c r="EN2720" s="48"/>
      <c r="EO2720" s="48"/>
      <c r="EP2720" s="48"/>
      <c r="EQ2720" s="48"/>
      <c r="ER2720" s="48"/>
      <c r="ES2720" s="48"/>
      <c r="ET2720" s="48"/>
      <c r="EU2720" s="48"/>
      <c r="EV2720" s="48"/>
      <c r="EW2720" s="48"/>
      <c r="EX2720" s="48"/>
      <c r="EY2720" s="48"/>
      <c r="EZ2720" s="48"/>
      <c r="FA2720" s="48"/>
      <c r="FB2720" s="48"/>
      <c r="FC2720" s="48"/>
      <c r="FD2720" s="48"/>
      <c r="FE2720" s="48"/>
      <c r="FF2720" s="48"/>
      <c r="FG2720" s="48"/>
      <c r="FH2720" s="48"/>
      <c r="FI2720" s="48"/>
      <c r="FJ2720" s="48"/>
      <c r="FK2720" s="48"/>
      <c r="FL2720" s="48"/>
      <c r="FM2720" s="48"/>
      <c r="FN2720" s="48"/>
      <c r="FO2720" s="48"/>
      <c r="FP2720" s="48"/>
      <c r="FQ2720" s="48"/>
      <c r="FR2720" s="48"/>
      <c r="FS2720" s="48"/>
      <c r="FT2720" s="48"/>
      <c r="FU2720" s="48"/>
      <c r="FV2720" s="48"/>
      <c r="FW2720" s="48"/>
      <c r="FX2720" s="48"/>
      <c r="FY2720" s="48"/>
      <c r="FZ2720" s="48"/>
      <c r="GA2720" s="48"/>
      <c r="GB2720" s="48"/>
      <c r="GC2720" s="48"/>
      <c r="GD2720" s="48"/>
      <c r="GE2720" s="48"/>
      <c r="GF2720" s="48"/>
      <c r="GG2720" s="48"/>
      <c r="GH2720" s="48"/>
      <c r="GI2720" s="48"/>
      <c r="GJ2720" s="48"/>
      <c r="GK2720" s="48"/>
      <c r="GL2720" s="48"/>
      <c r="GM2720" s="48"/>
      <c r="GN2720" s="48"/>
      <c r="GO2720" s="48"/>
      <c r="GP2720" s="48"/>
      <c r="GQ2720" s="48"/>
      <c r="GR2720" s="48"/>
      <c r="GS2720" s="48"/>
      <c r="GT2720" s="48"/>
      <c r="GU2720" s="48"/>
      <c r="GV2720" s="48"/>
      <c r="GW2720" s="48"/>
      <c r="GX2720" s="48"/>
      <c r="GY2720" s="48"/>
      <c r="GZ2720" s="48"/>
      <c r="HA2720" s="48"/>
      <c r="HB2720" s="48"/>
      <c r="HC2720" s="48"/>
      <c r="HD2720" s="48"/>
      <c r="HE2720" s="48"/>
      <c r="HF2720" s="48"/>
      <c r="HG2720" s="48"/>
      <c r="HH2720" s="48"/>
      <c r="HI2720" s="48"/>
      <c r="HJ2720" s="48"/>
      <c r="HK2720" s="48"/>
      <c r="HL2720" s="48"/>
      <c r="HM2720" s="48"/>
      <c r="HN2720" s="48"/>
      <c r="HO2720" s="48"/>
      <c r="HP2720" s="48"/>
      <c r="HQ2720" s="48"/>
      <c r="HR2720" s="48"/>
      <c r="HS2720" s="48"/>
      <c r="HT2720" s="48"/>
      <c r="HU2720" s="48"/>
      <c r="HV2720" s="48"/>
      <c r="HW2720" s="48"/>
      <c r="HX2720" s="48"/>
      <c r="HY2720" s="48"/>
      <c r="HZ2720" s="48"/>
      <c r="IA2720" s="48"/>
      <c r="IB2720" s="48"/>
      <c r="IC2720" s="48"/>
      <c r="ID2720" s="48"/>
      <c r="IE2720" s="48"/>
      <c r="IF2720" s="48"/>
      <c r="IG2720" s="48"/>
      <c r="IH2720" s="48"/>
      <c r="II2720" s="48"/>
      <c r="IJ2720" s="48"/>
      <c r="IK2720" s="48"/>
      <c r="IL2720" s="48"/>
      <c r="IM2720" s="48"/>
      <c r="IN2720" s="48"/>
      <c r="IO2720" s="48"/>
      <c r="IP2720" s="48"/>
      <c r="IQ2720" s="48"/>
      <c r="IR2720" s="48"/>
      <c r="IS2720" s="48"/>
      <c r="IT2720" s="48"/>
      <c r="IU2720" s="48"/>
      <c r="IV2720" s="48"/>
      <c r="IW2720" s="48"/>
      <c r="IX2720" s="48"/>
      <c r="IY2720" s="48"/>
      <c r="IZ2720" s="48"/>
      <c r="JA2720" s="48"/>
    </row>
    <row r="2721" spans="1:273" s="49" customFormat="1" ht="20" customHeight="1">
      <c r="B2721" s="120" t="s">
        <v>5276</v>
      </c>
      <c r="C2721" s="113">
        <v>20192</v>
      </c>
      <c r="D2721" s="104">
        <v>2019</v>
      </c>
      <c r="E2721" s="66" t="s">
        <v>2453</v>
      </c>
      <c r="F2721" s="145"/>
      <c r="G2721" s="358"/>
      <c r="H2721" s="68" t="s">
        <v>5277</v>
      </c>
      <c r="I2721" s="68" t="s">
        <v>37</v>
      </c>
      <c r="J2721" s="92">
        <v>36</v>
      </c>
      <c r="K2721" s="200">
        <v>2394636</v>
      </c>
      <c r="L2721" s="68" t="s">
        <v>2817</v>
      </c>
      <c r="M2721" s="68" t="s">
        <v>385</v>
      </c>
      <c r="N2721" s="215">
        <v>10</v>
      </c>
      <c r="O2721" s="89">
        <v>1</v>
      </c>
      <c r="P2721" s="89">
        <v>2</v>
      </c>
      <c r="Q2721" s="68" t="s">
        <v>47</v>
      </c>
      <c r="R2721" s="68" t="s">
        <v>193</v>
      </c>
      <c r="S2721" s="6"/>
      <c r="T2721" s="6"/>
      <c r="U2721" s="6"/>
      <c r="V2721" s="6"/>
      <c r="W2721" s="6"/>
      <c r="X2721" s="6"/>
      <c r="Y2721" s="6"/>
      <c r="Z2721" s="6"/>
      <c r="AA2721" s="6"/>
      <c r="AB2721" s="6"/>
      <c r="AC2721" s="6"/>
      <c r="AD2721" s="6"/>
      <c r="AE2721" s="6"/>
      <c r="AF2721" s="6"/>
      <c r="AG2721" s="6"/>
      <c r="AH2721" s="6"/>
      <c r="AI2721" s="6"/>
      <c r="AJ2721" s="6"/>
      <c r="AK2721" s="6"/>
      <c r="AL2721" s="6"/>
      <c r="AM2721" s="6"/>
      <c r="AN2721" s="6"/>
      <c r="AO2721" s="6"/>
      <c r="AP2721" s="6"/>
      <c r="AQ2721" s="6"/>
      <c r="AR2721" s="6"/>
      <c r="AS2721" s="6"/>
      <c r="AT2721" s="6"/>
      <c r="AU2721" s="6"/>
      <c r="AV2721" s="6"/>
      <c r="AW2721" s="6"/>
      <c r="AX2721" s="6"/>
      <c r="AY2721" s="6"/>
      <c r="AZ2721" s="6"/>
      <c r="BA2721" s="6"/>
      <c r="BB2721" s="6"/>
      <c r="BC2721" s="6"/>
      <c r="BD2721" s="6"/>
      <c r="BE2721" s="6"/>
      <c r="BF2721" s="6"/>
      <c r="BG2721" s="6"/>
      <c r="BH2721" s="6"/>
      <c r="BI2721" s="6"/>
      <c r="BJ2721" s="6"/>
      <c r="BK2721" s="6"/>
      <c r="BL2721" s="6"/>
      <c r="BM2721" s="6"/>
      <c r="BN2721" s="6"/>
      <c r="BO2721" s="6"/>
      <c r="BP2721" s="6"/>
      <c r="BQ2721" s="6"/>
      <c r="BR2721" s="6"/>
      <c r="BS2721" s="6"/>
      <c r="BT2721" s="6"/>
      <c r="BU2721" s="6"/>
      <c r="BV2721" s="6"/>
      <c r="BW2721" s="6"/>
      <c r="BX2721" s="6"/>
      <c r="BY2721" s="6"/>
      <c r="BZ2721" s="6"/>
      <c r="CA2721" s="6"/>
      <c r="CB2721" s="6"/>
      <c r="CC2721" s="6"/>
      <c r="CD2721" s="6"/>
      <c r="CE2721" s="6"/>
      <c r="CF2721" s="6"/>
      <c r="CG2721" s="6"/>
      <c r="CH2721" s="6"/>
      <c r="CI2721" s="6"/>
      <c r="CJ2721" s="6"/>
      <c r="CK2721" s="6"/>
      <c r="CL2721" s="6"/>
      <c r="CM2721" s="6"/>
      <c r="CN2721" s="6"/>
      <c r="CO2721" s="6"/>
      <c r="CP2721" s="6"/>
      <c r="CQ2721" s="6"/>
      <c r="CR2721" s="6"/>
      <c r="CS2721" s="6"/>
      <c r="CT2721" s="6"/>
      <c r="CU2721" s="6"/>
      <c r="CV2721" s="6"/>
      <c r="CW2721" s="6"/>
      <c r="CX2721" s="6"/>
      <c r="CY2721" s="6"/>
      <c r="CZ2721" s="6"/>
      <c r="DA2721" s="6"/>
      <c r="DB2721" s="6"/>
      <c r="DC2721" s="6"/>
      <c r="DD2721" s="6"/>
      <c r="DE2721" s="6"/>
      <c r="DF2721" s="6"/>
      <c r="DG2721" s="6"/>
      <c r="DH2721" s="6"/>
      <c r="DI2721" s="6"/>
      <c r="DJ2721" s="6"/>
      <c r="DK2721" s="6"/>
      <c r="DL2721" s="6"/>
      <c r="DM2721" s="6"/>
      <c r="DN2721" s="6"/>
      <c r="DO2721" s="6"/>
      <c r="DP2721" s="6"/>
      <c r="DQ2721" s="6"/>
      <c r="DR2721" s="6"/>
      <c r="DS2721" s="6"/>
      <c r="DT2721" s="6"/>
      <c r="DU2721" s="6"/>
      <c r="DV2721" s="6"/>
      <c r="DW2721" s="6"/>
      <c r="DX2721" s="6"/>
      <c r="DY2721" s="6"/>
      <c r="DZ2721" s="6"/>
      <c r="EA2721" s="6"/>
      <c r="EB2721" s="6"/>
      <c r="EC2721" s="6"/>
      <c r="ED2721" s="6"/>
      <c r="EE2721" s="6"/>
      <c r="EF2721" s="6"/>
      <c r="EG2721" s="6"/>
      <c r="EH2721" s="6"/>
      <c r="EI2721" s="6"/>
      <c r="EJ2721" s="6"/>
      <c r="EK2721" s="6"/>
      <c r="EL2721" s="6"/>
      <c r="EM2721" s="6"/>
      <c r="EN2721" s="6"/>
      <c r="EO2721" s="6"/>
      <c r="EP2721" s="6"/>
      <c r="EQ2721" s="6"/>
      <c r="ER2721" s="6"/>
      <c r="ES2721" s="6"/>
      <c r="ET2721" s="6"/>
      <c r="EU2721" s="6"/>
      <c r="EV2721" s="6"/>
      <c r="EW2721" s="6"/>
      <c r="EX2721" s="6"/>
      <c r="EY2721" s="6"/>
      <c r="EZ2721" s="6"/>
      <c r="FA2721" s="6"/>
      <c r="FB2721" s="6"/>
      <c r="FC2721" s="6"/>
      <c r="FD2721" s="6"/>
      <c r="FE2721" s="6"/>
      <c r="FF2721" s="6"/>
      <c r="FG2721" s="6"/>
      <c r="FH2721" s="6"/>
      <c r="FI2721" s="6"/>
      <c r="FJ2721" s="6"/>
      <c r="FK2721" s="6"/>
      <c r="FL2721" s="6"/>
      <c r="FM2721" s="6"/>
      <c r="FN2721" s="6"/>
      <c r="FO2721" s="6"/>
      <c r="FP2721" s="6"/>
      <c r="FQ2721" s="6"/>
      <c r="FR2721" s="6"/>
      <c r="FS2721" s="6"/>
      <c r="FT2721" s="6"/>
      <c r="FU2721" s="6"/>
      <c r="FV2721" s="6"/>
      <c r="FW2721" s="6"/>
      <c r="FX2721" s="6"/>
      <c r="FY2721" s="6"/>
      <c r="FZ2721" s="6"/>
      <c r="GA2721" s="6"/>
      <c r="GB2721" s="6"/>
      <c r="GC2721" s="6"/>
      <c r="GD2721" s="6"/>
      <c r="GE2721" s="6"/>
      <c r="GF2721" s="6"/>
      <c r="GG2721" s="6"/>
      <c r="GH2721" s="6"/>
      <c r="GI2721" s="6"/>
      <c r="GJ2721" s="6"/>
      <c r="GK2721" s="6"/>
      <c r="GL2721" s="6"/>
      <c r="GM2721" s="6"/>
      <c r="GN2721" s="6"/>
      <c r="GO2721" s="6"/>
      <c r="GP2721" s="6"/>
      <c r="GQ2721" s="6"/>
      <c r="GR2721" s="6"/>
      <c r="GS2721" s="6"/>
      <c r="GT2721" s="6"/>
      <c r="GU2721" s="6"/>
      <c r="GV2721" s="6"/>
      <c r="GW2721" s="6"/>
      <c r="GX2721" s="6"/>
      <c r="GY2721" s="6"/>
      <c r="GZ2721" s="6"/>
      <c r="HA2721" s="6"/>
      <c r="HB2721" s="6"/>
      <c r="HC2721" s="6"/>
      <c r="HD2721" s="6"/>
      <c r="HE2721" s="6"/>
      <c r="HF2721" s="6"/>
      <c r="HG2721" s="6"/>
      <c r="HH2721" s="6"/>
      <c r="HI2721" s="6"/>
      <c r="HJ2721" s="6"/>
      <c r="HK2721" s="6"/>
      <c r="HL2721" s="6"/>
      <c r="HM2721" s="6"/>
      <c r="HN2721" s="6"/>
      <c r="HO2721" s="6"/>
      <c r="HP2721" s="6"/>
      <c r="HQ2721" s="6"/>
      <c r="HR2721" s="6"/>
      <c r="HS2721" s="6"/>
      <c r="HT2721" s="6"/>
      <c r="HU2721" s="6"/>
      <c r="HV2721" s="6"/>
      <c r="HW2721" s="6"/>
      <c r="HX2721" s="6"/>
      <c r="HY2721" s="6"/>
      <c r="HZ2721" s="6"/>
      <c r="IA2721" s="6"/>
      <c r="IB2721" s="6"/>
      <c r="IC2721" s="6"/>
      <c r="ID2721" s="6"/>
      <c r="IE2721" s="6"/>
      <c r="IF2721" s="6"/>
      <c r="IG2721" s="6"/>
      <c r="IH2721" s="6"/>
      <c r="II2721" s="6"/>
      <c r="IJ2721" s="6"/>
      <c r="IK2721" s="6"/>
      <c r="IL2721" s="6"/>
      <c r="IM2721" s="6"/>
      <c r="IN2721" s="6"/>
      <c r="IO2721" s="6"/>
      <c r="IP2721" s="6"/>
      <c r="IQ2721" s="6"/>
      <c r="IR2721" s="6"/>
      <c r="IS2721" s="6"/>
      <c r="IT2721" s="6"/>
      <c r="IU2721" s="6"/>
      <c r="IV2721" s="6"/>
      <c r="IW2721" s="6"/>
      <c r="IX2721" s="6"/>
      <c r="IY2721" s="6"/>
      <c r="IZ2721" s="6"/>
      <c r="JA2721" s="6"/>
      <c r="JB2721" s="6"/>
      <c r="JC2721" s="6"/>
      <c r="JD2721" s="6"/>
      <c r="JE2721" s="6"/>
      <c r="JF2721" s="6"/>
      <c r="JG2721" s="6"/>
      <c r="JH2721" s="6"/>
      <c r="JI2721" s="6"/>
      <c r="JJ2721" s="6"/>
      <c r="JK2721" s="6"/>
      <c r="JL2721" s="6"/>
      <c r="JM2721" s="6"/>
    </row>
    <row r="2722" spans="1:273" s="49" customFormat="1" ht="20" customHeight="1">
      <c r="B2722" s="120" t="s">
        <v>8270</v>
      </c>
      <c r="C2722" s="113">
        <v>20201</v>
      </c>
      <c r="D2722" s="98">
        <v>2020</v>
      </c>
      <c r="E2722" s="45" t="s">
        <v>2453</v>
      </c>
      <c r="F2722" s="146"/>
      <c r="G2722" s="359"/>
      <c r="H2722" s="46" t="s">
        <v>8271</v>
      </c>
      <c r="I2722" s="46" t="s">
        <v>53</v>
      </c>
      <c r="J2722" s="90">
        <v>27</v>
      </c>
      <c r="K2722" s="198">
        <v>2451056</v>
      </c>
      <c r="L2722" s="46" t="s">
        <v>8234</v>
      </c>
      <c r="M2722" s="46" t="s">
        <v>385</v>
      </c>
      <c r="N2722" s="215">
        <v>10</v>
      </c>
      <c r="O2722" s="90">
        <v>1</v>
      </c>
      <c r="P2722" s="90">
        <v>2</v>
      </c>
      <c r="Q2722" s="46" t="s">
        <v>55</v>
      </c>
      <c r="R2722" s="46" t="s">
        <v>133</v>
      </c>
      <c r="S2722" s="48"/>
      <c r="T2722" s="48"/>
      <c r="U2722" s="48"/>
      <c r="V2722" s="48"/>
      <c r="W2722" s="48"/>
      <c r="X2722" s="48"/>
      <c r="Y2722" s="48"/>
      <c r="Z2722" s="48"/>
      <c r="AA2722" s="48"/>
      <c r="AB2722" s="48"/>
      <c r="AC2722" s="48"/>
      <c r="AD2722" s="48"/>
      <c r="AE2722" s="48"/>
      <c r="AF2722" s="6"/>
      <c r="AG2722" s="6"/>
      <c r="AH2722" s="6"/>
      <c r="AI2722" s="6"/>
      <c r="AJ2722" s="6"/>
      <c r="AK2722" s="6"/>
      <c r="AL2722" s="6"/>
      <c r="AM2722" s="6"/>
      <c r="AN2722" s="6"/>
      <c r="AO2722" s="6"/>
      <c r="AP2722" s="6"/>
      <c r="AQ2722" s="6"/>
      <c r="AR2722" s="6"/>
      <c r="AS2722" s="6"/>
      <c r="AT2722" s="6"/>
      <c r="AU2722" s="6"/>
      <c r="AV2722" s="6"/>
      <c r="AW2722" s="6"/>
      <c r="AX2722" s="6"/>
      <c r="AY2722" s="6"/>
      <c r="AZ2722" s="6"/>
      <c r="BA2722" s="6"/>
      <c r="BB2722" s="6"/>
      <c r="BC2722" s="6"/>
      <c r="BD2722" s="6"/>
      <c r="BE2722" s="6"/>
      <c r="BF2722" s="6"/>
      <c r="BG2722" s="6"/>
      <c r="BH2722" s="6"/>
      <c r="BI2722" s="6"/>
      <c r="BJ2722" s="6"/>
      <c r="BK2722" s="6"/>
      <c r="BL2722" s="6"/>
      <c r="BM2722" s="6"/>
      <c r="BN2722" s="6"/>
      <c r="BO2722" s="6"/>
      <c r="BP2722" s="6"/>
      <c r="BQ2722" s="6"/>
      <c r="BR2722" s="6"/>
      <c r="BS2722" s="6"/>
      <c r="BT2722" s="6"/>
      <c r="BU2722" s="6"/>
      <c r="BV2722" s="6"/>
      <c r="BW2722" s="6"/>
      <c r="BX2722" s="6"/>
      <c r="BY2722" s="6"/>
      <c r="BZ2722" s="6"/>
      <c r="CA2722" s="6"/>
      <c r="CB2722" s="6"/>
      <c r="CC2722" s="6"/>
      <c r="CD2722" s="6"/>
      <c r="CE2722" s="6"/>
      <c r="CF2722" s="6"/>
      <c r="CG2722" s="6"/>
      <c r="CH2722" s="6"/>
      <c r="CI2722" s="6"/>
      <c r="CJ2722" s="6"/>
      <c r="CK2722" s="6"/>
      <c r="CL2722" s="6"/>
      <c r="CM2722" s="6"/>
      <c r="CN2722" s="6"/>
      <c r="CO2722" s="6"/>
      <c r="CP2722" s="6"/>
      <c r="CQ2722" s="6"/>
      <c r="CR2722" s="6"/>
      <c r="CS2722" s="6"/>
      <c r="CT2722" s="6"/>
      <c r="CU2722" s="6"/>
      <c r="CV2722" s="6"/>
      <c r="CW2722" s="6"/>
      <c r="CX2722" s="6"/>
      <c r="CY2722" s="6"/>
      <c r="CZ2722" s="6"/>
      <c r="DA2722" s="6"/>
      <c r="DB2722" s="6"/>
      <c r="DC2722" s="6"/>
      <c r="DD2722" s="6"/>
      <c r="DE2722" s="6"/>
      <c r="DF2722" s="6"/>
      <c r="DG2722" s="6"/>
      <c r="DH2722" s="6"/>
      <c r="DI2722" s="6"/>
      <c r="DJ2722" s="6"/>
      <c r="DK2722" s="6"/>
      <c r="DL2722" s="6"/>
      <c r="DM2722" s="6"/>
      <c r="DN2722" s="6"/>
      <c r="DO2722" s="6"/>
      <c r="DP2722" s="6"/>
      <c r="DQ2722" s="6"/>
      <c r="DR2722" s="6"/>
      <c r="DS2722" s="6"/>
      <c r="DT2722" s="6"/>
      <c r="DU2722" s="6"/>
      <c r="DV2722" s="6"/>
      <c r="DW2722" s="6"/>
      <c r="DX2722" s="6"/>
      <c r="DY2722" s="6"/>
      <c r="DZ2722" s="6"/>
      <c r="EA2722" s="6"/>
      <c r="EB2722" s="6"/>
      <c r="EC2722" s="6"/>
      <c r="ED2722" s="6"/>
      <c r="EE2722" s="6"/>
      <c r="EF2722" s="6"/>
      <c r="EG2722" s="6"/>
      <c r="EH2722" s="6"/>
      <c r="EI2722" s="6"/>
      <c r="EJ2722" s="6"/>
      <c r="EK2722" s="6"/>
      <c r="EL2722" s="6"/>
      <c r="EM2722" s="6"/>
      <c r="EN2722" s="6"/>
      <c r="EO2722" s="6"/>
      <c r="EP2722" s="6"/>
      <c r="EQ2722" s="6"/>
      <c r="ER2722" s="6"/>
      <c r="ES2722" s="6"/>
      <c r="ET2722" s="6"/>
      <c r="EU2722" s="6"/>
      <c r="EV2722" s="6"/>
      <c r="EW2722" s="6"/>
      <c r="EX2722" s="6"/>
      <c r="EY2722" s="6"/>
      <c r="EZ2722" s="6"/>
      <c r="FA2722" s="6"/>
      <c r="FB2722" s="6"/>
      <c r="FC2722" s="6"/>
      <c r="FD2722" s="6"/>
      <c r="FE2722" s="6"/>
      <c r="FF2722" s="6"/>
      <c r="FG2722" s="6"/>
      <c r="FH2722" s="6"/>
      <c r="FI2722" s="6"/>
      <c r="FJ2722" s="6"/>
      <c r="FK2722" s="6"/>
      <c r="FL2722" s="6"/>
      <c r="FM2722" s="6"/>
      <c r="FN2722" s="6"/>
      <c r="FO2722" s="6"/>
      <c r="FP2722" s="6"/>
      <c r="FQ2722" s="6"/>
      <c r="FR2722" s="6"/>
      <c r="FS2722" s="6"/>
      <c r="FT2722" s="6"/>
      <c r="FU2722" s="6"/>
      <c r="FV2722" s="6"/>
      <c r="FW2722" s="6"/>
      <c r="FX2722" s="6"/>
      <c r="FY2722" s="6"/>
      <c r="FZ2722" s="6"/>
      <c r="GA2722" s="6"/>
      <c r="GB2722" s="6"/>
      <c r="GC2722" s="6"/>
      <c r="GD2722" s="6"/>
      <c r="GE2722" s="6"/>
      <c r="GF2722" s="6"/>
      <c r="GG2722" s="6"/>
      <c r="GH2722" s="6"/>
      <c r="GI2722" s="6"/>
      <c r="GJ2722" s="6"/>
      <c r="GK2722" s="6"/>
      <c r="GL2722" s="6"/>
      <c r="GM2722" s="6"/>
      <c r="GN2722" s="6"/>
      <c r="GO2722" s="6"/>
      <c r="GP2722" s="6"/>
      <c r="GQ2722" s="6"/>
      <c r="GR2722" s="6"/>
      <c r="GS2722" s="6"/>
      <c r="GT2722" s="6"/>
      <c r="GU2722" s="6"/>
      <c r="GV2722" s="6"/>
      <c r="GW2722" s="6"/>
      <c r="GX2722" s="6"/>
      <c r="GY2722" s="6"/>
      <c r="GZ2722" s="6"/>
      <c r="HA2722" s="6"/>
      <c r="HB2722" s="6"/>
      <c r="HC2722" s="6"/>
      <c r="HD2722" s="6"/>
      <c r="HE2722" s="6"/>
      <c r="HF2722" s="6"/>
      <c r="HG2722" s="6"/>
      <c r="HH2722" s="6"/>
      <c r="HI2722" s="6"/>
      <c r="HJ2722" s="6"/>
      <c r="HK2722" s="6"/>
      <c r="HL2722" s="6"/>
      <c r="HM2722" s="6"/>
      <c r="HN2722" s="6"/>
      <c r="HO2722" s="6"/>
      <c r="HP2722" s="6"/>
      <c r="HQ2722" s="6"/>
      <c r="HR2722" s="6"/>
      <c r="HS2722" s="6"/>
      <c r="HT2722" s="6"/>
      <c r="HU2722" s="6"/>
      <c r="HV2722" s="6"/>
      <c r="HW2722" s="6"/>
      <c r="HX2722" s="6"/>
      <c r="HY2722" s="6"/>
      <c r="HZ2722" s="6"/>
      <c r="IA2722" s="6"/>
      <c r="IB2722" s="6"/>
      <c r="IC2722" s="6"/>
      <c r="ID2722" s="6"/>
      <c r="IE2722" s="6"/>
      <c r="IF2722" s="6"/>
      <c r="IG2722" s="6"/>
      <c r="IH2722" s="6"/>
      <c r="II2722" s="6"/>
      <c r="IJ2722" s="6"/>
      <c r="IK2722" s="6"/>
      <c r="IL2722" s="6"/>
      <c r="IM2722" s="6"/>
      <c r="IN2722" s="6"/>
      <c r="IO2722" s="6"/>
      <c r="IP2722" s="6"/>
      <c r="IQ2722" s="6"/>
      <c r="IR2722" s="6"/>
      <c r="IS2722" s="6"/>
      <c r="IT2722" s="6"/>
      <c r="IU2722" s="6"/>
      <c r="IV2722" s="6"/>
      <c r="IW2722" s="6"/>
      <c r="IX2722" s="6"/>
      <c r="IY2722" s="6"/>
      <c r="IZ2722" s="6"/>
      <c r="JA2722" s="6"/>
      <c r="JB2722" s="6"/>
      <c r="JC2722" s="6"/>
      <c r="JD2722" s="6"/>
      <c r="JE2722" s="6"/>
      <c r="JF2722" s="6"/>
      <c r="JG2722" s="6"/>
      <c r="JH2722" s="6"/>
      <c r="JI2722" s="6"/>
      <c r="JJ2722" s="6"/>
      <c r="JK2722" s="6"/>
      <c r="JL2722" s="6"/>
      <c r="JM2722" s="6"/>
    </row>
    <row r="2723" spans="1:273" s="49" customFormat="1" ht="20" customHeight="1">
      <c r="B2723" s="120" t="s">
        <v>8272</v>
      </c>
      <c r="C2723" s="113">
        <v>20202</v>
      </c>
      <c r="D2723" s="104">
        <v>2020</v>
      </c>
      <c r="E2723" s="45" t="s">
        <v>2453</v>
      </c>
      <c r="F2723" s="146"/>
      <c r="G2723" s="359"/>
      <c r="H2723" s="46" t="s">
        <v>3704</v>
      </c>
      <c r="I2723" s="46" t="s">
        <v>37</v>
      </c>
      <c r="J2723" s="90">
        <v>25</v>
      </c>
      <c r="K2723" s="198">
        <v>2502837</v>
      </c>
      <c r="L2723" s="46" t="s">
        <v>8234</v>
      </c>
      <c r="M2723" s="46" t="s">
        <v>385</v>
      </c>
      <c r="N2723" s="215">
        <v>10</v>
      </c>
      <c r="O2723" s="90">
        <v>1</v>
      </c>
      <c r="P2723" s="90">
        <v>2</v>
      </c>
      <c r="Q2723" s="46" t="s">
        <v>47</v>
      </c>
      <c r="R2723" s="46" t="s">
        <v>193</v>
      </c>
      <c r="S2723" s="48"/>
      <c r="T2723" s="48"/>
      <c r="U2723" s="48"/>
      <c r="V2723" s="48"/>
      <c r="W2723" s="48"/>
      <c r="X2723" s="48"/>
      <c r="Y2723" s="48"/>
      <c r="Z2723" s="48"/>
      <c r="AA2723" s="48"/>
      <c r="AB2723" s="48"/>
      <c r="AC2723" s="48"/>
      <c r="AD2723" s="48"/>
      <c r="AE2723" s="48"/>
      <c r="AF2723" s="6"/>
      <c r="AG2723" s="6"/>
      <c r="AH2723" s="6"/>
      <c r="AI2723" s="6"/>
      <c r="AJ2723" s="6"/>
      <c r="AK2723" s="6"/>
      <c r="AL2723" s="6"/>
      <c r="AM2723" s="6"/>
      <c r="AN2723" s="6"/>
      <c r="AO2723" s="6"/>
      <c r="AP2723" s="6"/>
      <c r="AQ2723" s="6"/>
      <c r="AR2723" s="7" t="s">
        <v>47</v>
      </c>
      <c r="AS2723" s="7" t="s">
        <v>53</v>
      </c>
      <c r="AT2723" s="6"/>
      <c r="AU2723" s="6"/>
      <c r="AV2723" s="6"/>
      <c r="AW2723" s="6"/>
      <c r="AX2723" s="6"/>
      <c r="AY2723" s="6"/>
      <c r="AZ2723" s="6"/>
      <c r="BA2723" s="6"/>
      <c r="BB2723" s="6"/>
      <c r="BC2723" s="6"/>
      <c r="BD2723" s="6"/>
      <c r="BE2723" s="6"/>
      <c r="BF2723" s="6"/>
      <c r="BG2723" s="6"/>
      <c r="BH2723" s="6"/>
      <c r="BI2723" s="6"/>
      <c r="BJ2723" s="6"/>
      <c r="BK2723" s="6"/>
      <c r="BL2723" s="6"/>
      <c r="BM2723" s="6"/>
      <c r="BN2723" s="6"/>
      <c r="BO2723" s="6"/>
      <c r="BP2723" s="6"/>
      <c r="BQ2723" s="6"/>
      <c r="BR2723" s="6"/>
      <c r="BS2723" s="6"/>
      <c r="BT2723" s="6"/>
      <c r="BU2723" s="6"/>
      <c r="BV2723" s="6"/>
      <c r="BW2723" s="6"/>
      <c r="BX2723" s="6"/>
      <c r="BY2723" s="6"/>
      <c r="BZ2723" s="6"/>
      <c r="CA2723" s="6"/>
      <c r="CB2723" s="6"/>
      <c r="CC2723" s="6"/>
      <c r="CD2723" s="6"/>
      <c r="CE2723" s="6"/>
      <c r="CF2723" s="6"/>
      <c r="CG2723" s="6"/>
      <c r="CH2723" s="6"/>
      <c r="CI2723" s="6"/>
      <c r="CJ2723" s="6"/>
      <c r="CK2723" s="6"/>
      <c r="CL2723" s="6"/>
      <c r="CM2723" s="6"/>
      <c r="CN2723" s="6"/>
      <c r="CO2723" s="6"/>
      <c r="CP2723" s="6"/>
      <c r="CQ2723" s="6"/>
      <c r="CR2723" s="6"/>
      <c r="CS2723" s="6"/>
      <c r="CT2723" s="6"/>
      <c r="CU2723" s="6"/>
      <c r="CV2723" s="6"/>
      <c r="CW2723" s="6"/>
      <c r="CX2723" s="6"/>
      <c r="CY2723" s="6"/>
      <c r="CZ2723" s="6"/>
      <c r="DA2723" s="6"/>
      <c r="DB2723" s="6"/>
      <c r="DC2723" s="6"/>
      <c r="DD2723" s="6"/>
      <c r="DE2723" s="6"/>
      <c r="DF2723" s="6"/>
      <c r="DG2723" s="6"/>
      <c r="DH2723" s="6"/>
      <c r="DI2723" s="6"/>
      <c r="DJ2723" s="6"/>
      <c r="DK2723" s="6"/>
      <c r="DL2723" s="6"/>
      <c r="DM2723" s="6"/>
      <c r="DN2723" s="6"/>
      <c r="DO2723" s="6"/>
      <c r="DP2723" s="6"/>
      <c r="DQ2723" s="6"/>
      <c r="DR2723" s="6"/>
      <c r="DS2723" s="6"/>
      <c r="DT2723" s="6"/>
      <c r="DU2723" s="6"/>
      <c r="DV2723" s="6"/>
      <c r="DW2723" s="6"/>
      <c r="DX2723" s="6"/>
      <c r="DY2723" s="6"/>
      <c r="DZ2723" s="6"/>
      <c r="EA2723" s="6"/>
      <c r="EB2723" s="6"/>
      <c r="EC2723" s="6"/>
      <c r="ED2723" s="6"/>
      <c r="EE2723" s="6"/>
      <c r="EF2723" s="6"/>
      <c r="EG2723" s="6"/>
      <c r="EH2723" s="6"/>
      <c r="EI2723" s="6"/>
      <c r="EJ2723" s="6"/>
      <c r="EK2723" s="6"/>
      <c r="EL2723" s="6"/>
      <c r="EM2723" s="6"/>
      <c r="EN2723" s="6"/>
      <c r="EO2723" s="6"/>
      <c r="EP2723" s="6"/>
      <c r="EQ2723" s="6"/>
      <c r="ER2723" s="6"/>
      <c r="ES2723" s="6"/>
      <c r="ET2723" s="6"/>
      <c r="EU2723" s="6"/>
      <c r="EV2723" s="6"/>
      <c r="EW2723" s="6"/>
      <c r="EX2723" s="6"/>
      <c r="EY2723" s="6"/>
      <c r="EZ2723" s="6"/>
      <c r="FA2723" s="6"/>
      <c r="FB2723" s="6"/>
      <c r="FC2723" s="6"/>
      <c r="FD2723" s="6"/>
      <c r="FE2723" s="6"/>
      <c r="FF2723" s="6"/>
      <c r="FG2723" s="6"/>
      <c r="FH2723" s="6"/>
      <c r="FI2723" s="6"/>
      <c r="FJ2723" s="6"/>
      <c r="FK2723" s="6"/>
      <c r="FL2723" s="6"/>
      <c r="FM2723" s="6"/>
      <c r="FN2723" s="6"/>
      <c r="FO2723" s="6"/>
      <c r="FP2723" s="6"/>
      <c r="FQ2723" s="6"/>
      <c r="FR2723" s="6"/>
      <c r="FS2723" s="6"/>
      <c r="FT2723" s="6"/>
      <c r="FU2723" s="6"/>
      <c r="FV2723" s="6"/>
      <c r="FW2723" s="6"/>
      <c r="FX2723" s="6"/>
      <c r="FY2723" s="6"/>
      <c r="FZ2723" s="6"/>
      <c r="GA2723" s="6"/>
      <c r="GB2723" s="6"/>
      <c r="GC2723" s="6"/>
      <c r="GD2723" s="6"/>
      <c r="GE2723" s="6"/>
      <c r="GF2723" s="6"/>
      <c r="GG2723" s="6"/>
      <c r="GH2723" s="6"/>
      <c r="GI2723" s="6"/>
      <c r="GJ2723" s="6"/>
      <c r="GK2723" s="6"/>
      <c r="GL2723" s="6"/>
      <c r="GM2723" s="6"/>
      <c r="GN2723" s="6"/>
      <c r="GO2723" s="6"/>
      <c r="GP2723" s="6"/>
      <c r="GQ2723" s="6"/>
      <c r="GR2723" s="6"/>
      <c r="GS2723" s="6"/>
      <c r="GT2723" s="6"/>
      <c r="GU2723" s="6"/>
      <c r="GV2723" s="6"/>
      <c r="GW2723" s="6"/>
      <c r="GX2723" s="6"/>
      <c r="GY2723" s="6"/>
      <c r="GZ2723" s="6"/>
      <c r="HA2723" s="6"/>
      <c r="HB2723" s="6"/>
      <c r="HC2723" s="6"/>
      <c r="HD2723" s="6"/>
      <c r="HE2723" s="6"/>
      <c r="HF2723" s="6"/>
      <c r="HG2723" s="6"/>
      <c r="HH2723" s="6"/>
      <c r="HI2723" s="6"/>
      <c r="HJ2723" s="6"/>
      <c r="HK2723" s="6"/>
      <c r="HL2723" s="6"/>
      <c r="HM2723" s="6"/>
      <c r="HN2723" s="6"/>
      <c r="HO2723" s="6"/>
      <c r="HP2723" s="6"/>
      <c r="HQ2723" s="6"/>
      <c r="HR2723" s="6"/>
      <c r="HS2723" s="6"/>
      <c r="HT2723" s="6"/>
      <c r="HU2723" s="6"/>
      <c r="HV2723" s="6"/>
      <c r="HW2723" s="6"/>
      <c r="HX2723" s="6"/>
      <c r="HY2723" s="6"/>
      <c r="HZ2723" s="6"/>
      <c r="IA2723" s="6"/>
      <c r="IB2723" s="6"/>
      <c r="IC2723" s="6"/>
      <c r="ID2723" s="6"/>
      <c r="IE2723" s="6"/>
      <c r="IF2723" s="6"/>
      <c r="IG2723" s="6"/>
      <c r="IH2723" s="6"/>
      <c r="II2723" s="6"/>
      <c r="IJ2723" s="6"/>
      <c r="IK2723" s="6"/>
      <c r="IL2723" s="6"/>
      <c r="IM2723" s="6"/>
      <c r="IN2723" s="6"/>
      <c r="IO2723" s="6"/>
      <c r="IP2723" s="6"/>
      <c r="IQ2723" s="6"/>
      <c r="IR2723" s="6"/>
      <c r="IS2723" s="6"/>
      <c r="IT2723" s="6"/>
      <c r="IU2723" s="6"/>
      <c r="IV2723" s="6"/>
      <c r="IW2723" s="6"/>
      <c r="IX2723" s="6"/>
      <c r="IY2723" s="6"/>
      <c r="IZ2723" s="6"/>
      <c r="JA2723" s="6"/>
      <c r="JB2723" s="6"/>
      <c r="JC2723" s="6"/>
      <c r="JD2723" s="6"/>
      <c r="JE2723" s="6"/>
      <c r="JF2723" s="6"/>
      <c r="JG2723" s="6"/>
      <c r="JH2723" s="6"/>
      <c r="JI2723" s="6"/>
      <c r="JJ2723" s="6"/>
      <c r="JK2723" s="6"/>
      <c r="JL2723" s="6"/>
      <c r="JM2723" s="6"/>
    </row>
    <row r="2724" spans="1:273" s="49" customFormat="1" ht="20" customHeight="1">
      <c r="B2724" s="120" t="s">
        <v>8273</v>
      </c>
      <c r="C2724" s="113">
        <v>20202</v>
      </c>
      <c r="D2724" s="104">
        <v>2020</v>
      </c>
      <c r="E2724" s="45" t="s">
        <v>2453</v>
      </c>
      <c r="F2724" s="146"/>
      <c r="G2724" s="359"/>
      <c r="H2724" s="46" t="s">
        <v>8274</v>
      </c>
      <c r="I2724" s="46" t="s">
        <v>37</v>
      </c>
      <c r="J2724" s="90">
        <v>37</v>
      </c>
      <c r="K2724" s="198">
        <v>2649321</v>
      </c>
      <c r="L2724" s="46" t="s">
        <v>8234</v>
      </c>
      <c r="M2724" s="46" t="s">
        <v>385</v>
      </c>
      <c r="N2724" s="215">
        <v>10</v>
      </c>
      <c r="O2724" s="90">
        <v>1</v>
      </c>
      <c r="P2724" s="90">
        <v>2</v>
      </c>
      <c r="Q2724" s="46" t="s">
        <v>47</v>
      </c>
      <c r="R2724" s="46" t="s">
        <v>353</v>
      </c>
      <c r="S2724" s="48"/>
      <c r="T2724" s="48"/>
      <c r="U2724" s="48"/>
      <c r="V2724" s="48"/>
      <c r="W2724" s="48"/>
      <c r="X2724" s="48"/>
      <c r="Y2724" s="48"/>
      <c r="Z2724" s="48"/>
      <c r="AA2724" s="48"/>
      <c r="AB2724" s="48"/>
      <c r="AC2724" s="48"/>
      <c r="AD2724" s="48"/>
      <c r="AE2724" s="48"/>
      <c r="AF2724" s="48"/>
      <c r="AG2724" s="48"/>
      <c r="AH2724" s="48"/>
      <c r="AI2724" s="48"/>
      <c r="AJ2724" s="48"/>
      <c r="AK2724" s="48"/>
      <c r="AL2724" s="48"/>
      <c r="AM2724" s="48"/>
      <c r="AN2724" s="48"/>
      <c r="AO2724" s="48"/>
      <c r="AP2724" s="48"/>
      <c r="AQ2724" s="48"/>
      <c r="AR2724" s="48"/>
      <c r="AS2724" s="48"/>
      <c r="AT2724" s="48"/>
      <c r="AU2724" s="48"/>
      <c r="AV2724" s="48"/>
      <c r="AW2724" s="48"/>
      <c r="AX2724" s="48"/>
      <c r="AY2724" s="48"/>
      <c r="AZ2724" s="48"/>
      <c r="BA2724" s="48"/>
      <c r="BB2724" s="48"/>
      <c r="BC2724" s="48"/>
      <c r="BD2724" s="48"/>
      <c r="BE2724" s="48"/>
      <c r="BF2724" s="48"/>
      <c r="BG2724" s="48"/>
      <c r="BH2724" s="48"/>
      <c r="BI2724" s="48"/>
      <c r="BJ2724" s="48"/>
      <c r="BK2724" s="48"/>
      <c r="BL2724" s="48"/>
      <c r="BM2724" s="48"/>
      <c r="BN2724" s="48"/>
      <c r="BO2724" s="48"/>
      <c r="BP2724" s="48"/>
      <c r="BQ2724" s="48"/>
      <c r="BR2724" s="48"/>
      <c r="BS2724" s="48"/>
      <c r="BT2724" s="48"/>
      <c r="BU2724" s="48"/>
      <c r="BV2724" s="48"/>
      <c r="BW2724" s="48"/>
      <c r="BX2724" s="48"/>
      <c r="BY2724" s="48"/>
      <c r="BZ2724" s="48"/>
      <c r="CA2724" s="48"/>
      <c r="CB2724" s="48"/>
      <c r="CC2724" s="48"/>
      <c r="CD2724" s="48"/>
      <c r="CE2724" s="48"/>
      <c r="CF2724" s="48"/>
      <c r="CG2724" s="48"/>
      <c r="CH2724" s="48"/>
      <c r="CI2724" s="48"/>
      <c r="CJ2724" s="48"/>
      <c r="CK2724" s="48"/>
      <c r="CL2724" s="48"/>
      <c r="CM2724" s="48"/>
      <c r="CN2724" s="48"/>
      <c r="CO2724" s="48"/>
      <c r="CP2724" s="48"/>
      <c r="CQ2724" s="48"/>
      <c r="CR2724" s="48"/>
      <c r="CS2724" s="48"/>
      <c r="CT2724" s="48"/>
      <c r="CU2724" s="48"/>
      <c r="CV2724" s="48"/>
      <c r="CW2724" s="48"/>
      <c r="CX2724" s="48"/>
      <c r="CY2724" s="48"/>
      <c r="CZ2724" s="48"/>
      <c r="DA2724" s="48"/>
      <c r="DB2724" s="48"/>
      <c r="DC2724" s="48"/>
      <c r="DD2724" s="48"/>
      <c r="DE2724" s="48"/>
      <c r="DF2724" s="48"/>
      <c r="DG2724" s="48"/>
      <c r="DH2724" s="48"/>
      <c r="DI2724" s="48"/>
      <c r="DJ2724" s="48"/>
      <c r="DK2724" s="48"/>
      <c r="DL2724" s="48"/>
      <c r="DM2724" s="48"/>
      <c r="DN2724" s="48"/>
      <c r="DO2724" s="48"/>
      <c r="DP2724" s="48"/>
      <c r="DQ2724" s="48"/>
      <c r="DR2724" s="48"/>
      <c r="DS2724" s="48"/>
      <c r="DT2724" s="48"/>
      <c r="DU2724" s="48"/>
      <c r="DV2724" s="48"/>
      <c r="DW2724" s="48"/>
      <c r="DX2724" s="48"/>
      <c r="DY2724" s="48"/>
      <c r="DZ2724" s="48"/>
      <c r="EA2724" s="48"/>
      <c r="EB2724" s="48"/>
      <c r="EC2724" s="48"/>
      <c r="ED2724" s="48"/>
      <c r="EE2724" s="48"/>
      <c r="EF2724" s="48"/>
      <c r="EG2724" s="48"/>
      <c r="EH2724" s="48"/>
      <c r="EI2724" s="48"/>
      <c r="EJ2724" s="48"/>
      <c r="EK2724" s="48"/>
      <c r="EL2724" s="48"/>
      <c r="EM2724" s="48"/>
      <c r="EN2724" s="48"/>
      <c r="EO2724" s="48"/>
      <c r="EP2724" s="48"/>
      <c r="EQ2724" s="48"/>
      <c r="ER2724" s="48"/>
      <c r="ES2724" s="48"/>
      <c r="ET2724" s="48"/>
      <c r="EU2724" s="48"/>
      <c r="EV2724" s="48"/>
      <c r="EW2724" s="48"/>
      <c r="EX2724" s="48"/>
      <c r="EY2724" s="48"/>
      <c r="EZ2724" s="48"/>
      <c r="FA2724" s="48"/>
      <c r="FB2724" s="48"/>
      <c r="FC2724" s="48"/>
      <c r="FD2724" s="48"/>
      <c r="FE2724" s="48"/>
      <c r="FF2724" s="48"/>
      <c r="FG2724" s="48"/>
      <c r="FH2724" s="48"/>
      <c r="FI2724" s="48"/>
      <c r="FJ2724" s="48"/>
      <c r="FK2724" s="48"/>
      <c r="FL2724" s="48"/>
      <c r="FM2724" s="48"/>
      <c r="FN2724" s="48"/>
      <c r="FO2724" s="48"/>
      <c r="FP2724" s="48"/>
      <c r="FQ2724" s="48"/>
      <c r="FR2724" s="48"/>
      <c r="FS2724" s="48"/>
      <c r="FT2724" s="48"/>
      <c r="FU2724" s="48"/>
      <c r="FV2724" s="48"/>
      <c r="FW2724" s="48"/>
      <c r="FX2724" s="48"/>
      <c r="FY2724" s="48"/>
      <c r="FZ2724" s="48"/>
      <c r="GA2724" s="48"/>
      <c r="GB2724" s="48"/>
      <c r="GC2724" s="48"/>
      <c r="GD2724" s="48"/>
      <c r="GE2724" s="48"/>
      <c r="GF2724" s="48"/>
      <c r="GG2724" s="48"/>
      <c r="GH2724" s="48"/>
      <c r="GI2724" s="48"/>
      <c r="GJ2724" s="48"/>
      <c r="GK2724" s="48"/>
      <c r="GL2724" s="48"/>
      <c r="GM2724" s="48"/>
      <c r="GN2724" s="48"/>
      <c r="GO2724" s="48"/>
      <c r="GP2724" s="48"/>
      <c r="GQ2724" s="48"/>
      <c r="GR2724" s="48"/>
      <c r="GS2724" s="48"/>
      <c r="GT2724" s="48"/>
      <c r="GU2724" s="48"/>
      <c r="GV2724" s="48"/>
      <c r="GW2724" s="48"/>
      <c r="GX2724" s="48"/>
      <c r="GY2724" s="48"/>
      <c r="GZ2724" s="48"/>
      <c r="HA2724" s="48"/>
      <c r="HB2724" s="48"/>
      <c r="HC2724" s="48"/>
      <c r="HD2724" s="48"/>
      <c r="HE2724" s="48"/>
      <c r="HF2724" s="48"/>
      <c r="HG2724" s="48"/>
      <c r="HH2724" s="48"/>
      <c r="HI2724" s="48"/>
      <c r="HJ2724" s="48"/>
      <c r="HK2724" s="48"/>
      <c r="HL2724" s="48"/>
      <c r="HM2724" s="48"/>
      <c r="HN2724" s="48"/>
      <c r="HO2724" s="48"/>
      <c r="HP2724" s="48"/>
      <c r="HQ2724" s="48"/>
      <c r="HR2724" s="48"/>
      <c r="HS2724" s="48"/>
      <c r="HT2724" s="48"/>
      <c r="HU2724" s="48"/>
      <c r="HV2724" s="48"/>
      <c r="HW2724" s="48"/>
      <c r="HX2724" s="48"/>
      <c r="HY2724" s="48"/>
      <c r="HZ2724" s="48"/>
      <c r="IA2724" s="48"/>
      <c r="IB2724" s="48"/>
      <c r="IC2724" s="48"/>
      <c r="ID2724" s="48"/>
      <c r="IE2724" s="48"/>
      <c r="IF2724" s="48"/>
      <c r="IG2724" s="48"/>
      <c r="IH2724" s="48"/>
      <c r="II2724" s="48"/>
      <c r="IJ2724" s="48"/>
      <c r="IK2724" s="48"/>
      <c r="IL2724" s="48"/>
      <c r="IM2724" s="48"/>
      <c r="IN2724" s="48"/>
      <c r="IO2724" s="48"/>
      <c r="IP2724" s="48"/>
      <c r="IQ2724" s="48"/>
      <c r="IR2724" s="48"/>
      <c r="IS2724" s="48"/>
      <c r="IT2724" s="48"/>
      <c r="IU2724" s="48"/>
      <c r="IV2724" s="48"/>
      <c r="IW2724" s="48"/>
      <c r="IX2724" s="48"/>
      <c r="IY2724" s="48"/>
      <c r="IZ2724" s="48"/>
      <c r="JA2724" s="48"/>
    </row>
    <row r="2725" spans="1:273" s="49" customFormat="1" ht="20" customHeight="1">
      <c r="B2725" s="120" t="s">
        <v>5266</v>
      </c>
      <c r="C2725" s="113">
        <v>20192</v>
      </c>
      <c r="D2725" s="104">
        <v>2019</v>
      </c>
      <c r="E2725" s="66" t="s">
        <v>2453</v>
      </c>
      <c r="F2725" s="145"/>
      <c r="G2725" s="358"/>
      <c r="H2725" s="68" t="s">
        <v>5267</v>
      </c>
      <c r="I2725" s="68" t="s">
        <v>37</v>
      </c>
      <c r="J2725" s="92">
        <v>35</v>
      </c>
      <c r="K2725" s="200">
        <v>2717085</v>
      </c>
      <c r="L2725" s="68" t="s">
        <v>2817</v>
      </c>
      <c r="M2725" s="68" t="s">
        <v>385</v>
      </c>
      <c r="N2725" s="215">
        <v>10</v>
      </c>
      <c r="O2725" s="89">
        <v>1</v>
      </c>
      <c r="P2725" s="89">
        <v>2</v>
      </c>
      <c r="Q2725" s="68" t="s">
        <v>47</v>
      </c>
      <c r="R2725" s="68" t="s">
        <v>193</v>
      </c>
      <c r="S2725" s="6"/>
      <c r="T2725" s="6"/>
      <c r="U2725" s="6"/>
      <c r="V2725" s="6"/>
      <c r="W2725" s="6"/>
      <c r="X2725" s="6"/>
      <c r="Y2725" s="6"/>
      <c r="Z2725" s="6"/>
      <c r="AA2725" s="6"/>
      <c r="AB2725" s="6"/>
      <c r="AC2725" s="6"/>
      <c r="AD2725" s="6"/>
      <c r="AE2725" s="6"/>
      <c r="AF2725" s="37"/>
      <c r="AG2725" s="37"/>
      <c r="AH2725" s="37"/>
      <c r="AI2725" s="37"/>
      <c r="AJ2725" s="37"/>
      <c r="AK2725" s="37"/>
      <c r="AL2725" s="37"/>
      <c r="AM2725" s="37"/>
      <c r="AN2725" s="37"/>
      <c r="AO2725" s="37"/>
      <c r="AP2725" s="37"/>
      <c r="AQ2725" s="37"/>
      <c r="AR2725" s="37"/>
      <c r="AS2725" s="37"/>
      <c r="AT2725" s="37"/>
      <c r="AU2725" s="37"/>
      <c r="AV2725" s="37"/>
      <c r="AW2725" s="37"/>
      <c r="AX2725" s="37"/>
      <c r="AY2725" s="37"/>
      <c r="AZ2725" s="37"/>
      <c r="BA2725" s="37"/>
      <c r="BB2725" s="37"/>
      <c r="BC2725" s="37"/>
      <c r="BD2725" s="37"/>
      <c r="BE2725" s="37"/>
      <c r="BF2725" s="37"/>
      <c r="BG2725" s="37"/>
      <c r="BH2725" s="37"/>
      <c r="BI2725" s="37"/>
      <c r="BJ2725" s="37"/>
      <c r="BK2725" s="37"/>
      <c r="BL2725" s="37"/>
      <c r="BM2725" s="37"/>
      <c r="BN2725" s="37"/>
      <c r="BO2725" s="37"/>
      <c r="BP2725" s="37"/>
      <c r="BQ2725" s="37"/>
      <c r="BR2725" s="37"/>
      <c r="BS2725" s="37"/>
      <c r="BT2725" s="37"/>
      <c r="BU2725" s="37"/>
      <c r="BV2725" s="37"/>
      <c r="BW2725" s="37"/>
      <c r="BX2725" s="37"/>
      <c r="BY2725" s="37"/>
      <c r="BZ2725" s="37"/>
      <c r="CA2725" s="37"/>
      <c r="CB2725" s="37"/>
      <c r="CC2725" s="37"/>
      <c r="CD2725" s="37"/>
      <c r="CE2725" s="37"/>
      <c r="CF2725" s="37"/>
      <c r="CG2725" s="37"/>
      <c r="CH2725" s="37"/>
      <c r="CI2725" s="37"/>
      <c r="CJ2725" s="37"/>
      <c r="CK2725" s="37"/>
      <c r="CL2725" s="37"/>
      <c r="CM2725" s="37"/>
      <c r="CN2725" s="37"/>
      <c r="CO2725" s="37"/>
      <c r="CP2725" s="37"/>
      <c r="CQ2725" s="37"/>
      <c r="CR2725" s="37"/>
      <c r="CS2725" s="37"/>
      <c r="CT2725" s="37"/>
      <c r="CU2725" s="37"/>
      <c r="CV2725" s="37"/>
      <c r="CW2725" s="37"/>
      <c r="CX2725" s="37"/>
      <c r="CY2725" s="37"/>
      <c r="CZ2725" s="37"/>
      <c r="DA2725" s="37"/>
      <c r="DB2725" s="37"/>
      <c r="DC2725" s="37"/>
      <c r="DD2725" s="37"/>
      <c r="DE2725" s="37"/>
      <c r="DF2725" s="37"/>
      <c r="DG2725" s="37"/>
      <c r="DH2725" s="37"/>
      <c r="DI2725" s="37"/>
      <c r="DJ2725" s="37"/>
      <c r="DK2725" s="37"/>
      <c r="DL2725" s="37"/>
      <c r="DM2725" s="37"/>
      <c r="DN2725" s="37"/>
      <c r="DO2725" s="37"/>
      <c r="DP2725" s="37"/>
      <c r="DQ2725" s="37"/>
      <c r="DR2725" s="37"/>
      <c r="DS2725" s="37"/>
      <c r="DT2725" s="37"/>
      <c r="DU2725" s="37"/>
      <c r="DV2725" s="37"/>
      <c r="DW2725" s="37"/>
      <c r="DX2725" s="37"/>
      <c r="DY2725" s="37"/>
      <c r="DZ2725" s="37"/>
      <c r="EA2725" s="37"/>
      <c r="EB2725" s="37"/>
      <c r="EC2725" s="37"/>
      <c r="ED2725" s="37"/>
      <c r="EE2725" s="37"/>
      <c r="EF2725" s="37"/>
      <c r="EG2725" s="37"/>
      <c r="EH2725" s="37"/>
      <c r="EI2725" s="37"/>
      <c r="EJ2725" s="37"/>
      <c r="EK2725" s="37"/>
      <c r="EL2725" s="37"/>
      <c r="EM2725" s="37"/>
      <c r="EN2725" s="37"/>
      <c r="EO2725" s="37"/>
      <c r="EP2725" s="37"/>
      <c r="EQ2725" s="37"/>
      <c r="ER2725" s="37"/>
      <c r="ES2725" s="37"/>
      <c r="ET2725" s="37"/>
      <c r="EU2725" s="37"/>
      <c r="EV2725" s="37"/>
      <c r="EW2725" s="37"/>
      <c r="EX2725" s="37"/>
      <c r="EY2725" s="37"/>
      <c r="EZ2725" s="37"/>
      <c r="FA2725" s="37"/>
      <c r="FB2725" s="37"/>
      <c r="FC2725" s="37"/>
      <c r="FD2725" s="37"/>
      <c r="FE2725" s="37"/>
      <c r="FF2725" s="37"/>
      <c r="FG2725" s="37"/>
      <c r="FH2725" s="37"/>
      <c r="FI2725" s="37"/>
      <c r="FJ2725" s="37"/>
      <c r="FK2725" s="37"/>
      <c r="FL2725" s="37"/>
      <c r="FM2725" s="37"/>
      <c r="FN2725" s="37"/>
      <c r="FO2725" s="37"/>
      <c r="FP2725" s="37"/>
      <c r="FQ2725" s="37"/>
      <c r="FR2725" s="37"/>
      <c r="FS2725" s="37"/>
      <c r="FT2725" s="37"/>
      <c r="FU2725" s="37"/>
      <c r="FV2725" s="37"/>
      <c r="FW2725" s="37"/>
      <c r="FX2725" s="37"/>
      <c r="FY2725" s="37"/>
      <c r="FZ2725" s="37"/>
      <c r="GA2725" s="37"/>
      <c r="GB2725" s="37"/>
      <c r="GC2725" s="37"/>
      <c r="GD2725" s="37"/>
      <c r="GE2725" s="37"/>
      <c r="GF2725" s="37"/>
      <c r="GG2725" s="37"/>
      <c r="GH2725" s="37"/>
      <c r="GI2725" s="37"/>
      <c r="GJ2725" s="37"/>
      <c r="GK2725" s="37"/>
      <c r="GL2725" s="37"/>
      <c r="GM2725" s="37"/>
      <c r="GN2725" s="37"/>
      <c r="GO2725" s="37"/>
      <c r="GP2725" s="37"/>
      <c r="GQ2725" s="37"/>
      <c r="GR2725" s="37"/>
      <c r="GS2725" s="37"/>
      <c r="GT2725" s="37"/>
      <c r="GU2725" s="37"/>
      <c r="GV2725" s="37"/>
      <c r="GW2725" s="37"/>
      <c r="GX2725" s="37"/>
      <c r="GY2725" s="37"/>
      <c r="GZ2725" s="37"/>
      <c r="HA2725" s="37"/>
      <c r="HB2725" s="37"/>
      <c r="HC2725" s="37"/>
      <c r="HD2725" s="37"/>
      <c r="HE2725" s="37"/>
      <c r="HF2725" s="37"/>
      <c r="HG2725" s="37"/>
      <c r="HH2725" s="37"/>
      <c r="HI2725" s="37"/>
      <c r="HJ2725" s="37"/>
      <c r="HK2725" s="37"/>
      <c r="HL2725" s="37"/>
      <c r="HM2725" s="37"/>
      <c r="HN2725" s="37"/>
      <c r="HO2725" s="37"/>
      <c r="HP2725" s="37"/>
      <c r="HQ2725" s="37"/>
      <c r="HR2725" s="37"/>
      <c r="HS2725" s="37"/>
      <c r="HT2725" s="37"/>
      <c r="HU2725" s="37"/>
      <c r="HV2725" s="37"/>
      <c r="HW2725" s="37"/>
      <c r="HX2725" s="37"/>
      <c r="HY2725" s="37"/>
      <c r="HZ2725" s="37"/>
      <c r="IA2725" s="37"/>
      <c r="IB2725" s="37"/>
      <c r="IC2725" s="37"/>
      <c r="ID2725" s="37"/>
      <c r="IE2725" s="37"/>
      <c r="IF2725" s="37"/>
      <c r="IG2725" s="37"/>
      <c r="IH2725" s="37"/>
      <c r="II2725" s="37"/>
      <c r="IJ2725" s="37"/>
      <c r="IK2725" s="37"/>
      <c r="IL2725" s="37"/>
      <c r="IM2725" s="37"/>
      <c r="IN2725" s="37"/>
      <c r="IO2725" s="37"/>
      <c r="IP2725" s="37"/>
      <c r="IQ2725" s="37"/>
      <c r="IR2725" s="37"/>
      <c r="IS2725" s="37"/>
      <c r="IT2725" s="37"/>
      <c r="IU2725" s="37"/>
      <c r="IV2725" s="37"/>
      <c r="IW2725" s="37"/>
      <c r="IX2725" s="37"/>
      <c r="IY2725" s="37"/>
      <c r="IZ2725" s="37"/>
      <c r="JA2725" s="37"/>
      <c r="JB2725" s="37"/>
      <c r="JC2725" s="37"/>
      <c r="JD2725" s="37"/>
      <c r="JE2725" s="37"/>
      <c r="JF2725" s="37"/>
      <c r="JG2725" s="37"/>
      <c r="JH2725" s="37"/>
      <c r="JI2725" s="37"/>
      <c r="JJ2725" s="37"/>
      <c r="JK2725" s="37"/>
      <c r="JL2725" s="37"/>
      <c r="JM2725" s="37"/>
    </row>
    <row r="2726" spans="1:273" s="49" customFormat="1" ht="20" customHeight="1">
      <c r="B2726" s="120" t="s">
        <v>8275</v>
      </c>
      <c r="C2726" s="113">
        <v>20202</v>
      </c>
      <c r="D2726" s="104">
        <v>2020</v>
      </c>
      <c r="E2726" s="45" t="s">
        <v>2453</v>
      </c>
      <c r="F2726" s="146"/>
      <c r="G2726" s="359"/>
      <c r="H2726" s="46" t="s">
        <v>8276</v>
      </c>
      <c r="I2726" s="46" t="s">
        <v>37</v>
      </c>
      <c r="J2726" s="90">
        <v>34</v>
      </c>
      <c r="K2726" s="198">
        <v>2723364</v>
      </c>
      <c r="L2726" s="46" t="s">
        <v>8234</v>
      </c>
      <c r="M2726" s="46" t="s">
        <v>385</v>
      </c>
      <c r="N2726" s="215">
        <v>10</v>
      </c>
      <c r="O2726" s="90">
        <v>1</v>
      </c>
      <c r="P2726" s="90">
        <v>2</v>
      </c>
      <c r="Q2726" s="46" t="s">
        <v>32</v>
      </c>
      <c r="R2726" s="46" t="s">
        <v>353</v>
      </c>
      <c r="S2726" s="48"/>
      <c r="T2726" s="48"/>
      <c r="U2726" s="48"/>
      <c r="V2726" s="48"/>
      <c r="W2726" s="48"/>
      <c r="X2726" s="48"/>
      <c r="Y2726" s="48"/>
      <c r="Z2726" s="48"/>
      <c r="AA2726" s="48"/>
      <c r="AB2726" s="48"/>
      <c r="AC2726" s="48"/>
      <c r="AD2726" s="48"/>
      <c r="AE2726" s="48"/>
      <c r="AF2726" s="48"/>
      <c r="AG2726" s="48"/>
      <c r="AH2726" s="48"/>
      <c r="AI2726" s="48"/>
      <c r="AJ2726" s="48"/>
      <c r="AK2726" s="48"/>
      <c r="AL2726" s="48"/>
      <c r="AM2726" s="48"/>
      <c r="AN2726" s="48"/>
      <c r="AO2726" s="48"/>
      <c r="AP2726" s="48"/>
      <c r="AQ2726" s="48"/>
      <c r="AR2726" s="48"/>
      <c r="AS2726" s="48"/>
      <c r="AT2726" s="48"/>
      <c r="AU2726" s="48"/>
      <c r="AV2726" s="48"/>
      <c r="AW2726" s="48"/>
      <c r="AX2726" s="48"/>
      <c r="AY2726" s="48"/>
      <c r="AZ2726" s="48"/>
      <c r="BA2726" s="48"/>
      <c r="BB2726" s="48"/>
      <c r="BC2726" s="48"/>
      <c r="BD2726" s="48"/>
      <c r="BE2726" s="48"/>
      <c r="BF2726" s="48"/>
      <c r="BG2726" s="48"/>
      <c r="BH2726" s="48"/>
      <c r="BI2726" s="48"/>
      <c r="BJ2726" s="48"/>
      <c r="BK2726" s="48"/>
      <c r="BL2726" s="48"/>
      <c r="BM2726" s="48"/>
      <c r="BN2726" s="48"/>
      <c r="BO2726" s="48"/>
      <c r="BP2726" s="48"/>
      <c r="BQ2726" s="48"/>
      <c r="BR2726" s="48"/>
      <c r="BS2726" s="48"/>
      <c r="BT2726" s="48"/>
      <c r="BU2726" s="48"/>
      <c r="BV2726" s="48"/>
      <c r="BW2726" s="48"/>
      <c r="BX2726" s="48"/>
      <c r="BY2726" s="48"/>
      <c r="BZ2726" s="48"/>
      <c r="CA2726" s="48"/>
      <c r="CB2726" s="48"/>
      <c r="CC2726" s="48"/>
      <c r="CD2726" s="48"/>
      <c r="CE2726" s="48"/>
      <c r="CF2726" s="48"/>
      <c r="CG2726" s="48"/>
      <c r="CH2726" s="48"/>
      <c r="CI2726" s="48"/>
      <c r="CJ2726" s="48"/>
      <c r="CK2726" s="48"/>
      <c r="CL2726" s="48"/>
      <c r="CM2726" s="48"/>
      <c r="CN2726" s="48"/>
      <c r="CO2726" s="48"/>
      <c r="CP2726" s="48"/>
      <c r="CQ2726" s="48"/>
      <c r="CR2726" s="48"/>
      <c r="CS2726" s="48"/>
      <c r="CT2726" s="48"/>
      <c r="CU2726" s="48"/>
      <c r="CV2726" s="48"/>
      <c r="CW2726" s="48"/>
      <c r="CX2726" s="48"/>
      <c r="CY2726" s="48"/>
      <c r="CZ2726" s="48"/>
      <c r="DA2726" s="48"/>
      <c r="DB2726" s="48"/>
      <c r="DC2726" s="48"/>
      <c r="DD2726" s="48"/>
      <c r="DE2726" s="48"/>
      <c r="DF2726" s="48"/>
      <c r="DG2726" s="48"/>
      <c r="DH2726" s="48"/>
      <c r="DI2726" s="48"/>
      <c r="DJ2726" s="48"/>
      <c r="DK2726" s="48"/>
      <c r="DL2726" s="48"/>
      <c r="DM2726" s="48"/>
      <c r="DN2726" s="48"/>
      <c r="DO2726" s="48"/>
      <c r="DP2726" s="48"/>
      <c r="DQ2726" s="48"/>
      <c r="DR2726" s="48"/>
      <c r="DS2726" s="48"/>
      <c r="DT2726" s="48"/>
      <c r="DU2726" s="48"/>
      <c r="DV2726" s="48"/>
      <c r="DW2726" s="48"/>
      <c r="DX2726" s="48"/>
      <c r="DY2726" s="48"/>
      <c r="DZ2726" s="48"/>
      <c r="EA2726" s="48"/>
      <c r="EB2726" s="48"/>
      <c r="EC2726" s="48"/>
      <c r="ED2726" s="48"/>
      <c r="EE2726" s="48"/>
      <c r="EF2726" s="48"/>
      <c r="EG2726" s="48"/>
      <c r="EH2726" s="48"/>
      <c r="EI2726" s="48"/>
      <c r="EJ2726" s="48"/>
      <c r="EK2726" s="48"/>
      <c r="EL2726" s="48"/>
      <c r="EM2726" s="48"/>
      <c r="EN2726" s="48"/>
      <c r="EO2726" s="48"/>
      <c r="EP2726" s="48"/>
      <c r="EQ2726" s="48"/>
      <c r="ER2726" s="48"/>
      <c r="ES2726" s="48"/>
      <c r="ET2726" s="48"/>
      <c r="EU2726" s="48"/>
      <c r="EV2726" s="48"/>
      <c r="EW2726" s="48"/>
      <c r="EX2726" s="48"/>
      <c r="EY2726" s="48"/>
      <c r="EZ2726" s="48"/>
      <c r="FA2726" s="48"/>
      <c r="FB2726" s="48"/>
      <c r="FC2726" s="48"/>
      <c r="FD2726" s="48"/>
      <c r="FE2726" s="48"/>
      <c r="FF2726" s="48"/>
      <c r="FG2726" s="48"/>
      <c r="FH2726" s="48"/>
      <c r="FI2726" s="48"/>
      <c r="FJ2726" s="48"/>
      <c r="FK2726" s="48"/>
      <c r="FL2726" s="48"/>
      <c r="FM2726" s="48"/>
      <c r="FN2726" s="48"/>
      <c r="FO2726" s="48"/>
      <c r="FP2726" s="48"/>
      <c r="FQ2726" s="48"/>
      <c r="FR2726" s="48"/>
      <c r="FS2726" s="48"/>
      <c r="FT2726" s="48"/>
      <c r="FU2726" s="48"/>
      <c r="FV2726" s="48"/>
      <c r="FW2726" s="48"/>
      <c r="FX2726" s="48"/>
      <c r="FY2726" s="48"/>
      <c r="FZ2726" s="48"/>
      <c r="GA2726" s="48"/>
      <c r="GB2726" s="48"/>
      <c r="GC2726" s="48"/>
      <c r="GD2726" s="48"/>
      <c r="GE2726" s="48"/>
      <c r="GF2726" s="48"/>
      <c r="GG2726" s="48"/>
      <c r="GH2726" s="48"/>
      <c r="GI2726" s="48"/>
      <c r="GJ2726" s="48"/>
      <c r="GK2726" s="48"/>
      <c r="GL2726" s="48"/>
      <c r="GM2726" s="48"/>
      <c r="GN2726" s="48"/>
      <c r="GO2726" s="48"/>
      <c r="GP2726" s="48"/>
      <c r="GQ2726" s="48"/>
      <c r="GR2726" s="48"/>
      <c r="GS2726" s="48"/>
      <c r="GT2726" s="48"/>
      <c r="GU2726" s="48"/>
      <c r="GV2726" s="48"/>
      <c r="GW2726" s="48"/>
      <c r="GX2726" s="48"/>
      <c r="GY2726" s="48"/>
      <c r="GZ2726" s="48"/>
      <c r="HA2726" s="48"/>
      <c r="HB2726" s="48"/>
      <c r="HC2726" s="48"/>
      <c r="HD2726" s="48"/>
      <c r="HE2726" s="48"/>
      <c r="HF2726" s="48"/>
      <c r="HG2726" s="48"/>
      <c r="HH2726" s="48"/>
      <c r="HI2726" s="48"/>
      <c r="HJ2726" s="48"/>
      <c r="HK2726" s="48"/>
      <c r="HL2726" s="48"/>
      <c r="HM2726" s="48"/>
      <c r="HN2726" s="48"/>
      <c r="HO2726" s="48"/>
      <c r="HP2726" s="48"/>
      <c r="HQ2726" s="48"/>
      <c r="HR2726" s="48"/>
      <c r="HS2726" s="48"/>
      <c r="HT2726" s="48"/>
      <c r="HU2726" s="48"/>
      <c r="HV2726" s="48"/>
      <c r="HW2726" s="48"/>
      <c r="HX2726" s="48"/>
      <c r="HY2726" s="48"/>
      <c r="HZ2726" s="48"/>
      <c r="IA2726" s="48"/>
      <c r="IB2726" s="48"/>
      <c r="IC2726" s="48"/>
      <c r="ID2726" s="48"/>
      <c r="IE2726" s="48"/>
      <c r="IF2726" s="48"/>
      <c r="IG2726" s="48"/>
      <c r="IH2726" s="48"/>
      <c r="II2726" s="48"/>
      <c r="IJ2726" s="48"/>
      <c r="IK2726" s="48"/>
      <c r="IL2726" s="48"/>
      <c r="IM2726" s="48"/>
      <c r="IN2726" s="48"/>
      <c r="IO2726" s="48"/>
      <c r="IP2726" s="48"/>
      <c r="IQ2726" s="48"/>
      <c r="IR2726" s="48"/>
      <c r="IS2726" s="48"/>
      <c r="IT2726" s="48"/>
      <c r="IU2726" s="48"/>
      <c r="IV2726" s="48"/>
      <c r="IW2726" s="48"/>
      <c r="IX2726" s="48"/>
      <c r="IY2726" s="48"/>
      <c r="IZ2726" s="48"/>
      <c r="JA2726" s="48"/>
    </row>
    <row r="2727" spans="1:273" s="49" customFormat="1" ht="20" customHeight="1">
      <c r="B2727" s="121" t="s">
        <v>2465</v>
      </c>
      <c r="C2727" s="122">
        <v>20181</v>
      </c>
      <c r="D2727" s="104">
        <v>2018</v>
      </c>
      <c r="E2727" s="66" t="s">
        <v>2453</v>
      </c>
      <c r="F2727" s="145"/>
      <c r="G2727" s="358"/>
      <c r="H2727" s="68" t="s">
        <v>2466</v>
      </c>
      <c r="I2727" s="68"/>
      <c r="J2727" s="92">
        <v>56</v>
      </c>
      <c r="K2727" s="200">
        <v>2823959</v>
      </c>
      <c r="L2727" s="68" t="s">
        <v>2817</v>
      </c>
      <c r="M2727" s="68" t="s">
        <v>385</v>
      </c>
      <c r="N2727" s="215">
        <v>10</v>
      </c>
      <c r="O2727" s="92">
        <v>1</v>
      </c>
      <c r="P2727" s="89">
        <v>2</v>
      </c>
      <c r="Q2727" s="70"/>
      <c r="R2727" s="68" t="s">
        <v>151</v>
      </c>
      <c r="S2727" s="13">
        <v>14</v>
      </c>
      <c r="T2727" s="13"/>
      <c r="U2727" s="7"/>
      <c r="V2727" s="7"/>
      <c r="W2727" s="7"/>
      <c r="X2727" s="7"/>
      <c r="Y2727" s="13">
        <v>7</v>
      </c>
      <c r="Z2727" s="13"/>
      <c r="AA2727" s="7"/>
      <c r="AB2727" s="7"/>
      <c r="AC2727" s="7"/>
      <c r="AD2727" s="7" t="s">
        <v>81</v>
      </c>
      <c r="AE2727" s="6"/>
      <c r="AF2727" s="6"/>
      <c r="AG2727" s="6"/>
      <c r="AH2727" s="6"/>
      <c r="AI2727" s="6"/>
      <c r="AJ2727" s="6"/>
      <c r="AK2727" s="6"/>
      <c r="AL2727" s="6"/>
      <c r="AM2727" s="6"/>
      <c r="AN2727" s="6"/>
      <c r="AO2727" s="6"/>
      <c r="AP2727" s="6"/>
      <c r="AQ2727" s="6"/>
      <c r="AR2727" s="7" t="s">
        <v>47</v>
      </c>
      <c r="AS2727" s="29" t="s">
        <v>103</v>
      </c>
      <c r="AT2727" s="6"/>
      <c r="AU2727" s="6"/>
      <c r="AV2727" s="6"/>
      <c r="AW2727" s="6"/>
      <c r="AX2727" s="6"/>
      <c r="AY2727" s="6"/>
      <c r="AZ2727" s="6"/>
      <c r="BA2727" s="6"/>
      <c r="BB2727" s="6"/>
      <c r="BC2727" s="6"/>
      <c r="BD2727" s="6"/>
      <c r="BE2727" s="6"/>
      <c r="BF2727" s="6"/>
      <c r="BG2727" s="6"/>
      <c r="BH2727" s="6"/>
      <c r="BI2727" s="6"/>
      <c r="BJ2727" s="6"/>
      <c r="BK2727" s="6"/>
      <c r="BL2727" s="6"/>
      <c r="BM2727" s="6"/>
      <c r="BN2727" s="6"/>
      <c r="BO2727" s="6"/>
      <c r="BP2727" s="6"/>
      <c r="BQ2727" s="6"/>
      <c r="BR2727" s="6"/>
      <c r="BS2727" s="6"/>
      <c r="BT2727" s="6"/>
      <c r="BU2727" s="6"/>
      <c r="BV2727" s="6"/>
      <c r="BW2727" s="6"/>
      <c r="BX2727" s="6"/>
      <c r="BY2727" s="6"/>
      <c r="BZ2727" s="6"/>
      <c r="CA2727" s="6"/>
      <c r="CB2727" s="6"/>
      <c r="CC2727" s="6"/>
      <c r="CD2727" s="6"/>
      <c r="CE2727" s="6"/>
      <c r="CF2727" s="6"/>
      <c r="CG2727" s="6"/>
      <c r="CH2727" s="6"/>
      <c r="CI2727" s="6"/>
      <c r="CJ2727" s="6"/>
      <c r="CK2727" s="6"/>
      <c r="CL2727" s="6"/>
      <c r="CM2727" s="6"/>
      <c r="CN2727" s="6"/>
      <c r="CO2727" s="6"/>
      <c r="CP2727" s="6"/>
      <c r="CQ2727" s="6"/>
      <c r="CR2727" s="6"/>
      <c r="CS2727" s="6"/>
      <c r="CT2727" s="6"/>
      <c r="CU2727" s="6"/>
      <c r="CV2727" s="6"/>
      <c r="CW2727" s="6"/>
      <c r="CX2727" s="6"/>
      <c r="CY2727" s="6"/>
      <c r="CZ2727" s="6"/>
      <c r="DA2727" s="6"/>
      <c r="DB2727" s="6"/>
      <c r="DC2727" s="6"/>
      <c r="DD2727" s="6"/>
      <c r="DE2727" s="6"/>
      <c r="DF2727" s="6"/>
      <c r="DG2727" s="6"/>
      <c r="DH2727" s="6"/>
      <c r="DI2727" s="6"/>
      <c r="DJ2727" s="6"/>
      <c r="DK2727" s="6"/>
      <c r="DL2727" s="6"/>
      <c r="DM2727" s="6"/>
      <c r="DN2727" s="6"/>
      <c r="DO2727" s="6"/>
      <c r="DP2727" s="6"/>
      <c r="DQ2727" s="6"/>
      <c r="DR2727" s="6"/>
      <c r="DS2727" s="6"/>
      <c r="DT2727" s="6"/>
      <c r="DU2727" s="6"/>
      <c r="DV2727" s="6"/>
      <c r="DW2727" s="6"/>
      <c r="DX2727" s="6"/>
      <c r="DY2727" s="6"/>
      <c r="DZ2727" s="6"/>
      <c r="EA2727" s="6"/>
      <c r="EB2727" s="6"/>
      <c r="EC2727" s="6"/>
      <c r="ED2727" s="6"/>
      <c r="EE2727" s="6"/>
      <c r="EF2727" s="6"/>
      <c r="EG2727" s="6"/>
      <c r="EH2727" s="6"/>
      <c r="EI2727" s="6"/>
      <c r="EJ2727" s="6"/>
      <c r="EK2727" s="6"/>
      <c r="EL2727" s="6"/>
      <c r="EM2727" s="6"/>
      <c r="EN2727" s="6"/>
      <c r="EO2727" s="6"/>
      <c r="EP2727" s="6"/>
      <c r="EQ2727" s="6"/>
      <c r="ER2727" s="6"/>
      <c r="ES2727" s="6"/>
      <c r="ET2727" s="6"/>
      <c r="EU2727" s="6"/>
      <c r="EV2727" s="6"/>
      <c r="EW2727" s="6"/>
      <c r="EX2727" s="6"/>
      <c r="EY2727" s="6"/>
      <c r="EZ2727" s="6"/>
      <c r="FA2727" s="6"/>
      <c r="FB2727" s="6"/>
      <c r="FC2727" s="6"/>
      <c r="FD2727" s="6"/>
      <c r="FE2727" s="6"/>
      <c r="FF2727" s="6"/>
      <c r="FG2727" s="6"/>
      <c r="FH2727" s="6"/>
      <c r="FI2727" s="6"/>
      <c r="FJ2727" s="6"/>
      <c r="FK2727" s="6"/>
      <c r="FL2727" s="6"/>
      <c r="FM2727" s="6"/>
      <c r="FN2727" s="6"/>
      <c r="FO2727" s="6"/>
      <c r="FP2727" s="6"/>
      <c r="FQ2727" s="6"/>
      <c r="FR2727" s="6"/>
      <c r="FS2727" s="6"/>
      <c r="FT2727" s="6"/>
      <c r="FU2727" s="6"/>
      <c r="FV2727" s="6"/>
      <c r="FW2727" s="6"/>
      <c r="FX2727" s="6"/>
      <c r="FY2727" s="6"/>
      <c r="FZ2727" s="6"/>
      <c r="GA2727" s="6"/>
      <c r="GB2727" s="6"/>
      <c r="GC2727" s="6"/>
      <c r="GD2727" s="6"/>
      <c r="GE2727" s="6"/>
      <c r="GF2727" s="6"/>
      <c r="GG2727" s="6"/>
      <c r="GH2727" s="6"/>
      <c r="GI2727" s="6"/>
      <c r="GJ2727" s="6"/>
      <c r="GK2727" s="6"/>
      <c r="GL2727" s="6"/>
      <c r="GM2727" s="6"/>
      <c r="GN2727" s="6"/>
      <c r="GO2727" s="6"/>
      <c r="GP2727" s="6"/>
      <c r="GQ2727" s="6"/>
      <c r="GR2727" s="6"/>
      <c r="GS2727" s="6"/>
      <c r="GT2727" s="6"/>
      <c r="GU2727" s="6"/>
      <c r="GV2727" s="6"/>
      <c r="GW2727" s="6"/>
      <c r="GX2727" s="6"/>
      <c r="GY2727" s="6"/>
      <c r="GZ2727" s="6"/>
      <c r="HA2727" s="6"/>
      <c r="HB2727" s="6"/>
      <c r="HC2727" s="6"/>
      <c r="HD2727" s="6"/>
      <c r="HE2727" s="6"/>
      <c r="HF2727" s="6"/>
      <c r="HG2727" s="6"/>
      <c r="HH2727" s="6"/>
      <c r="HI2727" s="6"/>
      <c r="HJ2727" s="6"/>
      <c r="HK2727" s="6"/>
      <c r="HL2727" s="6"/>
      <c r="HM2727" s="6"/>
      <c r="HN2727" s="6"/>
      <c r="HO2727" s="6"/>
      <c r="HP2727" s="6"/>
      <c r="HQ2727" s="6"/>
      <c r="HR2727" s="6"/>
      <c r="HS2727" s="6"/>
      <c r="HT2727" s="6"/>
      <c r="HU2727" s="6"/>
      <c r="HV2727" s="6"/>
      <c r="HW2727" s="6"/>
      <c r="HX2727" s="6"/>
      <c r="HY2727" s="6"/>
      <c r="HZ2727" s="6"/>
      <c r="IA2727" s="6"/>
      <c r="IB2727" s="6"/>
      <c r="IC2727" s="6"/>
      <c r="ID2727" s="6"/>
      <c r="IE2727" s="6"/>
      <c r="IF2727" s="6"/>
      <c r="IG2727" s="6"/>
      <c r="IH2727" s="6"/>
      <c r="II2727" s="6"/>
      <c r="IJ2727" s="6"/>
      <c r="IK2727" s="6"/>
      <c r="IL2727" s="6"/>
      <c r="IM2727" s="6"/>
      <c r="IN2727" s="6"/>
      <c r="IO2727" s="6"/>
      <c r="IP2727" s="6"/>
      <c r="IQ2727" s="6"/>
      <c r="IR2727" s="6"/>
      <c r="IS2727" s="6"/>
      <c r="IT2727" s="6"/>
      <c r="IU2727" s="6"/>
      <c r="IV2727" s="6"/>
      <c r="IW2727" s="6"/>
      <c r="IX2727" s="6"/>
      <c r="IY2727" s="6"/>
      <c r="IZ2727" s="6"/>
      <c r="JA2727" s="6"/>
      <c r="JB2727" s="6"/>
      <c r="JC2727" s="6"/>
      <c r="JD2727" s="6"/>
      <c r="JE2727" s="6"/>
      <c r="JF2727" s="6"/>
      <c r="JG2727" s="6"/>
      <c r="JH2727" s="6"/>
      <c r="JI2727" s="6"/>
      <c r="JJ2727" s="6"/>
      <c r="JK2727" s="6"/>
      <c r="JL2727" s="6"/>
      <c r="JM2727" s="6"/>
    </row>
    <row r="2728" spans="1:273" s="49" customFormat="1" ht="20" customHeight="1">
      <c r="B2728" s="121" t="s">
        <v>2461</v>
      </c>
      <c r="C2728" s="122">
        <v>20181</v>
      </c>
      <c r="D2728" s="104">
        <v>2018</v>
      </c>
      <c r="E2728" s="66" t="s">
        <v>2453</v>
      </c>
      <c r="F2728" s="145"/>
      <c r="G2728" s="358"/>
      <c r="H2728" s="68" t="s">
        <v>2462</v>
      </c>
      <c r="I2728" s="68"/>
      <c r="J2728" s="92">
        <v>28</v>
      </c>
      <c r="K2728" s="200">
        <v>3000000</v>
      </c>
      <c r="L2728" s="68" t="s">
        <v>2817</v>
      </c>
      <c r="M2728" s="68" t="s">
        <v>385</v>
      </c>
      <c r="N2728" s="215">
        <v>10</v>
      </c>
      <c r="O2728" s="92">
        <v>1</v>
      </c>
      <c r="P2728" s="89">
        <v>2</v>
      </c>
      <c r="Q2728" s="70"/>
      <c r="R2728" s="68" t="s">
        <v>219</v>
      </c>
      <c r="S2728" s="13">
        <v>12</v>
      </c>
      <c r="T2728" s="13"/>
      <c r="U2728" s="7"/>
      <c r="V2728" s="7"/>
      <c r="W2728" s="7"/>
      <c r="X2728" s="7"/>
      <c r="Y2728" s="15">
        <v>23</v>
      </c>
      <c r="Z2728" s="13"/>
      <c r="AA2728" s="7"/>
      <c r="AB2728" s="7"/>
      <c r="AC2728" s="7"/>
      <c r="AD2728" s="7" t="s">
        <v>2463</v>
      </c>
      <c r="AE2728" s="6" t="s">
        <v>2464</v>
      </c>
      <c r="AF2728" s="37"/>
      <c r="AG2728" s="37"/>
      <c r="AH2728" s="37"/>
      <c r="AI2728" s="37"/>
      <c r="AJ2728" s="37"/>
      <c r="AK2728" s="37"/>
      <c r="AL2728" s="37"/>
      <c r="AM2728" s="37"/>
      <c r="AN2728" s="37"/>
      <c r="AO2728" s="37"/>
      <c r="AP2728" s="37"/>
      <c r="AQ2728" s="37"/>
      <c r="AR2728" s="37"/>
      <c r="AS2728" s="37"/>
      <c r="AT2728" s="37"/>
      <c r="AU2728" s="37"/>
      <c r="AV2728" s="37"/>
      <c r="AW2728" s="37"/>
      <c r="AX2728" s="37"/>
      <c r="AY2728" s="37"/>
      <c r="AZ2728" s="37"/>
      <c r="BA2728" s="37"/>
      <c r="BB2728" s="37"/>
      <c r="BC2728" s="37"/>
      <c r="BD2728" s="37"/>
      <c r="BE2728" s="37"/>
      <c r="BF2728" s="37"/>
      <c r="BG2728" s="37"/>
      <c r="BH2728" s="37"/>
      <c r="BI2728" s="37"/>
      <c r="BJ2728" s="37"/>
      <c r="BK2728" s="37"/>
      <c r="BL2728" s="37"/>
      <c r="BM2728" s="37"/>
      <c r="BN2728" s="37"/>
      <c r="BO2728" s="37"/>
      <c r="BP2728" s="37"/>
      <c r="BQ2728" s="37"/>
      <c r="BR2728" s="37"/>
      <c r="BS2728" s="37"/>
      <c r="BT2728" s="37"/>
      <c r="BU2728" s="37"/>
      <c r="BV2728" s="37"/>
      <c r="BW2728" s="37"/>
      <c r="BX2728" s="37"/>
      <c r="BY2728" s="37"/>
      <c r="BZ2728" s="37"/>
      <c r="CA2728" s="37"/>
      <c r="CB2728" s="37"/>
      <c r="CC2728" s="37"/>
      <c r="CD2728" s="37"/>
      <c r="CE2728" s="37"/>
      <c r="CF2728" s="37"/>
      <c r="CG2728" s="37"/>
      <c r="CH2728" s="37"/>
      <c r="CI2728" s="37"/>
      <c r="CJ2728" s="37"/>
      <c r="CK2728" s="37"/>
      <c r="CL2728" s="37"/>
      <c r="CM2728" s="37"/>
      <c r="CN2728" s="37"/>
      <c r="CO2728" s="37"/>
      <c r="CP2728" s="37"/>
      <c r="CQ2728" s="37"/>
      <c r="CR2728" s="37"/>
      <c r="CS2728" s="37"/>
      <c r="CT2728" s="37"/>
      <c r="CU2728" s="37"/>
      <c r="CV2728" s="37"/>
      <c r="CW2728" s="37"/>
      <c r="CX2728" s="37"/>
      <c r="CY2728" s="37"/>
      <c r="CZ2728" s="37"/>
      <c r="DA2728" s="37"/>
      <c r="DB2728" s="37"/>
      <c r="DC2728" s="37"/>
      <c r="DD2728" s="37"/>
      <c r="DE2728" s="37"/>
      <c r="DF2728" s="37"/>
      <c r="DG2728" s="37"/>
      <c r="DH2728" s="37"/>
      <c r="DI2728" s="37"/>
      <c r="DJ2728" s="37"/>
      <c r="DK2728" s="37"/>
      <c r="DL2728" s="37"/>
      <c r="DM2728" s="37"/>
      <c r="DN2728" s="37"/>
      <c r="DO2728" s="37"/>
      <c r="DP2728" s="37"/>
      <c r="DQ2728" s="37"/>
      <c r="DR2728" s="37"/>
      <c r="DS2728" s="37"/>
      <c r="DT2728" s="37"/>
      <c r="DU2728" s="37"/>
      <c r="DV2728" s="37"/>
      <c r="DW2728" s="37"/>
      <c r="DX2728" s="37"/>
      <c r="DY2728" s="37"/>
      <c r="DZ2728" s="37"/>
      <c r="EA2728" s="37"/>
      <c r="EB2728" s="37"/>
      <c r="EC2728" s="37"/>
      <c r="ED2728" s="37"/>
      <c r="EE2728" s="37"/>
      <c r="EF2728" s="37"/>
      <c r="EG2728" s="37"/>
      <c r="EH2728" s="37"/>
      <c r="EI2728" s="37"/>
      <c r="EJ2728" s="37"/>
      <c r="EK2728" s="37"/>
      <c r="EL2728" s="37"/>
      <c r="EM2728" s="37"/>
      <c r="EN2728" s="37"/>
      <c r="EO2728" s="37"/>
      <c r="EP2728" s="37"/>
      <c r="EQ2728" s="37"/>
      <c r="ER2728" s="37"/>
      <c r="ES2728" s="37"/>
      <c r="ET2728" s="37"/>
      <c r="EU2728" s="37"/>
      <c r="EV2728" s="37"/>
      <c r="EW2728" s="37"/>
      <c r="EX2728" s="37"/>
      <c r="EY2728" s="37"/>
      <c r="EZ2728" s="37"/>
      <c r="FA2728" s="37"/>
      <c r="FB2728" s="37"/>
      <c r="FC2728" s="37"/>
      <c r="FD2728" s="37"/>
      <c r="FE2728" s="37"/>
      <c r="FF2728" s="37"/>
      <c r="FG2728" s="37"/>
      <c r="FH2728" s="37"/>
      <c r="FI2728" s="37"/>
      <c r="FJ2728" s="37"/>
      <c r="FK2728" s="37"/>
      <c r="FL2728" s="37"/>
      <c r="FM2728" s="37"/>
      <c r="FN2728" s="37"/>
      <c r="FO2728" s="37"/>
      <c r="FP2728" s="37"/>
      <c r="FQ2728" s="37"/>
      <c r="FR2728" s="37"/>
      <c r="FS2728" s="37"/>
      <c r="FT2728" s="37"/>
      <c r="FU2728" s="37"/>
      <c r="FV2728" s="37"/>
      <c r="FW2728" s="37"/>
      <c r="FX2728" s="37"/>
      <c r="FY2728" s="37"/>
      <c r="FZ2728" s="37"/>
      <c r="GA2728" s="37"/>
      <c r="GB2728" s="37"/>
      <c r="GC2728" s="37"/>
      <c r="GD2728" s="37"/>
      <c r="GE2728" s="37"/>
      <c r="GF2728" s="37"/>
      <c r="GG2728" s="37"/>
      <c r="GH2728" s="37"/>
      <c r="GI2728" s="37"/>
      <c r="GJ2728" s="37"/>
      <c r="GK2728" s="37"/>
      <c r="GL2728" s="37"/>
      <c r="GM2728" s="37"/>
      <c r="GN2728" s="37"/>
      <c r="GO2728" s="37"/>
      <c r="GP2728" s="37"/>
      <c r="GQ2728" s="37"/>
      <c r="GR2728" s="37"/>
      <c r="GS2728" s="37"/>
      <c r="GT2728" s="37"/>
      <c r="GU2728" s="37"/>
      <c r="GV2728" s="37"/>
      <c r="GW2728" s="37"/>
      <c r="GX2728" s="37"/>
      <c r="GY2728" s="37"/>
      <c r="GZ2728" s="37"/>
      <c r="HA2728" s="37"/>
      <c r="HB2728" s="37"/>
      <c r="HC2728" s="37"/>
      <c r="HD2728" s="37"/>
      <c r="HE2728" s="37"/>
      <c r="HF2728" s="37"/>
      <c r="HG2728" s="37"/>
      <c r="HH2728" s="37"/>
      <c r="HI2728" s="37"/>
      <c r="HJ2728" s="37"/>
      <c r="HK2728" s="37"/>
      <c r="HL2728" s="37"/>
      <c r="HM2728" s="37"/>
      <c r="HN2728" s="37"/>
      <c r="HO2728" s="37"/>
      <c r="HP2728" s="37"/>
      <c r="HQ2728" s="37"/>
      <c r="HR2728" s="37"/>
      <c r="HS2728" s="37"/>
      <c r="HT2728" s="37"/>
      <c r="HU2728" s="37"/>
      <c r="HV2728" s="37"/>
      <c r="HW2728" s="37"/>
      <c r="HX2728" s="37"/>
      <c r="HY2728" s="37"/>
      <c r="HZ2728" s="37"/>
      <c r="IA2728" s="37"/>
      <c r="IB2728" s="37"/>
      <c r="IC2728" s="37"/>
      <c r="ID2728" s="37"/>
      <c r="IE2728" s="37"/>
      <c r="IF2728" s="37"/>
      <c r="IG2728" s="37"/>
      <c r="IH2728" s="37"/>
      <c r="II2728" s="37"/>
      <c r="IJ2728" s="37"/>
      <c r="IK2728" s="37"/>
      <c r="IL2728" s="37"/>
      <c r="IM2728" s="37"/>
      <c r="IN2728" s="37"/>
      <c r="IO2728" s="37"/>
      <c r="IP2728" s="37"/>
      <c r="IQ2728" s="37"/>
      <c r="IR2728" s="37"/>
      <c r="IS2728" s="37"/>
      <c r="IT2728" s="37"/>
      <c r="IU2728" s="37"/>
      <c r="IV2728" s="37"/>
      <c r="IW2728" s="37"/>
      <c r="IX2728" s="37"/>
      <c r="IY2728" s="37"/>
      <c r="IZ2728" s="37"/>
      <c r="JA2728" s="37"/>
      <c r="JB2728" s="37"/>
      <c r="JC2728" s="37"/>
      <c r="JD2728" s="37"/>
      <c r="JE2728" s="37"/>
      <c r="JF2728" s="37"/>
      <c r="JG2728" s="37"/>
      <c r="JH2728" s="37"/>
      <c r="JI2728" s="37"/>
      <c r="JJ2728" s="37"/>
      <c r="JK2728" s="37"/>
      <c r="JL2728" s="37"/>
      <c r="JM2728" s="37"/>
    </row>
    <row r="2729" spans="1:273" s="49" customFormat="1" ht="20" customHeight="1">
      <c r="B2729" s="102" t="s">
        <v>5304</v>
      </c>
      <c r="C2729" s="103">
        <v>20193</v>
      </c>
      <c r="D2729" s="104">
        <v>2019</v>
      </c>
      <c r="E2729" s="67" t="s">
        <v>2453</v>
      </c>
      <c r="F2729" s="144"/>
      <c r="G2729" s="358"/>
      <c r="H2729" s="69" t="s">
        <v>5305</v>
      </c>
      <c r="I2729" s="70" t="s">
        <v>29</v>
      </c>
      <c r="J2729" s="92">
        <v>36</v>
      </c>
      <c r="K2729" s="199">
        <v>3300000</v>
      </c>
      <c r="L2729" s="70" t="s">
        <v>2482</v>
      </c>
      <c r="M2729" s="70" t="s">
        <v>385</v>
      </c>
      <c r="N2729" s="215">
        <v>10</v>
      </c>
      <c r="O2729" s="89">
        <v>1</v>
      </c>
      <c r="P2729" s="89">
        <v>2</v>
      </c>
      <c r="Q2729" s="69" t="s">
        <v>47</v>
      </c>
      <c r="R2729" s="70" t="s">
        <v>92</v>
      </c>
      <c r="S2729" s="37"/>
      <c r="T2729" s="37"/>
      <c r="U2729" s="37"/>
      <c r="V2729" s="37"/>
      <c r="W2729" s="37"/>
      <c r="X2729" s="37"/>
      <c r="Y2729" s="37"/>
      <c r="Z2729" s="37"/>
      <c r="AA2729" s="37"/>
      <c r="AB2729" s="37"/>
      <c r="AC2729" s="37"/>
      <c r="AD2729" s="37"/>
      <c r="AE2729" s="37"/>
      <c r="AF2729" s="6"/>
      <c r="AG2729" s="6"/>
      <c r="AH2729" s="6"/>
      <c r="AI2729" s="6"/>
      <c r="AJ2729" s="6"/>
      <c r="AK2729" s="6"/>
      <c r="AL2729" s="6"/>
      <c r="AM2729" s="6"/>
      <c r="AN2729" s="6"/>
      <c r="AO2729" s="6"/>
      <c r="AP2729" s="6"/>
      <c r="AQ2729" s="6"/>
      <c r="AR2729" s="6"/>
      <c r="AS2729" s="6"/>
      <c r="AT2729" s="6"/>
      <c r="AU2729" s="6"/>
      <c r="AV2729" s="6"/>
      <c r="AW2729" s="6"/>
      <c r="AX2729" s="6"/>
      <c r="AY2729" s="6"/>
      <c r="AZ2729" s="6"/>
      <c r="BA2729" s="6"/>
      <c r="BB2729" s="6"/>
      <c r="BC2729" s="6"/>
      <c r="BD2729" s="6"/>
      <c r="BE2729" s="6"/>
      <c r="BF2729" s="6"/>
      <c r="BG2729" s="6"/>
      <c r="BH2729" s="6"/>
      <c r="BI2729" s="6"/>
      <c r="BJ2729" s="6"/>
      <c r="BK2729" s="6"/>
      <c r="BL2729" s="6"/>
      <c r="BM2729" s="6"/>
      <c r="BN2729" s="6"/>
      <c r="BO2729" s="6"/>
      <c r="BP2729" s="6"/>
      <c r="BQ2729" s="6"/>
      <c r="BR2729" s="6"/>
      <c r="BS2729" s="6"/>
      <c r="BT2729" s="6"/>
      <c r="BU2729" s="6"/>
      <c r="BV2729" s="6"/>
      <c r="BW2729" s="6"/>
      <c r="BX2729" s="6"/>
      <c r="BY2729" s="6"/>
      <c r="BZ2729" s="6"/>
      <c r="CA2729" s="6"/>
      <c r="CB2729" s="6"/>
      <c r="CC2729" s="6"/>
      <c r="CD2729" s="6"/>
      <c r="CE2729" s="6"/>
      <c r="CF2729" s="6"/>
      <c r="CG2729" s="6"/>
      <c r="CH2729" s="6"/>
      <c r="CI2729" s="6"/>
      <c r="CJ2729" s="6"/>
      <c r="CK2729" s="6"/>
      <c r="CL2729" s="6"/>
      <c r="CM2729" s="6"/>
      <c r="CN2729" s="6"/>
      <c r="CO2729" s="6"/>
      <c r="CP2729" s="6"/>
      <c r="CQ2729" s="6"/>
      <c r="CR2729" s="6"/>
      <c r="CS2729" s="6"/>
      <c r="CT2729" s="6"/>
      <c r="CU2729" s="6"/>
      <c r="CV2729" s="6"/>
      <c r="CW2729" s="6"/>
      <c r="CX2729" s="6"/>
      <c r="CY2729" s="6"/>
      <c r="CZ2729" s="6"/>
      <c r="DA2729" s="6"/>
      <c r="DB2729" s="6"/>
      <c r="DC2729" s="6"/>
      <c r="DD2729" s="6"/>
      <c r="DE2729" s="6"/>
      <c r="DF2729" s="6"/>
      <c r="DG2729" s="6"/>
      <c r="DH2729" s="6"/>
      <c r="DI2729" s="6"/>
      <c r="DJ2729" s="6"/>
      <c r="DK2729" s="6"/>
      <c r="DL2729" s="6"/>
      <c r="DM2729" s="6"/>
      <c r="DN2729" s="6"/>
      <c r="DO2729" s="6"/>
      <c r="DP2729" s="6"/>
      <c r="DQ2729" s="6"/>
      <c r="DR2729" s="6"/>
      <c r="DS2729" s="6"/>
      <c r="DT2729" s="6"/>
      <c r="DU2729" s="6"/>
      <c r="DV2729" s="6"/>
      <c r="DW2729" s="6"/>
      <c r="DX2729" s="6"/>
      <c r="DY2729" s="6"/>
      <c r="DZ2729" s="6"/>
      <c r="EA2729" s="6"/>
      <c r="EB2729" s="6"/>
      <c r="EC2729" s="6"/>
      <c r="ED2729" s="6"/>
      <c r="EE2729" s="6"/>
      <c r="EF2729" s="6"/>
      <c r="EG2729" s="6"/>
      <c r="EH2729" s="6"/>
      <c r="EI2729" s="6"/>
      <c r="EJ2729" s="6"/>
      <c r="EK2729" s="6"/>
      <c r="EL2729" s="6"/>
      <c r="EM2729" s="6"/>
      <c r="EN2729" s="6"/>
      <c r="EO2729" s="6"/>
      <c r="EP2729" s="6"/>
      <c r="EQ2729" s="6"/>
      <c r="ER2729" s="6"/>
      <c r="ES2729" s="6"/>
      <c r="ET2729" s="6"/>
      <c r="EU2729" s="6"/>
      <c r="EV2729" s="6"/>
      <c r="EW2729" s="6"/>
      <c r="EX2729" s="6"/>
      <c r="EY2729" s="6"/>
      <c r="EZ2729" s="6"/>
      <c r="FA2729" s="6"/>
      <c r="FB2729" s="6"/>
      <c r="FC2729" s="6"/>
      <c r="FD2729" s="6"/>
      <c r="FE2729" s="6"/>
      <c r="FF2729" s="6"/>
      <c r="FG2729" s="6"/>
      <c r="FH2729" s="6"/>
      <c r="FI2729" s="6"/>
      <c r="FJ2729" s="6"/>
      <c r="FK2729" s="6"/>
      <c r="FL2729" s="6"/>
      <c r="FM2729" s="6"/>
      <c r="FN2729" s="6"/>
      <c r="FO2729" s="6"/>
      <c r="FP2729" s="6"/>
      <c r="FQ2729" s="6"/>
      <c r="FR2729" s="6"/>
      <c r="FS2729" s="6"/>
      <c r="FT2729" s="6"/>
      <c r="FU2729" s="6"/>
      <c r="FV2729" s="6"/>
      <c r="FW2729" s="6"/>
      <c r="FX2729" s="6"/>
      <c r="FY2729" s="6"/>
      <c r="FZ2729" s="6"/>
      <c r="GA2729" s="6"/>
      <c r="GB2729" s="6"/>
      <c r="GC2729" s="6"/>
      <c r="GD2729" s="6"/>
      <c r="GE2729" s="6"/>
      <c r="GF2729" s="6"/>
      <c r="GG2729" s="6"/>
      <c r="GH2729" s="6"/>
      <c r="GI2729" s="6"/>
      <c r="GJ2729" s="6"/>
      <c r="GK2729" s="6"/>
      <c r="GL2729" s="6"/>
      <c r="GM2729" s="6"/>
      <c r="GN2729" s="6"/>
      <c r="GO2729" s="6"/>
      <c r="GP2729" s="6"/>
      <c r="GQ2729" s="6"/>
      <c r="GR2729" s="6"/>
      <c r="GS2729" s="6"/>
      <c r="GT2729" s="6"/>
      <c r="GU2729" s="6"/>
      <c r="GV2729" s="6"/>
      <c r="GW2729" s="6"/>
      <c r="GX2729" s="6"/>
      <c r="GY2729" s="6"/>
      <c r="GZ2729" s="6"/>
      <c r="HA2729" s="6"/>
      <c r="HB2729" s="6"/>
      <c r="HC2729" s="6"/>
      <c r="HD2729" s="6"/>
      <c r="HE2729" s="6"/>
      <c r="HF2729" s="6"/>
      <c r="HG2729" s="6"/>
      <c r="HH2729" s="6"/>
      <c r="HI2729" s="6"/>
      <c r="HJ2729" s="6"/>
      <c r="HK2729" s="6"/>
      <c r="HL2729" s="6"/>
      <c r="HM2729" s="6"/>
      <c r="HN2729" s="6"/>
      <c r="HO2729" s="6"/>
      <c r="HP2729" s="6"/>
      <c r="HQ2729" s="6"/>
      <c r="HR2729" s="6"/>
      <c r="HS2729" s="6"/>
      <c r="HT2729" s="6"/>
      <c r="HU2729" s="6"/>
      <c r="HV2729" s="6"/>
      <c r="HW2729" s="6"/>
      <c r="HX2729" s="6"/>
      <c r="HY2729" s="6"/>
      <c r="HZ2729" s="6"/>
      <c r="IA2729" s="6"/>
      <c r="IB2729" s="6"/>
      <c r="IC2729" s="6"/>
      <c r="ID2729" s="6"/>
      <c r="IE2729" s="6"/>
      <c r="IF2729" s="6"/>
      <c r="IG2729" s="6"/>
      <c r="IH2729" s="6"/>
      <c r="II2729" s="6"/>
      <c r="IJ2729" s="6"/>
      <c r="IK2729" s="6"/>
      <c r="IL2729" s="6"/>
      <c r="IM2729" s="6"/>
      <c r="IN2729" s="6"/>
      <c r="IO2729" s="6"/>
      <c r="IP2729" s="6"/>
      <c r="IQ2729" s="6"/>
      <c r="IR2729" s="6"/>
      <c r="IS2729" s="6"/>
      <c r="IT2729" s="6"/>
      <c r="IU2729" s="6"/>
      <c r="IV2729" s="6"/>
      <c r="IW2729" s="6"/>
      <c r="IX2729" s="6"/>
      <c r="IY2729" s="6"/>
      <c r="IZ2729" s="6"/>
      <c r="JA2729" s="6"/>
      <c r="JB2729" s="6"/>
      <c r="JC2729" s="6"/>
      <c r="JD2729" s="6"/>
      <c r="JE2729" s="6"/>
      <c r="JF2729" s="6"/>
      <c r="JG2729" s="6"/>
      <c r="JH2729" s="6"/>
      <c r="JI2729" s="6"/>
      <c r="JJ2729" s="6"/>
      <c r="JK2729" s="6"/>
      <c r="JL2729" s="6"/>
      <c r="JM2729" s="6"/>
    </row>
    <row r="2730" spans="1:273" s="49" customFormat="1" ht="20" customHeight="1">
      <c r="B2730" s="102" t="s">
        <v>2499</v>
      </c>
      <c r="C2730" s="103">
        <v>20182</v>
      </c>
      <c r="D2730" s="104">
        <v>2018</v>
      </c>
      <c r="E2730" s="67" t="s">
        <v>2453</v>
      </c>
      <c r="F2730" s="144"/>
      <c r="G2730" s="358"/>
      <c r="H2730" s="69" t="s">
        <v>2500</v>
      </c>
      <c r="I2730" s="70" t="s">
        <v>37</v>
      </c>
      <c r="J2730" s="92">
        <v>23</v>
      </c>
      <c r="K2730" s="199">
        <v>3477548</v>
      </c>
      <c r="L2730" s="70" t="s">
        <v>2482</v>
      </c>
      <c r="M2730" s="70" t="s">
        <v>385</v>
      </c>
      <c r="N2730" s="215">
        <v>10</v>
      </c>
      <c r="O2730" s="91">
        <v>1</v>
      </c>
      <c r="P2730" s="91">
        <v>2</v>
      </c>
      <c r="Q2730" s="69" t="s">
        <v>47</v>
      </c>
      <c r="R2730" s="70" t="s">
        <v>193</v>
      </c>
      <c r="S2730" s="37"/>
      <c r="T2730" s="37"/>
      <c r="U2730" s="37"/>
      <c r="V2730" s="37"/>
      <c r="W2730" s="37"/>
      <c r="X2730" s="37"/>
      <c r="Y2730" s="37"/>
      <c r="Z2730" s="37"/>
      <c r="AA2730" s="37"/>
      <c r="AB2730" s="37"/>
      <c r="AC2730" s="37"/>
      <c r="AD2730" s="37"/>
      <c r="AE2730" s="37"/>
      <c r="AF2730" s="6"/>
      <c r="AG2730" s="6"/>
      <c r="AH2730" s="6"/>
      <c r="AI2730" s="6"/>
      <c r="AJ2730" s="6"/>
      <c r="AK2730" s="6"/>
      <c r="AL2730" s="6"/>
      <c r="AM2730" s="6"/>
      <c r="AN2730" s="6"/>
      <c r="AO2730" s="6"/>
      <c r="AP2730" s="6"/>
      <c r="AQ2730" s="6"/>
      <c r="AR2730" s="6"/>
      <c r="AS2730" s="6"/>
      <c r="AT2730" s="6"/>
      <c r="AU2730" s="6"/>
      <c r="AV2730" s="6"/>
      <c r="AW2730" s="6"/>
      <c r="AX2730" s="6"/>
      <c r="AY2730" s="6"/>
      <c r="AZ2730" s="6"/>
      <c r="BA2730" s="6"/>
      <c r="BB2730" s="6"/>
      <c r="BC2730" s="6"/>
      <c r="BD2730" s="6"/>
      <c r="BE2730" s="6"/>
      <c r="BF2730" s="6"/>
      <c r="BG2730" s="6"/>
      <c r="BH2730" s="6"/>
      <c r="BI2730" s="6"/>
      <c r="BJ2730" s="6"/>
      <c r="BK2730" s="6"/>
      <c r="BL2730" s="6"/>
      <c r="BM2730" s="6"/>
      <c r="BN2730" s="6"/>
      <c r="BO2730" s="6"/>
      <c r="BP2730" s="6"/>
      <c r="BQ2730" s="6"/>
      <c r="BR2730" s="6"/>
      <c r="BS2730" s="6"/>
      <c r="BT2730" s="6"/>
      <c r="BU2730" s="6"/>
      <c r="BV2730" s="6"/>
      <c r="BW2730" s="6"/>
      <c r="BX2730" s="6"/>
      <c r="BY2730" s="6"/>
      <c r="BZ2730" s="6"/>
      <c r="CA2730" s="6"/>
      <c r="CB2730" s="6"/>
      <c r="CC2730" s="6"/>
      <c r="CD2730" s="6"/>
      <c r="CE2730" s="6"/>
      <c r="CF2730" s="6"/>
      <c r="CG2730" s="6"/>
      <c r="CH2730" s="6"/>
      <c r="CI2730" s="6"/>
      <c r="CJ2730" s="6"/>
      <c r="CK2730" s="6"/>
      <c r="CL2730" s="6"/>
      <c r="CM2730" s="6"/>
      <c r="CN2730" s="6"/>
      <c r="CO2730" s="6"/>
      <c r="CP2730" s="6"/>
      <c r="CQ2730" s="6"/>
      <c r="CR2730" s="6"/>
      <c r="CS2730" s="6"/>
      <c r="CT2730" s="6"/>
      <c r="CU2730" s="6"/>
      <c r="CV2730" s="6"/>
      <c r="CW2730" s="6"/>
      <c r="CX2730" s="6"/>
      <c r="CY2730" s="6"/>
      <c r="CZ2730" s="6"/>
      <c r="DA2730" s="6"/>
      <c r="DB2730" s="6"/>
      <c r="DC2730" s="6"/>
      <c r="DD2730" s="6"/>
      <c r="DE2730" s="6"/>
      <c r="DF2730" s="6"/>
      <c r="DG2730" s="6"/>
      <c r="DH2730" s="6"/>
      <c r="DI2730" s="6"/>
      <c r="DJ2730" s="6"/>
      <c r="DK2730" s="6"/>
      <c r="DL2730" s="6"/>
      <c r="DM2730" s="6"/>
      <c r="DN2730" s="6"/>
      <c r="DO2730" s="6"/>
      <c r="DP2730" s="6"/>
      <c r="DQ2730" s="6"/>
      <c r="DR2730" s="6"/>
      <c r="DS2730" s="6"/>
      <c r="DT2730" s="6"/>
      <c r="DU2730" s="6"/>
      <c r="DV2730" s="6"/>
      <c r="DW2730" s="6"/>
      <c r="DX2730" s="6"/>
      <c r="DY2730" s="6"/>
      <c r="DZ2730" s="6"/>
      <c r="EA2730" s="6"/>
      <c r="EB2730" s="6"/>
      <c r="EC2730" s="6"/>
      <c r="ED2730" s="6"/>
      <c r="EE2730" s="6"/>
      <c r="EF2730" s="6"/>
      <c r="EG2730" s="6"/>
      <c r="EH2730" s="6"/>
      <c r="EI2730" s="6"/>
      <c r="EJ2730" s="6"/>
      <c r="EK2730" s="6"/>
      <c r="EL2730" s="6"/>
      <c r="EM2730" s="6"/>
      <c r="EN2730" s="6"/>
      <c r="EO2730" s="6"/>
      <c r="EP2730" s="6"/>
      <c r="EQ2730" s="6"/>
      <c r="ER2730" s="6"/>
      <c r="ES2730" s="6"/>
      <c r="ET2730" s="6"/>
      <c r="EU2730" s="6"/>
      <c r="EV2730" s="6"/>
      <c r="EW2730" s="6"/>
      <c r="EX2730" s="6"/>
      <c r="EY2730" s="6"/>
      <c r="EZ2730" s="6"/>
      <c r="FA2730" s="6"/>
      <c r="FB2730" s="6"/>
      <c r="FC2730" s="6"/>
      <c r="FD2730" s="6"/>
      <c r="FE2730" s="6"/>
      <c r="FF2730" s="6"/>
      <c r="FG2730" s="6"/>
      <c r="FH2730" s="6"/>
      <c r="FI2730" s="6"/>
      <c r="FJ2730" s="6"/>
      <c r="FK2730" s="6"/>
      <c r="FL2730" s="6"/>
      <c r="FM2730" s="6"/>
      <c r="FN2730" s="6"/>
      <c r="FO2730" s="6"/>
      <c r="FP2730" s="6"/>
      <c r="FQ2730" s="6"/>
      <c r="FR2730" s="6"/>
      <c r="FS2730" s="6"/>
      <c r="FT2730" s="6"/>
      <c r="FU2730" s="6"/>
      <c r="FV2730" s="6"/>
      <c r="FW2730" s="6"/>
      <c r="FX2730" s="6"/>
      <c r="FY2730" s="6"/>
      <c r="FZ2730" s="6"/>
      <c r="GA2730" s="6"/>
      <c r="GB2730" s="6"/>
      <c r="GC2730" s="6"/>
      <c r="GD2730" s="6"/>
      <c r="GE2730" s="6"/>
      <c r="GF2730" s="6"/>
      <c r="GG2730" s="6"/>
      <c r="GH2730" s="6"/>
      <c r="GI2730" s="6"/>
      <c r="GJ2730" s="6"/>
      <c r="GK2730" s="6"/>
      <c r="GL2730" s="6"/>
      <c r="GM2730" s="6"/>
      <c r="GN2730" s="6"/>
      <c r="GO2730" s="6"/>
      <c r="GP2730" s="6"/>
      <c r="GQ2730" s="6"/>
      <c r="GR2730" s="6"/>
      <c r="GS2730" s="6"/>
      <c r="GT2730" s="6"/>
      <c r="GU2730" s="6"/>
      <c r="GV2730" s="6"/>
      <c r="GW2730" s="6"/>
      <c r="GX2730" s="6"/>
      <c r="GY2730" s="6"/>
      <c r="GZ2730" s="6"/>
      <c r="HA2730" s="6"/>
      <c r="HB2730" s="6"/>
      <c r="HC2730" s="6"/>
      <c r="HD2730" s="6"/>
      <c r="HE2730" s="6"/>
      <c r="HF2730" s="6"/>
      <c r="HG2730" s="6"/>
      <c r="HH2730" s="6"/>
      <c r="HI2730" s="6"/>
      <c r="HJ2730" s="6"/>
      <c r="HK2730" s="6"/>
      <c r="HL2730" s="6"/>
      <c r="HM2730" s="6"/>
      <c r="HN2730" s="6"/>
      <c r="HO2730" s="6"/>
      <c r="HP2730" s="6"/>
      <c r="HQ2730" s="6"/>
      <c r="HR2730" s="6"/>
      <c r="HS2730" s="6"/>
      <c r="HT2730" s="6"/>
      <c r="HU2730" s="6"/>
      <c r="HV2730" s="6"/>
      <c r="HW2730" s="6"/>
      <c r="HX2730" s="6"/>
      <c r="HY2730" s="6"/>
      <c r="HZ2730" s="6"/>
      <c r="IA2730" s="6"/>
      <c r="IB2730" s="6"/>
      <c r="IC2730" s="6"/>
      <c r="ID2730" s="6"/>
      <c r="IE2730" s="6"/>
      <c r="IF2730" s="6"/>
      <c r="IG2730" s="6"/>
      <c r="IH2730" s="6"/>
      <c r="II2730" s="6"/>
      <c r="IJ2730" s="6"/>
      <c r="IK2730" s="6"/>
      <c r="IL2730" s="6"/>
      <c r="IM2730" s="6"/>
      <c r="IN2730" s="6"/>
      <c r="IO2730" s="6"/>
      <c r="IP2730" s="6"/>
      <c r="IQ2730" s="6"/>
      <c r="IR2730" s="6"/>
      <c r="IS2730" s="6"/>
      <c r="IT2730" s="6"/>
      <c r="IU2730" s="6"/>
      <c r="IV2730" s="6"/>
      <c r="IW2730" s="6"/>
      <c r="IX2730" s="6"/>
      <c r="IY2730" s="6"/>
      <c r="IZ2730" s="6"/>
      <c r="JA2730" s="6"/>
      <c r="JB2730" s="6"/>
      <c r="JC2730" s="6"/>
      <c r="JD2730" s="6"/>
      <c r="JE2730" s="6"/>
      <c r="JF2730" s="6"/>
      <c r="JG2730" s="6"/>
      <c r="JH2730" s="6"/>
      <c r="JI2730" s="6"/>
      <c r="JJ2730" s="6"/>
      <c r="JK2730" s="6"/>
      <c r="JL2730" s="6"/>
      <c r="JM2730" s="6"/>
    </row>
    <row r="2731" spans="1:273" s="49" customFormat="1" ht="20" customHeight="1">
      <c r="B2731" s="120" t="s">
        <v>5300</v>
      </c>
      <c r="C2731" s="113">
        <v>20192</v>
      </c>
      <c r="D2731" s="104">
        <v>2019</v>
      </c>
      <c r="E2731" s="66" t="s">
        <v>2453</v>
      </c>
      <c r="F2731" s="145"/>
      <c r="G2731" s="358"/>
      <c r="H2731" s="68" t="s">
        <v>5301</v>
      </c>
      <c r="I2731" s="68" t="s">
        <v>37</v>
      </c>
      <c r="J2731" s="92">
        <v>37</v>
      </c>
      <c r="K2731" s="200">
        <v>3750000</v>
      </c>
      <c r="L2731" s="68" t="s">
        <v>2817</v>
      </c>
      <c r="M2731" s="68" t="s">
        <v>385</v>
      </c>
      <c r="N2731" s="215">
        <v>10</v>
      </c>
      <c r="O2731" s="89">
        <v>1</v>
      </c>
      <c r="P2731" s="89">
        <v>2</v>
      </c>
      <c r="Q2731" s="68" t="s">
        <v>47</v>
      </c>
      <c r="R2731" s="68" t="s">
        <v>489</v>
      </c>
      <c r="S2731" s="6"/>
      <c r="T2731" s="6"/>
      <c r="U2731" s="6"/>
      <c r="V2731" s="6"/>
      <c r="W2731" s="6"/>
      <c r="X2731" s="6"/>
      <c r="Y2731" s="6"/>
      <c r="Z2731" s="6"/>
      <c r="AA2731" s="6"/>
      <c r="AB2731" s="6"/>
      <c r="AC2731" s="6"/>
      <c r="AD2731" s="6"/>
      <c r="AE2731" s="6"/>
      <c r="AF2731" s="6"/>
      <c r="AG2731" s="6"/>
      <c r="AH2731" s="6"/>
      <c r="AI2731" s="6"/>
      <c r="AJ2731" s="6"/>
      <c r="AK2731" s="6"/>
      <c r="AL2731" s="6"/>
      <c r="AM2731" s="6"/>
      <c r="AN2731" s="6"/>
      <c r="AO2731" s="6"/>
      <c r="AP2731" s="6"/>
      <c r="AQ2731" s="6"/>
      <c r="AR2731" s="7" t="s">
        <v>47</v>
      </c>
      <c r="AS2731" s="7" t="s">
        <v>53</v>
      </c>
      <c r="AT2731" s="6"/>
      <c r="AU2731" s="6"/>
      <c r="AV2731" s="6"/>
      <c r="AW2731" s="6"/>
      <c r="AX2731" s="6"/>
      <c r="AY2731" s="6"/>
      <c r="AZ2731" s="6"/>
      <c r="BA2731" s="6"/>
      <c r="BB2731" s="6"/>
      <c r="BC2731" s="6"/>
      <c r="BD2731" s="6"/>
      <c r="BE2731" s="6"/>
      <c r="BF2731" s="6"/>
      <c r="BG2731" s="6"/>
      <c r="BH2731" s="6"/>
      <c r="BI2731" s="6"/>
      <c r="BJ2731" s="6"/>
      <c r="BK2731" s="6"/>
      <c r="BL2731" s="6"/>
      <c r="BM2731" s="6"/>
      <c r="BN2731" s="6"/>
      <c r="BO2731" s="6"/>
      <c r="BP2731" s="6"/>
      <c r="BQ2731" s="6"/>
      <c r="BR2731" s="6"/>
      <c r="BS2731" s="6"/>
      <c r="BT2731" s="6"/>
      <c r="BU2731" s="6"/>
      <c r="BV2731" s="6"/>
      <c r="BW2731" s="6"/>
      <c r="BX2731" s="6"/>
      <c r="BY2731" s="6"/>
      <c r="BZ2731" s="6"/>
      <c r="CA2731" s="6"/>
      <c r="CB2731" s="6"/>
      <c r="CC2731" s="6"/>
      <c r="CD2731" s="6"/>
      <c r="CE2731" s="6"/>
      <c r="CF2731" s="6"/>
      <c r="CG2731" s="6"/>
      <c r="CH2731" s="6"/>
      <c r="CI2731" s="6"/>
      <c r="CJ2731" s="6"/>
      <c r="CK2731" s="6"/>
      <c r="CL2731" s="6"/>
      <c r="CM2731" s="6"/>
      <c r="CN2731" s="6"/>
      <c r="CO2731" s="6"/>
      <c r="CP2731" s="6"/>
      <c r="CQ2731" s="6"/>
      <c r="CR2731" s="6"/>
      <c r="CS2731" s="6"/>
      <c r="CT2731" s="6"/>
      <c r="CU2731" s="6"/>
      <c r="CV2731" s="6"/>
      <c r="CW2731" s="6"/>
      <c r="CX2731" s="6"/>
      <c r="CY2731" s="6"/>
      <c r="CZ2731" s="6"/>
      <c r="DA2731" s="6"/>
      <c r="DB2731" s="6"/>
      <c r="DC2731" s="6"/>
      <c r="DD2731" s="6"/>
      <c r="DE2731" s="6"/>
      <c r="DF2731" s="6"/>
      <c r="DG2731" s="6"/>
      <c r="DH2731" s="6"/>
      <c r="DI2731" s="6"/>
      <c r="DJ2731" s="6"/>
      <c r="DK2731" s="6"/>
      <c r="DL2731" s="6"/>
      <c r="DM2731" s="6"/>
      <c r="DN2731" s="6"/>
      <c r="DO2731" s="6"/>
      <c r="DP2731" s="6"/>
      <c r="DQ2731" s="6"/>
      <c r="DR2731" s="6"/>
      <c r="DS2731" s="6"/>
      <c r="DT2731" s="6"/>
      <c r="DU2731" s="6"/>
      <c r="DV2731" s="6"/>
      <c r="DW2731" s="6"/>
      <c r="DX2731" s="6"/>
      <c r="DY2731" s="6"/>
      <c r="DZ2731" s="6"/>
      <c r="EA2731" s="6"/>
      <c r="EB2731" s="6"/>
      <c r="EC2731" s="6"/>
      <c r="ED2731" s="6"/>
      <c r="EE2731" s="6"/>
      <c r="EF2731" s="6"/>
      <c r="EG2731" s="6"/>
      <c r="EH2731" s="6"/>
      <c r="EI2731" s="6"/>
      <c r="EJ2731" s="6"/>
      <c r="EK2731" s="6"/>
      <c r="EL2731" s="6"/>
      <c r="EM2731" s="6"/>
      <c r="EN2731" s="6"/>
      <c r="EO2731" s="6"/>
      <c r="EP2731" s="6"/>
      <c r="EQ2731" s="6"/>
      <c r="ER2731" s="6"/>
      <c r="ES2731" s="6"/>
      <c r="ET2731" s="6"/>
      <c r="EU2731" s="6"/>
      <c r="EV2731" s="6"/>
      <c r="EW2731" s="6"/>
      <c r="EX2731" s="6"/>
      <c r="EY2731" s="6"/>
      <c r="EZ2731" s="6"/>
      <c r="FA2731" s="6"/>
      <c r="FB2731" s="6"/>
      <c r="FC2731" s="6"/>
      <c r="FD2731" s="6"/>
      <c r="FE2731" s="6"/>
      <c r="FF2731" s="6"/>
      <c r="FG2731" s="6"/>
      <c r="FH2731" s="6"/>
      <c r="FI2731" s="6"/>
      <c r="FJ2731" s="6"/>
      <c r="FK2731" s="6"/>
      <c r="FL2731" s="6"/>
      <c r="FM2731" s="6"/>
      <c r="FN2731" s="6"/>
      <c r="FO2731" s="6"/>
      <c r="FP2731" s="6"/>
      <c r="FQ2731" s="6"/>
      <c r="FR2731" s="6"/>
      <c r="FS2731" s="6"/>
      <c r="FT2731" s="6"/>
      <c r="FU2731" s="6"/>
      <c r="FV2731" s="6"/>
      <c r="FW2731" s="6"/>
      <c r="FX2731" s="6"/>
      <c r="FY2731" s="6"/>
      <c r="FZ2731" s="6"/>
      <c r="GA2731" s="6"/>
      <c r="GB2731" s="6"/>
      <c r="GC2731" s="6"/>
      <c r="GD2731" s="6"/>
      <c r="GE2731" s="6"/>
      <c r="GF2731" s="6"/>
      <c r="GG2731" s="6"/>
      <c r="GH2731" s="6"/>
      <c r="GI2731" s="6"/>
      <c r="GJ2731" s="6"/>
      <c r="GK2731" s="6"/>
      <c r="GL2731" s="6"/>
      <c r="GM2731" s="6"/>
      <c r="GN2731" s="6"/>
      <c r="GO2731" s="6"/>
      <c r="GP2731" s="6"/>
      <c r="GQ2731" s="6"/>
      <c r="GR2731" s="6"/>
      <c r="GS2731" s="6"/>
      <c r="GT2731" s="6"/>
      <c r="GU2731" s="6"/>
      <c r="GV2731" s="6"/>
      <c r="GW2731" s="6"/>
      <c r="GX2731" s="6"/>
      <c r="GY2731" s="6"/>
      <c r="GZ2731" s="6"/>
      <c r="HA2731" s="6"/>
      <c r="HB2731" s="6"/>
      <c r="HC2731" s="6"/>
      <c r="HD2731" s="6"/>
      <c r="HE2731" s="6"/>
      <c r="HF2731" s="6"/>
      <c r="HG2731" s="6"/>
      <c r="HH2731" s="6"/>
      <c r="HI2731" s="6"/>
      <c r="HJ2731" s="6"/>
      <c r="HK2731" s="6"/>
      <c r="HL2731" s="6"/>
      <c r="HM2731" s="6"/>
      <c r="HN2731" s="6"/>
      <c r="HO2731" s="6"/>
      <c r="HP2731" s="6"/>
      <c r="HQ2731" s="6"/>
      <c r="HR2731" s="6"/>
      <c r="HS2731" s="6"/>
      <c r="HT2731" s="6"/>
      <c r="HU2731" s="6"/>
      <c r="HV2731" s="6"/>
      <c r="HW2731" s="6"/>
      <c r="HX2731" s="6"/>
      <c r="HY2731" s="6"/>
      <c r="HZ2731" s="6"/>
      <c r="IA2731" s="6"/>
      <c r="IB2731" s="6"/>
      <c r="IC2731" s="6"/>
      <c r="ID2731" s="6"/>
      <c r="IE2731" s="6"/>
      <c r="IF2731" s="6"/>
      <c r="IG2731" s="6"/>
      <c r="IH2731" s="6"/>
      <c r="II2731" s="6"/>
      <c r="IJ2731" s="6"/>
      <c r="IK2731" s="6"/>
      <c r="IL2731" s="6"/>
      <c r="IM2731" s="6"/>
      <c r="IN2731" s="6"/>
      <c r="IO2731" s="6"/>
      <c r="IP2731" s="6"/>
      <c r="IQ2731" s="6"/>
      <c r="IR2731" s="6"/>
      <c r="IS2731" s="6"/>
      <c r="IT2731" s="6"/>
      <c r="IU2731" s="6"/>
      <c r="IV2731" s="6"/>
      <c r="IW2731" s="6"/>
      <c r="IX2731" s="6"/>
      <c r="IY2731" s="6"/>
      <c r="IZ2731" s="6"/>
      <c r="JA2731" s="6"/>
      <c r="JB2731" s="6"/>
      <c r="JC2731" s="6"/>
      <c r="JD2731" s="6"/>
      <c r="JE2731" s="6"/>
      <c r="JF2731" s="6"/>
      <c r="JG2731" s="6"/>
      <c r="JH2731" s="6"/>
      <c r="JI2731" s="6"/>
      <c r="JJ2731" s="6"/>
      <c r="JK2731" s="6"/>
      <c r="JL2731" s="6"/>
      <c r="JM2731" s="6"/>
    </row>
    <row r="2732" spans="1:273" s="49" customFormat="1" ht="20" customHeight="1">
      <c r="B2732" s="121" t="s">
        <v>2459</v>
      </c>
      <c r="C2732" s="122">
        <v>20181</v>
      </c>
      <c r="D2732" s="104">
        <v>2018</v>
      </c>
      <c r="E2732" s="66" t="s">
        <v>2453</v>
      </c>
      <c r="F2732" s="145"/>
      <c r="G2732" s="358"/>
      <c r="H2732" s="68" t="s">
        <v>2460</v>
      </c>
      <c r="I2732" s="68"/>
      <c r="J2732" s="92">
        <v>46</v>
      </c>
      <c r="K2732" s="200">
        <v>3755362</v>
      </c>
      <c r="L2732" s="68" t="s">
        <v>2817</v>
      </c>
      <c r="M2732" s="68" t="s">
        <v>385</v>
      </c>
      <c r="N2732" s="215">
        <v>10</v>
      </c>
      <c r="O2732" s="92">
        <v>1</v>
      </c>
      <c r="P2732" s="89">
        <v>2</v>
      </c>
      <c r="Q2732" s="70"/>
      <c r="R2732" s="68" t="s">
        <v>831</v>
      </c>
      <c r="S2732" s="13">
        <v>4</v>
      </c>
      <c r="T2732" s="15">
        <v>9</v>
      </c>
      <c r="U2732" s="9">
        <v>10</v>
      </c>
      <c r="V2732" s="9">
        <v>11</v>
      </c>
      <c r="W2732" s="9">
        <v>12</v>
      </c>
      <c r="X2732" s="7"/>
      <c r="Y2732" s="13">
        <v>8</v>
      </c>
      <c r="Z2732" s="13"/>
      <c r="AA2732" s="7"/>
      <c r="AB2732" s="7"/>
      <c r="AC2732" s="7"/>
      <c r="AD2732" s="7"/>
      <c r="AE2732" s="6"/>
      <c r="AF2732" s="48"/>
      <c r="AG2732" s="48"/>
      <c r="AH2732" s="48"/>
      <c r="AI2732" s="48"/>
      <c r="AJ2732" s="48"/>
      <c r="AK2732" s="48"/>
      <c r="AL2732" s="48"/>
      <c r="AM2732" s="48"/>
      <c r="AN2732" s="48"/>
      <c r="AO2732" s="48"/>
      <c r="AP2732" s="48"/>
      <c r="AQ2732" s="48"/>
      <c r="AR2732" s="48"/>
      <c r="AS2732" s="48"/>
      <c r="AT2732" s="48"/>
      <c r="AU2732" s="48"/>
      <c r="AV2732" s="48"/>
      <c r="AW2732" s="48"/>
      <c r="AX2732" s="48"/>
      <c r="AY2732" s="48"/>
      <c r="AZ2732" s="48"/>
      <c r="BA2732" s="48"/>
      <c r="BB2732" s="48"/>
      <c r="BC2732" s="48"/>
      <c r="BD2732" s="48"/>
      <c r="BE2732" s="48"/>
      <c r="BF2732" s="48"/>
      <c r="BG2732" s="48"/>
      <c r="BH2732" s="48"/>
      <c r="BI2732" s="48"/>
      <c r="BJ2732" s="48"/>
      <c r="BK2732" s="48"/>
      <c r="BL2732" s="48"/>
      <c r="BM2732" s="48"/>
      <c r="BN2732" s="48"/>
      <c r="BO2732" s="48"/>
      <c r="BP2732" s="48"/>
      <c r="BQ2732" s="48"/>
      <c r="BR2732" s="48"/>
      <c r="BS2732" s="48"/>
      <c r="BT2732" s="48"/>
      <c r="BU2732" s="48"/>
      <c r="BV2732" s="48"/>
      <c r="BW2732" s="48"/>
      <c r="BX2732" s="48"/>
      <c r="BY2732" s="48"/>
      <c r="BZ2732" s="48"/>
      <c r="CA2732" s="48"/>
      <c r="CB2732" s="48"/>
      <c r="CC2732" s="48"/>
      <c r="CD2732" s="48"/>
      <c r="CE2732" s="48"/>
      <c r="CF2732" s="48"/>
      <c r="CG2732" s="48"/>
      <c r="CH2732" s="48"/>
      <c r="CI2732" s="48"/>
      <c r="CJ2732" s="48"/>
      <c r="CK2732" s="48"/>
      <c r="CL2732" s="48"/>
      <c r="CM2732" s="48"/>
      <c r="CN2732" s="48"/>
      <c r="CO2732" s="48"/>
      <c r="CP2732" s="48"/>
      <c r="CQ2732" s="48"/>
      <c r="CR2732" s="48"/>
      <c r="CS2732" s="48"/>
      <c r="CT2732" s="48"/>
      <c r="CU2732" s="48"/>
      <c r="CV2732" s="48"/>
      <c r="CW2732" s="48"/>
      <c r="CX2732" s="48"/>
      <c r="CY2732" s="48"/>
      <c r="CZ2732" s="48"/>
      <c r="DA2732" s="48"/>
      <c r="DB2732" s="48"/>
      <c r="DC2732" s="48"/>
      <c r="DD2732" s="48"/>
      <c r="DE2732" s="48"/>
      <c r="DF2732" s="48"/>
      <c r="DG2732" s="48"/>
      <c r="DH2732" s="48"/>
      <c r="DI2732" s="48"/>
      <c r="DJ2732" s="48"/>
      <c r="DK2732" s="48"/>
      <c r="DL2732" s="48"/>
      <c r="DM2732" s="48"/>
      <c r="DN2732" s="48"/>
      <c r="DO2732" s="48"/>
      <c r="DP2732" s="48"/>
      <c r="DQ2732" s="48"/>
      <c r="DR2732" s="48"/>
      <c r="DS2732" s="48"/>
      <c r="DT2732" s="48"/>
      <c r="DU2732" s="48"/>
      <c r="DV2732" s="48"/>
      <c r="DW2732" s="48"/>
      <c r="DX2732" s="48"/>
      <c r="DY2732" s="48"/>
      <c r="DZ2732" s="48"/>
      <c r="EA2732" s="48"/>
      <c r="EB2732" s="48"/>
      <c r="EC2732" s="48"/>
      <c r="ED2732" s="48"/>
      <c r="EE2732" s="48"/>
      <c r="EF2732" s="48"/>
      <c r="EG2732" s="48"/>
      <c r="EH2732" s="48"/>
      <c r="EI2732" s="48"/>
      <c r="EJ2732" s="48"/>
      <c r="EK2732" s="48"/>
      <c r="EL2732" s="48"/>
      <c r="EM2732" s="48"/>
      <c r="EN2732" s="48"/>
      <c r="EO2732" s="48"/>
      <c r="EP2732" s="48"/>
      <c r="EQ2732" s="48"/>
      <c r="ER2732" s="48"/>
      <c r="ES2732" s="48"/>
      <c r="ET2732" s="48"/>
      <c r="EU2732" s="48"/>
      <c r="EV2732" s="48"/>
      <c r="EW2732" s="48"/>
      <c r="EX2732" s="48"/>
      <c r="EY2732" s="48"/>
      <c r="EZ2732" s="48"/>
      <c r="FA2732" s="48"/>
      <c r="FB2732" s="48"/>
      <c r="FC2732" s="48"/>
      <c r="FD2732" s="48"/>
      <c r="FE2732" s="48"/>
      <c r="FF2732" s="48"/>
      <c r="FG2732" s="48"/>
      <c r="FH2732" s="48"/>
      <c r="FI2732" s="48"/>
      <c r="FJ2732" s="48"/>
      <c r="FK2732" s="48"/>
      <c r="FL2732" s="48"/>
      <c r="FM2732" s="48"/>
      <c r="FN2732" s="48"/>
      <c r="FO2732" s="48"/>
      <c r="FP2732" s="48"/>
      <c r="FQ2732" s="48"/>
      <c r="FR2732" s="48"/>
      <c r="FS2732" s="48"/>
      <c r="FT2732" s="48"/>
      <c r="FU2732" s="48"/>
      <c r="FV2732" s="48"/>
      <c r="FW2732" s="48"/>
      <c r="FX2732" s="48"/>
      <c r="FY2732" s="48"/>
      <c r="FZ2732" s="48"/>
      <c r="GA2732" s="48"/>
      <c r="GB2732" s="48"/>
      <c r="GC2732" s="48"/>
      <c r="GD2732" s="48"/>
      <c r="GE2732" s="48"/>
      <c r="GF2732" s="48"/>
      <c r="GG2732" s="48"/>
      <c r="GH2732" s="48"/>
      <c r="GI2732" s="48"/>
      <c r="GJ2732" s="48"/>
      <c r="GK2732" s="48"/>
      <c r="GL2732" s="48"/>
      <c r="GM2732" s="48"/>
      <c r="GN2732" s="48"/>
      <c r="GO2732" s="48"/>
      <c r="GP2732" s="48"/>
      <c r="GQ2732" s="48"/>
      <c r="GR2732" s="48"/>
      <c r="GS2732" s="48"/>
      <c r="GT2732" s="48"/>
      <c r="GU2732" s="48"/>
      <c r="GV2732" s="48"/>
      <c r="GW2732" s="48"/>
      <c r="GX2732" s="48"/>
      <c r="GY2732" s="48"/>
      <c r="GZ2732" s="48"/>
      <c r="HA2732" s="48"/>
      <c r="HB2732" s="48"/>
      <c r="HC2732" s="48"/>
      <c r="HD2732" s="48"/>
      <c r="HE2732" s="48"/>
      <c r="HF2732" s="48"/>
      <c r="HG2732" s="48"/>
      <c r="HH2732" s="48"/>
      <c r="HI2732" s="48"/>
      <c r="HJ2732" s="48"/>
      <c r="HK2732" s="48"/>
      <c r="HL2732" s="48"/>
      <c r="HM2732" s="48"/>
      <c r="HN2732" s="48"/>
      <c r="HO2732" s="48"/>
      <c r="HP2732" s="48"/>
      <c r="HQ2732" s="48"/>
      <c r="HR2732" s="48"/>
      <c r="HS2732" s="48"/>
      <c r="HT2732" s="48"/>
      <c r="HU2732" s="48"/>
      <c r="HV2732" s="48"/>
      <c r="HW2732" s="48"/>
      <c r="HX2732" s="48"/>
      <c r="HY2732" s="48"/>
      <c r="HZ2732" s="48"/>
      <c r="IA2732" s="48"/>
      <c r="IB2732" s="48"/>
      <c r="IC2732" s="48"/>
      <c r="ID2732" s="48"/>
      <c r="IE2732" s="48"/>
      <c r="IF2732" s="48"/>
      <c r="IG2732" s="48"/>
      <c r="IH2732" s="48"/>
      <c r="II2732" s="48"/>
      <c r="IJ2732" s="48"/>
      <c r="IK2732" s="48"/>
      <c r="IL2732" s="48"/>
      <c r="IM2732" s="48"/>
      <c r="IN2732" s="48"/>
      <c r="IO2732" s="48"/>
      <c r="IP2732" s="48"/>
      <c r="IQ2732" s="48"/>
      <c r="IR2732" s="48"/>
      <c r="IS2732" s="48"/>
      <c r="IT2732" s="48"/>
      <c r="IU2732" s="48"/>
      <c r="IV2732" s="48"/>
      <c r="IW2732" s="48"/>
      <c r="IX2732" s="48"/>
      <c r="IY2732" s="48"/>
      <c r="IZ2732" s="48"/>
      <c r="JA2732" s="48"/>
    </row>
    <row r="2733" spans="1:273" s="49" customFormat="1" ht="20" customHeight="1">
      <c r="B2733" s="120" t="s">
        <v>5280</v>
      </c>
      <c r="C2733" s="113">
        <v>20192</v>
      </c>
      <c r="D2733" s="104">
        <v>2019</v>
      </c>
      <c r="E2733" s="66" t="s">
        <v>2453</v>
      </c>
      <c r="F2733" s="145"/>
      <c r="G2733" s="358"/>
      <c r="H2733" s="68" t="s">
        <v>5281</v>
      </c>
      <c r="I2733" s="68" t="s">
        <v>37</v>
      </c>
      <c r="J2733" s="92">
        <v>13</v>
      </c>
      <c r="K2733" s="200">
        <v>3993484</v>
      </c>
      <c r="L2733" s="68" t="s">
        <v>2817</v>
      </c>
      <c r="M2733" s="68" t="s">
        <v>385</v>
      </c>
      <c r="N2733" s="215">
        <v>10</v>
      </c>
      <c r="O2733" s="89">
        <v>1</v>
      </c>
      <c r="P2733" s="89">
        <v>2</v>
      </c>
      <c r="Q2733" s="68" t="s">
        <v>47</v>
      </c>
      <c r="R2733" s="68" t="s">
        <v>193</v>
      </c>
      <c r="S2733" s="6"/>
      <c r="T2733" s="6"/>
      <c r="U2733" s="6"/>
      <c r="V2733" s="6"/>
      <c r="W2733" s="6"/>
      <c r="X2733" s="6"/>
      <c r="Y2733" s="6"/>
      <c r="Z2733" s="6"/>
      <c r="AA2733" s="6"/>
      <c r="AB2733" s="6"/>
      <c r="AC2733" s="6"/>
      <c r="AD2733" s="6"/>
      <c r="AE2733" s="6"/>
      <c r="AF2733" s="48"/>
      <c r="AG2733" s="48"/>
      <c r="AH2733" s="48"/>
      <c r="AI2733" s="48"/>
      <c r="AJ2733" s="48"/>
      <c r="AK2733" s="48"/>
      <c r="AL2733" s="48"/>
      <c r="AM2733" s="48"/>
      <c r="AN2733" s="48"/>
      <c r="AO2733" s="48"/>
      <c r="AP2733" s="48"/>
      <c r="AQ2733" s="48"/>
      <c r="AR2733" s="48"/>
      <c r="AS2733" s="48"/>
      <c r="AT2733" s="48"/>
      <c r="AU2733" s="48"/>
      <c r="AV2733" s="48"/>
      <c r="AW2733" s="48"/>
      <c r="AX2733" s="48"/>
      <c r="AY2733" s="48"/>
      <c r="AZ2733" s="48"/>
      <c r="BA2733" s="48"/>
      <c r="BB2733" s="48"/>
      <c r="BC2733" s="48"/>
      <c r="BD2733" s="48"/>
      <c r="BE2733" s="48"/>
      <c r="BF2733" s="48"/>
      <c r="BG2733" s="48"/>
      <c r="BH2733" s="48"/>
      <c r="BI2733" s="48"/>
      <c r="BJ2733" s="48"/>
      <c r="BK2733" s="48"/>
      <c r="BL2733" s="48"/>
      <c r="BM2733" s="48"/>
      <c r="BN2733" s="48"/>
      <c r="BO2733" s="48"/>
      <c r="BP2733" s="48"/>
      <c r="BQ2733" s="48"/>
      <c r="BR2733" s="48"/>
      <c r="BS2733" s="48"/>
      <c r="BT2733" s="48"/>
      <c r="BU2733" s="48"/>
      <c r="BV2733" s="48"/>
      <c r="BW2733" s="48"/>
      <c r="BX2733" s="48"/>
      <c r="BY2733" s="48"/>
      <c r="BZ2733" s="48"/>
      <c r="CA2733" s="48"/>
      <c r="CB2733" s="48"/>
      <c r="CC2733" s="48"/>
      <c r="CD2733" s="48"/>
      <c r="CE2733" s="48"/>
      <c r="CF2733" s="48"/>
      <c r="CG2733" s="48"/>
      <c r="CH2733" s="48"/>
      <c r="CI2733" s="48"/>
      <c r="CJ2733" s="48"/>
      <c r="CK2733" s="48"/>
      <c r="CL2733" s="48"/>
      <c r="CM2733" s="48"/>
      <c r="CN2733" s="48"/>
      <c r="CO2733" s="48"/>
      <c r="CP2733" s="48"/>
      <c r="CQ2733" s="48"/>
      <c r="CR2733" s="48"/>
      <c r="CS2733" s="48"/>
      <c r="CT2733" s="48"/>
      <c r="CU2733" s="48"/>
      <c r="CV2733" s="48"/>
      <c r="CW2733" s="48"/>
      <c r="CX2733" s="48"/>
      <c r="CY2733" s="48"/>
      <c r="CZ2733" s="48"/>
      <c r="DA2733" s="48"/>
      <c r="DB2733" s="48"/>
      <c r="DC2733" s="48"/>
      <c r="DD2733" s="48"/>
      <c r="DE2733" s="48"/>
      <c r="DF2733" s="48"/>
      <c r="DG2733" s="48"/>
      <c r="DH2733" s="48"/>
      <c r="DI2733" s="48"/>
      <c r="DJ2733" s="48"/>
      <c r="DK2733" s="48"/>
      <c r="DL2733" s="48"/>
      <c r="DM2733" s="48"/>
      <c r="DN2733" s="48"/>
      <c r="DO2733" s="48"/>
      <c r="DP2733" s="48"/>
      <c r="DQ2733" s="48"/>
      <c r="DR2733" s="48"/>
      <c r="DS2733" s="48"/>
      <c r="DT2733" s="48"/>
      <c r="DU2733" s="48"/>
      <c r="DV2733" s="48"/>
      <c r="DW2733" s="48"/>
      <c r="DX2733" s="48"/>
      <c r="DY2733" s="48"/>
      <c r="DZ2733" s="48"/>
      <c r="EA2733" s="48"/>
      <c r="EB2733" s="48"/>
      <c r="EC2733" s="48"/>
      <c r="ED2733" s="48"/>
      <c r="EE2733" s="48"/>
      <c r="EF2733" s="48"/>
      <c r="EG2733" s="48"/>
      <c r="EH2733" s="48"/>
      <c r="EI2733" s="48"/>
      <c r="EJ2733" s="48"/>
      <c r="EK2733" s="48"/>
      <c r="EL2733" s="48"/>
      <c r="EM2733" s="48"/>
      <c r="EN2733" s="48"/>
      <c r="EO2733" s="48"/>
      <c r="EP2733" s="48"/>
      <c r="EQ2733" s="48"/>
      <c r="ER2733" s="48"/>
      <c r="ES2733" s="48"/>
      <c r="ET2733" s="48"/>
      <c r="EU2733" s="48"/>
      <c r="EV2733" s="48"/>
      <c r="EW2733" s="48"/>
      <c r="EX2733" s="48"/>
      <c r="EY2733" s="48"/>
      <c r="EZ2733" s="48"/>
      <c r="FA2733" s="48"/>
      <c r="FB2733" s="48"/>
      <c r="FC2733" s="48"/>
      <c r="FD2733" s="48"/>
      <c r="FE2733" s="48"/>
      <c r="FF2733" s="48"/>
      <c r="FG2733" s="48"/>
      <c r="FH2733" s="48"/>
      <c r="FI2733" s="48"/>
      <c r="FJ2733" s="48"/>
      <c r="FK2733" s="48"/>
      <c r="FL2733" s="48"/>
      <c r="FM2733" s="48"/>
      <c r="FN2733" s="48"/>
      <c r="FO2733" s="48"/>
      <c r="FP2733" s="48"/>
      <c r="FQ2733" s="48"/>
      <c r="FR2733" s="48"/>
      <c r="FS2733" s="48"/>
      <c r="FT2733" s="48"/>
      <c r="FU2733" s="48"/>
      <c r="FV2733" s="48"/>
      <c r="FW2733" s="48"/>
      <c r="FX2733" s="48"/>
      <c r="FY2733" s="48"/>
      <c r="FZ2733" s="48"/>
      <c r="GA2733" s="48"/>
      <c r="GB2733" s="48"/>
      <c r="GC2733" s="48"/>
      <c r="GD2733" s="48"/>
      <c r="GE2733" s="48"/>
      <c r="GF2733" s="48"/>
      <c r="GG2733" s="48"/>
      <c r="GH2733" s="48"/>
      <c r="GI2733" s="48"/>
      <c r="GJ2733" s="48"/>
      <c r="GK2733" s="48"/>
      <c r="GL2733" s="48"/>
      <c r="GM2733" s="48"/>
      <c r="GN2733" s="48"/>
      <c r="GO2733" s="48"/>
      <c r="GP2733" s="48"/>
      <c r="GQ2733" s="48"/>
      <c r="GR2733" s="48"/>
      <c r="GS2733" s="48"/>
      <c r="GT2733" s="48"/>
      <c r="GU2733" s="48"/>
      <c r="GV2733" s="48"/>
      <c r="GW2733" s="48"/>
      <c r="GX2733" s="48"/>
      <c r="GY2733" s="48"/>
      <c r="GZ2733" s="48"/>
      <c r="HA2733" s="48"/>
      <c r="HB2733" s="48"/>
      <c r="HC2733" s="48"/>
      <c r="HD2733" s="48"/>
      <c r="HE2733" s="48"/>
      <c r="HF2733" s="48"/>
      <c r="HG2733" s="48"/>
      <c r="HH2733" s="48"/>
      <c r="HI2733" s="48"/>
      <c r="HJ2733" s="48"/>
      <c r="HK2733" s="48"/>
      <c r="HL2733" s="48"/>
      <c r="HM2733" s="48"/>
      <c r="HN2733" s="48"/>
      <c r="HO2733" s="48"/>
      <c r="HP2733" s="48"/>
      <c r="HQ2733" s="48"/>
      <c r="HR2733" s="48"/>
      <c r="HS2733" s="48"/>
      <c r="HT2733" s="48"/>
      <c r="HU2733" s="48"/>
      <c r="HV2733" s="48"/>
      <c r="HW2733" s="48"/>
      <c r="HX2733" s="48"/>
      <c r="HY2733" s="48"/>
      <c r="HZ2733" s="48"/>
      <c r="IA2733" s="48"/>
      <c r="IB2733" s="48"/>
      <c r="IC2733" s="48"/>
      <c r="ID2733" s="48"/>
      <c r="IE2733" s="48"/>
      <c r="IF2733" s="48"/>
      <c r="IG2733" s="48"/>
      <c r="IH2733" s="48"/>
      <c r="II2733" s="48"/>
      <c r="IJ2733" s="48"/>
      <c r="IK2733" s="48"/>
      <c r="IL2733" s="48"/>
      <c r="IM2733" s="48"/>
      <c r="IN2733" s="48"/>
      <c r="IO2733" s="48"/>
      <c r="IP2733" s="48"/>
      <c r="IQ2733" s="48"/>
      <c r="IR2733" s="48"/>
      <c r="IS2733" s="48"/>
      <c r="IT2733" s="48"/>
      <c r="IU2733" s="48"/>
      <c r="IV2733" s="48"/>
      <c r="IW2733" s="48"/>
      <c r="IX2733" s="48"/>
      <c r="IY2733" s="48"/>
      <c r="IZ2733" s="48"/>
      <c r="JA2733" s="48"/>
    </row>
    <row r="2734" spans="1:273" s="50" customFormat="1" ht="20" customHeight="1">
      <c r="A2734" s="49"/>
      <c r="B2734" s="120" t="s">
        <v>5259</v>
      </c>
      <c r="C2734" s="113">
        <v>20191</v>
      </c>
      <c r="D2734" s="104">
        <v>2019</v>
      </c>
      <c r="E2734" s="66" t="s">
        <v>2453</v>
      </c>
      <c r="F2734" s="145"/>
      <c r="G2734" s="358"/>
      <c r="H2734" s="68" t="s">
        <v>5260</v>
      </c>
      <c r="I2734" s="68" t="s">
        <v>103</v>
      </c>
      <c r="J2734" s="92">
        <v>37</v>
      </c>
      <c r="K2734" s="200">
        <v>4000000</v>
      </c>
      <c r="L2734" s="68" t="s">
        <v>2817</v>
      </c>
      <c r="M2734" s="68" t="s">
        <v>385</v>
      </c>
      <c r="N2734" s="215">
        <v>10</v>
      </c>
      <c r="O2734" s="89">
        <v>1</v>
      </c>
      <c r="P2734" s="89">
        <v>2</v>
      </c>
      <c r="Q2734" s="68" t="s">
        <v>55</v>
      </c>
      <c r="R2734" s="68" t="s">
        <v>5261</v>
      </c>
      <c r="S2734" s="6"/>
      <c r="T2734" s="6"/>
      <c r="U2734" s="6"/>
      <c r="V2734" s="6"/>
      <c r="W2734" s="6"/>
      <c r="X2734" s="6"/>
      <c r="Y2734" s="6"/>
      <c r="Z2734" s="6"/>
      <c r="AA2734" s="6"/>
      <c r="AB2734" s="6"/>
      <c r="AC2734" s="6"/>
      <c r="AD2734" s="6"/>
      <c r="AE2734" s="6"/>
      <c r="AF2734" s="6"/>
      <c r="AG2734" s="6"/>
      <c r="AH2734" s="6"/>
      <c r="AI2734" s="6"/>
      <c r="AJ2734" s="6"/>
      <c r="AK2734" s="6"/>
      <c r="AL2734" s="6"/>
      <c r="AM2734" s="6"/>
      <c r="AN2734" s="6"/>
      <c r="AO2734" s="6"/>
      <c r="AP2734" s="6"/>
      <c r="AQ2734" s="6"/>
      <c r="AR2734" s="6"/>
      <c r="AS2734" s="6"/>
      <c r="AT2734" s="6"/>
      <c r="AU2734" s="6"/>
      <c r="AV2734" s="6"/>
      <c r="AW2734" s="6"/>
      <c r="AX2734" s="6"/>
      <c r="AY2734" s="6"/>
      <c r="AZ2734" s="6"/>
      <c r="BA2734" s="6"/>
      <c r="BB2734" s="6"/>
      <c r="BC2734" s="6"/>
      <c r="BD2734" s="6"/>
      <c r="BE2734" s="6"/>
      <c r="BF2734" s="6"/>
      <c r="BG2734" s="6"/>
      <c r="BH2734" s="6"/>
      <c r="BI2734" s="6"/>
      <c r="BJ2734" s="6"/>
      <c r="BK2734" s="6"/>
      <c r="BL2734" s="6"/>
      <c r="BM2734" s="6"/>
      <c r="BN2734" s="6"/>
      <c r="BO2734" s="6"/>
      <c r="BP2734" s="6"/>
      <c r="BQ2734" s="6"/>
      <c r="BR2734" s="6"/>
      <c r="BS2734" s="6"/>
      <c r="BT2734" s="6"/>
      <c r="BU2734" s="6"/>
      <c r="BV2734" s="6"/>
      <c r="BW2734" s="6"/>
      <c r="BX2734" s="6"/>
      <c r="BY2734" s="6"/>
      <c r="BZ2734" s="6"/>
      <c r="CA2734" s="6"/>
      <c r="CB2734" s="6"/>
      <c r="CC2734" s="6"/>
      <c r="CD2734" s="6"/>
      <c r="CE2734" s="6"/>
      <c r="CF2734" s="6"/>
      <c r="CG2734" s="6"/>
      <c r="CH2734" s="6"/>
      <c r="CI2734" s="6"/>
      <c r="CJ2734" s="6"/>
      <c r="CK2734" s="6"/>
      <c r="CL2734" s="6"/>
      <c r="CM2734" s="6"/>
      <c r="CN2734" s="6"/>
      <c r="CO2734" s="6"/>
      <c r="CP2734" s="6"/>
      <c r="CQ2734" s="6"/>
      <c r="CR2734" s="6"/>
      <c r="CS2734" s="6"/>
      <c r="CT2734" s="6"/>
      <c r="CU2734" s="6"/>
      <c r="CV2734" s="6"/>
      <c r="CW2734" s="6"/>
      <c r="CX2734" s="6"/>
      <c r="CY2734" s="6"/>
      <c r="CZ2734" s="6"/>
      <c r="DA2734" s="6"/>
      <c r="DB2734" s="6"/>
      <c r="DC2734" s="6"/>
      <c r="DD2734" s="6"/>
      <c r="DE2734" s="6"/>
      <c r="DF2734" s="6"/>
      <c r="DG2734" s="6"/>
      <c r="DH2734" s="6"/>
      <c r="DI2734" s="6"/>
      <c r="DJ2734" s="6"/>
      <c r="DK2734" s="6"/>
      <c r="DL2734" s="6"/>
      <c r="DM2734" s="6"/>
      <c r="DN2734" s="6"/>
      <c r="DO2734" s="6"/>
      <c r="DP2734" s="6"/>
      <c r="DQ2734" s="6"/>
      <c r="DR2734" s="6"/>
      <c r="DS2734" s="6"/>
      <c r="DT2734" s="6"/>
      <c r="DU2734" s="6"/>
      <c r="DV2734" s="6"/>
      <c r="DW2734" s="6"/>
      <c r="DX2734" s="6"/>
      <c r="DY2734" s="6"/>
      <c r="DZ2734" s="6"/>
      <c r="EA2734" s="6"/>
      <c r="EB2734" s="6"/>
      <c r="EC2734" s="6"/>
      <c r="ED2734" s="6"/>
      <c r="EE2734" s="6"/>
      <c r="EF2734" s="6"/>
      <c r="EG2734" s="6"/>
      <c r="EH2734" s="6"/>
      <c r="EI2734" s="6"/>
      <c r="EJ2734" s="6"/>
      <c r="EK2734" s="6"/>
      <c r="EL2734" s="6"/>
      <c r="EM2734" s="6"/>
      <c r="EN2734" s="6"/>
      <c r="EO2734" s="6"/>
      <c r="EP2734" s="6"/>
      <c r="EQ2734" s="6"/>
      <c r="ER2734" s="6"/>
      <c r="ES2734" s="6"/>
      <c r="ET2734" s="6"/>
      <c r="EU2734" s="6"/>
      <c r="EV2734" s="6"/>
      <c r="EW2734" s="6"/>
      <c r="EX2734" s="6"/>
      <c r="EY2734" s="6"/>
      <c r="EZ2734" s="6"/>
      <c r="FA2734" s="6"/>
      <c r="FB2734" s="6"/>
      <c r="FC2734" s="6"/>
      <c r="FD2734" s="6"/>
      <c r="FE2734" s="6"/>
      <c r="FF2734" s="6"/>
      <c r="FG2734" s="6"/>
      <c r="FH2734" s="6"/>
      <c r="FI2734" s="6"/>
      <c r="FJ2734" s="6"/>
      <c r="FK2734" s="6"/>
      <c r="FL2734" s="6"/>
      <c r="FM2734" s="6"/>
      <c r="FN2734" s="6"/>
      <c r="FO2734" s="6"/>
      <c r="FP2734" s="6"/>
      <c r="FQ2734" s="6"/>
      <c r="FR2734" s="6"/>
      <c r="FS2734" s="6"/>
      <c r="FT2734" s="6"/>
      <c r="FU2734" s="6"/>
      <c r="FV2734" s="6"/>
      <c r="FW2734" s="6"/>
      <c r="FX2734" s="6"/>
      <c r="FY2734" s="6"/>
      <c r="FZ2734" s="6"/>
      <c r="GA2734" s="6"/>
      <c r="GB2734" s="6"/>
      <c r="GC2734" s="6"/>
      <c r="GD2734" s="6"/>
      <c r="GE2734" s="6"/>
      <c r="GF2734" s="6"/>
      <c r="GG2734" s="6"/>
      <c r="GH2734" s="6"/>
      <c r="GI2734" s="6"/>
      <c r="GJ2734" s="6"/>
      <c r="GK2734" s="6"/>
      <c r="GL2734" s="6"/>
      <c r="GM2734" s="6"/>
      <c r="GN2734" s="6"/>
      <c r="GO2734" s="6"/>
      <c r="GP2734" s="6"/>
      <c r="GQ2734" s="6"/>
      <c r="GR2734" s="6"/>
      <c r="GS2734" s="6"/>
      <c r="GT2734" s="6"/>
      <c r="GU2734" s="6"/>
      <c r="GV2734" s="6"/>
      <c r="GW2734" s="6"/>
      <c r="GX2734" s="6"/>
      <c r="GY2734" s="6"/>
      <c r="GZ2734" s="6"/>
      <c r="HA2734" s="6"/>
      <c r="HB2734" s="6"/>
      <c r="HC2734" s="6"/>
      <c r="HD2734" s="6"/>
      <c r="HE2734" s="6"/>
      <c r="HF2734" s="6"/>
      <c r="HG2734" s="6"/>
      <c r="HH2734" s="6"/>
      <c r="HI2734" s="6"/>
      <c r="HJ2734" s="6"/>
      <c r="HK2734" s="6"/>
      <c r="HL2734" s="6"/>
      <c r="HM2734" s="6"/>
      <c r="HN2734" s="6"/>
      <c r="HO2734" s="6"/>
      <c r="HP2734" s="6"/>
      <c r="HQ2734" s="6"/>
      <c r="HR2734" s="6"/>
      <c r="HS2734" s="6"/>
      <c r="HT2734" s="6"/>
      <c r="HU2734" s="6"/>
      <c r="HV2734" s="6"/>
      <c r="HW2734" s="6"/>
      <c r="HX2734" s="6"/>
      <c r="HY2734" s="6"/>
      <c r="HZ2734" s="6"/>
      <c r="IA2734" s="6"/>
      <c r="IB2734" s="6"/>
      <c r="IC2734" s="6"/>
      <c r="ID2734" s="6"/>
      <c r="IE2734" s="6"/>
      <c r="IF2734" s="6"/>
      <c r="IG2734" s="6"/>
      <c r="IH2734" s="6"/>
      <c r="II2734" s="6"/>
      <c r="IJ2734" s="6"/>
      <c r="IK2734" s="6"/>
      <c r="IL2734" s="6"/>
      <c r="IM2734" s="6"/>
      <c r="IN2734" s="6"/>
      <c r="IO2734" s="6"/>
      <c r="IP2734" s="6"/>
      <c r="IQ2734" s="6"/>
      <c r="IR2734" s="6"/>
      <c r="IS2734" s="6"/>
      <c r="IT2734" s="6"/>
      <c r="IU2734" s="6"/>
      <c r="IV2734" s="6"/>
      <c r="IW2734" s="6"/>
      <c r="IX2734" s="6"/>
      <c r="IY2734" s="6"/>
      <c r="IZ2734" s="6"/>
      <c r="JA2734" s="6"/>
      <c r="JB2734" s="6"/>
      <c r="JC2734" s="6"/>
      <c r="JD2734" s="6"/>
      <c r="JE2734" s="6"/>
      <c r="JF2734" s="6"/>
      <c r="JG2734" s="6"/>
      <c r="JH2734" s="6"/>
      <c r="JI2734" s="6"/>
      <c r="JJ2734" s="6"/>
      <c r="JK2734" s="6"/>
      <c r="JL2734" s="6"/>
      <c r="JM2734" s="6"/>
    </row>
    <row r="2735" spans="1:273" s="50" customFormat="1" ht="20" customHeight="1">
      <c r="A2735" s="49"/>
      <c r="B2735" s="120" t="s">
        <v>5298</v>
      </c>
      <c r="C2735" s="113">
        <v>20192</v>
      </c>
      <c r="D2735" s="104">
        <v>2019</v>
      </c>
      <c r="E2735" s="66" t="s">
        <v>2453</v>
      </c>
      <c r="F2735" s="145"/>
      <c r="G2735" s="358"/>
      <c r="H2735" s="68" t="s">
        <v>5299</v>
      </c>
      <c r="I2735" s="68" t="s">
        <v>37</v>
      </c>
      <c r="J2735" s="92">
        <v>35</v>
      </c>
      <c r="K2735" s="200">
        <v>4132747</v>
      </c>
      <c r="L2735" s="68" t="s">
        <v>2817</v>
      </c>
      <c r="M2735" s="68" t="s">
        <v>385</v>
      </c>
      <c r="N2735" s="215">
        <v>10</v>
      </c>
      <c r="O2735" s="89">
        <v>1</v>
      </c>
      <c r="P2735" s="89">
        <v>2</v>
      </c>
      <c r="Q2735" s="68" t="s">
        <v>47</v>
      </c>
      <c r="R2735" s="68" t="s">
        <v>193</v>
      </c>
      <c r="S2735" s="6"/>
      <c r="T2735" s="6"/>
      <c r="U2735" s="6"/>
      <c r="V2735" s="6"/>
      <c r="W2735" s="6"/>
      <c r="X2735" s="6"/>
      <c r="Y2735" s="6"/>
      <c r="Z2735" s="6"/>
      <c r="AA2735" s="6"/>
      <c r="AB2735" s="6"/>
      <c r="AC2735" s="6"/>
      <c r="AD2735" s="6"/>
      <c r="AE2735" s="6"/>
      <c r="AF2735" s="6"/>
      <c r="AG2735" s="6"/>
      <c r="AH2735" s="6"/>
      <c r="AI2735" s="6"/>
      <c r="AJ2735" s="6"/>
      <c r="AK2735" s="6"/>
      <c r="AL2735" s="6"/>
      <c r="AM2735" s="6"/>
      <c r="AN2735" s="6"/>
      <c r="AO2735" s="6"/>
      <c r="AP2735" s="6"/>
      <c r="AQ2735" s="6"/>
      <c r="AR2735" s="6"/>
      <c r="AS2735" s="6"/>
      <c r="AT2735" s="6"/>
      <c r="AU2735" s="6"/>
      <c r="AV2735" s="6"/>
      <c r="AW2735" s="6"/>
      <c r="AX2735" s="6"/>
      <c r="AY2735" s="6"/>
      <c r="AZ2735" s="6"/>
      <c r="BA2735" s="6"/>
      <c r="BB2735" s="6"/>
      <c r="BC2735" s="6"/>
      <c r="BD2735" s="6"/>
      <c r="BE2735" s="6"/>
      <c r="BF2735" s="6"/>
      <c r="BG2735" s="6"/>
      <c r="BH2735" s="6"/>
      <c r="BI2735" s="6"/>
      <c r="BJ2735" s="6"/>
      <c r="BK2735" s="6"/>
      <c r="BL2735" s="6"/>
      <c r="BM2735" s="6"/>
      <c r="BN2735" s="6"/>
      <c r="BO2735" s="6"/>
      <c r="BP2735" s="6"/>
      <c r="BQ2735" s="6"/>
      <c r="BR2735" s="6"/>
      <c r="BS2735" s="6"/>
      <c r="BT2735" s="6"/>
      <c r="BU2735" s="6"/>
      <c r="BV2735" s="6"/>
      <c r="BW2735" s="6"/>
      <c r="BX2735" s="6"/>
      <c r="BY2735" s="6"/>
      <c r="BZ2735" s="6"/>
      <c r="CA2735" s="6"/>
      <c r="CB2735" s="6"/>
      <c r="CC2735" s="6"/>
      <c r="CD2735" s="6"/>
      <c r="CE2735" s="6"/>
      <c r="CF2735" s="6"/>
      <c r="CG2735" s="6"/>
      <c r="CH2735" s="6"/>
      <c r="CI2735" s="6"/>
      <c r="CJ2735" s="6"/>
      <c r="CK2735" s="6"/>
      <c r="CL2735" s="6"/>
      <c r="CM2735" s="6"/>
      <c r="CN2735" s="6"/>
      <c r="CO2735" s="6"/>
      <c r="CP2735" s="6"/>
      <c r="CQ2735" s="6"/>
      <c r="CR2735" s="6"/>
      <c r="CS2735" s="6"/>
      <c r="CT2735" s="6"/>
      <c r="CU2735" s="6"/>
      <c r="CV2735" s="6"/>
      <c r="CW2735" s="6"/>
      <c r="CX2735" s="6"/>
      <c r="CY2735" s="6"/>
      <c r="CZ2735" s="6"/>
      <c r="DA2735" s="6"/>
      <c r="DB2735" s="6"/>
      <c r="DC2735" s="6"/>
      <c r="DD2735" s="6"/>
      <c r="DE2735" s="6"/>
      <c r="DF2735" s="6"/>
      <c r="DG2735" s="6"/>
      <c r="DH2735" s="6"/>
      <c r="DI2735" s="6"/>
      <c r="DJ2735" s="6"/>
      <c r="DK2735" s="6"/>
      <c r="DL2735" s="6"/>
      <c r="DM2735" s="6"/>
      <c r="DN2735" s="6"/>
      <c r="DO2735" s="6"/>
      <c r="DP2735" s="6"/>
      <c r="DQ2735" s="6"/>
      <c r="DR2735" s="6"/>
      <c r="DS2735" s="6"/>
      <c r="DT2735" s="6"/>
      <c r="DU2735" s="6"/>
      <c r="DV2735" s="6"/>
      <c r="DW2735" s="6"/>
      <c r="DX2735" s="6"/>
      <c r="DY2735" s="6"/>
      <c r="DZ2735" s="6"/>
      <c r="EA2735" s="6"/>
      <c r="EB2735" s="6"/>
      <c r="EC2735" s="6"/>
      <c r="ED2735" s="6"/>
      <c r="EE2735" s="6"/>
      <c r="EF2735" s="6"/>
      <c r="EG2735" s="6"/>
      <c r="EH2735" s="6"/>
      <c r="EI2735" s="6"/>
      <c r="EJ2735" s="6"/>
      <c r="EK2735" s="6"/>
      <c r="EL2735" s="6"/>
      <c r="EM2735" s="6"/>
      <c r="EN2735" s="6"/>
      <c r="EO2735" s="6"/>
      <c r="EP2735" s="6"/>
      <c r="EQ2735" s="6"/>
      <c r="ER2735" s="6"/>
      <c r="ES2735" s="6"/>
      <c r="ET2735" s="6"/>
      <c r="EU2735" s="6"/>
      <c r="EV2735" s="6"/>
      <c r="EW2735" s="6"/>
      <c r="EX2735" s="6"/>
      <c r="EY2735" s="6"/>
      <c r="EZ2735" s="6"/>
      <c r="FA2735" s="6"/>
      <c r="FB2735" s="6"/>
      <c r="FC2735" s="6"/>
      <c r="FD2735" s="6"/>
      <c r="FE2735" s="6"/>
      <c r="FF2735" s="6"/>
      <c r="FG2735" s="6"/>
      <c r="FH2735" s="6"/>
      <c r="FI2735" s="6"/>
      <c r="FJ2735" s="6"/>
      <c r="FK2735" s="6"/>
      <c r="FL2735" s="6"/>
      <c r="FM2735" s="6"/>
      <c r="FN2735" s="6"/>
      <c r="FO2735" s="6"/>
      <c r="FP2735" s="6"/>
      <c r="FQ2735" s="6"/>
      <c r="FR2735" s="6"/>
      <c r="FS2735" s="6"/>
      <c r="FT2735" s="6"/>
      <c r="FU2735" s="6"/>
      <c r="FV2735" s="6"/>
      <c r="FW2735" s="6"/>
      <c r="FX2735" s="6"/>
      <c r="FY2735" s="6"/>
      <c r="FZ2735" s="6"/>
      <c r="GA2735" s="6"/>
      <c r="GB2735" s="6"/>
      <c r="GC2735" s="6"/>
      <c r="GD2735" s="6"/>
      <c r="GE2735" s="6"/>
      <c r="GF2735" s="6"/>
      <c r="GG2735" s="6"/>
      <c r="GH2735" s="6"/>
      <c r="GI2735" s="6"/>
      <c r="GJ2735" s="6"/>
      <c r="GK2735" s="6"/>
      <c r="GL2735" s="6"/>
      <c r="GM2735" s="6"/>
      <c r="GN2735" s="6"/>
      <c r="GO2735" s="6"/>
      <c r="GP2735" s="6"/>
      <c r="GQ2735" s="6"/>
      <c r="GR2735" s="6"/>
      <c r="GS2735" s="6"/>
      <c r="GT2735" s="6"/>
      <c r="GU2735" s="6"/>
      <c r="GV2735" s="6"/>
      <c r="GW2735" s="6"/>
      <c r="GX2735" s="6"/>
      <c r="GY2735" s="6"/>
      <c r="GZ2735" s="6"/>
      <c r="HA2735" s="6"/>
      <c r="HB2735" s="6"/>
      <c r="HC2735" s="6"/>
      <c r="HD2735" s="6"/>
      <c r="HE2735" s="6"/>
      <c r="HF2735" s="6"/>
      <c r="HG2735" s="6"/>
      <c r="HH2735" s="6"/>
      <c r="HI2735" s="6"/>
      <c r="HJ2735" s="6"/>
      <c r="HK2735" s="6"/>
      <c r="HL2735" s="6"/>
      <c r="HM2735" s="6"/>
      <c r="HN2735" s="6"/>
      <c r="HO2735" s="6"/>
      <c r="HP2735" s="6"/>
      <c r="HQ2735" s="6"/>
      <c r="HR2735" s="6"/>
      <c r="HS2735" s="6"/>
      <c r="HT2735" s="6"/>
      <c r="HU2735" s="6"/>
      <c r="HV2735" s="6"/>
      <c r="HW2735" s="6"/>
      <c r="HX2735" s="6"/>
      <c r="HY2735" s="6"/>
      <c r="HZ2735" s="6"/>
      <c r="IA2735" s="6"/>
      <c r="IB2735" s="6"/>
      <c r="IC2735" s="6"/>
      <c r="ID2735" s="6"/>
      <c r="IE2735" s="6"/>
      <c r="IF2735" s="6"/>
      <c r="IG2735" s="6"/>
      <c r="IH2735" s="6"/>
      <c r="II2735" s="6"/>
      <c r="IJ2735" s="6"/>
      <c r="IK2735" s="6"/>
      <c r="IL2735" s="6"/>
      <c r="IM2735" s="6"/>
      <c r="IN2735" s="6"/>
      <c r="IO2735" s="6"/>
      <c r="IP2735" s="6"/>
      <c r="IQ2735" s="6"/>
      <c r="IR2735" s="6"/>
      <c r="IS2735" s="6"/>
      <c r="IT2735" s="6"/>
      <c r="IU2735" s="6"/>
      <c r="IV2735" s="6"/>
      <c r="IW2735" s="6"/>
      <c r="IX2735" s="6"/>
      <c r="IY2735" s="6"/>
      <c r="IZ2735" s="6"/>
      <c r="JA2735" s="6"/>
      <c r="JB2735" s="37"/>
      <c r="JC2735" s="37"/>
      <c r="JD2735" s="37"/>
      <c r="JE2735" s="37"/>
      <c r="JF2735" s="37"/>
      <c r="JG2735" s="37"/>
      <c r="JH2735" s="37"/>
      <c r="JI2735" s="37"/>
      <c r="JJ2735" s="37"/>
      <c r="JK2735" s="37"/>
      <c r="JL2735" s="37"/>
      <c r="JM2735" s="37"/>
    </row>
    <row r="2736" spans="1:273" s="50" customFormat="1" ht="20" customHeight="1">
      <c r="B2736" s="120" t="s">
        <v>8279</v>
      </c>
      <c r="C2736" s="113">
        <v>20202</v>
      </c>
      <c r="D2736" s="104">
        <v>2020</v>
      </c>
      <c r="E2736" s="45" t="s">
        <v>2453</v>
      </c>
      <c r="F2736" s="146"/>
      <c r="G2736" s="359"/>
      <c r="H2736" s="46" t="s">
        <v>8280</v>
      </c>
      <c r="I2736" s="46" t="s">
        <v>37</v>
      </c>
      <c r="J2736" s="90">
        <v>34</v>
      </c>
      <c r="K2736" s="198">
        <v>4464074</v>
      </c>
      <c r="L2736" s="46" t="s">
        <v>8234</v>
      </c>
      <c r="M2736" s="46" t="s">
        <v>385</v>
      </c>
      <c r="N2736" s="215">
        <v>10</v>
      </c>
      <c r="O2736" s="90">
        <v>1</v>
      </c>
      <c r="P2736" s="90">
        <v>2</v>
      </c>
      <c r="Q2736" s="46" t="s">
        <v>47</v>
      </c>
      <c r="R2736" s="46" t="s">
        <v>2120</v>
      </c>
      <c r="S2736" s="48"/>
      <c r="T2736" s="48"/>
      <c r="U2736" s="48"/>
      <c r="V2736" s="48"/>
      <c r="W2736" s="48"/>
      <c r="X2736" s="48"/>
      <c r="Y2736" s="48"/>
      <c r="Z2736" s="48"/>
      <c r="AA2736" s="48"/>
      <c r="AB2736" s="48"/>
      <c r="AC2736" s="48"/>
      <c r="AD2736" s="48"/>
      <c r="AE2736" s="48"/>
      <c r="AF2736" s="48"/>
      <c r="AG2736" s="48"/>
      <c r="AH2736" s="48"/>
      <c r="AI2736" s="48"/>
      <c r="AJ2736" s="48"/>
      <c r="AK2736" s="48"/>
      <c r="AL2736" s="48"/>
      <c r="AM2736" s="48"/>
      <c r="AN2736" s="48"/>
      <c r="AO2736" s="48"/>
      <c r="AP2736" s="48"/>
      <c r="AQ2736" s="48"/>
      <c r="AR2736" s="48"/>
      <c r="AS2736" s="48"/>
      <c r="AT2736" s="48"/>
      <c r="AU2736" s="48"/>
      <c r="AV2736" s="48"/>
      <c r="AW2736" s="48"/>
      <c r="AX2736" s="48"/>
      <c r="AY2736" s="48"/>
      <c r="AZ2736" s="48"/>
      <c r="BA2736" s="48"/>
      <c r="BB2736" s="48"/>
      <c r="BC2736" s="48"/>
      <c r="BD2736" s="48"/>
      <c r="BE2736" s="48"/>
      <c r="BF2736" s="48"/>
      <c r="BG2736" s="48"/>
      <c r="BH2736" s="48"/>
      <c r="BI2736" s="48"/>
      <c r="BJ2736" s="48"/>
      <c r="BK2736" s="48"/>
      <c r="BL2736" s="48"/>
      <c r="BM2736" s="48"/>
      <c r="BN2736" s="48"/>
      <c r="BO2736" s="48"/>
      <c r="BP2736" s="48"/>
      <c r="BQ2736" s="48"/>
      <c r="BR2736" s="48"/>
      <c r="BS2736" s="48"/>
      <c r="BT2736" s="48"/>
      <c r="BU2736" s="48"/>
      <c r="BV2736" s="48"/>
      <c r="BW2736" s="48"/>
      <c r="BX2736" s="48"/>
      <c r="BY2736" s="48"/>
      <c r="BZ2736" s="48"/>
      <c r="CA2736" s="48"/>
      <c r="CB2736" s="48"/>
      <c r="CC2736" s="48"/>
      <c r="CD2736" s="48"/>
      <c r="CE2736" s="48"/>
      <c r="CF2736" s="48"/>
      <c r="CG2736" s="48"/>
      <c r="CH2736" s="48"/>
      <c r="CI2736" s="48"/>
      <c r="CJ2736" s="48"/>
      <c r="CK2736" s="48"/>
      <c r="CL2736" s="48"/>
      <c r="CM2736" s="48"/>
      <c r="CN2736" s="48"/>
      <c r="CO2736" s="48"/>
      <c r="CP2736" s="48"/>
      <c r="CQ2736" s="48"/>
      <c r="CR2736" s="48"/>
      <c r="CS2736" s="48"/>
      <c r="CT2736" s="48"/>
      <c r="CU2736" s="48"/>
      <c r="CV2736" s="48"/>
      <c r="CW2736" s="48"/>
      <c r="CX2736" s="48"/>
      <c r="CY2736" s="48"/>
      <c r="CZ2736" s="48"/>
      <c r="DA2736" s="48"/>
      <c r="DB2736" s="48"/>
      <c r="DC2736" s="48"/>
      <c r="DD2736" s="48"/>
      <c r="DE2736" s="48"/>
      <c r="DF2736" s="48"/>
      <c r="DG2736" s="48"/>
      <c r="DH2736" s="48"/>
      <c r="DI2736" s="48"/>
      <c r="DJ2736" s="48"/>
      <c r="DK2736" s="48"/>
      <c r="DL2736" s="48"/>
      <c r="DM2736" s="48"/>
      <c r="DN2736" s="48"/>
      <c r="DO2736" s="48"/>
      <c r="DP2736" s="48"/>
      <c r="DQ2736" s="48"/>
      <c r="DR2736" s="48"/>
      <c r="DS2736" s="48"/>
      <c r="DT2736" s="48"/>
      <c r="DU2736" s="48"/>
      <c r="DV2736" s="48"/>
      <c r="DW2736" s="48"/>
      <c r="DX2736" s="48"/>
      <c r="DY2736" s="48"/>
      <c r="DZ2736" s="48"/>
      <c r="EA2736" s="48"/>
      <c r="EB2736" s="48"/>
      <c r="EC2736" s="48"/>
      <c r="ED2736" s="48"/>
      <c r="EE2736" s="48"/>
      <c r="EF2736" s="48"/>
      <c r="EG2736" s="48"/>
      <c r="EH2736" s="48"/>
      <c r="EI2736" s="48"/>
      <c r="EJ2736" s="48"/>
      <c r="EK2736" s="48"/>
      <c r="EL2736" s="48"/>
      <c r="EM2736" s="48"/>
      <c r="EN2736" s="48"/>
      <c r="EO2736" s="48"/>
      <c r="EP2736" s="48"/>
      <c r="EQ2736" s="48"/>
      <c r="ER2736" s="48"/>
      <c r="ES2736" s="48"/>
      <c r="ET2736" s="48"/>
      <c r="EU2736" s="48"/>
      <c r="EV2736" s="48"/>
      <c r="EW2736" s="48"/>
      <c r="EX2736" s="48"/>
      <c r="EY2736" s="48"/>
      <c r="EZ2736" s="48"/>
      <c r="FA2736" s="48"/>
      <c r="FB2736" s="48"/>
      <c r="FC2736" s="48"/>
      <c r="FD2736" s="48"/>
      <c r="FE2736" s="48"/>
      <c r="FF2736" s="48"/>
      <c r="FG2736" s="48"/>
      <c r="FH2736" s="48"/>
      <c r="FI2736" s="48"/>
      <c r="FJ2736" s="48"/>
      <c r="FK2736" s="48"/>
      <c r="FL2736" s="48"/>
      <c r="FM2736" s="48"/>
      <c r="FN2736" s="48"/>
      <c r="FO2736" s="48"/>
      <c r="FP2736" s="48"/>
      <c r="FQ2736" s="48"/>
      <c r="FR2736" s="48"/>
      <c r="FS2736" s="48"/>
      <c r="FT2736" s="48"/>
      <c r="FU2736" s="48"/>
      <c r="FV2736" s="48"/>
      <c r="FW2736" s="48"/>
      <c r="FX2736" s="48"/>
      <c r="FY2736" s="48"/>
      <c r="FZ2736" s="48"/>
      <c r="GA2736" s="48"/>
      <c r="GB2736" s="48"/>
      <c r="GC2736" s="48"/>
      <c r="GD2736" s="48"/>
      <c r="GE2736" s="48"/>
      <c r="GF2736" s="48"/>
      <c r="GG2736" s="48"/>
      <c r="GH2736" s="48"/>
      <c r="GI2736" s="48"/>
      <c r="GJ2736" s="48"/>
      <c r="GK2736" s="48"/>
      <c r="GL2736" s="48"/>
      <c r="GM2736" s="48"/>
      <c r="GN2736" s="48"/>
      <c r="GO2736" s="48"/>
      <c r="GP2736" s="48"/>
      <c r="GQ2736" s="48"/>
      <c r="GR2736" s="48"/>
      <c r="GS2736" s="48"/>
      <c r="GT2736" s="48"/>
      <c r="GU2736" s="48"/>
      <c r="GV2736" s="48"/>
      <c r="GW2736" s="48"/>
      <c r="GX2736" s="48"/>
      <c r="GY2736" s="48"/>
      <c r="GZ2736" s="48"/>
      <c r="HA2736" s="48"/>
      <c r="HB2736" s="48"/>
      <c r="HC2736" s="48"/>
      <c r="HD2736" s="48"/>
      <c r="HE2736" s="48"/>
      <c r="HF2736" s="48"/>
      <c r="HG2736" s="48"/>
      <c r="HH2736" s="48"/>
      <c r="HI2736" s="48"/>
      <c r="HJ2736" s="48"/>
      <c r="HK2736" s="48"/>
      <c r="HL2736" s="48"/>
      <c r="HM2736" s="48"/>
      <c r="HN2736" s="48"/>
      <c r="HO2736" s="48"/>
      <c r="HP2736" s="48"/>
      <c r="HQ2736" s="48"/>
      <c r="HR2736" s="48"/>
      <c r="HS2736" s="48"/>
      <c r="HT2736" s="48"/>
      <c r="HU2736" s="48"/>
      <c r="HV2736" s="48"/>
      <c r="HW2736" s="48"/>
      <c r="HX2736" s="48"/>
      <c r="HY2736" s="48"/>
      <c r="HZ2736" s="48"/>
      <c r="IA2736" s="48"/>
      <c r="IB2736" s="48"/>
      <c r="IC2736" s="48"/>
      <c r="ID2736" s="48"/>
      <c r="IE2736" s="48"/>
      <c r="IF2736" s="48"/>
      <c r="IG2736" s="48"/>
      <c r="IH2736" s="48"/>
      <c r="II2736" s="48"/>
      <c r="IJ2736" s="48"/>
      <c r="IK2736" s="48"/>
      <c r="IL2736" s="48"/>
      <c r="IM2736" s="48"/>
      <c r="IN2736" s="48"/>
      <c r="IO2736" s="48"/>
      <c r="IP2736" s="48"/>
      <c r="IQ2736" s="48"/>
      <c r="IR2736" s="48"/>
      <c r="IS2736" s="48"/>
      <c r="IT2736" s="48"/>
      <c r="IU2736" s="48"/>
      <c r="IV2736" s="48"/>
      <c r="IW2736" s="48"/>
      <c r="IX2736" s="48"/>
      <c r="IY2736" s="48"/>
      <c r="IZ2736" s="48"/>
      <c r="JA2736" s="48"/>
      <c r="JB2736" s="49"/>
      <c r="JC2736" s="49"/>
      <c r="JD2736" s="49"/>
      <c r="JE2736" s="49"/>
      <c r="JF2736" s="49"/>
      <c r="JG2736" s="49"/>
      <c r="JH2736" s="49"/>
      <c r="JI2736" s="49"/>
      <c r="JJ2736" s="49"/>
      <c r="JK2736" s="49"/>
      <c r="JL2736" s="49"/>
      <c r="JM2736" s="49"/>
    </row>
    <row r="2737" spans="1:273" s="50" customFormat="1" ht="20" customHeight="1">
      <c r="B2737" s="120" t="s">
        <v>8281</v>
      </c>
      <c r="C2737" s="113">
        <v>20201</v>
      </c>
      <c r="D2737" s="98">
        <v>2020</v>
      </c>
      <c r="E2737" s="45" t="s">
        <v>2453</v>
      </c>
      <c r="F2737" s="146"/>
      <c r="G2737" s="359"/>
      <c r="H2737" s="46" t="s">
        <v>8282</v>
      </c>
      <c r="I2737" s="46" t="s">
        <v>53</v>
      </c>
      <c r="J2737" s="90">
        <v>31</v>
      </c>
      <c r="K2737" s="198">
        <v>4540720</v>
      </c>
      <c r="L2737" s="46" t="s">
        <v>8234</v>
      </c>
      <c r="M2737" s="46" t="s">
        <v>385</v>
      </c>
      <c r="N2737" s="215">
        <v>10</v>
      </c>
      <c r="O2737" s="90">
        <v>1</v>
      </c>
      <c r="P2737" s="90">
        <v>2</v>
      </c>
      <c r="Q2737" s="46" t="s">
        <v>47</v>
      </c>
      <c r="R2737" s="46" t="s">
        <v>133</v>
      </c>
      <c r="S2737" s="48"/>
      <c r="T2737" s="48"/>
      <c r="U2737" s="48"/>
      <c r="V2737" s="48"/>
      <c r="W2737" s="48"/>
      <c r="X2737" s="48"/>
      <c r="Y2737" s="48"/>
      <c r="Z2737" s="48"/>
      <c r="AA2737" s="48"/>
      <c r="AB2737" s="48"/>
      <c r="AC2737" s="48"/>
      <c r="AD2737" s="48"/>
      <c r="AE2737" s="48"/>
      <c r="AF2737" s="48"/>
      <c r="AG2737" s="48"/>
      <c r="AH2737" s="48"/>
      <c r="AI2737" s="48"/>
      <c r="AJ2737" s="48"/>
      <c r="AK2737" s="48"/>
      <c r="AL2737" s="48"/>
      <c r="AM2737" s="48"/>
      <c r="AN2737" s="48"/>
      <c r="AO2737" s="48"/>
      <c r="AP2737" s="48"/>
      <c r="AQ2737" s="48"/>
      <c r="AR2737" s="48"/>
      <c r="AS2737" s="48"/>
      <c r="AT2737" s="48"/>
      <c r="AU2737" s="48"/>
      <c r="AV2737" s="48"/>
      <c r="AW2737" s="48"/>
      <c r="AX2737" s="48"/>
      <c r="AY2737" s="48"/>
      <c r="AZ2737" s="48"/>
      <c r="BA2737" s="48"/>
      <c r="BB2737" s="48"/>
      <c r="BC2737" s="48"/>
      <c r="BD2737" s="48"/>
      <c r="BE2737" s="48"/>
      <c r="BF2737" s="48"/>
      <c r="BG2737" s="48"/>
      <c r="BH2737" s="48"/>
      <c r="BI2737" s="48"/>
      <c r="BJ2737" s="48"/>
      <c r="BK2737" s="48"/>
      <c r="BL2737" s="48"/>
      <c r="BM2737" s="48"/>
      <c r="BN2737" s="48"/>
      <c r="BO2737" s="48"/>
      <c r="BP2737" s="48"/>
      <c r="BQ2737" s="48"/>
      <c r="BR2737" s="48"/>
      <c r="BS2737" s="48"/>
      <c r="BT2737" s="48"/>
      <c r="BU2737" s="48"/>
      <c r="BV2737" s="48"/>
      <c r="BW2737" s="48"/>
      <c r="BX2737" s="48"/>
      <c r="BY2737" s="48"/>
      <c r="BZ2737" s="48"/>
      <c r="CA2737" s="48"/>
      <c r="CB2737" s="48"/>
      <c r="CC2737" s="48"/>
      <c r="CD2737" s="48"/>
      <c r="CE2737" s="48"/>
      <c r="CF2737" s="48"/>
      <c r="CG2737" s="48"/>
      <c r="CH2737" s="48"/>
      <c r="CI2737" s="48"/>
      <c r="CJ2737" s="48"/>
      <c r="CK2737" s="48"/>
      <c r="CL2737" s="48"/>
      <c r="CM2737" s="48"/>
      <c r="CN2737" s="48"/>
      <c r="CO2737" s="48"/>
      <c r="CP2737" s="48"/>
      <c r="CQ2737" s="48"/>
      <c r="CR2737" s="48"/>
      <c r="CS2737" s="48"/>
      <c r="CT2737" s="48"/>
      <c r="CU2737" s="48"/>
      <c r="CV2737" s="48"/>
      <c r="CW2737" s="48"/>
      <c r="CX2737" s="48"/>
      <c r="CY2737" s="48"/>
      <c r="CZ2737" s="48"/>
      <c r="DA2737" s="48"/>
      <c r="DB2737" s="48"/>
      <c r="DC2737" s="48"/>
      <c r="DD2737" s="48"/>
      <c r="DE2737" s="48"/>
      <c r="DF2737" s="48"/>
      <c r="DG2737" s="48"/>
      <c r="DH2737" s="48"/>
      <c r="DI2737" s="48"/>
      <c r="DJ2737" s="48"/>
      <c r="DK2737" s="48"/>
      <c r="DL2737" s="48"/>
      <c r="DM2737" s="48"/>
      <c r="DN2737" s="48"/>
      <c r="DO2737" s="48"/>
      <c r="DP2737" s="48"/>
      <c r="DQ2737" s="48"/>
      <c r="DR2737" s="48"/>
      <c r="DS2737" s="48"/>
      <c r="DT2737" s="48"/>
      <c r="DU2737" s="48"/>
      <c r="DV2737" s="48"/>
      <c r="DW2737" s="48"/>
      <c r="DX2737" s="48"/>
      <c r="DY2737" s="48"/>
      <c r="DZ2737" s="48"/>
      <c r="EA2737" s="48"/>
      <c r="EB2737" s="48"/>
      <c r="EC2737" s="48"/>
      <c r="ED2737" s="48"/>
      <c r="EE2737" s="48"/>
      <c r="EF2737" s="48"/>
      <c r="EG2737" s="48"/>
      <c r="EH2737" s="48"/>
      <c r="EI2737" s="48"/>
      <c r="EJ2737" s="48"/>
      <c r="EK2737" s="48"/>
      <c r="EL2737" s="48"/>
      <c r="EM2737" s="48"/>
      <c r="EN2737" s="48"/>
      <c r="EO2737" s="48"/>
      <c r="EP2737" s="48"/>
      <c r="EQ2737" s="48"/>
      <c r="ER2737" s="48"/>
      <c r="ES2737" s="48"/>
      <c r="ET2737" s="48"/>
      <c r="EU2737" s="48"/>
      <c r="EV2737" s="48"/>
      <c r="EW2737" s="48"/>
      <c r="EX2737" s="48"/>
      <c r="EY2737" s="48"/>
      <c r="EZ2737" s="48"/>
      <c r="FA2737" s="48"/>
      <c r="FB2737" s="48"/>
      <c r="FC2737" s="48"/>
      <c r="FD2737" s="48"/>
      <c r="FE2737" s="48"/>
      <c r="FF2737" s="48"/>
      <c r="FG2737" s="48"/>
      <c r="FH2737" s="48"/>
      <c r="FI2737" s="48"/>
      <c r="FJ2737" s="48"/>
      <c r="FK2737" s="48"/>
      <c r="FL2737" s="48"/>
      <c r="FM2737" s="48"/>
      <c r="FN2737" s="48"/>
      <c r="FO2737" s="48"/>
      <c r="FP2737" s="48"/>
      <c r="FQ2737" s="48"/>
      <c r="FR2737" s="48"/>
      <c r="FS2737" s="48"/>
      <c r="FT2737" s="48"/>
      <c r="FU2737" s="48"/>
      <c r="FV2737" s="48"/>
      <c r="FW2737" s="48"/>
      <c r="FX2737" s="48"/>
      <c r="FY2737" s="48"/>
      <c r="FZ2737" s="48"/>
      <c r="GA2737" s="48"/>
      <c r="GB2737" s="48"/>
      <c r="GC2737" s="48"/>
      <c r="GD2737" s="48"/>
      <c r="GE2737" s="48"/>
      <c r="GF2737" s="48"/>
      <c r="GG2737" s="48"/>
      <c r="GH2737" s="48"/>
      <c r="GI2737" s="48"/>
      <c r="GJ2737" s="48"/>
      <c r="GK2737" s="48"/>
      <c r="GL2737" s="48"/>
      <c r="GM2737" s="48"/>
      <c r="GN2737" s="48"/>
      <c r="GO2737" s="48"/>
      <c r="GP2737" s="48"/>
      <c r="GQ2737" s="48"/>
      <c r="GR2737" s="48"/>
      <c r="GS2737" s="48"/>
      <c r="GT2737" s="48"/>
      <c r="GU2737" s="48"/>
      <c r="GV2737" s="48"/>
      <c r="GW2737" s="48"/>
      <c r="GX2737" s="48"/>
      <c r="GY2737" s="48"/>
      <c r="GZ2737" s="48"/>
      <c r="HA2737" s="48"/>
      <c r="HB2737" s="48"/>
      <c r="HC2737" s="48"/>
      <c r="HD2737" s="48"/>
      <c r="HE2737" s="48"/>
      <c r="HF2737" s="48"/>
      <c r="HG2737" s="48"/>
      <c r="HH2737" s="48"/>
      <c r="HI2737" s="48"/>
      <c r="HJ2737" s="48"/>
      <c r="HK2737" s="48"/>
      <c r="HL2737" s="48"/>
      <c r="HM2737" s="48"/>
      <c r="HN2737" s="48"/>
      <c r="HO2737" s="48"/>
      <c r="HP2737" s="48"/>
      <c r="HQ2737" s="48"/>
      <c r="HR2737" s="48"/>
      <c r="HS2737" s="48"/>
      <c r="HT2737" s="48"/>
      <c r="HU2737" s="48"/>
      <c r="HV2737" s="48"/>
      <c r="HW2737" s="48"/>
      <c r="HX2737" s="48"/>
      <c r="HY2737" s="48"/>
      <c r="HZ2737" s="48"/>
      <c r="IA2737" s="48"/>
      <c r="IB2737" s="48"/>
      <c r="IC2737" s="48"/>
      <c r="ID2737" s="48"/>
      <c r="IE2737" s="48"/>
      <c r="IF2737" s="48"/>
      <c r="IG2737" s="48"/>
      <c r="IH2737" s="48"/>
      <c r="II2737" s="48"/>
      <c r="IJ2737" s="48"/>
      <c r="IK2737" s="48"/>
      <c r="IL2737" s="48"/>
      <c r="IM2737" s="48"/>
      <c r="IN2737" s="48"/>
      <c r="IO2737" s="48"/>
      <c r="IP2737" s="48"/>
      <c r="IQ2737" s="48"/>
      <c r="IR2737" s="48"/>
      <c r="IS2737" s="48"/>
      <c r="IT2737" s="48"/>
      <c r="IU2737" s="48"/>
      <c r="IV2737" s="48"/>
      <c r="IW2737" s="48"/>
      <c r="IX2737" s="48"/>
      <c r="IY2737" s="48"/>
      <c r="IZ2737" s="48"/>
      <c r="JA2737" s="48"/>
      <c r="JB2737" s="49"/>
      <c r="JC2737" s="49"/>
      <c r="JD2737" s="49"/>
      <c r="JE2737" s="49"/>
      <c r="JF2737" s="49"/>
      <c r="JG2737" s="49"/>
      <c r="JH2737" s="49"/>
      <c r="JI2737" s="49"/>
      <c r="JJ2737" s="49"/>
      <c r="JK2737" s="49"/>
      <c r="JL2737" s="49"/>
      <c r="JM2737" s="49"/>
    </row>
    <row r="2738" spans="1:273" s="50" customFormat="1" ht="20" customHeight="1">
      <c r="B2738" s="120" t="s">
        <v>5274</v>
      </c>
      <c r="C2738" s="113">
        <v>20192</v>
      </c>
      <c r="D2738" s="104">
        <v>2019</v>
      </c>
      <c r="E2738" s="66" t="s">
        <v>2453</v>
      </c>
      <c r="F2738" s="145"/>
      <c r="G2738" s="358"/>
      <c r="H2738" s="68" t="s">
        <v>5275</v>
      </c>
      <c r="I2738" s="68" t="s">
        <v>37</v>
      </c>
      <c r="J2738" s="92">
        <v>31</v>
      </c>
      <c r="K2738" s="200">
        <v>4997740</v>
      </c>
      <c r="L2738" s="68" t="s">
        <v>2817</v>
      </c>
      <c r="M2738" s="68" t="s">
        <v>385</v>
      </c>
      <c r="N2738" s="215">
        <v>10</v>
      </c>
      <c r="O2738" s="89">
        <v>1</v>
      </c>
      <c r="P2738" s="89">
        <v>2</v>
      </c>
      <c r="Q2738" s="68" t="s">
        <v>47</v>
      </c>
      <c r="R2738" s="68" t="s">
        <v>825</v>
      </c>
      <c r="S2738" s="6"/>
      <c r="T2738" s="6"/>
      <c r="U2738" s="6"/>
      <c r="V2738" s="6"/>
      <c r="W2738" s="6"/>
      <c r="X2738" s="6"/>
      <c r="Y2738" s="6"/>
      <c r="Z2738" s="6"/>
      <c r="AA2738" s="6"/>
      <c r="AB2738" s="6"/>
      <c r="AC2738" s="6"/>
      <c r="AD2738" s="6"/>
      <c r="AE2738" s="6"/>
      <c r="AF2738" s="6"/>
      <c r="AG2738" s="6"/>
      <c r="AH2738" s="6"/>
      <c r="AI2738" s="6"/>
      <c r="AJ2738" s="6"/>
      <c r="AK2738" s="6"/>
      <c r="AL2738" s="6"/>
      <c r="AM2738" s="6"/>
      <c r="AN2738" s="6"/>
      <c r="AO2738" s="6"/>
      <c r="AP2738" s="6"/>
      <c r="AQ2738" s="6"/>
      <c r="AR2738" s="6"/>
      <c r="AS2738" s="6"/>
      <c r="AT2738" s="6"/>
      <c r="AU2738" s="6"/>
      <c r="AV2738" s="6"/>
      <c r="AW2738" s="6"/>
      <c r="AX2738" s="6"/>
      <c r="AY2738" s="6"/>
      <c r="AZ2738" s="6"/>
      <c r="BA2738" s="6"/>
      <c r="BB2738" s="6"/>
      <c r="BC2738" s="6"/>
      <c r="BD2738" s="6"/>
      <c r="BE2738" s="6"/>
      <c r="BF2738" s="6"/>
      <c r="BG2738" s="6"/>
      <c r="BH2738" s="6"/>
      <c r="BI2738" s="6"/>
      <c r="BJ2738" s="6"/>
      <c r="BK2738" s="6"/>
      <c r="BL2738" s="6"/>
      <c r="BM2738" s="6"/>
      <c r="BN2738" s="6"/>
      <c r="BO2738" s="6"/>
      <c r="BP2738" s="6"/>
      <c r="BQ2738" s="6"/>
      <c r="BR2738" s="6"/>
      <c r="BS2738" s="6"/>
      <c r="BT2738" s="6"/>
      <c r="BU2738" s="6"/>
      <c r="BV2738" s="6"/>
      <c r="BW2738" s="6"/>
      <c r="BX2738" s="6"/>
      <c r="BY2738" s="6"/>
      <c r="BZ2738" s="6"/>
      <c r="CA2738" s="6"/>
      <c r="CB2738" s="6"/>
      <c r="CC2738" s="6"/>
      <c r="CD2738" s="6"/>
      <c r="CE2738" s="6"/>
      <c r="CF2738" s="6"/>
      <c r="CG2738" s="6"/>
      <c r="CH2738" s="6"/>
      <c r="CI2738" s="6"/>
      <c r="CJ2738" s="6"/>
      <c r="CK2738" s="6"/>
      <c r="CL2738" s="6"/>
      <c r="CM2738" s="6"/>
      <c r="CN2738" s="6"/>
      <c r="CO2738" s="6"/>
      <c r="CP2738" s="6"/>
      <c r="CQ2738" s="6"/>
      <c r="CR2738" s="6"/>
      <c r="CS2738" s="6"/>
      <c r="CT2738" s="6"/>
      <c r="CU2738" s="6"/>
      <c r="CV2738" s="6"/>
      <c r="CW2738" s="6"/>
      <c r="CX2738" s="6"/>
      <c r="CY2738" s="6"/>
      <c r="CZ2738" s="6"/>
      <c r="DA2738" s="6"/>
      <c r="DB2738" s="6"/>
      <c r="DC2738" s="6"/>
      <c r="DD2738" s="6"/>
      <c r="DE2738" s="6"/>
      <c r="DF2738" s="6"/>
      <c r="DG2738" s="6"/>
      <c r="DH2738" s="6"/>
      <c r="DI2738" s="6"/>
      <c r="DJ2738" s="6"/>
      <c r="DK2738" s="6"/>
      <c r="DL2738" s="6"/>
      <c r="DM2738" s="6"/>
      <c r="DN2738" s="6"/>
      <c r="DO2738" s="6"/>
      <c r="DP2738" s="6"/>
      <c r="DQ2738" s="6"/>
      <c r="DR2738" s="6"/>
      <c r="DS2738" s="6"/>
      <c r="DT2738" s="6"/>
      <c r="DU2738" s="6"/>
      <c r="DV2738" s="6"/>
      <c r="DW2738" s="6"/>
      <c r="DX2738" s="6"/>
      <c r="DY2738" s="6"/>
      <c r="DZ2738" s="6"/>
      <c r="EA2738" s="6"/>
      <c r="EB2738" s="6"/>
      <c r="EC2738" s="6"/>
      <c r="ED2738" s="6"/>
      <c r="EE2738" s="6"/>
      <c r="EF2738" s="6"/>
      <c r="EG2738" s="6"/>
      <c r="EH2738" s="6"/>
      <c r="EI2738" s="6"/>
      <c r="EJ2738" s="6"/>
      <c r="EK2738" s="6"/>
      <c r="EL2738" s="6"/>
      <c r="EM2738" s="6"/>
      <c r="EN2738" s="6"/>
      <c r="EO2738" s="6"/>
      <c r="EP2738" s="6"/>
      <c r="EQ2738" s="6"/>
      <c r="ER2738" s="6"/>
      <c r="ES2738" s="6"/>
      <c r="ET2738" s="6"/>
      <c r="EU2738" s="6"/>
      <c r="EV2738" s="6"/>
      <c r="EW2738" s="6"/>
      <c r="EX2738" s="6"/>
      <c r="EY2738" s="6"/>
      <c r="EZ2738" s="6"/>
      <c r="FA2738" s="6"/>
      <c r="FB2738" s="6"/>
      <c r="FC2738" s="6"/>
      <c r="FD2738" s="6"/>
      <c r="FE2738" s="6"/>
      <c r="FF2738" s="6"/>
      <c r="FG2738" s="6"/>
      <c r="FH2738" s="6"/>
      <c r="FI2738" s="6"/>
      <c r="FJ2738" s="6"/>
      <c r="FK2738" s="6"/>
      <c r="FL2738" s="6"/>
      <c r="FM2738" s="6"/>
      <c r="FN2738" s="6"/>
      <c r="FO2738" s="6"/>
      <c r="FP2738" s="6"/>
      <c r="FQ2738" s="6"/>
      <c r="FR2738" s="6"/>
      <c r="FS2738" s="6"/>
      <c r="FT2738" s="6"/>
      <c r="FU2738" s="6"/>
      <c r="FV2738" s="6"/>
      <c r="FW2738" s="6"/>
      <c r="FX2738" s="6"/>
      <c r="FY2738" s="6"/>
      <c r="FZ2738" s="6"/>
      <c r="GA2738" s="6"/>
      <c r="GB2738" s="6"/>
      <c r="GC2738" s="6"/>
      <c r="GD2738" s="6"/>
      <c r="GE2738" s="6"/>
      <c r="GF2738" s="6"/>
      <c r="GG2738" s="6"/>
      <c r="GH2738" s="6"/>
      <c r="GI2738" s="6"/>
      <c r="GJ2738" s="6"/>
      <c r="GK2738" s="6"/>
      <c r="GL2738" s="6"/>
      <c r="GM2738" s="6"/>
      <c r="GN2738" s="6"/>
      <c r="GO2738" s="6"/>
      <c r="GP2738" s="6"/>
      <c r="GQ2738" s="6"/>
      <c r="GR2738" s="6"/>
      <c r="GS2738" s="6"/>
      <c r="GT2738" s="6"/>
      <c r="GU2738" s="6"/>
      <c r="GV2738" s="6"/>
      <c r="GW2738" s="6"/>
      <c r="GX2738" s="6"/>
      <c r="GY2738" s="6"/>
      <c r="GZ2738" s="6"/>
      <c r="HA2738" s="6"/>
      <c r="HB2738" s="6"/>
      <c r="HC2738" s="6"/>
      <c r="HD2738" s="6"/>
      <c r="HE2738" s="6"/>
      <c r="HF2738" s="6"/>
      <c r="HG2738" s="6"/>
      <c r="HH2738" s="6"/>
      <c r="HI2738" s="6"/>
      <c r="HJ2738" s="6"/>
      <c r="HK2738" s="6"/>
      <c r="HL2738" s="6"/>
      <c r="HM2738" s="6"/>
      <c r="HN2738" s="6"/>
      <c r="HO2738" s="6"/>
      <c r="HP2738" s="6"/>
      <c r="HQ2738" s="6"/>
      <c r="HR2738" s="6"/>
      <c r="HS2738" s="6"/>
      <c r="HT2738" s="6"/>
      <c r="HU2738" s="6"/>
      <c r="HV2738" s="6"/>
      <c r="HW2738" s="6"/>
      <c r="HX2738" s="6"/>
      <c r="HY2738" s="6"/>
      <c r="HZ2738" s="6"/>
      <c r="IA2738" s="6"/>
      <c r="IB2738" s="6"/>
      <c r="IC2738" s="6"/>
      <c r="ID2738" s="6"/>
      <c r="IE2738" s="6"/>
      <c r="IF2738" s="6"/>
      <c r="IG2738" s="6"/>
      <c r="IH2738" s="6"/>
      <c r="II2738" s="6"/>
      <c r="IJ2738" s="6"/>
      <c r="IK2738" s="6"/>
      <c r="IL2738" s="6"/>
      <c r="IM2738" s="6"/>
      <c r="IN2738" s="6"/>
      <c r="IO2738" s="6"/>
      <c r="IP2738" s="6"/>
      <c r="IQ2738" s="6"/>
      <c r="IR2738" s="6"/>
      <c r="IS2738" s="6"/>
      <c r="IT2738" s="6"/>
      <c r="IU2738" s="6"/>
      <c r="IV2738" s="6"/>
      <c r="IW2738" s="6"/>
      <c r="IX2738" s="6"/>
      <c r="IY2738" s="6"/>
      <c r="IZ2738" s="6"/>
      <c r="JA2738" s="6"/>
      <c r="JB2738" s="6"/>
      <c r="JC2738" s="6"/>
      <c r="JD2738" s="6"/>
      <c r="JE2738" s="6"/>
      <c r="JF2738" s="6"/>
      <c r="JG2738" s="6"/>
      <c r="JH2738" s="6"/>
      <c r="JI2738" s="6"/>
      <c r="JJ2738" s="6"/>
      <c r="JK2738" s="6"/>
      <c r="JL2738" s="6"/>
      <c r="JM2738" s="6"/>
    </row>
    <row r="2739" spans="1:273" s="49" customFormat="1" ht="20" customHeight="1">
      <c r="A2739" s="50"/>
      <c r="B2739" s="120" t="s">
        <v>8286</v>
      </c>
      <c r="C2739" s="113">
        <v>20201</v>
      </c>
      <c r="D2739" s="98">
        <v>2020</v>
      </c>
      <c r="E2739" s="45" t="s">
        <v>2453</v>
      </c>
      <c r="F2739" s="146"/>
      <c r="G2739" s="359"/>
      <c r="H2739" s="46" t="s">
        <v>8287</v>
      </c>
      <c r="I2739" s="46" t="s">
        <v>53</v>
      </c>
      <c r="J2739" s="90">
        <v>37</v>
      </c>
      <c r="K2739" s="198">
        <v>5413429</v>
      </c>
      <c r="L2739" s="46" t="s">
        <v>8234</v>
      </c>
      <c r="M2739" s="46" t="s">
        <v>385</v>
      </c>
      <c r="N2739" s="215">
        <v>10</v>
      </c>
      <c r="O2739" s="90">
        <v>1</v>
      </c>
      <c r="P2739" s="90">
        <v>2</v>
      </c>
      <c r="Q2739" s="46" t="s">
        <v>47</v>
      </c>
      <c r="R2739" s="46" t="s">
        <v>75</v>
      </c>
      <c r="S2739" s="48"/>
      <c r="T2739" s="48"/>
      <c r="U2739" s="48"/>
      <c r="V2739" s="48"/>
      <c r="W2739" s="48"/>
      <c r="X2739" s="48"/>
      <c r="Y2739" s="48"/>
      <c r="Z2739" s="48"/>
      <c r="AA2739" s="48"/>
      <c r="AB2739" s="48"/>
      <c r="AC2739" s="48"/>
      <c r="AD2739" s="48"/>
      <c r="AE2739" s="48"/>
      <c r="AF2739" s="48"/>
      <c r="AG2739" s="48"/>
      <c r="AH2739" s="48"/>
      <c r="AI2739" s="48"/>
      <c r="AJ2739" s="48"/>
      <c r="AK2739" s="48"/>
      <c r="AL2739" s="48"/>
      <c r="AM2739" s="48"/>
      <c r="AN2739" s="48"/>
      <c r="AO2739" s="48"/>
      <c r="AP2739" s="48"/>
      <c r="AQ2739" s="48"/>
      <c r="AR2739" s="48"/>
      <c r="AS2739" s="48"/>
      <c r="AT2739" s="48"/>
      <c r="AU2739" s="48"/>
      <c r="AV2739" s="48"/>
      <c r="AW2739" s="48"/>
      <c r="AX2739" s="48"/>
      <c r="AY2739" s="48"/>
      <c r="AZ2739" s="48"/>
      <c r="BA2739" s="48"/>
      <c r="BB2739" s="48"/>
      <c r="BC2739" s="48"/>
      <c r="BD2739" s="48"/>
      <c r="BE2739" s="48"/>
      <c r="BF2739" s="48"/>
      <c r="BG2739" s="48"/>
      <c r="BH2739" s="48"/>
      <c r="BI2739" s="48"/>
      <c r="BJ2739" s="48"/>
      <c r="BK2739" s="48"/>
      <c r="BL2739" s="48"/>
      <c r="BM2739" s="48"/>
      <c r="BN2739" s="48"/>
      <c r="BO2739" s="48"/>
      <c r="BP2739" s="48"/>
      <c r="BQ2739" s="48"/>
      <c r="BR2739" s="48"/>
      <c r="BS2739" s="48"/>
      <c r="BT2739" s="48"/>
      <c r="BU2739" s="48"/>
      <c r="BV2739" s="48"/>
      <c r="BW2739" s="48"/>
      <c r="BX2739" s="48"/>
      <c r="BY2739" s="48"/>
      <c r="BZ2739" s="48"/>
      <c r="CA2739" s="48"/>
      <c r="CB2739" s="48"/>
      <c r="CC2739" s="48"/>
      <c r="CD2739" s="48"/>
      <c r="CE2739" s="48"/>
      <c r="CF2739" s="48"/>
      <c r="CG2739" s="48"/>
      <c r="CH2739" s="48"/>
      <c r="CI2739" s="48"/>
      <c r="CJ2739" s="48"/>
      <c r="CK2739" s="48"/>
      <c r="CL2739" s="48"/>
      <c r="CM2739" s="48"/>
      <c r="CN2739" s="48"/>
      <c r="CO2739" s="48"/>
      <c r="CP2739" s="48"/>
      <c r="CQ2739" s="48"/>
      <c r="CR2739" s="48"/>
      <c r="CS2739" s="48"/>
      <c r="CT2739" s="48"/>
      <c r="CU2739" s="48"/>
      <c r="CV2739" s="48"/>
      <c r="CW2739" s="48"/>
      <c r="CX2739" s="48"/>
      <c r="CY2739" s="48"/>
      <c r="CZ2739" s="48"/>
      <c r="DA2739" s="48"/>
      <c r="DB2739" s="48"/>
      <c r="DC2739" s="48"/>
      <c r="DD2739" s="48"/>
      <c r="DE2739" s="48"/>
      <c r="DF2739" s="48"/>
      <c r="DG2739" s="48"/>
      <c r="DH2739" s="48"/>
      <c r="DI2739" s="48"/>
      <c r="DJ2739" s="48"/>
      <c r="DK2739" s="48"/>
      <c r="DL2739" s="48"/>
      <c r="DM2739" s="48"/>
      <c r="DN2739" s="48"/>
      <c r="DO2739" s="48"/>
      <c r="DP2739" s="48"/>
      <c r="DQ2739" s="48"/>
      <c r="DR2739" s="48"/>
      <c r="DS2739" s="48"/>
      <c r="DT2739" s="48"/>
      <c r="DU2739" s="48"/>
      <c r="DV2739" s="48"/>
      <c r="DW2739" s="48"/>
      <c r="DX2739" s="48"/>
      <c r="DY2739" s="48"/>
      <c r="DZ2739" s="48"/>
      <c r="EA2739" s="48"/>
      <c r="EB2739" s="48"/>
      <c r="EC2739" s="48"/>
      <c r="ED2739" s="48"/>
      <c r="EE2739" s="48"/>
      <c r="EF2739" s="48"/>
      <c r="EG2739" s="48"/>
      <c r="EH2739" s="48"/>
      <c r="EI2739" s="48"/>
      <c r="EJ2739" s="48"/>
      <c r="EK2739" s="48"/>
      <c r="EL2739" s="48"/>
      <c r="EM2739" s="48"/>
      <c r="EN2739" s="48"/>
      <c r="EO2739" s="48"/>
      <c r="EP2739" s="48"/>
      <c r="EQ2739" s="48"/>
      <c r="ER2739" s="48"/>
      <c r="ES2739" s="48"/>
      <c r="ET2739" s="48"/>
      <c r="EU2739" s="48"/>
      <c r="EV2739" s="48"/>
      <c r="EW2739" s="48"/>
      <c r="EX2739" s="48"/>
      <c r="EY2739" s="48"/>
      <c r="EZ2739" s="48"/>
      <c r="FA2739" s="48"/>
      <c r="FB2739" s="48"/>
      <c r="FC2739" s="48"/>
      <c r="FD2739" s="48"/>
      <c r="FE2739" s="48"/>
      <c r="FF2739" s="48"/>
      <c r="FG2739" s="48"/>
      <c r="FH2739" s="48"/>
      <c r="FI2739" s="48"/>
      <c r="FJ2739" s="48"/>
      <c r="FK2739" s="48"/>
      <c r="FL2739" s="48"/>
      <c r="FM2739" s="48"/>
      <c r="FN2739" s="48"/>
      <c r="FO2739" s="48"/>
      <c r="FP2739" s="48"/>
      <c r="FQ2739" s="48"/>
      <c r="FR2739" s="48"/>
      <c r="FS2739" s="48"/>
      <c r="FT2739" s="48"/>
      <c r="FU2739" s="48"/>
      <c r="FV2739" s="48"/>
      <c r="FW2739" s="48"/>
      <c r="FX2739" s="48"/>
      <c r="FY2739" s="48"/>
      <c r="FZ2739" s="48"/>
      <c r="GA2739" s="48"/>
      <c r="GB2739" s="48"/>
      <c r="GC2739" s="48"/>
      <c r="GD2739" s="48"/>
      <c r="GE2739" s="48"/>
      <c r="GF2739" s="48"/>
      <c r="GG2739" s="48"/>
      <c r="GH2739" s="48"/>
      <c r="GI2739" s="48"/>
      <c r="GJ2739" s="48"/>
      <c r="GK2739" s="48"/>
      <c r="GL2739" s="48"/>
      <c r="GM2739" s="48"/>
      <c r="GN2739" s="48"/>
      <c r="GO2739" s="48"/>
      <c r="GP2739" s="48"/>
      <c r="GQ2739" s="48"/>
      <c r="GR2739" s="48"/>
      <c r="GS2739" s="48"/>
      <c r="GT2739" s="48"/>
      <c r="GU2739" s="48"/>
      <c r="GV2739" s="48"/>
      <c r="GW2739" s="48"/>
      <c r="GX2739" s="48"/>
      <c r="GY2739" s="48"/>
      <c r="GZ2739" s="48"/>
      <c r="HA2739" s="48"/>
      <c r="HB2739" s="48"/>
      <c r="HC2739" s="48"/>
      <c r="HD2739" s="48"/>
      <c r="HE2739" s="48"/>
      <c r="HF2739" s="48"/>
      <c r="HG2739" s="48"/>
      <c r="HH2739" s="48"/>
      <c r="HI2739" s="48"/>
      <c r="HJ2739" s="48"/>
      <c r="HK2739" s="48"/>
      <c r="HL2739" s="48"/>
      <c r="HM2739" s="48"/>
      <c r="HN2739" s="48"/>
      <c r="HO2739" s="48"/>
      <c r="HP2739" s="48"/>
      <c r="HQ2739" s="48"/>
      <c r="HR2739" s="48"/>
      <c r="HS2739" s="48"/>
      <c r="HT2739" s="48"/>
      <c r="HU2739" s="48"/>
      <c r="HV2739" s="48"/>
      <c r="HW2739" s="48"/>
      <c r="HX2739" s="48"/>
      <c r="HY2739" s="48"/>
      <c r="HZ2739" s="48"/>
      <c r="IA2739" s="48"/>
      <c r="IB2739" s="48"/>
      <c r="IC2739" s="48"/>
      <c r="ID2739" s="48"/>
      <c r="IE2739" s="48"/>
      <c r="IF2739" s="48"/>
      <c r="IG2739" s="48"/>
      <c r="IH2739" s="48"/>
      <c r="II2739" s="48"/>
      <c r="IJ2739" s="48"/>
      <c r="IK2739" s="48"/>
      <c r="IL2739" s="48"/>
      <c r="IM2739" s="48"/>
      <c r="IN2739" s="48"/>
      <c r="IO2739" s="48"/>
      <c r="IP2739" s="48"/>
      <c r="IQ2739" s="48"/>
      <c r="IR2739" s="48"/>
      <c r="IS2739" s="48"/>
      <c r="IT2739" s="48"/>
      <c r="IU2739" s="48"/>
      <c r="IV2739" s="48"/>
      <c r="IW2739" s="48"/>
      <c r="IX2739" s="48"/>
      <c r="IY2739" s="48"/>
      <c r="IZ2739" s="48"/>
      <c r="JA2739" s="48"/>
    </row>
    <row r="2740" spans="1:273" s="49" customFormat="1" ht="20" customHeight="1">
      <c r="B2740" s="120" t="s">
        <v>5285</v>
      </c>
      <c r="C2740" s="113">
        <v>20192</v>
      </c>
      <c r="D2740" s="104">
        <v>2019</v>
      </c>
      <c r="E2740" s="66" t="s">
        <v>2453</v>
      </c>
      <c r="F2740" s="145"/>
      <c r="G2740" s="358"/>
      <c r="H2740" s="68" t="s">
        <v>5286</v>
      </c>
      <c r="I2740" s="68" t="s">
        <v>37</v>
      </c>
      <c r="J2740" s="92">
        <v>42</v>
      </c>
      <c r="K2740" s="200">
        <v>5435599</v>
      </c>
      <c r="L2740" s="68" t="s">
        <v>2817</v>
      </c>
      <c r="M2740" s="68" t="s">
        <v>385</v>
      </c>
      <c r="N2740" s="215">
        <v>10</v>
      </c>
      <c r="O2740" s="89">
        <v>1</v>
      </c>
      <c r="P2740" s="89">
        <v>2</v>
      </c>
      <c r="Q2740" s="68" t="s">
        <v>47</v>
      </c>
      <c r="R2740" s="68" t="s">
        <v>156</v>
      </c>
      <c r="S2740" s="6"/>
      <c r="T2740" s="6"/>
      <c r="U2740" s="6"/>
      <c r="V2740" s="6"/>
      <c r="W2740" s="6"/>
      <c r="X2740" s="6"/>
      <c r="Y2740" s="6"/>
      <c r="Z2740" s="6"/>
      <c r="AA2740" s="6"/>
      <c r="AB2740" s="6"/>
      <c r="AC2740" s="6"/>
      <c r="AD2740" s="6"/>
      <c r="AE2740" s="6"/>
      <c r="AF2740" s="48"/>
      <c r="AG2740" s="48"/>
      <c r="AH2740" s="48"/>
      <c r="AI2740" s="48"/>
      <c r="AJ2740" s="48"/>
      <c r="AK2740" s="48"/>
      <c r="AL2740" s="48"/>
      <c r="AM2740" s="48"/>
      <c r="AN2740" s="48"/>
      <c r="AO2740" s="48"/>
      <c r="AP2740" s="48"/>
      <c r="AQ2740" s="48"/>
      <c r="AR2740" s="48"/>
      <c r="AS2740" s="48"/>
      <c r="AT2740" s="48"/>
      <c r="AU2740" s="48"/>
      <c r="AV2740" s="48"/>
      <c r="AW2740" s="48"/>
      <c r="AX2740" s="48"/>
      <c r="AY2740" s="48"/>
      <c r="AZ2740" s="48"/>
      <c r="BA2740" s="48"/>
      <c r="BB2740" s="48"/>
      <c r="BC2740" s="48"/>
      <c r="BD2740" s="48"/>
      <c r="BE2740" s="48"/>
      <c r="BF2740" s="48"/>
      <c r="BG2740" s="48"/>
      <c r="BH2740" s="48"/>
      <c r="BI2740" s="48"/>
      <c r="BJ2740" s="48"/>
      <c r="BK2740" s="48"/>
      <c r="BL2740" s="48"/>
      <c r="BM2740" s="48"/>
      <c r="BN2740" s="48"/>
      <c r="BO2740" s="48"/>
      <c r="BP2740" s="48"/>
      <c r="BQ2740" s="48"/>
      <c r="BR2740" s="48"/>
      <c r="BS2740" s="48"/>
      <c r="BT2740" s="48"/>
      <c r="BU2740" s="48"/>
      <c r="BV2740" s="48"/>
      <c r="BW2740" s="48"/>
      <c r="BX2740" s="48"/>
      <c r="BY2740" s="48"/>
      <c r="BZ2740" s="48"/>
      <c r="CA2740" s="48"/>
      <c r="CB2740" s="48"/>
      <c r="CC2740" s="48"/>
      <c r="CD2740" s="48"/>
      <c r="CE2740" s="48"/>
      <c r="CF2740" s="48"/>
      <c r="CG2740" s="48"/>
      <c r="CH2740" s="48"/>
      <c r="CI2740" s="48"/>
      <c r="CJ2740" s="48"/>
      <c r="CK2740" s="48"/>
      <c r="CL2740" s="48"/>
      <c r="CM2740" s="48"/>
      <c r="CN2740" s="48"/>
      <c r="CO2740" s="48"/>
      <c r="CP2740" s="48"/>
      <c r="CQ2740" s="48"/>
      <c r="CR2740" s="48"/>
      <c r="CS2740" s="48"/>
      <c r="CT2740" s="48"/>
      <c r="CU2740" s="48"/>
      <c r="CV2740" s="48"/>
      <c r="CW2740" s="48"/>
      <c r="CX2740" s="48"/>
      <c r="CY2740" s="48"/>
      <c r="CZ2740" s="48"/>
      <c r="DA2740" s="48"/>
      <c r="DB2740" s="48"/>
      <c r="DC2740" s="48"/>
      <c r="DD2740" s="48"/>
      <c r="DE2740" s="48"/>
      <c r="DF2740" s="48"/>
      <c r="DG2740" s="48"/>
      <c r="DH2740" s="48"/>
      <c r="DI2740" s="48"/>
      <c r="DJ2740" s="48"/>
      <c r="DK2740" s="48"/>
      <c r="DL2740" s="48"/>
      <c r="DM2740" s="48"/>
      <c r="DN2740" s="48"/>
      <c r="DO2740" s="48"/>
      <c r="DP2740" s="48"/>
      <c r="DQ2740" s="48"/>
      <c r="DR2740" s="48"/>
      <c r="DS2740" s="48"/>
      <c r="DT2740" s="48"/>
      <c r="DU2740" s="48"/>
      <c r="DV2740" s="48"/>
      <c r="DW2740" s="48"/>
      <c r="DX2740" s="48"/>
      <c r="DY2740" s="48"/>
      <c r="DZ2740" s="48"/>
      <c r="EA2740" s="48"/>
      <c r="EB2740" s="48"/>
      <c r="EC2740" s="48"/>
      <c r="ED2740" s="48"/>
      <c r="EE2740" s="48"/>
      <c r="EF2740" s="48"/>
      <c r="EG2740" s="48"/>
      <c r="EH2740" s="48"/>
      <c r="EI2740" s="48"/>
      <c r="EJ2740" s="48"/>
      <c r="EK2740" s="48"/>
      <c r="EL2740" s="48"/>
      <c r="EM2740" s="48"/>
      <c r="EN2740" s="48"/>
      <c r="EO2740" s="48"/>
      <c r="EP2740" s="48"/>
      <c r="EQ2740" s="48"/>
      <c r="ER2740" s="48"/>
      <c r="ES2740" s="48"/>
      <c r="ET2740" s="48"/>
      <c r="EU2740" s="48"/>
      <c r="EV2740" s="48"/>
      <c r="EW2740" s="48"/>
      <c r="EX2740" s="48"/>
      <c r="EY2740" s="48"/>
      <c r="EZ2740" s="48"/>
      <c r="FA2740" s="48"/>
      <c r="FB2740" s="48"/>
      <c r="FC2740" s="48"/>
      <c r="FD2740" s="48"/>
      <c r="FE2740" s="48"/>
      <c r="FF2740" s="48"/>
      <c r="FG2740" s="48"/>
      <c r="FH2740" s="48"/>
      <c r="FI2740" s="48"/>
      <c r="FJ2740" s="48"/>
      <c r="FK2740" s="48"/>
      <c r="FL2740" s="48"/>
      <c r="FM2740" s="48"/>
      <c r="FN2740" s="48"/>
      <c r="FO2740" s="48"/>
      <c r="FP2740" s="48"/>
      <c r="FQ2740" s="48"/>
      <c r="FR2740" s="48"/>
      <c r="FS2740" s="48"/>
      <c r="FT2740" s="48"/>
      <c r="FU2740" s="48"/>
      <c r="FV2740" s="48"/>
      <c r="FW2740" s="48"/>
      <c r="FX2740" s="48"/>
      <c r="FY2740" s="48"/>
      <c r="FZ2740" s="48"/>
      <c r="GA2740" s="48"/>
      <c r="GB2740" s="48"/>
      <c r="GC2740" s="48"/>
      <c r="GD2740" s="48"/>
      <c r="GE2740" s="48"/>
      <c r="GF2740" s="48"/>
      <c r="GG2740" s="48"/>
      <c r="GH2740" s="48"/>
      <c r="GI2740" s="48"/>
      <c r="GJ2740" s="48"/>
      <c r="GK2740" s="48"/>
      <c r="GL2740" s="48"/>
      <c r="GM2740" s="48"/>
      <c r="GN2740" s="48"/>
      <c r="GO2740" s="48"/>
      <c r="GP2740" s="48"/>
      <c r="GQ2740" s="48"/>
      <c r="GR2740" s="48"/>
      <c r="GS2740" s="48"/>
      <c r="GT2740" s="48"/>
      <c r="GU2740" s="48"/>
      <c r="GV2740" s="48"/>
      <c r="GW2740" s="48"/>
      <c r="GX2740" s="48"/>
      <c r="GY2740" s="48"/>
      <c r="GZ2740" s="48"/>
      <c r="HA2740" s="48"/>
      <c r="HB2740" s="48"/>
      <c r="HC2740" s="48"/>
      <c r="HD2740" s="48"/>
      <c r="HE2740" s="48"/>
      <c r="HF2740" s="48"/>
      <c r="HG2740" s="48"/>
      <c r="HH2740" s="48"/>
      <c r="HI2740" s="48"/>
      <c r="HJ2740" s="48"/>
      <c r="HK2740" s="48"/>
      <c r="HL2740" s="48"/>
      <c r="HM2740" s="48"/>
      <c r="HN2740" s="48"/>
      <c r="HO2740" s="48"/>
      <c r="HP2740" s="48"/>
      <c r="HQ2740" s="48"/>
      <c r="HR2740" s="48"/>
      <c r="HS2740" s="48"/>
      <c r="HT2740" s="48"/>
      <c r="HU2740" s="48"/>
      <c r="HV2740" s="48"/>
      <c r="HW2740" s="48"/>
      <c r="HX2740" s="48"/>
      <c r="HY2740" s="48"/>
      <c r="HZ2740" s="48"/>
      <c r="IA2740" s="48"/>
      <c r="IB2740" s="48"/>
      <c r="IC2740" s="48"/>
      <c r="ID2740" s="48"/>
      <c r="IE2740" s="48"/>
      <c r="IF2740" s="48"/>
      <c r="IG2740" s="48"/>
      <c r="IH2740" s="48"/>
      <c r="II2740" s="48"/>
      <c r="IJ2740" s="48"/>
      <c r="IK2740" s="48"/>
      <c r="IL2740" s="48"/>
      <c r="IM2740" s="48"/>
      <c r="IN2740" s="48"/>
      <c r="IO2740" s="48"/>
      <c r="IP2740" s="48"/>
      <c r="IQ2740" s="48"/>
      <c r="IR2740" s="48"/>
      <c r="IS2740" s="48"/>
      <c r="IT2740" s="48"/>
      <c r="IU2740" s="48"/>
      <c r="IV2740" s="48"/>
      <c r="IW2740" s="48"/>
      <c r="IX2740" s="48"/>
      <c r="IY2740" s="48"/>
      <c r="IZ2740" s="48"/>
      <c r="JA2740" s="48"/>
    </row>
    <row r="2741" spans="1:273" s="49" customFormat="1" ht="20" customHeight="1">
      <c r="B2741" s="120" t="s">
        <v>5289</v>
      </c>
      <c r="C2741" s="113">
        <v>20192</v>
      </c>
      <c r="D2741" s="104">
        <v>2019</v>
      </c>
      <c r="E2741" s="66" t="s">
        <v>2453</v>
      </c>
      <c r="F2741" s="145"/>
      <c r="G2741" s="358"/>
      <c r="H2741" s="68" t="s">
        <v>5290</v>
      </c>
      <c r="I2741" s="68" t="s">
        <v>37</v>
      </c>
      <c r="J2741" s="92">
        <v>70</v>
      </c>
      <c r="K2741" s="200">
        <v>6009744</v>
      </c>
      <c r="L2741" s="68" t="s">
        <v>2817</v>
      </c>
      <c r="M2741" s="68" t="s">
        <v>385</v>
      </c>
      <c r="N2741" s="215">
        <v>10</v>
      </c>
      <c r="O2741" s="89">
        <v>1</v>
      </c>
      <c r="P2741" s="89">
        <v>2</v>
      </c>
      <c r="Q2741" s="68" t="s">
        <v>47</v>
      </c>
      <c r="R2741" s="68" t="s">
        <v>5291</v>
      </c>
      <c r="S2741" s="6"/>
      <c r="T2741" s="6"/>
      <c r="U2741" s="6"/>
      <c r="V2741" s="6"/>
      <c r="W2741" s="6"/>
      <c r="X2741" s="6"/>
      <c r="Y2741" s="6"/>
      <c r="Z2741" s="6"/>
      <c r="AA2741" s="6"/>
      <c r="AB2741" s="6"/>
      <c r="AC2741" s="6"/>
      <c r="AD2741" s="6"/>
      <c r="AE2741" s="6"/>
      <c r="AF2741" s="6"/>
      <c r="AG2741" s="6"/>
      <c r="AH2741" s="6"/>
      <c r="AI2741" s="6"/>
      <c r="AJ2741" s="6"/>
      <c r="AK2741" s="6"/>
      <c r="AL2741" s="6"/>
      <c r="AM2741" s="6"/>
      <c r="AN2741" s="6"/>
      <c r="AO2741" s="6"/>
      <c r="AP2741" s="6"/>
      <c r="AQ2741" s="6"/>
      <c r="AR2741" s="7" t="s">
        <v>55</v>
      </c>
      <c r="AS2741" s="7" t="s">
        <v>53</v>
      </c>
      <c r="AT2741" s="6"/>
      <c r="AU2741" s="6"/>
      <c r="AV2741" s="6"/>
      <c r="AW2741" s="6"/>
      <c r="AX2741" s="6"/>
      <c r="AY2741" s="6"/>
      <c r="AZ2741" s="6"/>
      <c r="BA2741" s="6"/>
      <c r="BB2741" s="6"/>
      <c r="BC2741" s="6"/>
      <c r="BD2741" s="6"/>
      <c r="BE2741" s="6"/>
      <c r="BF2741" s="6"/>
      <c r="BG2741" s="6"/>
      <c r="BH2741" s="6"/>
      <c r="BI2741" s="6"/>
      <c r="BJ2741" s="6"/>
      <c r="BK2741" s="6"/>
      <c r="BL2741" s="6"/>
      <c r="BM2741" s="6"/>
      <c r="BN2741" s="6"/>
      <c r="BO2741" s="6"/>
      <c r="BP2741" s="6"/>
      <c r="BQ2741" s="6"/>
      <c r="BR2741" s="6"/>
      <c r="BS2741" s="6"/>
      <c r="BT2741" s="6"/>
      <c r="BU2741" s="6"/>
      <c r="BV2741" s="6"/>
      <c r="BW2741" s="6"/>
      <c r="BX2741" s="6"/>
      <c r="BY2741" s="6"/>
      <c r="BZ2741" s="6"/>
      <c r="CA2741" s="6"/>
      <c r="CB2741" s="6"/>
      <c r="CC2741" s="6"/>
      <c r="CD2741" s="6"/>
      <c r="CE2741" s="6"/>
      <c r="CF2741" s="6"/>
      <c r="CG2741" s="6"/>
      <c r="CH2741" s="6"/>
      <c r="CI2741" s="6"/>
      <c r="CJ2741" s="6"/>
      <c r="CK2741" s="6"/>
      <c r="CL2741" s="6"/>
      <c r="CM2741" s="6"/>
      <c r="CN2741" s="6"/>
      <c r="CO2741" s="6"/>
      <c r="CP2741" s="6"/>
      <c r="CQ2741" s="6"/>
      <c r="CR2741" s="6"/>
      <c r="CS2741" s="6"/>
      <c r="CT2741" s="6"/>
      <c r="CU2741" s="6"/>
      <c r="CV2741" s="6"/>
      <c r="CW2741" s="6"/>
      <c r="CX2741" s="6"/>
      <c r="CY2741" s="6"/>
      <c r="CZ2741" s="6"/>
      <c r="DA2741" s="6"/>
      <c r="DB2741" s="6"/>
      <c r="DC2741" s="6"/>
      <c r="DD2741" s="6"/>
      <c r="DE2741" s="6"/>
      <c r="DF2741" s="6"/>
      <c r="DG2741" s="6"/>
      <c r="DH2741" s="6"/>
      <c r="DI2741" s="6"/>
      <c r="DJ2741" s="6"/>
      <c r="DK2741" s="6"/>
      <c r="DL2741" s="6"/>
      <c r="DM2741" s="6"/>
      <c r="DN2741" s="6"/>
      <c r="DO2741" s="6"/>
      <c r="DP2741" s="6"/>
      <c r="DQ2741" s="6"/>
      <c r="DR2741" s="6"/>
      <c r="DS2741" s="6"/>
      <c r="DT2741" s="6"/>
      <c r="DU2741" s="6"/>
      <c r="DV2741" s="6"/>
      <c r="DW2741" s="6"/>
      <c r="DX2741" s="6"/>
      <c r="DY2741" s="6"/>
      <c r="DZ2741" s="6"/>
      <c r="EA2741" s="6"/>
      <c r="EB2741" s="6"/>
      <c r="EC2741" s="6"/>
      <c r="ED2741" s="6"/>
      <c r="EE2741" s="6"/>
      <c r="EF2741" s="6"/>
      <c r="EG2741" s="6"/>
      <c r="EH2741" s="6"/>
      <c r="EI2741" s="6"/>
      <c r="EJ2741" s="6"/>
      <c r="EK2741" s="6"/>
      <c r="EL2741" s="6"/>
      <c r="EM2741" s="6"/>
      <c r="EN2741" s="6"/>
      <c r="EO2741" s="6"/>
      <c r="EP2741" s="6"/>
      <c r="EQ2741" s="6"/>
      <c r="ER2741" s="6"/>
      <c r="ES2741" s="6"/>
      <c r="ET2741" s="6"/>
      <c r="EU2741" s="6"/>
      <c r="EV2741" s="6"/>
      <c r="EW2741" s="6"/>
      <c r="EX2741" s="6"/>
      <c r="EY2741" s="6"/>
      <c r="EZ2741" s="6"/>
      <c r="FA2741" s="6"/>
      <c r="FB2741" s="6"/>
      <c r="FC2741" s="6"/>
      <c r="FD2741" s="6"/>
      <c r="FE2741" s="6"/>
      <c r="FF2741" s="6"/>
      <c r="FG2741" s="6"/>
      <c r="FH2741" s="6"/>
      <c r="FI2741" s="6"/>
      <c r="FJ2741" s="6"/>
      <c r="FK2741" s="6"/>
      <c r="FL2741" s="6"/>
      <c r="FM2741" s="6"/>
      <c r="FN2741" s="6"/>
      <c r="FO2741" s="6"/>
      <c r="FP2741" s="6"/>
      <c r="FQ2741" s="6"/>
      <c r="FR2741" s="6"/>
      <c r="FS2741" s="6"/>
      <c r="FT2741" s="6"/>
      <c r="FU2741" s="6"/>
      <c r="FV2741" s="6"/>
      <c r="FW2741" s="6"/>
      <c r="FX2741" s="6"/>
      <c r="FY2741" s="6"/>
      <c r="FZ2741" s="6"/>
      <c r="GA2741" s="6"/>
      <c r="GB2741" s="6"/>
      <c r="GC2741" s="6"/>
      <c r="GD2741" s="6"/>
      <c r="GE2741" s="6"/>
      <c r="GF2741" s="6"/>
      <c r="GG2741" s="6"/>
      <c r="GH2741" s="6"/>
      <c r="GI2741" s="6"/>
      <c r="GJ2741" s="6"/>
      <c r="GK2741" s="6"/>
      <c r="GL2741" s="6"/>
      <c r="GM2741" s="6"/>
      <c r="GN2741" s="6"/>
      <c r="GO2741" s="6"/>
      <c r="GP2741" s="6"/>
      <c r="GQ2741" s="6"/>
      <c r="GR2741" s="6"/>
      <c r="GS2741" s="6"/>
      <c r="GT2741" s="6"/>
      <c r="GU2741" s="6"/>
      <c r="GV2741" s="6"/>
      <c r="GW2741" s="6"/>
      <c r="GX2741" s="6"/>
      <c r="GY2741" s="6"/>
      <c r="GZ2741" s="6"/>
      <c r="HA2741" s="6"/>
      <c r="HB2741" s="6"/>
      <c r="HC2741" s="6"/>
      <c r="HD2741" s="6"/>
      <c r="HE2741" s="6"/>
      <c r="HF2741" s="6"/>
      <c r="HG2741" s="6"/>
      <c r="HH2741" s="6"/>
      <c r="HI2741" s="6"/>
      <c r="HJ2741" s="6"/>
      <c r="HK2741" s="6"/>
      <c r="HL2741" s="6"/>
      <c r="HM2741" s="6"/>
      <c r="HN2741" s="6"/>
      <c r="HO2741" s="6"/>
      <c r="HP2741" s="6"/>
      <c r="HQ2741" s="6"/>
      <c r="HR2741" s="6"/>
      <c r="HS2741" s="6"/>
      <c r="HT2741" s="6"/>
      <c r="HU2741" s="6"/>
      <c r="HV2741" s="6"/>
      <c r="HW2741" s="6"/>
      <c r="HX2741" s="6"/>
      <c r="HY2741" s="6"/>
      <c r="HZ2741" s="6"/>
      <c r="IA2741" s="6"/>
      <c r="IB2741" s="6"/>
      <c r="IC2741" s="6"/>
      <c r="ID2741" s="6"/>
      <c r="IE2741" s="6"/>
      <c r="IF2741" s="6"/>
      <c r="IG2741" s="6"/>
      <c r="IH2741" s="6"/>
      <c r="II2741" s="6"/>
      <c r="IJ2741" s="6"/>
      <c r="IK2741" s="6"/>
      <c r="IL2741" s="6"/>
      <c r="IM2741" s="6"/>
      <c r="IN2741" s="6"/>
      <c r="IO2741" s="6"/>
      <c r="IP2741" s="6"/>
      <c r="IQ2741" s="6"/>
      <c r="IR2741" s="6"/>
      <c r="IS2741" s="6"/>
      <c r="IT2741" s="6"/>
      <c r="IU2741" s="6"/>
      <c r="IV2741" s="6"/>
      <c r="IW2741" s="6"/>
      <c r="IX2741" s="6"/>
      <c r="IY2741" s="6"/>
      <c r="IZ2741" s="6"/>
      <c r="JA2741" s="6"/>
      <c r="JB2741" s="6"/>
      <c r="JC2741" s="6"/>
      <c r="JD2741" s="6"/>
      <c r="JE2741" s="6"/>
      <c r="JF2741" s="6"/>
      <c r="JG2741" s="6"/>
      <c r="JH2741" s="6"/>
      <c r="JI2741" s="6"/>
      <c r="JJ2741" s="6"/>
      <c r="JK2741" s="6"/>
      <c r="JL2741" s="6"/>
      <c r="JM2741" s="6"/>
    </row>
    <row r="2742" spans="1:273" s="50" customFormat="1" ht="20" customHeight="1">
      <c r="A2742" s="49"/>
      <c r="B2742" s="121" t="s">
        <v>2456</v>
      </c>
      <c r="C2742" s="122">
        <v>20181</v>
      </c>
      <c r="D2742" s="104">
        <v>2018</v>
      </c>
      <c r="E2742" s="66" t="s">
        <v>2453</v>
      </c>
      <c r="F2742" s="145"/>
      <c r="G2742" s="358"/>
      <c r="H2742" s="68" t="s">
        <v>2457</v>
      </c>
      <c r="I2742" s="68"/>
      <c r="J2742" s="92">
        <v>60</v>
      </c>
      <c r="K2742" s="200">
        <v>6772227</v>
      </c>
      <c r="L2742" s="68" t="s">
        <v>2817</v>
      </c>
      <c r="M2742" s="68" t="s">
        <v>385</v>
      </c>
      <c r="N2742" s="215">
        <v>10</v>
      </c>
      <c r="O2742" s="92">
        <v>1</v>
      </c>
      <c r="P2742" s="89">
        <v>2</v>
      </c>
      <c r="Q2742" s="70"/>
      <c r="R2742" s="68" t="s">
        <v>65</v>
      </c>
      <c r="S2742" s="13">
        <v>12</v>
      </c>
      <c r="T2742" s="13">
        <v>1</v>
      </c>
      <c r="U2742" s="6">
        <v>2</v>
      </c>
      <c r="V2742" s="7"/>
      <c r="W2742" s="7"/>
      <c r="X2742" s="7"/>
      <c r="Y2742" s="13">
        <v>21</v>
      </c>
      <c r="Z2742" s="13"/>
      <c r="AA2742" s="7"/>
      <c r="AB2742" s="7"/>
      <c r="AC2742" s="7"/>
      <c r="AD2742" s="7" t="s">
        <v>2458</v>
      </c>
      <c r="AE2742" s="6"/>
      <c r="AF2742" s="48"/>
      <c r="AG2742" s="48"/>
      <c r="AH2742" s="48"/>
      <c r="AI2742" s="48"/>
      <c r="AJ2742" s="48"/>
      <c r="AK2742" s="48"/>
      <c r="AL2742" s="48"/>
      <c r="AM2742" s="48"/>
      <c r="AN2742" s="48"/>
      <c r="AO2742" s="48"/>
      <c r="AP2742" s="48"/>
      <c r="AQ2742" s="48"/>
      <c r="AR2742" s="48"/>
      <c r="AS2742" s="48"/>
      <c r="AT2742" s="48"/>
      <c r="AU2742" s="48"/>
      <c r="AV2742" s="48"/>
      <c r="AW2742" s="48"/>
      <c r="AX2742" s="48"/>
      <c r="AY2742" s="48"/>
      <c r="AZ2742" s="48"/>
      <c r="BA2742" s="48"/>
      <c r="BB2742" s="48"/>
      <c r="BC2742" s="48"/>
      <c r="BD2742" s="48"/>
      <c r="BE2742" s="48"/>
      <c r="BF2742" s="48"/>
      <c r="BG2742" s="48"/>
      <c r="BH2742" s="48"/>
      <c r="BI2742" s="48"/>
      <c r="BJ2742" s="48"/>
      <c r="BK2742" s="48"/>
      <c r="BL2742" s="48"/>
      <c r="BM2742" s="48"/>
      <c r="BN2742" s="48"/>
      <c r="BO2742" s="48"/>
      <c r="BP2742" s="48"/>
      <c r="BQ2742" s="48"/>
      <c r="BR2742" s="48"/>
      <c r="BS2742" s="48"/>
      <c r="BT2742" s="48"/>
      <c r="BU2742" s="48"/>
      <c r="BV2742" s="48"/>
      <c r="BW2742" s="48"/>
      <c r="BX2742" s="48"/>
      <c r="BY2742" s="48"/>
      <c r="BZ2742" s="48"/>
      <c r="CA2742" s="48"/>
      <c r="CB2742" s="48"/>
      <c r="CC2742" s="48"/>
      <c r="CD2742" s="48"/>
      <c r="CE2742" s="48"/>
      <c r="CF2742" s="48"/>
      <c r="CG2742" s="48"/>
      <c r="CH2742" s="48"/>
      <c r="CI2742" s="48"/>
      <c r="CJ2742" s="48"/>
      <c r="CK2742" s="48"/>
      <c r="CL2742" s="48"/>
      <c r="CM2742" s="48"/>
      <c r="CN2742" s="48"/>
      <c r="CO2742" s="48"/>
      <c r="CP2742" s="48"/>
      <c r="CQ2742" s="48"/>
      <c r="CR2742" s="48"/>
      <c r="CS2742" s="48"/>
      <c r="CT2742" s="48"/>
      <c r="CU2742" s="48"/>
      <c r="CV2742" s="48"/>
      <c r="CW2742" s="48"/>
      <c r="CX2742" s="48"/>
      <c r="CY2742" s="48"/>
      <c r="CZ2742" s="48"/>
      <c r="DA2742" s="48"/>
      <c r="DB2742" s="48"/>
      <c r="DC2742" s="48"/>
      <c r="DD2742" s="48"/>
      <c r="DE2742" s="48"/>
      <c r="DF2742" s="48"/>
      <c r="DG2742" s="48"/>
      <c r="DH2742" s="48"/>
      <c r="DI2742" s="48"/>
      <c r="DJ2742" s="48"/>
      <c r="DK2742" s="48"/>
      <c r="DL2742" s="48"/>
      <c r="DM2742" s="48"/>
      <c r="DN2742" s="48"/>
      <c r="DO2742" s="48"/>
      <c r="DP2742" s="48"/>
      <c r="DQ2742" s="48"/>
      <c r="DR2742" s="48"/>
      <c r="DS2742" s="48"/>
      <c r="DT2742" s="48"/>
      <c r="DU2742" s="48"/>
      <c r="DV2742" s="48"/>
      <c r="DW2742" s="48"/>
      <c r="DX2742" s="48"/>
      <c r="DY2742" s="48"/>
      <c r="DZ2742" s="48"/>
      <c r="EA2742" s="48"/>
      <c r="EB2742" s="48"/>
      <c r="EC2742" s="48"/>
      <c r="ED2742" s="48"/>
      <c r="EE2742" s="48"/>
      <c r="EF2742" s="48"/>
      <c r="EG2742" s="48"/>
      <c r="EH2742" s="48"/>
      <c r="EI2742" s="48"/>
      <c r="EJ2742" s="48"/>
      <c r="EK2742" s="48"/>
      <c r="EL2742" s="48"/>
      <c r="EM2742" s="48"/>
      <c r="EN2742" s="48"/>
      <c r="EO2742" s="48"/>
      <c r="EP2742" s="48"/>
      <c r="EQ2742" s="48"/>
      <c r="ER2742" s="48"/>
      <c r="ES2742" s="48"/>
      <c r="ET2742" s="48"/>
      <c r="EU2742" s="48"/>
      <c r="EV2742" s="48"/>
      <c r="EW2742" s="48"/>
      <c r="EX2742" s="48"/>
      <c r="EY2742" s="48"/>
      <c r="EZ2742" s="48"/>
      <c r="FA2742" s="48"/>
      <c r="FB2742" s="48"/>
      <c r="FC2742" s="48"/>
      <c r="FD2742" s="48"/>
      <c r="FE2742" s="48"/>
      <c r="FF2742" s="48"/>
      <c r="FG2742" s="48"/>
      <c r="FH2742" s="48"/>
      <c r="FI2742" s="48"/>
      <c r="FJ2742" s="48"/>
      <c r="FK2742" s="48"/>
      <c r="FL2742" s="48"/>
      <c r="FM2742" s="48"/>
      <c r="FN2742" s="48"/>
      <c r="FO2742" s="48"/>
      <c r="FP2742" s="48"/>
      <c r="FQ2742" s="48"/>
      <c r="FR2742" s="48"/>
      <c r="FS2742" s="48"/>
      <c r="FT2742" s="48"/>
      <c r="FU2742" s="48"/>
      <c r="FV2742" s="48"/>
      <c r="FW2742" s="48"/>
      <c r="FX2742" s="48"/>
      <c r="FY2742" s="48"/>
      <c r="FZ2742" s="48"/>
      <c r="GA2742" s="48"/>
      <c r="GB2742" s="48"/>
      <c r="GC2742" s="48"/>
      <c r="GD2742" s="48"/>
      <c r="GE2742" s="48"/>
      <c r="GF2742" s="48"/>
      <c r="GG2742" s="48"/>
      <c r="GH2742" s="48"/>
      <c r="GI2742" s="48"/>
      <c r="GJ2742" s="48"/>
      <c r="GK2742" s="48"/>
      <c r="GL2742" s="48"/>
      <c r="GM2742" s="48"/>
      <c r="GN2742" s="48"/>
      <c r="GO2742" s="48"/>
      <c r="GP2742" s="48"/>
      <c r="GQ2742" s="48"/>
      <c r="GR2742" s="48"/>
      <c r="GS2742" s="48"/>
      <c r="GT2742" s="48"/>
      <c r="GU2742" s="48"/>
      <c r="GV2742" s="48"/>
      <c r="GW2742" s="48"/>
      <c r="GX2742" s="48"/>
      <c r="GY2742" s="48"/>
      <c r="GZ2742" s="48"/>
      <c r="HA2742" s="48"/>
      <c r="HB2742" s="48"/>
      <c r="HC2742" s="48"/>
      <c r="HD2742" s="48"/>
      <c r="HE2742" s="48"/>
      <c r="HF2742" s="48"/>
      <c r="HG2742" s="48"/>
      <c r="HH2742" s="48"/>
      <c r="HI2742" s="48"/>
      <c r="HJ2742" s="48"/>
      <c r="HK2742" s="48"/>
      <c r="HL2742" s="48"/>
      <c r="HM2742" s="48"/>
      <c r="HN2742" s="48"/>
      <c r="HO2742" s="48"/>
      <c r="HP2742" s="48"/>
      <c r="HQ2742" s="48"/>
      <c r="HR2742" s="48"/>
      <c r="HS2742" s="48"/>
      <c r="HT2742" s="48"/>
      <c r="HU2742" s="48"/>
      <c r="HV2742" s="48"/>
      <c r="HW2742" s="48"/>
      <c r="HX2742" s="48"/>
      <c r="HY2742" s="48"/>
      <c r="HZ2742" s="48"/>
      <c r="IA2742" s="48"/>
      <c r="IB2742" s="48"/>
      <c r="IC2742" s="48"/>
      <c r="ID2742" s="48"/>
      <c r="IE2742" s="48"/>
      <c r="IF2742" s="48"/>
      <c r="IG2742" s="48"/>
      <c r="IH2742" s="48"/>
      <c r="II2742" s="48"/>
      <c r="IJ2742" s="48"/>
      <c r="IK2742" s="48"/>
      <c r="IL2742" s="48"/>
      <c r="IM2742" s="48"/>
      <c r="IN2742" s="48"/>
      <c r="IO2742" s="48"/>
      <c r="IP2742" s="48"/>
      <c r="IQ2742" s="48"/>
      <c r="IR2742" s="48"/>
      <c r="IS2742" s="48"/>
      <c r="IT2742" s="48"/>
      <c r="IU2742" s="48"/>
      <c r="IV2742" s="48"/>
      <c r="IW2742" s="48"/>
      <c r="IX2742" s="48"/>
      <c r="IY2742" s="48"/>
      <c r="IZ2742" s="48"/>
      <c r="JA2742" s="48"/>
      <c r="JB2742" s="49"/>
      <c r="JC2742" s="49"/>
      <c r="JD2742" s="49"/>
      <c r="JE2742" s="49"/>
      <c r="JF2742" s="49"/>
      <c r="JG2742" s="49"/>
      <c r="JH2742" s="49"/>
      <c r="JI2742" s="49"/>
      <c r="JJ2742" s="49"/>
      <c r="JK2742" s="49"/>
      <c r="JL2742" s="49"/>
      <c r="JM2742" s="49"/>
    </row>
    <row r="2743" spans="1:273" s="49" customFormat="1" ht="20" customHeight="1">
      <c r="B2743" s="120" t="s">
        <v>5284</v>
      </c>
      <c r="C2743" s="113">
        <v>20192</v>
      </c>
      <c r="D2743" s="104">
        <v>2019</v>
      </c>
      <c r="E2743" s="66" t="s">
        <v>2453</v>
      </c>
      <c r="F2743" s="145"/>
      <c r="G2743" s="358"/>
      <c r="H2743" s="68" t="s">
        <v>4826</v>
      </c>
      <c r="I2743" s="68" t="s">
        <v>37</v>
      </c>
      <c r="J2743" s="92">
        <v>43</v>
      </c>
      <c r="K2743" s="200">
        <v>7000355</v>
      </c>
      <c r="L2743" s="68" t="s">
        <v>2817</v>
      </c>
      <c r="M2743" s="68" t="s">
        <v>385</v>
      </c>
      <c r="N2743" s="215">
        <v>10</v>
      </c>
      <c r="O2743" s="89">
        <v>1</v>
      </c>
      <c r="P2743" s="89">
        <v>2</v>
      </c>
      <c r="Q2743" s="68" t="s">
        <v>161</v>
      </c>
      <c r="R2743" s="68" t="s">
        <v>489</v>
      </c>
      <c r="S2743" s="6"/>
      <c r="T2743" s="6"/>
      <c r="U2743" s="6"/>
      <c r="V2743" s="6"/>
      <c r="W2743" s="6"/>
      <c r="X2743" s="6"/>
      <c r="Y2743" s="6"/>
      <c r="Z2743" s="6"/>
      <c r="AA2743" s="6"/>
      <c r="AB2743" s="6"/>
      <c r="AC2743" s="6"/>
      <c r="AD2743" s="6"/>
      <c r="AE2743" s="6"/>
      <c r="AF2743" s="48"/>
      <c r="AG2743" s="48"/>
      <c r="AH2743" s="48"/>
      <c r="AI2743" s="48"/>
      <c r="AJ2743" s="48"/>
      <c r="AK2743" s="48"/>
      <c r="AL2743" s="48"/>
      <c r="AM2743" s="48"/>
      <c r="AN2743" s="48"/>
      <c r="AO2743" s="48"/>
      <c r="AP2743" s="48"/>
      <c r="AQ2743" s="48"/>
      <c r="AR2743" s="48"/>
      <c r="AS2743" s="48"/>
      <c r="AT2743" s="48"/>
      <c r="AU2743" s="48"/>
      <c r="AV2743" s="48"/>
      <c r="AW2743" s="48"/>
      <c r="AX2743" s="48"/>
      <c r="AY2743" s="48"/>
      <c r="AZ2743" s="48"/>
      <c r="BA2743" s="48"/>
      <c r="BB2743" s="48"/>
      <c r="BC2743" s="48"/>
      <c r="BD2743" s="48"/>
      <c r="BE2743" s="48"/>
      <c r="BF2743" s="48"/>
      <c r="BG2743" s="48"/>
      <c r="BH2743" s="48"/>
      <c r="BI2743" s="48"/>
      <c r="BJ2743" s="48"/>
      <c r="BK2743" s="48"/>
      <c r="BL2743" s="48"/>
      <c r="BM2743" s="48"/>
      <c r="BN2743" s="48"/>
      <c r="BO2743" s="48"/>
      <c r="BP2743" s="48"/>
      <c r="BQ2743" s="48"/>
      <c r="BR2743" s="48"/>
      <c r="BS2743" s="48"/>
      <c r="BT2743" s="48"/>
      <c r="BU2743" s="48"/>
      <c r="BV2743" s="48"/>
      <c r="BW2743" s="48"/>
      <c r="BX2743" s="48"/>
      <c r="BY2743" s="48"/>
      <c r="BZ2743" s="48"/>
      <c r="CA2743" s="48"/>
      <c r="CB2743" s="48"/>
      <c r="CC2743" s="48"/>
      <c r="CD2743" s="48"/>
      <c r="CE2743" s="48"/>
      <c r="CF2743" s="48"/>
      <c r="CG2743" s="48"/>
      <c r="CH2743" s="48"/>
      <c r="CI2743" s="48"/>
      <c r="CJ2743" s="48"/>
      <c r="CK2743" s="48"/>
      <c r="CL2743" s="48"/>
      <c r="CM2743" s="48"/>
      <c r="CN2743" s="48"/>
      <c r="CO2743" s="48"/>
      <c r="CP2743" s="48"/>
      <c r="CQ2743" s="48"/>
      <c r="CR2743" s="48"/>
      <c r="CS2743" s="48"/>
      <c r="CT2743" s="48"/>
      <c r="CU2743" s="48"/>
      <c r="CV2743" s="48"/>
      <c r="CW2743" s="48"/>
      <c r="CX2743" s="48"/>
      <c r="CY2743" s="48"/>
      <c r="CZ2743" s="48"/>
      <c r="DA2743" s="48"/>
      <c r="DB2743" s="48"/>
      <c r="DC2743" s="48"/>
      <c r="DD2743" s="48"/>
      <c r="DE2743" s="48"/>
      <c r="DF2743" s="48"/>
      <c r="DG2743" s="48"/>
      <c r="DH2743" s="48"/>
      <c r="DI2743" s="48"/>
      <c r="DJ2743" s="48"/>
      <c r="DK2743" s="48"/>
      <c r="DL2743" s="48"/>
      <c r="DM2743" s="48"/>
      <c r="DN2743" s="48"/>
      <c r="DO2743" s="48"/>
      <c r="DP2743" s="48"/>
      <c r="DQ2743" s="48"/>
      <c r="DR2743" s="48"/>
      <c r="DS2743" s="48"/>
      <c r="DT2743" s="48"/>
      <c r="DU2743" s="48"/>
      <c r="DV2743" s="48"/>
      <c r="DW2743" s="48"/>
      <c r="DX2743" s="48"/>
      <c r="DY2743" s="48"/>
      <c r="DZ2743" s="48"/>
      <c r="EA2743" s="48"/>
      <c r="EB2743" s="48"/>
      <c r="EC2743" s="48"/>
      <c r="ED2743" s="48"/>
      <c r="EE2743" s="48"/>
      <c r="EF2743" s="48"/>
      <c r="EG2743" s="48"/>
      <c r="EH2743" s="48"/>
      <c r="EI2743" s="48"/>
      <c r="EJ2743" s="48"/>
      <c r="EK2743" s="48"/>
      <c r="EL2743" s="48"/>
      <c r="EM2743" s="48"/>
      <c r="EN2743" s="48"/>
      <c r="EO2743" s="48"/>
      <c r="EP2743" s="48"/>
      <c r="EQ2743" s="48"/>
      <c r="ER2743" s="48"/>
      <c r="ES2743" s="48"/>
      <c r="ET2743" s="48"/>
      <c r="EU2743" s="48"/>
      <c r="EV2743" s="48"/>
      <c r="EW2743" s="48"/>
      <c r="EX2743" s="48"/>
      <c r="EY2743" s="48"/>
      <c r="EZ2743" s="48"/>
      <c r="FA2743" s="48"/>
      <c r="FB2743" s="48"/>
      <c r="FC2743" s="48"/>
      <c r="FD2743" s="48"/>
      <c r="FE2743" s="48"/>
      <c r="FF2743" s="48"/>
      <c r="FG2743" s="48"/>
      <c r="FH2743" s="48"/>
      <c r="FI2743" s="48"/>
      <c r="FJ2743" s="48"/>
      <c r="FK2743" s="48"/>
      <c r="FL2743" s="48"/>
      <c r="FM2743" s="48"/>
      <c r="FN2743" s="48"/>
      <c r="FO2743" s="48"/>
      <c r="FP2743" s="48"/>
      <c r="FQ2743" s="48"/>
      <c r="FR2743" s="48"/>
      <c r="FS2743" s="48"/>
      <c r="FT2743" s="48"/>
      <c r="FU2743" s="48"/>
      <c r="FV2743" s="48"/>
      <c r="FW2743" s="48"/>
      <c r="FX2743" s="48"/>
      <c r="FY2743" s="48"/>
      <c r="FZ2743" s="48"/>
      <c r="GA2743" s="48"/>
      <c r="GB2743" s="48"/>
      <c r="GC2743" s="48"/>
      <c r="GD2743" s="48"/>
      <c r="GE2743" s="48"/>
      <c r="GF2743" s="48"/>
      <c r="GG2743" s="48"/>
      <c r="GH2743" s="48"/>
      <c r="GI2743" s="48"/>
      <c r="GJ2743" s="48"/>
      <c r="GK2743" s="48"/>
      <c r="GL2743" s="48"/>
      <c r="GM2743" s="48"/>
      <c r="GN2743" s="48"/>
      <c r="GO2743" s="48"/>
      <c r="GP2743" s="48"/>
      <c r="GQ2743" s="48"/>
      <c r="GR2743" s="48"/>
      <c r="GS2743" s="48"/>
      <c r="GT2743" s="48"/>
      <c r="GU2743" s="48"/>
      <c r="GV2743" s="48"/>
      <c r="GW2743" s="48"/>
      <c r="GX2743" s="48"/>
      <c r="GY2743" s="48"/>
      <c r="GZ2743" s="48"/>
      <c r="HA2743" s="48"/>
      <c r="HB2743" s="48"/>
      <c r="HC2743" s="48"/>
      <c r="HD2743" s="48"/>
      <c r="HE2743" s="48"/>
      <c r="HF2743" s="48"/>
      <c r="HG2743" s="48"/>
      <c r="HH2743" s="48"/>
      <c r="HI2743" s="48"/>
      <c r="HJ2743" s="48"/>
      <c r="HK2743" s="48"/>
      <c r="HL2743" s="48"/>
      <c r="HM2743" s="48"/>
      <c r="HN2743" s="48"/>
      <c r="HO2743" s="48"/>
      <c r="HP2743" s="48"/>
      <c r="HQ2743" s="48"/>
      <c r="HR2743" s="48"/>
      <c r="HS2743" s="48"/>
      <c r="HT2743" s="48"/>
      <c r="HU2743" s="48"/>
      <c r="HV2743" s="48"/>
      <c r="HW2743" s="48"/>
      <c r="HX2743" s="48"/>
      <c r="HY2743" s="48"/>
      <c r="HZ2743" s="48"/>
      <c r="IA2743" s="48"/>
      <c r="IB2743" s="48"/>
      <c r="IC2743" s="48"/>
      <c r="ID2743" s="48"/>
      <c r="IE2743" s="48"/>
      <c r="IF2743" s="48"/>
      <c r="IG2743" s="48"/>
      <c r="IH2743" s="48"/>
      <c r="II2743" s="48"/>
      <c r="IJ2743" s="48"/>
      <c r="IK2743" s="48"/>
      <c r="IL2743" s="48"/>
      <c r="IM2743" s="48"/>
      <c r="IN2743" s="48"/>
      <c r="IO2743" s="48"/>
      <c r="IP2743" s="48"/>
      <c r="IQ2743" s="48"/>
      <c r="IR2743" s="48"/>
      <c r="IS2743" s="48"/>
      <c r="IT2743" s="48"/>
      <c r="IU2743" s="48"/>
      <c r="IV2743" s="48"/>
      <c r="IW2743" s="48"/>
      <c r="IX2743" s="48"/>
      <c r="IY2743" s="48"/>
      <c r="IZ2743" s="48"/>
      <c r="JA2743" s="48"/>
    </row>
    <row r="2744" spans="1:273" s="49" customFormat="1" ht="20" customHeight="1">
      <c r="B2744" s="120" t="s">
        <v>8290</v>
      </c>
      <c r="C2744" s="113">
        <v>20201</v>
      </c>
      <c r="D2744" s="98">
        <v>2020</v>
      </c>
      <c r="E2744" s="45" t="s">
        <v>2453</v>
      </c>
      <c r="F2744" s="146"/>
      <c r="G2744" s="359"/>
      <c r="H2744" s="46" t="s">
        <v>8291</v>
      </c>
      <c r="I2744" s="46" t="s">
        <v>53</v>
      </c>
      <c r="J2744" s="90">
        <v>35</v>
      </c>
      <c r="K2744" s="198">
        <v>7882027</v>
      </c>
      <c r="L2744" s="46" t="s">
        <v>8234</v>
      </c>
      <c r="M2744" s="46" t="s">
        <v>385</v>
      </c>
      <c r="N2744" s="215">
        <v>10</v>
      </c>
      <c r="O2744" s="90">
        <v>1</v>
      </c>
      <c r="P2744" s="90">
        <v>2</v>
      </c>
      <c r="Q2744" s="46" t="s">
        <v>47</v>
      </c>
      <c r="R2744" s="46" t="s">
        <v>381</v>
      </c>
      <c r="S2744" s="48"/>
      <c r="T2744" s="48"/>
      <c r="U2744" s="48"/>
      <c r="V2744" s="48"/>
      <c r="W2744" s="48"/>
      <c r="X2744" s="48"/>
      <c r="Y2744" s="48"/>
      <c r="Z2744" s="48"/>
      <c r="AA2744" s="48"/>
      <c r="AB2744" s="48"/>
      <c r="AC2744" s="48"/>
      <c r="AD2744" s="48"/>
      <c r="AE2744" s="48"/>
      <c r="AF2744" s="6"/>
      <c r="AG2744" s="6"/>
      <c r="AH2744" s="6"/>
      <c r="AI2744" s="6"/>
      <c r="AJ2744" s="6"/>
      <c r="AK2744" s="6"/>
      <c r="AL2744" s="6"/>
      <c r="AM2744" s="6"/>
      <c r="AN2744" s="6"/>
      <c r="AO2744" s="6"/>
      <c r="AP2744" s="6"/>
      <c r="AQ2744" s="6"/>
      <c r="AR2744" s="6"/>
      <c r="AS2744" s="6"/>
      <c r="AT2744" s="6"/>
      <c r="AU2744" s="6"/>
      <c r="AV2744" s="6"/>
      <c r="AW2744" s="6"/>
      <c r="AX2744" s="6"/>
      <c r="AY2744" s="6"/>
      <c r="AZ2744" s="6"/>
      <c r="BA2744" s="6"/>
      <c r="BB2744" s="6"/>
      <c r="BC2744" s="6"/>
      <c r="BD2744" s="6"/>
      <c r="BE2744" s="6"/>
      <c r="BF2744" s="6"/>
      <c r="BG2744" s="6"/>
      <c r="BH2744" s="6"/>
      <c r="BI2744" s="6"/>
      <c r="BJ2744" s="6"/>
      <c r="BK2744" s="6"/>
      <c r="BL2744" s="6"/>
      <c r="BM2744" s="6"/>
      <c r="BN2744" s="6"/>
      <c r="BO2744" s="6"/>
      <c r="BP2744" s="6"/>
      <c r="BQ2744" s="6"/>
      <c r="BR2744" s="6"/>
      <c r="BS2744" s="6"/>
      <c r="BT2744" s="6"/>
      <c r="BU2744" s="6"/>
      <c r="BV2744" s="6"/>
      <c r="BW2744" s="6"/>
      <c r="BX2744" s="6"/>
      <c r="BY2744" s="6"/>
      <c r="BZ2744" s="6"/>
      <c r="CA2744" s="6"/>
      <c r="CB2744" s="6"/>
      <c r="CC2744" s="6"/>
      <c r="CD2744" s="6"/>
      <c r="CE2744" s="6"/>
      <c r="CF2744" s="6"/>
      <c r="CG2744" s="6"/>
      <c r="CH2744" s="6"/>
      <c r="CI2744" s="6"/>
      <c r="CJ2744" s="6"/>
      <c r="CK2744" s="6"/>
      <c r="CL2744" s="6"/>
      <c r="CM2744" s="6"/>
      <c r="CN2744" s="6"/>
      <c r="CO2744" s="6"/>
      <c r="CP2744" s="6"/>
      <c r="CQ2744" s="6"/>
      <c r="CR2744" s="6"/>
      <c r="CS2744" s="6"/>
      <c r="CT2744" s="6"/>
      <c r="CU2744" s="6"/>
      <c r="CV2744" s="6"/>
      <c r="CW2744" s="6"/>
      <c r="CX2744" s="6"/>
      <c r="CY2744" s="6"/>
      <c r="CZ2744" s="6"/>
      <c r="DA2744" s="6"/>
      <c r="DB2744" s="6"/>
      <c r="DC2744" s="6"/>
      <c r="DD2744" s="6"/>
      <c r="DE2744" s="6"/>
      <c r="DF2744" s="6"/>
      <c r="DG2744" s="6"/>
      <c r="DH2744" s="6"/>
      <c r="DI2744" s="6"/>
      <c r="DJ2744" s="6"/>
      <c r="DK2744" s="6"/>
      <c r="DL2744" s="6"/>
      <c r="DM2744" s="6"/>
      <c r="DN2744" s="6"/>
      <c r="DO2744" s="6"/>
      <c r="DP2744" s="6"/>
      <c r="DQ2744" s="6"/>
      <c r="DR2744" s="6"/>
      <c r="DS2744" s="6"/>
      <c r="DT2744" s="6"/>
      <c r="DU2744" s="6"/>
      <c r="DV2744" s="6"/>
      <c r="DW2744" s="6"/>
      <c r="DX2744" s="6"/>
      <c r="DY2744" s="6"/>
      <c r="DZ2744" s="6"/>
      <c r="EA2744" s="6"/>
      <c r="EB2744" s="6"/>
      <c r="EC2744" s="6"/>
      <c r="ED2744" s="6"/>
      <c r="EE2744" s="6"/>
      <c r="EF2744" s="6"/>
      <c r="EG2744" s="6"/>
      <c r="EH2744" s="6"/>
      <c r="EI2744" s="6"/>
      <c r="EJ2744" s="6"/>
      <c r="EK2744" s="6"/>
      <c r="EL2744" s="6"/>
      <c r="EM2744" s="6"/>
      <c r="EN2744" s="6"/>
      <c r="EO2744" s="6"/>
      <c r="EP2744" s="6"/>
      <c r="EQ2744" s="6"/>
      <c r="ER2744" s="6"/>
      <c r="ES2744" s="6"/>
      <c r="ET2744" s="6"/>
      <c r="EU2744" s="6"/>
      <c r="EV2744" s="6"/>
      <c r="EW2744" s="6"/>
      <c r="EX2744" s="6"/>
      <c r="EY2744" s="6"/>
      <c r="EZ2744" s="6"/>
      <c r="FA2744" s="6"/>
      <c r="FB2744" s="6"/>
      <c r="FC2744" s="6"/>
      <c r="FD2744" s="6"/>
      <c r="FE2744" s="6"/>
      <c r="FF2744" s="6"/>
      <c r="FG2744" s="6"/>
      <c r="FH2744" s="6"/>
      <c r="FI2744" s="6"/>
      <c r="FJ2744" s="6"/>
      <c r="FK2744" s="6"/>
      <c r="FL2744" s="6"/>
      <c r="FM2744" s="6"/>
      <c r="FN2744" s="6"/>
      <c r="FO2744" s="6"/>
      <c r="FP2744" s="6"/>
      <c r="FQ2744" s="6"/>
      <c r="FR2744" s="6"/>
      <c r="FS2744" s="6"/>
      <c r="FT2744" s="6"/>
      <c r="FU2744" s="6"/>
      <c r="FV2744" s="6"/>
      <c r="FW2744" s="6"/>
      <c r="FX2744" s="6"/>
      <c r="FY2744" s="6"/>
      <c r="FZ2744" s="6"/>
      <c r="GA2744" s="6"/>
      <c r="GB2744" s="6"/>
      <c r="GC2744" s="6"/>
      <c r="GD2744" s="6"/>
      <c r="GE2744" s="6"/>
      <c r="GF2744" s="6"/>
      <c r="GG2744" s="6"/>
      <c r="GH2744" s="6"/>
      <c r="GI2744" s="6"/>
      <c r="GJ2744" s="6"/>
      <c r="GK2744" s="6"/>
      <c r="GL2744" s="6"/>
      <c r="GM2744" s="6"/>
      <c r="GN2744" s="6"/>
      <c r="GO2744" s="6"/>
      <c r="GP2744" s="6"/>
      <c r="GQ2744" s="6"/>
      <c r="GR2744" s="6"/>
      <c r="GS2744" s="6"/>
      <c r="GT2744" s="6"/>
      <c r="GU2744" s="6"/>
      <c r="GV2744" s="6"/>
      <c r="GW2744" s="6"/>
      <c r="GX2744" s="6"/>
      <c r="GY2744" s="6"/>
      <c r="GZ2744" s="6"/>
      <c r="HA2744" s="6"/>
      <c r="HB2744" s="6"/>
      <c r="HC2744" s="6"/>
      <c r="HD2744" s="6"/>
      <c r="HE2744" s="6"/>
      <c r="HF2744" s="6"/>
      <c r="HG2744" s="6"/>
      <c r="HH2744" s="6"/>
      <c r="HI2744" s="6"/>
      <c r="HJ2744" s="6"/>
      <c r="HK2744" s="6"/>
      <c r="HL2744" s="6"/>
      <c r="HM2744" s="6"/>
      <c r="HN2744" s="6"/>
      <c r="HO2744" s="6"/>
      <c r="HP2744" s="6"/>
      <c r="HQ2744" s="6"/>
      <c r="HR2744" s="6"/>
      <c r="HS2744" s="6"/>
      <c r="HT2744" s="6"/>
      <c r="HU2744" s="6"/>
      <c r="HV2744" s="6"/>
      <c r="HW2744" s="6"/>
      <c r="HX2744" s="6"/>
      <c r="HY2744" s="6"/>
      <c r="HZ2744" s="6"/>
      <c r="IA2744" s="6"/>
      <c r="IB2744" s="6"/>
      <c r="IC2744" s="6"/>
      <c r="ID2744" s="6"/>
      <c r="IE2744" s="6"/>
      <c r="IF2744" s="6"/>
      <c r="IG2744" s="6"/>
      <c r="IH2744" s="6"/>
      <c r="II2744" s="6"/>
      <c r="IJ2744" s="6"/>
      <c r="IK2744" s="6"/>
      <c r="IL2744" s="6"/>
      <c r="IM2744" s="6"/>
      <c r="IN2744" s="6"/>
      <c r="IO2744" s="6"/>
      <c r="IP2744" s="6"/>
      <c r="IQ2744" s="6"/>
      <c r="IR2744" s="6"/>
      <c r="IS2744" s="6"/>
      <c r="IT2744" s="6"/>
      <c r="IU2744" s="6"/>
      <c r="IV2744" s="6"/>
      <c r="IW2744" s="6"/>
      <c r="IX2744" s="6"/>
      <c r="IY2744" s="6"/>
      <c r="IZ2744" s="6"/>
      <c r="JA2744" s="6"/>
      <c r="JB2744" s="6"/>
      <c r="JC2744" s="6"/>
      <c r="JD2744" s="6"/>
      <c r="JE2744" s="6"/>
      <c r="JF2744" s="6"/>
      <c r="JG2744" s="6"/>
      <c r="JH2744" s="6"/>
      <c r="JI2744" s="6"/>
      <c r="JJ2744" s="6"/>
      <c r="JK2744" s="6"/>
      <c r="JL2744" s="6"/>
      <c r="JM2744" s="6"/>
    </row>
    <row r="2745" spans="1:273" s="49" customFormat="1" ht="20" customHeight="1">
      <c r="B2745" s="120" t="s">
        <v>8243</v>
      </c>
      <c r="C2745" s="97">
        <v>20203</v>
      </c>
      <c r="D2745" s="98">
        <v>2020</v>
      </c>
      <c r="E2745" s="45" t="s">
        <v>2453</v>
      </c>
      <c r="F2745" s="146"/>
      <c r="G2745" s="359"/>
      <c r="H2745" s="46" t="s">
        <v>8244</v>
      </c>
      <c r="I2745" s="46" t="s">
        <v>29</v>
      </c>
      <c r="J2745" s="90">
        <v>59</v>
      </c>
      <c r="K2745" s="198">
        <v>9600001</v>
      </c>
      <c r="L2745" s="46" t="s">
        <v>8234</v>
      </c>
      <c r="M2745" s="46" t="s">
        <v>385</v>
      </c>
      <c r="N2745" s="215">
        <v>10</v>
      </c>
      <c r="O2745" s="90">
        <v>1</v>
      </c>
      <c r="P2745" s="90">
        <v>2</v>
      </c>
      <c r="Q2745" s="46" t="s">
        <v>55</v>
      </c>
      <c r="R2745" s="46" t="s">
        <v>92</v>
      </c>
      <c r="S2745" s="48"/>
      <c r="T2745" s="48"/>
      <c r="U2745" s="48"/>
      <c r="V2745" s="48"/>
      <c r="W2745" s="48"/>
      <c r="X2745" s="48"/>
      <c r="Y2745" s="48"/>
      <c r="Z2745" s="48"/>
      <c r="AA2745" s="48"/>
      <c r="AB2745" s="48"/>
      <c r="AC2745" s="48"/>
      <c r="AD2745" s="48"/>
      <c r="AE2745" s="48"/>
      <c r="AF2745" s="6"/>
      <c r="AG2745" s="6"/>
      <c r="AH2745" s="6"/>
      <c r="AI2745" s="6"/>
      <c r="AJ2745" s="6"/>
      <c r="AK2745" s="6"/>
      <c r="AL2745" s="6"/>
      <c r="AM2745" s="6"/>
      <c r="AN2745" s="6"/>
      <c r="AO2745" s="6"/>
      <c r="AP2745" s="6"/>
      <c r="AQ2745" s="6"/>
      <c r="AR2745" s="6"/>
      <c r="AS2745" s="6"/>
      <c r="AT2745" s="6"/>
      <c r="AU2745" s="6"/>
      <c r="AV2745" s="6"/>
      <c r="AW2745" s="6"/>
      <c r="AX2745" s="6"/>
      <c r="AY2745" s="6"/>
      <c r="AZ2745" s="6"/>
      <c r="BA2745" s="6"/>
      <c r="BB2745" s="6"/>
      <c r="BC2745" s="6"/>
      <c r="BD2745" s="6"/>
      <c r="BE2745" s="6"/>
      <c r="BF2745" s="6"/>
      <c r="BG2745" s="6"/>
      <c r="BH2745" s="6"/>
      <c r="BI2745" s="6"/>
      <c r="BJ2745" s="6"/>
      <c r="BK2745" s="6"/>
      <c r="BL2745" s="6"/>
      <c r="BM2745" s="6"/>
      <c r="BN2745" s="6"/>
      <c r="BO2745" s="6"/>
      <c r="BP2745" s="6"/>
      <c r="BQ2745" s="6"/>
      <c r="BR2745" s="6"/>
      <c r="BS2745" s="6"/>
      <c r="BT2745" s="6"/>
      <c r="BU2745" s="6"/>
      <c r="BV2745" s="6"/>
      <c r="BW2745" s="6"/>
      <c r="BX2745" s="6"/>
      <c r="BY2745" s="6"/>
      <c r="BZ2745" s="6"/>
      <c r="CA2745" s="6"/>
      <c r="CB2745" s="6"/>
      <c r="CC2745" s="6"/>
      <c r="CD2745" s="6"/>
      <c r="CE2745" s="6"/>
      <c r="CF2745" s="6"/>
      <c r="CG2745" s="6"/>
      <c r="CH2745" s="6"/>
      <c r="CI2745" s="6"/>
      <c r="CJ2745" s="6"/>
      <c r="CK2745" s="6"/>
      <c r="CL2745" s="6"/>
      <c r="CM2745" s="6"/>
      <c r="CN2745" s="6"/>
      <c r="CO2745" s="6"/>
      <c r="CP2745" s="6"/>
      <c r="CQ2745" s="6"/>
      <c r="CR2745" s="6"/>
      <c r="CS2745" s="6"/>
      <c r="CT2745" s="6"/>
      <c r="CU2745" s="6"/>
      <c r="CV2745" s="6"/>
      <c r="CW2745" s="6"/>
      <c r="CX2745" s="6"/>
      <c r="CY2745" s="6"/>
      <c r="CZ2745" s="6"/>
      <c r="DA2745" s="6"/>
      <c r="DB2745" s="6"/>
      <c r="DC2745" s="6"/>
      <c r="DD2745" s="6"/>
      <c r="DE2745" s="6"/>
      <c r="DF2745" s="6"/>
      <c r="DG2745" s="6"/>
      <c r="DH2745" s="6"/>
      <c r="DI2745" s="6"/>
      <c r="DJ2745" s="6"/>
      <c r="DK2745" s="6"/>
      <c r="DL2745" s="6"/>
      <c r="DM2745" s="6"/>
      <c r="DN2745" s="6"/>
      <c r="DO2745" s="6"/>
      <c r="DP2745" s="6"/>
      <c r="DQ2745" s="6"/>
      <c r="DR2745" s="6"/>
      <c r="DS2745" s="6"/>
      <c r="DT2745" s="6"/>
      <c r="DU2745" s="6"/>
      <c r="DV2745" s="6"/>
      <c r="DW2745" s="6"/>
      <c r="DX2745" s="6"/>
      <c r="DY2745" s="6"/>
      <c r="DZ2745" s="6"/>
      <c r="EA2745" s="6"/>
      <c r="EB2745" s="6"/>
      <c r="EC2745" s="6"/>
      <c r="ED2745" s="6"/>
      <c r="EE2745" s="6"/>
      <c r="EF2745" s="6"/>
      <c r="EG2745" s="6"/>
      <c r="EH2745" s="6"/>
      <c r="EI2745" s="6"/>
      <c r="EJ2745" s="6"/>
      <c r="EK2745" s="6"/>
      <c r="EL2745" s="6"/>
      <c r="EM2745" s="6"/>
      <c r="EN2745" s="6"/>
      <c r="EO2745" s="6"/>
      <c r="EP2745" s="6"/>
      <c r="EQ2745" s="6"/>
      <c r="ER2745" s="6"/>
      <c r="ES2745" s="6"/>
      <c r="ET2745" s="6"/>
      <c r="EU2745" s="6"/>
      <c r="EV2745" s="6"/>
      <c r="EW2745" s="6"/>
      <c r="EX2745" s="6"/>
      <c r="EY2745" s="6"/>
      <c r="EZ2745" s="6"/>
      <c r="FA2745" s="6"/>
      <c r="FB2745" s="6"/>
      <c r="FC2745" s="6"/>
      <c r="FD2745" s="6"/>
      <c r="FE2745" s="6"/>
      <c r="FF2745" s="6"/>
      <c r="FG2745" s="6"/>
      <c r="FH2745" s="6"/>
      <c r="FI2745" s="6"/>
      <c r="FJ2745" s="6"/>
      <c r="FK2745" s="6"/>
      <c r="FL2745" s="6"/>
      <c r="FM2745" s="6"/>
      <c r="FN2745" s="6"/>
      <c r="FO2745" s="6"/>
      <c r="FP2745" s="6"/>
      <c r="FQ2745" s="6"/>
      <c r="FR2745" s="6"/>
      <c r="FS2745" s="6"/>
      <c r="FT2745" s="6"/>
      <c r="FU2745" s="6"/>
      <c r="FV2745" s="6"/>
      <c r="FW2745" s="6"/>
      <c r="FX2745" s="6"/>
      <c r="FY2745" s="6"/>
      <c r="FZ2745" s="6"/>
      <c r="GA2745" s="6"/>
      <c r="GB2745" s="6"/>
      <c r="GC2745" s="6"/>
      <c r="GD2745" s="6"/>
      <c r="GE2745" s="6"/>
      <c r="GF2745" s="6"/>
      <c r="GG2745" s="6"/>
      <c r="GH2745" s="6"/>
      <c r="GI2745" s="6"/>
      <c r="GJ2745" s="6"/>
      <c r="GK2745" s="6"/>
      <c r="GL2745" s="6"/>
      <c r="GM2745" s="6"/>
      <c r="GN2745" s="6"/>
      <c r="GO2745" s="6"/>
      <c r="GP2745" s="6"/>
      <c r="GQ2745" s="6"/>
      <c r="GR2745" s="6"/>
      <c r="GS2745" s="6"/>
      <c r="GT2745" s="6"/>
      <c r="GU2745" s="6"/>
      <c r="GV2745" s="6"/>
      <c r="GW2745" s="6"/>
      <c r="GX2745" s="6"/>
      <c r="GY2745" s="6"/>
      <c r="GZ2745" s="6"/>
      <c r="HA2745" s="6"/>
      <c r="HB2745" s="6"/>
      <c r="HC2745" s="6"/>
      <c r="HD2745" s="6"/>
      <c r="HE2745" s="6"/>
      <c r="HF2745" s="6"/>
      <c r="HG2745" s="6"/>
      <c r="HH2745" s="6"/>
      <c r="HI2745" s="6"/>
      <c r="HJ2745" s="6"/>
      <c r="HK2745" s="6"/>
      <c r="HL2745" s="6"/>
      <c r="HM2745" s="6"/>
      <c r="HN2745" s="6"/>
      <c r="HO2745" s="6"/>
      <c r="HP2745" s="6"/>
      <c r="HQ2745" s="6"/>
      <c r="HR2745" s="6"/>
      <c r="HS2745" s="6"/>
      <c r="HT2745" s="6"/>
      <c r="HU2745" s="6"/>
      <c r="HV2745" s="6"/>
      <c r="HW2745" s="6"/>
      <c r="HX2745" s="6"/>
      <c r="HY2745" s="6"/>
      <c r="HZ2745" s="6"/>
      <c r="IA2745" s="6"/>
      <c r="IB2745" s="6"/>
      <c r="IC2745" s="6"/>
      <c r="ID2745" s="6"/>
      <c r="IE2745" s="6"/>
      <c r="IF2745" s="6"/>
      <c r="IG2745" s="6"/>
      <c r="IH2745" s="6"/>
      <c r="II2745" s="6"/>
      <c r="IJ2745" s="6"/>
      <c r="IK2745" s="6"/>
      <c r="IL2745" s="6"/>
      <c r="IM2745" s="6"/>
      <c r="IN2745" s="6"/>
      <c r="IO2745" s="6"/>
      <c r="IP2745" s="6"/>
      <c r="IQ2745" s="6"/>
      <c r="IR2745" s="6"/>
      <c r="IS2745" s="6"/>
      <c r="IT2745" s="6"/>
      <c r="IU2745" s="6"/>
      <c r="IV2745" s="6"/>
      <c r="IW2745" s="6"/>
      <c r="IX2745" s="6"/>
      <c r="IY2745" s="6"/>
      <c r="IZ2745" s="6"/>
      <c r="JA2745" s="6"/>
      <c r="JB2745" s="6"/>
      <c r="JC2745" s="6"/>
      <c r="JD2745" s="6"/>
      <c r="JE2745" s="6"/>
      <c r="JF2745" s="6"/>
      <c r="JG2745" s="6"/>
      <c r="JH2745" s="6"/>
      <c r="JI2745" s="6"/>
      <c r="JJ2745" s="6"/>
      <c r="JK2745" s="6"/>
      <c r="JL2745" s="6"/>
      <c r="JM2745" s="6"/>
    </row>
    <row r="2746" spans="1:273" s="49" customFormat="1" ht="20" customHeight="1">
      <c r="B2746" s="121" t="s">
        <v>2452</v>
      </c>
      <c r="C2746" s="122">
        <v>20181</v>
      </c>
      <c r="D2746" s="104">
        <v>2018</v>
      </c>
      <c r="E2746" s="66" t="s">
        <v>2453</v>
      </c>
      <c r="F2746" s="145"/>
      <c r="G2746" s="358"/>
      <c r="H2746" s="68" t="s">
        <v>2454</v>
      </c>
      <c r="I2746" s="68"/>
      <c r="J2746" s="92">
        <v>51</v>
      </c>
      <c r="K2746" s="200">
        <v>10000000</v>
      </c>
      <c r="L2746" s="68" t="s">
        <v>2817</v>
      </c>
      <c r="M2746" s="68" t="s">
        <v>385</v>
      </c>
      <c r="N2746" s="215">
        <v>10</v>
      </c>
      <c r="O2746" s="92">
        <v>1</v>
      </c>
      <c r="P2746" s="89">
        <v>2</v>
      </c>
      <c r="Q2746" s="70"/>
      <c r="R2746" s="68" t="s">
        <v>2455</v>
      </c>
      <c r="S2746" s="13">
        <v>14</v>
      </c>
      <c r="T2746" s="13"/>
      <c r="U2746" s="7"/>
      <c r="V2746" s="7"/>
      <c r="W2746" s="7"/>
      <c r="X2746" s="7"/>
      <c r="Y2746" s="13">
        <v>6</v>
      </c>
      <c r="Z2746" s="13"/>
      <c r="AA2746" s="7"/>
      <c r="AB2746" s="7"/>
      <c r="AC2746" s="7"/>
      <c r="AD2746" s="7" t="s">
        <v>81</v>
      </c>
      <c r="AE2746" s="6"/>
      <c r="AF2746" s="48"/>
      <c r="AG2746" s="48"/>
      <c r="AH2746" s="48"/>
      <c r="AI2746" s="48"/>
      <c r="AJ2746" s="48"/>
      <c r="AK2746" s="48"/>
      <c r="AL2746" s="48"/>
      <c r="AM2746" s="48"/>
      <c r="AN2746" s="48"/>
      <c r="AO2746" s="48"/>
      <c r="AP2746" s="48"/>
      <c r="AQ2746" s="48"/>
      <c r="AR2746" s="48"/>
      <c r="AS2746" s="48"/>
      <c r="AT2746" s="48"/>
      <c r="AU2746" s="48"/>
      <c r="AV2746" s="48"/>
      <c r="AW2746" s="48"/>
      <c r="AX2746" s="48"/>
      <c r="AY2746" s="48"/>
      <c r="AZ2746" s="48"/>
      <c r="BA2746" s="48"/>
      <c r="BB2746" s="48"/>
      <c r="BC2746" s="48"/>
      <c r="BD2746" s="48"/>
      <c r="BE2746" s="48"/>
      <c r="BF2746" s="48"/>
      <c r="BG2746" s="48"/>
      <c r="BH2746" s="48"/>
      <c r="BI2746" s="48"/>
      <c r="BJ2746" s="48"/>
      <c r="BK2746" s="48"/>
      <c r="BL2746" s="48"/>
      <c r="BM2746" s="48"/>
      <c r="BN2746" s="48"/>
      <c r="BO2746" s="48"/>
      <c r="BP2746" s="48"/>
      <c r="BQ2746" s="48"/>
      <c r="BR2746" s="48"/>
      <c r="BS2746" s="48"/>
      <c r="BT2746" s="48"/>
      <c r="BU2746" s="48"/>
      <c r="BV2746" s="48"/>
      <c r="BW2746" s="48"/>
      <c r="BX2746" s="48"/>
      <c r="BY2746" s="48"/>
      <c r="BZ2746" s="48"/>
      <c r="CA2746" s="48"/>
      <c r="CB2746" s="48"/>
      <c r="CC2746" s="48"/>
      <c r="CD2746" s="48"/>
      <c r="CE2746" s="48"/>
      <c r="CF2746" s="48"/>
      <c r="CG2746" s="48"/>
      <c r="CH2746" s="48"/>
      <c r="CI2746" s="48"/>
      <c r="CJ2746" s="48"/>
      <c r="CK2746" s="48"/>
      <c r="CL2746" s="48"/>
      <c r="CM2746" s="48"/>
      <c r="CN2746" s="48"/>
      <c r="CO2746" s="48"/>
      <c r="CP2746" s="48"/>
      <c r="CQ2746" s="48"/>
      <c r="CR2746" s="48"/>
      <c r="CS2746" s="48"/>
      <c r="CT2746" s="48"/>
      <c r="CU2746" s="48"/>
      <c r="CV2746" s="48"/>
      <c r="CW2746" s="48"/>
      <c r="CX2746" s="48"/>
      <c r="CY2746" s="48"/>
      <c r="CZ2746" s="48"/>
      <c r="DA2746" s="48"/>
      <c r="DB2746" s="48"/>
      <c r="DC2746" s="48"/>
      <c r="DD2746" s="48"/>
      <c r="DE2746" s="48"/>
      <c r="DF2746" s="48"/>
      <c r="DG2746" s="48"/>
      <c r="DH2746" s="48"/>
      <c r="DI2746" s="48"/>
      <c r="DJ2746" s="48"/>
      <c r="DK2746" s="48"/>
      <c r="DL2746" s="48"/>
      <c r="DM2746" s="48"/>
      <c r="DN2746" s="48"/>
      <c r="DO2746" s="48"/>
      <c r="DP2746" s="48"/>
      <c r="DQ2746" s="48"/>
      <c r="DR2746" s="48"/>
      <c r="DS2746" s="48"/>
      <c r="DT2746" s="48"/>
      <c r="DU2746" s="48"/>
      <c r="DV2746" s="48"/>
      <c r="DW2746" s="48"/>
      <c r="DX2746" s="48"/>
      <c r="DY2746" s="48"/>
      <c r="DZ2746" s="48"/>
      <c r="EA2746" s="48"/>
      <c r="EB2746" s="48"/>
      <c r="EC2746" s="48"/>
      <c r="ED2746" s="48"/>
      <c r="EE2746" s="48"/>
      <c r="EF2746" s="48"/>
      <c r="EG2746" s="48"/>
      <c r="EH2746" s="48"/>
      <c r="EI2746" s="48"/>
      <c r="EJ2746" s="48"/>
      <c r="EK2746" s="48"/>
      <c r="EL2746" s="48"/>
      <c r="EM2746" s="48"/>
      <c r="EN2746" s="48"/>
      <c r="EO2746" s="48"/>
      <c r="EP2746" s="48"/>
      <c r="EQ2746" s="48"/>
      <c r="ER2746" s="48"/>
      <c r="ES2746" s="48"/>
      <c r="ET2746" s="48"/>
      <c r="EU2746" s="48"/>
      <c r="EV2746" s="48"/>
      <c r="EW2746" s="48"/>
      <c r="EX2746" s="48"/>
      <c r="EY2746" s="48"/>
      <c r="EZ2746" s="48"/>
      <c r="FA2746" s="48"/>
      <c r="FB2746" s="48"/>
      <c r="FC2746" s="48"/>
      <c r="FD2746" s="48"/>
      <c r="FE2746" s="48"/>
      <c r="FF2746" s="48"/>
      <c r="FG2746" s="48"/>
      <c r="FH2746" s="48"/>
      <c r="FI2746" s="48"/>
      <c r="FJ2746" s="48"/>
      <c r="FK2746" s="48"/>
      <c r="FL2746" s="48"/>
      <c r="FM2746" s="48"/>
      <c r="FN2746" s="48"/>
      <c r="FO2746" s="48"/>
      <c r="FP2746" s="48"/>
      <c r="FQ2746" s="48"/>
      <c r="FR2746" s="48"/>
      <c r="FS2746" s="48"/>
      <c r="FT2746" s="48"/>
      <c r="FU2746" s="48"/>
      <c r="FV2746" s="48"/>
      <c r="FW2746" s="48"/>
      <c r="FX2746" s="48"/>
      <c r="FY2746" s="48"/>
      <c r="FZ2746" s="48"/>
      <c r="GA2746" s="48"/>
      <c r="GB2746" s="48"/>
      <c r="GC2746" s="48"/>
      <c r="GD2746" s="48"/>
      <c r="GE2746" s="48"/>
      <c r="GF2746" s="48"/>
      <c r="GG2746" s="48"/>
      <c r="GH2746" s="48"/>
      <c r="GI2746" s="48"/>
      <c r="GJ2746" s="48"/>
      <c r="GK2746" s="48"/>
      <c r="GL2746" s="48"/>
      <c r="GM2746" s="48"/>
      <c r="GN2746" s="48"/>
      <c r="GO2746" s="48"/>
      <c r="GP2746" s="48"/>
      <c r="GQ2746" s="48"/>
      <c r="GR2746" s="48"/>
      <c r="GS2746" s="48"/>
      <c r="GT2746" s="48"/>
      <c r="GU2746" s="48"/>
      <c r="GV2746" s="48"/>
      <c r="GW2746" s="48"/>
      <c r="GX2746" s="48"/>
      <c r="GY2746" s="48"/>
      <c r="GZ2746" s="48"/>
      <c r="HA2746" s="48"/>
      <c r="HB2746" s="48"/>
      <c r="HC2746" s="48"/>
      <c r="HD2746" s="48"/>
      <c r="HE2746" s="48"/>
      <c r="HF2746" s="48"/>
      <c r="HG2746" s="48"/>
      <c r="HH2746" s="48"/>
      <c r="HI2746" s="48"/>
      <c r="HJ2746" s="48"/>
      <c r="HK2746" s="48"/>
      <c r="HL2746" s="48"/>
      <c r="HM2746" s="48"/>
      <c r="HN2746" s="48"/>
      <c r="HO2746" s="48"/>
      <c r="HP2746" s="48"/>
      <c r="HQ2746" s="48"/>
      <c r="HR2746" s="48"/>
      <c r="HS2746" s="48"/>
      <c r="HT2746" s="48"/>
      <c r="HU2746" s="48"/>
      <c r="HV2746" s="48"/>
      <c r="HW2746" s="48"/>
      <c r="HX2746" s="48"/>
      <c r="HY2746" s="48"/>
      <c r="HZ2746" s="48"/>
      <c r="IA2746" s="48"/>
      <c r="IB2746" s="48"/>
      <c r="IC2746" s="48"/>
      <c r="ID2746" s="48"/>
      <c r="IE2746" s="48"/>
      <c r="IF2746" s="48"/>
      <c r="IG2746" s="48"/>
      <c r="IH2746" s="48"/>
      <c r="II2746" s="48"/>
      <c r="IJ2746" s="48"/>
      <c r="IK2746" s="48"/>
      <c r="IL2746" s="48"/>
      <c r="IM2746" s="48"/>
      <c r="IN2746" s="48"/>
      <c r="IO2746" s="48"/>
      <c r="IP2746" s="48"/>
      <c r="IQ2746" s="48"/>
      <c r="IR2746" s="48"/>
      <c r="IS2746" s="48"/>
      <c r="IT2746" s="48"/>
      <c r="IU2746" s="48"/>
      <c r="IV2746" s="48"/>
      <c r="IW2746" s="48"/>
      <c r="IX2746" s="48"/>
      <c r="IY2746" s="48"/>
      <c r="IZ2746" s="48"/>
      <c r="JA2746" s="48"/>
    </row>
    <row r="2747" spans="1:273" s="49" customFormat="1" ht="20" customHeight="1">
      <c r="B2747" s="120" t="s">
        <v>8292</v>
      </c>
      <c r="C2747" s="113">
        <v>20202</v>
      </c>
      <c r="D2747" s="104">
        <v>2020</v>
      </c>
      <c r="E2747" s="45" t="s">
        <v>2453</v>
      </c>
      <c r="F2747" s="146"/>
      <c r="G2747" s="359"/>
      <c r="H2747" s="46" t="s">
        <v>8293</v>
      </c>
      <c r="I2747" s="46" t="s">
        <v>37</v>
      </c>
      <c r="J2747" s="90">
        <v>7</v>
      </c>
      <c r="K2747" s="198">
        <v>10000000</v>
      </c>
      <c r="L2747" s="46" t="s">
        <v>8234</v>
      </c>
      <c r="M2747" s="46" t="s">
        <v>385</v>
      </c>
      <c r="N2747" s="215">
        <v>10</v>
      </c>
      <c r="O2747" s="90">
        <v>1</v>
      </c>
      <c r="P2747" s="90">
        <v>2</v>
      </c>
      <c r="Q2747" s="46" t="s">
        <v>47</v>
      </c>
      <c r="R2747" s="46" t="s">
        <v>353</v>
      </c>
      <c r="S2747" s="48"/>
      <c r="T2747" s="48"/>
      <c r="U2747" s="48"/>
      <c r="V2747" s="48"/>
      <c r="W2747" s="48"/>
      <c r="X2747" s="48"/>
      <c r="Y2747" s="48"/>
      <c r="Z2747" s="48"/>
      <c r="AA2747" s="48"/>
      <c r="AB2747" s="48"/>
      <c r="AC2747" s="48"/>
      <c r="AD2747" s="48"/>
      <c r="AE2747" s="48"/>
      <c r="AF2747" s="37"/>
      <c r="AG2747" s="37"/>
      <c r="AH2747" s="37"/>
      <c r="AI2747" s="37"/>
      <c r="AJ2747" s="37"/>
      <c r="AK2747" s="37"/>
      <c r="AL2747" s="37"/>
      <c r="AM2747" s="37"/>
      <c r="AN2747" s="37"/>
      <c r="AO2747" s="37"/>
      <c r="AP2747" s="37"/>
      <c r="AQ2747" s="37"/>
      <c r="AR2747" s="37"/>
      <c r="AS2747" s="37"/>
      <c r="AT2747" s="37"/>
      <c r="AU2747" s="37"/>
      <c r="AV2747" s="37"/>
      <c r="AW2747" s="37"/>
      <c r="AX2747" s="37"/>
      <c r="AY2747" s="37"/>
      <c r="AZ2747" s="37"/>
      <c r="BA2747" s="37"/>
      <c r="BB2747" s="37"/>
      <c r="BC2747" s="37"/>
      <c r="BD2747" s="37"/>
      <c r="BE2747" s="37"/>
      <c r="BF2747" s="37"/>
      <c r="BG2747" s="37"/>
      <c r="BH2747" s="37"/>
      <c r="BI2747" s="37"/>
      <c r="BJ2747" s="37"/>
      <c r="BK2747" s="37"/>
      <c r="BL2747" s="37"/>
      <c r="BM2747" s="37"/>
      <c r="BN2747" s="37"/>
      <c r="BO2747" s="37"/>
      <c r="BP2747" s="37"/>
      <c r="BQ2747" s="37"/>
      <c r="BR2747" s="37"/>
      <c r="BS2747" s="37"/>
      <c r="BT2747" s="37"/>
      <c r="BU2747" s="37"/>
      <c r="BV2747" s="37"/>
      <c r="BW2747" s="37"/>
      <c r="BX2747" s="37"/>
      <c r="BY2747" s="37"/>
      <c r="BZ2747" s="37"/>
      <c r="CA2747" s="37"/>
      <c r="CB2747" s="37"/>
      <c r="CC2747" s="37"/>
      <c r="CD2747" s="37"/>
      <c r="CE2747" s="37"/>
      <c r="CF2747" s="37"/>
      <c r="CG2747" s="37"/>
      <c r="CH2747" s="37"/>
      <c r="CI2747" s="37"/>
      <c r="CJ2747" s="37"/>
      <c r="CK2747" s="37"/>
      <c r="CL2747" s="37"/>
      <c r="CM2747" s="37"/>
      <c r="CN2747" s="37"/>
      <c r="CO2747" s="37"/>
      <c r="CP2747" s="37"/>
      <c r="CQ2747" s="37"/>
      <c r="CR2747" s="37"/>
      <c r="CS2747" s="37"/>
      <c r="CT2747" s="37"/>
      <c r="CU2747" s="37"/>
      <c r="CV2747" s="37"/>
      <c r="CW2747" s="37"/>
      <c r="CX2747" s="37"/>
      <c r="CY2747" s="37"/>
      <c r="CZ2747" s="37"/>
      <c r="DA2747" s="37"/>
      <c r="DB2747" s="37"/>
      <c r="DC2747" s="37"/>
      <c r="DD2747" s="37"/>
      <c r="DE2747" s="37"/>
      <c r="DF2747" s="37"/>
      <c r="DG2747" s="37"/>
      <c r="DH2747" s="37"/>
      <c r="DI2747" s="37"/>
      <c r="DJ2747" s="37"/>
      <c r="DK2747" s="37"/>
      <c r="DL2747" s="37"/>
      <c r="DM2747" s="37"/>
      <c r="DN2747" s="37"/>
      <c r="DO2747" s="37"/>
      <c r="DP2747" s="37"/>
      <c r="DQ2747" s="37"/>
      <c r="DR2747" s="37"/>
      <c r="DS2747" s="37"/>
      <c r="DT2747" s="37"/>
      <c r="DU2747" s="37"/>
      <c r="DV2747" s="37"/>
      <c r="DW2747" s="37"/>
      <c r="DX2747" s="37"/>
      <c r="DY2747" s="37"/>
      <c r="DZ2747" s="37"/>
      <c r="EA2747" s="37"/>
      <c r="EB2747" s="37"/>
      <c r="EC2747" s="37"/>
      <c r="ED2747" s="37"/>
      <c r="EE2747" s="37"/>
      <c r="EF2747" s="37"/>
      <c r="EG2747" s="37"/>
      <c r="EH2747" s="37"/>
      <c r="EI2747" s="37"/>
      <c r="EJ2747" s="37"/>
      <c r="EK2747" s="37"/>
      <c r="EL2747" s="37"/>
      <c r="EM2747" s="37"/>
      <c r="EN2747" s="37"/>
      <c r="EO2747" s="37"/>
      <c r="EP2747" s="37"/>
      <c r="EQ2747" s="37"/>
      <c r="ER2747" s="37"/>
      <c r="ES2747" s="37"/>
      <c r="ET2747" s="37"/>
      <c r="EU2747" s="37"/>
      <c r="EV2747" s="37"/>
      <c r="EW2747" s="37"/>
      <c r="EX2747" s="37"/>
      <c r="EY2747" s="37"/>
      <c r="EZ2747" s="37"/>
      <c r="FA2747" s="37"/>
      <c r="FB2747" s="37"/>
      <c r="FC2747" s="37"/>
      <c r="FD2747" s="37"/>
      <c r="FE2747" s="37"/>
      <c r="FF2747" s="37"/>
      <c r="FG2747" s="37"/>
      <c r="FH2747" s="37"/>
      <c r="FI2747" s="37"/>
      <c r="FJ2747" s="37"/>
      <c r="FK2747" s="37"/>
      <c r="FL2747" s="37"/>
      <c r="FM2747" s="37"/>
      <c r="FN2747" s="37"/>
      <c r="FO2747" s="37"/>
      <c r="FP2747" s="37"/>
      <c r="FQ2747" s="37"/>
      <c r="FR2747" s="37"/>
      <c r="FS2747" s="37"/>
      <c r="FT2747" s="37"/>
      <c r="FU2747" s="37"/>
      <c r="FV2747" s="37"/>
      <c r="FW2747" s="37"/>
      <c r="FX2747" s="37"/>
      <c r="FY2747" s="37"/>
      <c r="FZ2747" s="37"/>
      <c r="GA2747" s="37"/>
      <c r="GB2747" s="37"/>
      <c r="GC2747" s="37"/>
      <c r="GD2747" s="37"/>
      <c r="GE2747" s="37"/>
      <c r="GF2747" s="37"/>
      <c r="GG2747" s="37"/>
      <c r="GH2747" s="37"/>
      <c r="GI2747" s="37"/>
      <c r="GJ2747" s="37"/>
      <c r="GK2747" s="37"/>
      <c r="GL2747" s="37"/>
      <c r="GM2747" s="37"/>
      <c r="GN2747" s="37"/>
      <c r="GO2747" s="37"/>
      <c r="GP2747" s="37"/>
      <c r="GQ2747" s="37"/>
      <c r="GR2747" s="37"/>
      <c r="GS2747" s="37"/>
      <c r="GT2747" s="37"/>
      <c r="GU2747" s="37"/>
      <c r="GV2747" s="37"/>
      <c r="GW2747" s="37"/>
      <c r="GX2747" s="37"/>
      <c r="GY2747" s="37"/>
      <c r="GZ2747" s="37"/>
      <c r="HA2747" s="37"/>
      <c r="HB2747" s="37"/>
      <c r="HC2747" s="37"/>
      <c r="HD2747" s="37"/>
      <c r="HE2747" s="37"/>
      <c r="HF2747" s="37"/>
      <c r="HG2747" s="37"/>
      <c r="HH2747" s="37"/>
      <c r="HI2747" s="37"/>
      <c r="HJ2747" s="37"/>
      <c r="HK2747" s="37"/>
      <c r="HL2747" s="37"/>
      <c r="HM2747" s="37"/>
      <c r="HN2747" s="37"/>
      <c r="HO2747" s="37"/>
      <c r="HP2747" s="37"/>
      <c r="HQ2747" s="37"/>
      <c r="HR2747" s="37"/>
      <c r="HS2747" s="37"/>
      <c r="HT2747" s="37"/>
      <c r="HU2747" s="37"/>
      <c r="HV2747" s="37"/>
      <c r="HW2747" s="37"/>
      <c r="HX2747" s="37"/>
      <c r="HY2747" s="37"/>
      <c r="HZ2747" s="37"/>
      <c r="IA2747" s="37"/>
      <c r="IB2747" s="37"/>
      <c r="IC2747" s="37"/>
      <c r="ID2747" s="37"/>
      <c r="IE2747" s="37"/>
      <c r="IF2747" s="37"/>
      <c r="IG2747" s="37"/>
      <c r="IH2747" s="37"/>
      <c r="II2747" s="37"/>
      <c r="IJ2747" s="37"/>
      <c r="IK2747" s="37"/>
      <c r="IL2747" s="37"/>
      <c r="IM2747" s="37"/>
      <c r="IN2747" s="37"/>
      <c r="IO2747" s="37"/>
      <c r="IP2747" s="37"/>
      <c r="IQ2747" s="37"/>
      <c r="IR2747" s="37"/>
      <c r="IS2747" s="37"/>
      <c r="IT2747" s="37"/>
      <c r="IU2747" s="37"/>
      <c r="IV2747" s="37"/>
      <c r="IW2747" s="37"/>
      <c r="IX2747" s="37"/>
      <c r="IY2747" s="37"/>
      <c r="IZ2747" s="37"/>
      <c r="JA2747" s="37"/>
      <c r="JB2747" s="37"/>
      <c r="JC2747" s="37"/>
      <c r="JD2747" s="37"/>
      <c r="JE2747" s="37"/>
      <c r="JF2747" s="37"/>
      <c r="JG2747" s="37"/>
      <c r="JH2747" s="37"/>
      <c r="JI2747" s="37"/>
      <c r="JJ2747" s="37"/>
      <c r="JK2747" s="37"/>
      <c r="JL2747" s="37"/>
      <c r="JM2747" s="37"/>
    </row>
    <row r="2748" spans="1:273" s="49" customFormat="1" ht="20" customHeight="1">
      <c r="B2748" s="120" t="s">
        <v>5282</v>
      </c>
      <c r="C2748" s="113">
        <v>20192</v>
      </c>
      <c r="D2748" s="104">
        <v>2019</v>
      </c>
      <c r="E2748" s="66" t="s">
        <v>2453</v>
      </c>
      <c r="F2748" s="145"/>
      <c r="G2748" s="358"/>
      <c r="H2748" s="68" t="s">
        <v>5283</v>
      </c>
      <c r="I2748" s="68" t="s">
        <v>37</v>
      </c>
      <c r="J2748" s="92">
        <v>48</v>
      </c>
      <c r="K2748" s="200">
        <v>10252225</v>
      </c>
      <c r="L2748" s="68" t="s">
        <v>2817</v>
      </c>
      <c r="M2748" s="68" t="s">
        <v>385</v>
      </c>
      <c r="N2748" s="215">
        <v>10</v>
      </c>
      <c r="O2748" s="89">
        <v>1</v>
      </c>
      <c r="P2748" s="89">
        <v>2</v>
      </c>
      <c r="Q2748" s="68" t="s">
        <v>47</v>
      </c>
      <c r="R2748" s="68" t="s">
        <v>489</v>
      </c>
      <c r="S2748" s="6"/>
      <c r="T2748" s="6"/>
      <c r="U2748" s="6"/>
      <c r="V2748" s="6"/>
      <c r="W2748" s="6"/>
      <c r="X2748" s="6"/>
      <c r="Y2748" s="6"/>
      <c r="Z2748" s="6"/>
      <c r="AA2748" s="6"/>
      <c r="AB2748" s="6"/>
      <c r="AC2748" s="6"/>
      <c r="AD2748" s="6"/>
      <c r="AE2748" s="6"/>
      <c r="AF2748" s="48"/>
      <c r="AG2748" s="48"/>
      <c r="AH2748" s="48"/>
      <c r="AI2748" s="48"/>
      <c r="AJ2748" s="48"/>
      <c r="AK2748" s="48"/>
      <c r="AL2748" s="48"/>
      <c r="AM2748" s="48"/>
      <c r="AN2748" s="48"/>
      <c r="AO2748" s="48"/>
      <c r="AP2748" s="48"/>
      <c r="AQ2748" s="48"/>
      <c r="AR2748" s="48"/>
      <c r="AS2748" s="48"/>
      <c r="AT2748" s="48"/>
      <c r="AU2748" s="48"/>
      <c r="AV2748" s="48"/>
      <c r="AW2748" s="48"/>
      <c r="AX2748" s="48"/>
      <c r="AY2748" s="48"/>
      <c r="AZ2748" s="48"/>
      <c r="BA2748" s="48"/>
      <c r="BB2748" s="48"/>
      <c r="BC2748" s="48"/>
      <c r="BD2748" s="48"/>
      <c r="BE2748" s="48"/>
      <c r="BF2748" s="48"/>
      <c r="BG2748" s="48"/>
      <c r="BH2748" s="48"/>
      <c r="BI2748" s="48"/>
      <c r="BJ2748" s="48"/>
      <c r="BK2748" s="48"/>
      <c r="BL2748" s="48"/>
      <c r="BM2748" s="48"/>
      <c r="BN2748" s="48"/>
      <c r="BO2748" s="48"/>
      <c r="BP2748" s="48"/>
      <c r="BQ2748" s="48"/>
      <c r="BR2748" s="48"/>
      <c r="BS2748" s="48"/>
      <c r="BT2748" s="48"/>
      <c r="BU2748" s="48"/>
      <c r="BV2748" s="48"/>
      <c r="BW2748" s="48"/>
      <c r="BX2748" s="48"/>
      <c r="BY2748" s="48"/>
      <c r="BZ2748" s="48"/>
      <c r="CA2748" s="48"/>
      <c r="CB2748" s="48"/>
      <c r="CC2748" s="48"/>
      <c r="CD2748" s="48"/>
      <c r="CE2748" s="48"/>
      <c r="CF2748" s="48"/>
      <c r="CG2748" s="48"/>
      <c r="CH2748" s="48"/>
      <c r="CI2748" s="48"/>
      <c r="CJ2748" s="48"/>
      <c r="CK2748" s="48"/>
      <c r="CL2748" s="48"/>
      <c r="CM2748" s="48"/>
      <c r="CN2748" s="48"/>
      <c r="CO2748" s="48"/>
      <c r="CP2748" s="48"/>
      <c r="CQ2748" s="48"/>
      <c r="CR2748" s="48"/>
      <c r="CS2748" s="48"/>
      <c r="CT2748" s="48"/>
      <c r="CU2748" s="48"/>
      <c r="CV2748" s="48"/>
      <c r="CW2748" s="48"/>
      <c r="CX2748" s="48"/>
      <c r="CY2748" s="48"/>
      <c r="CZ2748" s="48"/>
      <c r="DA2748" s="48"/>
      <c r="DB2748" s="48"/>
      <c r="DC2748" s="48"/>
      <c r="DD2748" s="48"/>
      <c r="DE2748" s="48"/>
      <c r="DF2748" s="48"/>
      <c r="DG2748" s="48"/>
      <c r="DH2748" s="48"/>
      <c r="DI2748" s="48"/>
      <c r="DJ2748" s="48"/>
      <c r="DK2748" s="48"/>
      <c r="DL2748" s="48"/>
      <c r="DM2748" s="48"/>
      <c r="DN2748" s="48"/>
      <c r="DO2748" s="48"/>
      <c r="DP2748" s="48"/>
      <c r="DQ2748" s="48"/>
      <c r="DR2748" s="48"/>
      <c r="DS2748" s="48"/>
      <c r="DT2748" s="48"/>
      <c r="DU2748" s="48"/>
      <c r="DV2748" s="48"/>
      <c r="DW2748" s="48"/>
      <c r="DX2748" s="48"/>
      <c r="DY2748" s="48"/>
      <c r="DZ2748" s="48"/>
      <c r="EA2748" s="48"/>
      <c r="EB2748" s="48"/>
      <c r="EC2748" s="48"/>
      <c r="ED2748" s="48"/>
      <c r="EE2748" s="48"/>
      <c r="EF2748" s="48"/>
      <c r="EG2748" s="48"/>
      <c r="EH2748" s="48"/>
      <c r="EI2748" s="48"/>
      <c r="EJ2748" s="48"/>
      <c r="EK2748" s="48"/>
      <c r="EL2748" s="48"/>
      <c r="EM2748" s="48"/>
      <c r="EN2748" s="48"/>
      <c r="EO2748" s="48"/>
      <c r="EP2748" s="48"/>
      <c r="EQ2748" s="48"/>
      <c r="ER2748" s="48"/>
      <c r="ES2748" s="48"/>
      <c r="ET2748" s="48"/>
      <c r="EU2748" s="48"/>
      <c r="EV2748" s="48"/>
      <c r="EW2748" s="48"/>
      <c r="EX2748" s="48"/>
      <c r="EY2748" s="48"/>
      <c r="EZ2748" s="48"/>
      <c r="FA2748" s="48"/>
      <c r="FB2748" s="48"/>
      <c r="FC2748" s="48"/>
      <c r="FD2748" s="48"/>
      <c r="FE2748" s="48"/>
      <c r="FF2748" s="48"/>
      <c r="FG2748" s="48"/>
      <c r="FH2748" s="48"/>
      <c r="FI2748" s="48"/>
      <c r="FJ2748" s="48"/>
      <c r="FK2748" s="48"/>
      <c r="FL2748" s="48"/>
      <c r="FM2748" s="48"/>
      <c r="FN2748" s="48"/>
      <c r="FO2748" s="48"/>
      <c r="FP2748" s="48"/>
      <c r="FQ2748" s="48"/>
      <c r="FR2748" s="48"/>
      <c r="FS2748" s="48"/>
      <c r="FT2748" s="48"/>
      <c r="FU2748" s="48"/>
      <c r="FV2748" s="48"/>
      <c r="FW2748" s="48"/>
      <c r="FX2748" s="48"/>
      <c r="FY2748" s="48"/>
      <c r="FZ2748" s="48"/>
      <c r="GA2748" s="48"/>
      <c r="GB2748" s="48"/>
      <c r="GC2748" s="48"/>
      <c r="GD2748" s="48"/>
      <c r="GE2748" s="48"/>
      <c r="GF2748" s="48"/>
      <c r="GG2748" s="48"/>
      <c r="GH2748" s="48"/>
      <c r="GI2748" s="48"/>
      <c r="GJ2748" s="48"/>
      <c r="GK2748" s="48"/>
      <c r="GL2748" s="48"/>
      <c r="GM2748" s="48"/>
      <c r="GN2748" s="48"/>
      <c r="GO2748" s="48"/>
      <c r="GP2748" s="48"/>
      <c r="GQ2748" s="48"/>
      <c r="GR2748" s="48"/>
      <c r="GS2748" s="48"/>
      <c r="GT2748" s="48"/>
      <c r="GU2748" s="48"/>
      <c r="GV2748" s="48"/>
      <c r="GW2748" s="48"/>
      <c r="GX2748" s="48"/>
      <c r="GY2748" s="48"/>
      <c r="GZ2748" s="48"/>
      <c r="HA2748" s="48"/>
      <c r="HB2748" s="48"/>
      <c r="HC2748" s="48"/>
      <c r="HD2748" s="48"/>
      <c r="HE2748" s="48"/>
      <c r="HF2748" s="48"/>
      <c r="HG2748" s="48"/>
      <c r="HH2748" s="48"/>
      <c r="HI2748" s="48"/>
      <c r="HJ2748" s="48"/>
      <c r="HK2748" s="48"/>
      <c r="HL2748" s="48"/>
      <c r="HM2748" s="48"/>
      <c r="HN2748" s="48"/>
      <c r="HO2748" s="48"/>
      <c r="HP2748" s="48"/>
      <c r="HQ2748" s="48"/>
      <c r="HR2748" s="48"/>
      <c r="HS2748" s="48"/>
      <c r="HT2748" s="48"/>
      <c r="HU2748" s="48"/>
      <c r="HV2748" s="48"/>
      <c r="HW2748" s="48"/>
      <c r="HX2748" s="48"/>
      <c r="HY2748" s="48"/>
      <c r="HZ2748" s="48"/>
      <c r="IA2748" s="48"/>
      <c r="IB2748" s="48"/>
      <c r="IC2748" s="48"/>
      <c r="ID2748" s="48"/>
      <c r="IE2748" s="48"/>
      <c r="IF2748" s="48"/>
      <c r="IG2748" s="48"/>
      <c r="IH2748" s="48"/>
      <c r="II2748" s="48"/>
      <c r="IJ2748" s="48"/>
      <c r="IK2748" s="48"/>
      <c r="IL2748" s="48"/>
      <c r="IM2748" s="48"/>
      <c r="IN2748" s="48"/>
      <c r="IO2748" s="48"/>
      <c r="IP2748" s="48"/>
      <c r="IQ2748" s="48"/>
      <c r="IR2748" s="48"/>
      <c r="IS2748" s="48"/>
      <c r="IT2748" s="48"/>
      <c r="IU2748" s="48"/>
      <c r="IV2748" s="48"/>
      <c r="IW2748" s="48"/>
      <c r="IX2748" s="48"/>
      <c r="IY2748" s="48"/>
      <c r="IZ2748" s="48"/>
      <c r="JA2748" s="48"/>
    </row>
    <row r="2749" spans="1:273" s="49" customFormat="1" ht="20" customHeight="1">
      <c r="B2749" s="120" t="s">
        <v>5262</v>
      </c>
      <c r="C2749" s="113">
        <v>20191</v>
      </c>
      <c r="D2749" s="104">
        <v>2019</v>
      </c>
      <c r="E2749" s="66" t="s">
        <v>2453</v>
      </c>
      <c r="F2749" s="145"/>
      <c r="G2749" s="358"/>
      <c r="H2749" s="68" t="s">
        <v>5263</v>
      </c>
      <c r="I2749" s="68" t="s">
        <v>53</v>
      </c>
      <c r="J2749" s="92">
        <v>20</v>
      </c>
      <c r="K2749" s="200">
        <v>12400000</v>
      </c>
      <c r="L2749" s="68" t="s">
        <v>2817</v>
      </c>
      <c r="M2749" s="68" t="s">
        <v>385</v>
      </c>
      <c r="N2749" s="215">
        <v>10</v>
      </c>
      <c r="O2749" s="89">
        <v>1</v>
      </c>
      <c r="P2749" s="89">
        <v>2</v>
      </c>
      <c r="Q2749" s="68" t="s">
        <v>47</v>
      </c>
      <c r="R2749" s="68" t="s">
        <v>120</v>
      </c>
      <c r="S2749" s="6"/>
      <c r="T2749" s="6"/>
      <c r="U2749" s="6"/>
      <c r="V2749" s="6"/>
      <c r="W2749" s="6"/>
      <c r="X2749" s="6"/>
      <c r="Y2749" s="6"/>
      <c r="Z2749" s="6"/>
      <c r="AA2749" s="6"/>
      <c r="AB2749" s="6"/>
      <c r="AC2749" s="6"/>
      <c r="AD2749" s="6"/>
      <c r="AE2749" s="6"/>
      <c r="AF2749" s="48"/>
      <c r="AG2749" s="48"/>
      <c r="AH2749" s="48"/>
      <c r="AI2749" s="48"/>
      <c r="AJ2749" s="48"/>
      <c r="AK2749" s="48"/>
      <c r="AL2749" s="48"/>
      <c r="AM2749" s="48"/>
      <c r="AN2749" s="48"/>
      <c r="AO2749" s="48"/>
      <c r="AP2749" s="48"/>
      <c r="AQ2749" s="48"/>
      <c r="AR2749" s="48"/>
      <c r="AS2749" s="48"/>
      <c r="AT2749" s="48"/>
      <c r="AU2749" s="48"/>
      <c r="AV2749" s="48"/>
      <c r="AW2749" s="48"/>
      <c r="AX2749" s="48"/>
      <c r="AY2749" s="48"/>
      <c r="AZ2749" s="48"/>
      <c r="BA2749" s="48"/>
      <c r="BB2749" s="48"/>
      <c r="BC2749" s="48"/>
      <c r="BD2749" s="48"/>
      <c r="BE2749" s="48"/>
      <c r="BF2749" s="48"/>
      <c r="BG2749" s="48"/>
      <c r="BH2749" s="48"/>
      <c r="BI2749" s="48"/>
      <c r="BJ2749" s="48"/>
      <c r="BK2749" s="48"/>
      <c r="BL2749" s="48"/>
      <c r="BM2749" s="48"/>
      <c r="BN2749" s="48"/>
      <c r="BO2749" s="48"/>
      <c r="BP2749" s="48"/>
      <c r="BQ2749" s="48"/>
      <c r="BR2749" s="48"/>
      <c r="BS2749" s="48"/>
      <c r="BT2749" s="48"/>
      <c r="BU2749" s="48"/>
      <c r="BV2749" s="48"/>
      <c r="BW2749" s="48"/>
      <c r="BX2749" s="48"/>
      <c r="BY2749" s="48"/>
      <c r="BZ2749" s="48"/>
      <c r="CA2749" s="48"/>
      <c r="CB2749" s="48"/>
      <c r="CC2749" s="48"/>
      <c r="CD2749" s="48"/>
      <c r="CE2749" s="48"/>
      <c r="CF2749" s="48"/>
      <c r="CG2749" s="48"/>
      <c r="CH2749" s="48"/>
      <c r="CI2749" s="48"/>
      <c r="CJ2749" s="48"/>
      <c r="CK2749" s="48"/>
      <c r="CL2749" s="48"/>
      <c r="CM2749" s="48"/>
      <c r="CN2749" s="48"/>
      <c r="CO2749" s="48"/>
      <c r="CP2749" s="48"/>
      <c r="CQ2749" s="48"/>
      <c r="CR2749" s="48"/>
      <c r="CS2749" s="48"/>
      <c r="CT2749" s="48"/>
      <c r="CU2749" s="48"/>
      <c r="CV2749" s="48"/>
      <c r="CW2749" s="48"/>
      <c r="CX2749" s="48"/>
      <c r="CY2749" s="48"/>
      <c r="CZ2749" s="48"/>
      <c r="DA2749" s="48"/>
      <c r="DB2749" s="48"/>
      <c r="DC2749" s="48"/>
      <c r="DD2749" s="48"/>
      <c r="DE2749" s="48"/>
      <c r="DF2749" s="48"/>
      <c r="DG2749" s="48"/>
      <c r="DH2749" s="48"/>
      <c r="DI2749" s="48"/>
      <c r="DJ2749" s="48"/>
      <c r="DK2749" s="48"/>
      <c r="DL2749" s="48"/>
      <c r="DM2749" s="48"/>
      <c r="DN2749" s="48"/>
      <c r="DO2749" s="48"/>
      <c r="DP2749" s="48"/>
      <c r="DQ2749" s="48"/>
      <c r="DR2749" s="48"/>
      <c r="DS2749" s="48"/>
      <c r="DT2749" s="48"/>
      <c r="DU2749" s="48"/>
      <c r="DV2749" s="48"/>
      <c r="DW2749" s="48"/>
      <c r="DX2749" s="48"/>
      <c r="DY2749" s="48"/>
      <c r="DZ2749" s="48"/>
      <c r="EA2749" s="48"/>
      <c r="EB2749" s="48"/>
      <c r="EC2749" s="48"/>
      <c r="ED2749" s="48"/>
      <c r="EE2749" s="48"/>
      <c r="EF2749" s="48"/>
      <c r="EG2749" s="48"/>
      <c r="EH2749" s="48"/>
      <c r="EI2749" s="48"/>
      <c r="EJ2749" s="48"/>
      <c r="EK2749" s="48"/>
      <c r="EL2749" s="48"/>
      <c r="EM2749" s="48"/>
      <c r="EN2749" s="48"/>
      <c r="EO2749" s="48"/>
      <c r="EP2749" s="48"/>
      <c r="EQ2749" s="48"/>
      <c r="ER2749" s="48"/>
      <c r="ES2749" s="48"/>
      <c r="ET2749" s="48"/>
      <c r="EU2749" s="48"/>
      <c r="EV2749" s="48"/>
      <c r="EW2749" s="48"/>
      <c r="EX2749" s="48"/>
      <c r="EY2749" s="48"/>
      <c r="EZ2749" s="48"/>
      <c r="FA2749" s="48"/>
      <c r="FB2749" s="48"/>
      <c r="FC2749" s="48"/>
      <c r="FD2749" s="48"/>
      <c r="FE2749" s="48"/>
      <c r="FF2749" s="48"/>
      <c r="FG2749" s="48"/>
      <c r="FH2749" s="48"/>
      <c r="FI2749" s="48"/>
      <c r="FJ2749" s="48"/>
      <c r="FK2749" s="48"/>
      <c r="FL2749" s="48"/>
      <c r="FM2749" s="48"/>
      <c r="FN2749" s="48"/>
      <c r="FO2749" s="48"/>
      <c r="FP2749" s="48"/>
      <c r="FQ2749" s="48"/>
      <c r="FR2749" s="48"/>
      <c r="FS2749" s="48"/>
      <c r="FT2749" s="48"/>
      <c r="FU2749" s="48"/>
      <c r="FV2749" s="48"/>
      <c r="FW2749" s="48"/>
      <c r="FX2749" s="48"/>
      <c r="FY2749" s="48"/>
      <c r="FZ2749" s="48"/>
      <c r="GA2749" s="48"/>
      <c r="GB2749" s="48"/>
      <c r="GC2749" s="48"/>
      <c r="GD2749" s="48"/>
      <c r="GE2749" s="48"/>
      <c r="GF2749" s="48"/>
      <c r="GG2749" s="48"/>
      <c r="GH2749" s="48"/>
      <c r="GI2749" s="48"/>
      <c r="GJ2749" s="48"/>
      <c r="GK2749" s="48"/>
      <c r="GL2749" s="48"/>
      <c r="GM2749" s="48"/>
      <c r="GN2749" s="48"/>
      <c r="GO2749" s="48"/>
      <c r="GP2749" s="48"/>
      <c r="GQ2749" s="48"/>
      <c r="GR2749" s="48"/>
      <c r="GS2749" s="48"/>
      <c r="GT2749" s="48"/>
      <c r="GU2749" s="48"/>
      <c r="GV2749" s="48"/>
      <c r="GW2749" s="48"/>
      <c r="GX2749" s="48"/>
      <c r="GY2749" s="48"/>
      <c r="GZ2749" s="48"/>
      <c r="HA2749" s="48"/>
      <c r="HB2749" s="48"/>
      <c r="HC2749" s="48"/>
      <c r="HD2749" s="48"/>
      <c r="HE2749" s="48"/>
      <c r="HF2749" s="48"/>
      <c r="HG2749" s="48"/>
      <c r="HH2749" s="48"/>
      <c r="HI2749" s="48"/>
      <c r="HJ2749" s="48"/>
      <c r="HK2749" s="48"/>
      <c r="HL2749" s="48"/>
      <c r="HM2749" s="48"/>
      <c r="HN2749" s="48"/>
      <c r="HO2749" s="48"/>
      <c r="HP2749" s="48"/>
      <c r="HQ2749" s="48"/>
      <c r="HR2749" s="48"/>
      <c r="HS2749" s="48"/>
      <c r="HT2749" s="48"/>
      <c r="HU2749" s="48"/>
      <c r="HV2749" s="48"/>
      <c r="HW2749" s="48"/>
      <c r="HX2749" s="48"/>
      <c r="HY2749" s="48"/>
      <c r="HZ2749" s="48"/>
      <c r="IA2749" s="48"/>
      <c r="IB2749" s="48"/>
      <c r="IC2749" s="48"/>
      <c r="ID2749" s="48"/>
      <c r="IE2749" s="48"/>
      <c r="IF2749" s="48"/>
      <c r="IG2749" s="48"/>
      <c r="IH2749" s="48"/>
      <c r="II2749" s="48"/>
      <c r="IJ2749" s="48"/>
      <c r="IK2749" s="48"/>
      <c r="IL2749" s="48"/>
      <c r="IM2749" s="48"/>
      <c r="IN2749" s="48"/>
      <c r="IO2749" s="48"/>
      <c r="IP2749" s="48"/>
      <c r="IQ2749" s="48"/>
      <c r="IR2749" s="48"/>
      <c r="IS2749" s="48"/>
      <c r="IT2749" s="48"/>
      <c r="IU2749" s="48"/>
      <c r="IV2749" s="48"/>
      <c r="IW2749" s="48"/>
      <c r="IX2749" s="48"/>
      <c r="IY2749" s="48"/>
      <c r="IZ2749" s="48"/>
      <c r="JA2749" s="48"/>
    </row>
    <row r="2750" spans="1:273" s="49" customFormat="1" ht="20" customHeight="1">
      <c r="B2750" s="120" t="s">
        <v>8294</v>
      </c>
      <c r="C2750" s="113">
        <v>20201</v>
      </c>
      <c r="D2750" s="98">
        <v>2020</v>
      </c>
      <c r="E2750" s="45" t="s">
        <v>2453</v>
      </c>
      <c r="F2750" s="146"/>
      <c r="G2750" s="359"/>
      <c r="H2750" s="46" t="s">
        <v>8295</v>
      </c>
      <c r="I2750" s="46" t="s">
        <v>53</v>
      </c>
      <c r="J2750" s="90">
        <v>54</v>
      </c>
      <c r="K2750" s="198">
        <v>12406217</v>
      </c>
      <c r="L2750" s="46" t="s">
        <v>8234</v>
      </c>
      <c r="M2750" s="46" t="s">
        <v>385</v>
      </c>
      <c r="N2750" s="215">
        <v>10</v>
      </c>
      <c r="O2750" s="90">
        <v>1</v>
      </c>
      <c r="P2750" s="90">
        <v>2</v>
      </c>
      <c r="Q2750" s="46" t="s">
        <v>47</v>
      </c>
      <c r="R2750" s="46" t="s">
        <v>52</v>
      </c>
      <c r="S2750" s="48"/>
      <c r="T2750" s="48"/>
      <c r="U2750" s="48"/>
      <c r="V2750" s="48"/>
      <c r="W2750" s="48"/>
      <c r="X2750" s="48"/>
      <c r="Y2750" s="48"/>
      <c r="Z2750" s="48"/>
      <c r="AA2750" s="48"/>
      <c r="AB2750" s="48"/>
      <c r="AC2750" s="48"/>
      <c r="AD2750" s="48"/>
      <c r="AE2750" s="48"/>
      <c r="AF2750" s="6"/>
      <c r="AG2750" s="6"/>
      <c r="AH2750" s="6"/>
      <c r="AI2750" s="6"/>
      <c r="AJ2750" s="6"/>
      <c r="AK2750" s="6"/>
      <c r="AL2750" s="6"/>
      <c r="AM2750" s="6"/>
      <c r="AN2750" s="6"/>
      <c r="AO2750" s="6"/>
      <c r="AP2750" s="6"/>
      <c r="AQ2750" s="6"/>
      <c r="AR2750" s="6"/>
      <c r="AS2750" s="6"/>
      <c r="AT2750" s="6"/>
      <c r="AU2750" s="6"/>
      <c r="AV2750" s="6"/>
      <c r="AW2750" s="6"/>
      <c r="AX2750" s="6"/>
      <c r="AY2750" s="6"/>
      <c r="AZ2750" s="6"/>
      <c r="BA2750" s="6"/>
      <c r="BB2750" s="6"/>
      <c r="BC2750" s="6"/>
      <c r="BD2750" s="6"/>
      <c r="BE2750" s="6"/>
      <c r="BF2750" s="6"/>
      <c r="BG2750" s="6"/>
      <c r="BH2750" s="6"/>
      <c r="BI2750" s="6"/>
      <c r="BJ2750" s="6"/>
      <c r="BK2750" s="6"/>
      <c r="BL2750" s="6"/>
      <c r="BM2750" s="6"/>
      <c r="BN2750" s="6"/>
      <c r="BO2750" s="6"/>
      <c r="BP2750" s="6"/>
      <c r="BQ2750" s="6"/>
      <c r="BR2750" s="6"/>
      <c r="BS2750" s="6"/>
      <c r="BT2750" s="6"/>
      <c r="BU2750" s="6"/>
      <c r="BV2750" s="6"/>
      <c r="BW2750" s="6"/>
      <c r="BX2750" s="6"/>
      <c r="BY2750" s="6"/>
      <c r="BZ2750" s="6"/>
      <c r="CA2750" s="6"/>
      <c r="CB2750" s="6"/>
      <c r="CC2750" s="6"/>
      <c r="CD2750" s="6"/>
      <c r="CE2750" s="6"/>
      <c r="CF2750" s="6"/>
      <c r="CG2750" s="6"/>
      <c r="CH2750" s="6"/>
      <c r="CI2750" s="6"/>
      <c r="CJ2750" s="6"/>
      <c r="CK2750" s="6"/>
      <c r="CL2750" s="6"/>
      <c r="CM2750" s="6"/>
      <c r="CN2750" s="6"/>
      <c r="CO2750" s="6"/>
      <c r="CP2750" s="6"/>
      <c r="CQ2750" s="6"/>
      <c r="CR2750" s="6"/>
      <c r="CS2750" s="6"/>
      <c r="CT2750" s="6"/>
      <c r="CU2750" s="6"/>
      <c r="CV2750" s="6"/>
      <c r="CW2750" s="6"/>
      <c r="CX2750" s="6"/>
      <c r="CY2750" s="6"/>
      <c r="CZ2750" s="6"/>
      <c r="DA2750" s="6"/>
      <c r="DB2750" s="6"/>
      <c r="DC2750" s="6"/>
      <c r="DD2750" s="6"/>
      <c r="DE2750" s="6"/>
      <c r="DF2750" s="6"/>
      <c r="DG2750" s="6"/>
      <c r="DH2750" s="6"/>
      <c r="DI2750" s="6"/>
      <c r="DJ2750" s="6"/>
      <c r="DK2750" s="6"/>
      <c r="DL2750" s="6"/>
      <c r="DM2750" s="6"/>
      <c r="DN2750" s="6"/>
      <c r="DO2750" s="6"/>
      <c r="DP2750" s="6"/>
      <c r="DQ2750" s="6"/>
      <c r="DR2750" s="6"/>
      <c r="DS2750" s="6"/>
      <c r="DT2750" s="6"/>
      <c r="DU2750" s="6"/>
      <c r="DV2750" s="6"/>
      <c r="DW2750" s="6"/>
      <c r="DX2750" s="6"/>
      <c r="DY2750" s="6"/>
      <c r="DZ2750" s="6"/>
      <c r="EA2750" s="6"/>
      <c r="EB2750" s="6"/>
      <c r="EC2750" s="6"/>
      <c r="ED2750" s="6"/>
      <c r="EE2750" s="6"/>
      <c r="EF2750" s="6"/>
      <c r="EG2750" s="6"/>
      <c r="EH2750" s="6"/>
      <c r="EI2750" s="6"/>
      <c r="EJ2750" s="6"/>
      <c r="EK2750" s="6"/>
      <c r="EL2750" s="6"/>
      <c r="EM2750" s="6"/>
      <c r="EN2750" s="6"/>
      <c r="EO2750" s="6"/>
      <c r="EP2750" s="6"/>
      <c r="EQ2750" s="6"/>
      <c r="ER2750" s="6"/>
      <c r="ES2750" s="6"/>
      <c r="ET2750" s="6"/>
      <c r="EU2750" s="6"/>
      <c r="EV2750" s="6"/>
      <c r="EW2750" s="6"/>
      <c r="EX2750" s="6"/>
      <c r="EY2750" s="6"/>
      <c r="EZ2750" s="6"/>
      <c r="FA2750" s="6"/>
      <c r="FB2750" s="6"/>
      <c r="FC2750" s="6"/>
      <c r="FD2750" s="6"/>
      <c r="FE2750" s="6"/>
      <c r="FF2750" s="6"/>
      <c r="FG2750" s="6"/>
      <c r="FH2750" s="6"/>
      <c r="FI2750" s="6"/>
      <c r="FJ2750" s="6"/>
      <c r="FK2750" s="6"/>
      <c r="FL2750" s="6"/>
      <c r="FM2750" s="6"/>
      <c r="FN2750" s="6"/>
      <c r="FO2750" s="6"/>
      <c r="FP2750" s="6"/>
      <c r="FQ2750" s="6"/>
      <c r="FR2750" s="6"/>
      <c r="FS2750" s="6"/>
      <c r="FT2750" s="6"/>
      <c r="FU2750" s="6"/>
      <c r="FV2750" s="6"/>
      <c r="FW2750" s="6"/>
      <c r="FX2750" s="6"/>
      <c r="FY2750" s="6"/>
      <c r="FZ2750" s="6"/>
      <c r="GA2750" s="6"/>
      <c r="GB2750" s="6"/>
      <c r="GC2750" s="6"/>
      <c r="GD2750" s="6"/>
      <c r="GE2750" s="6"/>
      <c r="GF2750" s="6"/>
      <c r="GG2750" s="6"/>
      <c r="GH2750" s="6"/>
      <c r="GI2750" s="6"/>
      <c r="GJ2750" s="6"/>
      <c r="GK2750" s="6"/>
      <c r="GL2750" s="6"/>
      <c r="GM2750" s="6"/>
      <c r="GN2750" s="6"/>
      <c r="GO2750" s="6"/>
      <c r="GP2750" s="6"/>
      <c r="GQ2750" s="6"/>
      <c r="GR2750" s="6"/>
      <c r="GS2750" s="6"/>
      <c r="GT2750" s="6"/>
      <c r="GU2750" s="6"/>
      <c r="GV2750" s="6"/>
      <c r="GW2750" s="6"/>
      <c r="GX2750" s="6"/>
      <c r="GY2750" s="6"/>
      <c r="GZ2750" s="6"/>
      <c r="HA2750" s="6"/>
      <c r="HB2750" s="6"/>
      <c r="HC2750" s="6"/>
      <c r="HD2750" s="6"/>
      <c r="HE2750" s="6"/>
      <c r="HF2750" s="6"/>
      <c r="HG2750" s="6"/>
      <c r="HH2750" s="6"/>
      <c r="HI2750" s="6"/>
      <c r="HJ2750" s="6"/>
      <c r="HK2750" s="6"/>
      <c r="HL2750" s="6"/>
      <c r="HM2750" s="6"/>
      <c r="HN2750" s="6"/>
      <c r="HO2750" s="6"/>
      <c r="HP2750" s="6"/>
      <c r="HQ2750" s="6"/>
      <c r="HR2750" s="6"/>
      <c r="HS2750" s="6"/>
      <c r="HT2750" s="6"/>
      <c r="HU2750" s="6"/>
      <c r="HV2750" s="6"/>
      <c r="HW2750" s="6"/>
      <c r="HX2750" s="6"/>
      <c r="HY2750" s="6"/>
      <c r="HZ2750" s="6"/>
      <c r="IA2750" s="6"/>
      <c r="IB2750" s="6"/>
      <c r="IC2750" s="6"/>
      <c r="ID2750" s="6"/>
      <c r="IE2750" s="6"/>
      <c r="IF2750" s="6"/>
      <c r="IG2750" s="6"/>
      <c r="IH2750" s="6"/>
      <c r="II2750" s="6"/>
      <c r="IJ2750" s="6"/>
      <c r="IK2750" s="6"/>
      <c r="IL2750" s="6"/>
      <c r="IM2750" s="6"/>
      <c r="IN2750" s="6"/>
      <c r="IO2750" s="6"/>
      <c r="IP2750" s="6"/>
      <c r="IQ2750" s="6"/>
      <c r="IR2750" s="6"/>
      <c r="IS2750" s="6"/>
      <c r="IT2750" s="6"/>
      <c r="IU2750" s="6"/>
      <c r="IV2750" s="6"/>
      <c r="IW2750" s="6"/>
      <c r="IX2750" s="6"/>
      <c r="IY2750" s="6"/>
      <c r="IZ2750" s="6"/>
      <c r="JA2750" s="6"/>
      <c r="JB2750" s="6"/>
      <c r="JC2750" s="6"/>
      <c r="JD2750" s="6"/>
      <c r="JE2750" s="6"/>
      <c r="JF2750" s="6"/>
      <c r="JG2750" s="6"/>
      <c r="JH2750" s="6"/>
      <c r="JI2750" s="6"/>
      <c r="JJ2750" s="6"/>
      <c r="JK2750" s="6"/>
      <c r="JL2750" s="6"/>
      <c r="JM2750" s="6"/>
    </row>
    <row r="2751" spans="1:273" s="49" customFormat="1" ht="20" customHeight="1">
      <c r="B2751" s="120" t="s">
        <v>8296</v>
      </c>
      <c r="C2751" s="113">
        <v>20202</v>
      </c>
      <c r="D2751" s="104">
        <v>2020</v>
      </c>
      <c r="E2751" s="45" t="s">
        <v>2453</v>
      </c>
      <c r="F2751" s="146"/>
      <c r="G2751" s="359"/>
      <c r="H2751" s="46" t="s">
        <v>8297</v>
      </c>
      <c r="I2751" s="46" t="s">
        <v>37</v>
      </c>
      <c r="J2751" s="90">
        <v>62</v>
      </c>
      <c r="K2751" s="198">
        <v>17162293</v>
      </c>
      <c r="L2751" s="46" t="s">
        <v>8234</v>
      </c>
      <c r="M2751" s="46" t="s">
        <v>385</v>
      </c>
      <c r="N2751" s="215">
        <v>10</v>
      </c>
      <c r="O2751" s="90">
        <v>1</v>
      </c>
      <c r="P2751" s="90">
        <v>2</v>
      </c>
      <c r="Q2751" s="46" t="s">
        <v>161</v>
      </c>
      <c r="R2751" s="46" t="s">
        <v>489</v>
      </c>
      <c r="S2751" s="48"/>
      <c r="T2751" s="48"/>
      <c r="U2751" s="48"/>
      <c r="V2751" s="48"/>
      <c r="W2751" s="48"/>
      <c r="X2751" s="48"/>
      <c r="Y2751" s="48"/>
      <c r="Z2751" s="48"/>
      <c r="AA2751" s="48"/>
      <c r="AB2751" s="48"/>
      <c r="AC2751" s="48"/>
      <c r="AD2751" s="48"/>
      <c r="AE2751" s="48"/>
      <c r="AF2751" s="6"/>
      <c r="AG2751" s="6"/>
      <c r="AH2751" s="6"/>
      <c r="AI2751" s="6"/>
      <c r="AJ2751" s="6"/>
      <c r="AK2751" s="6"/>
      <c r="AL2751" s="6"/>
      <c r="AM2751" s="6"/>
      <c r="AN2751" s="6"/>
      <c r="AO2751" s="6"/>
      <c r="AP2751" s="6"/>
      <c r="AQ2751" s="6"/>
      <c r="AR2751" s="6"/>
      <c r="AS2751" s="6"/>
      <c r="AT2751" s="6"/>
      <c r="AU2751" s="6"/>
      <c r="AV2751" s="6"/>
      <c r="AW2751" s="6"/>
      <c r="AX2751" s="6"/>
      <c r="AY2751" s="6"/>
      <c r="AZ2751" s="6"/>
      <c r="BA2751" s="6"/>
      <c r="BB2751" s="6"/>
      <c r="BC2751" s="6"/>
      <c r="BD2751" s="6"/>
      <c r="BE2751" s="6"/>
      <c r="BF2751" s="6"/>
      <c r="BG2751" s="6"/>
      <c r="BH2751" s="6"/>
      <c r="BI2751" s="6"/>
      <c r="BJ2751" s="6"/>
      <c r="BK2751" s="6"/>
      <c r="BL2751" s="6"/>
      <c r="BM2751" s="6"/>
      <c r="BN2751" s="6"/>
      <c r="BO2751" s="6"/>
      <c r="BP2751" s="6"/>
      <c r="BQ2751" s="6"/>
      <c r="BR2751" s="6"/>
      <c r="BS2751" s="6"/>
      <c r="BT2751" s="6"/>
      <c r="BU2751" s="6"/>
      <c r="BV2751" s="6"/>
      <c r="BW2751" s="6"/>
      <c r="BX2751" s="6"/>
      <c r="BY2751" s="6"/>
      <c r="BZ2751" s="6"/>
      <c r="CA2751" s="6"/>
      <c r="CB2751" s="6"/>
      <c r="CC2751" s="6"/>
      <c r="CD2751" s="6"/>
      <c r="CE2751" s="6"/>
      <c r="CF2751" s="6"/>
      <c r="CG2751" s="6"/>
      <c r="CH2751" s="6"/>
      <c r="CI2751" s="6"/>
      <c r="CJ2751" s="6"/>
      <c r="CK2751" s="6"/>
      <c r="CL2751" s="6"/>
      <c r="CM2751" s="6"/>
      <c r="CN2751" s="6"/>
      <c r="CO2751" s="6"/>
      <c r="CP2751" s="6"/>
      <c r="CQ2751" s="6"/>
      <c r="CR2751" s="6"/>
      <c r="CS2751" s="6"/>
      <c r="CT2751" s="6"/>
      <c r="CU2751" s="6"/>
      <c r="CV2751" s="6"/>
      <c r="CW2751" s="6"/>
      <c r="CX2751" s="6"/>
      <c r="CY2751" s="6"/>
      <c r="CZ2751" s="6"/>
      <c r="DA2751" s="6"/>
      <c r="DB2751" s="6"/>
      <c r="DC2751" s="6"/>
      <c r="DD2751" s="6"/>
      <c r="DE2751" s="6"/>
      <c r="DF2751" s="6"/>
      <c r="DG2751" s="6"/>
      <c r="DH2751" s="6"/>
      <c r="DI2751" s="6"/>
      <c r="DJ2751" s="6"/>
      <c r="DK2751" s="6"/>
      <c r="DL2751" s="6"/>
      <c r="DM2751" s="6"/>
      <c r="DN2751" s="6"/>
      <c r="DO2751" s="6"/>
      <c r="DP2751" s="6"/>
      <c r="DQ2751" s="6"/>
      <c r="DR2751" s="6"/>
      <c r="DS2751" s="6"/>
      <c r="DT2751" s="6"/>
      <c r="DU2751" s="6"/>
      <c r="DV2751" s="6"/>
      <c r="DW2751" s="6"/>
      <c r="DX2751" s="6"/>
      <c r="DY2751" s="6"/>
      <c r="DZ2751" s="6"/>
      <c r="EA2751" s="6"/>
      <c r="EB2751" s="6"/>
      <c r="EC2751" s="6"/>
      <c r="ED2751" s="6"/>
      <c r="EE2751" s="6"/>
      <c r="EF2751" s="6"/>
      <c r="EG2751" s="6"/>
      <c r="EH2751" s="6"/>
      <c r="EI2751" s="6"/>
      <c r="EJ2751" s="6"/>
      <c r="EK2751" s="6"/>
      <c r="EL2751" s="6"/>
      <c r="EM2751" s="6"/>
      <c r="EN2751" s="6"/>
      <c r="EO2751" s="6"/>
      <c r="EP2751" s="6"/>
      <c r="EQ2751" s="6"/>
      <c r="ER2751" s="6"/>
      <c r="ES2751" s="6"/>
      <c r="ET2751" s="6"/>
      <c r="EU2751" s="6"/>
      <c r="EV2751" s="6"/>
      <c r="EW2751" s="6"/>
      <c r="EX2751" s="6"/>
      <c r="EY2751" s="6"/>
      <c r="EZ2751" s="6"/>
      <c r="FA2751" s="6"/>
      <c r="FB2751" s="6"/>
      <c r="FC2751" s="6"/>
      <c r="FD2751" s="6"/>
      <c r="FE2751" s="6"/>
      <c r="FF2751" s="6"/>
      <c r="FG2751" s="6"/>
      <c r="FH2751" s="6"/>
      <c r="FI2751" s="6"/>
      <c r="FJ2751" s="6"/>
      <c r="FK2751" s="6"/>
      <c r="FL2751" s="6"/>
      <c r="FM2751" s="6"/>
      <c r="FN2751" s="6"/>
      <c r="FO2751" s="6"/>
      <c r="FP2751" s="6"/>
      <c r="FQ2751" s="6"/>
      <c r="FR2751" s="6"/>
      <c r="FS2751" s="6"/>
      <c r="FT2751" s="6"/>
      <c r="FU2751" s="6"/>
      <c r="FV2751" s="6"/>
      <c r="FW2751" s="6"/>
      <c r="FX2751" s="6"/>
      <c r="FY2751" s="6"/>
      <c r="FZ2751" s="6"/>
      <c r="GA2751" s="6"/>
      <c r="GB2751" s="6"/>
      <c r="GC2751" s="6"/>
      <c r="GD2751" s="6"/>
      <c r="GE2751" s="6"/>
      <c r="GF2751" s="6"/>
      <c r="GG2751" s="6"/>
      <c r="GH2751" s="6"/>
      <c r="GI2751" s="6"/>
      <c r="GJ2751" s="6"/>
      <c r="GK2751" s="6"/>
      <c r="GL2751" s="6"/>
      <c r="GM2751" s="6"/>
      <c r="GN2751" s="6"/>
      <c r="GO2751" s="6"/>
      <c r="GP2751" s="6"/>
      <c r="GQ2751" s="6"/>
      <c r="GR2751" s="6"/>
      <c r="GS2751" s="6"/>
      <c r="GT2751" s="6"/>
      <c r="GU2751" s="6"/>
      <c r="GV2751" s="6"/>
      <c r="GW2751" s="6"/>
      <c r="GX2751" s="6"/>
      <c r="GY2751" s="6"/>
      <c r="GZ2751" s="6"/>
      <c r="HA2751" s="6"/>
      <c r="HB2751" s="6"/>
      <c r="HC2751" s="6"/>
      <c r="HD2751" s="6"/>
      <c r="HE2751" s="6"/>
      <c r="HF2751" s="6"/>
      <c r="HG2751" s="6"/>
      <c r="HH2751" s="6"/>
      <c r="HI2751" s="6"/>
      <c r="HJ2751" s="6"/>
      <c r="HK2751" s="6"/>
      <c r="HL2751" s="6"/>
      <c r="HM2751" s="6"/>
      <c r="HN2751" s="6"/>
      <c r="HO2751" s="6"/>
      <c r="HP2751" s="6"/>
      <c r="HQ2751" s="6"/>
      <c r="HR2751" s="6"/>
      <c r="HS2751" s="6"/>
      <c r="HT2751" s="6"/>
      <c r="HU2751" s="6"/>
      <c r="HV2751" s="6"/>
      <c r="HW2751" s="6"/>
      <c r="HX2751" s="6"/>
      <c r="HY2751" s="6"/>
      <c r="HZ2751" s="6"/>
      <c r="IA2751" s="6"/>
      <c r="IB2751" s="6"/>
      <c r="IC2751" s="6"/>
      <c r="ID2751" s="6"/>
      <c r="IE2751" s="6"/>
      <c r="IF2751" s="6"/>
      <c r="IG2751" s="6"/>
      <c r="IH2751" s="6"/>
      <c r="II2751" s="6"/>
      <c r="IJ2751" s="6"/>
      <c r="IK2751" s="6"/>
      <c r="IL2751" s="6"/>
      <c r="IM2751" s="6"/>
      <c r="IN2751" s="6"/>
      <c r="IO2751" s="6"/>
      <c r="IP2751" s="6"/>
      <c r="IQ2751" s="6"/>
      <c r="IR2751" s="6"/>
      <c r="IS2751" s="6"/>
      <c r="IT2751" s="6"/>
      <c r="IU2751" s="6"/>
      <c r="IV2751" s="6"/>
      <c r="IW2751" s="6"/>
      <c r="IX2751" s="6"/>
      <c r="IY2751" s="6"/>
      <c r="IZ2751" s="6"/>
      <c r="JA2751" s="6"/>
      <c r="JB2751" s="6"/>
      <c r="JC2751" s="6"/>
      <c r="JD2751" s="6"/>
      <c r="JE2751" s="6"/>
      <c r="JF2751" s="6"/>
      <c r="JG2751" s="6"/>
      <c r="JH2751" s="6"/>
      <c r="JI2751" s="6"/>
      <c r="JJ2751" s="6"/>
      <c r="JK2751" s="6"/>
      <c r="JL2751" s="6"/>
      <c r="JM2751" s="6"/>
    </row>
    <row r="2752" spans="1:273" s="49" customFormat="1" ht="20" customHeight="1">
      <c r="B2752" s="120" t="s">
        <v>5251</v>
      </c>
      <c r="C2752" s="113">
        <v>20191</v>
      </c>
      <c r="D2752" s="104">
        <v>2019</v>
      </c>
      <c r="E2752" s="66" t="s">
        <v>2453</v>
      </c>
      <c r="F2752" s="145"/>
      <c r="G2752" s="358"/>
      <c r="H2752" s="68" t="s">
        <v>5252</v>
      </c>
      <c r="I2752" s="68" t="s">
        <v>103</v>
      </c>
      <c r="J2752" s="92">
        <v>41</v>
      </c>
      <c r="K2752" s="200">
        <v>20772774</v>
      </c>
      <c r="L2752" s="68" t="s">
        <v>2817</v>
      </c>
      <c r="M2752" s="68" t="s">
        <v>385</v>
      </c>
      <c r="N2752" s="215">
        <v>10</v>
      </c>
      <c r="O2752" s="89">
        <v>1</v>
      </c>
      <c r="P2752" s="89">
        <v>2</v>
      </c>
      <c r="Q2752" s="68" t="s">
        <v>286</v>
      </c>
      <c r="R2752" s="68" t="s">
        <v>831</v>
      </c>
      <c r="S2752" s="6"/>
      <c r="T2752" s="6"/>
      <c r="U2752" s="6"/>
      <c r="V2752" s="6"/>
      <c r="W2752" s="6"/>
      <c r="X2752" s="6"/>
      <c r="Y2752" s="6"/>
      <c r="Z2752" s="6"/>
      <c r="AA2752" s="6"/>
      <c r="AB2752" s="6"/>
      <c r="AC2752" s="6"/>
      <c r="AD2752" s="6"/>
      <c r="AE2752" s="6"/>
      <c r="AF2752" s="48"/>
      <c r="AG2752" s="48"/>
      <c r="AH2752" s="48"/>
      <c r="AI2752" s="48"/>
      <c r="AJ2752" s="48"/>
      <c r="AK2752" s="48"/>
      <c r="AL2752" s="48"/>
      <c r="AM2752" s="48"/>
      <c r="AN2752" s="48"/>
      <c r="AO2752" s="48"/>
      <c r="AP2752" s="48"/>
      <c r="AQ2752" s="48"/>
      <c r="AR2752" s="48"/>
      <c r="AS2752" s="48"/>
      <c r="AT2752" s="48"/>
      <c r="AU2752" s="48"/>
      <c r="AV2752" s="48"/>
      <c r="AW2752" s="48"/>
      <c r="AX2752" s="48"/>
      <c r="AY2752" s="48"/>
      <c r="AZ2752" s="48"/>
      <c r="BA2752" s="48"/>
      <c r="BB2752" s="48"/>
      <c r="BC2752" s="48"/>
      <c r="BD2752" s="48"/>
      <c r="BE2752" s="48"/>
      <c r="BF2752" s="48"/>
      <c r="BG2752" s="48"/>
      <c r="BH2752" s="48"/>
      <c r="BI2752" s="48"/>
      <c r="BJ2752" s="48"/>
      <c r="BK2752" s="48"/>
      <c r="BL2752" s="48"/>
      <c r="BM2752" s="48"/>
      <c r="BN2752" s="48"/>
      <c r="BO2752" s="48"/>
      <c r="BP2752" s="48"/>
      <c r="BQ2752" s="48"/>
      <c r="BR2752" s="48"/>
      <c r="BS2752" s="48"/>
      <c r="BT2752" s="48"/>
      <c r="BU2752" s="48"/>
      <c r="BV2752" s="48"/>
      <c r="BW2752" s="48"/>
      <c r="BX2752" s="48"/>
      <c r="BY2752" s="48"/>
      <c r="BZ2752" s="48"/>
      <c r="CA2752" s="48"/>
      <c r="CB2752" s="48"/>
      <c r="CC2752" s="48"/>
      <c r="CD2752" s="48"/>
      <c r="CE2752" s="48"/>
      <c r="CF2752" s="48"/>
      <c r="CG2752" s="48"/>
      <c r="CH2752" s="48"/>
      <c r="CI2752" s="48"/>
      <c r="CJ2752" s="48"/>
      <c r="CK2752" s="48"/>
      <c r="CL2752" s="48"/>
      <c r="CM2752" s="48"/>
      <c r="CN2752" s="48"/>
      <c r="CO2752" s="48"/>
      <c r="CP2752" s="48"/>
      <c r="CQ2752" s="48"/>
      <c r="CR2752" s="48"/>
      <c r="CS2752" s="48"/>
      <c r="CT2752" s="48"/>
      <c r="CU2752" s="48"/>
      <c r="CV2752" s="48"/>
      <c r="CW2752" s="48"/>
      <c r="CX2752" s="48"/>
      <c r="CY2752" s="48"/>
      <c r="CZ2752" s="48"/>
      <c r="DA2752" s="48"/>
      <c r="DB2752" s="48"/>
      <c r="DC2752" s="48"/>
      <c r="DD2752" s="48"/>
      <c r="DE2752" s="48"/>
      <c r="DF2752" s="48"/>
      <c r="DG2752" s="48"/>
      <c r="DH2752" s="48"/>
      <c r="DI2752" s="48"/>
      <c r="DJ2752" s="48"/>
      <c r="DK2752" s="48"/>
      <c r="DL2752" s="48"/>
      <c r="DM2752" s="48"/>
      <c r="DN2752" s="48"/>
      <c r="DO2752" s="48"/>
      <c r="DP2752" s="48"/>
      <c r="DQ2752" s="48"/>
      <c r="DR2752" s="48"/>
      <c r="DS2752" s="48"/>
      <c r="DT2752" s="48"/>
      <c r="DU2752" s="48"/>
      <c r="DV2752" s="48"/>
      <c r="DW2752" s="48"/>
      <c r="DX2752" s="48"/>
      <c r="DY2752" s="48"/>
      <c r="DZ2752" s="48"/>
      <c r="EA2752" s="48"/>
      <c r="EB2752" s="48"/>
      <c r="EC2752" s="48"/>
      <c r="ED2752" s="48"/>
      <c r="EE2752" s="48"/>
      <c r="EF2752" s="48"/>
      <c r="EG2752" s="48"/>
      <c r="EH2752" s="48"/>
      <c r="EI2752" s="48"/>
      <c r="EJ2752" s="48"/>
      <c r="EK2752" s="48"/>
      <c r="EL2752" s="48"/>
      <c r="EM2752" s="48"/>
      <c r="EN2752" s="48"/>
      <c r="EO2752" s="48"/>
      <c r="EP2752" s="48"/>
      <c r="EQ2752" s="48"/>
      <c r="ER2752" s="48"/>
      <c r="ES2752" s="48"/>
      <c r="ET2752" s="48"/>
      <c r="EU2752" s="48"/>
      <c r="EV2752" s="48"/>
      <c r="EW2752" s="48"/>
      <c r="EX2752" s="48"/>
      <c r="EY2752" s="48"/>
      <c r="EZ2752" s="48"/>
      <c r="FA2752" s="48"/>
      <c r="FB2752" s="48"/>
      <c r="FC2752" s="48"/>
      <c r="FD2752" s="48"/>
      <c r="FE2752" s="48"/>
      <c r="FF2752" s="48"/>
      <c r="FG2752" s="48"/>
      <c r="FH2752" s="48"/>
      <c r="FI2752" s="48"/>
      <c r="FJ2752" s="48"/>
      <c r="FK2752" s="48"/>
      <c r="FL2752" s="48"/>
      <c r="FM2752" s="48"/>
      <c r="FN2752" s="48"/>
      <c r="FO2752" s="48"/>
      <c r="FP2752" s="48"/>
      <c r="FQ2752" s="48"/>
      <c r="FR2752" s="48"/>
      <c r="FS2752" s="48"/>
      <c r="FT2752" s="48"/>
      <c r="FU2752" s="48"/>
      <c r="FV2752" s="48"/>
      <c r="FW2752" s="48"/>
      <c r="FX2752" s="48"/>
      <c r="FY2752" s="48"/>
      <c r="FZ2752" s="48"/>
      <c r="GA2752" s="48"/>
      <c r="GB2752" s="48"/>
      <c r="GC2752" s="48"/>
      <c r="GD2752" s="48"/>
      <c r="GE2752" s="48"/>
      <c r="GF2752" s="48"/>
      <c r="GG2752" s="48"/>
      <c r="GH2752" s="48"/>
      <c r="GI2752" s="48"/>
      <c r="GJ2752" s="48"/>
      <c r="GK2752" s="48"/>
      <c r="GL2752" s="48"/>
      <c r="GM2752" s="48"/>
      <c r="GN2752" s="48"/>
      <c r="GO2752" s="48"/>
      <c r="GP2752" s="48"/>
      <c r="GQ2752" s="48"/>
      <c r="GR2752" s="48"/>
      <c r="GS2752" s="48"/>
      <c r="GT2752" s="48"/>
      <c r="GU2752" s="48"/>
      <c r="GV2752" s="48"/>
      <c r="GW2752" s="48"/>
      <c r="GX2752" s="48"/>
      <c r="GY2752" s="48"/>
      <c r="GZ2752" s="48"/>
      <c r="HA2752" s="48"/>
      <c r="HB2752" s="48"/>
      <c r="HC2752" s="48"/>
      <c r="HD2752" s="48"/>
      <c r="HE2752" s="48"/>
      <c r="HF2752" s="48"/>
      <c r="HG2752" s="48"/>
      <c r="HH2752" s="48"/>
      <c r="HI2752" s="48"/>
      <c r="HJ2752" s="48"/>
      <c r="HK2752" s="48"/>
      <c r="HL2752" s="48"/>
      <c r="HM2752" s="48"/>
      <c r="HN2752" s="48"/>
      <c r="HO2752" s="48"/>
      <c r="HP2752" s="48"/>
      <c r="HQ2752" s="48"/>
      <c r="HR2752" s="48"/>
      <c r="HS2752" s="48"/>
      <c r="HT2752" s="48"/>
      <c r="HU2752" s="48"/>
      <c r="HV2752" s="48"/>
      <c r="HW2752" s="48"/>
      <c r="HX2752" s="48"/>
      <c r="HY2752" s="48"/>
      <c r="HZ2752" s="48"/>
      <c r="IA2752" s="48"/>
      <c r="IB2752" s="48"/>
      <c r="IC2752" s="48"/>
      <c r="ID2752" s="48"/>
      <c r="IE2752" s="48"/>
      <c r="IF2752" s="48"/>
      <c r="IG2752" s="48"/>
      <c r="IH2752" s="48"/>
      <c r="II2752" s="48"/>
      <c r="IJ2752" s="48"/>
      <c r="IK2752" s="48"/>
      <c r="IL2752" s="48"/>
      <c r="IM2752" s="48"/>
      <c r="IN2752" s="48"/>
      <c r="IO2752" s="48"/>
      <c r="IP2752" s="48"/>
      <c r="IQ2752" s="48"/>
      <c r="IR2752" s="48"/>
      <c r="IS2752" s="48"/>
      <c r="IT2752" s="48"/>
      <c r="IU2752" s="48"/>
      <c r="IV2752" s="48"/>
      <c r="IW2752" s="48"/>
      <c r="IX2752" s="48"/>
      <c r="IY2752" s="48"/>
      <c r="IZ2752" s="48"/>
      <c r="JA2752" s="48"/>
    </row>
    <row r="2753" spans="2:273" s="49" customFormat="1" ht="20" customHeight="1">
      <c r="B2753" s="120" t="s">
        <v>5244</v>
      </c>
      <c r="C2753" s="113">
        <v>20191</v>
      </c>
      <c r="D2753" s="104">
        <v>2019</v>
      </c>
      <c r="E2753" s="66" t="s">
        <v>2453</v>
      </c>
      <c r="F2753" s="145"/>
      <c r="G2753" s="358"/>
      <c r="H2753" s="68" t="s">
        <v>5245</v>
      </c>
      <c r="I2753" s="68" t="s">
        <v>53</v>
      </c>
      <c r="J2753" s="92">
        <v>49</v>
      </c>
      <c r="K2753" s="200">
        <v>25805057</v>
      </c>
      <c r="L2753" s="68" t="s">
        <v>2817</v>
      </c>
      <c r="M2753" s="68" t="s">
        <v>385</v>
      </c>
      <c r="N2753" s="215">
        <v>10</v>
      </c>
      <c r="O2753" s="89">
        <v>1</v>
      </c>
      <c r="P2753" s="89">
        <v>2</v>
      </c>
      <c r="Q2753" s="68" t="s">
        <v>47</v>
      </c>
      <c r="R2753" s="68" t="s">
        <v>52</v>
      </c>
      <c r="S2753" s="6"/>
      <c r="T2753" s="6"/>
      <c r="U2753" s="6"/>
      <c r="V2753" s="6"/>
      <c r="W2753" s="6"/>
      <c r="X2753" s="6"/>
      <c r="Y2753" s="6"/>
      <c r="Z2753" s="6"/>
      <c r="AA2753" s="6"/>
      <c r="AB2753" s="6"/>
      <c r="AC2753" s="6"/>
      <c r="AD2753" s="6"/>
      <c r="AE2753" s="6"/>
      <c r="AF2753" s="48"/>
      <c r="AG2753" s="48"/>
      <c r="AH2753" s="48"/>
      <c r="AI2753" s="48"/>
      <c r="AJ2753" s="48"/>
      <c r="AK2753" s="48"/>
      <c r="AL2753" s="48"/>
      <c r="AM2753" s="48"/>
      <c r="AN2753" s="48"/>
      <c r="AO2753" s="48"/>
      <c r="AP2753" s="48"/>
      <c r="AQ2753" s="48"/>
      <c r="AR2753" s="48"/>
      <c r="AS2753" s="48"/>
      <c r="AT2753" s="48"/>
      <c r="AU2753" s="48"/>
      <c r="AV2753" s="48"/>
      <c r="AW2753" s="48"/>
      <c r="AX2753" s="48"/>
      <c r="AY2753" s="48"/>
      <c r="AZ2753" s="48"/>
      <c r="BA2753" s="48"/>
      <c r="BB2753" s="48"/>
      <c r="BC2753" s="48"/>
      <c r="BD2753" s="48"/>
      <c r="BE2753" s="48"/>
      <c r="BF2753" s="48"/>
      <c r="BG2753" s="48"/>
      <c r="BH2753" s="48"/>
      <c r="BI2753" s="48"/>
      <c r="BJ2753" s="48"/>
      <c r="BK2753" s="48"/>
      <c r="BL2753" s="48"/>
      <c r="BM2753" s="48"/>
      <c r="BN2753" s="48"/>
      <c r="BO2753" s="48"/>
      <c r="BP2753" s="48"/>
      <c r="BQ2753" s="48"/>
      <c r="BR2753" s="48"/>
      <c r="BS2753" s="48"/>
      <c r="BT2753" s="48"/>
      <c r="BU2753" s="48"/>
      <c r="BV2753" s="48"/>
      <c r="BW2753" s="48"/>
      <c r="BX2753" s="48"/>
      <c r="BY2753" s="48"/>
      <c r="BZ2753" s="48"/>
      <c r="CA2753" s="48"/>
      <c r="CB2753" s="48"/>
      <c r="CC2753" s="48"/>
      <c r="CD2753" s="48"/>
      <c r="CE2753" s="48"/>
      <c r="CF2753" s="48"/>
      <c r="CG2753" s="48"/>
      <c r="CH2753" s="48"/>
      <c r="CI2753" s="48"/>
      <c r="CJ2753" s="48"/>
      <c r="CK2753" s="48"/>
      <c r="CL2753" s="48"/>
      <c r="CM2753" s="48"/>
      <c r="CN2753" s="48"/>
      <c r="CO2753" s="48"/>
      <c r="CP2753" s="48"/>
      <c r="CQ2753" s="48"/>
      <c r="CR2753" s="48"/>
      <c r="CS2753" s="48"/>
      <c r="CT2753" s="48"/>
      <c r="CU2753" s="48"/>
      <c r="CV2753" s="48"/>
      <c r="CW2753" s="48"/>
      <c r="CX2753" s="48"/>
      <c r="CY2753" s="48"/>
      <c r="CZ2753" s="48"/>
      <c r="DA2753" s="48"/>
      <c r="DB2753" s="48"/>
      <c r="DC2753" s="48"/>
      <c r="DD2753" s="48"/>
      <c r="DE2753" s="48"/>
      <c r="DF2753" s="48"/>
      <c r="DG2753" s="48"/>
      <c r="DH2753" s="48"/>
      <c r="DI2753" s="48"/>
      <c r="DJ2753" s="48"/>
      <c r="DK2753" s="48"/>
      <c r="DL2753" s="48"/>
      <c r="DM2753" s="48"/>
      <c r="DN2753" s="48"/>
      <c r="DO2753" s="48"/>
      <c r="DP2753" s="48"/>
      <c r="DQ2753" s="48"/>
      <c r="DR2753" s="48"/>
      <c r="DS2753" s="48"/>
      <c r="DT2753" s="48"/>
      <c r="DU2753" s="48"/>
      <c r="DV2753" s="48"/>
      <c r="DW2753" s="48"/>
      <c r="DX2753" s="48"/>
      <c r="DY2753" s="48"/>
      <c r="DZ2753" s="48"/>
      <c r="EA2753" s="48"/>
      <c r="EB2753" s="48"/>
      <c r="EC2753" s="48"/>
      <c r="ED2753" s="48"/>
      <c r="EE2753" s="48"/>
      <c r="EF2753" s="48"/>
      <c r="EG2753" s="48"/>
      <c r="EH2753" s="48"/>
      <c r="EI2753" s="48"/>
      <c r="EJ2753" s="48"/>
      <c r="EK2753" s="48"/>
      <c r="EL2753" s="48"/>
      <c r="EM2753" s="48"/>
      <c r="EN2753" s="48"/>
      <c r="EO2753" s="48"/>
      <c r="EP2753" s="48"/>
      <c r="EQ2753" s="48"/>
      <c r="ER2753" s="48"/>
      <c r="ES2753" s="48"/>
      <c r="ET2753" s="48"/>
      <c r="EU2753" s="48"/>
      <c r="EV2753" s="48"/>
      <c r="EW2753" s="48"/>
      <c r="EX2753" s="48"/>
      <c r="EY2753" s="48"/>
      <c r="EZ2753" s="48"/>
      <c r="FA2753" s="48"/>
      <c r="FB2753" s="48"/>
      <c r="FC2753" s="48"/>
      <c r="FD2753" s="48"/>
      <c r="FE2753" s="48"/>
      <c r="FF2753" s="48"/>
      <c r="FG2753" s="48"/>
      <c r="FH2753" s="48"/>
      <c r="FI2753" s="48"/>
      <c r="FJ2753" s="48"/>
      <c r="FK2753" s="48"/>
      <c r="FL2753" s="48"/>
      <c r="FM2753" s="48"/>
      <c r="FN2753" s="48"/>
      <c r="FO2753" s="48"/>
      <c r="FP2753" s="48"/>
      <c r="FQ2753" s="48"/>
      <c r="FR2753" s="48"/>
      <c r="FS2753" s="48"/>
      <c r="FT2753" s="48"/>
      <c r="FU2753" s="48"/>
      <c r="FV2753" s="48"/>
      <c r="FW2753" s="48"/>
      <c r="FX2753" s="48"/>
      <c r="FY2753" s="48"/>
      <c r="FZ2753" s="48"/>
      <c r="GA2753" s="48"/>
      <c r="GB2753" s="48"/>
      <c r="GC2753" s="48"/>
      <c r="GD2753" s="48"/>
      <c r="GE2753" s="48"/>
      <c r="GF2753" s="48"/>
      <c r="GG2753" s="48"/>
      <c r="GH2753" s="48"/>
      <c r="GI2753" s="48"/>
      <c r="GJ2753" s="48"/>
      <c r="GK2753" s="48"/>
      <c r="GL2753" s="48"/>
      <c r="GM2753" s="48"/>
      <c r="GN2753" s="48"/>
      <c r="GO2753" s="48"/>
      <c r="GP2753" s="48"/>
      <c r="GQ2753" s="48"/>
      <c r="GR2753" s="48"/>
      <c r="GS2753" s="48"/>
      <c r="GT2753" s="48"/>
      <c r="GU2753" s="48"/>
      <c r="GV2753" s="48"/>
      <c r="GW2753" s="48"/>
      <c r="GX2753" s="48"/>
      <c r="GY2753" s="48"/>
      <c r="GZ2753" s="48"/>
      <c r="HA2753" s="48"/>
      <c r="HB2753" s="48"/>
      <c r="HC2753" s="48"/>
      <c r="HD2753" s="48"/>
      <c r="HE2753" s="48"/>
      <c r="HF2753" s="48"/>
      <c r="HG2753" s="48"/>
      <c r="HH2753" s="48"/>
      <c r="HI2753" s="48"/>
      <c r="HJ2753" s="48"/>
      <c r="HK2753" s="48"/>
      <c r="HL2753" s="48"/>
      <c r="HM2753" s="48"/>
      <c r="HN2753" s="48"/>
      <c r="HO2753" s="48"/>
      <c r="HP2753" s="48"/>
      <c r="HQ2753" s="48"/>
      <c r="HR2753" s="48"/>
      <c r="HS2753" s="48"/>
      <c r="HT2753" s="48"/>
      <c r="HU2753" s="48"/>
      <c r="HV2753" s="48"/>
      <c r="HW2753" s="48"/>
      <c r="HX2753" s="48"/>
      <c r="HY2753" s="48"/>
      <c r="HZ2753" s="48"/>
      <c r="IA2753" s="48"/>
      <c r="IB2753" s="48"/>
      <c r="IC2753" s="48"/>
      <c r="ID2753" s="48"/>
      <c r="IE2753" s="48"/>
      <c r="IF2753" s="48"/>
      <c r="IG2753" s="48"/>
      <c r="IH2753" s="48"/>
      <c r="II2753" s="48"/>
      <c r="IJ2753" s="48"/>
      <c r="IK2753" s="48"/>
      <c r="IL2753" s="48"/>
      <c r="IM2753" s="48"/>
      <c r="IN2753" s="48"/>
      <c r="IO2753" s="48"/>
      <c r="IP2753" s="48"/>
      <c r="IQ2753" s="48"/>
      <c r="IR2753" s="48"/>
      <c r="IS2753" s="48"/>
      <c r="IT2753" s="48"/>
      <c r="IU2753" s="48"/>
      <c r="IV2753" s="48"/>
      <c r="IW2753" s="48"/>
      <c r="IX2753" s="48"/>
      <c r="IY2753" s="48"/>
      <c r="IZ2753" s="48"/>
      <c r="JA2753" s="48"/>
    </row>
    <row r="2754" spans="2:273" s="49" customFormat="1" ht="20" customHeight="1">
      <c r="B2754" s="120" t="s">
        <v>8298</v>
      </c>
      <c r="C2754" s="113">
        <v>20201</v>
      </c>
      <c r="D2754" s="98">
        <v>2020</v>
      </c>
      <c r="E2754" s="45" t="s">
        <v>2453</v>
      </c>
      <c r="F2754" s="146"/>
      <c r="G2754" s="359"/>
      <c r="H2754" s="46" t="s">
        <v>5249</v>
      </c>
      <c r="I2754" s="46" t="s">
        <v>53</v>
      </c>
      <c r="J2754" s="90">
        <v>31</v>
      </c>
      <c r="K2754" s="198">
        <v>29905491</v>
      </c>
      <c r="L2754" s="46" t="s">
        <v>8234</v>
      </c>
      <c r="M2754" s="46" t="s">
        <v>385</v>
      </c>
      <c r="N2754" s="215">
        <v>10</v>
      </c>
      <c r="O2754" s="90">
        <v>1</v>
      </c>
      <c r="P2754" s="90">
        <v>2</v>
      </c>
      <c r="Q2754" s="46" t="s">
        <v>1163</v>
      </c>
      <c r="R2754" s="46" t="s">
        <v>8299</v>
      </c>
      <c r="S2754" s="48"/>
      <c r="T2754" s="48"/>
      <c r="U2754" s="48"/>
      <c r="V2754" s="48"/>
      <c r="W2754" s="48"/>
      <c r="X2754" s="48"/>
      <c r="Y2754" s="48"/>
      <c r="Z2754" s="48"/>
      <c r="AA2754" s="48"/>
      <c r="AB2754" s="48"/>
      <c r="AC2754" s="48"/>
      <c r="AD2754" s="48"/>
      <c r="AE2754" s="48"/>
      <c r="AF2754" s="6"/>
      <c r="AG2754" s="6"/>
      <c r="AH2754" s="6"/>
      <c r="AI2754" s="6"/>
      <c r="AJ2754" s="6"/>
      <c r="AK2754" s="6"/>
      <c r="AL2754" s="6"/>
      <c r="AM2754" s="6"/>
      <c r="AN2754" s="6"/>
      <c r="AO2754" s="6"/>
      <c r="AP2754" s="6"/>
      <c r="AQ2754" s="6"/>
      <c r="AR2754" s="6"/>
      <c r="AS2754" s="6"/>
      <c r="AT2754" s="6"/>
      <c r="AU2754" s="6"/>
      <c r="AV2754" s="6"/>
      <c r="AW2754" s="6"/>
      <c r="AX2754" s="6"/>
      <c r="AY2754" s="6"/>
      <c r="AZ2754" s="6"/>
      <c r="BA2754" s="6"/>
      <c r="BB2754" s="6"/>
      <c r="BC2754" s="6"/>
      <c r="BD2754" s="6"/>
      <c r="BE2754" s="6"/>
      <c r="BF2754" s="6"/>
      <c r="BG2754" s="6"/>
      <c r="BH2754" s="6"/>
      <c r="BI2754" s="6"/>
      <c r="BJ2754" s="6"/>
      <c r="BK2754" s="6"/>
      <c r="BL2754" s="6"/>
      <c r="BM2754" s="6"/>
      <c r="BN2754" s="6"/>
      <c r="BO2754" s="6"/>
      <c r="BP2754" s="6"/>
      <c r="BQ2754" s="6"/>
      <c r="BR2754" s="6"/>
      <c r="BS2754" s="6"/>
      <c r="BT2754" s="6"/>
      <c r="BU2754" s="6"/>
      <c r="BV2754" s="6"/>
      <c r="BW2754" s="6"/>
      <c r="BX2754" s="6"/>
      <c r="BY2754" s="6"/>
      <c r="BZ2754" s="6"/>
      <c r="CA2754" s="6"/>
      <c r="CB2754" s="6"/>
      <c r="CC2754" s="6"/>
      <c r="CD2754" s="6"/>
      <c r="CE2754" s="6"/>
      <c r="CF2754" s="6"/>
      <c r="CG2754" s="6"/>
      <c r="CH2754" s="6"/>
      <c r="CI2754" s="6"/>
      <c r="CJ2754" s="6"/>
      <c r="CK2754" s="6"/>
      <c r="CL2754" s="6"/>
      <c r="CM2754" s="6"/>
      <c r="CN2754" s="6"/>
      <c r="CO2754" s="6"/>
      <c r="CP2754" s="6"/>
      <c r="CQ2754" s="6"/>
      <c r="CR2754" s="6"/>
      <c r="CS2754" s="6"/>
      <c r="CT2754" s="6"/>
      <c r="CU2754" s="6"/>
      <c r="CV2754" s="6"/>
      <c r="CW2754" s="6"/>
      <c r="CX2754" s="6"/>
      <c r="CY2754" s="6"/>
      <c r="CZ2754" s="6"/>
      <c r="DA2754" s="6"/>
      <c r="DB2754" s="6"/>
      <c r="DC2754" s="6"/>
      <c r="DD2754" s="6"/>
      <c r="DE2754" s="6"/>
      <c r="DF2754" s="6"/>
      <c r="DG2754" s="6"/>
      <c r="DH2754" s="6"/>
      <c r="DI2754" s="6"/>
      <c r="DJ2754" s="6"/>
      <c r="DK2754" s="6"/>
      <c r="DL2754" s="6"/>
      <c r="DM2754" s="6"/>
      <c r="DN2754" s="6"/>
      <c r="DO2754" s="6"/>
      <c r="DP2754" s="6"/>
      <c r="DQ2754" s="6"/>
      <c r="DR2754" s="6"/>
      <c r="DS2754" s="6"/>
      <c r="DT2754" s="6"/>
      <c r="DU2754" s="6"/>
      <c r="DV2754" s="6"/>
      <c r="DW2754" s="6"/>
      <c r="DX2754" s="6"/>
      <c r="DY2754" s="6"/>
      <c r="DZ2754" s="6"/>
      <c r="EA2754" s="6"/>
      <c r="EB2754" s="6"/>
      <c r="EC2754" s="6"/>
      <c r="ED2754" s="6"/>
      <c r="EE2754" s="6"/>
      <c r="EF2754" s="6"/>
      <c r="EG2754" s="6"/>
      <c r="EH2754" s="6"/>
      <c r="EI2754" s="6"/>
      <c r="EJ2754" s="6"/>
      <c r="EK2754" s="6"/>
      <c r="EL2754" s="6"/>
      <c r="EM2754" s="6"/>
      <c r="EN2754" s="6"/>
      <c r="EO2754" s="6"/>
      <c r="EP2754" s="6"/>
      <c r="EQ2754" s="6"/>
      <c r="ER2754" s="6"/>
      <c r="ES2754" s="6"/>
      <c r="ET2754" s="6"/>
      <c r="EU2754" s="6"/>
      <c r="EV2754" s="6"/>
      <c r="EW2754" s="6"/>
      <c r="EX2754" s="6"/>
      <c r="EY2754" s="6"/>
      <c r="EZ2754" s="6"/>
      <c r="FA2754" s="6"/>
      <c r="FB2754" s="6"/>
      <c r="FC2754" s="6"/>
      <c r="FD2754" s="6"/>
      <c r="FE2754" s="6"/>
      <c r="FF2754" s="6"/>
      <c r="FG2754" s="6"/>
      <c r="FH2754" s="6"/>
      <c r="FI2754" s="6"/>
      <c r="FJ2754" s="6"/>
      <c r="FK2754" s="6"/>
      <c r="FL2754" s="6"/>
      <c r="FM2754" s="6"/>
      <c r="FN2754" s="6"/>
      <c r="FO2754" s="6"/>
      <c r="FP2754" s="6"/>
      <c r="FQ2754" s="6"/>
      <c r="FR2754" s="6"/>
      <c r="FS2754" s="6"/>
      <c r="FT2754" s="6"/>
      <c r="FU2754" s="6"/>
      <c r="FV2754" s="6"/>
      <c r="FW2754" s="6"/>
      <c r="FX2754" s="6"/>
      <c r="FY2754" s="6"/>
      <c r="FZ2754" s="6"/>
      <c r="GA2754" s="6"/>
      <c r="GB2754" s="6"/>
      <c r="GC2754" s="6"/>
      <c r="GD2754" s="6"/>
      <c r="GE2754" s="6"/>
      <c r="GF2754" s="6"/>
      <c r="GG2754" s="6"/>
      <c r="GH2754" s="6"/>
      <c r="GI2754" s="6"/>
      <c r="GJ2754" s="6"/>
      <c r="GK2754" s="6"/>
      <c r="GL2754" s="6"/>
      <c r="GM2754" s="6"/>
      <c r="GN2754" s="6"/>
      <c r="GO2754" s="6"/>
      <c r="GP2754" s="6"/>
      <c r="GQ2754" s="6"/>
      <c r="GR2754" s="6"/>
      <c r="GS2754" s="6"/>
      <c r="GT2754" s="6"/>
      <c r="GU2754" s="6"/>
      <c r="GV2754" s="6"/>
      <c r="GW2754" s="6"/>
      <c r="GX2754" s="6"/>
      <c r="GY2754" s="6"/>
      <c r="GZ2754" s="6"/>
      <c r="HA2754" s="6"/>
      <c r="HB2754" s="6"/>
      <c r="HC2754" s="6"/>
      <c r="HD2754" s="6"/>
      <c r="HE2754" s="6"/>
      <c r="HF2754" s="6"/>
      <c r="HG2754" s="6"/>
      <c r="HH2754" s="6"/>
      <c r="HI2754" s="6"/>
      <c r="HJ2754" s="6"/>
      <c r="HK2754" s="6"/>
      <c r="HL2754" s="6"/>
      <c r="HM2754" s="6"/>
      <c r="HN2754" s="6"/>
      <c r="HO2754" s="6"/>
      <c r="HP2754" s="6"/>
      <c r="HQ2754" s="6"/>
      <c r="HR2754" s="6"/>
      <c r="HS2754" s="6"/>
      <c r="HT2754" s="6"/>
      <c r="HU2754" s="6"/>
      <c r="HV2754" s="6"/>
      <c r="HW2754" s="6"/>
      <c r="HX2754" s="6"/>
      <c r="HY2754" s="6"/>
      <c r="HZ2754" s="6"/>
      <c r="IA2754" s="6"/>
      <c r="IB2754" s="6"/>
      <c r="IC2754" s="6"/>
      <c r="ID2754" s="6"/>
      <c r="IE2754" s="6"/>
      <c r="IF2754" s="6"/>
      <c r="IG2754" s="6"/>
      <c r="IH2754" s="6"/>
      <c r="II2754" s="6"/>
      <c r="IJ2754" s="6"/>
      <c r="IK2754" s="6"/>
      <c r="IL2754" s="6"/>
      <c r="IM2754" s="6"/>
      <c r="IN2754" s="6"/>
      <c r="IO2754" s="6"/>
      <c r="IP2754" s="6"/>
      <c r="IQ2754" s="6"/>
      <c r="IR2754" s="6"/>
      <c r="IS2754" s="6"/>
      <c r="IT2754" s="6"/>
      <c r="IU2754" s="6"/>
      <c r="IV2754" s="6"/>
      <c r="IW2754" s="6"/>
      <c r="IX2754" s="6"/>
      <c r="IY2754" s="6"/>
      <c r="IZ2754" s="6"/>
      <c r="JA2754" s="6"/>
      <c r="JB2754" s="6"/>
      <c r="JC2754" s="6"/>
      <c r="JD2754" s="6"/>
      <c r="JE2754" s="6"/>
      <c r="JF2754" s="6"/>
      <c r="JG2754" s="6"/>
      <c r="JH2754" s="6"/>
      <c r="JI2754" s="6"/>
      <c r="JJ2754" s="6"/>
      <c r="JK2754" s="6"/>
      <c r="JL2754" s="6"/>
      <c r="JM2754" s="6"/>
    </row>
    <row r="2755" spans="2:273" s="49" customFormat="1" ht="20" customHeight="1">
      <c r="B2755" s="120" t="s">
        <v>8300</v>
      </c>
      <c r="C2755" s="113">
        <v>20202</v>
      </c>
      <c r="D2755" s="104">
        <v>2020</v>
      </c>
      <c r="E2755" s="45" t="s">
        <v>2453</v>
      </c>
      <c r="F2755" s="146"/>
      <c r="G2755" s="359"/>
      <c r="H2755" s="46" t="s">
        <v>8301</v>
      </c>
      <c r="I2755" s="46" t="s">
        <v>37</v>
      </c>
      <c r="J2755" s="90">
        <v>26</v>
      </c>
      <c r="K2755" s="198">
        <v>29978587</v>
      </c>
      <c r="L2755" s="46" t="s">
        <v>8234</v>
      </c>
      <c r="M2755" s="46" t="s">
        <v>385</v>
      </c>
      <c r="N2755" s="215">
        <v>10</v>
      </c>
      <c r="O2755" s="90">
        <v>1</v>
      </c>
      <c r="P2755" s="90">
        <v>2</v>
      </c>
      <c r="Q2755" s="46" t="s">
        <v>47</v>
      </c>
      <c r="R2755" s="46" t="s">
        <v>353</v>
      </c>
      <c r="S2755" s="48"/>
      <c r="T2755" s="48"/>
      <c r="U2755" s="48"/>
      <c r="V2755" s="48"/>
      <c r="W2755" s="48"/>
      <c r="X2755" s="48"/>
      <c r="Y2755" s="48"/>
      <c r="Z2755" s="48"/>
      <c r="AA2755" s="48"/>
      <c r="AB2755" s="48"/>
      <c r="AC2755" s="48"/>
      <c r="AD2755" s="48"/>
      <c r="AE2755" s="48"/>
      <c r="AF2755" s="48"/>
      <c r="AG2755" s="48"/>
      <c r="AH2755" s="48"/>
      <c r="AI2755" s="48"/>
      <c r="AJ2755" s="48"/>
      <c r="AK2755" s="48"/>
      <c r="AL2755" s="48"/>
      <c r="AM2755" s="48"/>
      <c r="AN2755" s="48"/>
      <c r="AO2755" s="48"/>
      <c r="AP2755" s="48"/>
      <c r="AQ2755" s="48"/>
      <c r="AR2755" s="48"/>
      <c r="AS2755" s="48"/>
      <c r="AT2755" s="48"/>
      <c r="AU2755" s="48"/>
      <c r="AV2755" s="48"/>
      <c r="AW2755" s="48"/>
      <c r="AX2755" s="48"/>
      <c r="AY2755" s="48"/>
      <c r="AZ2755" s="48"/>
      <c r="BA2755" s="48"/>
      <c r="BB2755" s="48"/>
      <c r="BC2755" s="48"/>
      <c r="BD2755" s="48"/>
      <c r="BE2755" s="48"/>
      <c r="BF2755" s="48"/>
      <c r="BG2755" s="48"/>
      <c r="BH2755" s="48"/>
      <c r="BI2755" s="48"/>
      <c r="BJ2755" s="48"/>
      <c r="BK2755" s="48"/>
      <c r="BL2755" s="48"/>
      <c r="BM2755" s="48"/>
      <c r="BN2755" s="48"/>
      <c r="BO2755" s="48"/>
      <c r="BP2755" s="48"/>
      <c r="BQ2755" s="48"/>
      <c r="BR2755" s="48"/>
      <c r="BS2755" s="48"/>
      <c r="BT2755" s="48"/>
      <c r="BU2755" s="48"/>
      <c r="BV2755" s="48"/>
      <c r="BW2755" s="48"/>
      <c r="BX2755" s="48"/>
      <c r="BY2755" s="48"/>
      <c r="BZ2755" s="48"/>
      <c r="CA2755" s="48"/>
      <c r="CB2755" s="48"/>
      <c r="CC2755" s="48"/>
      <c r="CD2755" s="48"/>
      <c r="CE2755" s="48"/>
      <c r="CF2755" s="48"/>
      <c r="CG2755" s="48"/>
      <c r="CH2755" s="48"/>
      <c r="CI2755" s="48"/>
      <c r="CJ2755" s="48"/>
      <c r="CK2755" s="48"/>
      <c r="CL2755" s="48"/>
      <c r="CM2755" s="48"/>
      <c r="CN2755" s="48"/>
      <c r="CO2755" s="48"/>
      <c r="CP2755" s="48"/>
      <c r="CQ2755" s="48"/>
      <c r="CR2755" s="48"/>
      <c r="CS2755" s="48"/>
      <c r="CT2755" s="48"/>
      <c r="CU2755" s="48"/>
      <c r="CV2755" s="48"/>
      <c r="CW2755" s="48"/>
      <c r="CX2755" s="48"/>
      <c r="CY2755" s="48"/>
      <c r="CZ2755" s="48"/>
      <c r="DA2755" s="48"/>
      <c r="DB2755" s="48"/>
      <c r="DC2755" s="48"/>
      <c r="DD2755" s="48"/>
      <c r="DE2755" s="48"/>
      <c r="DF2755" s="48"/>
      <c r="DG2755" s="48"/>
      <c r="DH2755" s="48"/>
      <c r="DI2755" s="48"/>
      <c r="DJ2755" s="48"/>
      <c r="DK2755" s="48"/>
      <c r="DL2755" s="48"/>
      <c r="DM2755" s="48"/>
      <c r="DN2755" s="48"/>
      <c r="DO2755" s="48"/>
      <c r="DP2755" s="48"/>
      <c r="DQ2755" s="48"/>
      <c r="DR2755" s="48"/>
      <c r="DS2755" s="48"/>
      <c r="DT2755" s="48"/>
      <c r="DU2755" s="48"/>
      <c r="DV2755" s="48"/>
      <c r="DW2755" s="48"/>
      <c r="DX2755" s="48"/>
      <c r="DY2755" s="48"/>
      <c r="DZ2755" s="48"/>
      <c r="EA2755" s="48"/>
      <c r="EB2755" s="48"/>
      <c r="EC2755" s="48"/>
      <c r="ED2755" s="48"/>
      <c r="EE2755" s="48"/>
      <c r="EF2755" s="48"/>
      <c r="EG2755" s="48"/>
      <c r="EH2755" s="48"/>
      <c r="EI2755" s="48"/>
      <c r="EJ2755" s="48"/>
      <c r="EK2755" s="48"/>
      <c r="EL2755" s="48"/>
      <c r="EM2755" s="48"/>
      <c r="EN2755" s="48"/>
      <c r="EO2755" s="48"/>
      <c r="EP2755" s="48"/>
      <c r="EQ2755" s="48"/>
      <c r="ER2755" s="48"/>
      <c r="ES2755" s="48"/>
      <c r="ET2755" s="48"/>
      <c r="EU2755" s="48"/>
      <c r="EV2755" s="48"/>
      <c r="EW2755" s="48"/>
      <c r="EX2755" s="48"/>
      <c r="EY2755" s="48"/>
      <c r="EZ2755" s="48"/>
      <c r="FA2755" s="48"/>
      <c r="FB2755" s="48"/>
      <c r="FC2755" s="48"/>
      <c r="FD2755" s="48"/>
      <c r="FE2755" s="48"/>
      <c r="FF2755" s="48"/>
      <c r="FG2755" s="48"/>
      <c r="FH2755" s="48"/>
      <c r="FI2755" s="48"/>
      <c r="FJ2755" s="48"/>
      <c r="FK2755" s="48"/>
      <c r="FL2755" s="48"/>
      <c r="FM2755" s="48"/>
      <c r="FN2755" s="48"/>
      <c r="FO2755" s="48"/>
      <c r="FP2755" s="48"/>
      <c r="FQ2755" s="48"/>
      <c r="FR2755" s="48"/>
      <c r="FS2755" s="48"/>
      <c r="FT2755" s="48"/>
      <c r="FU2755" s="48"/>
      <c r="FV2755" s="48"/>
      <c r="FW2755" s="48"/>
      <c r="FX2755" s="48"/>
      <c r="FY2755" s="48"/>
      <c r="FZ2755" s="48"/>
      <c r="GA2755" s="48"/>
      <c r="GB2755" s="48"/>
      <c r="GC2755" s="48"/>
      <c r="GD2755" s="48"/>
      <c r="GE2755" s="48"/>
      <c r="GF2755" s="48"/>
      <c r="GG2755" s="48"/>
      <c r="GH2755" s="48"/>
      <c r="GI2755" s="48"/>
      <c r="GJ2755" s="48"/>
      <c r="GK2755" s="48"/>
      <c r="GL2755" s="48"/>
      <c r="GM2755" s="48"/>
      <c r="GN2755" s="48"/>
      <c r="GO2755" s="48"/>
      <c r="GP2755" s="48"/>
      <c r="GQ2755" s="48"/>
      <c r="GR2755" s="48"/>
      <c r="GS2755" s="48"/>
      <c r="GT2755" s="48"/>
      <c r="GU2755" s="48"/>
      <c r="GV2755" s="48"/>
      <c r="GW2755" s="48"/>
      <c r="GX2755" s="48"/>
      <c r="GY2755" s="48"/>
      <c r="GZ2755" s="48"/>
      <c r="HA2755" s="48"/>
      <c r="HB2755" s="48"/>
      <c r="HC2755" s="48"/>
      <c r="HD2755" s="48"/>
      <c r="HE2755" s="48"/>
      <c r="HF2755" s="48"/>
      <c r="HG2755" s="48"/>
      <c r="HH2755" s="48"/>
      <c r="HI2755" s="48"/>
      <c r="HJ2755" s="48"/>
      <c r="HK2755" s="48"/>
      <c r="HL2755" s="48"/>
      <c r="HM2755" s="48"/>
      <c r="HN2755" s="48"/>
      <c r="HO2755" s="48"/>
      <c r="HP2755" s="48"/>
      <c r="HQ2755" s="48"/>
      <c r="HR2755" s="48"/>
      <c r="HS2755" s="48"/>
      <c r="HT2755" s="48"/>
      <c r="HU2755" s="48"/>
      <c r="HV2755" s="48"/>
      <c r="HW2755" s="48"/>
      <c r="HX2755" s="48"/>
      <c r="HY2755" s="48"/>
      <c r="HZ2755" s="48"/>
      <c r="IA2755" s="48"/>
      <c r="IB2755" s="48"/>
      <c r="IC2755" s="48"/>
      <c r="ID2755" s="48"/>
      <c r="IE2755" s="48"/>
      <c r="IF2755" s="48"/>
      <c r="IG2755" s="48"/>
      <c r="IH2755" s="48"/>
      <c r="II2755" s="48"/>
      <c r="IJ2755" s="48"/>
      <c r="IK2755" s="48"/>
      <c r="IL2755" s="48"/>
      <c r="IM2755" s="48"/>
      <c r="IN2755" s="48"/>
      <c r="IO2755" s="48"/>
      <c r="IP2755" s="48"/>
      <c r="IQ2755" s="48"/>
      <c r="IR2755" s="48"/>
      <c r="IS2755" s="48"/>
      <c r="IT2755" s="48"/>
      <c r="IU2755" s="48"/>
      <c r="IV2755" s="48"/>
      <c r="IW2755" s="48"/>
      <c r="IX2755" s="48"/>
      <c r="IY2755" s="48"/>
      <c r="IZ2755" s="48"/>
      <c r="JA2755" s="48"/>
    </row>
    <row r="2756" spans="2:273" s="49" customFormat="1" ht="20" customHeight="1">
      <c r="B2756" s="120" t="s">
        <v>8302</v>
      </c>
      <c r="C2756" s="113">
        <v>20202</v>
      </c>
      <c r="D2756" s="104">
        <v>2020</v>
      </c>
      <c r="E2756" s="45" t="s">
        <v>2453</v>
      </c>
      <c r="F2756" s="146"/>
      <c r="G2756" s="359"/>
      <c r="H2756" s="46" t="s">
        <v>8303</v>
      </c>
      <c r="I2756" s="46" t="s">
        <v>37</v>
      </c>
      <c r="J2756" s="90">
        <v>38</v>
      </c>
      <c r="K2756" s="198">
        <v>30000000</v>
      </c>
      <c r="L2756" s="46" t="s">
        <v>8234</v>
      </c>
      <c r="M2756" s="46" t="s">
        <v>385</v>
      </c>
      <c r="N2756" s="215">
        <v>10</v>
      </c>
      <c r="O2756" s="90">
        <v>1</v>
      </c>
      <c r="P2756" s="90">
        <v>2</v>
      </c>
      <c r="Q2756" s="46" t="s">
        <v>47</v>
      </c>
      <c r="R2756" s="46" t="s">
        <v>193</v>
      </c>
      <c r="S2756" s="48"/>
      <c r="T2756" s="48"/>
      <c r="U2756" s="48"/>
      <c r="V2756" s="48"/>
      <c r="W2756" s="48"/>
      <c r="X2756" s="48"/>
      <c r="Y2756" s="48"/>
      <c r="Z2756" s="48"/>
      <c r="AA2756" s="48"/>
      <c r="AB2756" s="48"/>
      <c r="AC2756" s="48"/>
      <c r="AD2756" s="48"/>
      <c r="AE2756" s="48"/>
      <c r="AF2756" s="37"/>
      <c r="AG2756" s="37"/>
      <c r="AH2756" s="37"/>
      <c r="AI2756" s="37"/>
      <c r="AJ2756" s="37"/>
      <c r="AK2756" s="37"/>
      <c r="AL2756" s="37"/>
      <c r="AM2756" s="37"/>
      <c r="AN2756" s="37"/>
      <c r="AO2756" s="37"/>
      <c r="AP2756" s="37"/>
      <c r="AQ2756" s="37"/>
      <c r="AR2756" s="37"/>
      <c r="AS2756" s="37"/>
      <c r="AT2756" s="37"/>
      <c r="AU2756" s="37"/>
      <c r="AV2756" s="37"/>
      <c r="AW2756" s="37"/>
      <c r="AX2756" s="37"/>
      <c r="AY2756" s="37"/>
      <c r="AZ2756" s="37"/>
      <c r="BA2756" s="37"/>
      <c r="BB2756" s="37"/>
      <c r="BC2756" s="37"/>
      <c r="BD2756" s="37"/>
      <c r="BE2756" s="37"/>
      <c r="BF2756" s="37"/>
      <c r="BG2756" s="37"/>
      <c r="BH2756" s="37"/>
      <c r="BI2756" s="37"/>
      <c r="BJ2756" s="37"/>
      <c r="BK2756" s="37"/>
      <c r="BL2756" s="37"/>
      <c r="BM2756" s="37"/>
      <c r="BN2756" s="37"/>
      <c r="BO2756" s="37"/>
      <c r="BP2756" s="37"/>
      <c r="BQ2756" s="37"/>
      <c r="BR2756" s="37"/>
      <c r="BS2756" s="37"/>
      <c r="BT2756" s="37"/>
      <c r="BU2756" s="37"/>
      <c r="BV2756" s="37"/>
      <c r="BW2756" s="37"/>
      <c r="BX2756" s="37"/>
      <c r="BY2756" s="37"/>
      <c r="BZ2756" s="37"/>
      <c r="CA2756" s="37"/>
      <c r="CB2756" s="37"/>
      <c r="CC2756" s="37"/>
      <c r="CD2756" s="37"/>
      <c r="CE2756" s="37"/>
      <c r="CF2756" s="37"/>
      <c r="CG2756" s="37"/>
      <c r="CH2756" s="37"/>
      <c r="CI2756" s="37"/>
      <c r="CJ2756" s="37"/>
      <c r="CK2756" s="37"/>
      <c r="CL2756" s="37"/>
      <c r="CM2756" s="37"/>
      <c r="CN2756" s="37"/>
      <c r="CO2756" s="37"/>
      <c r="CP2756" s="37"/>
      <c r="CQ2756" s="37"/>
      <c r="CR2756" s="37"/>
      <c r="CS2756" s="37"/>
      <c r="CT2756" s="37"/>
      <c r="CU2756" s="37"/>
      <c r="CV2756" s="37"/>
      <c r="CW2756" s="37"/>
      <c r="CX2756" s="37"/>
      <c r="CY2756" s="37"/>
      <c r="CZ2756" s="37"/>
      <c r="DA2756" s="37"/>
      <c r="DB2756" s="37"/>
      <c r="DC2756" s="37"/>
      <c r="DD2756" s="37"/>
      <c r="DE2756" s="37"/>
      <c r="DF2756" s="37"/>
      <c r="DG2756" s="37"/>
      <c r="DH2756" s="37"/>
      <c r="DI2756" s="37"/>
      <c r="DJ2756" s="37"/>
      <c r="DK2756" s="37"/>
      <c r="DL2756" s="37"/>
      <c r="DM2756" s="37"/>
      <c r="DN2756" s="37"/>
      <c r="DO2756" s="37"/>
      <c r="DP2756" s="37"/>
      <c r="DQ2756" s="37"/>
      <c r="DR2756" s="37"/>
      <c r="DS2756" s="37"/>
      <c r="DT2756" s="37"/>
      <c r="DU2756" s="37"/>
      <c r="DV2756" s="37"/>
      <c r="DW2756" s="37"/>
      <c r="DX2756" s="37"/>
      <c r="DY2756" s="37"/>
      <c r="DZ2756" s="37"/>
      <c r="EA2756" s="37"/>
      <c r="EB2756" s="37"/>
      <c r="EC2756" s="37"/>
      <c r="ED2756" s="37"/>
      <c r="EE2756" s="37"/>
      <c r="EF2756" s="37"/>
      <c r="EG2756" s="37"/>
      <c r="EH2756" s="37"/>
      <c r="EI2756" s="37"/>
      <c r="EJ2756" s="37"/>
      <c r="EK2756" s="37"/>
      <c r="EL2756" s="37"/>
      <c r="EM2756" s="37"/>
      <c r="EN2756" s="37"/>
      <c r="EO2756" s="37"/>
      <c r="EP2756" s="37"/>
      <c r="EQ2756" s="37"/>
      <c r="ER2756" s="37"/>
      <c r="ES2756" s="37"/>
      <c r="ET2756" s="37"/>
      <c r="EU2756" s="37"/>
      <c r="EV2756" s="37"/>
      <c r="EW2756" s="37"/>
      <c r="EX2756" s="37"/>
      <c r="EY2756" s="37"/>
      <c r="EZ2756" s="37"/>
      <c r="FA2756" s="37"/>
      <c r="FB2756" s="37"/>
      <c r="FC2756" s="37"/>
      <c r="FD2756" s="37"/>
      <c r="FE2756" s="37"/>
      <c r="FF2756" s="37"/>
      <c r="FG2756" s="37"/>
      <c r="FH2756" s="37"/>
      <c r="FI2756" s="37"/>
      <c r="FJ2756" s="37"/>
      <c r="FK2756" s="37"/>
      <c r="FL2756" s="37"/>
      <c r="FM2756" s="37"/>
      <c r="FN2756" s="37"/>
      <c r="FO2756" s="37"/>
      <c r="FP2756" s="37"/>
      <c r="FQ2756" s="37"/>
      <c r="FR2756" s="37"/>
      <c r="FS2756" s="37"/>
      <c r="FT2756" s="37"/>
      <c r="FU2756" s="37"/>
      <c r="FV2756" s="37"/>
      <c r="FW2756" s="37"/>
      <c r="FX2756" s="37"/>
      <c r="FY2756" s="37"/>
      <c r="FZ2756" s="37"/>
      <c r="GA2756" s="37"/>
      <c r="GB2756" s="37"/>
      <c r="GC2756" s="37"/>
      <c r="GD2756" s="37"/>
      <c r="GE2756" s="37"/>
      <c r="GF2756" s="37"/>
      <c r="GG2756" s="37"/>
      <c r="GH2756" s="37"/>
      <c r="GI2756" s="37"/>
      <c r="GJ2756" s="37"/>
      <c r="GK2756" s="37"/>
      <c r="GL2756" s="37"/>
      <c r="GM2756" s="37"/>
      <c r="GN2756" s="37"/>
      <c r="GO2756" s="37"/>
      <c r="GP2756" s="37"/>
      <c r="GQ2756" s="37"/>
      <c r="GR2756" s="37"/>
      <c r="GS2756" s="37"/>
      <c r="GT2756" s="37"/>
      <c r="GU2756" s="37"/>
      <c r="GV2756" s="37"/>
      <c r="GW2756" s="37"/>
      <c r="GX2756" s="37"/>
      <c r="GY2756" s="37"/>
      <c r="GZ2756" s="37"/>
      <c r="HA2756" s="37"/>
      <c r="HB2756" s="37"/>
      <c r="HC2756" s="37"/>
      <c r="HD2756" s="37"/>
      <c r="HE2756" s="37"/>
      <c r="HF2756" s="37"/>
      <c r="HG2756" s="37"/>
      <c r="HH2756" s="37"/>
      <c r="HI2756" s="37"/>
      <c r="HJ2756" s="37"/>
      <c r="HK2756" s="37"/>
      <c r="HL2756" s="37"/>
      <c r="HM2756" s="37"/>
      <c r="HN2756" s="37"/>
      <c r="HO2756" s="37"/>
      <c r="HP2756" s="37"/>
      <c r="HQ2756" s="37"/>
      <c r="HR2756" s="37"/>
      <c r="HS2756" s="37"/>
      <c r="HT2756" s="37"/>
      <c r="HU2756" s="37"/>
      <c r="HV2756" s="37"/>
      <c r="HW2756" s="37"/>
      <c r="HX2756" s="37"/>
      <c r="HY2756" s="37"/>
      <c r="HZ2756" s="37"/>
      <c r="IA2756" s="37"/>
      <c r="IB2756" s="37"/>
      <c r="IC2756" s="37"/>
      <c r="ID2756" s="37"/>
      <c r="IE2756" s="37"/>
      <c r="IF2756" s="37"/>
      <c r="IG2756" s="37"/>
      <c r="IH2756" s="37"/>
      <c r="II2756" s="37"/>
      <c r="IJ2756" s="37"/>
      <c r="IK2756" s="37"/>
      <c r="IL2756" s="37"/>
      <c r="IM2756" s="37"/>
      <c r="IN2756" s="37"/>
      <c r="IO2756" s="37"/>
      <c r="IP2756" s="37"/>
      <c r="IQ2756" s="37"/>
      <c r="IR2756" s="37"/>
      <c r="IS2756" s="37"/>
      <c r="IT2756" s="37"/>
      <c r="IU2756" s="37"/>
      <c r="IV2756" s="37"/>
      <c r="IW2756" s="37"/>
      <c r="IX2756" s="37"/>
      <c r="IY2756" s="37"/>
      <c r="IZ2756" s="37"/>
      <c r="JA2756" s="37"/>
      <c r="JB2756" s="6"/>
      <c r="JC2756" s="6"/>
      <c r="JD2756" s="6"/>
      <c r="JE2756" s="6"/>
      <c r="JF2756" s="6"/>
      <c r="JG2756" s="6"/>
      <c r="JH2756" s="6"/>
      <c r="JI2756" s="6"/>
      <c r="JJ2756" s="6"/>
      <c r="JK2756" s="6"/>
      <c r="JL2756" s="6"/>
      <c r="JM2756" s="6"/>
    </row>
    <row r="2757" spans="2:273" s="49" customFormat="1" ht="20" customHeight="1">
      <c r="B2757" s="120" t="s">
        <v>5257</v>
      </c>
      <c r="C2757" s="113">
        <v>20191</v>
      </c>
      <c r="D2757" s="104">
        <v>2019</v>
      </c>
      <c r="E2757" s="66" t="s">
        <v>2453</v>
      </c>
      <c r="F2757" s="145"/>
      <c r="G2757" s="358"/>
      <c r="H2757" s="68" t="s">
        <v>5258</v>
      </c>
      <c r="I2757" s="68" t="s">
        <v>53</v>
      </c>
      <c r="J2757" s="92">
        <v>57</v>
      </c>
      <c r="K2757" s="200">
        <v>33268762</v>
      </c>
      <c r="L2757" s="68" t="s">
        <v>2817</v>
      </c>
      <c r="M2757" s="68" t="s">
        <v>385</v>
      </c>
      <c r="N2757" s="215">
        <v>10</v>
      </c>
      <c r="O2757" s="89">
        <v>1</v>
      </c>
      <c r="P2757" s="89">
        <v>2</v>
      </c>
      <c r="Q2757" s="68" t="s">
        <v>47</v>
      </c>
      <c r="R2757" s="68" t="s">
        <v>111</v>
      </c>
      <c r="S2757" s="6"/>
      <c r="T2757" s="6"/>
      <c r="U2757" s="6"/>
      <c r="V2757" s="6"/>
      <c r="W2757" s="6"/>
      <c r="X2757" s="6"/>
      <c r="Y2757" s="6"/>
      <c r="Z2757" s="6"/>
      <c r="AA2757" s="6"/>
      <c r="AB2757" s="6"/>
      <c r="AC2757" s="6"/>
      <c r="AD2757" s="6"/>
      <c r="AE2757" s="6"/>
      <c r="AF2757" s="6"/>
      <c r="AG2757" s="6"/>
      <c r="AH2757" s="6"/>
      <c r="AI2757" s="6"/>
      <c r="AJ2757" s="6"/>
      <c r="AK2757" s="6"/>
      <c r="AL2757" s="6"/>
      <c r="AM2757" s="6"/>
      <c r="AN2757" s="6"/>
      <c r="AO2757" s="6"/>
      <c r="AP2757" s="6"/>
      <c r="AQ2757" s="6"/>
      <c r="AR2757" s="6"/>
      <c r="AS2757" s="6"/>
      <c r="AT2757" s="6"/>
      <c r="AU2757" s="6"/>
      <c r="AV2757" s="6"/>
      <c r="AW2757" s="6"/>
      <c r="AX2757" s="6"/>
      <c r="AY2757" s="6"/>
      <c r="AZ2757" s="6"/>
      <c r="BA2757" s="6"/>
      <c r="BB2757" s="6"/>
      <c r="BC2757" s="6"/>
      <c r="BD2757" s="6"/>
      <c r="BE2757" s="6"/>
      <c r="BF2757" s="6"/>
      <c r="BG2757" s="6"/>
      <c r="BH2757" s="6"/>
      <c r="BI2757" s="6"/>
      <c r="BJ2757" s="6"/>
      <c r="BK2757" s="6"/>
      <c r="BL2757" s="6"/>
      <c r="BM2757" s="6"/>
      <c r="BN2757" s="6"/>
      <c r="BO2757" s="6"/>
      <c r="BP2757" s="6"/>
      <c r="BQ2757" s="6"/>
      <c r="BR2757" s="6"/>
      <c r="BS2757" s="6"/>
      <c r="BT2757" s="6"/>
      <c r="BU2757" s="6"/>
      <c r="BV2757" s="6"/>
      <c r="BW2757" s="6"/>
      <c r="BX2757" s="6"/>
      <c r="BY2757" s="6"/>
      <c r="BZ2757" s="6"/>
      <c r="CA2757" s="6"/>
      <c r="CB2757" s="6"/>
      <c r="CC2757" s="6"/>
      <c r="CD2757" s="6"/>
      <c r="CE2757" s="6"/>
      <c r="CF2757" s="6"/>
      <c r="CG2757" s="6"/>
      <c r="CH2757" s="6"/>
      <c r="CI2757" s="6"/>
      <c r="CJ2757" s="6"/>
      <c r="CK2757" s="6"/>
      <c r="CL2757" s="6"/>
      <c r="CM2757" s="6"/>
      <c r="CN2757" s="6"/>
      <c r="CO2757" s="6"/>
      <c r="CP2757" s="6"/>
      <c r="CQ2757" s="6"/>
      <c r="CR2757" s="6"/>
      <c r="CS2757" s="6"/>
      <c r="CT2757" s="6"/>
      <c r="CU2757" s="6"/>
      <c r="CV2757" s="6"/>
      <c r="CW2757" s="6"/>
      <c r="CX2757" s="6"/>
      <c r="CY2757" s="6"/>
      <c r="CZ2757" s="6"/>
      <c r="DA2757" s="6"/>
      <c r="DB2757" s="6"/>
      <c r="DC2757" s="6"/>
      <c r="DD2757" s="6"/>
      <c r="DE2757" s="6"/>
      <c r="DF2757" s="6"/>
      <c r="DG2757" s="6"/>
      <c r="DH2757" s="6"/>
      <c r="DI2757" s="6"/>
      <c r="DJ2757" s="6"/>
      <c r="DK2757" s="6"/>
      <c r="DL2757" s="6"/>
      <c r="DM2757" s="6"/>
      <c r="DN2757" s="6"/>
      <c r="DO2757" s="6"/>
      <c r="DP2757" s="6"/>
      <c r="DQ2757" s="6"/>
      <c r="DR2757" s="6"/>
      <c r="DS2757" s="6"/>
      <c r="DT2757" s="6"/>
      <c r="DU2757" s="6"/>
      <c r="DV2757" s="6"/>
      <c r="DW2757" s="6"/>
      <c r="DX2757" s="6"/>
      <c r="DY2757" s="6"/>
      <c r="DZ2757" s="6"/>
      <c r="EA2757" s="6"/>
      <c r="EB2757" s="6"/>
      <c r="EC2757" s="6"/>
      <c r="ED2757" s="6"/>
      <c r="EE2757" s="6"/>
      <c r="EF2757" s="6"/>
      <c r="EG2757" s="6"/>
      <c r="EH2757" s="6"/>
      <c r="EI2757" s="6"/>
      <c r="EJ2757" s="6"/>
      <c r="EK2757" s="6"/>
      <c r="EL2757" s="6"/>
      <c r="EM2757" s="6"/>
      <c r="EN2757" s="6"/>
      <c r="EO2757" s="6"/>
      <c r="EP2757" s="6"/>
      <c r="EQ2757" s="6"/>
      <c r="ER2757" s="6"/>
      <c r="ES2757" s="6"/>
      <c r="ET2757" s="6"/>
      <c r="EU2757" s="6"/>
      <c r="EV2757" s="6"/>
      <c r="EW2757" s="6"/>
      <c r="EX2757" s="6"/>
      <c r="EY2757" s="6"/>
      <c r="EZ2757" s="6"/>
      <c r="FA2757" s="6"/>
      <c r="FB2757" s="6"/>
      <c r="FC2757" s="6"/>
      <c r="FD2757" s="6"/>
      <c r="FE2757" s="6"/>
      <c r="FF2757" s="6"/>
      <c r="FG2757" s="6"/>
      <c r="FH2757" s="6"/>
      <c r="FI2757" s="6"/>
      <c r="FJ2757" s="6"/>
      <c r="FK2757" s="6"/>
      <c r="FL2757" s="6"/>
      <c r="FM2757" s="6"/>
      <c r="FN2757" s="6"/>
      <c r="FO2757" s="6"/>
      <c r="FP2757" s="6"/>
      <c r="FQ2757" s="6"/>
      <c r="FR2757" s="6"/>
      <c r="FS2757" s="6"/>
      <c r="FT2757" s="6"/>
      <c r="FU2757" s="6"/>
      <c r="FV2757" s="6"/>
      <c r="FW2757" s="6"/>
      <c r="FX2757" s="6"/>
      <c r="FY2757" s="6"/>
      <c r="FZ2757" s="6"/>
      <c r="GA2757" s="6"/>
      <c r="GB2757" s="6"/>
      <c r="GC2757" s="6"/>
      <c r="GD2757" s="6"/>
      <c r="GE2757" s="6"/>
      <c r="GF2757" s="6"/>
      <c r="GG2757" s="6"/>
      <c r="GH2757" s="6"/>
      <c r="GI2757" s="6"/>
      <c r="GJ2757" s="6"/>
      <c r="GK2757" s="6"/>
      <c r="GL2757" s="6"/>
      <c r="GM2757" s="6"/>
      <c r="GN2757" s="6"/>
      <c r="GO2757" s="6"/>
      <c r="GP2757" s="6"/>
      <c r="GQ2757" s="6"/>
      <c r="GR2757" s="6"/>
      <c r="GS2757" s="6"/>
      <c r="GT2757" s="6"/>
      <c r="GU2757" s="6"/>
      <c r="GV2757" s="6"/>
      <c r="GW2757" s="6"/>
      <c r="GX2757" s="6"/>
      <c r="GY2757" s="6"/>
      <c r="GZ2757" s="6"/>
      <c r="HA2757" s="6"/>
      <c r="HB2757" s="6"/>
      <c r="HC2757" s="6"/>
      <c r="HD2757" s="6"/>
      <c r="HE2757" s="6"/>
      <c r="HF2757" s="6"/>
      <c r="HG2757" s="6"/>
      <c r="HH2757" s="6"/>
      <c r="HI2757" s="6"/>
      <c r="HJ2757" s="6"/>
      <c r="HK2757" s="6"/>
      <c r="HL2757" s="6"/>
      <c r="HM2757" s="6"/>
      <c r="HN2757" s="6"/>
      <c r="HO2757" s="6"/>
      <c r="HP2757" s="6"/>
      <c r="HQ2757" s="6"/>
      <c r="HR2757" s="6"/>
      <c r="HS2757" s="6"/>
      <c r="HT2757" s="6"/>
      <c r="HU2757" s="6"/>
      <c r="HV2757" s="6"/>
      <c r="HW2757" s="6"/>
      <c r="HX2757" s="6"/>
      <c r="HY2757" s="6"/>
      <c r="HZ2757" s="6"/>
      <c r="IA2757" s="6"/>
      <c r="IB2757" s="6"/>
      <c r="IC2757" s="6"/>
      <c r="ID2757" s="6"/>
      <c r="IE2757" s="6"/>
      <c r="IF2757" s="6"/>
      <c r="IG2757" s="6"/>
      <c r="IH2757" s="6"/>
      <c r="II2757" s="6"/>
      <c r="IJ2757" s="6"/>
      <c r="IK2757" s="6"/>
      <c r="IL2757" s="6"/>
      <c r="IM2757" s="6"/>
      <c r="IN2757" s="6"/>
      <c r="IO2757" s="6"/>
      <c r="IP2757" s="6"/>
      <c r="IQ2757" s="6"/>
      <c r="IR2757" s="6"/>
      <c r="IS2757" s="6"/>
      <c r="IT2757" s="6"/>
      <c r="IU2757" s="6"/>
      <c r="IV2757" s="6"/>
      <c r="IW2757" s="6"/>
      <c r="IX2757" s="6"/>
      <c r="IY2757" s="6"/>
      <c r="IZ2757" s="6"/>
      <c r="JA2757" s="6"/>
      <c r="JB2757" s="6"/>
      <c r="JC2757" s="6"/>
      <c r="JD2757" s="6"/>
      <c r="JE2757" s="6"/>
      <c r="JF2757" s="6"/>
      <c r="JG2757" s="6"/>
      <c r="JH2757" s="6"/>
      <c r="JI2757" s="6"/>
      <c r="JJ2757" s="6"/>
      <c r="JK2757" s="6"/>
      <c r="JL2757" s="6"/>
      <c r="JM2757" s="6"/>
    </row>
    <row r="2758" spans="2:273" s="49" customFormat="1" ht="20" customHeight="1">
      <c r="B2758" s="120" t="s">
        <v>8304</v>
      </c>
      <c r="C2758" s="113">
        <v>20201</v>
      </c>
      <c r="D2758" s="98">
        <v>2020</v>
      </c>
      <c r="E2758" s="45" t="s">
        <v>2453</v>
      </c>
      <c r="F2758" s="146"/>
      <c r="G2758" s="359"/>
      <c r="H2758" s="46" t="s">
        <v>7620</v>
      </c>
      <c r="I2758" s="46" t="s">
        <v>103</v>
      </c>
      <c r="J2758" s="90">
        <v>41</v>
      </c>
      <c r="K2758" s="198">
        <v>34400000</v>
      </c>
      <c r="L2758" s="46" t="s">
        <v>8234</v>
      </c>
      <c r="M2758" s="46" t="s">
        <v>385</v>
      </c>
      <c r="N2758" s="215">
        <v>10</v>
      </c>
      <c r="O2758" s="90">
        <v>1</v>
      </c>
      <c r="P2758" s="90">
        <v>2</v>
      </c>
      <c r="Q2758" s="46" t="s">
        <v>47</v>
      </c>
      <c r="R2758" s="46" t="s">
        <v>6155</v>
      </c>
      <c r="S2758" s="48"/>
      <c r="T2758" s="48"/>
      <c r="U2758" s="48"/>
      <c r="V2758" s="48"/>
      <c r="W2758" s="48"/>
      <c r="X2758" s="48"/>
      <c r="Y2758" s="48"/>
      <c r="Z2758" s="48"/>
      <c r="AA2758" s="48"/>
      <c r="AB2758" s="48"/>
      <c r="AC2758" s="48"/>
      <c r="AD2758" s="48"/>
      <c r="AE2758" s="48"/>
      <c r="AF2758" s="6"/>
      <c r="AG2758" s="6"/>
      <c r="AH2758" s="6"/>
      <c r="AI2758" s="6"/>
      <c r="AJ2758" s="6"/>
      <c r="AK2758" s="6"/>
      <c r="AL2758" s="6"/>
      <c r="AM2758" s="6"/>
      <c r="AN2758" s="6"/>
      <c r="AO2758" s="6"/>
      <c r="AP2758" s="6"/>
      <c r="AQ2758" s="6"/>
      <c r="AR2758" s="6"/>
      <c r="AS2758" s="6"/>
      <c r="AT2758" s="6"/>
      <c r="AU2758" s="6"/>
      <c r="AV2758" s="6"/>
      <c r="AW2758" s="6"/>
      <c r="AX2758" s="6"/>
      <c r="AY2758" s="6"/>
      <c r="AZ2758" s="6"/>
      <c r="BA2758" s="6"/>
      <c r="BB2758" s="6"/>
      <c r="BC2758" s="6"/>
      <c r="BD2758" s="6"/>
      <c r="BE2758" s="6"/>
      <c r="BF2758" s="6"/>
      <c r="BG2758" s="6"/>
      <c r="BH2758" s="6"/>
      <c r="BI2758" s="6"/>
      <c r="BJ2758" s="6"/>
      <c r="BK2758" s="6"/>
      <c r="BL2758" s="6"/>
      <c r="BM2758" s="6"/>
      <c r="BN2758" s="6"/>
      <c r="BO2758" s="6"/>
      <c r="BP2758" s="6"/>
      <c r="BQ2758" s="6"/>
      <c r="BR2758" s="6"/>
      <c r="BS2758" s="6"/>
      <c r="BT2758" s="6"/>
      <c r="BU2758" s="6"/>
      <c r="BV2758" s="6"/>
      <c r="BW2758" s="6"/>
      <c r="BX2758" s="6"/>
      <c r="BY2758" s="6"/>
      <c r="BZ2758" s="6"/>
      <c r="CA2758" s="6"/>
      <c r="CB2758" s="6"/>
      <c r="CC2758" s="6"/>
      <c r="CD2758" s="6"/>
      <c r="CE2758" s="6"/>
      <c r="CF2758" s="6"/>
      <c r="CG2758" s="6"/>
      <c r="CH2758" s="6"/>
      <c r="CI2758" s="6"/>
      <c r="CJ2758" s="6"/>
      <c r="CK2758" s="6"/>
      <c r="CL2758" s="6"/>
      <c r="CM2758" s="6"/>
      <c r="CN2758" s="6"/>
      <c r="CO2758" s="6"/>
      <c r="CP2758" s="6"/>
      <c r="CQ2758" s="6"/>
      <c r="CR2758" s="6"/>
      <c r="CS2758" s="6"/>
      <c r="CT2758" s="6"/>
      <c r="CU2758" s="6"/>
      <c r="CV2758" s="6"/>
      <c r="CW2758" s="6"/>
      <c r="CX2758" s="6"/>
      <c r="CY2758" s="6"/>
      <c r="CZ2758" s="6"/>
      <c r="DA2758" s="6"/>
      <c r="DB2758" s="6"/>
      <c r="DC2758" s="6"/>
      <c r="DD2758" s="6"/>
      <c r="DE2758" s="6"/>
      <c r="DF2758" s="6"/>
      <c r="DG2758" s="6"/>
      <c r="DH2758" s="6"/>
      <c r="DI2758" s="6"/>
      <c r="DJ2758" s="6"/>
      <c r="DK2758" s="6"/>
      <c r="DL2758" s="6"/>
      <c r="DM2758" s="6"/>
      <c r="DN2758" s="6"/>
      <c r="DO2758" s="6"/>
      <c r="DP2758" s="6"/>
      <c r="DQ2758" s="6"/>
      <c r="DR2758" s="6"/>
      <c r="DS2758" s="6"/>
      <c r="DT2758" s="6"/>
      <c r="DU2758" s="6"/>
      <c r="DV2758" s="6"/>
      <c r="DW2758" s="6"/>
      <c r="DX2758" s="6"/>
      <c r="DY2758" s="6"/>
      <c r="DZ2758" s="6"/>
      <c r="EA2758" s="6"/>
      <c r="EB2758" s="6"/>
      <c r="EC2758" s="6"/>
      <c r="ED2758" s="6"/>
      <c r="EE2758" s="6"/>
      <c r="EF2758" s="6"/>
      <c r="EG2758" s="6"/>
      <c r="EH2758" s="6"/>
      <c r="EI2758" s="6"/>
      <c r="EJ2758" s="6"/>
      <c r="EK2758" s="6"/>
      <c r="EL2758" s="6"/>
      <c r="EM2758" s="6"/>
      <c r="EN2758" s="6"/>
      <c r="EO2758" s="6"/>
      <c r="EP2758" s="6"/>
      <c r="EQ2758" s="6"/>
      <c r="ER2758" s="6"/>
      <c r="ES2758" s="6"/>
      <c r="ET2758" s="6"/>
      <c r="EU2758" s="6"/>
      <c r="EV2758" s="6"/>
      <c r="EW2758" s="6"/>
      <c r="EX2758" s="6"/>
      <c r="EY2758" s="6"/>
      <c r="EZ2758" s="6"/>
      <c r="FA2758" s="6"/>
      <c r="FB2758" s="6"/>
      <c r="FC2758" s="6"/>
      <c r="FD2758" s="6"/>
      <c r="FE2758" s="6"/>
      <c r="FF2758" s="6"/>
      <c r="FG2758" s="6"/>
      <c r="FH2758" s="6"/>
      <c r="FI2758" s="6"/>
      <c r="FJ2758" s="6"/>
      <c r="FK2758" s="6"/>
      <c r="FL2758" s="6"/>
      <c r="FM2758" s="6"/>
      <c r="FN2758" s="6"/>
      <c r="FO2758" s="6"/>
      <c r="FP2758" s="6"/>
      <c r="FQ2758" s="6"/>
      <c r="FR2758" s="6"/>
      <c r="FS2758" s="6"/>
      <c r="FT2758" s="6"/>
      <c r="FU2758" s="6"/>
      <c r="FV2758" s="6"/>
      <c r="FW2758" s="6"/>
      <c r="FX2758" s="6"/>
      <c r="FY2758" s="6"/>
      <c r="FZ2758" s="6"/>
      <c r="GA2758" s="6"/>
      <c r="GB2758" s="6"/>
      <c r="GC2758" s="6"/>
      <c r="GD2758" s="6"/>
      <c r="GE2758" s="6"/>
      <c r="GF2758" s="6"/>
      <c r="GG2758" s="6"/>
      <c r="GH2758" s="6"/>
      <c r="GI2758" s="6"/>
      <c r="GJ2758" s="6"/>
      <c r="GK2758" s="6"/>
      <c r="GL2758" s="6"/>
      <c r="GM2758" s="6"/>
      <c r="GN2758" s="6"/>
      <c r="GO2758" s="6"/>
      <c r="GP2758" s="6"/>
      <c r="GQ2758" s="6"/>
      <c r="GR2758" s="6"/>
      <c r="GS2758" s="6"/>
      <c r="GT2758" s="6"/>
      <c r="GU2758" s="6"/>
      <c r="GV2758" s="6"/>
      <c r="GW2758" s="6"/>
      <c r="GX2758" s="6"/>
      <c r="GY2758" s="6"/>
      <c r="GZ2758" s="6"/>
      <c r="HA2758" s="6"/>
      <c r="HB2758" s="6"/>
      <c r="HC2758" s="6"/>
      <c r="HD2758" s="6"/>
      <c r="HE2758" s="6"/>
      <c r="HF2758" s="6"/>
      <c r="HG2758" s="6"/>
      <c r="HH2758" s="6"/>
      <c r="HI2758" s="6"/>
      <c r="HJ2758" s="6"/>
      <c r="HK2758" s="6"/>
      <c r="HL2758" s="6"/>
      <c r="HM2758" s="6"/>
      <c r="HN2758" s="6"/>
      <c r="HO2758" s="6"/>
      <c r="HP2758" s="6"/>
      <c r="HQ2758" s="6"/>
      <c r="HR2758" s="6"/>
      <c r="HS2758" s="6"/>
      <c r="HT2758" s="6"/>
      <c r="HU2758" s="6"/>
      <c r="HV2758" s="6"/>
      <c r="HW2758" s="6"/>
      <c r="HX2758" s="6"/>
      <c r="HY2758" s="6"/>
      <c r="HZ2758" s="6"/>
      <c r="IA2758" s="6"/>
      <c r="IB2758" s="6"/>
      <c r="IC2758" s="6"/>
      <c r="ID2758" s="6"/>
      <c r="IE2758" s="6"/>
      <c r="IF2758" s="6"/>
      <c r="IG2758" s="6"/>
      <c r="IH2758" s="6"/>
      <c r="II2758" s="6"/>
      <c r="IJ2758" s="6"/>
      <c r="IK2758" s="6"/>
      <c r="IL2758" s="6"/>
      <c r="IM2758" s="6"/>
      <c r="IN2758" s="6"/>
      <c r="IO2758" s="6"/>
      <c r="IP2758" s="6"/>
      <c r="IQ2758" s="6"/>
      <c r="IR2758" s="6"/>
      <c r="IS2758" s="6"/>
      <c r="IT2758" s="6"/>
      <c r="IU2758" s="6"/>
      <c r="IV2758" s="6"/>
      <c r="IW2758" s="6"/>
      <c r="IX2758" s="6"/>
      <c r="IY2758" s="6"/>
      <c r="IZ2758" s="6"/>
      <c r="JA2758" s="6"/>
      <c r="JB2758" s="6"/>
      <c r="JC2758" s="6"/>
      <c r="JD2758" s="6"/>
      <c r="JE2758" s="6"/>
      <c r="JF2758" s="6"/>
      <c r="JG2758" s="6"/>
      <c r="JH2758" s="6"/>
      <c r="JI2758" s="6"/>
      <c r="JJ2758" s="6"/>
      <c r="JK2758" s="6"/>
      <c r="JL2758" s="6"/>
      <c r="JM2758" s="6"/>
    </row>
    <row r="2759" spans="2:273" s="49" customFormat="1" ht="20" customHeight="1">
      <c r="B2759" s="120" t="s">
        <v>5296</v>
      </c>
      <c r="C2759" s="113">
        <v>20192</v>
      </c>
      <c r="D2759" s="104">
        <v>2019</v>
      </c>
      <c r="E2759" s="66" t="s">
        <v>2453</v>
      </c>
      <c r="F2759" s="145"/>
      <c r="G2759" s="358"/>
      <c r="H2759" s="68" t="s">
        <v>5297</v>
      </c>
      <c r="I2759" s="68" t="s">
        <v>37</v>
      </c>
      <c r="J2759" s="92">
        <v>35</v>
      </c>
      <c r="K2759" s="200">
        <v>37103732</v>
      </c>
      <c r="L2759" s="68" t="s">
        <v>2817</v>
      </c>
      <c r="M2759" s="68" t="s">
        <v>385</v>
      </c>
      <c r="N2759" s="215">
        <v>10</v>
      </c>
      <c r="O2759" s="89">
        <v>1</v>
      </c>
      <c r="P2759" s="89">
        <v>2</v>
      </c>
      <c r="Q2759" s="68" t="s">
        <v>55</v>
      </c>
      <c r="R2759" s="68" t="s">
        <v>353</v>
      </c>
      <c r="S2759" s="6"/>
      <c r="T2759" s="6"/>
      <c r="U2759" s="6"/>
      <c r="V2759" s="6"/>
      <c r="W2759" s="6"/>
      <c r="X2759" s="6"/>
      <c r="Y2759" s="6"/>
      <c r="Z2759" s="6"/>
      <c r="AA2759" s="6"/>
      <c r="AB2759" s="6"/>
      <c r="AC2759" s="6"/>
      <c r="AD2759" s="6"/>
      <c r="AE2759" s="6"/>
      <c r="AF2759" s="48"/>
      <c r="AG2759" s="48"/>
      <c r="AH2759" s="48"/>
      <c r="AI2759" s="48"/>
      <c r="AJ2759" s="48"/>
      <c r="AK2759" s="48"/>
      <c r="AL2759" s="48"/>
      <c r="AM2759" s="48"/>
      <c r="AN2759" s="48"/>
      <c r="AO2759" s="48"/>
      <c r="AP2759" s="48"/>
      <c r="AQ2759" s="48"/>
      <c r="AR2759" s="48"/>
      <c r="AS2759" s="48"/>
      <c r="AT2759" s="48"/>
      <c r="AU2759" s="48"/>
      <c r="AV2759" s="48"/>
      <c r="AW2759" s="48"/>
      <c r="AX2759" s="48"/>
      <c r="AY2759" s="48"/>
      <c r="AZ2759" s="48"/>
      <c r="BA2759" s="48"/>
      <c r="BB2759" s="48"/>
      <c r="BC2759" s="48"/>
      <c r="BD2759" s="48"/>
      <c r="BE2759" s="48"/>
      <c r="BF2759" s="48"/>
      <c r="BG2759" s="48"/>
      <c r="BH2759" s="48"/>
      <c r="BI2759" s="48"/>
      <c r="BJ2759" s="48"/>
      <c r="BK2759" s="48"/>
      <c r="BL2759" s="48"/>
      <c r="BM2759" s="48"/>
      <c r="BN2759" s="48"/>
      <c r="BO2759" s="48"/>
      <c r="BP2759" s="48"/>
      <c r="BQ2759" s="48"/>
      <c r="BR2759" s="48"/>
      <c r="BS2759" s="48"/>
      <c r="BT2759" s="48"/>
      <c r="BU2759" s="48"/>
      <c r="BV2759" s="48"/>
      <c r="BW2759" s="48"/>
      <c r="BX2759" s="48"/>
      <c r="BY2759" s="48"/>
      <c r="BZ2759" s="48"/>
      <c r="CA2759" s="48"/>
      <c r="CB2759" s="48"/>
      <c r="CC2759" s="48"/>
      <c r="CD2759" s="48"/>
      <c r="CE2759" s="48"/>
      <c r="CF2759" s="48"/>
      <c r="CG2759" s="48"/>
      <c r="CH2759" s="48"/>
      <c r="CI2759" s="48"/>
      <c r="CJ2759" s="48"/>
      <c r="CK2759" s="48"/>
      <c r="CL2759" s="48"/>
      <c r="CM2759" s="48"/>
      <c r="CN2759" s="48"/>
      <c r="CO2759" s="48"/>
      <c r="CP2759" s="48"/>
      <c r="CQ2759" s="48"/>
      <c r="CR2759" s="48"/>
      <c r="CS2759" s="48"/>
      <c r="CT2759" s="48"/>
      <c r="CU2759" s="48"/>
      <c r="CV2759" s="48"/>
      <c r="CW2759" s="48"/>
      <c r="CX2759" s="48"/>
      <c r="CY2759" s="48"/>
      <c r="CZ2759" s="48"/>
      <c r="DA2759" s="48"/>
      <c r="DB2759" s="48"/>
      <c r="DC2759" s="48"/>
      <c r="DD2759" s="48"/>
      <c r="DE2759" s="48"/>
      <c r="DF2759" s="48"/>
      <c r="DG2759" s="48"/>
      <c r="DH2759" s="48"/>
      <c r="DI2759" s="48"/>
      <c r="DJ2759" s="48"/>
      <c r="DK2759" s="48"/>
      <c r="DL2759" s="48"/>
      <c r="DM2759" s="48"/>
      <c r="DN2759" s="48"/>
      <c r="DO2759" s="48"/>
      <c r="DP2759" s="48"/>
      <c r="DQ2759" s="48"/>
      <c r="DR2759" s="48"/>
      <c r="DS2759" s="48"/>
      <c r="DT2759" s="48"/>
      <c r="DU2759" s="48"/>
      <c r="DV2759" s="48"/>
      <c r="DW2759" s="48"/>
      <c r="DX2759" s="48"/>
      <c r="DY2759" s="48"/>
      <c r="DZ2759" s="48"/>
      <c r="EA2759" s="48"/>
      <c r="EB2759" s="48"/>
      <c r="EC2759" s="48"/>
      <c r="ED2759" s="48"/>
      <c r="EE2759" s="48"/>
      <c r="EF2759" s="48"/>
      <c r="EG2759" s="48"/>
      <c r="EH2759" s="48"/>
      <c r="EI2759" s="48"/>
      <c r="EJ2759" s="48"/>
      <c r="EK2759" s="48"/>
      <c r="EL2759" s="48"/>
      <c r="EM2759" s="48"/>
      <c r="EN2759" s="48"/>
      <c r="EO2759" s="48"/>
      <c r="EP2759" s="48"/>
      <c r="EQ2759" s="48"/>
      <c r="ER2759" s="48"/>
      <c r="ES2759" s="48"/>
      <c r="ET2759" s="48"/>
      <c r="EU2759" s="48"/>
      <c r="EV2759" s="48"/>
      <c r="EW2759" s="48"/>
      <c r="EX2759" s="48"/>
      <c r="EY2759" s="48"/>
      <c r="EZ2759" s="48"/>
      <c r="FA2759" s="48"/>
      <c r="FB2759" s="48"/>
      <c r="FC2759" s="48"/>
      <c r="FD2759" s="48"/>
      <c r="FE2759" s="48"/>
      <c r="FF2759" s="48"/>
      <c r="FG2759" s="48"/>
      <c r="FH2759" s="48"/>
      <c r="FI2759" s="48"/>
      <c r="FJ2759" s="48"/>
      <c r="FK2759" s="48"/>
      <c r="FL2759" s="48"/>
      <c r="FM2759" s="48"/>
      <c r="FN2759" s="48"/>
      <c r="FO2759" s="48"/>
      <c r="FP2759" s="48"/>
      <c r="FQ2759" s="48"/>
      <c r="FR2759" s="48"/>
      <c r="FS2759" s="48"/>
      <c r="FT2759" s="48"/>
      <c r="FU2759" s="48"/>
      <c r="FV2759" s="48"/>
      <c r="FW2759" s="48"/>
      <c r="FX2759" s="48"/>
      <c r="FY2759" s="48"/>
      <c r="FZ2759" s="48"/>
      <c r="GA2759" s="48"/>
      <c r="GB2759" s="48"/>
      <c r="GC2759" s="48"/>
      <c r="GD2759" s="48"/>
      <c r="GE2759" s="48"/>
      <c r="GF2759" s="48"/>
      <c r="GG2759" s="48"/>
      <c r="GH2759" s="48"/>
      <c r="GI2759" s="48"/>
      <c r="GJ2759" s="48"/>
      <c r="GK2759" s="48"/>
      <c r="GL2759" s="48"/>
      <c r="GM2759" s="48"/>
      <c r="GN2759" s="48"/>
      <c r="GO2759" s="48"/>
      <c r="GP2759" s="48"/>
      <c r="GQ2759" s="48"/>
      <c r="GR2759" s="48"/>
      <c r="GS2759" s="48"/>
      <c r="GT2759" s="48"/>
      <c r="GU2759" s="48"/>
      <c r="GV2759" s="48"/>
      <c r="GW2759" s="48"/>
      <c r="GX2759" s="48"/>
      <c r="GY2759" s="48"/>
      <c r="GZ2759" s="48"/>
      <c r="HA2759" s="48"/>
      <c r="HB2759" s="48"/>
      <c r="HC2759" s="48"/>
      <c r="HD2759" s="48"/>
      <c r="HE2759" s="48"/>
      <c r="HF2759" s="48"/>
      <c r="HG2759" s="48"/>
      <c r="HH2759" s="48"/>
      <c r="HI2759" s="48"/>
      <c r="HJ2759" s="48"/>
      <c r="HK2759" s="48"/>
      <c r="HL2759" s="48"/>
      <c r="HM2759" s="48"/>
      <c r="HN2759" s="48"/>
      <c r="HO2759" s="48"/>
      <c r="HP2759" s="48"/>
      <c r="HQ2759" s="48"/>
      <c r="HR2759" s="48"/>
      <c r="HS2759" s="48"/>
      <c r="HT2759" s="48"/>
      <c r="HU2759" s="48"/>
      <c r="HV2759" s="48"/>
      <c r="HW2759" s="48"/>
      <c r="HX2759" s="48"/>
      <c r="HY2759" s="48"/>
      <c r="HZ2759" s="48"/>
      <c r="IA2759" s="48"/>
      <c r="IB2759" s="48"/>
      <c r="IC2759" s="48"/>
      <c r="ID2759" s="48"/>
      <c r="IE2759" s="48"/>
      <c r="IF2759" s="48"/>
      <c r="IG2759" s="48"/>
      <c r="IH2759" s="48"/>
      <c r="II2759" s="48"/>
      <c r="IJ2759" s="48"/>
      <c r="IK2759" s="48"/>
      <c r="IL2759" s="48"/>
      <c r="IM2759" s="48"/>
      <c r="IN2759" s="48"/>
      <c r="IO2759" s="48"/>
      <c r="IP2759" s="48"/>
      <c r="IQ2759" s="48"/>
      <c r="IR2759" s="48"/>
      <c r="IS2759" s="48"/>
      <c r="IT2759" s="48"/>
      <c r="IU2759" s="48"/>
      <c r="IV2759" s="48"/>
      <c r="IW2759" s="48"/>
      <c r="IX2759" s="48"/>
      <c r="IY2759" s="48"/>
      <c r="IZ2759" s="48"/>
      <c r="JA2759" s="48"/>
    </row>
    <row r="2760" spans="2:273" s="49" customFormat="1" ht="20" customHeight="1">
      <c r="B2760" s="120" t="s">
        <v>8305</v>
      </c>
      <c r="C2760" s="113">
        <v>20202</v>
      </c>
      <c r="D2760" s="104">
        <v>2020</v>
      </c>
      <c r="E2760" s="45" t="s">
        <v>2453</v>
      </c>
      <c r="F2760" s="146"/>
      <c r="G2760" s="359"/>
      <c r="H2760" s="46" t="s">
        <v>8306</v>
      </c>
      <c r="I2760" s="46" t="s">
        <v>37</v>
      </c>
      <c r="J2760" s="90">
        <v>39</v>
      </c>
      <c r="K2760" s="198">
        <v>37372618</v>
      </c>
      <c r="L2760" s="46" t="s">
        <v>8234</v>
      </c>
      <c r="M2760" s="46" t="s">
        <v>385</v>
      </c>
      <c r="N2760" s="215">
        <v>10</v>
      </c>
      <c r="O2760" s="90">
        <v>1</v>
      </c>
      <c r="P2760" s="90">
        <v>2</v>
      </c>
      <c r="Q2760" s="46" t="s">
        <v>161</v>
      </c>
      <c r="R2760" s="46" t="s">
        <v>353</v>
      </c>
      <c r="S2760" s="48"/>
      <c r="T2760" s="48"/>
      <c r="U2760" s="48"/>
      <c r="V2760" s="48"/>
      <c r="W2760" s="48"/>
      <c r="X2760" s="48"/>
      <c r="Y2760" s="48"/>
      <c r="Z2760" s="48"/>
      <c r="AA2760" s="48"/>
      <c r="AB2760" s="48"/>
      <c r="AC2760" s="48"/>
      <c r="AD2760" s="48"/>
      <c r="AE2760" s="48"/>
      <c r="AF2760" s="48"/>
      <c r="AG2760" s="48"/>
      <c r="AH2760" s="48"/>
      <c r="AI2760" s="48"/>
      <c r="AJ2760" s="48"/>
      <c r="AK2760" s="48"/>
      <c r="AL2760" s="48"/>
      <c r="AM2760" s="48"/>
      <c r="AN2760" s="48"/>
      <c r="AO2760" s="48"/>
      <c r="AP2760" s="48"/>
      <c r="AQ2760" s="48"/>
      <c r="AR2760" s="48"/>
      <c r="AS2760" s="48"/>
      <c r="AT2760" s="48"/>
      <c r="AU2760" s="48"/>
      <c r="AV2760" s="48"/>
      <c r="AW2760" s="48"/>
      <c r="AX2760" s="48"/>
      <c r="AY2760" s="48"/>
      <c r="AZ2760" s="48"/>
      <c r="BA2760" s="48"/>
      <c r="BB2760" s="48"/>
      <c r="BC2760" s="48"/>
      <c r="BD2760" s="48"/>
      <c r="BE2760" s="48"/>
      <c r="BF2760" s="48"/>
      <c r="BG2760" s="48"/>
      <c r="BH2760" s="48"/>
      <c r="BI2760" s="48"/>
      <c r="BJ2760" s="48"/>
      <c r="BK2760" s="48"/>
      <c r="BL2760" s="48"/>
      <c r="BM2760" s="48"/>
      <c r="BN2760" s="48"/>
      <c r="BO2760" s="48"/>
      <c r="BP2760" s="48"/>
      <c r="BQ2760" s="48"/>
      <c r="BR2760" s="48"/>
      <c r="BS2760" s="48"/>
      <c r="BT2760" s="48"/>
      <c r="BU2760" s="48"/>
      <c r="BV2760" s="48"/>
      <c r="BW2760" s="48"/>
      <c r="BX2760" s="48"/>
      <c r="BY2760" s="48"/>
      <c r="BZ2760" s="48"/>
      <c r="CA2760" s="48"/>
      <c r="CB2760" s="48"/>
      <c r="CC2760" s="48"/>
      <c r="CD2760" s="48"/>
      <c r="CE2760" s="48"/>
      <c r="CF2760" s="48"/>
      <c r="CG2760" s="48"/>
      <c r="CH2760" s="48"/>
      <c r="CI2760" s="48"/>
      <c r="CJ2760" s="48"/>
      <c r="CK2760" s="48"/>
      <c r="CL2760" s="48"/>
      <c r="CM2760" s="48"/>
      <c r="CN2760" s="48"/>
      <c r="CO2760" s="48"/>
      <c r="CP2760" s="48"/>
      <c r="CQ2760" s="48"/>
      <c r="CR2760" s="48"/>
      <c r="CS2760" s="48"/>
      <c r="CT2760" s="48"/>
      <c r="CU2760" s="48"/>
      <c r="CV2760" s="48"/>
      <c r="CW2760" s="48"/>
      <c r="CX2760" s="48"/>
      <c r="CY2760" s="48"/>
      <c r="CZ2760" s="48"/>
      <c r="DA2760" s="48"/>
      <c r="DB2760" s="48"/>
      <c r="DC2760" s="48"/>
      <c r="DD2760" s="48"/>
      <c r="DE2760" s="48"/>
      <c r="DF2760" s="48"/>
      <c r="DG2760" s="48"/>
      <c r="DH2760" s="48"/>
      <c r="DI2760" s="48"/>
      <c r="DJ2760" s="48"/>
      <c r="DK2760" s="48"/>
      <c r="DL2760" s="48"/>
      <c r="DM2760" s="48"/>
      <c r="DN2760" s="48"/>
      <c r="DO2760" s="48"/>
      <c r="DP2760" s="48"/>
      <c r="DQ2760" s="48"/>
      <c r="DR2760" s="48"/>
      <c r="DS2760" s="48"/>
      <c r="DT2760" s="48"/>
      <c r="DU2760" s="48"/>
      <c r="DV2760" s="48"/>
      <c r="DW2760" s="48"/>
      <c r="DX2760" s="48"/>
      <c r="DY2760" s="48"/>
      <c r="DZ2760" s="48"/>
      <c r="EA2760" s="48"/>
      <c r="EB2760" s="48"/>
      <c r="EC2760" s="48"/>
      <c r="ED2760" s="48"/>
      <c r="EE2760" s="48"/>
      <c r="EF2760" s="48"/>
      <c r="EG2760" s="48"/>
      <c r="EH2760" s="48"/>
      <c r="EI2760" s="48"/>
      <c r="EJ2760" s="48"/>
      <c r="EK2760" s="48"/>
      <c r="EL2760" s="48"/>
      <c r="EM2760" s="48"/>
      <c r="EN2760" s="48"/>
      <c r="EO2760" s="48"/>
      <c r="EP2760" s="48"/>
      <c r="EQ2760" s="48"/>
      <c r="ER2760" s="48"/>
      <c r="ES2760" s="48"/>
      <c r="ET2760" s="48"/>
      <c r="EU2760" s="48"/>
      <c r="EV2760" s="48"/>
      <c r="EW2760" s="48"/>
      <c r="EX2760" s="48"/>
      <c r="EY2760" s="48"/>
      <c r="EZ2760" s="48"/>
      <c r="FA2760" s="48"/>
      <c r="FB2760" s="48"/>
      <c r="FC2760" s="48"/>
      <c r="FD2760" s="48"/>
      <c r="FE2760" s="48"/>
      <c r="FF2760" s="48"/>
      <c r="FG2760" s="48"/>
      <c r="FH2760" s="48"/>
      <c r="FI2760" s="48"/>
      <c r="FJ2760" s="48"/>
      <c r="FK2760" s="48"/>
      <c r="FL2760" s="48"/>
      <c r="FM2760" s="48"/>
      <c r="FN2760" s="48"/>
      <c r="FO2760" s="48"/>
      <c r="FP2760" s="48"/>
      <c r="FQ2760" s="48"/>
      <c r="FR2760" s="48"/>
      <c r="FS2760" s="48"/>
      <c r="FT2760" s="48"/>
      <c r="FU2760" s="48"/>
      <c r="FV2760" s="48"/>
      <c r="FW2760" s="48"/>
      <c r="FX2760" s="48"/>
      <c r="FY2760" s="48"/>
      <c r="FZ2760" s="48"/>
      <c r="GA2760" s="48"/>
      <c r="GB2760" s="48"/>
      <c r="GC2760" s="48"/>
      <c r="GD2760" s="48"/>
      <c r="GE2760" s="48"/>
      <c r="GF2760" s="48"/>
      <c r="GG2760" s="48"/>
      <c r="GH2760" s="48"/>
      <c r="GI2760" s="48"/>
      <c r="GJ2760" s="48"/>
      <c r="GK2760" s="48"/>
      <c r="GL2760" s="48"/>
      <c r="GM2760" s="48"/>
      <c r="GN2760" s="48"/>
      <c r="GO2760" s="48"/>
      <c r="GP2760" s="48"/>
      <c r="GQ2760" s="48"/>
      <c r="GR2760" s="48"/>
      <c r="GS2760" s="48"/>
      <c r="GT2760" s="48"/>
      <c r="GU2760" s="48"/>
      <c r="GV2760" s="48"/>
      <c r="GW2760" s="48"/>
      <c r="GX2760" s="48"/>
      <c r="GY2760" s="48"/>
      <c r="GZ2760" s="48"/>
      <c r="HA2760" s="48"/>
      <c r="HB2760" s="48"/>
      <c r="HC2760" s="48"/>
      <c r="HD2760" s="48"/>
      <c r="HE2760" s="48"/>
      <c r="HF2760" s="48"/>
      <c r="HG2760" s="48"/>
      <c r="HH2760" s="48"/>
      <c r="HI2760" s="48"/>
      <c r="HJ2760" s="48"/>
      <c r="HK2760" s="48"/>
      <c r="HL2760" s="48"/>
      <c r="HM2760" s="48"/>
      <c r="HN2760" s="48"/>
      <c r="HO2760" s="48"/>
      <c r="HP2760" s="48"/>
      <c r="HQ2760" s="48"/>
      <c r="HR2760" s="48"/>
      <c r="HS2760" s="48"/>
      <c r="HT2760" s="48"/>
      <c r="HU2760" s="48"/>
      <c r="HV2760" s="48"/>
      <c r="HW2760" s="48"/>
      <c r="HX2760" s="48"/>
      <c r="HY2760" s="48"/>
      <c r="HZ2760" s="48"/>
      <c r="IA2760" s="48"/>
      <c r="IB2760" s="48"/>
      <c r="IC2760" s="48"/>
      <c r="ID2760" s="48"/>
      <c r="IE2760" s="48"/>
      <c r="IF2760" s="48"/>
      <c r="IG2760" s="48"/>
      <c r="IH2760" s="48"/>
      <c r="II2760" s="48"/>
      <c r="IJ2760" s="48"/>
      <c r="IK2760" s="48"/>
      <c r="IL2760" s="48"/>
      <c r="IM2760" s="48"/>
      <c r="IN2760" s="48"/>
      <c r="IO2760" s="48"/>
      <c r="IP2760" s="48"/>
      <c r="IQ2760" s="48"/>
      <c r="IR2760" s="48"/>
      <c r="IS2760" s="48"/>
      <c r="IT2760" s="48"/>
      <c r="IU2760" s="48"/>
      <c r="IV2760" s="48"/>
      <c r="IW2760" s="48"/>
      <c r="IX2760" s="48"/>
      <c r="IY2760" s="48"/>
      <c r="IZ2760" s="48"/>
      <c r="JA2760" s="48"/>
    </row>
    <row r="2761" spans="2:273" s="49" customFormat="1" ht="20" customHeight="1">
      <c r="B2761" s="102" t="s">
        <v>2503</v>
      </c>
      <c r="C2761" s="103">
        <v>20182</v>
      </c>
      <c r="D2761" s="104">
        <v>2018</v>
      </c>
      <c r="E2761" s="67" t="s">
        <v>2453</v>
      </c>
      <c r="F2761" s="144"/>
      <c r="G2761" s="358"/>
      <c r="H2761" s="69" t="s">
        <v>2504</v>
      </c>
      <c r="I2761" s="70" t="s">
        <v>37</v>
      </c>
      <c r="J2761" s="92">
        <v>53</v>
      </c>
      <c r="K2761" s="199">
        <v>121393753</v>
      </c>
      <c r="L2761" s="70" t="s">
        <v>2482</v>
      </c>
      <c r="M2761" s="70" t="s">
        <v>385</v>
      </c>
      <c r="N2761" s="215">
        <v>10</v>
      </c>
      <c r="O2761" s="91">
        <v>1</v>
      </c>
      <c r="P2761" s="91">
        <v>2</v>
      </c>
      <c r="Q2761" s="69" t="s">
        <v>47</v>
      </c>
      <c r="R2761" s="70" t="s">
        <v>353</v>
      </c>
      <c r="S2761" s="37"/>
      <c r="T2761" s="37"/>
      <c r="U2761" s="37"/>
      <c r="V2761" s="37"/>
      <c r="W2761" s="37"/>
      <c r="X2761" s="37"/>
      <c r="Y2761" s="37"/>
      <c r="Z2761" s="37"/>
      <c r="AA2761" s="37"/>
      <c r="AB2761" s="37"/>
      <c r="AC2761" s="37"/>
      <c r="AD2761" s="37"/>
      <c r="AE2761" s="37"/>
      <c r="AF2761" s="6"/>
      <c r="AG2761" s="6"/>
      <c r="AH2761" s="6"/>
      <c r="AI2761" s="6"/>
      <c r="AJ2761" s="6"/>
      <c r="AK2761" s="6"/>
      <c r="AL2761" s="6"/>
      <c r="AM2761" s="6"/>
      <c r="AN2761" s="6"/>
      <c r="AO2761" s="6"/>
      <c r="AP2761" s="6"/>
      <c r="AQ2761" s="6"/>
      <c r="AR2761" s="7" t="s">
        <v>47</v>
      </c>
      <c r="AS2761" s="7" t="s">
        <v>53</v>
      </c>
      <c r="AT2761" s="6"/>
      <c r="AU2761" s="6"/>
      <c r="AV2761" s="6"/>
      <c r="AW2761" s="6"/>
      <c r="AX2761" s="6"/>
      <c r="AY2761" s="6"/>
      <c r="AZ2761" s="6"/>
      <c r="BA2761" s="6"/>
      <c r="BB2761" s="6"/>
      <c r="BC2761" s="6"/>
      <c r="BD2761" s="6"/>
      <c r="BE2761" s="6"/>
      <c r="BF2761" s="6"/>
      <c r="BG2761" s="6"/>
      <c r="BH2761" s="6"/>
      <c r="BI2761" s="6"/>
      <c r="BJ2761" s="6"/>
      <c r="BK2761" s="6"/>
      <c r="BL2761" s="6"/>
      <c r="BM2761" s="6"/>
      <c r="BN2761" s="6"/>
      <c r="BO2761" s="6"/>
      <c r="BP2761" s="6"/>
      <c r="BQ2761" s="6"/>
      <c r="BR2761" s="6"/>
      <c r="BS2761" s="6"/>
      <c r="BT2761" s="6"/>
      <c r="BU2761" s="6"/>
      <c r="BV2761" s="6"/>
      <c r="BW2761" s="6"/>
      <c r="BX2761" s="6"/>
      <c r="BY2761" s="6"/>
      <c r="BZ2761" s="6"/>
      <c r="CA2761" s="6"/>
      <c r="CB2761" s="6"/>
      <c r="CC2761" s="6"/>
      <c r="CD2761" s="6"/>
      <c r="CE2761" s="6"/>
      <c r="CF2761" s="6"/>
      <c r="CG2761" s="6"/>
      <c r="CH2761" s="6"/>
      <c r="CI2761" s="6"/>
      <c r="CJ2761" s="6"/>
      <c r="CK2761" s="6"/>
      <c r="CL2761" s="6"/>
      <c r="CM2761" s="6"/>
      <c r="CN2761" s="6"/>
      <c r="CO2761" s="6"/>
      <c r="CP2761" s="6"/>
      <c r="CQ2761" s="6"/>
      <c r="CR2761" s="6"/>
      <c r="CS2761" s="6"/>
      <c r="CT2761" s="6"/>
      <c r="CU2761" s="6"/>
      <c r="CV2761" s="6"/>
      <c r="CW2761" s="6"/>
      <c r="CX2761" s="6"/>
      <c r="CY2761" s="6"/>
      <c r="CZ2761" s="6"/>
      <c r="DA2761" s="6"/>
      <c r="DB2761" s="6"/>
      <c r="DC2761" s="6"/>
      <c r="DD2761" s="6"/>
      <c r="DE2761" s="6"/>
      <c r="DF2761" s="6"/>
      <c r="DG2761" s="6"/>
      <c r="DH2761" s="6"/>
      <c r="DI2761" s="6"/>
      <c r="DJ2761" s="6"/>
      <c r="DK2761" s="6"/>
      <c r="DL2761" s="6"/>
      <c r="DM2761" s="6"/>
      <c r="DN2761" s="6"/>
      <c r="DO2761" s="6"/>
      <c r="DP2761" s="6"/>
      <c r="DQ2761" s="6"/>
      <c r="DR2761" s="6"/>
      <c r="DS2761" s="6"/>
      <c r="DT2761" s="6"/>
      <c r="DU2761" s="6"/>
      <c r="DV2761" s="6"/>
      <c r="DW2761" s="6"/>
      <c r="DX2761" s="6"/>
      <c r="DY2761" s="6"/>
      <c r="DZ2761" s="6"/>
      <c r="EA2761" s="6"/>
      <c r="EB2761" s="6"/>
      <c r="EC2761" s="6"/>
      <c r="ED2761" s="6"/>
      <c r="EE2761" s="6"/>
      <c r="EF2761" s="6"/>
      <c r="EG2761" s="6"/>
      <c r="EH2761" s="6"/>
      <c r="EI2761" s="6"/>
      <c r="EJ2761" s="6"/>
      <c r="EK2761" s="6"/>
      <c r="EL2761" s="6"/>
      <c r="EM2761" s="6"/>
      <c r="EN2761" s="6"/>
      <c r="EO2761" s="6"/>
      <c r="EP2761" s="6"/>
      <c r="EQ2761" s="6"/>
      <c r="ER2761" s="6"/>
      <c r="ES2761" s="6"/>
      <c r="ET2761" s="6"/>
      <c r="EU2761" s="6"/>
      <c r="EV2761" s="6"/>
      <c r="EW2761" s="6"/>
      <c r="EX2761" s="6"/>
      <c r="EY2761" s="6"/>
      <c r="EZ2761" s="6"/>
      <c r="FA2761" s="6"/>
      <c r="FB2761" s="6"/>
      <c r="FC2761" s="6"/>
      <c r="FD2761" s="6"/>
      <c r="FE2761" s="6"/>
      <c r="FF2761" s="6"/>
      <c r="FG2761" s="6"/>
      <c r="FH2761" s="6"/>
      <c r="FI2761" s="6"/>
      <c r="FJ2761" s="6"/>
      <c r="FK2761" s="6"/>
      <c r="FL2761" s="6"/>
      <c r="FM2761" s="6"/>
      <c r="FN2761" s="6"/>
      <c r="FO2761" s="6"/>
      <c r="FP2761" s="6"/>
      <c r="FQ2761" s="6"/>
      <c r="FR2761" s="6"/>
      <c r="FS2761" s="6"/>
      <c r="FT2761" s="6"/>
      <c r="FU2761" s="6"/>
      <c r="FV2761" s="6"/>
      <c r="FW2761" s="6"/>
      <c r="FX2761" s="6"/>
      <c r="FY2761" s="6"/>
      <c r="FZ2761" s="6"/>
      <c r="GA2761" s="6"/>
      <c r="GB2761" s="6"/>
      <c r="GC2761" s="6"/>
      <c r="GD2761" s="6"/>
      <c r="GE2761" s="6"/>
      <c r="GF2761" s="6"/>
      <c r="GG2761" s="6"/>
      <c r="GH2761" s="6"/>
      <c r="GI2761" s="6"/>
      <c r="GJ2761" s="6"/>
      <c r="GK2761" s="6"/>
      <c r="GL2761" s="6"/>
      <c r="GM2761" s="6"/>
      <c r="GN2761" s="6"/>
      <c r="GO2761" s="6"/>
      <c r="GP2761" s="6"/>
      <c r="GQ2761" s="6"/>
      <c r="GR2761" s="6"/>
      <c r="GS2761" s="6"/>
      <c r="GT2761" s="6"/>
      <c r="GU2761" s="6"/>
      <c r="GV2761" s="6"/>
      <c r="GW2761" s="6"/>
      <c r="GX2761" s="6"/>
      <c r="GY2761" s="6"/>
      <c r="GZ2761" s="6"/>
      <c r="HA2761" s="6"/>
      <c r="HB2761" s="6"/>
      <c r="HC2761" s="6"/>
      <c r="HD2761" s="6"/>
      <c r="HE2761" s="6"/>
      <c r="HF2761" s="6"/>
      <c r="HG2761" s="6"/>
      <c r="HH2761" s="6"/>
      <c r="HI2761" s="6"/>
      <c r="HJ2761" s="6"/>
      <c r="HK2761" s="6"/>
      <c r="HL2761" s="6"/>
      <c r="HM2761" s="6"/>
      <c r="HN2761" s="6"/>
      <c r="HO2761" s="6"/>
      <c r="HP2761" s="6"/>
      <c r="HQ2761" s="6"/>
      <c r="HR2761" s="6"/>
      <c r="HS2761" s="6"/>
      <c r="HT2761" s="6"/>
      <c r="HU2761" s="6"/>
      <c r="HV2761" s="6"/>
      <c r="HW2761" s="6"/>
      <c r="HX2761" s="6"/>
      <c r="HY2761" s="6"/>
      <c r="HZ2761" s="6"/>
      <c r="IA2761" s="6"/>
      <c r="IB2761" s="6"/>
      <c r="IC2761" s="6"/>
      <c r="ID2761" s="6"/>
      <c r="IE2761" s="6"/>
      <c r="IF2761" s="6"/>
      <c r="IG2761" s="6"/>
      <c r="IH2761" s="6"/>
      <c r="II2761" s="6"/>
      <c r="IJ2761" s="6"/>
      <c r="IK2761" s="6"/>
      <c r="IL2761" s="6"/>
      <c r="IM2761" s="6"/>
      <c r="IN2761" s="6"/>
      <c r="IO2761" s="6"/>
      <c r="IP2761" s="6"/>
      <c r="IQ2761" s="6"/>
      <c r="IR2761" s="6"/>
      <c r="IS2761" s="6"/>
      <c r="IT2761" s="6"/>
      <c r="IU2761" s="6"/>
      <c r="IV2761" s="6"/>
      <c r="IW2761" s="6"/>
      <c r="IX2761" s="6"/>
      <c r="IY2761" s="6"/>
      <c r="IZ2761" s="6"/>
      <c r="JA2761" s="6"/>
      <c r="JB2761" s="6"/>
      <c r="JC2761" s="6"/>
      <c r="JD2761" s="6"/>
      <c r="JE2761" s="6"/>
      <c r="JF2761" s="6"/>
      <c r="JG2761" s="6"/>
      <c r="JH2761" s="6"/>
      <c r="JI2761" s="6"/>
      <c r="JJ2761" s="6"/>
      <c r="JK2761" s="6"/>
      <c r="JL2761" s="6"/>
      <c r="JM2761" s="6"/>
    </row>
    <row r="2762" spans="2:273" s="49" customFormat="1" ht="20" customHeight="1">
      <c r="B2762" s="120" t="s">
        <v>5308</v>
      </c>
      <c r="C2762" s="113">
        <v>20192</v>
      </c>
      <c r="D2762" s="104">
        <v>2019</v>
      </c>
      <c r="E2762" s="66" t="s">
        <v>5309</v>
      </c>
      <c r="F2762" s="145"/>
      <c r="G2762" s="358"/>
      <c r="H2762" s="68" t="s">
        <v>5310</v>
      </c>
      <c r="I2762" s="68" t="s">
        <v>37</v>
      </c>
      <c r="J2762" s="92">
        <v>21</v>
      </c>
      <c r="K2762" s="200">
        <v>515347</v>
      </c>
      <c r="L2762" s="68" t="s">
        <v>5311</v>
      </c>
      <c r="M2762" s="68" t="s">
        <v>5312</v>
      </c>
      <c r="N2762" s="215">
        <v>5</v>
      </c>
      <c r="O2762" s="89">
        <v>6</v>
      </c>
      <c r="P2762" s="89">
        <v>2</v>
      </c>
      <c r="Q2762" s="68" t="s">
        <v>55</v>
      </c>
      <c r="R2762" s="68" t="s">
        <v>193</v>
      </c>
      <c r="S2762" s="6"/>
      <c r="T2762" s="6"/>
      <c r="U2762" s="6"/>
      <c r="V2762" s="6"/>
      <c r="W2762" s="6"/>
      <c r="X2762" s="6"/>
      <c r="Y2762" s="6"/>
      <c r="Z2762" s="6"/>
      <c r="AA2762" s="6"/>
      <c r="AB2762" s="6"/>
      <c r="AC2762" s="6"/>
      <c r="AD2762" s="6"/>
      <c r="AE2762" s="6"/>
      <c r="AF2762" s="6"/>
      <c r="AG2762" s="6"/>
      <c r="AH2762" s="6"/>
      <c r="AI2762" s="6"/>
      <c r="AJ2762" s="6"/>
      <c r="AK2762" s="6"/>
      <c r="AL2762" s="6"/>
      <c r="AM2762" s="6"/>
      <c r="AN2762" s="6"/>
      <c r="AO2762" s="6"/>
      <c r="AP2762" s="6"/>
      <c r="AQ2762" s="6"/>
      <c r="AR2762" s="6"/>
      <c r="AS2762" s="6"/>
      <c r="AT2762" s="6"/>
      <c r="AU2762" s="6"/>
      <c r="AV2762" s="6"/>
      <c r="AW2762" s="6"/>
      <c r="AX2762" s="6"/>
      <c r="AY2762" s="6"/>
      <c r="AZ2762" s="6"/>
      <c r="BA2762" s="6"/>
      <c r="BB2762" s="6"/>
      <c r="BC2762" s="6"/>
      <c r="BD2762" s="6"/>
      <c r="BE2762" s="6"/>
      <c r="BF2762" s="6"/>
      <c r="BG2762" s="6"/>
      <c r="BH2762" s="6"/>
      <c r="BI2762" s="6"/>
      <c r="BJ2762" s="6"/>
      <c r="BK2762" s="6"/>
      <c r="BL2762" s="6"/>
      <c r="BM2762" s="6"/>
      <c r="BN2762" s="6"/>
      <c r="BO2762" s="6"/>
      <c r="BP2762" s="6"/>
      <c r="BQ2762" s="6"/>
      <c r="BR2762" s="6"/>
      <c r="BS2762" s="6"/>
      <c r="BT2762" s="6"/>
      <c r="BU2762" s="6"/>
      <c r="BV2762" s="6"/>
      <c r="BW2762" s="6"/>
      <c r="BX2762" s="6"/>
      <c r="BY2762" s="6"/>
      <c r="BZ2762" s="6"/>
      <c r="CA2762" s="6"/>
      <c r="CB2762" s="6"/>
      <c r="CC2762" s="6"/>
      <c r="CD2762" s="6"/>
      <c r="CE2762" s="6"/>
      <c r="CF2762" s="6"/>
      <c r="CG2762" s="6"/>
      <c r="CH2762" s="6"/>
      <c r="CI2762" s="6"/>
      <c r="CJ2762" s="6"/>
      <c r="CK2762" s="6"/>
      <c r="CL2762" s="6"/>
      <c r="CM2762" s="6"/>
      <c r="CN2762" s="6"/>
      <c r="CO2762" s="6"/>
      <c r="CP2762" s="6"/>
      <c r="CQ2762" s="6"/>
      <c r="CR2762" s="6"/>
      <c r="CS2762" s="6"/>
      <c r="CT2762" s="6"/>
      <c r="CU2762" s="6"/>
      <c r="CV2762" s="6"/>
      <c r="CW2762" s="6"/>
      <c r="CX2762" s="6"/>
      <c r="CY2762" s="6"/>
      <c r="CZ2762" s="6"/>
      <c r="DA2762" s="6"/>
      <c r="DB2762" s="6"/>
      <c r="DC2762" s="6"/>
      <c r="DD2762" s="6"/>
      <c r="DE2762" s="6"/>
      <c r="DF2762" s="6"/>
      <c r="DG2762" s="6"/>
      <c r="DH2762" s="6"/>
      <c r="DI2762" s="6"/>
      <c r="DJ2762" s="6"/>
      <c r="DK2762" s="6"/>
      <c r="DL2762" s="6"/>
      <c r="DM2762" s="6"/>
      <c r="DN2762" s="6"/>
      <c r="DO2762" s="6"/>
      <c r="DP2762" s="6"/>
      <c r="DQ2762" s="6"/>
      <c r="DR2762" s="6"/>
      <c r="DS2762" s="6"/>
      <c r="DT2762" s="6"/>
      <c r="DU2762" s="6"/>
      <c r="DV2762" s="6"/>
      <c r="DW2762" s="6"/>
      <c r="DX2762" s="6"/>
      <c r="DY2762" s="6"/>
      <c r="DZ2762" s="6"/>
      <c r="EA2762" s="6"/>
      <c r="EB2762" s="6"/>
      <c r="EC2762" s="6"/>
      <c r="ED2762" s="6"/>
      <c r="EE2762" s="6"/>
      <c r="EF2762" s="6"/>
      <c r="EG2762" s="6"/>
      <c r="EH2762" s="6"/>
      <c r="EI2762" s="6"/>
      <c r="EJ2762" s="6"/>
      <c r="EK2762" s="6"/>
      <c r="EL2762" s="6"/>
      <c r="EM2762" s="6"/>
      <c r="EN2762" s="6"/>
      <c r="EO2762" s="6"/>
      <c r="EP2762" s="6"/>
      <c r="EQ2762" s="6"/>
      <c r="ER2762" s="6"/>
      <c r="ES2762" s="6"/>
      <c r="ET2762" s="6"/>
      <c r="EU2762" s="6"/>
      <c r="EV2762" s="6"/>
      <c r="EW2762" s="6"/>
      <c r="EX2762" s="6"/>
      <c r="EY2762" s="6"/>
      <c r="EZ2762" s="6"/>
      <c r="FA2762" s="6"/>
      <c r="FB2762" s="6"/>
      <c r="FC2762" s="6"/>
      <c r="FD2762" s="6"/>
      <c r="FE2762" s="6"/>
      <c r="FF2762" s="6"/>
      <c r="FG2762" s="6"/>
      <c r="FH2762" s="6"/>
      <c r="FI2762" s="6"/>
      <c r="FJ2762" s="6"/>
      <c r="FK2762" s="6"/>
      <c r="FL2762" s="6"/>
      <c r="FM2762" s="6"/>
      <c r="FN2762" s="6"/>
      <c r="FO2762" s="6"/>
      <c r="FP2762" s="6"/>
      <c r="FQ2762" s="6"/>
      <c r="FR2762" s="6"/>
      <c r="FS2762" s="6"/>
      <c r="FT2762" s="6"/>
      <c r="FU2762" s="6"/>
      <c r="FV2762" s="6"/>
      <c r="FW2762" s="6"/>
      <c r="FX2762" s="6"/>
      <c r="FY2762" s="6"/>
      <c r="FZ2762" s="6"/>
      <c r="GA2762" s="6"/>
      <c r="GB2762" s="6"/>
      <c r="GC2762" s="6"/>
      <c r="GD2762" s="6"/>
      <c r="GE2762" s="6"/>
      <c r="GF2762" s="6"/>
      <c r="GG2762" s="6"/>
      <c r="GH2762" s="6"/>
      <c r="GI2762" s="6"/>
      <c r="GJ2762" s="6"/>
      <c r="GK2762" s="6"/>
      <c r="GL2762" s="6"/>
      <c r="GM2762" s="6"/>
      <c r="GN2762" s="6"/>
      <c r="GO2762" s="6"/>
      <c r="GP2762" s="6"/>
      <c r="GQ2762" s="6"/>
      <c r="GR2762" s="6"/>
      <c r="GS2762" s="6"/>
      <c r="GT2762" s="6"/>
      <c r="GU2762" s="6"/>
      <c r="GV2762" s="6"/>
      <c r="GW2762" s="6"/>
      <c r="GX2762" s="6"/>
      <c r="GY2762" s="6"/>
      <c r="GZ2762" s="6"/>
      <c r="HA2762" s="6"/>
      <c r="HB2762" s="6"/>
      <c r="HC2762" s="6"/>
      <c r="HD2762" s="6"/>
      <c r="HE2762" s="6"/>
      <c r="HF2762" s="6"/>
      <c r="HG2762" s="6"/>
      <c r="HH2762" s="6"/>
      <c r="HI2762" s="6"/>
      <c r="HJ2762" s="6"/>
      <c r="HK2762" s="6"/>
      <c r="HL2762" s="6"/>
      <c r="HM2762" s="6"/>
      <c r="HN2762" s="6"/>
      <c r="HO2762" s="6"/>
      <c r="HP2762" s="6"/>
      <c r="HQ2762" s="6"/>
      <c r="HR2762" s="6"/>
      <c r="HS2762" s="6"/>
      <c r="HT2762" s="6"/>
      <c r="HU2762" s="6"/>
      <c r="HV2762" s="6"/>
      <c r="HW2762" s="6"/>
      <c r="HX2762" s="6"/>
      <c r="HY2762" s="6"/>
      <c r="HZ2762" s="6"/>
      <c r="IA2762" s="6"/>
      <c r="IB2762" s="6"/>
      <c r="IC2762" s="6"/>
      <c r="ID2762" s="6"/>
      <c r="IE2762" s="6"/>
      <c r="IF2762" s="6"/>
      <c r="IG2762" s="6"/>
      <c r="IH2762" s="6"/>
      <c r="II2762" s="6"/>
      <c r="IJ2762" s="6"/>
      <c r="IK2762" s="6"/>
      <c r="IL2762" s="6"/>
      <c r="IM2762" s="6"/>
      <c r="IN2762" s="6"/>
      <c r="IO2762" s="6"/>
      <c r="IP2762" s="6"/>
      <c r="IQ2762" s="6"/>
      <c r="IR2762" s="6"/>
      <c r="IS2762" s="6"/>
      <c r="IT2762" s="6"/>
      <c r="IU2762" s="6"/>
      <c r="IV2762" s="6"/>
      <c r="IW2762" s="6"/>
      <c r="IX2762" s="6"/>
      <c r="IY2762" s="6"/>
      <c r="IZ2762" s="6"/>
      <c r="JA2762" s="6"/>
      <c r="JB2762" s="6"/>
      <c r="JC2762" s="6"/>
      <c r="JD2762" s="6"/>
      <c r="JE2762" s="6"/>
      <c r="JF2762" s="6"/>
      <c r="JG2762" s="6"/>
      <c r="JH2762" s="6"/>
      <c r="JI2762" s="6"/>
      <c r="JJ2762" s="6"/>
      <c r="JK2762" s="6"/>
      <c r="JL2762" s="6"/>
      <c r="JM2762" s="6"/>
    </row>
    <row r="2763" spans="2:273" s="49" customFormat="1" ht="20" customHeight="1">
      <c r="B2763" s="102" t="s">
        <v>2511</v>
      </c>
      <c r="C2763" s="103">
        <v>20182</v>
      </c>
      <c r="D2763" s="104">
        <v>2018</v>
      </c>
      <c r="E2763" s="67" t="s">
        <v>2512</v>
      </c>
      <c r="F2763" s="144"/>
      <c r="G2763" s="358"/>
      <c r="H2763" s="69" t="s">
        <v>2513</v>
      </c>
      <c r="I2763" s="70" t="s">
        <v>37</v>
      </c>
      <c r="J2763" s="92">
        <v>24</v>
      </c>
      <c r="K2763" s="199">
        <v>814254</v>
      </c>
      <c r="L2763" s="70"/>
      <c r="M2763" s="70" t="s">
        <v>1711</v>
      </c>
      <c r="N2763" s="215">
        <v>5</v>
      </c>
      <c r="O2763" s="91">
        <v>6</v>
      </c>
      <c r="P2763" s="91">
        <v>2</v>
      </c>
      <c r="Q2763" s="69" t="s">
        <v>55</v>
      </c>
      <c r="R2763" s="70" t="s">
        <v>353</v>
      </c>
      <c r="S2763" s="37"/>
      <c r="T2763" s="37"/>
      <c r="U2763" s="37"/>
      <c r="V2763" s="37"/>
      <c r="W2763" s="37"/>
      <c r="X2763" s="37"/>
      <c r="Y2763" s="37"/>
      <c r="Z2763" s="37"/>
      <c r="AA2763" s="37"/>
      <c r="AB2763" s="37"/>
      <c r="AC2763" s="37"/>
      <c r="AD2763" s="37"/>
      <c r="AE2763" s="37"/>
      <c r="AF2763" s="37"/>
      <c r="AG2763" s="37"/>
      <c r="AH2763" s="37"/>
      <c r="AI2763" s="37"/>
      <c r="AJ2763" s="37"/>
      <c r="AK2763" s="37"/>
      <c r="AL2763" s="37"/>
      <c r="AM2763" s="37"/>
      <c r="AN2763" s="37"/>
      <c r="AO2763" s="37"/>
      <c r="AP2763" s="37"/>
      <c r="AQ2763" s="37"/>
      <c r="AR2763" s="37"/>
      <c r="AS2763" s="37"/>
      <c r="AT2763" s="37"/>
      <c r="AU2763" s="37"/>
      <c r="AV2763" s="37"/>
      <c r="AW2763" s="37"/>
      <c r="AX2763" s="37"/>
      <c r="AY2763" s="37"/>
      <c r="AZ2763" s="37"/>
      <c r="BA2763" s="37"/>
      <c r="BB2763" s="37"/>
      <c r="BC2763" s="37"/>
      <c r="BD2763" s="37"/>
      <c r="BE2763" s="37"/>
      <c r="BF2763" s="37"/>
      <c r="BG2763" s="37"/>
      <c r="BH2763" s="37"/>
      <c r="BI2763" s="37"/>
      <c r="BJ2763" s="37"/>
      <c r="BK2763" s="37"/>
      <c r="BL2763" s="37"/>
      <c r="BM2763" s="37"/>
      <c r="BN2763" s="37"/>
      <c r="BO2763" s="37"/>
      <c r="BP2763" s="37"/>
      <c r="BQ2763" s="37"/>
      <c r="BR2763" s="37"/>
      <c r="BS2763" s="37"/>
      <c r="BT2763" s="37"/>
      <c r="BU2763" s="37"/>
      <c r="BV2763" s="37"/>
      <c r="BW2763" s="37"/>
      <c r="BX2763" s="37"/>
      <c r="BY2763" s="37"/>
      <c r="BZ2763" s="37"/>
      <c r="CA2763" s="37"/>
      <c r="CB2763" s="37"/>
      <c r="CC2763" s="37"/>
      <c r="CD2763" s="37"/>
      <c r="CE2763" s="37"/>
      <c r="CF2763" s="37"/>
      <c r="CG2763" s="37"/>
      <c r="CH2763" s="37"/>
      <c r="CI2763" s="37"/>
      <c r="CJ2763" s="37"/>
      <c r="CK2763" s="37"/>
      <c r="CL2763" s="37"/>
      <c r="CM2763" s="37"/>
      <c r="CN2763" s="37"/>
      <c r="CO2763" s="37"/>
      <c r="CP2763" s="37"/>
      <c r="CQ2763" s="37"/>
      <c r="CR2763" s="37"/>
      <c r="CS2763" s="37"/>
      <c r="CT2763" s="37"/>
      <c r="CU2763" s="37"/>
      <c r="CV2763" s="37"/>
      <c r="CW2763" s="37"/>
      <c r="CX2763" s="37"/>
      <c r="CY2763" s="37"/>
      <c r="CZ2763" s="37"/>
      <c r="DA2763" s="37"/>
      <c r="DB2763" s="37"/>
      <c r="DC2763" s="37"/>
      <c r="DD2763" s="37"/>
      <c r="DE2763" s="37"/>
      <c r="DF2763" s="37"/>
      <c r="DG2763" s="37"/>
      <c r="DH2763" s="37"/>
      <c r="DI2763" s="37"/>
      <c r="DJ2763" s="37"/>
      <c r="DK2763" s="37"/>
      <c r="DL2763" s="37"/>
      <c r="DM2763" s="37"/>
      <c r="DN2763" s="37"/>
      <c r="DO2763" s="37"/>
      <c r="DP2763" s="37"/>
      <c r="DQ2763" s="37"/>
      <c r="DR2763" s="37"/>
      <c r="DS2763" s="37"/>
      <c r="DT2763" s="37"/>
      <c r="DU2763" s="37"/>
      <c r="DV2763" s="37"/>
      <c r="DW2763" s="37"/>
      <c r="DX2763" s="37"/>
      <c r="DY2763" s="37"/>
      <c r="DZ2763" s="37"/>
      <c r="EA2763" s="37"/>
      <c r="EB2763" s="37"/>
      <c r="EC2763" s="37"/>
      <c r="ED2763" s="37"/>
      <c r="EE2763" s="37"/>
      <c r="EF2763" s="37"/>
      <c r="EG2763" s="37"/>
      <c r="EH2763" s="37"/>
      <c r="EI2763" s="37"/>
      <c r="EJ2763" s="37"/>
      <c r="EK2763" s="37"/>
      <c r="EL2763" s="37"/>
      <c r="EM2763" s="37"/>
      <c r="EN2763" s="37"/>
      <c r="EO2763" s="37"/>
      <c r="EP2763" s="37"/>
      <c r="EQ2763" s="37"/>
      <c r="ER2763" s="37"/>
      <c r="ES2763" s="37"/>
      <c r="ET2763" s="37"/>
      <c r="EU2763" s="37"/>
      <c r="EV2763" s="37"/>
      <c r="EW2763" s="37"/>
      <c r="EX2763" s="37"/>
      <c r="EY2763" s="37"/>
      <c r="EZ2763" s="37"/>
      <c r="FA2763" s="37"/>
      <c r="FB2763" s="37"/>
      <c r="FC2763" s="37"/>
      <c r="FD2763" s="37"/>
      <c r="FE2763" s="37"/>
      <c r="FF2763" s="37"/>
      <c r="FG2763" s="37"/>
      <c r="FH2763" s="37"/>
      <c r="FI2763" s="37"/>
      <c r="FJ2763" s="37"/>
      <c r="FK2763" s="37"/>
      <c r="FL2763" s="37"/>
      <c r="FM2763" s="37"/>
      <c r="FN2763" s="37"/>
      <c r="FO2763" s="37"/>
      <c r="FP2763" s="37"/>
      <c r="FQ2763" s="37"/>
      <c r="FR2763" s="37"/>
      <c r="FS2763" s="37"/>
      <c r="FT2763" s="37"/>
      <c r="FU2763" s="37"/>
      <c r="FV2763" s="37"/>
      <c r="FW2763" s="37"/>
      <c r="FX2763" s="37"/>
      <c r="FY2763" s="37"/>
      <c r="FZ2763" s="37"/>
      <c r="GA2763" s="37"/>
      <c r="GB2763" s="37"/>
      <c r="GC2763" s="37"/>
      <c r="GD2763" s="37"/>
      <c r="GE2763" s="37"/>
      <c r="GF2763" s="37"/>
      <c r="GG2763" s="37"/>
      <c r="GH2763" s="37"/>
      <c r="GI2763" s="37"/>
      <c r="GJ2763" s="37"/>
      <c r="GK2763" s="37"/>
      <c r="GL2763" s="37"/>
      <c r="GM2763" s="37"/>
      <c r="GN2763" s="37"/>
      <c r="GO2763" s="37"/>
      <c r="GP2763" s="37"/>
      <c r="GQ2763" s="37"/>
      <c r="GR2763" s="37"/>
      <c r="GS2763" s="37"/>
      <c r="GT2763" s="37"/>
      <c r="GU2763" s="37"/>
      <c r="GV2763" s="37"/>
      <c r="GW2763" s="37"/>
      <c r="GX2763" s="37"/>
      <c r="GY2763" s="37"/>
      <c r="GZ2763" s="37"/>
      <c r="HA2763" s="37"/>
      <c r="HB2763" s="37"/>
      <c r="HC2763" s="37"/>
      <c r="HD2763" s="37"/>
      <c r="HE2763" s="37"/>
      <c r="HF2763" s="37"/>
      <c r="HG2763" s="37"/>
      <c r="HH2763" s="37"/>
      <c r="HI2763" s="37"/>
      <c r="HJ2763" s="37"/>
      <c r="HK2763" s="37"/>
      <c r="HL2763" s="37"/>
      <c r="HM2763" s="37"/>
      <c r="HN2763" s="37"/>
      <c r="HO2763" s="37"/>
      <c r="HP2763" s="37"/>
      <c r="HQ2763" s="37"/>
      <c r="HR2763" s="37"/>
      <c r="HS2763" s="37"/>
      <c r="HT2763" s="37"/>
      <c r="HU2763" s="37"/>
      <c r="HV2763" s="37"/>
      <c r="HW2763" s="37"/>
      <c r="HX2763" s="37"/>
      <c r="HY2763" s="37"/>
      <c r="HZ2763" s="37"/>
      <c r="IA2763" s="37"/>
      <c r="IB2763" s="37"/>
      <c r="IC2763" s="37"/>
      <c r="ID2763" s="37"/>
      <c r="IE2763" s="37"/>
      <c r="IF2763" s="37"/>
      <c r="IG2763" s="37"/>
      <c r="IH2763" s="37"/>
      <c r="II2763" s="37"/>
      <c r="IJ2763" s="37"/>
      <c r="IK2763" s="37"/>
      <c r="IL2763" s="37"/>
      <c r="IM2763" s="37"/>
      <c r="IN2763" s="37"/>
      <c r="IO2763" s="37"/>
      <c r="IP2763" s="37"/>
      <c r="IQ2763" s="37"/>
      <c r="IR2763" s="37"/>
      <c r="IS2763" s="37"/>
      <c r="IT2763" s="37"/>
      <c r="IU2763" s="37"/>
      <c r="IV2763" s="37"/>
      <c r="IW2763" s="37"/>
      <c r="IX2763" s="37"/>
      <c r="IY2763" s="37"/>
      <c r="IZ2763" s="37"/>
      <c r="JA2763" s="37"/>
      <c r="JB2763" s="37"/>
      <c r="JC2763" s="37"/>
      <c r="JD2763" s="37"/>
      <c r="JE2763" s="37"/>
      <c r="JF2763" s="37"/>
      <c r="JG2763" s="37"/>
      <c r="JH2763" s="37"/>
      <c r="JI2763" s="37"/>
      <c r="JJ2763" s="37"/>
      <c r="JK2763" s="37"/>
      <c r="JL2763" s="37"/>
      <c r="JM2763" s="37"/>
    </row>
    <row r="2764" spans="2:273" s="49" customFormat="1" ht="20" customHeight="1">
      <c r="B2764" s="120" t="s">
        <v>8307</v>
      </c>
      <c r="C2764" s="113">
        <v>20202</v>
      </c>
      <c r="D2764" s="104">
        <v>2020</v>
      </c>
      <c r="E2764" s="45" t="s">
        <v>2515</v>
      </c>
      <c r="F2764" s="146"/>
      <c r="G2764" s="359" t="s">
        <v>1086</v>
      </c>
      <c r="H2764" s="46" t="s">
        <v>8308</v>
      </c>
      <c r="I2764" s="46" t="s">
        <v>37</v>
      </c>
      <c r="J2764" s="90">
        <v>7</v>
      </c>
      <c r="K2764" s="198">
        <v>239718</v>
      </c>
      <c r="L2764" s="46" t="s">
        <v>8309</v>
      </c>
      <c r="M2764" s="46" t="s">
        <v>59</v>
      </c>
      <c r="N2764" s="215">
        <v>10</v>
      </c>
      <c r="O2764" s="90">
        <v>1</v>
      </c>
      <c r="P2764" s="90">
        <v>2</v>
      </c>
      <c r="Q2764" s="46" t="s">
        <v>32</v>
      </c>
      <c r="R2764" s="46" t="s">
        <v>33</v>
      </c>
      <c r="S2764" s="48"/>
      <c r="T2764" s="48"/>
      <c r="U2764" s="48"/>
      <c r="V2764" s="48"/>
      <c r="W2764" s="48"/>
      <c r="X2764" s="48"/>
      <c r="Y2764" s="48"/>
      <c r="Z2764" s="48"/>
      <c r="AA2764" s="48"/>
      <c r="AB2764" s="48"/>
      <c r="AC2764" s="48"/>
      <c r="AD2764" s="48"/>
      <c r="AE2764" s="48"/>
      <c r="AF2764" s="6"/>
      <c r="AG2764" s="6"/>
      <c r="AH2764" s="6"/>
      <c r="AI2764" s="6"/>
      <c r="AJ2764" s="6"/>
      <c r="AK2764" s="6"/>
      <c r="AL2764" s="6"/>
      <c r="AM2764" s="6"/>
      <c r="AN2764" s="6"/>
      <c r="AO2764" s="6"/>
      <c r="AP2764" s="6"/>
      <c r="AQ2764" s="6"/>
      <c r="AR2764" s="7" t="s">
        <v>47</v>
      </c>
      <c r="AS2764" s="7" t="s">
        <v>53</v>
      </c>
      <c r="AT2764" s="6"/>
      <c r="AU2764" s="6"/>
      <c r="AV2764" s="6"/>
      <c r="AW2764" s="6"/>
      <c r="AX2764" s="6"/>
      <c r="AY2764" s="6"/>
      <c r="AZ2764" s="6"/>
      <c r="BA2764" s="6"/>
      <c r="BB2764" s="6"/>
      <c r="BC2764" s="6"/>
      <c r="BD2764" s="6"/>
      <c r="BE2764" s="6"/>
      <c r="BF2764" s="6"/>
      <c r="BG2764" s="6"/>
      <c r="BH2764" s="6"/>
      <c r="BI2764" s="6"/>
      <c r="BJ2764" s="6"/>
      <c r="BK2764" s="6"/>
      <c r="BL2764" s="6"/>
      <c r="BM2764" s="6"/>
      <c r="BN2764" s="6"/>
      <c r="BO2764" s="6"/>
      <c r="BP2764" s="6"/>
      <c r="BQ2764" s="6"/>
      <c r="BR2764" s="6"/>
      <c r="BS2764" s="6"/>
      <c r="BT2764" s="6"/>
      <c r="BU2764" s="6"/>
      <c r="BV2764" s="6"/>
      <c r="BW2764" s="6"/>
      <c r="BX2764" s="6"/>
      <c r="BY2764" s="6"/>
      <c r="BZ2764" s="6"/>
      <c r="CA2764" s="6"/>
      <c r="CB2764" s="6"/>
      <c r="CC2764" s="6"/>
      <c r="CD2764" s="6"/>
      <c r="CE2764" s="6"/>
      <c r="CF2764" s="6"/>
      <c r="CG2764" s="6"/>
      <c r="CH2764" s="6"/>
      <c r="CI2764" s="6"/>
      <c r="CJ2764" s="6"/>
      <c r="CK2764" s="6"/>
      <c r="CL2764" s="6"/>
      <c r="CM2764" s="6"/>
      <c r="CN2764" s="6"/>
      <c r="CO2764" s="6"/>
      <c r="CP2764" s="6"/>
      <c r="CQ2764" s="6"/>
      <c r="CR2764" s="6"/>
      <c r="CS2764" s="6"/>
      <c r="CT2764" s="6"/>
      <c r="CU2764" s="6"/>
      <c r="CV2764" s="6"/>
      <c r="CW2764" s="6"/>
      <c r="CX2764" s="6"/>
      <c r="CY2764" s="6"/>
      <c r="CZ2764" s="6"/>
      <c r="DA2764" s="6"/>
      <c r="DB2764" s="6"/>
      <c r="DC2764" s="6"/>
      <c r="DD2764" s="6"/>
      <c r="DE2764" s="6"/>
      <c r="DF2764" s="6"/>
      <c r="DG2764" s="6"/>
      <c r="DH2764" s="6"/>
      <c r="DI2764" s="6"/>
      <c r="DJ2764" s="6"/>
      <c r="DK2764" s="6"/>
      <c r="DL2764" s="6"/>
      <c r="DM2764" s="6"/>
      <c r="DN2764" s="6"/>
      <c r="DO2764" s="6"/>
      <c r="DP2764" s="6"/>
      <c r="DQ2764" s="6"/>
      <c r="DR2764" s="6"/>
      <c r="DS2764" s="6"/>
      <c r="DT2764" s="6"/>
      <c r="DU2764" s="6"/>
      <c r="DV2764" s="6"/>
      <c r="DW2764" s="6"/>
      <c r="DX2764" s="6"/>
      <c r="DY2764" s="6"/>
      <c r="DZ2764" s="6"/>
      <c r="EA2764" s="6"/>
      <c r="EB2764" s="6"/>
      <c r="EC2764" s="6"/>
      <c r="ED2764" s="6"/>
      <c r="EE2764" s="6"/>
      <c r="EF2764" s="6"/>
      <c r="EG2764" s="6"/>
      <c r="EH2764" s="6"/>
      <c r="EI2764" s="6"/>
      <c r="EJ2764" s="6"/>
      <c r="EK2764" s="6"/>
      <c r="EL2764" s="6"/>
      <c r="EM2764" s="6"/>
      <c r="EN2764" s="6"/>
      <c r="EO2764" s="6"/>
      <c r="EP2764" s="6"/>
      <c r="EQ2764" s="6"/>
      <c r="ER2764" s="6"/>
      <c r="ES2764" s="6"/>
      <c r="ET2764" s="6"/>
      <c r="EU2764" s="6"/>
      <c r="EV2764" s="6"/>
      <c r="EW2764" s="6"/>
      <c r="EX2764" s="6"/>
      <c r="EY2764" s="6"/>
      <c r="EZ2764" s="6"/>
      <c r="FA2764" s="6"/>
      <c r="FB2764" s="6"/>
      <c r="FC2764" s="6"/>
      <c r="FD2764" s="6"/>
      <c r="FE2764" s="6"/>
      <c r="FF2764" s="6"/>
      <c r="FG2764" s="6"/>
      <c r="FH2764" s="6"/>
      <c r="FI2764" s="6"/>
      <c r="FJ2764" s="6"/>
      <c r="FK2764" s="6"/>
      <c r="FL2764" s="6"/>
      <c r="FM2764" s="6"/>
      <c r="FN2764" s="6"/>
      <c r="FO2764" s="6"/>
      <c r="FP2764" s="6"/>
      <c r="FQ2764" s="6"/>
      <c r="FR2764" s="6"/>
      <c r="FS2764" s="6"/>
      <c r="FT2764" s="6"/>
      <c r="FU2764" s="6"/>
      <c r="FV2764" s="6"/>
      <c r="FW2764" s="6"/>
      <c r="FX2764" s="6"/>
      <c r="FY2764" s="6"/>
      <c r="FZ2764" s="6"/>
      <c r="GA2764" s="6"/>
      <c r="GB2764" s="6"/>
      <c r="GC2764" s="6"/>
      <c r="GD2764" s="6"/>
      <c r="GE2764" s="6"/>
      <c r="GF2764" s="6"/>
      <c r="GG2764" s="6"/>
      <c r="GH2764" s="6"/>
      <c r="GI2764" s="6"/>
      <c r="GJ2764" s="6"/>
      <c r="GK2764" s="6"/>
      <c r="GL2764" s="6"/>
      <c r="GM2764" s="6"/>
      <c r="GN2764" s="6"/>
      <c r="GO2764" s="6"/>
      <c r="GP2764" s="6"/>
      <c r="GQ2764" s="6"/>
      <c r="GR2764" s="6"/>
      <c r="GS2764" s="6"/>
      <c r="GT2764" s="6"/>
      <c r="GU2764" s="6"/>
      <c r="GV2764" s="6"/>
      <c r="GW2764" s="6"/>
      <c r="GX2764" s="6"/>
      <c r="GY2764" s="6"/>
      <c r="GZ2764" s="6"/>
      <c r="HA2764" s="6"/>
      <c r="HB2764" s="6"/>
      <c r="HC2764" s="6"/>
      <c r="HD2764" s="6"/>
      <c r="HE2764" s="6"/>
      <c r="HF2764" s="6"/>
      <c r="HG2764" s="6"/>
      <c r="HH2764" s="6"/>
      <c r="HI2764" s="6"/>
      <c r="HJ2764" s="6"/>
      <c r="HK2764" s="6"/>
      <c r="HL2764" s="6"/>
      <c r="HM2764" s="6"/>
      <c r="HN2764" s="6"/>
      <c r="HO2764" s="6"/>
      <c r="HP2764" s="6"/>
      <c r="HQ2764" s="6"/>
      <c r="HR2764" s="6"/>
      <c r="HS2764" s="6"/>
      <c r="HT2764" s="6"/>
      <c r="HU2764" s="6"/>
      <c r="HV2764" s="6"/>
      <c r="HW2764" s="6"/>
      <c r="HX2764" s="6"/>
      <c r="HY2764" s="6"/>
      <c r="HZ2764" s="6"/>
      <c r="IA2764" s="6"/>
      <c r="IB2764" s="6"/>
      <c r="IC2764" s="6"/>
      <c r="ID2764" s="6"/>
      <c r="IE2764" s="6"/>
      <c r="IF2764" s="6"/>
      <c r="IG2764" s="6"/>
      <c r="IH2764" s="6"/>
      <c r="II2764" s="6"/>
      <c r="IJ2764" s="6"/>
      <c r="IK2764" s="6"/>
      <c r="IL2764" s="6"/>
      <c r="IM2764" s="6"/>
      <c r="IN2764" s="6"/>
      <c r="IO2764" s="6"/>
      <c r="IP2764" s="6"/>
      <c r="IQ2764" s="6"/>
      <c r="IR2764" s="6"/>
      <c r="IS2764" s="6"/>
      <c r="IT2764" s="6"/>
      <c r="IU2764" s="6"/>
      <c r="IV2764" s="6"/>
      <c r="IW2764" s="6"/>
      <c r="IX2764" s="6"/>
      <c r="IY2764" s="6"/>
      <c r="IZ2764" s="6"/>
      <c r="JA2764" s="6"/>
      <c r="JB2764" s="6"/>
      <c r="JC2764" s="6"/>
      <c r="JD2764" s="6"/>
      <c r="JE2764" s="6"/>
      <c r="JF2764" s="6"/>
      <c r="JG2764" s="6"/>
      <c r="JH2764" s="6"/>
      <c r="JI2764" s="6"/>
      <c r="JJ2764" s="6"/>
      <c r="JK2764" s="6"/>
      <c r="JL2764" s="6"/>
      <c r="JM2764" s="6"/>
    </row>
    <row r="2765" spans="2:273" s="49" customFormat="1" ht="20" customHeight="1">
      <c r="B2765" s="120" t="s">
        <v>8310</v>
      </c>
      <c r="C2765" s="113">
        <v>20202</v>
      </c>
      <c r="D2765" s="104">
        <v>2020</v>
      </c>
      <c r="E2765" s="45" t="s">
        <v>2515</v>
      </c>
      <c r="F2765" s="146"/>
      <c r="G2765" s="359"/>
      <c r="H2765" s="46" t="s">
        <v>8311</v>
      </c>
      <c r="I2765" s="46" t="s">
        <v>37</v>
      </c>
      <c r="J2765" s="90">
        <v>24</v>
      </c>
      <c r="K2765" s="198">
        <v>2183046</v>
      </c>
      <c r="L2765" s="46" t="s">
        <v>8309</v>
      </c>
      <c r="M2765" s="46" t="s">
        <v>59</v>
      </c>
      <c r="N2765" s="215">
        <v>10</v>
      </c>
      <c r="O2765" s="90">
        <v>1</v>
      </c>
      <c r="P2765" s="90">
        <v>2</v>
      </c>
      <c r="Q2765" s="46" t="s">
        <v>32</v>
      </c>
      <c r="R2765" s="46" t="s">
        <v>33</v>
      </c>
      <c r="S2765" s="48"/>
      <c r="T2765" s="48"/>
      <c r="U2765" s="48"/>
      <c r="V2765" s="48"/>
      <c r="W2765" s="48"/>
      <c r="X2765" s="48"/>
      <c r="Y2765" s="48"/>
      <c r="Z2765" s="48"/>
      <c r="AA2765" s="48"/>
      <c r="AB2765" s="48"/>
      <c r="AC2765" s="48"/>
      <c r="AD2765" s="48"/>
      <c r="AE2765" s="48"/>
      <c r="AF2765" s="6"/>
      <c r="AG2765" s="6"/>
      <c r="AH2765" s="6"/>
      <c r="AI2765" s="6"/>
      <c r="AJ2765" s="6"/>
      <c r="AK2765" s="6"/>
      <c r="AL2765" s="6"/>
      <c r="AM2765" s="6"/>
      <c r="AN2765" s="6"/>
      <c r="AO2765" s="6"/>
      <c r="AP2765" s="6"/>
      <c r="AQ2765" s="6"/>
      <c r="AR2765" s="7" t="s">
        <v>47</v>
      </c>
      <c r="AS2765" s="7" t="s">
        <v>53</v>
      </c>
      <c r="AT2765" s="6"/>
      <c r="AU2765" s="6"/>
      <c r="AV2765" s="6"/>
      <c r="AW2765" s="6"/>
      <c r="AX2765" s="6"/>
      <c r="AY2765" s="6"/>
      <c r="AZ2765" s="6"/>
      <c r="BA2765" s="6"/>
      <c r="BB2765" s="6"/>
      <c r="BC2765" s="6"/>
      <c r="BD2765" s="6"/>
      <c r="BE2765" s="6"/>
      <c r="BF2765" s="6"/>
      <c r="BG2765" s="6"/>
      <c r="BH2765" s="6"/>
      <c r="BI2765" s="6"/>
      <c r="BJ2765" s="6"/>
      <c r="BK2765" s="6"/>
      <c r="BL2765" s="6"/>
      <c r="BM2765" s="6"/>
      <c r="BN2765" s="6"/>
      <c r="BO2765" s="6"/>
      <c r="BP2765" s="6"/>
      <c r="BQ2765" s="6"/>
      <c r="BR2765" s="6"/>
      <c r="BS2765" s="6"/>
      <c r="BT2765" s="6"/>
      <c r="BU2765" s="6"/>
      <c r="BV2765" s="6"/>
      <c r="BW2765" s="6"/>
      <c r="BX2765" s="6"/>
      <c r="BY2765" s="6"/>
      <c r="BZ2765" s="6"/>
      <c r="CA2765" s="6"/>
      <c r="CB2765" s="6"/>
      <c r="CC2765" s="6"/>
      <c r="CD2765" s="6"/>
      <c r="CE2765" s="6"/>
      <c r="CF2765" s="6"/>
      <c r="CG2765" s="6"/>
      <c r="CH2765" s="6"/>
      <c r="CI2765" s="6"/>
      <c r="CJ2765" s="6"/>
      <c r="CK2765" s="6"/>
      <c r="CL2765" s="6"/>
      <c r="CM2765" s="6"/>
      <c r="CN2765" s="6"/>
      <c r="CO2765" s="6"/>
      <c r="CP2765" s="6"/>
      <c r="CQ2765" s="6"/>
      <c r="CR2765" s="6"/>
      <c r="CS2765" s="6"/>
      <c r="CT2765" s="6"/>
      <c r="CU2765" s="6"/>
      <c r="CV2765" s="6"/>
      <c r="CW2765" s="6"/>
      <c r="CX2765" s="6"/>
      <c r="CY2765" s="6"/>
      <c r="CZ2765" s="6"/>
      <c r="DA2765" s="6"/>
      <c r="DB2765" s="6"/>
      <c r="DC2765" s="6"/>
      <c r="DD2765" s="6"/>
      <c r="DE2765" s="6"/>
      <c r="DF2765" s="6"/>
      <c r="DG2765" s="6"/>
      <c r="DH2765" s="6"/>
      <c r="DI2765" s="6"/>
      <c r="DJ2765" s="6"/>
      <c r="DK2765" s="6"/>
      <c r="DL2765" s="6"/>
      <c r="DM2765" s="6"/>
      <c r="DN2765" s="6"/>
      <c r="DO2765" s="6"/>
      <c r="DP2765" s="6"/>
      <c r="DQ2765" s="6"/>
      <c r="DR2765" s="6"/>
      <c r="DS2765" s="6"/>
      <c r="DT2765" s="6"/>
      <c r="DU2765" s="6"/>
      <c r="DV2765" s="6"/>
      <c r="DW2765" s="6"/>
      <c r="DX2765" s="6"/>
      <c r="DY2765" s="6"/>
      <c r="DZ2765" s="6"/>
      <c r="EA2765" s="6"/>
      <c r="EB2765" s="6"/>
      <c r="EC2765" s="6"/>
      <c r="ED2765" s="6"/>
      <c r="EE2765" s="6"/>
      <c r="EF2765" s="6"/>
      <c r="EG2765" s="6"/>
      <c r="EH2765" s="6"/>
      <c r="EI2765" s="6"/>
      <c r="EJ2765" s="6"/>
      <c r="EK2765" s="6"/>
      <c r="EL2765" s="6"/>
      <c r="EM2765" s="6"/>
      <c r="EN2765" s="6"/>
      <c r="EO2765" s="6"/>
      <c r="EP2765" s="6"/>
      <c r="EQ2765" s="6"/>
      <c r="ER2765" s="6"/>
      <c r="ES2765" s="6"/>
      <c r="ET2765" s="6"/>
      <c r="EU2765" s="6"/>
      <c r="EV2765" s="6"/>
      <c r="EW2765" s="6"/>
      <c r="EX2765" s="6"/>
      <c r="EY2765" s="6"/>
      <c r="EZ2765" s="6"/>
      <c r="FA2765" s="6"/>
      <c r="FB2765" s="6"/>
      <c r="FC2765" s="6"/>
      <c r="FD2765" s="6"/>
      <c r="FE2765" s="6"/>
      <c r="FF2765" s="6"/>
      <c r="FG2765" s="6"/>
      <c r="FH2765" s="6"/>
      <c r="FI2765" s="6"/>
      <c r="FJ2765" s="6"/>
      <c r="FK2765" s="6"/>
      <c r="FL2765" s="6"/>
      <c r="FM2765" s="6"/>
      <c r="FN2765" s="6"/>
      <c r="FO2765" s="6"/>
      <c r="FP2765" s="6"/>
      <c r="FQ2765" s="6"/>
      <c r="FR2765" s="6"/>
      <c r="FS2765" s="6"/>
      <c r="FT2765" s="6"/>
      <c r="FU2765" s="6"/>
      <c r="FV2765" s="6"/>
      <c r="FW2765" s="6"/>
      <c r="FX2765" s="6"/>
      <c r="FY2765" s="6"/>
      <c r="FZ2765" s="6"/>
      <c r="GA2765" s="6"/>
      <c r="GB2765" s="6"/>
      <c r="GC2765" s="6"/>
      <c r="GD2765" s="6"/>
      <c r="GE2765" s="6"/>
      <c r="GF2765" s="6"/>
      <c r="GG2765" s="6"/>
      <c r="GH2765" s="6"/>
      <c r="GI2765" s="6"/>
      <c r="GJ2765" s="6"/>
      <c r="GK2765" s="6"/>
      <c r="GL2765" s="6"/>
      <c r="GM2765" s="6"/>
      <c r="GN2765" s="6"/>
      <c r="GO2765" s="6"/>
      <c r="GP2765" s="6"/>
      <c r="GQ2765" s="6"/>
      <c r="GR2765" s="6"/>
      <c r="GS2765" s="6"/>
      <c r="GT2765" s="6"/>
      <c r="GU2765" s="6"/>
      <c r="GV2765" s="6"/>
      <c r="GW2765" s="6"/>
      <c r="GX2765" s="6"/>
      <c r="GY2765" s="6"/>
      <c r="GZ2765" s="6"/>
      <c r="HA2765" s="6"/>
      <c r="HB2765" s="6"/>
      <c r="HC2765" s="6"/>
      <c r="HD2765" s="6"/>
      <c r="HE2765" s="6"/>
      <c r="HF2765" s="6"/>
      <c r="HG2765" s="6"/>
      <c r="HH2765" s="6"/>
      <c r="HI2765" s="6"/>
      <c r="HJ2765" s="6"/>
      <c r="HK2765" s="6"/>
      <c r="HL2765" s="6"/>
      <c r="HM2765" s="6"/>
      <c r="HN2765" s="6"/>
      <c r="HO2765" s="6"/>
      <c r="HP2765" s="6"/>
      <c r="HQ2765" s="6"/>
      <c r="HR2765" s="6"/>
      <c r="HS2765" s="6"/>
      <c r="HT2765" s="6"/>
      <c r="HU2765" s="6"/>
      <c r="HV2765" s="6"/>
      <c r="HW2765" s="6"/>
      <c r="HX2765" s="6"/>
      <c r="HY2765" s="6"/>
      <c r="HZ2765" s="6"/>
      <c r="IA2765" s="6"/>
      <c r="IB2765" s="6"/>
      <c r="IC2765" s="6"/>
      <c r="ID2765" s="6"/>
      <c r="IE2765" s="6"/>
      <c r="IF2765" s="6"/>
      <c r="IG2765" s="6"/>
      <c r="IH2765" s="6"/>
      <c r="II2765" s="6"/>
      <c r="IJ2765" s="6"/>
      <c r="IK2765" s="6"/>
      <c r="IL2765" s="6"/>
      <c r="IM2765" s="6"/>
      <c r="IN2765" s="6"/>
      <c r="IO2765" s="6"/>
      <c r="IP2765" s="6"/>
      <c r="IQ2765" s="6"/>
      <c r="IR2765" s="6"/>
      <c r="IS2765" s="6"/>
      <c r="IT2765" s="6"/>
      <c r="IU2765" s="6"/>
      <c r="IV2765" s="6"/>
      <c r="IW2765" s="6"/>
      <c r="IX2765" s="6"/>
      <c r="IY2765" s="6"/>
      <c r="IZ2765" s="6"/>
      <c r="JA2765" s="6"/>
      <c r="JB2765" s="6"/>
      <c r="JC2765" s="6"/>
      <c r="JD2765" s="6"/>
      <c r="JE2765" s="6"/>
      <c r="JF2765" s="6"/>
      <c r="JG2765" s="6"/>
      <c r="JH2765" s="6"/>
      <c r="JI2765" s="6"/>
      <c r="JJ2765" s="6"/>
      <c r="JK2765" s="6"/>
      <c r="JL2765" s="6"/>
      <c r="JM2765" s="6"/>
    </row>
    <row r="2766" spans="2:273" s="49" customFormat="1" ht="20" customHeight="1">
      <c r="B2766" s="121" t="s">
        <v>2514</v>
      </c>
      <c r="C2766" s="122">
        <v>20181</v>
      </c>
      <c r="D2766" s="104">
        <v>2018</v>
      </c>
      <c r="E2766" s="66" t="s">
        <v>2515</v>
      </c>
      <c r="F2766" s="145"/>
      <c r="G2766" s="358"/>
      <c r="H2766" s="68" t="s">
        <v>2516</v>
      </c>
      <c r="I2766" s="68"/>
      <c r="J2766" s="92">
        <v>49</v>
      </c>
      <c r="K2766" s="200">
        <v>3910746</v>
      </c>
      <c r="L2766" s="68" t="s">
        <v>2818</v>
      </c>
      <c r="M2766" s="68" t="s">
        <v>59</v>
      </c>
      <c r="N2766" s="215">
        <v>10</v>
      </c>
      <c r="O2766" s="92">
        <v>1</v>
      </c>
      <c r="P2766" s="89">
        <v>2</v>
      </c>
      <c r="Q2766" s="70"/>
      <c r="R2766" s="68" t="s">
        <v>139</v>
      </c>
      <c r="S2766" s="13">
        <v>14</v>
      </c>
      <c r="T2766" s="13"/>
      <c r="U2766" s="7"/>
      <c r="V2766" s="7"/>
      <c r="W2766" s="7"/>
      <c r="X2766" s="7"/>
      <c r="Y2766" s="13">
        <v>3</v>
      </c>
      <c r="Z2766" s="13"/>
      <c r="AA2766" s="7"/>
      <c r="AB2766" s="7"/>
      <c r="AC2766" s="7"/>
      <c r="AD2766" s="7"/>
      <c r="AE2766" s="6"/>
      <c r="AF2766" s="37"/>
      <c r="AG2766" s="37"/>
      <c r="AH2766" s="37"/>
      <c r="AI2766" s="37"/>
      <c r="AJ2766" s="37"/>
      <c r="AK2766" s="37"/>
      <c r="AL2766" s="37"/>
      <c r="AM2766" s="37"/>
      <c r="AN2766" s="37"/>
      <c r="AO2766" s="37"/>
      <c r="AP2766" s="37"/>
      <c r="AQ2766" s="37"/>
      <c r="AR2766" s="37"/>
      <c r="AS2766" s="37"/>
      <c r="AT2766" s="37"/>
      <c r="AU2766" s="37"/>
      <c r="AV2766" s="37"/>
      <c r="AW2766" s="37"/>
      <c r="AX2766" s="37"/>
      <c r="AY2766" s="37"/>
      <c r="AZ2766" s="37"/>
      <c r="BA2766" s="37"/>
      <c r="BB2766" s="37"/>
      <c r="BC2766" s="37"/>
      <c r="BD2766" s="37"/>
      <c r="BE2766" s="37"/>
      <c r="BF2766" s="37"/>
      <c r="BG2766" s="37"/>
      <c r="BH2766" s="37"/>
      <c r="BI2766" s="37"/>
      <c r="BJ2766" s="37"/>
      <c r="BK2766" s="37"/>
      <c r="BL2766" s="37"/>
      <c r="BM2766" s="37"/>
      <c r="BN2766" s="37"/>
      <c r="BO2766" s="37"/>
      <c r="BP2766" s="37"/>
      <c r="BQ2766" s="37"/>
      <c r="BR2766" s="37"/>
      <c r="BS2766" s="37"/>
      <c r="BT2766" s="37"/>
      <c r="BU2766" s="37"/>
      <c r="BV2766" s="37"/>
      <c r="BW2766" s="37"/>
      <c r="BX2766" s="37"/>
      <c r="BY2766" s="37"/>
      <c r="BZ2766" s="37"/>
      <c r="CA2766" s="37"/>
      <c r="CB2766" s="37"/>
      <c r="CC2766" s="37"/>
      <c r="CD2766" s="37"/>
      <c r="CE2766" s="37"/>
      <c r="CF2766" s="37"/>
      <c r="CG2766" s="37"/>
      <c r="CH2766" s="37"/>
      <c r="CI2766" s="37"/>
      <c r="CJ2766" s="37"/>
      <c r="CK2766" s="37"/>
      <c r="CL2766" s="37"/>
      <c r="CM2766" s="37"/>
      <c r="CN2766" s="37"/>
      <c r="CO2766" s="37"/>
      <c r="CP2766" s="37"/>
      <c r="CQ2766" s="37"/>
      <c r="CR2766" s="37"/>
      <c r="CS2766" s="37"/>
      <c r="CT2766" s="37"/>
      <c r="CU2766" s="37"/>
      <c r="CV2766" s="37"/>
      <c r="CW2766" s="37"/>
      <c r="CX2766" s="37"/>
      <c r="CY2766" s="37"/>
      <c r="CZ2766" s="37"/>
      <c r="DA2766" s="37"/>
      <c r="DB2766" s="37"/>
      <c r="DC2766" s="37"/>
      <c r="DD2766" s="37"/>
      <c r="DE2766" s="37"/>
      <c r="DF2766" s="37"/>
      <c r="DG2766" s="37"/>
      <c r="DH2766" s="37"/>
      <c r="DI2766" s="37"/>
      <c r="DJ2766" s="37"/>
      <c r="DK2766" s="37"/>
      <c r="DL2766" s="37"/>
      <c r="DM2766" s="37"/>
      <c r="DN2766" s="37"/>
      <c r="DO2766" s="37"/>
      <c r="DP2766" s="37"/>
      <c r="DQ2766" s="37"/>
      <c r="DR2766" s="37"/>
      <c r="DS2766" s="37"/>
      <c r="DT2766" s="37"/>
      <c r="DU2766" s="37"/>
      <c r="DV2766" s="37"/>
      <c r="DW2766" s="37"/>
      <c r="DX2766" s="37"/>
      <c r="DY2766" s="37"/>
      <c r="DZ2766" s="37"/>
      <c r="EA2766" s="37"/>
      <c r="EB2766" s="37"/>
      <c r="EC2766" s="37"/>
      <c r="ED2766" s="37"/>
      <c r="EE2766" s="37"/>
      <c r="EF2766" s="37"/>
      <c r="EG2766" s="37"/>
      <c r="EH2766" s="37"/>
      <c r="EI2766" s="37"/>
      <c r="EJ2766" s="37"/>
      <c r="EK2766" s="37"/>
      <c r="EL2766" s="37"/>
      <c r="EM2766" s="37"/>
      <c r="EN2766" s="37"/>
      <c r="EO2766" s="37"/>
      <c r="EP2766" s="37"/>
      <c r="EQ2766" s="37"/>
      <c r="ER2766" s="37"/>
      <c r="ES2766" s="37"/>
      <c r="ET2766" s="37"/>
      <c r="EU2766" s="37"/>
      <c r="EV2766" s="37"/>
      <c r="EW2766" s="37"/>
      <c r="EX2766" s="37"/>
      <c r="EY2766" s="37"/>
      <c r="EZ2766" s="37"/>
      <c r="FA2766" s="37"/>
      <c r="FB2766" s="37"/>
      <c r="FC2766" s="37"/>
      <c r="FD2766" s="37"/>
      <c r="FE2766" s="37"/>
      <c r="FF2766" s="37"/>
      <c r="FG2766" s="37"/>
      <c r="FH2766" s="37"/>
      <c r="FI2766" s="37"/>
      <c r="FJ2766" s="37"/>
      <c r="FK2766" s="37"/>
      <c r="FL2766" s="37"/>
      <c r="FM2766" s="37"/>
      <c r="FN2766" s="37"/>
      <c r="FO2766" s="37"/>
      <c r="FP2766" s="37"/>
      <c r="FQ2766" s="37"/>
      <c r="FR2766" s="37"/>
      <c r="FS2766" s="37"/>
      <c r="FT2766" s="37"/>
      <c r="FU2766" s="37"/>
      <c r="FV2766" s="37"/>
      <c r="FW2766" s="37"/>
      <c r="FX2766" s="37"/>
      <c r="FY2766" s="37"/>
      <c r="FZ2766" s="37"/>
      <c r="GA2766" s="37"/>
      <c r="GB2766" s="37"/>
      <c r="GC2766" s="37"/>
      <c r="GD2766" s="37"/>
      <c r="GE2766" s="37"/>
      <c r="GF2766" s="37"/>
      <c r="GG2766" s="37"/>
      <c r="GH2766" s="37"/>
      <c r="GI2766" s="37"/>
      <c r="GJ2766" s="37"/>
      <c r="GK2766" s="37"/>
      <c r="GL2766" s="37"/>
      <c r="GM2766" s="37"/>
      <c r="GN2766" s="37"/>
      <c r="GO2766" s="37"/>
      <c r="GP2766" s="37"/>
      <c r="GQ2766" s="37"/>
      <c r="GR2766" s="37"/>
      <c r="GS2766" s="37"/>
      <c r="GT2766" s="37"/>
      <c r="GU2766" s="37"/>
      <c r="GV2766" s="37"/>
      <c r="GW2766" s="37"/>
      <c r="GX2766" s="37"/>
      <c r="GY2766" s="37"/>
      <c r="GZ2766" s="37"/>
      <c r="HA2766" s="37"/>
      <c r="HB2766" s="37"/>
      <c r="HC2766" s="37"/>
      <c r="HD2766" s="37"/>
      <c r="HE2766" s="37"/>
      <c r="HF2766" s="37"/>
      <c r="HG2766" s="37"/>
      <c r="HH2766" s="37"/>
      <c r="HI2766" s="37"/>
      <c r="HJ2766" s="37"/>
      <c r="HK2766" s="37"/>
      <c r="HL2766" s="37"/>
      <c r="HM2766" s="37"/>
      <c r="HN2766" s="37"/>
      <c r="HO2766" s="37"/>
      <c r="HP2766" s="37"/>
      <c r="HQ2766" s="37"/>
      <c r="HR2766" s="37"/>
      <c r="HS2766" s="37"/>
      <c r="HT2766" s="37"/>
      <c r="HU2766" s="37"/>
      <c r="HV2766" s="37"/>
      <c r="HW2766" s="37"/>
      <c r="HX2766" s="37"/>
      <c r="HY2766" s="37"/>
      <c r="HZ2766" s="37"/>
      <c r="IA2766" s="37"/>
      <c r="IB2766" s="37"/>
      <c r="IC2766" s="37"/>
      <c r="ID2766" s="37"/>
      <c r="IE2766" s="37"/>
      <c r="IF2766" s="37"/>
      <c r="IG2766" s="37"/>
      <c r="IH2766" s="37"/>
      <c r="II2766" s="37"/>
      <c r="IJ2766" s="37"/>
      <c r="IK2766" s="37"/>
      <c r="IL2766" s="37"/>
      <c r="IM2766" s="37"/>
      <c r="IN2766" s="37"/>
      <c r="IO2766" s="37"/>
      <c r="IP2766" s="37"/>
      <c r="IQ2766" s="37"/>
      <c r="IR2766" s="37"/>
      <c r="IS2766" s="37"/>
      <c r="IT2766" s="37"/>
      <c r="IU2766" s="37"/>
      <c r="IV2766" s="37"/>
      <c r="IW2766" s="37"/>
      <c r="IX2766" s="37"/>
      <c r="IY2766" s="37"/>
      <c r="IZ2766" s="37"/>
      <c r="JA2766" s="37"/>
      <c r="JB2766" s="37"/>
      <c r="JC2766" s="37"/>
      <c r="JD2766" s="37"/>
      <c r="JE2766" s="37"/>
      <c r="JF2766" s="37"/>
      <c r="JG2766" s="37"/>
      <c r="JH2766" s="37"/>
      <c r="JI2766" s="37"/>
      <c r="JJ2766" s="37"/>
      <c r="JK2766" s="37"/>
      <c r="JL2766" s="37"/>
      <c r="JM2766" s="37"/>
    </row>
    <row r="2767" spans="2:273" s="49" customFormat="1" ht="20" customHeight="1">
      <c r="B2767" s="120" t="s">
        <v>8312</v>
      </c>
      <c r="C2767" s="113">
        <v>20201</v>
      </c>
      <c r="D2767" s="98">
        <v>2020</v>
      </c>
      <c r="E2767" s="45" t="s">
        <v>2515</v>
      </c>
      <c r="F2767" s="146"/>
      <c r="G2767" s="359"/>
      <c r="H2767" s="46" t="s">
        <v>8313</v>
      </c>
      <c r="I2767" s="46" t="s">
        <v>103</v>
      </c>
      <c r="J2767" s="90">
        <v>35</v>
      </c>
      <c r="K2767" s="198">
        <v>7596631</v>
      </c>
      <c r="L2767" s="46" t="s">
        <v>8309</v>
      </c>
      <c r="M2767" s="46" t="s">
        <v>59</v>
      </c>
      <c r="N2767" s="215">
        <v>10</v>
      </c>
      <c r="O2767" s="90">
        <v>1</v>
      </c>
      <c r="P2767" s="90">
        <v>2</v>
      </c>
      <c r="Q2767" s="46" t="s">
        <v>32</v>
      </c>
      <c r="R2767" s="46" t="s">
        <v>3079</v>
      </c>
      <c r="S2767" s="48"/>
      <c r="T2767" s="48"/>
      <c r="U2767" s="48"/>
      <c r="V2767" s="48"/>
      <c r="W2767" s="48"/>
      <c r="X2767" s="48"/>
      <c r="Y2767" s="48"/>
      <c r="Z2767" s="48"/>
      <c r="AA2767" s="48"/>
      <c r="AB2767" s="48"/>
      <c r="AC2767" s="48"/>
      <c r="AD2767" s="48"/>
      <c r="AE2767" s="48"/>
      <c r="AF2767" s="6"/>
      <c r="AG2767" s="6"/>
      <c r="AH2767" s="6"/>
      <c r="AI2767" s="6"/>
      <c r="AJ2767" s="6"/>
      <c r="AK2767" s="6"/>
      <c r="AL2767" s="6"/>
      <c r="AM2767" s="6"/>
      <c r="AN2767" s="6"/>
      <c r="AO2767" s="6"/>
      <c r="AP2767" s="6"/>
      <c r="AQ2767" s="6"/>
      <c r="AR2767" s="7" t="s">
        <v>47</v>
      </c>
      <c r="AS2767" s="7" t="s">
        <v>53</v>
      </c>
      <c r="AT2767" s="6"/>
      <c r="AU2767" s="6"/>
      <c r="AV2767" s="6"/>
      <c r="AW2767" s="6"/>
      <c r="AX2767" s="6"/>
      <c r="AY2767" s="6"/>
      <c r="AZ2767" s="6"/>
      <c r="BA2767" s="6"/>
      <c r="BB2767" s="6"/>
      <c r="BC2767" s="6"/>
      <c r="BD2767" s="6"/>
      <c r="BE2767" s="6"/>
      <c r="BF2767" s="6"/>
      <c r="BG2767" s="6"/>
      <c r="BH2767" s="6"/>
      <c r="BI2767" s="6"/>
      <c r="BJ2767" s="6"/>
      <c r="BK2767" s="6"/>
      <c r="BL2767" s="6"/>
      <c r="BM2767" s="6"/>
      <c r="BN2767" s="6"/>
      <c r="BO2767" s="6"/>
      <c r="BP2767" s="6"/>
      <c r="BQ2767" s="6"/>
      <c r="BR2767" s="6"/>
      <c r="BS2767" s="6"/>
      <c r="BT2767" s="6"/>
      <c r="BU2767" s="6"/>
      <c r="BV2767" s="6"/>
      <c r="BW2767" s="6"/>
      <c r="BX2767" s="6"/>
      <c r="BY2767" s="6"/>
      <c r="BZ2767" s="6"/>
      <c r="CA2767" s="6"/>
      <c r="CB2767" s="6"/>
      <c r="CC2767" s="6"/>
      <c r="CD2767" s="6"/>
      <c r="CE2767" s="6"/>
      <c r="CF2767" s="6"/>
      <c r="CG2767" s="6"/>
      <c r="CH2767" s="6"/>
      <c r="CI2767" s="6"/>
      <c r="CJ2767" s="6"/>
      <c r="CK2767" s="6"/>
      <c r="CL2767" s="6"/>
      <c r="CM2767" s="6"/>
      <c r="CN2767" s="6"/>
      <c r="CO2767" s="6"/>
      <c r="CP2767" s="6"/>
      <c r="CQ2767" s="6"/>
      <c r="CR2767" s="6"/>
      <c r="CS2767" s="6"/>
      <c r="CT2767" s="6"/>
      <c r="CU2767" s="6"/>
      <c r="CV2767" s="6"/>
      <c r="CW2767" s="6"/>
      <c r="CX2767" s="6"/>
      <c r="CY2767" s="6"/>
      <c r="CZ2767" s="6"/>
      <c r="DA2767" s="6"/>
      <c r="DB2767" s="6"/>
      <c r="DC2767" s="6"/>
      <c r="DD2767" s="6"/>
      <c r="DE2767" s="6"/>
      <c r="DF2767" s="6"/>
      <c r="DG2767" s="6"/>
      <c r="DH2767" s="6"/>
      <c r="DI2767" s="6"/>
      <c r="DJ2767" s="6"/>
      <c r="DK2767" s="6"/>
      <c r="DL2767" s="6"/>
      <c r="DM2767" s="6"/>
      <c r="DN2767" s="6"/>
      <c r="DO2767" s="6"/>
      <c r="DP2767" s="6"/>
      <c r="DQ2767" s="6"/>
      <c r="DR2767" s="6"/>
      <c r="DS2767" s="6"/>
      <c r="DT2767" s="6"/>
      <c r="DU2767" s="6"/>
      <c r="DV2767" s="6"/>
      <c r="DW2767" s="6"/>
      <c r="DX2767" s="6"/>
      <c r="DY2767" s="6"/>
      <c r="DZ2767" s="6"/>
      <c r="EA2767" s="6"/>
      <c r="EB2767" s="6"/>
      <c r="EC2767" s="6"/>
      <c r="ED2767" s="6"/>
      <c r="EE2767" s="6"/>
      <c r="EF2767" s="6"/>
      <c r="EG2767" s="6"/>
      <c r="EH2767" s="6"/>
      <c r="EI2767" s="6"/>
      <c r="EJ2767" s="6"/>
      <c r="EK2767" s="6"/>
      <c r="EL2767" s="6"/>
      <c r="EM2767" s="6"/>
      <c r="EN2767" s="6"/>
      <c r="EO2767" s="6"/>
      <c r="EP2767" s="6"/>
      <c r="EQ2767" s="6"/>
      <c r="ER2767" s="6"/>
      <c r="ES2767" s="6"/>
      <c r="ET2767" s="6"/>
      <c r="EU2767" s="6"/>
      <c r="EV2767" s="6"/>
      <c r="EW2767" s="6"/>
      <c r="EX2767" s="6"/>
      <c r="EY2767" s="6"/>
      <c r="EZ2767" s="6"/>
      <c r="FA2767" s="6"/>
      <c r="FB2767" s="6"/>
      <c r="FC2767" s="6"/>
      <c r="FD2767" s="6"/>
      <c r="FE2767" s="6"/>
      <c r="FF2767" s="6"/>
      <c r="FG2767" s="6"/>
      <c r="FH2767" s="6"/>
      <c r="FI2767" s="6"/>
      <c r="FJ2767" s="6"/>
      <c r="FK2767" s="6"/>
      <c r="FL2767" s="6"/>
      <c r="FM2767" s="6"/>
      <c r="FN2767" s="6"/>
      <c r="FO2767" s="6"/>
      <c r="FP2767" s="6"/>
      <c r="FQ2767" s="6"/>
      <c r="FR2767" s="6"/>
      <c r="FS2767" s="6"/>
      <c r="FT2767" s="6"/>
      <c r="FU2767" s="6"/>
      <c r="FV2767" s="6"/>
      <c r="FW2767" s="6"/>
      <c r="FX2767" s="6"/>
      <c r="FY2767" s="6"/>
      <c r="FZ2767" s="6"/>
      <c r="GA2767" s="6"/>
      <c r="GB2767" s="6"/>
      <c r="GC2767" s="6"/>
      <c r="GD2767" s="6"/>
      <c r="GE2767" s="6"/>
      <c r="GF2767" s="6"/>
      <c r="GG2767" s="6"/>
      <c r="GH2767" s="6"/>
      <c r="GI2767" s="6"/>
      <c r="GJ2767" s="6"/>
      <c r="GK2767" s="6"/>
      <c r="GL2767" s="6"/>
      <c r="GM2767" s="6"/>
      <c r="GN2767" s="6"/>
      <c r="GO2767" s="6"/>
      <c r="GP2767" s="6"/>
      <c r="GQ2767" s="6"/>
      <c r="GR2767" s="6"/>
      <c r="GS2767" s="6"/>
      <c r="GT2767" s="6"/>
      <c r="GU2767" s="6"/>
      <c r="GV2767" s="6"/>
      <c r="GW2767" s="6"/>
      <c r="GX2767" s="6"/>
      <c r="GY2767" s="6"/>
      <c r="GZ2767" s="6"/>
      <c r="HA2767" s="6"/>
      <c r="HB2767" s="6"/>
      <c r="HC2767" s="6"/>
      <c r="HD2767" s="6"/>
      <c r="HE2767" s="6"/>
      <c r="HF2767" s="6"/>
      <c r="HG2767" s="6"/>
      <c r="HH2767" s="6"/>
      <c r="HI2767" s="6"/>
      <c r="HJ2767" s="6"/>
      <c r="HK2767" s="6"/>
      <c r="HL2767" s="6"/>
      <c r="HM2767" s="6"/>
      <c r="HN2767" s="6"/>
      <c r="HO2767" s="6"/>
      <c r="HP2767" s="6"/>
      <c r="HQ2767" s="6"/>
      <c r="HR2767" s="6"/>
      <c r="HS2767" s="6"/>
      <c r="HT2767" s="6"/>
      <c r="HU2767" s="6"/>
      <c r="HV2767" s="6"/>
      <c r="HW2767" s="6"/>
      <c r="HX2767" s="6"/>
      <c r="HY2767" s="6"/>
      <c r="HZ2767" s="6"/>
      <c r="IA2767" s="6"/>
      <c r="IB2767" s="6"/>
      <c r="IC2767" s="6"/>
      <c r="ID2767" s="6"/>
      <c r="IE2767" s="6"/>
      <c r="IF2767" s="6"/>
      <c r="IG2767" s="6"/>
      <c r="IH2767" s="6"/>
      <c r="II2767" s="6"/>
      <c r="IJ2767" s="6"/>
      <c r="IK2767" s="6"/>
      <c r="IL2767" s="6"/>
      <c r="IM2767" s="6"/>
      <c r="IN2767" s="6"/>
      <c r="IO2767" s="6"/>
      <c r="IP2767" s="6"/>
      <c r="IQ2767" s="6"/>
      <c r="IR2767" s="6"/>
      <c r="IS2767" s="6"/>
      <c r="IT2767" s="6"/>
      <c r="IU2767" s="6"/>
      <c r="IV2767" s="6"/>
      <c r="IW2767" s="6"/>
      <c r="IX2767" s="6"/>
      <c r="IY2767" s="6"/>
      <c r="IZ2767" s="6"/>
      <c r="JA2767" s="6"/>
      <c r="JB2767" s="6"/>
      <c r="JC2767" s="6"/>
      <c r="JD2767" s="6"/>
      <c r="JE2767" s="6"/>
      <c r="JF2767" s="6"/>
      <c r="JG2767" s="6"/>
      <c r="JH2767" s="6"/>
      <c r="JI2767" s="6"/>
      <c r="JJ2767" s="6"/>
      <c r="JK2767" s="6"/>
      <c r="JL2767" s="6"/>
      <c r="JM2767" s="6"/>
    </row>
    <row r="2768" spans="2:273" s="50" customFormat="1" ht="20" customHeight="1">
      <c r="B2768" s="102" t="s">
        <v>2521</v>
      </c>
      <c r="C2768" s="103">
        <v>20182</v>
      </c>
      <c r="D2768" s="104">
        <v>2018</v>
      </c>
      <c r="E2768" s="67" t="s">
        <v>2518</v>
      </c>
      <c r="F2768" s="144"/>
      <c r="G2768" s="358"/>
      <c r="H2768" s="69" t="s">
        <v>2522</v>
      </c>
      <c r="I2768" s="70" t="s">
        <v>37</v>
      </c>
      <c r="J2768" s="92">
        <v>28</v>
      </c>
      <c r="K2768" s="199">
        <v>16117703</v>
      </c>
      <c r="L2768" s="70" t="s">
        <v>2520</v>
      </c>
      <c r="M2768" s="70" t="s">
        <v>879</v>
      </c>
      <c r="N2768" s="215">
        <v>4</v>
      </c>
      <c r="O2768" s="91">
        <v>6</v>
      </c>
      <c r="P2768" s="91">
        <v>2</v>
      </c>
      <c r="Q2768" s="69" t="s">
        <v>32</v>
      </c>
      <c r="R2768" s="70" t="s">
        <v>353</v>
      </c>
      <c r="S2768" s="37"/>
      <c r="T2768" s="37"/>
      <c r="U2768" s="37"/>
      <c r="V2768" s="37"/>
      <c r="W2768" s="37"/>
      <c r="X2768" s="37"/>
      <c r="Y2768" s="37"/>
      <c r="Z2768" s="37"/>
      <c r="AA2768" s="37"/>
      <c r="AB2768" s="37"/>
      <c r="AC2768" s="37"/>
      <c r="AD2768" s="37"/>
      <c r="AE2768" s="37"/>
      <c r="AF2768" s="48"/>
      <c r="AG2768" s="48"/>
      <c r="AH2768" s="48"/>
      <c r="AI2768" s="48"/>
      <c r="AJ2768" s="48"/>
      <c r="AK2768" s="48"/>
      <c r="AL2768" s="48"/>
      <c r="AM2768" s="48"/>
      <c r="AN2768" s="48"/>
      <c r="AO2768" s="48"/>
      <c r="AP2768" s="48"/>
      <c r="AQ2768" s="48"/>
      <c r="AR2768" s="48"/>
      <c r="AS2768" s="48"/>
      <c r="AT2768" s="48"/>
      <c r="AU2768" s="48"/>
      <c r="AV2768" s="48"/>
      <c r="AW2768" s="48"/>
      <c r="AX2768" s="48"/>
      <c r="AY2768" s="48"/>
      <c r="AZ2768" s="48"/>
      <c r="BA2768" s="48"/>
      <c r="BB2768" s="48"/>
      <c r="BC2768" s="48"/>
      <c r="BD2768" s="48"/>
      <c r="BE2768" s="48"/>
      <c r="BF2768" s="48"/>
      <c r="BG2768" s="48"/>
      <c r="BH2768" s="48"/>
      <c r="BI2768" s="48"/>
      <c r="BJ2768" s="48"/>
      <c r="BK2768" s="48"/>
      <c r="BL2768" s="48"/>
      <c r="BM2768" s="48"/>
      <c r="BN2768" s="48"/>
      <c r="BO2768" s="48"/>
      <c r="BP2768" s="48"/>
      <c r="BQ2768" s="48"/>
      <c r="BR2768" s="48"/>
      <c r="BS2768" s="48"/>
      <c r="BT2768" s="48"/>
      <c r="BU2768" s="48"/>
      <c r="BV2768" s="48"/>
      <c r="BW2768" s="48"/>
      <c r="BX2768" s="48"/>
      <c r="BY2768" s="48"/>
      <c r="BZ2768" s="48"/>
      <c r="CA2768" s="48"/>
      <c r="CB2768" s="48"/>
      <c r="CC2768" s="48"/>
      <c r="CD2768" s="48"/>
      <c r="CE2768" s="48"/>
      <c r="CF2768" s="48"/>
      <c r="CG2768" s="48"/>
      <c r="CH2768" s="48"/>
      <c r="CI2768" s="48"/>
      <c r="CJ2768" s="48"/>
      <c r="CK2768" s="48"/>
      <c r="CL2768" s="48"/>
      <c r="CM2768" s="48"/>
      <c r="CN2768" s="48"/>
      <c r="CO2768" s="48"/>
      <c r="CP2768" s="48"/>
      <c r="CQ2768" s="48"/>
      <c r="CR2768" s="48"/>
      <c r="CS2768" s="48"/>
      <c r="CT2768" s="48"/>
      <c r="CU2768" s="48"/>
      <c r="CV2768" s="48"/>
      <c r="CW2768" s="48"/>
      <c r="CX2768" s="48"/>
      <c r="CY2768" s="48"/>
      <c r="CZ2768" s="48"/>
      <c r="DA2768" s="48"/>
      <c r="DB2768" s="48"/>
      <c r="DC2768" s="48"/>
      <c r="DD2768" s="48"/>
      <c r="DE2768" s="48"/>
      <c r="DF2768" s="48"/>
      <c r="DG2768" s="48"/>
      <c r="DH2768" s="48"/>
      <c r="DI2768" s="48"/>
      <c r="DJ2768" s="48"/>
      <c r="DK2768" s="48"/>
      <c r="DL2768" s="48"/>
      <c r="DM2768" s="48"/>
      <c r="DN2768" s="48"/>
      <c r="DO2768" s="48"/>
      <c r="DP2768" s="48"/>
      <c r="DQ2768" s="48"/>
      <c r="DR2768" s="48"/>
      <c r="DS2768" s="48"/>
      <c r="DT2768" s="48"/>
      <c r="DU2768" s="48"/>
      <c r="DV2768" s="48"/>
      <c r="DW2768" s="48"/>
      <c r="DX2768" s="48"/>
      <c r="DY2768" s="48"/>
      <c r="DZ2768" s="48"/>
      <c r="EA2768" s="48"/>
      <c r="EB2768" s="48"/>
      <c r="EC2768" s="48"/>
      <c r="ED2768" s="48"/>
      <c r="EE2768" s="48"/>
      <c r="EF2768" s="48"/>
      <c r="EG2768" s="48"/>
      <c r="EH2768" s="48"/>
      <c r="EI2768" s="48"/>
      <c r="EJ2768" s="48"/>
      <c r="EK2768" s="48"/>
      <c r="EL2768" s="48"/>
      <c r="EM2768" s="48"/>
      <c r="EN2768" s="48"/>
      <c r="EO2768" s="48"/>
      <c r="EP2768" s="48"/>
      <c r="EQ2768" s="48"/>
      <c r="ER2768" s="48"/>
      <c r="ES2768" s="48"/>
      <c r="ET2768" s="48"/>
      <c r="EU2768" s="48"/>
      <c r="EV2768" s="48"/>
      <c r="EW2768" s="48"/>
      <c r="EX2768" s="48"/>
      <c r="EY2768" s="48"/>
      <c r="EZ2768" s="48"/>
      <c r="FA2768" s="48"/>
      <c r="FB2768" s="48"/>
      <c r="FC2768" s="48"/>
      <c r="FD2768" s="48"/>
      <c r="FE2768" s="48"/>
      <c r="FF2768" s="48"/>
      <c r="FG2768" s="48"/>
      <c r="FH2768" s="48"/>
      <c r="FI2768" s="48"/>
      <c r="FJ2768" s="48"/>
      <c r="FK2768" s="48"/>
      <c r="FL2768" s="48"/>
      <c r="FM2768" s="48"/>
      <c r="FN2768" s="48"/>
      <c r="FO2768" s="48"/>
      <c r="FP2768" s="48"/>
      <c r="FQ2768" s="48"/>
      <c r="FR2768" s="48"/>
      <c r="FS2768" s="48"/>
      <c r="FT2768" s="48"/>
      <c r="FU2768" s="48"/>
      <c r="FV2768" s="48"/>
      <c r="FW2768" s="48"/>
      <c r="FX2768" s="48"/>
      <c r="FY2768" s="48"/>
      <c r="FZ2768" s="48"/>
      <c r="GA2768" s="48"/>
      <c r="GB2768" s="48"/>
      <c r="GC2768" s="48"/>
      <c r="GD2768" s="48"/>
      <c r="GE2768" s="48"/>
      <c r="GF2768" s="48"/>
      <c r="GG2768" s="48"/>
      <c r="GH2768" s="48"/>
      <c r="GI2768" s="48"/>
      <c r="GJ2768" s="48"/>
      <c r="GK2768" s="48"/>
      <c r="GL2768" s="48"/>
      <c r="GM2768" s="48"/>
      <c r="GN2768" s="48"/>
      <c r="GO2768" s="48"/>
      <c r="GP2768" s="48"/>
      <c r="GQ2768" s="48"/>
      <c r="GR2768" s="48"/>
      <c r="GS2768" s="48"/>
      <c r="GT2768" s="48"/>
      <c r="GU2768" s="48"/>
      <c r="GV2768" s="48"/>
      <c r="GW2768" s="48"/>
      <c r="GX2768" s="48"/>
      <c r="GY2768" s="48"/>
      <c r="GZ2768" s="48"/>
      <c r="HA2768" s="48"/>
      <c r="HB2768" s="48"/>
      <c r="HC2768" s="48"/>
      <c r="HD2768" s="48"/>
      <c r="HE2768" s="48"/>
      <c r="HF2768" s="48"/>
      <c r="HG2768" s="48"/>
      <c r="HH2768" s="48"/>
      <c r="HI2768" s="48"/>
      <c r="HJ2768" s="48"/>
      <c r="HK2768" s="48"/>
      <c r="HL2768" s="48"/>
      <c r="HM2768" s="48"/>
      <c r="HN2768" s="48"/>
      <c r="HO2768" s="48"/>
      <c r="HP2768" s="48"/>
      <c r="HQ2768" s="48"/>
      <c r="HR2768" s="48"/>
      <c r="HS2768" s="48"/>
      <c r="HT2768" s="48"/>
      <c r="HU2768" s="48"/>
      <c r="HV2768" s="48"/>
      <c r="HW2768" s="48"/>
      <c r="HX2768" s="48"/>
      <c r="HY2768" s="48"/>
      <c r="HZ2768" s="48"/>
      <c r="IA2768" s="48"/>
      <c r="IB2768" s="48"/>
      <c r="IC2768" s="48"/>
      <c r="ID2768" s="48"/>
      <c r="IE2768" s="48"/>
      <c r="IF2768" s="48"/>
      <c r="IG2768" s="48"/>
      <c r="IH2768" s="48"/>
      <c r="II2768" s="48"/>
      <c r="IJ2768" s="48"/>
      <c r="IK2768" s="48"/>
      <c r="IL2768" s="48"/>
      <c r="IM2768" s="48"/>
      <c r="IN2768" s="48"/>
      <c r="IO2768" s="48"/>
      <c r="IP2768" s="48"/>
      <c r="IQ2768" s="48"/>
      <c r="IR2768" s="48"/>
      <c r="IS2768" s="48"/>
      <c r="IT2768" s="48"/>
      <c r="IU2768" s="48"/>
      <c r="IV2768" s="48"/>
      <c r="IW2768" s="48"/>
      <c r="IX2768" s="48"/>
      <c r="IY2768" s="48"/>
      <c r="IZ2768" s="48"/>
      <c r="JA2768" s="48"/>
      <c r="JB2768" s="49"/>
      <c r="JC2768" s="49"/>
      <c r="JD2768" s="49"/>
      <c r="JE2768" s="49"/>
      <c r="JF2768" s="49"/>
      <c r="JG2768" s="49"/>
      <c r="JH2768" s="49"/>
      <c r="JI2768" s="49"/>
      <c r="JJ2768" s="49"/>
      <c r="JK2768" s="49"/>
      <c r="JL2768" s="49"/>
      <c r="JM2768" s="49"/>
    </row>
    <row r="2769" spans="2:273" s="49" customFormat="1" ht="20" customHeight="1">
      <c r="B2769" s="102" t="s">
        <v>2517</v>
      </c>
      <c r="C2769" s="103">
        <v>20182</v>
      </c>
      <c r="D2769" s="104">
        <v>2018</v>
      </c>
      <c r="E2769" s="67" t="s">
        <v>2518</v>
      </c>
      <c r="F2769" s="144"/>
      <c r="G2769" s="358"/>
      <c r="H2769" s="69" t="s">
        <v>2519</v>
      </c>
      <c r="I2769" s="70" t="s">
        <v>37</v>
      </c>
      <c r="J2769" s="92">
        <v>40</v>
      </c>
      <c r="K2769" s="199">
        <v>70947628</v>
      </c>
      <c r="L2769" s="70" t="s">
        <v>2520</v>
      </c>
      <c r="M2769" s="70" t="s">
        <v>879</v>
      </c>
      <c r="N2769" s="215">
        <v>4</v>
      </c>
      <c r="O2769" s="91">
        <v>6</v>
      </c>
      <c r="P2769" s="91">
        <v>2</v>
      </c>
      <c r="Q2769" s="69" t="s">
        <v>32</v>
      </c>
      <c r="R2769" s="70" t="s">
        <v>353</v>
      </c>
      <c r="S2769" s="37"/>
      <c r="T2769" s="37"/>
      <c r="U2769" s="37"/>
      <c r="V2769" s="37"/>
      <c r="W2769" s="37"/>
      <c r="X2769" s="37"/>
      <c r="Y2769" s="37"/>
      <c r="Z2769" s="37"/>
      <c r="AA2769" s="37"/>
      <c r="AB2769" s="37"/>
      <c r="AC2769" s="37"/>
      <c r="AD2769" s="37"/>
      <c r="AE2769" s="37"/>
      <c r="AF2769" s="48"/>
      <c r="AG2769" s="48"/>
      <c r="AH2769" s="48"/>
      <c r="AI2769" s="48"/>
      <c r="AJ2769" s="48"/>
      <c r="AK2769" s="48"/>
      <c r="AL2769" s="48"/>
      <c r="AM2769" s="48"/>
      <c r="AN2769" s="48"/>
      <c r="AO2769" s="48"/>
      <c r="AP2769" s="48"/>
      <c r="AQ2769" s="48"/>
      <c r="AR2769" s="48"/>
      <c r="AS2769" s="48"/>
      <c r="AT2769" s="48"/>
      <c r="AU2769" s="48"/>
      <c r="AV2769" s="48"/>
      <c r="AW2769" s="48"/>
      <c r="AX2769" s="48"/>
      <c r="AY2769" s="48"/>
      <c r="AZ2769" s="48"/>
      <c r="BA2769" s="48"/>
      <c r="BB2769" s="48"/>
      <c r="BC2769" s="48"/>
      <c r="BD2769" s="48"/>
      <c r="BE2769" s="48"/>
      <c r="BF2769" s="48"/>
      <c r="BG2769" s="48"/>
      <c r="BH2769" s="48"/>
      <c r="BI2769" s="48"/>
      <c r="BJ2769" s="48"/>
      <c r="BK2769" s="48"/>
      <c r="BL2769" s="48"/>
      <c r="BM2769" s="48"/>
      <c r="BN2769" s="48"/>
      <c r="BO2769" s="48"/>
      <c r="BP2769" s="48"/>
      <c r="BQ2769" s="48"/>
      <c r="BR2769" s="48"/>
      <c r="BS2769" s="48"/>
      <c r="BT2769" s="48"/>
      <c r="BU2769" s="48"/>
      <c r="BV2769" s="48"/>
      <c r="BW2769" s="48"/>
      <c r="BX2769" s="48"/>
      <c r="BY2769" s="48"/>
      <c r="BZ2769" s="48"/>
      <c r="CA2769" s="48"/>
      <c r="CB2769" s="48"/>
      <c r="CC2769" s="48"/>
      <c r="CD2769" s="48"/>
      <c r="CE2769" s="48"/>
      <c r="CF2769" s="48"/>
      <c r="CG2769" s="48"/>
      <c r="CH2769" s="48"/>
      <c r="CI2769" s="48"/>
      <c r="CJ2769" s="48"/>
      <c r="CK2769" s="48"/>
      <c r="CL2769" s="48"/>
      <c r="CM2769" s="48"/>
      <c r="CN2769" s="48"/>
      <c r="CO2769" s="48"/>
      <c r="CP2769" s="48"/>
      <c r="CQ2769" s="48"/>
      <c r="CR2769" s="48"/>
      <c r="CS2769" s="48"/>
      <c r="CT2769" s="48"/>
      <c r="CU2769" s="48"/>
      <c r="CV2769" s="48"/>
      <c r="CW2769" s="48"/>
      <c r="CX2769" s="48"/>
      <c r="CY2769" s="48"/>
      <c r="CZ2769" s="48"/>
      <c r="DA2769" s="48"/>
      <c r="DB2769" s="48"/>
      <c r="DC2769" s="48"/>
      <c r="DD2769" s="48"/>
      <c r="DE2769" s="48"/>
      <c r="DF2769" s="48"/>
      <c r="DG2769" s="48"/>
      <c r="DH2769" s="48"/>
      <c r="DI2769" s="48"/>
      <c r="DJ2769" s="48"/>
      <c r="DK2769" s="48"/>
      <c r="DL2769" s="48"/>
      <c r="DM2769" s="48"/>
      <c r="DN2769" s="48"/>
      <c r="DO2769" s="48"/>
      <c r="DP2769" s="48"/>
      <c r="DQ2769" s="48"/>
      <c r="DR2769" s="48"/>
      <c r="DS2769" s="48"/>
      <c r="DT2769" s="48"/>
      <c r="DU2769" s="48"/>
      <c r="DV2769" s="48"/>
      <c r="DW2769" s="48"/>
      <c r="DX2769" s="48"/>
      <c r="DY2769" s="48"/>
      <c r="DZ2769" s="48"/>
      <c r="EA2769" s="48"/>
      <c r="EB2769" s="48"/>
      <c r="EC2769" s="48"/>
      <c r="ED2769" s="48"/>
      <c r="EE2769" s="48"/>
      <c r="EF2769" s="48"/>
      <c r="EG2769" s="48"/>
      <c r="EH2769" s="48"/>
      <c r="EI2769" s="48"/>
      <c r="EJ2769" s="48"/>
      <c r="EK2769" s="48"/>
      <c r="EL2769" s="48"/>
      <c r="EM2769" s="48"/>
      <c r="EN2769" s="48"/>
      <c r="EO2769" s="48"/>
      <c r="EP2769" s="48"/>
      <c r="EQ2769" s="48"/>
      <c r="ER2769" s="48"/>
      <c r="ES2769" s="48"/>
      <c r="ET2769" s="48"/>
      <c r="EU2769" s="48"/>
      <c r="EV2769" s="48"/>
      <c r="EW2769" s="48"/>
      <c r="EX2769" s="48"/>
      <c r="EY2769" s="48"/>
      <c r="EZ2769" s="48"/>
      <c r="FA2769" s="48"/>
      <c r="FB2769" s="48"/>
      <c r="FC2769" s="48"/>
      <c r="FD2769" s="48"/>
      <c r="FE2769" s="48"/>
      <c r="FF2769" s="48"/>
      <c r="FG2769" s="48"/>
      <c r="FH2769" s="48"/>
      <c r="FI2769" s="48"/>
      <c r="FJ2769" s="48"/>
      <c r="FK2769" s="48"/>
      <c r="FL2769" s="48"/>
      <c r="FM2769" s="48"/>
      <c r="FN2769" s="48"/>
      <c r="FO2769" s="48"/>
      <c r="FP2769" s="48"/>
      <c r="FQ2769" s="48"/>
      <c r="FR2769" s="48"/>
      <c r="FS2769" s="48"/>
      <c r="FT2769" s="48"/>
      <c r="FU2769" s="48"/>
      <c r="FV2769" s="48"/>
      <c r="FW2769" s="48"/>
      <c r="FX2769" s="48"/>
      <c r="FY2769" s="48"/>
      <c r="FZ2769" s="48"/>
      <c r="GA2769" s="48"/>
      <c r="GB2769" s="48"/>
      <c r="GC2769" s="48"/>
      <c r="GD2769" s="48"/>
      <c r="GE2769" s="48"/>
      <c r="GF2769" s="48"/>
      <c r="GG2769" s="48"/>
      <c r="GH2769" s="48"/>
      <c r="GI2769" s="48"/>
      <c r="GJ2769" s="48"/>
      <c r="GK2769" s="48"/>
      <c r="GL2769" s="48"/>
      <c r="GM2769" s="48"/>
      <c r="GN2769" s="48"/>
      <c r="GO2769" s="48"/>
      <c r="GP2769" s="48"/>
      <c r="GQ2769" s="48"/>
      <c r="GR2769" s="48"/>
      <c r="GS2769" s="48"/>
      <c r="GT2769" s="48"/>
      <c r="GU2769" s="48"/>
      <c r="GV2769" s="48"/>
      <c r="GW2769" s="48"/>
      <c r="GX2769" s="48"/>
      <c r="GY2769" s="48"/>
      <c r="GZ2769" s="48"/>
      <c r="HA2769" s="48"/>
      <c r="HB2769" s="48"/>
      <c r="HC2769" s="48"/>
      <c r="HD2769" s="48"/>
      <c r="HE2769" s="48"/>
      <c r="HF2769" s="48"/>
      <c r="HG2769" s="48"/>
      <c r="HH2769" s="48"/>
      <c r="HI2769" s="48"/>
      <c r="HJ2769" s="48"/>
      <c r="HK2769" s="48"/>
      <c r="HL2769" s="48"/>
      <c r="HM2769" s="48"/>
      <c r="HN2769" s="48"/>
      <c r="HO2769" s="48"/>
      <c r="HP2769" s="48"/>
      <c r="HQ2769" s="48"/>
      <c r="HR2769" s="48"/>
      <c r="HS2769" s="48"/>
      <c r="HT2769" s="48"/>
      <c r="HU2769" s="48"/>
      <c r="HV2769" s="48"/>
      <c r="HW2769" s="48"/>
      <c r="HX2769" s="48"/>
      <c r="HY2769" s="48"/>
      <c r="HZ2769" s="48"/>
      <c r="IA2769" s="48"/>
      <c r="IB2769" s="48"/>
      <c r="IC2769" s="48"/>
      <c r="ID2769" s="48"/>
      <c r="IE2769" s="48"/>
      <c r="IF2769" s="48"/>
      <c r="IG2769" s="48"/>
      <c r="IH2769" s="48"/>
      <c r="II2769" s="48"/>
      <c r="IJ2769" s="48"/>
      <c r="IK2769" s="48"/>
      <c r="IL2769" s="48"/>
      <c r="IM2769" s="48"/>
      <c r="IN2769" s="48"/>
      <c r="IO2769" s="48"/>
      <c r="IP2769" s="48"/>
      <c r="IQ2769" s="48"/>
      <c r="IR2769" s="48"/>
      <c r="IS2769" s="48"/>
      <c r="IT2769" s="48"/>
      <c r="IU2769" s="48"/>
      <c r="IV2769" s="48"/>
      <c r="IW2769" s="48"/>
      <c r="IX2769" s="48"/>
      <c r="IY2769" s="48"/>
      <c r="IZ2769" s="48"/>
      <c r="JA2769" s="48"/>
    </row>
    <row r="2770" spans="2:273" s="49" customFormat="1" ht="20" customHeight="1">
      <c r="B2770" s="120" t="s">
        <v>8314</v>
      </c>
      <c r="C2770" s="113">
        <v>20202</v>
      </c>
      <c r="D2770" s="104">
        <v>2020</v>
      </c>
      <c r="E2770" s="45" t="s">
        <v>2524</v>
      </c>
      <c r="F2770" s="146"/>
      <c r="G2770" s="359"/>
      <c r="H2770" s="46" t="s">
        <v>8315</v>
      </c>
      <c r="I2770" s="46" t="s">
        <v>37</v>
      </c>
      <c r="J2770" s="90">
        <v>6</v>
      </c>
      <c r="K2770" s="198">
        <v>2500000</v>
      </c>
      <c r="L2770" s="46" t="s">
        <v>8316</v>
      </c>
      <c r="M2770" s="46" t="s">
        <v>2526</v>
      </c>
      <c r="N2770" s="215">
        <v>4</v>
      </c>
      <c r="O2770" s="90">
        <v>6</v>
      </c>
      <c r="P2770" s="90">
        <v>2</v>
      </c>
      <c r="Q2770" s="46" t="s">
        <v>55</v>
      </c>
      <c r="R2770" s="46" t="s">
        <v>145</v>
      </c>
      <c r="S2770" s="48"/>
      <c r="T2770" s="48"/>
      <c r="U2770" s="48"/>
      <c r="V2770" s="48"/>
      <c r="W2770" s="48"/>
      <c r="X2770" s="48"/>
      <c r="Y2770" s="48"/>
      <c r="Z2770" s="48"/>
      <c r="AA2770" s="48"/>
      <c r="AB2770" s="48"/>
      <c r="AC2770" s="48"/>
      <c r="AD2770" s="48"/>
      <c r="AE2770" s="48"/>
      <c r="AF2770" s="6"/>
      <c r="AG2770" s="6"/>
      <c r="AH2770" s="6"/>
      <c r="AI2770" s="6"/>
      <c r="AJ2770" s="6"/>
      <c r="AK2770" s="6"/>
      <c r="AL2770" s="6"/>
      <c r="AM2770" s="6"/>
      <c r="AN2770" s="6"/>
      <c r="AO2770" s="6"/>
      <c r="AP2770" s="6"/>
      <c r="AQ2770" s="6"/>
      <c r="AR2770" s="7" t="s">
        <v>47</v>
      </c>
      <c r="AS2770" s="7" t="s">
        <v>53</v>
      </c>
      <c r="AT2770" s="6"/>
      <c r="AU2770" s="6"/>
      <c r="AV2770" s="6"/>
      <c r="AW2770" s="6"/>
      <c r="AX2770" s="6"/>
      <c r="AY2770" s="6"/>
      <c r="AZ2770" s="6"/>
      <c r="BA2770" s="6"/>
      <c r="BB2770" s="6"/>
      <c r="BC2770" s="6"/>
      <c r="BD2770" s="6"/>
      <c r="BE2770" s="6"/>
      <c r="BF2770" s="6"/>
      <c r="BG2770" s="6"/>
      <c r="BH2770" s="6"/>
      <c r="BI2770" s="6"/>
      <c r="BJ2770" s="6"/>
      <c r="BK2770" s="6"/>
      <c r="BL2770" s="6"/>
      <c r="BM2770" s="6"/>
      <c r="BN2770" s="6"/>
      <c r="BO2770" s="6"/>
      <c r="BP2770" s="6"/>
      <c r="BQ2770" s="6"/>
      <c r="BR2770" s="6"/>
      <c r="BS2770" s="6"/>
      <c r="BT2770" s="6"/>
      <c r="BU2770" s="6"/>
      <c r="BV2770" s="6"/>
      <c r="BW2770" s="6"/>
      <c r="BX2770" s="6"/>
      <c r="BY2770" s="6"/>
      <c r="BZ2770" s="6"/>
      <c r="CA2770" s="6"/>
      <c r="CB2770" s="6"/>
      <c r="CC2770" s="6"/>
      <c r="CD2770" s="6"/>
      <c r="CE2770" s="6"/>
      <c r="CF2770" s="6"/>
      <c r="CG2770" s="6"/>
      <c r="CH2770" s="6"/>
      <c r="CI2770" s="6"/>
      <c r="CJ2770" s="6"/>
      <c r="CK2770" s="6"/>
      <c r="CL2770" s="6"/>
      <c r="CM2770" s="6"/>
      <c r="CN2770" s="6"/>
      <c r="CO2770" s="6"/>
      <c r="CP2770" s="6"/>
      <c r="CQ2770" s="6"/>
      <c r="CR2770" s="6"/>
      <c r="CS2770" s="6"/>
      <c r="CT2770" s="6"/>
      <c r="CU2770" s="6"/>
      <c r="CV2770" s="6"/>
      <c r="CW2770" s="6"/>
      <c r="CX2770" s="6"/>
      <c r="CY2770" s="6"/>
      <c r="CZ2770" s="6"/>
      <c r="DA2770" s="6"/>
      <c r="DB2770" s="6"/>
      <c r="DC2770" s="6"/>
      <c r="DD2770" s="6"/>
      <c r="DE2770" s="6"/>
      <c r="DF2770" s="6"/>
      <c r="DG2770" s="6"/>
      <c r="DH2770" s="6"/>
      <c r="DI2770" s="6"/>
      <c r="DJ2770" s="6"/>
      <c r="DK2770" s="6"/>
      <c r="DL2770" s="6"/>
      <c r="DM2770" s="6"/>
      <c r="DN2770" s="6"/>
      <c r="DO2770" s="6"/>
      <c r="DP2770" s="6"/>
      <c r="DQ2770" s="6"/>
      <c r="DR2770" s="6"/>
      <c r="DS2770" s="6"/>
      <c r="DT2770" s="6"/>
      <c r="DU2770" s="6"/>
      <c r="DV2770" s="6"/>
      <c r="DW2770" s="6"/>
      <c r="DX2770" s="6"/>
      <c r="DY2770" s="6"/>
      <c r="DZ2770" s="6"/>
      <c r="EA2770" s="6"/>
      <c r="EB2770" s="6"/>
      <c r="EC2770" s="6"/>
      <c r="ED2770" s="6"/>
      <c r="EE2770" s="6"/>
      <c r="EF2770" s="6"/>
      <c r="EG2770" s="6"/>
      <c r="EH2770" s="6"/>
      <c r="EI2770" s="6"/>
      <c r="EJ2770" s="6"/>
      <c r="EK2770" s="6"/>
      <c r="EL2770" s="6"/>
      <c r="EM2770" s="6"/>
      <c r="EN2770" s="6"/>
      <c r="EO2770" s="6"/>
      <c r="EP2770" s="6"/>
      <c r="EQ2770" s="6"/>
      <c r="ER2770" s="6"/>
      <c r="ES2770" s="6"/>
      <c r="ET2770" s="6"/>
      <c r="EU2770" s="6"/>
      <c r="EV2770" s="6"/>
      <c r="EW2770" s="6"/>
      <c r="EX2770" s="6"/>
      <c r="EY2770" s="6"/>
      <c r="EZ2770" s="6"/>
      <c r="FA2770" s="6"/>
      <c r="FB2770" s="6"/>
      <c r="FC2770" s="6"/>
      <c r="FD2770" s="6"/>
      <c r="FE2770" s="6"/>
      <c r="FF2770" s="6"/>
      <c r="FG2770" s="6"/>
      <c r="FH2770" s="6"/>
      <c r="FI2770" s="6"/>
      <c r="FJ2770" s="6"/>
      <c r="FK2770" s="6"/>
      <c r="FL2770" s="6"/>
      <c r="FM2770" s="6"/>
      <c r="FN2770" s="6"/>
      <c r="FO2770" s="6"/>
      <c r="FP2770" s="6"/>
      <c r="FQ2770" s="6"/>
      <c r="FR2770" s="6"/>
      <c r="FS2770" s="6"/>
      <c r="FT2770" s="6"/>
      <c r="FU2770" s="6"/>
      <c r="FV2770" s="6"/>
      <c r="FW2770" s="6"/>
      <c r="FX2770" s="6"/>
      <c r="FY2770" s="6"/>
      <c r="FZ2770" s="6"/>
      <c r="GA2770" s="6"/>
      <c r="GB2770" s="6"/>
      <c r="GC2770" s="6"/>
      <c r="GD2770" s="6"/>
      <c r="GE2770" s="6"/>
      <c r="GF2770" s="6"/>
      <c r="GG2770" s="6"/>
      <c r="GH2770" s="6"/>
      <c r="GI2770" s="6"/>
      <c r="GJ2770" s="6"/>
      <c r="GK2770" s="6"/>
      <c r="GL2770" s="6"/>
      <c r="GM2770" s="6"/>
      <c r="GN2770" s="6"/>
      <c r="GO2770" s="6"/>
      <c r="GP2770" s="6"/>
      <c r="GQ2770" s="6"/>
      <c r="GR2770" s="6"/>
      <c r="GS2770" s="6"/>
      <c r="GT2770" s="6"/>
      <c r="GU2770" s="6"/>
      <c r="GV2770" s="6"/>
      <c r="GW2770" s="6"/>
      <c r="GX2770" s="6"/>
      <c r="GY2770" s="6"/>
      <c r="GZ2770" s="6"/>
      <c r="HA2770" s="6"/>
      <c r="HB2770" s="6"/>
      <c r="HC2770" s="6"/>
      <c r="HD2770" s="6"/>
      <c r="HE2770" s="6"/>
      <c r="HF2770" s="6"/>
      <c r="HG2770" s="6"/>
      <c r="HH2770" s="6"/>
      <c r="HI2770" s="6"/>
      <c r="HJ2770" s="6"/>
      <c r="HK2770" s="6"/>
      <c r="HL2770" s="6"/>
      <c r="HM2770" s="6"/>
      <c r="HN2770" s="6"/>
      <c r="HO2770" s="6"/>
      <c r="HP2770" s="6"/>
      <c r="HQ2770" s="6"/>
      <c r="HR2770" s="6"/>
      <c r="HS2770" s="6"/>
      <c r="HT2770" s="6"/>
      <c r="HU2770" s="6"/>
      <c r="HV2770" s="6"/>
      <c r="HW2770" s="6"/>
      <c r="HX2770" s="6"/>
      <c r="HY2770" s="6"/>
      <c r="HZ2770" s="6"/>
      <c r="IA2770" s="6"/>
      <c r="IB2770" s="6"/>
      <c r="IC2770" s="6"/>
      <c r="ID2770" s="6"/>
      <c r="IE2770" s="6"/>
      <c r="IF2770" s="6"/>
      <c r="IG2770" s="6"/>
      <c r="IH2770" s="6"/>
      <c r="II2770" s="6"/>
      <c r="IJ2770" s="6"/>
      <c r="IK2770" s="6"/>
      <c r="IL2770" s="6"/>
      <c r="IM2770" s="6"/>
      <c r="IN2770" s="6"/>
      <c r="IO2770" s="6"/>
      <c r="IP2770" s="6"/>
      <c r="IQ2770" s="6"/>
      <c r="IR2770" s="6"/>
      <c r="IS2770" s="6"/>
      <c r="IT2770" s="6"/>
      <c r="IU2770" s="6"/>
      <c r="IV2770" s="6"/>
      <c r="IW2770" s="6"/>
      <c r="IX2770" s="6"/>
      <c r="IY2770" s="6"/>
      <c r="IZ2770" s="6"/>
      <c r="JA2770" s="6"/>
      <c r="JB2770" s="6"/>
      <c r="JC2770" s="6"/>
      <c r="JD2770" s="6"/>
      <c r="JE2770" s="6"/>
      <c r="JF2770" s="6"/>
      <c r="JG2770" s="6"/>
      <c r="JH2770" s="6"/>
      <c r="JI2770" s="6"/>
      <c r="JJ2770" s="6"/>
      <c r="JK2770" s="6"/>
      <c r="JL2770" s="6"/>
      <c r="JM2770" s="6"/>
    </row>
    <row r="2771" spans="2:273" s="49" customFormat="1" ht="20" customHeight="1">
      <c r="B2771" s="120" t="s">
        <v>5313</v>
      </c>
      <c r="C2771" s="113">
        <v>20191</v>
      </c>
      <c r="D2771" s="104">
        <v>2019</v>
      </c>
      <c r="E2771" s="66" t="s">
        <v>2524</v>
      </c>
      <c r="F2771" s="145"/>
      <c r="G2771" s="358"/>
      <c r="H2771" s="68" t="s">
        <v>5314</v>
      </c>
      <c r="I2771" s="68" t="s">
        <v>53</v>
      </c>
      <c r="J2771" s="92">
        <v>41</v>
      </c>
      <c r="K2771" s="200">
        <v>2999642</v>
      </c>
      <c r="L2771" s="68" t="s">
        <v>2819</v>
      </c>
      <c r="M2771" s="68" t="s">
        <v>2526</v>
      </c>
      <c r="N2771" s="215">
        <v>10</v>
      </c>
      <c r="O2771" s="89">
        <v>1</v>
      </c>
      <c r="P2771" s="89">
        <v>2</v>
      </c>
      <c r="Q2771" s="68" t="s">
        <v>55</v>
      </c>
      <c r="R2771" s="68" t="s">
        <v>120</v>
      </c>
      <c r="S2771" s="6"/>
      <c r="T2771" s="6"/>
      <c r="U2771" s="6"/>
      <c r="V2771" s="6"/>
      <c r="W2771" s="6"/>
      <c r="X2771" s="6"/>
      <c r="Y2771" s="6"/>
      <c r="Z2771" s="6"/>
      <c r="AA2771" s="6"/>
      <c r="AB2771" s="6"/>
      <c r="AC2771" s="6"/>
      <c r="AD2771" s="6"/>
      <c r="AE2771" s="6"/>
      <c r="AF2771" s="48"/>
      <c r="AG2771" s="48"/>
      <c r="AH2771" s="48"/>
      <c r="AI2771" s="48"/>
      <c r="AJ2771" s="48"/>
      <c r="AK2771" s="48"/>
      <c r="AL2771" s="48"/>
      <c r="AM2771" s="48"/>
      <c r="AN2771" s="48"/>
      <c r="AO2771" s="48"/>
      <c r="AP2771" s="48"/>
      <c r="AQ2771" s="48"/>
      <c r="AR2771" s="48"/>
      <c r="AS2771" s="48"/>
      <c r="AT2771" s="48"/>
      <c r="AU2771" s="48"/>
      <c r="AV2771" s="48"/>
      <c r="AW2771" s="48"/>
      <c r="AX2771" s="48"/>
      <c r="AY2771" s="48"/>
      <c r="AZ2771" s="48"/>
      <c r="BA2771" s="48"/>
      <c r="BB2771" s="48"/>
      <c r="BC2771" s="48"/>
      <c r="BD2771" s="48"/>
      <c r="BE2771" s="48"/>
      <c r="BF2771" s="48"/>
      <c r="BG2771" s="48"/>
      <c r="BH2771" s="48"/>
      <c r="BI2771" s="48"/>
      <c r="BJ2771" s="48"/>
      <c r="BK2771" s="48"/>
      <c r="BL2771" s="48"/>
      <c r="BM2771" s="48"/>
      <c r="BN2771" s="48"/>
      <c r="BO2771" s="48"/>
      <c r="BP2771" s="48"/>
      <c r="BQ2771" s="48"/>
      <c r="BR2771" s="48"/>
      <c r="BS2771" s="48"/>
      <c r="BT2771" s="48"/>
      <c r="BU2771" s="48"/>
      <c r="BV2771" s="48"/>
      <c r="BW2771" s="48"/>
      <c r="BX2771" s="48"/>
      <c r="BY2771" s="48"/>
      <c r="BZ2771" s="48"/>
      <c r="CA2771" s="48"/>
      <c r="CB2771" s="48"/>
      <c r="CC2771" s="48"/>
      <c r="CD2771" s="48"/>
      <c r="CE2771" s="48"/>
      <c r="CF2771" s="48"/>
      <c r="CG2771" s="48"/>
      <c r="CH2771" s="48"/>
      <c r="CI2771" s="48"/>
      <c r="CJ2771" s="48"/>
      <c r="CK2771" s="48"/>
      <c r="CL2771" s="48"/>
      <c r="CM2771" s="48"/>
      <c r="CN2771" s="48"/>
      <c r="CO2771" s="48"/>
      <c r="CP2771" s="48"/>
      <c r="CQ2771" s="48"/>
      <c r="CR2771" s="48"/>
      <c r="CS2771" s="48"/>
      <c r="CT2771" s="48"/>
      <c r="CU2771" s="48"/>
      <c r="CV2771" s="48"/>
      <c r="CW2771" s="48"/>
      <c r="CX2771" s="48"/>
      <c r="CY2771" s="48"/>
      <c r="CZ2771" s="48"/>
      <c r="DA2771" s="48"/>
      <c r="DB2771" s="48"/>
      <c r="DC2771" s="48"/>
      <c r="DD2771" s="48"/>
      <c r="DE2771" s="48"/>
      <c r="DF2771" s="48"/>
      <c r="DG2771" s="48"/>
      <c r="DH2771" s="48"/>
      <c r="DI2771" s="48"/>
      <c r="DJ2771" s="48"/>
      <c r="DK2771" s="48"/>
      <c r="DL2771" s="48"/>
      <c r="DM2771" s="48"/>
      <c r="DN2771" s="48"/>
      <c r="DO2771" s="48"/>
      <c r="DP2771" s="48"/>
      <c r="DQ2771" s="48"/>
      <c r="DR2771" s="48"/>
      <c r="DS2771" s="48"/>
      <c r="DT2771" s="48"/>
      <c r="DU2771" s="48"/>
      <c r="DV2771" s="48"/>
      <c r="DW2771" s="48"/>
      <c r="DX2771" s="48"/>
      <c r="DY2771" s="48"/>
      <c r="DZ2771" s="48"/>
      <c r="EA2771" s="48"/>
      <c r="EB2771" s="48"/>
      <c r="EC2771" s="48"/>
      <c r="ED2771" s="48"/>
      <c r="EE2771" s="48"/>
      <c r="EF2771" s="48"/>
      <c r="EG2771" s="48"/>
      <c r="EH2771" s="48"/>
      <c r="EI2771" s="48"/>
      <c r="EJ2771" s="48"/>
      <c r="EK2771" s="48"/>
      <c r="EL2771" s="48"/>
      <c r="EM2771" s="48"/>
      <c r="EN2771" s="48"/>
      <c r="EO2771" s="48"/>
      <c r="EP2771" s="48"/>
      <c r="EQ2771" s="48"/>
      <c r="ER2771" s="48"/>
      <c r="ES2771" s="48"/>
      <c r="ET2771" s="48"/>
      <c r="EU2771" s="48"/>
      <c r="EV2771" s="48"/>
      <c r="EW2771" s="48"/>
      <c r="EX2771" s="48"/>
      <c r="EY2771" s="48"/>
      <c r="EZ2771" s="48"/>
      <c r="FA2771" s="48"/>
      <c r="FB2771" s="48"/>
      <c r="FC2771" s="48"/>
      <c r="FD2771" s="48"/>
      <c r="FE2771" s="48"/>
      <c r="FF2771" s="48"/>
      <c r="FG2771" s="48"/>
      <c r="FH2771" s="48"/>
      <c r="FI2771" s="48"/>
      <c r="FJ2771" s="48"/>
      <c r="FK2771" s="48"/>
      <c r="FL2771" s="48"/>
      <c r="FM2771" s="48"/>
      <c r="FN2771" s="48"/>
      <c r="FO2771" s="48"/>
      <c r="FP2771" s="48"/>
      <c r="FQ2771" s="48"/>
      <c r="FR2771" s="48"/>
      <c r="FS2771" s="48"/>
      <c r="FT2771" s="48"/>
      <c r="FU2771" s="48"/>
      <c r="FV2771" s="48"/>
      <c r="FW2771" s="48"/>
      <c r="FX2771" s="48"/>
      <c r="FY2771" s="48"/>
      <c r="FZ2771" s="48"/>
      <c r="GA2771" s="48"/>
      <c r="GB2771" s="48"/>
      <c r="GC2771" s="48"/>
      <c r="GD2771" s="48"/>
      <c r="GE2771" s="48"/>
      <c r="GF2771" s="48"/>
      <c r="GG2771" s="48"/>
      <c r="GH2771" s="48"/>
      <c r="GI2771" s="48"/>
      <c r="GJ2771" s="48"/>
      <c r="GK2771" s="48"/>
      <c r="GL2771" s="48"/>
      <c r="GM2771" s="48"/>
      <c r="GN2771" s="48"/>
      <c r="GO2771" s="48"/>
      <c r="GP2771" s="48"/>
      <c r="GQ2771" s="48"/>
      <c r="GR2771" s="48"/>
      <c r="GS2771" s="48"/>
      <c r="GT2771" s="48"/>
      <c r="GU2771" s="48"/>
      <c r="GV2771" s="48"/>
      <c r="GW2771" s="48"/>
      <c r="GX2771" s="48"/>
      <c r="GY2771" s="48"/>
      <c r="GZ2771" s="48"/>
      <c r="HA2771" s="48"/>
      <c r="HB2771" s="48"/>
      <c r="HC2771" s="48"/>
      <c r="HD2771" s="48"/>
      <c r="HE2771" s="48"/>
      <c r="HF2771" s="48"/>
      <c r="HG2771" s="48"/>
      <c r="HH2771" s="48"/>
      <c r="HI2771" s="48"/>
      <c r="HJ2771" s="48"/>
      <c r="HK2771" s="48"/>
      <c r="HL2771" s="48"/>
      <c r="HM2771" s="48"/>
      <c r="HN2771" s="48"/>
      <c r="HO2771" s="48"/>
      <c r="HP2771" s="48"/>
      <c r="HQ2771" s="48"/>
      <c r="HR2771" s="48"/>
      <c r="HS2771" s="48"/>
      <c r="HT2771" s="48"/>
      <c r="HU2771" s="48"/>
      <c r="HV2771" s="48"/>
      <c r="HW2771" s="48"/>
      <c r="HX2771" s="48"/>
      <c r="HY2771" s="48"/>
      <c r="HZ2771" s="48"/>
      <c r="IA2771" s="48"/>
      <c r="IB2771" s="48"/>
      <c r="IC2771" s="48"/>
      <c r="ID2771" s="48"/>
      <c r="IE2771" s="48"/>
      <c r="IF2771" s="48"/>
      <c r="IG2771" s="48"/>
      <c r="IH2771" s="48"/>
      <c r="II2771" s="48"/>
      <c r="IJ2771" s="48"/>
      <c r="IK2771" s="48"/>
      <c r="IL2771" s="48"/>
      <c r="IM2771" s="48"/>
      <c r="IN2771" s="48"/>
      <c r="IO2771" s="48"/>
      <c r="IP2771" s="48"/>
      <c r="IQ2771" s="48"/>
      <c r="IR2771" s="48"/>
      <c r="IS2771" s="48"/>
      <c r="IT2771" s="48"/>
      <c r="IU2771" s="48"/>
      <c r="IV2771" s="48"/>
      <c r="IW2771" s="48"/>
      <c r="IX2771" s="48"/>
      <c r="IY2771" s="48"/>
      <c r="IZ2771" s="48"/>
      <c r="JA2771" s="48"/>
    </row>
    <row r="2772" spans="2:273" s="49" customFormat="1" ht="20" customHeight="1">
      <c r="B2772" s="102" t="s">
        <v>2529</v>
      </c>
      <c r="C2772" s="103">
        <v>20182</v>
      </c>
      <c r="D2772" s="104">
        <v>2018</v>
      </c>
      <c r="E2772" s="67" t="s">
        <v>2524</v>
      </c>
      <c r="F2772" s="144"/>
      <c r="G2772" s="358"/>
      <c r="H2772" s="69" t="s">
        <v>1241</v>
      </c>
      <c r="I2772" s="70" t="s">
        <v>37</v>
      </c>
      <c r="J2772" s="92">
        <v>61</v>
      </c>
      <c r="K2772" s="199">
        <v>3500000</v>
      </c>
      <c r="L2772" s="70" t="s">
        <v>2530</v>
      </c>
      <c r="M2772" s="70" t="s">
        <v>2526</v>
      </c>
      <c r="N2772" s="215">
        <v>10</v>
      </c>
      <c r="O2772" s="91">
        <v>1</v>
      </c>
      <c r="P2772" s="91">
        <v>2</v>
      </c>
      <c r="Q2772" s="69" t="s">
        <v>55</v>
      </c>
      <c r="R2772" s="70" t="s">
        <v>193</v>
      </c>
      <c r="S2772" s="37"/>
      <c r="T2772" s="37"/>
      <c r="U2772" s="37"/>
      <c r="V2772" s="37"/>
      <c r="W2772" s="37"/>
      <c r="X2772" s="37"/>
      <c r="Y2772" s="37"/>
      <c r="Z2772" s="37"/>
      <c r="AA2772" s="37"/>
      <c r="AB2772" s="37"/>
      <c r="AC2772" s="37"/>
      <c r="AD2772" s="37"/>
      <c r="AE2772" s="37"/>
      <c r="AF2772" s="6"/>
      <c r="AG2772" s="6"/>
      <c r="AH2772" s="6"/>
      <c r="AI2772" s="6"/>
      <c r="AJ2772" s="6"/>
      <c r="AK2772" s="6"/>
      <c r="AL2772" s="6"/>
      <c r="AM2772" s="6"/>
      <c r="AN2772" s="6"/>
      <c r="AO2772" s="6"/>
      <c r="AP2772" s="6"/>
      <c r="AQ2772" s="6"/>
      <c r="AR2772" s="6"/>
      <c r="AS2772" s="6"/>
      <c r="AT2772" s="6"/>
      <c r="AU2772" s="6"/>
      <c r="AV2772" s="6"/>
      <c r="AW2772" s="6"/>
      <c r="AX2772" s="6"/>
      <c r="AY2772" s="6"/>
      <c r="AZ2772" s="6"/>
      <c r="BA2772" s="6"/>
      <c r="BB2772" s="6"/>
      <c r="BC2772" s="6"/>
      <c r="BD2772" s="6"/>
      <c r="BE2772" s="6"/>
      <c r="BF2772" s="6"/>
      <c r="BG2772" s="6"/>
      <c r="BH2772" s="6"/>
      <c r="BI2772" s="6"/>
      <c r="BJ2772" s="6"/>
      <c r="BK2772" s="6"/>
      <c r="BL2772" s="6"/>
      <c r="BM2772" s="6"/>
      <c r="BN2772" s="6"/>
      <c r="BO2772" s="6"/>
      <c r="BP2772" s="6"/>
      <c r="BQ2772" s="6"/>
      <c r="BR2772" s="6"/>
      <c r="BS2772" s="6"/>
      <c r="BT2772" s="6"/>
      <c r="BU2772" s="6"/>
      <c r="BV2772" s="6"/>
      <c r="BW2772" s="6"/>
      <c r="BX2772" s="6"/>
      <c r="BY2772" s="6"/>
      <c r="BZ2772" s="6"/>
      <c r="CA2772" s="6"/>
      <c r="CB2772" s="6"/>
      <c r="CC2772" s="6"/>
      <c r="CD2772" s="6"/>
      <c r="CE2772" s="6"/>
      <c r="CF2772" s="6"/>
      <c r="CG2772" s="6"/>
      <c r="CH2772" s="6"/>
      <c r="CI2772" s="6"/>
      <c r="CJ2772" s="6"/>
      <c r="CK2772" s="6"/>
      <c r="CL2772" s="6"/>
      <c r="CM2772" s="6"/>
      <c r="CN2772" s="6"/>
      <c r="CO2772" s="6"/>
      <c r="CP2772" s="6"/>
      <c r="CQ2772" s="6"/>
      <c r="CR2772" s="6"/>
      <c r="CS2772" s="6"/>
      <c r="CT2772" s="6"/>
      <c r="CU2772" s="6"/>
      <c r="CV2772" s="6"/>
      <c r="CW2772" s="6"/>
      <c r="CX2772" s="6"/>
      <c r="CY2772" s="6"/>
      <c r="CZ2772" s="6"/>
      <c r="DA2772" s="6"/>
      <c r="DB2772" s="6"/>
      <c r="DC2772" s="6"/>
      <c r="DD2772" s="6"/>
      <c r="DE2772" s="6"/>
      <c r="DF2772" s="6"/>
      <c r="DG2772" s="6"/>
      <c r="DH2772" s="6"/>
      <c r="DI2772" s="6"/>
      <c r="DJ2772" s="6"/>
      <c r="DK2772" s="6"/>
      <c r="DL2772" s="6"/>
      <c r="DM2772" s="6"/>
      <c r="DN2772" s="6"/>
      <c r="DO2772" s="6"/>
      <c r="DP2772" s="6"/>
      <c r="DQ2772" s="6"/>
      <c r="DR2772" s="6"/>
      <c r="DS2772" s="6"/>
      <c r="DT2772" s="6"/>
      <c r="DU2772" s="6"/>
      <c r="DV2772" s="6"/>
      <c r="DW2772" s="6"/>
      <c r="DX2772" s="6"/>
      <c r="DY2772" s="6"/>
      <c r="DZ2772" s="6"/>
      <c r="EA2772" s="6"/>
      <c r="EB2772" s="6"/>
      <c r="EC2772" s="6"/>
      <c r="ED2772" s="6"/>
      <c r="EE2772" s="6"/>
      <c r="EF2772" s="6"/>
      <c r="EG2772" s="6"/>
      <c r="EH2772" s="6"/>
      <c r="EI2772" s="6"/>
      <c r="EJ2772" s="6"/>
      <c r="EK2772" s="6"/>
      <c r="EL2772" s="6"/>
      <c r="EM2772" s="6"/>
      <c r="EN2772" s="6"/>
      <c r="EO2772" s="6"/>
      <c r="EP2772" s="6"/>
      <c r="EQ2772" s="6"/>
      <c r="ER2772" s="6"/>
      <c r="ES2772" s="6"/>
      <c r="ET2772" s="6"/>
      <c r="EU2772" s="6"/>
      <c r="EV2772" s="6"/>
      <c r="EW2772" s="6"/>
      <c r="EX2772" s="6"/>
      <c r="EY2772" s="6"/>
      <c r="EZ2772" s="6"/>
      <c r="FA2772" s="6"/>
      <c r="FB2772" s="6"/>
      <c r="FC2772" s="6"/>
      <c r="FD2772" s="6"/>
      <c r="FE2772" s="6"/>
      <c r="FF2772" s="6"/>
      <c r="FG2772" s="6"/>
      <c r="FH2772" s="6"/>
      <c r="FI2772" s="6"/>
      <c r="FJ2772" s="6"/>
      <c r="FK2772" s="6"/>
      <c r="FL2772" s="6"/>
      <c r="FM2772" s="6"/>
      <c r="FN2772" s="6"/>
      <c r="FO2772" s="6"/>
      <c r="FP2772" s="6"/>
      <c r="FQ2772" s="6"/>
      <c r="FR2772" s="6"/>
      <c r="FS2772" s="6"/>
      <c r="FT2772" s="6"/>
      <c r="FU2772" s="6"/>
      <c r="FV2772" s="6"/>
      <c r="FW2772" s="6"/>
      <c r="FX2772" s="6"/>
      <c r="FY2772" s="6"/>
      <c r="FZ2772" s="6"/>
      <c r="GA2772" s="6"/>
      <c r="GB2772" s="6"/>
      <c r="GC2772" s="6"/>
      <c r="GD2772" s="6"/>
      <c r="GE2772" s="6"/>
      <c r="GF2772" s="6"/>
      <c r="GG2772" s="6"/>
      <c r="GH2772" s="6"/>
      <c r="GI2772" s="6"/>
      <c r="GJ2772" s="6"/>
      <c r="GK2772" s="6"/>
      <c r="GL2772" s="6"/>
      <c r="GM2772" s="6"/>
      <c r="GN2772" s="6"/>
      <c r="GO2772" s="6"/>
      <c r="GP2772" s="6"/>
      <c r="GQ2772" s="6"/>
      <c r="GR2772" s="6"/>
      <c r="GS2772" s="6"/>
      <c r="GT2772" s="6"/>
      <c r="GU2772" s="6"/>
      <c r="GV2772" s="6"/>
      <c r="GW2772" s="6"/>
      <c r="GX2772" s="6"/>
      <c r="GY2772" s="6"/>
      <c r="GZ2772" s="6"/>
      <c r="HA2772" s="6"/>
      <c r="HB2772" s="6"/>
      <c r="HC2772" s="6"/>
      <c r="HD2772" s="6"/>
      <c r="HE2772" s="6"/>
      <c r="HF2772" s="6"/>
      <c r="HG2772" s="6"/>
      <c r="HH2772" s="6"/>
      <c r="HI2772" s="6"/>
      <c r="HJ2772" s="6"/>
      <c r="HK2772" s="6"/>
      <c r="HL2772" s="6"/>
      <c r="HM2772" s="6"/>
      <c r="HN2772" s="6"/>
      <c r="HO2772" s="6"/>
      <c r="HP2772" s="6"/>
      <c r="HQ2772" s="6"/>
      <c r="HR2772" s="6"/>
      <c r="HS2772" s="6"/>
      <c r="HT2772" s="6"/>
      <c r="HU2772" s="6"/>
      <c r="HV2772" s="6"/>
      <c r="HW2772" s="6"/>
      <c r="HX2772" s="6"/>
      <c r="HY2772" s="6"/>
      <c r="HZ2772" s="6"/>
      <c r="IA2772" s="6"/>
      <c r="IB2772" s="6"/>
      <c r="IC2772" s="6"/>
      <c r="ID2772" s="6"/>
      <c r="IE2772" s="6"/>
      <c r="IF2772" s="6"/>
      <c r="IG2772" s="6"/>
      <c r="IH2772" s="6"/>
      <c r="II2772" s="6"/>
      <c r="IJ2772" s="6"/>
      <c r="IK2772" s="6"/>
      <c r="IL2772" s="6"/>
      <c r="IM2772" s="6"/>
      <c r="IN2772" s="6"/>
      <c r="IO2772" s="6"/>
      <c r="IP2772" s="6"/>
      <c r="IQ2772" s="6"/>
      <c r="IR2772" s="6"/>
      <c r="IS2772" s="6"/>
      <c r="IT2772" s="6"/>
      <c r="IU2772" s="6"/>
      <c r="IV2772" s="6"/>
      <c r="IW2772" s="6"/>
      <c r="IX2772" s="6"/>
      <c r="IY2772" s="6"/>
      <c r="IZ2772" s="6"/>
      <c r="JA2772" s="6"/>
      <c r="JB2772" s="6"/>
      <c r="JC2772" s="6"/>
      <c r="JD2772" s="6"/>
      <c r="JE2772" s="6"/>
      <c r="JF2772" s="6"/>
      <c r="JG2772" s="6"/>
      <c r="JH2772" s="6"/>
      <c r="JI2772" s="6"/>
      <c r="JJ2772" s="6"/>
      <c r="JK2772" s="6"/>
      <c r="JL2772" s="6"/>
      <c r="JM2772" s="6"/>
    </row>
    <row r="2773" spans="2:273" s="49" customFormat="1" ht="20" customHeight="1">
      <c r="B2773" s="120" t="s">
        <v>5317</v>
      </c>
      <c r="C2773" s="113">
        <v>20192</v>
      </c>
      <c r="D2773" s="104">
        <v>2019</v>
      </c>
      <c r="E2773" s="66" t="s">
        <v>2524</v>
      </c>
      <c r="F2773" s="145"/>
      <c r="G2773" s="358"/>
      <c r="H2773" s="68" t="s">
        <v>5318</v>
      </c>
      <c r="I2773" s="68" t="s">
        <v>37</v>
      </c>
      <c r="J2773" s="92">
        <v>45</v>
      </c>
      <c r="K2773" s="200">
        <v>4795100</v>
      </c>
      <c r="L2773" s="68" t="s">
        <v>2819</v>
      </c>
      <c r="M2773" s="68" t="s">
        <v>2526</v>
      </c>
      <c r="N2773" s="215">
        <v>10</v>
      </c>
      <c r="O2773" s="89">
        <v>1</v>
      </c>
      <c r="P2773" s="89">
        <v>2</v>
      </c>
      <c r="Q2773" s="68" t="s">
        <v>55</v>
      </c>
      <c r="R2773" s="68" t="s">
        <v>353</v>
      </c>
      <c r="S2773" s="6"/>
      <c r="T2773" s="6"/>
      <c r="U2773" s="6"/>
      <c r="V2773" s="6"/>
      <c r="W2773" s="6"/>
      <c r="X2773" s="6"/>
      <c r="Y2773" s="6"/>
      <c r="Z2773" s="6"/>
      <c r="AA2773" s="6"/>
      <c r="AB2773" s="6"/>
      <c r="AC2773" s="6"/>
      <c r="AD2773" s="6"/>
      <c r="AE2773" s="6"/>
      <c r="AF2773" s="6"/>
      <c r="AG2773" s="6"/>
      <c r="AH2773" s="6"/>
      <c r="AI2773" s="6"/>
      <c r="AJ2773" s="6"/>
      <c r="AK2773" s="6"/>
      <c r="AL2773" s="6"/>
      <c r="AM2773" s="6"/>
      <c r="AN2773" s="6"/>
      <c r="AO2773" s="6"/>
      <c r="AP2773" s="6"/>
      <c r="AQ2773" s="6"/>
      <c r="AR2773" s="6"/>
      <c r="AS2773" s="6"/>
      <c r="AT2773" s="6"/>
      <c r="AU2773" s="6"/>
      <c r="AV2773" s="6"/>
      <c r="AW2773" s="6"/>
      <c r="AX2773" s="6"/>
      <c r="AY2773" s="6"/>
      <c r="AZ2773" s="6"/>
      <c r="BA2773" s="6"/>
      <c r="BB2773" s="6"/>
      <c r="BC2773" s="6"/>
      <c r="BD2773" s="6"/>
      <c r="BE2773" s="6"/>
      <c r="BF2773" s="6"/>
      <c r="BG2773" s="6"/>
      <c r="BH2773" s="6"/>
      <c r="BI2773" s="6"/>
      <c r="BJ2773" s="6"/>
      <c r="BK2773" s="6"/>
      <c r="BL2773" s="6"/>
      <c r="BM2773" s="6"/>
      <c r="BN2773" s="6"/>
      <c r="BO2773" s="6"/>
      <c r="BP2773" s="6"/>
      <c r="BQ2773" s="6"/>
      <c r="BR2773" s="6"/>
      <c r="BS2773" s="6"/>
      <c r="BT2773" s="6"/>
      <c r="BU2773" s="6"/>
      <c r="BV2773" s="6"/>
      <c r="BW2773" s="6"/>
      <c r="BX2773" s="6"/>
      <c r="BY2773" s="6"/>
      <c r="BZ2773" s="6"/>
      <c r="CA2773" s="6"/>
      <c r="CB2773" s="6"/>
      <c r="CC2773" s="6"/>
      <c r="CD2773" s="6"/>
      <c r="CE2773" s="6"/>
      <c r="CF2773" s="6"/>
      <c r="CG2773" s="6"/>
      <c r="CH2773" s="6"/>
      <c r="CI2773" s="6"/>
      <c r="CJ2773" s="6"/>
      <c r="CK2773" s="6"/>
      <c r="CL2773" s="6"/>
      <c r="CM2773" s="6"/>
      <c r="CN2773" s="6"/>
      <c r="CO2773" s="6"/>
      <c r="CP2773" s="6"/>
      <c r="CQ2773" s="6"/>
      <c r="CR2773" s="6"/>
      <c r="CS2773" s="6"/>
      <c r="CT2773" s="6"/>
      <c r="CU2773" s="6"/>
      <c r="CV2773" s="6"/>
      <c r="CW2773" s="6"/>
      <c r="CX2773" s="6"/>
      <c r="CY2773" s="6"/>
      <c r="CZ2773" s="6"/>
      <c r="DA2773" s="6"/>
      <c r="DB2773" s="6"/>
      <c r="DC2773" s="6"/>
      <c r="DD2773" s="6"/>
      <c r="DE2773" s="6"/>
      <c r="DF2773" s="6"/>
      <c r="DG2773" s="6"/>
      <c r="DH2773" s="6"/>
      <c r="DI2773" s="6"/>
      <c r="DJ2773" s="6"/>
      <c r="DK2773" s="6"/>
      <c r="DL2773" s="6"/>
      <c r="DM2773" s="6"/>
      <c r="DN2773" s="6"/>
      <c r="DO2773" s="6"/>
      <c r="DP2773" s="6"/>
      <c r="DQ2773" s="6"/>
      <c r="DR2773" s="6"/>
      <c r="DS2773" s="6"/>
      <c r="DT2773" s="6"/>
      <c r="DU2773" s="6"/>
      <c r="DV2773" s="6"/>
      <c r="DW2773" s="6"/>
      <c r="DX2773" s="6"/>
      <c r="DY2773" s="6"/>
      <c r="DZ2773" s="6"/>
      <c r="EA2773" s="6"/>
      <c r="EB2773" s="6"/>
      <c r="EC2773" s="6"/>
      <c r="ED2773" s="6"/>
      <c r="EE2773" s="6"/>
      <c r="EF2773" s="6"/>
      <c r="EG2773" s="6"/>
      <c r="EH2773" s="6"/>
      <c r="EI2773" s="6"/>
      <c r="EJ2773" s="6"/>
      <c r="EK2773" s="6"/>
      <c r="EL2773" s="6"/>
      <c r="EM2773" s="6"/>
      <c r="EN2773" s="6"/>
      <c r="EO2773" s="6"/>
      <c r="EP2773" s="6"/>
      <c r="EQ2773" s="6"/>
      <c r="ER2773" s="6"/>
      <c r="ES2773" s="6"/>
      <c r="ET2773" s="6"/>
      <c r="EU2773" s="6"/>
      <c r="EV2773" s="6"/>
      <c r="EW2773" s="6"/>
      <c r="EX2773" s="6"/>
      <c r="EY2773" s="6"/>
      <c r="EZ2773" s="6"/>
      <c r="FA2773" s="6"/>
      <c r="FB2773" s="6"/>
      <c r="FC2773" s="6"/>
      <c r="FD2773" s="6"/>
      <c r="FE2773" s="6"/>
      <c r="FF2773" s="6"/>
      <c r="FG2773" s="6"/>
      <c r="FH2773" s="6"/>
      <c r="FI2773" s="6"/>
      <c r="FJ2773" s="6"/>
      <c r="FK2773" s="6"/>
      <c r="FL2773" s="6"/>
      <c r="FM2773" s="6"/>
      <c r="FN2773" s="6"/>
      <c r="FO2773" s="6"/>
      <c r="FP2773" s="6"/>
      <c r="FQ2773" s="6"/>
      <c r="FR2773" s="6"/>
      <c r="FS2773" s="6"/>
      <c r="FT2773" s="6"/>
      <c r="FU2773" s="6"/>
      <c r="FV2773" s="6"/>
      <c r="FW2773" s="6"/>
      <c r="FX2773" s="6"/>
      <c r="FY2773" s="6"/>
      <c r="FZ2773" s="6"/>
      <c r="GA2773" s="6"/>
      <c r="GB2773" s="6"/>
      <c r="GC2773" s="6"/>
      <c r="GD2773" s="6"/>
      <c r="GE2773" s="6"/>
      <c r="GF2773" s="6"/>
      <c r="GG2773" s="6"/>
      <c r="GH2773" s="6"/>
      <c r="GI2773" s="6"/>
      <c r="GJ2773" s="6"/>
      <c r="GK2773" s="6"/>
      <c r="GL2773" s="6"/>
      <c r="GM2773" s="6"/>
      <c r="GN2773" s="6"/>
      <c r="GO2773" s="6"/>
      <c r="GP2773" s="6"/>
      <c r="GQ2773" s="6"/>
      <c r="GR2773" s="6"/>
      <c r="GS2773" s="6"/>
      <c r="GT2773" s="6"/>
      <c r="GU2773" s="6"/>
      <c r="GV2773" s="6"/>
      <c r="GW2773" s="6"/>
      <c r="GX2773" s="6"/>
      <c r="GY2773" s="6"/>
      <c r="GZ2773" s="6"/>
      <c r="HA2773" s="6"/>
      <c r="HB2773" s="6"/>
      <c r="HC2773" s="6"/>
      <c r="HD2773" s="6"/>
      <c r="HE2773" s="6"/>
      <c r="HF2773" s="6"/>
      <c r="HG2773" s="6"/>
      <c r="HH2773" s="6"/>
      <c r="HI2773" s="6"/>
      <c r="HJ2773" s="6"/>
      <c r="HK2773" s="6"/>
      <c r="HL2773" s="6"/>
      <c r="HM2773" s="6"/>
      <c r="HN2773" s="6"/>
      <c r="HO2773" s="6"/>
      <c r="HP2773" s="6"/>
      <c r="HQ2773" s="6"/>
      <c r="HR2773" s="6"/>
      <c r="HS2773" s="6"/>
      <c r="HT2773" s="6"/>
      <c r="HU2773" s="6"/>
      <c r="HV2773" s="6"/>
      <c r="HW2773" s="6"/>
      <c r="HX2773" s="6"/>
      <c r="HY2773" s="6"/>
      <c r="HZ2773" s="6"/>
      <c r="IA2773" s="6"/>
      <c r="IB2773" s="6"/>
      <c r="IC2773" s="6"/>
      <c r="ID2773" s="6"/>
      <c r="IE2773" s="6"/>
      <c r="IF2773" s="6"/>
      <c r="IG2773" s="6"/>
      <c r="IH2773" s="6"/>
      <c r="II2773" s="6"/>
      <c r="IJ2773" s="6"/>
      <c r="IK2773" s="6"/>
      <c r="IL2773" s="6"/>
      <c r="IM2773" s="6"/>
      <c r="IN2773" s="6"/>
      <c r="IO2773" s="6"/>
      <c r="IP2773" s="6"/>
      <c r="IQ2773" s="6"/>
      <c r="IR2773" s="6"/>
      <c r="IS2773" s="6"/>
      <c r="IT2773" s="6"/>
      <c r="IU2773" s="6"/>
      <c r="IV2773" s="6"/>
      <c r="IW2773" s="6"/>
      <c r="IX2773" s="6"/>
      <c r="IY2773" s="6"/>
      <c r="IZ2773" s="6"/>
      <c r="JA2773" s="6"/>
      <c r="JB2773" s="6"/>
      <c r="JC2773" s="6"/>
      <c r="JD2773" s="6"/>
      <c r="JE2773" s="6"/>
      <c r="JF2773" s="6"/>
      <c r="JG2773" s="6"/>
      <c r="JH2773" s="6"/>
      <c r="JI2773" s="6"/>
      <c r="JJ2773" s="6"/>
      <c r="JK2773" s="6"/>
      <c r="JL2773" s="6"/>
      <c r="JM2773" s="6"/>
    </row>
    <row r="2774" spans="2:273" s="49" customFormat="1" ht="20" customHeight="1">
      <c r="B2774" s="121" t="s">
        <v>2527</v>
      </c>
      <c r="C2774" s="122">
        <v>20181</v>
      </c>
      <c r="D2774" s="104">
        <v>2018</v>
      </c>
      <c r="E2774" s="66" t="s">
        <v>2524</v>
      </c>
      <c r="F2774" s="145"/>
      <c r="G2774" s="358"/>
      <c r="H2774" s="68" t="s">
        <v>2528</v>
      </c>
      <c r="I2774" s="68"/>
      <c r="J2774" s="92">
        <v>45</v>
      </c>
      <c r="K2774" s="200">
        <v>6003107</v>
      </c>
      <c r="L2774" s="68" t="s">
        <v>2819</v>
      </c>
      <c r="M2774" s="68" t="s">
        <v>2526</v>
      </c>
      <c r="N2774" s="215">
        <v>10</v>
      </c>
      <c r="O2774" s="92">
        <v>1</v>
      </c>
      <c r="P2774" s="89">
        <v>2</v>
      </c>
      <c r="Q2774" s="70"/>
      <c r="R2774" s="68" t="s">
        <v>381</v>
      </c>
      <c r="S2774" s="15">
        <v>12</v>
      </c>
      <c r="T2774" s="15">
        <v>20</v>
      </c>
      <c r="U2774" s="7"/>
      <c r="V2774" s="7"/>
      <c r="W2774" s="7"/>
      <c r="X2774" s="7"/>
      <c r="Y2774" s="13">
        <v>12</v>
      </c>
      <c r="Z2774" s="13"/>
      <c r="AA2774" s="7"/>
      <c r="AB2774" s="7"/>
      <c r="AC2774" s="7"/>
      <c r="AD2774" s="7"/>
      <c r="AE2774" s="6"/>
      <c r="AF2774" s="6"/>
      <c r="AG2774" s="6"/>
      <c r="AH2774" s="6"/>
      <c r="AI2774" s="6"/>
      <c r="AJ2774" s="6"/>
      <c r="AK2774" s="6"/>
      <c r="AL2774" s="6"/>
      <c r="AM2774" s="6"/>
      <c r="AN2774" s="6"/>
      <c r="AO2774" s="6"/>
      <c r="AP2774" s="6"/>
      <c r="AQ2774" s="6"/>
      <c r="AR2774" s="7" t="s">
        <v>47</v>
      </c>
      <c r="AS2774" s="7" t="s">
        <v>53</v>
      </c>
      <c r="AT2774" s="6"/>
      <c r="AU2774" s="6"/>
      <c r="AV2774" s="6"/>
      <c r="AW2774" s="6"/>
      <c r="AX2774" s="6"/>
      <c r="AY2774" s="6"/>
      <c r="AZ2774" s="6"/>
      <c r="BA2774" s="6"/>
      <c r="BB2774" s="6"/>
      <c r="BC2774" s="6"/>
      <c r="BD2774" s="6"/>
      <c r="BE2774" s="6"/>
      <c r="BF2774" s="6"/>
      <c r="BG2774" s="6"/>
      <c r="BH2774" s="6"/>
      <c r="BI2774" s="6"/>
      <c r="BJ2774" s="6"/>
      <c r="BK2774" s="6"/>
      <c r="BL2774" s="6"/>
      <c r="BM2774" s="6"/>
      <c r="BN2774" s="6"/>
      <c r="BO2774" s="6"/>
      <c r="BP2774" s="6"/>
      <c r="BQ2774" s="6"/>
      <c r="BR2774" s="6"/>
      <c r="BS2774" s="6"/>
      <c r="BT2774" s="6"/>
      <c r="BU2774" s="6"/>
      <c r="BV2774" s="6"/>
      <c r="BW2774" s="6"/>
      <c r="BX2774" s="6"/>
      <c r="BY2774" s="6"/>
      <c r="BZ2774" s="6"/>
      <c r="CA2774" s="6"/>
      <c r="CB2774" s="6"/>
      <c r="CC2774" s="6"/>
      <c r="CD2774" s="6"/>
      <c r="CE2774" s="6"/>
      <c r="CF2774" s="6"/>
      <c r="CG2774" s="6"/>
      <c r="CH2774" s="6"/>
      <c r="CI2774" s="6"/>
      <c r="CJ2774" s="6"/>
      <c r="CK2774" s="6"/>
      <c r="CL2774" s="6"/>
      <c r="CM2774" s="6"/>
      <c r="CN2774" s="6"/>
      <c r="CO2774" s="6"/>
      <c r="CP2774" s="6"/>
      <c r="CQ2774" s="6"/>
      <c r="CR2774" s="6"/>
      <c r="CS2774" s="6"/>
      <c r="CT2774" s="6"/>
      <c r="CU2774" s="6"/>
      <c r="CV2774" s="6"/>
      <c r="CW2774" s="6"/>
      <c r="CX2774" s="6"/>
      <c r="CY2774" s="6"/>
      <c r="CZ2774" s="6"/>
      <c r="DA2774" s="6"/>
      <c r="DB2774" s="6"/>
      <c r="DC2774" s="6"/>
      <c r="DD2774" s="6"/>
      <c r="DE2774" s="6"/>
      <c r="DF2774" s="6"/>
      <c r="DG2774" s="6"/>
      <c r="DH2774" s="6"/>
      <c r="DI2774" s="6"/>
      <c r="DJ2774" s="6"/>
      <c r="DK2774" s="6"/>
      <c r="DL2774" s="6"/>
      <c r="DM2774" s="6"/>
      <c r="DN2774" s="6"/>
      <c r="DO2774" s="6"/>
      <c r="DP2774" s="6"/>
      <c r="DQ2774" s="6"/>
      <c r="DR2774" s="6"/>
      <c r="DS2774" s="6"/>
      <c r="DT2774" s="6"/>
      <c r="DU2774" s="6"/>
      <c r="DV2774" s="6"/>
      <c r="DW2774" s="6"/>
      <c r="DX2774" s="6"/>
      <c r="DY2774" s="6"/>
      <c r="DZ2774" s="6"/>
      <c r="EA2774" s="6"/>
      <c r="EB2774" s="6"/>
      <c r="EC2774" s="6"/>
      <c r="ED2774" s="6"/>
      <c r="EE2774" s="6"/>
      <c r="EF2774" s="6"/>
      <c r="EG2774" s="6"/>
      <c r="EH2774" s="6"/>
      <c r="EI2774" s="6"/>
      <c r="EJ2774" s="6"/>
      <c r="EK2774" s="6"/>
      <c r="EL2774" s="6"/>
      <c r="EM2774" s="6"/>
      <c r="EN2774" s="6"/>
      <c r="EO2774" s="6"/>
      <c r="EP2774" s="6"/>
      <c r="EQ2774" s="6"/>
      <c r="ER2774" s="6"/>
      <c r="ES2774" s="6"/>
      <c r="ET2774" s="6"/>
      <c r="EU2774" s="6"/>
      <c r="EV2774" s="6"/>
      <c r="EW2774" s="6"/>
      <c r="EX2774" s="6"/>
      <c r="EY2774" s="6"/>
      <c r="EZ2774" s="6"/>
      <c r="FA2774" s="6"/>
      <c r="FB2774" s="6"/>
      <c r="FC2774" s="6"/>
      <c r="FD2774" s="6"/>
      <c r="FE2774" s="6"/>
      <c r="FF2774" s="6"/>
      <c r="FG2774" s="6"/>
      <c r="FH2774" s="6"/>
      <c r="FI2774" s="6"/>
      <c r="FJ2774" s="6"/>
      <c r="FK2774" s="6"/>
      <c r="FL2774" s="6"/>
      <c r="FM2774" s="6"/>
      <c r="FN2774" s="6"/>
      <c r="FO2774" s="6"/>
      <c r="FP2774" s="6"/>
      <c r="FQ2774" s="6"/>
      <c r="FR2774" s="6"/>
      <c r="FS2774" s="6"/>
      <c r="FT2774" s="6"/>
      <c r="FU2774" s="6"/>
      <c r="FV2774" s="6"/>
      <c r="FW2774" s="6"/>
      <c r="FX2774" s="6"/>
      <c r="FY2774" s="6"/>
      <c r="FZ2774" s="6"/>
      <c r="GA2774" s="6"/>
      <c r="GB2774" s="6"/>
      <c r="GC2774" s="6"/>
      <c r="GD2774" s="6"/>
      <c r="GE2774" s="6"/>
      <c r="GF2774" s="6"/>
      <c r="GG2774" s="6"/>
      <c r="GH2774" s="6"/>
      <c r="GI2774" s="6"/>
      <c r="GJ2774" s="6"/>
      <c r="GK2774" s="6"/>
      <c r="GL2774" s="6"/>
      <c r="GM2774" s="6"/>
      <c r="GN2774" s="6"/>
      <c r="GO2774" s="6"/>
      <c r="GP2774" s="6"/>
      <c r="GQ2774" s="6"/>
      <c r="GR2774" s="6"/>
      <c r="GS2774" s="6"/>
      <c r="GT2774" s="6"/>
      <c r="GU2774" s="6"/>
      <c r="GV2774" s="6"/>
      <c r="GW2774" s="6"/>
      <c r="GX2774" s="6"/>
      <c r="GY2774" s="6"/>
      <c r="GZ2774" s="6"/>
      <c r="HA2774" s="6"/>
      <c r="HB2774" s="6"/>
      <c r="HC2774" s="6"/>
      <c r="HD2774" s="6"/>
      <c r="HE2774" s="6"/>
      <c r="HF2774" s="6"/>
      <c r="HG2774" s="6"/>
      <c r="HH2774" s="6"/>
      <c r="HI2774" s="6"/>
      <c r="HJ2774" s="6"/>
      <c r="HK2774" s="6"/>
      <c r="HL2774" s="6"/>
      <c r="HM2774" s="6"/>
      <c r="HN2774" s="6"/>
      <c r="HO2774" s="6"/>
      <c r="HP2774" s="6"/>
      <c r="HQ2774" s="6"/>
      <c r="HR2774" s="6"/>
      <c r="HS2774" s="6"/>
      <c r="HT2774" s="6"/>
      <c r="HU2774" s="6"/>
      <c r="HV2774" s="6"/>
      <c r="HW2774" s="6"/>
      <c r="HX2774" s="6"/>
      <c r="HY2774" s="6"/>
      <c r="HZ2774" s="6"/>
      <c r="IA2774" s="6"/>
      <c r="IB2774" s="6"/>
      <c r="IC2774" s="6"/>
      <c r="ID2774" s="6"/>
      <c r="IE2774" s="6"/>
      <c r="IF2774" s="6"/>
      <c r="IG2774" s="6"/>
      <c r="IH2774" s="6"/>
      <c r="II2774" s="6"/>
      <c r="IJ2774" s="6"/>
      <c r="IK2774" s="6"/>
      <c r="IL2774" s="6"/>
      <c r="IM2774" s="6"/>
      <c r="IN2774" s="6"/>
      <c r="IO2774" s="6"/>
      <c r="IP2774" s="6"/>
      <c r="IQ2774" s="6"/>
      <c r="IR2774" s="6"/>
      <c r="IS2774" s="6"/>
      <c r="IT2774" s="6"/>
      <c r="IU2774" s="6"/>
      <c r="IV2774" s="6"/>
      <c r="IW2774" s="6"/>
      <c r="IX2774" s="6"/>
      <c r="IY2774" s="6"/>
      <c r="IZ2774" s="6"/>
      <c r="JA2774" s="6"/>
      <c r="JB2774" s="6"/>
      <c r="JC2774" s="6"/>
      <c r="JD2774" s="6"/>
      <c r="JE2774" s="6"/>
      <c r="JF2774" s="6"/>
      <c r="JG2774" s="6"/>
      <c r="JH2774" s="6"/>
      <c r="JI2774" s="6"/>
      <c r="JJ2774" s="6"/>
      <c r="JK2774" s="6"/>
      <c r="JL2774" s="6"/>
      <c r="JM2774" s="6"/>
    </row>
    <row r="2775" spans="2:273" s="49" customFormat="1" ht="20" customHeight="1">
      <c r="B2775" s="120" t="s">
        <v>5315</v>
      </c>
      <c r="C2775" s="113">
        <v>20192</v>
      </c>
      <c r="D2775" s="104">
        <v>2019</v>
      </c>
      <c r="E2775" s="66" t="s">
        <v>2524</v>
      </c>
      <c r="F2775" s="145"/>
      <c r="G2775" s="358"/>
      <c r="H2775" s="68" t="s">
        <v>5316</v>
      </c>
      <c r="I2775" s="68" t="s">
        <v>37</v>
      </c>
      <c r="J2775" s="92">
        <v>37</v>
      </c>
      <c r="K2775" s="200">
        <v>8350546</v>
      </c>
      <c r="L2775" s="68" t="s">
        <v>2819</v>
      </c>
      <c r="M2775" s="68" t="s">
        <v>2526</v>
      </c>
      <c r="N2775" s="215">
        <v>10</v>
      </c>
      <c r="O2775" s="89">
        <v>1</v>
      </c>
      <c r="P2775" s="89">
        <v>2</v>
      </c>
      <c r="Q2775" s="68" t="s">
        <v>55</v>
      </c>
      <c r="R2775" s="68" t="s">
        <v>353</v>
      </c>
      <c r="S2775" s="6"/>
      <c r="T2775" s="6"/>
      <c r="U2775" s="6"/>
      <c r="V2775" s="6"/>
      <c r="W2775" s="6"/>
      <c r="X2775" s="6"/>
      <c r="Y2775" s="6"/>
      <c r="Z2775" s="6"/>
      <c r="AA2775" s="6"/>
      <c r="AB2775" s="6"/>
      <c r="AC2775" s="6"/>
      <c r="AD2775" s="6"/>
      <c r="AE2775" s="6"/>
      <c r="AF2775" s="6"/>
      <c r="AG2775" s="6"/>
      <c r="AH2775" s="6"/>
      <c r="AI2775" s="6"/>
      <c r="AJ2775" s="6"/>
      <c r="AK2775" s="6"/>
      <c r="AL2775" s="6"/>
      <c r="AM2775" s="6"/>
      <c r="AN2775" s="6"/>
      <c r="AO2775" s="6"/>
      <c r="AP2775" s="6"/>
      <c r="AQ2775" s="6"/>
      <c r="AR2775" s="7" t="s">
        <v>47</v>
      </c>
      <c r="AS2775" s="7" t="s">
        <v>53</v>
      </c>
      <c r="AT2775" s="6"/>
      <c r="AU2775" s="6"/>
      <c r="AV2775" s="6"/>
      <c r="AW2775" s="6"/>
      <c r="AX2775" s="6"/>
      <c r="AY2775" s="6"/>
      <c r="AZ2775" s="6"/>
      <c r="BA2775" s="6"/>
      <c r="BB2775" s="6"/>
      <c r="BC2775" s="6"/>
      <c r="BD2775" s="6"/>
      <c r="BE2775" s="6"/>
      <c r="BF2775" s="6"/>
      <c r="BG2775" s="6"/>
      <c r="BH2775" s="6"/>
      <c r="BI2775" s="6"/>
      <c r="BJ2775" s="6"/>
      <c r="BK2775" s="6"/>
      <c r="BL2775" s="6"/>
      <c r="BM2775" s="6"/>
      <c r="BN2775" s="6"/>
      <c r="BO2775" s="6"/>
      <c r="BP2775" s="6"/>
      <c r="BQ2775" s="6"/>
      <c r="BR2775" s="6"/>
      <c r="BS2775" s="6"/>
      <c r="BT2775" s="6"/>
      <c r="BU2775" s="6"/>
      <c r="BV2775" s="6"/>
      <c r="BW2775" s="6"/>
      <c r="BX2775" s="6"/>
      <c r="BY2775" s="6"/>
      <c r="BZ2775" s="6"/>
      <c r="CA2775" s="6"/>
      <c r="CB2775" s="6"/>
      <c r="CC2775" s="6"/>
      <c r="CD2775" s="6"/>
      <c r="CE2775" s="6"/>
      <c r="CF2775" s="6"/>
      <c r="CG2775" s="6"/>
      <c r="CH2775" s="6"/>
      <c r="CI2775" s="6"/>
      <c r="CJ2775" s="6"/>
      <c r="CK2775" s="6"/>
      <c r="CL2775" s="6"/>
      <c r="CM2775" s="6"/>
      <c r="CN2775" s="6"/>
      <c r="CO2775" s="6"/>
      <c r="CP2775" s="6"/>
      <c r="CQ2775" s="6"/>
      <c r="CR2775" s="6"/>
      <c r="CS2775" s="6"/>
      <c r="CT2775" s="6"/>
      <c r="CU2775" s="6"/>
      <c r="CV2775" s="6"/>
      <c r="CW2775" s="6"/>
      <c r="CX2775" s="6"/>
      <c r="CY2775" s="6"/>
      <c r="CZ2775" s="6"/>
      <c r="DA2775" s="6"/>
      <c r="DB2775" s="6"/>
      <c r="DC2775" s="6"/>
      <c r="DD2775" s="6"/>
      <c r="DE2775" s="6"/>
      <c r="DF2775" s="6"/>
      <c r="DG2775" s="6"/>
      <c r="DH2775" s="6"/>
      <c r="DI2775" s="6"/>
      <c r="DJ2775" s="6"/>
      <c r="DK2775" s="6"/>
      <c r="DL2775" s="6"/>
      <c r="DM2775" s="6"/>
      <c r="DN2775" s="6"/>
      <c r="DO2775" s="6"/>
      <c r="DP2775" s="6"/>
      <c r="DQ2775" s="6"/>
      <c r="DR2775" s="6"/>
      <c r="DS2775" s="6"/>
      <c r="DT2775" s="6"/>
      <c r="DU2775" s="6"/>
      <c r="DV2775" s="6"/>
      <c r="DW2775" s="6"/>
      <c r="DX2775" s="6"/>
      <c r="DY2775" s="6"/>
      <c r="DZ2775" s="6"/>
      <c r="EA2775" s="6"/>
      <c r="EB2775" s="6"/>
      <c r="EC2775" s="6"/>
      <c r="ED2775" s="6"/>
      <c r="EE2775" s="6"/>
      <c r="EF2775" s="6"/>
      <c r="EG2775" s="6"/>
      <c r="EH2775" s="6"/>
      <c r="EI2775" s="6"/>
      <c r="EJ2775" s="6"/>
      <c r="EK2775" s="6"/>
      <c r="EL2775" s="6"/>
      <c r="EM2775" s="6"/>
      <c r="EN2775" s="6"/>
      <c r="EO2775" s="6"/>
      <c r="EP2775" s="6"/>
      <c r="EQ2775" s="6"/>
      <c r="ER2775" s="6"/>
      <c r="ES2775" s="6"/>
      <c r="ET2775" s="6"/>
      <c r="EU2775" s="6"/>
      <c r="EV2775" s="6"/>
      <c r="EW2775" s="6"/>
      <c r="EX2775" s="6"/>
      <c r="EY2775" s="6"/>
      <c r="EZ2775" s="6"/>
      <c r="FA2775" s="6"/>
      <c r="FB2775" s="6"/>
      <c r="FC2775" s="6"/>
      <c r="FD2775" s="6"/>
      <c r="FE2775" s="6"/>
      <c r="FF2775" s="6"/>
      <c r="FG2775" s="6"/>
      <c r="FH2775" s="6"/>
      <c r="FI2775" s="6"/>
      <c r="FJ2775" s="6"/>
      <c r="FK2775" s="6"/>
      <c r="FL2775" s="6"/>
      <c r="FM2775" s="6"/>
      <c r="FN2775" s="6"/>
      <c r="FO2775" s="6"/>
      <c r="FP2775" s="6"/>
      <c r="FQ2775" s="6"/>
      <c r="FR2775" s="6"/>
      <c r="FS2775" s="6"/>
      <c r="FT2775" s="6"/>
      <c r="FU2775" s="6"/>
      <c r="FV2775" s="6"/>
      <c r="FW2775" s="6"/>
      <c r="FX2775" s="6"/>
      <c r="FY2775" s="6"/>
      <c r="FZ2775" s="6"/>
      <c r="GA2775" s="6"/>
      <c r="GB2775" s="6"/>
      <c r="GC2775" s="6"/>
      <c r="GD2775" s="6"/>
      <c r="GE2775" s="6"/>
      <c r="GF2775" s="6"/>
      <c r="GG2775" s="6"/>
      <c r="GH2775" s="6"/>
      <c r="GI2775" s="6"/>
      <c r="GJ2775" s="6"/>
      <c r="GK2775" s="6"/>
      <c r="GL2775" s="6"/>
      <c r="GM2775" s="6"/>
      <c r="GN2775" s="6"/>
      <c r="GO2775" s="6"/>
      <c r="GP2775" s="6"/>
      <c r="GQ2775" s="6"/>
      <c r="GR2775" s="6"/>
      <c r="GS2775" s="6"/>
      <c r="GT2775" s="6"/>
      <c r="GU2775" s="6"/>
      <c r="GV2775" s="6"/>
      <c r="GW2775" s="6"/>
      <c r="GX2775" s="6"/>
      <c r="GY2775" s="6"/>
      <c r="GZ2775" s="6"/>
      <c r="HA2775" s="6"/>
      <c r="HB2775" s="6"/>
      <c r="HC2775" s="6"/>
      <c r="HD2775" s="6"/>
      <c r="HE2775" s="6"/>
      <c r="HF2775" s="6"/>
      <c r="HG2775" s="6"/>
      <c r="HH2775" s="6"/>
      <c r="HI2775" s="6"/>
      <c r="HJ2775" s="6"/>
      <c r="HK2775" s="6"/>
      <c r="HL2775" s="6"/>
      <c r="HM2775" s="6"/>
      <c r="HN2775" s="6"/>
      <c r="HO2775" s="6"/>
      <c r="HP2775" s="6"/>
      <c r="HQ2775" s="6"/>
      <c r="HR2775" s="6"/>
      <c r="HS2775" s="6"/>
      <c r="HT2775" s="6"/>
      <c r="HU2775" s="6"/>
      <c r="HV2775" s="6"/>
      <c r="HW2775" s="6"/>
      <c r="HX2775" s="6"/>
      <c r="HY2775" s="6"/>
      <c r="HZ2775" s="6"/>
      <c r="IA2775" s="6"/>
      <c r="IB2775" s="6"/>
      <c r="IC2775" s="6"/>
      <c r="ID2775" s="6"/>
      <c r="IE2775" s="6"/>
      <c r="IF2775" s="6"/>
      <c r="IG2775" s="6"/>
      <c r="IH2775" s="6"/>
      <c r="II2775" s="6"/>
      <c r="IJ2775" s="6"/>
      <c r="IK2775" s="6"/>
      <c r="IL2775" s="6"/>
      <c r="IM2775" s="6"/>
      <c r="IN2775" s="6"/>
      <c r="IO2775" s="6"/>
      <c r="IP2775" s="6"/>
      <c r="IQ2775" s="6"/>
      <c r="IR2775" s="6"/>
      <c r="IS2775" s="6"/>
      <c r="IT2775" s="6"/>
      <c r="IU2775" s="6"/>
      <c r="IV2775" s="6"/>
      <c r="IW2775" s="6"/>
      <c r="IX2775" s="6"/>
      <c r="IY2775" s="6"/>
      <c r="IZ2775" s="6"/>
      <c r="JA2775" s="6"/>
      <c r="JB2775" s="6"/>
      <c r="JC2775" s="6"/>
      <c r="JD2775" s="6"/>
      <c r="JE2775" s="6"/>
      <c r="JF2775" s="6"/>
      <c r="JG2775" s="6"/>
      <c r="JH2775" s="6"/>
      <c r="JI2775" s="6"/>
      <c r="JJ2775" s="6"/>
      <c r="JK2775" s="6"/>
      <c r="JL2775" s="6"/>
      <c r="JM2775" s="6"/>
    </row>
    <row r="2776" spans="2:273" s="49" customFormat="1" ht="20" customHeight="1">
      <c r="B2776" s="120" t="s">
        <v>8317</v>
      </c>
      <c r="C2776" s="113">
        <v>20202</v>
      </c>
      <c r="D2776" s="104">
        <v>2020</v>
      </c>
      <c r="E2776" s="45" t="s">
        <v>2524</v>
      </c>
      <c r="F2776" s="146"/>
      <c r="G2776" s="359"/>
      <c r="H2776" s="46" t="s">
        <v>8318</v>
      </c>
      <c r="I2776" s="46" t="s">
        <v>37</v>
      </c>
      <c r="J2776" s="90">
        <v>44</v>
      </c>
      <c r="K2776" s="198">
        <v>9413760</v>
      </c>
      <c r="L2776" s="46" t="s">
        <v>8316</v>
      </c>
      <c r="M2776" s="46" t="s">
        <v>2526</v>
      </c>
      <c r="N2776" s="215">
        <v>4</v>
      </c>
      <c r="O2776" s="94">
        <v>6</v>
      </c>
      <c r="P2776" s="90">
        <v>2</v>
      </c>
      <c r="Q2776" s="46" t="s">
        <v>55</v>
      </c>
      <c r="R2776" s="46" t="s">
        <v>353</v>
      </c>
      <c r="S2776" s="48"/>
      <c r="T2776" s="48"/>
      <c r="U2776" s="48"/>
      <c r="V2776" s="48"/>
      <c r="W2776" s="48"/>
      <c r="X2776" s="48"/>
      <c r="Y2776" s="48"/>
      <c r="Z2776" s="48"/>
      <c r="AA2776" s="48"/>
      <c r="AB2776" s="48"/>
      <c r="AC2776" s="48"/>
      <c r="AD2776" s="48"/>
      <c r="AE2776" s="48"/>
      <c r="AF2776" s="48"/>
      <c r="AG2776" s="48"/>
      <c r="AH2776" s="48"/>
      <c r="AI2776" s="48"/>
      <c r="AJ2776" s="48"/>
      <c r="AK2776" s="48"/>
      <c r="AL2776" s="48"/>
      <c r="AM2776" s="48"/>
      <c r="AN2776" s="48"/>
      <c r="AO2776" s="48"/>
      <c r="AP2776" s="48"/>
      <c r="AQ2776" s="48"/>
      <c r="AR2776" s="48"/>
      <c r="AS2776" s="48"/>
      <c r="AT2776" s="48"/>
      <c r="AU2776" s="48"/>
      <c r="AV2776" s="48"/>
      <c r="AW2776" s="48"/>
      <c r="AX2776" s="48"/>
      <c r="AY2776" s="48"/>
      <c r="AZ2776" s="48"/>
      <c r="BA2776" s="48"/>
      <c r="BB2776" s="48"/>
      <c r="BC2776" s="48"/>
      <c r="BD2776" s="48"/>
      <c r="BE2776" s="48"/>
      <c r="BF2776" s="48"/>
      <c r="BG2776" s="48"/>
      <c r="BH2776" s="48"/>
      <c r="BI2776" s="48"/>
      <c r="BJ2776" s="48"/>
      <c r="BK2776" s="48"/>
      <c r="BL2776" s="48"/>
      <c r="BM2776" s="48"/>
      <c r="BN2776" s="48"/>
      <c r="BO2776" s="48"/>
      <c r="BP2776" s="48"/>
      <c r="BQ2776" s="48"/>
      <c r="BR2776" s="48"/>
      <c r="BS2776" s="48"/>
      <c r="BT2776" s="48"/>
      <c r="BU2776" s="48"/>
      <c r="BV2776" s="48"/>
      <c r="BW2776" s="48"/>
      <c r="BX2776" s="48"/>
      <c r="BY2776" s="48"/>
      <c r="BZ2776" s="48"/>
      <c r="CA2776" s="48"/>
      <c r="CB2776" s="48"/>
      <c r="CC2776" s="48"/>
      <c r="CD2776" s="48"/>
      <c r="CE2776" s="48"/>
      <c r="CF2776" s="48"/>
      <c r="CG2776" s="48"/>
      <c r="CH2776" s="48"/>
      <c r="CI2776" s="48"/>
      <c r="CJ2776" s="48"/>
      <c r="CK2776" s="48"/>
      <c r="CL2776" s="48"/>
      <c r="CM2776" s="48"/>
      <c r="CN2776" s="48"/>
      <c r="CO2776" s="48"/>
      <c r="CP2776" s="48"/>
      <c r="CQ2776" s="48"/>
      <c r="CR2776" s="48"/>
      <c r="CS2776" s="48"/>
      <c r="CT2776" s="48"/>
      <c r="CU2776" s="48"/>
      <c r="CV2776" s="48"/>
      <c r="CW2776" s="48"/>
      <c r="CX2776" s="48"/>
      <c r="CY2776" s="48"/>
      <c r="CZ2776" s="48"/>
      <c r="DA2776" s="48"/>
      <c r="DB2776" s="48"/>
      <c r="DC2776" s="48"/>
      <c r="DD2776" s="48"/>
      <c r="DE2776" s="48"/>
      <c r="DF2776" s="48"/>
      <c r="DG2776" s="48"/>
      <c r="DH2776" s="48"/>
      <c r="DI2776" s="48"/>
      <c r="DJ2776" s="48"/>
      <c r="DK2776" s="48"/>
      <c r="DL2776" s="48"/>
      <c r="DM2776" s="48"/>
      <c r="DN2776" s="48"/>
      <c r="DO2776" s="48"/>
      <c r="DP2776" s="48"/>
      <c r="DQ2776" s="48"/>
      <c r="DR2776" s="48"/>
      <c r="DS2776" s="48"/>
      <c r="DT2776" s="48"/>
      <c r="DU2776" s="48"/>
      <c r="DV2776" s="48"/>
      <c r="DW2776" s="48"/>
      <c r="DX2776" s="48"/>
      <c r="DY2776" s="48"/>
      <c r="DZ2776" s="48"/>
      <c r="EA2776" s="48"/>
      <c r="EB2776" s="48"/>
      <c r="EC2776" s="48"/>
      <c r="ED2776" s="48"/>
      <c r="EE2776" s="48"/>
      <c r="EF2776" s="48"/>
      <c r="EG2776" s="48"/>
      <c r="EH2776" s="48"/>
      <c r="EI2776" s="48"/>
      <c r="EJ2776" s="48"/>
      <c r="EK2776" s="48"/>
      <c r="EL2776" s="48"/>
      <c r="EM2776" s="48"/>
      <c r="EN2776" s="48"/>
      <c r="EO2776" s="48"/>
      <c r="EP2776" s="48"/>
      <c r="EQ2776" s="48"/>
      <c r="ER2776" s="48"/>
      <c r="ES2776" s="48"/>
      <c r="ET2776" s="48"/>
      <c r="EU2776" s="48"/>
      <c r="EV2776" s="48"/>
      <c r="EW2776" s="48"/>
      <c r="EX2776" s="48"/>
      <c r="EY2776" s="48"/>
      <c r="EZ2776" s="48"/>
      <c r="FA2776" s="48"/>
      <c r="FB2776" s="48"/>
      <c r="FC2776" s="48"/>
      <c r="FD2776" s="48"/>
      <c r="FE2776" s="48"/>
      <c r="FF2776" s="48"/>
      <c r="FG2776" s="48"/>
      <c r="FH2776" s="48"/>
      <c r="FI2776" s="48"/>
      <c r="FJ2776" s="48"/>
      <c r="FK2776" s="48"/>
      <c r="FL2776" s="48"/>
      <c r="FM2776" s="48"/>
      <c r="FN2776" s="48"/>
      <c r="FO2776" s="48"/>
      <c r="FP2776" s="48"/>
      <c r="FQ2776" s="48"/>
      <c r="FR2776" s="48"/>
      <c r="FS2776" s="48"/>
      <c r="FT2776" s="48"/>
      <c r="FU2776" s="48"/>
      <c r="FV2776" s="48"/>
      <c r="FW2776" s="48"/>
      <c r="FX2776" s="48"/>
      <c r="FY2776" s="48"/>
      <c r="FZ2776" s="48"/>
      <c r="GA2776" s="48"/>
      <c r="GB2776" s="48"/>
      <c r="GC2776" s="48"/>
      <c r="GD2776" s="48"/>
      <c r="GE2776" s="48"/>
      <c r="GF2776" s="48"/>
      <c r="GG2776" s="48"/>
      <c r="GH2776" s="48"/>
      <c r="GI2776" s="48"/>
      <c r="GJ2776" s="48"/>
      <c r="GK2776" s="48"/>
      <c r="GL2776" s="48"/>
      <c r="GM2776" s="48"/>
      <c r="GN2776" s="48"/>
      <c r="GO2776" s="48"/>
      <c r="GP2776" s="48"/>
      <c r="GQ2776" s="48"/>
      <c r="GR2776" s="48"/>
      <c r="GS2776" s="48"/>
      <c r="GT2776" s="48"/>
      <c r="GU2776" s="48"/>
      <c r="GV2776" s="48"/>
      <c r="GW2776" s="48"/>
      <c r="GX2776" s="48"/>
      <c r="GY2776" s="48"/>
      <c r="GZ2776" s="48"/>
      <c r="HA2776" s="48"/>
      <c r="HB2776" s="48"/>
      <c r="HC2776" s="48"/>
      <c r="HD2776" s="48"/>
      <c r="HE2776" s="48"/>
      <c r="HF2776" s="48"/>
      <c r="HG2776" s="48"/>
      <c r="HH2776" s="48"/>
      <c r="HI2776" s="48"/>
      <c r="HJ2776" s="48"/>
      <c r="HK2776" s="48"/>
      <c r="HL2776" s="48"/>
      <c r="HM2776" s="48"/>
      <c r="HN2776" s="48"/>
      <c r="HO2776" s="48"/>
      <c r="HP2776" s="48"/>
      <c r="HQ2776" s="48"/>
      <c r="HR2776" s="48"/>
      <c r="HS2776" s="48"/>
      <c r="HT2776" s="48"/>
      <c r="HU2776" s="48"/>
      <c r="HV2776" s="48"/>
      <c r="HW2776" s="48"/>
      <c r="HX2776" s="48"/>
      <c r="HY2776" s="48"/>
      <c r="HZ2776" s="48"/>
      <c r="IA2776" s="48"/>
      <c r="IB2776" s="48"/>
      <c r="IC2776" s="48"/>
      <c r="ID2776" s="48"/>
      <c r="IE2776" s="48"/>
      <c r="IF2776" s="48"/>
      <c r="IG2776" s="48"/>
      <c r="IH2776" s="48"/>
      <c r="II2776" s="48"/>
      <c r="IJ2776" s="48"/>
      <c r="IK2776" s="48"/>
      <c r="IL2776" s="48"/>
      <c r="IM2776" s="48"/>
      <c r="IN2776" s="48"/>
      <c r="IO2776" s="48"/>
      <c r="IP2776" s="48"/>
      <c r="IQ2776" s="48"/>
      <c r="IR2776" s="48"/>
      <c r="IS2776" s="48"/>
      <c r="IT2776" s="48"/>
      <c r="IU2776" s="48"/>
      <c r="IV2776" s="48"/>
      <c r="IW2776" s="48"/>
      <c r="IX2776" s="48"/>
      <c r="IY2776" s="48"/>
      <c r="IZ2776" s="48"/>
      <c r="JA2776" s="48"/>
    </row>
    <row r="2777" spans="2:273" s="49" customFormat="1" ht="20" customHeight="1">
      <c r="B2777" s="121" t="s">
        <v>2523</v>
      </c>
      <c r="C2777" s="122">
        <v>20181</v>
      </c>
      <c r="D2777" s="104">
        <v>2018</v>
      </c>
      <c r="E2777" s="66" t="s">
        <v>2524</v>
      </c>
      <c r="F2777" s="145"/>
      <c r="G2777" s="358"/>
      <c r="H2777" s="68" t="s">
        <v>2525</v>
      </c>
      <c r="I2777" s="68"/>
      <c r="J2777" s="92">
        <v>40</v>
      </c>
      <c r="K2777" s="200">
        <v>10956780</v>
      </c>
      <c r="L2777" s="68" t="s">
        <v>2819</v>
      </c>
      <c r="M2777" s="68" t="s">
        <v>2526</v>
      </c>
      <c r="N2777" s="215">
        <v>10</v>
      </c>
      <c r="O2777" s="92">
        <v>1</v>
      </c>
      <c r="P2777" s="89">
        <v>2</v>
      </c>
      <c r="Q2777" s="70"/>
      <c r="R2777" s="68" t="s">
        <v>381</v>
      </c>
      <c r="S2777" s="15">
        <v>12</v>
      </c>
      <c r="T2777" s="15">
        <v>20</v>
      </c>
      <c r="U2777" s="7"/>
      <c r="V2777" s="7"/>
      <c r="W2777" s="7"/>
      <c r="X2777" s="7"/>
      <c r="Y2777" s="13">
        <v>12</v>
      </c>
      <c r="Z2777" s="13"/>
      <c r="AA2777" s="7"/>
      <c r="AB2777" s="7"/>
      <c r="AC2777" s="7"/>
      <c r="AD2777" s="7"/>
      <c r="AE2777" s="6"/>
      <c r="AF2777" s="37"/>
      <c r="AG2777" s="37"/>
      <c r="AH2777" s="37"/>
      <c r="AI2777" s="37"/>
      <c r="AJ2777" s="37"/>
      <c r="AK2777" s="37"/>
      <c r="AL2777" s="37"/>
      <c r="AM2777" s="37"/>
      <c r="AN2777" s="37"/>
      <c r="AO2777" s="37"/>
      <c r="AP2777" s="37"/>
      <c r="AQ2777" s="37"/>
      <c r="AR2777" s="37"/>
      <c r="AS2777" s="37"/>
      <c r="AT2777" s="37"/>
      <c r="AU2777" s="37"/>
      <c r="AV2777" s="37"/>
      <c r="AW2777" s="37"/>
      <c r="AX2777" s="37"/>
      <c r="AY2777" s="37"/>
      <c r="AZ2777" s="37"/>
      <c r="BA2777" s="37"/>
      <c r="BB2777" s="37"/>
      <c r="BC2777" s="37"/>
      <c r="BD2777" s="37"/>
      <c r="BE2777" s="37"/>
      <c r="BF2777" s="37"/>
      <c r="BG2777" s="37"/>
      <c r="BH2777" s="37"/>
      <c r="BI2777" s="37"/>
      <c r="BJ2777" s="37"/>
      <c r="BK2777" s="37"/>
      <c r="BL2777" s="37"/>
      <c r="BM2777" s="37"/>
      <c r="BN2777" s="37"/>
      <c r="BO2777" s="37"/>
      <c r="BP2777" s="37"/>
      <c r="BQ2777" s="37"/>
      <c r="BR2777" s="37"/>
      <c r="BS2777" s="37"/>
      <c r="BT2777" s="37"/>
      <c r="BU2777" s="37"/>
      <c r="BV2777" s="37"/>
      <c r="BW2777" s="37"/>
      <c r="BX2777" s="37"/>
      <c r="BY2777" s="37"/>
      <c r="BZ2777" s="37"/>
      <c r="CA2777" s="37"/>
      <c r="CB2777" s="37"/>
      <c r="CC2777" s="37"/>
      <c r="CD2777" s="37"/>
      <c r="CE2777" s="37"/>
      <c r="CF2777" s="37"/>
      <c r="CG2777" s="37"/>
      <c r="CH2777" s="37"/>
      <c r="CI2777" s="37"/>
      <c r="CJ2777" s="37"/>
      <c r="CK2777" s="37"/>
      <c r="CL2777" s="37"/>
      <c r="CM2777" s="37"/>
      <c r="CN2777" s="37"/>
      <c r="CO2777" s="37"/>
      <c r="CP2777" s="37"/>
      <c r="CQ2777" s="37"/>
      <c r="CR2777" s="37"/>
      <c r="CS2777" s="37"/>
      <c r="CT2777" s="37"/>
      <c r="CU2777" s="37"/>
      <c r="CV2777" s="37"/>
      <c r="CW2777" s="37"/>
      <c r="CX2777" s="37"/>
      <c r="CY2777" s="37"/>
      <c r="CZ2777" s="37"/>
      <c r="DA2777" s="37"/>
      <c r="DB2777" s="37"/>
      <c r="DC2777" s="37"/>
      <c r="DD2777" s="37"/>
      <c r="DE2777" s="37"/>
      <c r="DF2777" s="37"/>
      <c r="DG2777" s="37"/>
      <c r="DH2777" s="37"/>
      <c r="DI2777" s="37"/>
      <c r="DJ2777" s="37"/>
      <c r="DK2777" s="37"/>
      <c r="DL2777" s="37"/>
      <c r="DM2777" s="37"/>
      <c r="DN2777" s="37"/>
      <c r="DO2777" s="37"/>
      <c r="DP2777" s="37"/>
      <c r="DQ2777" s="37"/>
      <c r="DR2777" s="37"/>
      <c r="DS2777" s="37"/>
      <c r="DT2777" s="37"/>
      <c r="DU2777" s="37"/>
      <c r="DV2777" s="37"/>
      <c r="DW2777" s="37"/>
      <c r="DX2777" s="37"/>
      <c r="DY2777" s="37"/>
      <c r="DZ2777" s="37"/>
      <c r="EA2777" s="37"/>
      <c r="EB2777" s="37"/>
      <c r="EC2777" s="37"/>
      <c r="ED2777" s="37"/>
      <c r="EE2777" s="37"/>
      <c r="EF2777" s="37"/>
      <c r="EG2777" s="37"/>
      <c r="EH2777" s="37"/>
      <c r="EI2777" s="37"/>
      <c r="EJ2777" s="37"/>
      <c r="EK2777" s="37"/>
      <c r="EL2777" s="37"/>
      <c r="EM2777" s="37"/>
      <c r="EN2777" s="37"/>
      <c r="EO2777" s="37"/>
      <c r="EP2777" s="37"/>
      <c r="EQ2777" s="37"/>
      <c r="ER2777" s="37"/>
      <c r="ES2777" s="37"/>
      <c r="ET2777" s="37"/>
      <c r="EU2777" s="37"/>
      <c r="EV2777" s="37"/>
      <c r="EW2777" s="37"/>
      <c r="EX2777" s="37"/>
      <c r="EY2777" s="37"/>
      <c r="EZ2777" s="37"/>
      <c r="FA2777" s="37"/>
      <c r="FB2777" s="37"/>
      <c r="FC2777" s="37"/>
      <c r="FD2777" s="37"/>
      <c r="FE2777" s="37"/>
      <c r="FF2777" s="37"/>
      <c r="FG2777" s="37"/>
      <c r="FH2777" s="37"/>
      <c r="FI2777" s="37"/>
      <c r="FJ2777" s="37"/>
      <c r="FK2777" s="37"/>
      <c r="FL2777" s="37"/>
      <c r="FM2777" s="37"/>
      <c r="FN2777" s="37"/>
      <c r="FO2777" s="37"/>
      <c r="FP2777" s="37"/>
      <c r="FQ2777" s="37"/>
      <c r="FR2777" s="37"/>
      <c r="FS2777" s="37"/>
      <c r="FT2777" s="37"/>
      <c r="FU2777" s="37"/>
      <c r="FV2777" s="37"/>
      <c r="FW2777" s="37"/>
      <c r="FX2777" s="37"/>
      <c r="FY2777" s="37"/>
      <c r="FZ2777" s="37"/>
      <c r="GA2777" s="37"/>
      <c r="GB2777" s="37"/>
      <c r="GC2777" s="37"/>
      <c r="GD2777" s="37"/>
      <c r="GE2777" s="37"/>
      <c r="GF2777" s="37"/>
      <c r="GG2777" s="37"/>
      <c r="GH2777" s="37"/>
      <c r="GI2777" s="37"/>
      <c r="GJ2777" s="37"/>
      <c r="GK2777" s="37"/>
      <c r="GL2777" s="37"/>
      <c r="GM2777" s="37"/>
      <c r="GN2777" s="37"/>
      <c r="GO2777" s="37"/>
      <c r="GP2777" s="37"/>
      <c r="GQ2777" s="37"/>
      <c r="GR2777" s="37"/>
      <c r="GS2777" s="37"/>
      <c r="GT2777" s="37"/>
      <c r="GU2777" s="37"/>
      <c r="GV2777" s="37"/>
      <c r="GW2777" s="37"/>
      <c r="GX2777" s="37"/>
      <c r="GY2777" s="37"/>
      <c r="GZ2777" s="37"/>
      <c r="HA2777" s="37"/>
      <c r="HB2777" s="37"/>
      <c r="HC2777" s="37"/>
      <c r="HD2777" s="37"/>
      <c r="HE2777" s="37"/>
      <c r="HF2777" s="37"/>
      <c r="HG2777" s="37"/>
      <c r="HH2777" s="37"/>
      <c r="HI2777" s="37"/>
      <c r="HJ2777" s="37"/>
      <c r="HK2777" s="37"/>
      <c r="HL2777" s="37"/>
      <c r="HM2777" s="37"/>
      <c r="HN2777" s="37"/>
      <c r="HO2777" s="37"/>
      <c r="HP2777" s="37"/>
      <c r="HQ2777" s="37"/>
      <c r="HR2777" s="37"/>
      <c r="HS2777" s="37"/>
      <c r="HT2777" s="37"/>
      <c r="HU2777" s="37"/>
      <c r="HV2777" s="37"/>
      <c r="HW2777" s="37"/>
      <c r="HX2777" s="37"/>
      <c r="HY2777" s="37"/>
      <c r="HZ2777" s="37"/>
      <c r="IA2777" s="37"/>
      <c r="IB2777" s="37"/>
      <c r="IC2777" s="37"/>
      <c r="ID2777" s="37"/>
      <c r="IE2777" s="37"/>
      <c r="IF2777" s="37"/>
      <c r="IG2777" s="37"/>
      <c r="IH2777" s="37"/>
      <c r="II2777" s="37"/>
      <c r="IJ2777" s="37"/>
      <c r="IK2777" s="37"/>
      <c r="IL2777" s="37"/>
      <c r="IM2777" s="37"/>
      <c r="IN2777" s="37"/>
      <c r="IO2777" s="37"/>
      <c r="IP2777" s="37"/>
      <c r="IQ2777" s="37"/>
      <c r="IR2777" s="37"/>
      <c r="IS2777" s="37"/>
      <c r="IT2777" s="37"/>
      <c r="IU2777" s="37"/>
      <c r="IV2777" s="37"/>
      <c r="IW2777" s="37"/>
      <c r="IX2777" s="37"/>
      <c r="IY2777" s="37"/>
      <c r="IZ2777" s="37"/>
      <c r="JA2777" s="37"/>
      <c r="JB2777" s="37"/>
      <c r="JC2777" s="37"/>
      <c r="JD2777" s="37"/>
      <c r="JE2777" s="37"/>
      <c r="JF2777" s="37"/>
      <c r="JG2777" s="37"/>
      <c r="JH2777" s="37"/>
      <c r="JI2777" s="37"/>
      <c r="JJ2777" s="37"/>
      <c r="JK2777" s="37"/>
      <c r="JL2777" s="37"/>
      <c r="JM2777" s="37"/>
    </row>
    <row r="2778" spans="2:273" s="49" customFormat="1" ht="20" customHeight="1">
      <c r="B2778" s="102" t="s">
        <v>2531</v>
      </c>
      <c r="C2778" s="103">
        <v>20182</v>
      </c>
      <c r="D2778" s="104">
        <v>2018</v>
      </c>
      <c r="E2778" s="67" t="s">
        <v>2532</v>
      </c>
      <c r="F2778" s="144"/>
      <c r="G2778" s="358"/>
      <c r="H2778" s="69" t="s">
        <v>2533</v>
      </c>
      <c r="I2778" s="70" t="s">
        <v>37</v>
      </c>
      <c r="J2778" s="92">
        <v>48</v>
      </c>
      <c r="K2778" s="199">
        <v>574605</v>
      </c>
      <c r="L2778" s="70" t="s">
        <v>2534</v>
      </c>
      <c r="M2778" s="70" t="s">
        <v>59</v>
      </c>
      <c r="N2778" s="215">
        <v>10</v>
      </c>
      <c r="O2778" s="91">
        <v>1</v>
      </c>
      <c r="P2778" s="91">
        <v>2</v>
      </c>
      <c r="Q2778" s="69" t="s">
        <v>32</v>
      </c>
      <c r="R2778" s="70" t="s">
        <v>33</v>
      </c>
      <c r="S2778" s="37"/>
      <c r="T2778" s="37"/>
      <c r="U2778" s="37"/>
      <c r="V2778" s="37"/>
      <c r="W2778" s="37"/>
      <c r="X2778" s="37"/>
      <c r="Y2778" s="37"/>
      <c r="Z2778" s="37"/>
      <c r="AA2778" s="37"/>
      <c r="AB2778" s="37"/>
      <c r="AC2778" s="37"/>
      <c r="AD2778" s="37"/>
      <c r="AE2778" s="37"/>
      <c r="AF2778" s="48"/>
      <c r="AG2778" s="48"/>
      <c r="AH2778" s="48"/>
      <c r="AI2778" s="48"/>
      <c r="AJ2778" s="48"/>
      <c r="AK2778" s="48"/>
      <c r="AL2778" s="48"/>
      <c r="AM2778" s="48"/>
      <c r="AN2778" s="48"/>
      <c r="AO2778" s="48"/>
      <c r="AP2778" s="48"/>
      <c r="AQ2778" s="48"/>
      <c r="AR2778" s="48"/>
      <c r="AS2778" s="48"/>
      <c r="AT2778" s="48"/>
      <c r="AU2778" s="48"/>
      <c r="AV2778" s="48"/>
      <c r="AW2778" s="48"/>
      <c r="AX2778" s="48"/>
      <c r="AY2778" s="48"/>
      <c r="AZ2778" s="48"/>
      <c r="BA2778" s="48"/>
      <c r="BB2778" s="48"/>
      <c r="BC2778" s="48"/>
      <c r="BD2778" s="48"/>
      <c r="BE2778" s="48"/>
      <c r="BF2778" s="48"/>
      <c r="BG2778" s="48"/>
      <c r="BH2778" s="48"/>
      <c r="BI2778" s="48"/>
      <c r="BJ2778" s="48"/>
      <c r="BK2778" s="48"/>
      <c r="BL2778" s="48"/>
      <c r="BM2778" s="48"/>
      <c r="BN2778" s="48"/>
      <c r="BO2778" s="48"/>
      <c r="BP2778" s="48"/>
      <c r="BQ2778" s="48"/>
      <c r="BR2778" s="48"/>
      <c r="BS2778" s="48"/>
      <c r="BT2778" s="48"/>
      <c r="BU2778" s="48"/>
      <c r="BV2778" s="48"/>
      <c r="BW2778" s="48"/>
      <c r="BX2778" s="48"/>
      <c r="BY2778" s="48"/>
      <c r="BZ2778" s="48"/>
      <c r="CA2778" s="48"/>
      <c r="CB2778" s="48"/>
      <c r="CC2778" s="48"/>
      <c r="CD2778" s="48"/>
      <c r="CE2778" s="48"/>
      <c r="CF2778" s="48"/>
      <c r="CG2778" s="48"/>
      <c r="CH2778" s="48"/>
      <c r="CI2778" s="48"/>
      <c r="CJ2778" s="48"/>
      <c r="CK2778" s="48"/>
      <c r="CL2778" s="48"/>
      <c r="CM2778" s="48"/>
      <c r="CN2778" s="48"/>
      <c r="CO2778" s="48"/>
      <c r="CP2778" s="48"/>
      <c r="CQ2778" s="48"/>
      <c r="CR2778" s="48"/>
      <c r="CS2778" s="48"/>
      <c r="CT2778" s="48"/>
      <c r="CU2778" s="48"/>
      <c r="CV2778" s="48"/>
      <c r="CW2778" s="48"/>
      <c r="CX2778" s="48"/>
      <c r="CY2778" s="48"/>
      <c r="CZ2778" s="48"/>
      <c r="DA2778" s="48"/>
      <c r="DB2778" s="48"/>
      <c r="DC2778" s="48"/>
      <c r="DD2778" s="48"/>
      <c r="DE2778" s="48"/>
      <c r="DF2778" s="48"/>
      <c r="DG2778" s="48"/>
      <c r="DH2778" s="48"/>
      <c r="DI2778" s="48"/>
      <c r="DJ2778" s="48"/>
      <c r="DK2778" s="48"/>
      <c r="DL2778" s="48"/>
      <c r="DM2778" s="48"/>
      <c r="DN2778" s="48"/>
      <c r="DO2778" s="48"/>
      <c r="DP2778" s="48"/>
      <c r="DQ2778" s="48"/>
      <c r="DR2778" s="48"/>
      <c r="DS2778" s="48"/>
      <c r="DT2778" s="48"/>
      <c r="DU2778" s="48"/>
      <c r="DV2778" s="48"/>
      <c r="DW2778" s="48"/>
      <c r="DX2778" s="48"/>
      <c r="DY2778" s="48"/>
      <c r="DZ2778" s="48"/>
      <c r="EA2778" s="48"/>
      <c r="EB2778" s="48"/>
      <c r="EC2778" s="48"/>
      <c r="ED2778" s="48"/>
      <c r="EE2778" s="48"/>
      <c r="EF2778" s="48"/>
      <c r="EG2778" s="48"/>
      <c r="EH2778" s="48"/>
      <c r="EI2778" s="48"/>
      <c r="EJ2778" s="48"/>
      <c r="EK2778" s="48"/>
      <c r="EL2778" s="48"/>
      <c r="EM2778" s="48"/>
      <c r="EN2778" s="48"/>
      <c r="EO2778" s="48"/>
      <c r="EP2778" s="48"/>
      <c r="EQ2778" s="48"/>
      <c r="ER2778" s="48"/>
      <c r="ES2778" s="48"/>
      <c r="ET2778" s="48"/>
      <c r="EU2778" s="48"/>
      <c r="EV2778" s="48"/>
      <c r="EW2778" s="48"/>
      <c r="EX2778" s="48"/>
      <c r="EY2778" s="48"/>
      <c r="EZ2778" s="48"/>
      <c r="FA2778" s="48"/>
      <c r="FB2778" s="48"/>
      <c r="FC2778" s="48"/>
      <c r="FD2778" s="48"/>
      <c r="FE2778" s="48"/>
      <c r="FF2778" s="48"/>
      <c r="FG2778" s="48"/>
      <c r="FH2778" s="48"/>
      <c r="FI2778" s="48"/>
      <c r="FJ2778" s="48"/>
      <c r="FK2778" s="48"/>
      <c r="FL2778" s="48"/>
      <c r="FM2778" s="48"/>
      <c r="FN2778" s="48"/>
      <c r="FO2778" s="48"/>
      <c r="FP2778" s="48"/>
      <c r="FQ2778" s="48"/>
      <c r="FR2778" s="48"/>
      <c r="FS2778" s="48"/>
      <c r="FT2778" s="48"/>
      <c r="FU2778" s="48"/>
      <c r="FV2778" s="48"/>
      <c r="FW2778" s="48"/>
      <c r="FX2778" s="48"/>
      <c r="FY2778" s="48"/>
      <c r="FZ2778" s="48"/>
      <c r="GA2778" s="48"/>
      <c r="GB2778" s="48"/>
      <c r="GC2778" s="48"/>
      <c r="GD2778" s="48"/>
      <c r="GE2778" s="48"/>
      <c r="GF2778" s="48"/>
      <c r="GG2778" s="48"/>
      <c r="GH2778" s="48"/>
      <c r="GI2778" s="48"/>
      <c r="GJ2778" s="48"/>
      <c r="GK2778" s="48"/>
      <c r="GL2778" s="48"/>
      <c r="GM2778" s="48"/>
      <c r="GN2778" s="48"/>
      <c r="GO2778" s="48"/>
      <c r="GP2778" s="48"/>
      <c r="GQ2778" s="48"/>
      <c r="GR2778" s="48"/>
      <c r="GS2778" s="48"/>
      <c r="GT2778" s="48"/>
      <c r="GU2778" s="48"/>
      <c r="GV2778" s="48"/>
      <c r="GW2778" s="48"/>
      <c r="GX2778" s="48"/>
      <c r="GY2778" s="48"/>
      <c r="GZ2778" s="48"/>
      <c r="HA2778" s="48"/>
      <c r="HB2778" s="48"/>
      <c r="HC2778" s="48"/>
      <c r="HD2778" s="48"/>
      <c r="HE2778" s="48"/>
      <c r="HF2778" s="48"/>
      <c r="HG2778" s="48"/>
      <c r="HH2778" s="48"/>
      <c r="HI2778" s="48"/>
      <c r="HJ2778" s="48"/>
      <c r="HK2778" s="48"/>
      <c r="HL2778" s="48"/>
      <c r="HM2778" s="48"/>
      <c r="HN2778" s="48"/>
      <c r="HO2778" s="48"/>
      <c r="HP2778" s="48"/>
      <c r="HQ2778" s="48"/>
      <c r="HR2778" s="48"/>
      <c r="HS2778" s="48"/>
      <c r="HT2778" s="48"/>
      <c r="HU2778" s="48"/>
      <c r="HV2778" s="48"/>
      <c r="HW2778" s="48"/>
      <c r="HX2778" s="48"/>
      <c r="HY2778" s="48"/>
      <c r="HZ2778" s="48"/>
      <c r="IA2778" s="48"/>
      <c r="IB2778" s="48"/>
      <c r="IC2778" s="48"/>
      <c r="ID2778" s="48"/>
      <c r="IE2778" s="48"/>
      <c r="IF2778" s="48"/>
      <c r="IG2778" s="48"/>
      <c r="IH2778" s="48"/>
      <c r="II2778" s="48"/>
      <c r="IJ2778" s="48"/>
      <c r="IK2778" s="48"/>
      <c r="IL2778" s="48"/>
      <c r="IM2778" s="48"/>
      <c r="IN2778" s="48"/>
      <c r="IO2778" s="48"/>
      <c r="IP2778" s="48"/>
      <c r="IQ2778" s="48"/>
      <c r="IR2778" s="48"/>
      <c r="IS2778" s="48"/>
      <c r="IT2778" s="48"/>
      <c r="IU2778" s="48"/>
      <c r="IV2778" s="48"/>
      <c r="IW2778" s="48"/>
      <c r="IX2778" s="48"/>
      <c r="IY2778" s="48"/>
      <c r="IZ2778" s="48"/>
      <c r="JA2778" s="48"/>
    </row>
    <row r="2779" spans="2:273" s="49" customFormat="1" ht="20" customHeight="1">
      <c r="B2779" s="120" t="s">
        <v>5321</v>
      </c>
      <c r="C2779" s="113">
        <v>20192</v>
      </c>
      <c r="D2779" s="104">
        <v>2019</v>
      </c>
      <c r="E2779" s="66" t="s">
        <v>2536</v>
      </c>
      <c r="F2779" s="145"/>
      <c r="G2779" s="358"/>
      <c r="H2779" s="68" t="s">
        <v>3704</v>
      </c>
      <c r="I2779" s="68" t="s">
        <v>37</v>
      </c>
      <c r="J2779" s="92">
        <v>27</v>
      </c>
      <c r="K2779" s="200">
        <v>799984</v>
      </c>
      <c r="L2779" s="68" t="s">
        <v>2817</v>
      </c>
      <c r="M2779" s="68" t="s">
        <v>2538</v>
      </c>
      <c r="N2779" s="215">
        <v>4</v>
      </c>
      <c r="O2779" s="89">
        <v>6</v>
      </c>
      <c r="P2779" s="89">
        <v>2</v>
      </c>
      <c r="Q2779" s="68" t="s">
        <v>32</v>
      </c>
      <c r="R2779" s="68" t="s">
        <v>193</v>
      </c>
      <c r="S2779" s="6"/>
      <c r="T2779" s="6"/>
      <c r="U2779" s="6"/>
      <c r="V2779" s="6"/>
      <c r="W2779" s="6"/>
      <c r="X2779" s="6"/>
      <c r="Y2779" s="6"/>
      <c r="Z2779" s="6"/>
      <c r="AA2779" s="6"/>
      <c r="AB2779" s="6"/>
      <c r="AC2779" s="6"/>
      <c r="AD2779" s="6"/>
      <c r="AE2779" s="6"/>
      <c r="AF2779" s="37"/>
      <c r="AG2779" s="37"/>
      <c r="AH2779" s="37"/>
      <c r="AI2779" s="37"/>
      <c r="AJ2779" s="37"/>
      <c r="AK2779" s="37"/>
      <c r="AL2779" s="37"/>
      <c r="AM2779" s="37"/>
      <c r="AN2779" s="37"/>
      <c r="AO2779" s="37"/>
      <c r="AP2779" s="37"/>
      <c r="AQ2779" s="37"/>
      <c r="AR2779" s="37"/>
      <c r="AS2779" s="37"/>
      <c r="AT2779" s="37"/>
      <c r="AU2779" s="37"/>
      <c r="AV2779" s="37"/>
      <c r="AW2779" s="37"/>
      <c r="AX2779" s="37"/>
      <c r="AY2779" s="37"/>
      <c r="AZ2779" s="37"/>
      <c r="BA2779" s="37"/>
      <c r="BB2779" s="37"/>
      <c r="BC2779" s="37"/>
      <c r="BD2779" s="37"/>
      <c r="BE2779" s="37"/>
      <c r="BF2779" s="37"/>
      <c r="BG2779" s="37"/>
      <c r="BH2779" s="37"/>
      <c r="BI2779" s="37"/>
      <c r="BJ2779" s="37"/>
      <c r="BK2779" s="37"/>
      <c r="BL2779" s="37"/>
      <c r="BM2779" s="37"/>
      <c r="BN2779" s="37"/>
      <c r="BO2779" s="37"/>
      <c r="BP2779" s="37"/>
      <c r="BQ2779" s="37"/>
      <c r="BR2779" s="37"/>
      <c r="BS2779" s="37"/>
      <c r="BT2779" s="37"/>
      <c r="BU2779" s="37"/>
      <c r="BV2779" s="37"/>
      <c r="BW2779" s="37"/>
      <c r="BX2779" s="37"/>
      <c r="BY2779" s="37"/>
      <c r="BZ2779" s="37"/>
      <c r="CA2779" s="37"/>
      <c r="CB2779" s="37"/>
      <c r="CC2779" s="37"/>
      <c r="CD2779" s="37"/>
      <c r="CE2779" s="37"/>
      <c r="CF2779" s="37"/>
      <c r="CG2779" s="37"/>
      <c r="CH2779" s="37"/>
      <c r="CI2779" s="37"/>
      <c r="CJ2779" s="37"/>
      <c r="CK2779" s="37"/>
      <c r="CL2779" s="37"/>
      <c r="CM2779" s="37"/>
      <c r="CN2779" s="37"/>
      <c r="CO2779" s="37"/>
      <c r="CP2779" s="37"/>
      <c r="CQ2779" s="37"/>
      <c r="CR2779" s="37"/>
      <c r="CS2779" s="37"/>
      <c r="CT2779" s="37"/>
      <c r="CU2779" s="37"/>
      <c r="CV2779" s="37"/>
      <c r="CW2779" s="37"/>
      <c r="CX2779" s="37"/>
      <c r="CY2779" s="37"/>
      <c r="CZ2779" s="37"/>
      <c r="DA2779" s="37"/>
      <c r="DB2779" s="37"/>
      <c r="DC2779" s="37"/>
      <c r="DD2779" s="37"/>
      <c r="DE2779" s="37"/>
      <c r="DF2779" s="37"/>
      <c r="DG2779" s="37"/>
      <c r="DH2779" s="37"/>
      <c r="DI2779" s="37"/>
      <c r="DJ2779" s="37"/>
      <c r="DK2779" s="37"/>
      <c r="DL2779" s="37"/>
      <c r="DM2779" s="37"/>
      <c r="DN2779" s="37"/>
      <c r="DO2779" s="37"/>
      <c r="DP2779" s="37"/>
      <c r="DQ2779" s="37"/>
      <c r="DR2779" s="37"/>
      <c r="DS2779" s="37"/>
      <c r="DT2779" s="37"/>
      <c r="DU2779" s="37"/>
      <c r="DV2779" s="37"/>
      <c r="DW2779" s="37"/>
      <c r="DX2779" s="37"/>
      <c r="DY2779" s="37"/>
      <c r="DZ2779" s="37"/>
      <c r="EA2779" s="37"/>
      <c r="EB2779" s="37"/>
      <c r="EC2779" s="37"/>
      <c r="ED2779" s="37"/>
      <c r="EE2779" s="37"/>
      <c r="EF2779" s="37"/>
      <c r="EG2779" s="37"/>
      <c r="EH2779" s="37"/>
      <c r="EI2779" s="37"/>
      <c r="EJ2779" s="37"/>
      <c r="EK2779" s="37"/>
      <c r="EL2779" s="37"/>
      <c r="EM2779" s="37"/>
      <c r="EN2779" s="37"/>
      <c r="EO2779" s="37"/>
      <c r="EP2779" s="37"/>
      <c r="EQ2779" s="37"/>
      <c r="ER2779" s="37"/>
      <c r="ES2779" s="37"/>
      <c r="ET2779" s="37"/>
      <c r="EU2779" s="37"/>
      <c r="EV2779" s="37"/>
      <c r="EW2779" s="37"/>
      <c r="EX2779" s="37"/>
      <c r="EY2779" s="37"/>
      <c r="EZ2779" s="37"/>
      <c r="FA2779" s="37"/>
      <c r="FB2779" s="37"/>
      <c r="FC2779" s="37"/>
      <c r="FD2779" s="37"/>
      <c r="FE2779" s="37"/>
      <c r="FF2779" s="37"/>
      <c r="FG2779" s="37"/>
      <c r="FH2779" s="37"/>
      <c r="FI2779" s="37"/>
      <c r="FJ2779" s="37"/>
      <c r="FK2779" s="37"/>
      <c r="FL2779" s="37"/>
      <c r="FM2779" s="37"/>
      <c r="FN2779" s="37"/>
      <c r="FO2779" s="37"/>
      <c r="FP2779" s="37"/>
      <c r="FQ2779" s="37"/>
      <c r="FR2779" s="37"/>
      <c r="FS2779" s="37"/>
      <c r="FT2779" s="37"/>
      <c r="FU2779" s="37"/>
      <c r="FV2779" s="37"/>
      <c r="FW2779" s="37"/>
      <c r="FX2779" s="37"/>
      <c r="FY2779" s="37"/>
      <c r="FZ2779" s="37"/>
      <c r="GA2779" s="37"/>
      <c r="GB2779" s="37"/>
      <c r="GC2779" s="37"/>
      <c r="GD2779" s="37"/>
      <c r="GE2779" s="37"/>
      <c r="GF2779" s="37"/>
      <c r="GG2779" s="37"/>
      <c r="GH2779" s="37"/>
      <c r="GI2779" s="37"/>
      <c r="GJ2779" s="37"/>
      <c r="GK2779" s="37"/>
      <c r="GL2779" s="37"/>
      <c r="GM2779" s="37"/>
      <c r="GN2779" s="37"/>
      <c r="GO2779" s="37"/>
      <c r="GP2779" s="37"/>
      <c r="GQ2779" s="37"/>
      <c r="GR2779" s="37"/>
      <c r="GS2779" s="37"/>
      <c r="GT2779" s="37"/>
      <c r="GU2779" s="37"/>
      <c r="GV2779" s="37"/>
      <c r="GW2779" s="37"/>
      <c r="GX2779" s="37"/>
      <c r="GY2779" s="37"/>
      <c r="GZ2779" s="37"/>
      <c r="HA2779" s="37"/>
      <c r="HB2779" s="37"/>
      <c r="HC2779" s="37"/>
      <c r="HD2779" s="37"/>
      <c r="HE2779" s="37"/>
      <c r="HF2779" s="37"/>
      <c r="HG2779" s="37"/>
      <c r="HH2779" s="37"/>
      <c r="HI2779" s="37"/>
      <c r="HJ2779" s="37"/>
      <c r="HK2779" s="37"/>
      <c r="HL2779" s="37"/>
      <c r="HM2779" s="37"/>
      <c r="HN2779" s="37"/>
      <c r="HO2779" s="37"/>
      <c r="HP2779" s="37"/>
      <c r="HQ2779" s="37"/>
      <c r="HR2779" s="37"/>
      <c r="HS2779" s="37"/>
      <c r="HT2779" s="37"/>
      <c r="HU2779" s="37"/>
      <c r="HV2779" s="37"/>
      <c r="HW2779" s="37"/>
      <c r="HX2779" s="37"/>
      <c r="HY2779" s="37"/>
      <c r="HZ2779" s="37"/>
      <c r="IA2779" s="37"/>
      <c r="IB2779" s="37"/>
      <c r="IC2779" s="37"/>
      <c r="ID2779" s="37"/>
      <c r="IE2779" s="37"/>
      <c r="IF2779" s="37"/>
      <c r="IG2779" s="37"/>
      <c r="IH2779" s="37"/>
      <c r="II2779" s="37"/>
      <c r="IJ2779" s="37"/>
      <c r="IK2779" s="37"/>
      <c r="IL2779" s="37"/>
      <c r="IM2779" s="37"/>
      <c r="IN2779" s="37"/>
      <c r="IO2779" s="37"/>
      <c r="IP2779" s="37"/>
      <c r="IQ2779" s="37"/>
      <c r="IR2779" s="37"/>
      <c r="IS2779" s="37"/>
      <c r="IT2779" s="37"/>
      <c r="IU2779" s="37"/>
      <c r="IV2779" s="37"/>
      <c r="IW2779" s="37"/>
      <c r="IX2779" s="37"/>
      <c r="IY2779" s="37"/>
      <c r="IZ2779" s="37"/>
      <c r="JA2779" s="37"/>
      <c r="JB2779" s="37"/>
      <c r="JC2779" s="37"/>
      <c r="JD2779" s="37"/>
      <c r="JE2779" s="37"/>
      <c r="JF2779" s="37"/>
      <c r="JG2779" s="37"/>
      <c r="JH2779" s="37"/>
      <c r="JI2779" s="37"/>
      <c r="JJ2779" s="37"/>
      <c r="JK2779" s="37"/>
      <c r="JL2779" s="37"/>
      <c r="JM2779" s="37"/>
    </row>
    <row r="2780" spans="2:273" s="49" customFormat="1" ht="20" customHeight="1">
      <c r="B2780" s="102" t="s">
        <v>2535</v>
      </c>
      <c r="C2780" s="103">
        <v>20182</v>
      </c>
      <c r="D2780" s="104">
        <v>2018</v>
      </c>
      <c r="E2780" s="67" t="s">
        <v>2536</v>
      </c>
      <c r="F2780" s="144"/>
      <c r="G2780" s="358"/>
      <c r="H2780" s="69" t="s">
        <v>2537</v>
      </c>
      <c r="I2780" s="70" t="s">
        <v>37</v>
      </c>
      <c r="J2780" s="92">
        <v>37</v>
      </c>
      <c r="K2780" s="199">
        <v>1203744</v>
      </c>
      <c r="L2780" s="70" t="s">
        <v>2482</v>
      </c>
      <c r="M2780" s="70" t="s">
        <v>2538</v>
      </c>
      <c r="N2780" s="215">
        <v>10</v>
      </c>
      <c r="O2780" s="91">
        <v>1</v>
      </c>
      <c r="P2780" s="91">
        <v>2</v>
      </c>
      <c r="Q2780" s="69" t="s">
        <v>55</v>
      </c>
      <c r="R2780" s="70" t="s">
        <v>33</v>
      </c>
      <c r="S2780" s="37"/>
      <c r="T2780" s="37"/>
      <c r="U2780" s="37"/>
      <c r="V2780" s="37"/>
      <c r="W2780" s="37"/>
      <c r="X2780" s="37"/>
      <c r="Y2780" s="37"/>
      <c r="Z2780" s="37"/>
      <c r="AA2780" s="37"/>
      <c r="AB2780" s="37"/>
      <c r="AC2780" s="37"/>
      <c r="AD2780" s="37"/>
      <c r="AE2780" s="37"/>
      <c r="AF2780" s="48"/>
      <c r="AG2780" s="48"/>
      <c r="AH2780" s="48"/>
      <c r="AI2780" s="48"/>
      <c r="AJ2780" s="48"/>
      <c r="AK2780" s="48"/>
      <c r="AL2780" s="48"/>
      <c r="AM2780" s="48"/>
      <c r="AN2780" s="48"/>
      <c r="AO2780" s="48"/>
      <c r="AP2780" s="48"/>
      <c r="AQ2780" s="48"/>
      <c r="AR2780" s="48"/>
      <c r="AS2780" s="48"/>
      <c r="AT2780" s="48"/>
      <c r="AU2780" s="48"/>
      <c r="AV2780" s="48"/>
      <c r="AW2780" s="48"/>
      <c r="AX2780" s="48"/>
      <c r="AY2780" s="48"/>
      <c r="AZ2780" s="48"/>
      <c r="BA2780" s="48"/>
      <c r="BB2780" s="48"/>
      <c r="BC2780" s="48"/>
      <c r="BD2780" s="48"/>
      <c r="BE2780" s="48"/>
      <c r="BF2780" s="48"/>
      <c r="BG2780" s="48"/>
      <c r="BH2780" s="48"/>
      <c r="BI2780" s="48"/>
      <c r="BJ2780" s="48"/>
      <c r="BK2780" s="48"/>
      <c r="BL2780" s="48"/>
      <c r="BM2780" s="48"/>
      <c r="BN2780" s="48"/>
      <c r="BO2780" s="48"/>
      <c r="BP2780" s="48"/>
      <c r="BQ2780" s="48"/>
      <c r="BR2780" s="48"/>
      <c r="BS2780" s="48"/>
      <c r="BT2780" s="48"/>
      <c r="BU2780" s="48"/>
      <c r="BV2780" s="48"/>
      <c r="BW2780" s="48"/>
      <c r="BX2780" s="48"/>
      <c r="BY2780" s="48"/>
      <c r="BZ2780" s="48"/>
      <c r="CA2780" s="48"/>
      <c r="CB2780" s="48"/>
      <c r="CC2780" s="48"/>
      <c r="CD2780" s="48"/>
      <c r="CE2780" s="48"/>
      <c r="CF2780" s="48"/>
      <c r="CG2780" s="48"/>
      <c r="CH2780" s="48"/>
      <c r="CI2780" s="48"/>
      <c r="CJ2780" s="48"/>
      <c r="CK2780" s="48"/>
      <c r="CL2780" s="48"/>
      <c r="CM2780" s="48"/>
      <c r="CN2780" s="48"/>
      <c r="CO2780" s="48"/>
      <c r="CP2780" s="48"/>
      <c r="CQ2780" s="48"/>
      <c r="CR2780" s="48"/>
      <c r="CS2780" s="48"/>
      <c r="CT2780" s="48"/>
      <c r="CU2780" s="48"/>
      <c r="CV2780" s="48"/>
      <c r="CW2780" s="48"/>
      <c r="CX2780" s="48"/>
      <c r="CY2780" s="48"/>
      <c r="CZ2780" s="48"/>
      <c r="DA2780" s="48"/>
      <c r="DB2780" s="48"/>
      <c r="DC2780" s="48"/>
      <c r="DD2780" s="48"/>
      <c r="DE2780" s="48"/>
      <c r="DF2780" s="48"/>
      <c r="DG2780" s="48"/>
      <c r="DH2780" s="48"/>
      <c r="DI2780" s="48"/>
      <c r="DJ2780" s="48"/>
      <c r="DK2780" s="48"/>
      <c r="DL2780" s="48"/>
      <c r="DM2780" s="48"/>
      <c r="DN2780" s="48"/>
      <c r="DO2780" s="48"/>
      <c r="DP2780" s="48"/>
      <c r="DQ2780" s="48"/>
      <c r="DR2780" s="48"/>
      <c r="DS2780" s="48"/>
      <c r="DT2780" s="48"/>
      <c r="DU2780" s="48"/>
      <c r="DV2780" s="48"/>
      <c r="DW2780" s="48"/>
      <c r="DX2780" s="48"/>
      <c r="DY2780" s="48"/>
      <c r="DZ2780" s="48"/>
      <c r="EA2780" s="48"/>
      <c r="EB2780" s="48"/>
      <c r="EC2780" s="48"/>
      <c r="ED2780" s="48"/>
      <c r="EE2780" s="48"/>
      <c r="EF2780" s="48"/>
      <c r="EG2780" s="48"/>
      <c r="EH2780" s="48"/>
      <c r="EI2780" s="48"/>
      <c r="EJ2780" s="48"/>
      <c r="EK2780" s="48"/>
      <c r="EL2780" s="48"/>
      <c r="EM2780" s="48"/>
      <c r="EN2780" s="48"/>
      <c r="EO2780" s="48"/>
      <c r="EP2780" s="48"/>
      <c r="EQ2780" s="48"/>
      <c r="ER2780" s="48"/>
      <c r="ES2780" s="48"/>
      <c r="ET2780" s="48"/>
      <c r="EU2780" s="48"/>
      <c r="EV2780" s="48"/>
      <c r="EW2780" s="48"/>
      <c r="EX2780" s="48"/>
      <c r="EY2780" s="48"/>
      <c r="EZ2780" s="48"/>
      <c r="FA2780" s="48"/>
      <c r="FB2780" s="48"/>
      <c r="FC2780" s="48"/>
      <c r="FD2780" s="48"/>
      <c r="FE2780" s="48"/>
      <c r="FF2780" s="48"/>
      <c r="FG2780" s="48"/>
      <c r="FH2780" s="48"/>
      <c r="FI2780" s="48"/>
      <c r="FJ2780" s="48"/>
      <c r="FK2780" s="48"/>
      <c r="FL2780" s="48"/>
      <c r="FM2780" s="48"/>
      <c r="FN2780" s="48"/>
      <c r="FO2780" s="48"/>
      <c r="FP2780" s="48"/>
      <c r="FQ2780" s="48"/>
      <c r="FR2780" s="48"/>
      <c r="FS2780" s="48"/>
      <c r="FT2780" s="48"/>
      <c r="FU2780" s="48"/>
      <c r="FV2780" s="48"/>
      <c r="FW2780" s="48"/>
      <c r="FX2780" s="48"/>
      <c r="FY2780" s="48"/>
      <c r="FZ2780" s="48"/>
      <c r="GA2780" s="48"/>
      <c r="GB2780" s="48"/>
      <c r="GC2780" s="48"/>
      <c r="GD2780" s="48"/>
      <c r="GE2780" s="48"/>
      <c r="GF2780" s="48"/>
      <c r="GG2780" s="48"/>
      <c r="GH2780" s="48"/>
      <c r="GI2780" s="48"/>
      <c r="GJ2780" s="48"/>
      <c r="GK2780" s="48"/>
      <c r="GL2780" s="48"/>
      <c r="GM2780" s="48"/>
      <c r="GN2780" s="48"/>
      <c r="GO2780" s="48"/>
      <c r="GP2780" s="48"/>
      <c r="GQ2780" s="48"/>
      <c r="GR2780" s="48"/>
      <c r="GS2780" s="48"/>
      <c r="GT2780" s="48"/>
      <c r="GU2780" s="48"/>
      <c r="GV2780" s="48"/>
      <c r="GW2780" s="48"/>
      <c r="GX2780" s="48"/>
      <c r="GY2780" s="48"/>
      <c r="GZ2780" s="48"/>
      <c r="HA2780" s="48"/>
      <c r="HB2780" s="48"/>
      <c r="HC2780" s="48"/>
      <c r="HD2780" s="48"/>
      <c r="HE2780" s="48"/>
      <c r="HF2780" s="48"/>
      <c r="HG2780" s="48"/>
      <c r="HH2780" s="48"/>
      <c r="HI2780" s="48"/>
      <c r="HJ2780" s="48"/>
      <c r="HK2780" s="48"/>
      <c r="HL2780" s="48"/>
      <c r="HM2780" s="48"/>
      <c r="HN2780" s="48"/>
      <c r="HO2780" s="48"/>
      <c r="HP2780" s="48"/>
      <c r="HQ2780" s="48"/>
      <c r="HR2780" s="48"/>
      <c r="HS2780" s="48"/>
      <c r="HT2780" s="48"/>
      <c r="HU2780" s="48"/>
      <c r="HV2780" s="48"/>
      <c r="HW2780" s="48"/>
      <c r="HX2780" s="48"/>
      <c r="HY2780" s="48"/>
      <c r="HZ2780" s="48"/>
      <c r="IA2780" s="48"/>
      <c r="IB2780" s="48"/>
      <c r="IC2780" s="48"/>
      <c r="ID2780" s="48"/>
      <c r="IE2780" s="48"/>
      <c r="IF2780" s="48"/>
      <c r="IG2780" s="48"/>
      <c r="IH2780" s="48"/>
      <c r="II2780" s="48"/>
      <c r="IJ2780" s="48"/>
      <c r="IK2780" s="48"/>
      <c r="IL2780" s="48"/>
      <c r="IM2780" s="48"/>
      <c r="IN2780" s="48"/>
      <c r="IO2780" s="48"/>
      <c r="IP2780" s="48"/>
      <c r="IQ2780" s="48"/>
      <c r="IR2780" s="48"/>
      <c r="IS2780" s="48"/>
      <c r="IT2780" s="48"/>
      <c r="IU2780" s="48"/>
      <c r="IV2780" s="48"/>
      <c r="IW2780" s="48"/>
      <c r="IX2780" s="48"/>
      <c r="IY2780" s="48"/>
      <c r="IZ2780" s="48"/>
      <c r="JA2780" s="48"/>
    </row>
    <row r="2781" spans="2:273" s="49" customFormat="1" ht="20" customHeight="1">
      <c r="B2781" s="120" t="s">
        <v>5319</v>
      </c>
      <c r="C2781" s="113">
        <v>20192</v>
      </c>
      <c r="D2781" s="104">
        <v>2019</v>
      </c>
      <c r="E2781" s="66" t="s">
        <v>2536</v>
      </c>
      <c r="F2781" s="145"/>
      <c r="G2781" s="358"/>
      <c r="H2781" s="68" t="s">
        <v>5320</v>
      </c>
      <c r="I2781" s="68" t="s">
        <v>37</v>
      </c>
      <c r="J2781" s="92">
        <v>28</v>
      </c>
      <c r="K2781" s="200">
        <v>1578610</v>
      </c>
      <c r="L2781" s="68" t="s">
        <v>2817</v>
      </c>
      <c r="M2781" s="68" t="s">
        <v>2538</v>
      </c>
      <c r="N2781" s="215">
        <v>4</v>
      </c>
      <c r="O2781" s="89">
        <v>6</v>
      </c>
      <c r="P2781" s="89">
        <v>2</v>
      </c>
      <c r="Q2781" s="68" t="s">
        <v>161</v>
      </c>
      <c r="R2781" s="68" t="s">
        <v>33</v>
      </c>
      <c r="S2781" s="6"/>
      <c r="T2781" s="6"/>
      <c r="U2781" s="6"/>
      <c r="V2781" s="6"/>
      <c r="W2781" s="6"/>
      <c r="X2781" s="6"/>
      <c r="Y2781" s="6"/>
      <c r="Z2781" s="6"/>
      <c r="AA2781" s="6"/>
      <c r="AB2781" s="6"/>
      <c r="AC2781" s="6"/>
      <c r="AD2781" s="6"/>
      <c r="AE2781" s="6"/>
      <c r="AF2781" s="6"/>
      <c r="AG2781" s="6"/>
      <c r="AH2781" s="6"/>
      <c r="AI2781" s="6"/>
      <c r="AJ2781" s="6"/>
      <c r="AK2781" s="6"/>
      <c r="AL2781" s="6"/>
      <c r="AM2781" s="6"/>
      <c r="AN2781" s="6"/>
      <c r="AO2781" s="6"/>
      <c r="AP2781" s="6"/>
      <c r="AQ2781" s="6"/>
      <c r="AR2781" s="6"/>
      <c r="AS2781" s="6"/>
      <c r="AT2781" s="6"/>
      <c r="AU2781" s="6"/>
      <c r="AV2781" s="6"/>
      <c r="AW2781" s="6"/>
      <c r="AX2781" s="6"/>
      <c r="AY2781" s="6"/>
      <c r="AZ2781" s="6"/>
      <c r="BA2781" s="6"/>
      <c r="BB2781" s="6"/>
      <c r="BC2781" s="6"/>
      <c r="BD2781" s="6"/>
      <c r="BE2781" s="6"/>
      <c r="BF2781" s="6"/>
      <c r="BG2781" s="6"/>
      <c r="BH2781" s="6"/>
      <c r="BI2781" s="6"/>
      <c r="BJ2781" s="6"/>
      <c r="BK2781" s="6"/>
      <c r="BL2781" s="6"/>
      <c r="BM2781" s="6"/>
      <c r="BN2781" s="6"/>
      <c r="BO2781" s="6"/>
      <c r="BP2781" s="6"/>
      <c r="BQ2781" s="6"/>
      <c r="BR2781" s="6"/>
      <c r="BS2781" s="6"/>
      <c r="BT2781" s="6"/>
      <c r="BU2781" s="6"/>
      <c r="BV2781" s="6"/>
      <c r="BW2781" s="6"/>
      <c r="BX2781" s="6"/>
      <c r="BY2781" s="6"/>
      <c r="BZ2781" s="6"/>
      <c r="CA2781" s="6"/>
      <c r="CB2781" s="6"/>
      <c r="CC2781" s="6"/>
      <c r="CD2781" s="6"/>
      <c r="CE2781" s="6"/>
      <c r="CF2781" s="6"/>
      <c r="CG2781" s="6"/>
      <c r="CH2781" s="6"/>
      <c r="CI2781" s="6"/>
      <c r="CJ2781" s="6"/>
      <c r="CK2781" s="6"/>
      <c r="CL2781" s="6"/>
      <c r="CM2781" s="6"/>
      <c r="CN2781" s="6"/>
      <c r="CO2781" s="6"/>
      <c r="CP2781" s="6"/>
      <c r="CQ2781" s="6"/>
      <c r="CR2781" s="6"/>
      <c r="CS2781" s="6"/>
      <c r="CT2781" s="6"/>
      <c r="CU2781" s="6"/>
      <c r="CV2781" s="6"/>
      <c r="CW2781" s="6"/>
      <c r="CX2781" s="6"/>
      <c r="CY2781" s="6"/>
      <c r="CZ2781" s="6"/>
      <c r="DA2781" s="6"/>
      <c r="DB2781" s="6"/>
      <c r="DC2781" s="6"/>
      <c r="DD2781" s="6"/>
      <c r="DE2781" s="6"/>
      <c r="DF2781" s="6"/>
      <c r="DG2781" s="6"/>
      <c r="DH2781" s="6"/>
      <c r="DI2781" s="6"/>
      <c r="DJ2781" s="6"/>
      <c r="DK2781" s="6"/>
      <c r="DL2781" s="6"/>
      <c r="DM2781" s="6"/>
      <c r="DN2781" s="6"/>
      <c r="DO2781" s="6"/>
      <c r="DP2781" s="6"/>
      <c r="DQ2781" s="6"/>
      <c r="DR2781" s="6"/>
      <c r="DS2781" s="6"/>
      <c r="DT2781" s="6"/>
      <c r="DU2781" s="6"/>
      <c r="DV2781" s="6"/>
      <c r="DW2781" s="6"/>
      <c r="DX2781" s="6"/>
      <c r="DY2781" s="6"/>
      <c r="DZ2781" s="6"/>
      <c r="EA2781" s="6"/>
      <c r="EB2781" s="6"/>
      <c r="EC2781" s="6"/>
      <c r="ED2781" s="6"/>
      <c r="EE2781" s="6"/>
      <c r="EF2781" s="6"/>
      <c r="EG2781" s="6"/>
      <c r="EH2781" s="6"/>
      <c r="EI2781" s="6"/>
      <c r="EJ2781" s="6"/>
      <c r="EK2781" s="6"/>
      <c r="EL2781" s="6"/>
      <c r="EM2781" s="6"/>
      <c r="EN2781" s="6"/>
      <c r="EO2781" s="6"/>
      <c r="EP2781" s="6"/>
      <c r="EQ2781" s="6"/>
      <c r="ER2781" s="6"/>
      <c r="ES2781" s="6"/>
      <c r="ET2781" s="6"/>
      <c r="EU2781" s="6"/>
      <c r="EV2781" s="6"/>
      <c r="EW2781" s="6"/>
      <c r="EX2781" s="6"/>
      <c r="EY2781" s="6"/>
      <c r="EZ2781" s="6"/>
      <c r="FA2781" s="6"/>
      <c r="FB2781" s="6"/>
      <c r="FC2781" s="6"/>
      <c r="FD2781" s="6"/>
      <c r="FE2781" s="6"/>
      <c r="FF2781" s="6"/>
      <c r="FG2781" s="6"/>
      <c r="FH2781" s="6"/>
      <c r="FI2781" s="6"/>
      <c r="FJ2781" s="6"/>
      <c r="FK2781" s="6"/>
      <c r="FL2781" s="6"/>
      <c r="FM2781" s="6"/>
      <c r="FN2781" s="6"/>
      <c r="FO2781" s="6"/>
      <c r="FP2781" s="6"/>
      <c r="FQ2781" s="6"/>
      <c r="FR2781" s="6"/>
      <c r="FS2781" s="6"/>
      <c r="FT2781" s="6"/>
      <c r="FU2781" s="6"/>
      <c r="FV2781" s="6"/>
      <c r="FW2781" s="6"/>
      <c r="FX2781" s="6"/>
      <c r="FY2781" s="6"/>
      <c r="FZ2781" s="6"/>
      <c r="GA2781" s="6"/>
      <c r="GB2781" s="6"/>
      <c r="GC2781" s="6"/>
      <c r="GD2781" s="6"/>
      <c r="GE2781" s="6"/>
      <c r="GF2781" s="6"/>
      <c r="GG2781" s="6"/>
      <c r="GH2781" s="6"/>
      <c r="GI2781" s="6"/>
      <c r="GJ2781" s="6"/>
      <c r="GK2781" s="6"/>
      <c r="GL2781" s="6"/>
      <c r="GM2781" s="6"/>
      <c r="GN2781" s="6"/>
      <c r="GO2781" s="6"/>
      <c r="GP2781" s="6"/>
      <c r="GQ2781" s="6"/>
      <c r="GR2781" s="6"/>
      <c r="GS2781" s="6"/>
      <c r="GT2781" s="6"/>
      <c r="GU2781" s="6"/>
      <c r="GV2781" s="6"/>
      <c r="GW2781" s="6"/>
      <c r="GX2781" s="6"/>
      <c r="GY2781" s="6"/>
      <c r="GZ2781" s="6"/>
      <c r="HA2781" s="6"/>
      <c r="HB2781" s="6"/>
      <c r="HC2781" s="6"/>
      <c r="HD2781" s="6"/>
      <c r="HE2781" s="6"/>
      <c r="HF2781" s="6"/>
      <c r="HG2781" s="6"/>
      <c r="HH2781" s="6"/>
      <c r="HI2781" s="6"/>
      <c r="HJ2781" s="6"/>
      <c r="HK2781" s="6"/>
      <c r="HL2781" s="6"/>
      <c r="HM2781" s="6"/>
      <c r="HN2781" s="6"/>
      <c r="HO2781" s="6"/>
      <c r="HP2781" s="6"/>
      <c r="HQ2781" s="6"/>
      <c r="HR2781" s="6"/>
      <c r="HS2781" s="6"/>
      <c r="HT2781" s="6"/>
      <c r="HU2781" s="6"/>
      <c r="HV2781" s="6"/>
      <c r="HW2781" s="6"/>
      <c r="HX2781" s="6"/>
      <c r="HY2781" s="6"/>
      <c r="HZ2781" s="6"/>
      <c r="IA2781" s="6"/>
      <c r="IB2781" s="6"/>
      <c r="IC2781" s="6"/>
      <c r="ID2781" s="6"/>
      <c r="IE2781" s="6"/>
      <c r="IF2781" s="6"/>
      <c r="IG2781" s="6"/>
      <c r="IH2781" s="6"/>
      <c r="II2781" s="6"/>
      <c r="IJ2781" s="6"/>
      <c r="IK2781" s="6"/>
      <c r="IL2781" s="6"/>
      <c r="IM2781" s="6"/>
      <c r="IN2781" s="6"/>
      <c r="IO2781" s="6"/>
      <c r="IP2781" s="6"/>
      <c r="IQ2781" s="6"/>
      <c r="IR2781" s="6"/>
      <c r="IS2781" s="6"/>
      <c r="IT2781" s="6"/>
      <c r="IU2781" s="6"/>
      <c r="IV2781" s="6"/>
      <c r="IW2781" s="6"/>
      <c r="IX2781" s="6"/>
      <c r="IY2781" s="6"/>
      <c r="IZ2781" s="6"/>
      <c r="JA2781" s="6"/>
      <c r="JB2781" s="6"/>
      <c r="JC2781" s="6"/>
      <c r="JD2781" s="6"/>
      <c r="JE2781" s="6"/>
      <c r="JF2781" s="6"/>
      <c r="JG2781" s="6"/>
      <c r="JH2781" s="6"/>
      <c r="JI2781" s="6"/>
      <c r="JJ2781" s="6"/>
      <c r="JK2781" s="6"/>
      <c r="JL2781" s="6"/>
      <c r="JM2781" s="6"/>
    </row>
    <row r="2782" spans="2:273" s="50" customFormat="1" ht="20" customHeight="1">
      <c r="B2782" s="120" t="s">
        <v>8322</v>
      </c>
      <c r="C2782" s="113">
        <v>20202</v>
      </c>
      <c r="D2782" s="104">
        <v>2020</v>
      </c>
      <c r="E2782" s="45" t="s">
        <v>2540</v>
      </c>
      <c r="F2782" s="146"/>
      <c r="G2782" s="359"/>
      <c r="H2782" s="46" t="s">
        <v>8323</v>
      </c>
      <c r="I2782" s="46" t="s">
        <v>37</v>
      </c>
      <c r="J2782" s="90">
        <v>12</v>
      </c>
      <c r="K2782" s="198">
        <v>250000</v>
      </c>
      <c r="L2782" s="46" t="s">
        <v>8321</v>
      </c>
      <c r="M2782" s="46" t="s">
        <v>39</v>
      </c>
      <c r="N2782" s="215">
        <v>9</v>
      </c>
      <c r="O2782" s="90">
        <v>2</v>
      </c>
      <c r="P2782" s="90">
        <v>51</v>
      </c>
      <c r="Q2782" s="46" t="s">
        <v>55</v>
      </c>
      <c r="R2782" s="46" t="s">
        <v>145</v>
      </c>
      <c r="S2782" s="48"/>
      <c r="T2782" s="48"/>
      <c r="U2782" s="48"/>
      <c r="V2782" s="48"/>
      <c r="W2782" s="48"/>
      <c r="X2782" s="48"/>
      <c r="Y2782" s="48"/>
      <c r="Z2782" s="48"/>
      <c r="AA2782" s="48"/>
      <c r="AB2782" s="48"/>
      <c r="AC2782" s="48"/>
      <c r="AD2782" s="48"/>
      <c r="AE2782" s="48"/>
      <c r="AF2782" s="48"/>
      <c r="AG2782" s="48"/>
      <c r="AH2782" s="48"/>
      <c r="AI2782" s="48"/>
      <c r="AJ2782" s="48"/>
      <c r="AK2782" s="48"/>
      <c r="AL2782" s="48"/>
      <c r="AM2782" s="48"/>
      <c r="AN2782" s="48"/>
      <c r="AO2782" s="48"/>
      <c r="AP2782" s="48"/>
      <c r="AQ2782" s="48"/>
      <c r="AR2782" s="48"/>
      <c r="AS2782" s="48"/>
      <c r="AT2782" s="48"/>
      <c r="AU2782" s="48"/>
      <c r="AV2782" s="48"/>
      <c r="AW2782" s="48"/>
      <c r="AX2782" s="48"/>
      <c r="AY2782" s="48"/>
      <c r="AZ2782" s="48"/>
      <c r="BA2782" s="48"/>
      <c r="BB2782" s="48"/>
      <c r="BC2782" s="48"/>
      <c r="BD2782" s="48"/>
      <c r="BE2782" s="48"/>
      <c r="BF2782" s="48"/>
      <c r="BG2782" s="48"/>
      <c r="BH2782" s="48"/>
      <c r="BI2782" s="48"/>
      <c r="BJ2782" s="48"/>
      <c r="BK2782" s="48"/>
      <c r="BL2782" s="48"/>
      <c r="BM2782" s="48"/>
      <c r="BN2782" s="48"/>
      <c r="BO2782" s="48"/>
      <c r="BP2782" s="48"/>
      <c r="BQ2782" s="48"/>
      <c r="BR2782" s="48"/>
      <c r="BS2782" s="48"/>
      <c r="BT2782" s="48"/>
      <c r="BU2782" s="48"/>
      <c r="BV2782" s="48"/>
      <c r="BW2782" s="48"/>
      <c r="BX2782" s="48"/>
      <c r="BY2782" s="48"/>
      <c r="BZ2782" s="48"/>
      <c r="CA2782" s="48"/>
      <c r="CB2782" s="48"/>
      <c r="CC2782" s="48"/>
      <c r="CD2782" s="48"/>
      <c r="CE2782" s="48"/>
      <c r="CF2782" s="48"/>
      <c r="CG2782" s="48"/>
      <c r="CH2782" s="48"/>
      <c r="CI2782" s="48"/>
      <c r="CJ2782" s="48"/>
      <c r="CK2782" s="48"/>
      <c r="CL2782" s="48"/>
      <c r="CM2782" s="48"/>
      <c r="CN2782" s="48"/>
      <c r="CO2782" s="48"/>
      <c r="CP2782" s="48"/>
      <c r="CQ2782" s="48"/>
      <c r="CR2782" s="48"/>
      <c r="CS2782" s="48"/>
      <c r="CT2782" s="48"/>
      <c r="CU2782" s="48"/>
      <c r="CV2782" s="48"/>
      <c r="CW2782" s="48"/>
      <c r="CX2782" s="48"/>
      <c r="CY2782" s="48"/>
      <c r="CZ2782" s="48"/>
      <c r="DA2782" s="48"/>
      <c r="DB2782" s="48"/>
      <c r="DC2782" s="48"/>
      <c r="DD2782" s="48"/>
      <c r="DE2782" s="48"/>
      <c r="DF2782" s="48"/>
      <c r="DG2782" s="48"/>
      <c r="DH2782" s="48"/>
      <c r="DI2782" s="48"/>
      <c r="DJ2782" s="48"/>
      <c r="DK2782" s="48"/>
      <c r="DL2782" s="48"/>
      <c r="DM2782" s="48"/>
      <c r="DN2782" s="48"/>
      <c r="DO2782" s="48"/>
      <c r="DP2782" s="48"/>
      <c r="DQ2782" s="48"/>
      <c r="DR2782" s="48"/>
      <c r="DS2782" s="48"/>
      <c r="DT2782" s="48"/>
      <c r="DU2782" s="48"/>
      <c r="DV2782" s="48"/>
      <c r="DW2782" s="48"/>
      <c r="DX2782" s="48"/>
      <c r="DY2782" s="48"/>
      <c r="DZ2782" s="48"/>
      <c r="EA2782" s="48"/>
      <c r="EB2782" s="48"/>
      <c r="EC2782" s="48"/>
      <c r="ED2782" s="48"/>
      <c r="EE2782" s="48"/>
      <c r="EF2782" s="48"/>
      <c r="EG2782" s="48"/>
      <c r="EH2782" s="48"/>
      <c r="EI2782" s="48"/>
      <c r="EJ2782" s="48"/>
      <c r="EK2782" s="48"/>
      <c r="EL2782" s="48"/>
      <c r="EM2782" s="48"/>
      <c r="EN2782" s="48"/>
      <c r="EO2782" s="48"/>
      <c r="EP2782" s="48"/>
      <c r="EQ2782" s="48"/>
      <c r="ER2782" s="48"/>
      <c r="ES2782" s="48"/>
      <c r="ET2782" s="48"/>
      <c r="EU2782" s="48"/>
      <c r="EV2782" s="48"/>
      <c r="EW2782" s="48"/>
      <c r="EX2782" s="48"/>
      <c r="EY2782" s="48"/>
      <c r="EZ2782" s="48"/>
      <c r="FA2782" s="48"/>
      <c r="FB2782" s="48"/>
      <c r="FC2782" s="48"/>
      <c r="FD2782" s="48"/>
      <c r="FE2782" s="48"/>
      <c r="FF2782" s="48"/>
      <c r="FG2782" s="48"/>
      <c r="FH2782" s="48"/>
      <c r="FI2782" s="48"/>
      <c r="FJ2782" s="48"/>
      <c r="FK2782" s="48"/>
      <c r="FL2782" s="48"/>
      <c r="FM2782" s="48"/>
      <c r="FN2782" s="48"/>
      <c r="FO2782" s="48"/>
      <c r="FP2782" s="48"/>
      <c r="FQ2782" s="48"/>
      <c r="FR2782" s="48"/>
      <c r="FS2782" s="48"/>
      <c r="FT2782" s="48"/>
      <c r="FU2782" s="48"/>
      <c r="FV2782" s="48"/>
      <c r="FW2782" s="48"/>
      <c r="FX2782" s="48"/>
      <c r="FY2782" s="48"/>
      <c r="FZ2782" s="48"/>
      <c r="GA2782" s="48"/>
      <c r="GB2782" s="48"/>
      <c r="GC2782" s="48"/>
      <c r="GD2782" s="48"/>
      <c r="GE2782" s="48"/>
      <c r="GF2782" s="48"/>
      <c r="GG2782" s="48"/>
      <c r="GH2782" s="48"/>
      <c r="GI2782" s="48"/>
      <c r="GJ2782" s="48"/>
      <c r="GK2782" s="48"/>
      <c r="GL2782" s="48"/>
      <c r="GM2782" s="48"/>
      <c r="GN2782" s="48"/>
      <c r="GO2782" s="48"/>
      <c r="GP2782" s="48"/>
      <c r="GQ2782" s="48"/>
      <c r="GR2782" s="48"/>
      <c r="GS2782" s="48"/>
      <c r="GT2782" s="48"/>
      <c r="GU2782" s="48"/>
      <c r="GV2782" s="48"/>
      <c r="GW2782" s="48"/>
      <c r="GX2782" s="48"/>
      <c r="GY2782" s="48"/>
      <c r="GZ2782" s="48"/>
      <c r="HA2782" s="48"/>
      <c r="HB2782" s="48"/>
      <c r="HC2782" s="48"/>
      <c r="HD2782" s="48"/>
      <c r="HE2782" s="48"/>
      <c r="HF2782" s="48"/>
      <c r="HG2782" s="48"/>
      <c r="HH2782" s="48"/>
      <c r="HI2782" s="48"/>
      <c r="HJ2782" s="48"/>
      <c r="HK2782" s="48"/>
      <c r="HL2782" s="48"/>
      <c r="HM2782" s="48"/>
      <c r="HN2782" s="48"/>
      <c r="HO2782" s="48"/>
      <c r="HP2782" s="48"/>
      <c r="HQ2782" s="48"/>
      <c r="HR2782" s="48"/>
      <c r="HS2782" s="48"/>
      <c r="HT2782" s="48"/>
      <c r="HU2782" s="48"/>
      <c r="HV2782" s="48"/>
      <c r="HW2782" s="48"/>
      <c r="HX2782" s="48"/>
      <c r="HY2782" s="48"/>
      <c r="HZ2782" s="48"/>
      <c r="IA2782" s="48"/>
      <c r="IB2782" s="48"/>
      <c r="IC2782" s="48"/>
      <c r="ID2782" s="48"/>
      <c r="IE2782" s="48"/>
      <c r="IF2782" s="48"/>
      <c r="IG2782" s="48"/>
      <c r="IH2782" s="48"/>
      <c r="II2782" s="48"/>
      <c r="IJ2782" s="48"/>
      <c r="IK2782" s="48"/>
      <c r="IL2782" s="48"/>
      <c r="IM2782" s="48"/>
      <c r="IN2782" s="48"/>
      <c r="IO2782" s="48"/>
      <c r="IP2782" s="48"/>
      <c r="IQ2782" s="48"/>
      <c r="IR2782" s="48"/>
      <c r="IS2782" s="48"/>
      <c r="IT2782" s="48"/>
      <c r="IU2782" s="48"/>
      <c r="IV2782" s="48"/>
      <c r="IW2782" s="48"/>
      <c r="IX2782" s="48"/>
      <c r="IY2782" s="48"/>
      <c r="IZ2782" s="48"/>
      <c r="JA2782" s="48"/>
      <c r="JB2782" s="49"/>
      <c r="JC2782" s="49"/>
      <c r="JD2782" s="49"/>
      <c r="JE2782" s="49"/>
      <c r="JF2782" s="49"/>
      <c r="JG2782" s="49"/>
      <c r="JH2782" s="49"/>
      <c r="JI2782" s="49"/>
      <c r="JJ2782" s="49"/>
      <c r="JK2782" s="49"/>
      <c r="JL2782" s="49"/>
      <c r="JM2782" s="49"/>
    </row>
    <row r="2783" spans="2:273" s="49" customFormat="1" ht="20" customHeight="1">
      <c r="B2783" s="120" t="s">
        <v>8319</v>
      </c>
      <c r="C2783" s="113">
        <v>20202</v>
      </c>
      <c r="D2783" s="104">
        <v>2020</v>
      </c>
      <c r="E2783" s="45" t="s">
        <v>2540</v>
      </c>
      <c r="F2783" s="146"/>
      <c r="G2783" s="359"/>
      <c r="H2783" s="46" t="s">
        <v>8320</v>
      </c>
      <c r="I2783" s="46" t="s">
        <v>37</v>
      </c>
      <c r="J2783" s="90">
        <v>4</v>
      </c>
      <c r="K2783" s="198">
        <v>250000</v>
      </c>
      <c r="L2783" s="46" t="s">
        <v>8321</v>
      </c>
      <c r="M2783" s="46" t="s">
        <v>39</v>
      </c>
      <c r="N2783" s="215">
        <v>9</v>
      </c>
      <c r="O2783" s="90">
        <v>2</v>
      </c>
      <c r="P2783" s="90">
        <v>51</v>
      </c>
      <c r="Q2783" s="46" t="s">
        <v>32</v>
      </c>
      <c r="R2783" s="46" t="s">
        <v>145</v>
      </c>
      <c r="S2783" s="48"/>
      <c r="T2783" s="48"/>
      <c r="U2783" s="48"/>
      <c r="V2783" s="48"/>
      <c r="W2783" s="48"/>
      <c r="X2783" s="48"/>
      <c r="Y2783" s="48"/>
      <c r="Z2783" s="48"/>
      <c r="AA2783" s="48"/>
      <c r="AB2783" s="48"/>
      <c r="AC2783" s="48"/>
      <c r="AD2783" s="48"/>
      <c r="AE2783" s="48"/>
      <c r="AF2783" s="48"/>
      <c r="AG2783" s="48"/>
      <c r="AH2783" s="48"/>
      <c r="AI2783" s="48"/>
      <c r="AJ2783" s="48"/>
      <c r="AK2783" s="48"/>
      <c r="AL2783" s="48"/>
      <c r="AM2783" s="48"/>
      <c r="AN2783" s="48"/>
      <c r="AO2783" s="48"/>
      <c r="AP2783" s="48"/>
      <c r="AQ2783" s="48"/>
      <c r="AR2783" s="48"/>
      <c r="AS2783" s="48"/>
      <c r="AT2783" s="48"/>
      <c r="AU2783" s="48"/>
      <c r="AV2783" s="48"/>
      <c r="AW2783" s="48"/>
      <c r="AX2783" s="48"/>
      <c r="AY2783" s="48"/>
      <c r="AZ2783" s="48"/>
      <c r="BA2783" s="48"/>
      <c r="BB2783" s="48"/>
      <c r="BC2783" s="48"/>
      <c r="BD2783" s="48"/>
      <c r="BE2783" s="48"/>
      <c r="BF2783" s="48"/>
      <c r="BG2783" s="48"/>
      <c r="BH2783" s="48"/>
      <c r="BI2783" s="48"/>
      <c r="BJ2783" s="48"/>
      <c r="BK2783" s="48"/>
      <c r="BL2783" s="48"/>
      <c r="BM2783" s="48"/>
      <c r="BN2783" s="48"/>
      <c r="BO2783" s="48"/>
      <c r="BP2783" s="48"/>
      <c r="BQ2783" s="48"/>
      <c r="BR2783" s="48"/>
      <c r="BS2783" s="48"/>
      <c r="BT2783" s="48"/>
      <c r="BU2783" s="48"/>
      <c r="BV2783" s="48"/>
      <c r="BW2783" s="48"/>
      <c r="BX2783" s="48"/>
      <c r="BY2783" s="48"/>
      <c r="BZ2783" s="48"/>
      <c r="CA2783" s="48"/>
      <c r="CB2783" s="48"/>
      <c r="CC2783" s="48"/>
      <c r="CD2783" s="48"/>
      <c r="CE2783" s="48"/>
      <c r="CF2783" s="48"/>
      <c r="CG2783" s="48"/>
      <c r="CH2783" s="48"/>
      <c r="CI2783" s="48"/>
      <c r="CJ2783" s="48"/>
      <c r="CK2783" s="48"/>
      <c r="CL2783" s="48"/>
      <c r="CM2783" s="48"/>
      <c r="CN2783" s="48"/>
      <c r="CO2783" s="48"/>
      <c r="CP2783" s="48"/>
      <c r="CQ2783" s="48"/>
      <c r="CR2783" s="48"/>
      <c r="CS2783" s="48"/>
      <c r="CT2783" s="48"/>
      <c r="CU2783" s="48"/>
      <c r="CV2783" s="48"/>
      <c r="CW2783" s="48"/>
      <c r="CX2783" s="48"/>
      <c r="CY2783" s="48"/>
      <c r="CZ2783" s="48"/>
      <c r="DA2783" s="48"/>
      <c r="DB2783" s="48"/>
      <c r="DC2783" s="48"/>
      <c r="DD2783" s="48"/>
      <c r="DE2783" s="48"/>
      <c r="DF2783" s="48"/>
      <c r="DG2783" s="48"/>
      <c r="DH2783" s="48"/>
      <c r="DI2783" s="48"/>
      <c r="DJ2783" s="48"/>
      <c r="DK2783" s="48"/>
      <c r="DL2783" s="48"/>
      <c r="DM2783" s="48"/>
      <c r="DN2783" s="48"/>
      <c r="DO2783" s="48"/>
      <c r="DP2783" s="48"/>
      <c r="DQ2783" s="48"/>
      <c r="DR2783" s="48"/>
      <c r="DS2783" s="48"/>
      <c r="DT2783" s="48"/>
      <c r="DU2783" s="48"/>
      <c r="DV2783" s="48"/>
      <c r="DW2783" s="48"/>
      <c r="DX2783" s="48"/>
      <c r="DY2783" s="48"/>
      <c r="DZ2783" s="48"/>
      <c r="EA2783" s="48"/>
      <c r="EB2783" s="48"/>
      <c r="EC2783" s="48"/>
      <c r="ED2783" s="48"/>
      <c r="EE2783" s="48"/>
      <c r="EF2783" s="48"/>
      <c r="EG2783" s="48"/>
      <c r="EH2783" s="48"/>
      <c r="EI2783" s="48"/>
      <c r="EJ2783" s="48"/>
      <c r="EK2783" s="48"/>
      <c r="EL2783" s="48"/>
      <c r="EM2783" s="48"/>
      <c r="EN2783" s="48"/>
      <c r="EO2783" s="48"/>
      <c r="EP2783" s="48"/>
      <c r="EQ2783" s="48"/>
      <c r="ER2783" s="48"/>
      <c r="ES2783" s="48"/>
      <c r="ET2783" s="48"/>
      <c r="EU2783" s="48"/>
      <c r="EV2783" s="48"/>
      <c r="EW2783" s="48"/>
      <c r="EX2783" s="48"/>
      <c r="EY2783" s="48"/>
      <c r="EZ2783" s="48"/>
      <c r="FA2783" s="48"/>
      <c r="FB2783" s="48"/>
      <c r="FC2783" s="48"/>
      <c r="FD2783" s="48"/>
      <c r="FE2783" s="48"/>
      <c r="FF2783" s="48"/>
      <c r="FG2783" s="48"/>
      <c r="FH2783" s="48"/>
      <c r="FI2783" s="48"/>
      <c r="FJ2783" s="48"/>
      <c r="FK2783" s="48"/>
      <c r="FL2783" s="48"/>
      <c r="FM2783" s="48"/>
      <c r="FN2783" s="48"/>
      <c r="FO2783" s="48"/>
      <c r="FP2783" s="48"/>
      <c r="FQ2783" s="48"/>
      <c r="FR2783" s="48"/>
      <c r="FS2783" s="48"/>
      <c r="FT2783" s="48"/>
      <c r="FU2783" s="48"/>
      <c r="FV2783" s="48"/>
      <c r="FW2783" s="48"/>
      <c r="FX2783" s="48"/>
      <c r="FY2783" s="48"/>
      <c r="FZ2783" s="48"/>
      <c r="GA2783" s="48"/>
      <c r="GB2783" s="48"/>
      <c r="GC2783" s="48"/>
      <c r="GD2783" s="48"/>
      <c r="GE2783" s="48"/>
      <c r="GF2783" s="48"/>
      <c r="GG2783" s="48"/>
      <c r="GH2783" s="48"/>
      <c r="GI2783" s="48"/>
      <c r="GJ2783" s="48"/>
      <c r="GK2783" s="48"/>
      <c r="GL2783" s="48"/>
      <c r="GM2783" s="48"/>
      <c r="GN2783" s="48"/>
      <c r="GO2783" s="48"/>
      <c r="GP2783" s="48"/>
      <c r="GQ2783" s="48"/>
      <c r="GR2783" s="48"/>
      <c r="GS2783" s="48"/>
      <c r="GT2783" s="48"/>
      <c r="GU2783" s="48"/>
      <c r="GV2783" s="48"/>
      <c r="GW2783" s="48"/>
      <c r="GX2783" s="48"/>
      <c r="GY2783" s="48"/>
      <c r="GZ2783" s="48"/>
      <c r="HA2783" s="48"/>
      <c r="HB2783" s="48"/>
      <c r="HC2783" s="48"/>
      <c r="HD2783" s="48"/>
      <c r="HE2783" s="48"/>
      <c r="HF2783" s="48"/>
      <c r="HG2783" s="48"/>
      <c r="HH2783" s="48"/>
      <c r="HI2783" s="48"/>
      <c r="HJ2783" s="48"/>
      <c r="HK2783" s="48"/>
      <c r="HL2783" s="48"/>
      <c r="HM2783" s="48"/>
      <c r="HN2783" s="48"/>
      <c r="HO2783" s="48"/>
      <c r="HP2783" s="48"/>
      <c r="HQ2783" s="48"/>
      <c r="HR2783" s="48"/>
      <c r="HS2783" s="48"/>
      <c r="HT2783" s="48"/>
      <c r="HU2783" s="48"/>
      <c r="HV2783" s="48"/>
      <c r="HW2783" s="48"/>
      <c r="HX2783" s="48"/>
      <c r="HY2783" s="48"/>
      <c r="HZ2783" s="48"/>
      <c r="IA2783" s="48"/>
      <c r="IB2783" s="48"/>
      <c r="IC2783" s="48"/>
      <c r="ID2783" s="48"/>
      <c r="IE2783" s="48"/>
      <c r="IF2783" s="48"/>
      <c r="IG2783" s="48"/>
      <c r="IH2783" s="48"/>
      <c r="II2783" s="48"/>
      <c r="IJ2783" s="48"/>
      <c r="IK2783" s="48"/>
      <c r="IL2783" s="48"/>
      <c r="IM2783" s="48"/>
      <c r="IN2783" s="48"/>
      <c r="IO2783" s="48"/>
      <c r="IP2783" s="48"/>
      <c r="IQ2783" s="48"/>
      <c r="IR2783" s="48"/>
      <c r="IS2783" s="48"/>
      <c r="IT2783" s="48"/>
      <c r="IU2783" s="48"/>
      <c r="IV2783" s="48"/>
      <c r="IW2783" s="48"/>
      <c r="IX2783" s="48"/>
      <c r="IY2783" s="48"/>
      <c r="IZ2783" s="48"/>
      <c r="JA2783" s="48"/>
    </row>
    <row r="2784" spans="2:273" s="49" customFormat="1" ht="20" customHeight="1">
      <c r="B2784" s="102" t="s">
        <v>2539</v>
      </c>
      <c r="C2784" s="103">
        <v>20182</v>
      </c>
      <c r="D2784" s="104">
        <v>2018</v>
      </c>
      <c r="E2784" s="67" t="s">
        <v>2540</v>
      </c>
      <c r="F2784" s="144"/>
      <c r="G2784" s="358"/>
      <c r="H2784" s="69" t="s">
        <v>2541</v>
      </c>
      <c r="I2784" s="70" t="s">
        <v>37</v>
      </c>
      <c r="J2784" s="92">
        <v>12</v>
      </c>
      <c r="K2784" s="199">
        <v>400000</v>
      </c>
      <c r="L2784" s="70" t="s">
        <v>2542</v>
      </c>
      <c r="M2784" s="70" t="s">
        <v>39</v>
      </c>
      <c r="N2784" s="215">
        <v>9</v>
      </c>
      <c r="O2784" s="91">
        <v>2</v>
      </c>
      <c r="P2784" s="91">
        <v>51</v>
      </c>
      <c r="Q2784" s="69" t="s">
        <v>55</v>
      </c>
      <c r="R2784" s="70" t="s">
        <v>145</v>
      </c>
      <c r="S2784" s="37"/>
      <c r="T2784" s="37"/>
      <c r="U2784" s="37"/>
      <c r="V2784" s="37"/>
      <c r="W2784" s="37"/>
      <c r="X2784" s="37"/>
      <c r="Y2784" s="37"/>
      <c r="Z2784" s="37"/>
      <c r="AA2784" s="37"/>
      <c r="AB2784" s="37"/>
      <c r="AC2784" s="37"/>
      <c r="AD2784" s="37"/>
      <c r="AE2784" s="37"/>
      <c r="AF2784" s="48"/>
      <c r="AG2784" s="48"/>
      <c r="AH2784" s="48"/>
      <c r="AI2784" s="48"/>
      <c r="AJ2784" s="48"/>
      <c r="AK2784" s="48"/>
      <c r="AL2784" s="48"/>
      <c r="AM2784" s="48"/>
      <c r="AN2784" s="48"/>
      <c r="AO2784" s="48"/>
      <c r="AP2784" s="48"/>
      <c r="AQ2784" s="48"/>
      <c r="AR2784" s="48"/>
      <c r="AS2784" s="48"/>
      <c r="AT2784" s="48"/>
      <c r="AU2784" s="48"/>
      <c r="AV2784" s="48"/>
      <c r="AW2784" s="48"/>
      <c r="AX2784" s="48"/>
      <c r="AY2784" s="48"/>
      <c r="AZ2784" s="48"/>
      <c r="BA2784" s="48"/>
      <c r="BB2784" s="48"/>
      <c r="BC2784" s="48"/>
      <c r="BD2784" s="48"/>
      <c r="BE2784" s="48"/>
      <c r="BF2784" s="48"/>
      <c r="BG2784" s="48"/>
      <c r="BH2784" s="48"/>
      <c r="BI2784" s="48"/>
      <c r="BJ2784" s="48"/>
      <c r="BK2784" s="48"/>
      <c r="BL2784" s="48"/>
      <c r="BM2784" s="48"/>
      <c r="BN2784" s="48"/>
      <c r="BO2784" s="48"/>
      <c r="BP2784" s="48"/>
      <c r="BQ2784" s="48"/>
      <c r="BR2784" s="48"/>
      <c r="BS2784" s="48"/>
      <c r="BT2784" s="48"/>
      <c r="BU2784" s="48"/>
      <c r="BV2784" s="48"/>
      <c r="BW2784" s="48"/>
      <c r="BX2784" s="48"/>
      <c r="BY2784" s="48"/>
      <c r="BZ2784" s="48"/>
      <c r="CA2784" s="48"/>
      <c r="CB2784" s="48"/>
      <c r="CC2784" s="48"/>
      <c r="CD2784" s="48"/>
      <c r="CE2784" s="48"/>
      <c r="CF2784" s="48"/>
      <c r="CG2784" s="48"/>
      <c r="CH2784" s="48"/>
      <c r="CI2784" s="48"/>
      <c r="CJ2784" s="48"/>
      <c r="CK2784" s="48"/>
      <c r="CL2784" s="48"/>
      <c r="CM2784" s="48"/>
      <c r="CN2784" s="48"/>
      <c r="CO2784" s="48"/>
      <c r="CP2784" s="48"/>
      <c r="CQ2784" s="48"/>
      <c r="CR2784" s="48"/>
      <c r="CS2784" s="48"/>
      <c r="CT2784" s="48"/>
      <c r="CU2784" s="48"/>
      <c r="CV2784" s="48"/>
      <c r="CW2784" s="48"/>
      <c r="CX2784" s="48"/>
      <c r="CY2784" s="48"/>
      <c r="CZ2784" s="48"/>
      <c r="DA2784" s="48"/>
      <c r="DB2784" s="48"/>
      <c r="DC2784" s="48"/>
      <c r="DD2784" s="48"/>
      <c r="DE2784" s="48"/>
      <c r="DF2784" s="48"/>
      <c r="DG2784" s="48"/>
      <c r="DH2784" s="48"/>
      <c r="DI2784" s="48"/>
      <c r="DJ2784" s="48"/>
      <c r="DK2784" s="48"/>
      <c r="DL2784" s="48"/>
      <c r="DM2784" s="48"/>
      <c r="DN2784" s="48"/>
      <c r="DO2784" s="48"/>
      <c r="DP2784" s="48"/>
      <c r="DQ2784" s="48"/>
      <c r="DR2784" s="48"/>
      <c r="DS2784" s="48"/>
      <c r="DT2784" s="48"/>
      <c r="DU2784" s="48"/>
      <c r="DV2784" s="48"/>
      <c r="DW2784" s="48"/>
      <c r="DX2784" s="48"/>
      <c r="DY2784" s="48"/>
      <c r="DZ2784" s="48"/>
      <c r="EA2784" s="48"/>
      <c r="EB2784" s="48"/>
      <c r="EC2784" s="48"/>
      <c r="ED2784" s="48"/>
      <c r="EE2784" s="48"/>
      <c r="EF2784" s="48"/>
      <c r="EG2784" s="48"/>
      <c r="EH2784" s="48"/>
      <c r="EI2784" s="48"/>
      <c r="EJ2784" s="48"/>
      <c r="EK2784" s="48"/>
      <c r="EL2784" s="48"/>
      <c r="EM2784" s="48"/>
      <c r="EN2784" s="48"/>
      <c r="EO2784" s="48"/>
      <c r="EP2784" s="48"/>
      <c r="EQ2784" s="48"/>
      <c r="ER2784" s="48"/>
      <c r="ES2784" s="48"/>
      <c r="ET2784" s="48"/>
      <c r="EU2784" s="48"/>
      <c r="EV2784" s="48"/>
      <c r="EW2784" s="48"/>
      <c r="EX2784" s="48"/>
      <c r="EY2784" s="48"/>
      <c r="EZ2784" s="48"/>
      <c r="FA2784" s="48"/>
      <c r="FB2784" s="48"/>
      <c r="FC2784" s="48"/>
      <c r="FD2784" s="48"/>
      <c r="FE2784" s="48"/>
      <c r="FF2784" s="48"/>
      <c r="FG2784" s="48"/>
      <c r="FH2784" s="48"/>
      <c r="FI2784" s="48"/>
      <c r="FJ2784" s="48"/>
      <c r="FK2784" s="48"/>
      <c r="FL2784" s="48"/>
      <c r="FM2784" s="48"/>
      <c r="FN2784" s="48"/>
      <c r="FO2784" s="48"/>
      <c r="FP2784" s="48"/>
      <c r="FQ2784" s="48"/>
      <c r="FR2784" s="48"/>
      <c r="FS2784" s="48"/>
      <c r="FT2784" s="48"/>
      <c r="FU2784" s="48"/>
      <c r="FV2784" s="48"/>
      <c r="FW2784" s="48"/>
      <c r="FX2784" s="48"/>
      <c r="FY2784" s="48"/>
      <c r="FZ2784" s="48"/>
      <c r="GA2784" s="48"/>
      <c r="GB2784" s="48"/>
      <c r="GC2784" s="48"/>
      <c r="GD2784" s="48"/>
      <c r="GE2784" s="48"/>
      <c r="GF2784" s="48"/>
      <c r="GG2784" s="48"/>
      <c r="GH2784" s="48"/>
      <c r="GI2784" s="48"/>
      <c r="GJ2784" s="48"/>
      <c r="GK2784" s="48"/>
      <c r="GL2784" s="48"/>
      <c r="GM2784" s="48"/>
      <c r="GN2784" s="48"/>
      <c r="GO2784" s="48"/>
      <c r="GP2784" s="48"/>
      <c r="GQ2784" s="48"/>
      <c r="GR2784" s="48"/>
      <c r="GS2784" s="48"/>
      <c r="GT2784" s="48"/>
      <c r="GU2784" s="48"/>
      <c r="GV2784" s="48"/>
      <c r="GW2784" s="48"/>
      <c r="GX2784" s="48"/>
      <c r="GY2784" s="48"/>
      <c r="GZ2784" s="48"/>
      <c r="HA2784" s="48"/>
      <c r="HB2784" s="48"/>
      <c r="HC2784" s="48"/>
      <c r="HD2784" s="48"/>
      <c r="HE2784" s="48"/>
      <c r="HF2784" s="48"/>
      <c r="HG2784" s="48"/>
      <c r="HH2784" s="48"/>
      <c r="HI2784" s="48"/>
      <c r="HJ2784" s="48"/>
      <c r="HK2784" s="48"/>
      <c r="HL2784" s="48"/>
      <c r="HM2784" s="48"/>
      <c r="HN2784" s="48"/>
      <c r="HO2784" s="48"/>
      <c r="HP2784" s="48"/>
      <c r="HQ2784" s="48"/>
      <c r="HR2784" s="48"/>
      <c r="HS2784" s="48"/>
      <c r="HT2784" s="48"/>
      <c r="HU2784" s="48"/>
      <c r="HV2784" s="48"/>
      <c r="HW2784" s="48"/>
      <c r="HX2784" s="48"/>
      <c r="HY2784" s="48"/>
      <c r="HZ2784" s="48"/>
      <c r="IA2784" s="48"/>
      <c r="IB2784" s="48"/>
      <c r="IC2784" s="48"/>
      <c r="ID2784" s="48"/>
      <c r="IE2784" s="48"/>
      <c r="IF2784" s="48"/>
      <c r="IG2784" s="48"/>
      <c r="IH2784" s="48"/>
      <c r="II2784" s="48"/>
      <c r="IJ2784" s="48"/>
      <c r="IK2784" s="48"/>
      <c r="IL2784" s="48"/>
      <c r="IM2784" s="48"/>
      <c r="IN2784" s="48"/>
      <c r="IO2784" s="48"/>
      <c r="IP2784" s="48"/>
      <c r="IQ2784" s="48"/>
      <c r="IR2784" s="48"/>
      <c r="IS2784" s="48"/>
      <c r="IT2784" s="48"/>
      <c r="IU2784" s="48"/>
      <c r="IV2784" s="48"/>
      <c r="IW2784" s="48"/>
      <c r="IX2784" s="48"/>
      <c r="IY2784" s="48"/>
      <c r="IZ2784" s="48"/>
      <c r="JA2784" s="48"/>
    </row>
    <row r="2785" spans="2:273" s="49" customFormat="1" ht="20" customHeight="1">
      <c r="B2785" s="120" t="s">
        <v>5322</v>
      </c>
      <c r="C2785" s="113">
        <v>20192</v>
      </c>
      <c r="D2785" s="104">
        <v>2019</v>
      </c>
      <c r="E2785" s="66" t="s">
        <v>2540</v>
      </c>
      <c r="F2785" s="145"/>
      <c r="G2785" s="358"/>
      <c r="H2785" s="68" t="s">
        <v>5323</v>
      </c>
      <c r="I2785" s="68" t="s">
        <v>37</v>
      </c>
      <c r="J2785" s="92">
        <v>12</v>
      </c>
      <c r="K2785" s="200">
        <v>500000</v>
      </c>
      <c r="L2785" s="68" t="s">
        <v>5324</v>
      </c>
      <c r="M2785" s="68" t="s">
        <v>39</v>
      </c>
      <c r="N2785" s="215">
        <v>9</v>
      </c>
      <c r="O2785" s="89">
        <v>2</v>
      </c>
      <c r="P2785" s="89">
        <v>51</v>
      </c>
      <c r="Q2785" s="68" t="s">
        <v>55</v>
      </c>
      <c r="R2785" s="68" t="s">
        <v>145</v>
      </c>
      <c r="S2785" s="6"/>
      <c r="T2785" s="6"/>
      <c r="U2785" s="6"/>
      <c r="V2785" s="6"/>
      <c r="W2785" s="6"/>
      <c r="X2785" s="6"/>
      <c r="Y2785" s="6"/>
      <c r="Z2785" s="6"/>
      <c r="AA2785" s="6"/>
      <c r="AB2785" s="6"/>
      <c r="AC2785" s="6"/>
      <c r="AD2785" s="6"/>
      <c r="AE2785" s="6"/>
      <c r="AF2785" s="37"/>
      <c r="AG2785" s="37"/>
      <c r="AH2785" s="37"/>
      <c r="AI2785" s="37"/>
      <c r="AJ2785" s="37"/>
      <c r="AK2785" s="37"/>
      <c r="AL2785" s="37"/>
      <c r="AM2785" s="37"/>
      <c r="AN2785" s="37"/>
      <c r="AO2785" s="37"/>
      <c r="AP2785" s="37"/>
      <c r="AQ2785" s="37"/>
      <c r="AR2785" s="37"/>
      <c r="AS2785" s="37"/>
      <c r="AT2785" s="37"/>
      <c r="AU2785" s="37"/>
      <c r="AV2785" s="37"/>
      <c r="AW2785" s="37"/>
      <c r="AX2785" s="37"/>
      <c r="AY2785" s="37"/>
      <c r="AZ2785" s="37"/>
      <c r="BA2785" s="37"/>
      <c r="BB2785" s="37"/>
      <c r="BC2785" s="37"/>
      <c r="BD2785" s="37"/>
      <c r="BE2785" s="37"/>
      <c r="BF2785" s="37"/>
      <c r="BG2785" s="37"/>
      <c r="BH2785" s="37"/>
      <c r="BI2785" s="37"/>
      <c r="BJ2785" s="37"/>
      <c r="BK2785" s="37"/>
      <c r="BL2785" s="37"/>
      <c r="BM2785" s="37"/>
      <c r="BN2785" s="37"/>
      <c r="BO2785" s="37"/>
      <c r="BP2785" s="37"/>
      <c r="BQ2785" s="37"/>
      <c r="BR2785" s="37"/>
      <c r="BS2785" s="37"/>
      <c r="BT2785" s="37"/>
      <c r="BU2785" s="37"/>
      <c r="BV2785" s="37"/>
      <c r="BW2785" s="37"/>
      <c r="BX2785" s="37"/>
      <c r="BY2785" s="37"/>
      <c r="BZ2785" s="37"/>
      <c r="CA2785" s="37"/>
      <c r="CB2785" s="37"/>
      <c r="CC2785" s="37"/>
      <c r="CD2785" s="37"/>
      <c r="CE2785" s="37"/>
      <c r="CF2785" s="37"/>
      <c r="CG2785" s="37"/>
      <c r="CH2785" s="37"/>
      <c r="CI2785" s="37"/>
      <c r="CJ2785" s="37"/>
      <c r="CK2785" s="37"/>
      <c r="CL2785" s="37"/>
      <c r="CM2785" s="37"/>
      <c r="CN2785" s="37"/>
      <c r="CO2785" s="37"/>
      <c r="CP2785" s="37"/>
      <c r="CQ2785" s="37"/>
      <c r="CR2785" s="37"/>
      <c r="CS2785" s="37"/>
      <c r="CT2785" s="37"/>
      <c r="CU2785" s="37"/>
      <c r="CV2785" s="37"/>
      <c r="CW2785" s="37"/>
      <c r="CX2785" s="37"/>
      <c r="CY2785" s="37"/>
      <c r="CZ2785" s="37"/>
      <c r="DA2785" s="37"/>
      <c r="DB2785" s="37"/>
      <c r="DC2785" s="37"/>
      <c r="DD2785" s="37"/>
      <c r="DE2785" s="37"/>
      <c r="DF2785" s="37"/>
      <c r="DG2785" s="37"/>
      <c r="DH2785" s="37"/>
      <c r="DI2785" s="37"/>
      <c r="DJ2785" s="37"/>
      <c r="DK2785" s="37"/>
      <c r="DL2785" s="37"/>
      <c r="DM2785" s="37"/>
      <c r="DN2785" s="37"/>
      <c r="DO2785" s="37"/>
      <c r="DP2785" s="37"/>
      <c r="DQ2785" s="37"/>
      <c r="DR2785" s="37"/>
      <c r="DS2785" s="37"/>
      <c r="DT2785" s="37"/>
      <c r="DU2785" s="37"/>
      <c r="DV2785" s="37"/>
      <c r="DW2785" s="37"/>
      <c r="DX2785" s="37"/>
      <c r="DY2785" s="37"/>
      <c r="DZ2785" s="37"/>
      <c r="EA2785" s="37"/>
      <c r="EB2785" s="37"/>
      <c r="EC2785" s="37"/>
      <c r="ED2785" s="37"/>
      <c r="EE2785" s="37"/>
      <c r="EF2785" s="37"/>
      <c r="EG2785" s="37"/>
      <c r="EH2785" s="37"/>
      <c r="EI2785" s="37"/>
      <c r="EJ2785" s="37"/>
      <c r="EK2785" s="37"/>
      <c r="EL2785" s="37"/>
      <c r="EM2785" s="37"/>
      <c r="EN2785" s="37"/>
      <c r="EO2785" s="37"/>
      <c r="EP2785" s="37"/>
      <c r="EQ2785" s="37"/>
      <c r="ER2785" s="37"/>
      <c r="ES2785" s="37"/>
      <c r="ET2785" s="37"/>
      <c r="EU2785" s="37"/>
      <c r="EV2785" s="37"/>
      <c r="EW2785" s="37"/>
      <c r="EX2785" s="37"/>
      <c r="EY2785" s="37"/>
      <c r="EZ2785" s="37"/>
      <c r="FA2785" s="37"/>
      <c r="FB2785" s="37"/>
      <c r="FC2785" s="37"/>
      <c r="FD2785" s="37"/>
      <c r="FE2785" s="37"/>
      <c r="FF2785" s="37"/>
      <c r="FG2785" s="37"/>
      <c r="FH2785" s="37"/>
      <c r="FI2785" s="37"/>
      <c r="FJ2785" s="37"/>
      <c r="FK2785" s="37"/>
      <c r="FL2785" s="37"/>
      <c r="FM2785" s="37"/>
      <c r="FN2785" s="37"/>
      <c r="FO2785" s="37"/>
      <c r="FP2785" s="37"/>
      <c r="FQ2785" s="37"/>
      <c r="FR2785" s="37"/>
      <c r="FS2785" s="37"/>
      <c r="FT2785" s="37"/>
      <c r="FU2785" s="37"/>
      <c r="FV2785" s="37"/>
      <c r="FW2785" s="37"/>
      <c r="FX2785" s="37"/>
      <c r="FY2785" s="37"/>
      <c r="FZ2785" s="37"/>
      <c r="GA2785" s="37"/>
      <c r="GB2785" s="37"/>
      <c r="GC2785" s="37"/>
      <c r="GD2785" s="37"/>
      <c r="GE2785" s="37"/>
      <c r="GF2785" s="37"/>
      <c r="GG2785" s="37"/>
      <c r="GH2785" s="37"/>
      <c r="GI2785" s="37"/>
      <c r="GJ2785" s="37"/>
      <c r="GK2785" s="37"/>
      <c r="GL2785" s="37"/>
      <c r="GM2785" s="37"/>
      <c r="GN2785" s="37"/>
      <c r="GO2785" s="37"/>
      <c r="GP2785" s="37"/>
      <c r="GQ2785" s="37"/>
      <c r="GR2785" s="37"/>
      <c r="GS2785" s="37"/>
      <c r="GT2785" s="37"/>
      <c r="GU2785" s="37"/>
      <c r="GV2785" s="37"/>
      <c r="GW2785" s="37"/>
      <c r="GX2785" s="37"/>
      <c r="GY2785" s="37"/>
      <c r="GZ2785" s="37"/>
      <c r="HA2785" s="37"/>
      <c r="HB2785" s="37"/>
      <c r="HC2785" s="37"/>
      <c r="HD2785" s="37"/>
      <c r="HE2785" s="37"/>
      <c r="HF2785" s="37"/>
      <c r="HG2785" s="37"/>
      <c r="HH2785" s="37"/>
      <c r="HI2785" s="37"/>
      <c r="HJ2785" s="37"/>
      <c r="HK2785" s="37"/>
      <c r="HL2785" s="37"/>
      <c r="HM2785" s="37"/>
      <c r="HN2785" s="37"/>
      <c r="HO2785" s="37"/>
      <c r="HP2785" s="37"/>
      <c r="HQ2785" s="37"/>
      <c r="HR2785" s="37"/>
      <c r="HS2785" s="37"/>
      <c r="HT2785" s="37"/>
      <c r="HU2785" s="37"/>
      <c r="HV2785" s="37"/>
      <c r="HW2785" s="37"/>
      <c r="HX2785" s="37"/>
      <c r="HY2785" s="37"/>
      <c r="HZ2785" s="37"/>
      <c r="IA2785" s="37"/>
      <c r="IB2785" s="37"/>
      <c r="IC2785" s="37"/>
      <c r="ID2785" s="37"/>
      <c r="IE2785" s="37"/>
      <c r="IF2785" s="37"/>
      <c r="IG2785" s="37"/>
      <c r="IH2785" s="37"/>
      <c r="II2785" s="37"/>
      <c r="IJ2785" s="37"/>
      <c r="IK2785" s="37"/>
      <c r="IL2785" s="37"/>
      <c r="IM2785" s="37"/>
      <c r="IN2785" s="37"/>
      <c r="IO2785" s="37"/>
      <c r="IP2785" s="37"/>
      <c r="IQ2785" s="37"/>
      <c r="IR2785" s="37"/>
      <c r="IS2785" s="37"/>
      <c r="IT2785" s="37"/>
      <c r="IU2785" s="37"/>
      <c r="IV2785" s="37"/>
      <c r="IW2785" s="37"/>
      <c r="IX2785" s="37"/>
      <c r="IY2785" s="37"/>
      <c r="IZ2785" s="37"/>
      <c r="JA2785" s="37"/>
      <c r="JB2785" s="37"/>
      <c r="JC2785" s="37"/>
      <c r="JD2785" s="37"/>
      <c r="JE2785" s="37"/>
      <c r="JF2785" s="37"/>
      <c r="JG2785" s="37"/>
      <c r="JH2785" s="37"/>
      <c r="JI2785" s="37"/>
      <c r="JJ2785" s="37"/>
      <c r="JK2785" s="37"/>
      <c r="JL2785" s="37"/>
      <c r="JM2785" s="37"/>
    </row>
    <row r="2786" spans="2:273" s="49" customFormat="1" ht="20" customHeight="1">
      <c r="B2786" s="120" t="s">
        <v>8324</v>
      </c>
      <c r="C2786" s="113">
        <v>20202</v>
      </c>
      <c r="D2786" s="104">
        <v>2020</v>
      </c>
      <c r="E2786" s="45" t="s">
        <v>2540</v>
      </c>
      <c r="F2786" s="146"/>
      <c r="G2786" s="359"/>
      <c r="H2786" s="46" t="s">
        <v>8325</v>
      </c>
      <c r="I2786" s="46" t="s">
        <v>294</v>
      </c>
      <c r="J2786" s="90">
        <v>22</v>
      </c>
      <c r="K2786" s="198">
        <v>751905</v>
      </c>
      <c r="L2786" s="46" t="s">
        <v>8321</v>
      </c>
      <c r="M2786" s="46" t="s">
        <v>39</v>
      </c>
      <c r="N2786" s="215">
        <v>9</v>
      </c>
      <c r="O2786" s="90">
        <v>2</v>
      </c>
      <c r="P2786" s="90">
        <v>51</v>
      </c>
      <c r="Q2786" s="46" t="s">
        <v>263</v>
      </c>
      <c r="R2786" s="46" t="s">
        <v>6241</v>
      </c>
      <c r="S2786" s="48"/>
      <c r="T2786" s="48"/>
      <c r="U2786" s="48"/>
      <c r="V2786" s="48"/>
      <c r="W2786" s="48"/>
      <c r="X2786" s="48"/>
      <c r="Y2786" s="48"/>
      <c r="Z2786" s="48"/>
      <c r="AA2786" s="48"/>
      <c r="AB2786" s="48"/>
      <c r="AC2786" s="48"/>
      <c r="AD2786" s="48"/>
      <c r="AE2786" s="48"/>
      <c r="AF2786" s="6"/>
      <c r="AG2786" s="6"/>
      <c r="AH2786" s="6"/>
      <c r="AI2786" s="6"/>
      <c r="AJ2786" s="6"/>
      <c r="AK2786" s="6"/>
      <c r="AL2786" s="6"/>
      <c r="AM2786" s="6"/>
      <c r="AN2786" s="6"/>
      <c r="AO2786" s="6"/>
      <c r="AP2786" s="6"/>
      <c r="AQ2786" s="6"/>
      <c r="AR2786" s="7" t="s">
        <v>47</v>
      </c>
      <c r="AS2786" s="7" t="s">
        <v>53</v>
      </c>
      <c r="AT2786" s="6"/>
      <c r="AU2786" s="6"/>
      <c r="AV2786" s="6"/>
      <c r="AW2786" s="6"/>
      <c r="AX2786" s="6"/>
      <c r="AY2786" s="6"/>
      <c r="AZ2786" s="6"/>
      <c r="BA2786" s="6"/>
      <c r="BB2786" s="6"/>
      <c r="BC2786" s="6"/>
      <c r="BD2786" s="6"/>
      <c r="BE2786" s="6"/>
      <c r="BF2786" s="6"/>
      <c r="BG2786" s="6"/>
      <c r="BH2786" s="6"/>
      <c r="BI2786" s="6"/>
      <c r="BJ2786" s="6"/>
      <c r="BK2786" s="6"/>
      <c r="BL2786" s="6"/>
      <c r="BM2786" s="6"/>
      <c r="BN2786" s="6"/>
      <c r="BO2786" s="6"/>
      <c r="BP2786" s="6"/>
      <c r="BQ2786" s="6"/>
      <c r="BR2786" s="6"/>
      <c r="BS2786" s="6"/>
      <c r="BT2786" s="6"/>
      <c r="BU2786" s="6"/>
      <c r="BV2786" s="6"/>
      <c r="BW2786" s="6"/>
      <c r="BX2786" s="6"/>
      <c r="BY2786" s="6"/>
      <c r="BZ2786" s="6"/>
      <c r="CA2786" s="6"/>
      <c r="CB2786" s="6"/>
      <c r="CC2786" s="6"/>
      <c r="CD2786" s="6"/>
      <c r="CE2786" s="6"/>
      <c r="CF2786" s="6"/>
      <c r="CG2786" s="6"/>
      <c r="CH2786" s="6"/>
      <c r="CI2786" s="6"/>
      <c r="CJ2786" s="6"/>
      <c r="CK2786" s="6"/>
      <c r="CL2786" s="6"/>
      <c r="CM2786" s="6"/>
      <c r="CN2786" s="6"/>
      <c r="CO2786" s="6"/>
      <c r="CP2786" s="6"/>
      <c r="CQ2786" s="6"/>
      <c r="CR2786" s="6"/>
      <c r="CS2786" s="6"/>
      <c r="CT2786" s="6"/>
      <c r="CU2786" s="6"/>
      <c r="CV2786" s="6"/>
      <c r="CW2786" s="6"/>
      <c r="CX2786" s="6"/>
      <c r="CY2786" s="6"/>
      <c r="CZ2786" s="6"/>
      <c r="DA2786" s="6"/>
      <c r="DB2786" s="6"/>
      <c r="DC2786" s="6"/>
      <c r="DD2786" s="6"/>
      <c r="DE2786" s="6"/>
      <c r="DF2786" s="6"/>
      <c r="DG2786" s="6"/>
      <c r="DH2786" s="6"/>
      <c r="DI2786" s="6"/>
      <c r="DJ2786" s="6"/>
      <c r="DK2786" s="6"/>
      <c r="DL2786" s="6"/>
      <c r="DM2786" s="6"/>
      <c r="DN2786" s="6"/>
      <c r="DO2786" s="6"/>
      <c r="DP2786" s="6"/>
      <c r="DQ2786" s="6"/>
      <c r="DR2786" s="6"/>
      <c r="DS2786" s="6"/>
      <c r="DT2786" s="6"/>
      <c r="DU2786" s="6"/>
      <c r="DV2786" s="6"/>
      <c r="DW2786" s="6"/>
      <c r="DX2786" s="6"/>
      <c r="DY2786" s="6"/>
      <c r="DZ2786" s="6"/>
      <c r="EA2786" s="6"/>
      <c r="EB2786" s="6"/>
      <c r="EC2786" s="6"/>
      <c r="ED2786" s="6"/>
      <c r="EE2786" s="6"/>
      <c r="EF2786" s="6"/>
      <c r="EG2786" s="6"/>
      <c r="EH2786" s="6"/>
      <c r="EI2786" s="6"/>
      <c r="EJ2786" s="6"/>
      <c r="EK2786" s="6"/>
      <c r="EL2786" s="6"/>
      <c r="EM2786" s="6"/>
      <c r="EN2786" s="6"/>
      <c r="EO2786" s="6"/>
      <c r="EP2786" s="6"/>
      <c r="EQ2786" s="6"/>
      <c r="ER2786" s="6"/>
      <c r="ES2786" s="6"/>
      <c r="ET2786" s="6"/>
      <c r="EU2786" s="6"/>
      <c r="EV2786" s="6"/>
      <c r="EW2786" s="6"/>
      <c r="EX2786" s="6"/>
      <c r="EY2786" s="6"/>
      <c r="EZ2786" s="6"/>
      <c r="FA2786" s="6"/>
      <c r="FB2786" s="6"/>
      <c r="FC2786" s="6"/>
      <c r="FD2786" s="6"/>
      <c r="FE2786" s="6"/>
      <c r="FF2786" s="6"/>
      <c r="FG2786" s="6"/>
      <c r="FH2786" s="6"/>
      <c r="FI2786" s="6"/>
      <c r="FJ2786" s="6"/>
      <c r="FK2786" s="6"/>
      <c r="FL2786" s="6"/>
      <c r="FM2786" s="6"/>
      <c r="FN2786" s="6"/>
      <c r="FO2786" s="6"/>
      <c r="FP2786" s="6"/>
      <c r="FQ2786" s="6"/>
      <c r="FR2786" s="6"/>
      <c r="FS2786" s="6"/>
      <c r="FT2786" s="6"/>
      <c r="FU2786" s="6"/>
      <c r="FV2786" s="6"/>
      <c r="FW2786" s="6"/>
      <c r="FX2786" s="6"/>
      <c r="FY2786" s="6"/>
      <c r="FZ2786" s="6"/>
      <c r="GA2786" s="6"/>
      <c r="GB2786" s="6"/>
      <c r="GC2786" s="6"/>
      <c r="GD2786" s="6"/>
      <c r="GE2786" s="6"/>
      <c r="GF2786" s="6"/>
      <c r="GG2786" s="6"/>
      <c r="GH2786" s="6"/>
      <c r="GI2786" s="6"/>
      <c r="GJ2786" s="6"/>
      <c r="GK2786" s="6"/>
      <c r="GL2786" s="6"/>
      <c r="GM2786" s="6"/>
      <c r="GN2786" s="6"/>
      <c r="GO2786" s="6"/>
      <c r="GP2786" s="6"/>
      <c r="GQ2786" s="6"/>
      <c r="GR2786" s="6"/>
      <c r="GS2786" s="6"/>
      <c r="GT2786" s="6"/>
      <c r="GU2786" s="6"/>
      <c r="GV2786" s="6"/>
      <c r="GW2786" s="6"/>
      <c r="GX2786" s="6"/>
      <c r="GY2786" s="6"/>
      <c r="GZ2786" s="6"/>
      <c r="HA2786" s="6"/>
      <c r="HB2786" s="6"/>
      <c r="HC2786" s="6"/>
      <c r="HD2786" s="6"/>
      <c r="HE2786" s="6"/>
      <c r="HF2786" s="6"/>
      <c r="HG2786" s="6"/>
      <c r="HH2786" s="6"/>
      <c r="HI2786" s="6"/>
      <c r="HJ2786" s="6"/>
      <c r="HK2786" s="6"/>
      <c r="HL2786" s="6"/>
      <c r="HM2786" s="6"/>
      <c r="HN2786" s="6"/>
      <c r="HO2786" s="6"/>
      <c r="HP2786" s="6"/>
      <c r="HQ2786" s="6"/>
      <c r="HR2786" s="6"/>
      <c r="HS2786" s="6"/>
      <c r="HT2786" s="6"/>
      <c r="HU2786" s="6"/>
      <c r="HV2786" s="6"/>
      <c r="HW2786" s="6"/>
      <c r="HX2786" s="6"/>
      <c r="HY2786" s="6"/>
      <c r="HZ2786" s="6"/>
      <c r="IA2786" s="6"/>
      <c r="IB2786" s="6"/>
      <c r="IC2786" s="6"/>
      <c r="ID2786" s="6"/>
      <c r="IE2786" s="6"/>
      <c r="IF2786" s="6"/>
      <c r="IG2786" s="6"/>
      <c r="IH2786" s="6"/>
      <c r="II2786" s="6"/>
      <c r="IJ2786" s="6"/>
      <c r="IK2786" s="6"/>
      <c r="IL2786" s="6"/>
      <c r="IM2786" s="6"/>
      <c r="IN2786" s="6"/>
      <c r="IO2786" s="6"/>
      <c r="IP2786" s="6"/>
      <c r="IQ2786" s="6"/>
      <c r="IR2786" s="6"/>
      <c r="IS2786" s="6"/>
      <c r="IT2786" s="6"/>
      <c r="IU2786" s="6"/>
      <c r="IV2786" s="6"/>
      <c r="IW2786" s="6"/>
      <c r="IX2786" s="6"/>
      <c r="IY2786" s="6"/>
      <c r="IZ2786" s="6"/>
      <c r="JA2786" s="6"/>
      <c r="JB2786" s="6"/>
      <c r="JC2786" s="6"/>
      <c r="JD2786" s="6"/>
      <c r="JE2786" s="6"/>
      <c r="JF2786" s="6"/>
      <c r="JG2786" s="6"/>
      <c r="JH2786" s="6"/>
      <c r="JI2786" s="6"/>
      <c r="JJ2786" s="6"/>
      <c r="JK2786" s="6"/>
      <c r="JL2786" s="6"/>
      <c r="JM2786" s="6"/>
    </row>
    <row r="2787" spans="2:273" s="50" customFormat="1" ht="20" customHeight="1">
      <c r="B2787" s="102" t="s">
        <v>2543</v>
      </c>
      <c r="C2787" s="103">
        <v>20183</v>
      </c>
      <c r="D2787" s="104">
        <v>2018</v>
      </c>
      <c r="E2787" s="67" t="s">
        <v>2544</v>
      </c>
      <c r="F2787" s="144"/>
      <c r="G2787" s="358"/>
      <c r="H2787" s="69" t="s">
        <v>2545</v>
      </c>
      <c r="I2787" s="70" t="s">
        <v>29</v>
      </c>
      <c r="J2787" s="92">
        <v>14</v>
      </c>
      <c r="K2787" s="199">
        <v>499944</v>
      </c>
      <c r="L2787" s="70" t="s">
        <v>2546</v>
      </c>
      <c r="M2787" s="70" t="s">
        <v>31</v>
      </c>
      <c r="N2787" s="215">
        <v>3</v>
      </c>
      <c r="O2787" s="89">
        <v>5</v>
      </c>
      <c r="P2787" s="89">
        <v>6</v>
      </c>
      <c r="Q2787" s="69" t="s">
        <v>32</v>
      </c>
      <c r="R2787" s="70" t="s">
        <v>33</v>
      </c>
      <c r="S2787" s="37"/>
      <c r="T2787" s="37"/>
      <c r="U2787" s="37"/>
      <c r="V2787" s="37"/>
      <c r="W2787" s="37"/>
      <c r="X2787" s="37"/>
      <c r="Y2787" s="37"/>
      <c r="Z2787" s="37"/>
      <c r="AA2787" s="37"/>
      <c r="AB2787" s="37"/>
      <c r="AC2787" s="37"/>
      <c r="AD2787" s="37"/>
      <c r="AE2787" s="37"/>
      <c r="AF2787" s="6"/>
      <c r="AG2787" s="6"/>
      <c r="AH2787" s="6"/>
      <c r="AI2787" s="6"/>
      <c r="AJ2787" s="6"/>
      <c r="AK2787" s="6"/>
      <c r="AL2787" s="6"/>
      <c r="AM2787" s="6"/>
      <c r="AN2787" s="6"/>
      <c r="AO2787" s="6"/>
      <c r="AP2787" s="6"/>
      <c r="AQ2787" s="6"/>
      <c r="AR2787" s="6"/>
      <c r="AS2787" s="6"/>
      <c r="AT2787" s="6"/>
      <c r="AU2787" s="6"/>
      <c r="AV2787" s="6"/>
      <c r="AW2787" s="6"/>
      <c r="AX2787" s="6"/>
      <c r="AY2787" s="6"/>
      <c r="AZ2787" s="6"/>
      <c r="BA2787" s="6"/>
      <c r="BB2787" s="6"/>
      <c r="BC2787" s="6"/>
      <c r="BD2787" s="6"/>
      <c r="BE2787" s="6"/>
      <c r="BF2787" s="6"/>
      <c r="BG2787" s="6"/>
      <c r="BH2787" s="6"/>
      <c r="BI2787" s="6"/>
      <c r="BJ2787" s="6"/>
      <c r="BK2787" s="6"/>
      <c r="BL2787" s="6"/>
      <c r="BM2787" s="6"/>
      <c r="BN2787" s="6"/>
      <c r="BO2787" s="6"/>
      <c r="BP2787" s="6"/>
      <c r="BQ2787" s="6"/>
      <c r="BR2787" s="6"/>
      <c r="BS2787" s="6"/>
      <c r="BT2787" s="6"/>
      <c r="BU2787" s="6"/>
      <c r="BV2787" s="6"/>
      <c r="BW2787" s="6"/>
      <c r="BX2787" s="6"/>
      <c r="BY2787" s="6"/>
      <c r="BZ2787" s="6"/>
      <c r="CA2787" s="6"/>
      <c r="CB2787" s="6"/>
      <c r="CC2787" s="6"/>
      <c r="CD2787" s="6"/>
      <c r="CE2787" s="6"/>
      <c r="CF2787" s="6"/>
      <c r="CG2787" s="6"/>
      <c r="CH2787" s="6"/>
      <c r="CI2787" s="6"/>
      <c r="CJ2787" s="6"/>
      <c r="CK2787" s="6"/>
      <c r="CL2787" s="6"/>
      <c r="CM2787" s="6"/>
      <c r="CN2787" s="6"/>
      <c r="CO2787" s="6"/>
      <c r="CP2787" s="6"/>
      <c r="CQ2787" s="6"/>
      <c r="CR2787" s="6"/>
      <c r="CS2787" s="6"/>
      <c r="CT2787" s="6"/>
      <c r="CU2787" s="6"/>
      <c r="CV2787" s="6"/>
      <c r="CW2787" s="6"/>
      <c r="CX2787" s="6"/>
      <c r="CY2787" s="6"/>
      <c r="CZ2787" s="6"/>
      <c r="DA2787" s="6"/>
      <c r="DB2787" s="6"/>
      <c r="DC2787" s="6"/>
      <c r="DD2787" s="6"/>
      <c r="DE2787" s="6"/>
      <c r="DF2787" s="6"/>
      <c r="DG2787" s="6"/>
      <c r="DH2787" s="6"/>
      <c r="DI2787" s="6"/>
      <c r="DJ2787" s="6"/>
      <c r="DK2787" s="6"/>
      <c r="DL2787" s="6"/>
      <c r="DM2787" s="6"/>
      <c r="DN2787" s="6"/>
      <c r="DO2787" s="6"/>
      <c r="DP2787" s="6"/>
      <c r="DQ2787" s="6"/>
      <c r="DR2787" s="6"/>
      <c r="DS2787" s="6"/>
      <c r="DT2787" s="6"/>
      <c r="DU2787" s="6"/>
      <c r="DV2787" s="6"/>
      <c r="DW2787" s="6"/>
      <c r="DX2787" s="6"/>
      <c r="DY2787" s="6"/>
      <c r="DZ2787" s="6"/>
      <c r="EA2787" s="6"/>
      <c r="EB2787" s="6"/>
      <c r="EC2787" s="6"/>
      <c r="ED2787" s="6"/>
      <c r="EE2787" s="6"/>
      <c r="EF2787" s="6"/>
      <c r="EG2787" s="6"/>
      <c r="EH2787" s="6"/>
      <c r="EI2787" s="6"/>
      <c r="EJ2787" s="6"/>
      <c r="EK2787" s="6"/>
      <c r="EL2787" s="6"/>
      <c r="EM2787" s="6"/>
      <c r="EN2787" s="6"/>
      <c r="EO2787" s="6"/>
      <c r="EP2787" s="6"/>
      <c r="EQ2787" s="6"/>
      <c r="ER2787" s="6"/>
      <c r="ES2787" s="6"/>
      <c r="ET2787" s="6"/>
      <c r="EU2787" s="6"/>
      <c r="EV2787" s="6"/>
      <c r="EW2787" s="6"/>
      <c r="EX2787" s="6"/>
      <c r="EY2787" s="6"/>
      <c r="EZ2787" s="6"/>
      <c r="FA2787" s="6"/>
      <c r="FB2787" s="6"/>
      <c r="FC2787" s="6"/>
      <c r="FD2787" s="6"/>
      <c r="FE2787" s="6"/>
      <c r="FF2787" s="6"/>
      <c r="FG2787" s="6"/>
      <c r="FH2787" s="6"/>
      <c r="FI2787" s="6"/>
      <c r="FJ2787" s="6"/>
      <c r="FK2787" s="6"/>
      <c r="FL2787" s="6"/>
      <c r="FM2787" s="6"/>
      <c r="FN2787" s="6"/>
      <c r="FO2787" s="6"/>
      <c r="FP2787" s="6"/>
      <c r="FQ2787" s="6"/>
      <c r="FR2787" s="6"/>
      <c r="FS2787" s="6"/>
      <c r="FT2787" s="6"/>
      <c r="FU2787" s="6"/>
      <c r="FV2787" s="6"/>
      <c r="FW2787" s="6"/>
      <c r="FX2787" s="6"/>
      <c r="FY2787" s="6"/>
      <c r="FZ2787" s="6"/>
      <c r="GA2787" s="6"/>
      <c r="GB2787" s="6"/>
      <c r="GC2787" s="6"/>
      <c r="GD2787" s="6"/>
      <c r="GE2787" s="6"/>
      <c r="GF2787" s="6"/>
      <c r="GG2787" s="6"/>
      <c r="GH2787" s="6"/>
      <c r="GI2787" s="6"/>
      <c r="GJ2787" s="6"/>
      <c r="GK2787" s="6"/>
      <c r="GL2787" s="6"/>
      <c r="GM2787" s="6"/>
      <c r="GN2787" s="6"/>
      <c r="GO2787" s="6"/>
      <c r="GP2787" s="6"/>
      <c r="GQ2787" s="6"/>
      <c r="GR2787" s="6"/>
      <c r="GS2787" s="6"/>
      <c r="GT2787" s="6"/>
      <c r="GU2787" s="6"/>
      <c r="GV2787" s="6"/>
      <c r="GW2787" s="6"/>
      <c r="GX2787" s="6"/>
      <c r="GY2787" s="6"/>
      <c r="GZ2787" s="6"/>
      <c r="HA2787" s="6"/>
      <c r="HB2787" s="6"/>
      <c r="HC2787" s="6"/>
      <c r="HD2787" s="6"/>
      <c r="HE2787" s="6"/>
      <c r="HF2787" s="6"/>
      <c r="HG2787" s="6"/>
      <c r="HH2787" s="6"/>
      <c r="HI2787" s="6"/>
      <c r="HJ2787" s="6"/>
      <c r="HK2787" s="6"/>
      <c r="HL2787" s="6"/>
      <c r="HM2787" s="6"/>
      <c r="HN2787" s="6"/>
      <c r="HO2787" s="6"/>
      <c r="HP2787" s="6"/>
      <c r="HQ2787" s="6"/>
      <c r="HR2787" s="6"/>
      <c r="HS2787" s="6"/>
      <c r="HT2787" s="6"/>
      <c r="HU2787" s="6"/>
      <c r="HV2787" s="6"/>
      <c r="HW2787" s="6"/>
      <c r="HX2787" s="6"/>
      <c r="HY2787" s="6"/>
      <c r="HZ2787" s="6"/>
      <c r="IA2787" s="6"/>
      <c r="IB2787" s="6"/>
      <c r="IC2787" s="6"/>
      <c r="ID2787" s="6"/>
      <c r="IE2787" s="6"/>
      <c r="IF2787" s="6"/>
      <c r="IG2787" s="6"/>
      <c r="IH2787" s="6"/>
      <c r="II2787" s="6"/>
      <c r="IJ2787" s="6"/>
      <c r="IK2787" s="6"/>
      <c r="IL2787" s="6"/>
      <c r="IM2787" s="6"/>
      <c r="IN2787" s="6"/>
      <c r="IO2787" s="6"/>
      <c r="IP2787" s="6"/>
      <c r="IQ2787" s="6"/>
      <c r="IR2787" s="6"/>
      <c r="IS2787" s="6"/>
      <c r="IT2787" s="6"/>
      <c r="IU2787" s="6"/>
      <c r="IV2787" s="6"/>
      <c r="IW2787" s="6"/>
      <c r="IX2787" s="6"/>
      <c r="IY2787" s="6"/>
      <c r="IZ2787" s="6"/>
      <c r="JA2787" s="6"/>
      <c r="JB2787" s="6"/>
      <c r="JC2787" s="6"/>
      <c r="JD2787" s="6"/>
      <c r="JE2787" s="6"/>
      <c r="JF2787" s="6"/>
      <c r="JG2787" s="6"/>
      <c r="JH2787" s="6"/>
      <c r="JI2787" s="6"/>
      <c r="JJ2787" s="6"/>
      <c r="JK2787" s="6"/>
      <c r="JL2787" s="6"/>
      <c r="JM2787" s="6"/>
    </row>
    <row r="2788" spans="2:273" s="49" customFormat="1" ht="20" customHeight="1">
      <c r="B2788" s="121" t="s">
        <v>2547</v>
      </c>
      <c r="C2788" s="122">
        <v>20181</v>
      </c>
      <c r="D2788" s="104">
        <v>2018</v>
      </c>
      <c r="E2788" s="66" t="s">
        <v>2548</v>
      </c>
      <c r="F2788" s="145"/>
      <c r="G2788" s="358"/>
      <c r="H2788" s="68" t="s">
        <v>2549</v>
      </c>
      <c r="I2788" s="68"/>
      <c r="J2788" s="92">
        <v>1</v>
      </c>
      <c r="K2788" s="200">
        <v>1137292</v>
      </c>
      <c r="L2788" s="68" t="s">
        <v>2820</v>
      </c>
      <c r="M2788" s="68" t="s">
        <v>39</v>
      </c>
      <c r="N2788" s="215">
        <v>9</v>
      </c>
      <c r="O2788" s="92">
        <v>2</v>
      </c>
      <c r="P2788" s="89">
        <v>8</v>
      </c>
      <c r="Q2788" s="70"/>
      <c r="R2788" s="68" t="s">
        <v>80</v>
      </c>
      <c r="S2788" s="13">
        <v>9</v>
      </c>
      <c r="T2788" s="13">
        <v>10</v>
      </c>
      <c r="U2788" s="7"/>
      <c r="V2788" s="7"/>
      <c r="W2788" s="7"/>
      <c r="X2788" s="7"/>
      <c r="Y2788" s="13"/>
      <c r="Z2788" s="13"/>
      <c r="AA2788" s="7"/>
      <c r="AB2788" s="7"/>
      <c r="AC2788" s="7"/>
      <c r="AD2788" s="7"/>
      <c r="AE2788" s="6" t="s">
        <v>2550</v>
      </c>
      <c r="AF2788" s="6"/>
      <c r="AG2788" s="6"/>
      <c r="AH2788" s="6"/>
      <c r="AI2788" s="6"/>
      <c r="AJ2788" s="6"/>
      <c r="AK2788" s="6"/>
      <c r="AL2788" s="6"/>
      <c r="AM2788" s="6"/>
      <c r="AN2788" s="6"/>
      <c r="AO2788" s="6"/>
      <c r="AP2788" s="6"/>
      <c r="AQ2788" s="6"/>
      <c r="AR2788" s="6"/>
      <c r="AS2788" s="6"/>
      <c r="AT2788" s="6"/>
      <c r="AU2788" s="6"/>
      <c r="AV2788" s="6"/>
      <c r="AW2788" s="6"/>
      <c r="AX2788" s="6"/>
      <c r="AY2788" s="6"/>
      <c r="AZ2788" s="6"/>
      <c r="BA2788" s="6"/>
      <c r="BB2788" s="6"/>
      <c r="BC2788" s="6"/>
      <c r="BD2788" s="6"/>
      <c r="BE2788" s="6"/>
      <c r="BF2788" s="6"/>
      <c r="BG2788" s="6"/>
      <c r="BH2788" s="6"/>
      <c r="BI2788" s="6"/>
      <c r="BJ2788" s="6"/>
      <c r="BK2788" s="6"/>
      <c r="BL2788" s="6"/>
      <c r="BM2788" s="6"/>
      <c r="BN2788" s="6"/>
      <c r="BO2788" s="6"/>
      <c r="BP2788" s="6"/>
      <c r="BQ2788" s="6"/>
      <c r="BR2788" s="6"/>
      <c r="BS2788" s="6"/>
      <c r="BT2788" s="6"/>
      <c r="BU2788" s="6"/>
      <c r="BV2788" s="6"/>
      <c r="BW2788" s="6"/>
      <c r="BX2788" s="6"/>
      <c r="BY2788" s="6"/>
      <c r="BZ2788" s="6"/>
      <c r="CA2788" s="6"/>
      <c r="CB2788" s="6"/>
      <c r="CC2788" s="6"/>
      <c r="CD2788" s="6"/>
      <c r="CE2788" s="6"/>
      <c r="CF2788" s="6"/>
      <c r="CG2788" s="6"/>
      <c r="CH2788" s="6"/>
      <c r="CI2788" s="6"/>
      <c r="CJ2788" s="6"/>
      <c r="CK2788" s="6"/>
      <c r="CL2788" s="6"/>
      <c r="CM2788" s="6"/>
      <c r="CN2788" s="6"/>
      <c r="CO2788" s="6"/>
      <c r="CP2788" s="6"/>
      <c r="CQ2788" s="6"/>
      <c r="CR2788" s="6"/>
      <c r="CS2788" s="6"/>
      <c r="CT2788" s="6"/>
      <c r="CU2788" s="6"/>
      <c r="CV2788" s="6"/>
      <c r="CW2788" s="6"/>
      <c r="CX2788" s="6"/>
      <c r="CY2788" s="6"/>
      <c r="CZ2788" s="6"/>
      <c r="DA2788" s="6"/>
      <c r="DB2788" s="6"/>
      <c r="DC2788" s="6"/>
      <c r="DD2788" s="6"/>
      <c r="DE2788" s="6"/>
      <c r="DF2788" s="6"/>
      <c r="DG2788" s="6"/>
      <c r="DH2788" s="6"/>
      <c r="DI2788" s="6"/>
      <c r="DJ2788" s="6"/>
      <c r="DK2788" s="6"/>
      <c r="DL2788" s="6"/>
      <c r="DM2788" s="6"/>
      <c r="DN2788" s="6"/>
      <c r="DO2788" s="6"/>
      <c r="DP2788" s="6"/>
      <c r="DQ2788" s="6"/>
      <c r="DR2788" s="6"/>
      <c r="DS2788" s="6"/>
      <c r="DT2788" s="6"/>
      <c r="DU2788" s="6"/>
      <c r="DV2788" s="6"/>
      <c r="DW2788" s="6"/>
      <c r="DX2788" s="6"/>
      <c r="DY2788" s="6"/>
      <c r="DZ2788" s="6"/>
      <c r="EA2788" s="6"/>
      <c r="EB2788" s="6"/>
      <c r="EC2788" s="6"/>
      <c r="ED2788" s="6"/>
      <c r="EE2788" s="6"/>
      <c r="EF2788" s="6"/>
      <c r="EG2788" s="6"/>
      <c r="EH2788" s="6"/>
      <c r="EI2788" s="6"/>
      <c r="EJ2788" s="6"/>
      <c r="EK2788" s="6"/>
      <c r="EL2788" s="6"/>
      <c r="EM2788" s="6"/>
      <c r="EN2788" s="6"/>
      <c r="EO2788" s="6"/>
      <c r="EP2788" s="6"/>
      <c r="EQ2788" s="6"/>
      <c r="ER2788" s="6"/>
      <c r="ES2788" s="6"/>
      <c r="ET2788" s="6"/>
      <c r="EU2788" s="6"/>
      <c r="EV2788" s="6"/>
      <c r="EW2788" s="6"/>
      <c r="EX2788" s="6"/>
      <c r="EY2788" s="6"/>
      <c r="EZ2788" s="6"/>
      <c r="FA2788" s="6"/>
      <c r="FB2788" s="6"/>
      <c r="FC2788" s="6"/>
      <c r="FD2788" s="6"/>
      <c r="FE2788" s="6"/>
      <c r="FF2788" s="6"/>
      <c r="FG2788" s="6"/>
      <c r="FH2788" s="6"/>
      <c r="FI2788" s="6"/>
      <c r="FJ2788" s="6"/>
      <c r="FK2788" s="6"/>
      <c r="FL2788" s="6"/>
      <c r="FM2788" s="6"/>
      <c r="FN2788" s="6"/>
      <c r="FO2788" s="6"/>
      <c r="FP2788" s="6"/>
      <c r="FQ2788" s="6"/>
      <c r="FR2788" s="6"/>
      <c r="FS2788" s="6"/>
      <c r="FT2788" s="6"/>
      <c r="FU2788" s="6"/>
      <c r="FV2788" s="6"/>
      <c r="FW2788" s="6"/>
      <c r="FX2788" s="6"/>
      <c r="FY2788" s="6"/>
      <c r="FZ2788" s="6"/>
      <c r="GA2788" s="6"/>
      <c r="GB2788" s="6"/>
      <c r="GC2788" s="6"/>
      <c r="GD2788" s="6"/>
      <c r="GE2788" s="6"/>
      <c r="GF2788" s="6"/>
      <c r="GG2788" s="6"/>
      <c r="GH2788" s="6"/>
      <c r="GI2788" s="6"/>
      <c r="GJ2788" s="6"/>
      <c r="GK2788" s="6"/>
      <c r="GL2788" s="6"/>
      <c r="GM2788" s="6"/>
      <c r="GN2788" s="6"/>
      <c r="GO2788" s="6"/>
      <c r="GP2788" s="6"/>
      <c r="GQ2788" s="6"/>
      <c r="GR2788" s="6"/>
      <c r="GS2788" s="6"/>
      <c r="GT2788" s="6"/>
      <c r="GU2788" s="6"/>
      <c r="GV2788" s="6"/>
      <c r="GW2788" s="6"/>
      <c r="GX2788" s="6"/>
      <c r="GY2788" s="6"/>
      <c r="GZ2788" s="6"/>
      <c r="HA2788" s="6"/>
      <c r="HB2788" s="6"/>
      <c r="HC2788" s="6"/>
      <c r="HD2788" s="6"/>
      <c r="HE2788" s="6"/>
      <c r="HF2788" s="6"/>
      <c r="HG2788" s="6"/>
      <c r="HH2788" s="6"/>
      <c r="HI2788" s="6"/>
      <c r="HJ2788" s="6"/>
      <c r="HK2788" s="6"/>
      <c r="HL2788" s="6"/>
      <c r="HM2788" s="6"/>
      <c r="HN2788" s="6"/>
      <c r="HO2788" s="6"/>
      <c r="HP2788" s="6"/>
      <c r="HQ2788" s="6"/>
      <c r="HR2788" s="6"/>
      <c r="HS2788" s="6"/>
      <c r="HT2788" s="6"/>
      <c r="HU2788" s="6"/>
      <c r="HV2788" s="6"/>
      <c r="HW2788" s="6"/>
      <c r="HX2788" s="6"/>
      <c r="HY2788" s="6"/>
      <c r="HZ2788" s="6"/>
      <c r="IA2788" s="6"/>
      <c r="IB2788" s="6"/>
      <c r="IC2788" s="6"/>
      <c r="ID2788" s="6"/>
      <c r="IE2788" s="6"/>
      <c r="IF2788" s="6"/>
      <c r="IG2788" s="6"/>
      <c r="IH2788" s="6"/>
      <c r="II2788" s="6"/>
      <c r="IJ2788" s="6"/>
      <c r="IK2788" s="6"/>
      <c r="IL2788" s="6"/>
      <c r="IM2788" s="6"/>
      <c r="IN2788" s="6"/>
      <c r="IO2788" s="6"/>
      <c r="IP2788" s="6"/>
      <c r="IQ2788" s="6"/>
      <c r="IR2788" s="6"/>
      <c r="IS2788" s="6"/>
      <c r="IT2788" s="6"/>
      <c r="IU2788" s="6"/>
      <c r="IV2788" s="6"/>
      <c r="IW2788" s="6"/>
      <c r="IX2788" s="6"/>
      <c r="IY2788" s="6"/>
      <c r="IZ2788" s="6"/>
      <c r="JA2788" s="6"/>
      <c r="JB2788" s="6"/>
      <c r="JC2788" s="6"/>
      <c r="JD2788" s="6"/>
      <c r="JE2788" s="6"/>
      <c r="JF2788" s="6"/>
      <c r="JG2788" s="6"/>
      <c r="JH2788" s="6"/>
      <c r="JI2788" s="6"/>
      <c r="JJ2788" s="6"/>
      <c r="JK2788" s="6"/>
      <c r="JL2788" s="6"/>
      <c r="JM2788" s="6"/>
    </row>
    <row r="2789" spans="2:273" s="49" customFormat="1" ht="20" customHeight="1">
      <c r="B2789" s="121" t="s">
        <v>2551</v>
      </c>
      <c r="C2789" s="122">
        <v>20181</v>
      </c>
      <c r="D2789" s="104">
        <v>2018</v>
      </c>
      <c r="E2789" s="66" t="s">
        <v>2552</v>
      </c>
      <c r="F2789" s="145"/>
      <c r="G2789" s="358"/>
      <c r="H2789" s="68" t="s">
        <v>2553</v>
      </c>
      <c r="I2789" s="68"/>
      <c r="J2789" s="92">
        <v>23</v>
      </c>
      <c r="K2789" s="200">
        <v>170810</v>
      </c>
      <c r="L2789" s="70"/>
      <c r="M2789" s="68" t="s">
        <v>39</v>
      </c>
      <c r="N2789" s="215">
        <v>9</v>
      </c>
      <c r="O2789" s="92">
        <v>2</v>
      </c>
      <c r="P2789" s="89">
        <v>8</v>
      </c>
      <c r="Q2789" s="70"/>
      <c r="R2789" s="68" t="s">
        <v>80</v>
      </c>
      <c r="S2789" s="13"/>
      <c r="T2789" s="13"/>
      <c r="U2789" s="7"/>
      <c r="V2789" s="7"/>
      <c r="W2789" s="7"/>
      <c r="X2789" s="7"/>
      <c r="Y2789" s="13">
        <v>4</v>
      </c>
      <c r="Z2789" s="13"/>
      <c r="AA2789" s="7"/>
      <c r="AB2789" s="7"/>
      <c r="AC2789" s="7"/>
      <c r="AD2789" s="7"/>
      <c r="AE2789" s="6"/>
      <c r="AF2789" s="48"/>
      <c r="AG2789" s="48"/>
      <c r="AH2789" s="48"/>
      <c r="AI2789" s="48"/>
      <c r="AJ2789" s="48"/>
      <c r="AK2789" s="48"/>
      <c r="AL2789" s="48"/>
      <c r="AM2789" s="48"/>
      <c r="AN2789" s="48"/>
      <c r="AO2789" s="48"/>
      <c r="AP2789" s="48"/>
      <c r="AQ2789" s="48"/>
      <c r="AR2789" s="48"/>
      <c r="AS2789" s="48"/>
      <c r="AT2789" s="48"/>
      <c r="AU2789" s="48"/>
      <c r="AV2789" s="48"/>
      <c r="AW2789" s="48"/>
      <c r="AX2789" s="48"/>
      <c r="AY2789" s="48"/>
      <c r="AZ2789" s="48"/>
      <c r="BA2789" s="48"/>
      <c r="BB2789" s="48"/>
      <c r="BC2789" s="48"/>
      <c r="BD2789" s="48"/>
      <c r="BE2789" s="48"/>
      <c r="BF2789" s="48"/>
      <c r="BG2789" s="48"/>
      <c r="BH2789" s="48"/>
      <c r="BI2789" s="48"/>
      <c r="BJ2789" s="48"/>
      <c r="BK2789" s="48"/>
      <c r="BL2789" s="48"/>
      <c r="BM2789" s="48"/>
      <c r="BN2789" s="48"/>
      <c r="BO2789" s="48"/>
      <c r="BP2789" s="48"/>
      <c r="BQ2789" s="48"/>
      <c r="BR2789" s="48"/>
      <c r="BS2789" s="48"/>
      <c r="BT2789" s="48"/>
      <c r="BU2789" s="48"/>
      <c r="BV2789" s="48"/>
      <c r="BW2789" s="48"/>
      <c r="BX2789" s="48"/>
      <c r="BY2789" s="48"/>
      <c r="BZ2789" s="48"/>
      <c r="CA2789" s="48"/>
      <c r="CB2789" s="48"/>
      <c r="CC2789" s="48"/>
      <c r="CD2789" s="48"/>
      <c r="CE2789" s="48"/>
      <c r="CF2789" s="48"/>
      <c r="CG2789" s="48"/>
      <c r="CH2789" s="48"/>
      <c r="CI2789" s="48"/>
      <c r="CJ2789" s="48"/>
      <c r="CK2789" s="48"/>
      <c r="CL2789" s="48"/>
      <c r="CM2789" s="48"/>
      <c r="CN2789" s="48"/>
      <c r="CO2789" s="48"/>
      <c r="CP2789" s="48"/>
      <c r="CQ2789" s="48"/>
      <c r="CR2789" s="48"/>
      <c r="CS2789" s="48"/>
      <c r="CT2789" s="48"/>
      <c r="CU2789" s="48"/>
      <c r="CV2789" s="48"/>
      <c r="CW2789" s="48"/>
      <c r="CX2789" s="48"/>
      <c r="CY2789" s="48"/>
      <c r="CZ2789" s="48"/>
      <c r="DA2789" s="48"/>
      <c r="DB2789" s="48"/>
      <c r="DC2789" s="48"/>
      <c r="DD2789" s="48"/>
      <c r="DE2789" s="48"/>
      <c r="DF2789" s="48"/>
      <c r="DG2789" s="48"/>
      <c r="DH2789" s="48"/>
      <c r="DI2789" s="48"/>
      <c r="DJ2789" s="48"/>
      <c r="DK2789" s="48"/>
      <c r="DL2789" s="48"/>
      <c r="DM2789" s="48"/>
      <c r="DN2789" s="48"/>
      <c r="DO2789" s="48"/>
      <c r="DP2789" s="48"/>
      <c r="DQ2789" s="48"/>
      <c r="DR2789" s="48"/>
      <c r="DS2789" s="48"/>
      <c r="DT2789" s="48"/>
      <c r="DU2789" s="48"/>
      <c r="DV2789" s="48"/>
      <c r="DW2789" s="48"/>
      <c r="DX2789" s="48"/>
      <c r="DY2789" s="48"/>
      <c r="DZ2789" s="48"/>
      <c r="EA2789" s="48"/>
      <c r="EB2789" s="48"/>
      <c r="EC2789" s="48"/>
      <c r="ED2789" s="48"/>
      <c r="EE2789" s="48"/>
      <c r="EF2789" s="48"/>
      <c r="EG2789" s="48"/>
      <c r="EH2789" s="48"/>
      <c r="EI2789" s="48"/>
      <c r="EJ2789" s="48"/>
      <c r="EK2789" s="48"/>
      <c r="EL2789" s="48"/>
      <c r="EM2789" s="48"/>
      <c r="EN2789" s="48"/>
      <c r="EO2789" s="48"/>
      <c r="EP2789" s="48"/>
      <c r="EQ2789" s="48"/>
      <c r="ER2789" s="48"/>
      <c r="ES2789" s="48"/>
      <c r="ET2789" s="48"/>
      <c r="EU2789" s="48"/>
      <c r="EV2789" s="48"/>
      <c r="EW2789" s="48"/>
      <c r="EX2789" s="48"/>
      <c r="EY2789" s="48"/>
      <c r="EZ2789" s="48"/>
      <c r="FA2789" s="48"/>
      <c r="FB2789" s="48"/>
      <c r="FC2789" s="48"/>
      <c r="FD2789" s="48"/>
      <c r="FE2789" s="48"/>
      <c r="FF2789" s="48"/>
      <c r="FG2789" s="48"/>
      <c r="FH2789" s="48"/>
      <c r="FI2789" s="48"/>
      <c r="FJ2789" s="48"/>
      <c r="FK2789" s="48"/>
      <c r="FL2789" s="48"/>
      <c r="FM2789" s="48"/>
      <c r="FN2789" s="48"/>
      <c r="FO2789" s="48"/>
      <c r="FP2789" s="48"/>
      <c r="FQ2789" s="48"/>
      <c r="FR2789" s="48"/>
      <c r="FS2789" s="48"/>
      <c r="FT2789" s="48"/>
      <c r="FU2789" s="48"/>
      <c r="FV2789" s="48"/>
      <c r="FW2789" s="48"/>
      <c r="FX2789" s="48"/>
      <c r="FY2789" s="48"/>
      <c r="FZ2789" s="48"/>
      <c r="GA2789" s="48"/>
      <c r="GB2789" s="48"/>
      <c r="GC2789" s="48"/>
      <c r="GD2789" s="48"/>
      <c r="GE2789" s="48"/>
      <c r="GF2789" s="48"/>
      <c r="GG2789" s="48"/>
      <c r="GH2789" s="48"/>
      <c r="GI2789" s="48"/>
      <c r="GJ2789" s="48"/>
      <c r="GK2789" s="48"/>
      <c r="GL2789" s="48"/>
      <c r="GM2789" s="48"/>
      <c r="GN2789" s="48"/>
      <c r="GO2789" s="48"/>
      <c r="GP2789" s="48"/>
      <c r="GQ2789" s="48"/>
      <c r="GR2789" s="48"/>
      <c r="GS2789" s="48"/>
      <c r="GT2789" s="48"/>
      <c r="GU2789" s="48"/>
      <c r="GV2789" s="48"/>
      <c r="GW2789" s="48"/>
      <c r="GX2789" s="48"/>
      <c r="GY2789" s="48"/>
      <c r="GZ2789" s="48"/>
      <c r="HA2789" s="48"/>
      <c r="HB2789" s="48"/>
      <c r="HC2789" s="48"/>
      <c r="HD2789" s="48"/>
      <c r="HE2789" s="48"/>
      <c r="HF2789" s="48"/>
      <c r="HG2789" s="48"/>
      <c r="HH2789" s="48"/>
      <c r="HI2789" s="48"/>
      <c r="HJ2789" s="48"/>
      <c r="HK2789" s="48"/>
      <c r="HL2789" s="48"/>
      <c r="HM2789" s="48"/>
      <c r="HN2789" s="48"/>
      <c r="HO2789" s="48"/>
      <c r="HP2789" s="48"/>
      <c r="HQ2789" s="48"/>
      <c r="HR2789" s="48"/>
      <c r="HS2789" s="48"/>
      <c r="HT2789" s="48"/>
      <c r="HU2789" s="48"/>
      <c r="HV2789" s="48"/>
      <c r="HW2789" s="48"/>
      <c r="HX2789" s="48"/>
      <c r="HY2789" s="48"/>
      <c r="HZ2789" s="48"/>
      <c r="IA2789" s="48"/>
      <c r="IB2789" s="48"/>
      <c r="IC2789" s="48"/>
      <c r="ID2789" s="48"/>
      <c r="IE2789" s="48"/>
      <c r="IF2789" s="48"/>
      <c r="IG2789" s="48"/>
      <c r="IH2789" s="48"/>
      <c r="II2789" s="48"/>
      <c r="IJ2789" s="48"/>
      <c r="IK2789" s="48"/>
      <c r="IL2789" s="48"/>
      <c r="IM2789" s="48"/>
      <c r="IN2789" s="48"/>
      <c r="IO2789" s="48"/>
      <c r="IP2789" s="48"/>
      <c r="IQ2789" s="48"/>
      <c r="IR2789" s="48"/>
      <c r="IS2789" s="48"/>
      <c r="IT2789" s="48"/>
      <c r="IU2789" s="48"/>
      <c r="IV2789" s="48"/>
      <c r="IW2789" s="48"/>
      <c r="IX2789" s="48"/>
      <c r="IY2789" s="48"/>
      <c r="IZ2789" s="48"/>
      <c r="JA2789" s="48"/>
    </row>
    <row r="2790" spans="2:273" s="49" customFormat="1" ht="20" customHeight="1">
      <c r="B2790" s="120" t="s">
        <v>8326</v>
      </c>
      <c r="C2790" s="97">
        <v>20203</v>
      </c>
      <c r="D2790" s="98">
        <v>2020</v>
      </c>
      <c r="E2790" s="45" t="s">
        <v>8327</v>
      </c>
      <c r="F2790" s="146"/>
      <c r="G2790" s="359" t="s">
        <v>1086</v>
      </c>
      <c r="H2790" s="46" t="s">
        <v>8328</v>
      </c>
      <c r="I2790" s="46" t="s">
        <v>29</v>
      </c>
      <c r="J2790" s="90">
        <v>23</v>
      </c>
      <c r="K2790" s="198">
        <v>100000</v>
      </c>
      <c r="L2790" s="46" t="s">
        <v>8329</v>
      </c>
      <c r="M2790" s="46" t="s">
        <v>31</v>
      </c>
      <c r="N2790" s="215">
        <v>3</v>
      </c>
      <c r="O2790" s="90">
        <v>5</v>
      </c>
      <c r="P2790" s="90">
        <v>6</v>
      </c>
      <c r="Q2790" s="46" t="s">
        <v>47</v>
      </c>
      <c r="R2790" s="46" t="s">
        <v>33</v>
      </c>
      <c r="S2790" s="48"/>
      <c r="T2790" s="48"/>
      <c r="U2790" s="48"/>
      <c r="V2790" s="48"/>
      <c r="W2790" s="48"/>
      <c r="X2790" s="48"/>
      <c r="Y2790" s="48"/>
      <c r="Z2790" s="48"/>
      <c r="AA2790" s="48"/>
      <c r="AB2790" s="48"/>
      <c r="AC2790" s="48"/>
      <c r="AD2790" s="48"/>
      <c r="AE2790" s="48"/>
      <c r="AF2790" s="6"/>
      <c r="AG2790" s="6"/>
      <c r="AH2790" s="6"/>
      <c r="AI2790" s="6"/>
      <c r="AJ2790" s="6"/>
      <c r="AK2790" s="6"/>
      <c r="AL2790" s="6"/>
      <c r="AM2790" s="6"/>
      <c r="AN2790" s="6"/>
      <c r="AO2790" s="6"/>
      <c r="AP2790" s="6"/>
      <c r="AQ2790" s="6"/>
      <c r="AR2790" s="7" t="s">
        <v>47</v>
      </c>
      <c r="AS2790" s="7" t="s">
        <v>53</v>
      </c>
      <c r="AT2790" s="6"/>
      <c r="AU2790" s="6"/>
      <c r="AV2790" s="6"/>
      <c r="AW2790" s="6"/>
      <c r="AX2790" s="6"/>
      <c r="AY2790" s="6"/>
      <c r="AZ2790" s="6"/>
      <c r="BA2790" s="6"/>
      <c r="BB2790" s="6"/>
      <c r="BC2790" s="6"/>
      <c r="BD2790" s="6"/>
      <c r="BE2790" s="6"/>
      <c r="BF2790" s="6"/>
      <c r="BG2790" s="6"/>
      <c r="BH2790" s="6"/>
      <c r="BI2790" s="6"/>
      <c r="BJ2790" s="6"/>
      <c r="BK2790" s="6"/>
      <c r="BL2790" s="6"/>
      <c r="BM2790" s="6"/>
      <c r="BN2790" s="6"/>
      <c r="BO2790" s="6"/>
      <c r="BP2790" s="6"/>
      <c r="BQ2790" s="6"/>
      <c r="BR2790" s="6"/>
      <c r="BS2790" s="6"/>
      <c r="BT2790" s="6"/>
      <c r="BU2790" s="6"/>
      <c r="BV2790" s="6"/>
      <c r="BW2790" s="6"/>
      <c r="BX2790" s="6"/>
      <c r="BY2790" s="6"/>
      <c r="BZ2790" s="6"/>
      <c r="CA2790" s="6"/>
      <c r="CB2790" s="6"/>
      <c r="CC2790" s="6"/>
      <c r="CD2790" s="6"/>
      <c r="CE2790" s="6"/>
      <c r="CF2790" s="6"/>
      <c r="CG2790" s="6"/>
      <c r="CH2790" s="6"/>
      <c r="CI2790" s="6"/>
      <c r="CJ2790" s="6"/>
      <c r="CK2790" s="6"/>
      <c r="CL2790" s="6"/>
      <c r="CM2790" s="6"/>
      <c r="CN2790" s="6"/>
      <c r="CO2790" s="6"/>
      <c r="CP2790" s="6"/>
      <c r="CQ2790" s="6"/>
      <c r="CR2790" s="6"/>
      <c r="CS2790" s="6"/>
      <c r="CT2790" s="6"/>
      <c r="CU2790" s="6"/>
      <c r="CV2790" s="6"/>
      <c r="CW2790" s="6"/>
      <c r="CX2790" s="6"/>
      <c r="CY2790" s="6"/>
      <c r="CZ2790" s="6"/>
      <c r="DA2790" s="6"/>
      <c r="DB2790" s="6"/>
      <c r="DC2790" s="6"/>
      <c r="DD2790" s="6"/>
      <c r="DE2790" s="6"/>
      <c r="DF2790" s="6"/>
      <c r="DG2790" s="6"/>
      <c r="DH2790" s="6"/>
      <c r="DI2790" s="6"/>
      <c r="DJ2790" s="6"/>
      <c r="DK2790" s="6"/>
      <c r="DL2790" s="6"/>
      <c r="DM2790" s="6"/>
      <c r="DN2790" s="6"/>
      <c r="DO2790" s="6"/>
      <c r="DP2790" s="6"/>
      <c r="DQ2790" s="6"/>
      <c r="DR2790" s="6"/>
      <c r="DS2790" s="6"/>
      <c r="DT2790" s="6"/>
      <c r="DU2790" s="6"/>
      <c r="DV2790" s="6"/>
      <c r="DW2790" s="6"/>
      <c r="DX2790" s="6"/>
      <c r="DY2790" s="6"/>
      <c r="DZ2790" s="6"/>
      <c r="EA2790" s="6"/>
      <c r="EB2790" s="6"/>
      <c r="EC2790" s="6"/>
      <c r="ED2790" s="6"/>
      <c r="EE2790" s="6"/>
      <c r="EF2790" s="6"/>
      <c r="EG2790" s="6"/>
      <c r="EH2790" s="6"/>
      <c r="EI2790" s="6"/>
      <c r="EJ2790" s="6"/>
      <c r="EK2790" s="6"/>
      <c r="EL2790" s="6"/>
      <c r="EM2790" s="6"/>
      <c r="EN2790" s="6"/>
      <c r="EO2790" s="6"/>
      <c r="EP2790" s="6"/>
      <c r="EQ2790" s="6"/>
      <c r="ER2790" s="6"/>
      <c r="ES2790" s="6"/>
      <c r="ET2790" s="6"/>
      <c r="EU2790" s="6"/>
      <c r="EV2790" s="6"/>
      <c r="EW2790" s="6"/>
      <c r="EX2790" s="6"/>
      <c r="EY2790" s="6"/>
      <c r="EZ2790" s="6"/>
      <c r="FA2790" s="6"/>
      <c r="FB2790" s="6"/>
      <c r="FC2790" s="6"/>
      <c r="FD2790" s="6"/>
      <c r="FE2790" s="6"/>
      <c r="FF2790" s="6"/>
      <c r="FG2790" s="6"/>
      <c r="FH2790" s="6"/>
      <c r="FI2790" s="6"/>
      <c r="FJ2790" s="6"/>
      <c r="FK2790" s="6"/>
      <c r="FL2790" s="6"/>
      <c r="FM2790" s="6"/>
      <c r="FN2790" s="6"/>
      <c r="FO2790" s="6"/>
      <c r="FP2790" s="6"/>
      <c r="FQ2790" s="6"/>
      <c r="FR2790" s="6"/>
      <c r="FS2790" s="6"/>
      <c r="FT2790" s="6"/>
      <c r="FU2790" s="6"/>
      <c r="FV2790" s="6"/>
      <c r="FW2790" s="6"/>
      <c r="FX2790" s="6"/>
      <c r="FY2790" s="6"/>
      <c r="FZ2790" s="6"/>
      <c r="GA2790" s="6"/>
      <c r="GB2790" s="6"/>
      <c r="GC2790" s="6"/>
      <c r="GD2790" s="6"/>
      <c r="GE2790" s="6"/>
      <c r="GF2790" s="6"/>
      <c r="GG2790" s="6"/>
      <c r="GH2790" s="6"/>
      <c r="GI2790" s="6"/>
      <c r="GJ2790" s="6"/>
      <c r="GK2790" s="6"/>
      <c r="GL2790" s="6"/>
      <c r="GM2790" s="6"/>
      <c r="GN2790" s="6"/>
      <c r="GO2790" s="6"/>
      <c r="GP2790" s="6"/>
      <c r="GQ2790" s="6"/>
      <c r="GR2790" s="6"/>
      <c r="GS2790" s="6"/>
      <c r="GT2790" s="6"/>
      <c r="GU2790" s="6"/>
      <c r="GV2790" s="6"/>
      <c r="GW2790" s="6"/>
      <c r="GX2790" s="6"/>
      <c r="GY2790" s="6"/>
      <c r="GZ2790" s="6"/>
      <c r="HA2790" s="6"/>
      <c r="HB2790" s="6"/>
      <c r="HC2790" s="6"/>
      <c r="HD2790" s="6"/>
      <c r="HE2790" s="6"/>
      <c r="HF2790" s="6"/>
      <c r="HG2790" s="6"/>
      <c r="HH2790" s="6"/>
      <c r="HI2790" s="6"/>
      <c r="HJ2790" s="6"/>
      <c r="HK2790" s="6"/>
      <c r="HL2790" s="6"/>
      <c r="HM2790" s="6"/>
      <c r="HN2790" s="6"/>
      <c r="HO2790" s="6"/>
      <c r="HP2790" s="6"/>
      <c r="HQ2790" s="6"/>
      <c r="HR2790" s="6"/>
      <c r="HS2790" s="6"/>
      <c r="HT2790" s="6"/>
      <c r="HU2790" s="6"/>
      <c r="HV2790" s="6"/>
      <c r="HW2790" s="6"/>
      <c r="HX2790" s="6"/>
      <c r="HY2790" s="6"/>
      <c r="HZ2790" s="6"/>
      <c r="IA2790" s="6"/>
      <c r="IB2790" s="6"/>
      <c r="IC2790" s="6"/>
      <c r="ID2790" s="6"/>
      <c r="IE2790" s="6"/>
      <c r="IF2790" s="6"/>
      <c r="IG2790" s="6"/>
      <c r="IH2790" s="6"/>
      <c r="II2790" s="6"/>
      <c r="IJ2790" s="6"/>
      <c r="IK2790" s="6"/>
      <c r="IL2790" s="6"/>
      <c r="IM2790" s="6"/>
      <c r="IN2790" s="6"/>
      <c r="IO2790" s="6"/>
      <c r="IP2790" s="6"/>
      <c r="IQ2790" s="6"/>
      <c r="IR2790" s="6"/>
      <c r="IS2790" s="6"/>
      <c r="IT2790" s="6"/>
      <c r="IU2790" s="6"/>
      <c r="IV2790" s="6"/>
      <c r="IW2790" s="6"/>
      <c r="IX2790" s="6"/>
      <c r="IY2790" s="6"/>
      <c r="IZ2790" s="6"/>
      <c r="JA2790" s="6"/>
      <c r="JB2790" s="6"/>
      <c r="JC2790" s="6"/>
      <c r="JD2790" s="6"/>
      <c r="JE2790" s="6"/>
      <c r="JF2790" s="6"/>
      <c r="JG2790" s="6"/>
      <c r="JH2790" s="6"/>
      <c r="JI2790" s="6"/>
      <c r="JJ2790" s="6"/>
      <c r="JK2790" s="6"/>
      <c r="JL2790" s="6"/>
      <c r="JM2790" s="6"/>
    </row>
    <row r="2791" spans="2:273" s="49" customFormat="1" ht="20" customHeight="1">
      <c r="B2791" s="120" t="s">
        <v>8330</v>
      </c>
      <c r="C2791" s="97">
        <v>20203</v>
      </c>
      <c r="D2791" s="98">
        <v>2020</v>
      </c>
      <c r="E2791" s="45" t="s">
        <v>8331</v>
      </c>
      <c r="F2791" s="146"/>
      <c r="G2791" s="359"/>
      <c r="H2791" s="46" t="s">
        <v>8332</v>
      </c>
      <c r="I2791" s="46" t="s">
        <v>29</v>
      </c>
      <c r="J2791" s="95">
        <v>14</v>
      </c>
      <c r="K2791" s="198">
        <v>600000</v>
      </c>
      <c r="L2791" s="46" t="s">
        <v>8333</v>
      </c>
      <c r="M2791" s="46" t="s">
        <v>31</v>
      </c>
      <c r="N2791" s="215">
        <v>3</v>
      </c>
      <c r="O2791" s="90">
        <v>5</v>
      </c>
      <c r="P2791" s="90">
        <v>6</v>
      </c>
      <c r="Q2791" s="46" t="s">
        <v>47</v>
      </c>
      <c r="R2791" s="46" t="s">
        <v>33</v>
      </c>
      <c r="S2791" s="48"/>
      <c r="T2791" s="48"/>
      <c r="U2791" s="48"/>
      <c r="V2791" s="48"/>
      <c r="W2791" s="48"/>
      <c r="X2791" s="48"/>
      <c r="Y2791" s="48"/>
      <c r="Z2791" s="48"/>
      <c r="AA2791" s="48"/>
      <c r="AB2791" s="48"/>
      <c r="AC2791" s="48"/>
      <c r="AD2791" s="48"/>
      <c r="AE2791" s="48"/>
      <c r="AF2791" s="37"/>
      <c r="AG2791" s="37"/>
      <c r="AH2791" s="37"/>
      <c r="AI2791" s="37"/>
      <c r="AJ2791" s="37"/>
      <c r="AK2791" s="37"/>
      <c r="AL2791" s="37"/>
      <c r="AM2791" s="37"/>
      <c r="AN2791" s="37"/>
      <c r="AO2791" s="37"/>
      <c r="AP2791" s="37"/>
      <c r="AQ2791" s="37"/>
      <c r="AR2791" s="37"/>
      <c r="AS2791" s="37"/>
      <c r="AT2791" s="37"/>
      <c r="AU2791" s="37"/>
      <c r="AV2791" s="37"/>
      <c r="AW2791" s="37"/>
      <c r="AX2791" s="37"/>
      <c r="AY2791" s="37"/>
      <c r="AZ2791" s="37"/>
      <c r="BA2791" s="37"/>
      <c r="BB2791" s="37"/>
      <c r="BC2791" s="37"/>
      <c r="BD2791" s="37"/>
      <c r="BE2791" s="37"/>
      <c r="BF2791" s="37"/>
      <c r="BG2791" s="37"/>
      <c r="BH2791" s="37"/>
      <c r="BI2791" s="37"/>
      <c r="BJ2791" s="37"/>
      <c r="BK2791" s="37"/>
      <c r="BL2791" s="37"/>
      <c r="BM2791" s="37"/>
      <c r="BN2791" s="37"/>
      <c r="BO2791" s="37"/>
      <c r="BP2791" s="37"/>
      <c r="BQ2791" s="37"/>
      <c r="BR2791" s="37"/>
      <c r="BS2791" s="37"/>
      <c r="BT2791" s="37"/>
      <c r="BU2791" s="37"/>
      <c r="BV2791" s="37"/>
      <c r="BW2791" s="37"/>
      <c r="BX2791" s="37"/>
      <c r="BY2791" s="37"/>
      <c r="BZ2791" s="37"/>
      <c r="CA2791" s="37"/>
      <c r="CB2791" s="37"/>
      <c r="CC2791" s="37"/>
      <c r="CD2791" s="37"/>
      <c r="CE2791" s="37"/>
      <c r="CF2791" s="37"/>
      <c r="CG2791" s="37"/>
      <c r="CH2791" s="37"/>
      <c r="CI2791" s="37"/>
      <c r="CJ2791" s="37"/>
      <c r="CK2791" s="37"/>
      <c r="CL2791" s="37"/>
      <c r="CM2791" s="37"/>
      <c r="CN2791" s="37"/>
      <c r="CO2791" s="37"/>
      <c r="CP2791" s="37"/>
      <c r="CQ2791" s="37"/>
      <c r="CR2791" s="37"/>
      <c r="CS2791" s="37"/>
      <c r="CT2791" s="37"/>
      <c r="CU2791" s="37"/>
      <c r="CV2791" s="37"/>
      <c r="CW2791" s="37"/>
      <c r="CX2791" s="37"/>
      <c r="CY2791" s="37"/>
      <c r="CZ2791" s="37"/>
      <c r="DA2791" s="37"/>
      <c r="DB2791" s="37"/>
      <c r="DC2791" s="37"/>
      <c r="DD2791" s="37"/>
      <c r="DE2791" s="37"/>
      <c r="DF2791" s="37"/>
      <c r="DG2791" s="37"/>
      <c r="DH2791" s="37"/>
      <c r="DI2791" s="37"/>
      <c r="DJ2791" s="37"/>
      <c r="DK2791" s="37"/>
      <c r="DL2791" s="37"/>
      <c r="DM2791" s="37"/>
      <c r="DN2791" s="37"/>
      <c r="DO2791" s="37"/>
      <c r="DP2791" s="37"/>
      <c r="DQ2791" s="37"/>
      <c r="DR2791" s="37"/>
      <c r="DS2791" s="37"/>
      <c r="DT2791" s="37"/>
      <c r="DU2791" s="37"/>
      <c r="DV2791" s="37"/>
      <c r="DW2791" s="37"/>
      <c r="DX2791" s="37"/>
      <c r="DY2791" s="37"/>
      <c r="DZ2791" s="37"/>
      <c r="EA2791" s="37"/>
      <c r="EB2791" s="37"/>
      <c r="EC2791" s="37"/>
      <c r="ED2791" s="37"/>
      <c r="EE2791" s="37"/>
      <c r="EF2791" s="37"/>
      <c r="EG2791" s="37"/>
      <c r="EH2791" s="37"/>
      <c r="EI2791" s="37"/>
      <c r="EJ2791" s="37"/>
      <c r="EK2791" s="37"/>
      <c r="EL2791" s="37"/>
      <c r="EM2791" s="37"/>
      <c r="EN2791" s="37"/>
      <c r="EO2791" s="37"/>
      <c r="EP2791" s="37"/>
      <c r="EQ2791" s="37"/>
      <c r="ER2791" s="37"/>
      <c r="ES2791" s="37"/>
      <c r="ET2791" s="37"/>
      <c r="EU2791" s="37"/>
      <c r="EV2791" s="37"/>
      <c r="EW2791" s="37"/>
      <c r="EX2791" s="37"/>
      <c r="EY2791" s="37"/>
      <c r="EZ2791" s="37"/>
      <c r="FA2791" s="37"/>
      <c r="FB2791" s="37"/>
      <c r="FC2791" s="37"/>
      <c r="FD2791" s="37"/>
      <c r="FE2791" s="37"/>
      <c r="FF2791" s="37"/>
      <c r="FG2791" s="37"/>
      <c r="FH2791" s="37"/>
      <c r="FI2791" s="37"/>
      <c r="FJ2791" s="37"/>
      <c r="FK2791" s="37"/>
      <c r="FL2791" s="37"/>
      <c r="FM2791" s="37"/>
      <c r="FN2791" s="37"/>
      <c r="FO2791" s="37"/>
      <c r="FP2791" s="37"/>
      <c r="FQ2791" s="37"/>
      <c r="FR2791" s="37"/>
      <c r="FS2791" s="37"/>
      <c r="FT2791" s="37"/>
      <c r="FU2791" s="37"/>
      <c r="FV2791" s="37"/>
      <c r="FW2791" s="37"/>
      <c r="FX2791" s="37"/>
      <c r="FY2791" s="37"/>
      <c r="FZ2791" s="37"/>
      <c r="GA2791" s="37"/>
      <c r="GB2791" s="37"/>
      <c r="GC2791" s="37"/>
      <c r="GD2791" s="37"/>
      <c r="GE2791" s="37"/>
      <c r="GF2791" s="37"/>
      <c r="GG2791" s="37"/>
      <c r="GH2791" s="37"/>
      <c r="GI2791" s="37"/>
      <c r="GJ2791" s="37"/>
      <c r="GK2791" s="37"/>
      <c r="GL2791" s="37"/>
      <c r="GM2791" s="37"/>
      <c r="GN2791" s="37"/>
      <c r="GO2791" s="37"/>
      <c r="GP2791" s="37"/>
      <c r="GQ2791" s="37"/>
      <c r="GR2791" s="37"/>
      <c r="GS2791" s="37"/>
      <c r="GT2791" s="37"/>
      <c r="GU2791" s="37"/>
      <c r="GV2791" s="37"/>
      <c r="GW2791" s="37"/>
      <c r="GX2791" s="37"/>
      <c r="GY2791" s="37"/>
      <c r="GZ2791" s="37"/>
      <c r="HA2791" s="37"/>
      <c r="HB2791" s="37"/>
      <c r="HC2791" s="37"/>
      <c r="HD2791" s="37"/>
      <c r="HE2791" s="37"/>
      <c r="HF2791" s="37"/>
      <c r="HG2791" s="37"/>
      <c r="HH2791" s="37"/>
      <c r="HI2791" s="37"/>
      <c r="HJ2791" s="37"/>
      <c r="HK2791" s="37"/>
      <c r="HL2791" s="37"/>
      <c r="HM2791" s="37"/>
      <c r="HN2791" s="37"/>
      <c r="HO2791" s="37"/>
      <c r="HP2791" s="37"/>
      <c r="HQ2791" s="37"/>
      <c r="HR2791" s="37"/>
      <c r="HS2791" s="37"/>
      <c r="HT2791" s="37"/>
      <c r="HU2791" s="37"/>
      <c r="HV2791" s="37"/>
      <c r="HW2791" s="37"/>
      <c r="HX2791" s="37"/>
      <c r="HY2791" s="37"/>
      <c r="HZ2791" s="37"/>
      <c r="IA2791" s="37"/>
      <c r="IB2791" s="37"/>
      <c r="IC2791" s="37"/>
      <c r="ID2791" s="37"/>
      <c r="IE2791" s="37"/>
      <c r="IF2791" s="37"/>
      <c r="IG2791" s="37"/>
      <c r="IH2791" s="37"/>
      <c r="II2791" s="37"/>
      <c r="IJ2791" s="37"/>
      <c r="IK2791" s="37"/>
      <c r="IL2791" s="37"/>
      <c r="IM2791" s="37"/>
      <c r="IN2791" s="37"/>
      <c r="IO2791" s="37"/>
      <c r="IP2791" s="37"/>
      <c r="IQ2791" s="37"/>
      <c r="IR2791" s="37"/>
      <c r="IS2791" s="37"/>
      <c r="IT2791" s="37"/>
      <c r="IU2791" s="37"/>
      <c r="IV2791" s="37"/>
      <c r="IW2791" s="37"/>
      <c r="IX2791" s="37"/>
      <c r="IY2791" s="37"/>
      <c r="IZ2791" s="37"/>
      <c r="JA2791" s="37"/>
      <c r="JB2791" s="6"/>
      <c r="JC2791" s="6"/>
      <c r="JD2791" s="6"/>
      <c r="JE2791" s="6"/>
      <c r="JF2791" s="6"/>
      <c r="JG2791" s="6"/>
      <c r="JH2791" s="6"/>
      <c r="JI2791" s="6"/>
      <c r="JJ2791" s="6"/>
      <c r="JK2791" s="6"/>
      <c r="JL2791" s="6"/>
      <c r="JM2791" s="6"/>
    </row>
    <row r="2792" spans="2:273" s="49" customFormat="1" ht="20" customHeight="1">
      <c r="B2792" s="120" t="s">
        <v>5331</v>
      </c>
      <c r="C2792" s="113">
        <v>20192</v>
      </c>
      <c r="D2792" s="104">
        <v>2019</v>
      </c>
      <c r="E2792" s="66" t="s">
        <v>2555</v>
      </c>
      <c r="F2792" s="145"/>
      <c r="G2792" s="358"/>
      <c r="H2792" s="68" t="s">
        <v>5332</v>
      </c>
      <c r="I2792" s="68" t="s">
        <v>37</v>
      </c>
      <c r="J2792" s="92">
        <v>25</v>
      </c>
      <c r="K2792" s="200">
        <v>100000</v>
      </c>
      <c r="L2792" s="68" t="s">
        <v>2821</v>
      </c>
      <c r="M2792" s="68" t="s">
        <v>39</v>
      </c>
      <c r="N2792" s="215">
        <v>9</v>
      </c>
      <c r="O2792" s="89">
        <v>2</v>
      </c>
      <c r="P2792" s="89">
        <v>6</v>
      </c>
      <c r="Q2792" s="68" t="s">
        <v>47</v>
      </c>
      <c r="R2792" s="68" t="s">
        <v>193</v>
      </c>
      <c r="S2792" s="6"/>
      <c r="T2792" s="6"/>
      <c r="U2792" s="6"/>
      <c r="V2792" s="6"/>
      <c r="W2792" s="6"/>
      <c r="X2792" s="6"/>
      <c r="Y2792" s="6"/>
      <c r="Z2792" s="6"/>
      <c r="AA2792" s="6"/>
      <c r="AB2792" s="6"/>
      <c r="AC2792" s="6"/>
      <c r="AD2792" s="6"/>
      <c r="AE2792" s="6"/>
      <c r="AF2792" s="6"/>
      <c r="AG2792" s="6"/>
      <c r="AH2792" s="6"/>
      <c r="AI2792" s="6"/>
      <c r="AJ2792" s="6"/>
      <c r="AK2792" s="6"/>
      <c r="AL2792" s="6"/>
      <c r="AM2792" s="6"/>
      <c r="AN2792" s="6"/>
      <c r="AO2792" s="6"/>
      <c r="AP2792" s="6"/>
      <c r="AQ2792" s="6"/>
      <c r="AR2792" s="6"/>
      <c r="AS2792" s="6"/>
      <c r="AT2792" s="6"/>
      <c r="AU2792" s="6"/>
      <c r="AV2792" s="6"/>
      <c r="AW2792" s="6"/>
      <c r="AX2792" s="6"/>
      <c r="AY2792" s="6"/>
      <c r="AZ2792" s="6"/>
      <c r="BA2792" s="6"/>
      <c r="BB2792" s="6"/>
      <c r="BC2792" s="6"/>
      <c r="BD2792" s="6"/>
      <c r="BE2792" s="6"/>
      <c r="BF2792" s="6"/>
      <c r="BG2792" s="6"/>
      <c r="BH2792" s="6"/>
      <c r="BI2792" s="6"/>
      <c r="BJ2792" s="6"/>
      <c r="BK2792" s="6"/>
      <c r="BL2792" s="6"/>
      <c r="BM2792" s="6"/>
      <c r="BN2792" s="6"/>
      <c r="BO2792" s="6"/>
      <c r="BP2792" s="6"/>
      <c r="BQ2792" s="6"/>
      <c r="BR2792" s="6"/>
      <c r="BS2792" s="6"/>
      <c r="BT2792" s="6"/>
      <c r="BU2792" s="6"/>
      <c r="BV2792" s="6"/>
      <c r="BW2792" s="6"/>
      <c r="BX2792" s="6"/>
      <c r="BY2792" s="6"/>
      <c r="BZ2792" s="6"/>
      <c r="CA2792" s="6"/>
      <c r="CB2792" s="6"/>
      <c r="CC2792" s="6"/>
      <c r="CD2792" s="6"/>
      <c r="CE2792" s="6"/>
      <c r="CF2792" s="6"/>
      <c r="CG2792" s="6"/>
      <c r="CH2792" s="6"/>
      <c r="CI2792" s="6"/>
      <c r="CJ2792" s="6"/>
      <c r="CK2792" s="6"/>
      <c r="CL2792" s="6"/>
      <c r="CM2792" s="6"/>
      <c r="CN2792" s="6"/>
      <c r="CO2792" s="6"/>
      <c r="CP2792" s="6"/>
      <c r="CQ2792" s="6"/>
      <c r="CR2792" s="6"/>
      <c r="CS2792" s="6"/>
      <c r="CT2792" s="6"/>
      <c r="CU2792" s="6"/>
      <c r="CV2792" s="6"/>
      <c r="CW2792" s="6"/>
      <c r="CX2792" s="6"/>
      <c r="CY2792" s="6"/>
      <c r="CZ2792" s="6"/>
      <c r="DA2792" s="6"/>
      <c r="DB2792" s="6"/>
      <c r="DC2792" s="6"/>
      <c r="DD2792" s="6"/>
      <c r="DE2792" s="6"/>
      <c r="DF2792" s="6"/>
      <c r="DG2792" s="6"/>
      <c r="DH2792" s="6"/>
      <c r="DI2792" s="6"/>
      <c r="DJ2792" s="6"/>
      <c r="DK2792" s="6"/>
      <c r="DL2792" s="6"/>
      <c r="DM2792" s="6"/>
      <c r="DN2792" s="6"/>
      <c r="DO2792" s="6"/>
      <c r="DP2792" s="6"/>
      <c r="DQ2792" s="6"/>
      <c r="DR2792" s="6"/>
      <c r="DS2792" s="6"/>
      <c r="DT2792" s="6"/>
      <c r="DU2792" s="6"/>
      <c r="DV2792" s="6"/>
      <c r="DW2792" s="6"/>
      <c r="DX2792" s="6"/>
      <c r="DY2792" s="6"/>
      <c r="DZ2792" s="6"/>
      <c r="EA2792" s="6"/>
      <c r="EB2792" s="6"/>
      <c r="EC2792" s="6"/>
      <c r="ED2792" s="6"/>
      <c r="EE2792" s="6"/>
      <c r="EF2792" s="6"/>
      <c r="EG2792" s="6"/>
      <c r="EH2792" s="6"/>
      <c r="EI2792" s="6"/>
      <c r="EJ2792" s="6"/>
      <c r="EK2792" s="6"/>
      <c r="EL2792" s="6"/>
      <c r="EM2792" s="6"/>
      <c r="EN2792" s="6"/>
      <c r="EO2792" s="6"/>
      <c r="EP2792" s="6"/>
      <c r="EQ2792" s="6"/>
      <c r="ER2792" s="6"/>
      <c r="ES2792" s="6"/>
      <c r="ET2792" s="6"/>
      <c r="EU2792" s="6"/>
      <c r="EV2792" s="6"/>
      <c r="EW2792" s="6"/>
      <c r="EX2792" s="6"/>
      <c r="EY2792" s="6"/>
      <c r="EZ2792" s="6"/>
      <c r="FA2792" s="6"/>
      <c r="FB2792" s="6"/>
      <c r="FC2792" s="6"/>
      <c r="FD2792" s="6"/>
      <c r="FE2792" s="6"/>
      <c r="FF2792" s="6"/>
      <c r="FG2792" s="6"/>
      <c r="FH2792" s="6"/>
      <c r="FI2792" s="6"/>
      <c r="FJ2792" s="6"/>
      <c r="FK2792" s="6"/>
      <c r="FL2792" s="6"/>
      <c r="FM2792" s="6"/>
      <c r="FN2792" s="6"/>
      <c r="FO2792" s="6"/>
      <c r="FP2792" s="6"/>
      <c r="FQ2792" s="6"/>
      <c r="FR2792" s="6"/>
      <c r="FS2792" s="6"/>
      <c r="FT2792" s="6"/>
      <c r="FU2792" s="6"/>
      <c r="FV2792" s="6"/>
      <c r="FW2792" s="6"/>
      <c r="FX2792" s="6"/>
      <c r="FY2792" s="6"/>
      <c r="FZ2792" s="6"/>
      <c r="GA2792" s="6"/>
      <c r="GB2792" s="6"/>
      <c r="GC2792" s="6"/>
      <c r="GD2792" s="6"/>
      <c r="GE2792" s="6"/>
      <c r="GF2792" s="6"/>
      <c r="GG2792" s="6"/>
      <c r="GH2792" s="6"/>
      <c r="GI2792" s="6"/>
      <c r="GJ2792" s="6"/>
      <c r="GK2792" s="6"/>
      <c r="GL2792" s="6"/>
      <c r="GM2792" s="6"/>
      <c r="GN2792" s="6"/>
      <c r="GO2792" s="6"/>
      <c r="GP2792" s="6"/>
      <c r="GQ2792" s="6"/>
      <c r="GR2792" s="6"/>
      <c r="GS2792" s="6"/>
      <c r="GT2792" s="6"/>
      <c r="GU2792" s="6"/>
      <c r="GV2792" s="6"/>
      <c r="GW2792" s="6"/>
      <c r="GX2792" s="6"/>
      <c r="GY2792" s="6"/>
      <c r="GZ2792" s="6"/>
      <c r="HA2792" s="6"/>
      <c r="HB2792" s="6"/>
      <c r="HC2792" s="6"/>
      <c r="HD2792" s="6"/>
      <c r="HE2792" s="6"/>
      <c r="HF2792" s="6"/>
      <c r="HG2792" s="6"/>
      <c r="HH2792" s="6"/>
      <c r="HI2792" s="6"/>
      <c r="HJ2792" s="6"/>
      <c r="HK2792" s="6"/>
      <c r="HL2792" s="6"/>
      <c r="HM2792" s="6"/>
      <c r="HN2792" s="6"/>
      <c r="HO2792" s="6"/>
      <c r="HP2792" s="6"/>
      <c r="HQ2792" s="6"/>
      <c r="HR2792" s="6"/>
      <c r="HS2792" s="6"/>
      <c r="HT2792" s="6"/>
      <c r="HU2792" s="6"/>
      <c r="HV2792" s="6"/>
      <c r="HW2792" s="6"/>
      <c r="HX2792" s="6"/>
      <c r="HY2792" s="6"/>
      <c r="HZ2792" s="6"/>
      <c r="IA2792" s="6"/>
      <c r="IB2792" s="6"/>
      <c r="IC2792" s="6"/>
      <c r="ID2792" s="6"/>
      <c r="IE2792" s="6"/>
      <c r="IF2792" s="6"/>
      <c r="IG2792" s="6"/>
      <c r="IH2792" s="6"/>
      <c r="II2792" s="6"/>
      <c r="IJ2792" s="6"/>
      <c r="IK2792" s="6"/>
      <c r="IL2792" s="6"/>
      <c r="IM2792" s="6"/>
      <c r="IN2792" s="6"/>
      <c r="IO2792" s="6"/>
      <c r="IP2792" s="6"/>
      <c r="IQ2792" s="6"/>
      <c r="IR2792" s="6"/>
      <c r="IS2792" s="6"/>
      <c r="IT2792" s="6"/>
      <c r="IU2792" s="6"/>
      <c r="IV2792" s="6"/>
      <c r="IW2792" s="6"/>
      <c r="IX2792" s="6"/>
      <c r="IY2792" s="6"/>
      <c r="IZ2792" s="6"/>
      <c r="JA2792" s="6"/>
      <c r="JB2792" s="6"/>
      <c r="JC2792" s="6"/>
      <c r="JD2792" s="6"/>
      <c r="JE2792" s="6"/>
      <c r="JF2792" s="6"/>
      <c r="JG2792" s="6"/>
      <c r="JH2792" s="6"/>
      <c r="JI2792" s="6"/>
      <c r="JJ2792" s="6"/>
      <c r="JK2792" s="6"/>
      <c r="JL2792" s="6"/>
      <c r="JM2792" s="6"/>
    </row>
    <row r="2793" spans="2:273" s="49" customFormat="1" ht="20" customHeight="1">
      <c r="B2793" s="120" t="s">
        <v>5325</v>
      </c>
      <c r="C2793" s="113">
        <v>20191</v>
      </c>
      <c r="D2793" s="104">
        <v>2019</v>
      </c>
      <c r="E2793" s="66" t="s">
        <v>2555</v>
      </c>
      <c r="F2793" s="145"/>
      <c r="G2793" s="358"/>
      <c r="H2793" s="68" t="s">
        <v>5326</v>
      </c>
      <c r="I2793" s="68" t="s">
        <v>53</v>
      </c>
      <c r="J2793" s="92">
        <v>24</v>
      </c>
      <c r="K2793" s="200">
        <v>100000</v>
      </c>
      <c r="L2793" s="68" t="s">
        <v>2821</v>
      </c>
      <c r="M2793" s="68" t="s">
        <v>39</v>
      </c>
      <c r="N2793" s="215">
        <v>9</v>
      </c>
      <c r="O2793" s="89">
        <v>2</v>
      </c>
      <c r="P2793" s="89">
        <v>6</v>
      </c>
      <c r="Q2793" s="68" t="s">
        <v>47</v>
      </c>
      <c r="R2793" s="68" t="s">
        <v>80</v>
      </c>
      <c r="S2793" s="6"/>
      <c r="T2793" s="6"/>
      <c r="U2793" s="6"/>
      <c r="V2793" s="6"/>
      <c r="W2793" s="6"/>
      <c r="X2793" s="6"/>
      <c r="Y2793" s="6"/>
      <c r="Z2793" s="6"/>
      <c r="AA2793" s="6"/>
      <c r="AB2793" s="6"/>
      <c r="AC2793" s="6"/>
      <c r="AD2793" s="6"/>
      <c r="AE2793" s="6"/>
      <c r="AF2793" s="37"/>
      <c r="AG2793" s="37"/>
      <c r="AH2793" s="37"/>
      <c r="AI2793" s="37"/>
      <c r="AJ2793" s="37"/>
      <c r="AK2793" s="37"/>
      <c r="AL2793" s="37"/>
      <c r="AM2793" s="37"/>
      <c r="AN2793" s="37"/>
      <c r="AO2793" s="37"/>
      <c r="AP2793" s="37"/>
      <c r="AQ2793" s="37"/>
      <c r="AR2793" s="37"/>
      <c r="AS2793" s="37"/>
      <c r="AT2793" s="37"/>
      <c r="AU2793" s="37"/>
      <c r="AV2793" s="37"/>
      <c r="AW2793" s="37"/>
      <c r="AX2793" s="37"/>
      <c r="AY2793" s="37"/>
      <c r="AZ2793" s="37"/>
      <c r="BA2793" s="37"/>
      <c r="BB2793" s="37"/>
      <c r="BC2793" s="37"/>
      <c r="BD2793" s="37"/>
      <c r="BE2793" s="37"/>
      <c r="BF2793" s="37"/>
      <c r="BG2793" s="37"/>
      <c r="BH2793" s="37"/>
      <c r="BI2793" s="37"/>
      <c r="BJ2793" s="37"/>
      <c r="BK2793" s="37"/>
      <c r="BL2793" s="37"/>
      <c r="BM2793" s="37"/>
      <c r="BN2793" s="37"/>
      <c r="BO2793" s="37"/>
      <c r="BP2793" s="37"/>
      <c r="BQ2793" s="37"/>
      <c r="BR2793" s="37"/>
      <c r="BS2793" s="37"/>
      <c r="BT2793" s="37"/>
      <c r="BU2793" s="37"/>
      <c r="BV2793" s="37"/>
      <c r="BW2793" s="37"/>
      <c r="BX2793" s="37"/>
      <c r="BY2793" s="37"/>
      <c r="BZ2793" s="37"/>
      <c r="CA2793" s="37"/>
      <c r="CB2793" s="37"/>
      <c r="CC2793" s="37"/>
      <c r="CD2793" s="37"/>
      <c r="CE2793" s="37"/>
      <c r="CF2793" s="37"/>
      <c r="CG2793" s="37"/>
      <c r="CH2793" s="37"/>
      <c r="CI2793" s="37"/>
      <c r="CJ2793" s="37"/>
      <c r="CK2793" s="37"/>
      <c r="CL2793" s="37"/>
      <c r="CM2793" s="37"/>
      <c r="CN2793" s="37"/>
      <c r="CO2793" s="37"/>
      <c r="CP2793" s="37"/>
      <c r="CQ2793" s="37"/>
      <c r="CR2793" s="37"/>
      <c r="CS2793" s="37"/>
      <c r="CT2793" s="37"/>
      <c r="CU2793" s="37"/>
      <c r="CV2793" s="37"/>
      <c r="CW2793" s="37"/>
      <c r="CX2793" s="37"/>
      <c r="CY2793" s="37"/>
      <c r="CZ2793" s="37"/>
      <c r="DA2793" s="37"/>
      <c r="DB2793" s="37"/>
      <c r="DC2793" s="37"/>
      <c r="DD2793" s="37"/>
      <c r="DE2793" s="37"/>
      <c r="DF2793" s="37"/>
      <c r="DG2793" s="37"/>
      <c r="DH2793" s="37"/>
      <c r="DI2793" s="37"/>
      <c r="DJ2793" s="37"/>
      <c r="DK2793" s="37"/>
      <c r="DL2793" s="37"/>
      <c r="DM2793" s="37"/>
      <c r="DN2793" s="37"/>
      <c r="DO2793" s="37"/>
      <c r="DP2793" s="37"/>
      <c r="DQ2793" s="37"/>
      <c r="DR2793" s="37"/>
      <c r="DS2793" s="37"/>
      <c r="DT2793" s="37"/>
      <c r="DU2793" s="37"/>
      <c r="DV2793" s="37"/>
      <c r="DW2793" s="37"/>
      <c r="DX2793" s="37"/>
      <c r="DY2793" s="37"/>
      <c r="DZ2793" s="37"/>
      <c r="EA2793" s="37"/>
      <c r="EB2793" s="37"/>
      <c r="EC2793" s="37"/>
      <c r="ED2793" s="37"/>
      <c r="EE2793" s="37"/>
      <c r="EF2793" s="37"/>
      <c r="EG2793" s="37"/>
      <c r="EH2793" s="37"/>
      <c r="EI2793" s="37"/>
      <c r="EJ2793" s="37"/>
      <c r="EK2793" s="37"/>
      <c r="EL2793" s="37"/>
      <c r="EM2793" s="37"/>
      <c r="EN2793" s="37"/>
      <c r="EO2793" s="37"/>
      <c r="EP2793" s="37"/>
      <c r="EQ2793" s="37"/>
      <c r="ER2793" s="37"/>
      <c r="ES2793" s="37"/>
      <c r="ET2793" s="37"/>
      <c r="EU2793" s="37"/>
      <c r="EV2793" s="37"/>
      <c r="EW2793" s="37"/>
      <c r="EX2793" s="37"/>
      <c r="EY2793" s="37"/>
      <c r="EZ2793" s="37"/>
      <c r="FA2793" s="37"/>
      <c r="FB2793" s="37"/>
      <c r="FC2793" s="37"/>
      <c r="FD2793" s="37"/>
      <c r="FE2793" s="37"/>
      <c r="FF2793" s="37"/>
      <c r="FG2793" s="37"/>
      <c r="FH2793" s="37"/>
      <c r="FI2793" s="37"/>
      <c r="FJ2793" s="37"/>
      <c r="FK2793" s="37"/>
      <c r="FL2793" s="37"/>
      <c r="FM2793" s="37"/>
      <c r="FN2793" s="37"/>
      <c r="FO2793" s="37"/>
      <c r="FP2793" s="37"/>
      <c r="FQ2793" s="37"/>
      <c r="FR2793" s="37"/>
      <c r="FS2793" s="37"/>
      <c r="FT2793" s="37"/>
      <c r="FU2793" s="37"/>
      <c r="FV2793" s="37"/>
      <c r="FW2793" s="37"/>
      <c r="FX2793" s="37"/>
      <c r="FY2793" s="37"/>
      <c r="FZ2793" s="37"/>
      <c r="GA2793" s="37"/>
      <c r="GB2793" s="37"/>
      <c r="GC2793" s="37"/>
      <c r="GD2793" s="37"/>
      <c r="GE2793" s="37"/>
      <c r="GF2793" s="37"/>
      <c r="GG2793" s="37"/>
      <c r="GH2793" s="37"/>
      <c r="GI2793" s="37"/>
      <c r="GJ2793" s="37"/>
      <c r="GK2793" s="37"/>
      <c r="GL2793" s="37"/>
      <c r="GM2793" s="37"/>
      <c r="GN2793" s="37"/>
      <c r="GO2793" s="37"/>
      <c r="GP2793" s="37"/>
      <c r="GQ2793" s="37"/>
      <c r="GR2793" s="37"/>
      <c r="GS2793" s="37"/>
      <c r="GT2793" s="37"/>
      <c r="GU2793" s="37"/>
      <c r="GV2793" s="37"/>
      <c r="GW2793" s="37"/>
      <c r="GX2793" s="37"/>
      <c r="GY2793" s="37"/>
      <c r="GZ2793" s="37"/>
      <c r="HA2793" s="37"/>
      <c r="HB2793" s="37"/>
      <c r="HC2793" s="37"/>
      <c r="HD2793" s="37"/>
      <c r="HE2793" s="37"/>
      <c r="HF2793" s="37"/>
      <c r="HG2793" s="37"/>
      <c r="HH2793" s="37"/>
      <c r="HI2793" s="37"/>
      <c r="HJ2793" s="37"/>
      <c r="HK2793" s="37"/>
      <c r="HL2793" s="37"/>
      <c r="HM2793" s="37"/>
      <c r="HN2793" s="37"/>
      <c r="HO2793" s="37"/>
      <c r="HP2793" s="37"/>
      <c r="HQ2793" s="37"/>
      <c r="HR2793" s="37"/>
      <c r="HS2793" s="37"/>
      <c r="HT2793" s="37"/>
      <c r="HU2793" s="37"/>
      <c r="HV2793" s="37"/>
      <c r="HW2793" s="37"/>
      <c r="HX2793" s="37"/>
      <c r="HY2793" s="37"/>
      <c r="HZ2793" s="37"/>
      <c r="IA2793" s="37"/>
      <c r="IB2793" s="37"/>
      <c r="IC2793" s="37"/>
      <c r="ID2793" s="37"/>
      <c r="IE2793" s="37"/>
      <c r="IF2793" s="37"/>
      <c r="IG2793" s="37"/>
      <c r="IH2793" s="37"/>
      <c r="II2793" s="37"/>
      <c r="IJ2793" s="37"/>
      <c r="IK2793" s="37"/>
      <c r="IL2793" s="37"/>
      <c r="IM2793" s="37"/>
      <c r="IN2793" s="37"/>
      <c r="IO2793" s="37"/>
      <c r="IP2793" s="37"/>
      <c r="IQ2793" s="37"/>
      <c r="IR2793" s="37"/>
      <c r="IS2793" s="37"/>
      <c r="IT2793" s="37"/>
      <c r="IU2793" s="37"/>
      <c r="IV2793" s="37"/>
      <c r="IW2793" s="37"/>
      <c r="IX2793" s="37"/>
      <c r="IY2793" s="37"/>
      <c r="IZ2793" s="37"/>
      <c r="JA2793" s="37"/>
      <c r="JB2793" s="37"/>
      <c r="JC2793" s="37"/>
      <c r="JD2793" s="37"/>
      <c r="JE2793" s="37"/>
      <c r="JF2793" s="37"/>
      <c r="JG2793" s="37"/>
      <c r="JH2793" s="37"/>
      <c r="JI2793" s="37"/>
      <c r="JJ2793" s="37"/>
      <c r="JK2793" s="37"/>
      <c r="JL2793" s="37"/>
      <c r="JM2793" s="37"/>
    </row>
    <row r="2794" spans="2:273" s="49" customFormat="1" ht="20" customHeight="1">
      <c r="B2794" s="121" t="s">
        <v>2554</v>
      </c>
      <c r="C2794" s="122">
        <v>20181</v>
      </c>
      <c r="D2794" s="104">
        <v>2018</v>
      </c>
      <c r="E2794" s="66" t="s">
        <v>2555</v>
      </c>
      <c r="F2794" s="145"/>
      <c r="G2794" s="358"/>
      <c r="H2794" s="68" t="s">
        <v>2556</v>
      </c>
      <c r="I2794" s="68"/>
      <c r="J2794" s="92">
        <v>18</v>
      </c>
      <c r="K2794" s="200">
        <v>100000</v>
      </c>
      <c r="L2794" s="68" t="s">
        <v>2821</v>
      </c>
      <c r="M2794" s="68" t="s">
        <v>39</v>
      </c>
      <c r="N2794" s="215">
        <v>9</v>
      </c>
      <c r="O2794" s="92">
        <v>2</v>
      </c>
      <c r="P2794" s="89">
        <v>6</v>
      </c>
      <c r="Q2794" s="70"/>
      <c r="R2794" s="68" t="s">
        <v>80</v>
      </c>
      <c r="S2794" s="13">
        <v>12</v>
      </c>
      <c r="T2794" s="13"/>
      <c r="U2794" s="7"/>
      <c r="V2794" s="7"/>
      <c r="W2794" s="7"/>
      <c r="X2794" s="7"/>
      <c r="Y2794" s="13">
        <v>21</v>
      </c>
      <c r="Z2794" s="13"/>
      <c r="AA2794" s="7"/>
      <c r="AB2794" s="7"/>
      <c r="AC2794" s="7"/>
      <c r="AD2794" s="7" t="s">
        <v>81</v>
      </c>
      <c r="AE2794" s="6"/>
      <c r="AF2794" s="37"/>
      <c r="AG2794" s="37"/>
      <c r="AH2794" s="37"/>
      <c r="AI2794" s="37"/>
      <c r="AJ2794" s="37"/>
      <c r="AK2794" s="37"/>
      <c r="AL2794" s="37"/>
      <c r="AM2794" s="37"/>
      <c r="AN2794" s="37"/>
      <c r="AO2794" s="37"/>
      <c r="AP2794" s="37"/>
      <c r="AQ2794" s="37"/>
      <c r="AR2794" s="37"/>
      <c r="AS2794" s="37"/>
      <c r="AT2794" s="37"/>
      <c r="AU2794" s="37"/>
      <c r="AV2794" s="37"/>
      <c r="AW2794" s="37"/>
      <c r="AX2794" s="37"/>
      <c r="AY2794" s="37"/>
      <c r="AZ2794" s="37"/>
      <c r="BA2794" s="37"/>
      <c r="BB2794" s="37"/>
      <c r="BC2794" s="37"/>
      <c r="BD2794" s="37"/>
      <c r="BE2794" s="37"/>
      <c r="BF2794" s="37"/>
      <c r="BG2794" s="37"/>
      <c r="BH2794" s="37"/>
      <c r="BI2794" s="37"/>
      <c r="BJ2794" s="37"/>
      <c r="BK2794" s="37"/>
      <c r="BL2794" s="37"/>
      <c r="BM2794" s="37"/>
      <c r="BN2794" s="37"/>
      <c r="BO2794" s="37"/>
      <c r="BP2794" s="37"/>
      <c r="BQ2794" s="37"/>
      <c r="BR2794" s="37"/>
      <c r="BS2794" s="37"/>
      <c r="BT2794" s="37"/>
      <c r="BU2794" s="37"/>
      <c r="BV2794" s="37"/>
      <c r="BW2794" s="37"/>
      <c r="BX2794" s="37"/>
      <c r="BY2794" s="37"/>
      <c r="BZ2794" s="37"/>
      <c r="CA2794" s="37"/>
      <c r="CB2794" s="37"/>
      <c r="CC2794" s="37"/>
      <c r="CD2794" s="37"/>
      <c r="CE2794" s="37"/>
      <c r="CF2794" s="37"/>
      <c r="CG2794" s="37"/>
      <c r="CH2794" s="37"/>
      <c r="CI2794" s="37"/>
      <c r="CJ2794" s="37"/>
      <c r="CK2794" s="37"/>
      <c r="CL2794" s="37"/>
      <c r="CM2794" s="37"/>
      <c r="CN2794" s="37"/>
      <c r="CO2794" s="37"/>
      <c r="CP2794" s="37"/>
      <c r="CQ2794" s="37"/>
      <c r="CR2794" s="37"/>
      <c r="CS2794" s="37"/>
      <c r="CT2794" s="37"/>
      <c r="CU2794" s="37"/>
      <c r="CV2794" s="37"/>
      <c r="CW2794" s="37"/>
      <c r="CX2794" s="37"/>
      <c r="CY2794" s="37"/>
      <c r="CZ2794" s="37"/>
      <c r="DA2794" s="37"/>
      <c r="DB2794" s="37"/>
      <c r="DC2794" s="37"/>
      <c r="DD2794" s="37"/>
      <c r="DE2794" s="37"/>
      <c r="DF2794" s="37"/>
      <c r="DG2794" s="37"/>
      <c r="DH2794" s="37"/>
      <c r="DI2794" s="37"/>
      <c r="DJ2794" s="37"/>
      <c r="DK2794" s="37"/>
      <c r="DL2794" s="37"/>
      <c r="DM2794" s="37"/>
      <c r="DN2794" s="37"/>
      <c r="DO2794" s="37"/>
      <c r="DP2794" s="37"/>
      <c r="DQ2794" s="37"/>
      <c r="DR2794" s="37"/>
      <c r="DS2794" s="37"/>
      <c r="DT2794" s="37"/>
      <c r="DU2794" s="37"/>
      <c r="DV2794" s="37"/>
      <c r="DW2794" s="37"/>
      <c r="DX2794" s="37"/>
      <c r="DY2794" s="37"/>
      <c r="DZ2794" s="37"/>
      <c r="EA2794" s="37"/>
      <c r="EB2794" s="37"/>
      <c r="EC2794" s="37"/>
      <c r="ED2794" s="37"/>
      <c r="EE2794" s="37"/>
      <c r="EF2794" s="37"/>
      <c r="EG2794" s="37"/>
      <c r="EH2794" s="37"/>
      <c r="EI2794" s="37"/>
      <c r="EJ2794" s="37"/>
      <c r="EK2794" s="37"/>
      <c r="EL2794" s="37"/>
      <c r="EM2794" s="37"/>
      <c r="EN2794" s="37"/>
      <c r="EO2794" s="37"/>
      <c r="EP2794" s="37"/>
      <c r="EQ2794" s="37"/>
      <c r="ER2794" s="37"/>
      <c r="ES2794" s="37"/>
      <c r="ET2794" s="37"/>
      <c r="EU2794" s="37"/>
      <c r="EV2794" s="37"/>
      <c r="EW2794" s="37"/>
      <c r="EX2794" s="37"/>
      <c r="EY2794" s="37"/>
      <c r="EZ2794" s="37"/>
      <c r="FA2794" s="37"/>
      <c r="FB2794" s="37"/>
      <c r="FC2794" s="37"/>
      <c r="FD2794" s="37"/>
      <c r="FE2794" s="37"/>
      <c r="FF2794" s="37"/>
      <c r="FG2794" s="37"/>
      <c r="FH2794" s="37"/>
      <c r="FI2794" s="37"/>
      <c r="FJ2794" s="37"/>
      <c r="FK2794" s="37"/>
      <c r="FL2794" s="37"/>
      <c r="FM2794" s="37"/>
      <c r="FN2794" s="37"/>
      <c r="FO2794" s="37"/>
      <c r="FP2794" s="37"/>
      <c r="FQ2794" s="37"/>
      <c r="FR2794" s="37"/>
      <c r="FS2794" s="37"/>
      <c r="FT2794" s="37"/>
      <c r="FU2794" s="37"/>
      <c r="FV2794" s="37"/>
      <c r="FW2794" s="37"/>
      <c r="FX2794" s="37"/>
      <c r="FY2794" s="37"/>
      <c r="FZ2794" s="37"/>
      <c r="GA2794" s="37"/>
      <c r="GB2794" s="37"/>
      <c r="GC2794" s="37"/>
      <c r="GD2794" s="37"/>
      <c r="GE2794" s="37"/>
      <c r="GF2794" s="37"/>
      <c r="GG2794" s="37"/>
      <c r="GH2794" s="37"/>
      <c r="GI2794" s="37"/>
      <c r="GJ2794" s="37"/>
      <c r="GK2794" s="37"/>
      <c r="GL2794" s="37"/>
      <c r="GM2794" s="37"/>
      <c r="GN2794" s="37"/>
      <c r="GO2794" s="37"/>
      <c r="GP2794" s="37"/>
      <c r="GQ2794" s="37"/>
      <c r="GR2794" s="37"/>
      <c r="GS2794" s="37"/>
      <c r="GT2794" s="37"/>
      <c r="GU2794" s="37"/>
      <c r="GV2794" s="37"/>
      <c r="GW2794" s="37"/>
      <c r="GX2794" s="37"/>
      <c r="GY2794" s="37"/>
      <c r="GZ2794" s="37"/>
      <c r="HA2794" s="37"/>
      <c r="HB2794" s="37"/>
      <c r="HC2794" s="37"/>
      <c r="HD2794" s="37"/>
      <c r="HE2794" s="37"/>
      <c r="HF2794" s="37"/>
      <c r="HG2794" s="37"/>
      <c r="HH2794" s="37"/>
      <c r="HI2794" s="37"/>
      <c r="HJ2794" s="37"/>
      <c r="HK2794" s="37"/>
      <c r="HL2794" s="37"/>
      <c r="HM2794" s="37"/>
      <c r="HN2794" s="37"/>
      <c r="HO2794" s="37"/>
      <c r="HP2794" s="37"/>
      <c r="HQ2794" s="37"/>
      <c r="HR2794" s="37"/>
      <c r="HS2794" s="37"/>
      <c r="HT2794" s="37"/>
      <c r="HU2794" s="37"/>
      <c r="HV2794" s="37"/>
      <c r="HW2794" s="37"/>
      <c r="HX2794" s="37"/>
      <c r="HY2794" s="37"/>
      <c r="HZ2794" s="37"/>
      <c r="IA2794" s="37"/>
      <c r="IB2794" s="37"/>
      <c r="IC2794" s="37"/>
      <c r="ID2794" s="37"/>
      <c r="IE2794" s="37"/>
      <c r="IF2794" s="37"/>
      <c r="IG2794" s="37"/>
      <c r="IH2794" s="37"/>
      <c r="II2794" s="37"/>
      <c r="IJ2794" s="37"/>
      <c r="IK2794" s="37"/>
      <c r="IL2794" s="37"/>
      <c r="IM2794" s="37"/>
      <c r="IN2794" s="37"/>
      <c r="IO2794" s="37"/>
      <c r="IP2794" s="37"/>
      <c r="IQ2794" s="37"/>
      <c r="IR2794" s="37"/>
      <c r="IS2794" s="37"/>
      <c r="IT2794" s="37"/>
      <c r="IU2794" s="37"/>
      <c r="IV2794" s="37"/>
      <c r="IW2794" s="37"/>
      <c r="IX2794" s="37"/>
      <c r="IY2794" s="37"/>
      <c r="IZ2794" s="37"/>
      <c r="JA2794" s="37"/>
      <c r="JB2794" s="37"/>
      <c r="JC2794" s="37"/>
      <c r="JD2794" s="37"/>
      <c r="JE2794" s="37"/>
      <c r="JF2794" s="37"/>
      <c r="JG2794" s="37"/>
      <c r="JH2794" s="37"/>
      <c r="JI2794" s="37"/>
      <c r="JJ2794" s="37"/>
      <c r="JK2794" s="37"/>
      <c r="JL2794" s="37"/>
      <c r="JM2794" s="37"/>
    </row>
    <row r="2795" spans="2:273" s="49" customFormat="1" ht="20" customHeight="1">
      <c r="B2795" s="120" t="s">
        <v>5329</v>
      </c>
      <c r="C2795" s="113">
        <v>20191</v>
      </c>
      <c r="D2795" s="104">
        <v>2019</v>
      </c>
      <c r="E2795" s="66" t="s">
        <v>2555</v>
      </c>
      <c r="F2795" s="145"/>
      <c r="G2795" s="358"/>
      <c r="H2795" s="68" t="s">
        <v>5330</v>
      </c>
      <c r="I2795" s="68" t="s">
        <v>53</v>
      </c>
      <c r="J2795" s="92">
        <v>12</v>
      </c>
      <c r="K2795" s="200">
        <v>100000</v>
      </c>
      <c r="L2795" s="68" t="s">
        <v>2821</v>
      </c>
      <c r="M2795" s="68" t="s">
        <v>39</v>
      </c>
      <c r="N2795" s="215">
        <v>9</v>
      </c>
      <c r="O2795" s="89">
        <v>2</v>
      </c>
      <c r="P2795" s="89">
        <v>6</v>
      </c>
      <c r="Q2795" s="68" t="s">
        <v>47</v>
      </c>
      <c r="R2795" s="68" t="s">
        <v>219</v>
      </c>
      <c r="S2795" s="6"/>
      <c r="T2795" s="6"/>
      <c r="U2795" s="6"/>
      <c r="V2795" s="6"/>
      <c r="W2795" s="6"/>
      <c r="X2795" s="6"/>
      <c r="Y2795" s="6"/>
      <c r="Z2795" s="6"/>
      <c r="AA2795" s="6"/>
      <c r="AB2795" s="6"/>
      <c r="AC2795" s="6"/>
      <c r="AD2795" s="6"/>
      <c r="AE2795" s="6"/>
      <c r="AF2795" s="48"/>
      <c r="AG2795" s="48"/>
      <c r="AH2795" s="48"/>
      <c r="AI2795" s="48"/>
      <c r="AJ2795" s="48"/>
      <c r="AK2795" s="48"/>
      <c r="AL2795" s="48"/>
      <c r="AM2795" s="48"/>
      <c r="AN2795" s="48"/>
      <c r="AO2795" s="48"/>
      <c r="AP2795" s="48"/>
      <c r="AQ2795" s="48"/>
      <c r="AR2795" s="48"/>
      <c r="AS2795" s="48"/>
      <c r="AT2795" s="48"/>
      <c r="AU2795" s="48"/>
      <c r="AV2795" s="48"/>
      <c r="AW2795" s="48"/>
      <c r="AX2795" s="48"/>
      <c r="AY2795" s="48"/>
      <c r="AZ2795" s="48"/>
      <c r="BA2795" s="48"/>
      <c r="BB2795" s="48"/>
      <c r="BC2795" s="48"/>
      <c r="BD2795" s="48"/>
      <c r="BE2795" s="48"/>
      <c r="BF2795" s="48"/>
      <c r="BG2795" s="48"/>
      <c r="BH2795" s="48"/>
      <c r="BI2795" s="48"/>
      <c r="BJ2795" s="48"/>
      <c r="BK2795" s="48"/>
      <c r="BL2795" s="48"/>
      <c r="BM2795" s="48"/>
      <c r="BN2795" s="48"/>
      <c r="BO2795" s="48"/>
      <c r="BP2795" s="48"/>
      <c r="BQ2795" s="48"/>
      <c r="BR2795" s="48"/>
      <c r="BS2795" s="48"/>
      <c r="BT2795" s="48"/>
      <c r="BU2795" s="48"/>
      <c r="BV2795" s="48"/>
      <c r="BW2795" s="48"/>
      <c r="BX2795" s="48"/>
      <c r="BY2795" s="48"/>
      <c r="BZ2795" s="48"/>
      <c r="CA2795" s="48"/>
      <c r="CB2795" s="48"/>
      <c r="CC2795" s="48"/>
      <c r="CD2795" s="48"/>
      <c r="CE2795" s="48"/>
      <c r="CF2795" s="48"/>
      <c r="CG2795" s="48"/>
      <c r="CH2795" s="48"/>
      <c r="CI2795" s="48"/>
      <c r="CJ2795" s="48"/>
      <c r="CK2795" s="48"/>
      <c r="CL2795" s="48"/>
      <c r="CM2795" s="48"/>
      <c r="CN2795" s="48"/>
      <c r="CO2795" s="48"/>
      <c r="CP2795" s="48"/>
      <c r="CQ2795" s="48"/>
      <c r="CR2795" s="48"/>
      <c r="CS2795" s="48"/>
      <c r="CT2795" s="48"/>
      <c r="CU2795" s="48"/>
      <c r="CV2795" s="48"/>
      <c r="CW2795" s="48"/>
      <c r="CX2795" s="48"/>
      <c r="CY2795" s="48"/>
      <c r="CZ2795" s="48"/>
      <c r="DA2795" s="48"/>
      <c r="DB2795" s="48"/>
      <c r="DC2795" s="48"/>
      <c r="DD2795" s="48"/>
      <c r="DE2795" s="48"/>
      <c r="DF2795" s="48"/>
      <c r="DG2795" s="48"/>
      <c r="DH2795" s="48"/>
      <c r="DI2795" s="48"/>
      <c r="DJ2795" s="48"/>
      <c r="DK2795" s="48"/>
      <c r="DL2795" s="48"/>
      <c r="DM2795" s="48"/>
      <c r="DN2795" s="48"/>
      <c r="DO2795" s="48"/>
      <c r="DP2795" s="48"/>
      <c r="DQ2795" s="48"/>
      <c r="DR2795" s="48"/>
      <c r="DS2795" s="48"/>
      <c r="DT2795" s="48"/>
      <c r="DU2795" s="48"/>
      <c r="DV2795" s="48"/>
      <c r="DW2795" s="48"/>
      <c r="DX2795" s="48"/>
      <c r="DY2795" s="48"/>
      <c r="DZ2795" s="48"/>
      <c r="EA2795" s="48"/>
      <c r="EB2795" s="48"/>
      <c r="EC2795" s="48"/>
      <c r="ED2795" s="48"/>
      <c r="EE2795" s="48"/>
      <c r="EF2795" s="48"/>
      <c r="EG2795" s="48"/>
      <c r="EH2795" s="48"/>
      <c r="EI2795" s="48"/>
      <c r="EJ2795" s="48"/>
      <c r="EK2795" s="48"/>
      <c r="EL2795" s="48"/>
      <c r="EM2795" s="48"/>
      <c r="EN2795" s="48"/>
      <c r="EO2795" s="48"/>
      <c r="EP2795" s="48"/>
      <c r="EQ2795" s="48"/>
      <c r="ER2795" s="48"/>
      <c r="ES2795" s="48"/>
      <c r="ET2795" s="48"/>
      <c r="EU2795" s="48"/>
      <c r="EV2795" s="48"/>
      <c r="EW2795" s="48"/>
      <c r="EX2795" s="48"/>
      <c r="EY2795" s="48"/>
      <c r="EZ2795" s="48"/>
      <c r="FA2795" s="48"/>
      <c r="FB2795" s="48"/>
      <c r="FC2795" s="48"/>
      <c r="FD2795" s="48"/>
      <c r="FE2795" s="48"/>
      <c r="FF2795" s="48"/>
      <c r="FG2795" s="48"/>
      <c r="FH2795" s="48"/>
      <c r="FI2795" s="48"/>
      <c r="FJ2795" s="48"/>
      <c r="FK2795" s="48"/>
      <c r="FL2795" s="48"/>
      <c r="FM2795" s="48"/>
      <c r="FN2795" s="48"/>
      <c r="FO2795" s="48"/>
      <c r="FP2795" s="48"/>
      <c r="FQ2795" s="48"/>
      <c r="FR2795" s="48"/>
      <c r="FS2795" s="48"/>
      <c r="FT2795" s="48"/>
      <c r="FU2795" s="48"/>
      <c r="FV2795" s="48"/>
      <c r="FW2795" s="48"/>
      <c r="FX2795" s="48"/>
      <c r="FY2795" s="48"/>
      <c r="FZ2795" s="48"/>
      <c r="GA2795" s="48"/>
      <c r="GB2795" s="48"/>
      <c r="GC2795" s="48"/>
      <c r="GD2795" s="48"/>
      <c r="GE2795" s="48"/>
      <c r="GF2795" s="48"/>
      <c r="GG2795" s="48"/>
      <c r="GH2795" s="48"/>
      <c r="GI2795" s="48"/>
      <c r="GJ2795" s="48"/>
      <c r="GK2795" s="48"/>
      <c r="GL2795" s="48"/>
      <c r="GM2795" s="48"/>
      <c r="GN2795" s="48"/>
      <c r="GO2795" s="48"/>
      <c r="GP2795" s="48"/>
      <c r="GQ2795" s="48"/>
      <c r="GR2795" s="48"/>
      <c r="GS2795" s="48"/>
      <c r="GT2795" s="48"/>
      <c r="GU2795" s="48"/>
      <c r="GV2795" s="48"/>
      <c r="GW2795" s="48"/>
      <c r="GX2795" s="48"/>
      <c r="GY2795" s="48"/>
      <c r="GZ2795" s="48"/>
      <c r="HA2795" s="48"/>
      <c r="HB2795" s="48"/>
      <c r="HC2795" s="48"/>
      <c r="HD2795" s="48"/>
      <c r="HE2795" s="48"/>
      <c r="HF2795" s="48"/>
      <c r="HG2795" s="48"/>
      <c r="HH2795" s="48"/>
      <c r="HI2795" s="48"/>
      <c r="HJ2795" s="48"/>
      <c r="HK2795" s="48"/>
      <c r="HL2795" s="48"/>
      <c r="HM2795" s="48"/>
      <c r="HN2795" s="48"/>
      <c r="HO2795" s="48"/>
      <c r="HP2795" s="48"/>
      <c r="HQ2795" s="48"/>
      <c r="HR2795" s="48"/>
      <c r="HS2795" s="48"/>
      <c r="HT2795" s="48"/>
      <c r="HU2795" s="48"/>
      <c r="HV2795" s="48"/>
      <c r="HW2795" s="48"/>
      <c r="HX2795" s="48"/>
      <c r="HY2795" s="48"/>
      <c r="HZ2795" s="48"/>
      <c r="IA2795" s="48"/>
      <c r="IB2795" s="48"/>
      <c r="IC2795" s="48"/>
      <c r="ID2795" s="48"/>
      <c r="IE2795" s="48"/>
      <c r="IF2795" s="48"/>
      <c r="IG2795" s="48"/>
      <c r="IH2795" s="48"/>
      <c r="II2795" s="48"/>
      <c r="IJ2795" s="48"/>
      <c r="IK2795" s="48"/>
      <c r="IL2795" s="48"/>
      <c r="IM2795" s="48"/>
      <c r="IN2795" s="48"/>
      <c r="IO2795" s="48"/>
      <c r="IP2795" s="48"/>
      <c r="IQ2795" s="48"/>
      <c r="IR2795" s="48"/>
      <c r="IS2795" s="48"/>
      <c r="IT2795" s="48"/>
      <c r="IU2795" s="48"/>
      <c r="IV2795" s="48"/>
      <c r="IW2795" s="48"/>
      <c r="IX2795" s="48"/>
      <c r="IY2795" s="48"/>
      <c r="IZ2795" s="48"/>
      <c r="JA2795" s="48"/>
    </row>
    <row r="2796" spans="2:273" s="49" customFormat="1" ht="20" customHeight="1">
      <c r="B2796" s="120" t="s">
        <v>8334</v>
      </c>
      <c r="C2796" s="113">
        <v>20201</v>
      </c>
      <c r="D2796" s="98">
        <v>2020</v>
      </c>
      <c r="E2796" s="45" t="s">
        <v>2555</v>
      </c>
      <c r="F2796" s="146"/>
      <c r="G2796" s="359"/>
      <c r="H2796" s="46" t="s">
        <v>8335</v>
      </c>
      <c r="I2796" s="46" t="s">
        <v>53</v>
      </c>
      <c r="J2796" s="90">
        <v>24</v>
      </c>
      <c r="K2796" s="198">
        <v>339998</v>
      </c>
      <c r="L2796" s="46" t="s">
        <v>8336</v>
      </c>
      <c r="M2796" s="46" t="s">
        <v>39</v>
      </c>
      <c r="N2796" s="215">
        <v>9</v>
      </c>
      <c r="O2796" s="90">
        <v>2</v>
      </c>
      <c r="P2796" s="90">
        <v>6</v>
      </c>
      <c r="Q2796" s="46" t="s">
        <v>47</v>
      </c>
      <c r="R2796" s="46" t="s">
        <v>151</v>
      </c>
      <c r="S2796" s="48"/>
      <c r="T2796" s="48"/>
      <c r="U2796" s="48"/>
      <c r="V2796" s="48"/>
      <c r="W2796" s="48"/>
      <c r="X2796" s="48"/>
      <c r="Y2796" s="48"/>
      <c r="Z2796" s="48"/>
      <c r="AA2796" s="48"/>
      <c r="AB2796" s="48"/>
      <c r="AC2796" s="48"/>
      <c r="AD2796" s="48"/>
      <c r="AE2796" s="48"/>
      <c r="AF2796" s="6"/>
      <c r="AG2796" s="6"/>
      <c r="AH2796" s="6"/>
      <c r="AI2796" s="6"/>
      <c r="AJ2796" s="6"/>
      <c r="AK2796" s="6"/>
      <c r="AL2796" s="6"/>
      <c r="AM2796" s="6"/>
      <c r="AN2796" s="6"/>
      <c r="AO2796" s="6"/>
      <c r="AP2796" s="6"/>
      <c r="AQ2796" s="6"/>
      <c r="AR2796" s="6"/>
      <c r="AS2796" s="6"/>
      <c r="AT2796" s="6"/>
      <c r="AU2796" s="6"/>
      <c r="AV2796" s="6"/>
      <c r="AW2796" s="6"/>
      <c r="AX2796" s="6"/>
      <c r="AY2796" s="6"/>
      <c r="AZ2796" s="6"/>
      <c r="BA2796" s="6"/>
      <c r="BB2796" s="6"/>
      <c r="BC2796" s="6"/>
      <c r="BD2796" s="6"/>
      <c r="BE2796" s="6"/>
      <c r="BF2796" s="6"/>
      <c r="BG2796" s="6"/>
      <c r="BH2796" s="6"/>
      <c r="BI2796" s="6"/>
      <c r="BJ2796" s="6"/>
      <c r="BK2796" s="6"/>
      <c r="BL2796" s="6"/>
      <c r="BM2796" s="6"/>
      <c r="BN2796" s="6"/>
      <c r="BO2796" s="6"/>
      <c r="BP2796" s="6"/>
      <c r="BQ2796" s="6"/>
      <c r="BR2796" s="6"/>
      <c r="BS2796" s="6"/>
      <c r="BT2796" s="6"/>
      <c r="BU2796" s="6"/>
      <c r="BV2796" s="6"/>
      <c r="BW2796" s="6"/>
      <c r="BX2796" s="6"/>
      <c r="BY2796" s="6"/>
      <c r="BZ2796" s="6"/>
      <c r="CA2796" s="6"/>
      <c r="CB2796" s="6"/>
      <c r="CC2796" s="6"/>
      <c r="CD2796" s="6"/>
      <c r="CE2796" s="6"/>
      <c r="CF2796" s="6"/>
      <c r="CG2796" s="6"/>
      <c r="CH2796" s="6"/>
      <c r="CI2796" s="6"/>
      <c r="CJ2796" s="6"/>
      <c r="CK2796" s="6"/>
      <c r="CL2796" s="6"/>
      <c r="CM2796" s="6"/>
      <c r="CN2796" s="6"/>
      <c r="CO2796" s="6"/>
      <c r="CP2796" s="6"/>
      <c r="CQ2796" s="6"/>
      <c r="CR2796" s="6"/>
      <c r="CS2796" s="6"/>
      <c r="CT2796" s="6"/>
      <c r="CU2796" s="6"/>
      <c r="CV2796" s="6"/>
      <c r="CW2796" s="6"/>
      <c r="CX2796" s="6"/>
      <c r="CY2796" s="6"/>
      <c r="CZ2796" s="6"/>
      <c r="DA2796" s="6"/>
      <c r="DB2796" s="6"/>
      <c r="DC2796" s="6"/>
      <c r="DD2796" s="6"/>
      <c r="DE2796" s="6"/>
      <c r="DF2796" s="6"/>
      <c r="DG2796" s="6"/>
      <c r="DH2796" s="6"/>
      <c r="DI2796" s="6"/>
      <c r="DJ2796" s="6"/>
      <c r="DK2796" s="6"/>
      <c r="DL2796" s="6"/>
      <c r="DM2796" s="6"/>
      <c r="DN2796" s="6"/>
      <c r="DO2796" s="6"/>
      <c r="DP2796" s="6"/>
      <c r="DQ2796" s="6"/>
      <c r="DR2796" s="6"/>
      <c r="DS2796" s="6"/>
      <c r="DT2796" s="6"/>
      <c r="DU2796" s="6"/>
      <c r="DV2796" s="6"/>
      <c r="DW2796" s="6"/>
      <c r="DX2796" s="6"/>
      <c r="DY2796" s="6"/>
      <c r="DZ2796" s="6"/>
      <c r="EA2796" s="6"/>
      <c r="EB2796" s="6"/>
      <c r="EC2796" s="6"/>
      <c r="ED2796" s="6"/>
      <c r="EE2796" s="6"/>
      <c r="EF2796" s="6"/>
      <c r="EG2796" s="6"/>
      <c r="EH2796" s="6"/>
      <c r="EI2796" s="6"/>
      <c r="EJ2796" s="6"/>
      <c r="EK2796" s="6"/>
      <c r="EL2796" s="6"/>
      <c r="EM2796" s="6"/>
      <c r="EN2796" s="6"/>
      <c r="EO2796" s="6"/>
      <c r="EP2796" s="6"/>
      <c r="EQ2796" s="6"/>
      <c r="ER2796" s="6"/>
      <c r="ES2796" s="6"/>
      <c r="ET2796" s="6"/>
      <c r="EU2796" s="6"/>
      <c r="EV2796" s="6"/>
      <c r="EW2796" s="6"/>
      <c r="EX2796" s="6"/>
      <c r="EY2796" s="6"/>
      <c r="EZ2796" s="6"/>
      <c r="FA2796" s="6"/>
      <c r="FB2796" s="6"/>
      <c r="FC2796" s="6"/>
      <c r="FD2796" s="6"/>
      <c r="FE2796" s="6"/>
      <c r="FF2796" s="6"/>
      <c r="FG2796" s="6"/>
      <c r="FH2796" s="6"/>
      <c r="FI2796" s="6"/>
      <c r="FJ2796" s="6"/>
      <c r="FK2796" s="6"/>
      <c r="FL2796" s="6"/>
      <c r="FM2796" s="6"/>
      <c r="FN2796" s="6"/>
      <c r="FO2796" s="6"/>
      <c r="FP2796" s="6"/>
      <c r="FQ2796" s="6"/>
      <c r="FR2796" s="6"/>
      <c r="FS2796" s="6"/>
      <c r="FT2796" s="6"/>
      <c r="FU2796" s="6"/>
      <c r="FV2796" s="6"/>
      <c r="FW2796" s="6"/>
      <c r="FX2796" s="6"/>
      <c r="FY2796" s="6"/>
      <c r="FZ2796" s="6"/>
      <c r="GA2796" s="6"/>
      <c r="GB2796" s="6"/>
      <c r="GC2796" s="6"/>
      <c r="GD2796" s="6"/>
      <c r="GE2796" s="6"/>
      <c r="GF2796" s="6"/>
      <c r="GG2796" s="6"/>
      <c r="GH2796" s="6"/>
      <c r="GI2796" s="6"/>
      <c r="GJ2796" s="6"/>
      <c r="GK2796" s="6"/>
      <c r="GL2796" s="6"/>
      <c r="GM2796" s="6"/>
      <c r="GN2796" s="6"/>
      <c r="GO2796" s="6"/>
      <c r="GP2796" s="6"/>
      <c r="GQ2796" s="6"/>
      <c r="GR2796" s="6"/>
      <c r="GS2796" s="6"/>
      <c r="GT2796" s="6"/>
      <c r="GU2796" s="6"/>
      <c r="GV2796" s="6"/>
      <c r="GW2796" s="6"/>
      <c r="GX2796" s="6"/>
      <c r="GY2796" s="6"/>
      <c r="GZ2796" s="6"/>
      <c r="HA2796" s="6"/>
      <c r="HB2796" s="6"/>
      <c r="HC2796" s="6"/>
      <c r="HD2796" s="6"/>
      <c r="HE2796" s="6"/>
      <c r="HF2796" s="6"/>
      <c r="HG2796" s="6"/>
      <c r="HH2796" s="6"/>
      <c r="HI2796" s="6"/>
      <c r="HJ2796" s="6"/>
      <c r="HK2796" s="6"/>
      <c r="HL2796" s="6"/>
      <c r="HM2796" s="6"/>
      <c r="HN2796" s="6"/>
      <c r="HO2796" s="6"/>
      <c r="HP2796" s="6"/>
      <c r="HQ2796" s="6"/>
      <c r="HR2796" s="6"/>
      <c r="HS2796" s="6"/>
      <c r="HT2796" s="6"/>
      <c r="HU2796" s="6"/>
      <c r="HV2796" s="6"/>
      <c r="HW2796" s="6"/>
      <c r="HX2796" s="6"/>
      <c r="HY2796" s="6"/>
      <c r="HZ2796" s="6"/>
      <c r="IA2796" s="6"/>
      <c r="IB2796" s="6"/>
      <c r="IC2796" s="6"/>
      <c r="ID2796" s="6"/>
      <c r="IE2796" s="6"/>
      <c r="IF2796" s="6"/>
      <c r="IG2796" s="6"/>
      <c r="IH2796" s="6"/>
      <c r="II2796" s="6"/>
      <c r="IJ2796" s="6"/>
      <c r="IK2796" s="6"/>
      <c r="IL2796" s="6"/>
      <c r="IM2796" s="6"/>
      <c r="IN2796" s="6"/>
      <c r="IO2796" s="6"/>
      <c r="IP2796" s="6"/>
      <c r="IQ2796" s="6"/>
      <c r="IR2796" s="6"/>
      <c r="IS2796" s="6"/>
      <c r="IT2796" s="6"/>
      <c r="IU2796" s="6"/>
      <c r="IV2796" s="6"/>
      <c r="IW2796" s="6"/>
      <c r="IX2796" s="6"/>
      <c r="IY2796" s="6"/>
      <c r="IZ2796" s="6"/>
      <c r="JA2796" s="6"/>
      <c r="JB2796" s="6"/>
      <c r="JC2796" s="6"/>
      <c r="JD2796" s="6"/>
      <c r="JE2796" s="6"/>
      <c r="JF2796" s="6"/>
      <c r="JG2796" s="6"/>
      <c r="JH2796" s="6"/>
      <c r="JI2796" s="6"/>
      <c r="JJ2796" s="6"/>
      <c r="JK2796" s="6"/>
      <c r="JL2796" s="6"/>
      <c r="JM2796" s="6"/>
    </row>
    <row r="2797" spans="2:273" s="49" customFormat="1" ht="20" customHeight="1">
      <c r="B2797" s="120" t="s">
        <v>5333</v>
      </c>
      <c r="C2797" s="113">
        <v>20192</v>
      </c>
      <c r="D2797" s="104">
        <v>2019</v>
      </c>
      <c r="E2797" s="66" t="s">
        <v>2555</v>
      </c>
      <c r="F2797" s="145"/>
      <c r="G2797" s="358"/>
      <c r="H2797" s="68" t="s">
        <v>5334</v>
      </c>
      <c r="I2797" s="68" t="s">
        <v>37</v>
      </c>
      <c r="J2797" s="92">
        <v>28</v>
      </c>
      <c r="K2797" s="200">
        <v>565007</v>
      </c>
      <c r="L2797" s="68" t="s">
        <v>2821</v>
      </c>
      <c r="M2797" s="68" t="s">
        <v>39</v>
      </c>
      <c r="N2797" s="215">
        <v>9</v>
      </c>
      <c r="O2797" s="89">
        <v>2</v>
      </c>
      <c r="P2797" s="89">
        <v>6</v>
      </c>
      <c r="Q2797" s="68" t="s">
        <v>47</v>
      </c>
      <c r="R2797" s="68" t="s">
        <v>193</v>
      </c>
      <c r="S2797" s="6"/>
      <c r="T2797" s="6"/>
      <c r="U2797" s="6"/>
      <c r="V2797" s="6"/>
      <c r="W2797" s="6"/>
      <c r="X2797" s="6"/>
      <c r="Y2797" s="6"/>
      <c r="Z2797" s="6"/>
      <c r="AA2797" s="6"/>
      <c r="AB2797" s="6"/>
      <c r="AC2797" s="6"/>
      <c r="AD2797" s="6"/>
      <c r="AE2797" s="6"/>
      <c r="AF2797" s="48"/>
      <c r="AG2797" s="48"/>
      <c r="AH2797" s="48"/>
      <c r="AI2797" s="48"/>
      <c r="AJ2797" s="48"/>
      <c r="AK2797" s="48"/>
      <c r="AL2797" s="48"/>
      <c r="AM2797" s="48"/>
      <c r="AN2797" s="48"/>
      <c r="AO2797" s="48"/>
      <c r="AP2797" s="48"/>
      <c r="AQ2797" s="48"/>
      <c r="AR2797" s="48"/>
      <c r="AS2797" s="48"/>
      <c r="AT2797" s="48"/>
      <c r="AU2797" s="48"/>
      <c r="AV2797" s="48"/>
      <c r="AW2797" s="48"/>
      <c r="AX2797" s="48"/>
      <c r="AY2797" s="48"/>
      <c r="AZ2797" s="48"/>
      <c r="BA2797" s="48"/>
      <c r="BB2797" s="48"/>
      <c r="BC2797" s="48"/>
      <c r="BD2797" s="48"/>
      <c r="BE2797" s="48"/>
      <c r="BF2797" s="48"/>
      <c r="BG2797" s="48"/>
      <c r="BH2797" s="48"/>
      <c r="BI2797" s="48"/>
      <c r="BJ2797" s="48"/>
      <c r="BK2797" s="48"/>
      <c r="BL2797" s="48"/>
      <c r="BM2797" s="48"/>
      <c r="BN2797" s="48"/>
      <c r="BO2797" s="48"/>
      <c r="BP2797" s="48"/>
      <c r="BQ2797" s="48"/>
      <c r="BR2797" s="48"/>
      <c r="BS2797" s="48"/>
      <c r="BT2797" s="48"/>
      <c r="BU2797" s="48"/>
      <c r="BV2797" s="48"/>
      <c r="BW2797" s="48"/>
      <c r="BX2797" s="48"/>
      <c r="BY2797" s="48"/>
      <c r="BZ2797" s="48"/>
      <c r="CA2797" s="48"/>
      <c r="CB2797" s="48"/>
      <c r="CC2797" s="48"/>
      <c r="CD2797" s="48"/>
      <c r="CE2797" s="48"/>
      <c r="CF2797" s="48"/>
      <c r="CG2797" s="48"/>
      <c r="CH2797" s="48"/>
      <c r="CI2797" s="48"/>
      <c r="CJ2797" s="48"/>
      <c r="CK2797" s="48"/>
      <c r="CL2797" s="48"/>
      <c r="CM2797" s="48"/>
      <c r="CN2797" s="48"/>
      <c r="CO2797" s="48"/>
      <c r="CP2797" s="48"/>
      <c r="CQ2797" s="48"/>
      <c r="CR2797" s="48"/>
      <c r="CS2797" s="48"/>
      <c r="CT2797" s="48"/>
      <c r="CU2797" s="48"/>
      <c r="CV2797" s="48"/>
      <c r="CW2797" s="48"/>
      <c r="CX2797" s="48"/>
      <c r="CY2797" s="48"/>
      <c r="CZ2797" s="48"/>
      <c r="DA2797" s="48"/>
      <c r="DB2797" s="48"/>
      <c r="DC2797" s="48"/>
      <c r="DD2797" s="48"/>
      <c r="DE2797" s="48"/>
      <c r="DF2797" s="48"/>
      <c r="DG2797" s="48"/>
      <c r="DH2797" s="48"/>
      <c r="DI2797" s="48"/>
      <c r="DJ2797" s="48"/>
      <c r="DK2797" s="48"/>
      <c r="DL2797" s="48"/>
      <c r="DM2797" s="48"/>
      <c r="DN2797" s="48"/>
      <c r="DO2797" s="48"/>
      <c r="DP2797" s="48"/>
      <c r="DQ2797" s="48"/>
      <c r="DR2797" s="48"/>
      <c r="DS2797" s="48"/>
      <c r="DT2797" s="48"/>
      <c r="DU2797" s="48"/>
      <c r="DV2797" s="48"/>
      <c r="DW2797" s="48"/>
      <c r="DX2797" s="48"/>
      <c r="DY2797" s="48"/>
      <c r="DZ2797" s="48"/>
      <c r="EA2797" s="48"/>
      <c r="EB2797" s="48"/>
      <c r="EC2797" s="48"/>
      <c r="ED2797" s="48"/>
      <c r="EE2797" s="48"/>
      <c r="EF2797" s="48"/>
      <c r="EG2797" s="48"/>
      <c r="EH2797" s="48"/>
      <c r="EI2797" s="48"/>
      <c r="EJ2797" s="48"/>
      <c r="EK2797" s="48"/>
      <c r="EL2797" s="48"/>
      <c r="EM2797" s="48"/>
      <c r="EN2797" s="48"/>
      <c r="EO2797" s="48"/>
      <c r="EP2797" s="48"/>
      <c r="EQ2797" s="48"/>
      <c r="ER2797" s="48"/>
      <c r="ES2797" s="48"/>
      <c r="ET2797" s="48"/>
      <c r="EU2797" s="48"/>
      <c r="EV2797" s="48"/>
      <c r="EW2797" s="48"/>
      <c r="EX2797" s="48"/>
      <c r="EY2797" s="48"/>
      <c r="EZ2797" s="48"/>
      <c r="FA2797" s="48"/>
      <c r="FB2797" s="48"/>
      <c r="FC2797" s="48"/>
      <c r="FD2797" s="48"/>
      <c r="FE2797" s="48"/>
      <c r="FF2797" s="48"/>
      <c r="FG2797" s="48"/>
      <c r="FH2797" s="48"/>
      <c r="FI2797" s="48"/>
      <c r="FJ2797" s="48"/>
      <c r="FK2797" s="48"/>
      <c r="FL2797" s="48"/>
      <c r="FM2797" s="48"/>
      <c r="FN2797" s="48"/>
      <c r="FO2797" s="48"/>
      <c r="FP2797" s="48"/>
      <c r="FQ2797" s="48"/>
      <c r="FR2797" s="48"/>
      <c r="FS2797" s="48"/>
      <c r="FT2797" s="48"/>
      <c r="FU2797" s="48"/>
      <c r="FV2797" s="48"/>
      <c r="FW2797" s="48"/>
      <c r="FX2797" s="48"/>
      <c r="FY2797" s="48"/>
      <c r="FZ2797" s="48"/>
      <c r="GA2797" s="48"/>
      <c r="GB2797" s="48"/>
      <c r="GC2797" s="48"/>
      <c r="GD2797" s="48"/>
      <c r="GE2797" s="48"/>
      <c r="GF2797" s="48"/>
      <c r="GG2797" s="48"/>
      <c r="GH2797" s="48"/>
      <c r="GI2797" s="48"/>
      <c r="GJ2797" s="48"/>
      <c r="GK2797" s="48"/>
      <c r="GL2797" s="48"/>
      <c r="GM2797" s="48"/>
      <c r="GN2797" s="48"/>
      <c r="GO2797" s="48"/>
      <c r="GP2797" s="48"/>
      <c r="GQ2797" s="48"/>
      <c r="GR2797" s="48"/>
      <c r="GS2797" s="48"/>
      <c r="GT2797" s="48"/>
      <c r="GU2797" s="48"/>
      <c r="GV2797" s="48"/>
      <c r="GW2797" s="48"/>
      <c r="GX2797" s="48"/>
      <c r="GY2797" s="48"/>
      <c r="GZ2797" s="48"/>
      <c r="HA2797" s="48"/>
      <c r="HB2797" s="48"/>
      <c r="HC2797" s="48"/>
      <c r="HD2797" s="48"/>
      <c r="HE2797" s="48"/>
      <c r="HF2797" s="48"/>
      <c r="HG2797" s="48"/>
      <c r="HH2797" s="48"/>
      <c r="HI2797" s="48"/>
      <c r="HJ2797" s="48"/>
      <c r="HK2797" s="48"/>
      <c r="HL2797" s="48"/>
      <c r="HM2797" s="48"/>
      <c r="HN2797" s="48"/>
      <c r="HO2797" s="48"/>
      <c r="HP2797" s="48"/>
      <c r="HQ2797" s="48"/>
      <c r="HR2797" s="48"/>
      <c r="HS2797" s="48"/>
      <c r="HT2797" s="48"/>
      <c r="HU2797" s="48"/>
      <c r="HV2797" s="48"/>
      <c r="HW2797" s="48"/>
      <c r="HX2797" s="48"/>
      <c r="HY2797" s="48"/>
      <c r="HZ2797" s="48"/>
      <c r="IA2797" s="48"/>
      <c r="IB2797" s="48"/>
      <c r="IC2797" s="48"/>
      <c r="ID2797" s="48"/>
      <c r="IE2797" s="48"/>
      <c r="IF2797" s="48"/>
      <c r="IG2797" s="48"/>
      <c r="IH2797" s="48"/>
      <c r="II2797" s="48"/>
      <c r="IJ2797" s="48"/>
      <c r="IK2797" s="48"/>
      <c r="IL2797" s="48"/>
      <c r="IM2797" s="48"/>
      <c r="IN2797" s="48"/>
      <c r="IO2797" s="48"/>
      <c r="IP2797" s="48"/>
      <c r="IQ2797" s="48"/>
      <c r="IR2797" s="48"/>
      <c r="IS2797" s="48"/>
      <c r="IT2797" s="48"/>
      <c r="IU2797" s="48"/>
      <c r="IV2797" s="48"/>
      <c r="IW2797" s="48"/>
      <c r="IX2797" s="48"/>
      <c r="IY2797" s="48"/>
      <c r="IZ2797" s="48"/>
      <c r="JA2797" s="48"/>
    </row>
    <row r="2798" spans="2:273" s="49" customFormat="1" ht="20" customHeight="1">
      <c r="B2798" s="120" t="s">
        <v>5327</v>
      </c>
      <c r="C2798" s="113">
        <v>20191</v>
      </c>
      <c r="D2798" s="104">
        <v>2019</v>
      </c>
      <c r="E2798" s="66" t="s">
        <v>2555</v>
      </c>
      <c r="F2798" s="145"/>
      <c r="G2798" s="358"/>
      <c r="H2798" s="68" t="s">
        <v>5328</v>
      </c>
      <c r="I2798" s="68" t="s">
        <v>53</v>
      </c>
      <c r="J2798" s="92">
        <v>22</v>
      </c>
      <c r="K2798" s="200">
        <v>775000</v>
      </c>
      <c r="L2798" s="68" t="s">
        <v>2821</v>
      </c>
      <c r="M2798" s="68" t="s">
        <v>39</v>
      </c>
      <c r="N2798" s="215">
        <v>9</v>
      </c>
      <c r="O2798" s="89">
        <v>2</v>
      </c>
      <c r="P2798" s="89">
        <v>6</v>
      </c>
      <c r="Q2798" s="68" t="s">
        <v>32</v>
      </c>
      <c r="R2798" s="68" t="s">
        <v>151</v>
      </c>
      <c r="S2798" s="6"/>
      <c r="T2798" s="6"/>
      <c r="U2798" s="6"/>
      <c r="V2798" s="6"/>
      <c r="W2798" s="6"/>
      <c r="X2798" s="6"/>
      <c r="Y2798" s="6"/>
      <c r="Z2798" s="6"/>
      <c r="AA2798" s="6"/>
      <c r="AB2798" s="6"/>
      <c r="AC2798" s="6"/>
      <c r="AD2798" s="6"/>
      <c r="AE2798" s="6"/>
      <c r="AF2798" s="6"/>
      <c r="AG2798" s="6"/>
      <c r="AH2798" s="6"/>
      <c r="AI2798" s="6"/>
      <c r="AJ2798" s="6"/>
      <c r="AK2798" s="6"/>
      <c r="AL2798" s="6"/>
      <c r="AM2798" s="6"/>
      <c r="AN2798" s="6"/>
      <c r="AO2798" s="6"/>
      <c r="AP2798" s="6"/>
      <c r="AQ2798" s="6"/>
      <c r="AR2798" s="6"/>
      <c r="AS2798" s="6"/>
      <c r="AT2798" s="6"/>
      <c r="AU2798" s="6"/>
      <c r="AV2798" s="6"/>
      <c r="AW2798" s="6"/>
      <c r="AX2798" s="6"/>
      <c r="AY2798" s="6"/>
      <c r="AZ2798" s="6"/>
      <c r="BA2798" s="6"/>
      <c r="BB2798" s="6"/>
      <c r="BC2798" s="6"/>
      <c r="BD2798" s="6"/>
      <c r="BE2798" s="6"/>
      <c r="BF2798" s="6"/>
      <c r="BG2798" s="6"/>
      <c r="BH2798" s="6"/>
      <c r="BI2798" s="6"/>
      <c r="BJ2798" s="6"/>
      <c r="BK2798" s="6"/>
      <c r="BL2798" s="6"/>
      <c r="BM2798" s="6"/>
      <c r="BN2798" s="6"/>
      <c r="BO2798" s="6"/>
      <c r="BP2798" s="6"/>
      <c r="BQ2798" s="6"/>
      <c r="BR2798" s="6"/>
      <c r="BS2798" s="6"/>
      <c r="BT2798" s="6"/>
      <c r="BU2798" s="6"/>
      <c r="BV2798" s="6"/>
      <c r="BW2798" s="6"/>
      <c r="BX2798" s="6"/>
      <c r="BY2798" s="6"/>
      <c r="BZ2798" s="6"/>
      <c r="CA2798" s="6"/>
      <c r="CB2798" s="6"/>
      <c r="CC2798" s="6"/>
      <c r="CD2798" s="6"/>
      <c r="CE2798" s="6"/>
      <c r="CF2798" s="6"/>
      <c r="CG2798" s="6"/>
      <c r="CH2798" s="6"/>
      <c r="CI2798" s="6"/>
      <c r="CJ2798" s="6"/>
      <c r="CK2798" s="6"/>
      <c r="CL2798" s="6"/>
      <c r="CM2798" s="6"/>
      <c r="CN2798" s="6"/>
      <c r="CO2798" s="6"/>
      <c r="CP2798" s="6"/>
      <c r="CQ2798" s="6"/>
      <c r="CR2798" s="6"/>
      <c r="CS2798" s="6"/>
      <c r="CT2798" s="6"/>
      <c r="CU2798" s="6"/>
      <c r="CV2798" s="6"/>
      <c r="CW2798" s="6"/>
      <c r="CX2798" s="6"/>
      <c r="CY2798" s="6"/>
      <c r="CZ2798" s="6"/>
      <c r="DA2798" s="6"/>
      <c r="DB2798" s="6"/>
      <c r="DC2798" s="6"/>
      <c r="DD2798" s="6"/>
      <c r="DE2798" s="6"/>
      <c r="DF2798" s="6"/>
      <c r="DG2798" s="6"/>
      <c r="DH2798" s="6"/>
      <c r="DI2798" s="6"/>
      <c r="DJ2798" s="6"/>
      <c r="DK2798" s="6"/>
      <c r="DL2798" s="6"/>
      <c r="DM2798" s="6"/>
      <c r="DN2798" s="6"/>
      <c r="DO2798" s="6"/>
      <c r="DP2798" s="6"/>
      <c r="DQ2798" s="6"/>
      <c r="DR2798" s="6"/>
      <c r="DS2798" s="6"/>
      <c r="DT2798" s="6"/>
      <c r="DU2798" s="6"/>
      <c r="DV2798" s="6"/>
      <c r="DW2798" s="6"/>
      <c r="DX2798" s="6"/>
      <c r="DY2798" s="6"/>
      <c r="DZ2798" s="6"/>
      <c r="EA2798" s="6"/>
      <c r="EB2798" s="6"/>
      <c r="EC2798" s="6"/>
      <c r="ED2798" s="6"/>
      <c r="EE2798" s="6"/>
      <c r="EF2798" s="6"/>
      <c r="EG2798" s="6"/>
      <c r="EH2798" s="6"/>
      <c r="EI2798" s="6"/>
      <c r="EJ2798" s="6"/>
      <c r="EK2798" s="6"/>
      <c r="EL2798" s="6"/>
      <c r="EM2798" s="6"/>
      <c r="EN2798" s="6"/>
      <c r="EO2798" s="6"/>
      <c r="EP2798" s="6"/>
      <c r="EQ2798" s="6"/>
      <c r="ER2798" s="6"/>
      <c r="ES2798" s="6"/>
      <c r="ET2798" s="6"/>
      <c r="EU2798" s="6"/>
      <c r="EV2798" s="6"/>
      <c r="EW2798" s="6"/>
      <c r="EX2798" s="6"/>
      <c r="EY2798" s="6"/>
      <c r="EZ2798" s="6"/>
      <c r="FA2798" s="6"/>
      <c r="FB2798" s="6"/>
      <c r="FC2798" s="6"/>
      <c r="FD2798" s="6"/>
      <c r="FE2798" s="6"/>
      <c r="FF2798" s="6"/>
      <c r="FG2798" s="6"/>
      <c r="FH2798" s="6"/>
      <c r="FI2798" s="6"/>
      <c r="FJ2798" s="6"/>
      <c r="FK2798" s="6"/>
      <c r="FL2798" s="6"/>
      <c r="FM2798" s="6"/>
      <c r="FN2798" s="6"/>
      <c r="FO2798" s="6"/>
      <c r="FP2798" s="6"/>
      <c r="FQ2798" s="6"/>
      <c r="FR2798" s="6"/>
      <c r="FS2798" s="6"/>
      <c r="FT2798" s="6"/>
      <c r="FU2798" s="6"/>
      <c r="FV2798" s="6"/>
      <c r="FW2798" s="6"/>
      <c r="FX2798" s="6"/>
      <c r="FY2798" s="6"/>
      <c r="FZ2798" s="6"/>
      <c r="GA2798" s="6"/>
      <c r="GB2798" s="6"/>
      <c r="GC2798" s="6"/>
      <c r="GD2798" s="6"/>
      <c r="GE2798" s="6"/>
      <c r="GF2798" s="6"/>
      <c r="GG2798" s="6"/>
      <c r="GH2798" s="6"/>
      <c r="GI2798" s="6"/>
      <c r="GJ2798" s="6"/>
      <c r="GK2798" s="6"/>
      <c r="GL2798" s="6"/>
      <c r="GM2798" s="6"/>
      <c r="GN2798" s="6"/>
      <c r="GO2798" s="6"/>
      <c r="GP2798" s="6"/>
      <c r="GQ2798" s="6"/>
      <c r="GR2798" s="6"/>
      <c r="GS2798" s="6"/>
      <c r="GT2798" s="6"/>
      <c r="GU2798" s="6"/>
      <c r="GV2798" s="6"/>
      <c r="GW2798" s="6"/>
      <c r="GX2798" s="6"/>
      <c r="GY2798" s="6"/>
      <c r="GZ2798" s="6"/>
      <c r="HA2798" s="6"/>
      <c r="HB2798" s="6"/>
      <c r="HC2798" s="6"/>
      <c r="HD2798" s="6"/>
      <c r="HE2798" s="6"/>
      <c r="HF2798" s="6"/>
      <c r="HG2798" s="6"/>
      <c r="HH2798" s="6"/>
      <c r="HI2798" s="6"/>
      <c r="HJ2798" s="6"/>
      <c r="HK2798" s="6"/>
      <c r="HL2798" s="6"/>
      <c r="HM2798" s="6"/>
      <c r="HN2798" s="6"/>
      <c r="HO2798" s="6"/>
      <c r="HP2798" s="6"/>
      <c r="HQ2798" s="6"/>
      <c r="HR2798" s="6"/>
      <c r="HS2798" s="6"/>
      <c r="HT2798" s="6"/>
      <c r="HU2798" s="6"/>
      <c r="HV2798" s="6"/>
      <c r="HW2798" s="6"/>
      <c r="HX2798" s="6"/>
      <c r="HY2798" s="6"/>
      <c r="HZ2798" s="6"/>
      <c r="IA2798" s="6"/>
      <c r="IB2798" s="6"/>
      <c r="IC2798" s="6"/>
      <c r="ID2798" s="6"/>
      <c r="IE2798" s="6"/>
      <c r="IF2798" s="6"/>
      <c r="IG2798" s="6"/>
      <c r="IH2798" s="6"/>
      <c r="II2798" s="6"/>
      <c r="IJ2798" s="6"/>
      <c r="IK2798" s="6"/>
      <c r="IL2798" s="6"/>
      <c r="IM2798" s="6"/>
      <c r="IN2798" s="6"/>
      <c r="IO2798" s="6"/>
      <c r="IP2798" s="6"/>
      <c r="IQ2798" s="6"/>
      <c r="IR2798" s="6"/>
      <c r="IS2798" s="6"/>
      <c r="IT2798" s="6"/>
      <c r="IU2798" s="6"/>
      <c r="IV2798" s="6"/>
      <c r="IW2798" s="6"/>
      <c r="IX2798" s="6"/>
      <c r="IY2798" s="6"/>
      <c r="IZ2798" s="6"/>
      <c r="JA2798" s="6"/>
      <c r="JB2798" s="6"/>
      <c r="JC2798" s="6"/>
      <c r="JD2798" s="6"/>
      <c r="JE2798" s="6"/>
      <c r="JF2798" s="6"/>
      <c r="JG2798" s="6"/>
      <c r="JH2798" s="6"/>
      <c r="JI2798" s="6"/>
      <c r="JJ2798" s="6"/>
      <c r="JK2798" s="6"/>
      <c r="JL2798" s="6"/>
      <c r="JM2798" s="6"/>
    </row>
    <row r="2799" spans="2:273" s="49" customFormat="1" ht="20" customHeight="1">
      <c r="B2799" s="120" t="s">
        <v>8337</v>
      </c>
      <c r="C2799" s="113">
        <v>20202</v>
      </c>
      <c r="D2799" s="104">
        <v>2020</v>
      </c>
      <c r="E2799" s="45" t="s">
        <v>8338</v>
      </c>
      <c r="F2799" s="146"/>
      <c r="G2799" s="359"/>
      <c r="H2799" s="46" t="s">
        <v>8339</v>
      </c>
      <c r="I2799" s="46" t="s">
        <v>37</v>
      </c>
      <c r="J2799" s="90">
        <v>37</v>
      </c>
      <c r="K2799" s="198">
        <v>1295100</v>
      </c>
      <c r="L2799" s="46" t="s">
        <v>8340</v>
      </c>
      <c r="M2799" s="46" t="s">
        <v>31</v>
      </c>
      <c r="N2799" s="215">
        <v>3</v>
      </c>
      <c r="O2799" s="90">
        <v>5</v>
      </c>
      <c r="P2799" s="90">
        <v>8</v>
      </c>
      <c r="Q2799" s="46" t="s">
        <v>47</v>
      </c>
      <c r="R2799" s="46" t="s">
        <v>156</v>
      </c>
      <c r="S2799" s="48"/>
      <c r="T2799" s="48"/>
      <c r="U2799" s="48"/>
      <c r="V2799" s="48"/>
      <c r="W2799" s="48"/>
      <c r="X2799" s="48"/>
      <c r="Y2799" s="48"/>
      <c r="Z2799" s="48"/>
      <c r="AA2799" s="48"/>
      <c r="AB2799" s="48"/>
      <c r="AC2799" s="48"/>
      <c r="AD2799" s="48"/>
      <c r="AE2799" s="48"/>
      <c r="AF2799" s="37"/>
      <c r="AG2799" s="37"/>
      <c r="AH2799" s="37"/>
      <c r="AI2799" s="37"/>
      <c r="AJ2799" s="37"/>
      <c r="AK2799" s="37"/>
      <c r="AL2799" s="37"/>
      <c r="AM2799" s="37"/>
      <c r="AN2799" s="37"/>
      <c r="AO2799" s="37"/>
      <c r="AP2799" s="37"/>
      <c r="AQ2799" s="37"/>
      <c r="AR2799" s="37"/>
      <c r="AS2799" s="37"/>
      <c r="AT2799" s="37"/>
      <c r="AU2799" s="37"/>
      <c r="AV2799" s="37"/>
      <c r="AW2799" s="37"/>
      <c r="AX2799" s="37"/>
      <c r="AY2799" s="37"/>
      <c r="AZ2799" s="37"/>
      <c r="BA2799" s="37"/>
      <c r="BB2799" s="37"/>
      <c r="BC2799" s="37"/>
      <c r="BD2799" s="37"/>
      <c r="BE2799" s="37"/>
      <c r="BF2799" s="37"/>
      <c r="BG2799" s="37"/>
      <c r="BH2799" s="37"/>
      <c r="BI2799" s="37"/>
      <c r="BJ2799" s="37"/>
      <c r="BK2799" s="37"/>
      <c r="BL2799" s="37"/>
      <c r="BM2799" s="37"/>
      <c r="BN2799" s="37"/>
      <c r="BO2799" s="37"/>
      <c r="BP2799" s="37"/>
      <c r="BQ2799" s="37"/>
      <c r="BR2799" s="37"/>
      <c r="BS2799" s="37"/>
      <c r="BT2799" s="37"/>
      <c r="BU2799" s="37"/>
      <c r="BV2799" s="37"/>
      <c r="BW2799" s="37"/>
      <c r="BX2799" s="37"/>
      <c r="BY2799" s="37"/>
      <c r="BZ2799" s="37"/>
      <c r="CA2799" s="37"/>
      <c r="CB2799" s="37"/>
      <c r="CC2799" s="37"/>
      <c r="CD2799" s="37"/>
      <c r="CE2799" s="37"/>
      <c r="CF2799" s="37"/>
      <c r="CG2799" s="37"/>
      <c r="CH2799" s="37"/>
      <c r="CI2799" s="37"/>
      <c r="CJ2799" s="37"/>
      <c r="CK2799" s="37"/>
      <c r="CL2799" s="37"/>
      <c r="CM2799" s="37"/>
      <c r="CN2799" s="37"/>
      <c r="CO2799" s="37"/>
      <c r="CP2799" s="37"/>
      <c r="CQ2799" s="37"/>
      <c r="CR2799" s="37"/>
      <c r="CS2799" s="37"/>
      <c r="CT2799" s="37"/>
      <c r="CU2799" s="37"/>
      <c r="CV2799" s="37"/>
      <c r="CW2799" s="37"/>
      <c r="CX2799" s="37"/>
      <c r="CY2799" s="37"/>
      <c r="CZ2799" s="37"/>
      <c r="DA2799" s="37"/>
      <c r="DB2799" s="37"/>
      <c r="DC2799" s="37"/>
      <c r="DD2799" s="37"/>
      <c r="DE2799" s="37"/>
      <c r="DF2799" s="37"/>
      <c r="DG2799" s="37"/>
      <c r="DH2799" s="37"/>
      <c r="DI2799" s="37"/>
      <c r="DJ2799" s="37"/>
      <c r="DK2799" s="37"/>
      <c r="DL2799" s="37"/>
      <c r="DM2799" s="37"/>
      <c r="DN2799" s="37"/>
      <c r="DO2799" s="37"/>
      <c r="DP2799" s="37"/>
      <c r="DQ2799" s="37"/>
      <c r="DR2799" s="37"/>
      <c r="DS2799" s="37"/>
      <c r="DT2799" s="37"/>
      <c r="DU2799" s="37"/>
      <c r="DV2799" s="37"/>
      <c r="DW2799" s="37"/>
      <c r="DX2799" s="37"/>
      <c r="DY2799" s="37"/>
      <c r="DZ2799" s="37"/>
      <c r="EA2799" s="37"/>
      <c r="EB2799" s="37"/>
      <c r="EC2799" s="37"/>
      <c r="ED2799" s="37"/>
      <c r="EE2799" s="37"/>
      <c r="EF2799" s="37"/>
      <c r="EG2799" s="37"/>
      <c r="EH2799" s="37"/>
      <c r="EI2799" s="37"/>
      <c r="EJ2799" s="37"/>
      <c r="EK2799" s="37"/>
      <c r="EL2799" s="37"/>
      <c r="EM2799" s="37"/>
      <c r="EN2799" s="37"/>
      <c r="EO2799" s="37"/>
      <c r="EP2799" s="37"/>
      <c r="EQ2799" s="37"/>
      <c r="ER2799" s="37"/>
      <c r="ES2799" s="37"/>
      <c r="ET2799" s="37"/>
      <c r="EU2799" s="37"/>
      <c r="EV2799" s="37"/>
      <c r="EW2799" s="37"/>
      <c r="EX2799" s="37"/>
      <c r="EY2799" s="37"/>
      <c r="EZ2799" s="37"/>
      <c r="FA2799" s="37"/>
      <c r="FB2799" s="37"/>
      <c r="FC2799" s="37"/>
      <c r="FD2799" s="37"/>
      <c r="FE2799" s="37"/>
      <c r="FF2799" s="37"/>
      <c r="FG2799" s="37"/>
      <c r="FH2799" s="37"/>
      <c r="FI2799" s="37"/>
      <c r="FJ2799" s="37"/>
      <c r="FK2799" s="37"/>
      <c r="FL2799" s="37"/>
      <c r="FM2799" s="37"/>
      <c r="FN2799" s="37"/>
      <c r="FO2799" s="37"/>
      <c r="FP2799" s="37"/>
      <c r="FQ2799" s="37"/>
      <c r="FR2799" s="37"/>
      <c r="FS2799" s="37"/>
      <c r="FT2799" s="37"/>
      <c r="FU2799" s="37"/>
      <c r="FV2799" s="37"/>
      <c r="FW2799" s="37"/>
      <c r="FX2799" s="37"/>
      <c r="FY2799" s="37"/>
      <c r="FZ2799" s="37"/>
      <c r="GA2799" s="37"/>
      <c r="GB2799" s="37"/>
      <c r="GC2799" s="37"/>
      <c r="GD2799" s="37"/>
      <c r="GE2799" s="37"/>
      <c r="GF2799" s="37"/>
      <c r="GG2799" s="37"/>
      <c r="GH2799" s="37"/>
      <c r="GI2799" s="37"/>
      <c r="GJ2799" s="37"/>
      <c r="GK2799" s="37"/>
      <c r="GL2799" s="37"/>
      <c r="GM2799" s="37"/>
      <c r="GN2799" s="37"/>
      <c r="GO2799" s="37"/>
      <c r="GP2799" s="37"/>
      <c r="GQ2799" s="37"/>
      <c r="GR2799" s="37"/>
      <c r="GS2799" s="37"/>
      <c r="GT2799" s="37"/>
      <c r="GU2799" s="37"/>
      <c r="GV2799" s="37"/>
      <c r="GW2799" s="37"/>
      <c r="GX2799" s="37"/>
      <c r="GY2799" s="37"/>
      <c r="GZ2799" s="37"/>
      <c r="HA2799" s="37"/>
      <c r="HB2799" s="37"/>
      <c r="HC2799" s="37"/>
      <c r="HD2799" s="37"/>
      <c r="HE2799" s="37"/>
      <c r="HF2799" s="37"/>
      <c r="HG2799" s="37"/>
      <c r="HH2799" s="37"/>
      <c r="HI2799" s="37"/>
      <c r="HJ2799" s="37"/>
      <c r="HK2799" s="37"/>
      <c r="HL2799" s="37"/>
      <c r="HM2799" s="37"/>
      <c r="HN2799" s="37"/>
      <c r="HO2799" s="37"/>
      <c r="HP2799" s="37"/>
      <c r="HQ2799" s="37"/>
      <c r="HR2799" s="37"/>
      <c r="HS2799" s="37"/>
      <c r="HT2799" s="37"/>
      <c r="HU2799" s="37"/>
      <c r="HV2799" s="37"/>
      <c r="HW2799" s="37"/>
      <c r="HX2799" s="37"/>
      <c r="HY2799" s="37"/>
      <c r="HZ2799" s="37"/>
      <c r="IA2799" s="37"/>
      <c r="IB2799" s="37"/>
      <c r="IC2799" s="37"/>
      <c r="ID2799" s="37"/>
      <c r="IE2799" s="37"/>
      <c r="IF2799" s="37"/>
      <c r="IG2799" s="37"/>
      <c r="IH2799" s="37"/>
      <c r="II2799" s="37"/>
      <c r="IJ2799" s="37"/>
      <c r="IK2799" s="37"/>
      <c r="IL2799" s="37"/>
      <c r="IM2799" s="37"/>
      <c r="IN2799" s="37"/>
      <c r="IO2799" s="37"/>
      <c r="IP2799" s="37"/>
      <c r="IQ2799" s="37"/>
      <c r="IR2799" s="37"/>
      <c r="IS2799" s="37"/>
      <c r="IT2799" s="37"/>
      <c r="IU2799" s="37"/>
      <c r="IV2799" s="37"/>
      <c r="IW2799" s="37"/>
      <c r="IX2799" s="37"/>
      <c r="IY2799" s="37"/>
      <c r="IZ2799" s="37"/>
      <c r="JA2799" s="37"/>
      <c r="JB2799" s="37"/>
      <c r="JC2799" s="37"/>
      <c r="JD2799" s="37"/>
      <c r="JE2799" s="37"/>
      <c r="JF2799" s="37"/>
      <c r="JG2799" s="37"/>
      <c r="JH2799" s="37"/>
      <c r="JI2799" s="37"/>
      <c r="JJ2799" s="37"/>
      <c r="JK2799" s="37"/>
      <c r="JL2799" s="37"/>
      <c r="JM2799" s="37"/>
    </row>
    <row r="2800" spans="2:273" s="49" customFormat="1" ht="20" customHeight="1">
      <c r="B2800" s="102" t="s">
        <v>5335</v>
      </c>
      <c r="C2800" s="103">
        <v>20193</v>
      </c>
      <c r="D2800" s="104">
        <v>2019</v>
      </c>
      <c r="E2800" s="67" t="s">
        <v>5336</v>
      </c>
      <c r="F2800" s="144"/>
      <c r="G2800" s="358"/>
      <c r="H2800" s="69" t="s">
        <v>5337</v>
      </c>
      <c r="I2800" s="70" t="s">
        <v>29</v>
      </c>
      <c r="J2800" s="92">
        <v>20</v>
      </c>
      <c r="K2800" s="199">
        <v>147943</v>
      </c>
      <c r="L2800" s="70" t="s">
        <v>5338</v>
      </c>
      <c r="M2800" s="70" t="s">
        <v>1286</v>
      </c>
      <c r="N2800" s="215">
        <v>2</v>
      </c>
      <c r="O2800" s="89">
        <v>4</v>
      </c>
      <c r="P2800" s="89">
        <v>8</v>
      </c>
      <c r="Q2800" s="69" t="s">
        <v>55</v>
      </c>
      <c r="R2800" s="70" t="s">
        <v>33</v>
      </c>
      <c r="S2800" s="37"/>
      <c r="T2800" s="37"/>
      <c r="U2800" s="37"/>
      <c r="V2800" s="37"/>
      <c r="W2800" s="37"/>
      <c r="X2800" s="37"/>
      <c r="Y2800" s="37"/>
      <c r="Z2800" s="37"/>
      <c r="AA2800" s="37"/>
      <c r="AB2800" s="37"/>
      <c r="AC2800" s="37"/>
      <c r="AD2800" s="37"/>
      <c r="AE2800" s="37"/>
      <c r="AF2800" s="6"/>
      <c r="AG2800" s="6"/>
      <c r="AH2800" s="6"/>
      <c r="AI2800" s="6"/>
      <c r="AJ2800" s="6"/>
      <c r="AK2800" s="6"/>
      <c r="AL2800" s="6"/>
      <c r="AM2800" s="6"/>
      <c r="AN2800" s="6"/>
      <c r="AO2800" s="6"/>
      <c r="AP2800" s="6"/>
      <c r="AQ2800" s="6"/>
      <c r="AR2800" s="7" t="s">
        <v>47</v>
      </c>
      <c r="AS2800" s="7" t="s">
        <v>53</v>
      </c>
      <c r="AT2800" s="6"/>
      <c r="AU2800" s="6"/>
      <c r="AV2800" s="6"/>
      <c r="AW2800" s="6"/>
      <c r="AX2800" s="6"/>
      <c r="AY2800" s="6"/>
      <c r="AZ2800" s="6"/>
      <c r="BA2800" s="6"/>
      <c r="BB2800" s="6"/>
      <c r="BC2800" s="6"/>
      <c r="BD2800" s="6"/>
      <c r="BE2800" s="6"/>
      <c r="BF2800" s="6"/>
      <c r="BG2800" s="6"/>
      <c r="BH2800" s="6"/>
      <c r="BI2800" s="6"/>
      <c r="BJ2800" s="6"/>
      <c r="BK2800" s="6"/>
      <c r="BL2800" s="6"/>
      <c r="BM2800" s="6"/>
      <c r="BN2800" s="6"/>
      <c r="BO2800" s="6"/>
      <c r="BP2800" s="6"/>
      <c r="BQ2800" s="6"/>
      <c r="BR2800" s="6"/>
      <c r="BS2800" s="6"/>
      <c r="BT2800" s="6"/>
      <c r="BU2800" s="6"/>
      <c r="BV2800" s="6"/>
      <c r="BW2800" s="6"/>
      <c r="BX2800" s="6"/>
      <c r="BY2800" s="6"/>
      <c r="BZ2800" s="6"/>
      <c r="CA2800" s="6"/>
      <c r="CB2800" s="6"/>
      <c r="CC2800" s="6"/>
      <c r="CD2800" s="6"/>
      <c r="CE2800" s="6"/>
      <c r="CF2800" s="6"/>
      <c r="CG2800" s="6"/>
      <c r="CH2800" s="6"/>
      <c r="CI2800" s="6"/>
      <c r="CJ2800" s="6"/>
      <c r="CK2800" s="6"/>
      <c r="CL2800" s="6"/>
      <c r="CM2800" s="6"/>
      <c r="CN2800" s="6"/>
      <c r="CO2800" s="6"/>
      <c r="CP2800" s="6"/>
      <c r="CQ2800" s="6"/>
      <c r="CR2800" s="6"/>
      <c r="CS2800" s="6"/>
      <c r="CT2800" s="6"/>
      <c r="CU2800" s="6"/>
      <c r="CV2800" s="6"/>
      <c r="CW2800" s="6"/>
      <c r="CX2800" s="6"/>
      <c r="CY2800" s="6"/>
      <c r="CZ2800" s="6"/>
      <c r="DA2800" s="6"/>
      <c r="DB2800" s="6"/>
      <c r="DC2800" s="6"/>
      <c r="DD2800" s="6"/>
      <c r="DE2800" s="6"/>
      <c r="DF2800" s="6"/>
      <c r="DG2800" s="6"/>
      <c r="DH2800" s="6"/>
      <c r="DI2800" s="6"/>
      <c r="DJ2800" s="6"/>
      <c r="DK2800" s="6"/>
      <c r="DL2800" s="6"/>
      <c r="DM2800" s="6"/>
      <c r="DN2800" s="6"/>
      <c r="DO2800" s="6"/>
      <c r="DP2800" s="6"/>
      <c r="DQ2800" s="6"/>
      <c r="DR2800" s="6"/>
      <c r="DS2800" s="6"/>
      <c r="DT2800" s="6"/>
      <c r="DU2800" s="6"/>
      <c r="DV2800" s="6"/>
      <c r="DW2800" s="6"/>
      <c r="DX2800" s="6"/>
      <c r="DY2800" s="6"/>
      <c r="DZ2800" s="6"/>
      <c r="EA2800" s="6"/>
      <c r="EB2800" s="6"/>
      <c r="EC2800" s="6"/>
      <c r="ED2800" s="6"/>
      <c r="EE2800" s="6"/>
      <c r="EF2800" s="6"/>
      <c r="EG2800" s="6"/>
      <c r="EH2800" s="6"/>
      <c r="EI2800" s="6"/>
      <c r="EJ2800" s="6"/>
      <c r="EK2800" s="6"/>
      <c r="EL2800" s="6"/>
      <c r="EM2800" s="6"/>
      <c r="EN2800" s="6"/>
      <c r="EO2800" s="6"/>
      <c r="EP2800" s="6"/>
      <c r="EQ2800" s="6"/>
      <c r="ER2800" s="6"/>
      <c r="ES2800" s="6"/>
      <c r="ET2800" s="6"/>
      <c r="EU2800" s="6"/>
      <c r="EV2800" s="6"/>
      <c r="EW2800" s="6"/>
      <c r="EX2800" s="6"/>
      <c r="EY2800" s="6"/>
      <c r="EZ2800" s="6"/>
      <c r="FA2800" s="6"/>
      <c r="FB2800" s="6"/>
      <c r="FC2800" s="6"/>
      <c r="FD2800" s="6"/>
      <c r="FE2800" s="6"/>
      <c r="FF2800" s="6"/>
      <c r="FG2800" s="6"/>
      <c r="FH2800" s="6"/>
      <c r="FI2800" s="6"/>
      <c r="FJ2800" s="6"/>
      <c r="FK2800" s="6"/>
      <c r="FL2800" s="6"/>
      <c r="FM2800" s="6"/>
      <c r="FN2800" s="6"/>
      <c r="FO2800" s="6"/>
      <c r="FP2800" s="6"/>
      <c r="FQ2800" s="6"/>
      <c r="FR2800" s="6"/>
      <c r="FS2800" s="6"/>
      <c r="FT2800" s="6"/>
      <c r="FU2800" s="6"/>
      <c r="FV2800" s="6"/>
      <c r="FW2800" s="6"/>
      <c r="FX2800" s="6"/>
      <c r="FY2800" s="6"/>
      <c r="FZ2800" s="6"/>
      <c r="GA2800" s="6"/>
      <c r="GB2800" s="6"/>
      <c r="GC2800" s="6"/>
      <c r="GD2800" s="6"/>
      <c r="GE2800" s="6"/>
      <c r="GF2800" s="6"/>
      <c r="GG2800" s="6"/>
      <c r="GH2800" s="6"/>
      <c r="GI2800" s="6"/>
      <c r="GJ2800" s="6"/>
      <c r="GK2800" s="6"/>
      <c r="GL2800" s="6"/>
      <c r="GM2800" s="6"/>
      <c r="GN2800" s="6"/>
      <c r="GO2800" s="6"/>
      <c r="GP2800" s="6"/>
      <c r="GQ2800" s="6"/>
      <c r="GR2800" s="6"/>
      <c r="GS2800" s="6"/>
      <c r="GT2800" s="6"/>
      <c r="GU2800" s="6"/>
      <c r="GV2800" s="6"/>
      <c r="GW2800" s="6"/>
      <c r="GX2800" s="6"/>
      <c r="GY2800" s="6"/>
      <c r="GZ2800" s="6"/>
      <c r="HA2800" s="6"/>
      <c r="HB2800" s="6"/>
      <c r="HC2800" s="6"/>
      <c r="HD2800" s="6"/>
      <c r="HE2800" s="6"/>
      <c r="HF2800" s="6"/>
      <c r="HG2800" s="6"/>
      <c r="HH2800" s="6"/>
      <c r="HI2800" s="6"/>
      <c r="HJ2800" s="6"/>
      <c r="HK2800" s="6"/>
      <c r="HL2800" s="6"/>
      <c r="HM2800" s="6"/>
      <c r="HN2800" s="6"/>
      <c r="HO2800" s="6"/>
      <c r="HP2800" s="6"/>
      <c r="HQ2800" s="6"/>
      <c r="HR2800" s="6"/>
      <c r="HS2800" s="6"/>
      <c r="HT2800" s="6"/>
      <c r="HU2800" s="6"/>
      <c r="HV2800" s="6"/>
      <c r="HW2800" s="6"/>
      <c r="HX2800" s="6"/>
      <c r="HY2800" s="6"/>
      <c r="HZ2800" s="6"/>
      <c r="IA2800" s="6"/>
      <c r="IB2800" s="6"/>
      <c r="IC2800" s="6"/>
      <c r="ID2800" s="6"/>
      <c r="IE2800" s="6"/>
      <c r="IF2800" s="6"/>
      <c r="IG2800" s="6"/>
      <c r="IH2800" s="6"/>
      <c r="II2800" s="6"/>
      <c r="IJ2800" s="6"/>
      <c r="IK2800" s="6"/>
      <c r="IL2800" s="6"/>
      <c r="IM2800" s="6"/>
      <c r="IN2800" s="6"/>
      <c r="IO2800" s="6"/>
      <c r="IP2800" s="6"/>
      <c r="IQ2800" s="6"/>
      <c r="IR2800" s="6"/>
      <c r="IS2800" s="6"/>
      <c r="IT2800" s="6"/>
      <c r="IU2800" s="6"/>
      <c r="IV2800" s="6"/>
      <c r="IW2800" s="6"/>
      <c r="IX2800" s="6"/>
      <c r="IY2800" s="6"/>
      <c r="IZ2800" s="6"/>
      <c r="JA2800" s="6"/>
      <c r="JB2800" s="6"/>
      <c r="JC2800" s="6"/>
      <c r="JD2800" s="6"/>
      <c r="JE2800" s="6"/>
      <c r="JF2800" s="6"/>
      <c r="JG2800" s="6"/>
      <c r="JH2800" s="6"/>
      <c r="JI2800" s="6"/>
      <c r="JJ2800" s="6"/>
      <c r="JK2800" s="6"/>
      <c r="JL2800" s="6"/>
      <c r="JM2800" s="6"/>
    </row>
    <row r="2801" spans="2:273" s="49" customFormat="1" ht="20" customHeight="1">
      <c r="B2801" s="120" t="s">
        <v>5339</v>
      </c>
      <c r="C2801" s="113">
        <v>20192</v>
      </c>
      <c r="D2801" s="104">
        <v>2019</v>
      </c>
      <c r="E2801" s="66" t="s">
        <v>5340</v>
      </c>
      <c r="F2801" s="145"/>
      <c r="G2801" s="358"/>
      <c r="H2801" s="68" t="s">
        <v>5341</v>
      </c>
      <c r="I2801" s="68" t="s">
        <v>37</v>
      </c>
      <c r="J2801" s="92">
        <v>22</v>
      </c>
      <c r="K2801" s="200">
        <v>984708</v>
      </c>
      <c r="L2801" s="68" t="s">
        <v>5342</v>
      </c>
      <c r="M2801" s="68" t="s">
        <v>39</v>
      </c>
      <c r="N2801" s="215">
        <v>9</v>
      </c>
      <c r="O2801" s="89">
        <v>2</v>
      </c>
      <c r="P2801" s="89">
        <v>8</v>
      </c>
      <c r="Q2801" s="68" t="s">
        <v>47</v>
      </c>
      <c r="R2801" s="68" t="s">
        <v>156</v>
      </c>
      <c r="S2801" s="6"/>
      <c r="T2801" s="6"/>
      <c r="U2801" s="6"/>
      <c r="V2801" s="6"/>
      <c r="W2801" s="6"/>
      <c r="X2801" s="6"/>
      <c r="Y2801" s="6"/>
      <c r="Z2801" s="6"/>
      <c r="AA2801" s="6"/>
      <c r="AB2801" s="6"/>
      <c r="AC2801" s="6"/>
      <c r="AD2801" s="6"/>
      <c r="AE2801" s="6"/>
      <c r="AF2801" s="6"/>
      <c r="AG2801" s="6"/>
      <c r="AH2801" s="6"/>
      <c r="AI2801" s="6"/>
      <c r="AJ2801" s="6"/>
      <c r="AK2801" s="6"/>
      <c r="AL2801" s="6"/>
      <c r="AM2801" s="6"/>
      <c r="AN2801" s="6"/>
      <c r="AO2801" s="6"/>
      <c r="AP2801" s="6"/>
      <c r="AQ2801" s="6"/>
      <c r="AR2801" s="6"/>
      <c r="AS2801" s="6"/>
      <c r="AT2801" s="6"/>
      <c r="AU2801" s="6"/>
      <c r="AV2801" s="6"/>
      <c r="AW2801" s="6"/>
      <c r="AX2801" s="6"/>
      <c r="AY2801" s="6"/>
      <c r="AZ2801" s="6"/>
      <c r="BA2801" s="6"/>
      <c r="BB2801" s="6"/>
      <c r="BC2801" s="6"/>
      <c r="BD2801" s="6"/>
      <c r="BE2801" s="6"/>
      <c r="BF2801" s="6"/>
      <c r="BG2801" s="6"/>
      <c r="BH2801" s="6"/>
      <c r="BI2801" s="6"/>
      <c r="BJ2801" s="6"/>
      <c r="BK2801" s="6"/>
      <c r="BL2801" s="6"/>
      <c r="BM2801" s="6"/>
      <c r="BN2801" s="6"/>
      <c r="BO2801" s="6"/>
      <c r="BP2801" s="6"/>
      <c r="BQ2801" s="6"/>
      <c r="BR2801" s="6"/>
      <c r="BS2801" s="6"/>
      <c r="BT2801" s="6"/>
      <c r="BU2801" s="6"/>
      <c r="BV2801" s="6"/>
      <c r="BW2801" s="6"/>
      <c r="BX2801" s="6"/>
      <c r="BY2801" s="6"/>
      <c r="BZ2801" s="6"/>
      <c r="CA2801" s="6"/>
      <c r="CB2801" s="6"/>
      <c r="CC2801" s="6"/>
      <c r="CD2801" s="6"/>
      <c r="CE2801" s="6"/>
      <c r="CF2801" s="6"/>
      <c r="CG2801" s="6"/>
      <c r="CH2801" s="6"/>
      <c r="CI2801" s="6"/>
      <c r="CJ2801" s="6"/>
      <c r="CK2801" s="6"/>
      <c r="CL2801" s="6"/>
      <c r="CM2801" s="6"/>
      <c r="CN2801" s="6"/>
      <c r="CO2801" s="6"/>
      <c r="CP2801" s="6"/>
      <c r="CQ2801" s="6"/>
      <c r="CR2801" s="6"/>
      <c r="CS2801" s="6"/>
      <c r="CT2801" s="6"/>
      <c r="CU2801" s="6"/>
      <c r="CV2801" s="6"/>
      <c r="CW2801" s="6"/>
      <c r="CX2801" s="6"/>
      <c r="CY2801" s="6"/>
      <c r="CZ2801" s="6"/>
      <c r="DA2801" s="6"/>
      <c r="DB2801" s="6"/>
      <c r="DC2801" s="6"/>
      <c r="DD2801" s="6"/>
      <c r="DE2801" s="6"/>
      <c r="DF2801" s="6"/>
      <c r="DG2801" s="6"/>
      <c r="DH2801" s="6"/>
      <c r="DI2801" s="6"/>
      <c r="DJ2801" s="6"/>
      <c r="DK2801" s="6"/>
      <c r="DL2801" s="6"/>
      <c r="DM2801" s="6"/>
      <c r="DN2801" s="6"/>
      <c r="DO2801" s="6"/>
      <c r="DP2801" s="6"/>
      <c r="DQ2801" s="6"/>
      <c r="DR2801" s="6"/>
      <c r="DS2801" s="6"/>
      <c r="DT2801" s="6"/>
      <c r="DU2801" s="6"/>
      <c r="DV2801" s="6"/>
      <c r="DW2801" s="6"/>
      <c r="DX2801" s="6"/>
      <c r="DY2801" s="6"/>
      <c r="DZ2801" s="6"/>
      <c r="EA2801" s="6"/>
      <c r="EB2801" s="6"/>
      <c r="EC2801" s="6"/>
      <c r="ED2801" s="6"/>
      <c r="EE2801" s="6"/>
      <c r="EF2801" s="6"/>
      <c r="EG2801" s="6"/>
      <c r="EH2801" s="6"/>
      <c r="EI2801" s="6"/>
      <c r="EJ2801" s="6"/>
      <c r="EK2801" s="6"/>
      <c r="EL2801" s="6"/>
      <c r="EM2801" s="6"/>
      <c r="EN2801" s="6"/>
      <c r="EO2801" s="6"/>
      <c r="EP2801" s="6"/>
      <c r="EQ2801" s="6"/>
      <c r="ER2801" s="6"/>
      <c r="ES2801" s="6"/>
      <c r="ET2801" s="6"/>
      <c r="EU2801" s="6"/>
      <c r="EV2801" s="6"/>
      <c r="EW2801" s="6"/>
      <c r="EX2801" s="6"/>
      <c r="EY2801" s="6"/>
      <c r="EZ2801" s="6"/>
      <c r="FA2801" s="6"/>
      <c r="FB2801" s="6"/>
      <c r="FC2801" s="6"/>
      <c r="FD2801" s="6"/>
      <c r="FE2801" s="6"/>
      <c r="FF2801" s="6"/>
      <c r="FG2801" s="6"/>
      <c r="FH2801" s="6"/>
      <c r="FI2801" s="6"/>
      <c r="FJ2801" s="6"/>
      <c r="FK2801" s="6"/>
      <c r="FL2801" s="6"/>
      <c r="FM2801" s="6"/>
      <c r="FN2801" s="6"/>
      <c r="FO2801" s="6"/>
      <c r="FP2801" s="6"/>
      <c r="FQ2801" s="6"/>
      <c r="FR2801" s="6"/>
      <c r="FS2801" s="6"/>
      <c r="FT2801" s="6"/>
      <c r="FU2801" s="6"/>
      <c r="FV2801" s="6"/>
      <c r="FW2801" s="6"/>
      <c r="FX2801" s="6"/>
      <c r="FY2801" s="6"/>
      <c r="FZ2801" s="6"/>
      <c r="GA2801" s="6"/>
      <c r="GB2801" s="6"/>
      <c r="GC2801" s="6"/>
      <c r="GD2801" s="6"/>
      <c r="GE2801" s="6"/>
      <c r="GF2801" s="6"/>
      <c r="GG2801" s="6"/>
      <c r="GH2801" s="6"/>
      <c r="GI2801" s="6"/>
      <c r="GJ2801" s="6"/>
      <c r="GK2801" s="6"/>
      <c r="GL2801" s="6"/>
      <c r="GM2801" s="6"/>
      <c r="GN2801" s="6"/>
      <c r="GO2801" s="6"/>
      <c r="GP2801" s="6"/>
      <c r="GQ2801" s="6"/>
      <c r="GR2801" s="6"/>
      <c r="GS2801" s="6"/>
      <c r="GT2801" s="6"/>
      <c r="GU2801" s="6"/>
      <c r="GV2801" s="6"/>
      <c r="GW2801" s="6"/>
      <c r="GX2801" s="6"/>
      <c r="GY2801" s="6"/>
      <c r="GZ2801" s="6"/>
      <c r="HA2801" s="6"/>
      <c r="HB2801" s="6"/>
      <c r="HC2801" s="6"/>
      <c r="HD2801" s="6"/>
      <c r="HE2801" s="6"/>
      <c r="HF2801" s="6"/>
      <c r="HG2801" s="6"/>
      <c r="HH2801" s="6"/>
      <c r="HI2801" s="6"/>
      <c r="HJ2801" s="6"/>
      <c r="HK2801" s="6"/>
      <c r="HL2801" s="6"/>
      <c r="HM2801" s="6"/>
      <c r="HN2801" s="6"/>
      <c r="HO2801" s="6"/>
      <c r="HP2801" s="6"/>
      <c r="HQ2801" s="6"/>
      <c r="HR2801" s="6"/>
      <c r="HS2801" s="6"/>
      <c r="HT2801" s="6"/>
      <c r="HU2801" s="6"/>
      <c r="HV2801" s="6"/>
      <c r="HW2801" s="6"/>
      <c r="HX2801" s="6"/>
      <c r="HY2801" s="6"/>
      <c r="HZ2801" s="6"/>
      <c r="IA2801" s="6"/>
      <c r="IB2801" s="6"/>
      <c r="IC2801" s="6"/>
      <c r="ID2801" s="6"/>
      <c r="IE2801" s="6"/>
      <c r="IF2801" s="6"/>
      <c r="IG2801" s="6"/>
      <c r="IH2801" s="6"/>
      <c r="II2801" s="6"/>
      <c r="IJ2801" s="6"/>
      <c r="IK2801" s="6"/>
      <c r="IL2801" s="6"/>
      <c r="IM2801" s="6"/>
      <c r="IN2801" s="6"/>
      <c r="IO2801" s="6"/>
      <c r="IP2801" s="6"/>
      <c r="IQ2801" s="6"/>
      <c r="IR2801" s="6"/>
      <c r="IS2801" s="6"/>
      <c r="IT2801" s="6"/>
      <c r="IU2801" s="6"/>
      <c r="IV2801" s="6"/>
      <c r="IW2801" s="6"/>
      <c r="IX2801" s="6"/>
      <c r="IY2801" s="6"/>
      <c r="IZ2801" s="6"/>
      <c r="JA2801" s="6"/>
      <c r="JB2801" s="6"/>
      <c r="JC2801" s="6"/>
      <c r="JD2801" s="6"/>
      <c r="JE2801" s="6"/>
      <c r="JF2801" s="6"/>
      <c r="JG2801" s="6"/>
      <c r="JH2801" s="6"/>
      <c r="JI2801" s="6"/>
      <c r="JJ2801" s="6"/>
      <c r="JK2801" s="6"/>
      <c r="JL2801" s="6"/>
      <c r="JM2801" s="6"/>
    </row>
    <row r="2802" spans="2:273" s="49" customFormat="1" ht="20" customHeight="1">
      <c r="B2802" s="120" t="s">
        <v>8341</v>
      </c>
      <c r="C2802" s="113">
        <v>20201</v>
      </c>
      <c r="D2802" s="98">
        <v>2020</v>
      </c>
      <c r="E2802" s="45" t="s">
        <v>8342</v>
      </c>
      <c r="F2802" s="146"/>
      <c r="G2802" s="359"/>
      <c r="H2802" s="46" t="s">
        <v>8343</v>
      </c>
      <c r="I2802" s="46" t="s">
        <v>53</v>
      </c>
      <c r="J2802" s="90">
        <v>25</v>
      </c>
      <c r="K2802" s="198">
        <v>438185</v>
      </c>
      <c r="L2802" s="46" t="s">
        <v>8344</v>
      </c>
      <c r="M2802" s="46" t="s">
        <v>39</v>
      </c>
      <c r="N2802" s="215">
        <v>9</v>
      </c>
      <c r="O2802" s="90">
        <v>2</v>
      </c>
      <c r="P2802" s="90">
        <v>8</v>
      </c>
      <c r="Q2802" s="46" t="s">
        <v>55</v>
      </c>
      <c r="R2802" s="46" t="s">
        <v>111</v>
      </c>
      <c r="S2802" s="48"/>
      <c r="T2802" s="48"/>
      <c r="U2802" s="48"/>
      <c r="V2802" s="48"/>
      <c r="W2802" s="48"/>
      <c r="X2802" s="48"/>
      <c r="Y2802" s="48"/>
      <c r="Z2802" s="48"/>
      <c r="AA2802" s="48"/>
      <c r="AB2802" s="48"/>
      <c r="AC2802" s="48"/>
      <c r="AD2802" s="48"/>
      <c r="AE2802" s="48"/>
      <c r="AF2802" s="6"/>
      <c r="AG2802" s="6"/>
      <c r="AH2802" s="6"/>
      <c r="AI2802" s="6"/>
      <c r="AJ2802" s="6"/>
      <c r="AK2802" s="6"/>
      <c r="AL2802" s="6"/>
      <c r="AM2802" s="6"/>
      <c r="AN2802" s="6"/>
      <c r="AO2802" s="6"/>
      <c r="AP2802" s="6"/>
      <c r="AQ2802" s="6"/>
      <c r="AR2802" s="6"/>
      <c r="AS2802" s="6"/>
      <c r="AT2802" s="6"/>
      <c r="AU2802" s="6"/>
      <c r="AV2802" s="6"/>
      <c r="AW2802" s="6"/>
      <c r="AX2802" s="6"/>
      <c r="AY2802" s="6"/>
      <c r="AZ2802" s="6"/>
      <c r="BA2802" s="6"/>
      <c r="BB2802" s="6"/>
      <c r="BC2802" s="6"/>
      <c r="BD2802" s="6"/>
      <c r="BE2802" s="6"/>
      <c r="BF2802" s="6"/>
      <c r="BG2802" s="6"/>
      <c r="BH2802" s="6"/>
      <c r="BI2802" s="6"/>
      <c r="BJ2802" s="6"/>
      <c r="BK2802" s="6"/>
      <c r="BL2802" s="6"/>
      <c r="BM2802" s="6"/>
      <c r="BN2802" s="6"/>
      <c r="BO2802" s="6"/>
      <c r="BP2802" s="6"/>
      <c r="BQ2802" s="6"/>
      <c r="BR2802" s="6"/>
      <c r="BS2802" s="6"/>
      <c r="BT2802" s="6"/>
      <c r="BU2802" s="6"/>
      <c r="BV2802" s="6"/>
      <c r="BW2802" s="6"/>
      <c r="BX2802" s="6"/>
      <c r="BY2802" s="6"/>
      <c r="BZ2802" s="6"/>
      <c r="CA2802" s="6"/>
      <c r="CB2802" s="6"/>
      <c r="CC2802" s="6"/>
      <c r="CD2802" s="6"/>
      <c r="CE2802" s="6"/>
      <c r="CF2802" s="6"/>
      <c r="CG2802" s="6"/>
      <c r="CH2802" s="6"/>
      <c r="CI2802" s="6"/>
      <c r="CJ2802" s="6"/>
      <c r="CK2802" s="6"/>
      <c r="CL2802" s="6"/>
      <c r="CM2802" s="6"/>
      <c r="CN2802" s="6"/>
      <c r="CO2802" s="6"/>
      <c r="CP2802" s="6"/>
      <c r="CQ2802" s="6"/>
      <c r="CR2802" s="6"/>
      <c r="CS2802" s="6"/>
      <c r="CT2802" s="6"/>
      <c r="CU2802" s="6"/>
      <c r="CV2802" s="6"/>
      <c r="CW2802" s="6"/>
      <c r="CX2802" s="6"/>
      <c r="CY2802" s="6"/>
      <c r="CZ2802" s="6"/>
      <c r="DA2802" s="6"/>
      <c r="DB2802" s="6"/>
      <c r="DC2802" s="6"/>
      <c r="DD2802" s="6"/>
      <c r="DE2802" s="6"/>
      <c r="DF2802" s="6"/>
      <c r="DG2802" s="6"/>
      <c r="DH2802" s="6"/>
      <c r="DI2802" s="6"/>
      <c r="DJ2802" s="6"/>
      <c r="DK2802" s="6"/>
      <c r="DL2802" s="6"/>
      <c r="DM2802" s="6"/>
      <c r="DN2802" s="6"/>
      <c r="DO2802" s="6"/>
      <c r="DP2802" s="6"/>
      <c r="DQ2802" s="6"/>
      <c r="DR2802" s="6"/>
      <c r="DS2802" s="6"/>
      <c r="DT2802" s="6"/>
      <c r="DU2802" s="6"/>
      <c r="DV2802" s="6"/>
      <c r="DW2802" s="6"/>
      <c r="DX2802" s="6"/>
      <c r="DY2802" s="6"/>
      <c r="DZ2802" s="6"/>
      <c r="EA2802" s="6"/>
      <c r="EB2802" s="6"/>
      <c r="EC2802" s="6"/>
      <c r="ED2802" s="6"/>
      <c r="EE2802" s="6"/>
      <c r="EF2802" s="6"/>
      <c r="EG2802" s="6"/>
      <c r="EH2802" s="6"/>
      <c r="EI2802" s="6"/>
      <c r="EJ2802" s="6"/>
      <c r="EK2802" s="6"/>
      <c r="EL2802" s="6"/>
      <c r="EM2802" s="6"/>
      <c r="EN2802" s="6"/>
      <c r="EO2802" s="6"/>
      <c r="EP2802" s="6"/>
      <c r="EQ2802" s="6"/>
      <c r="ER2802" s="6"/>
      <c r="ES2802" s="6"/>
      <c r="ET2802" s="6"/>
      <c r="EU2802" s="6"/>
      <c r="EV2802" s="6"/>
      <c r="EW2802" s="6"/>
      <c r="EX2802" s="6"/>
      <c r="EY2802" s="6"/>
      <c r="EZ2802" s="6"/>
      <c r="FA2802" s="6"/>
      <c r="FB2802" s="6"/>
      <c r="FC2802" s="6"/>
      <c r="FD2802" s="6"/>
      <c r="FE2802" s="6"/>
      <c r="FF2802" s="6"/>
      <c r="FG2802" s="6"/>
      <c r="FH2802" s="6"/>
      <c r="FI2802" s="6"/>
      <c r="FJ2802" s="6"/>
      <c r="FK2802" s="6"/>
      <c r="FL2802" s="6"/>
      <c r="FM2802" s="6"/>
      <c r="FN2802" s="6"/>
      <c r="FO2802" s="6"/>
      <c r="FP2802" s="6"/>
      <c r="FQ2802" s="6"/>
      <c r="FR2802" s="6"/>
      <c r="FS2802" s="6"/>
      <c r="FT2802" s="6"/>
      <c r="FU2802" s="6"/>
      <c r="FV2802" s="6"/>
      <c r="FW2802" s="6"/>
      <c r="FX2802" s="6"/>
      <c r="FY2802" s="6"/>
      <c r="FZ2802" s="6"/>
      <c r="GA2802" s="6"/>
      <c r="GB2802" s="6"/>
      <c r="GC2802" s="6"/>
      <c r="GD2802" s="6"/>
      <c r="GE2802" s="6"/>
      <c r="GF2802" s="6"/>
      <c r="GG2802" s="6"/>
      <c r="GH2802" s="6"/>
      <c r="GI2802" s="6"/>
      <c r="GJ2802" s="6"/>
      <c r="GK2802" s="6"/>
      <c r="GL2802" s="6"/>
      <c r="GM2802" s="6"/>
      <c r="GN2802" s="6"/>
      <c r="GO2802" s="6"/>
      <c r="GP2802" s="6"/>
      <c r="GQ2802" s="6"/>
      <c r="GR2802" s="6"/>
      <c r="GS2802" s="6"/>
      <c r="GT2802" s="6"/>
      <c r="GU2802" s="6"/>
      <c r="GV2802" s="6"/>
      <c r="GW2802" s="6"/>
      <c r="GX2802" s="6"/>
      <c r="GY2802" s="6"/>
      <c r="GZ2802" s="6"/>
      <c r="HA2802" s="6"/>
      <c r="HB2802" s="6"/>
      <c r="HC2802" s="6"/>
      <c r="HD2802" s="6"/>
      <c r="HE2802" s="6"/>
      <c r="HF2802" s="6"/>
      <c r="HG2802" s="6"/>
      <c r="HH2802" s="6"/>
      <c r="HI2802" s="6"/>
      <c r="HJ2802" s="6"/>
      <c r="HK2802" s="6"/>
      <c r="HL2802" s="6"/>
      <c r="HM2802" s="6"/>
      <c r="HN2802" s="6"/>
      <c r="HO2802" s="6"/>
      <c r="HP2802" s="6"/>
      <c r="HQ2802" s="6"/>
      <c r="HR2802" s="6"/>
      <c r="HS2802" s="6"/>
      <c r="HT2802" s="6"/>
      <c r="HU2802" s="6"/>
      <c r="HV2802" s="6"/>
      <c r="HW2802" s="6"/>
      <c r="HX2802" s="6"/>
      <c r="HY2802" s="6"/>
      <c r="HZ2802" s="6"/>
      <c r="IA2802" s="6"/>
      <c r="IB2802" s="6"/>
      <c r="IC2802" s="6"/>
      <c r="ID2802" s="6"/>
      <c r="IE2802" s="6"/>
      <c r="IF2802" s="6"/>
      <c r="IG2802" s="6"/>
      <c r="IH2802" s="6"/>
      <c r="II2802" s="6"/>
      <c r="IJ2802" s="6"/>
      <c r="IK2802" s="6"/>
      <c r="IL2802" s="6"/>
      <c r="IM2802" s="6"/>
      <c r="IN2802" s="6"/>
      <c r="IO2802" s="6"/>
      <c r="IP2802" s="6"/>
      <c r="IQ2802" s="6"/>
      <c r="IR2802" s="6"/>
      <c r="IS2802" s="6"/>
      <c r="IT2802" s="6"/>
      <c r="IU2802" s="6"/>
      <c r="IV2802" s="6"/>
      <c r="IW2802" s="6"/>
      <c r="IX2802" s="6"/>
      <c r="IY2802" s="6"/>
      <c r="IZ2802" s="6"/>
      <c r="JA2802" s="6"/>
      <c r="JB2802" s="6"/>
      <c r="JC2802" s="6"/>
      <c r="JD2802" s="6"/>
      <c r="JE2802" s="6"/>
      <c r="JF2802" s="6"/>
      <c r="JG2802" s="6"/>
      <c r="JH2802" s="6"/>
      <c r="JI2802" s="6"/>
      <c r="JJ2802" s="6"/>
      <c r="JK2802" s="6"/>
      <c r="JL2802" s="6"/>
      <c r="JM2802" s="6"/>
    </row>
    <row r="2803" spans="2:273" s="49" customFormat="1" ht="20" customHeight="1">
      <c r="B2803" s="121" t="s">
        <v>2557</v>
      </c>
      <c r="C2803" s="122">
        <v>20181</v>
      </c>
      <c r="D2803" s="104">
        <v>2018</v>
      </c>
      <c r="E2803" s="66" t="s">
        <v>2558</v>
      </c>
      <c r="F2803" s="145"/>
      <c r="G2803" s="358"/>
      <c r="H2803" s="68" t="s">
        <v>2822</v>
      </c>
      <c r="I2803" s="68"/>
      <c r="J2803" s="92">
        <v>44</v>
      </c>
      <c r="K2803" s="200">
        <v>1150000</v>
      </c>
      <c r="L2803" s="68" t="s">
        <v>2823</v>
      </c>
      <c r="M2803" s="68" t="s">
        <v>31</v>
      </c>
      <c r="N2803" s="215">
        <v>3</v>
      </c>
      <c r="O2803" s="92">
        <v>5</v>
      </c>
      <c r="P2803" s="89">
        <v>7</v>
      </c>
      <c r="Q2803" s="70"/>
      <c r="R2803" s="68" t="s">
        <v>817</v>
      </c>
      <c r="S2803" s="13"/>
      <c r="T2803" s="13"/>
      <c r="U2803" s="7"/>
      <c r="V2803" s="7"/>
      <c r="W2803" s="7"/>
      <c r="X2803" s="7"/>
      <c r="Y2803" s="13">
        <v>4</v>
      </c>
      <c r="Z2803" s="13"/>
      <c r="AA2803" s="7"/>
      <c r="AB2803" s="7"/>
      <c r="AC2803" s="7"/>
      <c r="AD2803" s="7"/>
      <c r="AE2803" s="6"/>
      <c r="AF2803" s="42"/>
      <c r="AG2803" s="42"/>
      <c r="AH2803" s="42"/>
      <c r="AI2803" s="42"/>
      <c r="AJ2803" s="42"/>
      <c r="AK2803" s="42"/>
      <c r="AL2803" s="42"/>
      <c r="AM2803" s="42"/>
      <c r="AN2803" s="42"/>
      <c r="AO2803" s="42"/>
      <c r="AP2803" s="42"/>
      <c r="AQ2803" s="42"/>
      <c r="AR2803" s="42"/>
      <c r="AS2803" s="42"/>
      <c r="AT2803" s="42"/>
      <c r="AU2803" s="42"/>
      <c r="AV2803" s="42"/>
      <c r="AW2803" s="42"/>
      <c r="AX2803" s="42"/>
      <c r="AY2803" s="42"/>
      <c r="AZ2803" s="42"/>
      <c r="BA2803" s="42"/>
      <c r="BB2803" s="42"/>
      <c r="BC2803" s="42"/>
      <c r="BD2803" s="42"/>
      <c r="BE2803" s="42"/>
      <c r="BF2803" s="42"/>
      <c r="BG2803" s="42"/>
      <c r="BH2803" s="42"/>
      <c r="BI2803" s="42"/>
      <c r="BJ2803" s="42"/>
      <c r="BK2803" s="42"/>
      <c r="BL2803" s="42"/>
      <c r="BM2803" s="42"/>
      <c r="BN2803" s="42"/>
      <c r="BO2803" s="42"/>
      <c r="BP2803" s="42"/>
      <c r="BQ2803" s="42"/>
      <c r="BR2803" s="42"/>
      <c r="BS2803" s="42"/>
      <c r="BT2803" s="42"/>
      <c r="BU2803" s="42"/>
      <c r="BV2803" s="42"/>
      <c r="BW2803" s="42"/>
      <c r="BX2803" s="42"/>
      <c r="BY2803" s="42"/>
      <c r="BZ2803" s="42"/>
      <c r="CA2803" s="42"/>
      <c r="CB2803" s="42"/>
      <c r="CC2803" s="42"/>
      <c r="CD2803" s="42"/>
      <c r="CE2803" s="42"/>
      <c r="CF2803" s="42"/>
      <c r="CG2803" s="42"/>
      <c r="CH2803" s="42"/>
      <c r="CI2803" s="42"/>
      <c r="CJ2803" s="42"/>
      <c r="CK2803" s="42"/>
      <c r="CL2803" s="42"/>
      <c r="CM2803" s="42"/>
      <c r="CN2803" s="42"/>
      <c r="CO2803" s="42"/>
      <c r="CP2803" s="42"/>
      <c r="CQ2803" s="42"/>
      <c r="CR2803" s="42"/>
      <c r="CS2803" s="42"/>
      <c r="CT2803" s="42"/>
      <c r="CU2803" s="42"/>
      <c r="CV2803" s="42"/>
      <c r="CW2803" s="42"/>
      <c r="CX2803" s="42"/>
      <c r="CY2803" s="42"/>
      <c r="CZ2803" s="42"/>
      <c r="DA2803" s="42"/>
      <c r="DB2803" s="42"/>
      <c r="DC2803" s="42"/>
      <c r="DD2803" s="42"/>
      <c r="DE2803" s="42"/>
      <c r="DF2803" s="42"/>
      <c r="DG2803" s="42"/>
      <c r="DH2803" s="42"/>
      <c r="DI2803" s="42"/>
      <c r="DJ2803" s="42"/>
      <c r="DK2803" s="42"/>
      <c r="DL2803" s="42"/>
      <c r="DM2803" s="42"/>
      <c r="DN2803" s="42"/>
      <c r="DO2803" s="42"/>
      <c r="DP2803" s="42"/>
      <c r="DQ2803" s="42"/>
      <c r="DR2803" s="42"/>
      <c r="DS2803" s="42"/>
      <c r="DT2803" s="42"/>
      <c r="DU2803" s="42"/>
      <c r="DV2803" s="42"/>
      <c r="DW2803" s="42"/>
      <c r="DX2803" s="42"/>
      <c r="DY2803" s="42"/>
      <c r="DZ2803" s="42"/>
      <c r="EA2803" s="42"/>
      <c r="EB2803" s="42"/>
      <c r="EC2803" s="42"/>
      <c r="ED2803" s="42"/>
      <c r="EE2803" s="42"/>
      <c r="EF2803" s="42"/>
      <c r="EG2803" s="42"/>
      <c r="EH2803" s="42"/>
      <c r="EI2803" s="42"/>
      <c r="EJ2803" s="42"/>
      <c r="EK2803" s="42"/>
      <c r="EL2803" s="42"/>
      <c r="EM2803" s="42"/>
      <c r="EN2803" s="42"/>
      <c r="EO2803" s="42"/>
      <c r="EP2803" s="42"/>
      <c r="EQ2803" s="42"/>
      <c r="ER2803" s="42"/>
      <c r="ES2803" s="42"/>
      <c r="ET2803" s="42"/>
      <c r="EU2803" s="42"/>
      <c r="EV2803" s="42"/>
      <c r="EW2803" s="42"/>
      <c r="EX2803" s="42"/>
      <c r="EY2803" s="42"/>
      <c r="EZ2803" s="42"/>
      <c r="FA2803" s="42"/>
      <c r="FB2803" s="42"/>
      <c r="FC2803" s="42"/>
      <c r="FD2803" s="42"/>
      <c r="FE2803" s="42"/>
      <c r="FF2803" s="42"/>
      <c r="FG2803" s="42"/>
      <c r="FH2803" s="42"/>
      <c r="FI2803" s="42"/>
      <c r="FJ2803" s="42"/>
      <c r="FK2803" s="42"/>
      <c r="FL2803" s="42"/>
      <c r="FM2803" s="42"/>
      <c r="FN2803" s="42"/>
      <c r="FO2803" s="42"/>
      <c r="FP2803" s="42"/>
      <c r="FQ2803" s="42"/>
      <c r="FR2803" s="42"/>
      <c r="FS2803" s="42"/>
      <c r="FT2803" s="42"/>
      <c r="FU2803" s="42"/>
      <c r="FV2803" s="42"/>
      <c r="FW2803" s="42"/>
      <c r="FX2803" s="42"/>
      <c r="FY2803" s="42"/>
      <c r="FZ2803" s="42"/>
      <c r="GA2803" s="42"/>
      <c r="GB2803" s="42"/>
      <c r="GC2803" s="42"/>
      <c r="GD2803" s="42"/>
      <c r="GE2803" s="42"/>
      <c r="GF2803" s="42"/>
      <c r="GG2803" s="42"/>
      <c r="GH2803" s="42"/>
      <c r="GI2803" s="42"/>
      <c r="GJ2803" s="42"/>
      <c r="GK2803" s="42"/>
      <c r="GL2803" s="42"/>
      <c r="GM2803" s="42"/>
      <c r="GN2803" s="42"/>
      <c r="GO2803" s="42"/>
      <c r="GP2803" s="42"/>
      <c r="GQ2803" s="42"/>
      <c r="GR2803" s="42"/>
      <c r="GS2803" s="42"/>
      <c r="GT2803" s="42"/>
      <c r="GU2803" s="42"/>
      <c r="GV2803" s="42"/>
      <c r="GW2803" s="42"/>
      <c r="GX2803" s="42"/>
      <c r="GY2803" s="42"/>
      <c r="GZ2803" s="42"/>
      <c r="HA2803" s="42"/>
      <c r="HB2803" s="42"/>
      <c r="HC2803" s="42"/>
      <c r="HD2803" s="42"/>
      <c r="HE2803" s="42"/>
      <c r="HF2803" s="42"/>
      <c r="HG2803" s="42"/>
      <c r="HH2803" s="42"/>
      <c r="HI2803" s="42"/>
      <c r="HJ2803" s="42"/>
      <c r="HK2803" s="42"/>
      <c r="HL2803" s="42"/>
      <c r="HM2803" s="42"/>
      <c r="HN2803" s="42"/>
      <c r="HO2803" s="42"/>
      <c r="HP2803" s="42"/>
      <c r="HQ2803" s="42"/>
      <c r="HR2803" s="42"/>
      <c r="HS2803" s="42"/>
      <c r="HT2803" s="42"/>
      <c r="HU2803" s="42"/>
      <c r="HV2803" s="42"/>
      <c r="HW2803" s="42"/>
      <c r="HX2803" s="42"/>
      <c r="HY2803" s="42"/>
      <c r="HZ2803" s="42"/>
      <c r="IA2803" s="42"/>
      <c r="IB2803" s="42"/>
      <c r="IC2803" s="42"/>
      <c r="ID2803" s="42"/>
      <c r="IE2803" s="42"/>
      <c r="IF2803" s="42"/>
      <c r="IG2803" s="42"/>
      <c r="IH2803" s="42"/>
      <c r="II2803" s="42"/>
      <c r="IJ2803" s="42"/>
      <c r="IK2803" s="42"/>
      <c r="IL2803" s="42"/>
      <c r="IM2803" s="42"/>
      <c r="IN2803" s="42"/>
      <c r="IO2803" s="42"/>
      <c r="IP2803" s="42"/>
      <c r="IQ2803" s="42"/>
      <c r="IR2803" s="42"/>
      <c r="IS2803" s="42"/>
      <c r="IT2803" s="42"/>
      <c r="IU2803" s="42"/>
      <c r="IV2803" s="42"/>
      <c r="IW2803" s="42"/>
      <c r="IX2803" s="42"/>
      <c r="IY2803" s="42"/>
      <c r="IZ2803" s="42"/>
      <c r="JA2803" s="42"/>
      <c r="JB2803" s="42"/>
      <c r="JC2803" s="42"/>
      <c r="JD2803" s="42"/>
      <c r="JE2803" s="42"/>
      <c r="JF2803" s="42"/>
      <c r="JG2803" s="42"/>
      <c r="JH2803" s="42"/>
      <c r="JI2803" s="42"/>
      <c r="JJ2803" s="42"/>
      <c r="JK2803" s="42"/>
      <c r="JL2803" s="42"/>
      <c r="JM2803" s="42"/>
    </row>
    <row r="2804" spans="2:273" ht="13" customHeight="1">
      <c r="B2804" s="18" t="s">
        <v>8345</v>
      </c>
      <c r="C2804" s="20">
        <v>20203</v>
      </c>
      <c r="D2804" s="226">
        <v>2020</v>
      </c>
      <c r="E2804" s="56" t="s">
        <v>5344</v>
      </c>
      <c r="F2804" s="56"/>
      <c r="G2804" s="356"/>
      <c r="H2804" s="56" t="s">
        <v>8346</v>
      </c>
      <c r="I2804" s="56" t="s">
        <v>29</v>
      </c>
      <c r="J2804" s="84">
        <v>17</v>
      </c>
      <c r="K2804" s="195">
        <v>120000</v>
      </c>
      <c r="L2804" s="56" t="s">
        <v>8347</v>
      </c>
      <c r="M2804" s="56" t="s">
        <v>31</v>
      </c>
      <c r="N2804" s="215">
        <v>3</v>
      </c>
      <c r="O2804" s="84">
        <v>5</v>
      </c>
      <c r="P2804" s="84">
        <v>6</v>
      </c>
      <c r="Q2804" s="56" t="s">
        <v>32</v>
      </c>
      <c r="R2804" s="56" t="s">
        <v>33</v>
      </c>
      <c r="S2804" s="48"/>
      <c r="T2804" s="48"/>
      <c r="U2804" s="48"/>
      <c r="V2804" s="48"/>
      <c r="W2804" s="48"/>
      <c r="X2804" s="48"/>
      <c r="Y2804" s="48"/>
      <c r="Z2804" s="48"/>
      <c r="AA2804" s="48"/>
      <c r="AB2804" s="48"/>
      <c r="AC2804" s="48"/>
      <c r="AD2804" s="48"/>
      <c r="AE2804" s="48"/>
      <c r="AF2804" s="48"/>
      <c r="AG2804" s="48"/>
      <c r="AH2804" s="48"/>
      <c r="AI2804" s="48"/>
      <c r="AJ2804" s="48"/>
      <c r="AK2804" s="48"/>
      <c r="AL2804" s="48"/>
      <c r="AM2804" s="48"/>
      <c r="AN2804" s="48"/>
      <c r="AO2804" s="48"/>
      <c r="AP2804" s="48"/>
      <c r="AQ2804" s="48"/>
      <c r="AR2804" s="48"/>
      <c r="AS2804" s="48"/>
      <c r="AT2804" s="48"/>
      <c r="AU2804" s="48"/>
      <c r="AV2804" s="48"/>
      <c r="AW2804" s="48"/>
      <c r="AX2804" s="48"/>
      <c r="AY2804" s="48"/>
      <c r="AZ2804" s="48"/>
      <c r="BA2804" s="48"/>
      <c r="BB2804" s="48"/>
      <c r="BC2804" s="48"/>
      <c r="BD2804" s="48"/>
      <c r="BE2804" s="48"/>
      <c r="BF2804" s="48"/>
      <c r="BG2804" s="48"/>
      <c r="BH2804" s="48"/>
      <c r="BI2804" s="48"/>
      <c r="BJ2804" s="48"/>
      <c r="BK2804" s="48"/>
      <c r="BL2804" s="48"/>
      <c r="BM2804" s="48"/>
      <c r="BN2804" s="48"/>
      <c r="BO2804" s="48"/>
      <c r="BP2804" s="48"/>
      <c r="BQ2804" s="48"/>
      <c r="BR2804" s="48"/>
      <c r="BS2804" s="48"/>
      <c r="BT2804" s="48"/>
      <c r="BU2804" s="48"/>
      <c r="BV2804" s="48"/>
      <c r="BW2804" s="48"/>
      <c r="BX2804" s="48"/>
      <c r="BY2804" s="48"/>
      <c r="BZ2804" s="48"/>
      <c r="CA2804" s="48"/>
      <c r="CB2804" s="48"/>
      <c r="CC2804" s="48"/>
      <c r="CD2804" s="48"/>
      <c r="CE2804" s="48"/>
      <c r="CF2804" s="48"/>
      <c r="CG2804" s="48"/>
      <c r="CH2804" s="48"/>
      <c r="CI2804" s="48"/>
      <c r="CJ2804" s="48"/>
      <c r="CK2804" s="48"/>
      <c r="CL2804" s="48"/>
      <c r="CM2804" s="48"/>
      <c r="CN2804" s="48"/>
      <c r="CO2804" s="48"/>
      <c r="CP2804" s="48"/>
      <c r="CQ2804" s="48"/>
      <c r="CR2804" s="48"/>
      <c r="CS2804" s="48"/>
      <c r="CT2804" s="48"/>
      <c r="CU2804" s="48"/>
      <c r="CV2804" s="48"/>
      <c r="CW2804" s="48"/>
      <c r="CX2804" s="48"/>
      <c r="CY2804" s="48"/>
      <c r="CZ2804" s="48"/>
      <c r="DA2804" s="48"/>
      <c r="DB2804" s="48"/>
      <c r="DC2804" s="48"/>
      <c r="DD2804" s="48"/>
      <c r="DE2804" s="48"/>
      <c r="DF2804" s="48"/>
      <c r="DG2804" s="48"/>
      <c r="DH2804" s="48"/>
      <c r="DI2804" s="48"/>
      <c r="DJ2804" s="48"/>
      <c r="DK2804" s="48"/>
      <c r="DL2804" s="48"/>
      <c r="DM2804" s="48"/>
      <c r="DN2804" s="48"/>
      <c r="DO2804" s="48"/>
      <c r="DP2804" s="48"/>
      <c r="DQ2804" s="48"/>
      <c r="DR2804" s="48"/>
      <c r="DS2804" s="48"/>
      <c r="DT2804" s="48"/>
      <c r="DU2804" s="48"/>
      <c r="DV2804" s="48"/>
      <c r="DW2804" s="48"/>
      <c r="DX2804" s="48"/>
      <c r="DY2804" s="48"/>
      <c r="DZ2804" s="48"/>
      <c r="EA2804" s="48"/>
      <c r="EB2804" s="48"/>
      <c r="EC2804" s="48"/>
      <c r="ED2804" s="48"/>
      <c r="EE2804" s="48"/>
      <c r="EF2804" s="48"/>
      <c r="EG2804" s="48"/>
      <c r="EH2804" s="48"/>
      <c r="EI2804" s="48"/>
      <c r="EJ2804" s="48"/>
      <c r="EK2804" s="48"/>
      <c r="EL2804" s="48"/>
      <c r="EM2804" s="48"/>
      <c r="EN2804" s="48"/>
      <c r="EO2804" s="48"/>
      <c r="EP2804" s="48"/>
      <c r="EQ2804" s="48"/>
      <c r="ER2804" s="48"/>
      <c r="ES2804" s="48"/>
      <c r="ET2804" s="48"/>
      <c r="EU2804" s="48"/>
      <c r="EV2804" s="48"/>
      <c r="EW2804" s="48"/>
      <c r="EX2804" s="48"/>
      <c r="EY2804" s="48"/>
      <c r="EZ2804" s="48"/>
      <c r="FA2804" s="48"/>
      <c r="FB2804" s="48"/>
      <c r="FC2804" s="48"/>
      <c r="FD2804" s="48"/>
      <c r="FE2804" s="48"/>
      <c r="FF2804" s="48"/>
      <c r="FG2804" s="48"/>
      <c r="FH2804" s="48"/>
      <c r="FI2804" s="48"/>
      <c r="FJ2804" s="48"/>
      <c r="FK2804" s="48"/>
      <c r="FL2804" s="48"/>
      <c r="FM2804" s="48"/>
      <c r="FN2804" s="48"/>
      <c r="FO2804" s="48"/>
      <c r="FP2804" s="48"/>
      <c r="FQ2804" s="48"/>
      <c r="FR2804" s="48"/>
      <c r="FS2804" s="48"/>
      <c r="FT2804" s="48"/>
      <c r="FU2804" s="48"/>
      <c r="FV2804" s="48"/>
      <c r="FW2804" s="48"/>
      <c r="FX2804" s="48"/>
      <c r="FY2804" s="48"/>
      <c r="FZ2804" s="48"/>
      <c r="GA2804" s="48"/>
      <c r="GB2804" s="48"/>
      <c r="GC2804" s="48"/>
      <c r="GD2804" s="48"/>
      <c r="GE2804" s="48"/>
      <c r="GF2804" s="48"/>
      <c r="GG2804" s="48"/>
      <c r="GH2804" s="48"/>
      <c r="GI2804" s="48"/>
      <c r="GJ2804" s="48"/>
      <c r="GK2804" s="48"/>
      <c r="GL2804" s="48"/>
      <c r="GM2804" s="48"/>
      <c r="GN2804" s="48"/>
      <c r="GO2804" s="48"/>
      <c r="GP2804" s="48"/>
      <c r="GQ2804" s="48"/>
      <c r="GR2804" s="48"/>
      <c r="GS2804" s="48"/>
      <c r="GT2804" s="48"/>
      <c r="GU2804" s="48"/>
      <c r="GV2804" s="48"/>
      <c r="GW2804" s="48"/>
      <c r="GX2804" s="48"/>
      <c r="GY2804" s="48"/>
      <c r="GZ2804" s="48"/>
      <c r="HA2804" s="48"/>
      <c r="HB2804" s="48"/>
      <c r="HC2804" s="48"/>
      <c r="HD2804" s="48"/>
      <c r="HE2804" s="48"/>
      <c r="HF2804" s="48"/>
      <c r="HG2804" s="48"/>
      <c r="HH2804" s="48"/>
      <c r="HI2804" s="48"/>
      <c r="HJ2804" s="48"/>
      <c r="HK2804" s="48"/>
      <c r="HL2804" s="48"/>
      <c r="HM2804" s="48"/>
      <c r="HN2804" s="48"/>
      <c r="HO2804" s="48"/>
      <c r="HP2804" s="48"/>
      <c r="HQ2804" s="48"/>
      <c r="HR2804" s="48"/>
      <c r="HS2804" s="48"/>
      <c r="HT2804" s="48"/>
      <c r="HU2804" s="48"/>
      <c r="HV2804" s="48"/>
      <c r="HW2804" s="48"/>
      <c r="HX2804" s="48"/>
      <c r="HY2804" s="48"/>
      <c r="HZ2804" s="48"/>
      <c r="IA2804" s="48"/>
      <c r="IB2804" s="48"/>
      <c r="IC2804" s="48"/>
      <c r="ID2804" s="48"/>
      <c r="IE2804" s="48"/>
      <c r="IF2804" s="48"/>
      <c r="IG2804" s="48"/>
      <c r="IH2804" s="48"/>
      <c r="II2804" s="48"/>
      <c r="IJ2804" s="48"/>
      <c r="IK2804" s="48"/>
      <c r="IL2804" s="48"/>
      <c r="IM2804" s="48"/>
      <c r="IN2804" s="48"/>
      <c r="IO2804" s="48"/>
      <c r="IP2804" s="48"/>
      <c r="IQ2804" s="48"/>
      <c r="IR2804" s="48"/>
      <c r="IS2804" s="48"/>
      <c r="IT2804" s="48"/>
      <c r="IU2804" s="48"/>
      <c r="IV2804" s="48"/>
      <c r="IW2804" s="48"/>
      <c r="IX2804" s="48"/>
      <c r="IY2804" s="48"/>
      <c r="IZ2804" s="48"/>
      <c r="JA2804" s="48"/>
      <c r="JB2804" s="49"/>
      <c r="JC2804" s="49"/>
      <c r="JD2804" s="49"/>
      <c r="JE2804" s="49"/>
      <c r="JF2804" s="49"/>
      <c r="JG2804" s="49"/>
      <c r="JH2804" s="49"/>
      <c r="JI2804" s="49"/>
      <c r="JJ2804" s="49"/>
      <c r="JK2804" s="49"/>
      <c r="JL2804" s="49"/>
      <c r="JM2804" s="49"/>
    </row>
    <row r="2805" spans="2:273" ht="16" customHeight="1">
      <c r="B2805" s="105" t="s">
        <v>5343</v>
      </c>
      <c r="C2805" s="105">
        <v>20193</v>
      </c>
      <c r="D2805" s="86">
        <v>2019</v>
      </c>
      <c r="E2805" s="6" t="s">
        <v>5344</v>
      </c>
      <c r="H2805" s="37" t="s">
        <v>5345</v>
      </c>
      <c r="I2805" s="6" t="s">
        <v>29</v>
      </c>
      <c r="J2805" s="85">
        <v>21</v>
      </c>
      <c r="K2805" s="197">
        <v>300000</v>
      </c>
      <c r="L2805" s="6" t="s">
        <v>5346</v>
      </c>
      <c r="M2805" s="6" t="s">
        <v>31</v>
      </c>
      <c r="N2805" s="215">
        <v>3</v>
      </c>
      <c r="O2805" s="83">
        <v>5</v>
      </c>
      <c r="P2805" s="83">
        <v>6</v>
      </c>
      <c r="Q2805" s="37" t="s">
        <v>32</v>
      </c>
      <c r="R2805" s="6" t="s">
        <v>33</v>
      </c>
      <c r="S2805" s="37"/>
      <c r="T2805" s="37"/>
      <c r="U2805" s="37"/>
      <c r="V2805" s="37"/>
      <c r="W2805" s="37"/>
      <c r="X2805" s="37"/>
      <c r="Y2805" s="37"/>
      <c r="Z2805" s="37"/>
      <c r="AA2805" s="37"/>
      <c r="AB2805" s="37"/>
      <c r="AC2805" s="37"/>
      <c r="AD2805" s="37"/>
      <c r="AE2805" s="37"/>
      <c r="AF2805" s="48"/>
      <c r="AG2805" s="48"/>
      <c r="AH2805" s="48"/>
      <c r="AI2805" s="48"/>
      <c r="AJ2805" s="48"/>
      <c r="AK2805" s="48"/>
      <c r="AL2805" s="48"/>
      <c r="AM2805" s="48"/>
      <c r="AN2805" s="48"/>
      <c r="AO2805" s="48"/>
      <c r="AP2805" s="48"/>
      <c r="AQ2805" s="48"/>
      <c r="AR2805" s="48"/>
      <c r="AS2805" s="48"/>
      <c r="AT2805" s="48"/>
      <c r="AU2805" s="48"/>
      <c r="AV2805" s="48"/>
      <c r="AW2805" s="48"/>
      <c r="AX2805" s="48"/>
      <c r="AY2805" s="48"/>
      <c r="AZ2805" s="48"/>
      <c r="BA2805" s="48"/>
      <c r="BB2805" s="48"/>
      <c r="BC2805" s="48"/>
      <c r="BD2805" s="48"/>
      <c r="BE2805" s="48"/>
      <c r="BF2805" s="48"/>
      <c r="BG2805" s="48"/>
      <c r="BH2805" s="48"/>
      <c r="BI2805" s="48"/>
      <c r="BJ2805" s="48"/>
      <c r="BK2805" s="48"/>
      <c r="BL2805" s="48"/>
      <c r="BM2805" s="48"/>
      <c r="BN2805" s="48"/>
      <c r="BO2805" s="48"/>
      <c r="BP2805" s="48"/>
      <c r="BQ2805" s="48"/>
      <c r="BR2805" s="48"/>
      <c r="BS2805" s="48"/>
      <c r="BT2805" s="48"/>
      <c r="BU2805" s="48"/>
      <c r="BV2805" s="48"/>
      <c r="BW2805" s="48"/>
      <c r="BX2805" s="48"/>
      <c r="BY2805" s="48"/>
      <c r="BZ2805" s="48"/>
      <c r="CA2805" s="48"/>
      <c r="CB2805" s="48"/>
      <c r="CC2805" s="48"/>
      <c r="CD2805" s="48"/>
      <c r="CE2805" s="48"/>
      <c r="CF2805" s="48"/>
      <c r="CG2805" s="48"/>
      <c r="CH2805" s="48"/>
      <c r="CI2805" s="48"/>
      <c r="CJ2805" s="48"/>
      <c r="CK2805" s="48"/>
      <c r="CL2805" s="48"/>
      <c r="CM2805" s="48"/>
      <c r="CN2805" s="48"/>
      <c r="CO2805" s="48"/>
      <c r="CP2805" s="48"/>
      <c r="CQ2805" s="48"/>
      <c r="CR2805" s="48"/>
      <c r="CS2805" s="48"/>
      <c r="CT2805" s="48"/>
      <c r="CU2805" s="48"/>
      <c r="CV2805" s="48"/>
      <c r="CW2805" s="48"/>
      <c r="CX2805" s="48"/>
      <c r="CY2805" s="48"/>
      <c r="CZ2805" s="48"/>
      <c r="DA2805" s="48"/>
      <c r="DB2805" s="48"/>
      <c r="DC2805" s="48"/>
      <c r="DD2805" s="48"/>
      <c r="DE2805" s="48"/>
      <c r="DF2805" s="48"/>
      <c r="DG2805" s="48"/>
      <c r="DH2805" s="48"/>
      <c r="DI2805" s="48"/>
      <c r="DJ2805" s="48"/>
      <c r="DK2805" s="48"/>
      <c r="DL2805" s="48"/>
      <c r="DM2805" s="48"/>
      <c r="DN2805" s="48"/>
      <c r="DO2805" s="48"/>
      <c r="DP2805" s="48"/>
      <c r="DQ2805" s="48"/>
      <c r="DR2805" s="48"/>
      <c r="DS2805" s="48"/>
      <c r="DT2805" s="48"/>
      <c r="DU2805" s="48"/>
      <c r="DV2805" s="48"/>
      <c r="DW2805" s="48"/>
      <c r="DX2805" s="48"/>
      <c r="DY2805" s="48"/>
      <c r="DZ2805" s="48"/>
      <c r="EA2805" s="48"/>
      <c r="EB2805" s="48"/>
      <c r="EC2805" s="48"/>
      <c r="ED2805" s="48"/>
      <c r="EE2805" s="48"/>
      <c r="EF2805" s="48"/>
      <c r="EG2805" s="48"/>
      <c r="EH2805" s="48"/>
      <c r="EI2805" s="48"/>
      <c r="EJ2805" s="48"/>
      <c r="EK2805" s="48"/>
      <c r="EL2805" s="48"/>
      <c r="EM2805" s="48"/>
      <c r="EN2805" s="48"/>
      <c r="EO2805" s="48"/>
      <c r="EP2805" s="48"/>
      <c r="EQ2805" s="48"/>
      <c r="ER2805" s="48"/>
      <c r="ES2805" s="48"/>
      <c r="ET2805" s="48"/>
      <c r="EU2805" s="48"/>
      <c r="EV2805" s="48"/>
      <c r="EW2805" s="48"/>
      <c r="EX2805" s="48"/>
      <c r="EY2805" s="48"/>
      <c r="EZ2805" s="48"/>
      <c r="FA2805" s="48"/>
      <c r="FB2805" s="48"/>
      <c r="FC2805" s="48"/>
      <c r="FD2805" s="48"/>
      <c r="FE2805" s="48"/>
      <c r="FF2805" s="48"/>
      <c r="FG2805" s="48"/>
      <c r="FH2805" s="48"/>
      <c r="FI2805" s="48"/>
      <c r="FJ2805" s="48"/>
      <c r="FK2805" s="48"/>
      <c r="FL2805" s="48"/>
      <c r="FM2805" s="48"/>
      <c r="FN2805" s="48"/>
      <c r="FO2805" s="48"/>
      <c r="FP2805" s="48"/>
      <c r="FQ2805" s="48"/>
      <c r="FR2805" s="48"/>
      <c r="FS2805" s="48"/>
      <c r="FT2805" s="48"/>
      <c r="FU2805" s="48"/>
      <c r="FV2805" s="48"/>
      <c r="FW2805" s="48"/>
      <c r="FX2805" s="48"/>
      <c r="FY2805" s="48"/>
      <c r="FZ2805" s="48"/>
      <c r="GA2805" s="48"/>
      <c r="GB2805" s="48"/>
      <c r="GC2805" s="48"/>
      <c r="GD2805" s="48"/>
      <c r="GE2805" s="48"/>
      <c r="GF2805" s="48"/>
      <c r="GG2805" s="48"/>
      <c r="GH2805" s="48"/>
      <c r="GI2805" s="48"/>
      <c r="GJ2805" s="48"/>
      <c r="GK2805" s="48"/>
      <c r="GL2805" s="48"/>
      <c r="GM2805" s="48"/>
      <c r="GN2805" s="48"/>
      <c r="GO2805" s="48"/>
      <c r="GP2805" s="48"/>
      <c r="GQ2805" s="48"/>
      <c r="GR2805" s="48"/>
      <c r="GS2805" s="48"/>
      <c r="GT2805" s="48"/>
      <c r="GU2805" s="48"/>
      <c r="GV2805" s="48"/>
      <c r="GW2805" s="48"/>
      <c r="GX2805" s="48"/>
      <c r="GY2805" s="48"/>
      <c r="GZ2805" s="48"/>
      <c r="HA2805" s="48"/>
      <c r="HB2805" s="48"/>
      <c r="HC2805" s="48"/>
      <c r="HD2805" s="48"/>
      <c r="HE2805" s="48"/>
      <c r="HF2805" s="48"/>
      <c r="HG2805" s="48"/>
      <c r="HH2805" s="48"/>
      <c r="HI2805" s="48"/>
      <c r="HJ2805" s="48"/>
      <c r="HK2805" s="48"/>
      <c r="HL2805" s="48"/>
      <c r="HM2805" s="48"/>
      <c r="HN2805" s="48"/>
      <c r="HO2805" s="48"/>
      <c r="HP2805" s="48"/>
      <c r="HQ2805" s="48"/>
      <c r="HR2805" s="48"/>
      <c r="HS2805" s="48"/>
      <c r="HT2805" s="48"/>
      <c r="HU2805" s="48"/>
      <c r="HV2805" s="48"/>
      <c r="HW2805" s="48"/>
      <c r="HX2805" s="48"/>
      <c r="HY2805" s="48"/>
      <c r="HZ2805" s="48"/>
      <c r="IA2805" s="48"/>
      <c r="IB2805" s="48"/>
      <c r="IC2805" s="48"/>
      <c r="ID2805" s="48"/>
      <c r="IE2805" s="48"/>
      <c r="IF2805" s="48"/>
      <c r="IG2805" s="48"/>
      <c r="IH2805" s="48"/>
      <c r="II2805" s="48"/>
      <c r="IJ2805" s="48"/>
      <c r="IK2805" s="48"/>
      <c r="IL2805" s="48"/>
      <c r="IM2805" s="48"/>
      <c r="IN2805" s="48"/>
      <c r="IO2805" s="48"/>
      <c r="IP2805" s="48"/>
      <c r="IQ2805" s="48"/>
      <c r="IR2805" s="48"/>
      <c r="IS2805" s="48"/>
      <c r="IT2805" s="48"/>
      <c r="IU2805" s="48"/>
      <c r="IV2805" s="48"/>
      <c r="IW2805" s="48"/>
      <c r="IX2805" s="48"/>
      <c r="IY2805" s="48"/>
      <c r="IZ2805" s="48"/>
      <c r="JA2805" s="48"/>
      <c r="JB2805" s="49"/>
      <c r="JC2805" s="49"/>
      <c r="JD2805" s="49"/>
      <c r="JE2805" s="49"/>
      <c r="JF2805" s="49"/>
      <c r="JG2805" s="49"/>
      <c r="JH2805" s="49"/>
      <c r="JI2805" s="49"/>
      <c r="JJ2805" s="49"/>
      <c r="JK2805" s="49"/>
      <c r="JL2805" s="49"/>
      <c r="JM2805" s="49"/>
    </row>
    <row r="2806" spans="2:273" ht="13" customHeight="1"/>
    <row r="2811" spans="2:273">
      <c r="H2811" s="6">
        <f>COUNTIF(H2:H2804, "Covid")</f>
        <v>0</v>
      </c>
    </row>
  </sheetData>
  <sortState xmlns:xlrd2="http://schemas.microsoft.com/office/spreadsheetml/2017/richdata2" ref="A2:JM2812">
    <sortCondition ref="E2:E2812"/>
  </sortState>
  <dataConsolidate/>
  <dataValidations count="3">
    <dataValidation allowBlank="1" sqref="O1311:P1312 P1134 O1134:O1135 P1144 O1136:P1142 P1146:P1147 O1143:O1303 P1149:P1303 C2:C465 C1:D1 C2805:D1048576 O1:P465 O811:P1133 O2805:P1048576 S1:S465 S1748:S2803 S2805:S1048576 C781:C2803 D2:D2803 O1634:P2803" xr:uid="{A64EF5EF-2916-2F41-A8BE-A084B0C2301C}"/>
    <dataValidation type="list" allowBlank="1" showInputMessage="1" showErrorMessage="1" sqref="R307:R346 R348:R465 T1:X465 T1748:X2803 T2805:X1048576 R1:R305 R1748:R2803 R2805:R1048576" xr:uid="{CCD7D143-60D2-4046-B0C5-14E75001C046}">
      <formula1>"1,2,3,4,5,6,7,8,9,10,11,12,13,14,15,16,17,18,19,20,21,22"</formula1>
    </dataValidation>
    <dataValidation type="list" allowBlank="1" showInputMessage="1" showErrorMessage="1" sqref="Z3:Z19 Z21:Z245 Y2:Y465 AA2:AC465 Z247:Z465 Y1:AC1 Y1748:AC2803 Y2805:AC1048576" xr:uid="{57A7B1BA-8597-B244-BC82-D7733F198078}">
      <formula1>"1,2,3,4,5,6,7,8,9,10,11,12,13,14,15,16,17,18,19,20,21,22,23,24,25,26,27,28,29,99"</formula1>
    </dataValidation>
  </dataValidations>
  <hyperlinks>
    <hyperlink ref="L1783" r:id="rId1" xr:uid="{2E836F20-2DD0-A54D-97D4-FE7A91069429}"/>
    <hyperlink ref="L768" r:id="rId2" xr:uid="{89E1870D-6DF7-5249-A728-5C8ED8A07EFD}"/>
    <hyperlink ref="L1056" r:id="rId3" xr:uid="{2609E0AD-7C11-2A49-91DE-DE8EDC4B95F4}"/>
    <hyperlink ref="L257" r:id="rId4" xr:uid="{AD2CACCC-2BCC-EE4D-9B72-DE94CB4A7D7B}"/>
    <hyperlink ref="L446" r:id="rId5" xr:uid="{62323E20-A1C7-E346-B02E-3F4133074315}"/>
    <hyperlink ref="L2580" r:id="rId6" xr:uid="{1BDB23D0-4812-7049-B13B-B28A783F8A3F}"/>
    <hyperlink ref="L408" r:id="rId7" xr:uid="{D5FE2C52-61AF-4347-ABBF-90D5550FEE79}"/>
    <hyperlink ref="L1452" r:id="rId8" xr:uid="{5ACFBED0-E3A5-384E-8FCB-66995EC09C9F}"/>
    <hyperlink ref="L1553" r:id="rId9" xr:uid="{D7FF5C49-279F-034D-96D4-79E0EB74FB1D}"/>
    <hyperlink ref="L84" r:id="rId10" xr:uid="{0CB71CA2-6B93-294A-94FA-6B3CD8A2A0B1}"/>
    <hyperlink ref="L958" r:id="rId11" xr:uid="{D530D356-7E67-8A40-BE30-69706991B84E}"/>
    <hyperlink ref="L1978" r:id="rId12" xr:uid="{03F7EABD-25A9-CF44-9173-316A5E5E3BAD}"/>
    <hyperlink ref="L2377" r:id="rId13" xr:uid="{87AC0699-2C65-7248-A9A5-628BB8E5E631}"/>
    <hyperlink ref="L255" r:id="rId14" xr:uid="{57516A03-0C11-3344-B04F-366C37DC2EE4}"/>
    <hyperlink ref="L1157" r:id="rId15" xr:uid="{F91F6E62-894C-D546-83E8-9D0D45B87B74}"/>
    <hyperlink ref="L2279" r:id="rId16" xr:uid="{6BB4BB55-D14E-6F44-9BC6-69F602D3AC8B}"/>
    <hyperlink ref="L2470" r:id="rId17" xr:uid="{719E4615-E53D-F040-906D-609285C44F52}"/>
    <hyperlink ref="L2742" r:id="rId18" xr:uid="{FB0AE051-2590-0C46-A62B-EFE40C498766}"/>
    <hyperlink ref="L1845" r:id="rId19" xr:uid="{91549D74-B154-B147-A3BA-2D35C49D14B7}"/>
    <hyperlink ref="L1660" r:id="rId20" xr:uid="{D376C423-F077-8743-8D93-4B8581F0FD6D}"/>
    <hyperlink ref="L2143" r:id="rId21" xr:uid="{9E3CADE3-1515-574C-B5B1-538112EB2B1B}"/>
    <hyperlink ref="L1988" r:id="rId22" xr:uid="{A9FFBE90-33AF-5440-9CF8-CAACBC95AF05}"/>
    <hyperlink ref="L1436" r:id="rId23" xr:uid="{261E0A55-DD3A-6F47-BFFA-92F0F2B899F8}"/>
    <hyperlink ref="L2025" r:id="rId24" xr:uid="{717430F8-A77F-F04A-90B9-D596938DD4D3}"/>
    <hyperlink ref="L1793" r:id="rId25" xr:uid="{BA7E3683-2847-D348-AE65-767C2FEE6A70}"/>
    <hyperlink ref="L494" r:id="rId26" xr:uid="{8C3519D8-1825-2D4B-B058-5FFCD2EF0776}"/>
    <hyperlink ref="L278" r:id="rId27" xr:uid="{BD7678B1-2713-0A43-80F0-BCA84DD3D372}"/>
    <hyperlink ref="L2579" r:id="rId28" xr:uid="{F1F26A0C-EE15-2648-802A-317BD37381DD}"/>
    <hyperlink ref="L807" r:id="rId29" xr:uid="{ABEF88A9-CD0B-6C4A-A2ED-E4C4A91D0727}"/>
    <hyperlink ref="L1368" r:id="rId30" xr:uid="{CF13370B-DA9D-654D-BB38-4CC1152C0115}"/>
    <hyperlink ref="L2222" r:id="rId31" xr:uid="{FE374A0C-646A-C54C-B95E-DDC005ED5CD4}"/>
    <hyperlink ref="L814" r:id="rId32" xr:uid="{4A7FA6C9-9474-4940-A156-86D7A2BD4681}"/>
    <hyperlink ref="L2375" r:id="rId33" xr:uid="{395C3975-E7DF-6740-938B-525814B56036}"/>
    <hyperlink ref="L1970" r:id="rId34" xr:uid="{291363DA-49F7-C442-A438-2B84DE3239E7}"/>
    <hyperlink ref="L822" r:id="rId35" xr:uid="{D70B0D7A-BE32-BB4D-81C1-81FC17F25743}"/>
    <hyperlink ref="L1412" r:id="rId36" xr:uid="{0C0E1EB5-DF4A-1541-BCD2-72D6C183450B}"/>
    <hyperlink ref="L1938" r:id="rId37" xr:uid="{DE2298C8-32DE-A94F-A18A-8C1670076429}"/>
    <hyperlink ref="L1405" r:id="rId38" xr:uid="{87D94E8D-7B01-3445-9383-AD3D18FE0941}"/>
    <hyperlink ref="L747" r:id="rId39" xr:uid="{BC52F4FA-AFEF-9D49-B104-84F3EE4316FD}"/>
    <hyperlink ref="L211" r:id="rId40" xr:uid="{7EE0B9BB-15BC-504A-ABC8-DA35B2039DFB}"/>
    <hyperlink ref="L955" r:id="rId41" xr:uid="{2BDD7899-A666-3F48-995F-F94258F67351}"/>
    <hyperlink ref="L507" r:id="rId42" xr:uid="{77ECFCDB-C13D-DE43-A3D6-98CD30CC6FF2}"/>
    <hyperlink ref="L412" r:id="rId43" xr:uid="{AD3DBDCD-A347-524C-84F7-E5B36B5F8273}"/>
    <hyperlink ref="L46" r:id="rId44" xr:uid="{41EAC669-03FA-8043-8ED9-47ECCFDA1D3E}"/>
    <hyperlink ref="L784" r:id="rId45" xr:uid="{9297ACEA-122D-E64A-9ACE-FD1EC5FC1614}"/>
    <hyperlink ref="L2660" r:id="rId46" xr:uid="{BB25B0EB-BC30-F641-8C40-0B7768796866}"/>
    <hyperlink ref="L339" r:id="rId47" xr:uid="{E31EADC2-F7B6-1E4B-8E40-559AA708AA7E}"/>
    <hyperlink ref="L2003" r:id="rId48" xr:uid="{0A207388-4485-804D-9B92-A2FB8D86AAAF}"/>
    <hyperlink ref="L926" r:id="rId49" xr:uid="{27B6C9F5-3881-CB4B-B75F-C19E3DFC1580}"/>
    <hyperlink ref="L67" r:id="rId50" xr:uid="{D35D3FE3-BB93-1245-915F-9FDDD57422CB}"/>
    <hyperlink ref="L1332" r:id="rId51" xr:uid="{5D457250-004A-0743-BFFD-9CF49FDF18C8}"/>
    <hyperlink ref="L24" r:id="rId52" xr:uid="{D4E131A1-EA96-8B4A-B556-5087B65FCB1C}"/>
    <hyperlink ref="L66" r:id="rId53" xr:uid="{D9BA6761-E4BF-DF4A-93F8-982B99022BB6}"/>
    <hyperlink ref="L2038" r:id="rId54" xr:uid="{F201C95C-619F-FC4A-9FC6-343FC030E3DA}"/>
    <hyperlink ref="L1066" r:id="rId55" xr:uid="{F0CA9EE7-AD84-824A-8951-BA5939A984D8}"/>
    <hyperlink ref="L759" r:id="rId56" xr:uid="{7B145F28-06B0-4747-AEA6-54CEF85CE187}"/>
    <hyperlink ref="L2411" r:id="rId57" xr:uid="{459F0250-3378-064F-A7A6-4349844AA7A1}"/>
    <hyperlink ref="L436" r:id="rId58" xr:uid="{C95D69C1-C9E0-6446-9BC7-1DC44A35676E}"/>
    <hyperlink ref="L204" r:id="rId59" xr:uid="{96F3EE29-0F22-2845-A7E0-C9DF4A8E5855}"/>
    <hyperlink ref="L962" r:id="rId60" xr:uid="{E85DEB20-4B8F-C14B-97CF-C52B153144D0}"/>
    <hyperlink ref="L411" r:id="rId61" xr:uid="{B04F0C49-6E9E-3347-8F0A-1BE3C78D61C2}"/>
    <hyperlink ref="L910" r:id="rId62" xr:uid="{19291E57-9910-B044-A603-D72FC0C45FFB}"/>
    <hyperlink ref="L1969" r:id="rId63" xr:uid="{C3AB6D0C-B278-3A40-8606-63808B09CC5C}"/>
    <hyperlink ref="L2226" r:id="rId64" xr:uid="{FD470644-3046-8243-B66A-C32612E1BBD6}"/>
    <hyperlink ref="L280" r:id="rId65" xr:uid="{D94F940D-6C3D-2049-B92C-BC769DD21076}"/>
    <hyperlink ref="L1399" r:id="rId66" xr:uid="{E7BD1BFA-4599-CF43-A4E7-C0E327C6DBE8}"/>
    <hyperlink ref="L2601" r:id="rId67" xr:uid="{1D3B7907-8062-884F-A866-298D40F00748}"/>
    <hyperlink ref="L2340" r:id="rId68" xr:uid="{5442E1A8-C2AC-6C49-B58E-2EAAC20DD2A4}"/>
    <hyperlink ref="L2656" r:id="rId69" xr:uid="{A758C3DC-9476-714A-B85E-93AFE8440A99}"/>
    <hyperlink ref="L2605" r:id="rId70" xr:uid="{97EEEF7A-8DAE-B04E-8FA4-C9D2E3BF05BD}"/>
    <hyperlink ref="L1071" r:id="rId71" xr:uid="{9FC28C16-73AB-D247-8AE9-A8C27E8B9D34}"/>
    <hyperlink ref="L1885" r:id="rId72" xr:uid="{BB6E2BA8-DD94-6946-A118-29F3A89BFAC3}"/>
    <hyperlink ref="L252" r:id="rId73" xr:uid="{F9BC1965-DF39-CB44-8CEF-5E8E41FFC724}"/>
    <hyperlink ref="L2464" r:id="rId74" xr:uid="{0C9F790A-7088-7742-871B-006B11E5F18D}"/>
    <hyperlink ref="L1205" r:id="rId75" xr:uid="{2C3F1ABB-C257-3C49-8B3F-8002ED2E280D}"/>
    <hyperlink ref="L1132" r:id="rId76" xr:uid="{178A5121-8951-F546-B0BD-17734E81CC03}"/>
    <hyperlink ref="L850" r:id="rId77" xr:uid="{A32E6755-B634-774B-8DED-05BE930F248E}"/>
    <hyperlink ref="L1993" r:id="rId78" xr:uid="{75AD2341-28E5-0745-8E35-5CC205E13EC5}"/>
    <hyperlink ref="L517" r:id="rId79" xr:uid="{763AED08-ADAE-BC45-A213-4CDC66A3D759}"/>
    <hyperlink ref="L655" r:id="rId80" xr:uid="{2C3D953F-0A76-A341-B7B3-7496984948C0}"/>
    <hyperlink ref="L483" r:id="rId81" xr:uid="{4446BD30-6027-BE4A-919D-3DF1329430F1}"/>
    <hyperlink ref="L1910" r:id="rId82" xr:uid="{3A65ED29-4327-D345-8DAC-BBE9B9DE8025}"/>
    <hyperlink ref="L2510" r:id="rId83" xr:uid="{7C13E4E0-45C1-E44D-A206-96A36996D87F}"/>
    <hyperlink ref="L752" r:id="rId84" xr:uid="{E1E677B4-1DB8-4A4D-B317-5A13A138A97C}"/>
    <hyperlink ref="L2293" r:id="rId85" xr:uid="{6BF729B1-98AB-764A-957E-DF69E0EF9257}"/>
    <hyperlink ref="L2318" r:id="rId86" xr:uid="{EFD7641C-A1C2-8146-A639-0FBEB8D23178}"/>
    <hyperlink ref="L1554" r:id="rId87" xr:uid="{4BB9A77E-D4A2-504B-940A-A4EC305F8D70}"/>
    <hyperlink ref="L1266" r:id="rId88" xr:uid="{2EB7181D-02EF-9548-A360-0E8665B616D2}"/>
    <hyperlink ref="L1337" r:id="rId89" xr:uid="{567552B6-95A9-B44A-B633-C4E743B119EF}"/>
    <hyperlink ref="L895" r:id="rId90" xr:uid="{9545524E-0F1C-1E41-A332-315B47546084}"/>
    <hyperlink ref="L1324" r:id="rId91" xr:uid="{5BE3C1BD-A907-9449-840B-D4BB1CE97D4B}"/>
    <hyperlink ref="L917" r:id="rId92" xr:uid="{1311C173-AC68-3449-B293-40531E8ED079}"/>
    <hyperlink ref="L909" r:id="rId93" xr:uid="{95FE7443-8FC2-F842-AECD-18AC9CB3F35E}"/>
    <hyperlink ref="L2234" r:id="rId94" xr:uid="{F6DDE9AA-CBE8-2642-908D-F83DEC4B9C16}"/>
    <hyperlink ref="L916" r:id="rId95" xr:uid="{BFE26AE8-FB5F-3B4D-9599-A3B0EB97EE4A}"/>
    <hyperlink ref="L862" r:id="rId96" xr:uid="{4B927613-6097-8748-A3C7-D4CD39F150F7}"/>
    <hyperlink ref="L1692" r:id="rId97" xr:uid="{FF788EB9-E667-DA48-9215-BFFE3AE79E77}"/>
    <hyperlink ref="L1375" r:id="rId98" xr:uid="{1DC941BD-73B7-904E-96E2-028A00AC48C2}"/>
    <hyperlink ref="L2347" r:id="rId99" xr:uid="{941AD8E2-9DB5-FE41-97EB-8C4D24FCFF46}"/>
    <hyperlink ref="L1047" r:id="rId100" xr:uid="{B4F16FE7-64A1-9443-94AC-878186F23F6D}"/>
    <hyperlink ref="L2513" r:id="rId101" xr:uid="{5A610E4D-59ED-C24E-AE2C-863B0FE50048}"/>
    <hyperlink ref="L578" r:id="rId102" xr:uid="{17E7F7DD-2917-F542-8645-142D10243DA0}"/>
    <hyperlink ref="L2412" r:id="rId103" xr:uid="{5F42F8EA-C8D8-E544-90A0-2FDE4F458C43}"/>
    <hyperlink ref="L1147" r:id="rId104" xr:uid="{F35B6DB9-0B66-B342-AF8E-CDCB45BFCA99}"/>
    <hyperlink ref="L965" r:id="rId105" xr:uid="{05260D9C-F995-AA43-A722-D853F6D502FB}"/>
    <hyperlink ref="L1584" r:id="rId106" xr:uid="{65D42126-6971-3744-A690-B1A9A17A52C5}"/>
    <hyperlink ref="L2403" r:id="rId107" xr:uid="{EB638A9B-4957-3B42-8902-A340CDEF2FC7}"/>
    <hyperlink ref="L464" r:id="rId108" xr:uid="{5E5EA500-EB52-3A4C-A93E-255B0397FFEF}"/>
    <hyperlink ref="L2521" r:id="rId109" xr:uid="{2DA6036D-DDB4-C04D-84FC-74B8FED448B6}"/>
    <hyperlink ref="L622" r:id="rId110" xr:uid="{78CAE981-9752-6A48-AE36-1D4F6A3E7E9D}"/>
    <hyperlink ref="L1246" r:id="rId111" xr:uid="{A5877147-9E55-274D-A665-5EA1784D2A02}"/>
    <hyperlink ref="L2245" r:id="rId112" xr:uid="{E421BD47-23C2-4847-BD30-C06E0D96A106}"/>
    <hyperlink ref="L2727" r:id="rId113" xr:uid="{8E1116F4-5E85-9048-85EC-5F1D7CA08E09}"/>
    <hyperlink ref="L1595" r:id="rId114" xr:uid="{9C71AC27-3E14-EF44-B7A9-398DA6B1900D}"/>
    <hyperlink ref="L760" r:id="rId115" xr:uid="{DD47791E-5232-434A-A1A5-379AB85ECEE0}"/>
    <hyperlink ref="L1532" r:id="rId116" xr:uid="{5DA55A96-0C2E-C841-9424-B5FEC5FDE86A}"/>
    <hyperlink ref="L312" r:id="rId117" xr:uid="{BCAF2699-48DB-B44B-98F0-D539AE32CB38}"/>
    <hyperlink ref="L363" r:id="rId118" xr:uid="{64F1FC16-A8F2-DD44-B89C-E85D2C3C6C76}"/>
    <hyperlink ref="L2088" r:id="rId119" xr:uid="{1D34B4DF-5335-194A-9BE7-7C00E1FAF420}"/>
    <hyperlink ref="L2267" r:id="rId120" xr:uid="{0FE0BBCE-D6E6-B540-A841-E7C5B5464F9B}"/>
    <hyperlink ref="L2626" r:id="rId121" xr:uid="{741E8987-45C7-C14C-91CC-AAC0452377F0}"/>
    <hyperlink ref="L2374" r:id="rId122" xr:uid="{225D72B3-9765-7B4F-A40B-9DB3342BC117}"/>
    <hyperlink ref="L233" r:id="rId123" xr:uid="{1E2C3142-7E1C-614E-AC2B-7C39BBECC994}"/>
    <hyperlink ref="L2357" r:id="rId124" xr:uid="{D8F82A77-7D5C-D345-9758-A30F22BFFC24}"/>
    <hyperlink ref="L1400" r:id="rId125" xr:uid="{CEDDA312-5C40-8D43-B63A-A0DC96850461}"/>
    <hyperlink ref="L1915" r:id="rId126" xr:uid="{DFB4BDA9-BB69-9845-950D-DCF1D17344AD}"/>
    <hyperlink ref="L1155" r:id="rId127" xr:uid="{D4992D80-1B61-CD43-8417-D2601BDB5C0B}"/>
    <hyperlink ref="L2331" r:id="rId128" xr:uid="{0C154BC7-C7CF-8C4A-8436-51C29CFBF89C}"/>
    <hyperlink ref="L806" r:id="rId129" xr:uid="{45EA4F5D-8E1E-0842-9634-96806F659C24}"/>
    <hyperlink ref="L1613" r:id="rId130" xr:uid="{251B56AF-83F4-0C42-9A22-087A35E0CDFC}"/>
    <hyperlink ref="L2243" r:id="rId131" xr:uid="{4BC267CE-F6C5-F44B-A791-E85080B7319C}"/>
    <hyperlink ref="L1061" r:id="rId132" xr:uid="{C27FE5A6-F0EE-274A-81C5-4F2E829C8618}"/>
    <hyperlink ref="L23" r:id="rId133" xr:uid="{338BA4BE-5DA1-9E42-AC35-090648292B02}"/>
    <hyperlink ref="L2272" r:id="rId134" xr:uid="{37C4A2ED-6CD3-924B-BE49-3588703049E4}"/>
    <hyperlink ref="L2017" r:id="rId135" xr:uid="{0477942C-1C80-3B46-A909-57C5682E9455}"/>
    <hyperlink ref="L1366" r:id="rId136" xr:uid="{C9B7F5C5-B16E-014F-83E5-AA7A82BB0AD2}"/>
    <hyperlink ref="L1211" r:id="rId137" xr:uid="{198C1F97-C591-484B-9A9A-625533489B68}"/>
    <hyperlink ref="L244" r:id="rId138" xr:uid="{A9FC692A-3F9E-1248-83BC-A7A1385CF22B}"/>
    <hyperlink ref="L921" r:id="rId139" xr:uid="{E58D4DE2-9812-C94A-B794-0C2FFC5B49E3}"/>
    <hyperlink ref="L1689" r:id="rId140" xr:uid="{D4B58AE7-4769-8B49-B33C-C69831FF0E57}"/>
    <hyperlink ref="L1768" r:id="rId141" xr:uid="{BCBA6840-2DE7-6544-81E8-BA32AC18A1C0}"/>
    <hyperlink ref="L1958" r:id="rId142" xr:uid="{DCC81D6B-54F1-4D4A-8B46-27C9A7D89B71}"/>
    <hyperlink ref="L1698" r:id="rId143" xr:uid="{B257967D-12BF-014A-B29D-B6B48F84104B}"/>
    <hyperlink ref="L1989" r:id="rId144" xr:uid="{E718A46F-6C46-A940-B442-2E481E8E643F}"/>
    <hyperlink ref="L1762" r:id="rId145" xr:uid="{AFE0D475-3B8F-3545-B46F-8FAFDED2F475}"/>
    <hyperlink ref="L2732" r:id="rId146" xr:uid="{FBC4C532-5FE3-6242-ACF6-C8D5693669A2}"/>
    <hyperlink ref="L361" r:id="rId147" xr:uid="{9C4BB775-B923-5F40-8FC3-6A149946E906}"/>
    <hyperlink ref="L2550" r:id="rId148" xr:uid="{FA50A4A5-A2C4-5D4D-8235-017471C62571}"/>
    <hyperlink ref="L609" r:id="rId149" xr:uid="{0190D6D8-AD04-0049-B727-548C6B694F38}"/>
    <hyperlink ref="L583" r:id="rId150" xr:uid="{C29B8FEE-E2C5-5D4E-9390-D4314B77A97F}"/>
    <hyperlink ref="L1552" r:id="rId151" xr:uid="{C8481411-5147-E547-A663-EAA1A53987FE}"/>
    <hyperlink ref="L41" r:id="rId152" xr:uid="{F290BBB0-6CC9-204D-B5F2-495EA9BB3A17}"/>
    <hyperlink ref="L679" r:id="rId153" xr:uid="{F5C55342-E48F-5E4A-A754-4D39213C3413}"/>
    <hyperlink ref="L1069" r:id="rId154" xr:uid="{93E77E15-23BE-9A41-AA0A-B16633595D6C}"/>
    <hyperlink ref="L317" r:id="rId155" xr:uid="{44EE232A-8D41-E147-8C85-097225ABC6AF}"/>
    <hyperlink ref="L966" r:id="rId156" xr:uid="{2BB1B9ED-0751-8747-B068-055A8F170B49}"/>
    <hyperlink ref="L1934" r:id="rId157" xr:uid="{56EFD401-CADA-9C4B-BB80-5CB3CFCA4D96}"/>
    <hyperlink ref="L753" r:id="rId158" xr:uid="{FD6A3200-E48B-7D4C-BD2D-C59C340ACDB6}"/>
    <hyperlink ref="L2323" r:id="rId159" xr:uid="{D69631E1-867B-824C-B7F8-0C88983BF19D}"/>
    <hyperlink ref="L1284" r:id="rId160" xr:uid="{48C78FB0-32E4-3649-9A58-069C5AC48109}"/>
    <hyperlink ref="L1605" r:id="rId161" xr:uid="{2D190A43-FEE9-D847-9CB2-7DA8B433607B}"/>
    <hyperlink ref="L2316" r:id="rId162" xr:uid="{87EB847D-1A35-E84B-8AFA-60F4BF1A66CD}"/>
    <hyperlink ref="L532" r:id="rId163" xr:uid="{3805A7D4-1E44-284B-8BF2-2B53DE8CE945}"/>
    <hyperlink ref="L1414" r:id="rId164" xr:uid="{F2ADD717-9B04-A545-8A00-2FC89A05738C}"/>
    <hyperlink ref="L2139" r:id="rId165" xr:uid="{699213F8-4B03-F645-AD75-6354143DA90A}"/>
    <hyperlink ref="L106" r:id="rId166" xr:uid="{549DE814-5429-944D-842C-B0DC67140792}"/>
    <hyperlink ref="L1914" r:id="rId167" xr:uid="{D714F10B-7687-974C-9131-75457E7F15E5}"/>
    <hyperlink ref="L1884" r:id="rId168" xr:uid="{6358C3A6-A4B5-CB48-9743-9142FA22C7E4}"/>
    <hyperlink ref="L205" r:id="rId169" xr:uid="{98F8FBD8-434A-8040-AE75-A92CF15D970B}"/>
    <hyperlink ref="L202" r:id="rId170" xr:uid="{20BD029C-6754-884F-95DF-8B839830565D}"/>
    <hyperlink ref="L2774" r:id="rId171" xr:uid="{87DB348B-1917-324F-BE5D-EC0CE87876B9}"/>
    <hyperlink ref="L2019" r:id="rId172" xr:uid="{156F71AE-F843-414A-B2EA-7A4294D06A6F}"/>
    <hyperlink ref="L2615" r:id="rId173" xr:uid="{6FF3F9F1-770A-DC49-B558-A7774C7CF5D6}"/>
    <hyperlink ref="L904" r:id="rId174" xr:uid="{8F86311B-96FF-A545-B270-3DA85B6A26CE}"/>
    <hyperlink ref="L2582" r:id="rId175" xr:uid="{BE18D7CF-9189-A04B-B3A1-D12C783A41C2}"/>
    <hyperlink ref="L60" r:id="rId176" xr:uid="{2EADB5F5-770E-2044-9C03-D9C3F03508CC}"/>
    <hyperlink ref="L683" r:id="rId177" xr:uid="{1152D3BE-6076-6642-853C-059100C6152A}"/>
    <hyperlink ref="L1293" r:id="rId178" xr:uid="{85E2C7F4-C6E9-5D4D-BB97-D348E72C1A97}"/>
    <hyperlink ref="L1362" r:id="rId179" xr:uid="{EF054B98-B15A-8D44-B0B7-248B1B5525E2}"/>
    <hyperlink ref="L2076" r:id="rId180" xr:uid="{278DA07E-F491-7646-B679-E7FCDC6AF66C}"/>
    <hyperlink ref="L2402" r:id="rId181" xr:uid="{DCA552BF-5FFF-424B-9CFD-35FDDFD20E21}"/>
    <hyperlink ref="L2399" r:id="rId182" xr:uid="{5A780FE6-CE41-F84A-8D55-ED24B64EF9AD}"/>
    <hyperlink ref="L1942" r:id="rId183" xr:uid="{289AD2C8-3C0A-C24D-8DA4-360027A0AEAE}"/>
    <hyperlink ref="L311" r:id="rId184" xr:uid="{BCADCDDF-A065-D141-9358-CE4972FC8CE1}"/>
    <hyperlink ref="L399" r:id="rId185" xr:uid="{FBB37B57-E3F1-0440-8FFC-CEAA4812AA2F}"/>
    <hyperlink ref="L787" r:id="rId186" xr:uid="{28F59800-5F9A-AD4A-9383-30CF3149BD2E}"/>
    <hyperlink ref="L2431" r:id="rId187" xr:uid="{849B2C6B-9296-9C48-B006-1CD14C5D26DA}"/>
    <hyperlink ref="L707" r:id="rId188" xr:uid="{3670575C-7A38-034D-B079-464B64A587C5}"/>
    <hyperlink ref="L2645" r:id="rId189" xr:uid="{49918261-3951-AD4C-86B9-D194CA10E116}"/>
    <hyperlink ref="L2275" r:id="rId190" xr:uid="{0013F4E4-2EA9-5446-9E7F-827474615BC6}"/>
    <hyperlink ref="L660" r:id="rId191" xr:uid="{C1E8D403-6B9A-0244-BA7B-4648CAB93B6F}"/>
    <hyperlink ref="L103" r:id="rId192" xr:uid="{28B1291A-39EC-9E4B-A6DB-41C63BC78836}"/>
    <hyperlink ref="L1597" r:id="rId193" xr:uid="{0AE0C838-E5DE-DA40-9304-A4A878DD0CD1}"/>
    <hyperlink ref="L301" r:id="rId194" xr:uid="{EA4E5BEF-49B0-DC4B-BC7D-1E5F379F477A}"/>
    <hyperlink ref="L1273" r:id="rId195" xr:uid="{5BBE3A3F-4327-7040-BAF3-1572B2991ACA}"/>
    <hyperlink ref="L1936" r:id="rId196" xr:uid="{F3B13FE2-FD0C-0849-A83F-1BDDA744B60B}"/>
    <hyperlink ref="L39" r:id="rId197" xr:uid="{EE8FD10B-EC89-AA4D-9F72-88FD9A54A02A}"/>
    <hyperlink ref="L2008" r:id="rId198" xr:uid="{C813424D-A764-A84D-8F92-B16BC9664220}"/>
    <hyperlink ref="L2423" r:id="rId199" xr:uid="{92D6175D-C8DC-D845-A900-E874F03F1BDB}"/>
    <hyperlink ref="L260" r:id="rId200" xr:uid="{468E742A-5511-AB40-B0DE-F47EB6958FA2}"/>
    <hyperlink ref="L2788" r:id="rId201" xr:uid="{CE601E53-EA29-1A46-AEA4-5CFD904115F0}"/>
    <hyperlink ref="L2291" r:id="rId202" xr:uid="{3958B4B0-8C75-6D40-9A5A-AED4F862CD60}"/>
    <hyperlink ref="L232" r:id="rId203" xr:uid="{589834A9-D4B7-4348-B104-F1E9C2A56BE2}"/>
    <hyperlink ref="L2384" r:id="rId204" xr:uid="{AEDFA160-0787-BF47-A36E-6B0F83054EA9}"/>
    <hyperlink ref="L1144" r:id="rId205" xr:uid="{5D6467C6-8397-1A4F-8856-F5C20776A52F}"/>
    <hyperlink ref="L698" r:id="rId206" xr:uid="{2644667C-B24B-A74A-AC74-F51E25BEB981}"/>
    <hyperlink ref="L162" r:id="rId207" xr:uid="{DA2B22DB-FEB8-2641-B193-653999CE891C}"/>
    <hyperlink ref="L685" r:id="rId208" xr:uid="{E11DC0B5-5C99-0142-B79F-C7E37AF23EDD}"/>
    <hyperlink ref="L2305" r:id="rId209" xr:uid="{613A0953-0533-264A-8350-829888A17C43}"/>
    <hyperlink ref="L2328" r:id="rId210" xr:uid="{0EB47E3A-BC65-B24D-9443-D167D2A51805}"/>
    <hyperlink ref="L694" r:id="rId211" xr:uid="{8AE06DDD-A123-6E46-A2D7-A13C0D65FB0D}"/>
    <hyperlink ref="L1616" r:id="rId212" xr:uid="{66579E8E-E0E7-3C49-BE56-3A240927D672}"/>
    <hyperlink ref="L2712" r:id="rId213" xr:uid="{C1E7B858-AE41-D34B-959A-5FC8DDE4A742}"/>
    <hyperlink ref="L1059" r:id="rId214" xr:uid="{81CBC552-D47B-A44E-B192-0AA567D4C265}"/>
    <hyperlink ref="L742" r:id="rId215" xr:uid="{C3EEA25F-0D66-3040-92C1-D77BE6062F89}"/>
    <hyperlink ref="L782" r:id="rId216" xr:uid="{4D3E1E54-605E-6B43-A9FC-0928BA8E0102}"/>
    <hyperlink ref="L1198" r:id="rId217" xr:uid="{BFCB44A2-F84D-0849-A3C7-330776D1A290}"/>
    <hyperlink ref="L673" r:id="rId218" xr:uid="{8D47D8B7-419B-C140-9F0B-DBE9FFAC110F}"/>
    <hyperlink ref="L1891" r:id="rId219" xr:uid="{267D1030-9802-EB49-AEF7-05CE306846A8}"/>
    <hyperlink ref="L1494" r:id="rId220" xr:uid="{CE3D5A80-30E0-044F-86CC-A289951C46D4}"/>
    <hyperlink ref="L2658" r:id="rId221" xr:uid="{14AD95BE-B733-7F4B-B046-359039BFDE2F}"/>
    <hyperlink ref="L954" r:id="rId222" xr:uid="{B8BA55EF-7DF9-364E-9B5A-49A6CBEE4C26}"/>
    <hyperlink ref="L2326" r:id="rId223" xr:uid="{4E45690B-A849-664E-B852-63E87178C81E}"/>
    <hyperlink ref="L915" r:id="rId224" xr:uid="{703591EF-AC26-A944-99B8-1803667D9F52}"/>
    <hyperlink ref="L491" r:id="rId225" xr:uid="{F8A63657-A5C2-B049-81E1-6FA45E700CEA}"/>
    <hyperlink ref="L842" r:id="rId226" xr:uid="{66AAE81D-9293-7749-91CA-5ED180D8A292}"/>
    <hyperlink ref="L1905" r:id="rId227" xr:uid="{1AB84745-0B48-E342-8F5F-9EC60745FD2C}"/>
    <hyperlink ref="L1126" r:id="rId228" xr:uid="{0F5A6163-B687-1D41-8184-408D84D9E8D7}"/>
    <hyperlink ref="L1139" r:id="rId229" xr:uid="{04F80F56-16FD-CE4C-975E-72A6D3F00BFB}"/>
    <hyperlink ref="L1871" r:id="rId230" xr:uid="{6881A66F-C20A-E347-8FDD-3FB8F0355C99}"/>
    <hyperlink ref="L1935" r:id="rId231" xr:uid="{4369E394-B5CB-5B48-A5E3-8EF844AE491A}"/>
    <hyperlink ref="L1186" r:id="rId232" xr:uid="{8078E78F-F716-1249-8530-4134CC221E8A}"/>
    <hyperlink ref="L79" r:id="rId233" xr:uid="{4F937D41-5973-EE47-8F6B-26C421779017}"/>
    <hyperlink ref="L1954" r:id="rId234" xr:uid="{502CCA74-28E3-BA43-A451-83C35C980B2E}"/>
    <hyperlink ref="L2501" r:id="rId235" xr:uid="{D6D16B8C-B4B4-374A-8188-98B1167F5BCD}"/>
    <hyperlink ref="L2567" r:id="rId236" xr:uid="{09BA3702-B791-6242-9DC0-81471A07B5F8}"/>
    <hyperlink ref="L42" r:id="rId237" xr:uid="{AA1D116E-BFBA-6947-BC68-2ECC551B5C5A}"/>
    <hyperlink ref="L533" r:id="rId238" xr:uid="{E99B1B26-5FB1-0842-BE6C-5D027AD18AAA}"/>
    <hyperlink ref="L1458" r:id="rId239" xr:uid="{BFFA1687-1685-EE4C-88BD-EC8AA4961E88}"/>
    <hyperlink ref="L805" r:id="rId240" xr:uid="{2D68BE3C-E404-1240-A978-6C113AC50D38}"/>
    <hyperlink ref="L2420" r:id="rId241" xr:uid="{F67A1EF8-6F9A-064F-89EB-15B907BECC02}"/>
    <hyperlink ref="L1074" r:id="rId242" xr:uid="{67F9883A-C005-2747-BAA6-2A4C1CD4D8E3}"/>
    <hyperlink ref="L1523" r:id="rId243" xr:uid="{670BB235-1E0C-6E43-BB82-2D6B1CFB092F}"/>
    <hyperlink ref="L1996" r:id="rId244" xr:uid="{87694E60-8543-BF4F-A30B-5E3D12066020}"/>
    <hyperlink ref="L941" r:id="rId245" xr:uid="{151D100C-86F7-AF42-AA9F-B88A5BE6D3C8}"/>
    <hyperlink ref="L2066" r:id="rId246" xr:uid="{131EFF1A-55EC-D545-8790-868CF50D0B7E}"/>
    <hyperlink ref="L65" r:id="rId247" xr:uid="{6BB19C4E-C229-2E49-B863-02522DC21161}"/>
    <hyperlink ref="L298" r:id="rId248" xr:uid="{C0C3D6B2-93CD-CE48-A494-8EA2DE70271A}"/>
    <hyperlink ref="L1841" r:id="rId249" xr:uid="{9EB86B20-A5E8-F24D-92C6-7025022F9BBD}"/>
    <hyperlink ref="L217" r:id="rId250" xr:uid="{D36309ED-63CB-D249-AFEF-1FD49F2D6B0B}"/>
    <hyperlink ref="L1011" r:id="rId251" xr:uid="{FE5040CD-0668-1545-BA85-2D38BFF441A5}"/>
    <hyperlink ref="L2614" r:id="rId252" xr:uid="{5B5010E1-398C-3F42-93A6-29985C41B171}"/>
    <hyperlink ref="L158" r:id="rId253" xr:uid="{B9D47C0F-053D-AA4B-9CD5-E48996D4247B}"/>
    <hyperlink ref="L739" r:id="rId254" xr:uid="{B2E0B6AD-A0D6-A94D-8CCA-2E74F6D22545}"/>
    <hyperlink ref="L702" r:id="rId255" xr:uid="{E16F5BF8-0C9F-694C-A5D5-2D0AFC6BD605}"/>
    <hyperlink ref="L2099" r:id="rId256" xr:uid="{121BEED4-328E-D04B-B0F8-16D1901BB152}"/>
    <hyperlink ref="L2138" r:id="rId257" xr:uid="{C99125F8-A3E8-F54F-A340-C98A407CA8D3}"/>
    <hyperlink ref="L1013" r:id="rId258" xr:uid="{67417808-8C66-AF4E-B24D-EC60C7B146DC}"/>
    <hyperlink ref="L472" r:id="rId259" xr:uid="{433B9FCE-8A4C-3F4E-919B-994B7519CA7C}"/>
    <hyperlink ref="L724" r:id="rId260" xr:uid="{6EDE78E7-FE4D-FC48-BE85-C4A2CE2A39C2}"/>
    <hyperlink ref="L1850" r:id="rId261" xr:uid="{7044FD69-17E3-1E48-92CC-96444055DEA5}"/>
    <hyperlink ref="L1043" r:id="rId262" xr:uid="{EC3A7693-4627-4D43-A079-2034723481A9}"/>
    <hyperlink ref="L1621" r:id="rId263" xr:uid="{29FA5331-59DF-324B-B02D-9C80A2E235F5}"/>
    <hyperlink ref="L327" r:id="rId264" xr:uid="{C4FE0969-7673-F443-9199-7BD51DC91060}"/>
    <hyperlink ref="L893" r:id="rId265" xr:uid="{9DD5F4B5-5179-6148-8938-3AE0A6DB5527}"/>
    <hyperlink ref="L2484" r:id="rId266" xr:uid="{7E1C4E3B-AFBA-714D-A189-3C2DB7A5A1E2}"/>
    <hyperlink ref="L656" r:id="rId267" xr:uid="{D9BDC950-0D09-2E48-8669-919112E30794}"/>
    <hyperlink ref="L1242" r:id="rId268" xr:uid="{F63070DC-77F1-764B-B5D0-28811B948E56}"/>
    <hyperlink ref="L2607" r:id="rId269" xr:uid="{EC31CAE0-50A8-F34F-A13E-F66ED747119C}"/>
    <hyperlink ref="L2218" r:id="rId270" xr:uid="{1B3257E8-542F-654C-B4C4-E7A01EB77D28}"/>
    <hyperlink ref="L2111" r:id="rId271" xr:uid="{E9F14751-45FE-4244-8075-114F787B4C04}"/>
    <hyperlink ref="L1210" r:id="rId272" xr:uid="{39B338EE-30B9-8049-903F-07BC878E082D}"/>
    <hyperlink ref="L713" r:id="rId273" xr:uid="{CC736B29-11F8-D14C-B50D-BDB09365A327}"/>
    <hyperlink ref="L711" r:id="rId274" xr:uid="{9F6A9CEE-6F6B-4249-8A8B-3AC0AA3FCC8F}"/>
    <hyperlink ref="L710" r:id="rId275" xr:uid="{F210B1CA-CBFF-9B41-A620-82F71874F104}"/>
    <hyperlink ref="L1906" r:id="rId276" xr:uid="{8ABD4EF9-637D-E240-835A-1FB74CA58B66}"/>
    <hyperlink ref="L1658" r:id="rId277" xr:uid="{D7C868CE-A6D4-1F43-BA9E-3EA0259FE164}"/>
    <hyperlink ref="L967" r:id="rId278" xr:uid="{82D956D1-1601-9144-A1C0-19833D3A1140}"/>
    <hyperlink ref="L2650" r:id="rId279" xr:uid="{DF2F97D8-0337-7B40-92A2-04A4AD7E27F3}"/>
    <hyperlink ref="L1623" r:id="rId280" xr:uid="{5264AC1E-7A8A-5B45-BD82-A59384F7A56C}"/>
    <hyperlink ref="L2687" r:id="rId281" xr:uid="{B8E8349F-82AE-0348-AB08-09EFAF87ACAC}"/>
    <hyperlink ref="L1297" r:id="rId282" xr:uid="{DF9D6ACC-9724-6E44-B733-F0AAB3EB9E74}"/>
    <hyperlink ref="L937" r:id="rId283" xr:uid="{E56D17C4-9F65-2B4B-920D-5E3EFC458E14}"/>
    <hyperlink ref="L581" r:id="rId284" xr:uid="{FAA67C5B-2167-6149-A018-461F0E64C2DC}"/>
    <hyperlink ref="L478" r:id="rId285" xr:uid="{F77814AA-A27C-0D4E-8D44-B2E88EA2B4F9}"/>
    <hyperlink ref="L644" r:id="rId286" xr:uid="{77086840-91F1-0946-BD7A-A1DCCD75E2A1}"/>
    <hyperlink ref="L1444" r:id="rId287" xr:uid="{E39A4758-679D-6B45-A483-C9DBBFFEE05B}"/>
    <hyperlink ref="L918" r:id="rId288" xr:uid="{1262EB13-CE19-4244-A8A4-489FD5EE6045}"/>
    <hyperlink ref="L2376" r:id="rId289" xr:uid="{E1C80A7A-F7AB-3142-9C24-C566F762B962}"/>
    <hyperlink ref="L1790" r:id="rId290" xr:uid="{FCCDB1BB-5BC1-C742-8CA0-63685C1014E3}"/>
    <hyperlink ref="L2081" r:id="rId291" xr:uid="{0F1DCA9A-C3A7-0048-AE75-877F4FBCD39B}"/>
    <hyperlink ref="L645" r:id="rId292" xr:uid="{9C2FEF43-C089-8749-B3A9-39682B887900}"/>
    <hyperlink ref="L1699" r:id="rId293" xr:uid="{AECF3A6C-8704-4F4C-817D-EA0AEE2F4E66}"/>
    <hyperlink ref="L1218" r:id="rId294" xr:uid="{9F682407-0937-0C40-8130-F53459286873}"/>
    <hyperlink ref="L1916" r:id="rId295" xr:uid="{562B4713-491C-B940-9712-AC34E16A2D81}"/>
    <hyperlink ref="L938" r:id="rId296" xr:uid="{D6C4F121-1CEA-D844-8CF0-22ED767AA082}"/>
    <hyperlink ref="L2663" r:id="rId297" xr:uid="{28AAAB30-4DE7-FD4C-B45C-7646014A9633}"/>
    <hyperlink ref="L2627" r:id="rId298" xr:uid="{E5EC0BF0-EB81-934A-A053-F603EEE0B252}"/>
    <hyperlink ref="L670" r:id="rId299" xr:uid="{0F62BDE6-3E85-5745-8DEF-06AD648D4004}"/>
    <hyperlink ref="L2448" r:id="rId300" xr:uid="{28501096-A4ED-F04C-9A13-9445F41A7071}"/>
    <hyperlink ref="L461" r:id="rId301" xr:uid="{01CFF48F-4D21-A44E-957F-2754C67647C7}"/>
    <hyperlink ref="L2473" r:id="rId302" xr:uid="{418B8259-EE5A-AB4B-9E9D-39D959A7B1C3}"/>
    <hyperlink ref="L1514" r:id="rId303" xr:uid="{3239CA48-AD2D-2240-B1DF-AC593B3BDEB8}"/>
    <hyperlink ref="L427" r:id="rId304" xr:uid="{3A7AF7D3-FBE6-8748-8371-4FECDED2F753}"/>
    <hyperlink ref="L1773" r:id="rId305" xr:uid="{9322C90D-D42C-6148-ABB8-1703473D4924}"/>
    <hyperlink ref="L2144" r:id="rId306" xr:uid="{BE8A19AA-AAA8-BC4E-8916-D7C04971201D}"/>
    <hyperlink ref="L1686" r:id="rId307" xr:uid="{B51EF2EA-3C4B-E846-B0D6-E43D8A9D9FA1}"/>
    <hyperlink ref="L1788" r:id="rId308" xr:uid="{62EAE1CF-5CA8-0F42-B3EB-D827768651AA}"/>
    <hyperlink ref="L163" r:id="rId309" xr:uid="{D1B53BF5-A4AC-0642-A1B2-91E3348CF83B}"/>
    <hyperlink ref="L638" r:id="rId310" xr:uid="{45CF3B12-E126-0442-8B9A-BC8C416747C5}"/>
    <hyperlink ref="L828" r:id="rId311" xr:uid="{F675B7D0-8B57-4146-B303-7CCA84264E1A}"/>
    <hyperlink ref="L1359" r:id="rId312" xr:uid="{4CE8F4C1-E9E4-0C45-B43F-990BB9D22245}"/>
    <hyperlink ref="L1801" r:id="rId313" xr:uid="{4E63CEBF-4D95-CE48-A9B9-4523343173D1}"/>
    <hyperlink ref="L902" r:id="rId314" xr:uid="{7EE500C2-1FB4-194B-ADD5-73A6D6B7868B}"/>
    <hyperlink ref="L617" r:id="rId315" xr:uid="{B1589D4A-F9B2-644C-A14F-35E961C210FB}"/>
    <hyperlink ref="L779" r:id="rId316" xr:uid="{00A8F6C6-5BDF-9E44-B65D-15E62393BA35}"/>
    <hyperlink ref="L671" r:id="rId317" xr:uid="{325E8E5D-AA5F-5E43-9E4D-66415751989C}"/>
    <hyperlink ref="L2101" r:id="rId318" xr:uid="{572FFBBE-BA2B-4E42-995A-E5CF218E7606}"/>
    <hyperlink ref="L1911" r:id="rId319" xr:uid="{D9BCF67D-8AE5-4D42-B175-1FCB09DDF90F}"/>
    <hyperlink ref="L1365" r:id="rId320" xr:uid="{892748E6-49DA-D44F-B6C6-8660A61F8A97}"/>
    <hyperlink ref="L920" r:id="rId321" xr:uid="{60C24F6E-E701-0844-9103-B39A6D2EFAE7}"/>
    <hyperlink ref="L723" r:id="rId322" xr:uid="{4B7BB8A1-0CEB-0A47-9399-9AA6F25983C0}"/>
    <hyperlink ref="L722" r:id="rId323" xr:uid="{9ABCCBBC-676A-C644-88DC-96C23B0006DC}"/>
    <hyperlink ref="L1667" r:id="rId324" xr:uid="{ACCA71FF-4B9A-8848-88A2-9EC6F28F550C}"/>
    <hyperlink ref="L2126" r:id="rId325" xr:uid="{8DEE8F07-DFC3-E94D-AA30-00DE81914CFB}"/>
    <hyperlink ref="L793" r:id="rId326" xr:uid="{D822728A-18FA-6C48-A1A3-BB79C02D9311}"/>
    <hyperlink ref="L264" r:id="rId327" xr:uid="{C4038215-85DC-6F4F-B442-2289A51ED37B}"/>
    <hyperlink ref="L1518" r:id="rId328" xr:uid="{29AD1090-FD56-E642-A932-EA277957FE85}"/>
    <hyperlink ref="L664" r:id="rId329" xr:uid="{ECE5CFF9-3750-964D-B3F8-AC2892992E9A}"/>
    <hyperlink ref="L1503" r:id="rId330" xr:uid="{D7CA9FB1-FEF5-514B-B9AC-F8D089D31DF6}"/>
    <hyperlink ref="L2217" r:id="rId331" xr:uid="{DABB4311-A381-A443-B165-792BB5527484}"/>
    <hyperlink ref="L2216" r:id="rId332" xr:uid="{7F9C37B9-3544-FD4E-B903-AF98DACB0A53}"/>
    <hyperlink ref="L948" r:id="rId333" xr:uid="{65B27E7D-CD8B-EC42-8B79-B815CC2CB09B}"/>
    <hyperlink ref="L754" r:id="rId334" xr:uid="{90D0B229-1CF9-0147-BD72-45A3F7B4DB94}"/>
    <hyperlink ref="L2091" r:id="rId335" xr:uid="{E5EAF74B-51B3-2B42-BCA4-203FCB90F932}"/>
    <hyperlink ref="L2661" r:id="rId336" xr:uid="{5E42510F-1982-274B-AF94-2E437C0A45A7}"/>
    <hyperlink ref="L191" r:id="rId337" xr:uid="{D1E214EA-16BF-974F-BB5E-1F0EB37C7A0D}"/>
    <hyperlink ref="L2127" r:id="rId338" xr:uid="{727C652A-A8AD-704E-9F3D-E549FE80DD2A}"/>
    <hyperlink ref="L1504" r:id="rId339" xr:uid="{032DDA4D-4F90-3943-B868-56C6A06387FE}"/>
    <hyperlink ref="L667" r:id="rId340" xr:uid="{AFC798C8-6BC6-D249-BD57-AABBE568562E}"/>
    <hyperlink ref="L743" r:id="rId341" xr:uid="{0CB6BCB9-D9E3-F64D-A27C-87D0DCB6E599}"/>
    <hyperlink ref="L2215" r:id="rId342" xr:uid="{9B8BC5C4-94FE-E843-BC13-5F064EDF72FA}"/>
    <hyperlink ref="L944" r:id="rId343" xr:uid="{19221F01-EB2E-B343-9E22-4D2D283ED8A5}"/>
    <hyperlink ref="L231" r:id="rId344" xr:uid="{3678D1FA-D534-334F-B5CA-B2EF6E53EC2F}"/>
    <hyperlink ref="L2296" r:id="rId345" xr:uid="{6BD0E494-C2DD-B64F-844F-DD937191537B}"/>
    <hyperlink ref="L2578" r:id="rId346" xr:uid="{1C5DECF7-8298-D34B-BA7A-FE51AAC6F54E}"/>
    <hyperlink ref="L184" r:id="rId347" xr:uid="{F5D8211E-71B6-7D4C-B807-B2E069885ED7}"/>
    <hyperlink ref="L576" r:id="rId348" xr:uid="{8D134F31-4620-5146-B758-BE18FB45C173}"/>
    <hyperlink ref="L1310" r:id="rId349" xr:uid="{ADEE4D50-78B5-EE46-85A6-B532B8C888EF}"/>
    <hyperlink ref="L2583" r:id="rId350" xr:uid="{5755736C-26BD-0645-AEF6-97A0D5066C53}"/>
    <hyperlink ref="L433" r:id="rId351" xr:uid="{4FB03B5B-F64C-664F-8168-2FB970F71732}"/>
    <hyperlink ref="L2509" r:id="rId352" xr:uid="{66C86F9A-3590-474C-8A04-E7B12DEA27B1}"/>
    <hyperlink ref="L1387" r:id="rId353" xr:uid="{D254548B-5E7F-DE44-B430-E56ADBE4D5E4}"/>
    <hyperlink ref="L2409" r:id="rId354" xr:uid="{278BBCF3-1D63-0346-8FBF-3B5EFAF5C850}"/>
    <hyperlink ref="L1802" r:id="rId355" xr:uid="{90BC6231-C37D-B749-9FAA-EC0E679E812D}"/>
    <hyperlink ref="L2794" r:id="rId356" xr:uid="{A2A0283A-8E1E-C044-A5CA-87924D381140}"/>
    <hyperlink ref="L1513" r:id="rId357" xr:uid="{F1E22236-A7F7-FA42-9B68-1A2406E1504C}"/>
    <hyperlink ref="L2400" r:id="rId358" xr:uid="{45299876-CEA5-F542-AA21-5CF0717945CE}"/>
    <hyperlink ref="L330" r:id="rId359" xr:uid="{C24ACC33-D5B4-A244-863D-4B497BC64153}"/>
    <hyperlink ref="L2214" r:id="rId360" xr:uid="{2AD075CF-F7C8-2249-8EA1-D79A5EF1711E}"/>
    <hyperlink ref="L1290" r:id="rId361" xr:uid="{E0FBFE5A-73FE-5640-9C7A-A913A9CD2810}"/>
    <hyperlink ref="L1068" r:id="rId362" xr:uid="{2BE3F3C2-13FE-6C4A-8AAC-66CC39A9E25F}"/>
    <hyperlink ref="L1454" r:id="rId363" xr:uid="{31B290BB-0CFE-7E4C-ABE0-C4E993BEC110}"/>
    <hyperlink ref="L2122" r:id="rId364" xr:uid="{A6376A39-6915-5246-AC96-2B0287339BE1}"/>
    <hyperlink ref="L1338" r:id="rId365" xr:uid="{96C72249-4E17-6940-A980-DE19D09196B5}"/>
    <hyperlink ref="L322" r:id="rId366" xr:uid="{C1C172E4-3099-A442-AE43-9D8DBC37DFEA}"/>
    <hyperlink ref="L2141" r:id="rId367" xr:uid="{3C38A26D-9C2F-AA44-9C21-8D01B025015B}"/>
    <hyperlink ref="L1455" r:id="rId368" xr:uid="{1A289BBF-FD5D-4944-9D7C-A5FE409DE4EE}"/>
    <hyperlink ref="L1971" r:id="rId369" xr:uid="{69FEE544-F5B9-6745-A4D1-5F381006EC57}"/>
    <hyperlink ref="L727" r:id="rId370" xr:uid="{F1059F1D-DA30-384C-BA56-431C3E470C07}"/>
    <hyperlink ref="L2803" r:id="rId371" xr:uid="{E71E413C-C0AD-5740-A1A7-82359D8BF922}"/>
    <hyperlink ref="L1322" r:id="rId372" xr:uid="{A83809D6-73F1-3D4A-977E-7D8EB6083F7A}"/>
    <hyperlink ref="L1331" r:id="rId373" xr:uid="{A25302D6-5A44-9D45-A010-63F109CF3FD1}"/>
    <hyperlink ref="L2610" r:id="rId374" xr:uid="{CAC17F0A-FD54-5F46-8171-F66341E74E99}"/>
    <hyperlink ref="L18" r:id="rId375" xr:uid="{C81C0BA6-61A5-3341-A001-4BC4305BEA88}"/>
    <hyperlink ref="L223" r:id="rId376" xr:uid="{25DC20EE-0989-BC48-A037-2BF4402EE7FD}"/>
    <hyperlink ref="L328" r:id="rId377" xr:uid="{DD8EF79A-42A7-B44D-96B5-C271986505FB}"/>
    <hyperlink ref="L373" r:id="rId378" xr:uid="{FFC275AF-D5D9-0E4C-9BA1-062F91FA260A}"/>
    <hyperlink ref="L170" r:id="rId379" xr:uid="{91FF9A78-C389-0B47-8307-6F61FC850C48}"/>
    <hyperlink ref="L2547" r:id="rId380" xr:uid="{260ED9E3-0E65-864D-9072-B786AFE5204E}"/>
    <hyperlink ref="L746" r:id="rId381" xr:uid="{2A867379-5367-A445-BE2A-2528B1CFF964}"/>
    <hyperlink ref="L534" r:id="rId382" xr:uid="{28815CD4-AE3B-6448-8A3D-C0BDF1B52571}"/>
    <hyperlink ref="L1635" r:id="rId383" xr:uid="{0F45B464-B5C3-9740-B670-3331A5F1E2B5}"/>
    <hyperlink ref="L2690" r:id="rId384" xr:uid="{D7949AF5-A2B4-C247-B01D-159EB2636E6E}"/>
    <hyperlink ref="L1859" r:id="rId385" xr:uid="{B64B4E25-108C-0B4A-83C7-FE4974729A64}"/>
    <hyperlink ref="L888" r:id="rId386" xr:uid="{4C1336A2-D443-6A43-BB95-C847CE7DB5A6}"/>
    <hyperlink ref="L259" r:id="rId387" xr:uid="{4873C152-D4F2-0942-9449-72D940830806}"/>
    <hyperlink ref="L2504" r:id="rId388" xr:uid="{8E0AFD8C-BC7B-FF49-9419-AE371E592949}"/>
    <hyperlink ref="L860" r:id="rId389" xr:uid="{0E3DBB3E-E34D-5644-8ADC-A8F172FFC1C6}"/>
    <hyperlink ref="L2531" r:id="rId390" xr:uid="{D13331B7-4705-704B-8D6D-C0578818BEFA}"/>
    <hyperlink ref="L2552" r:id="rId391" xr:uid="{78B507C1-1EB5-C74A-A7EF-2AA73B1F27DD}"/>
    <hyperlink ref="L1799" r:id="rId392" xr:uid="{A07BBB04-EF27-BF45-B5F3-801F2B6CE322}"/>
    <hyperlink ref="L57" r:id="rId393" xr:uid="{F2273D01-E7F9-F842-8A86-32FC7E49AB83}"/>
    <hyperlink ref="L1224" r:id="rId394" xr:uid="{B5BAAE9B-2B9A-314B-A806-4FBE9B5825BF}"/>
    <hyperlink ref="L621" r:id="rId395" xr:uid="{97412E7E-436D-ED4C-BF06-4B3C73ADEAF2}"/>
    <hyperlink ref="L2612" r:id="rId396" xr:uid="{B14793DA-35FE-6D4A-A0AC-4D5EE0562B1C}"/>
    <hyperlink ref="L2437" r:id="rId397" xr:uid="{F6D79F0D-C872-E547-B142-938D34FA2092}"/>
    <hyperlink ref="L1664" r:id="rId398" xr:uid="{48C260E7-541D-6241-A1AD-007BCC112C86}"/>
    <hyperlink ref="L771" r:id="rId399" xr:uid="{11861DD8-E733-0448-B9EF-7DDC828DA969}"/>
    <hyperlink ref="L1972" r:id="rId400" xr:uid="{D0ADC9CE-E48A-F949-8AA0-83A1F23F6C66}"/>
    <hyperlink ref="L489" r:id="rId401" xr:uid="{6DB2E1FA-84E6-EB49-B930-DF368AF55011}"/>
    <hyperlink ref="L2401" r:id="rId402" xr:uid="{CDE97AB2-37E6-EF43-9EDD-7DC6BEF3018F}"/>
    <hyperlink ref="L1058" r:id="rId403" xr:uid="{54CF1FEA-D362-EB4D-BF18-067EC3531CD4}"/>
    <hyperlink ref="L1733" r:id="rId404" xr:uid="{2448CFB3-6402-2F46-99AC-77545BD6D737}"/>
    <hyperlink ref="L1587" r:id="rId405" xr:uid="{DE985A5C-B4C8-DD40-AFC2-02F75AF16B02}"/>
    <hyperlink ref="L493" r:id="rId406" xr:uid="{64224551-918D-4D4A-87B3-BBBA9219328D}"/>
    <hyperlink ref="L101" r:id="rId407" xr:uid="{1F4C8FA0-63F8-DD4B-B5EF-734905089F29}"/>
    <hyperlink ref="L2203" r:id="rId408" xr:uid="{38A917C9-E509-2045-A1BC-8E85F9119DC3}"/>
    <hyperlink ref="L2728" r:id="rId409" xr:uid="{4CCDFBEF-8647-7744-9982-7988E5AF7372}"/>
    <hyperlink ref="L2074" r:id="rId410" xr:uid="{B7B03CB0-75C4-8248-B690-F76105A152CB}"/>
    <hyperlink ref="L1524" r:id="rId411" xr:uid="{676FD3A6-2976-C34B-B481-28C0E11AA118}"/>
    <hyperlink ref="L218" r:id="rId412" xr:uid="{FA22D13A-5249-2943-9775-A2E098ED9185}"/>
    <hyperlink ref="L1657" r:id="rId413" xr:uid="{13C3BC82-268C-3840-8118-EE8E186AA038}"/>
    <hyperlink ref="L2541" r:id="rId414" xr:uid="{B29380B0-57B3-FC47-9351-A3F3E437F95D}"/>
    <hyperlink ref="L811" r:id="rId415" xr:uid="{1739F979-51D1-A94B-BF32-16CF9690A62F}"/>
    <hyperlink ref="L2542" r:id="rId416" xr:uid="{B1CCA5DF-859D-F84B-8F2F-9FD747C3B7EB}"/>
    <hyperlink ref="L969" r:id="rId417" xr:uid="{AF49A8FA-57AE-5449-B7FB-59AEF7AEA17A}"/>
    <hyperlink ref="L2717" r:id="rId418" xr:uid="{90461584-F665-344D-8972-91063FE9DAC1}"/>
    <hyperlink ref="L2361" r:id="rId419" xr:uid="{42BA9A5F-F9B4-D749-8826-579323B67BEB}"/>
    <hyperlink ref="L1644" r:id="rId420" xr:uid="{BC0B9CC8-A3E9-264A-9DE5-A17B16A0B2E8}"/>
    <hyperlink ref="L1585" r:id="rId421" xr:uid="{B394F3F5-6C66-AF4F-9F82-CCE3CF64B9AD}"/>
    <hyperlink ref="L2441" r:id="rId422" xr:uid="{4061BF2E-14EF-4B4D-80AF-ADD9C3D21F38}"/>
    <hyperlink ref="L1583" r:id="rId423" xr:uid="{03C691F2-E640-274A-A8F7-CE88E50431EB}"/>
    <hyperlink ref="L1206" r:id="rId424" xr:uid="{3636E382-0505-3944-8A76-18DE53BB1A01}"/>
    <hyperlink ref="L2238" r:id="rId425" xr:uid="{FE7F95AC-32B0-1A4F-BEF8-96D31A863BE8}"/>
    <hyperlink ref="L2461" r:id="rId426" xr:uid="{9CEAC322-E67C-B44D-BBA9-8D563803FDAC}"/>
    <hyperlink ref="L1409" r:id="rId427" xr:uid="{B2B0D746-7D46-9347-95D9-0642F2140D40}"/>
    <hyperlink ref="L1580" r:id="rId428" xr:uid="{CFC16D46-048A-704B-8517-504DF910388B}"/>
    <hyperlink ref="L2324" r:id="rId429" xr:uid="{44DC0B68-180A-A542-BB7D-59B859D26BF6}"/>
    <hyperlink ref="L2016" r:id="rId430" xr:uid="{A667EC50-2EAE-DE4C-9203-B29C0174053B}"/>
    <hyperlink ref="L1090" r:id="rId431" xr:uid="{FFA7A37D-5FAD-2C4F-ACC7-3D27796B4A6E}"/>
    <hyperlink ref="L159" r:id="rId432" xr:uid="{BF1E7458-EFF8-884E-AA13-0C1FC5008A62}"/>
    <hyperlink ref="L1485" r:id="rId433" xr:uid="{198207C1-6EC1-8C41-86B0-F5CED40C2DE7}"/>
    <hyperlink ref="L2428" r:id="rId434" xr:uid="{76F10A1D-4B0C-7742-8CB0-B00840CEA64F}"/>
    <hyperlink ref="L1582" r:id="rId435" xr:uid="{EA6CD822-DCBF-5F40-B44F-FD29F78BB180}"/>
    <hyperlink ref="L2277" r:id="rId436" xr:uid="{2E917421-FBDE-364B-9B76-ACF231673CF1}"/>
    <hyperlink ref="L2260" r:id="rId437" xr:uid="{B63E2CEA-A9C8-0949-BB95-1D2D3913DCFF}"/>
    <hyperlink ref="L2247" r:id="rId438" xr:uid="{E3E24B28-8381-A94C-8129-72E6FEBD590B}"/>
    <hyperlink ref="L2466" r:id="rId439" xr:uid="{EDAA6744-A287-A940-ADA7-C44252A28A25}"/>
    <hyperlink ref="L249" r:id="rId440" xr:uid="{5F4A6E0D-4D59-8447-BF7D-94ABD606BD3B}"/>
    <hyperlink ref="L2320" r:id="rId441" xr:uid="{6A489CB6-EEAF-4F4F-BC94-B489C1EA0CA7}"/>
    <hyperlink ref="L2368" r:id="rId442" xr:uid="{5CA3CD9A-B775-C045-873C-EA904FFF8632}"/>
    <hyperlink ref="L2268" r:id="rId443" xr:uid="{5F0610DE-3D73-2341-B6CF-3E907CA6D9E8}"/>
    <hyperlink ref="L2265" r:id="rId444" xr:uid="{45B87456-ECCA-4446-8985-6A0EFFD21131}"/>
    <hyperlink ref="L1149" r:id="rId445" xr:uid="{7FE09E9B-4971-3641-B780-1C0C93A04EA5}"/>
    <hyperlink ref="L1826" r:id="rId446" xr:uid="{57E4F833-147E-4E42-887A-2F2C2E2A1B72}"/>
    <hyperlink ref="L2388" r:id="rId447" xr:uid="{25D95C47-69A1-DE4D-AEA4-BF74424F5D2F}"/>
    <hyperlink ref="L1827" r:id="rId448" xr:uid="{25A464AA-2DDE-C247-B069-AB6B67F7A858}"/>
    <hyperlink ref="L1345" r:id="rId449" xr:uid="{7F0621B2-487B-9346-830B-CA6F4A1B2FDC}"/>
    <hyperlink ref="L776" r:id="rId450" xr:uid="{8A17EE76-8DB8-E947-9D70-CE67BA331B88}"/>
    <hyperlink ref="L2766" r:id="rId451" xr:uid="{400910D7-608B-5B45-ADE4-07741B9EEA0E}"/>
    <hyperlink ref="L2026" r:id="rId452" xr:uid="{5ACCF9A9-27D8-DA43-B931-BB93E6584330}"/>
    <hyperlink ref="L109" r:id="rId453" xr:uid="{FAA20509-9DED-FA4E-B2C8-CBBBA95961D2}"/>
    <hyperlink ref="L1344" r:id="rId454" xr:uid="{FEC97F68-6809-E44D-8489-8FC7EBF4AFAF}"/>
    <hyperlink ref="L758" r:id="rId455" xr:uid="{748508DB-94AF-304E-AF7B-97AB90ACAA4E}"/>
    <hyperlink ref="L2777" r:id="rId456" xr:uid="{6D5B8192-5F36-994D-ABE8-B7F828806E99}"/>
    <hyperlink ref="L2746" r:id="rId457" xr:uid="{67956EC0-43A2-FC45-88D5-50C50F3558A7}"/>
    <hyperlink ref="L2042" r:id="rId458" xr:uid="{A0371B51-FC7A-3044-8060-49EAFFAB85C4}"/>
    <hyperlink ref="L2041" r:id="rId459" xr:uid="{43EDFF68-D213-5B42-BD91-E851E4E44733}"/>
    <hyperlink ref="L2341" r:id="rId460" xr:uid="{EA1254CB-4766-5D43-9729-F06C493838C0}"/>
    <hyperlink ref="L1255" r:id="rId461" xr:uid="{F3B42D7E-D86E-2048-82EA-1A3A947778DC}"/>
    <hyperlink ref="L2600" r:id="rId462" xr:uid="{7633B080-4854-9542-8D5A-AA52E3273036}"/>
    <hyperlink ref="L1402" r:id="rId463" xr:uid="{659BB172-C18A-044B-BFD2-98372414004D}"/>
    <hyperlink ref="L1542" r:id="rId464" xr:uid="{AEE198A2-0DC8-B64E-9F25-66474B6047BC}"/>
    <hyperlink ref="L2688" r:id="rId465" xr:uid="{554626C9-D772-2B49-8189-B0E037162D91}"/>
    <hyperlink ref="L666" r:id="rId466" xr:uid="{39460269-062C-734E-8FEA-D29C1112A7E8}"/>
    <hyperlink ref="L2436" r:id="rId467" xr:uid="{2D77513E-9647-0142-99C2-4A780E6903C0}"/>
    <hyperlink ref="L119" r:id="rId468" xr:uid="{D1EB1565-FD8C-BD4C-9117-4EFC81B24144}"/>
    <hyperlink ref="L504" r:id="rId469" xr:uid="{890DF679-053C-4C4A-A269-44ECC4A2690C}"/>
    <hyperlink ref="L403" r:id="rId470" xr:uid="{11F43923-7761-0946-806C-7A0509B8C196}"/>
    <hyperlink ref="L608" r:id="rId471" xr:uid="{6969AD92-C6C9-6C4E-AD34-88AE0AEEA632}"/>
    <hyperlink ref="L2716" r:id="rId472" xr:uid="{E26B11B6-6EF5-FF4D-897F-E9B209A449ED}"/>
    <hyperlink ref="L2097" r:id="rId473" xr:uid="{E09100AE-22B0-E94D-B9D2-8260A59C695D}"/>
    <hyperlink ref="L607" r:id="rId474" xr:uid="{AC81D446-AA79-BE4F-BD21-68C465225B11}"/>
    <hyperlink ref="L265" r:id="rId475" xr:uid="{BF39D42F-1059-6A4D-88CC-4F8FA99D4127}"/>
    <hyperlink ref="L1388" r:id="rId476" xr:uid="{414898A5-80BC-B94A-92BD-DD469962A045}"/>
    <hyperlink ref="L1445" r:id="rId477" xr:uid="{7A230E51-6CB8-3549-815B-C927D2C38A4E}"/>
    <hyperlink ref="L1861" r:id="rId478" xr:uid="{347971EC-1B9E-4D47-A9B5-600CCD294FF1}"/>
    <hyperlink ref="L203" r:id="rId479" xr:uid="{539A73F4-D094-FE48-8658-E1A552D9BA4B}"/>
    <hyperlink ref="L2225" r:id="rId480" xr:uid="{0182F1DC-FEBC-2F45-B22A-F43098DD6AFA}"/>
    <hyperlink ref="L1560" r:id="rId481" xr:uid="{88C21903-E91B-C945-8B83-E24196EF71C5}"/>
    <hyperlink ref="L1923" r:id="rId482" xr:uid="{C866FD11-E125-C946-94C3-FD22DEF85000}"/>
    <hyperlink ref="L2429" r:id="rId483" xr:uid="{02225E1F-6F65-5F49-B933-7E4DC3EA7783}"/>
    <hyperlink ref="L751" r:id="rId484" xr:uid="{523E4639-F00E-0A41-8919-D346EE281F55}"/>
    <hyperlink ref="L320" r:id="rId485" xr:uid="{6BBB5D58-E396-4E47-9DBB-B23783FB8F49}"/>
    <hyperlink ref="L368" r:id="rId486" xr:uid="{8969E6BF-6CC3-CE47-A9B1-B66A97E385CC}"/>
    <hyperlink ref="L1492" r:id="rId487" xr:uid="{76E2F173-501E-D247-9578-F7875868F7FB}"/>
    <hyperlink ref="L410" r:id="rId488" xr:uid="{923DDF9C-8054-364E-936A-95E0E41055A5}"/>
    <hyperlink ref="L2270" r:id="rId489" xr:uid="{B8F1116B-46FC-964F-B070-16D284985669}"/>
    <hyperlink ref="L1629" r:id="rId490" xr:uid="{54544AE7-F6BB-A543-B217-45296F064C7E}"/>
    <hyperlink ref="L2292" r:id="rId491" xr:uid="{1BC55D8C-0F96-954B-9C77-59879F89A516}"/>
    <hyperlink ref="L2474" r:id="rId492" xr:uid="{18021089-B9F5-C347-8BC0-0180DE18C296}"/>
    <hyperlink ref="L2237" r:id="rId493" xr:uid="{49EF2DB4-0CBD-CC48-A2D9-BF8B44EE1161}"/>
    <hyperlink ref="L245" r:id="rId494" xr:uid="{3EEA36D8-9437-A347-A6B0-7AC65F98D722}"/>
    <hyperlink ref="L1946" r:id="rId495" xr:uid="{13CAB7A7-2733-0942-92FD-7D1A3E54BB81}"/>
    <hyperlink ref="L716" r:id="rId496" xr:uid="{8C2B3DCA-9764-0844-A09F-B857E3438966}"/>
    <hyperlink ref="L2061" r:id="rId497" xr:uid="{42D489FA-97DE-4D4A-B615-1FC69194615F}"/>
    <hyperlink ref="L2269" r:id="rId498" xr:uid="{C01CA9B7-B823-6A44-8E3E-432B3FB9F33D}"/>
    <hyperlink ref="L2753" r:id="rId499" xr:uid="{6AE3A028-383F-194E-B3A0-463C5765B6C4}"/>
    <hyperlink ref="L2710" r:id="rId500" xr:uid="{DEEF2047-1C9F-A840-BA8F-8B5FE82E309E}"/>
    <hyperlink ref="L1683" r:id="rId501" xr:uid="{1179306F-8ECB-DE43-A0D7-C2AE11E5E445}"/>
    <hyperlink ref="L2720" r:id="rId502" xr:uid="{FADA2A93-EE20-0141-B45E-180A936F348A}"/>
    <hyperlink ref="L458" r:id="rId503" xr:uid="{7DF3A04D-E464-6840-B4A3-09F8B2EEABE3}"/>
    <hyperlink ref="L299" r:id="rId504" xr:uid="{8F77186D-2879-9949-A67F-1B1DDDCACBBD}"/>
    <hyperlink ref="L1944" r:id="rId505" xr:uid="{B2CADFA1-A27D-E140-A17B-F9E8E54DE16F}"/>
    <hyperlink ref="L1804" r:id="rId506" xr:uid="{2512A564-940A-A743-A59F-E6408E2606F5}"/>
    <hyperlink ref="L2529" r:id="rId507" xr:uid="{D981476F-4EEC-4F45-9929-BBAA301C7566}"/>
    <hyperlink ref="L755" r:id="rId508" xr:uid="{89A140CE-EEAF-3B46-8749-9E3D3CA2F79F}"/>
    <hyperlink ref="L1558" r:id="rId509" xr:uid="{B64D9E6D-9373-0D48-AD80-BB31C762F3DC}"/>
    <hyperlink ref="L1789" r:id="rId510" xr:uid="{247EC363-434C-9447-BE58-535B80ED3FF6}"/>
    <hyperlink ref="L1932" r:id="rId511" xr:uid="{0B5DEC1B-6D8D-CA4A-AC94-7055778B05FD}"/>
    <hyperlink ref="L575" r:id="rId512" xr:uid="{CD4A24A0-5AFF-834B-926E-FB3FF7EDC427}"/>
    <hyperlink ref="L2544" r:id="rId513" xr:uid="{0E13232C-013C-A64C-A69A-4453319EC00C}"/>
    <hyperlink ref="L1940" r:id="rId514" xr:uid="{C574BD95-A29A-0D48-8620-4B1E91A9802B}"/>
    <hyperlink ref="L2546" r:id="rId515" xr:uid="{82EDA557-D25F-4146-9ADE-5A8DD7178327}"/>
    <hyperlink ref="L185" r:id="rId516" xr:uid="{8B8C560C-70AC-3540-82CC-A471A9711516}"/>
    <hyperlink ref="L1862" r:id="rId517" xr:uid="{744D8C13-60EE-3840-BA7C-17A009568731}"/>
    <hyperlink ref="L636" r:id="rId518" xr:uid="{C4D65B61-CF84-4541-994C-8EA8EE1229C6}"/>
    <hyperlink ref="L2246" r:id="rId519" xr:uid="{10B651B3-A069-BA4B-BFB1-178DDAB1958A}"/>
    <hyperlink ref="L610" r:id="rId520" xr:uid="{A316AC58-3220-EC41-83D4-9011C21371A1}"/>
    <hyperlink ref="L2022" r:id="rId521" xr:uid="{BE837BDB-A3CC-A246-B5DF-3324A19CC58A}"/>
    <hyperlink ref="L2031" r:id="rId522" xr:uid="{496549A0-9E7F-9F4E-9FA3-6CA737A641A9}"/>
    <hyperlink ref="L1867" r:id="rId523" xr:uid="{1FED00C3-A6AB-A342-BD09-7627FE96D5AC}"/>
    <hyperlink ref="L1559" r:id="rId524" xr:uid="{4358CB74-0C04-C047-A5E9-81994F8DC61A}"/>
    <hyperlink ref="L2602" r:id="rId525" xr:uid="{6A5480FB-49BB-4C4E-BB67-91AB36AD129B}"/>
    <hyperlink ref="L1964" r:id="rId526" xr:uid="{B94DFA3B-8C36-6549-84D3-312E0AB812C7}"/>
    <hyperlink ref="L2442" r:id="rId527" xr:uid="{B164FD7B-E5F2-C44D-97F4-050D7B8CBB6D}"/>
    <hyperlink ref="L2475" r:id="rId528" xr:uid="{6BE2D330-10D0-4A4D-A28C-84BB553BE369}"/>
    <hyperlink ref="L2024" r:id="rId529" xr:uid="{F9F59A17-0648-8F43-B51F-37E24B6C7849}"/>
    <hyperlink ref="L86" r:id="rId530" xr:uid="{668AF478-13E2-114C-BA0E-32785968DF76}"/>
    <hyperlink ref="L1786" r:id="rId531" xr:uid="{A33F9BF9-59D4-E647-9227-04BA83C8F720}"/>
    <hyperlink ref="L1350" r:id="rId532" xr:uid="{EC6ABE89-0C20-1D43-8DC0-6EFC863F4894}"/>
    <hyperlink ref="L668" r:id="rId533" xr:uid="{80C54438-2760-5C45-A624-24452C9E3CC2}"/>
    <hyperlink ref="L614" r:id="rId534" xr:uid="{D4CB68E3-F1AA-2F41-B7C0-DE56724C1AC6}"/>
    <hyperlink ref="L2106" r:id="rId535" xr:uid="{CA9D8739-5339-CB4E-82C1-E1F41127FB9F}"/>
    <hyperlink ref="L2559" r:id="rId536" xr:uid="{5FA21100-BDAC-1C4D-8C0A-3262B51C9C40}"/>
    <hyperlink ref="L345" r:id="rId537" xr:uid="{1EF3AD1B-793B-9543-93E3-C622EFE5CD62}"/>
    <hyperlink ref="L1708" r:id="rId538" xr:uid="{AA066B45-CE58-7443-B476-AFAC2CC6C537}"/>
    <hyperlink ref="L2540" r:id="rId539" xr:uid="{4D4BDFB1-B3DD-1843-918C-F73262796413}"/>
    <hyperlink ref="L2471" r:id="rId540" xr:uid="{52EE0D6C-5F7C-3847-A62E-90695B384F2F}"/>
    <hyperlink ref="L2030" r:id="rId541" xr:uid="{09C1AC91-DFD9-CB45-9141-4D9804C124F2}"/>
    <hyperlink ref="L2300" r:id="rId542" xr:uid="{BA0ABFEB-0966-764C-90E9-4D8B5C06FD0F}"/>
    <hyperlink ref="L2752" r:id="rId543" xr:uid="{187C7775-C4D3-0443-BAF9-0F8C098E3297}"/>
    <hyperlink ref="L826" r:id="rId544" xr:uid="{E4C891AB-48E6-7D42-A8E0-4C4563D6186A}"/>
    <hyperlink ref="L1148" r:id="rId545" xr:uid="{7906B29A-939D-5A4E-811A-AC781998AFEE}"/>
    <hyperlink ref="L1223" r:id="rId546" xr:uid="{81938121-7BB9-7E4D-B0B6-75EA6B16D11B}"/>
    <hyperlink ref="L1427" r:id="rId547" xr:uid="{4AD50DF4-E67E-194D-8CCD-976333E592F0}"/>
    <hyperlink ref="L1983" r:id="rId548" xr:uid="{216DB959-D8A9-4647-B1CE-DFC3D1AB384A}"/>
    <hyperlink ref="L1083" r:id="rId549" xr:uid="{1F161476-7A60-214C-8F1E-441EF13EB276}"/>
    <hyperlink ref="L2631" r:id="rId550" xr:uid="{D95A95C6-D50C-C847-9329-3967A6815817}"/>
    <hyperlink ref="L1450" r:id="rId551" xr:uid="{F2493E67-DE58-0C4D-97FF-0C815236263B}"/>
    <hyperlink ref="L1428" r:id="rId552" xr:uid="{BDD793AD-68D5-8842-A83B-667BC249B162}"/>
    <hyperlink ref="L2512" r:id="rId553" xr:uid="{D908ABBB-637F-A849-8771-4C6850C42436}"/>
    <hyperlink ref="L1756" r:id="rId554" xr:uid="{ABD5888D-2E1F-9D46-BF2E-A6132E4C89EF}"/>
    <hyperlink ref="L1248" r:id="rId555" xr:uid="{E2A68003-A819-FF41-A3A5-615557497F20}"/>
    <hyperlink ref="L321" r:id="rId556" xr:uid="{F8FC51F6-E3E3-FD47-81C6-8DD67CC77072}"/>
    <hyperlink ref="L649" r:id="rId557" xr:uid="{73956032-364D-E94D-A87F-EA941B11E6B6}"/>
    <hyperlink ref="L1162" r:id="rId558" xr:uid="{8E167E8C-76EC-644E-A9D7-85D115DA96EA}"/>
    <hyperlink ref="L1360" r:id="rId559" xr:uid="{B1920149-FF60-D242-9F21-391B343996A4}"/>
    <hyperlink ref="L1102" r:id="rId560" xr:uid="{60C84BBA-8000-5049-820D-C2C1539D393A}"/>
    <hyperlink ref="L1451" r:id="rId561" xr:uid="{1C0CA3A4-FA10-D34F-8950-49E6FDA6CE3B}"/>
    <hyperlink ref="L229" r:id="rId562" xr:uid="{E8AC729D-CD02-2A42-8E94-816983BF945D}"/>
    <hyperlink ref="L894" r:id="rId563" xr:uid="{672D3F4A-658B-5A40-9E04-ED23CCF15353}"/>
    <hyperlink ref="L663" r:id="rId564" xr:uid="{183EB3DF-C510-E242-B6D9-22BFEC25F3D6}"/>
    <hyperlink ref="L891" r:id="rId565" xr:uid="{0D78F0F0-2BB4-E844-A753-DF183063CE37}"/>
    <hyperlink ref="L1567" r:id="rId566" xr:uid="{0492266F-DB4D-6643-8F6C-6D38B73DC804}"/>
    <hyperlink ref="L438" r:id="rId567" xr:uid="{71C943DF-B580-7942-B487-A9E0B5894589}"/>
    <hyperlink ref="L1153" r:id="rId568" xr:uid="{C9D3E24D-7C66-DE4E-B206-A126D22CECED}"/>
    <hyperlink ref="L853" r:id="rId569" xr:uid="{DBEFBA0E-B387-A44E-B94B-7240196AD915}"/>
    <hyperlink ref="L2455" r:id="rId570" xr:uid="{86B4C315-0EE2-714F-AA95-FEEDA7609430}"/>
    <hyperlink ref="L97" r:id="rId571" xr:uid="{7F010DC9-E764-D147-B274-B46AE19CDDFE}"/>
    <hyperlink ref="L2616" r:id="rId572" xr:uid="{A5B1EC62-7A19-8140-899A-EE7AC058B8DD}"/>
    <hyperlink ref="L2617" r:id="rId573" xr:uid="{B18CB192-3EF1-A647-9C24-DC8AB580A6B0}"/>
    <hyperlink ref="L1442" r:id="rId574" xr:uid="{3FCA3D33-A0DC-0444-BEE1-4CB8AA0C3AD8}"/>
    <hyperlink ref="L674" r:id="rId575" xr:uid="{D65C4961-2576-4D43-9219-EE614F6CF060}"/>
    <hyperlink ref="L1120" r:id="rId576" xr:uid="{44A72144-58CF-D649-AFA2-782BB51878F4}"/>
    <hyperlink ref="L2443" r:id="rId577" xr:uid="{734587CC-3671-DD4C-9162-29DA57BF9CE0}"/>
    <hyperlink ref="L1991" r:id="rId578" xr:uid="{05A7BE8F-DCDA-4644-8F8F-5CCAA34D6C15}"/>
    <hyperlink ref="L1318" r:id="rId579" xr:uid="{8769AC21-7DAF-6840-A43E-E3BFA511E314}"/>
    <hyperlink ref="L1849" r:id="rId580" xr:uid="{14645A76-5A00-B64C-B2B4-7E71F8F9B65C}"/>
    <hyperlink ref="L773" r:id="rId581" xr:uid="{61960B20-2C02-0B44-A027-A46E21796B8F}"/>
    <hyperlink ref="L1531" r:id="rId582" xr:uid="{1FF87C1D-CE20-3E4E-8434-E299452CACF5}"/>
    <hyperlink ref="L2459" r:id="rId583" xr:uid="{F1158630-18A0-8943-A174-D636A3E4E619}"/>
    <hyperlink ref="L1846" r:id="rId584" xr:uid="{74ACE0E2-7126-B14D-9B16-13CDC7A531EA}"/>
    <hyperlink ref="L2365" r:id="rId585" xr:uid="{F5586928-18F5-B14B-B342-99590C5BE3D8}"/>
    <hyperlink ref="L738" r:id="rId586" xr:uid="{BD9FDFC8-0C5E-6D47-BB9C-77DFAABDD82F}"/>
    <hyperlink ref="L2482" r:id="rId587" xr:uid="{260CE408-73F1-A648-A237-1A61EFDB9A9A}"/>
    <hyperlink ref="L2711" r:id="rId588" xr:uid="{EA192B49-3B28-5843-9559-F935AE4160A4}"/>
    <hyperlink ref="L2393" r:id="rId589" xr:uid="{7AD0C478-9342-6548-B9A9-025196D9A40F}"/>
    <hyperlink ref="L1160" r:id="rId590" xr:uid="{C4AE8B2E-3439-7B42-B66A-B819FBF6A0EE}"/>
    <hyperlink ref="L267" r:id="rId591" xr:uid="{3677098D-0B53-D240-B4FF-D6DF786D2B26}"/>
    <hyperlink ref="L2405" r:id="rId592" xr:uid="{5A3BAFB8-B9D8-7240-805E-1634B2F9AA90}"/>
    <hyperlink ref="L2147" r:id="rId593" xr:uid="{48E8F198-4089-D341-8EBC-A0235BFAD0FD}"/>
    <hyperlink ref="L823" r:id="rId594" xr:uid="{AFBF2C81-A05C-AE4C-8F2D-06280DA100E6}"/>
    <hyperlink ref="L2545" r:id="rId595" xr:uid="{AB65BB23-1B87-3A49-9D1E-1B8D3FA4D14D}"/>
    <hyperlink ref="L2584" r:id="rId596" xr:uid="{0BED8EF3-84D8-B64D-A997-602E5AAD7464}"/>
    <hyperlink ref="L2330" r:id="rId597" xr:uid="{CCE0D98D-275F-2B41-BBE6-CF872BE33FEB}"/>
    <hyperlink ref="L1389" r:id="rId598" xr:uid="{E52A1ADA-E05A-074C-A8A1-C09B429AC84F}"/>
    <hyperlink ref="L662" r:id="rId599" xr:uid="{3F239D6F-C647-474B-AE2A-E6249088C7A9}"/>
    <hyperlink ref="L2593" r:id="rId600" xr:uid="{D7D65E8A-EBC8-CB41-80C7-8CB09D3A87D7}"/>
    <hyperlink ref="L650" r:id="rId601" xr:uid="{A9A1F9FF-9F2B-774E-BBEA-CD0991A8A2B4}"/>
    <hyperlink ref="L2007" r:id="rId602" xr:uid="{E3107221-E702-B949-84A2-4330C5A28C6B}"/>
    <hyperlink ref="L1099" r:id="rId603" xr:uid="{E574FA3F-B916-564A-BD6F-D56CF57CCD79}"/>
    <hyperlink ref="L2463" r:id="rId604" xr:uid="{B8A288DF-E455-7546-9F97-B99EC3D164A8}"/>
    <hyperlink ref="L1461" r:id="rId605" xr:uid="{C52CA5DF-793D-3442-9C34-21AB3F2781F4}"/>
    <hyperlink ref="L521" r:id="rId606" xr:uid="{EE3ED519-CB3D-2145-8487-315CEFA25F72}"/>
    <hyperlink ref="L1487" r:id="rId607" xr:uid="{7A985B97-A440-7F47-B1CA-9B01AADD7719}"/>
    <hyperlink ref="L250" r:id="rId608" xr:uid="{214B065B-D8C6-5149-9C88-98F4686DD69E}"/>
    <hyperlink ref="L1133" r:id="rId609" xr:uid="{A466BF5F-DE06-3446-A9BF-5E3863A2A825}"/>
    <hyperlink ref="L2223" r:id="rId610" xr:uid="{9AF43D2F-5CF0-C046-8E9E-F815BABCD8E0}"/>
    <hyperlink ref="L526" r:id="rId611" xr:uid="{CD1980BA-DDE8-6C4B-86DA-04D0E30665C0}"/>
    <hyperlink ref="L484" r:id="rId612" xr:uid="{4665D066-E512-A647-B5C9-228F155601A5}"/>
    <hyperlink ref="L2219" r:id="rId613" xr:uid="{66E8F161-BE8F-924E-A889-9C5621598CCA}"/>
    <hyperlink ref="L2351" r:id="rId614" xr:uid="{84C1C28F-9C24-7144-9FFB-E223DD1923C6}"/>
    <hyperlink ref="L2793" r:id="rId615" xr:uid="{762F6591-56B3-9748-A126-50390CD96A30}"/>
    <hyperlink ref="L1240" r:id="rId616" xr:uid="{768EA162-AA50-3444-BD98-07E0AEF7E143}"/>
    <hyperlink ref="L2625" r:id="rId617" xr:uid="{E1400073-D8A7-6645-ACA3-DA463AD8EBE8}"/>
    <hyperlink ref="L876" r:id="rId618" xr:uid="{189798D3-3C39-D944-B333-D612E9710D8D}"/>
    <hyperlink ref="L2264" r:id="rId619" xr:uid="{C0A4C722-08C7-4340-BA31-A7D2BBE724D6}"/>
    <hyperlink ref="L2646" r:id="rId620" xr:uid="{9DEFDB72-3247-3D49-9C8C-B920C88F6AAB}"/>
    <hyperlink ref="L142" r:id="rId621" xr:uid="{9EFD1873-A20F-7E44-BA95-6A79AD40EACE}"/>
    <hyperlink ref="L2643" r:id="rId622" xr:uid="{47F8690E-C973-FE47-85AA-74AA29128694}"/>
    <hyperlink ref="L961" r:id="rId623" xr:uid="{A23026A1-FE62-6D48-B3D5-622826A3927A}"/>
    <hyperlink ref="L183" r:id="rId624" xr:uid="{A4B715EE-C893-0748-AE75-3A2105042770}"/>
    <hyperlink ref="L1283" r:id="rId625" xr:uid="{13B006E6-E4FD-AE4E-A2DD-A01F38169697}"/>
    <hyperlink ref="L1924" r:id="rId626" xr:uid="{D89E0DE4-A685-3D46-B069-6CB47A69E46F}"/>
    <hyperlink ref="L2514" r:id="rId627" xr:uid="{97F1DFF4-BEE7-8E40-B9D6-5B1CB04AAB75}"/>
    <hyperlink ref="L542" r:id="rId628" xr:uid="{C52A6363-5385-3545-A4AE-676D01B794BA}"/>
    <hyperlink ref="L1527" r:id="rId629" xr:uid="{8E490856-3F74-D544-A822-BC737B15A80D}"/>
    <hyperlink ref="L1282" r:id="rId630" xr:uid="{C7818830-D548-F743-9357-4DD90B196914}"/>
    <hyperlink ref="L2230" r:id="rId631" xr:uid="{46BECF29-B79A-CE4E-8D80-50B40C1A2726}"/>
    <hyperlink ref="L1330" r:id="rId632" xr:uid="{7A6FEDC3-1CF2-C445-B43C-922F913001BC}"/>
    <hyperlink ref="L1251" r:id="rId633" xr:uid="{C2A2B833-BD3F-4640-804C-3BCCFBAF4CC0}"/>
    <hyperlink ref="L450" r:id="rId634" xr:uid="{E7D93CA2-9561-CC4E-BD0D-44EAF79180A7}"/>
    <hyperlink ref="L1274" r:id="rId635" xr:uid="{19FF6C14-44FC-7648-850C-7091B38E5396}"/>
    <hyperlink ref="L629" r:id="rId636" xr:uid="{27D33EDF-FB95-964C-8183-DADAD2B43747}"/>
    <hyperlink ref="L1280" r:id="rId637" xr:uid="{DB7DA1D6-865C-6849-8E61-1DCAEFD2DBA9}"/>
    <hyperlink ref="L2276" r:id="rId638" xr:uid="{EE185540-8D8E-BB4F-9110-D94D24EB3341}"/>
    <hyperlink ref="L1067" r:id="rId639" xr:uid="{BA29B382-F4B1-DE47-ADAF-8C0CEB11F0EF}"/>
    <hyperlink ref="L574" r:id="rId640" xr:uid="{ECA50734-825F-4944-BCAD-6778E4130855}"/>
    <hyperlink ref="L786" r:id="rId641" xr:uid="{33F1F592-932D-A64F-A690-DF6CB25A7B5D}"/>
    <hyperlink ref="L879" r:id="rId642" xr:uid="{D6E94D76-0AE1-3F49-BE0F-9D6C8B464967}"/>
    <hyperlink ref="L700" r:id="rId643" xr:uid="{D92D61AA-5190-934A-936F-2C2DD49A7300}"/>
    <hyperlink ref="L1469" r:id="rId644" xr:uid="{D8C266B7-412C-354C-AC76-4A97443B3341}"/>
    <hyperlink ref="L901" r:id="rId645" xr:uid="{6D70C820-44D9-6849-A852-6422B5DE82F7}"/>
    <hyperlink ref="L825" r:id="rId646" xr:uid="{27BE83A1-DA22-AB45-94F8-D6591A98E015}"/>
    <hyperlink ref="L1598" r:id="rId647" xr:uid="{5EA947F4-23A1-D946-B505-0ABE90C0C29F}"/>
    <hyperlink ref="L2321" r:id="rId648" xr:uid="{E4E1BBFB-8933-7D41-8D4C-E5E9A9130109}"/>
    <hyperlink ref="L719" r:id="rId649" xr:uid="{5C54622B-DA82-4A41-BC01-910363F9F04C}"/>
    <hyperlink ref="L615" r:id="rId650" xr:uid="{F51C6FB2-C086-AF45-9641-88A2045425CD}"/>
    <hyperlink ref="L1581" r:id="rId651" xr:uid="{AC2CA4A4-A39F-E947-A93A-AA73CDA3B378}"/>
    <hyperlink ref="L1770" r:id="rId652" xr:uid="{7B9AE0C0-FE7E-4A4D-BFE7-FDF585656E5E}"/>
    <hyperlink ref="L1696" r:id="rId653" xr:uid="{B4A22D7E-D90C-5945-A8FC-2008769EAC55}"/>
    <hyperlink ref="L1771" r:id="rId654" xr:uid="{84429854-34A0-8D4D-8759-0208F878876B}"/>
    <hyperlink ref="L960" r:id="rId655" xr:uid="{23AA8800-CF39-9A43-A27A-7A724BB9CF9E}"/>
    <hyperlink ref="L210" r:id="rId656" xr:uid="{EB239BC6-2BC3-554A-8781-795C9A4583A8}"/>
    <hyperlink ref="L1661" r:id="rId657" xr:uid="{6E2A9D3A-060A-D946-BAFE-698CE8A59893}"/>
    <hyperlink ref="L174" r:id="rId658" xr:uid="{84A8DF62-BB2D-D94D-BC96-017220A98D77}"/>
    <hyperlink ref="L221" r:id="rId659" xr:uid="{B47569FB-2CB4-E348-9045-19378ECE594A}"/>
    <hyperlink ref="L2050" r:id="rId660" xr:uid="{3545C484-1CAA-4D41-9A0D-B2584CD6749D}"/>
    <hyperlink ref="L1928" r:id="rId661" xr:uid="{8C5595D1-7BEC-7645-9FB5-FB9A04231EE5}"/>
    <hyperlink ref="L871" r:id="rId662" xr:uid="{B21D4A81-68EF-7448-8881-740001F847B1}"/>
    <hyperlink ref="L500" r:id="rId663" xr:uid="{3267D8C6-B65E-9B40-A9EC-38CA7F2ABA38}"/>
    <hyperlink ref="L957" r:id="rId664" xr:uid="{4EF5D47E-3538-2F4C-BC84-3FDD753793BE}"/>
    <hyperlink ref="L1895" r:id="rId665" xr:uid="{CD1E9192-B523-3E44-A1FB-EAAC6CE7ABBA}"/>
    <hyperlink ref="L715" r:id="rId666" xr:uid="{DE323DC7-2724-204F-9945-94DC05E03974}"/>
    <hyperlink ref="L703" r:id="rId667" xr:uid="{499B81CB-92FE-CD4F-8EAE-8D4584E01620}"/>
    <hyperlink ref="L2798" r:id="rId668" xr:uid="{0995B868-E053-5546-954A-AE2247579BF9}"/>
    <hyperlink ref="L618" r:id="rId669" xr:uid="{14345F25-4540-0C48-8EDA-1E7D6CE303A9}"/>
    <hyperlink ref="L1292" r:id="rId670" xr:uid="{E6D24FB4-4572-9F4E-AFAC-CE81FDDADAFA}"/>
    <hyperlink ref="L1875" r:id="rId671" xr:uid="{C2952166-AC7B-B149-AE20-A8F3E3F24869}"/>
    <hyperlink ref="L1088" r:id="rId672" xr:uid="{5822B355-5248-0B4C-93AB-EEBF9F33F24B}"/>
    <hyperlink ref="L1694" r:id="rId673" xr:uid="{4F99DEA3-8F5B-EA4A-A599-70629389D9EE}"/>
    <hyperlink ref="L2027" r:id="rId674" xr:uid="{CA6CBB25-9A0D-7E45-BFB2-A9A494E4943E}"/>
    <hyperlink ref="L1070" r:id="rId675" xr:uid="{80E79782-1565-694E-9FD7-EF31355C1B4E}"/>
    <hyperlink ref="L540" r:id="rId676" xr:uid="{B1B0C93E-CEAA-F54C-9528-08D68AFB2E5C}"/>
    <hyperlink ref="L2406" r:id="rId677" xr:uid="{2E4C5B3C-8D2E-4445-AA44-96F6C22EB6E4}"/>
    <hyperlink ref="L864" r:id="rId678" xr:uid="{D1807B6D-8EFE-D74A-A94D-1A41341604DD}"/>
    <hyperlink ref="L2390" r:id="rId679" xr:uid="{DCA4D616-92A9-974A-A407-FD6388D08DDC}"/>
    <hyperlink ref="L946" r:id="rId680" xr:uid="{6AF07075-E859-D142-BE36-F2720732A524}"/>
    <hyperlink ref="L648" r:id="rId681" xr:uid="{357383EE-D6B1-E64C-906F-BC8A860A65CA}"/>
    <hyperlink ref="L374" r:id="rId682" xr:uid="{5BD1E11F-5383-064E-880F-3C4FDE818352}"/>
    <hyperlink ref="L2535" r:id="rId683" xr:uid="{792E15B2-DC69-AA43-97BB-703BB2A55742}"/>
    <hyperlink ref="L1622" r:id="rId684" xr:uid="{4BD99D9B-7EEF-6E40-B84E-C0B4159DBC36}"/>
    <hyperlink ref="L1152" r:id="rId685" xr:uid="{48D2EFB0-4707-AF46-B9A7-0A3EA2CA26BC}"/>
    <hyperlink ref="L872" r:id="rId686" xr:uid="{F022D63C-0136-BA4F-BCC0-067B357C6940}"/>
    <hyperlink ref="L1234" r:id="rId687" xr:uid="{960D93F5-9D1D-3840-BDB8-630F5AF7F85E}"/>
    <hyperlink ref="L802" r:id="rId688" xr:uid="{6FE44A7A-9AF0-2C4B-BE4F-66E3EBD2CF5C}"/>
    <hyperlink ref="L684" r:id="rId689" xr:uid="{7EF036E8-68CC-1E41-9A1C-E8B3DA1AFDDC}"/>
    <hyperlink ref="L1358" r:id="rId690" xr:uid="{E24D9E66-00B4-8C45-BBC8-F97C301FF189}"/>
    <hyperlink ref="L529" r:id="rId691" xr:uid="{4B5D10D7-58E7-4343-BB04-36D90B994463}"/>
    <hyperlink ref="L407" r:id="rId692" xr:uid="{33E86F62-2ED6-724A-94BB-F3D28BC532AA}"/>
    <hyperlink ref="L405" r:id="rId693" xr:uid="{99D87D15-F4A6-B141-8EF7-A57E5D54CABC}"/>
    <hyperlink ref="L2093" r:id="rId694" xr:uid="{1C6153C6-37E8-AA4C-A2BF-C36D0AAF77A6}"/>
    <hyperlink ref="L523" r:id="rId695" xr:uid="{18BDD147-3B40-DC4D-BF44-365078392083}"/>
    <hyperlink ref="L1803" r:id="rId696" xr:uid="{B49C8DFF-C432-B84B-9227-ADC368236504}"/>
    <hyperlink ref="L2229" r:id="rId697" xr:uid="{2E99F67F-1DF1-CE48-A640-11E10E330201}"/>
    <hyperlink ref="L2197" r:id="rId698" xr:uid="{04EEE826-BB57-B74D-A3F8-D1D94D52D33E}"/>
    <hyperlink ref="L588" r:id="rId699" xr:uid="{4B1F1D30-2D97-6C44-AB3A-915B2F88BD09}"/>
    <hyperlink ref="L818" r:id="rId700" xr:uid="{52526326-BE81-6244-88E1-271A0E5185FC}"/>
    <hyperlink ref="L2070" r:id="rId701" xr:uid="{BDA5AAF4-2154-8E4E-80D5-8132EDAFFC1D}"/>
    <hyperlink ref="L2154" r:id="rId702" xr:uid="{7EB32ADB-5EB6-5544-A29E-975E14C16F59}"/>
    <hyperlink ref="L1922" r:id="rId703" xr:uid="{A0D46474-40E3-EB44-A424-D53C2EF16DE4}"/>
    <hyperlink ref="L2502" r:id="rId704" xr:uid="{46ECF10E-E069-C04F-A51F-5012E287CBBC}"/>
    <hyperlink ref="L1231" r:id="rId705" xr:uid="{DEB75E25-4B50-284E-9FCD-D2F128D89ED3}"/>
    <hyperlink ref="L2337" r:id="rId706" xr:uid="{2063493A-DD09-5440-8632-7B875EECC0CE}"/>
    <hyperlink ref="L2611" r:id="rId707" xr:uid="{724B90DB-9271-0A41-842B-B7889944F2C2}"/>
    <hyperlink ref="L2233" r:id="rId708" xr:uid="{6C378A75-99BD-D346-A615-510FE3D1C4D3}"/>
    <hyperlink ref="L324" r:id="rId709" xr:uid="{5F9F252F-0D29-094A-88D7-D8587729BE1C}"/>
    <hyperlink ref="L318" r:id="rId710" xr:uid="{4640AB13-F739-2040-8842-ACF79A3ECCA1}"/>
    <hyperlink ref="L2164" r:id="rId711" xr:uid="{2CEE7CF7-23CB-FF46-88F9-7091E4E621E2}"/>
    <hyperlink ref="L2485" r:id="rId712" xr:uid="{D95F43B4-66C8-FB4F-99DB-F1AED7452C43}"/>
    <hyperlink ref="L2240" r:id="rId713" xr:uid="{B29141BB-D4AA-A548-B1BF-6141B676BA85}"/>
    <hyperlink ref="L44" r:id="rId714" xr:uid="{BB70D812-6A73-A741-8D17-85A06DA31329}"/>
    <hyperlink ref="L2342" r:id="rId715" xr:uid="{58DF085D-03D3-C64B-99F6-6C4628456978}"/>
    <hyperlink ref="L880" r:id="rId716" xr:uid="{C4042122-050A-7E4B-8766-4B3C8B2A48CD}"/>
    <hyperlink ref="L2430" r:id="rId717" xr:uid="{3CE8CB77-A3A9-6C43-9724-9D0A093E1637}"/>
    <hyperlink ref="L2795" r:id="rId718" xr:uid="{6B92279D-CD30-C04F-94DC-345CC1E85E3B}"/>
    <hyperlink ref="L856" r:id="rId719" xr:uid="{935D3910-A192-8640-96F3-E42D11CD625E}"/>
    <hyperlink ref="L1425" r:id="rId720" xr:uid="{B5DC3465-A65F-964E-B08B-924FE9A33B33}"/>
    <hyperlink ref="L1449" r:id="rId721" xr:uid="{B6525DAE-D5CB-BB4C-9C73-DD8B8C7D65DA}"/>
    <hyperlink ref="L43" r:id="rId722" xr:uid="{E2692B1F-D999-6F4F-AB52-F342FFC7D486}"/>
    <hyperlink ref="L308" r:id="rId723" xr:uid="{754F2BD5-F741-0A4A-97BC-A0A269E21381}"/>
    <hyperlink ref="L1079" r:id="rId724" xr:uid="{F5946084-54F1-5545-8CF7-1B200D8A94F7}"/>
    <hyperlink ref="L2558" r:id="rId725" xr:uid="{C8C0AD02-7347-F54B-B331-FBF27915E499}"/>
    <hyperlink ref="L2089" r:id="rId726" xr:uid="{7D64AF98-B00A-4E48-A649-BBE1830ADA2A}"/>
    <hyperlink ref="L208" r:id="rId727" xr:uid="{9E3AB612-978D-554F-92F9-7C3ED4FA7103}"/>
    <hyperlink ref="L744" r:id="rId728" xr:uid="{E8D0D5F2-D58E-3444-8AE7-8497F1042811}"/>
    <hyperlink ref="L2029" r:id="rId729" xr:uid="{0C6C8671-195A-AE42-ABDF-008246E84042}"/>
    <hyperlink ref="L72" r:id="rId730" xr:uid="{89EB1D95-BCAA-D54C-8D5A-4EA93F45F83D}"/>
    <hyperlink ref="L1159" r:id="rId731" xr:uid="{3ED1D7E2-0FE0-9447-BB69-49858467874E}"/>
    <hyperlink ref="L820" r:id="rId732" xr:uid="{8C572612-EBB9-D141-AA35-164F4EB54973}"/>
    <hyperlink ref="L1371" r:id="rId733" xr:uid="{D8F253CE-8E32-5F44-B7D6-755D2AB3F368}"/>
    <hyperlink ref="L1349" r:id="rId734" xr:uid="{05983B86-7AFD-1742-8B1B-B923D6B8749A}"/>
    <hyperlink ref="L623" r:id="rId735" xr:uid="{D2E66D3A-1EB4-F44E-8817-76D981B35DC9}"/>
    <hyperlink ref="L810" r:id="rId736" xr:uid="{47A63E4D-5478-F54B-8A5C-0BACD532A9A2}"/>
    <hyperlink ref="L1367" r:id="rId737" xr:uid="{E5EE9820-EDAD-A94C-A6C9-09F740721136}"/>
    <hyperlink ref="L1005" r:id="rId738" xr:uid="{A260FA45-AD0B-9043-B846-CA6169212DFA}"/>
    <hyperlink ref="L695" r:id="rId739" xr:uid="{6B959D33-3120-F845-AE7F-B6A40B586EF7}"/>
    <hyperlink ref="L524" r:id="rId740" xr:uid="{3C8935BC-80F4-8843-8E6D-D3893F889F03}"/>
    <hyperlink ref="L2555" r:id="rId741" xr:uid="{D57A7B2C-440A-9E4F-BA83-26858D068730}"/>
    <hyperlink ref="L949" r:id="rId742" xr:uid="{6BECDAAF-AE21-554D-BCA8-2098654C47C8}"/>
    <hyperlink ref="L1010" r:id="rId743" xr:uid="{78C91F38-1F13-A147-AD20-4255CCFDDD47}"/>
    <hyperlink ref="L1890" r:id="rId744" xr:uid="{654CD793-355F-7644-A179-276434E3F69F}"/>
    <hyperlink ref="L1864" r:id="rId745" xr:uid="{7F2D4DEF-7CD6-9D44-814C-43A231C32DAE}"/>
    <hyperlink ref="L709" r:id="rId746" xr:uid="{1F24C6C3-5944-E44A-AF4D-68F449077D77}"/>
    <hyperlink ref="L1952" r:id="rId747" xr:uid="{E4DFFCDB-5D85-BE45-8CAC-A5A455AB6646}"/>
    <hyperlink ref="L1468" r:id="rId748" xr:uid="{D32100A9-CA7D-E349-AA22-6F497CE0BDC8}"/>
    <hyperlink ref="L2596" r:id="rId749" xr:uid="{E0A2BFF7-E9DF-D849-BDFA-75939D36E58E}"/>
    <hyperlink ref="L1528" r:id="rId750" xr:uid="{651EC7FF-4F9C-B747-904F-ADD3377A4667}"/>
    <hyperlink ref="L2090" r:id="rId751" xr:uid="{BDC05CD1-BBF7-6541-9471-FA1CF7A28ED3}"/>
    <hyperlink ref="L1446" r:id="rId752" xr:uid="{12D5773C-745E-6149-BD9C-C8A767778CF9}"/>
    <hyperlink ref="L1496" r:id="rId753" xr:uid="{1B75362A-153B-304A-9ADB-0536C362247E}"/>
    <hyperlink ref="L1054" r:id="rId754" xr:uid="{A8C978CF-1DC9-9E48-85E3-B0092CB976B6}"/>
    <hyperlink ref="L815" r:id="rId755" xr:uid="{3E3A33ED-778C-6449-A3B1-B7A3DFCA9DDC}"/>
    <hyperlink ref="L2297" r:id="rId756" xr:uid="{069FF73A-48B3-9140-889D-FE8FE6ED8027}"/>
    <hyperlink ref="L699" r:id="rId757" xr:uid="{052EC3F4-47D6-5A43-B075-0CAA1E964DB4}"/>
    <hyperlink ref="L1245" r:id="rId758" xr:uid="{21E9CB25-B607-D648-A444-BCA164DFA61A}"/>
    <hyperlink ref="L1063" r:id="rId759" xr:uid="{7333452C-9CD2-5A45-A156-9AA1CF267B6D}"/>
    <hyperlink ref="L222" r:id="rId760" xr:uid="{921305DF-2899-A74B-A711-A38B91D88E11}"/>
    <hyperlink ref="L1502" r:id="rId761" xr:uid="{47884112-AF3D-6143-9EF5-AB0B1A3659E0}"/>
    <hyperlink ref="L613" r:id="rId762" xr:uid="{F655A2AB-887E-F040-9429-E4043BBF6C5C}"/>
    <hyperlink ref="L1438" r:id="rId763" xr:uid="{0497EA8E-4FD7-104B-9F1F-A6723FAEF31C}"/>
    <hyperlink ref="L1214" r:id="rId764" xr:uid="{46717A7E-C16F-334B-932D-4E102DE74A08}"/>
    <hyperlink ref="L2407" r:id="rId765" xr:uid="{B2AF3CCA-CA5F-D140-85D4-164E2A0115C0}"/>
    <hyperlink ref="L587" r:id="rId766" xr:uid="{96D5E58E-8FC6-144E-B36E-07C3EAEDFFA5}"/>
    <hyperlink ref="L1617" r:id="rId767" xr:uid="{F5B36755-A715-5C40-80F5-EA49AE7D74F4}"/>
    <hyperlink ref="L2604" r:id="rId768" xr:uid="{0DCBD08E-8A81-7A42-953B-607BF07C5FCB}"/>
    <hyperlink ref="L708" r:id="rId769" xr:uid="{E45D865D-6DCF-064C-940B-CDBA511383BE}"/>
    <hyperlink ref="L2187" r:id="rId770" xr:uid="{408C56AC-0A94-B24C-A586-0A1E91B374FB}"/>
    <hyperlink ref="L240" r:id="rId771" xr:uid="{0700557C-B22F-E84B-8F87-D303915864A4}"/>
    <hyperlink ref="L454" r:id="rId772" xr:uid="{2E958FBD-2495-5C4D-93C6-99DE36E1BA40}"/>
    <hyperlink ref="L855" r:id="rId773" xr:uid="{C196DAB8-38F6-5740-9283-1F28D28AD3D4}"/>
    <hyperlink ref="L616" r:id="rId774" xr:uid="{0D7DF634-87AD-5242-B8BE-F8352AEC0622}"/>
    <hyperlink ref="L1566" r:id="rId775" xr:uid="{E5F0272F-C7A7-A449-98DE-327AEDFD8C2C}"/>
    <hyperlink ref="L2315" r:id="rId776" xr:uid="{CAE63623-B582-5648-85BE-5A3B2B334CDD}"/>
    <hyperlink ref="L550" r:id="rId777" xr:uid="{0194FC40-7C4D-7441-A711-494574ED5BF2}"/>
    <hyperlink ref="L2049" r:id="rId778" xr:uid="{0BEA5F53-0D7E-6944-A57E-AC471836FCA1}"/>
    <hyperlink ref="L2372" r:id="rId779" xr:uid="{BB6F550F-B822-EB4A-BECB-D26AD56C2D55}"/>
    <hyperlink ref="L1945" r:id="rId780" xr:uid="{817CDBAA-5758-F344-83EE-C31DA3F85AE7}"/>
    <hyperlink ref="L884" r:id="rId781" xr:uid="{58C61F76-C29E-F74D-9B87-3D8EA1BA71F6}"/>
    <hyperlink ref="L1044" r:id="rId782" xr:uid="{CE649D37-4E04-C34B-BF79-354E97BD5206}"/>
    <hyperlink ref="L2067" r:id="rId783" xr:uid="{5F5DF85D-9415-3A41-9B12-D2A138464038}"/>
    <hyperlink ref="L2686" r:id="rId784" xr:uid="{4486F042-DB25-0A48-8929-082BB44A0CA6}"/>
    <hyperlink ref="L2064" r:id="rId785" xr:uid="{FB42741A-C601-4543-B54E-622690C3946D}"/>
    <hyperlink ref="L1357" r:id="rId786" xr:uid="{3962E6D6-E9DD-5044-8EB8-1C6CB4006CCA}"/>
    <hyperlink ref="L2040" r:id="rId787" xr:uid="{DA46D063-96AD-2947-B66C-2A4E018BB052}"/>
    <hyperlink ref="L628" r:id="rId788" xr:uid="{B029D216-1D5B-8A4A-AA8E-67B63BACEF46}"/>
    <hyperlink ref="L1278" r:id="rId789" xr:uid="{378E7E4D-B292-B14B-9BBE-287FBC83FB56}"/>
    <hyperlink ref="L2344" r:id="rId790" xr:uid="{1D82A421-C147-614F-9119-ED2AF04B5A4D}"/>
    <hyperlink ref="L2435" r:id="rId791" xr:uid="{60C924F2-9862-E447-8E1A-4EAA3C10E961}"/>
    <hyperlink ref="L1477" r:id="rId792" xr:uid="{ACA30DCD-9348-F04D-AA29-EB3AD7DF4872}"/>
    <hyperlink ref="L2310" r:id="rId793" xr:uid="{CEFBFE54-3496-5C4A-9123-E701C3DC6206}"/>
    <hyperlink ref="L2298" r:id="rId794" xr:uid="{7028A2B8-FD16-0241-B95A-36318D4E8058}"/>
    <hyperlink ref="L2622" r:id="rId795" xr:uid="{46F9071E-F98D-DA47-A031-D5E7DD36157E}"/>
    <hyperlink ref="L2284" r:id="rId796" xr:uid="{0454E2F7-8F8B-7C49-B5F4-896BD431E371}"/>
    <hyperlink ref="L1064" r:id="rId797" xr:uid="{21A914E4-E4DE-8B4F-8061-F3DFCAE89269}"/>
    <hyperlink ref="L2421" r:id="rId798" xr:uid="{DBE89AC4-1B79-4C40-842F-6491B884C89A}"/>
    <hyperlink ref="L1774" r:id="rId799" xr:uid="{63D556CA-558B-6F46-BA48-4B18E1ED31E8}"/>
    <hyperlink ref="L1868" r:id="rId800" xr:uid="{F4DA1B40-80A6-5F46-893E-41FB03706CBF}"/>
    <hyperlink ref="L459" r:id="rId801" xr:uid="{2968A8BC-70CC-414F-9BB6-BAEEE4A37C45}"/>
    <hyperlink ref="L2286" r:id="rId802" xr:uid="{1DDD5407-C07D-3147-9BDA-3C7BC06D887E}"/>
    <hyperlink ref="L2662" r:id="rId803" xr:uid="{38293607-66A9-9C46-967D-3B36C89FEA5F}"/>
    <hyperlink ref="L2522" r:id="rId804" xr:uid="{B2F85AB8-BB40-4848-8997-8BC9B6E0525A}"/>
    <hyperlink ref="L2632" r:id="rId805" xr:uid="{4F2F3FEC-D1D0-104A-A40F-3596136D29A8}"/>
    <hyperlink ref="L2534" r:id="rId806" xr:uid="{E4FBF861-A5F3-5D4C-832B-BB105FBA6F7B}"/>
    <hyperlink ref="L726" r:id="rId807" xr:uid="{D00F326D-DFF1-2143-882A-C317BDD6AE3E}"/>
    <hyperlink ref="L194" r:id="rId808" xr:uid="{D11BD328-44C7-2B40-8C90-F8C2E705D447}"/>
    <hyperlink ref="L193" r:id="rId809" xr:uid="{72A3A108-0E18-084F-8921-0D8A17B1CFBE}"/>
    <hyperlink ref="L2348" r:id="rId810" xr:uid="{DA718B56-30CC-5D49-8CFC-A702B295980B}"/>
    <hyperlink ref="L2460" r:id="rId811" xr:uid="{B3840A4A-CC61-BA4B-A23F-6B1046F8EE3E}"/>
    <hyperlink ref="L573" r:id="rId812" xr:uid="{92909596-29C5-9148-A5CA-781048684E46}"/>
    <hyperlink ref="L196" r:id="rId813" xr:uid="{09C143F2-14F1-1C46-A7B9-A273716BEF27}"/>
    <hyperlink ref="L2213" r:id="rId814" xr:uid="{5CB6DC21-0FA0-2140-AB8C-9754C7BC7F7E}"/>
    <hyperlink ref="L2757" r:id="rId815" xr:uid="{9B8E22D8-AE92-C648-8EE6-0D9D62F80D04}"/>
    <hyperlink ref="L2148" r:id="rId816" xr:uid="{1D9810EE-05E4-CA44-ABFB-C079FBA9E8E8}"/>
    <hyperlink ref="L37" r:id="rId817" xr:uid="{7A70DDDC-4DD2-2040-B64B-B31AE38BC0D0}"/>
    <hyperlink ref="L190" r:id="rId818" xr:uid="{F77B0CA3-B894-3C49-8ACB-3896AB0FE16D}"/>
    <hyperlink ref="L1627" r:id="rId819" xr:uid="{92740556-8236-794C-8005-344EB157F5ED}"/>
    <hyperlink ref="L1328" r:id="rId820" xr:uid="{25631948-1650-B04D-90FB-5916EF926E9C}"/>
    <hyperlink ref="L2174" r:id="rId821" xr:uid="{0217CF6F-0D96-4E44-B295-F151A21633FF}"/>
    <hyperlink ref="L2597" r:id="rId822" xr:uid="{823ABFC7-435B-C946-8623-DEFFCFDBCAC8}"/>
    <hyperlink ref="L1564" r:id="rId823" xr:uid="{A07B0844-30C1-BA40-B806-D7D888B6DF80}"/>
    <hyperlink ref="L2734" r:id="rId824" xr:uid="{29408448-CBCA-594E-BD67-3AEE0F8D5BCD}"/>
    <hyperlink ref="L1462" r:id="rId825" xr:uid="{8EBDB5D2-58AC-BB4B-9812-142219330A39}"/>
    <hyperlink ref="L33" r:id="rId826" xr:uid="{3944E883-BFE1-664A-87B1-DDB21011CCAD}"/>
    <hyperlink ref="L2086" r:id="rId827" xr:uid="{BE800839-695F-A546-9CB2-5CB56B451E5B}"/>
    <hyperlink ref="L1687" r:id="rId828" xr:uid="{DB7EE5AA-F21F-8041-8080-DA48358E2EDA}"/>
    <hyperlink ref="L1217" r:id="rId829" xr:uid="{128AAE7E-7132-8B4D-ACFB-EC06D16E627D}"/>
    <hyperlink ref="L2426" r:id="rId830" xr:uid="{F0CD1099-DC8F-8A46-951F-F19C1469EB21}"/>
    <hyperlink ref="L2434" r:id="rId831" xr:uid="{2C26657B-1276-2E44-832D-5F6603B92D11}"/>
    <hyperlink ref="L1138" r:id="rId832" xr:uid="{5F0C5260-E9F7-174C-BC86-21A2174D6820}"/>
    <hyperlink ref="L2289" r:id="rId833" xr:uid="{78A1AFFF-C664-0246-9ADF-BBF8C07A2A91}"/>
    <hyperlink ref="L1957" r:id="rId834" xr:uid="{4FFF10B5-E666-6548-89F8-BB5BC4598E52}"/>
    <hyperlink ref="L547" r:id="rId835" xr:uid="{8267EBCB-ABAE-E54E-885A-1E2EB1EC17D1}"/>
    <hyperlink ref="L2524" r:id="rId836" xr:uid="{3B86502B-5BCB-CB4D-8F86-BEBCDBA37744}"/>
    <hyperlink ref="L2425" r:id="rId837" xr:uid="{BDED8004-6686-0840-B6B2-AE85A7CC6985}"/>
    <hyperlink ref="L637" r:id="rId838" xr:uid="{D91AF3EF-B66D-2645-882D-32E8DD638BE6}"/>
    <hyperlink ref="L2647" r:id="rId839" xr:uid="{2E66F0AE-9A67-2240-A674-2780CD0B9BD0}"/>
    <hyperlink ref="L2644" r:id="rId840" xr:uid="{92085D22-FD8C-CD43-AE7A-AF554B80D4E3}"/>
    <hyperlink ref="L1237" r:id="rId841" xr:uid="{CB403CF8-E07A-FD45-BA07-F6AC61AA650B}"/>
    <hyperlink ref="L672" r:id="rId842" xr:uid="{011DD2B5-871A-E548-A80E-FC15D35AE328}"/>
    <hyperlink ref="L91" r:id="rId843" xr:uid="{0849397A-4834-0B44-97D9-3C20CA185B5A}"/>
    <hyperlink ref="L1443" r:id="rId844" xr:uid="{23C53C79-CB98-C541-B2C9-612077D44234}"/>
    <hyperlink ref="L2228" r:id="rId845" xr:uid="{37735E4F-065C-3C4A-A282-BA4357887FD5}"/>
    <hyperlink ref="L1046" r:id="rId846" xr:uid="{E00F44ED-69F4-3C49-804E-8DCBC3B062C5}"/>
    <hyperlink ref="L415" r:id="rId847" xr:uid="{6C1B68C7-BD39-FB40-9705-5DEEB9EBC29E}"/>
    <hyperlink ref="L559" r:id="rId848" xr:uid="{96B63AA8-71B4-1C43-9520-3D9FE751F582}"/>
    <hyperlink ref="L1269" r:id="rId849" xr:uid="{2CB51D2B-3357-1542-BB53-B467E27B0F22}"/>
    <hyperlink ref="L2065" r:id="rId850" xr:uid="{96FB70D6-B18E-4E4B-8216-AC653B305947}"/>
    <hyperlink ref="L2137" r:id="rId851" xr:uid="{8934C03D-9315-FB46-BA38-98636BDCB369}"/>
    <hyperlink ref="L1232" r:id="rId852" xr:uid="{7E645DEC-CFAE-044E-A9FC-41F7B39E1EFB}"/>
    <hyperlink ref="L1817" r:id="rId853" xr:uid="{90AFA1C3-FD2A-B749-AF76-C52D165BC5D6}"/>
    <hyperlink ref="L2232" r:id="rId854" xr:uid="{C09723DA-444C-284C-90A2-881F8CAF85F2}"/>
    <hyperlink ref="L1840" r:id="rId855" xr:uid="{A0DD71FA-0E98-804C-9B2A-C5C2D8670329}"/>
    <hyperlink ref="L29" r:id="rId856" xr:uid="{0C0EE176-2FE7-8941-A3A0-F9A586E2CFD3}"/>
    <hyperlink ref="L625" r:id="rId857" xr:uid="{E819362E-8336-4A48-8CE1-1E82A61EB508}"/>
    <hyperlink ref="L2339" r:id="rId858" xr:uid="{396AA0E1-B875-9446-8BE1-4EE5326BF8D4}"/>
    <hyperlink ref="L1963" r:id="rId859" xr:uid="{8AC322BD-8D2B-E341-88DF-D736C3ADC9C7}"/>
    <hyperlink ref="L1976" r:id="rId860" xr:uid="{A752610B-CB23-A845-8162-AEA60A897214}"/>
    <hyperlink ref="L161" r:id="rId861" xr:uid="{F442F1B5-0423-4E46-AACE-EBB378212100}"/>
    <hyperlink ref="L357" r:id="rId862" xr:uid="{3235968A-0698-FA4A-9624-6644F3786C1A}"/>
    <hyperlink ref="L283" r:id="rId863" xr:uid="{A47254D4-638A-0A47-B415-9E02DDFFF554}"/>
    <hyperlink ref="L886" r:id="rId864" xr:uid="{B1C1F3D8-7DFB-AB41-8930-C4CF1A7CC16A}"/>
    <hyperlink ref="L737" r:id="rId865" xr:uid="{E69CF17B-ADA2-A140-8CA4-9EDBA8F6E024}"/>
    <hyperlink ref="L1887" r:id="rId866" xr:uid="{9BAAD856-2936-6E4F-8976-E733038F4EA9}"/>
    <hyperlink ref="L627" r:id="rId867" xr:uid="{09DA3C5E-D6C2-2F44-A9FC-7A20636C92EA}"/>
    <hyperlink ref="L505" r:id="rId868" xr:uid="{C8AE4528-C816-0E47-B96A-7E14E263A031}"/>
    <hyperlink ref="L179" r:id="rId869" xr:uid="{CA676E4A-B4CB-494F-955C-59D22F8730D4}"/>
    <hyperlink ref="L1204" r:id="rId870" xr:uid="{BDEA05C3-C2A0-324C-8951-189B7CAD9300}"/>
    <hyperlink ref="L1704" r:id="rId871" xr:uid="{3E702F6E-FBA4-9044-B57E-459E2A1E56DA}"/>
    <hyperlink ref="L1702" r:id="rId872" xr:uid="{4BB9B728-6054-C647-8B96-0C45F93ACF9E}"/>
    <hyperlink ref="L1830" r:id="rId873" xr:uid="{137A41C4-EA87-1C4F-861E-950DF513E094}"/>
    <hyperlink ref="L404" r:id="rId874" xr:uid="{23547231-E0C0-3D4C-8F30-C21FFD7843C8}"/>
    <hyperlink ref="L1475" r:id="rId875" xr:uid="{95CDB17B-16B8-7642-ADE7-6C6888918C9F}"/>
    <hyperlink ref="L1515" r:id="rId876" xr:uid="{95AF5038-8055-B848-826B-E134ED98C631}"/>
    <hyperlink ref="L227" r:id="rId877" xr:uid="{DF80601F-6081-2548-A3C3-5D0545C03F08}"/>
    <hyperlink ref="L1994" r:id="rId878" xr:uid="{3F15942B-D345-374F-817E-B5FD43FFBD30}"/>
    <hyperlink ref="L68" r:id="rId879" xr:uid="{AED37F51-7D34-D940-BB42-1FE1DACB94DB}"/>
    <hyperlink ref="L2322" r:id="rId880" xr:uid="{D4518BE6-D32C-3D4F-8B74-613C1AC90481}"/>
    <hyperlink ref="L1740" r:id="rId881" xr:uid="{A328A90F-1CC4-6744-BF71-462FCB5D9926}"/>
    <hyperlink ref="L434" r:id="rId882" xr:uid="{B0EADBD2-DA21-ED41-9DF9-A89A0D9E0E72}"/>
    <hyperlink ref="L45" r:id="rId883" xr:uid="{75BE6D1A-80B5-6B41-AD8B-49829B93AA45}"/>
    <hyperlink ref="L1608" r:id="rId884" xr:uid="{894DFD28-E678-544D-945B-20E4A29D0E26}"/>
    <hyperlink ref="L947" r:id="rId885" xr:uid="{E3A0E21D-AD00-2747-B43A-84B93E3323E8}"/>
    <hyperlink ref="L2749" r:id="rId886" xr:uid="{28649B60-EDB2-3E46-B9C7-4687662AAC9F}"/>
    <hyperlink ref="L606" r:id="rId887" xr:uid="{B549E2E4-970E-834B-98C6-BA88B112C6A6}"/>
    <hyperlink ref="L2566" r:id="rId888" xr:uid="{1C3B9D9B-1CFC-964F-BF46-3FA09C8DA958}"/>
    <hyperlink ref="L80" r:id="rId889" xr:uid="{6E8891F9-5D3C-6944-BC00-C043F02A9BDA}"/>
    <hyperlink ref="L2231" r:id="rId890" xr:uid="{99D3700D-C47B-E244-BB55-F42563AC14A8}"/>
    <hyperlink ref="L1435" r:id="rId891" xr:uid="{551E28D2-8ED5-464B-8A0D-746041BFB51E}"/>
    <hyperlink ref="L1020" r:id="rId892" xr:uid="{B2C7B43C-1C02-994D-995C-8B049176CD9F}"/>
    <hyperlink ref="L2480" r:id="rId893" xr:uid="{B93D0689-F012-D74E-82D4-E8E60A0F283B}"/>
    <hyperlink ref="L2667" r:id="rId894" xr:uid="{F94F5BF4-1D4A-374E-9EAF-49C01C3D9BF5}"/>
    <hyperlink ref="L364" r:id="rId895" xr:uid="{FADB00AF-C635-0442-84A4-56818CEAFBF6}"/>
    <hyperlink ref="L2444" r:id="rId896" xr:uid="{B16AFFF6-49CC-A548-BDDF-6FE264B09852}"/>
    <hyperlink ref="L1004" r:id="rId897" xr:uid="{FFA3752B-801D-474A-8E9B-528EFFFB8F2E}"/>
    <hyperlink ref="L443" r:id="rId898" xr:uid="{CA92A728-E658-4740-940C-2348083EB68C}"/>
    <hyperlink ref="L1813" r:id="rId899" xr:uid="{808D4725-C29A-8548-95C7-1B93DD9F7AF2}"/>
    <hyperlink ref="L730" r:id="rId900" xr:uid="{42E25BA6-09E5-F54B-BF2B-39B2DCF95674}"/>
    <hyperlink ref="L1208" r:id="rId901" xr:uid="{57F5A366-8A5E-9B47-B08C-02883653C7D7}"/>
    <hyperlink ref="L2553" r:id="rId902" xr:uid="{DC5FE521-BB7F-A348-89F0-50757C8DA000}"/>
    <hyperlink ref="L1408" r:id="rId903" xr:uid="{A0BF89C7-308C-F244-B6DA-B5D3B43157E6}"/>
    <hyperlink ref="L2652" r:id="rId904" xr:uid="{C9BDFA3B-FCF1-A94E-B2FC-3DA69E42E3B0}"/>
    <hyperlink ref="L620" r:id="rId905" xr:uid="{FEC2318B-220B-0C40-87BD-41F9E15EB1A7}"/>
    <hyperlink ref="L2346" r:id="rId906" xr:uid="{EEA32ABA-6FC0-6049-AB9D-148B60CFABF1}"/>
    <hyperlink ref="L1265" r:id="rId907" xr:uid="{2D67703C-564D-AD4E-81C0-FEC1A664C5D4}"/>
    <hyperlink ref="L131" r:id="rId908" xr:uid="{BFA8D22E-AE6B-354D-8858-9A2234004F10}"/>
    <hyperlink ref="L1221" r:id="rId909" xr:uid="{5A6F3826-B31E-B140-8D3C-B32657CDFABE}"/>
    <hyperlink ref="L1142" r:id="rId910" xr:uid="{3A7043C8-EF8A-774A-A70C-3EEBB3F7BC2F}"/>
    <hyperlink ref="L2657" r:id="rId911" xr:uid="{666F9DF6-14E1-A343-BD3A-2796599A8129}"/>
    <hyperlink ref="L5" r:id="rId912" xr:uid="{36991DFB-9616-9A45-976A-7019899FB1F1}"/>
    <hyperlink ref="L246" r:id="rId913" xr:uid="{2B8C92D9-D768-2846-94E2-3F2B66FC70D5}"/>
    <hyperlink ref="L1302" r:id="rId914" xr:uid="{4CF670F7-41B2-C14E-8DE1-318B3AE66F2A}"/>
    <hyperlink ref="L2462" r:id="rId915" xr:uid="{FB121C8C-2C91-AA4E-87B0-D94F64A123AA}"/>
    <hyperlink ref="L1536" r:id="rId916" xr:uid="{E1D4A9FD-90EB-E946-854D-98B9FB0815C2}"/>
    <hyperlink ref="L1041" r:id="rId917" xr:uid="{C9B61628-DFF9-574A-A569-77773D6A7E20}"/>
    <hyperlink ref="L1298" r:id="rId918" xr:uid="{CC444735-51CC-F145-97B3-E00E38E929C6}"/>
    <hyperlink ref="L2511" r:id="rId919" xr:uid="{09D3B6BA-C461-954B-AF65-1933F0ACCB3F}"/>
    <hyperlink ref="L261" r:id="rId920" xr:uid="{083528F6-8DE2-064D-9FB7-A707E39C63CB}"/>
    <hyperlink ref="L1535" r:id="rId921" xr:uid="{B85089D4-3561-0D42-9F7D-0E756D87BBDD}"/>
    <hyperlink ref="L1243" r:id="rId922" xr:uid="{9D58521F-A512-7F44-B43B-F9EA7205643F}"/>
    <hyperlink ref="L1072" r:id="rId923" xr:uid="{B6BB0576-E888-9D49-8A87-DDC9936F15E0}"/>
    <hyperlink ref="L414" r:id="rId924" xr:uid="{66A922B5-2F56-4349-8710-1D2AF68C01A7}"/>
    <hyperlink ref="L2508" r:id="rId925" xr:uid="{B5B70A53-16B6-0C44-9A0E-0A548BA4BB04}"/>
    <hyperlink ref="L2285" r:id="rId926" xr:uid="{9B5EF057-18EF-4A48-B793-A2F60BC86680}"/>
    <hyperlink ref="L325" r:id="rId927" xr:uid="{F571D5DB-BB61-3D47-9642-0D310A2697F4}"/>
    <hyperlink ref="L1586" r:id="rId928" xr:uid="{4117C04D-CCFC-1548-8B54-58F454D8DE33}"/>
    <hyperlink ref="L1270" r:id="rId929" xr:uid="{EC6B064A-123B-2646-A34B-07A85FDDDEE3}"/>
    <hyperlink ref="L1407" r:id="rId930" xr:uid="{D114D433-BB66-8F48-9298-502A99CA64A0}"/>
    <hyperlink ref="L906" r:id="rId931" xr:uid="{B928149F-4D1E-9443-820B-25FAEF4EF2BC}"/>
    <hyperlink ref="L942" r:id="rId932" xr:uid="{BD3C4157-D60D-C34D-BEA9-C9448597E72E}"/>
    <hyperlink ref="L1353" r:id="rId933" xr:uid="{AD515D48-8D91-E847-8ECA-A197E46D49F0}"/>
    <hyperlink ref="L1404" r:id="rId934" xr:uid="{C90D4C81-1956-0A42-A9E4-47C3280363EA}"/>
    <hyperlink ref="L169" r:id="rId935" xr:uid="{2A9E1D1E-B2B7-D644-8CCF-C01D31F73485}"/>
    <hyperlink ref="L200" r:id="rId936" xr:uid="{D5A63E66-386F-694C-9FF0-8FD68822759F}"/>
    <hyperlink ref="L2051" r:id="rId937" xr:uid="{D7852155-5048-1A4C-AB79-208B6105F306}"/>
    <hyperlink ref="L2449" r:id="rId938" xr:uid="{42DE1672-EAA9-D346-820A-B427838ADA78}"/>
    <hyperlink ref="L1131" r:id="rId939" xr:uid="{691F9706-49BB-5944-AACF-60194DE90DE0}"/>
    <hyperlink ref="L2608" r:id="rId940" xr:uid="{79A18670-1E41-6D42-9773-DBCDA7AD1E38}"/>
    <hyperlink ref="L1209" r:id="rId941" xr:uid="{A433925B-6831-4D48-BB1A-A92980C4773F}"/>
    <hyperlink ref="L2009" r:id="rId942" xr:uid="{EBDEE145-A4CD-5E4B-8E66-FC740635B8B0}"/>
    <hyperlink ref="L2105" r:id="rId943" xr:uid="{A6E4CB79-C7C0-294A-A606-6E426691562C}"/>
    <hyperlink ref="L2349" r:id="rId944" xr:uid="{541C2B18-1946-D046-B35F-148F08D7668D}"/>
    <hyperlink ref="L28" r:id="rId945" xr:uid="{9B4108CB-0B39-D34B-89CC-697DEBE29E37}"/>
    <hyperlink ref="L2000" r:id="rId946" xr:uid="{AFE5DE27-8FDA-BE4C-9AC5-AD94EE7CF6B2}"/>
    <hyperlink ref="L2771" r:id="rId947" xr:uid="{CBDD1DA8-5A3A-E842-9DC5-D97A0DAA0AA5}"/>
    <hyperlink ref="L630" r:id="rId948" xr:uid="{AAD81FE2-EEF5-FC4E-98E6-AAABE867436F}"/>
    <hyperlink ref="L2648" r:id="rId949" xr:uid="{1D2725B7-ABB8-3D4B-B423-A066C96BCA13}"/>
    <hyperlink ref="L485" r:id="rId950" xr:uid="{A9C54B0E-7BCA-EB47-B243-8E8B0B656F08}"/>
    <hyperlink ref="L1663" r:id="rId951" xr:uid="{D3B32021-4930-9049-85BD-19DE6104EC7D}"/>
    <hyperlink ref="L1233" r:id="rId952" xr:uid="{8A9C5F80-82F4-DE4C-B2AF-76C399B06CED}"/>
    <hyperlink ref="L180" r:id="rId953" xr:uid="{0C10EEFE-C60B-C644-A658-EE026EF003C8}"/>
    <hyperlink ref="L1981" r:id="rId954" xr:uid="{BE3CCD75-601F-0947-B519-6D21A5CC96F5}"/>
    <hyperlink ref="L1249" r:id="rId955" xr:uid="{BF5A9050-5492-A142-8556-125A8CC2F226}"/>
    <hyperlink ref="L226" r:id="rId956" xr:uid="{EEDC893C-354C-BC4A-8C47-D3FFE32A72E5}"/>
    <hyperlink ref="L1356" r:id="rId957" xr:uid="{11C68A38-4DB1-904D-A123-DEB24F6B69DF}"/>
    <hyperlink ref="L1264" r:id="rId958" xr:uid="{9473DE4E-7BCB-2148-B94E-8380413FA222}"/>
    <hyperlink ref="L693" r:id="rId959" xr:uid="{50293D28-937A-3441-9ED9-6ACF67139DA0}"/>
    <hyperlink ref="L2281" r:id="rId960" xr:uid="{724C9EEE-021C-9B49-B181-8A4296AD16E2}"/>
    <hyperlink ref="L2515" r:id="rId961" xr:uid="{5B5E31EF-F270-074A-A037-5290C59D40C7}"/>
    <hyperlink ref="L1057" r:id="rId962" xr:uid="{437E111D-FAB7-3B44-B13D-FBCA14050FE8}"/>
    <hyperlink ref="L1872" r:id="rId963" xr:uid="{2B6023EE-D097-2F49-9CBE-D787B5E49217}"/>
    <hyperlink ref="L2395" r:id="rId964" xr:uid="{398EC22F-6CEA-EF43-8BE3-9C6BEE4F0550}"/>
    <hyperlink ref="L812" r:id="rId965" xr:uid="{4B9E9F81-AA1C-0C4B-957B-40E0A92B4BE8}"/>
    <hyperlink ref="L2283" r:id="rId966" xr:uid="{5806E8AD-7853-A746-90A5-6D871D206097}"/>
    <hyperlink ref="L785" r:id="rId967" xr:uid="{048892C4-6883-4B48-8866-E97D5252B138}"/>
    <hyperlink ref="L780" r:id="rId968" xr:uid="{43A18A6F-7518-FC46-9A0E-AA18C615FD21}"/>
    <hyperlink ref="L1743" r:id="rId969" xr:uid="{868A0605-5C60-6843-BEB8-6267EAEA4062}"/>
    <hyperlink ref="L406" r:id="rId970" xr:uid="{542BD58A-B73F-2247-BA5A-6D29AAE2D526}"/>
    <hyperlink ref="L2419" r:id="rId971" xr:uid="{064ADFB7-016D-1245-83EF-4E1D7A21FB62}"/>
    <hyperlink ref="L1042" r:id="rId972" xr:uid="{9CFDAA95-ACDE-B04D-87B8-BD128C415645}"/>
    <hyperlink ref="L1601" r:id="rId973" xr:uid="{793BBCB3-923A-9D43-95F5-C50D828AFF2C}"/>
    <hyperlink ref="L829" r:id="rId974" xr:uid="{1DB2FA07-3834-D147-B784-CA82AB6AB4BA}"/>
    <hyperlink ref="L2476" r:id="rId975" xr:uid="{06BF7E6C-6D13-DD4A-B178-35EA13C09D8B}"/>
    <hyperlink ref="L878" r:id="rId976" xr:uid="{9A56D644-EBB2-0B47-999D-F044C02C6B2B}"/>
    <hyperlink ref="L1341" r:id="rId977" xr:uid="{D369B0CD-6904-E64A-B963-AF7E4B1A8BF9}"/>
    <hyperlink ref="L1078" r:id="rId978" xr:uid="{59B51D42-4DFE-424B-90CE-A17C76E7C939}"/>
    <hyperlink ref="L2677" r:id="rId979" xr:uid="{501AF8B8-32DF-1343-B4F4-0473D9BC7066}"/>
    <hyperlink ref="L803" r:id="rId980" xr:uid="{7000DD89-556B-FE43-B7FB-089C0782B19E}"/>
    <hyperlink ref="L1665" r:id="rId981" xr:uid="{8F8AF87B-9D4B-834D-893C-70098494A928}"/>
    <hyperlink ref="L1474" r:id="rId982" xr:uid="{B718E40B-9851-2F4B-A1F3-1D57736B6D9E}"/>
    <hyperlink ref="L1006" r:id="rId983" xr:uid="{9CE7683E-A610-6543-9016-1DCFB14CA877}"/>
    <hyperlink ref="L1610" r:id="rId984" xr:uid="{88B1C9B6-5C4A-914F-B018-F6E92004EB99}"/>
    <hyperlink ref="L1785" r:id="rId985" xr:uid="{3267DBD3-2887-A14D-B8F5-0CD0A878DE2F}"/>
    <hyperlink ref="L1647" r:id="rId986" xr:uid="{02D9B879-0AD6-704A-B2F2-FDFA0067DD9A}"/>
    <hyperlink ref="L781" r:id="rId987" xr:uid="{6EB2D360-3C15-4A4B-8920-DC1E7944A128}"/>
    <hyperlink ref="L93" r:id="rId988" xr:uid="{8BA2E92E-474E-1D4F-BD76-04C23F70DA7B}"/>
    <hyperlink ref="L14" r:id="rId989" xr:uid="{B9C917D9-13C7-634A-AC53-2356AC4C97D2}"/>
    <hyperlink ref="L15" r:id="rId990" xr:uid="{365CF315-46E1-784A-BFC8-3DBC6C363F9C}"/>
    <hyperlink ref="L50" r:id="rId991" xr:uid="{250B82C6-B1F7-2D4B-BFB9-79E25DFE8CF3}"/>
    <hyperlink ref="L56" r:id="rId992" xr:uid="{D9C7C95D-8DE9-D749-88F0-CA57A6CFC0F2}"/>
    <hyperlink ref="L59" r:id="rId993" xr:uid="{C1B24FCF-0879-A243-8853-F8D9DFB993F4}"/>
    <hyperlink ref="L70" r:id="rId994" xr:uid="{16A56758-ED66-DA45-8B87-12169028655C}"/>
    <hyperlink ref="L69" r:id="rId995" xr:uid="{D22B778D-357F-9A41-8EAB-3D390F83707D}"/>
    <hyperlink ref="L99" r:id="rId996" xr:uid="{00346ABC-8817-8F4B-A67F-50B51E837718}"/>
    <hyperlink ref="L94" r:id="rId997" xr:uid="{7FC2496B-B01D-B44B-920C-2BDC58435549}"/>
    <hyperlink ref="L90" r:id="rId998" xr:uid="{CC974A28-C62C-B24D-8B6A-755E743BD1B2}"/>
    <hyperlink ref="L104" r:id="rId999" xr:uid="{C73BE593-663A-7242-A3EE-4E407CEE66EA}"/>
    <hyperlink ref="L115" r:id="rId1000" xr:uid="{C82CBB0E-F895-F348-B934-A736A9186B8F}"/>
    <hyperlink ref="L121" r:id="rId1001" xr:uid="{9A574978-E0B6-B445-ADD2-8146EFE7AABC}"/>
    <hyperlink ref="L128" r:id="rId1002" xr:uid="{394FBE6E-FC2B-264C-BC24-EDB704B7E39F}"/>
    <hyperlink ref="L134" r:id="rId1003" xr:uid="{68070F8C-7E37-3D46-8F64-5666962DCDC6}"/>
    <hyperlink ref="L137" r:id="rId1004" xr:uid="{1998CC5E-CF25-854C-AB91-A31182BAB340}"/>
    <hyperlink ref="L138" r:id="rId1005" xr:uid="{FBE18438-41DC-5843-913F-5C92EA92D570}"/>
    <hyperlink ref="L147" r:id="rId1006" xr:uid="{0C51164B-76AF-A740-8A27-A0D833AEB8F7}"/>
    <hyperlink ref="L151" r:id="rId1007" xr:uid="{918A9BAA-EE9B-A94F-A6A7-5171C076678F}"/>
    <hyperlink ref="L160" r:id="rId1008" xr:uid="{CAEC2FF4-AB72-C547-9C63-408B845EC38B}"/>
    <hyperlink ref="L172" r:id="rId1009" xr:uid="{57514542-3C17-304C-A943-B8B88628AE18}"/>
    <hyperlink ref="L171" r:id="rId1010" xr:uid="{ADE93B25-2CB9-F048-AE83-D8B524E0F72E}"/>
    <hyperlink ref="L195" r:id="rId1011" xr:uid="{2247CD8A-19A5-374A-B317-F105927548DD}"/>
    <hyperlink ref="L235" r:id="rId1012" xr:uid="{4B727787-814B-7644-B144-3819D6D4946B}"/>
    <hyperlink ref="L236" r:id="rId1013" xr:uid="{1E1952BB-E650-0D4D-9026-C27F68854B82}"/>
    <hyperlink ref="L282" r:id="rId1014" xr:uid="{70A20833-AD76-AB4F-948E-CF71007B1DFB}"/>
    <hyperlink ref="L284" r:id="rId1015" xr:uid="{660FDBEE-83F5-DC43-A4F4-80DB7479C0FF}"/>
    <hyperlink ref="L290" r:id="rId1016" xr:uid="{8F4CBF14-0EF2-084E-AFA6-45591F3A9DB4}"/>
    <hyperlink ref="L289" r:id="rId1017" xr:uid="{50FF5CFD-A55A-AD46-8A04-2BBC04A55263}"/>
    <hyperlink ref="L292" r:id="rId1018" xr:uid="{E798F1CC-90F4-6641-9540-CB702EA33965}"/>
    <hyperlink ref="L296" r:id="rId1019" xr:uid="{89060791-4B02-C24A-BFA6-602B7C1A3495}"/>
    <hyperlink ref="L295" r:id="rId1020" xr:uid="{21219444-36CA-734D-BD71-7D9DFE958350}"/>
    <hyperlink ref="L294" r:id="rId1021" xr:uid="{B26EB93A-FCBC-5641-B9C4-FFFAFF5584D0}"/>
    <hyperlink ref="L304" r:id="rId1022" xr:uid="{F20060CB-7822-FC45-B32D-16A2D5FC4207}"/>
    <hyperlink ref="L303" r:id="rId1023" xr:uid="{573F882A-BD23-AE4B-89BD-AEFFE8AFF13B}"/>
    <hyperlink ref="L306" r:id="rId1024" xr:uid="{727AB970-62BD-7546-BAF0-C353845097D4}"/>
    <hyperlink ref="L315" r:id="rId1025" xr:uid="{21B9BD0F-CB17-5945-84C9-27A4DEE0FB3B}"/>
    <hyperlink ref="L319" r:id="rId1026" xr:uid="{152ED776-BDFC-9A4E-8B94-9C7C9CE8E135}"/>
    <hyperlink ref="L332" r:id="rId1027" xr:uid="{B90982C6-3111-CA45-A3D2-E60B7437CED7}"/>
    <hyperlink ref="L334" r:id="rId1028" xr:uid="{2C98432E-720D-344D-A84D-5D6216ED2635}"/>
    <hyperlink ref="L337" r:id="rId1029" xr:uid="{B7A67D85-328E-6E4E-A84D-9738CAAA54B1}"/>
    <hyperlink ref="L348" r:id="rId1030" xr:uid="{6C328130-26C3-8540-9832-F65D9F6B0E5B}"/>
    <hyperlink ref="L350" r:id="rId1031" xr:uid="{33E9644E-DA09-F546-815E-6CF4766AC825}"/>
    <hyperlink ref="L353" r:id="rId1032" xr:uid="{D2AACAC4-854C-E940-8840-5AF8F7D85CD9}"/>
    <hyperlink ref="L452" r:id="rId1033" xr:uid="{F6AD9E05-26CC-BC42-B936-468573C0FDC4}"/>
    <hyperlink ref="L431" r:id="rId1034" xr:uid="{1B24C080-92F5-F344-A94E-431A842B6A6E}"/>
    <hyperlink ref="L441" r:id="rId1035" xr:uid="{9FD5AA0A-74C9-2A45-BF18-965A80A19A4C}"/>
    <hyperlink ref="L429" r:id="rId1036" xr:uid="{97335788-952E-544D-8841-FA044BD35BE8}"/>
    <hyperlink ref="L457" r:id="rId1037" xr:uid="{6E94B598-584B-A144-82A1-748DF179DB9B}"/>
    <hyperlink ref="L430" r:id="rId1038" xr:uid="{48D87222-3F6A-024E-9132-6ED1B5A7AEB1}"/>
    <hyperlink ref="L460" r:id="rId1039" xr:uid="{32CBC048-7A88-074D-9364-3D899914F5E8}"/>
    <hyperlink ref="L440" r:id="rId1040" xr:uid="{7676F57B-E99E-DD40-A99D-51797DD74910}"/>
    <hyperlink ref="L448" r:id="rId1041" xr:uid="{E7F97E4E-CC7B-6041-9184-34F941E1BDE5}"/>
    <hyperlink ref="L469" r:id="rId1042" xr:uid="{1D046F37-C536-6644-A1FF-03394DC8F76D}"/>
    <hyperlink ref="L474" r:id="rId1043" xr:uid="{B37DF9CB-02F0-8246-8497-56D79DA2409C}"/>
    <hyperlink ref="L475" r:id="rId1044" xr:uid="{2F5F3D54-0C60-7B47-8A34-4DB0868CF4CE}"/>
    <hyperlink ref="L482" r:id="rId1045" xr:uid="{0D67DD95-A4A6-0045-BF6D-FB035827051D}"/>
    <hyperlink ref="L497" r:id="rId1046" xr:uid="{CC36EE12-B746-B348-99D0-F6AF23952EB3}"/>
    <hyperlink ref="L502" r:id="rId1047" xr:uid="{03B50C01-A729-354D-8E52-CAC2552449E9}"/>
    <hyperlink ref="L509" r:id="rId1048" xr:uid="{BB1C343D-A5C0-F34A-B13E-C41571A53010}"/>
    <hyperlink ref="L512" r:id="rId1049" xr:uid="{F40C22FF-73A7-014F-B977-7381869ED8E6}"/>
    <hyperlink ref="L510" r:id="rId1050" xr:uid="{141D9914-EB40-1840-B43F-869D2CCB40C1}"/>
    <hyperlink ref="L513" r:id="rId1051" xr:uid="{05BB2DFB-E0D3-EA4F-9D48-392492665D7F}"/>
    <hyperlink ref="L514" r:id="rId1052" xr:uid="{5EB10A70-9EC2-924D-A20F-2EBFA145C4CF}"/>
    <hyperlink ref="L525" r:id="rId1053" xr:uid="{F99C1177-BE4A-B14D-A907-0878E14B59C0}"/>
    <hyperlink ref="L527" r:id="rId1054" xr:uid="{58B1DC77-79E9-7E40-B781-D57C6603F459}"/>
    <hyperlink ref="L539" r:id="rId1055" xr:uid="{9DDCCF88-07A9-B848-A0FD-064B927C9885}"/>
    <hyperlink ref="L541" r:id="rId1056" xr:uid="{6F73ED08-0A95-2F4C-8BBB-3338F4147CF4}"/>
    <hyperlink ref="L555" r:id="rId1057" xr:uid="{096DFAF2-9D4E-474F-931F-7E9AB253A421}"/>
    <hyperlink ref="L554" r:id="rId1058" xr:uid="{25D44660-2127-CE4F-9AB5-C40A28BC4218}"/>
    <hyperlink ref="L562" r:id="rId1059" xr:uid="{D3611B6B-0A5E-674D-8615-EE4C72E3D855}"/>
    <hyperlink ref="L565" r:id="rId1060" xr:uid="{DBA79552-9CBC-8049-9022-C2A1E639B2AD}"/>
    <hyperlink ref="L594" r:id="rId1061" xr:uid="{7D957F34-2F0D-4C40-904F-BB9F64B0D866}"/>
    <hyperlink ref="L669" r:id="rId1062" xr:uid="{FEEA1F13-A49C-7840-9140-C00F423CE640}"/>
    <hyperlink ref="L691" r:id="rId1063" xr:uid="{CC681D4E-4FCF-D54C-BD4D-A6FE27D207C6}"/>
    <hyperlink ref="L701" r:id="rId1064" xr:uid="{5D6931FA-3D0D-BB4C-B599-CD98696385CB}"/>
    <hyperlink ref="L721" r:id="rId1065" xr:uid="{D97540CF-35DB-BF41-96CA-DD82EE4D1267}"/>
    <hyperlink ref="L729" r:id="rId1066" xr:uid="{44918EF4-2072-3348-B764-796223640105}"/>
    <hyperlink ref="L735" r:id="rId1067" xr:uid="{CA6DD91E-B00B-D04E-BA5C-11C8333629B0}"/>
    <hyperlink ref="L741" r:id="rId1068" xr:uid="{FB24587A-2A81-4C4A-9B5B-71AD498F194F}"/>
    <hyperlink ref="L762" r:id="rId1069" xr:uid="{6A3679F4-702F-D548-9046-74FB8DDB9263}"/>
    <hyperlink ref="L767" r:id="rId1070" xr:uid="{F59B95BD-6642-C24C-8DFB-1B8FC99F0EA3}"/>
    <hyperlink ref="L769" r:id="rId1071" xr:uid="{BBEAAF70-B7F2-A144-AB39-4D77D0EB5542}"/>
    <hyperlink ref="L783" r:id="rId1072" xr:uid="{F7F9B2B3-50E2-864F-AF0B-7E8C16379991}"/>
    <hyperlink ref="L797" r:id="rId1073" xr:uid="{AA8441D5-C4A3-BD46-9ECA-CB2DAEED69AD}"/>
    <hyperlink ref="L817" r:id="rId1074" xr:uid="{4077694B-0A4C-A047-9F8F-4713611667A6}"/>
    <hyperlink ref="L821" r:id="rId1075" xr:uid="{2B456437-4409-674F-8DF0-C2DDEEF38B44}"/>
    <hyperlink ref="L837" r:id="rId1076" xr:uid="{4090AE0F-8F89-5F47-920D-016FD2B5629E}"/>
    <hyperlink ref="L834" r:id="rId1077" xr:uid="{F87B89DB-A83C-3A41-BAB8-248B422B69A8}"/>
    <hyperlink ref="L835" r:id="rId1078" xr:uid="{6AE6FC37-4672-4C4A-8CA2-7C7DDB36FBCC}"/>
    <hyperlink ref="L843" r:id="rId1079" xr:uid="{CBEE75E3-A52C-1B42-AC04-F6E5594167FE}"/>
    <hyperlink ref="L845" r:id="rId1080" xr:uid="{2CF44F59-6FDC-DF49-91D7-366C93610E2E}"/>
    <hyperlink ref="L851" r:id="rId1081" xr:uid="{D75B8F55-993D-8D46-9DDF-CAF658FE8107}"/>
    <hyperlink ref="L857" r:id="rId1082" xr:uid="{E54E6DF0-E67C-7F4C-A454-CB82C5945ABA}"/>
    <hyperlink ref="L908" r:id="rId1083" xr:uid="{4CD17F57-DF60-9047-99B6-BF335470C6E9}"/>
    <hyperlink ref="L927" r:id="rId1084" xr:uid="{37D54949-8537-AA45-9AA1-EBBCD1439F42}"/>
    <hyperlink ref="L934" r:id="rId1085" xr:uid="{9C62900A-91AB-1A4E-9AC4-D7CF1293E7CE}"/>
    <hyperlink ref="L996" r:id="rId1086" xr:uid="{EB83955C-445E-8E4B-889B-4C39D51A7827}"/>
    <hyperlink ref="L997" r:id="rId1087" xr:uid="{900373C9-EBF8-7348-875B-1B8F56053424}"/>
    <hyperlink ref="L987" r:id="rId1088" xr:uid="{0E9C0F15-352E-B146-95AD-EB2F80556041}"/>
    <hyperlink ref="L995" r:id="rId1089" xr:uid="{7C2F2E58-C561-2F43-8FA4-A1C41F098C25}"/>
    <hyperlink ref="L990" r:id="rId1090" xr:uid="{4FF673E4-BE95-3345-93BC-40181B567E6C}"/>
    <hyperlink ref="L982" r:id="rId1091" xr:uid="{07BEBB86-0B26-8E46-B084-97829C8B8D96}"/>
    <hyperlink ref="L980" r:id="rId1092" xr:uid="{C45EA081-06FE-6C40-A4CD-E8645ED55B34}"/>
    <hyperlink ref="L1009" r:id="rId1093" xr:uid="{8D2C3BFE-B54F-004C-85D8-B1B11661CE5B}"/>
    <hyperlink ref="L1003" r:id="rId1094" xr:uid="{BE92B436-5D06-7440-A5AA-80AF3AD1D552}"/>
    <hyperlink ref="L1015" r:id="rId1095" xr:uid="{3C9CCE2F-0B8A-3844-8153-574368C2055C}"/>
    <hyperlink ref="L1017" r:id="rId1096" xr:uid="{CCB87932-1D4B-B240-89C2-6323FACB2F07}"/>
    <hyperlink ref="L1026" r:id="rId1097" xr:uid="{79588C28-9708-0B44-A52E-52A5CDAAFAA1}"/>
    <hyperlink ref="L1030" r:id="rId1098" xr:uid="{C60E9DED-7AC5-7640-A254-5A98CF434027}"/>
    <hyperlink ref="L1032" r:id="rId1099" xr:uid="{1305AF7F-3A02-CC4A-97D5-F738739325DC}"/>
    <hyperlink ref="L1038" r:id="rId1100" xr:uid="{196B709E-7160-1041-9FD0-5B54B50511DA}"/>
    <hyperlink ref="L1052" r:id="rId1101" xr:uid="{D8D3C758-48A7-8043-BFCE-314AE2CB9C2B}"/>
    <hyperlink ref="L1086" r:id="rId1102" xr:uid="{E4DD4718-003D-F043-8B75-C2D71665317D}"/>
    <hyperlink ref="L1098" r:id="rId1103" xr:uid="{9A112915-F7E9-5446-9960-EAA685BEDB23}"/>
    <hyperlink ref="L1108" r:id="rId1104" xr:uid="{00D2B691-6C1C-8D40-B537-102927237530}"/>
    <hyperlink ref="L1118" r:id="rId1105" xr:uid="{5E83997C-9A9C-DD48-B025-32C4F6623B0D}"/>
    <hyperlink ref="L1111" r:id="rId1106" xr:uid="{F4E28998-9656-4F43-AAA5-0A186733949C}"/>
    <hyperlink ref="L1151" r:id="rId1107" xr:uid="{E9430EFF-63D1-0B46-A4A5-DD63493E1F34}"/>
    <hyperlink ref="L1167" r:id="rId1108" xr:uid="{E491D086-D9F4-8F4A-BC34-DD5FD1F1F9DF}"/>
    <hyperlink ref="L1127" r:id="rId1109" xr:uid="{E1A9241B-A4E0-9D42-BA8C-3B8C66F92D0A}"/>
    <hyperlink ref="L1129" r:id="rId1110" xr:uid="{ABEB07F0-D029-B245-B794-6925F1DD8D27}"/>
    <hyperlink ref="L1141" r:id="rId1111" xr:uid="{46A0DCE0-B96E-6D44-8C20-569D15FFE144}"/>
    <hyperlink ref="L1161" r:id="rId1112" xr:uid="{5B89BFF9-A193-7746-8202-6F2599D97ABC}"/>
    <hyperlink ref="L1177" r:id="rId1113" xr:uid="{CC4A0701-3627-DE48-B698-65D9FC3B90E2}"/>
    <hyperlink ref="L1184" r:id="rId1114" xr:uid="{F6F70D9E-BFB8-E74D-BED7-7B89DA247E6C}"/>
    <hyperlink ref="L1180" r:id="rId1115" xr:uid="{689CAEBC-F07C-2444-8539-0820518BFDA5}"/>
    <hyperlink ref="L1197" r:id="rId1116" xr:uid="{BAED5E92-2127-594A-A9CA-36D582329590}"/>
    <hyperlink ref="L1202" r:id="rId1117" xr:uid="{F9C6321F-9456-D84F-89C6-FEE05F4EFA08}"/>
    <hyperlink ref="L1272" r:id="rId1118" xr:uid="{09C0C141-A937-B249-ACFB-718734C1912B}"/>
    <hyperlink ref="L1277" r:id="rId1119" xr:uid="{816A0D60-C27D-A24C-AB82-7CF1BD73601C}"/>
    <hyperlink ref="L1288" r:id="rId1120" xr:uid="{6351E0F7-1BA0-2340-B055-335617EF79A6}"/>
    <hyperlink ref="L1285" r:id="rId1121" xr:uid="{8D787333-4DFA-3E40-BF87-CE658AB854D1}"/>
    <hyperlink ref="L1304" r:id="rId1122" xr:uid="{AF651D0D-6B58-4F41-A3F8-BCD0D9F7F63D}"/>
    <hyperlink ref="L1311" r:id="rId1123" xr:uid="{7B212FEB-5DCB-3C4E-B66A-A11275235B6B}"/>
    <hyperlink ref="L1312" r:id="rId1124" xr:uid="{A08176AB-FF3E-534B-BDC9-9FB72D8F175B}"/>
    <hyperlink ref="L1334" r:id="rId1125" xr:uid="{28461A72-4252-D64F-9BC0-049ABE7250DC}"/>
    <hyperlink ref="L1351" r:id="rId1126" xr:uid="{CFE0E158-AF55-1B4E-86DE-480A3DAA4A78}"/>
    <hyperlink ref="L1363" r:id="rId1127" xr:uid="{F5C2750C-FEE0-834D-A7AD-0C13DDBBF22C}"/>
    <hyperlink ref="L1372" r:id="rId1128" xr:uid="{5CD55E54-3823-D64F-A87E-4330472BB9FB}"/>
    <hyperlink ref="L1378" r:id="rId1129" xr:uid="{7365CFF9-AA14-934B-BFA3-F043A805058A}"/>
    <hyperlink ref="L1398" r:id="rId1130" xr:uid="{08FD9A93-2FB0-FB4C-A0D6-E4F26AD56332}"/>
    <hyperlink ref="L1406" r:id="rId1131" xr:uid="{E6D70BC9-DF52-DA41-BE40-27916BE769C2}"/>
    <hyperlink ref="L1416" r:id="rId1132" xr:uid="{BCC8D7AF-5251-D94B-96BD-B18A76903235}"/>
    <hyperlink ref="L1433" r:id="rId1133" xr:uid="{80ECCC84-EBFA-904F-88A7-812C56C50BBA}"/>
    <hyperlink ref="L1459" r:id="rId1134" xr:uid="{A976E2DE-DE57-5743-AAB4-CC6956B6F834}"/>
    <hyperlink ref="L1463" r:id="rId1135" xr:uid="{4612BBC5-59E4-7645-8BD4-3321137B8B1B}"/>
    <hyperlink ref="L1470" r:id="rId1136" xr:uid="{8767483E-D53D-D341-A4C0-95BA3D6FA63C}"/>
    <hyperlink ref="L1471" r:id="rId1137" xr:uid="{59899251-B486-2B47-9DF4-CCFEA962F7F8}"/>
    <hyperlink ref="L1482" r:id="rId1138" xr:uid="{D08743FD-DC3C-C442-AEF1-EAD6E8429FD4}"/>
    <hyperlink ref="L1483" r:id="rId1139" xr:uid="{25DBA6E7-EBE3-1A45-898B-1A51B96FF958}"/>
    <hyperlink ref="L1500" r:id="rId1140" xr:uid="{BD8F7BCC-99AE-A147-9515-9887BC3DD62A}"/>
    <hyperlink ref="L1501" r:id="rId1141" xr:uid="{4E9BABD5-4EE0-0142-AA10-DA84B3A82BB9}"/>
    <hyperlink ref="L1517" r:id="rId1142" xr:uid="{D0C13299-8984-AE44-B70F-7C33EB4551DB}"/>
    <hyperlink ref="L1522" r:id="rId1143" xr:uid="{FE3316A1-997A-684B-82FC-20581A54625D}"/>
    <hyperlink ref="L1539" r:id="rId1144" xr:uid="{715C0954-ADF0-CB47-B7FA-BC0EFA7FD909}"/>
    <hyperlink ref="L1550" r:id="rId1145" xr:uid="{4450DD56-2FE4-BC4C-99C4-621D8857C714}"/>
    <hyperlink ref="L1578" r:id="rId1146" xr:uid="{B12DB850-1565-0C42-8FD7-443FA3301374}"/>
    <hyperlink ref="L1602" r:id="rId1147" xr:uid="{A1DC89D5-8235-0D45-95E2-5CD9AEDE1EE0}"/>
    <hyperlink ref="L1600" r:id="rId1148" xr:uid="{DE3E18BA-A308-5E4F-A25A-1C53C6FC8741}"/>
    <hyperlink ref="L1651" r:id="rId1149" xr:uid="{C20B490B-0F2B-AE4B-83B4-AF990C6286E4}"/>
    <hyperlink ref="L1626" r:id="rId1150" xr:uid="{4862A471-EE59-DC49-81B2-7CD5F31453EF}"/>
    <hyperlink ref="L1637" r:id="rId1151" xr:uid="{EB22D03C-79AA-E243-B426-E6F99AFBC9DC}"/>
    <hyperlink ref="L1615" r:id="rId1152" xr:uid="{89468CD2-75B4-BB45-A163-321FA6A91025}"/>
    <hyperlink ref="L1619" r:id="rId1153" xr:uid="{30254F45-F42F-6B44-A89B-22A0EDC53DB2}"/>
    <hyperlink ref="L1606" r:id="rId1154" xr:uid="{9A0B02A0-109A-E744-94D6-66DD6D966B05}"/>
    <hyperlink ref="L1620" r:id="rId1155" xr:uid="{8EF91189-1270-EC49-A79D-188EA9F5E492}"/>
    <hyperlink ref="L1655" r:id="rId1156" xr:uid="{235D2939-1F5E-5542-895F-B0C2386203C5}"/>
    <hyperlink ref="L1691" r:id="rId1157" xr:uid="{F5FB3DF6-D02A-014B-9CD0-71400A62FABD}"/>
    <hyperlink ref="L1693" r:id="rId1158" xr:uid="{776A96B3-B800-DA4E-AB25-C38643CC2B36}"/>
    <hyperlink ref="L1705" r:id="rId1159" xr:uid="{AA89BD43-2A32-494E-8CE2-0357FFFAA8C1}"/>
    <hyperlink ref="L1707" r:id="rId1160" xr:uid="{8C7A15A0-1B23-5E48-8304-C8C17996C73F}"/>
    <hyperlink ref="L1713" r:id="rId1161" xr:uid="{2860A803-F144-034E-8CE8-4062E280949F}"/>
    <hyperlink ref="L1714" r:id="rId1162" xr:uid="{1BA271A8-856B-0041-BA49-F05690400F50}"/>
    <hyperlink ref="L1716" r:id="rId1163" xr:uid="{4D5FC3FD-CE4B-A44D-B48B-A77B23020533}"/>
    <hyperlink ref="L1724" r:id="rId1164" xr:uid="{ABD5A4EF-9FF3-7142-8456-47188A9DF941}"/>
    <hyperlink ref="L1721" r:id="rId1165" xr:uid="{BE2B6911-CCC3-974D-BE7C-A962F309DBD7}"/>
    <hyperlink ref="L1719" r:id="rId1166" xr:uid="{72EFCEA5-252A-D849-B208-6180D13888AB}"/>
    <hyperlink ref="L1720" r:id="rId1167" xr:uid="{9929622A-9245-4049-B02F-708A9CA147F2}"/>
    <hyperlink ref="L1715" r:id="rId1168" xr:uid="{BA478B7F-35C6-0D41-BB94-6873025A1516}"/>
    <hyperlink ref="L1727" r:id="rId1169" xr:uid="{3078E29C-0E75-FC40-ADD6-A55D158F9281}"/>
    <hyperlink ref="L1726" r:id="rId1170" xr:uid="{2F6EF6F2-032B-744D-A66A-A4681FA14ECE}"/>
    <hyperlink ref="L1739" r:id="rId1171" xr:uid="{FC1C2A23-2D76-FD41-A342-10AD9BCA0996}"/>
    <hyperlink ref="L1748" r:id="rId1172" xr:uid="{BE515996-F0B0-7442-B3A1-0670AE3878FC}"/>
    <hyperlink ref="L1751" r:id="rId1173" xr:uid="{39690F01-56F9-BB44-9950-BDF731F645E3}"/>
    <hyperlink ref="L1755" r:id="rId1174" xr:uid="{B735EA7B-194F-7F49-BECA-1B944C864ACC}"/>
    <hyperlink ref="L1754" r:id="rId1175" xr:uid="{FDE45E63-A26E-5C45-A0B0-A9B5AEF3BC02}"/>
    <hyperlink ref="L1763" r:id="rId1176" xr:uid="{50303806-EA2C-B84C-9D83-3222E70E8284}"/>
    <hyperlink ref="L1781" r:id="rId1177" xr:uid="{8485E4FB-6E5A-7A4E-807D-EAF3D136D0B9}"/>
    <hyperlink ref="L1797" r:id="rId1178" xr:uid="{E05FCA0F-E872-D84F-BFA2-520E3797640F}"/>
    <hyperlink ref="L1794" r:id="rId1179" xr:uid="{58ADEC38-2254-2A45-A3DB-0A2579FBAE79}"/>
    <hyperlink ref="L1798" r:id="rId1180" xr:uid="{F55ED82D-4199-F545-A0C7-56F4B4CA8008}"/>
    <hyperlink ref="L1825" r:id="rId1181" xr:uid="{E99DFE79-C045-3347-8C6E-808084150D6D}"/>
    <hyperlink ref="L1834" r:id="rId1182" xr:uid="{4135DB39-2B23-4F4F-AB75-09D3C52E02C1}"/>
    <hyperlink ref="L1853" r:id="rId1183" xr:uid="{94E7B405-BA7E-5844-B41B-920F03D7ACC1}"/>
    <hyperlink ref="L1851" r:id="rId1184" xr:uid="{5585473E-70C2-294A-ACF3-4717F86BEE7E}"/>
    <hyperlink ref="L1852" r:id="rId1185" xr:uid="{831C952C-44A8-BA45-9E51-7B7DFA4B2829}"/>
    <hyperlink ref="L1848" r:id="rId1186" xr:uid="{6D5A9F4C-BBE5-7646-B2BC-664294D13DE0}"/>
    <hyperlink ref="L1856" r:id="rId1187" xr:uid="{E79D13CA-AD63-0640-8E94-FA0FCD525A95}"/>
    <hyperlink ref="L1857" r:id="rId1188" xr:uid="{1F386525-A7B4-C64D-B909-E2A35671633C}"/>
    <hyperlink ref="L1901" r:id="rId1189" xr:uid="{4040155D-1C87-A54F-A290-74AE55404F1A}"/>
    <hyperlink ref="L1937" r:id="rId1190" xr:uid="{DE2F63E9-9AB5-3E4F-84C1-AB23AAE2CC85}"/>
    <hyperlink ref="L1929" r:id="rId1191" xr:uid="{EDEC36B9-1F6E-A742-B529-E3B6D783AFB8}"/>
    <hyperlink ref="L1955" r:id="rId1192" xr:uid="{A003A0CA-DE35-2648-B980-245EC9C36E70}"/>
    <hyperlink ref="L1966" r:id="rId1193" xr:uid="{04D0CCBF-7D85-D040-9794-C051E22075C7}"/>
    <hyperlink ref="L2044" r:id="rId1194" xr:uid="{E5A400A1-D3EE-CE48-999A-6AC93BA8E158}"/>
    <hyperlink ref="L2045" r:id="rId1195" xr:uid="{C78F3EE5-67AC-2B43-8704-A817743C6B48}"/>
    <hyperlink ref="L2054" r:id="rId1196" xr:uid="{A1C13873-683C-CC46-961C-D872C3BA3134}"/>
    <hyperlink ref="L2072" r:id="rId1197" xr:uid="{8B59629E-D449-7745-AC20-0A6562237F5F}"/>
    <hyperlink ref="L2080" r:id="rId1198" xr:uid="{43C1D7E9-CDBD-994C-A815-EEA407F33320}"/>
    <hyperlink ref="L2087" r:id="rId1199" xr:uid="{ABF55430-753A-BE4D-AD87-F8AF837D4A26}"/>
    <hyperlink ref="L2104" r:id="rId1200" xr:uid="{F90C497E-0345-324B-B53A-D309AB3F37BB}"/>
    <hyperlink ref="L2103" r:id="rId1201" xr:uid="{93D451B1-1031-4240-B9AD-8DE4D05B5760}"/>
    <hyperlink ref="L2116" r:id="rId1202" xr:uid="{47DFCB10-E16C-EC46-BE2B-EA021D1CFA0A}"/>
    <hyperlink ref="L2120" r:id="rId1203" xr:uid="{F20F1590-5C81-D047-89CC-C1F8A578B803}"/>
    <hyperlink ref="L2134" r:id="rId1204" xr:uid="{F1EB6F35-FD71-9B41-B4FA-E2C65452C9C7}"/>
    <hyperlink ref="L2142" r:id="rId1205" xr:uid="{AE11CDD4-C9DD-DC46-A60E-5CF5BC34CC96}"/>
    <hyperlink ref="L2146" r:id="rId1206" xr:uid="{9250FC40-2F03-9847-8D21-B0DB268E252F}"/>
    <hyperlink ref="L2151" r:id="rId1207" xr:uid="{E027D86E-FFC1-A94A-BC14-534EC862A4DA}"/>
    <hyperlink ref="L2168" r:id="rId1208" xr:uid="{110C6684-7513-ED4D-9F63-EDA271B66F32}"/>
    <hyperlink ref="L2170" r:id="rId1209" xr:uid="{40F6EB95-B44E-C34E-B849-4AA29CF82300}"/>
    <hyperlink ref="L2169" r:id="rId1210" xr:uid="{BFEE856F-2313-0840-9AC8-441C2C67B5C4}"/>
    <hyperlink ref="L2198" r:id="rId1211" xr:uid="{469FCDD7-C022-234F-BC40-8A06AC9F6597}"/>
    <hyperlink ref="L2207" r:id="rId1212" xr:uid="{8E0A4061-A17A-5D49-8D1A-D618FBC1A300}"/>
    <hyperlink ref="L2188" r:id="rId1213" xr:uid="{2238168C-2105-6C44-84C2-D5F6B13624BB}"/>
    <hyperlink ref="L2205" r:id="rId1214" xr:uid="{D8A588D5-8373-3D4A-8E8A-DB39A9CF5584}"/>
    <hyperlink ref="L2202" r:id="rId1215" xr:uid="{BB94A2FB-08F5-2442-8558-52C4887DCAAC}"/>
    <hyperlink ref="L2211" r:id="rId1216" xr:uid="{8F964FAD-D90C-FC4F-BA03-A2BBE645C17D}"/>
    <hyperlink ref="L2200" r:id="rId1217" xr:uid="{A20E56DA-44CD-F149-B3D3-A2B4611DB377}"/>
    <hyperlink ref="L2199" r:id="rId1218" xr:uid="{3E7BE0C8-C74B-0E49-89E8-B378F46CF588}"/>
    <hyperlink ref="L2227" r:id="rId1219" xr:uid="{CB380918-BB12-1746-89C1-4E72E4865146}"/>
    <hyperlink ref="L2239" r:id="rId1220" xr:uid="{EB9AA7FD-686B-904A-A966-40EEC4424481}"/>
    <hyperlink ref="L2241" r:id="rId1221" xr:uid="{37273C12-341D-7640-8140-C9FA23BC17D3}"/>
    <hyperlink ref="L2249" r:id="rId1222" xr:uid="{9C150340-AB71-C34C-97CD-8B5C71C40F49}"/>
    <hyperlink ref="L2248" r:id="rId1223" xr:uid="{F88025EF-DC5F-B24C-8369-751279FB2538}"/>
    <hyperlink ref="L2261" r:id="rId1224" xr:uid="{D9B843F0-B87D-DE4D-9393-32B71F9B3CC3}"/>
    <hyperlink ref="L2278" r:id="rId1225" xr:uid="{86DF2D6D-563E-4E41-9283-C2B0912EB29F}"/>
    <hyperlink ref="L2266" r:id="rId1226" xr:uid="{950B2F4C-ED2C-4148-B4EC-305F037CBACF}"/>
    <hyperlink ref="L2280" r:id="rId1227" xr:uid="{F20FDD17-DBD4-DB42-82CC-510F623FA791}"/>
    <hyperlink ref="L2274" r:id="rId1228" xr:uid="{72DC1625-6358-2F4C-A3D0-71DBF660D419}"/>
    <hyperlink ref="L2273" r:id="rId1229" xr:uid="{076B0F41-1D92-9B4D-9F49-90889A831503}"/>
    <hyperlink ref="L2311" r:id="rId1230" xr:uid="{CC34FE8B-4BF9-1444-8849-A9C4871A531F}"/>
    <hyperlink ref="L2334" r:id="rId1231" xr:uid="{B620EDF2-319E-CF4F-B464-A7C87725128B}"/>
    <hyperlink ref="L2352" r:id="rId1232" xr:uid="{91A20D88-F0FA-B544-B89D-1425551AC8FC}"/>
    <hyperlink ref="L2360" r:id="rId1233" xr:uid="{06D1A3E4-1883-0440-897F-2365A7528A24}"/>
    <hyperlink ref="L2385" r:id="rId1234" xr:uid="{6F0B71F9-B4F0-3D49-BE44-E553279EE291}"/>
    <hyperlink ref="L2468" r:id="rId1235" xr:uid="{CCBCAF63-7DDF-474D-899B-174348BA685A}"/>
    <hyperlink ref="L2483" r:id="rId1236" xr:uid="{EBE59464-A7BC-014B-8BCE-52099F1B5DB2}"/>
    <hyperlink ref="L2503" r:id="rId1237" xr:uid="{475095F2-7297-8047-BBD7-D0741B5D9326}"/>
    <hyperlink ref="L2527" r:id="rId1238" xr:uid="{0A28075B-209A-3B4F-82E0-8A49B1B193C6}"/>
    <hyperlink ref="L2549" r:id="rId1239" xr:uid="{2837C7EA-A93B-214B-8163-774AD635FF14}"/>
    <hyperlink ref="L2556" r:id="rId1240" xr:uid="{B805A245-A82D-2A45-9D1D-5F796D2234B4}"/>
    <hyperlink ref="L2568" r:id="rId1241" xr:uid="{AF2DAE68-3CB4-174F-BD77-409535EC21E1}"/>
    <hyperlink ref="L2574" r:id="rId1242" xr:uid="{D3E85EC1-421A-8C48-A703-BB669B4FF36E}"/>
    <hyperlink ref="L2573" r:id="rId1243" xr:uid="{A7A292EF-16D6-F145-ABA9-1B7225B318A9}"/>
    <hyperlink ref="L2572" r:id="rId1244" xr:uid="{A0761D44-68C9-E145-A023-977089FCD612}"/>
    <hyperlink ref="L2618" r:id="rId1245" xr:uid="{BC4DF2D2-204C-4F4C-83DE-6E092CA1A0E6}"/>
    <hyperlink ref="L2629" r:id="rId1246" xr:uid="{11EC6BF8-97F2-5F4E-BF5E-AE5E28CDC069}"/>
    <hyperlink ref="L2725" r:id="rId1247" xr:uid="{607A030C-23C8-154B-868A-39EAD345BDD2}"/>
    <hyperlink ref="L2714" r:id="rId1248" xr:uid="{25625E85-0EEE-6E4B-8643-FBD9ACC342F1}"/>
    <hyperlink ref="L2685" r:id="rId1249" xr:uid="{377F2AA8-367C-6D47-8BA7-41442503109A}"/>
    <hyperlink ref="L2696" r:id="rId1250" xr:uid="{91E2E2FC-ADE2-A440-A3CE-6E3C6759ACCA}"/>
    <hyperlink ref="L2738" r:id="rId1251" xr:uid="{1DD0ABBA-17FA-054E-A0B8-6B7B071465C9}"/>
    <hyperlink ref="L2721" r:id="rId1252" xr:uid="{D1EED488-C8C2-D244-AFCE-DFC438CBEC10}"/>
    <hyperlink ref="L2706" r:id="rId1253" xr:uid="{B180D3B5-5090-0143-84B7-0DCCD2ECA4F3}"/>
    <hyperlink ref="L2733" r:id="rId1254" xr:uid="{5C47F8E9-E54D-7042-B562-9A62584B41ED}"/>
    <hyperlink ref="L2748" r:id="rId1255" xr:uid="{C1081F7F-2C12-9441-829A-B7A651DF5210}"/>
    <hyperlink ref="L2743" r:id="rId1256" xr:uid="{160228CE-EC66-0F48-ABFF-D6C57F81FE00}"/>
    <hyperlink ref="L2740" r:id="rId1257" xr:uid="{66E25F3D-E22A-AA40-B6BC-0E4986D6F841}"/>
    <hyperlink ref="L2681" r:id="rId1258" xr:uid="{319945D7-F862-5643-BFB0-7AF95E6FDAD1}"/>
    <hyperlink ref="L2741" r:id="rId1259" xr:uid="{24AF990B-27AB-C141-B3C9-7731C3AEC60A}"/>
    <hyperlink ref="L2704" r:id="rId1260" xr:uid="{FE1F6E6F-1BAD-BD48-9195-AD570F1A7ACA}"/>
    <hyperlink ref="L2709" r:id="rId1261" xr:uid="{CED85BB8-A08C-D448-8FDB-DFF3C693DDC6}"/>
    <hyperlink ref="L2759" r:id="rId1262" xr:uid="{96F0A14E-0BFD-114A-B144-363EC645E67B}"/>
    <hyperlink ref="L2735" r:id="rId1263" xr:uid="{E4C6F454-ADFA-0C42-9E53-7A985797E291}"/>
    <hyperlink ref="L2731" r:id="rId1264" xr:uid="{96974298-9DF8-244E-81E4-C87E492057ED}"/>
    <hyperlink ref="L2691" r:id="rId1265" xr:uid="{BBE8DD56-84B7-584B-824F-8DC63DDB1CF2}"/>
    <hyperlink ref="L2762" r:id="rId1266" xr:uid="{A3381CE9-3F37-1D45-A882-5B8B73B317BF}"/>
    <hyperlink ref="L2775" r:id="rId1267" xr:uid="{CE8F84D0-978E-A147-9182-521E12B9A4F5}"/>
    <hyperlink ref="L2773" r:id="rId1268" xr:uid="{AA679015-59CC-B649-BB0B-FCC32F0F6920}"/>
    <hyperlink ref="L2781" r:id="rId1269" xr:uid="{9B05306B-BF02-E141-AFFB-83F88782B3A1}"/>
    <hyperlink ref="L2779" r:id="rId1270" xr:uid="{DBE901B9-187F-2440-93C9-6A94C6632FE4}"/>
    <hyperlink ref="L2785" r:id="rId1271" xr:uid="{1794B024-86EC-4F47-B785-8CBB764C267D}"/>
    <hyperlink ref="L2792" r:id="rId1272" xr:uid="{021C99EC-1AB9-B049-9562-D804C2035FA8}"/>
    <hyperlink ref="L2797" r:id="rId1273" xr:uid="{D00B4697-F070-8740-80AD-9E7DECC9AB36}"/>
    <hyperlink ref="L2801" r:id="rId1274" xr:uid="{4F361877-114F-034F-8C50-630D7F679BFC}"/>
    <hyperlink ref="L1854" r:id="rId1275" xr:uid="{61C253A5-5941-A74D-B84A-15D5CFAD48AA}"/>
    <hyperlink ref="L2150" r:id="rId1276" xr:uid="{AE3E6E80-9DAC-CA40-962F-B9F23F1DB43E}"/>
    <hyperlink ref="L2397" r:id="rId1277" xr:uid="{889A9C85-4489-BB41-937C-9C6E255D47E3}"/>
    <hyperlink ref="L2333" r:id="rId1278" xr:uid="{1C6E7835-0512-914D-A3BB-FE259A934EDC}"/>
    <hyperlink ref="L604" r:id="rId1279" xr:uid="{43075529-BAE4-564C-8ECE-7828D3BB752B}"/>
    <hyperlink ref="L2678" r:id="rId1280" xr:uid="{16513203-BEB6-524D-8D4A-9EE9A87E4FD7}"/>
    <hyperlink ref="L2004" r:id="rId1281" xr:uid="{1C22E4AF-07CC-DA4F-BE03-DFB7DCCE12CD}"/>
    <hyperlink ref="L47" r:id="rId1282" xr:uid="{F024C1BF-F600-864F-9CBB-58D249CAE6E8}"/>
    <hyperlink ref="L761" r:id="rId1283" xr:uid="{34D2D13D-CA44-3B4A-B92D-483D076ABE36}"/>
    <hyperlink ref="L931" r:id="rId1284" xr:uid="{8DA01F19-8B10-4F4C-A243-3BB0A6720019}"/>
    <hyperlink ref="L48" r:id="rId1285" xr:uid="{A1328298-E11D-4CBE-970F-61587030EC92}"/>
    <hyperlink ref="L388" r:id="rId1286" xr:uid="{84FAB9A8-9A02-4CB3-AAC1-9A8EF7565E78}"/>
    <hyperlink ref="L560" r:id="rId1287" xr:uid="{41E05C43-7BAE-4036-8DE0-77777E5D75B5}"/>
    <hyperlink ref="L1050" r:id="rId1288" xr:uid="{AD6179DB-97DD-4040-994F-43FF51FBFA44}"/>
    <hyperlink ref="L1509" r:id="rId1289" xr:uid="{350572E0-3024-496B-9721-BF0C10D73E81}"/>
    <hyperlink ref="L1674" r:id="rId1290" xr:uid="{2A393EB1-7913-4C77-A282-49703F35B513}"/>
    <hyperlink ref="L1757" r:id="rId1291" xr:uid="{7E87F72D-676B-4A7E-A09F-18AC32917904}"/>
    <hyperlink ref="L100" r:id="rId1292" xr:uid="{5FAF39B4-B3BA-5942-A2E2-49BA0C6DDE41}"/>
    <hyperlink ref="L2259" r:id="rId1293" xr:uid="{77164D50-44AE-A24C-AB7E-8EC8B48FC253}"/>
    <hyperlink ref="L603" r:id="rId1294" xr:uid="{4CD1FE8C-DF7C-CC42-981C-9F9D34B2E673}"/>
    <hyperlink ref="L2325" r:id="rId1295" xr:uid="{089F1078-FD2F-4049-9E0C-9B0DDC96E811}"/>
    <hyperlink ref="L2571" r:id="rId1296" xr:uid="{FEE0AADF-0870-CD4F-847C-B4046005AB54}"/>
    <hyperlink ref="L189" r:id="rId1297" xr:uid="{AAF84748-47E1-7545-99DE-325643216636}"/>
    <hyperlink ref="L2062" r:id="rId1298" xr:uid="{FCBC83B9-D764-B749-9495-013A0D5EC2D9}"/>
    <hyperlink ref="L1654" r:id="rId1299" xr:uid="{6E263E8F-BB6D-8946-8D15-44442136694A}"/>
    <hyperlink ref="L686" r:id="rId1300" xr:uid="{D2AB39BF-6B6D-4C4B-A691-1D8705D099E6}"/>
    <hyperlink ref="L1941" r:id="rId1301" xr:uid="{3C58BF76-B3AB-3C4A-841F-066FCA319AB3}"/>
    <hyperlink ref="L1165" r:id="rId1302" xr:uid="{1591F02B-D6F2-0147-AA12-C74F36CF4F32}"/>
    <hyperlink ref="L1008" r:id="rId1303" xr:uid="{D2F4595B-FFD3-A644-85CE-B76D24B7BA80}"/>
    <hyperlink ref="L2413" r:id="rId1304" xr:uid="{116789B2-8E16-1844-AD09-D8DA31118802}"/>
    <hyperlink ref="L279" r:id="rId1305" xr:uid="{D0B2001A-3C8E-B244-AEE0-D306D16521A7}"/>
    <hyperlink ref="L2750" r:id="rId1306" xr:uid="{D7D8A676-DBC0-B943-A05A-C1EA8D8ED68C}"/>
    <hyperlink ref="L1327" r:id="rId1307" xr:uid="{DC859E45-B8EE-B24E-B747-55CD45BE5023}"/>
    <hyperlink ref="L2018" r:id="rId1308" xr:uid="{2F35C95A-E78F-F545-A0A5-81DD1684675A}"/>
    <hyperlink ref="L2287" r:id="rId1309" xr:uid="{6600D67A-0294-5841-96FE-EF7F863384C8}"/>
    <hyperlink ref="L1145" r:id="rId1310" xr:uid="{007721C9-93BF-3B4D-881B-AEB0F60E80CE}"/>
    <hyperlink ref="L1681" r:id="rId1311" xr:uid="{EB9C6369-484A-2845-8E50-D007F25F6C8D}"/>
    <hyperlink ref="L2739" r:id="rId1312" xr:uid="{A6B4C5E9-E8A5-4247-8F87-8CF0381CDD4F}"/>
    <hyperlink ref="L1977" r:id="rId1313" xr:uid="{0D0BCA3E-0ED5-2D4B-9D68-573E208F0825}"/>
    <hyperlink ref="L2355" r:id="rId1314" xr:uid="{3E5E4D17-F400-1246-9717-F7DCD21E0018}"/>
    <hyperlink ref="L678" r:id="rId1315" xr:uid="{1122B724-CCC2-7840-8399-9C52E75C2472}"/>
    <hyperlink ref="L2754" r:id="rId1316" xr:uid="{C739C8EC-353B-E34C-8533-6E707F89FC11}"/>
    <hyperlink ref="L1128" r:id="rId1317" xr:uid="{1D0A97A3-69E9-FE4B-B8BC-E9D786D53569}"/>
    <hyperlink ref="L2263" r:id="rId1318" xr:uid="{B3C3941F-9875-7948-871F-7F25E9769B6D}"/>
    <hyperlink ref="L665" r:id="rId1319" xr:uid="{0A1E338C-B1E6-F046-A3FC-457BA4424279}"/>
    <hyperlink ref="L1656" r:id="rId1320" xr:uid="{B721C1B9-8E48-9B41-85EA-217DC9978E61}"/>
    <hyperlink ref="L2767" r:id="rId1321" xr:uid="{2885B043-24E2-4C4D-AFC7-85534ACBE1B9}"/>
    <hyperlink ref="L198" r:id="rId1322" xr:uid="{9B592748-CAC3-FC45-AE80-5A9144022BC8}"/>
    <hyperlink ref="L1640" r:id="rId1323" xr:uid="{3C6AC36F-7D65-544C-82DE-38208E405BCB}"/>
    <hyperlink ref="L98" r:id="rId1324" xr:uid="{5DEE5FD4-3C7E-C74D-A522-5DAE4AD49898}"/>
    <hyperlink ref="L2422" r:id="rId1325" xr:uid="{2CFA5E4D-5536-D840-9E41-EE24368267C7}"/>
    <hyperlink ref="L2440" r:id="rId1326" xr:uid="{9A901598-AB89-B14B-908C-9C3BE8CE0C5C}"/>
    <hyperlink ref="L1632" r:id="rId1327" xr:uid="{257298C8-1DF8-CE45-831C-40906EFF8398}"/>
    <hyperlink ref="L675" r:id="rId1328" xr:uid="{7495AC9E-D28C-C94E-AC85-8A3C8F6C19E4}"/>
    <hyperlink ref="L2488" r:id="rId1329" xr:uid="{289551C7-4A90-2B40-9B51-167198FA0752}"/>
    <hyperlink ref="L1422" r:id="rId1330" xr:uid="{429BBA2E-584A-C94D-B90F-D4AB1A3F30A4}"/>
    <hyperlink ref="L2506" r:id="rId1331" xr:uid="{691191D0-3F3F-6B4B-A857-2E00B817D7A7}"/>
    <hyperlink ref="L1921" r:id="rId1332" xr:uid="{5019A737-1882-A54F-9A31-19A363F3CB76}"/>
    <hyperlink ref="L1348" r:id="rId1333" xr:uid="{7B57F3B3-46C9-ED48-AA85-29239532147D}"/>
    <hyperlink ref="L1376" r:id="rId1334" xr:uid="{8316D91F-5D2E-2E47-8B2F-D60AAEED2906}"/>
    <hyperlink ref="L1508" r:id="rId1335" xr:uid="{DA96EC9D-6FC9-D94E-8BF0-415D5F75CE6D}"/>
    <hyperlink ref="L1163" r:id="rId1336" xr:uid="{006BA00B-31A0-5443-B092-E7DD46E3D948}"/>
    <hyperlink ref="L586" r:id="rId1337" xr:uid="{A71F7AFB-BF22-1547-9F8A-6D02D053B5BF}"/>
    <hyperlink ref="L1880" r:id="rId1338" xr:uid="{2B68A0D1-4895-6C47-AF4D-BA2F1412E7E8}"/>
    <hyperlink ref="L239" r:id="rId1339" xr:uid="{D94A1888-86E9-7646-B8D3-B0C76BB7ED71}"/>
    <hyperlink ref="L1505" r:id="rId1340" xr:uid="{28F9653D-6AA8-C542-A122-0E7E3744F1D0}"/>
    <hyperlink ref="L496" r:id="rId1341" xr:uid="{6D641622-8E9E-504D-A535-CBCF9B0F88D6}"/>
    <hyperlink ref="L2392" r:id="rId1342" xr:uid="{3163C9AE-B091-A847-9E96-8E912E309057}"/>
    <hyperlink ref="L2006" r:id="rId1343" xr:uid="{3F479BA4-E8F6-AE4D-BFB0-CFE99AC48332}"/>
    <hyperlink ref="L809" r:id="rId1344" xr:uid="{0F25BB59-2E91-0D4C-8F2A-5ADF8243191C}"/>
    <hyperlink ref="L1975" r:id="rId1345" xr:uid="{CCFE7A6A-86B8-6140-A73F-A2FA90200548}"/>
    <hyperlink ref="L1933" r:id="rId1346" xr:uid="{F8840A1E-603B-CA49-BBC7-CAC734883C07}"/>
    <hyperlink ref="L531" r:id="rId1347" xr:uid="{B806A451-46EB-0B41-A1A5-F620E43E8A36}"/>
    <hyperlink ref="L2620" r:id="rId1348" xr:uid="{3139EEB1-8F6D-FF42-AAD6-39FCA55B141F}"/>
    <hyperlink ref="L2299" r:id="rId1349" xr:uid="{41088B1F-E860-1449-8439-054389963929}"/>
    <hyperlink ref="L2167" r:id="rId1350" xr:uid="{1416C9F2-C3A6-4D43-AA1A-32224525F679}"/>
    <hyperlink ref="L1594" r:id="rId1351" xr:uid="{86BE7B19-1A85-3740-B7FA-CFD465185847}"/>
    <hyperlink ref="L2478" r:id="rId1352" xr:uid="{AFBD81ED-24ED-8740-AD6D-69DC795A372C}"/>
    <hyperlink ref="L2439" r:id="rId1353" xr:uid="{747DA8D9-325D-B040-BE30-BFCD4CCB98BF}"/>
    <hyperlink ref="L2078" r:id="rId1354" xr:uid="{20092D5A-8B2C-2C4D-BF2A-9C874CC65C3F}"/>
    <hyperlink ref="L2548" r:id="rId1355" xr:uid="{58BBA77D-8ED7-A744-803D-0A09FDF7FC64}"/>
    <hyperlink ref="L2094" r:id="rId1356" xr:uid="{966E2D49-435C-734E-B06C-21C45AC7980A}"/>
    <hyperlink ref="L123" r:id="rId1357" xr:uid="{F2BDD524-AAA8-C844-9546-F7FEAA8554AA}"/>
    <hyperlink ref="L1883" r:id="rId1358" xr:uid="{D578639A-8707-FC4D-911B-64AED83676D6}"/>
    <hyperlink ref="L2327" r:id="rId1359" xr:uid="{63C9BA9C-AA3E-2647-9620-B97705140194}"/>
    <hyperlink ref="L518" r:id="rId1360" xr:uid="{792679B7-71C0-3F4A-A002-ABE2684CAE41}"/>
    <hyperlink ref="L520" r:id="rId1361" xr:uid="{57B759A0-6E4E-584A-96D3-D4AF6F0AEF75}"/>
    <hyperlink ref="L2290" r:id="rId1362" xr:uid="{CDB92E16-DA6D-354E-AB3E-26EBD43E7461}"/>
    <hyperlink ref="L2487" r:id="rId1363" xr:uid="{B921D9BB-C38C-3C4C-A7DC-27D7D66A0747}"/>
    <hyperlink ref="L890" r:id="rId1364" xr:uid="{C9B61B6B-0C0B-F44D-888F-93E86AC7F8BC}"/>
    <hyperlink ref="L2084" r:id="rId1365" xr:uid="{26BEA24E-A999-214F-A5CD-BF1F3F3E4806}"/>
    <hyperlink ref="L2498" r:id="rId1366" xr:uid="{3C5DD4CB-A367-BC4B-98D1-895C8DA531F3}"/>
    <hyperlink ref="L1912" r:id="rId1367" xr:uid="{97119D9A-8EFD-6F44-ADA7-18244BBAB613}"/>
    <hyperlink ref="L676" r:id="rId1368" xr:uid="{753008F3-56DF-0F40-B70A-F376D44556E9}"/>
    <hyperlink ref="L2304" r:id="rId1369" xr:uid="{C242729F-711D-9C4A-9223-4DB86453F8CC}"/>
    <hyperlink ref="L2075" r:id="rId1370" xr:uid="{4B0AC455-A50F-984B-BACF-C3D495A09D3A}"/>
    <hyperlink ref="L733" r:id="rId1371" xr:uid="{1DC45A3D-7023-144C-80C7-81B981E0636F}"/>
    <hyperlink ref="L1741" r:id="rId1372" xr:uid="{45DD0833-5044-8640-994B-4254B3CF3CAF}"/>
    <hyperlink ref="L2028" r:id="rId1373" xr:uid="{A4D40DB4-3A75-0C4D-A58B-740D054F2DD7}"/>
    <hyperlink ref="L1286" r:id="rId1374" xr:uid="{D777E41F-E01D-9549-BE1C-C1C3EDAF22FD}"/>
    <hyperlink ref="L1688" r:id="rId1375" xr:uid="{E08F1A7B-4819-1E45-BD5E-5D9AE5F5BD64}"/>
    <hyperlink ref="L92" r:id="rId1376" xr:uid="{9E4E26AB-6289-A642-97F2-72DD9213EACF}"/>
    <hyperlink ref="L1112" r:id="rId1377" xr:uid="{1AD0BC1C-7C14-8F46-9414-3CDAE0AF01CC}"/>
    <hyperlink ref="L2220" r:id="rId1378" xr:uid="{AC6B3BED-912B-B24F-A8CD-DC7D6A6FCE05}"/>
    <hyperlink ref="L1123" r:id="rId1379" xr:uid="{4338DCF1-A6BE-3943-A900-A54A7EDAEE28}"/>
    <hyperlink ref="L225" r:id="rId1380" xr:uid="{F1BD9C1F-3022-0A45-B58A-4B0556279225}"/>
    <hyperlink ref="L1939" r:id="rId1381" xr:uid="{8C78B6C6-1D7D-C54B-9396-632ECC508AF0}"/>
    <hyperlink ref="L1323" r:id="rId1382" xr:uid="{8E2A50B5-EF04-5248-B646-5B6531381B0F}"/>
    <hyperlink ref="L1956" r:id="rId1383" xr:uid="{284E72C8-4F29-FD42-B549-C8C0443B8CD6}"/>
    <hyperlink ref="L874" r:id="rId1384" xr:uid="{F1775762-84E1-1040-967D-F3F96DA18379}"/>
    <hyperlink ref="L1530" r:id="rId1385" xr:uid="{17D2129E-0536-FF48-A15C-7852257B2EC4}"/>
    <hyperlink ref="L1534" r:id="rId1386" xr:uid="{D2DBDC55-377E-174B-B320-C806E4DADF74}"/>
    <hyperlink ref="L1065" r:id="rId1387" xr:uid="{1E4E306A-8861-DA4D-B3DC-29AFAB56A6A4}"/>
    <hyperlink ref="L1317" r:id="rId1388" xr:uid="{CD0B1D62-A45D-AB49-9A9A-922C8FFC2F03}"/>
    <hyperlink ref="L2633" r:id="rId1389" xr:uid="{16820364-D5AF-7748-9AF9-3A5C42CB70DB}"/>
    <hyperlink ref="L2641" r:id="rId1390" xr:uid="{0B869916-B2A3-1F42-9CB2-35581B2DDC01}"/>
    <hyperlink ref="L2722" r:id="rId1391" xr:uid="{1E2D2843-093C-3A4A-809A-EC5FD00A8D6A}"/>
    <hyperlink ref="L503" r:id="rId1392" xr:uid="{550C4958-DA90-904C-BC63-D45C899904F1}"/>
    <hyperlink ref="L2014" r:id="rId1393" xr:uid="{213D261D-6868-3E46-800A-6E8461D417B0}"/>
    <hyperlink ref="L953" r:id="rId1394" xr:uid="{E17A89A7-D2B0-DC47-B64E-F0DDB121F3A5}"/>
    <hyperlink ref="L75" r:id="rId1395" xr:uid="{794751A4-EA1B-E94D-992B-0868980C22D9}"/>
    <hyperlink ref="L309" r:id="rId1396" xr:uid="{0ADED1D8-3A56-5140-B5F6-189C70AC0C59}"/>
    <hyperlink ref="L1701" r:id="rId1397" xr:uid="{384EAC4E-2230-334F-90DC-053105D95B57}"/>
    <hyperlink ref="L2161" r:id="rId1398" xr:uid="{4887DFD6-2981-2A43-8EA9-74CB84D493B2}"/>
    <hyperlink ref="L498" r:id="rId1399" xr:uid="{09012CB9-1D3C-034A-A458-47BB82D97FA7}"/>
    <hyperlink ref="L2525" r:id="rId1400" xr:uid="{44A9D5E3-2A6F-AC4B-AD35-4F19C8495A4A}"/>
    <hyperlink ref="L1784" r:id="rId1401" xr:uid="{ABE9E8CB-D87B-234D-B9F9-FAA8CDA39D54}"/>
    <hyperlink ref="L988" r:id="rId1402" xr:uid="{3C5F7751-21F7-B64F-8653-2EE6510DDDAE}"/>
    <hyperlink ref="L1000" r:id="rId1403" xr:uid="{EDE497BF-AD1A-9242-A9AB-6CE9F713BB0A}"/>
    <hyperlink ref="L486" r:id="rId1404" xr:uid="{7D5676B0-6780-A747-9AC3-3CCC29BD9631}"/>
    <hyperlink ref="L34" r:id="rId1405" xr:uid="{ECC72E22-F99D-904C-B954-EEF70D1EDB5C}"/>
    <hyperlink ref="L1236" r:id="rId1406" xr:uid="{16EAF876-9CE5-6845-AD25-FEE0FABB7338}"/>
    <hyperlink ref="L922" r:id="rId1407" xr:uid="{A198ACBC-8191-9541-AE98-5B85027A67F4}"/>
    <hyperlink ref="L248" r:id="rId1408" xr:uid="{C7450B51-20ED-0C45-8BDF-869FB5F171A9}"/>
    <hyperlink ref="L854" r:id="rId1409" xr:uid="{3EEC2DDD-8BEC-5C47-98CC-043DEC1F1300}"/>
    <hyperlink ref="L861" r:id="rId1410" xr:uid="{C778395A-5EEA-1E41-8D5B-3D10AD84FE6C}"/>
    <hyperlink ref="L1814" r:id="rId1411" xr:uid="{F0EB7D37-A539-554B-8104-232F9CC0E239}"/>
    <hyperlink ref="L849" r:id="rId1412" xr:uid="{E39EA070-704D-A740-818F-E539A094DCCB}"/>
    <hyperlink ref="L714" r:id="rId1413" xr:uid="{EBC11059-5F74-8A44-9B92-B03017E3806C}"/>
    <hyperlink ref="L1325" r:id="rId1414" xr:uid="{F44A81B2-E254-4D4E-8C77-21462C273E61}"/>
    <hyperlink ref="L476" r:id="rId1415" xr:uid="{23E02E65-CFC6-CC4A-A5B7-8EDF17940397}"/>
    <hyperlink ref="L600" r:id="rId1416" xr:uid="{AF1BD9B2-F6BF-EE47-B9CD-E12C149A0D0E}"/>
    <hyperlink ref="L480" r:id="rId1417" xr:uid="{ACDB1DE0-9609-A241-8E62-9CE9305E2D3D}"/>
    <hyperlink ref="L1268" r:id="rId1418" xr:uid="{513C41B2-E6D9-D542-825A-6166C33D75D7}"/>
    <hyperlink ref="L697" r:id="rId1419" xr:uid="{E46BA6D1-5AC6-7D4C-89AA-D1DD110FD3B4}"/>
    <hyperlink ref="L214" r:id="rId1420" xr:uid="{6AACBDD5-27E2-1A47-9BE1-10568328B9EE}"/>
    <hyperlink ref="L2306" r:id="rId1421" xr:uid="{81DC6BCF-AAD1-5C41-B56D-CDFB4B16050B}"/>
    <hyperlink ref="L1296" r:id="rId1422" xr:uid="{04B385D0-2CAE-784D-ADA5-88874804BA70}"/>
    <hyperlink ref="L1164" r:id="rId1423" xr:uid="{954C3503-1BE9-024F-B6D3-5DD6B1188E21}"/>
    <hyperlink ref="L96" r:id="rId1424" xr:uid="{08063293-F837-A644-83B3-C46A636737B0}"/>
    <hyperlink ref="L95" r:id="rId1425" xr:uid="{640620CF-F632-9847-A0B0-D0B4F5F803EA}"/>
    <hyperlink ref="L968" r:id="rId1426" xr:uid="{6E805619-A4FA-6F4D-8B7B-65AF0F75353F}"/>
    <hyperlink ref="L543" r:id="rId1427" xr:uid="{71DB5C88-8BD5-A44B-8222-00D14CE5E49C}"/>
    <hyperlink ref="L394" r:id="rId1428" xr:uid="{059E2FEA-EC39-864E-8B4F-6D7C4F0344EB}"/>
    <hyperlink ref="L481" r:id="rId1429" xr:uid="{15EF7DFB-3C51-8B48-9F32-196C90472A54}"/>
    <hyperlink ref="L74" r:id="rId1430" xr:uid="{02D8C9D4-7B05-1348-950F-D69A7F89F31E}"/>
    <hyperlink ref="L1073" r:id="rId1431" xr:uid="{69667F87-B5A8-5E4F-BA34-592C3CCCF28C}"/>
    <hyperlink ref="L2255" r:id="rId1432" xr:uid="{26C3DD9F-FC3B-C747-B6A0-F587E56B0272}"/>
    <hyperlink ref="L963" r:id="rId1433" xr:uid="{A12EBDDA-B835-2F41-8494-7117374F1E72}"/>
    <hyperlink ref="L2193" r:id="rId1434" xr:uid="{F22B071B-BDC6-9848-97C0-F51F4804BE9C}"/>
    <hyperlink ref="L1158" r:id="rId1435" xr:uid="{B7D0D5A9-6E4E-3741-A59A-4C26F119D7CC}"/>
    <hyperlink ref="L234" r:id="rId1436" xr:uid="{1850A462-3C47-2443-9EB9-F00D7072A3ED}"/>
    <hyperlink ref="L40" r:id="rId1437" xr:uid="{A0C7A534-0321-D44B-A05A-0BB29B89FC2C}"/>
    <hyperlink ref="L1869" r:id="rId1438" xr:uid="{4D8360F1-FF6A-854B-8728-976C1AE0E385}"/>
    <hyperlink ref="L1947" r:id="rId1439" xr:uid="{E7D67382-1A7C-9341-96B6-1572186D0BDD}"/>
    <hyperlink ref="L442" r:id="rId1440" xr:uid="{06E2450A-6B5A-3245-AF47-456D5C2B42B1}"/>
    <hyperlink ref="L2653" r:id="rId1441" xr:uid="{AE90697C-3A87-D74B-925F-7E4DB0EE223C}"/>
    <hyperlink ref="L2301" r:id="rId1442" xr:uid="{C634289A-55D4-3B4B-B691-BDF2CE92DE94}"/>
    <hyperlink ref="L601" r:id="rId1443" xr:uid="{CA3FEF22-8CCE-4249-900A-87F3B39A8F09}"/>
    <hyperlink ref="L993" r:id="rId1444" xr:uid="{C6D6E089-D01D-284B-82B2-18D928E4FD8D}"/>
    <hyperlink ref="L1247" r:id="rId1445" xr:uid="{95D1B12C-1B49-A84D-89B9-22DF3E32A094}"/>
    <hyperlink ref="L643" r:id="rId1446" xr:uid="{383034FE-A879-3E43-A5B0-D754D84EB317}"/>
    <hyperlink ref="L2404" r:id="rId1447" xr:uid="{1EE3E697-855D-BC4D-9541-8305ABCA2F6C}"/>
    <hyperlink ref="L2408" r:id="rId1448" xr:uid="{76C87319-D842-B946-8671-7A9E2718096D}"/>
    <hyperlink ref="L1181" r:id="rId1449" xr:uid="{857705EA-E57C-C54E-A8B2-CF532A35A7C6}"/>
    <hyperlink ref="L2758" r:id="rId1450" xr:uid="{185FF346-5823-EC4B-9E7C-1F1431D5E1D5}"/>
    <hyperlink ref="L2002" r:id="rId1451" xr:uid="{50DA25F6-73D6-CB47-BF15-D8DD8FE829BD}"/>
    <hyperlink ref="L1252" r:id="rId1452" xr:uid="{C7A9F52A-507D-1D45-B809-4A96CF07A723}"/>
    <hyperlink ref="L770" r:id="rId1453" xr:uid="{2266EBE5-7A56-9A41-99F8-1ACAFDABDC31}"/>
    <hyperlink ref="L706" r:id="rId1454" xr:uid="{B8C5AABF-BA12-594E-B1CA-490C3E0F1153}"/>
    <hyperlink ref="L2796" r:id="rId1455" xr:uid="{DFD56439-4129-DC47-82FC-B4A84FDD1D89}"/>
    <hyperlink ref="L63" r:id="rId1456" xr:uid="{64F171B3-EE83-E248-B6B9-B002D2E7C4B7}"/>
    <hyperlink ref="L1488" r:id="rId1457" xr:uid="{7C9ED8FB-0C32-E547-8106-3BCF19496FF9}"/>
    <hyperlink ref="L881" r:id="rId1458" xr:uid="{0002B53A-B25E-004E-9DE1-42074300F86E}"/>
    <hyperlink ref="L181" r:id="rId1459" location="top" xr:uid="{6BF2E81C-FA73-C045-87EF-951C3F875E56}"/>
    <hyperlink ref="L892" r:id="rId1460" xr:uid="{E5C7A3D0-3A8A-4745-A77B-E2148E6A6B00}"/>
    <hyperlink ref="L882" r:id="rId1461" xr:uid="{E257D828-E635-584F-B25A-CEAC47C942DE}"/>
    <hyperlink ref="L1306" r:id="rId1462" xr:uid="{49747B91-3E6D-6A47-8E89-0201960175AB}"/>
    <hyperlink ref="L256" r:id="rId1463" xr:uid="{B0BEF671-BC82-2845-94F0-E89C149C3CF4}"/>
    <hyperlink ref="L300" r:id="rId1464" xr:uid="{3F726DEA-2E2F-A24C-B529-F4C8B00886E7}"/>
    <hyperlink ref="L1815" r:id="rId1465" xr:uid="{389C274B-277B-AB40-8B4C-08CCE3512411}"/>
    <hyperlink ref="L1913" r:id="rId1466" xr:uid="{5CD5347B-394E-294D-B32B-41D926EF3A94}"/>
    <hyperlink ref="L207" r:id="rId1467" xr:uid="{9C9E57B6-0A03-2349-B937-7514D4E48176}"/>
    <hyperlink ref="L1340" r:id="rId1468" xr:uid="{C471B71A-DC1D-9D46-9CC7-6AC4464DA9F9}"/>
    <hyperlink ref="L215" r:id="rId1469" xr:uid="{9E1D9D16-910B-A942-A6A5-7EBA47851D95}"/>
    <hyperlink ref="L465" r:id="rId1470" xr:uid="{EBF30942-AF34-5C40-BF2E-3C0B49F5059C}"/>
    <hyperlink ref="L1736" r:id="rId1471" xr:uid="{E0518CD0-E95C-4D41-B47B-1539025BA1F4}"/>
    <hyperlink ref="L2655" r:id="rId1472" xr:uid="{1F6D2B26-C694-784B-8048-46F56D4AFE33}"/>
    <hyperlink ref="L276" r:id="rId1473" xr:uid="{6F9FB0E9-191B-264B-9858-B39AC9655B9E}"/>
    <hyperlink ref="L105" r:id="rId1474" xr:uid="{CC39BDE6-AE02-FA4F-B205-51CA29B3198C}"/>
    <hyperlink ref="L551" r:id="rId1475" xr:uid="{100685F2-D4CF-3A4B-B1BB-036974BBBF58}"/>
    <hyperlink ref="L1156" r:id="rId1476" xr:uid="{F0B26F52-31DD-D34F-B97A-06A13C095975}"/>
    <hyperlink ref="L1253" r:id="rId1477" xr:uid="{7D8B7694-D292-734E-9365-838ED8DEEC98}"/>
    <hyperlink ref="L1154" r:id="rId1478" xr:uid="{58EC0917-AA18-2342-BD24-C5A007A9E715}"/>
    <hyperlink ref="L1590" r:id="rId1479" xr:uid="{DF1E6202-70F6-1D4F-8CBE-BA3EAD09992A}"/>
    <hyperlink ref="L1001" r:id="rId1480" xr:uid="{5D9985F1-BC2F-3846-A713-3DF8ED06BCA5}"/>
    <hyperlink ref="L82" r:id="rId1481" xr:uid="{76F06C94-0F0D-4D42-BEF0-70EB85CF325A}"/>
    <hyperlink ref="L568" r:id="rId1482" xr:uid="{24E0255A-51A9-5B49-991B-DBCDDBD6679C}"/>
    <hyperlink ref="L1007" r:id="rId1483" xr:uid="{171DD24A-D563-924D-919B-07A4741A44D5}"/>
    <hyperlink ref="L426" r:id="rId1484" xr:uid="{F3B3F5BF-56A5-4349-9A50-C5A9390A6DD4}"/>
    <hyperlink ref="L911" r:id="rId1485" xr:uid="{268BEF47-B8AD-D643-B3FD-2DA0EA8A7410}"/>
    <hyperlink ref="L2047" r:id="rId1486" xr:uid="{74866532-880F-2346-A7D1-F57E8637C0C5}"/>
    <hyperlink ref="L344" r:id="rId1487" xr:uid="{C6DBD47A-0B21-DB4A-A96C-52841A8C1C8B}"/>
    <hyperlink ref="L2092" r:id="rId1488" xr:uid="{9DFF25B0-8B36-D54D-898A-10F65E5D5B65}"/>
    <hyperlink ref="L1019" r:id="rId1489" xr:uid="{E818CFDE-046F-174F-B4B7-CC2C7758D352}"/>
    <hyperlink ref="L788" r:id="rId1490" xr:uid="{4DDD412D-7987-6E4E-81F8-AFAAE22AD278}"/>
    <hyperlink ref="L2308" r:id="rId1491" xr:uid="{DD67F37E-8667-484A-A8E5-E738109EEE68}"/>
    <hyperlink ref="L1732" r:id="rId1492" xr:uid="{AE6B0F19-F1B9-374A-9D7A-1197EB7EB6FB}"/>
    <hyperlink ref="L841" r:id="rId1493" xr:uid="{CF447678-4719-2E41-A0AB-566067A8563D}"/>
    <hyperlink ref="L2303" r:id="rId1494" xr:uid="{FC0EEE28-76B7-6648-9EF3-B30135F71545}"/>
    <hyperlink ref="L1199" r:id="rId1495" xr:uid="{C116197E-57BD-1946-BA7B-E5F5A45C7C68}"/>
    <hyperlink ref="L447" r:id="rId1496" xr:uid="{5242EFFC-46EC-6640-BCF6-0ADCB7B6AE18}"/>
    <hyperlink ref="L2458" r:id="rId1497" xr:uid="{1EC9706F-D1FA-644E-9122-B364811C4328}"/>
    <hyperlink ref="L2581" r:id="rId1498" xr:uid="{A20C7CF3-8A0C-CB4A-B823-042EAD9941BE}"/>
    <hyperlink ref="L2536" r:id="rId1499" xr:uid="{FA933F58-F212-294C-9118-609FC4C4DB10}"/>
    <hyperlink ref="L1049" r:id="rId1500" xr:uid="{F61771F8-5A44-E342-BE44-340F31BA7BB1}"/>
    <hyperlink ref="L360" r:id="rId1501" xr:uid="{387BC237-27DC-3946-B720-0CC0778E7091}"/>
    <hyperlink ref="L1666" r:id="rId1502" xr:uid="{C698AF7E-5769-2440-9F46-02769576600A}"/>
    <hyperlink ref="L2373" r:id="rId1503" xr:uid="{10A19714-5546-4E44-BA3D-863A6DAE5C38}"/>
    <hyperlink ref="L124" r:id="rId1504" xr:uid="{7548D542-F717-A841-AE0E-5B12342C0E1C}"/>
    <hyperlink ref="L1187" r:id="rId1505" xr:uid="{CC0ACDA6-99B1-BA4A-A4CF-677C4DA9C379}"/>
    <hyperlink ref="L964" r:id="rId1506" xr:uid="{4CA3444E-2EF9-DD42-8C92-20E9D8A09B44}"/>
    <hyperlink ref="L2606" r:id="rId1507" xr:uid="{55A4026D-0177-724F-A590-AA93C008131B}"/>
    <hyperlink ref="L2136" r:id="rId1508" xr:uid="{96650B09-977B-A946-8106-A41BA83F40A4}"/>
    <hyperlink ref="L870" r:id="rId1509" xr:uid="{B27541F7-C0F6-9545-AAD7-88DB212AD557}"/>
    <hyperlink ref="L1551" r:id="rId1510" xr:uid="{44434056-B6A9-C641-B2B3-9A9A1CD40CE6}"/>
    <hyperlink ref="L2587" r:id="rId1511" xr:uid="{A5671DF1-088B-E64E-ABB5-9BDDE3A2DFEA}"/>
    <hyperlink ref="L277" r:id="rId1512" xr:uid="{BCC0246F-4312-B843-9D5E-FD0573CA7310}"/>
    <hyperlink ref="L1355" r:id="rId1513" xr:uid="{0FFA272D-82E9-B94A-AD62-DD38B9AA916E}"/>
    <hyperlink ref="L27" r:id="rId1514" xr:uid="{61AE2035-9B5D-0F4B-B70F-AE131A103A2F}"/>
    <hyperlink ref="L1775" r:id="rId1515" xr:uid="{CC224D4E-D1DE-8447-8423-ED3417105A37}"/>
    <hyperlink ref="L2639" r:id="rId1516" xr:uid="{C62EAEE5-BD98-1F47-9B7A-75FD206F307A}"/>
    <hyperlink ref="L1490" r:id="rId1517" xr:uid="{4FE7F66A-A5D3-5940-8629-956021D45BCB}"/>
    <hyperlink ref="L329" r:id="rId1518" xr:uid="{B916BF81-288D-094B-9994-0DF6D7FAFDF0}"/>
    <hyperlink ref="L2102" r:id="rId1519" xr:uid="{92536D01-F55C-8749-8942-5B11DB005D0E}"/>
    <hyperlink ref="L120" r:id="rId1520" xr:uid="{374D66E8-8A0D-ED4F-B900-2E58CD0301E2}"/>
    <hyperlink ref="L206" r:id="rId1521" xr:uid="{61FFDEF6-EC87-8440-AFE7-806AAB843714}"/>
    <hyperlink ref="L2528" r:id="rId1522" xr:uid="{0ABAA2AC-C395-A649-8816-553A770F51E3}"/>
    <hyperlink ref="L2744" r:id="rId1523" xr:uid="{5E10726D-8BBF-5F40-A59E-2C119CC26C7E}"/>
    <hyperlink ref="L736" r:id="rId1524" xr:uid="{B7F6B799-23B5-8242-B8F7-3BAB94DF747D}"/>
    <hyperlink ref="L1995" r:id="rId1525" xr:uid="{0034BC11-F29C-C64B-A30E-5838B98ACD5E}"/>
    <hyperlink ref="L1447" r:id="rId1526" xr:uid="{AC14C99C-0FBE-2B4C-8554-723451FB94C4}"/>
    <hyperlink ref="L81" r:id="rId1527" xr:uid="{7C5E3E1F-DE61-F24C-BA6A-B80E4B6138DD}"/>
    <hyperlink ref="L1943" r:id="rId1528" xr:uid="{05DF3FEA-FE59-4842-AC1C-45B57E45700E}"/>
    <hyperlink ref="L2707" r:id="rId1529" xr:uid="{45DC9C4D-6D97-9744-BCE1-1786A7E17B58}"/>
    <hyperlink ref="L2539" r:id="rId1530" xr:uid="{CBCC952C-DBD8-A74E-8E92-524C7410607E}"/>
    <hyperlink ref="L1228" r:id="rId1531" xr:uid="{C1116560-4F5F-3148-9231-0E812692160A}"/>
    <hyperlink ref="L2128" r:id="rId1532" xr:uid="{BBD561B3-31B2-8543-8CE7-9FE4BAFB37B2}"/>
    <hyperlink ref="L1342" r:id="rId1533" xr:uid="{0D67C828-1F9C-A449-9E16-93571CB5A8C9}"/>
    <hyperlink ref="L1173" r:id="rId1534" xr:uid="{07A0FBD7-01C9-A041-B6F0-25DFE2B8D4E6}"/>
    <hyperlink ref="L1018" r:id="rId1535" xr:uid="{6B79991F-7F7B-3E4B-9790-C7708C2D1717}"/>
    <hyperlink ref="L1968" r:id="rId1536" xr:uid="{72113D4F-9A2F-674E-9EA2-F588FFEEEBD1}"/>
    <hyperlink ref="L32" r:id="rId1537" xr:uid="{62DFC1E5-166A-AA45-AC95-8DD0F2457D01}"/>
    <hyperlink ref="L2457" r:id="rId1538" xr:uid="{98B76BC3-FFDB-E44C-AE0B-D52CA8A54AAA}"/>
    <hyperlink ref="L511" r:id="rId1539" xr:uid="{3D058747-6DC5-7C4B-AB96-2F4DF015F411}"/>
    <hyperlink ref="L2630" r:id="rId1540" xr:uid="{AB7451DF-C0A6-4648-A974-5566A9801AA3}"/>
    <hyperlink ref="L2519" r:id="rId1541" xr:uid="{B7FE5CCC-78EF-8A45-84EA-FDCC6CECAEF8}"/>
    <hyperlink ref="L209" r:id="rId1542" xr:uid="{4FD6F2C6-5A16-9646-9E00-6FEA687C555F}"/>
    <hyperlink ref="L819" r:id="rId1543" xr:uid="{8FDCD41F-FEE1-7043-A134-8EECB596865B}"/>
    <hyperlink ref="L1250" r:id="rId1544" xr:uid="{6C3AE94C-A28E-B547-8CCB-05C2B238FDC3}"/>
    <hyperlink ref="L2479" r:id="rId1545" xr:uid="{A075B8EF-9929-8345-8577-067A951E4ACF}"/>
    <hyperlink ref="L791" r:id="rId1546" xr:uid="{FD88BCD5-C00C-254F-A472-A84ED7E07E1D}"/>
    <hyperlink ref="L2096" r:id="rId1547" xr:uid="{17599595-54F7-6342-94D3-78D63FB4C57F}"/>
    <hyperlink ref="L1411" r:id="rId1548" xr:uid="{514B02B5-2CD1-A94B-A03A-F56EBD0539CC}"/>
    <hyperlink ref="L2433" r:id="rId1549" xr:uid="{35934B83-19C8-194F-8D34-DB9ED4844F18}"/>
    <hyperlink ref="L1089" r:id="rId1550" xr:uid="{7372C019-D0CF-E748-93BF-2478482AA2F4}"/>
    <hyperlink ref="L2367" r:id="rId1551" xr:uid="{68C97117-7AF2-7140-9D2C-2DE3BFD2FA0F}"/>
    <hyperlink ref="L945" r:id="rId1552" xr:uid="{C7E7DB23-606E-8C4F-91D0-E9DCAE0D1000}"/>
    <hyperlink ref="L2438" r:id="rId1553" xr:uid="{3A64C86A-6A31-494F-B611-EBEC2B52304B}"/>
    <hyperlink ref="L2250" r:id="rId1554" xr:uid="{DA791771-2C51-0844-814B-03FD240182AB}"/>
    <hyperlink ref="L2532" r:id="rId1555" xr:uid="{8661986B-1A69-1140-BA42-BEC5CADC0373}"/>
    <hyperlink ref="L53" r:id="rId1556" xr:uid="{9C0FDD37-DAC0-E24C-8F4B-EB050F55D368}"/>
    <hyperlink ref="L156" r:id="rId1557" xr:uid="{B8E32B88-8F6D-9B44-A3E1-4C7E765406A7}"/>
    <hyperlink ref="L88" r:id="rId1558" xr:uid="{255D31A5-3027-2F4A-9B32-3F495C6F1B85}"/>
    <hyperlink ref="L224" r:id="rId1559" xr:uid="{28836D16-445B-1643-B451-510413D6ED76}"/>
    <hyperlink ref="L1194" r:id="rId1560" xr:uid="{BBC4DF0E-2918-0149-AC7A-591498D439FB}"/>
    <hyperlink ref="L873" r:id="rId1561" xr:uid="{191C15FB-8191-7D46-9221-CA2F5FD3A665}"/>
    <hyperlink ref="L1333" r:id="rId1562" xr:uid="{2EF85C55-5DA7-364E-815C-0DFEAF0A8E46}"/>
    <hyperlink ref="L2700" r:id="rId1563" xr:uid="{DF304AAD-EC25-2E49-B78E-819BD50BCD65}"/>
    <hyperlink ref="L1659" r:id="rId1564" xr:uid="{3C145B2C-D55B-DC45-811A-A7012CAD0B74}"/>
    <hyperlink ref="L1439" r:id="rId1565" xr:uid="{C8C557F1-E2E9-B840-953D-EE00652DC76A}"/>
    <hyperlink ref="L1254" r:id="rId1566" xr:uid="{A4DF8F3F-4F6F-ED43-946C-C81B00601424}"/>
    <hyperlink ref="L2595" r:id="rId1567" xr:uid="{94DA6409-6ECB-B241-B4A8-D437465E3980}"/>
    <hyperlink ref="L1829" r:id="rId1568" xr:uid="{EBDA154A-2AF6-5045-BE40-3B69800FA559}"/>
    <hyperlink ref="L1457" r:id="rId1569" xr:uid="{DDD082C3-9999-B447-8BCD-5810BFEBD2D7}"/>
    <hyperlink ref="L1361" r:id="rId1570" xr:uid="{019F31F7-4F7A-A34F-BB85-0BA626BAAE42}"/>
    <hyperlink ref="L2505" r:id="rId1571" xr:uid="{B0098858-6F2E-8E4B-AF0B-3D5C8F9E427C}"/>
    <hyperlink ref="L263" r:id="rId1572" xr:uid="{53A48DA0-139E-6A47-9FE7-AE4330677399}"/>
    <hyperlink ref="L2490" r:id="rId1573" xr:uid="{C99E68F5-82CD-B447-B76A-0A4391B69CBE}"/>
    <hyperlink ref="L473" r:id="rId1574" xr:uid="{324BDEAF-F48C-E74A-BB0E-46E04C621BA6}"/>
    <hyperlink ref="L1903" r:id="rId1575" xr:uid="{6EFA141D-AB57-9748-BB72-2130DDEF3390}"/>
    <hyperlink ref="L1370" r:id="rId1576" xr:uid="{5EB90BB5-683C-BB4B-ADEA-A97D3E55CCE3}"/>
    <hyperlink ref="L2637" r:id="rId1577" xr:uid="{8AA47EE8-A481-7F47-8FD4-87F458032CE3}"/>
    <hyperlink ref="L1588" r:id="rId1578" xr:uid="{CDE5140D-3710-004C-805F-FFCD794A7A7E}"/>
    <hyperlink ref="L1410" r:id="rId1579" xr:uid="{62EEBCDC-8319-7446-BBA1-843592EB41D7}"/>
    <hyperlink ref="L1489" r:id="rId1580" xr:uid="{2F81F357-8CD3-904C-ADDF-8AF5DD156F62}"/>
    <hyperlink ref="L444" r:id="rId1581" xr:uid="{9E426ED1-B41D-414E-97F0-15A72BF7E49B}"/>
    <hyperlink ref="L1060" r:id="rId1582" xr:uid="{C2ED3AC4-8085-504D-8CBF-4A5AEF416EA2}"/>
    <hyperlink ref="L2258" r:id="rId1583" xr:uid="{82298801-1452-B946-B6D5-49F59FD83027}"/>
    <hyperlink ref="L1697" r:id="rId1584" xr:uid="{3CDDE6AF-1AEC-344F-B857-187A49D6B4D2}"/>
    <hyperlink ref="L201" r:id="rId1585" xr:uid="{63A2E714-A7C7-5447-9308-8C0809AAEE59}"/>
    <hyperlink ref="L2543" r:id="rId1586" xr:uid="{2E5957A5-886F-F043-9E34-0226F3414C96}"/>
    <hyperlink ref="L1645" r:id="rId1587" xr:uid="{9CCC6AB6-6975-034A-B5A9-1D4A4F90BCAE}"/>
    <hyperlink ref="L952" r:id="rId1588" xr:uid="{1CDEF022-8323-6245-A43E-B29BA22C9B14}"/>
    <hyperlink ref="L2649" r:id="rId1589" xr:uid="{A2911BB0-797D-2347-BBF0-182497894FEC}"/>
    <hyperlink ref="L943" r:id="rId1590" xr:uid="{7620CDB9-D03E-814D-A115-1E8B6ECD0CF3}"/>
    <hyperlink ref="L2307" r:id="rId1591" xr:uid="{5EC05032-B8EA-7741-B895-629C0239E877}"/>
    <hyperlink ref="L336" r:id="rId1592" xr:uid="{C2D41965-4AC6-7D46-81EA-5078CB485D74}"/>
    <hyperlink ref="L1055" r:id="rId1593" xr:uid="{8BC15186-F5FD-964E-8661-8E4207758FA9}"/>
    <hyperlink ref="L157" r:id="rId1594" xr:uid="{F387EB4F-135C-814A-A04B-788812933582}"/>
    <hyperlink ref="L748" r:id="rId1595" xr:uid="{4EB89D72-6F32-E248-AAC3-6AD529FBECAA}"/>
    <hyperlink ref="L220" r:id="rId1596" xr:uid="{2C738D2C-884D-CC4F-90E8-C9EBF476FA5D}"/>
    <hyperlink ref="L1507" r:id="rId1597" xr:uid="{5544E8B9-A696-BF44-8611-391611FF8D51}"/>
    <hyperlink ref="L2036" r:id="rId1598" xr:uid="{EDDBAAA0-0551-874D-A9C4-25D6E9CEEFAC}"/>
    <hyperlink ref="L589" r:id="rId1599" xr:uid="{58FEFB2D-AADA-BF42-B2D2-494A5607598C}"/>
    <hyperlink ref="L859" r:id="rId1600" xr:uid="{B24B3FDE-8EBF-0C49-9A34-498D9C7872F5}"/>
    <hyperlink ref="L696" r:id="rId1601" xr:uid="{CC0BD2A6-15EB-BF4E-BB27-0951BACB0BF9}"/>
    <hyperlink ref="L140" r:id="rId1602" xr:uid="{A3DC7D5E-71A4-F344-B65D-41BED82B0DE2}"/>
    <hyperlink ref="L2039" r:id="rId1603" xr:uid="{A7CBEE3F-FF0C-544F-B2E6-B1A43F5D7449}"/>
    <hyperlink ref="L2520" r:id="rId1604" xr:uid="{39DA201B-3AB0-224F-9316-5C78EA4267DF}"/>
    <hyperlink ref="L463" r:id="rId1605" xr:uid="{43D98872-F381-5A45-98CB-E15B8E10C92A}"/>
    <hyperlink ref="L2516" r:id="rId1606" xr:uid="{9AAC346C-36DE-994B-B304-7EEE10FE794B}"/>
    <hyperlink ref="L362" r:id="rId1607" xr:uid="{EED80EFF-1132-B54F-BE10-A61F41DC9A15}"/>
    <hyperlink ref="L2538" r:id="rId1608" xr:uid="{2B51D1CB-EACB-D143-8E84-03BAA64B11A2}"/>
    <hyperlink ref="L661" r:id="rId1609" xr:uid="{DA677ACB-DF0A-C648-8CAB-6A45DCD48D31}"/>
    <hyperlink ref="L1717" r:id="rId1610" xr:uid="{DAF888AA-3D5B-5940-BE5F-7D8825347426}"/>
    <hyperlink ref="L515" r:id="rId1611" xr:uid="{CA00A556-48F9-874E-B71C-8142AD38A73A}"/>
    <hyperlink ref="L858" r:id="rId1612" xr:uid="{5D974EC5-1507-2A45-B969-A964F852C3AB}"/>
    <hyperlink ref="L1791" r:id="rId1613" xr:uid="{36ABDC66-BA4F-A94D-B999-E7253D32B02B}"/>
    <hyperlink ref="L2358" r:id="rId1614" xr:uid="{E95B81C6-DC32-AB4E-9E95-9A78CEABD2DA}"/>
    <hyperlink ref="L2396" r:id="rId1615" xr:uid="{F5EB96E0-5009-174A-A17E-A319E7AD0389}"/>
    <hyperlink ref="L590" r:id="rId1616" xr:uid="{2FD853AE-F854-4D41-8E69-0C1BAFB31E71}"/>
    <hyperlink ref="L1900" r:id="rId1617" xr:uid="{0678A8FC-6670-C241-80BB-B6A5FDD746BE}"/>
    <hyperlink ref="L1506" r:id="rId1618" xr:uid="{B321EA79-3C58-2C44-BD47-522FF438F601}"/>
    <hyperlink ref="L1476" r:id="rId1619" xr:uid="{5F84A248-6B2D-984D-90A8-F3D413FB6E58}"/>
    <hyperlink ref="L1778" r:id="rId1620" xr:uid="{616F8C19-BE10-994E-B17F-F378B0D3B715}"/>
    <hyperlink ref="L307" r:id="rId1621" xr:uid="{326C299A-3B47-8140-83A2-122366679237}"/>
    <hyperlink ref="L2336" r:id="rId1622" xr:uid="{D46DE811-C733-2A41-AB22-A1AA3C20D329}"/>
    <hyperlink ref="L796" r:id="rId1623" xr:uid="{6BB2C05B-5C1E-A14D-9374-7128967E30FB}"/>
    <hyperlink ref="L1642" r:id="rId1624" xr:uid="{F43F9EF6-C6C1-8149-A0CC-1FBB3F8DDA5B}"/>
    <hyperlink ref="L228" r:id="rId1625" xr:uid="{8D90416A-FFDB-5640-8185-398673767DC9}"/>
    <hyperlink ref="L487" r:id="rId1626" xr:uid="{11D85EF8-6A36-4F4B-AC09-2E8B3F1424B7}"/>
    <hyperlink ref="L387" r:id="rId1627" xr:uid="{8807C3FE-4E7D-6C48-B58D-9EA83D270E62}"/>
    <hyperlink ref="L959" r:id="rId1628" xr:uid="{250AC0AD-6EF5-394C-B33A-22CBCB0AA8F5}"/>
    <hyperlink ref="L1048" r:id="rId1629" xr:uid="{5D7C17BF-3500-E641-A981-D46E527EF50A}"/>
    <hyperlink ref="L2262" r:id="rId1630" xr:uid="{CD7A94C8-36AD-8241-ABBC-9912368326D7}"/>
    <hyperlink ref="L883" r:id="rId1631" xr:uid="{E9EE3949-7146-C54C-9336-002EC48DB4D1}"/>
    <hyperlink ref="L455" r:id="rId1632" xr:uid="{877BADF7-FBC2-6B48-98F8-E57CB1464319}"/>
    <hyperlink ref="L2313" r:id="rId1633" xr:uid="{7C63DBFE-C93F-5145-8D32-A7807C4F98EB}"/>
    <hyperlink ref="L1962" r:id="rId1634" xr:uid="{91D32C94-98D3-CA43-9A1E-CF29C61AB5D8}"/>
    <hyperlink ref="L1800" r:id="rId1635" xr:uid="{8F0D89D6-7249-3F4A-B4D0-169E8E34BE97}"/>
    <hyperlink ref="L2477" r:id="rId1636" xr:uid="{B19CF5E2-9107-4B4B-B05B-D04D91EAEA50}"/>
    <hyperlink ref="L1831" r:id="rId1637" xr:uid="{8350A70B-617B-F54F-91B8-0B9FCABD323C}"/>
    <hyperlink ref="L197" r:id="rId1638" xr:uid="{BE547B88-7EA1-774D-B0F7-DB667A8BE915}"/>
    <hyperlink ref="L83" r:id="rId1639" xr:uid="{37871EBD-08A6-B944-B583-A1077FB64608}"/>
    <hyperlink ref="L2415" r:id="rId1640" xr:uid="{91B7001A-AA87-114A-9945-A7D4D88CF679}"/>
    <hyperlink ref="L950" r:id="rId1641" xr:uid="{B6AC4BA3-6234-CC4C-9BBB-54DDC427102A}"/>
    <hyperlink ref="L750" r:id="rId1642" xr:uid="{1B4BBF0E-ECD9-E344-B6BD-DCA5241DF4A0}"/>
    <hyperlink ref="L2603" r:id="rId1643" xr:uid="{7366C351-E043-A14A-B99A-58906B4FBE4A}"/>
    <hyperlink ref="L830" r:id="rId1644" xr:uid="{459AC9F1-BB4B-D844-AB67-E9EFBF597FA9}"/>
    <hyperlink ref="L316" r:id="rId1645" xr:uid="{23B8B8EB-A35F-144B-82A4-D9C7991BF49A}"/>
    <hyperlink ref="L1529" r:id="rId1646" xr:uid="{6A04E502-3438-CC4C-8F14-23D14A0AF828}"/>
    <hyperlink ref="L2526" r:id="rId1647" xr:uid="{B2DB1C52-0288-7B45-9A58-00D9D40593F3}"/>
    <hyperlink ref="L38" r:id="rId1648" xr:uid="{2F356A57-C0C4-824B-BD79-68F3E0DCCCCE}"/>
    <hyperlink ref="L2447" r:id="rId1649" xr:uid="{FFD29152-EE60-4C4C-932E-5D3BC192D512}"/>
    <hyperlink ref="L1216" r:id="rId1650" xr:uid="{725DFF8A-9A72-5E4A-A974-ED5E456D5919}"/>
    <hyperlink ref="L1215" r:id="rId1651" xr:uid="{5CE16B43-F6DE-C84A-A402-1323BD8C65C9}"/>
    <hyperlink ref="L519" r:id="rId1652" xr:uid="{EC2C251A-177A-3D4D-A056-17C7DC613F09}"/>
    <hyperlink ref="L2254" r:id="rId1653" xr:uid="{135A98FC-B5AC-DA42-B41F-A51805FD14F0}"/>
    <hyperlink ref="L1609" r:id="rId1654" xr:uid="{E148D385-BB0F-B44A-B11A-99B3C1640939}"/>
    <hyperlink ref="L1593" r:id="rId1655" xr:uid="{930CDEE1-48E9-954B-8923-6D4523B8053B}"/>
    <hyperlink ref="L1002" r:id="rId1656" xr:uid="{E09D6960-EFB1-F745-ABD4-EB6BB2A56FAB}"/>
    <hyperlink ref="L1262" r:id="rId1657" xr:uid="{80177240-39C2-F34D-A86F-DF40CE89B0E7}"/>
    <hyperlink ref="L571" r:id="rId1658" xr:uid="{0EA67F9B-10F9-7144-9198-ABF2C7B7F012}"/>
    <hyperlink ref="L831" r:id="rId1659" xr:uid="{9414D347-05B6-E744-A331-A7B64DBA253C}"/>
    <hyperlink ref="L712" r:id="rId1660" xr:uid="{CEBB568F-760D-7647-8A70-4097C3428D4F}"/>
    <hyperlink ref="L2445" r:id="rId1661" xr:uid="{AFFE5725-D649-DD4F-863C-8615D18DA3FA}"/>
    <hyperlink ref="L2001" r:id="rId1662" xr:uid="{6D557863-281D-EA47-8D1A-B8218FDD9CCE}"/>
    <hyperlink ref="L1369" r:id="rId1663" xr:uid="{3D0321D3-FC5B-0448-940E-398BE48011E7}"/>
    <hyperlink ref="L1824" r:id="rId1664" xr:uid="{0CAD70B2-5726-6748-9D63-EC22A400737F}"/>
    <hyperlink ref="L30" r:id="rId1665" xr:uid="{956097CE-D255-1D42-82EF-83C9B9164A28}"/>
    <hyperlink ref="L848" r:id="rId1666" xr:uid="{B8F80554-6AF2-744A-9D9A-AE3C83816668}"/>
    <hyperlink ref="L2391" r:id="rId1667" xr:uid="{FFA70487-E7F4-9640-9502-FBF61435014F}"/>
    <hyperlink ref="L31" r:id="rId1668" xr:uid="{A9B9EB98-BC5C-624A-81B1-31FAEEC7F1FD}"/>
    <hyperlink ref="L365" r:id="rId1669" xr:uid="{17CA4C0B-0A9A-7845-9CB1-5501610E885F}"/>
    <hyperlink ref="L2257" r:id="rId1670" xr:uid="{AAB3358B-B1BC-6843-B2C5-CE1F971927C3}"/>
    <hyperlink ref="L1124" r:id="rId1671" xr:uid="{54D2389C-8BF8-E141-9FF1-DADCAEABED4C}"/>
    <hyperlink ref="L1959" r:id="rId1672" xr:uid="{725FA508-E6C3-C04D-8ED4-50CFB0ED7263}"/>
    <hyperlink ref="L219" r:id="rId1673" xr:uid="{3CA1074E-2B83-794E-A419-ABB779F641DE}"/>
    <hyperlink ref="L254" r:id="rId1674" xr:uid="{B3C4F2FA-E6D1-E94C-9DBF-EC8342E52292}"/>
    <hyperlink ref="L1863" r:id="rId1675" xr:uid="{BE2774F3-E513-7E41-A0DE-14322B394940}"/>
    <hyperlink ref="L1761" r:id="rId1676" xr:uid="{5AE265BE-ECB1-D04E-B3F0-DB364E9B8844}"/>
    <hyperlink ref="L1166" r:id="rId1677" xr:uid="{8B4513E7-1436-D941-A50A-275A6C95FE75}"/>
    <hyperlink ref="L1241" r:id="rId1678" xr:uid="{C9EB99C4-B806-D54C-A0A2-4257CE455598}"/>
    <hyperlink ref="L1417" r:id="rId1679" xr:uid="{92052B0C-B48B-694F-A169-81F8DBDD8E96}"/>
    <hyperlink ref="L167" r:id="rId1680" xr:uid="{D7D7B857-E3D2-D043-A3EF-CC36E9946B5A}"/>
    <hyperlink ref="L2642" r:id="rId1681" xr:uid="{F972BF5B-AA2A-6248-9417-34365D91EA35}"/>
    <hyperlink ref="L2638" r:id="rId1682" xr:uid="{9D014D95-7C79-0A46-98A6-AB392A44A748}"/>
    <hyperlink ref="L1767" r:id="rId1683" xr:uid="{E08BC6B9-ACFB-0B45-AD68-679496BF4921}"/>
    <hyperlink ref="L1568" r:id="rId1684" xr:uid="{60E47A72-A8B9-6340-AC20-62677AD1E476}"/>
    <hyperlink ref="L6" r:id="rId1685" xr:uid="{1BA35128-46FF-1C4E-9F68-CD919CD44D7B}"/>
    <hyperlink ref="L898" r:id="rId1686" xr:uid="{F3661E80-C1D0-AF48-9E8C-8EC6D95DDED0}"/>
    <hyperlink ref="L297" r:id="rId1687" xr:uid="{56504E77-B7D2-EC4F-B8AE-2039650D3E0F}"/>
    <hyperlink ref="L2077" r:id="rId1688" xr:uid="{BBCDA0EF-8D71-7A4F-BBD5-028471CC26FA}"/>
    <hyperlink ref="L2467" r:id="rId1689" xr:uid="{54C05EBC-E342-AB49-8C9C-1C5608B529D4}"/>
    <hyperlink ref="L1979" r:id="rId1690" xr:uid="{82D11624-9C38-9D4A-989F-4BC6B97DD161}"/>
    <hyperlink ref="L852" r:id="rId1691" xr:uid="{59A222B7-AD04-A745-8938-695A545D88EB}"/>
    <hyperlink ref="L2152" r:id="rId1692" xr:uid="{D2B0D292-5015-BE4E-9B09-E965712FC709}"/>
    <hyperlink ref="L2699" r:id="rId1693" xr:uid="{85F27C3B-80FE-9C43-A51E-8B69205C16AF}"/>
    <hyperlink ref="L2640" r:id="rId1694" xr:uid="{86EE8511-3230-924E-926E-EA3FC287A810}"/>
    <hyperlink ref="L2369" r:id="rId1695" xr:uid="{AD1EAE2A-224E-D944-A564-FB1014AE74BA}"/>
    <hyperlink ref="L1135" r:id="rId1696" xr:uid="{7316DC01-2770-A64D-B538-D652CA0AAFD9}"/>
    <hyperlink ref="L2672" r:id="rId1697" xr:uid="{C9D9F62D-F921-614A-B6BE-6F5242CEE3FF}"/>
    <hyperlink ref="L2674" r:id="rId1698" xr:uid="{8C0B18A0-2098-FF48-A921-7BDB8070679D}"/>
    <hyperlink ref="L2389" r:id="rId1699" xr:uid="{C4EB7E1D-AE4B-374D-989F-70F0171DDB12}"/>
    <hyperlink ref="L2414" r:id="rId1700" xr:uid="{7ADB3A4B-A0CF-AD4E-8513-84AF5B9A0BA2}"/>
    <hyperlink ref="L1382" r:id="rId1701" xr:uid="{1B105234-D162-7047-A346-E53FD044A65A}"/>
    <hyperlink ref="L143" r:id="rId1702" xr:uid="{C68441C4-37C9-4046-850B-64AD21C2EFFF}"/>
    <hyperlink ref="L602" r:id="rId1703" xr:uid="{C760F5E5-D617-8942-8F02-B611F0333939}"/>
    <hyperlink ref="L924" r:id="rId1704" xr:uid="{756E727B-20B3-B24B-967E-795783EA6906}"/>
    <hyperlink ref="L1347" r:id="rId1705" xr:uid="{ABEB714D-6074-F548-8176-9DBD376E827A}"/>
    <hyperlink ref="L1339" r:id="rId1706" xr:uid="{3C3C0944-C643-6D48-BFF9-2C67554B0DB2}"/>
    <hyperlink ref="L2491" r:id="rId1707" xr:uid="{0EAFBCFF-DBAF-7142-92A7-61DB278AC913}"/>
    <hyperlink ref="L1612" r:id="rId1708" xr:uid="{5F09AF5F-3A6C-6740-AB68-7F8DA1571B45}"/>
    <hyperlink ref="L1424" r:id="rId1709" xr:uid="{1336FAA6-ECC6-EB4C-BFCA-3592CD689D1D}"/>
    <hyperlink ref="L1062" r:id="rId1710" xr:uid="{6CF22E66-7D39-4342-BD01-849E177C5344}"/>
    <hyperlink ref="L275" r:id="rId1711" xr:uid="{AE203D4D-19E5-A047-A158-02CAF84FB3D8}"/>
    <hyperlink ref="L2737" r:id="rId1712" xr:uid="{9C392FED-0E04-4A42-B560-F22B402D000F}"/>
    <hyperlink ref="L2489" r:id="rId1713" xr:uid="{4BA9D2E6-6AB7-DE41-9EB1-F57659090E33}"/>
    <hyperlink ref="L1919" r:id="rId1714" xr:uid="{ED63783A-DD30-944F-8C4A-BD4C6FB7CCE0}"/>
    <hyperlink ref="L725" r:id="rId1715" xr:uid="{88D096CB-E9E8-104D-9183-E51EBD6A437C}"/>
    <hyperlink ref="L1143" r:id="rId1716" xr:uid="{A2CAC043-0FDE-EA48-9277-2192CEA83E00}"/>
    <hyperlink ref="L2565" r:id="rId1717" xr:uid="{964E7ABF-4047-344C-9628-DC1CEDB2BFE5}"/>
    <hyperlink ref="L1592" r:id="rId1718" xr:uid="{ABB21AE7-F196-0247-9AC2-53E6FF94E88F}"/>
    <hyperlink ref="L418" r:id="rId1719" xr:uid="{C2A299D3-940B-D842-BDE0-08AB78BB9C23}"/>
    <hyperlink ref="L1555" r:id="rId1720" xr:uid="{ED6AE953-2C83-C742-8183-90963FE6396F}"/>
    <hyperlink ref="L1440" r:id="rId1721" xr:uid="{4014DD10-CC5A-D940-AB39-8984E4D086F3}"/>
    <hyperlink ref="L1974" r:id="rId1722" xr:uid="{88DD6927-DBDD-D24E-9EA6-BC7475E84564}"/>
    <hyperlink ref="L936" r:id="rId1723" xr:uid="{6E886E79-01D3-8E40-8771-C3728CA1CEF7}"/>
    <hyperlink ref="L1119" r:id="rId1724" xr:uid="{9C3F6F91-137A-C841-89AC-8ED130C95A39}"/>
    <hyperlink ref="L635" r:id="rId1725" xr:uid="{CCAC2244-57DC-2945-A59A-27C236C0A23E}"/>
    <hyperlink ref="L1927" r:id="rId1726" xr:uid="{F09545A6-79FA-1F42-97E3-AB5250AB9401}"/>
    <hyperlink ref="L1195" r:id="rId1727" xr:uid="{40BB9804-DCFF-4544-8C32-8AB650AF7E61}"/>
    <hyperlink ref="L2599" r:id="rId1728" xr:uid="{644E30C3-9924-CE4C-A949-4549E7D24A71}"/>
    <hyperlink ref="L1772" r:id="rId1729" xr:uid="{B664D4E9-E3E4-D34E-9B5E-63ED80EB08E8}"/>
    <hyperlink ref="L956" r:id="rId1730" xr:uid="{ADBD4224-F6A5-7943-96E0-C472060CF661}"/>
    <hyperlink ref="L1874" r:id="rId1731" xr:uid="{947A8466-DB7D-9649-B937-6342A1A8B5B7}"/>
    <hyperlink ref="L2634" r:id="rId1732" xr:uid="{25D94AB0-3A42-444C-B602-D85D4E9092EB}"/>
    <hyperlink ref="L919" r:id="rId1733" xr:uid="{65B6BD2E-300B-2D44-B455-6235C2431DA9}"/>
    <hyperlink ref="L799" r:id="rId1734" xr:uid="{BDEA196D-05C8-8243-91F2-6ECA48BF1BEC}"/>
    <hyperlink ref="L885" r:id="rId1735" xr:uid="{3335A27C-8452-0740-98B0-7D4FF5337470}"/>
    <hyperlink ref="L2665" r:id="rId1736" xr:uid="{9CEE4192-112B-5341-A99F-66252492B28D}"/>
    <hyperlink ref="L2586" r:id="rId1737" xr:uid="{3A9B97DB-66D7-B04E-91CA-DB78022835B6}"/>
    <hyperlink ref="L1953" r:id="rId1738" xr:uid="{8FAF4C7B-8F40-0349-9516-3BF42656EE67}"/>
    <hyperlink ref="L1589" r:id="rId1739" xr:uid="{D0446190-623B-2C43-85C8-9F50E3B349AD}"/>
    <hyperlink ref="L1641" r:id="rId1740" xr:uid="{F4A629F9-6E8A-584E-9FB7-73C0A0D73D40}"/>
    <hyperlink ref="L1628" r:id="rId1741" xr:uid="{26A40341-88D8-A04A-89C8-68CA0BB73B19}"/>
    <hyperlink ref="L2427" r:id="rId1742" xr:uid="{BCAD3D75-FF5F-1C43-AF7E-C9B9EAD4E68A}"/>
    <hyperlink ref="L1275" r:id="rId1743" xr:uid="{541A46F5-2C44-EB47-BFC4-01074086242E}"/>
    <hyperlink ref="L1648" r:id="rId1744" xr:uid="{F1ED75C5-8CBE-B745-B76E-EDD02673279C}"/>
    <hyperlink ref="L425" r:id="rId1745" xr:uid="{5228AC38-0B0E-0941-86C4-382C69729F9E}"/>
    <hyperlink ref="L1423" r:id="rId1746" xr:uid="{42F3B335-49D3-5549-9476-435BA6EE1563}"/>
    <hyperlink ref="L247" r:id="rId1747" xr:uid="{21B3467B-57F1-8D43-91CB-EE0CB5FBFD3F}"/>
    <hyperlink ref="L89" r:id="rId1748" xr:uid="{58BEBC89-E0B3-2642-BB4E-1B959D1D2FC8}"/>
    <hyperlink ref="L122" r:id="rId1749" xr:uid="{783037E6-2206-E147-ABB6-098BD17971D3}"/>
    <hyperlink ref="L2371" r:id="rId1750" xr:uid="{4513A004-5652-9B42-942A-DB676CD87C58}"/>
    <hyperlink ref="L749" r:id="rId1751" xr:uid="{029C3FD8-D9A7-3E4F-9D91-ED293564DE9B}"/>
    <hyperlink ref="L4" r:id="rId1752" xr:uid="{8E0747B0-6402-FD48-8525-CF191AFAF381}"/>
    <hyperlink ref="L2802" r:id="rId1753" xr:uid="{444EFD6C-5402-7B49-9582-993604492331}"/>
    <hyperlink ref="L1257" r:id="rId1754" xr:uid="{166A7CA8-B3BD-D446-A44E-A9A2B424F798}"/>
    <hyperlink ref="L2085" r:id="rId1755" xr:uid="{2A501B83-29AF-1640-9C42-01CC8663377C}"/>
    <hyperlink ref="L230" r:id="rId1756" xr:uid="{E1510B90-B1D5-2942-892A-777BBA96F065}"/>
    <hyperlink ref="L2493" r:id="rId1757" xr:uid="{C24AEB93-D612-E44F-A603-4FF878851C09}"/>
    <hyperlink ref="L2496" r:id="rId1758" xr:uid="{3988F1DD-EAA2-1641-A4BB-27BCDB926C40}"/>
    <hyperlink ref="L2294" r:id="rId1759" xr:uid="{FADB9529-6ED6-DE4E-9E2B-28CEA76B9919}"/>
    <hyperlink ref="L1865" r:id="rId1760" xr:uid="{61B8B05D-AC47-D44B-9BD5-0E7A07C1E5CA}"/>
    <hyperlink ref="L624" r:id="rId1761" xr:uid="{C2445473-2AD7-7544-B91E-8A43F05881D4}"/>
    <hyperlink ref="L2424" r:id="rId1762" xr:uid="{0E81A8A9-77A6-3942-AEB1-CAC87F1F937B}"/>
    <hyperlink ref="L2335" r:id="rId1763" xr:uid="{F60EB41D-3303-624A-99BE-68EB5F81B43A}"/>
    <hyperlink ref="L1082" r:id="rId1764" xr:uid="{7DD9EB98-4600-9047-9FBB-98F6223AEDE9}"/>
    <hyperlink ref="L2651" r:id="rId1765" xr:uid="{D9CD907C-59BA-2143-A057-A8EC2281F870}"/>
    <hyperlink ref="L1591" r:id="rId1766" xr:uid="{EF808015-EAB8-C84F-9B22-0BC274F33002}"/>
    <hyperlink ref="L1219" r:id="rId1767" xr:uid="{49D6DB27-DD2B-1347-A452-A446BDECD94E}"/>
    <hyperlink ref="L2497" r:id="rId1768" xr:uid="{A534F790-13E1-4042-91C8-7A1C29C92EA6}"/>
    <hyperlink ref="L1918" r:id="rId1769" xr:uid="{CBF88FB3-D8C1-F147-88DF-11305A3A68F6}"/>
    <hyperlink ref="L1226" r:id="rId1770" xr:uid="{F4380BCF-47F1-6D47-A77A-7646DD734757}"/>
    <hyperlink ref="L522" r:id="rId1771" xr:uid="{96233E13-7CFB-0F48-B58A-A34EEF3846AB}"/>
    <hyperlink ref="L2654" r:id="rId1772" xr:uid="{31B10714-A60D-0244-9757-F90DC5DE8D10}"/>
    <hyperlink ref="L1571" r:id="rId1773" xr:uid="{03D9D80E-C496-704F-B090-B38815822C7E}"/>
    <hyperlink ref="L2495" r:id="rId1774" xr:uid="{ED2B696F-978B-DB4F-9CE6-5418E76861D0}"/>
    <hyperlink ref="L2387" r:id="rId1775" xr:uid="{F3EA6D46-C00C-714F-93A6-6FE36281790E}"/>
    <hyperlink ref="L477" r:id="rId1776" xr:uid="{463C8ACC-1E16-624B-BFC6-769C2A6B98ED}"/>
    <hyperlink ref="L2499" r:id="rId1777" xr:uid="{CA513BAA-0F3D-1445-9DD3-DE9B91F3205A}"/>
    <hyperlink ref="L2271" r:id="rId1778" xr:uid="{81C09E8A-271C-8640-A690-C69E44AF9E8B}"/>
    <hyperlink ref="L681" r:id="rId1779" xr:uid="{B258601C-2C55-2E40-93D2-D09A38AEA1E7}"/>
    <hyperlink ref="L1565" r:id="rId1780" xr:uid="{BD27FB1C-8274-5E4F-8590-921F355D3A1F}"/>
    <hyperlink ref="L1396" r:id="rId1781" xr:uid="{0865E256-217E-AE47-9570-25B46037308F}"/>
    <hyperlink ref="L2356" r:id="rId1782" xr:uid="{17952846-EC47-C94E-8ABF-E01E075B6B36}"/>
    <hyperlink ref="L1432" r:id="rId1783" xr:uid="{98BBD20D-4A94-E740-B636-BBA5C7D1D745}"/>
    <hyperlink ref="L258" r:id="rId1784" xr:uid="{4BFEAB38-F6F4-C344-9AE7-8402B7F8D84B}"/>
    <hyperlink ref="L2052" r:id="rId1785" xr:uid="{8872FC42-4F11-684F-A5E1-BCC2088114DB}"/>
    <hyperlink ref="L1982" r:id="rId1786" xr:uid="{A901E15D-77F6-5845-A03E-E85AEB95FB15}"/>
    <hyperlink ref="L1453" r:id="rId1787" xr:uid="{FACA363F-C376-3B44-AE91-26926458A325}"/>
    <hyperlink ref="L1315" r:id="rId1788" xr:uid="{3762D10C-1CF5-AB4E-8AC7-671A2513DB4F}"/>
    <hyperlink ref="L2256" r:id="rId1789" xr:uid="{F42DA25F-3EFE-7D41-8E70-B1D486EE2306}"/>
    <hyperlink ref="L1980" r:id="rId1790" xr:uid="{C6AD3FBC-B2DE-7A48-A896-6BC317A041D5}"/>
    <hyperlink ref="L640" r:id="rId1791" xr:uid="{53CD9F89-3719-CA49-80C7-126F07947A92}"/>
    <hyperlink ref="L2011" r:id="rId1792" xr:uid="{63D996E7-26B5-FC45-A76C-C2C88E2BDB17}"/>
    <hyperlink ref="L2416" r:id="rId1793" xr:uid="{A35C3ED9-E9A2-614B-8D3F-F21D076878F8}"/>
    <hyperlink ref="L1690" r:id="rId1794" xr:uid="{C5615C8D-431F-5E42-B5C3-D73955EA72EA}"/>
    <hyperlink ref="L1084" r:id="rId1795" xr:uid="{76A7A121-EB5A-B745-9CE7-1EF35738FF0E}"/>
    <hyperlink ref="L1354" r:id="rId1796" xr:uid="{AD386E0E-D7D8-124C-99F7-A4971D6A4231}"/>
    <hyperlink ref="L1520" r:id="rId1797" xr:uid="{908A5DFD-43C6-6B4D-A37D-1AEA57F2356E}"/>
    <hyperlink ref="L314" r:id="rId1798" xr:uid="{9374501F-51C9-2C46-A627-4DB89FC0F632}"/>
    <hyperlink ref="L192" r:id="rId1799" xr:uid="{3861011E-D255-1044-A7EE-62973A7B1345}"/>
    <hyperlink ref="L2317" r:id="rId1800" xr:uid="{EE4ABA05-116B-C844-A87F-BF22E99DBA29}"/>
    <hyperlink ref="L2598" r:id="rId1801" xr:uid="{0D6B5B1C-50F5-EE4A-A201-10CE5FF457D3}"/>
    <hyperlink ref="L1401" r:id="rId1802" xr:uid="{DCFAF0F8-E41C-AC4A-8CB6-800BAA876BA2}"/>
    <hyperlink ref="L2048" r:id="rId1803" xr:uid="{3DA43DE7-D60C-0946-90AA-FC5D4C6F345B}"/>
    <hyperlink ref="L19" r:id="rId1804" xr:uid="{59978C32-DF96-4D4D-B834-212654869FFD}"/>
    <hyperlink ref="L865" r:id="rId1805" xr:uid="{0ADE1766-2309-8C48-BE91-68D2791CC889}"/>
    <hyperlink ref="L182" r:id="rId1806" xr:uid="{4A9B70FC-BE8B-B242-BE83-162929462CD9}"/>
    <hyperlink ref="L2312" r:id="rId1807" xr:uid="{ABD27F60-EB58-7041-A575-D48E8F5A3593}"/>
    <hyperlink ref="L73" r:id="rId1808" xr:uid="{4BBA8644-79ED-3344-95CB-5E9197E76263}"/>
    <hyperlink ref="L2332" r:id="rId1809" xr:uid="{DC4DBEBB-262B-4749-8005-2BE55036D840}"/>
    <hyperlink ref="L2523" r:id="rId1810" xr:uid="{75009EF2-CB5C-CB4D-859F-8DB74D11E188}"/>
    <hyperlink ref="L1235" r:id="rId1811" xr:uid="{8C115525-F42B-CB42-A7A0-C92EDF41A6CA}"/>
    <hyperlink ref="L470" r:id="rId1812" xr:uid="{6E1F6FE9-71FC-A84B-870C-25D35CC879A8}"/>
    <hyperlink ref="L633" r:id="rId1813" xr:uid="{60409DCF-F771-C34D-AB26-2BBD56E28EF3}"/>
    <hyperlink ref="L107" r:id="rId1814" xr:uid="{BB20357D-960C-3E49-9F47-2830D383519F}"/>
    <hyperlink ref="L2345" r:id="rId1815" xr:uid="{2EBFE51E-7CE2-A249-A63B-40F25FA25AA8}"/>
    <hyperlink ref="L1203" r:id="rId1816" xr:uid="{AE8D5EEC-6B77-6049-9915-37A9B4978F3F}"/>
    <hyperlink ref="L2370" r:id="rId1817" xr:uid="{F80B06BB-02A7-854D-9CF9-D2ACA4612285}"/>
    <hyperlink ref="L2673" r:id="rId1818" xr:uid="{F2291DCD-EC68-A845-AF29-2718F878C4DE}"/>
    <hyperlink ref="L2500" r:id="rId1819" xr:uid="{48C5ABB5-9FBB-2043-BF77-630DC8BA6EC0}"/>
    <hyperlink ref="L1081" r:id="rId1820" xr:uid="{A066BA04-641A-914B-8E23-045A564669E9}"/>
    <hyperlink ref="L1735" r:id="rId1821" xr:uid="{BD964A95-6055-0545-B8C7-A80B510969A5}"/>
    <hyperlink ref="L492" r:id="rId1822" xr:uid="{58F0DE86-129E-B84D-9FF0-3BF0139EE319}"/>
    <hyperlink ref="L2121" r:id="rId1823" xr:uid="{BFA1A821-D5EB-664D-9D10-78D7DB475192}"/>
    <hyperlink ref="L1222" r:id="rId1824" xr:uid="{0DB98B70-278D-914C-A13B-07DF4C9EA584}"/>
    <hyperlink ref="L85" r:id="rId1825" xr:uid="{1A29D26E-6D93-7F42-BF45-8D56DA30404D}"/>
    <hyperlink ref="L903" r:id="rId1826" xr:uid="{544AB55B-B296-1845-8BB8-5DC93C0AF71E}"/>
    <hyperlink ref="L2079" r:id="rId1827" xr:uid="{D99B8953-AA40-0043-AEAD-9FAAD435A3BA}"/>
    <hyperlink ref="L2636" r:id="rId1828" xr:uid="{9BC316C3-7BB2-F54E-8F8F-6822CD6FC660}"/>
    <hyperlink ref="L1491" r:id="rId1829" xr:uid="{4B7F6176-1615-6E4F-833E-B3F67E4C9185}"/>
    <hyperlink ref="L1259" r:id="rId1830" xr:uid="{CFD0C9A8-98E0-D24C-A2C7-0E1556249000}"/>
    <hyperlink ref="L572" r:id="rId1831" xr:uid="{2D29ACE8-9A4B-FA4A-9747-3B7DBACFD496}"/>
    <hyperlink ref="L745" r:id="rId1832" xr:uid="{6C6927E1-E4C7-5341-95B3-789B1ED8DF0A}"/>
    <hyperlink ref="L1413" r:id="rId1833" xr:uid="{2104E675-5BA3-C844-BBB8-CB965810EB6D}"/>
    <hyperlink ref="L488" r:id="rId1834" xr:uid="{DB6B48A4-5123-554B-AD85-B9FA2A923A04}"/>
    <hyperlink ref="L2282" r:id="rId1835" xr:uid="{F84D4EA5-8643-F746-B5ED-33DC479381D4}"/>
    <hyperlink ref="L2492" r:id="rId1836" xr:uid="{0263FBD4-DFA0-BF4F-AE85-5B2C752808D0}"/>
    <hyperlink ref="L242" r:id="rId1837" xr:uid="{DDB300CE-243A-E74E-98B3-14D6E87C5ECF}"/>
    <hyperlink ref="L1776" r:id="rId1838" xr:uid="{3EC36BC1-F308-0041-A0CE-8B24CCC1521B}"/>
    <hyperlink ref="L369" r:id="rId1839" xr:uid="{EBB3FD18-9375-4343-98CE-E872FCBB2727}"/>
    <hyperlink ref="L1080" r:id="rId1840" xr:uid="{5CF651F7-4CA1-8A47-A3C3-2AB0879386C4}"/>
    <hyperlink ref="L2224" r:id="rId1841" xr:uid="{44317552-FDF7-E947-8594-A2AB8AEE53CF}"/>
    <hyperlink ref="L2410" r:id="rId1842" xr:uid="{192CA1B0-66A4-D54B-B74F-5C0CFFF10A1F}"/>
    <hyperlink ref="L2398" r:id="rId1843" xr:uid="{3DA35384-0ACC-C448-8452-352765C0A50C}"/>
    <hyperlink ref="L2494" r:id="rId1844" xr:uid="{0A2359DB-C812-D847-A205-DC02FCAC1345}"/>
    <hyperlink ref="L130" r:id="rId1845" xr:uid="{E4631CC4-27A7-004E-8280-64EA78EA8EB7}"/>
    <hyperlink ref="L2588" r:id="rId1846" xr:uid="{4095C470-4263-5E48-AB44-752A8FE5E3A8}"/>
    <hyperlink ref="L2302" r:id="rId1847" xr:uid="{BB846DA7-8176-BC4C-ABC7-F7F3F17C2318}"/>
    <hyperlink ref="L899" r:id="rId1848" xr:uid="{60C99B10-01FA-7741-9A56-41A40238524C}"/>
    <hyperlink ref="L875" r:id="rId1849" xr:uid="{1113E991-2BFC-4547-AB44-F80FBFD04252}"/>
    <hyperlink ref="L1437" r:id="rId1850" xr:uid="{73986531-AF74-584D-B0FD-5B348BBAD17E}"/>
    <hyperlink ref="L2095" r:id="rId1851" xr:uid="{49340FC4-5C71-E845-8A31-B38A223CD8BF}"/>
    <hyperlink ref="L1426" r:id="rId1852" xr:uid="{387E1769-B924-C040-AE16-6AB62FEC47FE}"/>
    <hyperlink ref="L1931" r:id="rId1853" xr:uid="{EFEC3304-EF7E-5940-B694-ED361DEEAB6B}"/>
    <hyperlink ref="L682" r:id="rId1854" xr:uid="{520A65A9-4AF7-D948-B254-E0421E0DA24A}"/>
    <hyperlink ref="L2585" r:id="rId1855" xr:uid="{EEDCCDA1-F978-6E49-A579-DF37D61BD8E3}"/>
    <hyperlink ref="L313" r:id="rId1856" xr:uid="{2CCEE8A1-FC85-F546-9546-76AB374A5611}"/>
    <hyperlink ref="L905" r:id="rId1857" xr:uid="{8FD1EF05-58CF-994E-85C7-3A9CDCDF07B3}"/>
    <hyperlink ref="L1973" r:id="rId1858" xr:uid="{E8CBE02C-C5D5-9E4C-BE2E-4A88CD669793}"/>
    <hyperlink ref="L1329" r:id="rId1859" xr:uid="{C6D830AC-580B-A24D-B498-9734B7818402}"/>
    <hyperlink ref="L1196" r:id="rId1860" xr:uid="{DB1606A8-0494-F844-BE12-234F96EB3ED5}"/>
    <hyperlink ref="L2432" r:id="rId1861" xr:uid="{C9DFD1F7-EB50-7C40-BA6A-1FA4E30A74E1}"/>
    <hyperlink ref="L1281" r:id="rId1862" xr:uid="{204C5191-F188-1949-A5ED-BFC7FB340284}"/>
    <hyperlink ref="L76" r:id="rId1863" xr:uid="{BA5B08F3-4130-F744-836A-2DB09A67A953}"/>
    <hyperlink ref="L1106" r:id="rId1864" xr:uid="{0DA1F86F-2747-DB4F-ABBC-A3F44317791C}"/>
    <hyperlink ref="L1764" r:id="rId1865" xr:uid="{F5BA0DCA-8C90-E044-80DF-5CF9059B1E46}"/>
    <hyperlink ref="L1596" r:id="rId1866" xr:uid="{6E1F9651-9390-5D4F-A84B-EAA812FF3893}"/>
    <hyperlink ref="L1967" r:id="rId1867" xr:uid="{EA19E734-9AD4-434E-9FBB-218C691ABED8}"/>
    <hyperlink ref="L2537" r:id="rId1868" xr:uid="{C30A9B4F-BC68-104D-8722-3ADF82E611CE}"/>
    <hyperlink ref="L2418" r:id="rId1869" xr:uid="{9EEBD87C-B7C0-894F-A87F-EF16E79321AE}"/>
    <hyperlink ref="L1633" r:id="rId1870" xr:uid="{64DAF694-FDDA-D545-AD24-EEC7C83DA9C7}"/>
    <hyperlink ref="L58" r:id="rId1871" xr:uid="{0F85E392-124C-AF4C-84A8-6BB140D1043E}"/>
    <hyperlink ref="L1244" r:id="rId1872" xr:uid="{A5F5563D-B237-D049-BA3C-E7640679EDAD}"/>
    <hyperlink ref="L356" r:id="rId1873" xr:uid="{1178698C-A184-224C-AC7C-F927E692429A}"/>
    <hyperlink ref="L1818" r:id="rId1874" xr:uid="{43AEB1E5-DD59-1E47-9C59-A16D6790F49A}"/>
    <hyperlink ref="L2518" r:id="rId1875" xr:uid="{0D522787-DB46-494B-A429-92A5D0987727}"/>
    <hyperlink ref="L1207" r:id="rId1876" xr:uid="{6641D97A-EDAB-A245-8CF0-431EFB817C12}"/>
    <hyperlink ref="L939" r:id="rId1877" xr:uid="{43722F73-26DC-3646-888B-0B9847A33CDF}"/>
    <hyperlink ref="L1987" r:id="rId1878" xr:uid="{A6A69045-FA0F-B247-A0D9-696CD042394C}"/>
    <hyperlink ref="L1434" r:id="rId1879" xr:uid="{5AD5643E-02D5-C244-B6B3-29B3AE703C8D}"/>
    <hyperlink ref="L1685" r:id="rId1880" xr:uid="{A29A7763-7193-FD47-A81F-601A3AC741BF}"/>
    <hyperlink ref="L632" r:id="rId1881" xr:uid="{D14DFCEA-F7F9-3540-8F17-DCC4CA56BB1D}"/>
    <hyperlink ref="L932" r:id="rId1882" xr:uid="{DC2EAB1E-00FF-CC4A-A97E-AA69C42AB076}"/>
    <hyperlink ref="L734" r:id="rId1883" xr:uid="{EBAB7710-BD6C-5B45-AB24-01394BDE9FCF}"/>
    <hyperlink ref="L923" r:id="rId1884" xr:uid="{AFDD90F4-0914-D340-A6A0-9E6BA8AB79E3}"/>
    <hyperlink ref="L1847" r:id="rId1885" xr:uid="{696A28CE-CD5E-0A40-BD0B-B6CD82DC7758}"/>
    <hyperlink ref="L1377" r:id="rId1886" xr:uid="{D1CC34E2-2A3F-D64C-B47B-FC2F3B7A756A}"/>
    <hyperlink ref="L152" r:id="rId1887" xr:uid="{1566D5CF-C2DC-4F45-B547-D9F7284C96B0}"/>
    <hyperlink ref="L36" r:id="rId1888" xr:uid="{9D722F59-279E-CD4A-9119-57E63FCB1CC0}"/>
    <hyperlink ref="L1920" r:id="rId1889" xr:uid="{6366055D-19C3-8940-BF16-5E2D66C932CE}"/>
    <hyperlink ref="L545" r:id="rId1890" xr:uid="{41457BCD-2D1A-6C40-8E5E-BBDAAFF8841D}"/>
    <hyperlink ref="L2309" r:id="rId1891" xr:uid="{6F8E9B42-83DE-8D4D-BBDF-43882667A568}"/>
    <hyperlink ref="L2117" r:id="rId1892" xr:uid="{4DD0149A-A6BF-924A-AE7E-B6D6767420DE}"/>
    <hyperlink ref="L2115" r:id="rId1893" xr:uid="{BD983BBA-F16E-5347-8B1C-4BB204BEC8E2}"/>
    <hyperlink ref="L2383" r:id="rId1894" xr:uid="{0C370BB1-C77D-8E45-9682-9DDB5C82A2BE}"/>
    <hyperlink ref="L1183" r:id="rId1895" xr:uid="{596B454C-21F4-284D-B58E-87A948149ED1}"/>
    <hyperlink ref="L2751" r:id="rId1896" xr:uid="{CEBED468-B4D1-2348-8A4D-7171E1A12FBB}"/>
    <hyperlink ref="L981" r:id="rId1897" xr:uid="{C5AE2D99-EC5A-4E41-9CCA-880F553929B2}"/>
    <hyperlink ref="L409" r:id="rId1898" xr:uid="{784F431D-CD02-AD4C-A2EE-A32A6082A26E}"/>
    <hyperlink ref="L2592" r:id="rId1899" xr:uid="{0535BD6A-F980-7F43-AA23-61684C699275}"/>
    <hyperlink ref="L199" r:id="rId1900" xr:uid="{8834AC7B-D32E-064C-9414-01666787CA8F}"/>
    <hyperlink ref="L1997" r:id="rId1901" xr:uid="{99AE9B65-F7B7-394D-AAFA-C867EACEA097}"/>
    <hyperlink ref="L983" r:id="rId1902" xr:uid="{DBFAE314-A576-B749-9C49-724B089D66F4}"/>
    <hyperlink ref="L2359" r:id="rId1903" xr:uid="{D8098256-09AB-1C42-98E5-417D1678E270}"/>
    <hyperlink ref="L2723" r:id="rId1904" xr:uid="{20AE5D1F-6E0D-4847-B3DF-BCFA0EFB5842}"/>
    <hyperlink ref="L1897" r:id="rId1905" xr:uid="{8D579113-A668-444A-8EE0-1BF8D3584928}"/>
    <hyperlink ref="L1190" r:id="rId1906" xr:uid="{23052829-5C0E-3C41-861A-AECCC7E3B3E8}"/>
    <hyperlink ref="L2363" r:id="rId1907" xr:uid="{F27A5142-6C84-3749-A606-F8176C41E287}"/>
    <hyperlink ref="L2362" r:id="rId1908" xr:uid="{E1B1D9ED-8A24-3D4E-AA5D-35E96667BFC8}"/>
    <hyperlink ref="L896" r:id="rId1909" xr:uid="{A6C4302C-237C-1046-A328-0E5646ED9563}"/>
    <hyperlink ref="L1546" r:id="rId1910" xr:uid="{98EE1F85-6021-9E4B-AF0D-D239217522EC}"/>
    <hyperlink ref="L351" r:id="rId1911" xr:uid="{7EDAC712-4BCB-B94D-A698-FC14EA49CF98}"/>
    <hyperlink ref="L453" r:id="rId1912" xr:uid="{75EB1F8F-7F80-5845-B85E-6512EACB5A44}"/>
    <hyperlink ref="L1287" r:id="rId1913" xr:uid="{997CC267-2C67-0C4E-A36C-4CE6ADB814FD}"/>
    <hyperlink ref="L1077" r:id="rId1914" xr:uid="{96817113-D5FE-F747-B53B-2DED744F9622}"/>
    <hyperlink ref="L1652" r:id="rId1915" xr:uid="{A0E2B9D7-FF88-494A-8DA4-1C97915AFCAD}"/>
    <hyperlink ref="L1178" r:id="rId1916" xr:uid="{C1FDAB0F-EF1B-024A-808E-0105964A03BA}"/>
    <hyperlink ref="L1116" r:id="rId1917" xr:uid="{163C0182-DABD-1F4A-98A0-57B4A1207D68}"/>
    <hyperlink ref="L1075" r:id="rId1918" xr:uid="{5E1930F8-0470-5D4D-A46C-893AA861B3C0}"/>
    <hyperlink ref="L1795" r:id="rId1919" xr:uid="{98CAC6FD-A494-C142-A2AF-9CDEA2839038}"/>
    <hyperlink ref="L2023" r:id="rId1920" xr:uid="{13D0CED8-B0C1-234E-9C58-B64E4B237E1C}"/>
    <hyperlink ref="L2252" r:id="rId1921" xr:uid="{01F9713F-EA3F-AD43-964F-0B75208244C6}"/>
    <hyperlink ref="L2251" r:id="rId1922" xr:uid="{CE3887CA-133E-E746-A1A1-B8C30C12D1DE}"/>
    <hyperlink ref="L2172" r:id="rId1923" xr:uid="{65964D98-B785-2145-94CA-70726DE62179}"/>
    <hyperlink ref="L553" r:id="rId1924" xr:uid="{069CEDDC-7272-B648-87D6-4B0F8376BE90}"/>
    <hyperlink ref="L102" r:id="rId1925" xr:uid="{5F406E25-1139-3341-99AD-B056FFC5F827}"/>
    <hyperlink ref="L335" r:id="rId1926" xr:uid="{46C90649-BB1A-9A4B-A3CC-735FBF88E444}"/>
    <hyperlink ref="L266" r:id="rId1927" xr:uid="{9D41B9CC-03FD-F047-9C42-7CA0F2B8F91D}"/>
    <hyperlink ref="L1225" r:id="rId1928" xr:uid="{D1AFB7D4-777B-114D-A52F-F0115714FD96}"/>
    <hyperlink ref="L166" r:id="rId1929" xr:uid="{7C68125A-497C-6E4F-A0CB-E6D4E6B896C7}"/>
    <hyperlink ref="L2209" r:id="rId1930" xr:uid="{0A27D8AC-C9EF-7546-A30A-DE3B872A7E84}"/>
    <hyperlink ref="L116" r:id="rId1931" xr:uid="{9D73D7F3-9724-B441-8A43-AC547F5EDEC1}"/>
    <hyperlink ref="L1051" r:id="rId1932" xr:uid="{5C1A5737-8B48-3444-B60A-152E978B201A}"/>
    <hyperlink ref="L2783" r:id="rId1933" xr:uid="{AF6717FF-5755-2D47-B459-D18AB7DFE7F3}"/>
    <hyperlink ref="L1904" r:id="rId1934" xr:uid="{60DB8AFC-27F6-FB4E-81C5-9C36ACD2065B}"/>
    <hyperlink ref="L1394" r:id="rId1935" xr:uid="{816A8248-506D-EA42-93FE-CFBB49FA3B20}"/>
    <hyperlink ref="L2472" r:id="rId1936" xr:uid="{162ADDE7-E930-EE4A-A781-C809254268A6}"/>
    <hyperlink ref="L2456" r:id="rId1937" xr:uid="{55E8679D-73E6-6D47-B3B5-AC311CF87B07}"/>
    <hyperlink ref="L1549" r:id="rId1938" xr:uid="{6F0FBFB8-9809-C540-8A35-3B63C7FB80A2}"/>
    <hyperlink ref="L652" r:id="rId1939" xr:uid="{9ECE37B3-C555-A34D-AEAC-26D6E1CE6362}"/>
    <hyperlink ref="L2114" r:id="rId1940" xr:uid="{7A6E94E0-CBC6-CE4A-A231-24A833A0D622}"/>
    <hyperlink ref="L1100" r:id="rId1941" xr:uid="{8E76169F-5FB9-C947-BDF0-A4E937D4BC25}"/>
    <hyperlink ref="L634" r:id="rId1942" xr:uid="{E25912C7-9091-1347-B15D-D00B1C99CD0D}"/>
    <hyperlink ref="L1746" r:id="rId1943" xr:uid="{C546230A-7F59-A048-A760-189A47ED9624}"/>
    <hyperlink ref="L2181" r:id="rId1944" xr:uid="{2486C6AA-BD33-AC4C-8B93-4B23CB6FEBEA}"/>
    <hyperlink ref="L658" r:id="rId1945" xr:uid="{36EB54FA-2725-9845-A887-8451DFAA8339}"/>
    <hyperlink ref="L2005" r:id="rId1946" xr:uid="{1E9F3D20-B345-7649-90B3-91F1A1EF706A}"/>
    <hyperlink ref="L302" r:id="rId1947" xr:uid="{A78D47F6-61FD-2B4F-9891-177B20FA838D}"/>
    <hyperlink ref="L1176" r:id="rId1948" xr:uid="{0CBE719E-82DC-084C-9160-2BC82FB9CF2D}"/>
    <hyperlink ref="L1201" r:id="rId1949" xr:uid="{DBA1725E-EED0-614D-B317-5791E9443A27}"/>
    <hyperlink ref="L71" r:id="rId1950" xr:uid="{67880B78-DD12-BA41-8B02-9724E2363B5F}"/>
    <hyperlink ref="L1113" r:id="rId1951" xr:uid="{4F5DB937-863F-3B42-B30D-34051F397045}"/>
    <hyperlink ref="L1614" r:id="rId1952" xr:uid="{D4CB17C3-0B62-8248-971C-CAE0334B2A02}"/>
    <hyperlink ref="L253" r:id="rId1953" xr:uid="{D6E44257-8C58-C34E-B3F6-666FFFDD3AA2}"/>
    <hyperlink ref="L129" r:id="rId1954" xr:uid="{A8C22F69-44BD-9847-9166-25FD9D82B6BB}"/>
    <hyperlink ref="L2338" r:id="rId1955" xr:uid="{F58E7F67-7262-1649-A890-65BC6471FFDE}"/>
    <hyperlink ref="L2507" r:id="rId1956" xr:uid="{C750E2C6-1217-D147-8986-CB1FE69F282C}"/>
    <hyperlink ref="L1481" r:id="rId1957" xr:uid="{B9AA0EA9-686C-E246-AC1A-A9E8614728E2}"/>
    <hyperlink ref="L2670" r:id="rId1958" xr:uid="{B0CAD275-4FA5-6848-A248-848D31BB6836}"/>
    <hyperlink ref="L1403" r:id="rId1959" xr:uid="{7A009340-6D8C-9744-B993-21D190F9427B}"/>
    <hyperlink ref="L775" r:id="rId1960" xr:uid="{05A5CE69-9C1F-A74B-A68F-5A376AC5F394}"/>
    <hyperlink ref="L2386" r:id="rId1961" xr:uid="{AC2BC8C8-8BC6-1F4E-9D90-1037BC8B957E}"/>
    <hyperlink ref="L580" r:id="rId1962" xr:uid="{E1BB6656-2725-B140-A230-F14E7DB07F87}"/>
    <hyperlink ref="L2669" r:id="rId1963" xr:uid="{8F5024C3-C9AB-1141-B818-AC60FE34B9E7}"/>
    <hyperlink ref="L1384" r:id="rId1964" xr:uid="{11DB7555-0119-3B41-A350-E81CF2E03E60}"/>
    <hyperlink ref="L2689" r:id="rId1965" xr:uid="{10B4FB00-ED70-914D-8F25-222D8C2B8617}"/>
    <hyperlink ref="L449" r:id="rId1966" xr:uid="{B83EDFC4-5412-2941-8822-FF3A498298D2}"/>
    <hyperlink ref="L25" r:id="rId1967" xr:uid="{9D81B394-15A5-214E-9005-1CFEEF2E7D82}"/>
    <hyperlink ref="L2179" r:id="rId1968" xr:uid="{0FBD0C0D-0EAB-2943-B594-A0F6476D1F03}"/>
    <hyperlink ref="L1879" r:id="rId1969" xr:uid="{67CCCF27-7A06-EE4A-9C6A-307156B2779F}"/>
    <hyperlink ref="L1525" r:id="rId1970" xr:uid="{5EE48924-B508-F646-98FB-30F75CDFD27D}"/>
    <hyperlink ref="L863" r:id="rId1971" xr:uid="{207CC073-44D2-D848-986B-7E5EC1A4174F}"/>
    <hyperlink ref="L2782" r:id="rId1972" xr:uid="{FE837E9C-3375-764F-84A6-2E7365DC9852}"/>
    <hyperlink ref="L1526" r:id="rId1973" xr:uid="{D4E0CCD3-5725-CA4E-A8A2-3458B8EB390C}"/>
    <hyperlink ref="L2755" r:id="rId1974" xr:uid="{8A2C48B0-DAF9-CE4E-AB92-998061140813}"/>
    <hyperlink ref="L1256" r:id="rId1975" xr:uid="{7EA062A7-C392-B641-B7A2-E31AEA1451F3}"/>
    <hyperlink ref="L417" r:id="rId1976" xr:uid="{C5E557F5-C77B-6141-9B0A-73080A490B98}"/>
    <hyperlink ref="L1836" r:id="rId1977" xr:uid="{591A1642-6324-6340-866F-0EE9B3078CF0}"/>
    <hyperlink ref="L1383" r:id="rId1978" xr:uid="{1A65D134-166A-F240-B525-62351AD26F64}"/>
    <hyperlink ref="L2569" r:id="rId1979" xr:uid="{FDF77EA4-B1BF-4448-9252-8DCA541E9650}"/>
    <hyperlink ref="L2702" r:id="rId1980" xr:uid="{EEF5EBE0-8CEF-1944-884D-A805D8668EE0}"/>
    <hyperlink ref="L933" r:id="rId1981" xr:uid="{C7210861-AB94-034C-AC39-62333E136639}"/>
    <hyperlink ref="L2570" r:id="rId1982" xr:uid="{FB208906-6169-A940-A575-8F08D23A7DB8}"/>
    <hyperlink ref="L557" r:id="rId1983" xr:uid="{77A5800E-3919-9241-9CF7-9DFF64450C29}"/>
    <hyperlink ref="L763" r:id="rId1984" xr:uid="{DCC5682C-A503-4747-B4A0-F22C8DE55497}"/>
    <hyperlink ref="L132" r:id="rId1985" xr:uid="{D588E56C-65D4-F24B-B112-DC78577E3921}"/>
    <hyperlink ref="L2756" r:id="rId1986" xr:uid="{738D281E-C77C-D749-83E6-C57A63FE5B4E}"/>
    <hyperlink ref="L2575" r:id="rId1987" xr:uid="{820ACE64-AA20-8A4E-8083-E6C53407C9AB}"/>
    <hyperlink ref="L2073" r:id="rId1988" xr:uid="{FD2B1B67-8C90-2C4F-851A-CEB73317FDA5}"/>
    <hyperlink ref="L1303" r:id="rId1989" xr:uid="{66BE6672-BE68-F44E-8067-C6B2390FF3AD}"/>
    <hyperlink ref="L1091" r:id="rId1990" xr:uid="{6BBBE9D1-EEA3-F941-819E-A5652AF6CB34}"/>
    <hyperlink ref="L2679" r:id="rId1991" xr:uid="{50552201-A3EC-9A48-9795-D285B0CE8AA2}"/>
    <hyperlink ref="L271" r:id="rId1992" xr:uid="{5DE97C2C-0D16-654D-A821-6B06BF31620E}"/>
    <hyperlink ref="L20" r:id="rId1993" xr:uid="{6D954179-5D76-9E48-A455-B9480C7D712F}"/>
    <hyperlink ref="L928" r:id="rId1994" xr:uid="{3D2B7C31-1405-E147-9199-BB10742439BF}"/>
    <hyperlink ref="L651" r:id="rId1995" xr:uid="{27827052-408E-2D42-9543-B571B04BEA0E}"/>
    <hyperlink ref="L323" r:id="rId1996" xr:uid="{67C0573E-0451-1745-931F-C2883EE2F1A8}"/>
    <hyperlink ref="L2765" r:id="rId1997" xr:uid="{04A0DCEA-DCF0-E146-9600-465EF4F8D64A}"/>
    <hyperlink ref="L1179" r:id="rId1998" xr:uid="{323F30B5-0CF6-1446-B72F-265FC0E2C910}"/>
    <hyperlink ref="L1263" r:id="rId1999" xr:uid="{7D993638-911C-CF48-9414-0E09ED65D8E1}"/>
    <hyperlink ref="L112" r:id="rId2000" xr:uid="{CAFCD950-9FD8-5A40-ABBB-AA9EC144C000}"/>
    <hyperlink ref="L1731" r:id="rId2001" xr:uid="{FFF98CE9-686D-A84B-A6DF-BB827437D418}"/>
    <hyperlink ref="L2530" r:id="rId2002" xr:uid="{38FFC38D-114B-304B-AEBC-7F6C0D92B7F6}"/>
    <hyperlink ref="L1710" r:id="rId2003" xr:uid="{96716D22-F283-3A4C-87F6-67273F94468C}"/>
    <hyperlink ref="L1603" r:id="rId2004" xr:uid="{773A9495-A2C5-314B-89F4-0510C45EE390}"/>
    <hyperlink ref="L1260" r:id="rId2005" xr:uid="{5DD47115-6F00-5741-9037-DBCB3E98ED6D}"/>
    <hyperlink ref="L1703" r:id="rId2006" xr:uid="{C3E75580-ACEC-6E4F-A599-4C2BAB52E27D}"/>
    <hyperlink ref="L1753" r:id="rId2007" xr:uid="{BB952B48-04CF-9E44-AFB3-E85DDA3F7C9E}"/>
    <hyperlink ref="L847" r:id="rId2008" xr:uid="{C719B451-5C70-9844-96BE-84C9DCD1B1B2}"/>
    <hyperlink ref="L305" r:id="rId2009" xr:uid="{99626A49-1E0B-9D47-96F0-08484F9193E5}"/>
    <hyperlink ref="L1730" r:id="rId2010" xr:uid="{41A9E1CD-DD85-EB42-BC63-5DF596E7DA1C}"/>
    <hyperlink ref="L144" r:id="rId2011" xr:uid="{647F0AF4-F252-9044-B5B0-D6C8FBB4CC3C}"/>
    <hyperlink ref="L54" r:id="rId2012" xr:uid="{9806B439-9E6F-324F-8620-AFD764C0C47B}"/>
    <hyperlink ref="L1497" r:id="rId2013" xr:uid="{734EBCB9-1200-8D4B-85CE-E2C332D467C9}"/>
    <hyperlink ref="L2718" r:id="rId2014" xr:uid="{DBB6C6D1-764D-F744-949D-EBF477533774}"/>
    <hyperlink ref="L1540" r:id="rId2015" xr:uid="{73F9D5CD-4402-3041-BC1B-5609F53B94A2}"/>
    <hyperlink ref="L285" r:id="rId2016" xr:uid="{6F1E5494-21D5-3B4F-B28D-3C40E65FBEAF}"/>
    <hyperlink ref="L1114" r:id="rId2017" xr:uid="{B96031F6-FE67-A643-80E9-9087B85E9206}"/>
    <hyperlink ref="L1844" r:id="rId2018" xr:uid="{3F75A3C7-8FAD-0841-9044-135BDB8E7F1B}"/>
    <hyperlink ref="L1039" r:id="rId2019" xr:uid="{4BBC5B7F-8EE7-FA4C-8E13-58D74336D880}"/>
    <hyperlink ref="L422" r:id="rId2020" xr:uid="{FCF93180-2290-1A4E-B04C-CFB62C238737}"/>
    <hyperlink ref="L490" r:id="rId2021" xr:uid="{92B29932-3629-F445-A97C-28CB00599739}"/>
    <hyperlink ref="L979" r:id="rId2022" xr:uid="{A62B469D-AFBC-C846-84C9-318447FAF841}"/>
    <hyperlink ref="L1860" r:id="rId2023" xr:uid="{D36F55F0-9D20-BE48-AFE6-5CBF4A09B02F}"/>
    <hyperlink ref="L1381" r:id="rId2024" xr:uid="{939F454F-4806-6D41-A744-252FCB98FF02}"/>
    <hyperlink ref="L2012" r:id="rId2025" xr:uid="{17CDE670-34AC-0942-BDF6-E232DBEF29D9}"/>
    <hyperlink ref="L1737" r:id="rId2026" xr:uid="{CB272586-E47B-AC45-842B-1DDCF0BA7F5A}"/>
    <hyperlink ref="L2204" r:id="rId2027" xr:uid="{DECE79CA-DB8F-E24F-9FF5-F98FCC8AECA4}"/>
    <hyperlink ref="L654" r:id="rId2028" xr:uid="{94D9F6A1-1978-2C45-ACB2-9381CF104075}"/>
    <hyperlink ref="L435" r:id="rId2029" xr:uid="{F3C52CD3-F077-4442-AE93-A69BBFD25784}"/>
    <hyperlink ref="L558" r:id="rId2030" xr:uid="{33D9A9AD-64B5-8F42-97A4-21DE66084997}"/>
    <hyperlink ref="L1758" r:id="rId2031" xr:uid="{533252AC-5045-CE4B-B6BF-34C71F3A18AD}"/>
    <hyperlink ref="L1498" r:id="rId2032" xr:uid="{47969DB1-8237-B84C-8EF6-792EEAA4BDCB}"/>
    <hyperlink ref="L2676" r:id="rId2033" xr:uid="{B301A221-0289-1549-A838-EB2D6BBD1DA5}"/>
    <hyperlink ref="L740" r:id="rId2034" xr:uid="{35CBBEF9-D0EF-B748-987C-CCA933DE515B}"/>
    <hyperlink ref="L2288" r:id="rId2035" xr:uid="{933A2A28-5E5A-E64F-B067-ABE88C655A27}"/>
    <hyperlink ref="L832" r:id="rId2036" xr:uid="{5F90883B-F94A-894F-AB34-011853307B6E}"/>
    <hyperlink ref="L2190" r:id="rId2037" xr:uid="{DFA30B8D-D4D4-B245-BE23-7988F081CAEE}"/>
    <hyperlink ref="L2590" r:id="rId2038" xr:uid="{05B64ECF-580B-4644-B658-BACF9140383A}"/>
    <hyperlink ref="L1631" r:id="rId2039" xr:uid="{9BA512BD-C88A-9A46-9B3D-E04AC6EF9D72}"/>
    <hyperlink ref="L976" r:id="rId2040" xr:uid="{4849E4BF-6336-1249-AECB-E8DFF77EC8C8}"/>
    <hyperlink ref="L641" r:id="rId2041" xr:uid="{413B5583-DD31-524F-AADE-84AB89791D65}"/>
    <hyperlink ref="L536" r:id="rId2042" xr:uid="{4FE18023-0BC3-0846-8B87-427DFB87829A}"/>
    <hyperlink ref="L420" r:id="rId2043" xr:uid="{B8B86165-AC1E-9A4B-B360-6E863ECE8574}"/>
    <hyperlink ref="L1990" r:id="rId2044" xr:uid="{FEDACB8C-445C-C44C-AF2B-881B657A000B}"/>
    <hyperlink ref="L135" r:id="rId2045" xr:uid="{34F9B582-36CF-A14C-AAAD-48AFB9676BE1}"/>
    <hyperlink ref="L1823" r:id="rId2046" xr:uid="{A8AE8736-F8DF-CA4E-8F12-DA236CD0FC46}"/>
    <hyperlink ref="L238" r:id="rId2047" xr:uid="{092D2425-0759-6242-AC77-FFC3CC0536CE}"/>
    <hyperlink ref="L2747" r:id="rId2048" xr:uid="{0BA21528-1AAD-F64C-AA3D-49DA205CD49D}"/>
    <hyperlink ref="L1744" r:id="rId2049" xr:uid="{57B26191-5C9B-8E44-94EA-CD90DCA181D0}"/>
    <hyperlink ref="L35" r:id="rId2050" xr:uid="{F7DFD4CA-9898-EF49-BB5F-B58548EA8153}"/>
    <hyperlink ref="L1103" r:id="rId2051" xr:uid="{7D4BB597-63E0-0744-A81A-F45015F8576E}"/>
    <hyperlink ref="L659" r:id="rId2052" xr:uid="{264C80FC-BA69-9B4C-AAFE-5194EF4A3309}"/>
    <hyperlink ref="L64" r:id="rId2053" xr:uid="{58FED441-E179-4A42-BB83-E9A7D1F3D67F}"/>
    <hyperlink ref="L423" r:id="rId2054" xr:uid="{A2E13FCA-7863-C946-90AB-36A838C453F8}"/>
    <hyperlink ref="L2153" r:id="rId2055" xr:uid="{4A5FFAB6-AD75-B74C-A03B-C71B1ADA1779}"/>
    <hyperlink ref="L49" r:id="rId2056" xr:uid="{3B6D285D-F73D-DE46-8FB8-7806C8CBD4C4}"/>
    <hyperlink ref="L2554" r:id="rId2057" xr:uid="{F7B3C633-E69B-B041-BE61-25B407330F07}"/>
    <hyperlink ref="L563" r:id="rId2058" xr:uid="{C6A81109-F07E-3E4D-BB20-6D4C3090838F}"/>
    <hyperlink ref="L77" r:id="rId2059" xr:uid="{6C13C0D3-0539-B040-8548-AD48C43EB8C4}"/>
    <hyperlink ref="L2619" r:id="rId2060" xr:uid="{90746CF6-81A6-764D-9235-D4BA106D0FEF}"/>
    <hyperlink ref="L1220" r:id="rId2061" xr:uid="{963F185E-C24C-5B4B-A2A5-67289CE56A49}"/>
    <hyperlink ref="L2155" r:id="rId2062" xr:uid="{0640B8CC-0BFF-404B-9D94-3E3659BB0076}"/>
    <hyperlink ref="L1752" r:id="rId2063" xr:uid="{6658CD35-D440-C645-9264-4F45518A514F}"/>
    <hyperlink ref="L2533" r:id="rId2064" xr:uid="{F9CC91D5-240F-B74C-9055-C155CD5D9873}"/>
    <hyperlink ref="L338" r:id="rId2065" xr:uid="{F345A649-E63C-FC4B-8831-F118839E25F0}"/>
    <hyperlink ref="L61" r:id="rId2066" xr:uid="{8AF66FC4-9184-1444-862A-1C856BFB4C1D}"/>
    <hyperlink ref="L1031" r:id="rId2067" xr:uid="{CE9A7362-F0B4-DD40-B63C-8D500A9AAD82}"/>
    <hyperlink ref="L1625" r:id="rId2068" xr:uid="{C96A8127-6813-884F-8342-0422A6471E1A}"/>
    <hyperlink ref="L1819" r:id="rId2069" xr:uid="{FD58A8DA-D748-BF40-BE87-16DC12DDF986}"/>
    <hyperlink ref="L827" r:id="rId2070" xr:uid="{BD1665C4-8861-EC44-B4F0-B5277AFA7DEB}"/>
    <hyperlink ref="L772" r:id="rId2071" xr:uid="{E9BC60D1-8F23-BF4B-BB67-D8F50E94220B}"/>
    <hyperlink ref="L346" r:id="rId2072" xr:uid="{1D5299FB-303D-6347-93D7-2E1632E5FCFC}"/>
    <hyperlink ref="L1569" r:id="rId2073" xr:uid="{7A5FF2AF-5C58-6146-B3A1-0CE8845150E4}"/>
    <hyperlink ref="L804" r:id="rId2074" xr:uid="{1AE7B5A1-484E-CB4D-8ADC-29F25B728E3E}"/>
    <hyperlink ref="L145" r:id="rId2075" xr:uid="{AB405097-8C56-4942-AE8B-662E3D76AE4A}"/>
    <hyperlink ref="L1467" r:id="rId2076" xr:uid="{AB3CF3DE-D39B-DD4C-8735-93EA21FAAC88}"/>
    <hyperlink ref="L977" r:id="rId2077" xr:uid="{44CCC560-CF92-5D4B-94C7-289ADBE59AD6}"/>
    <hyperlink ref="L424" r:id="rId2078" xr:uid="{AFD132D4-5B8B-9848-9099-852D1D432D3D}"/>
    <hyperlink ref="L1684" r:id="rId2079" xr:uid="{902DD083-F27E-0140-A626-3B9666D0B108}"/>
    <hyperlink ref="L999" r:id="rId2080" xr:uid="{2914456A-4529-E648-9A02-285AF61CC0AF}"/>
    <hyperlink ref="L1168" r:id="rId2081" xr:uid="{EBD19A10-C948-934E-BA71-C7388D231627}"/>
    <hyperlink ref="L913" r:id="rId2082" xr:uid="{19817C02-4D8D-B14E-84CD-DD1617B5C805}"/>
    <hyperlink ref="L51" r:id="rId2083" xr:uid="{EBE1479B-52E1-1C49-9D44-51E2A210345D}"/>
    <hyperlink ref="L2417" r:id="rId2084" xr:uid="{F7A803F7-4E1F-184B-8351-74563A463EED}"/>
    <hyperlink ref="L2156" r:id="rId2085" xr:uid="{7044AF84-38C1-3548-8335-BB144E59CB7C}"/>
    <hyperlink ref="L2186" r:id="rId2086" xr:uid="{FB57A7B3-8984-B34C-ACD3-33D109C90B46}"/>
    <hyperlink ref="L133" r:id="rId2087" xr:uid="{74C3197B-D2DF-5444-9817-D8C9D06E37FE}"/>
    <hyperlink ref="L467" r:id="rId2088" xr:uid="{2A95DA3E-714A-2549-8E49-F74C23ECF0E1}"/>
    <hyperlink ref="L1448" r:id="rId2089" xr:uid="{528F4653-9C76-D541-AECE-EA59CD739B7F}"/>
    <hyperlink ref="L1021" r:id="rId2090" xr:uid="{66DA6E88-F409-4949-B527-9E5E0C37AFF1}"/>
    <hyperlink ref="L2212" r:id="rId2091" xr:uid="{8E015ED7-89A3-5547-885E-7C7078A16D32}"/>
    <hyperlink ref="L1343" r:id="rId2092" xr:uid="{24DA804A-23B8-7C46-83DB-9BFC7FEE4050}"/>
    <hyperlink ref="L1016" r:id="rId2093" xr:uid="{1FBA428E-11D5-5A40-B59B-DAA5599F92BE}"/>
    <hyperlink ref="L611" r:id="rId2094" xr:uid="{955E34E0-068A-D446-AD11-82B9641989B0}"/>
    <hyperlink ref="L1792" r:id="rId2095" xr:uid="{8FD9DC2D-D08C-0847-A1AA-2A55041921C8}"/>
    <hyperlink ref="L2591" r:id="rId2096" xr:uid="{BE3BDF6E-0243-E246-8496-1F28DE9A8532}"/>
    <hyperlink ref="L2037" r:id="rId2097" xr:uid="{9AAE0509-E1ED-AC4B-9C80-C293E7746D94}"/>
    <hyperlink ref="L1750" r:id="rId2098" xr:uid="{F4A79B93-1F96-5C45-8EB2-61744EE3338D}"/>
    <hyperlink ref="L1309" r:id="rId2099" xr:uid="{6CA84F6E-7D3A-F14B-BD49-6BC9F1A1AA19}"/>
    <hyperlink ref="L2708" r:id="rId2100" xr:uid="{84C10A67-F776-4F45-8ECD-A19DBA7FFDE1}"/>
    <hyperlink ref="L838" r:id="rId2101" xr:uid="{9B8A2C2A-8476-7A45-B1F4-8B0E610755F1}"/>
    <hyperlink ref="L1636" r:id="rId2102" xr:uid="{AA9FA539-555C-4440-AD24-2CFBC5E5EB0D}"/>
    <hyperlink ref="L2671" r:id="rId2103" xr:uid="{AC0DB0F7-DEC6-5A48-9ACD-C12DB1548B8F}"/>
    <hyperlink ref="L1150" r:id="rId2104" xr:uid="{344C8507-A069-544C-98E0-FB8B493EE50D}"/>
    <hyperlink ref="L912" r:id="rId2105" xr:uid="{0024AD5A-62ED-DC48-B133-F75D8CF3FA10}"/>
    <hyperlink ref="L728" r:id="rId2106" xr:uid="{29E07C7D-D435-C448-BF2E-8330717B3CBC}"/>
    <hyperlink ref="L2178" r:id="rId2107" xr:uid="{09F474F3-4639-484B-B766-5B12CE2742E2}"/>
    <hyperlink ref="L1930" r:id="rId2108" xr:uid="{A592892B-212C-434A-A0FD-74839FFC3E86}"/>
    <hyperlink ref="L1695" r:id="rId2109" xr:uid="{921CAE54-FD35-C34A-BF85-08B72E796AB1}"/>
    <hyperlink ref="L237" r:id="rId2110" xr:uid="{4E8D42D5-08FE-EF46-9471-C9353C83699B}"/>
    <hyperlink ref="L2221" r:id="rId2111" xr:uid="{9D50B896-1318-464E-A889-912C38219A49}"/>
    <hyperlink ref="L2799" r:id="rId2112" xr:uid="{4A581DE2-80CF-8C4E-AAA9-358D9E079D3E}"/>
    <hyperlink ref="L2635" r:id="rId2113" xr:uid="{9D055C00-5978-544A-86B4-72F4138447CA}"/>
    <hyperlink ref="L757" r:id="rId2114" xr:uid="{60C01E0C-508E-0D43-B8D3-384024A7DC28}"/>
    <hyperlink ref="L2724" r:id="rId2115" xr:uid="{7819F368-191A-3640-BDA3-0BEFAE1A0646}"/>
    <hyperlink ref="L2469" r:id="rId2116" xr:uid="{80F6CB4A-B4B7-5E4C-86E4-C4D0D1B5F77A}"/>
    <hyperlink ref="L1630" r:id="rId2117" xr:uid="{81DE1A87-D088-5644-BF15-494E3DD19A2A}"/>
    <hyperlink ref="L1624" r:id="rId2118" xr:uid="{F4431E8F-8FA9-084C-A5CB-5353630E6108}"/>
    <hyperlink ref="L897" r:id="rId2119" xr:uid="{8BCBCBAE-5EFA-9541-87D0-3D73ECFE7829}"/>
    <hyperlink ref="L366" r:id="rId2120" xr:uid="{1282A5FF-E257-C047-AD63-CB259555A156}"/>
    <hyperlink ref="L2764" r:id="rId2121" xr:uid="{258E71F5-4300-F944-9C4C-88A366F226A3}"/>
    <hyperlink ref="L1192" r:id="rId2122" xr:uid="{1EFB7C31-708D-1948-8F4A-B0B1275C9A88}"/>
    <hyperlink ref="L1538" r:id="rId2123" xr:uid="{60057F09-5A23-A348-A4D3-8B662F6F579F}"/>
    <hyperlink ref="L117" r:id="rId2124" xr:uid="{E118119C-94CB-4D42-B513-178770E7241E}"/>
    <hyperlink ref="L421" r:id="rId2125" xr:uid="{DEC3AF63-D1CC-F441-95C7-C2A60FA64EBC}"/>
    <hyperlink ref="L816" r:id="rId2126" xr:uid="{7F89D396-41C3-6C4F-97BF-AE5B3EF4A99F}"/>
    <hyperlink ref="L1782" r:id="rId2127" xr:uid="{41357BD5-9837-E648-98BA-1AF23328E537}"/>
    <hyperlink ref="L2119" r:id="rId2128" xr:uid="{987DE19B-7EDE-9C49-8583-D55CF4B1B157}"/>
    <hyperlink ref="L146" r:id="rId2129" xr:uid="{66A92952-DE02-3D43-8E44-59CDD92AF293}"/>
    <hyperlink ref="L2" r:id="rId2130" xr:uid="{90C95A39-89CB-B241-A3E7-7BA522B56944}"/>
    <hyperlink ref="L2786" r:id="rId2131" xr:uid="{A888EE6A-7293-8E45-82AD-966816316093}"/>
    <hyperlink ref="L2736" r:id="rId2132" xr:uid="{13918A1A-7CFC-934F-B294-10D8C887F3DA}"/>
    <hyperlink ref="L1499" r:id="rId2133" xr:uid="{0EB58FEA-9F18-ED4A-9626-1489A0F68A3C}"/>
    <hyperlink ref="L2350" r:id="rId2134" xr:uid="{DA4DFEA0-A3A5-9448-AE93-DC8D95535D0B}"/>
    <hyperlink ref="L605" r:id="rId2135" xr:uid="{9406D616-BC19-4F40-B1EF-7691BD071328}"/>
    <hyperlink ref="L2776" r:id="rId2136" xr:uid="{5907D9EC-4350-6043-9260-C1509180B17C}"/>
    <hyperlink ref="L419" r:id="rId2137" xr:uid="{F2C31D02-DC73-0B45-B86C-F88D221BDDC5}"/>
    <hyperlink ref="L2118" r:id="rId2138" xr:uid="{F379C53A-E49E-2C4C-889E-1726A5C78B0C}"/>
    <hyperlink ref="L593" r:id="rId2139" xr:uid="{9F68C84F-8B3F-1C44-8B5D-73174394ADB6}"/>
    <hyperlink ref="L1373" r:id="rId2140" xr:uid="{13811BF5-59FD-A74B-B9DE-0C24ACA4AAF1}"/>
    <hyperlink ref="L1122" r:id="rId2141" xr:uid="{CCD81C74-17CE-3343-BCBF-536D64C30C24}"/>
    <hyperlink ref="L168" r:id="rId2142" xr:uid="{2E8475FA-4930-E040-9792-76465A5D31FC}"/>
    <hyperlink ref="L1134" r:id="rId2143" xr:uid="{293BCA29-D4C2-924E-9C98-4BBFEDD47F61}"/>
    <hyperlink ref="L2194" r:id="rId2144" xr:uid="{F0580C7C-784B-704B-A5A2-D20C78E355B4}"/>
    <hyperlink ref="L87" r:id="rId2145" xr:uid="{54A05E50-CEA2-C441-AC64-DA07ABCB9C47}"/>
    <hyperlink ref="L2589" r:id="rId2146" xr:uid="{D03659DB-0CC3-F54D-A04A-9F91A6821ADE}"/>
    <hyperlink ref="L1174" r:id="rId2147" xr:uid="{B27FD783-72CA-7540-BFE4-418D7B5BB5CE}"/>
    <hyperlink ref="L1308" r:id="rId2148" xr:uid="{9A724C8C-0B69-7A47-A778-A911C5DAE5F9}"/>
    <hyperlink ref="L1175" r:id="rId2149" xr:uid="{6FC8A112-D2D6-8847-A16C-31C0540B2D0B}"/>
    <hyperlink ref="L1926" r:id="rId2150" xr:uid="{5EF94A18-D2FB-F945-B3C5-4635B6BCE8ED}"/>
    <hyperlink ref="L126" r:id="rId2151" xr:uid="{DBE233E6-1E83-E74D-A738-8CEB64712FDB}"/>
    <hyperlink ref="L2113" r:id="rId2152" xr:uid="{7E960A87-6087-4D48-B6BA-6F881FE32454}"/>
    <hyperlink ref="L1898" r:id="rId2153" xr:uid="{4EA7717A-AF1B-6249-8911-7BF2E388ABAC}"/>
    <hyperlink ref="L2046" r:id="rId2154" xr:uid="{48E2EE8C-F8EC-A244-9729-311938822282}"/>
    <hyperlink ref="L1464" r:id="rId2155" xr:uid="{A642BF33-2A2B-324F-ADC3-E8CC60D86FFA}"/>
    <hyperlink ref="L689" r:id="rId2156" xr:uid="{6FF4F093-CD8E-2545-8CFB-5E85A5122FF9}"/>
    <hyperlink ref="L2366" r:id="rId2157" xr:uid="{9320F164-3AA0-8648-BEEA-746E94013B3B}"/>
    <hyperlink ref="L2364" r:id="rId2158" xr:uid="{F4EE15D3-ED56-6842-A7A9-6D1B4F4F95E5}"/>
    <hyperlink ref="L596" r:id="rId2159" xr:uid="{07ED17F9-2DB0-E548-9F30-141F695BF8C7}"/>
    <hyperlink ref="L127" r:id="rId2160" xr:uid="{9EF16939-525E-C14E-BDE6-E3056DC35DDA}"/>
    <hyperlink ref="L1925" r:id="rId2161" xr:uid="{2B48AC13-F809-4044-9BA0-4DF41B3A18DC}"/>
    <hyperlink ref="L16" r:id="rId2162" xr:uid="{FE5DC6B6-9A17-464D-BFB5-15C77CCB780F}"/>
    <hyperlink ref="L110" r:id="rId2163" xr:uid="{46CC3BED-3479-324C-AFDB-35ED4E0283B5}"/>
    <hyperlink ref="L2576" r:id="rId2164" xr:uid="{BA640F4F-85B2-5D44-A74D-0C5E2624866A}"/>
    <hyperlink ref="L597" r:id="rId2165" xr:uid="{1391ADF3-9BB1-544B-92F2-80EFB5F420D0}"/>
    <hyperlink ref="L774" r:id="rId2166" xr:uid="{87F0EB86-5D80-A745-85E3-5FF7D5F1F1FE}"/>
    <hyperlink ref="L437" r:id="rId2167" xr:uid="{496008D5-C6C0-E244-A750-EF9F096F1259}"/>
    <hyperlink ref="L118" r:id="rId2168" xr:uid="{8D17B91C-D7F3-6844-AE19-BAE917090F8F}"/>
    <hyperlink ref="L153" r:id="rId2169" xr:uid="{21B5DF07-5737-CD4E-A04A-FEC9DB063021}"/>
    <hyperlink ref="L2176" r:id="rId2170" xr:uid="{F917CD77-D831-7844-9378-A7AC5F0DC24C}"/>
    <hyperlink ref="L2177" r:id="rId2171" xr:uid="{688CBD60-38A7-A644-9655-3E8E8BB4E7A5}"/>
    <hyperlink ref="L1638" r:id="rId2172" xr:uid="{C32F6B4C-793F-EE4D-ADF5-F4B63A20AC95}"/>
    <hyperlink ref="L52" r:id="rId2173" xr:uid="{AAE57B4A-AE91-6F4C-B607-A244D2FC05A3}"/>
    <hyperlink ref="L1484" r:id="rId2174" xr:uid="{621775F9-2295-BC41-8503-5620DB0FD781}"/>
    <hyperlink ref="L310" r:id="rId2175" xr:uid="{0E086729-394E-A74C-BCE4-DB9441527AF1}"/>
    <hyperlink ref="L1352" r:id="rId2176" xr:uid="{83E92AFD-3D4A-2D49-8982-8E4C744F6BD4}"/>
    <hyperlink ref="L1634" r:id="rId2177" xr:uid="{AEB855D2-F20B-E44B-B1CE-DAE70CA8DF33}"/>
    <hyperlink ref="L1843" r:id="rId2178" xr:uid="{2B76E648-82C8-B247-AAD4-20FBC715A617}"/>
    <hyperlink ref="L688" r:id="rId2179" xr:uid="{67A29A9B-93D4-724C-A8A5-D260D2D98FE4}"/>
    <hyperlink ref="L445" r:id="rId2180" xr:uid="{E630E160-1ED5-AB42-B78F-6D6E0E0426C5}"/>
    <hyperlink ref="L111" r:id="rId2181" xr:uid="{AD627FED-26D8-4843-B7CA-BC1E30C40446}"/>
    <hyperlink ref="L2726" r:id="rId2182" xr:uid="{A50DDC67-3C97-C34C-81CA-5E5D7A3F964B}"/>
    <hyperlink ref="L2210" r:id="rId2183" xr:uid="{AAE1F7F8-9F40-BD4D-9D77-9AB4C7C81297}"/>
    <hyperlink ref="L2675" r:id="rId2184" xr:uid="{8D9E928E-E7E3-9C43-8C83-76FA34A05919}"/>
    <hyperlink ref="L2770" r:id="rId2185" xr:uid="{FCE8CE29-F619-A048-A062-2FEE3B4EFCAE}"/>
    <hyperlink ref="L1125" r:id="rId2186" xr:uid="{2C4E1488-B006-9F45-ABBF-7C2C82327857}"/>
    <hyperlink ref="L1130" r:id="rId2187" xr:uid="{030BB855-FEA9-6046-A1EC-92AA68BEA802}"/>
    <hyperlink ref="L1479" r:id="rId2188" xr:uid="{C1F5A19A-F40E-D642-93AD-DDDC0BA86974}"/>
    <hyperlink ref="L1146" r:id="rId2189" xr:uid="{47A9F03D-1DAE-9341-8BAF-57FC7E693DF4}"/>
    <hyperlink ref="L840" r:id="rId2190" xr:uid="{3A75E93F-ABBD-6249-94FB-9B04773DE636}"/>
    <hyperlink ref="L1822" r:id="rId2191" xr:uid="{08C69D54-08C1-3146-9DA1-0867ADE83635}"/>
    <hyperlink ref="L1027" r:id="rId2192" xr:uid="{042F02E2-2CCD-434A-BFFD-3EA12F739DCB}"/>
    <hyperlink ref="L355" r:id="rId2193" xr:uid="{328C4794-CA0C-C740-96E4-EADC8F769C6E}"/>
    <hyperlink ref="L432" r:id="rId2194" xr:uid="{C0EC083F-BA20-974E-B98A-6F9D053D2FBE}"/>
    <hyperlink ref="L2112" r:id="rId2195" xr:uid="{0ADB2272-3260-644B-A65C-48CBB99124DD}"/>
    <hyperlink ref="L2760" r:id="rId2196" xr:uid="{D77DB31D-8B13-E645-AF80-1353452BC2EB}"/>
    <hyperlink ref="L994" r:id="rId2197" xr:uid="{301DCAD6-1E94-8C4A-9762-63A992F033CF}"/>
    <hyperlink ref="L1385" r:id="rId2198" xr:uid="{74E397E2-3295-D744-AF32-EEFC77071226}"/>
    <hyperlink ref="L792" r:id="rId2199" xr:uid="{938FB11C-4DB3-1E4E-B54E-0520616CC344}"/>
    <hyperlink ref="L499" r:id="rId2200" xr:uid="{53990761-4FD0-E248-B3BA-0A106917606B}"/>
    <hyperlink ref="L2082" r:id="rId2201" xr:uid="{4A2137A3-D566-B54F-B992-FBC64D8516F6}"/>
    <hyperlink ref="L2791" r:id="rId2202" xr:uid="{409B5165-DF4F-0D45-B60F-D114323644AA}"/>
    <hyperlink ref="L1876" r:id="rId2203" xr:uid="{9F2B003F-A01F-1644-ABAD-D961C7E63E06}"/>
    <hyperlink ref="L1886" r:id="rId2204" xr:uid="{68A9B079-14F3-BA46-82CC-542B4B612AE9}"/>
    <hyperlink ref="L1577" r:id="rId2205" xr:uid="{9C6E2E27-870F-3543-A4F9-BB7679D21078}"/>
    <hyperlink ref="L2790" r:id="rId2206" xr:uid="{BA515FF3-5E6E-0749-B89A-991712C93F06}"/>
    <hyperlink ref="L1907" r:id="rId2207" xr:uid="{E6C809AE-C021-4546-9EDB-C307ABE51526}"/>
    <hyperlink ref="L1392" r:id="rId2208" xr:uid="{8E12E9DD-4762-E147-9ADB-570923B999F6}"/>
    <hyperlink ref="L396" r:id="rId2209" xr:uid="{7A6F84FF-847F-F644-ADAC-5FC75DA63A57}"/>
    <hyperlink ref="L274" r:id="rId2210" xr:uid="{EA2EF8DD-F80F-814C-B109-E2DFF115D6CF}"/>
    <hyperlink ref="L2130" r:id="rId2211" xr:uid="{57A17D08-A152-8341-A0E9-F23F1FC56BE4}"/>
    <hyperlink ref="L717" r:id="rId2212" xr:uid="{AAA36F83-8721-DD45-8BE2-B5E8DA717EEF}"/>
    <hyperlink ref="L1877" r:id="rId2213" xr:uid="{1AFFC829-BAC1-C644-AA81-1502237ABB06}"/>
    <hyperlink ref="L756" r:id="rId2214" xr:uid="{CFFE20FF-F553-864A-A926-759B6858FCF1}"/>
    <hyperlink ref="L390" r:id="rId2215" xr:uid="{6826A77D-E7D2-D546-9AC5-491498E6316C}"/>
    <hyperlink ref="L55" r:id="rId2216" xr:uid="{C42EDDCD-6371-7E41-9176-EE8730202671}"/>
    <hyperlink ref="L569" r:id="rId2217" xr:uid="{46E0E978-5FE8-DB46-B26C-A1FA17C6093A}"/>
    <hyperlink ref="L2175" r:id="rId2218" xr:uid="{88B79498-CF2B-9C44-8EE7-8B0DAFFB1D62}"/>
    <hyperlink ref="L1866" r:id="rId2219" xr:uid="{33C1CE0E-C6BC-424E-B77C-D377E12E693C}"/>
    <hyperlink ref="L385" r:id="rId2220" xr:uid="{D302E497-3A72-1740-8AF2-9B6597D6EB18}"/>
    <hyperlink ref="L705" r:id="rId2221" xr:uid="{9053A37B-6FB0-9F40-952D-AAB5A4B51209}"/>
    <hyperlink ref="L530" r:id="rId2222" xr:uid="{86CCF94B-D0DA-7046-B1B7-39F8E78EE8C7}"/>
    <hyperlink ref="L1460" r:id="rId2223" xr:uid="{151C8ECD-3AAF-634E-9741-49D3429D8703}"/>
    <hyperlink ref="L2058" r:id="rId2224" xr:uid="{1F47708A-0F2A-8749-8F4B-D51FF72E5B59}"/>
    <hyperlink ref="L2804" r:id="rId2225" xr:uid="{27CF2F51-84ED-A24B-8FC1-0BCBD33A4B43}"/>
    <hyperlink ref="L940" r:id="rId2226" xr:uid="{C9EB8841-99F4-3D47-B5A7-07CFB1DD9A76}"/>
    <hyperlink ref="L400" r:id="rId2227" xr:uid="{067B4946-2415-FD49-A01C-A2DC5098D518}"/>
    <hyperlink ref="L175" r:id="rId2228" xr:uid="{971F1898-597D-9C45-8B40-8C6B31CD8BB3}"/>
    <hyperlink ref="L991" r:id="rId2229" xr:uid="{8F4F1ACF-79F3-6B41-8CE9-07CBFFB7975F}"/>
    <hyperlink ref="L1680" r:id="rId2230" xr:uid="{6C65292C-7FF8-434B-A052-1C9D450CEBCF}"/>
    <hyperlink ref="L2125" r:id="rId2231" xr:uid="{DA5D303C-B9D7-584C-B8BE-9C29CB22093A}"/>
    <hyperlink ref="L1961" r:id="rId2232" xr:uid="{D65798A9-C508-8C4A-A641-5103E1DB8C48}"/>
    <hyperlink ref="L2314" r:id="rId2233" xr:uid="{71548001-2B0F-6545-8004-1EB9C2F12781}"/>
    <hyperlink ref="L720" r:id="rId2234" xr:uid="{D881A1D3-EFA5-E24C-8F5B-D3E7C9DA5D91}"/>
    <hyperlink ref="L1430" r:id="rId2235" xr:uid="{5197EC7C-EDC9-C248-8F64-94C886A815CD}"/>
    <hyperlink ref="L2132" r:id="rId2236" xr:uid="{B3AA86F9-A009-BE40-9405-B0EC286687D8}"/>
    <hyperlink ref="L1873" r:id="rId2237" xr:uid="{B944026C-D7A7-8C4E-BDB7-B42E96CA0CBC}"/>
    <hyperlink ref="L2131" r:id="rId2238" xr:uid="{48BFCEE4-C8D2-0E40-88E2-D1D70B6A4A23}"/>
    <hyperlink ref="L1899" r:id="rId2239" xr:uid="{110FEF7B-46C3-694C-A673-03331F22B691}"/>
    <hyperlink ref="L2745" r:id="rId2240" xr:uid="{C8247DC6-AC09-4047-9CF4-33AC872DD57C}"/>
    <hyperlink ref="L2668" r:id="rId2241" xr:uid="{4A9FC67F-A716-BC41-9A4D-1FC16B15A83D}"/>
    <hyperlink ref="L1415" r:id="rId2242" xr:uid="{68557DCF-A3D1-404C-9D52-8CCC1C86AF40}"/>
    <hyperlink ref="L935" r:id="rId2243" xr:uid="{A3CCFBA3-70B7-704A-9E3B-BF9F2717B3E8}"/>
    <hyperlink ref="L1441" r:id="rId2244" xr:uid="{A8617F82-6107-8A44-9C0C-F61ACD8AF453}"/>
    <hyperlink ref="L1473" r:id="rId2245" xr:uid="{CB048A59-4564-324A-8BAF-12D1EA61E6F2}"/>
    <hyperlink ref="L269" r:id="rId2246" xr:uid="{CF542E6E-7510-7147-8B4C-AC980D5356A5}"/>
    <hyperlink ref="L1878" r:id="rId2247" xr:uid="{34C60924-9A73-3349-80F1-7B988E43FD59}"/>
    <hyperlink ref="L795" r:id="rId2248" xr:uid="{17C0E4B1-0855-2349-983E-903392AC8A93}"/>
    <hyperlink ref="L243" r:id="rId2249" xr:uid="{2956E1F6-2C80-AB40-A7EA-05261591A1A3}"/>
    <hyperlink ref="L764" r:id="rId2250" xr:uid="{9D3CB36A-B1F5-2847-900E-CC6DC63B66E2}"/>
    <hyperlink ref="L1519" r:id="rId2251" xr:uid="{3E3B2398-BA0B-4541-8082-3B36382FB199}"/>
    <hyperlink ref="L577" r:id="rId2252" xr:uid="{F71FDCF9-60A8-9C44-B4B6-FAD9B0E3935E}"/>
    <hyperlink ref="L1999" r:id="rId2253" xr:uid="{FDB481DE-424A-A845-A8BA-807036619A64}"/>
    <hyperlink ref="L270" r:id="rId2254" xr:uid="{415CEB86-2BAD-F946-AE8F-C052AB3A91D3}"/>
    <hyperlink ref="L286" r:id="rId2255" xr:uid="{E1E7CFB0-0025-6140-89F6-560AAE4A231D}"/>
    <hyperlink ref="L1837" r:id="rId2256" xr:uid="{10006763-18F1-EC4F-AF2D-934089ADE7E7}"/>
    <hyperlink ref="L136" r:id="rId2257" xr:uid="{8501BEB0-7F8E-A745-B220-566CB49E0664}"/>
    <hyperlink ref="L2693" r:id="rId2258" xr:uid="{A22FA13A-3140-FF4E-9F0A-14B4B43D6095}"/>
    <hyperlink ref="L1570" r:id="rId2259" xr:uid="{777CA682-ACE7-4C40-8569-27D935E0705A}"/>
    <hyperlink ref="L349" r:id="rId2260" xr:uid="{F3B5D079-14BD-0747-9C1F-D78FD4BE3293}"/>
    <hyperlink ref="L178" r:id="rId2261" xr:uid="{3F0DE182-24CB-2A43-B1B7-444857B05E84}"/>
    <hyperlink ref="L402" r:id="rId2262" xr:uid="{F80732CA-BCF3-6C40-9FBC-2FB2F3784F4A}"/>
    <hyperlink ref="L2628" r:id="rId2263" xr:uid="{1BAA5F3A-DACD-5D4F-A2C7-E077DB0E884D}"/>
    <hyperlink ref="L1984" r:id="rId2264" xr:uid="{0DA47797-E49F-CB49-BD49-B244379DDF56}"/>
    <hyperlink ref="L1511" r:id="rId2265" xr:uid="{83C5432A-0950-9D4D-8485-66B00FA28355}"/>
    <hyperlink ref="L386" r:id="rId2266" xr:uid="{93C2875B-3E88-8843-B159-5B391F7A71AF}"/>
    <hyperlink ref="L1466" r:id="rId2267" xr:uid="{19B955B4-9EFC-CB47-B954-F432B161FB16}"/>
    <hyperlink ref="L1510" r:id="rId2268" xr:uid="{118C2B72-6E26-AE44-9B33-3C0E0585899C}"/>
    <hyperlink ref="L2135" r:id="rId2269" xr:uid="{1BB793ED-A3EB-964C-8AC9-EC611C16B07A}"/>
    <hyperlink ref="L1676" r:id="rId2270" xr:uid="{600BFFA1-F2A3-3A4E-9096-1B2E9B036783}"/>
    <hyperlink ref="L2446" r:id="rId2271" xr:uid="{FFD8729D-D7BD-5A4D-A3F1-CAFCF38C0FCE}"/>
    <hyperlink ref="L2043" r:id="rId2272" xr:uid="{B5011542-92E2-F74F-8770-96C9132F11F5}"/>
    <hyperlink ref="L2063" r:id="rId2273" xr:uid="{0C4FE0D8-EE9C-DE4F-B687-8F2A3DA16089}"/>
    <hyperlink ref="L914" r:id="rId2274" xr:uid="{713DFFA4-C317-F442-A05A-5892F58F0382}"/>
    <hyperlink ref="L2703" r:id="rId2275" xr:uid="{7AAB0FC5-8396-9E4C-8AE0-81AFA74779D7}"/>
    <hyperlink ref="L2719" r:id="rId2276" xr:uid="{5D4C5D3E-80FE-FC40-97F5-C301014D1D39}"/>
    <hyperlink ref="L978" r:id="rId2277" xr:uid="{F4B2F6EC-9051-074E-A5DA-B583753B24CD}"/>
    <hyperlink ref="L2295" r:id="rId2278" xr:uid="{0B7503A0-71B7-344B-8E69-E217D1918C03}"/>
    <hyperlink ref="L2609" r:id="rId2279" xr:uid="{A2AE5406-6585-E847-BE2A-6DE934E99C9F}"/>
    <hyperlink ref="L974" r:id="rId2280" xr:uid="{EDB59C48-BB58-C242-8872-EAD9AAEF40EA}"/>
    <hyperlink ref="L2713" r:id="rId2281" xr:uid="{DAEBFA3C-0C71-7D42-B1B0-1C3FDCE679D2}"/>
    <hyperlink ref="L1777" r:id="rId2282" xr:uid="{97998F74-41AB-6440-9CA4-01AA7D9348B2}"/>
    <hyperlink ref="L2098" r:id="rId2283" xr:uid="{EF1C3A56-613A-2D45-9859-7A54805518FE}"/>
    <hyperlink ref="L262" r:id="rId2284" xr:uid="{AD69F102-1B67-A348-882B-ED6608528551}"/>
    <hyperlink ref="L1261" r:id="rId2285" xr:uid="{A49C9B1D-1423-CD41-94A7-C75A4EA6FC9C}"/>
    <hyperlink ref="L2465" r:id="rId2286" xr:uid="{2331003C-1C57-C942-9BDB-23863A24F602}"/>
    <hyperlink ref="L528" r:id="rId2287" xr:uid="{96DCDA0B-9437-8644-803B-7487A21C8F96}"/>
    <hyperlink ref="L687" r:id="rId2288" xr:uid="{AD96B9B2-6708-AE44-9CD2-16CE0179CEB1}"/>
    <hyperlink ref="L2145" r:id="rId2289" xr:uid="{276E574B-1F06-DE45-AA0E-25B622CB0C17}"/>
    <hyperlink ref="L1722" r:id="rId2290" xr:uid="{7B3C12F9-860A-D147-96E7-A01A94229759}"/>
    <hyperlink ref="L413" r:id="rId2291" xr:uid="{77D9436F-EF1E-9741-88E7-2C0403435900}"/>
    <hyperlink ref="E1782" r:id="rId2292" display="https://www.gatesfoundation.org/about/committed-grants/2020/05/inv016020" xr:uid="{A55BD90E-1980-4C48-ACCA-4CB54F14F3C1}"/>
    <hyperlink ref="L7" r:id="rId2293" xr:uid="{0586108B-296E-8248-98D2-5815C730DF43}"/>
    <hyperlink ref="L8" r:id="rId2294" xr:uid="{A1689B13-09C6-3744-B242-D684C74520A6}"/>
    <hyperlink ref="L383" r:id="rId2295" xr:uid="{47DB68AB-F6A7-D745-8254-DA9961A3387D}"/>
    <hyperlink ref="L173" r:id="rId2296" xr:uid="{9F23A9F2-3ABF-4705-A5C3-2A2DA65629D8}"/>
    <hyperlink ref="L354" r:id="rId2297" xr:uid="{AC30D76D-A687-0C45-B897-690325F4A6EB}"/>
    <hyperlink ref="L1191" r:id="rId2298" xr:uid="{609AE6D7-1682-5A48-9CED-1F19092F56AC}"/>
    <hyperlink ref="L1917" r:id="rId2299" xr:uid="{C4EF28CC-DAE3-604F-ACD1-2B8BE1552E4E}"/>
  </hyperlinks>
  <pageMargins left="0.7" right="0.7" top="0.75" bottom="0.75" header="0.3" footer="0.3"/>
  <pageSetup paperSize="9" orientation="portrait" r:id="rId2300"/>
  <legacyDrawing r:id="rId230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AEBA8-34CE-1942-BE9E-EF51BBF8663D}">
  <dimension ref="A2:W114"/>
  <sheetViews>
    <sheetView tabSelected="1" topLeftCell="H72" zoomScale="113" workbookViewId="0">
      <selection activeCell="M91" sqref="M91"/>
    </sheetView>
  </sheetViews>
  <sheetFormatPr baseColWidth="10" defaultRowHeight="16"/>
  <cols>
    <col min="3" max="3" width="43.5" customWidth="1"/>
    <col min="5" max="5" width="14.33203125" bestFit="1" customWidth="1"/>
    <col min="8" max="8" width="28.6640625" customWidth="1"/>
    <col min="9" max="9" width="11" bestFit="1" customWidth="1"/>
    <col min="10" max="10" width="28.1640625" style="63" customWidth="1"/>
    <col min="11" max="11" width="34.33203125" style="63" customWidth="1"/>
    <col min="12" max="12" width="24.5" customWidth="1"/>
    <col min="13" max="13" width="11" style="25" bestFit="1" customWidth="1"/>
    <col min="14" max="14" width="14.33203125" bestFit="1" customWidth="1"/>
    <col min="15" max="15" width="11.1640625" bestFit="1" customWidth="1"/>
    <col min="16" max="16" width="12.6640625" bestFit="1" customWidth="1"/>
    <col min="18" max="18" width="11" bestFit="1" customWidth="1"/>
    <col min="19" max="19" width="12.6640625" style="63" bestFit="1" customWidth="1"/>
    <col min="20" max="20" width="26.1640625" customWidth="1"/>
    <col min="21" max="21" width="17.33203125" customWidth="1"/>
    <col min="22" max="22" width="11" bestFit="1" customWidth="1"/>
    <col min="23" max="23" width="12.83203125" bestFit="1" customWidth="1"/>
    <col min="25" max="25" width="11" bestFit="1" customWidth="1"/>
  </cols>
  <sheetData>
    <row r="2" spans="4:23">
      <c r="S2" s="204"/>
    </row>
    <row r="3" spans="4:23">
      <c r="W3" s="23"/>
    </row>
    <row r="4" spans="4:23">
      <c r="S4" s="152"/>
    </row>
    <row r="5" spans="4:23" ht="19">
      <c r="D5" s="27"/>
    </row>
    <row r="6" spans="4:23">
      <c r="D6" s="24"/>
    </row>
    <row r="7" spans="4:23">
      <c r="D7" s="28"/>
      <c r="E7" s="28"/>
      <c r="F7" s="28"/>
      <c r="G7" s="24"/>
    </row>
    <row r="8" spans="4:23">
      <c r="D8" s="28"/>
      <c r="E8" s="24"/>
    </row>
    <row r="9" spans="4:23">
      <c r="D9" s="28"/>
      <c r="E9" s="151"/>
    </row>
    <row r="10" spans="4:23">
      <c r="D10" s="28"/>
      <c r="E10" s="28"/>
      <c r="F10" s="28"/>
      <c r="G10" s="24"/>
    </row>
    <row r="11" spans="4:23">
      <c r="D11" s="28"/>
      <c r="E11" s="24"/>
    </row>
    <row r="12" spans="4:23">
      <c r="D12" s="28"/>
      <c r="E12" s="151"/>
    </row>
    <row r="13" spans="4:23">
      <c r="D13" s="28"/>
      <c r="E13" s="28"/>
      <c r="F13" s="28"/>
      <c r="G13" s="24"/>
    </row>
    <row r="14" spans="4:23">
      <c r="D14" s="28"/>
      <c r="E14" s="24"/>
    </row>
    <row r="15" spans="4:23">
      <c r="D15" s="28"/>
      <c r="E15" s="24"/>
    </row>
    <row r="22" spans="3:17" ht="19">
      <c r="D22" s="27"/>
    </row>
    <row r="23" spans="3:17">
      <c r="C23" s="216"/>
      <c r="D23" s="217"/>
      <c r="E23" s="218"/>
      <c r="F23" s="218"/>
      <c r="G23" s="218"/>
      <c r="H23" s="216"/>
      <c r="K23" s="152"/>
      <c r="L23" s="23"/>
      <c r="M23" s="26"/>
    </row>
    <row r="24" spans="3:17">
      <c r="C24" s="216"/>
      <c r="D24" s="219"/>
      <c r="E24" s="219"/>
      <c r="F24" s="219"/>
      <c r="G24" s="219"/>
      <c r="H24" s="216"/>
      <c r="J24" s="151"/>
      <c r="K24" s="152"/>
      <c r="L24" s="151"/>
      <c r="Q24" t="s">
        <v>8</v>
      </c>
    </row>
    <row r="25" spans="3:17">
      <c r="C25" s="216"/>
      <c r="D25" s="219"/>
      <c r="E25" s="219"/>
      <c r="F25" s="216"/>
      <c r="G25" s="216"/>
      <c r="H25" s="216"/>
      <c r="J25" s="151"/>
      <c r="K25" s="152"/>
      <c r="L25" s="151"/>
    </row>
    <row r="26" spans="3:17">
      <c r="C26" s="216"/>
      <c r="D26" s="219"/>
      <c r="E26" s="219"/>
      <c r="F26" s="216"/>
      <c r="G26" s="216"/>
      <c r="H26" s="216"/>
      <c r="J26" s="151"/>
      <c r="K26" s="152"/>
      <c r="L26" s="151"/>
      <c r="Q26" t="s">
        <v>5365</v>
      </c>
    </row>
    <row r="27" spans="3:17">
      <c r="C27" s="216"/>
      <c r="D27" s="219"/>
      <c r="E27" s="219"/>
      <c r="F27" s="219"/>
      <c r="G27" s="219"/>
      <c r="H27" s="216"/>
      <c r="J27" s="151"/>
      <c r="K27" s="152"/>
      <c r="L27" s="151"/>
      <c r="N27" s="25"/>
    </row>
    <row r="28" spans="3:17">
      <c r="C28" s="216"/>
      <c r="D28" s="219"/>
      <c r="E28" s="219"/>
      <c r="F28" s="216"/>
      <c r="G28" s="216"/>
      <c r="H28" s="216"/>
      <c r="J28" s="151"/>
      <c r="K28" s="152"/>
      <c r="L28" s="24"/>
    </row>
    <row r="29" spans="3:17">
      <c r="C29" s="216"/>
      <c r="D29" s="219"/>
      <c r="E29" s="219"/>
      <c r="F29" s="216"/>
      <c r="G29" s="216"/>
      <c r="H29" s="216"/>
      <c r="J29" s="24"/>
      <c r="K29" s="152"/>
      <c r="L29" s="152"/>
      <c r="M29" s="26"/>
    </row>
    <row r="30" spans="3:17">
      <c r="C30" s="216"/>
      <c r="D30" s="219"/>
      <c r="E30" s="219"/>
      <c r="F30" s="219"/>
      <c r="G30" s="219"/>
      <c r="H30" s="216"/>
    </row>
    <row r="31" spans="3:17">
      <c r="C31" s="216"/>
      <c r="D31" s="219"/>
      <c r="E31" s="219"/>
      <c r="F31" s="216"/>
      <c r="G31" s="216"/>
      <c r="H31" s="216"/>
    </row>
    <row r="32" spans="3:17">
      <c r="C32" s="216"/>
      <c r="D32" s="219"/>
      <c r="E32" s="219"/>
      <c r="F32" s="216"/>
      <c r="G32" s="216"/>
      <c r="H32" s="216"/>
    </row>
    <row r="33" spans="3:22">
      <c r="C33" s="216"/>
      <c r="D33" s="219"/>
      <c r="E33" s="219"/>
      <c r="F33" s="219"/>
      <c r="G33" s="219"/>
      <c r="H33" s="216"/>
      <c r="K33" s="152"/>
      <c r="L33" s="24"/>
    </row>
    <row r="34" spans="3:22">
      <c r="C34" s="216"/>
      <c r="D34" s="219"/>
      <c r="E34" s="219"/>
      <c r="F34" s="216"/>
      <c r="G34" s="216"/>
      <c r="H34" s="216"/>
      <c r="K34" s="152"/>
      <c r="L34" s="24"/>
    </row>
    <row r="35" spans="3:22">
      <c r="C35" s="216"/>
      <c r="D35" s="219"/>
      <c r="E35" s="219"/>
      <c r="F35" s="216"/>
      <c r="G35" s="216"/>
      <c r="H35" s="216"/>
      <c r="K35" s="152"/>
      <c r="L35" s="25"/>
    </row>
    <row r="36" spans="3:22">
      <c r="C36" s="216"/>
      <c r="D36" s="219"/>
      <c r="E36" s="219"/>
      <c r="F36" s="219"/>
      <c r="G36" s="219"/>
      <c r="H36" s="216"/>
      <c r="K36" s="152"/>
      <c r="L36" s="25"/>
    </row>
    <row r="37" spans="3:22">
      <c r="C37" s="216"/>
      <c r="D37" s="219"/>
      <c r="E37" s="219"/>
      <c r="F37" s="216"/>
      <c r="G37" s="216"/>
      <c r="H37" s="216"/>
      <c r="K37" s="152"/>
      <c r="L37" s="25"/>
    </row>
    <row r="38" spans="3:22">
      <c r="C38" s="216"/>
      <c r="D38" s="219"/>
      <c r="E38" s="219"/>
      <c r="F38" s="216"/>
      <c r="G38" s="216"/>
      <c r="H38" s="216"/>
    </row>
    <row r="39" spans="3:22">
      <c r="C39" s="216"/>
      <c r="D39" s="219"/>
      <c r="E39" s="219"/>
      <c r="F39" s="219"/>
      <c r="G39" s="219"/>
      <c r="H39" s="216"/>
      <c r="K39" s="152"/>
    </row>
    <row r="40" spans="3:22">
      <c r="C40" s="216"/>
      <c r="D40" s="219"/>
      <c r="E40" s="219"/>
      <c r="F40" s="216"/>
      <c r="G40" s="216"/>
      <c r="H40" s="216"/>
      <c r="T40" s="63"/>
      <c r="U40" s="63"/>
    </row>
    <row r="41" spans="3:22">
      <c r="C41" s="216"/>
      <c r="D41" s="217"/>
      <c r="E41" s="219"/>
      <c r="F41" s="216"/>
      <c r="G41" s="218"/>
      <c r="H41" s="216"/>
      <c r="T41" s="151"/>
      <c r="U41" s="151"/>
    </row>
    <row r="42" spans="3:22">
      <c r="C42" s="216"/>
      <c r="D42" s="216"/>
      <c r="E42" s="216"/>
      <c r="F42" s="216"/>
      <c r="G42" s="216"/>
      <c r="H42" s="216"/>
      <c r="T42" s="151"/>
      <c r="U42" s="151"/>
    </row>
    <row r="43" spans="3:22">
      <c r="C43" s="216"/>
      <c r="D43" s="216"/>
      <c r="E43" s="216"/>
      <c r="F43" s="216"/>
      <c r="G43" s="216"/>
      <c r="H43" s="216"/>
      <c r="L43" s="63"/>
      <c r="T43" s="151"/>
      <c r="U43" s="151"/>
    </row>
    <row r="44" spans="3:22">
      <c r="L44" s="64"/>
      <c r="T44" s="151"/>
      <c r="U44" s="151"/>
      <c r="V44" s="25"/>
    </row>
    <row r="45" spans="3:22">
      <c r="T45" s="24"/>
      <c r="U45" s="151"/>
    </row>
    <row r="46" spans="3:22">
      <c r="T46" s="24"/>
      <c r="U46" s="63"/>
    </row>
    <row r="47" spans="3:22">
      <c r="H47" s="216"/>
      <c r="I47" s="216"/>
      <c r="J47" s="204"/>
      <c r="K47" s="204"/>
      <c r="L47" s="216"/>
      <c r="M47" s="220"/>
      <c r="N47" s="216"/>
      <c r="O47" s="216"/>
      <c r="P47" s="216"/>
      <c r="Q47" s="216"/>
      <c r="R47" s="216"/>
      <c r="T47" s="63"/>
      <c r="U47" s="63"/>
    </row>
    <row r="48" spans="3:22">
      <c r="H48" s="216"/>
      <c r="I48" s="216"/>
      <c r="J48" s="204"/>
      <c r="K48" s="204"/>
      <c r="L48" s="216"/>
      <c r="M48" s="220"/>
      <c r="N48" s="216"/>
      <c r="O48" s="216"/>
      <c r="P48" s="216"/>
      <c r="Q48" s="216"/>
      <c r="R48" s="216"/>
    </row>
    <row r="49" spans="1:23">
      <c r="H49" s="216"/>
      <c r="I49" s="216"/>
      <c r="J49" s="204"/>
      <c r="K49" s="203"/>
      <c r="L49" s="218"/>
      <c r="M49" s="221"/>
      <c r="N49" s="218"/>
      <c r="O49" s="216"/>
      <c r="P49" s="216"/>
      <c r="Q49" s="216"/>
      <c r="R49" s="216"/>
    </row>
    <row r="50" spans="1:23">
      <c r="H50" s="216"/>
      <c r="I50" s="216"/>
      <c r="J50" s="204"/>
      <c r="K50" s="203"/>
      <c r="L50" s="204"/>
      <c r="M50" s="221"/>
      <c r="N50" s="216"/>
      <c r="O50" s="216"/>
      <c r="P50" s="216"/>
      <c r="Q50" s="216"/>
      <c r="R50" s="216"/>
    </row>
    <row r="51" spans="1:23">
      <c r="H51" s="216"/>
      <c r="I51" s="216"/>
      <c r="J51" s="204"/>
      <c r="K51" s="203"/>
      <c r="L51" s="204"/>
      <c r="M51" s="221"/>
      <c r="N51" s="216"/>
      <c r="O51" s="216"/>
      <c r="P51" s="216"/>
      <c r="Q51" s="216"/>
      <c r="R51" s="216"/>
    </row>
    <row r="52" spans="1:23">
      <c r="H52" s="216"/>
      <c r="I52" s="216"/>
      <c r="J52" s="204"/>
      <c r="K52" s="203"/>
      <c r="L52" s="204"/>
      <c r="M52" s="221"/>
      <c r="N52" s="216"/>
      <c r="O52" s="216"/>
      <c r="P52" s="216"/>
      <c r="Q52" s="216"/>
      <c r="R52" s="216"/>
      <c r="W52" s="24"/>
    </row>
    <row r="53" spans="1:23">
      <c r="H53" s="216"/>
      <c r="I53" s="216"/>
      <c r="J53" s="204"/>
      <c r="K53" s="203"/>
      <c r="L53" s="204"/>
      <c r="M53" s="221"/>
      <c r="N53" s="204"/>
      <c r="O53" s="216"/>
      <c r="P53" s="216"/>
      <c r="Q53" s="216"/>
      <c r="R53" s="216"/>
      <c r="W53" s="24"/>
    </row>
    <row r="54" spans="1:23">
      <c r="H54" s="216"/>
      <c r="I54" s="216"/>
      <c r="J54" s="204"/>
      <c r="K54" s="203"/>
      <c r="L54" s="204"/>
      <c r="M54" s="221"/>
      <c r="N54" s="216"/>
      <c r="O54" s="216"/>
      <c r="P54" s="216"/>
      <c r="Q54" s="216"/>
      <c r="R54" s="216"/>
      <c r="W54" s="24"/>
    </row>
    <row r="55" spans="1:23">
      <c r="H55" s="216"/>
      <c r="I55" s="216"/>
      <c r="J55" s="204"/>
      <c r="K55" s="203"/>
      <c r="L55" s="216"/>
      <c r="M55" s="220"/>
      <c r="N55" s="216"/>
      <c r="O55" s="216"/>
      <c r="P55" s="216"/>
      <c r="Q55" s="216"/>
      <c r="R55" s="216"/>
      <c r="W55" s="24"/>
    </row>
    <row r="56" spans="1:23">
      <c r="H56" s="216"/>
      <c r="I56" s="218"/>
      <c r="J56" s="203"/>
      <c r="K56" s="204"/>
      <c r="L56" s="216"/>
      <c r="M56" s="220"/>
      <c r="N56" s="216"/>
      <c r="O56" s="216"/>
      <c r="P56" s="216"/>
      <c r="Q56" s="216"/>
      <c r="R56" s="216"/>
    </row>
    <row r="57" spans="1:23">
      <c r="A57" t="s">
        <v>8386</v>
      </c>
      <c r="H57" s="216"/>
      <c r="I57" s="216"/>
      <c r="J57" s="204"/>
      <c r="K57" s="203"/>
      <c r="L57" s="218"/>
      <c r="M57" s="221"/>
      <c r="N57" s="216"/>
      <c r="O57" s="216"/>
      <c r="P57" s="216"/>
      <c r="Q57" s="216"/>
      <c r="R57" s="216"/>
    </row>
    <row r="58" spans="1:23">
      <c r="H58" s="216"/>
      <c r="I58" s="216"/>
      <c r="J58" s="203"/>
      <c r="K58" s="203"/>
      <c r="L58" s="204"/>
      <c r="M58" s="221"/>
      <c r="N58" s="216"/>
      <c r="O58" s="216"/>
      <c r="P58" s="216"/>
      <c r="Q58" s="216"/>
      <c r="R58" s="216"/>
    </row>
    <row r="59" spans="1:23">
      <c r="H59" s="216"/>
      <c r="I59" s="216"/>
      <c r="J59" s="204"/>
      <c r="K59" s="203"/>
      <c r="L59" s="204"/>
      <c r="M59" s="221"/>
      <c r="N59" s="216"/>
      <c r="O59" s="216"/>
      <c r="P59" s="216"/>
      <c r="Q59" s="216"/>
      <c r="R59" s="216"/>
    </row>
    <row r="60" spans="1:23">
      <c r="H60" s="216"/>
      <c r="I60" s="216"/>
      <c r="J60" s="204"/>
      <c r="K60" s="203"/>
      <c r="L60" s="204"/>
      <c r="M60" s="221"/>
      <c r="N60" s="216"/>
      <c r="O60" s="216"/>
      <c r="P60" s="216"/>
      <c r="Q60" s="216"/>
      <c r="R60" s="216"/>
    </row>
    <row r="61" spans="1:23">
      <c r="H61" s="216"/>
      <c r="I61" s="216"/>
      <c r="J61" s="204"/>
      <c r="K61" s="203"/>
      <c r="L61" s="204"/>
      <c r="M61" s="221"/>
      <c r="N61" s="216"/>
      <c r="O61" s="216"/>
      <c r="P61" s="216"/>
      <c r="Q61" s="216"/>
      <c r="R61" s="216"/>
    </row>
    <row r="62" spans="1:23">
      <c r="H62" s="216"/>
      <c r="I62" s="216"/>
      <c r="J62" s="204"/>
      <c r="K62" s="203"/>
      <c r="L62" s="203"/>
      <c r="M62" s="220"/>
      <c r="N62" s="216"/>
      <c r="O62" s="216"/>
      <c r="P62" s="216"/>
      <c r="Q62" s="216"/>
      <c r="R62" s="216"/>
    </row>
    <row r="63" spans="1:23">
      <c r="H63" s="216"/>
      <c r="I63" s="216"/>
      <c r="J63" s="204"/>
      <c r="K63" s="204"/>
      <c r="L63" s="216"/>
      <c r="M63" s="220"/>
      <c r="N63" s="216"/>
      <c r="O63" s="216"/>
      <c r="P63" s="216"/>
      <c r="Q63" s="216"/>
      <c r="R63" s="216"/>
    </row>
    <row r="64" spans="1:23">
      <c r="H64" s="216"/>
      <c r="I64" s="216"/>
      <c r="J64" s="204"/>
      <c r="K64" s="204"/>
      <c r="L64" s="216"/>
      <c r="M64" s="220"/>
      <c r="N64" s="216"/>
      <c r="O64" s="216"/>
      <c r="P64" s="216"/>
      <c r="Q64" s="216"/>
      <c r="R64" s="216"/>
    </row>
    <row r="65" spans="5:18">
      <c r="H65" s="216"/>
      <c r="I65" s="216"/>
      <c r="J65" s="204"/>
      <c r="K65" s="204"/>
      <c r="L65" s="216"/>
      <c r="M65" s="220"/>
      <c r="N65" s="216"/>
      <c r="O65" s="216"/>
      <c r="P65" s="216"/>
      <c r="Q65" s="216"/>
      <c r="R65" s="216"/>
    </row>
    <row r="66" spans="5:18">
      <c r="H66" s="216"/>
      <c r="I66" s="216"/>
      <c r="J66" s="204"/>
      <c r="K66" s="204"/>
      <c r="L66" s="216"/>
      <c r="M66" s="220"/>
      <c r="N66" s="216" t="s">
        <v>8589</v>
      </c>
      <c r="O66" s="216"/>
      <c r="P66" s="216"/>
      <c r="Q66" s="216"/>
      <c r="R66" s="216"/>
    </row>
    <row r="67" spans="5:18">
      <c r="N67" t="s">
        <v>8588</v>
      </c>
      <c r="O67" s="25">
        <f>M75+M76+M80</f>
        <v>81.354873295314519</v>
      </c>
      <c r="P67" s="63">
        <f>SUM(K75+K76+K80)</f>
        <v>4337326522</v>
      </c>
    </row>
    <row r="68" spans="5:18">
      <c r="N68" t="s">
        <v>5357</v>
      </c>
      <c r="O68" s="25">
        <f>SUM(M77:M79)</f>
        <v>18.645126704685467</v>
      </c>
      <c r="P68" s="63">
        <f>K77+K78+K79</f>
        <v>994040053</v>
      </c>
    </row>
    <row r="69" spans="5:18">
      <c r="N69" s="216" t="s">
        <v>8590</v>
      </c>
      <c r="O69" s="25">
        <f>SUM(L77:L79)</f>
        <v>12.721739860188748</v>
      </c>
    </row>
    <row r="73" spans="5:18">
      <c r="E73" t="s">
        <v>8456</v>
      </c>
    </row>
    <row r="74" spans="5:18">
      <c r="G74" t="s">
        <v>5362</v>
      </c>
      <c r="H74" t="s">
        <v>8359</v>
      </c>
      <c r="I74" t="s">
        <v>5363</v>
      </c>
      <c r="J74" s="63" t="s">
        <v>8484</v>
      </c>
      <c r="K74" s="63" t="s">
        <v>8461</v>
      </c>
      <c r="L74" t="s">
        <v>8470</v>
      </c>
      <c r="M74" s="25" t="s">
        <v>8463</v>
      </c>
    </row>
    <row r="75" spans="5:18">
      <c r="E75" s="23" t="s">
        <v>8356</v>
      </c>
      <c r="F75">
        <v>1</v>
      </c>
      <c r="G75">
        <v>256</v>
      </c>
      <c r="H75" s="24"/>
      <c r="J75" s="23" t="s">
        <v>8356</v>
      </c>
      <c r="K75" s="151">
        <v>615153684</v>
      </c>
      <c r="L75" s="25">
        <f>K75/7813711520*100</f>
        <v>7.8727462925326934</v>
      </c>
      <c r="M75" s="25">
        <f>K75/K84*100</f>
        <v>11.53838655335757</v>
      </c>
      <c r="P75" s="63">
        <f>K75+K76</f>
        <v>1217987084</v>
      </c>
    </row>
    <row r="76" spans="5:18">
      <c r="E76" s="23" t="s">
        <v>8358</v>
      </c>
      <c r="F76">
        <v>2</v>
      </c>
      <c r="G76" s="216">
        <v>311</v>
      </c>
      <c r="H76" s="24"/>
      <c r="J76" s="23" t="s">
        <v>8358</v>
      </c>
      <c r="K76" s="338">
        <v>602833400</v>
      </c>
      <c r="L76" s="25">
        <f>K76/7813711520*100</f>
        <v>7.7150711087424426</v>
      </c>
      <c r="M76" s="25">
        <f>K76/K84*100</f>
        <v>11.307296009747745</v>
      </c>
    </row>
    <row r="77" spans="5:18">
      <c r="E77" s="23" t="s">
        <v>8458</v>
      </c>
      <c r="F77">
        <v>3</v>
      </c>
      <c r="G77" s="216">
        <v>222</v>
      </c>
      <c r="H77" s="24"/>
      <c r="J77" s="23" t="s">
        <v>8458</v>
      </c>
      <c r="K77" s="338">
        <v>204498565</v>
      </c>
      <c r="L77" s="25">
        <f t="shared" ref="L77:L85" si="0">K77/7813711520*100</f>
        <v>2.6171757746183086</v>
      </c>
      <c r="M77" s="25">
        <f>K77/K84*100</f>
        <v>3.8357625971348632</v>
      </c>
    </row>
    <row r="78" spans="5:18">
      <c r="E78" s="23" t="s">
        <v>8459</v>
      </c>
      <c r="F78">
        <v>4</v>
      </c>
      <c r="G78">
        <v>292</v>
      </c>
      <c r="H78" s="24"/>
      <c r="J78" s="23" t="s">
        <v>8459</v>
      </c>
      <c r="K78" s="151">
        <v>683745967</v>
      </c>
      <c r="L78" s="25">
        <f t="shared" si="0"/>
        <v>8.7505913834914661</v>
      </c>
      <c r="M78" s="25">
        <f>K78/K84*100</f>
        <v>12.824966308005184</v>
      </c>
      <c r="N78" s="25">
        <f>SUM(L77:L79)</f>
        <v>12.721739860188748</v>
      </c>
      <c r="O78" s="63">
        <f>SUM(K77:K79)</f>
        <v>994040053</v>
      </c>
    </row>
    <row r="79" spans="5:18">
      <c r="E79" s="23" t="s">
        <v>8460</v>
      </c>
      <c r="F79">
        <v>5</v>
      </c>
      <c r="G79" s="216">
        <v>65</v>
      </c>
      <c r="H79" s="24"/>
      <c r="J79" s="23" t="s">
        <v>8460</v>
      </c>
      <c r="K79" s="338">
        <v>105795521</v>
      </c>
      <c r="L79" s="25">
        <f t="shared" si="0"/>
        <v>1.3539727020789731</v>
      </c>
      <c r="M79" s="25">
        <f>K79/K84*100</f>
        <v>1.9843977995454196</v>
      </c>
      <c r="N79" s="25">
        <f>SUM(M77:M79)</f>
        <v>18.645126704685467</v>
      </c>
    </row>
    <row r="80" spans="5:18">
      <c r="E80" s="23" t="s">
        <v>5358</v>
      </c>
      <c r="F80">
        <v>9</v>
      </c>
      <c r="G80" s="324">
        <v>1355</v>
      </c>
      <c r="J80" s="23" t="s">
        <v>5358</v>
      </c>
      <c r="K80" s="151">
        <v>3119339438</v>
      </c>
      <c r="L80" s="25">
        <f t="shared" si="0"/>
        <v>39.921354019990744</v>
      </c>
      <c r="M80" s="25">
        <f>K80/K84*100</f>
        <v>58.509190732209213</v>
      </c>
      <c r="N80" s="25">
        <f>SUM(M75+M76+M80)</f>
        <v>81.354873295314519</v>
      </c>
    </row>
    <row r="81" spans="5:23" ht="19">
      <c r="E81" s="23" t="s">
        <v>5354</v>
      </c>
      <c r="F81">
        <v>10</v>
      </c>
      <c r="G81" s="324">
        <v>303</v>
      </c>
      <c r="J81" s="23" t="s">
        <v>5354</v>
      </c>
      <c r="K81" s="151">
        <v>2482344945</v>
      </c>
      <c r="L81" s="25">
        <f t="shared" si="0"/>
        <v>31.769088718545369</v>
      </c>
      <c r="M81" s="25">
        <f>SUM(M75:M80)</f>
        <v>100</v>
      </c>
      <c r="R81" s="27" t="s">
        <v>5381</v>
      </c>
    </row>
    <row r="82" spans="5:23">
      <c r="F82" t="s">
        <v>5366</v>
      </c>
      <c r="G82">
        <f>SUM(G75:G81)</f>
        <v>2804</v>
      </c>
      <c r="K82" s="152">
        <f>SUM(K75:K81)</f>
        <v>7813711520</v>
      </c>
      <c r="L82" s="25">
        <f>SUM(L75:L81)</f>
        <v>100</v>
      </c>
      <c r="R82" s="24" t="s">
        <v>6</v>
      </c>
    </row>
    <row r="83" spans="5:23">
      <c r="L83">
        <f t="shared" si="0"/>
        <v>0</v>
      </c>
      <c r="R83" s="28" t="s">
        <v>5382</v>
      </c>
      <c r="S83" s="337" t="s">
        <v>5365</v>
      </c>
      <c r="T83" s="24">
        <v>2804</v>
      </c>
    </row>
    <row r="84" spans="5:23">
      <c r="J84" s="63" t="s">
        <v>8462</v>
      </c>
      <c r="K84" s="63">
        <f>K82-K81</f>
        <v>5331366575</v>
      </c>
      <c r="L84">
        <f t="shared" si="0"/>
        <v>68.230911281454638</v>
      </c>
      <c r="R84" s="28" t="s">
        <v>5367</v>
      </c>
      <c r="S84" s="151">
        <v>0</v>
      </c>
    </row>
    <row r="85" spans="5:23">
      <c r="K85" s="63">
        <v>7813711520</v>
      </c>
      <c r="L85">
        <f t="shared" si="0"/>
        <v>100</v>
      </c>
      <c r="M85" s="25">
        <f>SUM(M75:M81)</f>
        <v>200</v>
      </c>
      <c r="R85" s="28" t="s">
        <v>8575</v>
      </c>
      <c r="S85" s="151">
        <v>2786630.36</v>
      </c>
    </row>
    <row r="86" spans="5:23">
      <c r="K86" s="63">
        <v>5331366575</v>
      </c>
      <c r="R86" s="28" t="s">
        <v>8576</v>
      </c>
      <c r="S86" s="151">
        <v>687952</v>
      </c>
    </row>
    <row r="87" spans="5:23">
      <c r="R87" s="28" t="s">
        <v>8577</v>
      </c>
      <c r="S87" s="151">
        <v>36.701000000000001</v>
      </c>
    </row>
    <row r="88" spans="5:23">
      <c r="R88" s="28" t="s">
        <v>8578</v>
      </c>
      <c r="S88" s="151">
        <v>4.5999999999999999E-2</v>
      </c>
    </row>
    <row r="89" spans="5:23">
      <c r="R89" s="28" t="s">
        <v>8579</v>
      </c>
      <c r="S89" s="151">
        <v>1635.306</v>
      </c>
    </row>
    <row r="90" spans="5:23">
      <c r="R90" s="28" t="s">
        <v>8580</v>
      </c>
      <c r="S90" s="151">
        <v>9.1999999999999998E-2</v>
      </c>
    </row>
    <row r="91" spans="5:23">
      <c r="R91" s="28" t="s">
        <v>8581</v>
      </c>
      <c r="S91" s="151">
        <v>435</v>
      </c>
    </row>
    <row r="92" spans="5:23">
      <c r="R92" s="28" t="s">
        <v>8582</v>
      </c>
      <c r="S92" s="151">
        <v>731783690</v>
      </c>
    </row>
    <row r="93" spans="5:23">
      <c r="E93" s="23">
        <v>1</v>
      </c>
      <c r="F93" s="23" t="s">
        <v>8356</v>
      </c>
    </row>
    <row r="94" spans="5:23">
      <c r="E94" s="23">
        <v>2</v>
      </c>
      <c r="F94" s="23" t="s">
        <v>8465</v>
      </c>
    </row>
    <row r="95" spans="5:23">
      <c r="E95" s="23">
        <v>3</v>
      </c>
      <c r="F95" s="23" t="s">
        <v>8466</v>
      </c>
      <c r="J95" s="63" t="s">
        <v>8479</v>
      </c>
      <c r="K95" s="63" t="s">
        <v>8478</v>
      </c>
      <c r="L95" t="s">
        <v>8477</v>
      </c>
    </row>
    <row r="96" spans="5:23">
      <c r="E96" s="23">
        <v>4</v>
      </c>
      <c r="F96" s="23" t="s">
        <v>8467</v>
      </c>
      <c r="J96" s="63">
        <v>1917</v>
      </c>
      <c r="K96" s="63" t="s">
        <v>8439</v>
      </c>
      <c r="L96">
        <v>25</v>
      </c>
      <c r="T96" s="255"/>
      <c r="U96" s="257"/>
      <c r="V96" s="256"/>
      <c r="W96" s="256"/>
    </row>
    <row r="97" spans="5:23">
      <c r="E97" s="23">
        <v>5</v>
      </c>
      <c r="F97" s="23" t="s">
        <v>8468</v>
      </c>
      <c r="J97" s="63">
        <v>575</v>
      </c>
      <c r="K97" s="63" t="s">
        <v>8437</v>
      </c>
      <c r="L97">
        <v>25</v>
      </c>
      <c r="T97" s="258"/>
      <c r="U97" s="259"/>
      <c r="V97" s="254"/>
      <c r="W97" s="254"/>
    </row>
    <row r="98" spans="5:23">
      <c r="E98" s="23">
        <v>9</v>
      </c>
      <c r="F98" s="23" t="s">
        <v>5358</v>
      </c>
      <c r="T98" s="258"/>
      <c r="U98" s="259"/>
      <c r="V98" s="254"/>
      <c r="W98" s="254"/>
    </row>
    <row r="99" spans="5:23">
      <c r="E99" s="23">
        <v>10</v>
      </c>
      <c r="F99" s="23" t="s">
        <v>8469</v>
      </c>
      <c r="T99" s="260"/>
      <c r="U99" s="259"/>
      <c r="V99" s="254"/>
      <c r="W99" s="254"/>
    </row>
    <row r="100" spans="5:23">
      <c r="K100" s="63" t="s">
        <v>5352</v>
      </c>
      <c r="T100" s="258"/>
      <c r="U100" s="259"/>
      <c r="V100" s="254"/>
      <c r="W100" s="254"/>
    </row>
    <row r="101" spans="5:23">
      <c r="J101" s="63">
        <v>772</v>
      </c>
      <c r="K101" s="63" t="s">
        <v>8439</v>
      </c>
      <c r="L101">
        <v>27</v>
      </c>
      <c r="T101" s="258"/>
      <c r="U101" s="259"/>
      <c r="V101" s="254"/>
      <c r="W101" s="254"/>
    </row>
    <row r="102" spans="5:23">
      <c r="J102" s="63">
        <v>149</v>
      </c>
      <c r="K102" s="63" t="s">
        <v>5357</v>
      </c>
      <c r="L102">
        <v>25</v>
      </c>
      <c r="T102" s="258"/>
      <c r="U102" s="259"/>
      <c r="V102" s="254"/>
      <c r="W102" s="254"/>
    </row>
    <row r="103" spans="5:23">
      <c r="T103" s="261"/>
      <c r="U103" s="263"/>
      <c r="V103" s="262"/>
      <c r="W103" s="262"/>
    </row>
    <row r="105" spans="5:23">
      <c r="K105" s="63" t="s">
        <v>8480</v>
      </c>
    </row>
    <row r="106" spans="5:23">
      <c r="J106" s="63">
        <v>871</v>
      </c>
      <c r="K106" s="63" t="s">
        <v>8439</v>
      </c>
      <c r="L106">
        <v>24</v>
      </c>
    </row>
    <row r="107" spans="5:23">
      <c r="J107" s="63">
        <v>271</v>
      </c>
      <c r="K107" s="63" t="s">
        <v>5357</v>
      </c>
      <c r="L107">
        <v>24</v>
      </c>
    </row>
    <row r="110" spans="5:23">
      <c r="H110" t="s">
        <v>8515</v>
      </c>
      <c r="I110" t="s">
        <v>8476</v>
      </c>
    </row>
    <row r="111" spans="5:23">
      <c r="G111">
        <v>2018</v>
      </c>
      <c r="H111" s="24">
        <v>2226440310</v>
      </c>
      <c r="I111">
        <v>811</v>
      </c>
    </row>
    <row r="112" spans="5:23">
      <c r="G112">
        <v>2019</v>
      </c>
      <c r="H112" s="24">
        <v>2235987260</v>
      </c>
      <c r="I112">
        <v>918</v>
      </c>
    </row>
    <row r="113" spans="7:10">
      <c r="G113">
        <v>2020</v>
      </c>
      <c r="H113" s="24">
        <v>3351283950</v>
      </c>
      <c r="I113">
        <v>1075</v>
      </c>
      <c r="J113" s="63" t="s">
        <v>8555</v>
      </c>
    </row>
    <row r="114" spans="7:10">
      <c r="H114" s="23">
        <f>SUM(H111:H113)</f>
        <v>7813711520</v>
      </c>
      <c r="I114" s="23">
        <f>SUM(I111:I113)</f>
        <v>2804</v>
      </c>
      <c r="J114" s="63">
        <f>H114/I114</f>
        <v>2786630.356633381</v>
      </c>
    </row>
  </sheetData>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154AE-C090-B644-9DC9-51BB95CAAD52}">
  <dimension ref="A1:Z78"/>
  <sheetViews>
    <sheetView topLeftCell="Q6" zoomScale="134" workbookViewId="0">
      <selection activeCell="U73" sqref="U73:U78"/>
    </sheetView>
  </sheetViews>
  <sheetFormatPr baseColWidth="10" defaultRowHeight="16"/>
  <cols>
    <col min="9" max="9" width="15.6640625" customWidth="1"/>
    <col min="10" max="10" width="25.1640625" style="63" customWidth="1"/>
    <col min="11" max="11" width="10.83203125" style="25"/>
    <col min="13" max="13" width="10.83203125" style="25"/>
    <col min="14" max="14" width="11.6640625" bestFit="1" customWidth="1"/>
    <col min="16" max="16" width="12.6640625" bestFit="1" customWidth="1"/>
    <col min="17" max="17" width="11.1640625" bestFit="1" customWidth="1"/>
    <col min="18" max="18" width="25" customWidth="1"/>
    <col min="19" max="19" width="23" style="63" customWidth="1"/>
    <col min="20" max="20" width="11.1640625" bestFit="1" customWidth="1"/>
    <col min="22" max="22" width="24.1640625" customWidth="1"/>
    <col min="23" max="23" width="18" customWidth="1"/>
    <col min="25" max="25" width="13.1640625" bestFit="1" customWidth="1"/>
    <col min="26" max="26" width="10.83203125" style="25"/>
  </cols>
  <sheetData>
    <row r="1" spans="1:26">
      <c r="A1" t="s">
        <v>8418</v>
      </c>
    </row>
    <row r="2" spans="1:26">
      <c r="I2" s="55">
        <v>4</v>
      </c>
      <c r="J2" s="55" t="s">
        <v>1945</v>
      </c>
      <c r="K2" s="55">
        <v>54628987</v>
      </c>
      <c r="L2" s="55"/>
      <c r="M2" s="184"/>
      <c r="N2" t="s">
        <v>8426</v>
      </c>
    </row>
    <row r="3" spans="1:26">
      <c r="R3" s="55">
        <v>4</v>
      </c>
      <c r="S3" s="187" t="s">
        <v>1945</v>
      </c>
      <c r="T3" s="55">
        <v>54628987</v>
      </c>
      <c r="U3" s="55"/>
      <c r="V3" s="55"/>
    </row>
    <row r="4" spans="1:26">
      <c r="X4" t="s">
        <v>8513</v>
      </c>
      <c r="Y4" s="63">
        <f>SUM(S10+S11+S9)</f>
        <v>1260988322</v>
      </c>
    </row>
    <row r="5" spans="1:26">
      <c r="I5" s="175"/>
      <c r="R5" s="182" t="s">
        <v>8427</v>
      </c>
    </row>
    <row r="6" spans="1:26" ht="19">
      <c r="C6" s="27" t="s">
        <v>5381</v>
      </c>
      <c r="T6" s="25"/>
    </row>
    <row r="7" spans="1:26">
      <c r="C7" s="24" t="s">
        <v>6</v>
      </c>
      <c r="F7" s="23"/>
      <c r="I7" s="176"/>
      <c r="J7" s="177"/>
      <c r="K7" s="178"/>
      <c r="L7" s="175"/>
      <c r="M7" s="178"/>
      <c r="N7" s="179"/>
      <c r="Q7" t="s">
        <v>8488</v>
      </c>
      <c r="R7" s="23" t="s">
        <v>8419</v>
      </c>
      <c r="S7" s="152" t="s">
        <v>8420</v>
      </c>
      <c r="T7" s="26" t="s">
        <v>8421</v>
      </c>
      <c r="V7" s="23" t="s">
        <v>8419</v>
      </c>
      <c r="W7" s="25" t="s">
        <v>8421</v>
      </c>
    </row>
    <row r="8" spans="1:26">
      <c r="C8" s="28">
        <v>1</v>
      </c>
      <c r="D8" s="28" t="s">
        <v>5382</v>
      </c>
      <c r="E8" s="28" t="s">
        <v>5365</v>
      </c>
      <c r="F8" s="24"/>
      <c r="I8" s="175"/>
      <c r="J8" s="180"/>
      <c r="K8" s="179"/>
      <c r="L8" s="175"/>
      <c r="M8" s="179"/>
      <c r="N8" s="179"/>
      <c r="Q8">
        <v>56</v>
      </c>
      <c r="R8" t="s">
        <v>8485</v>
      </c>
      <c r="S8" s="151">
        <v>1286724480</v>
      </c>
      <c r="T8" s="25">
        <f>S8/7813711520*100</f>
        <v>16.467519650635886</v>
      </c>
    </row>
    <row r="9" spans="1:26">
      <c r="C9" s="28"/>
      <c r="D9" s="28"/>
      <c r="E9" s="28"/>
      <c r="F9" s="24"/>
      <c r="I9" s="175"/>
      <c r="J9" s="180"/>
      <c r="K9" s="179"/>
      <c r="L9" s="175"/>
      <c r="M9" s="179"/>
      <c r="N9" s="179"/>
      <c r="Q9" s="236">
        <v>178</v>
      </c>
      <c r="R9" t="s">
        <v>8486</v>
      </c>
      <c r="S9" s="151">
        <v>1049161645</v>
      </c>
      <c r="T9" s="25">
        <f>S9/S16*100</f>
        <v>13.427186840908609</v>
      </c>
      <c r="Y9" t="s">
        <v>8396</v>
      </c>
      <c r="Z9" s="25">
        <v>34.299999999999997</v>
      </c>
    </row>
    <row r="10" spans="1:26">
      <c r="C10" s="28" t="s">
        <v>5367</v>
      </c>
      <c r="D10" s="24">
        <v>0</v>
      </c>
      <c r="I10" s="175"/>
      <c r="J10" s="180"/>
      <c r="K10" s="179"/>
      <c r="L10" s="175"/>
      <c r="M10" s="179"/>
      <c r="N10" s="179"/>
      <c r="Q10">
        <v>22</v>
      </c>
      <c r="R10" t="s">
        <v>5356</v>
      </c>
      <c r="S10" s="151">
        <v>63721186</v>
      </c>
      <c r="T10" s="25">
        <f>S10/S16*100</f>
        <v>0.81550471676486969</v>
      </c>
      <c r="V10" t="s">
        <v>8485</v>
      </c>
      <c r="W10" s="25">
        <v>16.537624580744694</v>
      </c>
      <c r="Y10" t="s">
        <v>5352</v>
      </c>
      <c r="Z10" s="25">
        <v>18.2</v>
      </c>
    </row>
    <row r="11" spans="1:26">
      <c r="C11" s="28" t="s">
        <v>5383</v>
      </c>
      <c r="D11" s="24">
        <v>1292202277</v>
      </c>
      <c r="I11" s="175"/>
      <c r="J11" s="180"/>
      <c r="K11" s="179"/>
      <c r="L11" s="175"/>
      <c r="M11" s="179"/>
      <c r="N11" s="179"/>
      <c r="P11">
        <f>SUM(Q9:Q11)</f>
        <v>222</v>
      </c>
      <c r="Q11">
        <v>22</v>
      </c>
      <c r="R11" t="s">
        <v>8527</v>
      </c>
      <c r="S11" s="151">
        <v>148105491</v>
      </c>
      <c r="T11" s="25">
        <f>S11/S16*100</f>
        <v>1.8954563477408748</v>
      </c>
      <c r="V11" t="s">
        <v>5375</v>
      </c>
      <c r="W11" s="25">
        <f>SUM(T9:T11)</f>
        <v>16.138147905414353</v>
      </c>
      <c r="Y11" t="s">
        <v>8485</v>
      </c>
      <c r="Z11" s="25">
        <v>16.5</v>
      </c>
    </row>
    <row r="12" spans="1:26">
      <c r="C12" s="28">
        <v>3</v>
      </c>
      <c r="D12" s="28" t="s">
        <v>5382</v>
      </c>
      <c r="E12" s="28" t="s">
        <v>5365</v>
      </c>
      <c r="F12" s="24"/>
      <c r="I12" s="175"/>
      <c r="J12" s="180"/>
      <c r="K12" s="179"/>
      <c r="L12" s="175"/>
      <c r="M12" s="179"/>
      <c r="N12" s="179"/>
      <c r="P12" s="63">
        <f>SUM(S9:S11)</f>
        <v>1260988322</v>
      </c>
      <c r="Q12" s="236">
        <v>1193</v>
      </c>
      <c r="R12" t="s">
        <v>5359</v>
      </c>
      <c r="S12" s="63">
        <v>2688637134</v>
      </c>
      <c r="T12" s="25">
        <f>S12/S16*100</f>
        <v>34.409219320653904</v>
      </c>
      <c r="V12" t="s">
        <v>8489</v>
      </c>
      <c r="W12" s="25">
        <f>T12</f>
        <v>34.409219320653904</v>
      </c>
      <c r="Y12" t="s">
        <v>8626</v>
      </c>
      <c r="Z12" s="25">
        <v>16.2</v>
      </c>
    </row>
    <row r="13" spans="1:26">
      <c r="C13" s="28" t="s">
        <v>5367</v>
      </c>
      <c r="D13" s="24">
        <v>0</v>
      </c>
      <c r="I13" s="175"/>
      <c r="J13" s="180"/>
      <c r="K13" s="179"/>
      <c r="L13" s="175"/>
      <c r="M13" s="179"/>
      <c r="N13" s="179"/>
      <c r="Q13" s="236">
        <v>918</v>
      </c>
      <c r="R13" t="s">
        <v>8422</v>
      </c>
      <c r="S13" s="151">
        <v>1418722247</v>
      </c>
      <c r="T13" s="25">
        <f>S13/S16*100</f>
        <v>18.156829099316429</v>
      </c>
      <c r="V13" t="s">
        <v>5352</v>
      </c>
      <c r="W13" s="25">
        <f>T13</f>
        <v>18.156829099316429</v>
      </c>
      <c r="Y13" t="s">
        <v>8413</v>
      </c>
      <c r="Z13" s="25">
        <v>12.128277868645961</v>
      </c>
    </row>
    <row r="14" spans="1:26">
      <c r="C14" s="28" t="s">
        <v>5383</v>
      </c>
      <c r="D14" s="24">
        <v>63721186</v>
      </c>
      <c r="I14" s="175"/>
      <c r="J14" s="180"/>
      <c r="K14" s="179"/>
      <c r="L14" s="175"/>
      <c r="M14" s="179"/>
      <c r="N14" s="179"/>
      <c r="Q14" s="23">
        <v>286</v>
      </c>
      <c r="R14" t="s">
        <v>8413</v>
      </c>
      <c r="S14" s="151">
        <v>947668645</v>
      </c>
      <c r="T14" s="25">
        <f>S14/S16*100</f>
        <v>12.128277868645961</v>
      </c>
      <c r="V14" t="s">
        <v>5355</v>
      </c>
      <c r="W14" s="25">
        <v>2.7000061553334644</v>
      </c>
      <c r="Y14" t="s">
        <v>5385</v>
      </c>
      <c r="Z14" s="25">
        <v>2.7</v>
      </c>
    </row>
    <row r="15" spans="1:26">
      <c r="C15" s="28">
        <v>4</v>
      </c>
      <c r="D15" s="28" t="s">
        <v>5382</v>
      </c>
      <c r="E15" s="28" t="s">
        <v>5365</v>
      </c>
      <c r="F15" s="24"/>
      <c r="I15" s="175"/>
      <c r="J15" s="180"/>
      <c r="K15" s="179"/>
      <c r="L15" s="175"/>
      <c r="M15" s="179"/>
      <c r="N15" s="179"/>
      <c r="Q15">
        <v>129</v>
      </c>
      <c r="R15" t="s">
        <v>5355</v>
      </c>
      <c r="S15" s="151">
        <v>210970692</v>
      </c>
      <c r="T15" s="25">
        <f>S15/S16*100</f>
        <v>2.7000061553334644</v>
      </c>
      <c r="V15" t="s">
        <v>8413</v>
      </c>
      <c r="W15" s="25">
        <v>12.128277868645961</v>
      </c>
      <c r="Z15" s="25">
        <f>SUM(Z9:Z14)</f>
        <v>100.02827786864597</v>
      </c>
    </row>
    <row r="16" spans="1:26">
      <c r="C16" s="28" t="s">
        <v>5367</v>
      </c>
      <c r="D16" s="24">
        <v>0</v>
      </c>
      <c r="I16" s="175"/>
      <c r="J16" s="181"/>
      <c r="K16" s="179"/>
      <c r="L16" s="175"/>
      <c r="M16" s="179"/>
      <c r="N16" s="175"/>
      <c r="Q16" s="23">
        <f>SUM(Q8:Q15)</f>
        <v>2804</v>
      </c>
      <c r="R16" s="23" t="s">
        <v>5384</v>
      </c>
      <c r="S16" s="152">
        <f>SUM(S8:S15)</f>
        <v>7813711520</v>
      </c>
      <c r="T16" s="25">
        <f>SUM(T8:T15)</f>
        <v>100</v>
      </c>
      <c r="W16" s="25">
        <f>SUM(W10:W15)</f>
        <v>100.07010493010881</v>
      </c>
    </row>
    <row r="17" spans="3:23">
      <c r="C17" s="28" t="s">
        <v>5383</v>
      </c>
      <c r="D17" s="24">
        <v>1188879136</v>
      </c>
      <c r="I17" s="175"/>
      <c r="J17" s="181"/>
      <c r="K17" s="179"/>
      <c r="L17" s="175"/>
      <c r="M17" s="179"/>
      <c r="N17" s="175"/>
      <c r="W17" s="25"/>
    </row>
    <row r="18" spans="3:23">
      <c r="C18" s="28">
        <v>5</v>
      </c>
      <c r="D18" s="28" t="s">
        <v>5382</v>
      </c>
      <c r="E18" s="28" t="s">
        <v>5365</v>
      </c>
      <c r="F18" s="24"/>
    </row>
    <row r="19" spans="3:23">
      <c r="C19" s="28" t="s">
        <v>5367</v>
      </c>
      <c r="D19" s="24">
        <v>0</v>
      </c>
      <c r="R19">
        <v>2739879600</v>
      </c>
    </row>
    <row r="20" spans="3:23">
      <c r="C20" s="28" t="s">
        <v>5383</v>
      </c>
      <c r="D20" s="24">
        <v>2685250613</v>
      </c>
      <c r="S20" s="63">
        <v>44995000</v>
      </c>
    </row>
    <row r="21" spans="3:23">
      <c r="C21" s="28">
        <v>6</v>
      </c>
      <c r="D21" s="28" t="s">
        <v>5382</v>
      </c>
      <c r="E21" s="28" t="s">
        <v>5365</v>
      </c>
      <c r="F21" s="24"/>
      <c r="L21" t="s">
        <v>8440</v>
      </c>
      <c r="M21" s="25" t="s">
        <v>8487</v>
      </c>
    </row>
    <row r="22" spans="3:23">
      <c r="C22" s="28" t="s">
        <v>5367</v>
      </c>
      <c r="D22" s="24">
        <v>0</v>
      </c>
      <c r="L22">
        <v>399</v>
      </c>
      <c r="M22" s="64">
        <v>51</v>
      </c>
      <c r="N22" s="24">
        <v>1034130789</v>
      </c>
      <c r="W22" s="233"/>
    </row>
    <row r="23" spans="3:23">
      <c r="C23" s="28" t="s">
        <v>5383</v>
      </c>
      <c r="D23" s="24">
        <v>1418796207</v>
      </c>
      <c r="L23">
        <v>390</v>
      </c>
      <c r="M23" s="64">
        <v>52</v>
      </c>
      <c r="N23" s="24">
        <v>802034250</v>
      </c>
      <c r="R23" s="63">
        <f>K2+S12</f>
        <v>2743266121</v>
      </c>
      <c r="W23" s="233"/>
    </row>
    <row r="24" spans="3:23">
      <c r="C24" s="28">
        <v>7</v>
      </c>
      <c r="D24" s="28" t="s">
        <v>5382</v>
      </c>
      <c r="E24" s="28" t="s">
        <v>5365</v>
      </c>
      <c r="F24" s="24"/>
      <c r="L24">
        <v>126</v>
      </c>
      <c r="M24" s="64">
        <v>52</v>
      </c>
      <c r="N24" s="24">
        <v>297934988</v>
      </c>
      <c r="S24" s="63">
        <f>S20/R25*100</f>
        <v>0.5758467008262419</v>
      </c>
      <c r="W24" s="233"/>
    </row>
    <row r="25" spans="3:23">
      <c r="C25" s="28" t="s">
        <v>5367</v>
      </c>
      <c r="D25" s="24">
        <v>0</v>
      </c>
      <c r="L25">
        <v>110</v>
      </c>
      <c r="M25" s="64">
        <v>54</v>
      </c>
      <c r="N25" s="24">
        <v>365461196</v>
      </c>
      <c r="R25" s="63">
        <v>7813711520</v>
      </c>
      <c r="W25" s="233"/>
    </row>
    <row r="26" spans="3:23">
      <c r="C26" s="28" t="s">
        <v>5383</v>
      </c>
      <c r="D26" s="24">
        <v>219358692</v>
      </c>
      <c r="L26">
        <v>61</v>
      </c>
      <c r="M26" s="64">
        <v>55</v>
      </c>
      <c r="N26" s="24">
        <v>72136383</v>
      </c>
      <c r="W26" s="233"/>
    </row>
    <row r="27" spans="3:23">
      <c r="C27" s="28">
        <v>8</v>
      </c>
      <c r="D27" s="28" t="s">
        <v>5382</v>
      </c>
      <c r="E27" s="28" t="s">
        <v>5365</v>
      </c>
      <c r="F27" s="24"/>
      <c r="L27">
        <v>91</v>
      </c>
      <c r="M27" s="64">
        <v>56</v>
      </c>
      <c r="N27" s="24">
        <v>159332981</v>
      </c>
      <c r="W27" s="234">
        <v>2.7</v>
      </c>
    </row>
    <row r="28" spans="3:23">
      <c r="C28" s="28" t="s">
        <v>5367</v>
      </c>
      <c r="D28" s="24">
        <v>0</v>
      </c>
      <c r="L28">
        <v>69</v>
      </c>
      <c r="M28" s="64">
        <v>57</v>
      </c>
      <c r="N28" s="24">
        <v>143410353</v>
      </c>
    </row>
    <row r="29" spans="3:23">
      <c r="C29" s="28" t="s">
        <v>5383</v>
      </c>
      <c r="D29" s="24">
        <v>957956352</v>
      </c>
      <c r="L29">
        <v>11</v>
      </c>
      <c r="M29" s="64">
        <v>58</v>
      </c>
      <c r="N29" s="24">
        <v>50564893</v>
      </c>
    </row>
    <row r="30" spans="3:23">
      <c r="L30">
        <f>SUM(L22:L29)</f>
        <v>1257</v>
      </c>
      <c r="N30">
        <f>SUM(N22:N29)</f>
        <v>2925005833</v>
      </c>
    </row>
    <row r="40" spans="3:22">
      <c r="C40" s="23"/>
    </row>
    <row r="44" spans="3:22">
      <c r="L44" s="25"/>
    </row>
    <row r="48" spans="3:22">
      <c r="T48">
        <v>2020</v>
      </c>
      <c r="V48" t="s">
        <v>8660</v>
      </c>
    </row>
    <row r="49" spans="11:23">
      <c r="R49" t="s">
        <v>8485</v>
      </c>
      <c r="S49" s="63" t="s">
        <v>2418</v>
      </c>
      <c r="T49">
        <v>968481914</v>
      </c>
      <c r="U49">
        <v>16</v>
      </c>
      <c r="V49">
        <v>318242566</v>
      </c>
      <c r="W49">
        <v>40</v>
      </c>
    </row>
    <row r="50" spans="11:23">
      <c r="K50" s="26"/>
      <c r="L50" s="23"/>
      <c r="R50" t="s">
        <v>8526</v>
      </c>
      <c r="S50" s="63" t="s">
        <v>2418</v>
      </c>
      <c r="T50">
        <v>391532135</v>
      </c>
      <c r="U50">
        <v>64</v>
      </c>
      <c r="V50">
        <v>657629510</v>
      </c>
      <c r="W50">
        <v>114</v>
      </c>
    </row>
    <row r="51" spans="11:23">
      <c r="K51"/>
      <c r="R51" t="s">
        <v>8658</v>
      </c>
      <c r="S51" s="63" t="s">
        <v>2418</v>
      </c>
      <c r="T51">
        <v>15489602</v>
      </c>
      <c r="U51">
        <v>10</v>
      </c>
      <c r="V51">
        <v>48231584</v>
      </c>
      <c r="W51">
        <v>12</v>
      </c>
    </row>
    <row r="52" spans="11:23">
      <c r="K52"/>
      <c r="R52" t="s">
        <v>8455</v>
      </c>
      <c r="S52" s="63" t="s">
        <v>2418</v>
      </c>
      <c r="T52">
        <v>11487909</v>
      </c>
      <c r="U52">
        <v>7</v>
      </c>
      <c r="V52">
        <v>136617582</v>
      </c>
      <c r="W52">
        <v>15</v>
      </c>
    </row>
    <row r="53" spans="11:23">
      <c r="K53" s="23"/>
      <c r="L53" s="23"/>
      <c r="R53" t="s">
        <v>8454</v>
      </c>
      <c r="S53" s="63" t="s">
        <v>2418</v>
      </c>
      <c r="T53">
        <v>492249249</v>
      </c>
      <c r="U53">
        <v>348</v>
      </c>
      <c r="V53">
        <v>926472998</v>
      </c>
      <c r="W53">
        <v>570</v>
      </c>
    </row>
    <row r="54" spans="11:23">
      <c r="R54" t="s">
        <v>8472</v>
      </c>
      <c r="S54" s="63" t="s">
        <v>2418</v>
      </c>
      <c r="T54">
        <v>50450545</v>
      </c>
      <c r="U54">
        <v>52</v>
      </c>
      <c r="V54">
        <v>160520147</v>
      </c>
      <c r="W54">
        <v>77</v>
      </c>
    </row>
    <row r="55" spans="11:23">
      <c r="R55" t="s">
        <v>8659</v>
      </c>
      <c r="S55" s="63" t="s">
        <v>2418</v>
      </c>
      <c r="T55">
        <v>389617092</v>
      </c>
      <c r="U55">
        <v>121</v>
      </c>
      <c r="V55">
        <v>558051553</v>
      </c>
      <c r="W55">
        <v>165</v>
      </c>
    </row>
    <row r="56" spans="11:23">
      <c r="R56" t="s">
        <v>8396</v>
      </c>
      <c r="S56" t="s">
        <v>2418</v>
      </c>
      <c r="T56">
        <v>1031975504</v>
      </c>
      <c r="U56">
        <v>457</v>
      </c>
      <c r="V56">
        <v>1656661630</v>
      </c>
      <c r="W56">
        <v>736</v>
      </c>
    </row>
    <row r="59" spans="11:23">
      <c r="T59">
        <v>2020</v>
      </c>
      <c r="V59" t="s">
        <v>8660</v>
      </c>
    </row>
    <row r="60" spans="11:23">
      <c r="R60" t="s">
        <v>8485</v>
      </c>
      <c r="T60">
        <v>968481914</v>
      </c>
      <c r="U60" s="25">
        <f>T60/T69*100</f>
        <v>28.898831864127779</v>
      </c>
      <c r="V60">
        <v>318242566</v>
      </c>
      <c r="W60" s="25">
        <f>V60/V66*100</f>
        <v>7.1316018245199215</v>
      </c>
    </row>
    <row r="61" spans="11:23">
      <c r="R61" t="s">
        <v>8626</v>
      </c>
      <c r="T61">
        <f>SUM(T50:T52)</f>
        <v>418509646</v>
      </c>
      <c r="U61" s="25">
        <f>T61/3351283950*100</f>
        <v>12.488038979806531</v>
      </c>
      <c r="V61">
        <f>SUM(V50:V52)</f>
        <v>842478676</v>
      </c>
      <c r="W61" s="25">
        <f>V61/4462427570*100</f>
        <v>18.879380399668875</v>
      </c>
    </row>
    <row r="62" spans="11:23">
      <c r="R62" t="s">
        <v>8454</v>
      </c>
      <c r="S62" s="63" t="s">
        <v>2418</v>
      </c>
      <c r="T62">
        <v>492249249</v>
      </c>
      <c r="U62" s="25">
        <f>T62/3351283950*100</f>
        <v>14.688377837992512</v>
      </c>
      <c r="V62">
        <v>926472998</v>
      </c>
      <c r="W62" s="25">
        <f>V62/4462427570*100</f>
        <v>20.761636653298108</v>
      </c>
    </row>
    <row r="63" spans="11:23">
      <c r="R63" t="s">
        <v>8472</v>
      </c>
      <c r="S63" s="63" t="s">
        <v>2418</v>
      </c>
      <c r="T63">
        <v>50450545</v>
      </c>
      <c r="U63" s="25">
        <f t="shared" ref="U63:U65" si="0">T63/3351283950*100</f>
        <v>1.505409441655936</v>
      </c>
      <c r="V63">
        <v>160520147</v>
      </c>
      <c r="W63" s="25">
        <f t="shared" ref="W63:W65" si="1">V63/4462427570*100</f>
        <v>3.597148513493968</v>
      </c>
    </row>
    <row r="64" spans="11:23">
      <c r="R64" t="s">
        <v>8659</v>
      </c>
      <c r="S64" s="63" t="s">
        <v>2418</v>
      </c>
      <c r="T64">
        <v>389617092</v>
      </c>
      <c r="U64" s="25">
        <f t="shared" si="0"/>
        <v>11.625905110189185</v>
      </c>
      <c r="V64">
        <v>558051553</v>
      </c>
      <c r="W64" s="25">
        <f t="shared" si="1"/>
        <v>12.50555990536783</v>
      </c>
    </row>
    <row r="65" spans="18:23">
      <c r="R65" t="s">
        <v>8396</v>
      </c>
      <c r="S65" t="s">
        <v>2418</v>
      </c>
      <c r="T65">
        <v>1031975504</v>
      </c>
      <c r="U65" s="25">
        <f t="shared" si="0"/>
        <v>30.793436766228062</v>
      </c>
      <c r="V65">
        <v>1656661630</v>
      </c>
      <c r="W65" s="25">
        <f t="shared" si="1"/>
        <v>37.124672703651299</v>
      </c>
    </row>
    <row r="66" spans="18:23">
      <c r="S66" s="152" t="s">
        <v>5384</v>
      </c>
      <c r="T66" s="23">
        <f>SUM(T60:T65)</f>
        <v>3351283950</v>
      </c>
      <c r="U66" s="25">
        <f>SUM(U60:U65)</f>
        <v>100</v>
      </c>
      <c r="V66" s="23">
        <f>SUM(V60:V65)</f>
        <v>4462427570</v>
      </c>
      <c r="W66" s="25">
        <f>SUM(W60:W65)</f>
        <v>100</v>
      </c>
    </row>
    <row r="69" spans="18:23">
      <c r="T69">
        <v>3351283950</v>
      </c>
      <c r="V69" s="23"/>
    </row>
    <row r="72" spans="18:23">
      <c r="T72" t="s">
        <v>8660</v>
      </c>
      <c r="U72">
        <v>2020</v>
      </c>
      <c r="V72" t="s">
        <v>8662</v>
      </c>
    </row>
    <row r="73" spans="18:23">
      <c r="S73" s="63" t="s">
        <v>8661</v>
      </c>
      <c r="U73" s="25"/>
    </row>
    <row r="74" spans="18:23">
      <c r="U74" s="25"/>
    </row>
    <row r="75" spans="18:23">
      <c r="U75" s="25"/>
    </row>
    <row r="76" spans="18:23">
      <c r="U76" s="25"/>
    </row>
    <row r="77" spans="18:23">
      <c r="U77" s="25"/>
    </row>
    <row r="78" spans="18:23">
      <c r="U78" s="25"/>
    </row>
  </sheetData>
  <pageMargins left="0.7" right="0.7" top="0.75" bottom="0.75" header="0.3" footer="0.3"/>
  <pageSetup paperSize="9" orientation="portrait"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21B66-CAAD-D043-BDD2-92150C95BAB2}">
  <dimension ref="A1:Z496"/>
  <sheetViews>
    <sheetView topLeftCell="D29" workbookViewId="0">
      <selection activeCell="C7" sqref="C7"/>
    </sheetView>
  </sheetViews>
  <sheetFormatPr baseColWidth="10" defaultRowHeight="16"/>
  <cols>
    <col min="1" max="1" width="12.5" bestFit="1" customWidth="1"/>
    <col min="3" max="3" width="41.5" customWidth="1"/>
    <col min="4" max="4" width="43" style="63" customWidth="1"/>
    <col min="5" max="5" width="44.83203125" customWidth="1"/>
    <col min="6" max="6" width="12.6640625" style="63" bestFit="1" customWidth="1"/>
    <col min="7" max="7" width="12.6640625" style="25" bestFit="1" customWidth="1"/>
    <col min="8" max="8" width="12.6640625" bestFit="1" customWidth="1"/>
    <col min="11" max="11" width="14.33203125" bestFit="1" customWidth="1"/>
    <col min="12" max="12" width="12.1640625" style="25" bestFit="1" customWidth="1"/>
    <col min="13" max="13" width="12.1640625" style="25" customWidth="1"/>
    <col min="14" max="14" width="19.33203125" customWidth="1"/>
    <col min="15" max="15" width="12.83203125" bestFit="1" customWidth="1"/>
    <col min="16" max="16" width="14.33203125" bestFit="1" customWidth="1"/>
    <col min="17" max="17" width="14.33203125" style="63" bestFit="1" customWidth="1"/>
    <col min="21" max="21" width="14.33203125" style="204" bestFit="1" customWidth="1"/>
    <col min="25" max="25" width="12.6640625" style="63" bestFit="1" customWidth="1"/>
  </cols>
  <sheetData>
    <row r="1" spans="1:21">
      <c r="A1" t="s">
        <v>8643</v>
      </c>
      <c r="D1" s="152">
        <f>SUM(D2:D496)</f>
        <v>2688637134</v>
      </c>
      <c r="E1" s="152">
        <f>SUM(E2:E496)</f>
        <v>1193</v>
      </c>
      <c r="F1" s="152">
        <v>119</v>
      </c>
    </row>
    <row r="2" spans="1:21">
      <c r="A2">
        <f>SUM(D2:D11)</f>
        <v>983697212</v>
      </c>
      <c r="B2">
        <v>1</v>
      </c>
      <c r="C2" t="s">
        <v>1574</v>
      </c>
      <c r="D2" s="63">
        <v>276361866</v>
      </c>
      <c r="E2">
        <v>80</v>
      </c>
      <c r="F2" s="63">
        <v>80</v>
      </c>
      <c r="G2" s="25">
        <f>D2/D1*100</f>
        <v>10.278883026094514</v>
      </c>
    </row>
    <row r="3" spans="1:21" ht="21">
      <c r="A3">
        <f>A2/D1*100</f>
        <v>36.587206193068965</v>
      </c>
      <c r="B3">
        <v>2</v>
      </c>
      <c r="C3" t="s">
        <v>463</v>
      </c>
      <c r="D3" s="63">
        <v>223069764</v>
      </c>
      <c r="E3">
        <v>57</v>
      </c>
      <c r="F3" s="63">
        <v>57</v>
      </c>
      <c r="G3" s="25">
        <f>D3/D1*100</f>
        <v>8.296759766466872</v>
      </c>
      <c r="J3" t="s">
        <v>8439</v>
      </c>
      <c r="K3" s="25" t="e">
        <f>L8+L9+L13</f>
        <v>#VALUE!</v>
      </c>
      <c r="O3" s="27" t="s">
        <v>8471</v>
      </c>
      <c r="Q3"/>
    </row>
    <row r="4" spans="1:21">
      <c r="B4">
        <v>3</v>
      </c>
      <c r="C4" t="s">
        <v>1120</v>
      </c>
      <c r="D4" s="63">
        <v>89899053</v>
      </c>
      <c r="E4">
        <v>17</v>
      </c>
      <c r="G4" s="25">
        <f>D4/D1*100</f>
        <v>3.3436662710320211</v>
      </c>
      <c r="K4" s="25"/>
      <c r="O4" s="24" t="s">
        <v>6</v>
      </c>
      <c r="Q4"/>
    </row>
    <row r="5" spans="1:21" ht="18">
      <c r="B5">
        <v>4</v>
      </c>
      <c r="C5" t="s">
        <v>1686</v>
      </c>
      <c r="D5" s="63">
        <v>72598872</v>
      </c>
      <c r="E5">
        <v>8</v>
      </c>
      <c r="F5" s="63">
        <v>17</v>
      </c>
      <c r="G5" s="25">
        <f>D5/D1*100</f>
        <v>2.7002108645279166</v>
      </c>
      <c r="O5" s="28"/>
      <c r="P5" s="28"/>
      <c r="Q5" s="24"/>
      <c r="U5" s="339" t="s">
        <v>8556</v>
      </c>
    </row>
    <row r="6" spans="1:21" ht="18">
      <c r="B6">
        <v>5</v>
      </c>
      <c r="C6" t="s">
        <v>275</v>
      </c>
      <c r="D6" s="63">
        <v>71141963</v>
      </c>
      <c r="E6">
        <v>8</v>
      </c>
      <c r="F6" s="63">
        <v>8</v>
      </c>
      <c r="G6" s="25">
        <f>D6/D1*100</f>
        <v>2.6460232249399556</v>
      </c>
      <c r="O6" s="28"/>
      <c r="P6" s="24"/>
      <c r="Q6"/>
      <c r="U6" s="339" t="s">
        <v>8557</v>
      </c>
    </row>
    <row r="7" spans="1:21" ht="18">
      <c r="B7">
        <v>6</v>
      </c>
      <c r="C7" t="s">
        <v>652</v>
      </c>
      <c r="D7" s="63">
        <v>57518134</v>
      </c>
      <c r="E7">
        <v>5</v>
      </c>
      <c r="F7" s="63">
        <v>8</v>
      </c>
      <c r="G7" s="25">
        <f>D7/D1*100</f>
        <v>2.1393044555041096</v>
      </c>
      <c r="O7" s="28"/>
      <c r="P7" s="24"/>
      <c r="Q7"/>
      <c r="U7" s="339" t="s">
        <v>8558</v>
      </c>
    </row>
    <row r="8" spans="1:21" ht="18">
      <c r="B8">
        <v>7</v>
      </c>
      <c r="C8" t="s">
        <v>1984</v>
      </c>
      <c r="D8" s="63">
        <v>55350000</v>
      </c>
      <c r="E8">
        <v>5</v>
      </c>
      <c r="F8" s="63">
        <v>5</v>
      </c>
      <c r="G8" s="25">
        <f>D8/D1*100</f>
        <v>2.0586638226503049</v>
      </c>
      <c r="H8">
        <f>D4/D2*100</f>
        <v>32.529470979907195</v>
      </c>
      <c r="I8" s="63">
        <v>68</v>
      </c>
      <c r="J8" t="s">
        <v>8356</v>
      </c>
      <c r="K8" s="151">
        <v>194165902</v>
      </c>
      <c r="L8" s="25" t="s">
        <v>8439</v>
      </c>
      <c r="M8" s="25">
        <f>SUM(I8+I9+I13)</f>
        <v>881</v>
      </c>
      <c r="O8" s="28"/>
      <c r="P8" s="24"/>
      <c r="Q8"/>
      <c r="U8" s="339" t="s">
        <v>8559</v>
      </c>
    </row>
    <row r="9" spans="1:21" ht="21">
      <c r="B9">
        <v>8</v>
      </c>
      <c r="C9" t="s">
        <v>1945</v>
      </c>
      <c r="D9" s="63">
        <v>54628987</v>
      </c>
      <c r="E9">
        <v>16</v>
      </c>
      <c r="F9" s="63">
        <v>5</v>
      </c>
      <c r="G9" s="25">
        <f>D9/D1*100</f>
        <v>2.0318467787702588</v>
      </c>
      <c r="I9" s="204">
        <v>147</v>
      </c>
      <c r="J9" t="s">
        <v>8457</v>
      </c>
      <c r="K9" s="24">
        <v>217748956</v>
      </c>
      <c r="N9" t="s">
        <v>5357</v>
      </c>
      <c r="O9" s="27" t="s">
        <v>8471</v>
      </c>
      <c r="Q9"/>
      <c r="U9" s="339" t="s">
        <v>8560</v>
      </c>
    </row>
    <row r="10" spans="1:21" ht="18">
      <c r="B10">
        <v>9</v>
      </c>
      <c r="C10" t="s">
        <v>711</v>
      </c>
      <c r="D10" s="63">
        <v>42847877</v>
      </c>
      <c r="E10">
        <v>7</v>
      </c>
      <c r="F10" s="63">
        <v>16</v>
      </c>
      <c r="G10" s="25">
        <f>D10/D1*100</f>
        <v>1.5936652982343285</v>
      </c>
      <c r="I10" s="204">
        <v>72</v>
      </c>
      <c r="J10" t="s">
        <v>8497</v>
      </c>
      <c r="K10" s="338">
        <v>77093765</v>
      </c>
      <c r="O10" s="24" t="s">
        <v>6</v>
      </c>
      <c r="Q10"/>
      <c r="U10" s="339" t="s">
        <v>8561</v>
      </c>
    </row>
    <row r="11" spans="1:21" ht="18">
      <c r="B11">
        <v>10</v>
      </c>
      <c r="C11" t="s">
        <v>324</v>
      </c>
      <c r="D11" s="63">
        <v>40280696</v>
      </c>
      <c r="E11">
        <v>20</v>
      </c>
      <c r="I11" s="63">
        <v>166</v>
      </c>
      <c r="J11" t="s">
        <v>8627</v>
      </c>
      <c r="K11" s="151">
        <v>245795731</v>
      </c>
      <c r="O11" s="28" t="s">
        <v>5382</v>
      </c>
      <c r="P11" s="28" t="s">
        <v>5365</v>
      </c>
      <c r="Q11" s="24">
        <v>275</v>
      </c>
      <c r="U11" s="339"/>
    </row>
    <row r="12" spans="1:21" ht="18">
      <c r="B12">
        <v>11</v>
      </c>
      <c r="C12" t="s">
        <v>307</v>
      </c>
      <c r="D12" s="63">
        <v>38862260</v>
      </c>
      <c r="E12">
        <v>11</v>
      </c>
      <c r="F12" s="63">
        <v>7</v>
      </c>
      <c r="I12" s="204">
        <v>37</v>
      </c>
      <c r="J12" t="s">
        <v>8499</v>
      </c>
      <c r="K12" s="338">
        <v>77941834</v>
      </c>
      <c r="O12" s="28" t="s">
        <v>5367</v>
      </c>
      <c r="P12" s="24">
        <v>0</v>
      </c>
      <c r="Q12"/>
      <c r="U12" s="339" t="s">
        <v>8562</v>
      </c>
    </row>
    <row r="13" spans="1:21" ht="18">
      <c r="B13">
        <v>12</v>
      </c>
      <c r="C13" t="s">
        <v>2008</v>
      </c>
      <c r="D13" s="63">
        <v>38306784</v>
      </c>
      <c r="E13">
        <v>3</v>
      </c>
      <c r="F13" s="63">
        <v>20</v>
      </c>
      <c r="I13" s="204">
        <v>666</v>
      </c>
      <c r="J13" t="s">
        <v>5358</v>
      </c>
      <c r="K13" s="24">
        <v>1826959209</v>
      </c>
      <c r="O13" s="28" t="s">
        <v>8575</v>
      </c>
      <c r="P13" s="24">
        <v>1457568.47</v>
      </c>
      <c r="Q13"/>
      <c r="U13" s="339" t="s">
        <v>8563</v>
      </c>
    </row>
    <row r="14" spans="1:21">
      <c r="B14">
        <v>13</v>
      </c>
      <c r="C14" t="s">
        <v>99</v>
      </c>
      <c r="D14" s="63">
        <v>37980945</v>
      </c>
      <c r="E14">
        <v>10</v>
      </c>
      <c r="F14" s="63">
        <v>11</v>
      </c>
      <c r="I14" s="204">
        <v>37</v>
      </c>
      <c r="J14" t="s">
        <v>5354</v>
      </c>
      <c r="K14" s="338">
        <v>48931737</v>
      </c>
      <c r="N14" s="26"/>
      <c r="O14" s="28" t="s">
        <v>8576</v>
      </c>
      <c r="P14" s="338">
        <v>635315</v>
      </c>
      <c r="Q14"/>
      <c r="U14" s="204" t="s">
        <v>8564</v>
      </c>
    </row>
    <row r="15" spans="1:21">
      <c r="B15">
        <v>14</v>
      </c>
      <c r="C15" t="s">
        <v>3347</v>
      </c>
      <c r="D15" s="63">
        <v>31955055</v>
      </c>
      <c r="E15">
        <v>2</v>
      </c>
      <c r="F15" s="63">
        <v>3</v>
      </c>
      <c r="I15" s="63"/>
      <c r="J15" s="23" t="s">
        <v>8525</v>
      </c>
      <c r="K15" s="152">
        <f>SUM(K8:K14)</f>
        <v>2688637134</v>
      </c>
      <c r="N15" s="25"/>
      <c r="O15" s="28" t="s">
        <v>8628</v>
      </c>
      <c r="P15" s="24">
        <v>100000</v>
      </c>
      <c r="Q15"/>
    </row>
    <row r="16" spans="1:21">
      <c r="B16">
        <v>15</v>
      </c>
      <c r="C16" t="s">
        <v>183</v>
      </c>
      <c r="D16" s="63">
        <v>31496250</v>
      </c>
      <c r="E16">
        <v>3</v>
      </c>
      <c r="F16" s="63">
        <v>10</v>
      </c>
      <c r="I16" s="63">
        <f>SUM(I8:I14)</f>
        <v>1193</v>
      </c>
      <c r="J16" s="23" t="s">
        <v>8500</v>
      </c>
      <c r="K16" s="152">
        <f>K15-K14</f>
        <v>2639705397</v>
      </c>
      <c r="N16" t="s">
        <v>8439</v>
      </c>
      <c r="O16" s="28" t="s">
        <v>5383</v>
      </c>
      <c r="P16" s="151">
        <v>400831330</v>
      </c>
      <c r="Q16"/>
      <c r="R16">
        <f>SUM(P16/P30*100)</f>
        <v>15.184699415909858</v>
      </c>
    </row>
    <row r="17" spans="2:26" ht="18">
      <c r="B17">
        <v>16</v>
      </c>
      <c r="C17" t="s">
        <v>1816</v>
      </c>
      <c r="D17" s="63">
        <v>31070397</v>
      </c>
      <c r="E17">
        <v>2</v>
      </c>
      <c r="F17" s="63">
        <v>2</v>
      </c>
      <c r="K17" t="s">
        <v>8502</v>
      </c>
      <c r="L17" s="25" t="s">
        <v>8503</v>
      </c>
      <c r="O17" s="24" t="s">
        <v>8583</v>
      </c>
      <c r="Q17"/>
      <c r="R17">
        <f>P26/P30*100</f>
        <v>84.815300584090139</v>
      </c>
    </row>
    <row r="18" spans="2:26">
      <c r="B18">
        <v>17</v>
      </c>
      <c r="C18" t="s">
        <v>7322</v>
      </c>
      <c r="D18" s="63">
        <v>29873333</v>
      </c>
      <c r="E18">
        <v>1</v>
      </c>
      <c r="F18" s="63">
        <v>3</v>
      </c>
      <c r="I18" s="63">
        <v>68</v>
      </c>
      <c r="J18" t="s">
        <v>8356</v>
      </c>
      <c r="K18">
        <v>1976</v>
      </c>
      <c r="L18" s="25" t="s">
        <v>8439</v>
      </c>
      <c r="N18" s="25"/>
      <c r="O18" s="28"/>
      <c r="P18" s="219"/>
      <c r="Q18"/>
    </row>
    <row r="19" spans="2:26" ht="21">
      <c r="B19">
        <v>18</v>
      </c>
      <c r="C19" t="s">
        <v>1632</v>
      </c>
      <c r="D19" s="63">
        <v>26946956</v>
      </c>
      <c r="E19">
        <v>2</v>
      </c>
      <c r="F19" s="63">
        <v>2</v>
      </c>
      <c r="I19" s="63">
        <v>143</v>
      </c>
      <c r="J19" t="s">
        <v>8457</v>
      </c>
      <c r="K19">
        <v>3568</v>
      </c>
      <c r="L19" s="25" t="s">
        <v>5357</v>
      </c>
      <c r="N19" s="25"/>
      <c r="O19" s="27" t="s">
        <v>8471</v>
      </c>
      <c r="Q19"/>
    </row>
    <row r="20" spans="2:26">
      <c r="B20">
        <v>19</v>
      </c>
      <c r="C20" t="s">
        <v>2061</v>
      </c>
      <c r="D20" s="63">
        <v>23105666</v>
      </c>
      <c r="E20">
        <v>8</v>
      </c>
      <c r="F20" s="63">
        <v>1</v>
      </c>
      <c r="H20" s="185"/>
      <c r="I20" s="63">
        <v>101</v>
      </c>
      <c r="J20" t="s">
        <v>8497</v>
      </c>
      <c r="K20">
        <v>2723</v>
      </c>
      <c r="O20" s="24" t="s">
        <v>6</v>
      </c>
      <c r="Q20"/>
    </row>
    <row r="21" spans="2:26">
      <c r="B21">
        <v>20</v>
      </c>
      <c r="C21" t="s">
        <v>2005</v>
      </c>
      <c r="D21" s="63">
        <v>23044358</v>
      </c>
      <c r="E21">
        <v>4</v>
      </c>
      <c r="F21" s="63">
        <v>2</v>
      </c>
      <c r="I21" s="63">
        <v>166</v>
      </c>
      <c r="J21" t="s">
        <v>8498</v>
      </c>
      <c r="K21">
        <v>4351</v>
      </c>
      <c r="O21" s="28" t="s">
        <v>5382</v>
      </c>
      <c r="P21" s="28" t="s">
        <v>5365</v>
      </c>
      <c r="Q21" s="24">
        <v>881</v>
      </c>
    </row>
    <row r="22" spans="2:26">
      <c r="B22">
        <v>21</v>
      </c>
      <c r="C22" t="s">
        <v>2401</v>
      </c>
      <c r="D22" s="63">
        <v>22872273</v>
      </c>
      <c r="E22">
        <v>4</v>
      </c>
      <c r="F22" s="63">
        <v>8</v>
      </c>
      <c r="I22" s="63">
        <v>35</v>
      </c>
      <c r="J22" t="s">
        <v>8499</v>
      </c>
      <c r="K22">
        <v>816</v>
      </c>
      <c r="O22" s="28" t="s">
        <v>5367</v>
      </c>
      <c r="P22" s="24">
        <v>0</v>
      </c>
      <c r="Q22"/>
    </row>
    <row r="23" spans="2:26">
      <c r="B23">
        <v>22</v>
      </c>
      <c r="C23" t="s">
        <v>1662</v>
      </c>
      <c r="D23" s="63">
        <v>22333928</v>
      </c>
      <c r="E23">
        <v>5</v>
      </c>
      <c r="F23" s="63">
        <v>4</v>
      </c>
      <c r="I23" s="63">
        <v>697</v>
      </c>
      <c r="J23" t="s">
        <v>5358</v>
      </c>
      <c r="K23">
        <v>18542</v>
      </c>
      <c r="O23" s="28" t="s">
        <v>8575</v>
      </c>
      <c r="P23" s="24">
        <v>2541287.25</v>
      </c>
      <c r="Q23"/>
    </row>
    <row r="24" spans="2:26">
      <c r="B24">
        <v>23</v>
      </c>
      <c r="C24" t="s">
        <v>874</v>
      </c>
      <c r="D24" s="63">
        <v>22177298</v>
      </c>
      <c r="E24">
        <v>7</v>
      </c>
      <c r="F24" s="63">
        <v>4</v>
      </c>
      <c r="I24" s="152">
        <v>47</v>
      </c>
      <c r="J24" t="s">
        <v>5354</v>
      </c>
      <c r="O24" s="28" t="s">
        <v>8576</v>
      </c>
      <c r="P24" s="338">
        <v>749998</v>
      </c>
      <c r="Q24"/>
      <c r="T24" t="s">
        <v>8475</v>
      </c>
      <c r="X24" t="s">
        <v>5357</v>
      </c>
    </row>
    <row r="25" spans="2:26">
      <c r="B25">
        <v>24</v>
      </c>
      <c r="C25" t="s">
        <v>5380</v>
      </c>
      <c r="D25" s="63">
        <v>21676478</v>
      </c>
      <c r="E25">
        <v>3</v>
      </c>
      <c r="F25" s="63">
        <v>5</v>
      </c>
      <c r="O25" s="28" t="s">
        <v>8628</v>
      </c>
      <c r="P25" s="24">
        <v>100000</v>
      </c>
      <c r="Q25"/>
    </row>
    <row r="26" spans="2:26" ht="19">
      <c r="B26">
        <v>25</v>
      </c>
      <c r="C26" t="s">
        <v>1177</v>
      </c>
      <c r="D26" s="63">
        <v>21321936</v>
      </c>
      <c r="E26">
        <v>12</v>
      </c>
      <c r="F26" s="63">
        <v>7</v>
      </c>
      <c r="O26" s="28" t="s">
        <v>5383</v>
      </c>
      <c r="P26" s="151">
        <v>2238874067</v>
      </c>
      <c r="Q26"/>
      <c r="T26" s="27"/>
      <c r="X26" s="27"/>
    </row>
    <row r="27" spans="2:26" ht="18">
      <c r="B27">
        <v>26</v>
      </c>
      <c r="C27" t="s">
        <v>177</v>
      </c>
      <c r="D27" s="63">
        <v>20652385</v>
      </c>
      <c r="E27">
        <v>2</v>
      </c>
      <c r="F27" s="63">
        <v>3</v>
      </c>
      <c r="O27" s="24" t="s">
        <v>8584</v>
      </c>
      <c r="Q27"/>
      <c r="T27" s="24"/>
      <c r="X27" s="24"/>
    </row>
    <row r="28" spans="2:26" ht="19">
      <c r="B28">
        <v>27</v>
      </c>
      <c r="C28" t="s">
        <v>1791</v>
      </c>
      <c r="D28" s="63">
        <v>20531904</v>
      </c>
      <c r="E28">
        <v>14</v>
      </c>
      <c r="F28" s="63">
        <v>12</v>
      </c>
      <c r="J28" s="23"/>
      <c r="M28" s="27"/>
      <c r="P28" s="27"/>
      <c r="Q28"/>
      <c r="T28" s="28"/>
      <c r="U28" s="340"/>
      <c r="V28" s="24"/>
      <c r="X28" s="28"/>
      <c r="Y28" s="337"/>
      <c r="Z28" s="219"/>
    </row>
    <row r="29" spans="2:26">
      <c r="B29">
        <v>28</v>
      </c>
      <c r="C29" t="s">
        <v>2876</v>
      </c>
      <c r="D29" s="63">
        <v>19778467</v>
      </c>
      <c r="E29">
        <v>4</v>
      </c>
      <c r="F29" s="63">
        <v>2</v>
      </c>
      <c r="M29" s="24"/>
      <c r="P29" s="24"/>
      <c r="Q29"/>
      <c r="T29" s="28"/>
      <c r="U29" s="340"/>
      <c r="X29" s="28"/>
      <c r="Y29" s="151"/>
    </row>
    <row r="30" spans="2:26">
      <c r="B30">
        <v>29</v>
      </c>
      <c r="C30" t="s">
        <v>1301</v>
      </c>
      <c r="D30" s="63">
        <v>18627824</v>
      </c>
      <c r="E30">
        <v>6</v>
      </c>
      <c r="F30" s="63">
        <v>14</v>
      </c>
      <c r="M30" s="28"/>
      <c r="N30" s="28"/>
      <c r="O30" s="24" t="s">
        <v>8630</v>
      </c>
      <c r="P30" s="337">
        <f>SUM(P26+P16)</f>
        <v>2639705397</v>
      </c>
      <c r="Q30" s="28"/>
      <c r="R30" s="24"/>
      <c r="T30" s="28"/>
      <c r="U30" s="340"/>
      <c r="X30" s="28"/>
      <c r="Y30" s="151"/>
    </row>
    <row r="31" spans="2:26">
      <c r="B31">
        <v>30</v>
      </c>
      <c r="C31" t="s">
        <v>1857</v>
      </c>
      <c r="D31" s="63">
        <v>18460587</v>
      </c>
      <c r="E31">
        <v>2</v>
      </c>
      <c r="F31" s="63">
        <v>4</v>
      </c>
      <c r="M31" s="28"/>
      <c r="N31" s="151"/>
      <c r="P31" s="28"/>
      <c r="Q31" s="151"/>
      <c r="T31" s="28"/>
      <c r="U31" s="238" t="s">
        <v>8644</v>
      </c>
      <c r="X31" s="28"/>
      <c r="Y31" s="338"/>
      <c r="Z31" s="204"/>
    </row>
    <row r="32" spans="2:26">
      <c r="B32">
        <v>31</v>
      </c>
      <c r="C32" t="s">
        <v>387</v>
      </c>
      <c r="D32" s="63">
        <v>18153363</v>
      </c>
      <c r="E32">
        <v>2</v>
      </c>
      <c r="F32" s="63">
        <v>6</v>
      </c>
      <c r="K32" s="23"/>
      <c r="M32" s="28"/>
      <c r="N32" s="151"/>
      <c r="P32" s="28"/>
      <c r="Q32" s="151"/>
      <c r="T32" s="28"/>
      <c r="U32" s="340"/>
      <c r="X32" s="28"/>
      <c r="Y32" s="151"/>
    </row>
    <row r="33" spans="2:25">
      <c r="B33">
        <v>32</v>
      </c>
      <c r="C33" t="s">
        <v>590</v>
      </c>
      <c r="D33" s="63">
        <v>17663437</v>
      </c>
      <c r="E33">
        <v>6</v>
      </c>
      <c r="F33" s="63">
        <v>2</v>
      </c>
      <c r="K33" s="23"/>
      <c r="M33" s="219"/>
      <c r="N33" s="338"/>
      <c r="P33" s="219"/>
      <c r="Q33" s="338"/>
      <c r="T33" s="28"/>
      <c r="U33" s="340"/>
      <c r="X33" s="28"/>
      <c r="Y33" s="151"/>
    </row>
    <row r="34" spans="2:25">
      <c r="B34">
        <v>33</v>
      </c>
      <c r="C34" t="s">
        <v>1314</v>
      </c>
      <c r="D34" s="63">
        <v>17469269</v>
      </c>
      <c r="E34">
        <v>4</v>
      </c>
      <c r="F34" s="63">
        <v>2</v>
      </c>
      <c r="K34" s="23"/>
      <c r="M34" s="28"/>
      <c r="N34" s="151"/>
      <c r="P34" s="28"/>
      <c r="Q34" s="151"/>
      <c r="T34" s="28"/>
      <c r="U34" s="340"/>
      <c r="X34" s="28"/>
      <c r="Y34" s="151"/>
    </row>
    <row r="35" spans="2:25">
      <c r="B35">
        <v>34</v>
      </c>
      <c r="C35" t="s">
        <v>4610</v>
      </c>
      <c r="D35" s="63">
        <v>17460851</v>
      </c>
      <c r="E35">
        <v>2</v>
      </c>
      <c r="F35" s="63">
        <v>6</v>
      </c>
      <c r="K35" s="23"/>
      <c r="M35" s="28"/>
      <c r="N35" s="151"/>
      <c r="P35" s="28"/>
      <c r="Q35" s="151"/>
      <c r="T35" s="28"/>
      <c r="U35" s="340"/>
      <c r="X35" s="28"/>
      <c r="Y35" s="151"/>
    </row>
    <row r="36" spans="2:25">
      <c r="B36">
        <v>35</v>
      </c>
      <c r="C36" t="s">
        <v>863</v>
      </c>
      <c r="D36" s="63">
        <v>17458329</v>
      </c>
      <c r="E36">
        <v>4</v>
      </c>
      <c r="F36" s="63">
        <v>4</v>
      </c>
      <c r="K36" s="23"/>
      <c r="M36" s="24"/>
      <c r="N36" s="63"/>
      <c r="P36" s="24"/>
      <c r="T36" s="28"/>
      <c r="U36" s="340"/>
      <c r="X36" s="28"/>
      <c r="Y36" s="151"/>
    </row>
    <row r="37" spans="2:25">
      <c r="B37">
        <v>36</v>
      </c>
      <c r="C37" t="s">
        <v>4727</v>
      </c>
      <c r="D37" s="63">
        <v>17195308</v>
      </c>
      <c r="E37">
        <v>4</v>
      </c>
      <c r="F37" s="63">
        <v>2</v>
      </c>
      <c r="K37" s="23"/>
      <c r="P37" s="28"/>
      <c r="Q37" s="24"/>
      <c r="T37" s="28"/>
      <c r="U37" s="340"/>
      <c r="X37" s="28"/>
      <c r="Y37" s="151"/>
    </row>
    <row r="38" spans="2:25">
      <c r="B38">
        <v>37</v>
      </c>
      <c r="C38" t="s">
        <v>35</v>
      </c>
      <c r="D38" s="63">
        <v>16446470</v>
      </c>
      <c r="E38">
        <v>7</v>
      </c>
      <c r="F38" s="63">
        <v>4</v>
      </c>
      <c r="K38" s="23"/>
      <c r="L38" s="26"/>
      <c r="M38" s="26"/>
      <c r="N38" s="23"/>
      <c r="O38" s="23"/>
      <c r="P38" s="28"/>
      <c r="Q38" s="24"/>
      <c r="T38" s="28"/>
      <c r="U38" s="340"/>
      <c r="X38" s="28"/>
      <c r="Y38" s="151"/>
    </row>
    <row r="39" spans="2:25">
      <c r="B39">
        <v>38</v>
      </c>
      <c r="C39" t="s">
        <v>2966</v>
      </c>
      <c r="D39" s="63">
        <v>16352365</v>
      </c>
      <c r="E39">
        <v>2</v>
      </c>
      <c r="F39" s="63">
        <v>4</v>
      </c>
      <c r="T39" s="24"/>
      <c r="X39" s="24"/>
    </row>
    <row r="40" spans="2:25">
      <c r="B40">
        <v>39</v>
      </c>
      <c r="C40" t="s">
        <v>135</v>
      </c>
      <c r="D40" s="63">
        <v>15808367</v>
      </c>
      <c r="E40">
        <v>3</v>
      </c>
      <c r="F40" s="63">
        <v>7</v>
      </c>
    </row>
    <row r="41" spans="2:25">
      <c r="B41">
        <v>40</v>
      </c>
      <c r="C41" t="s">
        <v>4071</v>
      </c>
      <c r="D41" s="63">
        <v>15713737</v>
      </c>
      <c r="E41">
        <v>4</v>
      </c>
      <c r="F41" s="63">
        <v>2</v>
      </c>
    </row>
    <row r="42" spans="2:25" ht="19">
      <c r="B42">
        <v>41</v>
      </c>
      <c r="C42" t="s">
        <v>1095</v>
      </c>
      <c r="D42" s="63">
        <v>15327515</v>
      </c>
      <c r="E42">
        <v>3</v>
      </c>
      <c r="F42" s="63">
        <v>3</v>
      </c>
      <c r="M42" s="27"/>
      <c r="P42" s="27"/>
      <c r="Q42"/>
    </row>
    <row r="43" spans="2:25">
      <c r="B43">
        <v>42</v>
      </c>
      <c r="C43" t="s">
        <v>8136</v>
      </c>
      <c r="D43" s="63">
        <v>15169631</v>
      </c>
      <c r="E43">
        <v>3</v>
      </c>
      <c r="F43" s="63">
        <v>4</v>
      </c>
      <c r="M43" s="24"/>
      <c r="P43" s="24"/>
      <c r="Q43"/>
    </row>
    <row r="44" spans="2:25">
      <c r="B44">
        <v>43</v>
      </c>
      <c r="C44" t="s">
        <v>88</v>
      </c>
      <c r="D44" s="63">
        <v>15019853</v>
      </c>
      <c r="E44">
        <v>1</v>
      </c>
      <c r="F44" s="63">
        <v>3</v>
      </c>
      <c r="K44" s="23"/>
      <c r="M44" s="28"/>
      <c r="N44" s="28"/>
      <c r="O44" s="24"/>
      <c r="P44" s="28"/>
      <c r="Q44" s="28"/>
      <c r="R44" s="24"/>
    </row>
    <row r="45" spans="2:25">
      <c r="B45">
        <v>44</v>
      </c>
      <c r="C45" t="s">
        <v>3532</v>
      </c>
      <c r="D45" s="63">
        <v>14923047</v>
      </c>
      <c r="E45">
        <v>1</v>
      </c>
      <c r="F45" s="63">
        <v>3</v>
      </c>
      <c r="K45" s="23"/>
      <c r="M45" s="28"/>
      <c r="N45" s="24"/>
      <c r="P45" s="28"/>
      <c r="Q45" s="24"/>
    </row>
    <row r="46" spans="2:25">
      <c r="B46">
        <v>45</v>
      </c>
      <c r="C46" t="s">
        <v>72</v>
      </c>
      <c r="D46" s="63">
        <v>14719291</v>
      </c>
      <c r="E46">
        <v>9</v>
      </c>
      <c r="F46" s="63">
        <v>1</v>
      </c>
      <c r="K46" s="23"/>
      <c r="M46" s="28"/>
      <c r="N46" s="219"/>
      <c r="P46" s="28"/>
      <c r="Q46" s="219"/>
    </row>
    <row r="47" spans="2:25">
      <c r="B47">
        <v>46</v>
      </c>
      <c r="C47" t="s">
        <v>5747</v>
      </c>
      <c r="D47" s="63">
        <v>14200000</v>
      </c>
      <c r="E47">
        <v>1</v>
      </c>
      <c r="F47" s="63">
        <v>1</v>
      </c>
      <c r="K47" s="23"/>
      <c r="M47" s="28"/>
      <c r="N47" s="24"/>
      <c r="P47" s="28"/>
      <c r="Q47" s="24"/>
    </row>
    <row r="48" spans="2:25">
      <c r="B48">
        <v>47</v>
      </c>
      <c r="C48" t="s">
        <v>3730</v>
      </c>
      <c r="D48" s="63">
        <v>14011646</v>
      </c>
      <c r="E48">
        <v>4</v>
      </c>
      <c r="F48" s="63">
        <v>9</v>
      </c>
      <c r="K48" s="23"/>
      <c r="M48" s="28"/>
      <c r="N48" s="24"/>
      <c r="P48" s="28"/>
      <c r="Q48" s="24"/>
    </row>
    <row r="49" spans="2:18">
      <c r="B49">
        <v>48</v>
      </c>
      <c r="C49" t="s">
        <v>1509</v>
      </c>
      <c r="D49" s="63">
        <v>13130000</v>
      </c>
      <c r="E49">
        <v>6</v>
      </c>
      <c r="F49" s="63">
        <v>1</v>
      </c>
      <c r="L49" s="26"/>
      <c r="M49" s="28" t="s">
        <v>5383</v>
      </c>
      <c r="N49" s="24">
        <v>7218</v>
      </c>
      <c r="P49" s="28"/>
      <c r="Q49" s="24"/>
    </row>
    <row r="50" spans="2:18" ht="18">
      <c r="B50">
        <v>49</v>
      </c>
      <c r="C50" t="s">
        <v>6201</v>
      </c>
      <c r="D50" s="63">
        <v>11799887</v>
      </c>
      <c r="E50">
        <v>1</v>
      </c>
      <c r="F50" s="63">
        <v>4</v>
      </c>
      <c r="L50" s="26"/>
      <c r="M50" s="24" t="s">
        <v>8583</v>
      </c>
      <c r="P50" s="24"/>
      <c r="Q50"/>
    </row>
    <row r="51" spans="2:18">
      <c r="B51">
        <v>50</v>
      </c>
      <c r="C51" t="s">
        <v>1521</v>
      </c>
      <c r="D51" s="63">
        <v>11578493</v>
      </c>
      <c r="E51">
        <v>4</v>
      </c>
      <c r="F51" s="63">
        <v>6</v>
      </c>
    </row>
    <row r="52" spans="2:18">
      <c r="B52">
        <v>51</v>
      </c>
      <c r="C52" t="s">
        <v>2358</v>
      </c>
      <c r="D52" s="63">
        <v>11489747</v>
      </c>
      <c r="E52">
        <v>8</v>
      </c>
      <c r="F52" s="63">
        <v>1</v>
      </c>
      <c r="J52" s="23"/>
    </row>
    <row r="53" spans="2:18">
      <c r="B53">
        <v>52</v>
      </c>
      <c r="C53" t="s">
        <v>1407</v>
      </c>
      <c r="D53" s="63">
        <v>11231635</v>
      </c>
      <c r="E53">
        <v>2</v>
      </c>
      <c r="F53" s="63">
        <v>4</v>
      </c>
    </row>
    <row r="54" spans="2:18">
      <c r="B54">
        <v>53</v>
      </c>
      <c r="C54" t="s">
        <v>1103</v>
      </c>
      <c r="D54" s="63">
        <v>11206420</v>
      </c>
      <c r="E54">
        <v>2</v>
      </c>
      <c r="F54" s="63">
        <v>8</v>
      </c>
      <c r="I54" s="23"/>
      <c r="K54" s="151"/>
      <c r="N54" s="63"/>
    </row>
    <row r="55" spans="2:18">
      <c r="B55">
        <v>54</v>
      </c>
      <c r="C55" t="s">
        <v>723</v>
      </c>
      <c r="D55" s="63">
        <v>10966864</v>
      </c>
      <c r="E55">
        <v>11</v>
      </c>
      <c r="F55" s="63">
        <v>2</v>
      </c>
      <c r="I55" s="23"/>
      <c r="K55" s="151"/>
      <c r="N55" s="203"/>
    </row>
    <row r="56" spans="2:18">
      <c r="B56">
        <v>55</v>
      </c>
      <c r="C56" t="s">
        <v>240</v>
      </c>
      <c r="D56" s="63">
        <v>10735533</v>
      </c>
      <c r="E56">
        <v>8</v>
      </c>
      <c r="F56" s="63">
        <v>2</v>
      </c>
      <c r="I56" s="23"/>
      <c r="K56" s="151"/>
      <c r="N56" s="63"/>
    </row>
    <row r="57" spans="2:18">
      <c r="B57">
        <v>56</v>
      </c>
      <c r="C57" t="s">
        <v>1011</v>
      </c>
      <c r="D57" s="63">
        <v>10432630</v>
      </c>
      <c r="E57">
        <v>12</v>
      </c>
      <c r="F57" s="63">
        <v>11</v>
      </c>
      <c r="I57" s="23"/>
      <c r="K57" s="151"/>
      <c r="N57" s="63"/>
    </row>
    <row r="58" spans="2:18">
      <c r="B58">
        <v>57</v>
      </c>
      <c r="C58" t="s">
        <v>4506</v>
      </c>
      <c r="D58" s="63">
        <v>10373903</v>
      </c>
      <c r="E58">
        <v>5</v>
      </c>
      <c r="F58" s="63">
        <v>8</v>
      </c>
      <c r="I58" s="23"/>
      <c r="K58" s="151"/>
      <c r="N58" s="63"/>
      <c r="R58" s="23"/>
    </row>
    <row r="59" spans="2:18">
      <c r="B59">
        <v>58</v>
      </c>
      <c r="C59" t="s">
        <v>793</v>
      </c>
      <c r="D59" s="63">
        <v>10279613</v>
      </c>
      <c r="E59">
        <v>7</v>
      </c>
      <c r="F59" s="63">
        <v>12</v>
      </c>
      <c r="I59" s="23"/>
      <c r="K59" s="151"/>
      <c r="N59" s="63"/>
      <c r="Q59" s="204"/>
    </row>
    <row r="60" spans="2:18">
      <c r="B60">
        <v>59</v>
      </c>
      <c r="C60" t="s">
        <v>7759</v>
      </c>
      <c r="D60" s="63">
        <v>10208917</v>
      </c>
      <c r="E60">
        <v>1</v>
      </c>
      <c r="F60" s="63">
        <v>5</v>
      </c>
      <c r="K60" s="152"/>
      <c r="N60" s="63"/>
    </row>
    <row r="61" spans="2:18">
      <c r="B61">
        <v>60</v>
      </c>
      <c r="C61" t="s">
        <v>5604</v>
      </c>
      <c r="D61" s="63">
        <v>10071345</v>
      </c>
      <c r="E61">
        <v>1</v>
      </c>
      <c r="F61" s="63">
        <v>7</v>
      </c>
    </row>
    <row r="62" spans="2:18">
      <c r="B62">
        <v>61</v>
      </c>
      <c r="C62" t="s">
        <v>350</v>
      </c>
      <c r="D62" s="63">
        <v>10065351</v>
      </c>
      <c r="E62">
        <v>3</v>
      </c>
      <c r="F62" s="63">
        <v>1</v>
      </c>
    </row>
    <row r="63" spans="2:18">
      <c r="B63">
        <v>62</v>
      </c>
      <c r="C63" t="s">
        <v>1670</v>
      </c>
      <c r="D63" s="63">
        <v>9951171</v>
      </c>
      <c r="E63">
        <v>12</v>
      </c>
      <c r="F63" s="63">
        <v>1</v>
      </c>
      <c r="I63" s="23"/>
      <c r="K63" s="151"/>
      <c r="P63" s="63"/>
    </row>
    <row r="64" spans="2:18">
      <c r="B64">
        <v>63</v>
      </c>
      <c r="C64" t="s">
        <v>4748</v>
      </c>
      <c r="D64" s="63">
        <v>9239799</v>
      </c>
      <c r="E64">
        <v>3</v>
      </c>
      <c r="F64" s="63">
        <v>3</v>
      </c>
      <c r="I64" s="23"/>
      <c r="K64" s="151"/>
      <c r="P64" s="63"/>
    </row>
    <row r="65" spans="2:15">
      <c r="B65">
        <v>64</v>
      </c>
      <c r="C65" t="s">
        <v>7645</v>
      </c>
      <c r="D65" s="63">
        <v>9170000</v>
      </c>
      <c r="E65">
        <v>1</v>
      </c>
      <c r="F65" s="63">
        <v>12</v>
      </c>
      <c r="I65" s="23"/>
      <c r="K65" s="151"/>
    </row>
    <row r="66" spans="2:15">
      <c r="B66">
        <v>65</v>
      </c>
      <c r="C66" t="s">
        <v>5981</v>
      </c>
      <c r="D66" s="63">
        <v>9000000</v>
      </c>
      <c r="E66">
        <v>1</v>
      </c>
      <c r="F66" s="63">
        <v>3</v>
      </c>
      <c r="I66" s="23"/>
      <c r="K66" s="151"/>
    </row>
    <row r="67" spans="2:15">
      <c r="B67">
        <v>66</v>
      </c>
      <c r="C67" t="s">
        <v>5641</v>
      </c>
      <c r="D67" s="63">
        <v>8932547</v>
      </c>
      <c r="E67">
        <v>1</v>
      </c>
      <c r="F67" s="63">
        <v>1</v>
      </c>
      <c r="I67" s="23"/>
      <c r="K67" s="151"/>
    </row>
    <row r="68" spans="2:15">
      <c r="B68">
        <v>67</v>
      </c>
      <c r="C68" t="s">
        <v>972</v>
      </c>
      <c r="D68" s="63">
        <v>8804210</v>
      </c>
      <c r="E68">
        <v>8</v>
      </c>
      <c r="F68" s="63">
        <v>1</v>
      </c>
      <c r="K68" s="152"/>
    </row>
    <row r="69" spans="2:15" ht="18">
      <c r="B69">
        <v>68</v>
      </c>
      <c r="C69" t="s">
        <v>1774</v>
      </c>
      <c r="D69" s="63">
        <v>8750998</v>
      </c>
      <c r="E69">
        <v>8</v>
      </c>
      <c r="F69" s="63">
        <v>1</v>
      </c>
      <c r="O69" s="334"/>
    </row>
    <row r="70" spans="2:15" ht="18">
      <c r="B70">
        <v>69</v>
      </c>
      <c r="C70" t="s">
        <v>113</v>
      </c>
      <c r="D70" s="63">
        <v>8574000</v>
      </c>
      <c r="E70">
        <v>6</v>
      </c>
      <c r="F70" s="63">
        <v>8</v>
      </c>
      <c r="K70" s="63"/>
      <c r="O70" s="334"/>
    </row>
    <row r="71" spans="2:15" ht="18">
      <c r="B71">
        <v>70</v>
      </c>
      <c r="C71" t="s">
        <v>1362</v>
      </c>
      <c r="D71" s="63">
        <v>8530109</v>
      </c>
      <c r="E71">
        <v>5</v>
      </c>
      <c r="F71" s="63">
        <v>8</v>
      </c>
      <c r="O71" s="334"/>
    </row>
    <row r="72" spans="2:15" ht="18">
      <c r="B72">
        <v>71</v>
      </c>
      <c r="C72" t="s">
        <v>1826</v>
      </c>
      <c r="D72" s="63">
        <v>8526302</v>
      </c>
      <c r="E72">
        <v>2</v>
      </c>
      <c r="F72" s="63">
        <v>6</v>
      </c>
      <c r="O72" s="334"/>
    </row>
    <row r="73" spans="2:15" ht="18">
      <c r="B73">
        <v>72</v>
      </c>
      <c r="C73" t="s">
        <v>163</v>
      </c>
      <c r="D73" s="63">
        <v>8477548</v>
      </c>
      <c r="E73">
        <v>7</v>
      </c>
      <c r="F73" s="63">
        <v>5</v>
      </c>
      <c r="O73" s="334"/>
    </row>
    <row r="74" spans="2:15" ht="18">
      <c r="B74">
        <v>73</v>
      </c>
      <c r="C74" t="s">
        <v>1546</v>
      </c>
      <c r="D74" s="63">
        <v>8397935</v>
      </c>
      <c r="E74">
        <v>6</v>
      </c>
      <c r="F74" s="63">
        <v>2</v>
      </c>
      <c r="O74" s="334"/>
    </row>
    <row r="75" spans="2:15" ht="18">
      <c r="B75">
        <v>74</v>
      </c>
      <c r="C75" t="s">
        <v>4004</v>
      </c>
      <c r="D75" s="63">
        <v>8273801</v>
      </c>
      <c r="E75">
        <v>1</v>
      </c>
      <c r="F75" s="63">
        <v>7</v>
      </c>
      <c r="O75" s="334"/>
    </row>
    <row r="76" spans="2:15" ht="18">
      <c r="B76">
        <v>75</v>
      </c>
      <c r="C76" t="s">
        <v>1747</v>
      </c>
      <c r="D76" s="63">
        <v>8229520</v>
      </c>
      <c r="E76">
        <v>6</v>
      </c>
      <c r="F76" s="63">
        <v>6</v>
      </c>
      <c r="O76" s="334"/>
    </row>
    <row r="77" spans="2:15" ht="18">
      <c r="B77">
        <v>76</v>
      </c>
      <c r="C77" t="s">
        <v>4626</v>
      </c>
      <c r="D77" s="63">
        <v>8018286</v>
      </c>
      <c r="E77">
        <v>4</v>
      </c>
      <c r="F77" s="63">
        <v>1</v>
      </c>
      <c r="O77" s="334"/>
    </row>
    <row r="78" spans="2:15">
      <c r="B78">
        <v>77</v>
      </c>
      <c r="C78" t="s">
        <v>142</v>
      </c>
      <c r="D78" s="63">
        <v>7950000</v>
      </c>
      <c r="E78">
        <v>7</v>
      </c>
      <c r="F78" s="63">
        <v>6</v>
      </c>
    </row>
    <row r="79" spans="2:15">
      <c r="B79">
        <v>78</v>
      </c>
      <c r="C79" t="s">
        <v>3668</v>
      </c>
      <c r="D79" s="63">
        <v>7437156</v>
      </c>
      <c r="E79">
        <v>2</v>
      </c>
      <c r="F79" s="63">
        <v>4</v>
      </c>
    </row>
    <row r="80" spans="2:15">
      <c r="B80">
        <v>79</v>
      </c>
      <c r="C80" t="s">
        <v>2906</v>
      </c>
      <c r="D80" s="63">
        <v>7100000</v>
      </c>
      <c r="E80">
        <v>4</v>
      </c>
      <c r="F80" s="63">
        <v>7</v>
      </c>
    </row>
    <row r="81" spans="2:6">
      <c r="B81">
        <v>80</v>
      </c>
      <c r="C81" t="s">
        <v>2411</v>
      </c>
      <c r="D81" s="63">
        <v>7100000</v>
      </c>
      <c r="E81">
        <v>1</v>
      </c>
      <c r="F81" s="63">
        <v>2</v>
      </c>
    </row>
    <row r="82" spans="2:6">
      <c r="B82">
        <v>81</v>
      </c>
      <c r="C82" t="s">
        <v>1443</v>
      </c>
      <c r="D82" s="63">
        <v>7000000</v>
      </c>
      <c r="E82">
        <v>2</v>
      </c>
      <c r="F82" s="63">
        <v>4</v>
      </c>
    </row>
    <row r="83" spans="2:6">
      <c r="B83">
        <v>82</v>
      </c>
      <c r="C83" t="s">
        <v>1835</v>
      </c>
      <c r="D83" s="63">
        <v>6938238</v>
      </c>
      <c r="E83">
        <v>4</v>
      </c>
      <c r="F83" s="63">
        <v>1</v>
      </c>
    </row>
    <row r="84" spans="2:6">
      <c r="B84">
        <v>83</v>
      </c>
      <c r="C84" t="s">
        <v>4743</v>
      </c>
      <c r="D84" s="63">
        <v>6875592</v>
      </c>
      <c r="E84">
        <v>5</v>
      </c>
      <c r="F84" s="63">
        <v>2</v>
      </c>
    </row>
    <row r="85" spans="2:6">
      <c r="B85">
        <v>84</v>
      </c>
      <c r="C85" t="s">
        <v>1707</v>
      </c>
      <c r="D85" s="63">
        <v>6780072</v>
      </c>
      <c r="E85">
        <v>5</v>
      </c>
      <c r="F85" s="63">
        <v>4</v>
      </c>
    </row>
    <row r="86" spans="2:6">
      <c r="B86">
        <v>85</v>
      </c>
      <c r="C86" t="s">
        <v>1560</v>
      </c>
      <c r="D86" s="63">
        <v>6665248</v>
      </c>
      <c r="E86">
        <v>8</v>
      </c>
      <c r="F86" s="63">
        <v>5</v>
      </c>
    </row>
    <row r="87" spans="2:6">
      <c r="B87">
        <v>86</v>
      </c>
      <c r="C87" t="s">
        <v>1738</v>
      </c>
      <c r="D87" s="63">
        <v>6648753</v>
      </c>
      <c r="E87">
        <v>6</v>
      </c>
      <c r="F87" s="63">
        <v>5</v>
      </c>
    </row>
    <row r="88" spans="2:6">
      <c r="B88">
        <v>87</v>
      </c>
      <c r="C88" t="s">
        <v>5468</v>
      </c>
      <c r="D88" s="63">
        <v>6526402</v>
      </c>
      <c r="E88">
        <v>2</v>
      </c>
      <c r="F88" s="63">
        <v>8</v>
      </c>
    </row>
    <row r="89" spans="2:6">
      <c r="B89">
        <v>88</v>
      </c>
      <c r="C89" t="s">
        <v>1545</v>
      </c>
      <c r="D89" s="63">
        <v>6522219</v>
      </c>
      <c r="E89">
        <v>3</v>
      </c>
      <c r="F89" s="63">
        <v>6</v>
      </c>
    </row>
    <row r="90" spans="2:6">
      <c r="B90">
        <v>89</v>
      </c>
      <c r="C90" t="s">
        <v>3063</v>
      </c>
      <c r="D90" s="63">
        <v>6404450</v>
      </c>
      <c r="E90">
        <v>7</v>
      </c>
      <c r="F90" s="63">
        <v>2</v>
      </c>
    </row>
    <row r="91" spans="2:6">
      <c r="B91">
        <v>90</v>
      </c>
      <c r="C91" t="s">
        <v>8156</v>
      </c>
      <c r="D91" s="63">
        <v>6319140</v>
      </c>
      <c r="E91">
        <v>1</v>
      </c>
      <c r="F91" s="63">
        <v>3</v>
      </c>
    </row>
    <row r="92" spans="2:6">
      <c r="B92">
        <v>91</v>
      </c>
      <c r="C92" t="s">
        <v>690</v>
      </c>
      <c r="D92" s="63">
        <v>6259181</v>
      </c>
      <c r="E92">
        <v>2</v>
      </c>
      <c r="F92" s="63">
        <v>7</v>
      </c>
    </row>
    <row r="93" spans="2:6">
      <c r="B93">
        <v>92</v>
      </c>
      <c r="C93" t="s">
        <v>254</v>
      </c>
      <c r="D93" s="63">
        <v>6168976</v>
      </c>
      <c r="E93">
        <v>4</v>
      </c>
      <c r="F93" s="63">
        <v>1</v>
      </c>
    </row>
    <row r="94" spans="2:6">
      <c r="B94">
        <v>93</v>
      </c>
      <c r="C94" t="s">
        <v>1846</v>
      </c>
      <c r="D94" s="63">
        <v>6056942</v>
      </c>
      <c r="E94">
        <v>2</v>
      </c>
      <c r="F94" s="63">
        <v>2</v>
      </c>
    </row>
    <row r="95" spans="2:6">
      <c r="B95">
        <v>94</v>
      </c>
      <c r="C95" t="s">
        <v>5651</v>
      </c>
      <c r="D95" s="63">
        <v>6050579</v>
      </c>
      <c r="E95">
        <v>1</v>
      </c>
      <c r="F95" s="63">
        <v>4</v>
      </c>
    </row>
    <row r="96" spans="2:6">
      <c r="B96">
        <v>95</v>
      </c>
      <c r="C96" t="s">
        <v>4192</v>
      </c>
      <c r="D96" s="63">
        <v>6000000</v>
      </c>
      <c r="E96">
        <v>1</v>
      </c>
      <c r="F96" s="63">
        <v>2</v>
      </c>
    </row>
    <row r="97" spans="2:6">
      <c r="B97">
        <v>96</v>
      </c>
      <c r="C97" t="s">
        <v>3326</v>
      </c>
      <c r="D97" s="63">
        <v>5992617</v>
      </c>
      <c r="E97">
        <v>1</v>
      </c>
      <c r="F97" s="63">
        <v>1</v>
      </c>
    </row>
    <row r="98" spans="2:6">
      <c r="B98">
        <v>97</v>
      </c>
      <c r="C98" t="s">
        <v>3601</v>
      </c>
      <c r="D98" s="63">
        <v>5957316</v>
      </c>
      <c r="E98">
        <v>2</v>
      </c>
      <c r="F98" s="63">
        <v>1</v>
      </c>
    </row>
    <row r="99" spans="2:6">
      <c r="B99">
        <v>98</v>
      </c>
      <c r="C99" t="s">
        <v>1838</v>
      </c>
      <c r="D99" s="63">
        <v>5921343</v>
      </c>
      <c r="E99">
        <v>2</v>
      </c>
      <c r="F99" s="63">
        <v>1</v>
      </c>
    </row>
    <row r="100" spans="2:6">
      <c r="B100">
        <v>99</v>
      </c>
      <c r="C100" t="s">
        <v>6850</v>
      </c>
      <c r="D100" s="63">
        <v>5875745</v>
      </c>
      <c r="E100">
        <v>1</v>
      </c>
      <c r="F100" s="63">
        <v>2</v>
      </c>
    </row>
    <row r="101" spans="2:6">
      <c r="B101">
        <v>100</v>
      </c>
      <c r="C101" t="s">
        <v>935</v>
      </c>
      <c r="D101" s="63">
        <v>5774713</v>
      </c>
      <c r="E101">
        <v>3</v>
      </c>
      <c r="F101" s="63">
        <v>2</v>
      </c>
    </row>
    <row r="102" spans="2:6">
      <c r="B102">
        <v>101</v>
      </c>
      <c r="C102" t="s">
        <v>2914</v>
      </c>
      <c r="D102" s="63">
        <v>5693347</v>
      </c>
      <c r="E102">
        <v>6</v>
      </c>
      <c r="F102" s="63">
        <v>1</v>
      </c>
    </row>
    <row r="103" spans="2:6">
      <c r="B103">
        <v>102</v>
      </c>
      <c r="C103" t="s">
        <v>1894</v>
      </c>
      <c r="D103" s="63">
        <v>5667709</v>
      </c>
      <c r="E103">
        <v>2</v>
      </c>
      <c r="F103" s="63">
        <v>3</v>
      </c>
    </row>
    <row r="104" spans="2:6">
      <c r="B104">
        <v>103</v>
      </c>
      <c r="C104" t="s">
        <v>534</v>
      </c>
      <c r="D104" s="63">
        <v>5422147</v>
      </c>
      <c r="E104">
        <v>2</v>
      </c>
      <c r="F104" s="63">
        <v>6</v>
      </c>
    </row>
    <row r="105" spans="2:6">
      <c r="B105">
        <v>104</v>
      </c>
      <c r="C105" t="s">
        <v>2829</v>
      </c>
      <c r="D105" s="63">
        <v>5223306</v>
      </c>
      <c r="E105">
        <v>2</v>
      </c>
      <c r="F105" s="63">
        <v>2</v>
      </c>
    </row>
    <row r="106" spans="2:6">
      <c r="B106">
        <v>105</v>
      </c>
      <c r="C106" t="s">
        <v>5183</v>
      </c>
      <c r="D106" s="63">
        <v>5215341</v>
      </c>
      <c r="E106">
        <v>2</v>
      </c>
      <c r="F106" s="63">
        <v>2</v>
      </c>
    </row>
    <row r="107" spans="2:6">
      <c r="B107">
        <v>106</v>
      </c>
      <c r="C107" t="s">
        <v>800</v>
      </c>
      <c r="D107" s="63">
        <v>5200000</v>
      </c>
      <c r="E107">
        <v>2</v>
      </c>
      <c r="F107" s="63">
        <v>2</v>
      </c>
    </row>
    <row r="108" spans="2:6">
      <c r="B108">
        <v>107</v>
      </c>
      <c r="C108" t="s">
        <v>856</v>
      </c>
      <c r="D108" s="63">
        <v>5112795</v>
      </c>
      <c r="E108">
        <v>2</v>
      </c>
      <c r="F108" s="63">
        <v>2</v>
      </c>
    </row>
    <row r="109" spans="2:6">
      <c r="B109">
        <v>108</v>
      </c>
      <c r="C109" t="s">
        <v>5438</v>
      </c>
      <c r="D109" s="63">
        <v>5000075</v>
      </c>
      <c r="E109">
        <v>2</v>
      </c>
      <c r="F109" s="63">
        <v>2</v>
      </c>
    </row>
    <row r="110" spans="2:6">
      <c r="B110">
        <v>109</v>
      </c>
      <c r="C110" t="s">
        <v>173</v>
      </c>
      <c r="D110" s="63">
        <v>5000000</v>
      </c>
      <c r="E110">
        <v>1</v>
      </c>
      <c r="F110" s="63">
        <v>2</v>
      </c>
    </row>
    <row r="111" spans="2:6">
      <c r="B111">
        <v>110</v>
      </c>
      <c r="C111" t="s">
        <v>2397</v>
      </c>
      <c r="D111" s="63">
        <v>4999559</v>
      </c>
      <c r="E111">
        <v>1</v>
      </c>
      <c r="F111" s="63">
        <v>1</v>
      </c>
    </row>
    <row r="112" spans="2:6">
      <c r="B112">
        <v>111</v>
      </c>
      <c r="C112" t="s">
        <v>557</v>
      </c>
      <c r="D112" s="63">
        <v>4999000</v>
      </c>
      <c r="E112">
        <v>2</v>
      </c>
      <c r="F112" s="63">
        <v>1</v>
      </c>
    </row>
    <row r="113" spans="2:6">
      <c r="B113">
        <v>112</v>
      </c>
      <c r="C113" t="s">
        <v>4338</v>
      </c>
      <c r="D113" s="63">
        <v>4994544</v>
      </c>
      <c r="E113">
        <v>1</v>
      </c>
      <c r="F113" s="63">
        <v>2</v>
      </c>
    </row>
    <row r="114" spans="2:6">
      <c r="B114">
        <v>113</v>
      </c>
      <c r="C114" t="s">
        <v>2842</v>
      </c>
      <c r="D114" s="63">
        <v>4932696</v>
      </c>
      <c r="E114">
        <v>8</v>
      </c>
      <c r="F114" s="63">
        <v>1</v>
      </c>
    </row>
    <row r="115" spans="2:6">
      <c r="B115">
        <v>114</v>
      </c>
      <c r="C115" t="s">
        <v>4678</v>
      </c>
      <c r="D115" s="63">
        <v>4860478</v>
      </c>
      <c r="E115">
        <v>1</v>
      </c>
      <c r="F115" s="63">
        <v>8</v>
      </c>
    </row>
    <row r="116" spans="2:6">
      <c r="B116">
        <v>115</v>
      </c>
      <c r="C116" t="s">
        <v>153</v>
      </c>
      <c r="D116" s="63">
        <v>4827589</v>
      </c>
      <c r="E116">
        <v>1</v>
      </c>
      <c r="F116" s="63">
        <v>1</v>
      </c>
    </row>
    <row r="117" spans="2:6">
      <c r="B117">
        <v>116</v>
      </c>
      <c r="C117" t="s">
        <v>611</v>
      </c>
      <c r="D117" s="63">
        <v>4817731</v>
      </c>
      <c r="E117">
        <v>1</v>
      </c>
      <c r="F117" s="63">
        <v>1</v>
      </c>
    </row>
    <row r="118" spans="2:6">
      <c r="B118">
        <v>117</v>
      </c>
      <c r="C118" t="s">
        <v>1019</v>
      </c>
      <c r="D118" s="63">
        <v>4804019</v>
      </c>
      <c r="E118">
        <v>1</v>
      </c>
      <c r="F118" s="63">
        <v>1</v>
      </c>
    </row>
    <row r="119" spans="2:6">
      <c r="B119">
        <v>118</v>
      </c>
      <c r="C119" t="s">
        <v>7623</v>
      </c>
      <c r="D119" s="63">
        <v>4751123</v>
      </c>
      <c r="E119">
        <v>2</v>
      </c>
      <c r="F119" s="63">
        <v>1</v>
      </c>
    </row>
    <row r="120" spans="2:6">
      <c r="B120">
        <v>119</v>
      </c>
      <c r="C120" t="s">
        <v>3621</v>
      </c>
      <c r="D120" s="63">
        <v>4737193</v>
      </c>
      <c r="E120">
        <v>5</v>
      </c>
      <c r="F120" s="63">
        <v>2</v>
      </c>
    </row>
    <row r="121" spans="2:6">
      <c r="B121">
        <v>120</v>
      </c>
      <c r="C121" t="s">
        <v>680</v>
      </c>
      <c r="D121" s="63">
        <v>4679500</v>
      </c>
      <c r="E121">
        <v>7</v>
      </c>
      <c r="F121" s="63">
        <v>5</v>
      </c>
    </row>
    <row r="122" spans="2:6">
      <c r="B122">
        <v>121</v>
      </c>
      <c r="C122" t="s">
        <v>1447</v>
      </c>
      <c r="D122" s="63">
        <v>4565000</v>
      </c>
      <c r="E122">
        <v>2</v>
      </c>
      <c r="F122" s="63">
        <v>7</v>
      </c>
    </row>
    <row r="123" spans="2:6">
      <c r="B123">
        <v>122</v>
      </c>
      <c r="C123" t="s">
        <v>1678</v>
      </c>
      <c r="D123" s="63">
        <v>4533592</v>
      </c>
      <c r="E123">
        <v>3</v>
      </c>
      <c r="F123" s="63">
        <v>2</v>
      </c>
    </row>
    <row r="124" spans="2:6">
      <c r="B124">
        <v>123</v>
      </c>
      <c r="C124" t="s">
        <v>6073</v>
      </c>
      <c r="D124" s="63">
        <v>4398581</v>
      </c>
      <c r="E124">
        <v>1</v>
      </c>
      <c r="F124" s="63">
        <v>3</v>
      </c>
    </row>
    <row r="125" spans="2:6">
      <c r="B125">
        <v>124</v>
      </c>
      <c r="C125" t="s">
        <v>1925</v>
      </c>
      <c r="D125" s="63">
        <v>4265177</v>
      </c>
      <c r="E125">
        <v>1</v>
      </c>
      <c r="F125" s="63">
        <v>1</v>
      </c>
    </row>
    <row r="126" spans="2:6">
      <c r="B126">
        <v>125</v>
      </c>
      <c r="C126" t="s">
        <v>4288</v>
      </c>
      <c r="D126" s="63">
        <v>4220000</v>
      </c>
      <c r="E126">
        <v>4</v>
      </c>
      <c r="F126" s="63">
        <v>1</v>
      </c>
    </row>
    <row r="127" spans="2:6">
      <c r="B127">
        <v>126</v>
      </c>
      <c r="C127" t="s">
        <v>5220</v>
      </c>
      <c r="D127" s="63">
        <v>4198754</v>
      </c>
      <c r="E127">
        <v>3</v>
      </c>
      <c r="F127" s="63">
        <v>4</v>
      </c>
    </row>
    <row r="128" spans="2:6">
      <c r="B128">
        <v>127</v>
      </c>
      <c r="C128" t="s">
        <v>3051</v>
      </c>
      <c r="D128" s="63">
        <v>4118461</v>
      </c>
      <c r="E128">
        <v>3</v>
      </c>
      <c r="F128" s="63">
        <v>3</v>
      </c>
    </row>
    <row r="129" spans="2:6">
      <c r="B129">
        <v>128</v>
      </c>
      <c r="C129" t="s">
        <v>1699</v>
      </c>
      <c r="D129" s="63">
        <v>4082364</v>
      </c>
      <c r="E129">
        <v>6</v>
      </c>
      <c r="F129" s="63">
        <v>3</v>
      </c>
    </row>
    <row r="130" spans="2:6">
      <c r="B130">
        <v>129</v>
      </c>
      <c r="C130" t="s">
        <v>6211</v>
      </c>
      <c r="D130" s="63">
        <v>3971404</v>
      </c>
      <c r="E130">
        <v>1</v>
      </c>
      <c r="F130" s="63">
        <v>6</v>
      </c>
    </row>
    <row r="131" spans="2:6">
      <c r="B131">
        <v>130</v>
      </c>
      <c r="C131" t="s">
        <v>6603</v>
      </c>
      <c r="D131" s="63">
        <v>3904954</v>
      </c>
      <c r="E131">
        <v>1</v>
      </c>
      <c r="F131" s="63">
        <v>1</v>
      </c>
    </row>
    <row r="132" spans="2:6">
      <c r="B132">
        <v>131</v>
      </c>
      <c r="C132" t="s">
        <v>1225</v>
      </c>
      <c r="D132" s="63">
        <v>3839032</v>
      </c>
      <c r="E132">
        <v>3</v>
      </c>
      <c r="F132" s="63">
        <v>1</v>
      </c>
    </row>
    <row r="133" spans="2:6">
      <c r="B133">
        <v>132</v>
      </c>
      <c r="C133" t="s">
        <v>523</v>
      </c>
      <c r="D133" s="63">
        <v>3835481</v>
      </c>
      <c r="E133">
        <v>2</v>
      </c>
      <c r="F133" s="63">
        <v>3</v>
      </c>
    </row>
    <row r="134" spans="2:6">
      <c r="B134">
        <v>133</v>
      </c>
      <c r="C134" t="s">
        <v>406</v>
      </c>
      <c r="D134" s="63">
        <v>3816757</v>
      </c>
      <c r="E134">
        <v>7</v>
      </c>
      <c r="F134" s="63">
        <v>2</v>
      </c>
    </row>
    <row r="135" spans="2:6">
      <c r="B135">
        <v>134</v>
      </c>
      <c r="C135" t="s">
        <v>6088</v>
      </c>
      <c r="D135" s="63">
        <v>3777628</v>
      </c>
      <c r="E135">
        <v>1</v>
      </c>
      <c r="F135" s="63">
        <v>7</v>
      </c>
    </row>
    <row r="136" spans="2:6">
      <c r="B136">
        <v>135</v>
      </c>
      <c r="C136" t="s">
        <v>1936</v>
      </c>
      <c r="D136" s="63">
        <v>3762817</v>
      </c>
      <c r="E136">
        <v>1</v>
      </c>
      <c r="F136" s="63">
        <v>1</v>
      </c>
    </row>
    <row r="137" spans="2:6">
      <c r="B137">
        <v>136</v>
      </c>
      <c r="C137" t="s">
        <v>7061</v>
      </c>
      <c r="D137" s="63">
        <v>3750000</v>
      </c>
      <c r="E137">
        <v>2</v>
      </c>
      <c r="F137" s="63">
        <v>1</v>
      </c>
    </row>
    <row r="138" spans="2:6">
      <c r="B138">
        <v>137</v>
      </c>
      <c r="C138" t="s">
        <v>4616</v>
      </c>
      <c r="D138" s="63">
        <v>3746000</v>
      </c>
      <c r="E138">
        <v>2</v>
      </c>
      <c r="F138" s="63">
        <v>2</v>
      </c>
    </row>
    <row r="139" spans="2:6">
      <c r="B139">
        <v>138</v>
      </c>
      <c r="C139" t="s">
        <v>5841</v>
      </c>
      <c r="D139" s="63">
        <v>3727206</v>
      </c>
      <c r="E139">
        <v>1</v>
      </c>
      <c r="F139" s="63">
        <v>2</v>
      </c>
    </row>
    <row r="140" spans="2:6">
      <c r="B140">
        <v>139</v>
      </c>
      <c r="C140" t="s">
        <v>366</v>
      </c>
      <c r="D140" s="63">
        <v>3674375</v>
      </c>
      <c r="E140">
        <v>3</v>
      </c>
      <c r="F140" s="63">
        <v>1</v>
      </c>
    </row>
    <row r="141" spans="2:6">
      <c r="B141">
        <v>140</v>
      </c>
      <c r="C141" t="s">
        <v>6274</v>
      </c>
      <c r="D141" s="63">
        <v>3649032</v>
      </c>
      <c r="E141">
        <v>2</v>
      </c>
      <c r="F141" s="63">
        <v>3</v>
      </c>
    </row>
    <row r="142" spans="2:6">
      <c r="B142">
        <v>141</v>
      </c>
      <c r="C142" t="s">
        <v>1112</v>
      </c>
      <c r="D142" s="63">
        <v>3616187</v>
      </c>
      <c r="E142">
        <v>2</v>
      </c>
      <c r="F142" s="63">
        <v>2</v>
      </c>
    </row>
    <row r="143" spans="2:6">
      <c r="B143">
        <v>142</v>
      </c>
      <c r="C143" t="s">
        <v>956</v>
      </c>
      <c r="D143" s="63">
        <v>3473601</v>
      </c>
      <c r="E143">
        <v>3</v>
      </c>
      <c r="F143" s="63">
        <v>2</v>
      </c>
    </row>
    <row r="144" spans="2:6">
      <c r="B144">
        <v>143</v>
      </c>
      <c r="C144" t="s">
        <v>1064</v>
      </c>
      <c r="D144" s="63">
        <v>3422020</v>
      </c>
      <c r="E144">
        <v>4</v>
      </c>
      <c r="F144" s="63">
        <v>3</v>
      </c>
    </row>
    <row r="145" spans="2:6">
      <c r="B145">
        <v>144</v>
      </c>
      <c r="C145" t="s">
        <v>6413</v>
      </c>
      <c r="D145" s="63">
        <v>3300000</v>
      </c>
      <c r="E145">
        <v>1</v>
      </c>
      <c r="F145" s="63">
        <v>4</v>
      </c>
    </row>
    <row r="146" spans="2:6">
      <c r="B146">
        <v>145</v>
      </c>
      <c r="C146" t="s">
        <v>5834</v>
      </c>
      <c r="D146" s="63">
        <v>3275000</v>
      </c>
      <c r="E146">
        <v>1</v>
      </c>
      <c r="F146" s="63">
        <v>1</v>
      </c>
    </row>
    <row r="147" spans="2:6">
      <c r="B147">
        <v>146</v>
      </c>
      <c r="C147" t="s">
        <v>355</v>
      </c>
      <c r="D147" s="63">
        <v>3231458</v>
      </c>
      <c r="E147">
        <v>5</v>
      </c>
      <c r="F147" s="63">
        <v>1</v>
      </c>
    </row>
    <row r="148" spans="2:6">
      <c r="B148">
        <v>147</v>
      </c>
      <c r="C148" t="s">
        <v>6034</v>
      </c>
      <c r="D148" s="63">
        <v>3212312</v>
      </c>
      <c r="E148">
        <v>1</v>
      </c>
      <c r="F148" s="63">
        <v>5</v>
      </c>
    </row>
    <row r="149" spans="2:6">
      <c r="B149">
        <v>148</v>
      </c>
      <c r="C149" t="s">
        <v>4858</v>
      </c>
      <c r="D149" s="63">
        <v>3185444</v>
      </c>
      <c r="E149">
        <v>3</v>
      </c>
      <c r="F149" s="63">
        <v>1</v>
      </c>
    </row>
    <row r="150" spans="2:6">
      <c r="B150">
        <v>149</v>
      </c>
      <c r="C150" t="s">
        <v>131</v>
      </c>
      <c r="D150" s="63">
        <v>3000000</v>
      </c>
      <c r="E150">
        <v>1</v>
      </c>
      <c r="F150" s="63">
        <v>3</v>
      </c>
    </row>
    <row r="151" spans="2:6">
      <c r="B151">
        <v>150</v>
      </c>
      <c r="C151" t="s">
        <v>4159</v>
      </c>
      <c r="D151" s="63">
        <v>3000000</v>
      </c>
      <c r="E151">
        <v>1</v>
      </c>
      <c r="F151" s="63">
        <v>1</v>
      </c>
    </row>
    <row r="152" spans="2:6">
      <c r="B152">
        <v>151</v>
      </c>
      <c r="C152" t="s">
        <v>1964</v>
      </c>
      <c r="D152" s="63">
        <v>2952281</v>
      </c>
      <c r="E152">
        <v>4</v>
      </c>
      <c r="F152" s="63">
        <v>1</v>
      </c>
    </row>
    <row r="153" spans="2:6">
      <c r="B153">
        <v>152</v>
      </c>
      <c r="C153" t="s">
        <v>597</v>
      </c>
      <c r="D153" s="63">
        <v>2895269</v>
      </c>
      <c r="E153">
        <v>1</v>
      </c>
      <c r="F153" s="63">
        <v>4</v>
      </c>
    </row>
    <row r="154" spans="2:6">
      <c r="B154">
        <v>153</v>
      </c>
      <c r="C154" t="s">
        <v>6766</v>
      </c>
      <c r="D154" s="63">
        <v>2812060</v>
      </c>
      <c r="E154">
        <v>2</v>
      </c>
      <c r="F154" s="63">
        <v>1</v>
      </c>
    </row>
    <row r="155" spans="2:6">
      <c r="B155">
        <v>154</v>
      </c>
      <c r="C155" t="s">
        <v>1802</v>
      </c>
      <c r="D155" s="63">
        <v>2799865</v>
      </c>
      <c r="E155">
        <v>2</v>
      </c>
      <c r="F155" s="63">
        <v>2</v>
      </c>
    </row>
    <row r="156" spans="2:6">
      <c r="B156">
        <v>155</v>
      </c>
      <c r="C156" t="s">
        <v>2028</v>
      </c>
      <c r="D156" s="63">
        <v>2774222</v>
      </c>
      <c r="E156">
        <v>4</v>
      </c>
      <c r="F156" s="63">
        <v>2</v>
      </c>
    </row>
    <row r="157" spans="2:6">
      <c r="B157">
        <v>156</v>
      </c>
      <c r="C157" t="s">
        <v>6301</v>
      </c>
      <c r="D157" s="63">
        <v>2727661</v>
      </c>
      <c r="E157">
        <v>1</v>
      </c>
      <c r="F157" s="63">
        <v>4</v>
      </c>
    </row>
    <row r="158" spans="2:6">
      <c r="B158">
        <v>157</v>
      </c>
      <c r="C158" t="s">
        <v>7714</v>
      </c>
      <c r="D158" s="63">
        <v>2700442</v>
      </c>
      <c r="E158">
        <v>1</v>
      </c>
      <c r="F158" s="63">
        <v>1</v>
      </c>
    </row>
    <row r="159" spans="2:6">
      <c r="B159">
        <v>158</v>
      </c>
      <c r="C159" t="s">
        <v>5820</v>
      </c>
      <c r="D159" s="63">
        <v>2700000</v>
      </c>
      <c r="E159">
        <v>1</v>
      </c>
      <c r="F159" s="63">
        <v>1</v>
      </c>
    </row>
    <row r="160" spans="2:6">
      <c r="B160">
        <v>159</v>
      </c>
      <c r="C160" t="s">
        <v>6092</v>
      </c>
      <c r="D160" s="63">
        <v>2509762</v>
      </c>
      <c r="E160">
        <v>1</v>
      </c>
      <c r="F160" s="63">
        <v>1</v>
      </c>
    </row>
    <row r="161" spans="2:6">
      <c r="B161">
        <v>160</v>
      </c>
      <c r="C161" t="s">
        <v>656</v>
      </c>
      <c r="D161" s="63">
        <v>2507268</v>
      </c>
      <c r="E161">
        <v>2</v>
      </c>
      <c r="F161" s="63">
        <v>1</v>
      </c>
    </row>
    <row r="162" spans="2:6">
      <c r="B162">
        <v>161</v>
      </c>
      <c r="C162" t="s">
        <v>2444</v>
      </c>
      <c r="D162" s="63">
        <v>2500000</v>
      </c>
      <c r="E162">
        <v>1</v>
      </c>
      <c r="F162" s="63">
        <v>2</v>
      </c>
    </row>
    <row r="163" spans="2:6">
      <c r="B163">
        <v>162</v>
      </c>
      <c r="C163" t="s">
        <v>5591</v>
      </c>
      <c r="D163" s="63">
        <v>2499642</v>
      </c>
      <c r="E163">
        <v>1</v>
      </c>
      <c r="F163" s="63">
        <v>1</v>
      </c>
    </row>
    <row r="164" spans="2:6">
      <c r="B164">
        <v>163</v>
      </c>
      <c r="C164" t="s">
        <v>621</v>
      </c>
      <c r="D164" s="63">
        <v>2400000</v>
      </c>
      <c r="E164">
        <v>1</v>
      </c>
      <c r="F164" s="63">
        <v>1</v>
      </c>
    </row>
    <row r="165" spans="2:6">
      <c r="B165">
        <v>164</v>
      </c>
      <c r="C165" t="s">
        <v>3293</v>
      </c>
      <c r="D165" s="63">
        <v>2330979</v>
      </c>
      <c r="E165">
        <v>2</v>
      </c>
      <c r="F165" s="63">
        <v>1</v>
      </c>
    </row>
    <row r="166" spans="2:6">
      <c r="B166">
        <v>165</v>
      </c>
      <c r="C166" t="s">
        <v>1556</v>
      </c>
      <c r="D166" s="63">
        <v>2307557</v>
      </c>
      <c r="E166">
        <v>2</v>
      </c>
      <c r="F166" s="63">
        <v>2</v>
      </c>
    </row>
    <row r="167" spans="2:6">
      <c r="B167">
        <v>166</v>
      </c>
      <c r="C167" t="s">
        <v>746</v>
      </c>
      <c r="D167" s="63">
        <v>2300890</v>
      </c>
      <c r="E167">
        <v>2</v>
      </c>
      <c r="F167" s="63">
        <v>2</v>
      </c>
    </row>
    <row r="168" spans="2:6">
      <c r="B168">
        <v>167</v>
      </c>
      <c r="C168" t="s">
        <v>1191</v>
      </c>
      <c r="D168" s="63">
        <v>2258897</v>
      </c>
      <c r="E168">
        <v>1</v>
      </c>
      <c r="F168" s="63">
        <v>2</v>
      </c>
    </row>
    <row r="169" spans="2:6">
      <c r="B169">
        <v>168</v>
      </c>
      <c r="C169" t="s">
        <v>3010</v>
      </c>
      <c r="D169" s="63">
        <v>2250116</v>
      </c>
      <c r="E169">
        <v>1</v>
      </c>
      <c r="F169" s="63">
        <v>1</v>
      </c>
    </row>
    <row r="170" spans="2:6">
      <c r="B170">
        <v>169</v>
      </c>
      <c r="C170" t="s">
        <v>94</v>
      </c>
      <c r="D170" s="63">
        <v>2250000</v>
      </c>
      <c r="E170">
        <v>1</v>
      </c>
      <c r="F170" s="63">
        <v>1</v>
      </c>
    </row>
    <row r="171" spans="2:6">
      <c r="B171">
        <v>170</v>
      </c>
      <c r="C171" t="s">
        <v>1209</v>
      </c>
      <c r="D171" s="63">
        <v>2250000</v>
      </c>
      <c r="E171">
        <v>1</v>
      </c>
      <c r="F171" s="63">
        <v>1</v>
      </c>
    </row>
    <row r="172" spans="2:6">
      <c r="B172">
        <v>171</v>
      </c>
      <c r="C172" t="s">
        <v>2921</v>
      </c>
      <c r="D172" s="63">
        <v>2200000</v>
      </c>
      <c r="E172">
        <v>1</v>
      </c>
      <c r="F172" s="63">
        <v>1</v>
      </c>
    </row>
    <row r="173" spans="2:6">
      <c r="B173">
        <v>172</v>
      </c>
      <c r="C173" t="s">
        <v>4049</v>
      </c>
      <c r="D173" s="63">
        <v>2171771</v>
      </c>
      <c r="E173">
        <v>1</v>
      </c>
      <c r="F173" s="63">
        <v>1</v>
      </c>
    </row>
    <row r="174" spans="2:6">
      <c r="B174">
        <v>173</v>
      </c>
      <c r="C174" t="s">
        <v>2540</v>
      </c>
      <c r="D174" s="63">
        <v>2151905</v>
      </c>
      <c r="E174">
        <v>5</v>
      </c>
      <c r="F174" s="63">
        <v>1</v>
      </c>
    </row>
    <row r="175" spans="2:6">
      <c r="B175">
        <v>174</v>
      </c>
      <c r="C175" t="s">
        <v>3309</v>
      </c>
      <c r="D175" s="63">
        <v>2140829</v>
      </c>
      <c r="E175">
        <v>1</v>
      </c>
      <c r="F175" s="63">
        <v>5</v>
      </c>
    </row>
    <row r="176" spans="2:6">
      <c r="B176">
        <v>175</v>
      </c>
      <c r="C176" t="s">
        <v>4382</v>
      </c>
      <c r="D176" s="63">
        <v>2132393</v>
      </c>
      <c r="E176">
        <v>2</v>
      </c>
      <c r="F176" s="63">
        <v>1</v>
      </c>
    </row>
    <row r="177" spans="2:6">
      <c r="B177">
        <v>176</v>
      </c>
      <c r="C177" t="s">
        <v>1272</v>
      </c>
      <c r="D177" s="63">
        <v>2125000</v>
      </c>
      <c r="E177">
        <v>3</v>
      </c>
      <c r="F177" s="63">
        <v>2</v>
      </c>
    </row>
    <row r="178" spans="2:6">
      <c r="B178">
        <v>177</v>
      </c>
      <c r="C178" t="s">
        <v>3597</v>
      </c>
      <c r="D178" s="63">
        <v>2112178</v>
      </c>
      <c r="E178">
        <v>1</v>
      </c>
      <c r="F178" s="63">
        <v>3</v>
      </c>
    </row>
    <row r="179" spans="2:6">
      <c r="B179">
        <v>178</v>
      </c>
      <c r="C179" t="s">
        <v>4404</v>
      </c>
      <c r="D179" s="63">
        <v>2111600</v>
      </c>
      <c r="E179">
        <v>1</v>
      </c>
      <c r="F179" s="63">
        <v>1</v>
      </c>
    </row>
    <row r="180" spans="2:6">
      <c r="B180">
        <v>179</v>
      </c>
      <c r="C180" t="s">
        <v>362</v>
      </c>
      <c r="D180" s="63">
        <v>2095495</v>
      </c>
      <c r="E180">
        <v>3</v>
      </c>
      <c r="F180" s="63">
        <v>1</v>
      </c>
    </row>
    <row r="181" spans="2:6">
      <c r="B181">
        <v>180</v>
      </c>
      <c r="C181" t="s">
        <v>288</v>
      </c>
      <c r="D181" s="63">
        <v>2050045</v>
      </c>
      <c r="E181">
        <v>1</v>
      </c>
      <c r="F181" s="63">
        <v>3</v>
      </c>
    </row>
    <row r="182" spans="2:6">
      <c r="B182">
        <v>181</v>
      </c>
      <c r="C182" t="s">
        <v>1992</v>
      </c>
      <c r="D182" s="63">
        <v>2037169</v>
      </c>
      <c r="E182">
        <v>1</v>
      </c>
      <c r="F182" s="63">
        <v>1</v>
      </c>
    </row>
    <row r="183" spans="2:6">
      <c r="B183">
        <v>182</v>
      </c>
      <c r="C183" t="s">
        <v>7236</v>
      </c>
      <c r="D183" s="63">
        <v>2000000</v>
      </c>
      <c r="E183">
        <v>1</v>
      </c>
      <c r="F183" s="63">
        <v>1</v>
      </c>
    </row>
    <row r="184" spans="2:6">
      <c r="B184">
        <v>183</v>
      </c>
      <c r="C184" t="s">
        <v>7572</v>
      </c>
      <c r="D184" s="63">
        <v>1998891</v>
      </c>
      <c r="E184">
        <v>1</v>
      </c>
      <c r="F184" s="63">
        <v>1</v>
      </c>
    </row>
    <row r="185" spans="2:6">
      <c r="B185">
        <v>184</v>
      </c>
      <c r="C185" t="s">
        <v>7597</v>
      </c>
      <c r="D185" s="63">
        <v>1986758</v>
      </c>
      <c r="E185">
        <v>1</v>
      </c>
      <c r="F185" s="63">
        <v>1</v>
      </c>
    </row>
    <row r="186" spans="2:6">
      <c r="B186">
        <v>185</v>
      </c>
      <c r="C186" t="s">
        <v>849</v>
      </c>
      <c r="D186" s="63">
        <v>1959562</v>
      </c>
      <c r="E186">
        <v>2</v>
      </c>
      <c r="F186" s="63">
        <v>1</v>
      </c>
    </row>
    <row r="187" spans="2:6">
      <c r="B187">
        <v>186</v>
      </c>
      <c r="C187" t="s">
        <v>1007</v>
      </c>
      <c r="D187" s="63">
        <v>1949911</v>
      </c>
      <c r="E187">
        <v>2</v>
      </c>
      <c r="F187" s="63">
        <v>2</v>
      </c>
    </row>
    <row r="188" spans="2:6">
      <c r="B188">
        <v>187</v>
      </c>
      <c r="C188" t="s">
        <v>5778</v>
      </c>
      <c r="D188" s="63">
        <v>1932040</v>
      </c>
      <c r="E188">
        <v>1</v>
      </c>
      <c r="F188" s="63">
        <v>2</v>
      </c>
    </row>
    <row r="189" spans="2:6">
      <c r="B189">
        <v>188</v>
      </c>
      <c r="C189" t="s">
        <v>4317</v>
      </c>
      <c r="D189" s="63">
        <v>1930413</v>
      </c>
      <c r="E189">
        <v>2</v>
      </c>
      <c r="F189" s="63">
        <v>1</v>
      </c>
    </row>
    <row r="190" spans="2:6">
      <c r="B190">
        <v>189</v>
      </c>
      <c r="C190" t="s">
        <v>7367</v>
      </c>
      <c r="D190" s="63">
        <v>1902558</v>
      </c>
      <c r="E190">
        <v>1</v>
      </c>
      <c r="F190" s="63">
        <v>2</v>
      </c>
    </row>
    <row r="191" spans="2:6">
      <c r="B191">
        <v>190</v>
      </c>
      <c r="C191" t="s">
        <v>4022</v>
      </c>
      <c r="D191" s="63">
        <v>1900100</v>
      </c>
      <c r="E191">
        <v>1</v>
      </c>
      <c r="F191" s="63">
        <v>1</v>
      </c>
    </row>
    <row r="192" spans="2:6">
      <c r="B192">
        <v>191</v>
      </c>
      <c r="C192" t="s">
        <v>3132</v>
      </c>
      <c r="D192" s="63">
        <v>1900000</v>
      </c>
      <c r="E192">
        <v>1</v>
      </c>
      <c r="F192" s="63">
        <v>1</v>
      </c>
    </row>
    <row r="193" spans="2:6">
      <c r="B193">
        <v>192</v>
      </c>
      <c r="C193" t="s">
        <v>3100</v>
      </c>
      <c r="D193" s="63">
        <v>1873731</v>
      </c>
      <c r="E193">
        <v>2</v>
      </c>
      <c r="F193" s="63">
        <v>1</v>
      </c>
    </row>
    <row r="194" spans="2:6">
      <c r="B194">
        <v>193</v>
      </c>
      <c r="C194" t="s">
        <v>1041</v>
      </c>
      <c r="D194" s="63">
        <v>1839000</v>
      </c>
      <c r="E194">
        <v>5</v>
      </c>
      <c r="F194" s="63">
        <v>2</v>
      </c>
    </row>
    <row r="195" spans="2:6">
      <c r="B195">
        <v>194</v>
      </c>
      <c r="C195" t="s">
        <v>1032</v>
      </c>
      <c r="D195" s="63">
        <v>1814181</v>
      </c>
      <c r="E195">
        <v>5</v>
      </c>
      <c r="F195" s="63">
        <v>5</v>
      </c>
    </row>
    <row r="196" spans="2:6">
      <c r="B196">
        <v>195</v>
      </c>
      <c r="C196" t="s">
        <v>1933</v>
      </c>
      <c r="D196" s="63">
        <v>1807817</v>
      </c>
      <c r="E196">
        <v>2</v>
      </c>
      <c r="F196" s="63">
        <v>5</v>
      </c>
    </row>
    <row r="197" spans="2:6">
      <c r="B197">
        <v>196</v>
      </c>
      <c r="C197" t="s">
        <v>1404</v>
      </c>
      <c r="D197" s="63">
        <v>1794209</v>
      </c>
      <c r="E197">
        <v>2</v>
      </c>
      <c r="F197" s="63">
        <v>2</v>
      </c>
    </row>
    <row r="198" spans="2:6">
      <c r="B198">
        <v>197</v>
      </c>
      <c r="C198" t="s">
        <v>1099</v>
      </c>
      <c r="D198" s="63">
        <v>1788714</v>
      </c>
      <c r="E198">
        <v>2</v>
      </c>
      <c r="F198" s="63">
        <v>2</v>
      </c>
    </row>
    <row r="199" spans="2:6">
      <c r="B199">
        <v>198</v>
      </c>
      <c r="C199" t="s">
        <v>7557</v>
      </c>
      <c r="D199" s="63">
        <v>1758004</v>
      </c>
      <c r="E199">
        <v>1</v>
      </c>
      <c r="F199" s="63">
        <v>2</v>
      </c>
    </row>
    <row r="200" spans="2:6">
      <c r="B200">
        <v>199</v>
      </c>
      <c r="C200" t="s">
        <v>1195</v>
      </c>
      <c r="D200" s="63">
        <v>1727807</v>
      </c>
      <c r="E200">
        <v>1</v>
      </c>
      <c r="F200" s="63">
        <v>1</v>
      </c>
    </row>
    <row r="201" spans="2:6">
      <c r="B201">
        <v>200</v>
      </c>
      <c r="C201" t="s">
        <v>5806</v>
      </c>
      <c r="D201" s="63">
        <v>1709267</v>
      </c>
      <c r="E201">
        <v>1</v>
      </c>
      <c r="F201" s="63">
        <v>1</v>
      </c>
    </row>
    <row r="202" spans="2:6">
      <c r="B202">
        <v>201</v>
      </c>
      <c r="C202" t="s">
        <v>3899</v>
      </c>
      <c r="D202" s="63">
        <v>1677379</v>
      </c>
      <c r="E202">
        <v>1</v>
      </c>
      <c r="F202" s="63">
        <v>1</v>
      </c>
    </row>
    <row r="203" spans="2:6">
      <c r="B203">
        <v>202</v>
      </c>
      <c r="C203" t="s">
        <v>1755</v>
      </c>
      <c r="D203" s="63">
        <v>1676297</v>
      </c>
      <c r="E203">
        <v>2</v>
      </c>
      <c r="F203" s="63">
        <v>1</v>
      </c>
    </row>
    <row r="204" spans="2:6">
      <c r="B204">
        <v>203</v>
      </c>
      <c r="C204" t="s">
        <v>7452</v>
      </c>
      <c r="D204" s="63">
        <v>1664250</v>
      </c>
      <c r="E204">
        <v>1</v>
      </c>
      <c r="F204" s="63">
        <v>2</v>
      </c>
    </row>
    <row r="205" spans="2:6">
      <c r="B205">
        <v>204</v>
      </c>
      <c r="C205" t="s">
        <v>434</v>
      </c>
      <c r="D205" s="63">
        <v>1650000</v>
      </c>
      <c r="E205">
        <v>2</v>
      </c>
      <c r="F205" s="63">
        <v>1</v>
      </c>
    </row>
    <row r="206" spans="2:6">
      <c r="B206">
        <v>205</v>
      </c>
      <c r="C206" t="s">
        <v>4703</v>
      </c>
      <c r="D206" s="63">
        <v>1619861</v>
      </c>
      <c r="E206">
        <v>1</v>
      </c>
      <c r="F206" s="63">
        <v>2</v>
      </c>
    </row>
    <row r="207" spans="2:6">
      <c r="B207">
        <v>206</v>
      </c>
      <c r="C207" t="s">
        <v>6453</v>
      </c>
      <c r="D207" s="63">
        <v>1610000</v>
      </c>
      <c r="E207">
        <v>1</v>
      </c>
      <c r="F207" s="63">
        <v>1</v>
      </c>
    </row>
    <row r="208" spans="2:6">
      <c r="B208">
        <v>207</v>
      </c>
      <c r="C208" t="s">
        <v>7068</v>
      </c>
      <c r="D208" s="63">
        <v>1601452</v>
      </c>
      <c r="E208">
        <v>1</v>
      </c>
      <c r="F208" s="63">
        <v>1</v>
      </c>
    </row>
    <row r="209" spans="2:6">
      <c r="B209">
        <v>208</v>
      </c>
      <c r="C209" t="s">
        <v>3726</v>
      </c>
      <c r="D209" s="63">
        <v>1598159</v>
      </c>
      <c r="E209">
        <v>1</v>
      </c>
      <c r="F209" s="63">
        <v>1</v>
      </c>
    </row>
    <row r="210" spans="2:6">
      <c r="B210">
        <v>209</v>
      </c>
      <c r="C210" t="s">
        <v>6861</v>
      </c>
      <c r="D210" s="63">
        <v>1582691</v>
      </c>
      <c r="E210">
        <v>1</v>
      </c>
      <c r="F210" s="63">
        <v>1</v>
      </c>
    </row>
    <row r="211" spans="2:6">
      <c r="B211">
        <v>210</v>
      </c>
      <c r="C211" t="s">
        <v>1356</v>
      </c>
      <c r="D211" s="63">
        <v>1580000</v>
      </c>
      <c r="E211">
        <v>4</v>
      </c>
      <c r="F211" s="63">
        <v>1</v>
      </c>
    </row>
    <row r="212" spans="2:6">
      <c r="B212">
        <v>211</v>
      </c>
      <c r="C212" t="s">
        <v>3545</v>
      </c>
      <c r="D212" s="63">
        <v>1500000</v>
      </c>
      <c r="E212">
        <v>1</v>
      </c>
      <c r="F212" s="63">
        <v>4</v>
      </c>
    </row>
    <row r="213" spans="2:6">
      <c r="B213">
        <v>212</v>
      </c>
      <c r="C213" t="s">
        <v>1693</v>
      </c>
      <c r="D213" s="63">
        <v>1500000</v>
      </c>
      <c r="E213">
        <v>1</v>
      </c>
      <c r="F213" s="63">
        <v>1</v>
      </c>
    </row>
    <row r="214" spans="2:6">
      <c r="B214">
        <v>213</v>
      </c>
      <c r="C214" t="s">
        <v>7568</v>
      </c>
      <c r="D214" s="63">
        <v>1499999</v>
      </c>
      <c r="E214">
        <v>1</v>
      </c>
      <c r="F214" s="63">
        <v>1</v>
      </c>
    </row>
    <row r="215" spans="2:6">
      <c r="B215">
        <v>214</v>
      </c>
      <c r="C215" t="s">
        <v>383</v>
      </c>
      <c r="D215" s="63">
        <v>1499874</v>
      </c>
      <c r="E215">
        <v>2</v>
      </c>
      <c r="F215" s="63">
        <v>1</v>
      </c>
    </row>
    <row r="216" spans="2:6">
      <c r="B216">
        <v>215</v>
      </c>
      <c r="C216" t="s">
        <v>6890</v>
      </c>
      <c r="D216" s="63">
        <v>1499864</v>
      </c>
      <c r="E216">
        <v>1</v>
      </c>
      <c r="F216" s="63">
        <v>2</v>
      </c>
    </row>
    <row r="217" spans="2:6">
      <c r="B217">
        <v>216</v>
      </c>
      <c r="C217" t="s">
        <v>3819</v>
      </c>
      <c r="D217" s="63">
        <v>1498879</v>
      </c>
      <c r="E217">
        <v>1</v>
      </c>
      <c r="F217" s="63">
        <v>1</v>
      </c>
    </row>
    <row r="218" spans="2:6">
      <c r="B218">
        <v>217</v>
      </c>
      <c r="C218" t="s">
        <v>4439</v>
      </c>
      <c r="D218" s="63">
        <v>1497376</v>
      </c>
      <c r="E218">
        <v>1</v>
      </c>
      <c r="F218" s="63">
        <v>1</v>
      </c>
    </row>
    <row r="219" spans="2:6">
      <c r="B219">
        <v>218</v>
      </c>
      <c r="C219" t="s">
        <v>7305</v>
      </c>
      <c r="D219" s="63">
        <v>1487120</v>
      </c>
      <c r="E219">
        <v>1</v>
      </c>
      <c r="F219" s="63">
        <v>1</v>
      </c>
    </row>
    <row r="220" spans="2:6">
      <c r="B220">
        <v>219</v>
      </c>
      <c r="C220" t="s">
        <v>1049</v>
      </c>
      <c r="D220" s="63">
        <v>1480824</v>
      </c>
      <c r="E220">
        <v>3</v>
      </c>
      <c r="F220" s="63">
        <v>1</v>
      </c>
    </row>
    <row r="221" spans="2:6">
      <c r="B221">
        <v>220</v>
      </c>
      <c r="C221" t="s">
        <v>2838</v>
      </c>
      <c r="D221" s="63">
        <v>1478700</v>
      </c>
      <c r="E221">
        <v>1</v>
      </c>
      <c r="F221" s="63">
        <v>3</v>
      </c>
    </row>
    <row r="222" spans="2:6">
      <c r="B222">
        <v>221</v>
      </c>
      <c r="C222" t="s">
        <v>6315</v>
      </c>
      <c r="D222" s="63">
        <v>1472449</v>
      </c>
      <c r="E222">
        <v>1</v>
      </c>
      <c r="F222" s="63">
        <v>1</v>
      </c>
    </row>
    <row r="223" spans="2:6">
      <c r="B223">
        <v>222</v>
      </c>
      <c r="C223" t="s">
        <v>1744</v>
      </c>
      <c r="D223" s="63">
        <v>1397187</v>
      </c>
      <c r="E223">
        <v>1</v>
      </c>
      <c r="F223" s="63">
        <v>1</v>
      </c>
    </row>
    <row r="224" spans="2:6">
      <c r="B224">
        <v>223</v>
      </c>
      <c r="C224" t="s">
        <v>6588</v>
      </c>
      <c r="D224" s="63">
        <v>1362436</v>
      </c>
      <c r="E224">
        <v>1</v>
      </c>
      <c r="F224" s="63">
        <v>1</v>
      </c>
    </row>
    <row r="225" spans="2:6">
      <c r="B225">
        <v>224</v>
      </c>
      <c r="C225" t="s">
        <v>6715</v>
      </c>
      <c r="D225" s="63">
        <v>1351836</v>
      </c>
      <c r="E225">
        <v>1</v>
      </c>
      <c r="F225" s="63">
        <v>1</v>
      </c>
    </row>
    <row r="226" spans="2:6">
      <c r="B226">
        <v>225</v>
      </c>
      <c r="C226" t="s">
        <v>292</v>
      </c>
      <c r="D226" s="63">
        <v>1344182</v>
      </c>
      <c r="E226">
        <v>3</v>
      </c>
      <c r="F226" s="63">
        <v>1</v>
      </c>
    </row>
    <row r="227" spans="2:6">
      <c r="B227">
        <v>226</v>
      </c>
      <c r="C227" t="s">
        <v>6548</v>
      </c>
      <c r="D227" s="63">
        <v>1310861</v>
      </c>
      <c r="E227">
        <v>1</v>
      </c>
      <c r="F227" s="63">
        <v>3</v>
      </c>
    </row>
    <row r="228" spans="2:6">
      <c r="B228">
        <v>227</v>
      </c>
      <c r="C228" t="s">
        <v>6281</v>
      </c>
      <c r="D228" s="63">
        <v>1305591</v>
      </c>
      <c r="E228">
        <v>1</v>
      </c>
      <c r="F228" s="63">
        <v>1</v>
      </c>
    </row>
    <row r="229" spans="2:6">
      <c r="B229">
        <v>228</v>
      </c>
      <c r="C229" t="s">
        <v>210</v>
      </c>
      <c r="D229" s="63">
        <v>1295442</v>
      </c>
      <c r="E229">
        <v>1</v>
      </c>
      <c r="F229" s="63">
        <v>1</v>
      </c>
    </row>
    <row r="230" spans="2:6">
      <c r="B230">
        <v>229</v>
      </c>
      <c r="C230" t="s">
        <v>3435</v>
      </c>
      <c r="D230" s="63">
        <v>1283603</v>
      </c>
      <c r="E230">
        <v>1</v>
      </c>
      <c r="F230" s="63">
        <v>1</v>
      </c>
    </row>
    <row r="231" spans="2:6">
      <c r="B231">
        <v>230</v>
      </c>
      <c r="C231" t="s">
        <v>853</v>
      </c>
      <c r="D231" s="63">
        <v>1278760</v>
      </c>
      <c r="E231">
        <v>4</v>
      </c>
      <c r="F231" s="63">
        <v>1</v>
      </c>
    </row>
    <row r="232" spans="2:6">
      <c r="B232">
        <v>231</v>
      </c>
      <c r="C232" t="s">
        <v>7785</v>
      </c>
      <c r="D232" s="63">
        <v>1268125</v>
      </c>
      <c r="E232">
        <v>1</v>
      </c>
      <c r="F232" s="63">
        <v>4</v>
      </c>
    </row>
    <row r="233" spans="2:6">
      <c r="B233">
        <v>232</v>
      </c>
      <c r="C233" t="s">
        <v>7378</v>
      </c>
      <c r="D233" s="63">
        <v>1246499</v>
      </c>
      <c r="E233">
        <v>1</v>
      </c>
      <c r="F233" s="63">
        <v>1</v>
      </c>
    </row>
    <row r="234" spans="2:6">
      <c r="B234">
        <v>233</v>
      </c>
      <c r="C234" t="s">
        <v>3516</v>
      </c>
      <c r="D234" s="63">
        <v>1204384</v>
      </c>
      <c r="E234">
        <v>1</v>
      </c>
      <c r="F234" s="63">
        <v>1</v>
      </c>
    </row>
    <row r="235" spans="2:6">
      <c r="B235">
        <v>234</v>
      </c>
      <c r="C235" t="s">
        <v>2994</v>
      </c>
      <c r="D235" s="63">
        <v>1200000</v>
      </c>
      <c r="E235">
        <v>1</v>
      </c>
      <c r="F235" s="63">
        <v>1</v>
      </c>
    </row>
    <row r="236" spans="2:6">
      <c r="B236">
        <v>235</v>
      </c>
      <c r="C236" t="s">
        <v>3343</v>
      </c>
      <c r="D236" s="63">
        <v>1168000</v>
      </c>
      <c r="E236">
        <v>2</v>
      </c>
      <c r="F236" s="63">
        <v>1</v>
      </c>
    </row>
    <row r="237" spans="2:6">
      <c r="B237">
        <v>236</v>
      </c>
      <c r="C237" t="s">
        <v>2867</v>
      </c>
      <c r="D237" s="63">
        <v>1154854</v>
      </c>
      <c r="E237">
        <v>1</v>
      </c>
      <c r="F237" s="63">
        <v>2</v>
      </c>
    </row>
    <row r="238" spans="2:6">
      <c r="B238">
        <v>237</v>
      </c>
      <c r="C238" t="s">
        <v>5837</v>
      </c>
      <c r="D238" s="63">
        <v>1090000</v>
      </c>
      <c r="E238">
        <v>1</v>
      </c>
      <c r="F238" s="63">
        <v>1</v>
      </c>
    </row>
    <row r="239" spans="2:6">
      <c r="B239">
        <v>238</v>
      </c>
      <c r="C239" t="s">
        <v>3300</v>
      </c>
      <c r="D239" s="63">
        <v>1076287</v>
      </c>
      <c r="E239">
        <v>1</v>
      </c>
      <c r="F239" s="63">
        <v>1</v>
      </c>
    </row>
    <row r="240" spans="2:6">
      <c r="B240">
        <v>239</v>
      </c>
      <c r="C240" t="s">
        <v>765</v>
      </c>
      <c r="D240" s="63">
        <v>1069784</v>
      </c>
      <c r="E240">
        <v>3</v>
      </c>
      <c r="F240" s="63">
        <v>1</v>
      </c>
    </row>
    <row r="241" spans="2:6">
      <c r="B241">
        <v>240</v>
      </c>
      <c r="C241" t="s">
        <v>4630</v>
      </c>
      <c r="D241" s="63">
        <v>1068169</v>
      </c>
      <c r="E241">
        <v>1</v>
      </c>
      <c r="F241" s="63">
        <v>3</v>
      </c>
    </row>
    <row r="242" spans="2:6">
      <c r="B242">
        <v>241</v>
      </c>
      <c r="C242" t="s">
        <v>1655</v>
      </c>
      <c r="D242" s="63">
        <v>1035925</v>
      </c>
      <c r="E242">
        <v>1</v>
      </c>
      <c r="F242" s="63">
        <v>1</v>
      </c>
    </row>
    <row r="243" spans="2:6">
      <c r="B243">
        <v>242</v>
      </c>
      <c r="C243" t="s">
        <v>5155</v>
      </c>
      <c r="D243" s="63">
        <v>1028223</v>
      </c>
      <c r="E243">
        <v>2</v>
      </c>
      <c r="F243" s="63">
        <v>1</v>
      </c>
    </row>
    <row r="244" spans="2:6">
      <c r="B244">
        <v>243</v>
      </c>
      <c r="C244" t="s">
        <v>7054</v>
      </c>
      <c r="D244" s="63">
        <v>1000045</v>
      </c>
      <c r="E244">
        <v>1</v>
      </c>
      <c r="F244" s="63">
        <v>2</v>
      </c>
    </row>
    <row r="245" spans="2:6">
      <c r="B245">
        <v>244</v>
      </c>
      <c r="C245" t="s">
        <v>3109</v>
      </c>
      <c r="D245" s="63">
        <v>1000000</v>
      </c>
      <c r="E245">
        <v>1</v>
      </c>
      <c r="F245" s="63">
        <v>1</v>
      </c>
    </row>
    <row r="246" spans="2:6">
      <c r="B246">
        <v>245</v>
      </c>
      <c r="C246" t="s">
        <v>6048</v>
      </c>
      <c r="D246" s="63">
        <v>1000000</v>
      </c>
      <c r="E246">
        <v>1</v>
      </c>
      <c r="F246" s="63">
        <v>1</v>
      </c>
    </row>
    <row r="247" spans="2:6">
      <c r="B247">
        <v>246</v>
      </c>
      <c r="C247" t="s">
        <v>4537</v>
      </c>
      <c r="D247" s="63">
        <v>1000000</v>
      </c>
      <c r="E247">
        <v>1</v>
      </c>
      <c r="F247" s="63">
        <v>1</v>
      </c>
    </row>
    <row r="248" spans="2:6">
      <c r="B248">
        <v>247</v>
      </c>
      <c r="C248" t="s">
        <v>2000</v>
      </c>
      <c r="D248" s="63">
        <v>999991</v>
      </c>
      <c r="E248">
        <v>1</v>
      </c>
      <c r="F248" s="63">
        <v>1</v>
      </c>
    </row>
    <row r="249" spans="2:6">
      <c r="B249">
        <v>248</v>
      </c>
      <c r="C249" t="s">
        <v>6897</v>
      </c>
      <c r="D249" s="63">
        <v>999923</v>
      </c>
      <c r="E249">
        <v>1</v>
      </c>
      <c r="F249" s="63">
        <v>1</v>
      </c>
    </row>
    <row r="250" spans="2:6">
      <c r="B250">
        <v>249</v>
      </c>
      <c r="C250" t="s">
        <v>8144</v>
      </c>
      <c r="D250" s="63">
        <v>999450</v>
      </c>
      <c r="E250">
        <v>1</v>
      </c>
      <c r="F250" s="63">
        <v>1</v>
      </c>
    </row>
    <row r="251" spans="2:6">
      <c r="B251">
        <v>250</v>
      </c>
      <c r="C251" t="s">
        <v>5632</v>
      </c>
      <c r="D251" s="63">
        <v>987296</v>
      </c>
      <c r="E251">
        <v>1</v>
      </c>
      <c r="F251" s="63">
        <v>1</v>
      </c>
    </row>
    <row r="252" spans="2:6">
      <c r="B252">
        <v>251</v>
      </c>
      <c r="C252" t="s">
        <v>7394</v>
      </c>
      <c r="D252" s="63">
        <v>985555</v>
      </c>
      <c r="E252">
        <v>1</v>
      </c>
      <c r="F252" s="63">
        <v>1</v>
      </c>
    </row>
    <row r="253" spans="2:6">
      <c r="B253">
        <v>252</v>
      </c>
      <c r="C253" t="s">
        <v>6238</v>
      </c>
      <c r="D253" s="63">
        <v>970000</v>
      </c>
      <c r="E253">
        <v>1</v>
      </c>
      <c r="F253" s="63">
        <v>1</v>
      </c>
    </row>
    <row r="254" spans="2:6">
      <c r="B254">
        <v>253</v>
      </c>
      <c r="C254" t="s">
        <v>7343</v>
      </c>
      <c r="D254" s="63">
        <v>962949</v>
      </c>
      <c r="E254">
        <v>1</v>
      </c>
      <c r="F254" s="63">
        <v>1</v>
      </c>
    </row>
    <row r="255" spans="2:6">
      <c r="B255">
        <v>254</v>
      </c>
      <c r="C255" t="s">
        <v>3481</v>
      </c>
      <c r="D255" s="63">
        <v>955056</v>
      </c>
      <c r="E255">
        <v>2</v>
      </c>
      <c r="F255" s="63">
        <v>1</v>
      </c>
    </row>
    <row r="256" spans="2:6">
      <c r="B256">
        <v>255</v>
      </c>
      <c r="C256" t="s">
        <v>7282</v>
      </c>
      <c r="D256" s="63">
        <v>942193</v>
      </c>
      <c r="E256">
        <v>1</v>
      </c>
      <c r="F256" s="63">
        <v>2</v>
      </c>
    </row>
    <row r="257" spans="2:6">
      <c r="B257">
        <v>256</v>
      </c>
      <c r="C257" t="s">
        <v>3015</v>
      </c>
      <c r="D257" s="63">
        <v>900000</v>
      </c>
      <c r="E257">
        <v>3</v>
      </c>
      <c r="F257" s="63">
        <v>1</v>
      </c>
    </row>
    <row r="258" spans="2:6">
      <c r="B258">
        <v>257</v>
      </c>
      <c r="C258" t="s">
        <v>5600</v>
      </c>
      <c r="D258" s="63">
        <v>886781</v>
      </c>
      <c r="E258">
        <v>1</v>
      </c>
      <c r="F258" s="63">
        <v>3</v>
      </c>
    </row>
    <row r="259" spans="2:6">
      <c r="B259">
        <v>258</v>
      </c>
      <c r="C259" t="s">
        <v>6552</v>
      </c>
      <c r="D259" s="63">
        <v>851925</v>
      </c>
      <c r="E259">
        <v>1</v>
      </c>
      <c r="F259" s="63">
        <v>1</v>
      </c>
    </row>
    <row r="260" spans="2:6">
      <c r="B260">
        <v>259</v>
      </c>
      <c r="C260" t="s">
        <v>5517</v>
      </c>
      <c r="D260" s="63">
        <v>851576</v>
      </c>
      <c r="E260">
        <v>1</v>
      </c>
      <c r="F260" s="63">
        <v>1</v>
      </c>
    </row>
    <row r="261" spans="2:6">
      <c r="B261">
        <v>260</v>
      </c>
      <c r="C261" t="s">
        <v>3383</v>
      </c>
      <c r="D261" s="63">
        <v>838200</v>
      </c>
      <c r="E261">
        <v>1</v>
      </c>
      <c r="F261" s="63">
        <v>1</v>
      </c>
    </row>
    <row r="262" spans="2:6">
      <c r="B262">
        <v>261</v>
      </c>
      <c r="C262" t="s">
        <v>788</v>
      </c>
      <c r="D262" s="63">
        <v>824971</v>
      </c>
      <c r="E262">
        <v>3</v>
      </c>
      <c r="F262" s="63">
        <v>1</v>
      </c>
    </row>
    <row r="263" spans="2:6">
      <c r="B263">
        <v>262</v>
      </c>
      <c r="C263" t="s">
        <v>4137</v>
      </c>
      <c r="D263" s="63">
        <v>820551</v>
      </c>
      <c r="E263">
        <v>1</v>
      </c>
      <c r="F263" s="63">
        <v>3</v>
      </c>
    </row>
    <row r="264" spans="2:6">
      <c r="B264">
        <v>263</v>
      </c>
      <c r="C264" t="s">
        <v>6698</v>
      </c>
      <c r="D264" s="63">
        <v>800232</v>
      </c>
      <c r="E264">
        <v>1</v>
      </c>
      <c r="F264" s="63">
        <v>1</v>
      </c>
    </row>
    <row r="265" spans="2:6">
      <c r="B265">
        <v>264</v>
      </c>
      <c r="C265" t="s">
        <v>3455</v>
      </c>
      <c r="D265" s="63">
        <v>800000</v>
      </c>
      <c r="E265">
        <v>1</v>
      </c>
      <c r="F265" s="63">
        <v>1</v>
      </c>
    </row>
    <row r="266" spans="2:6">
      <c r="B266">
        <v>265</v>
      </c>
      <c r="C266" t="s">
        <v>4175</v>
      </c>
      <c r="D266" s="63">
        <v>800000</v>
      </c>
      <c r="E266">
        <v>2</v>
      </c>
      <c r="F266" s="63">
        <v>1</v>
      </c>
    </row>
    <row r="267" spans="2:6">
      <c r="B267">
        <v>266</v>
      </c>
      <c r="C267" t="s">
        <v>378</v>
      </c>
      <c r="D267" s="63">
        <v>799960</v>
      </c>
      <c r="E267">
        <v>1</v>
      </c>
      <c r="F267" s="63">
        <v>2</v>
      </c>
    </row>
    <row r="268" spans="2:6">
      <c r="B268">
        <v>267</v>
      </c>
      <c r="C268" t="s">
        <v>1107</v>
      </c>
      <c r="D268" s="63">
        <v>794606</v>
      </c>
      <c r="E268">
        <v>6</v>
      </c>
      <c r="F268" s="63">
        <v>1</v>
      </c>
    </row>
    <row r="269" spans="2:6">
      <c r="B269">
        <v>268</v>
      </c>
      <c r="C269" t="s">
        <v>2858</v>
      </c>
      <c r="D269" s="63">
        <v>791200</v>
      </c>
      <c r="E269">
        <v>2</v>
      </c>
      <c r="F269" s="63">
        <v>6</v>
      </c>
    </row>
    <row r="270" spans="2:6">
      <c r="B270">
        <v>269</v>
      </c>
      <c r="C270" t="s">
        <v>397</v>
      </c>
      <c r="D270" s="63">
        <v>788192</v>
      </c>
      <c r="E270">
        <v>1</v>
      </c>
      <c r="F270" s="63">
        <v>2</v>
      </c>
    </row>
    <row r="271" spans="2:6">
      <c r="B271">
        <v>270</v>
      </c>
      <c r="C271" t="s">
        <v>6164</v>
      </c>
      <c r="D271" s="63">
        <v>787104</v>
      </c>
      <c r="E271">
        <v>2</v>
      </c>
      <c r="F271" s="63">
        <v>1</v>
      </c>
    </row>
    <row r="272" spans="2:6">
      <c r="B272">
        <v>271</v>
      </c>
      <c r="C272" t="s">
        <v>3579</v>
      </c>
      <c r="D272" s="63">
        <v>785388</v>
      </c>
      <c r="E272">
        <v>2</v>
      </c>
      <c r="F272" s="63">
        <v>2</v>
      </c>
    </row>
    <row r="273" spans="2:6">
      <c r="B273">
        <v>272</v>
      </c>
      <c r="C273" t="s">
        <v>7363</v>
      </c>
      <c r="D273" s="63">
        <v>754308</v>
      </c>
      <c r="E273">
        <v>1</v>
      </c>
      <c r="F273" s="63">
        <v>2</v>
      </c>
    </row>
    <row r="274" spans="2:6">
      <c r="B274">
        <v>273</v>
      </c>
      <c r="C274" t="s">
        <v>6740</v>
      </c>
      <c r="D274" s="63">
        <v>750000</v>
      </c>
      <c r="E274">
        <v>1</v>
      </c>
      <c r="F274" s="63">
        <v>1</v>
      </c>
    </row>
    <row r="275" spans="2:6">
      <c r="B275">
        <v>274</v>
      </c>
      <c r="C275" t="s">
        <v>1335</v>
      </c>
      <c r="D275" s="63">
        <v>750000</v>
      </c>
      <c r="E275">
        <v>2</v>
      </c>
      <c r="F275" s="63">
        <v>1</v>
      </c>
    </row>
    <row r="276" spans="2:6">
      <c r="B276">
        <v>275</v>
      </c>
      <c r="C276" t="s">
        <v>1505</v>
      </c>
      <c r="D276" s="63">
        <v>750000</v>
      </c>
      <c r="E276">
        <v>1</v>
      </c>
      <c r="F276" s="63">
        <v>2</v>
      </c>
    </row>
    <row r="277" spans="2:6">
      <c r="B277">
        <v>276</v>
      </c>
      <c r="C277" t="s">
        <v>4514</v>
      </c>
      <c r="D277" s="63">
        <v>750000</v>
      </c>
      <c r="E277">
        <v>1</v>
      </c>
      <c r="F277" s="63">
        <v>1</v>
      </c>
    </row>
    <row r="278" spans="2:6">
      <c r="B278">
        <v>277</v>
      </c>
      <c r="C278" t="s">
        <v>5763</v>
      </c>
      <c r="D278" s="63">
        <v>731052</v>
      </c>
      <c r="E278">
        <v>1</v>
      </c>
      <c r="F278" s="63">
        <v>1</v>
      </c>
    </row>
    <row r="279" spans="2:6">
      <c r="B279">
        <v>278</v>
      </c>
      <c r="C279" t="s">
        <v>615</v>
      </c>
      <c r="D279" s="63">
        <v>722604</v>
      </c>
      <c r="E279">
        <v>4</v>
      </c>
      <c r="F279" s="63">
        <v>1</v>
      </c>
    </row>
    <row r="280" spans="2:6">
      <c r="B280">
        <v>279</v>
      </c>
      <c r="C280" t="s">
        <v>455</v>
      </c>
      <c r="D280" s="63">
        <v>711861</v>
      </c>
      <c r="E280">
        <v>1</v>
      </c>
      <c r="F280" s="63">
        <v>4</v>
      </c>
    </row>
    <row r="281" spans="2:6">
      <c r="B281">
        <v>280</v>
      </c>
      <c r="C281" t="s">
        <v>3440</v>
      </c>
      <c r="D281" s="63">
        <v>707812</v>
      </c>
      <c r="E281">
        <v>1</v>
      </c>
      <c r="F281" s="63">
        <v>1</v>
      </c>
    </row>
    <row r="282" spans="2:6">
      <c r="B282">
        <v>281</v>
      </c>
      <c r="C282" t="s">
        <v>3252</v>
      </c>
      <c r="D282" s="63">
        <v>699867</v>
      </c>
      <c r="E282">
        <v>1</v>
      </c>
      <c r="F282" s="63">
        <v>1</v>
      </c>
    </row>
    <row r="283" spans="2:6">
      <c r="B283">
        <v>282</v>
      </c>
      <c r="C283" t="s">
        <v>7301</v>
      </c>
      <c r="D283" s="63">
        <v>683026</v>
      </c>
      <c r="E283">
        <v>1</v>
      </c>
      <c r="F283" s="63">
        <v>1</v>
      </c>
    </row>
    <row r="284" spans="2:6">
      <c r="B284">
        <v>283</v>
      </c>
      <c r="C284" t="s">
        <v>4075</v>
      </c>
      <c r="D284" s="63">
        <v>674703</v>
      </c>
      <c r="E284">
        <v>1</v>
      </c>
      <c r="F284" s="63">
        <v>1</v>
      </c>
    </row>
    <row r="285" spans="2:6">
      <c r="B285">
        <v>284</v>
      </c>
      <c r="C285" t="s">
        <v>719</v>
      </c>
      <c r="D285" s="63">
        <v>670000</v>
      </c>
      <c r="E285">
        <v>2</v>
      </c>
      <c r="F285" s="63">
        <v>1</v>
      </c>
    </row>
    <row r="286" spans="2:6">
      <c r="B286">
        <v>285</v>
      </c>
      <c r="C286" t="s">
        <v>7526</v>
      </c>
      <c r="D286" s="63">
        <v>667604</v>
      </c>
      <c r="E286">
        <v>1</v>
      </c>
      <c r="F286" s="63">
        <v>2</v>
      </c>
    </row>
    <row r="287" spans="2:6">
      <c r="B287">
        <v>286</v>
      </c>
      <c r="C287" t="s">
        <v>1228</v>
      </c>
      <c r="D287" s="63">
        <v>666511</v>
      </c>
      <c r="E287">
        <v>3</v>
      </c>
      <c r="F287" s="63">
        <v>1</v>
      </c>
    </row>
    <row r="288" spans="2:6">
      <c r="B288">
        <v>287</v>
      </c>
      <c r="C288" t="s">
        <v>2861</v>
      </c>
      <c r="D288" s="63">
        <v>650000</v>
      </c>
      <c r="E288">
        <v>1</v>
      </c>
      <c r="F288" s="63">
        <v>3</v>
      </c>
    </row>
    <row r="289" spans="2:6">
      <c r="B289">
        <v>288</v>
      </c>
      <c r="C289" t="s">
        <v>1307</v>
      </c>
      <c r="D289" s="63">
        <v>647887</v>
      </c>
      <c r="E289">
        <v>1</v>
      </c>
      <c r="F289" s="63">
        <v>1</v>
      </c>
    </row>
    <row r="290" spans="2:6">
      <c r="B290">
        <v>289</v>
      </c>
      <c r="C290" t="s">
        <v>4393</v>
      </c>
      <c r="D290" s="63">
        <v>644000</v>
      </c>
      <c r="E290">
        <v>1</v>
      </c>
      <c r="F290" s="63">
        <v>1</v>
      </c>
    </row>
    <row r="291" spans="2:6">
      <c r="B291">
        <v>290</v>
      </c>
      <c r="C291" t="s">
        <v>3524</v>
      </c>
      <c r="D291" s="63">
        <v>641626</v>
      </c>
      <c r="E291">
        <v>1</v>
      </c>
      <c r="F291" s="63">
        <v>1</v>
      </c>
    </row>
    <row r="292" spans="2:6">
      <c r="B292">
        <v>291</v>
      </c>
      <c r="C292" t="s">
        <v>392</v>
      </c>
      <c r="D292" s="63">
        <v>636180</v>
      </c>
      <c r="E292">
        <v>2</v>
      </c>
      <c r="F292" s="63">
        <v>1</v>
      </c>
    </row>
    <row r="293" spans="2:6">
      <c r="B293">
        <v>292</v>
      </c>
      <c r="C293" t="s">
        <v>5638</v>
      </c>
      <c r="D293" s="63">
        <v>635315</v>
      </c>
      <c r="E293">
        <v>1</v>
      </c>
      <c r="F293" s="63">
        <v>2</v>
      </c>
    </row>
    <row r="294" spans="2:6">
      <c r="B294">
        <v>293</v>
      </c>
      <c r="C294" t="s">
        <v>375</v>
      </c>
      <c r="D294" s="63">
        <v>624504</v>
      </c>
      <c r="E294">
        <v>1</v>
      </c>
      <c r="F294" s="63">
        <v>1</v>
      </c>
    </row>
    <row r="295" spans="2:6">
      <c r="B295">
        <v>294</v>
      </c>
      <c r="C295" t="s">
        <v>4584</v>
      </c>
      <c r="D295" s="63">
        <v>612459</v>
      </c>
      <c r="E295">
        <v>2</v>
      </c>
      <c r="F295" s="63">
        <v>1</v>
      </c>
    </row>
    <row r="296" spans="2:6">
      <c r="B296">
        <v>295</v>
      </c>
      <c r="C296" t="s">
        <v>200</v>
      </c>
      <c r="D296" s="63">
        <v>599974</v>
      </c>
      <c r="E296">
        <v>1</v>
      </c>
      <c r="F296" s="63">
        <v>2</v>
      </c>
    </row>
    <row r="297" spans="2:6">
      <c r="B297">
        <v>296</v>
      </c>
      <c r="C297" t="s">
        <v>3747</v>
      </c>
      <c r="D297" s="63">
        <v>599221</v>
      </c>
      <c r="E297">
        <v>1</v>
      </c>
      <c r="F297" s="63">
        <v>1</v>
      </c>
    </row>
    <row r="298" spans="2:6">
      <c r="B298">
        <v>297</v>
      </c>
      <c r="C298" t="s">
        <v>3505</v>
      </c>
      <c r="D298" s="63">
        <v>599195</v>
      </c>
      <c r="E298">
        <v>2</v>
      </c>
      <c r="F298" s="63">
        <v>1</v>
      </c>
    </row>
    <row r="299" spans="2:6">
      <c r="B299">
        <v>298</v>
      </c>
      <c r="C299" t="s">
        <v>7130</v>
      </c>
      <c r="D299" s="63">
        <v>596828</v>
      </c>
      <c r="E299">
        <v>1</v>
      </c>
      <c r="F299" s="63">
        <v>2</v>
      </c>
    </row>
    <row r="300" spans="2:6">
      <c r="B300">
        <v>299</v>
      </c>
      <c r="C300" t="s">
        <v>742</v>
      </c>
      <c r="D300" s="63">
        <v>596729</v>
      </c>
      <c r="E300">
        <v>1</v>
      </c>
      <c r="F300" s="63">
        <v>1</v>
      </c>
    </row>
    <row r="301" spans="2:6">
      <c r="B301">
        <v>300</v>
      </c>
      <c r="C301" t="s">
        <v>4707</v>
      </c>
      <c r="D301" s="63">
        <v>595501</v>
      </c>
      <c r="E301">
        <v>1</v>
      </c>
      <c r="F301" s="63">
        <v>1</v>
      </c>
    </row>
    <row r="302" spans="2:6">
      <c r="B302">
        <v>301</v>
      </c>
      <c r="C302" t="s">
        <v>3096</v>
      </c>
      <c r="D302" s="63">
        <v>592727</v>
      </c>
      <c r="E302">
        <v>1</v>
      </c>
      <c r="F302" s="63">
        <v>1</v>
      </c>
    </row>
    <row r="303" spans="2:6">
      <c r="B303">
        <v>302</v>
      </c>
      <c r="C303" t="s">
        <v>645</v>
      </c>
      <c r="D303" s="63">
        <v>580897</v>
      </c>
      <c r="E303">
        <v>1</v>
      </c>
      <c r="F303" s="63">
        <v>1</v>
      </c>
    </row>
    <row r="304" spans="2:6">
      <c r="B304">
        <v>303</v>
      </c>
      <c r="C304" t="s">
        <v>7583</v>
      </c>
      <c r="D304" s="63">
        <v>567195</v>
      </c>
      <c r="E304">
        <v>2</v>
      </c>
      <c r="F304" s="63">
        <v>1</v>
      </c>
    </row>
    <row r="305" spans="2:6">
      <c r="B305">
        <v>304</v>
      </c>
      <c r="C305" t="s">
        <v>4334</v>
      </c>
      <c r="D305" s="63">
        <v>566000</v>
      </c>
      <c r="E305">
        <v>1</v>
      </c>
      <c r="F305" s="63">
        <v>2</v>
      </c>
    </row>
    <row r="306" spans="2:6">
      <c r="B306">
        <v>305</v>
      </c>
      <c r="C306" t="s">
        <v>5560</v>
      </c>
      <c r="D306" s="63">
        <v>557729</v>
      </c>
      <c r="E306">
        <v>1</v>
      </c>
      <c r="F306" s="63">
        <v>1</v>
      </c>
    </row>
    <row r="307" spans="2:6">
      <c r="B307">
        <v>306</v>
      </c>
      <c r="C307" t="s">
        <v>370</v>
      </c>
      <c r="D307" s="63">
        <v>541886</v>
      </c>
      <c r="E307">
        <v>1</v>
      </c>
      <c r="F307" s="63">
        <v>1</v>
      </c>
    </row>
    <row r="308" spans="2:6">
      <c r="B308">
        <v>307</v>
      </c>
      <c r="C308" t="s">
        <v>3985</v>
      </c>
      <c r="D308" s="63">
        <v>535791</v>
      </c>
      <c r="E308">
        <v>1</v>
      </c>
      <c r="F308" s="63">
        <v>1</v>
      </c>
    </row>
    <row r="309" spans="2:6">
      <c r="B309">
        <v>308</v>
      </c>
      <c r="C309" t="s">
        <v>3611</v>
      </c>
      <c r="D309" s="63">
        <v>530044</v>
      </c>
      <c r="E309">
        <v>1</v>
      </c>
      <c r="F309" s="63">
        <v>1</v>
      </c>
    </row>
    <row r="310" spans="2:6">
      <c r="B310">
        <v>309</v>
      </c>
      <c r="C310" t="s">
        <v>716</v>
      </c>
      <c r="D310" s="63">
        <v>520539</v>
      </c>
      <c r="E310">
        <v>2</v>
      </c>
      <c r="F310" s="63">
        <v>1</v>
      </c>
    </row>
    <row r="311" spans="2:6">
      <c r="B311">
        <v>310</v>
      </c>
      <c r="C311" t="s">
        <v>3743</v>
      </c>
      <c r="D311" s="63">
        <v>513936</v>
      </c>
      <c r="E311">
        <v>2</v>
      </c>
      <c r="F311" s="63">
        <v>2</v>
      </c>
    </row>
    <row r="312" spans="2:6">
      <c r="B312">
        <v>311</v>
      </c>
      <c r="C312" t="s">
        <v>4419</v>
      </c>
      <c r="D312" s="63">
        <v>510000</v>
      </c>
      <c r="E312">
        <v>1</v>
      </c>
      <c r="F312" s="63">
        <v>2</v>
      </c>
    </row>
    <row r="313" spans="2:6">
      <c r="B313">
        <v>312</v>
      </c>
      <c r="C313" t="s">
        <v>3034</v>
      </c>
      <c r="D313" s="63">
        <v>500525</v>
      </c>
      <c r="E313">
        <v>1</v>
      </c>
      <c r="F313" s="63">
        <v>1</v>
      </c>
    </row>
    <row r="314" spans="2:6">
      <c r="B314">
        <v>313</v>
      </c>
      <c r="C314" t="s">
        <v>423</v>
      </c>
      <c r="D314" s="63">
        <v>500000</v>
      </c>
      <c r="E314">
        <v>1</v>
      </c>
      <c r="F314" s="63">
        <v>1</v>
      </c>
    </row>
    <row r="315" spans="2:6">
      <c r="B315">
        <v>314</v>
      </c>
      <c r="C315" t="s">
        <v>3320</v>
      </c>
      <c r="D315" s="63">
        <v>500000</v>
      </c>
      <c r="E315">
        <v>2</v>
      </c>
      <c r="F315" s="63">
        <v>1</v>
      </c>
    </row>
    <row r="316" spans="2:6">
      <c r="B316">
        <v>315</v>
      </c>
      <c r="C316" t="s">
        <v>3548</v>
      </c>
      <c r="D316" s="63">
        <v>500000</v>
      </c>
      <c r="E316">
        <v>1</v>
      </c>
      <c r="F316" s="63">
        <v>2</v>
      </c>
    </row>
    <row r="317" spans="2:6">
      <c r="B317">
        <v>316</v>
      </c>
      <c r="C317" t="s">
        <v>1784</v>
      </c>
      <c r="D317" s="63">
        <v>500000</v>
      </c>
      <c r="E317">
        <v>1</v>
      </c>
      <c r="F317" s="63">
        <v>1</v>
      </c>
    </row>
    <row r="318" spans="2:6">
      <c r="B318">
        <v>317</v>
      </c>
      <c r="C318" t="s">
        <v>1806</v>
      </c>
      <c r="D318" s="63">
        <v>500000</v>
      </c>
      <c r="E318">
        <v>1</v>
      </c>
      <c r="F318" s="63">
        <v>1</v>
      </c>
    </row>
    <row r="319" spans="2:6">
      <c r="B319">
        <v>318</v>
      </c>
      <c r="C319" t="s">
        <v>7660</v>
      </c>
      <c r="D319" s="63">
        <v>500000</v>
      </c>
      <c r="E319">
        <v>1</v>
      </c>
      <c r="F319" s="63">
        <v>1</v>
      </c>
    </row>
    <row r="320" spans="2:6">
      <c r="B320">
        <v>319</v>
      </c>
      <c r="C320" t="s">
        <v>8175</v>
      </c>
      <c r="D320" s="63">
        <v>500000</v>
      </c>
      <c r="E320">
        <v>1</v>
      </c>
      <c r="F320" s="63">
        <v>1</v>
      </c>
    </row>
    <row r="321" spans="2:6">
      <c r="B321">
        <v>320</v>
      </c>
      <c r="C321" t="s">
        <v>3116</v>
      </c>
      <c r="D321" s="63">
        <v>499426</v>
      </c>
      <c r="E321">
        <v>1</v>
      </c>
      <c r="F321" s="63">
        <v>1</v>
      </c>
    </row>
    <row r="322" spans="2:6">
      <c r="B322">
        <v>321</v>
      </c>
      <c r="C322" t="s">
        <v>158</v>
      </c>
      <c r="D322" s="63">
        <v>495000</v>
      </c>
      <c r="E322">
        <v>1</v>
      </c>
      <c r="F322" s="63">
        <v>1</v>
      </c>
    </row>
    <row r="323" spans="2:6">
      <c r="B323">
        <v>322</v>
      </c>
      <c r="C323" t="s">
        <v>4368</v>
      </c>
      <c r="D323" s="63">
        <v>491313</v>
      </c>
      <c r="E323">
        <v>1</v>
      </c>
      <c r="F323" s="63">
        <v>1</v>
      </c>
    </row>
    <row r="324" spans="2:6">
      <c r="B324">
        <v>323</v>
      </c>
      <c r="C324" t="s">
        <v>6022</v>
      </c>
      <c r="D324" s="63">
        <v>477801</v>
      </c>
      <c r="E324">
        <v>1</v>
      </c>
      <c r="F324" s="63">
        <v>1</v>
      </c>
    </row>
    <row r="325" spans="2:6">
      <c r="B325">
        <v>324</v>
      </c>
      <c r="C325" t="s">
        <v>3631</v>
      </c>
      <c r="D325" s="63">
        <v>465067</v>
      </c>
      <c r="E325">
        <v>1</v>
      </c>
      <c r="F325" s="63">
        <v>1</v>
      </c>
    </row>
    <row r="326" spans="2:6">
      <c r="B326">
        <v>325</v>
      </c>
      <c r="C326" t="s">
        <v>444</v>
      </c>
      <c r="D326" s="63">
        <v>460000</v>
      </c>
      <c r="E326">
        <v>4</v>
      </c>
      <c r="F326" s="63">
        <v>1</v>
      </c>
    </row>
    <row r="327" spans="2:6">
      <c r="B327">
        <v>326</v>
      </c>
      <c r="C327" t="s">
        <v>5414</v>
      </c>
      <c r="D327" s="63">
        <v>458260</v>
      </c>
      <c r="E327">
        <v>1</v>
      </c>
      <c r="F327" s="63">
        <v>4</v>
      </c>
    </row>
    <row r="328" spans="2:6">
      <c r="B328">
        <v>327</v>
      </c>
      <c r="C328" t="s">
        <v>458</v>
      </c>
      <c r="D328" s="63">
        <v>449993</v>
      </c>
      <c r="E328">
        <v>1</v>
      </c>
      <c r="F328" s="63">
        <v>1</v>
      </c>
    </row>
    <row r="329" spans="2:6">
      <c r="B329">
        <v>328</v>
      </c>
      <c r="C329" t="s">
        <v>6945</v>
      </c>
      <c r="D329" s="63">
        <v>440000</v>
      </c>
      <c r="E329">
        <v>1</v>
      </c>
      <c r="F329" s="63">
        <v>1</v>
      </c>
    </row>
    <row r="330" spans="2:6">
      <c r="B330">
        <v>329</v>
      </c>
      <c r="C330" t="s">
        <v>4092</v>
      </c>
      <c r="D330" s="63">
        <v>433382</v>
      </c>
      <c r="E330">
        <v>2</v>
      </c>
      <c r="F330" s="63">
        <v>1</v>
      </c>
    </row>
    <row r="331" spans="2:6">
      <c r="B331">
        <v>330</v>
      </c>
      <c r="C331" t="s">
        <v>3627</v>
      </c>
      <c r="D331" s="63">
        <v>425000</v>
      </c>
      <c r="E331">
        <v>1</v>
      </c>
      <c r="F331" s="63">
        <v>2</v>
      </c>
    </row>
    <row r="332" spans="2:6">
      <c r="B332">
        <v>331</v>
      </c>
      <c r="C332" t="s">
        <v>1475</v>
      </c>
      <c r="D332" s="63">
        <v>403548</v>
      </c>
      <c r="E332">
        <v>1</v>
      </c>
      <c r="F332" s="63">
        <v>1</v>
      </c>
    </row>
    <row r="333" spans="2:6">
      <c r="B333">
        <v>332</v>
      </c>
      <c r="C333" t="s">
        <v>707</v>
      </c>
      <c r="D333" s="63">
        <v>400000</v>
      </c>
      <c r="E333">
        <v>1</v>
      </c>
      <c r="F333" s="63">
        <v>1</v>
      </c>
    </row>
    <row r="334" spans="2:6">
      <c r="B334">
        <v>333</v>
      </c>
      <c r="C334" t="s">
        <v>4754</v>
      </c>
      <c r="D334" s="63">
        <v>398811</v>
      </c>
      <c r="E334">
        <v>2</v>
      </c>
      <c r="F334" s="63">
        <v>1</v>
      </c>
    </row>
    <row r="335" spans="2:6">
      <c r="B335">
        <v>334</v>
      </c>
      <c r="C335" t="s">
        <v>6786</v>
      </c>
      <c r="D335" s="63">
        <v>395989</v>
      </c>
      <c r="E335">
        <v>1</v>
      </c>
      <c r="F335" s="63">
        <v>2</v>
      </c>
    </row>
    <row r="336" spans="2:6">
      <c r="B336">
        <v>335</v>
      </c>
      <c r="C336" t="s">
        <v>3334</v>
      </c>
      <c r="D336" s="63">
        <v>380000</v>
      </c>
      <c r="E336">
        <v>1</v>
      </c>
      <c r="F336" s="63">
        <v>1</v>
      </c>
    </row>
    <row r="337" spans="2:6">
      <c r="B337">
        <v>336</v>
      </c>
      <c r="C337" t="s">
        <v>5161</v>
      </c>
      <c r="D337" s="63">
        <v>375000</v>
      </c>
      <c r="E337">
        <v>1</v>
      </c>
      <c r="F337" s="63">
        <v>1</v>
      </c>
    </row>
    <row r="338" spans="2:6">
      <c r="B338">
        <v>337</v>
      </c>
      <c r="C338" t="s">
        <v>6026</v>
      </c>
      <c r="D338" s="63">
        <v>373536</v>
      </c>
      <c r="E338">
        <v>1</v>
      </c>
      <c r="F338" s="63">
        <v>1</v>
      </c>
    </row>
    <row r="339" spans="2:6">
      <c r="B339">
        <v>338</v>
      </c>
      <c r="C339" t="s">
        <v>4665</v>
      </c>
      <c r="D339" s="63">
        <v>369581</v>
      </c>
      <c r="E339">
        <v>1</v>
      </c>
      <c r="F339" s="63">
        <v>1</v>
      </c>
    </row>
    <row r="340" spans="2:6">
      <c r="B340">
        <v>339</v>
      </c>
      <c r="C340" t="s">
        <v>6568</v>
      </c>
      <c r="D340" s="63">
        <v>358722</v>
      </c>
      <c r="E340">
        <v>1</v>
      </c>
      <c r="F340" s="63">
        <v>1</v>
      </c>
    </row>
    <row r="341" spans="2:6">
      <c r="B341">
        <v>340</v>
      </c>
      <c r="C341" t="s">
        <v>1283</v>
      </c>
      <c r="D341" s="63">
        <v>357549</v>
      </c>
      <c r="E341">
        <v>1</v>
      </c>
      <c r="F341" s="63">
        <v>1</v>
      </c>
    </row>
    <row r="342" spans="2:6">
      <c r="B342">
        <v>341</v>
      </c>
      <c r="C342" t="s">
        <v>2910</v>
      </c>
      <c r="D342" s="63">
        <v>354808</v>
      </c>
      <c r="E342">
        <v>1</v>
      </c>
      <c r="F342" s="63">
        <v>1</v>
      </c>
    </row>
    <row r="343" spans="2:6">
      <c r="B343">
        <v>342</v>
      </c>
      <c r="C343" t="s">
        <v>3235</v>
      </c>
      <c r="D343" s="63">
        <v>350000</v>
      </c>
      <c r="E343">
        <v>1</v>
      </c>
      <c r="F343" s="63">
        <v>1</v>
      </c>
    </row>
    <row r="344" spans="2:6">
      <c r="B344">
        <v>343</v>
      </c>
      <c r="C344" t="s">
        <v>5207</v>
      </c>
      <c r="D344" s="63">
        <v>349997</v>
      </c>
      <c r="E344">
        <v>1</v>
      </c>
      <c r="F344" s="63">
        <v>1</v>
      </c>
    </row>
    <row r="345" spans="2:6">
      <c r="B345">
        <v>344</v>
      </c>
      <c r="C345" t="s">
        <v>7117</v>
      </c>
      <c r="D345" s="63">
        <v>349451</v>
      </c>
      <c r="E345">
        <v>1</v>
      </c>
      <c r="F345" s="63">
        <v>1</v>
      </c>
    </row>
    <row r="346" spans="2:6">
      <c r="B346">
        <v>345</v>
      </c>
      <c r="C346" t="s">
        <v>806</v>
      </c>
      <c r="D346" s="63">
        <v>346100</v>
      </c>
      <c r="E346">
        <v>10</v>
      </c>
      <c r="F346" s="63">
        <v>1</v>
      </c>
    </row>
    <row r="347" spans="2:6">
      <c r="B347">
        <v>346</v>
      </c>
      <c r="C347" t="s">
        <v>7261</v>
      </c>
      <c r="D347" s="63">
        <v>344226</v>
      </c>
      <c r="E347">
        <v>1</v>
      </c>
      <c r="F347" s="63">
        <v>10</v>
      </c>
    </row>
    <row r="348" spans="2:6">
      <c r="B348">
        <v>347</v>
      </c>
      <c r="C348" t="s">
        <v>6724</v>
      </c>
      <c r="D348" s="63">
        <v>341909</v>
      </c>
      <c r="E348">
        <v>1</v>
      </c>
      <c r="F348" s="63">
        <v>1</v>
      </c>
    </row>
    <row r="349" spans="2:6">
      <c r="B349">
        <v>348</v>
      </c>
      <c r="C349" t="s">
        <v>2449</v>
      </c>
      <c r="D349" s="63">
        <v>339462</v>
      </c>
      <c r="E349">
        <v>1</v>
      </c>
      <c r="F349" s="63">
        <v>1</v>
      </c>
    </row>
    <row r="350" spans="2:6">
      <c r="B350">
        <v>349</v>
      </c>
      <c r="C350" t="s">
        <v>1980</v>
      </c>
      <c r="D350" s="63">
        <v>334319</v>
      </c>
      <c r="E350">
        <v>1</v>
      </c>
      <c r="F350" s="63">
        <v>1</v>
      </c>
    </row>
    <row r="351" spans="2:6">
      <c r="B351">
        <v>350</v>
      </c>
      <c r="C351" t="s">
        <v>6108</v>
      </c>
      <c r="D351" s="63">
        <v>330000</v>
      </c>
      <c r="E351">
        <v>1</v>
      </c>
      <c r="F351" s="63">
        <v>1</v>
      </c>
    </row>
    <row r="352" spans="2:6">
      <c r="B352">
        <v>351</v>
      </c>
      <c r="C352" t="s">
        <v>5648</v>
      </c>
      <c r="D352" s="63">
        <v>325050</v>
      </c>
      <c r="E352">
        <v>1</v>
      </c>
      <c r="F352" s="63">
        <v>1</v>
      </c>
    </row>
    <row r="353" spans="2:6">
      <c r="B353">
        <v>352</v>
      </c>
      <c r="C353" t="s">
        <v>7371</v>
      </c>
      <c r="D353" s="63">
        <v>321051</v>
      </c>
      <c r="E353">
        <v>1</v>
      </c>
      <c r="F353" s="63">
        <v>1</v>
      </c>
    </row>
    <row r="354" spans="2:6">
      <c r="B354">
        <v>353</v>
      </c>
      <c r="C354" t="s">
        <v>8186</v>
      </c>
      <c r="D354" s="63">
        <v>317590</v>
      </c>
      <c r="E354">
        <v>1</v>
      </c>
      <c r="F354" s="63">
        <v>1</v>
      </c>
    </row>
    <row r="355" spans="2:6">
      <c r="B355">
        <v>354</v>
      </c>
      <c r="C355" t="s">
        <v>784</v>
      </c>
      <c r="D355" s="63">
        <v>310011</v>
      </c>
      <c r="E355">
        <v>2</v>
      </c>
      <c r="F355" s="63">
        <v>1</v>
      </c>
    </row>
    <row r="356" spans="2:6">
      <c r="B356">
        <v>355</v>
      </c>
      <c r="C356" t="s">
        <v>1832</v>
      </c>
      <c r="D356" s="63">
        <v>301337</v>
      </c>
      <c r="E356">
        <v>1</v>
      </c>
      <c r="F356" s="63">
        <v>2</v>
      </c>
    </row>
    <row r="357" spans="2:6">
      <c r="B357">
        <v>356</v>
      </c>
      <c r="C357" t="s">
        <v>6311</v>
      </c>
      <c r="D357" s="63">
        <v>300000</v>
      </c>
      <c r="E357">
        <v>1</v>
      </c>
      <c r="F357" s="63">
        <v>1</v>
      </c>
    </row>
    <row r="358" spans="2:6">
      <c r="B358">
        <v>357</v>
      </c>
      <c r="C358" t="s">
        <v>6322</v>
      </c>
      <c r="D358" s="63">
        <v>300000</v>
      </c>
      <c r="E358">
        <v>1</v>
      </c>
      <c r="F358" s="63">
        <v>1</v>
      </c>
    </row>
    <row r="359" spans="2:6">
      <c r="B359">
        <v>358</v>
      </c>
      <c r="C359" t="s">
        <v>1787</v>
      </c>
      <c r="D359" s="63">
        <v>300000</v>
      </c>
      <c r="E359">
        <v>3</v>
      </c>
      <c r="F359" s="63">
        <v>1</v>
      </c>
    </row>
    <row r="360" spans="2:6">
      <c r="B360">
        <v>359</v>
      </c>
      <c r="C360" t="s">
        <v>1942</v>
      </c>
      <c r="D360" s="63">
        <v>300000</v>
      </c>
      <c r="E360">
        <v>1</v>
      </c>
      <c r="F360" s="63">
        <v>3</v>
      </c>
    </row>
    <row r="361" spans="2:6">
      <c r="B361">
        <v>360</v>
      </c>
      <c r="C361" t="s">
        <v>4786</v>
      </c>
      <c r="D361" s="63">
        <v>299978</v>
      </c>
      <c r="E361">
        <v>1</v>
      </c>
      <c r="F361" s="63">
        <v>1</v>
      </c>
    </row>
    <row r="362" spans="2:6">
      <c r="B362">
        <v>361</v>
      </c>
      <c r="C362" t="s">
        <v>5705</v>
      </c>
      <c r="D362" s="63">
        <v>299754</v>
      </c>
      <c r="E362">
        <v>1</v>
      </c>
      <c r="F362" s="63">
        <v>1</v>
      </c>
    </row>
    <row r="363" spans="2:6">
      <c r="B363">
        <v>362</v>
      </c>
      <c r="C363" t="s">
        <v>8227</v>
      </c>
      <c r="D363" s="63">
        <v>299250</v>
      </c>
      <c r="E363">
        <v>1</v>
      </c>
      <c r="F363" s="63">
        <v>1</v>
      </c>
    </row>
    <row r="364" spans="2:6">
      <c r="B364">
        <v>363</v>
      </c>
      <c r="C364" t="s">
        <v>503</v>
      </c>
      <c r="D364" s="63">
        <v>294902</v>
      </c>
      <c r="E364">
        <v>2</v>
      </c>
      <c r="F364" s="63">
        <v>1</v>
      </c>
    </row>
    <row r="365" spans="2:6">
      <c r="B365">
        <v>364</v>
      </c>
      <c r="C365" t="s">
        <v>1053</v>
      </c>
      <c r="D365" s="63">
        <v>289647</v>
      </c>
      <c r="E365">
        <v>3</v>
      </c>
      <c r="F365" s="63">
        <v>2</v>
      </c>
    </row>
    <row r="366" spans="2:6">
      <c r="B366">
        <v>365</v>
      </c>
      <c r="C366" t="s">
        <v>5391</v>
      </c>
      <c r="D366" s="63">
        <v>276576</v>
      </c>
      <c r="E366">
        <v>1</v>
      </c>
      <c r="F366" s="63">
        <v>3</v>
      </c>
    </row>
    <row r="367" spans="2:6">
      <c r="B367">
        <v>366</v>
      </c>
      <c r="C367" t="s">
        <v>8118</v>
      </c>
      <c r="D367" s="63">
        <v>274546</v>
      </c>
      <c r="E367">
        <v>1</v>
      </c>
      <c r="F367" s="63">
        <v>1</v>
      </c>
    </row>
    <row r="368" spans="2:6">
      <c r="B368">
        <v>367</v>
      </c>
      <c r="C368" t="s">
        <v>8152</v>
      </c>
      <c r="D368" s="63">
        <v>273365</v>
      </c>
      <c r="E368">
        <v>1</v>
      </c>
      <c r="F368" s="63">
        <v>1</v>
      </c>
    </row>
    <row r="369" spans="2:6">
      <c r="B369">
        <v>368</v>
      </c>
      <c r="C369" t="s">
        <v>1854</v>
      </c>
      <c r="D369" s="63">
        <v>267870</v>
      </c>
      <c r="E369">
        <v>1</v>
      </c>
      <c r="F369" s="63">
        <v>1</v>
      </c>
    </row>
    <row r="370" spans="2:6">
      <c r="B370">
        <v>369</v>
      </c>
      <c r="C370" t="s">
        <v>989</v>
      </c>
      <c r="D370" s="63">
        <v>264900</v>
      </c>
      <c r="E370">
        <v>4</v>
      </c>
      <c r="F370" s="63">
        <v>1</v>
      </c>
    </row>
    <row r="371" spans="2:6">
      <c r="B371">
        <v>370</v>
      </c>
      <c r="C371" t="s">
        <v>1822</v>
      </c>
      <c r="D371" s="63">
        <v>261972</v>
      </c>
      <c r="E371">
        <v>1</v>
      </c>
      <c r="F371" s="63">
        <v>4</v>
      </c>
    </row>
    <row r="372" spans="2:6">
      <c r="B372">
        <v>371</v>
      </c>
      <c r="C372" t="s">
        <v>4742</v>
      </c>
      <c r="D372" s="63">
        <v>260000</v>
      </c>
      <c r="E372">
        <v>1</v>
      </c>
      <c r="F372" s="63">
        <v>1</v>
      </c>
    </row>
    <row r="373" spans="2:6">
      <c r="B373">
        <v>372</v>
      </c>
      <c r="C373" t="s">
        <v>4330</v>
      </c>
      <c r="D373" s="63">
        <v>257237</v>
      </c>
      <c r="E373">
        <v>1</v>
      </c>
      <c r="F373" s="63">
        <v>1</v>
      </c>
    </row>
    <row r="374" spans="2:6">
      <c r="B374">
        <v>373</v>
      </c>
      <c r="C374" t="s">
        <v>3173</v>
      </c>
      <c r="D374" s="63">
        <v>250148</v>
      </c>
      <c r="E374">
        <v>1</v>
      </c>
      <c r="F374" s="63">
        <v>1</v>
      </c>
    </row>
    <row r="375" spans="2:6">
      <c r="B375">
        <v>374</v>
      </c>
      <c r="C375" t="s">
        <v>6009</v>
      </c>
      <c r="D375" s="63">
        <v>250000</v>
      </c>
      <c r="E375">
        <v>1</v>
      </c>
      <c r="F375" s="63">
        <v>1</v>
      </c>
    </row>
    <row r="376" spans="2:6">
      <c r="B376">
        <v>375</v>
      </c>
      <c r="C376" t="s">
        <v>1376</v>
      </c>
      <c r="D376" s="63">
        <v>250000</v>
      </c>
      <c r="E376">
        <v>2</v>
      </c>
      <c r="F376" s="63">
        <v>1</v>
      </c>
    </row>
    <row r="377" spans="2:6">
      <c r="B377">
        <v>376</v>
      </c>
      <c r="C377" t="s">
        <v>6941</v>
      </c>
      <c r="D377" s="63">
        <v>249836</v>
      </c>
      <c r="E377">
        <v>1</v>
      </c>
      <c r="F377" s="63">
        <v>2</v>
      </c>
    </row>
    <row r="378" spans="2:6">
      <c r="B378">
        <v>377</v>
      </c>
      <c r="C378" t="s">
        <v>7684</v>
      </c>
      <c r="D378" s="63">
        <v>247348</v>
      </c>
      <c r="E378">
        <v>1</v>
      </c>
      <c r="F378" s="63">
        <v>1</v>
      </c>
    </row>
    <row r="379" spans="2:6">
      <c r="B379">
        <v>378</v>
      </c>
      <c r="C379" t="s">
        <v>5720</v>
      </c>
      <c r="D379" s="63">
        <v>240000</v>
      </c>
      <c r="E379">
        <v>1</v>
      </c>
      <c r="F379" s="63">
        <v>1</v>
      </c>
    </row>
    <row r="380" spans="2:6">
      <c r="B380">
        <v>379</v>
      </c>
      <c r="C380" t="s">
        <v>5954</v>
      </c>
      <c r="D380" s="63">
        <v>239363</v>
      </c>
      <c r="E380">
        <v>1</v>
      </c>
      <c r="F380" s="63">
        <v>1</v>
      </c>
    </row>
    <row r="381" spans="2:6">
      <c r="B381">
        <v>380</v>
      </c>
      <c r="C381" t="s">
        <v>6486</v>
      </c>
      <c r="D381" s="63">
        <v>238000</v>
      </c>
      <c r="E381">
        <v>1</v>
      </c>
      <c r="F381" s="63">
        <v>1</v>
      </c>
    </row>
    <row r="382" spans="2:6">
      <c r="B382">
        <v>381</v>
      </c>
      <c r="C382" t="s">
        <v>1719</v>
      </c>
      <c r="D382" s="63">
        <v>209440</v>
      </c>
      <c r="E382">
        <v>1</v>
      </c>
      <c r="F382" s="63">
        <v>1</v>
      </c>
    </row>
    <row r="383" spans="2:6">
      <c r="B383">
        <v>382</v>
      </c>
      <c r="C383" t="s">
        <v>415</v>
      </c>
      <c r="D383" s="63">
        <v>207682</v>
      </c>
      <c r="E383">
        <v>1</v>
      </c>
      <c r="F383" s="63">
        <v>1</v>
      </c>
    </row>
    <row r="384" spans="2:6">
      <c r="B384">
        <v>383</v>
      </c>
      <c r="C384" t="s">
        <v>6398</v>
      </c>
      <c r="D384" s="63">
        <v>207494</v>
      </c>
      <c r="E384">
        <v>1</v>
      </c>
      <c r="F384" s="63">
        <v>1</v>
      </c>
    </row>
    <row r="385" spans="2:6">
      <c r="B385">
        <v>384</v>
      </c>
      <c r="C385" t="s">
        <v>4683</v>
      </c>
      <c r="D385" s="63">
        <v>200021</v>
      </c>
      <c r="E385">
        <v>1</v>
      </c>
      <c r="F385" s="63">
        <v>1</v>
      </c>
    </row>
    <row r="386" spans="2:6">
      <c r="B386">
        <v>385</v>
      </c>
      <c r="C386" t="s">
        <v>2962</v>
      </c>
      <c r="D386" s="63">
        <v>200000</v>
      </c>
      <c r="E386">
        <v>1</v>
      </c>
      <c r="F386" s="63">
        <v>1</v>
      </c>
    </row>
    <row r="387" spans="2:6">
      <c r="B387">
        <v>386</v>
      </c>
      <c r="C387" t="s">
        <v>917</v>
      </c>
      <c r="D387" s="63">
        <v>200000</v>
      </c>
      <c r="E387">
        <v>2</v>
      </c>
      <c r="F387" s="63">
        <v>1</v>
      </c>
    </row>
    <row r="388" spans="2:6">
      <c r="B388">
        <v>387</v>
      </c>
      <c r="C388" t="s">
        <v>6460</v>
      </c>
      <c r="D388" s="63">
        <v>200000</v>
      </c>
      <c r="E388">
        <v>1</v>
      </c>
      <c r="F388" s="63">
        <v>2</v>
      </c>
    </row>
    <row r="389" spans="2:6">
      <c r="B389">
        <v>388</v>
      </c>
      <c r="C389" t="s">
        <v>4151</v>
      </c>
      <c r="D389" s="63">
        <v>200000</v>
      </c>
      <c r="E389">
        <v>1</v>
      </c>
      <c r="F389" s="63">
        <v>1</v>
      </c>
    </row>
    <row r="390" spans="2:6">
      <c r="B390">
        <v>389</v>
      </c>
      <c r="C390" t="s">
        <v>7072</v>
      </c>
      <c r="D390" s="63">
        <v>200000</v>
      </c>
      <c r="E390">
        <v>1</v>
      </c>
      <c r="F390" s="63">
        <v>1</v>
      </c>
    </row>
    <row r="391" spans="2:6">
      <c r="B391">
        <v>390</v>
      </c>
      <c r="C391" t="s">
        <v>7076</v>
      </c>
      <c r="D391" s="63">
        <v>200000</v>
      </c>
      <c r="E391">
        <v>1</v>
      </c>
      <c r="F391" s="63">
        <v>1</v>
      </c>
    </row>
    <row r="392" spans="2:6">
      <c r="B392">
        <v>391</v>
      </c>
      <c r="C392" t="s">
        <v>4407</v>
      </c>
      <c r="D392" s="63">
        <v>200000</v>
      </c>
      <c r="E392">
        <v>2</v>
      </c>
      <c r="F392" s="63">
        <v>1</v>
      </c>
    </row>
    <row r="393" spans="2:6">
      <c r="B393">
        <v>392</v>
      </c>
      <c r="C393" t="s">
        <v>7391</v>
      </c>
      <c r="D393" s="63">
        <v>200000</v>
      </c>
      <c r="E393">
        <v>1</v>
      </c>
      <c r="F393" s="63">
        <v>2</v>
      </c>
    </row>
    <row r="394" spans="2:6">
      <c r="B394">
        <v>393</v>
      </c>
      <c r="C394" t="s">
        <v>3257</v>
      </c>
      <c r="D394" s="63">
        <v>199907</v>
      </c>
      <c r="E394">
        <v>1</v>
      </c>
      <c r="F394" s="63">
        <v>1</v>
      </c>
    </row>
    <row r="395" spans="2:6">
      <c r="B395">
        <v>394</v>
      </c>
      <c r="C395" t="s">
        <v>5828</v>
      </c>
      <c r="D395" s="63">
        <v>199801</v>
      </c>
      <c r="E395">
        <v>1</v>
      </c>
      <c r="F395" s="63">
        <v>1</v>
      </c>
    </row>
    <row r="396" spans="2:6">
      <c r="B396">
        <v>395</v>
      </c>
      <c r="C396" t="s">
        <v>6438</v>
      </c>
      <c r="D396" s="63">
        <v>199704</v>
      </c>
      <c r="E396">
        <v>1</v>
      </c>
      <c r="F396" s="63">
        <v>1</v>
      </c>
    </row>
    <row r="397" spans="2:6">
      <c r="B397">
        <v>396</v>
      </c>
      <c r="C397" t="s">
        <v>6270</v>
      </c>
      <c r="D397" s="63">
        <v>199653</v>
      </c>
      <c r="E397">
        <v>1</v>
      </c>
      <c r="F397" s="63">
        <v>1</v>
      </c>
    </row>
    <row r="398" spans="2:6">
      <c r="B398">
        <v>397</v>
      </c>
      <c r="C398" t="s">
        <v>7039</v>
      </c>
      <c r="D398" s="63">
        <v>197269</v>
      </c>
      <c r="E398">
        <v>1</v>
      </c>
      <c r="F398" s="63">
        <v>1</v>
      </c>
    </row>
    <row r="399" spans="2:6">
      <c r="B399">
        <v>398</v>
      </c>
      <c r="C399" t="s">
        <v>4026</v>
      </c>
      <c r="D399" s="63">
        <v>192000</v>
      </c>
      <c r="E399">
        <v>2</v>
      </c>
      <c r="F399" s="63">
        <v>1</v>
      </c>
    </row>
    <row r="400" spans="2:6">
      <c r="B400">
        <v>399</v>
      </c>
      <c r="C400" t="s">
        <v>927</v>
      </c>
      <c r="D400" s="63">
        <v>187019</v>
      </c>
      <c r="E400">
        <v>3</v>
      </c>
      <c r="F400" s="63">
        <v>2</v>
      </c>
    </row>
    <row r="401" spans="2:6">
      <c r="B401">
        <v>400</v>
      </c>
      <c r="C401" t="s">
        <v>563</v>
      </c>
      <c r="D401" s="63">
        <v>160000</v>
      </c>
      <c r="E401">
        <v>1</v>
      </c>
      <c r="F401" s="63">
        <v>3</v>
      </c>
    </row>
    <row r="402" spans="2:6">
      <c r="B402">
        <v>401</v>
      </c>
      <c r="C402" t="s">
        <v>3445</v>
      </c>
      <c r="D402" s="63">
        <v>159600</v>
      </c>
      <c r="E402">
        <v>1</v>
      </c>
      <c r="F402" s="63">
        <v>1</v>
      </c>
    </row>
    <row r="403" spans="2:6">
      <c r="B403">
        <v>402</v>
      </c>
      <c r="C403" t="s">
        <v>3756</v>
      </c>
      <c r="D403" s="63">
        <v>156860</v>
      </c>
      <c r="E403">
        <v>1</v>
      </c>
      <c r="F403" s="63">
        <v>1</v>
      </c>
    </row>
    <row r="404" spans="2:6">
      <c r="B404">
        <v>403</v>
      </c>
      <c r="C404" t="s">
        <v>3519</v>
      </c>
      <c r="D404" s="63">
        <v>150000</v>
      </c>
      <c r="E404">
        <v>1</v>
      </c>
      <c r="F404" s="63">
        <v>1</v>
      </c>
    </row>
    <row r="405" spans="2:6">
      <c r="B405">
        <v>404</v>
      </c>
      <c r="C405" t="s">
        <v>3639</v>
      </c>
      <c r="D405" s="63">
        <v>150000</v>
      </c>
      <c r="E405">
        <v>1</v>
      </c>
      <c r="F405" s="63">
        <v>1</v>
      </c>
    </row>
    <row r="406" spans="2:6">
      <c r="B406">
        <v>405</v>
      </c>
      <c r="C406" t="s">
        <v>1025</v>
      </c>
      <c r="D406" s="63">
        <v>150000</v>
      </c>
      <c r="E406">
        <v>1</v>
      </c>
      <c r="F406" s="63">
        <v>1</v>
      </c>
    </row>
    <row r="407" spans="2:6">
      <c r="B407">
        <v>406</v>
      </c>
      <c r="C407" t="s">
        <v>7403</v>
      </c>
      <c r="D407" s="63">
        <v>150000</v>
      </c>
      <c r="E407">
        <v>1</v>
      </c>
      <c r="F407" s="63">
        <v>1</v>
      </c>
    </row>
    <row r="408" spans="2:6">
      <c r="B408">
        <v>407</v>
      </c>
      <c r="C408" t="s">
        <v>1976</v>
      </c>
      <c r="D408" s="63">
        <v>150000</v>
      </c>
      <c r="E408">
        <v>2</v>
      </c>
      <c r="F408" s="63">
        <v>1</v>
      </c>
    </row>
    <row r="409" spans="2:6">
      <c r="B409">
        <v>408</v>
      </c>
      <c r="C409" t="s">
        <v>2406</v>
      </c>
      <c r="D409" s="63">
        <v>150000</v>
      </c>
      <c r="E409">
        <v>1</v>
      </c>
      <c r="F409" s="63">
        <v>2</v>
      </c>
    </row>
    <row r="410" spans="2:6">
      <c r="B410">
        <v>409</v>
      </c>
      <c r="C410" t="s">
        <v>1638</v>
      </c>
      <c r="D410" s="63">
        <v>149992</v>
      </c>
      <c r="E410">
        <v>1</v>
      </c>
      <c r="F410" s="63">
        <v>1</v>
      </c>
    </row>
    <row r="411" spans="2:6">
      <c r="B411">
        <v>410</v>
      </c>
      <c r="C411" t="s">
        <v>2355</v>
      </c>
      <c r="D411" s="63">
        <v>145000</v>
      </c>
      <c r="E411">
        <v>1</v>
      </c>
      <c r="F411" s="63">
        <v>1</v>
      </c>
    </row>
    <row r="412" spans="2:6">
      <c r="B412">
        <v>411</v>
      </c>
      <c r="C412" t="s">
        <v>6956</v>
      </c>
      <c r="D412" s="63">
        <v>141865</v>
      </c>
      <c r="E412">
        <v>1</v>
      </c>
      <c r="F412" s="63">
        <v>1</v>
      </c>
    </row>
    <row r="413" spans="2:6">
      <c r="B413">
        <v>412</v>
      </c>
      <c r="C413" t="s">
        <v>8189</v>
      </c>
      <c r="D413" s="63">
        <v>136735</v>
      </c>
      <c r="E413">
        <v>1</v>
      </c>
      <c r="F413" s="63">
        <v>1</v>
      </c>
    </row>
    <row r="414" spans="2:6">
      <c r="B414">
        <v>413</v>
      </c>
      <c r="C414" t="s">
        <v>7533</v>
      </c>
      <c r="D414" s="63">
        <v>133326</v>
      </c>
      <c r="E414">
        <v>1</v>
      </c>
      <c r="F414" s="63">
        <v>1</v>
      </c>
    </row>
    <row r="415" spans="2:6">
      <c r="B415">
        <v>414</v>
      </c>
      <c r="C415" t="s">
        <v>3143</v>
      </c>
      <c r="D415" s="63">
        <v>130000</v>
      </c>
      <c r="E415">
        <v>1</v>
      </c>
      <c r="F415" s="63">
        <v>1</v>
      </c>
    </row>
    <row r="416" spans="2:6">
      <c r="B416">
        <v>415</v>
      </c>
      <c r="C416" t="s">
        <v>3330</v>
      </c>
      <c r="D416" s="63">
        <v>130000</v>
      </c>
      <c r="E416">
        <v>1</v>
      </c>
      <c r="F416" s="63">
        <v>1</v>
      </c>
    </row>
    <row r="417" spans="2:6">
      <c r="B417">
        <v>416</v>
      </c>
      <c r="C417" t="s">
        <v>3926</v>
      </c>
      <c r="D417" s="63">
        <v>130000</v>
      </c>
      <c r="E417">
        <v>1</v>
      </c>
      <c r="F417" s="63">
        <v>1</v>
      </c>
    </row>
    <row r="418" spans="2:6">
      <c r="B418">
        <v>417</v>
      </c>
      <c r="C418" t="s">
        <v>4696</v>
      </c>
      <c r="D418" s="63">
        <v>130000</v>
      </c>
      <c r="E418">
        <v>1</v>
      </c>
      <c r="F418" s="63">
        <v>1</v>
      </c>
    </row>
    <row r="419" spans="2:6">
      <c r="B419">
        <v>418</v>
      </c>
      <c r="C419" t="s">
        <v>3485</v>
      </c>
      <c r="D419" s="63">
        <v>110000</v>
      </c>
      <c r="E419">
        <v>2</v>
      </c>
      <c r="F419" s="63">
        <v>1</v>
      </c>
    </row>
    <row r="420" spans="2:6">
      <c r="B420">
        <v>419</v>
      </c>
      <c r="C420" t="s">
        <v>3796</v>
      </c>
      <c r="D420" s="63">
        <v>101603</v>
      </c>
      <c r="E420">
        <v>1</v>
      </c>
      <c r="F420" s="63">
        <v>2</v>
      </c>
    </row>
    <row r="421" spans="2:6">
      <c r="B421">
        <v>420</v>
      </c>
      <c r="C421" t="s">
        <v>4210</v>
      </c>
      <c r="D421" s="63">
        <v>101497</v>
      </c>
      <c r="E421">
        <v>2</v>
      </c>
      <c r="F421" s="63">
        <v>1</v>
      </c>
    </row>
    <row r="422" spans="2:6">
      <c r="B422">
        <v>421</v>
      </c>
      <c r="C422" t="s">
        <v>5528</v>
      </c>
      <c r="D422" s="63">
        <v>100000</v>
      </c>
      <c r="E422">
        <v>1</v>
      </c>
      <c r="F422" s="63">
        <v>2</v>
      </c>
    </row>
    <row r="423" spans="2:6">
      <c r="B423">
        <v>422</v>
      </c>
      <c r="C423" t="s">
        <v>5609</v>
      </c>
      <c r="D423" s="63">
        <v>100000</v>
      </c>
      <c r="E423">
        <v>1</v>
      </c>
      <c r="F423" s="63">
        <v>1</v>
      </c>
    </row>
    <row r="424" spans="2:6">
      <c r="B424">
        <v>423</v>
      </c>
      <c r="C424" t="s">
        <v>2939</v>
      </c>
      <c r="D424" s="63">
        <v>100000</v>
      </c>
      <c r="E424">
        <v>1</v>
      </c>
      <c r="F424" s="63">
        <v>1</v>
      </c>
    </row>
    <row r="425" spans="2:6">
      <c r="B425">
        <v>424</v>
      </c>
      <c r="C425" t="s">
        <v>191</v>
      </c>
      <c r="D425" s="63">
        <v>100000</v>
      </c>
      <c r="E425">
        <v>1</v>
      </c>
      <c r="F425" s="63">
        <v>1</v>
      </c>
    </row>
    <row r="426" spans="2:6">
      <c r="B426">
        <v>425</v>
      </c>
      <c r="C426" t="s">
        <v>2958</v>
      </c>
      <c r="D426" s="63">
        <v>100000</v>
      </c>
      <c r="E426">
        <v>1</v>
      </c>
      <c r="F426" s="63">
        <v>1</v>
      </c>
    </row>
    <row r="427" spans="2:6">
      <c r="B427">
        <v>426</v>
      </c>
      <c r="C427" t="s">
        <v>205</v>
      </c>
      <c r="D427" s="63">
        <v>100000</v>
      </c>
      <c r="E427">
        <v>1</v>
      </c>
      <c r="F427" s="63">
        <v>1</v>
      </c>
    </row>
    <row r="428" spans="2:6">
      <c r="B428">
        <v>427</v>
      </c>
      <c r="C428" t="s">
        <v>3120</v>
      </c>
      <c r="D428" s="63">
        <v>100000</v>
      </c>
      <c r="E428">
        <v>1</v>
      </c>
      <c r="F428" s="63">
        <v>1</v>
      </c>
    </row>
    <row r="429" spans="2:6">
      <c r="B429">
        <v>428</v>
      </c>
      <c r="C429" t="s">
        <v>3124</v>
      </c>
      <c r="D429" s="63">
        <v>100000</v>
      </c>
      <c r="E429">
        <v>1</v>
      </c>
      <c r="F429" s="63">
        <v>1</v>
      </c>
    </row>
    <row r="430" spans="2:6">
      <c r="B430">
        <v>429</v>
      </c>
      <c r="C430" t="s">
        <v>3157</v>
      </c>
      <c r="D430" s="63">
        <v>100000</v>
      </c>
      <c r="E430">
        <v>1</v>
      </c>
      <c r="F430" s="63">
        <v>1</v>
      </c>
    </row>
    <row r="431" spans="2:6">
      <c r="B431">
        <v>430</v>
      </c>
      <c r="C431" t="s">
        <v>451</v>
      </c>
      <c r="D431" s="63">
        <v>100000</v>
      </c>
      <c r="E431">
        <v>1</v>
      </c>
      <c r="F431" s="63">
        <v>1</v>
      </c>
    </row>
    <row r="432" spans="2:6">
      <c r="B432">
        <v>431</v>
      </c>
      <c r="C432" t="s">
        <v>3232</v>
      </c>
      <c r="D432" s="63">
        <v>100000</v>
      </c>
      <c r="E432">
        <v>1</v>
      </c>
      <c r="F432" s="63">
        <v>1</v>
      </c>
    </row>
    <row r="433" spans="2:6">
      <c r="B433">
        <v>432</v>
      </c>
      <c r="C433" t="s">
        <v>5988</v>
      </c>
      <c r="D433" s="63">
        <v>100000</v>
      </c>
      <c r="E433">
        <v>1</v>
      </c>
      <c r="F433" s="63">
        <v>1</v>
      </c>
    </row>
    <row r="434" spans="2:6">
      <c r="B434">
        <v>433</v>
      </c>
      <c r="C434" t="s">
        <v>3271</v>
      </c>
      <c r="D434" s="63">
        <v>100000</v>
      </c>
      <c r="E434">
        <v>1</v>
      </c>
      <c r="F434" s="63">
        <v>1</v>
      </c>
    </row>
    <row r="435" spans="2:6">
      <c r="B435">
        <v>434</v>
      </c>
      <c r="C435" t="s">
        <v>3306</v>
      </c>
      <c r="D435" s="63">
        <v>100000</v>
      </c>
      <c r="E435">
        <v>1</v>
      </c>
      <c r="F435" s="63">
        <v>1</v>
      </c>
    </row>
    <row r="436" spans="2:6">
      <c r="B436">
        <v>435</v>
      </c>
      <c r="C436" t="s">
        <v>660</v>
      </c>
      <c r="D436" s="63">
        <v>100000</v>
      </c>
      <c r="E436">
        <v>1</v>
      </c>
      <c r="F436" s="63">
        <v>1</v>
      </c>
    </row>
    <row r="437" spans="2:6">
      <c r="B437">
        <v>436</v>
      </c>
      <c r="C437" t="s">
        <v>3489</v>
      </c>
      <c r="D437" s="63">
        <v>100000</v>
      </c>
      <c r="E437">
        <v>1</v>
      </c>
      <c r="F437" s="63">
        <v>1</v>
      </c>
    </row>
    <row r="438" spans="2:6">
      <c r="B438">
        <v>437</v>
      </c>
      <c r="C438" t="s">
        <v>3590</v>
      </c>
      <c r="D438" s="63">
        <v>100000</v>
      </c>
      <c r="E438">
        <v>1</v>
      </c>
      <c r="F438" s="63">
        <v>1</v>
      </c>
    </row>
    <row r="439" spans="2:6">
      <c r="B439">
        <v>438</v>
      </c>
      <c r="C439" t="s">
        <v>870</v>
      </c>
      <c r="D439" s="63">
        <v>100000</v>
      </c>
      <c r="E439">
        <v>1</v>
      </c>
      <c r="F439" s="63">
        <v>1</v>
      </c>
    </row>
    <row r="440" spans="2:6">
      <c r="B440">
        <v>439</v>
      </c>
      <c r="C440" t="s">
        <v>877</v>
      </c>
      <c r="D440" s="63">
        <v>100000</v>
      </c>
      <c r="E440">
        <v>1</v>
      </c>
      <c r="F440" s="63">
        <v>1</v>
      </c>
    </row>
    <row r="441" spans="2:6">
      <c r="B441">
        <v>440</v>
      </c>
      <c r="C441" t="s">
        <v>907</v>
      </c>
      <c r="D441" s="63">
        <v>100000</v>
      </c>
      <c r="E441">
        <v>1</v>
      </c>
      <c r="F441" s="63">
        <v>1</v>
      </c>
    </row>
    <row r="442" spans="2:6">
      <c r="B442">
        <v>441</v>
      </c>
      <c r="C442" t="s">
        <v>1015</v>
      </c>
      <c r="D442" s="63">
        <v>100000</v>
      </c>
      <c r="E442">
        <v>1</v>
      </c>
      <c r="F442" s="63">
        <v>1</v>
      </c>
    </row>
    <row r="443" spans="2:6">
      <c r="B443">
        <v>442</v>
      </c>
      <c r="C443" t="s">
        <v>1022</v>
      </c>
      <c r="D443" s="63">
        <v>100000</v>
      </c>
      <c r="E443">
        <v>1</v>
      </c>
      <c r="F443" s="63">
        <v>1</v>
      </c>
    </row>
    <row r="444" spans="2:6">
      <c r="B444">
        <v>443</v>
      </c>
      <c r="C444" t="s">
        <v>6827</v>
      </c>
      <c r="D444" s="63">
        <v>100000</v>
      </c>
      <c r="E444">
        <v>1</v>
      </c>
      <c r="F444" s="63">
        <v>1</v>
      </c>
    </row>
    <row r="445" spans="2:6">
      <c r="B445">
        <v>444</v>
      </c>
      <c r="C445" t="s">
        <v>1298</v>
      </c>
      <c r="D445" s="63">
        <v>100000</v>
      </c>
      <c r="E445">
        <v>1</v>
      </c>
      <c r="F445" s="63">
        <v>1</v>
      </c>
    </row>
    <row r="446" spans="2:6">
      <c r="B446">
        <v>445</v>
      </c>
      <c r="C446" t="s">
        <v>1310</v>
      </c>
      <c r="D446" s="63">
        <v>100000</v>
      </c>
      <c r="E446">
        <v>1</v>
      </c>
      <c r="F446" s="63">
        <v>1</v>
      </c>
    </row>
    <row r="447" spans="2:6">
      <c r="B447">
        <v>446</v>
      </c>
      <c r="C447" t="s">
        <v>1332</v>
      </c>
      <c r="D447" s="63">
        <v>100000</v>
      </c>
      <c r="E447">
        <v>1</v>
      </c>
      <c r="F447" s="63">
        <v>1</v>
      </c>
    </row>
    <row r="448" spans="2:6">
      <c r="B448">
        <v>447</v>
      </c>
      <c r="C448" t="s">
        <v>1353</v>
      </c>
      <c r="D448" s="63">
        <v>100000</v>
      </c>
      <c r="E448">
        <v>1</v>
      </c>
      <c r="F448" s="63">
        <v>1</v>
      </c>
    </row>
    <row r="449" spans="2:6">
      <c r="B449">
        <v>448</v>
      </c>
      <c r="C449" t="s">
        <v>1417</v>
      </c>
      <c r="D449" s="63">
        <v>100000</v>
      </c>
      <c r="E449">
        <v>1</v>
      </c>
      <c r="F449" s="63">
        <v>1</v>
      </c>
    </row>
    <row r="450" spans="2:6">
      <c r="B450">
        <v>449</v>
      </c>
      <c r="C450" t="s">
        <v>4141</v>
      </c>
      <c r="D450" s="63">
        <v>100000</v>
      </c>
      <c r="E450">
        <v>1</v>
      </c>
      <c r="F450" s="63">
        <v>1</v>
      </c>
    </row>
    <row r="451" spans="2:6">
      <c r="B451">
        <v>450</v>
      </c>
      <c r="C451" t="s">
        <v>4204</v>
      </c>
      <c r="D451" s="63">
        <v>100000</v>
      </c>
      <c r="E451">
        <v>1</v>
      </c>
      <c r="F451" s="63">
        <v>1</v>
      </c>
    </row>
    <row r="452" spans="2:6">
      <c r="B452">
        <v>451</v>
      </c>
      <c r="C452" t="s">
        <v>1536</v>
      </c>
      <c r="D452" s="63">
        <v>100000</v>
      </c>
      <c r="E452">
        <v>1</v>
      </c>
      <c r="F452" s="63">
        <v>1</v>
      </c>
    </row>
    <row r="453" spans="2:6">
      <c r="B453">
        <v>452</v>
      </c>
      <c r="C453" t="s">
        <v>1651</v>
      </c>
      <c r="D453" s="63">
        <v>100000</v>
      </c>
      <c r="E453">
        <v>1</v>
      </c>
      <c r="F453" s="63">
        <v>1</v>
      </c>
    </row>
    <row r="454" spans="2:6">
      <c r="B454">
        <v>453</v>
      </c>
      <c r="C454" t="s">
        <v>1682</v>
      </c>
      <c r="D454" s="63">
        <v>100000</v>
      </c>
      <c r="E454">
        <v>1</v>
      </c>
      <c r="F454" s="63">
        <v>1</v>
      </c>
    </row>
    <row r="455" spans="2:6">
      <c r="B455">
        <v>454</v>
      </c>
      <c r="C455" t="s">
        <v>4372</v>
      </c>
      <c r="D455" s="63">
        <v>100000</v>
      </c>
      <c r="E455">
        <v>1</v>
      </c>
      <c r="F455" s="63">
        <v>1</v>
      </c>
    </row>
    <row r="456" spans="2:6">
      <c r="B456">
        <v>455</v>
      </c>
      <c r="C456" t="s">
        <v>4472</v>
      </c>
      <c r="D456" s="63">
        <v>100000</v>
      </c>
      <c r="E456">
        <v>1</v>
      </c>
      <c r="F456" s="63">
        <v>1</v>
      </c>
    </row>
    <row r="457" spans="2:6">
      <c r="B457">
        <v>456</v>
      </c>
      <c r="C457" t="s">
        <v>4580</v>
      </c>
      <c r="D457" s="63">
        <v>100000</v>
      </c>
      <c r="E457">
        <v>1</v>
      </c>
      <c r="F457" s="63">
        <v>1</v>
      </c>
    </row>
    <row r="458" spans="2:6">
      <c r="B458">
        <v>457</v>
      </c>
      <c r="C458" t="s">
        <v>4600</v>
      </c>
      <c r="D458" s="63">
        <v>100000</v>
      </c>
      <c r="E458">
        <v>1</v>
      </c>
      <c r="F458" s="63">
        <v>1</v>
      </c>
    </row>
    <row r="459" spans="2:6">
      <c r="B459">
        <v>458</v>
      </c>
      <c r="C459" t="s">
        <v>4636</v>
      </c>
      <c r="D459" s="63">
        <v>100000</v>
      </c>
      <c r="E459">
        <v>1</v>
      </c>
      <c r="F459" s="63">
        <v>1</v>
      </c>
    </row>
    <row r="460" spans="2:6">
      <c r="B460">
        <v>459</v>
      </c>
      <c r="C460" t="s">
        <v>4752</v>
      </c>
      <c r="D460" s="63">
        <v>100000</v>
      </c>
      <c r="E460">
        <v>1</v>
      </c>
      <c r="F460" s="63">
        <v>1</v>
      </c>
    </row>
    <row r="461" spans="2:6">
      <c r="B461">
        <v>460</v>
      </c>
      <c r="C461" t="s">
        <v>5241</v>
      </c>
      <c r="D461" s="63">
        <v>100000</v>
      </c>
      <c r="E461">
        <v>1</v>
      </c>
      <c r="F461" s="63">
        <v>1</v>
      </c>
    </row>
    <row r="462" spans="2:6">
      <c r="B462">
        <v>461</v>
      </c>
      <c r="C462" t="s">
        <v>6243</v>
      </c>
      <c r="D462" s="63">
        <v>99999</v>
      </c>
      <c r="E462">
        <v>1</v>
      </c>
      <c r="F462" s="63">
        <v>1</v>
      </c>
    </row>
    <row r="463" spans="2:6">
      <c r="B463">
        <v>462</v>
      </c>
      <c r="C463" t="s">
        <v>1552</v>
      </c>
      <c r="D463" s="63">
        <v>99500</v>
      </c>
      <c r="E463">
        <v>1</v>
      </c>
      <c r="F463" s="63">
        <v>1</v>
      </c>
    </row>
    <row r="464" spans="2:6">
      <c r="B464">
        <v>463</v>
      </c>
      <c r="C464" t="s">
        <v>2352</v>
      </c>
      <c r="D464" s="63">
        <v>98485</v>
      </c>
      <c r="E464">
        <v>1</v>
      </c>
      <c r="F464" s="63">
        <v>1</v>
      </c>
    </row>
    <row r="465" spans="2:6">
      <c r="B465">
        <v>464</v>
      </c>
      <c r="C465" t="s">
        <v>2031</v>
      </c>
      <c r="D465" s="63">
        <v>97750</v>
      </c>
      <c r="E465">
        <v>1</v>
      </c>
      <c r="F465" s="63">
        <v>1</v>
      </c>
    </row>
    <row r="466" spans="2:6">
      <c r="B466">
        <v>465</v>
      </c>
      <c r="C466" t="s">
        <v>7095</v>
      </c>
      <c r="D466" s="63">
        <v>90604</v>
      </c>
      <c r="E466">
        <v>1</v>
      </c>
      <c r="F466" s="63">
        <v>1</v>
      </c>
    </row>
    <row r="467" spans="2:6">
      <c r="B467">
        <v>466</v>
      </c>
      <c r="C467" t="s">
        <v>3316</v>
      </c>
      <c r="D467" s="63">
        <v>90000</v>
      </c>
      <c r="E467">
        <v>1</v>
      </c>
      <c r="F467" s="63">
        <v>1</v>
      </c>
    </row>
    <row r="468" spans="2:6">
      <c r="B468">
        <v>467</v>
      </c>
      <c r="C468" t="s">
        <v>1532</v>
      </c>
      <c r="D468" s="63">
        <v>80000</v>
      </c>
      <c r="E468">
        <v>1</v>
      </c>
      <c r="F468" s="63">
        <v>1</v>
      </c>
    </row>
    <row r="469" spans="2:6">
      <c r="B469">
        <v>468</v>
      </c>
      <c r="C469" t="s">
        <v>697</v>
      </c>
      <c r="D469" s="63">
        <v>78000</v>
      </c>
      <c r="E469">
        <v>1</v>
      </c>
      <c r="F469" s="63">
        <v>1</v>
      </c>
    </row>
    <row r="470" spans="2:6">
      <c r="B470">
        <v>469</v>
      </c>
      <c r="C470" t="s">
        <v>1996</v>
      </c>
      <c r="D470" s="63">
        <v>75000</v>
      </c>
      <c r="E470">
        <v>3</v>
      </c>
      <c r="F470" s="63">
        <v>1</v>
      </c>
    </row>
    <row r="471" spans="2:6">
      <c r="B471">
        <v>470</v>
      </c>
      <c r="C471" t="s">
        <v>1922</v>
      </c>
      <c r="D471" s="63">
        <v>74923</v>
      </c>
      <c r="E471">
        <v>1</v>
      </c>
      <c r="F471" s="63">
        <v>3</v>
      </c>
    </row>
    <row r="472" spans="2:6">
      <c r="B472">
        <v>471</v>
      </c>
      <c r="C472" t="s">
        <v>1142</v>
      </c>
      <c r="D472" s="63">
        <v>73960</v>
      </c>
      <c r="E472">
        <v>3</v>
      </c>
      <c r="F472" s="63">
        <v>1</v>
      </c>
    </row>
    <row r="473" spans="2:6">
      <c r="B473">
        <v>472</v>
      </c>
      <c r="C473" t="s">
        <v>4735</v>
      </c>
      <c r="D473" s="63">
        <v>73715</v>
      </c>
      <c r="E473">
        <v>1</v>
      </c>
      <c r="F473" s="63">
        <v>3</v>
      </c>
    </row>
    <row r="474" spans="2:6">
      <c r="B474">
        <v>473</v>
      </c>
      <c r="C474" t="s">
        <v>7511</v>
      </c>
      <c r="D474" s="63">
        <v>70000</v>
      </c>
      <c r="E474">
        <v>1</v>
      </c>
      <c r="F474" s="63">
        <v>1</v>
      </c>
    </row>
    <row r="475" spans="2:6">
      <c r="B475">
        <v>474</v>
      </c>
      <c r="C475" t="s">
        <v>5422</v>
      </c>
      <c r="D475" s="63">
        <v>63635</v>
      </c>
      <c r="E475">
        <v>1</v>
      </c>
      <c r="F475" s="63">
        <v>1</v>
      </c>
    </row>
    <row r="476" spans="2:6">
      <c r="B476">
        <v>475</v>
      </c>
      <c r="C476" t="s">
        <v>701</v>
      </c>
      <c r="D476" s="63">
        <v>62000</v>
      </c>
      <c r="E476">
        <v>2</v>
      </c>
      <c r="F476" s="63">
        <v>1</v>
      </c>
    </row>
    <row r="477" spans="2:6">
      <c r="B477">
        <v>476</v>
      </c>
      <c r="C477" t="s">
        <v>6409</v>
      </c>
      <c r="D477" s="63">
        <v>61855</v>
      </c>
      <c r="E477">
        <v>1</v>
      </c>
      <c r="F477" s="63">
        <v>2</v>
      </c>
    </row>
    <row r="478" spans="2:6">
      <c r="B478">
        <v>477</v>
      </c>
      <c r="C478" t="s">
        <v>3737</v>
      </c>
      <c r="D478" s="63">
        <v>60000</v>
      </c>
      <c r="E478">
        <v>1</v>
      </c>
      <c r="F478" s="63">
        <v>1</v>
      </c>
    </row>
    <row r="479" spans="2:6">
      <c r="B479">
        <v>478</v>
      </c>
      <c r="C479" t="s">
        <v>1288</v>
      </c>
      <c r="D479" s="63">
        <v>60000</v>
      </c>
      <c r="E479">
        <v>1</v>
      </c>
      <c r="F479" s="63">
        <v>1</v>
      </c>
    </row>
    <row r="480" spans="2:6">
      <c r="B480">
        <v>479</v>
      </c>
      <c r="C480" t="s">
        <v>1183</v>
      </c>
      <c r="D480" s="63">
        <v>55650</v>
      </c>
      <c r="E480">
        <v>1</v>
      </c>
      <c r="F480" s="63">
        <v>1</v>
      </c>
    </row>
    <row r="481" spans="2:6">
      <c r="B481">
        <v>480</v>
      </c>
      <c r="C481" t="s">
        <v>6218</v>
      </c>
      <c r="D481" s="63">
        <v>53000</v>
      </c>
      <c r="E481">
        <v>1</v>
      </c>
      <c r="F481" s="63">
        <v>1</v>
      </c>
    </row>
    <row r="482" spans="2:6">
      <c r="B482">
        <v>481</v>
      </c>
      <c r="C482" t="s">
        <v>4462</v>
      </c>
      <c r="D482" s="63">
        <v>49612</v>
      </c>
      <c r="E482">
        <v>1</v>
      </c>
      <c r="F482" s="63">
        <v>1</v>
      </c>
    </row>
    <row r="483" spans="2:6">
      <c r="B483">
        <v>482</v>
      </c>
      <c r="C483" t="s">
        <v>5402</v>
      </c>
      <c r="D483" s="63">
        <v>49450</v>
      </c>
      <c r="E483">
        <v>1</v>
      </c>
      <c r="F483" s="63">
        <v>1</v>
      </c>
    </row>
    <row r="484" spans="2:6">
      <c r="B484">
        <v>483</v>
      </c>
      <c r="C484" t="s">
        <v>1061</v>
      </c>
      <c r="D484" s="63">
        <v>40000</v>
      </c>
      <c r="E484">
        <v>2</v>
      </c>
      <c r="F484" s="63">
        <v>2</v>
      </c>
    </row>
    <row r="485" spans="2:6">
      <c r="B485">
        <v>484</v>
      </c>
      <c r="C485" t="s">
        <v>3477</v>
      </c>
      <c r="D485" s="63">
        <v>37048</v>
      </c>
      <c r="E485">
        <v>1</v>
      </c>
      <c r="F485" s="63">
        <v>1</v>
      </c>
    </row>
    <row r="486" spans="2:6">
      <c r="B486">
        <v>485</v>
      </c>
      <c r="C486" t="s">
        <v>1829</v>
      </c>
      <c r="D486" s="63">
        <v>30000</v>
      </c>
      <c r="E486">
        <v>1</v>
      </c>
      <c r="F486" s="63">
        <v>1</v>
      </c>
    </row>
    <row r="487" spans="2:6">
      <c r="B487">
        <v>486</v>
      </c>
      <c r="C487" t="s">
        <v>2017</v>
      </c>
      <c r="D487" s="63">
        <v>27968</v>
      </c>
      <c r="E487">
        <v>1</v>
      </c>
      <c r="F487" s="63">
        <v>1</v>
      </c>
    </row>
    <row r="488" spans="2:6">
      <c r="B488">
        <v>487</v>
      </c>
      <c r="C488" t="s">
        <v>230</v>
      </c>
      <c r="D488" s="63">
        <v>25000</v>
      </c>
      <c r="E488">
        <v>1</v>
      </c>
      <c r="F488" s="63">
        <v>1</v>
      </c>
    </row>
    <row r="489" spans="2:6">
      <c r="B489">
        <v>488</v>
      </c>
      <c r="C489" t="s">
        <v>6001</v>
      </c>
      <c r="D489" s="63">
        <v>25000</v>
      </c>
      <c r="E489">
        <v>1</v>
      </c>
      <c r="F489" s="63">
        <v>1</v>
      </c>
    </row>
    <row r="490" spans="2:6">
      <c r="B490">
        <v>489</v>
      </c>
      <c r="C490" t="s">
        <v>3769</v>
      </c>
      <c r="D490" s="63">
        <v>24960</v>
      </c>
      <c r="E490">
        <v>1</v>
      </c>
      <c r="F490" s="63">
        <v>1</v>
      </c>
    </row>
    <row r="491" spans="2:6">
      <c r="B491">
        <v>490</v>
      </c>
      <c r="C491" t="s">
        <v>7633</v>
      </c>
      <c r="D491" s="63">
        <v>23000</v>
      </c>
      <c r="E491">
        <v>1</v>
      </c>
      <c r="F491" s="63">
        <v>1</v>
      </c>
    </row>
    <row r="492" spans="2:6">
      <c r="B492">
        <v>491</v>
      </c>
      <c r="C492" t="s">
        <v>1057</v>
      </c>
      <c r="D492" s="63">
        <v>20000</v>
      </c>
      <c r="E492">
        <v>1</v>
      </c>
      <c r="F492" s="63">
        <v>1</v>
      </c>
    </row>
    <row r="493" spans="2:6">
      <c r="B493">
        <v>492</v>
      </c>
      <c r="C493" t="s">
        <v>4692</v>
      </c>
      <c r="D493" s="63">
        <v>18000</v>
      </c>
      <c r="E493">
        <v>1</v>
      </c>
      <c r="F493" s="63">
        <v>1</v>
      </c>
    </row>
    <row r="494" spans="2:6">
      <c r="B494">
        <v>493</v>
      </c>
      <c r="C494" t="s">
        <v>62</v>
      </c>
      <c r="D494" s="63">
        <v>15000</v>
      </c>
      <c r="E494">
        <v>2</v>
      </c>
      <c r="F494" s="63">
        <v>2</v>
      </c>
    </row>
    <row r="495" spans="2:6">
      <c r="B495">
        <v>494</v>
      </c>
      <c r="C495" t="s">
        <v>5570</v>
      </c>
      <c r="D495" s="63">
        <v>15000</v>
      </c>
      <c r="E495">
        <v>1</v>
      </c>
      <c r="F495" s="63">
        <v>1</v>
      </c>
    </row>
    <row r="496" spans="2:6">
      <c r="B496">
        <v>495</v>
      </c>
      <c r="C496" t="s">
        <v>6112</v>
      </c>
      <c r="D496" s="63">
        <v>15000</v>
      </c>
      <c r="E496">
        <v>1</v>
      </c>
      <c r="F496" s="63">
        <v>1</v>
      </c>
    </row>
  </sheetData>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BF59C-13CC-1C43-BFEC-C522473362C5}">
  <dimension ref="B3:K49"/>
  <sheetViews>
    <sheetView topLeftCell="A5" zoomScale="117" workbookViewId="0">
      <selection activeCell="E13" sqref="E13"/>
    </sheetView>
  </sheetViews>
  <sheetFormatPr baseColWidth="10" defaultRowHeight="16"/>
  <cols>
    <col min="4" max="4" width="49.1640625" customWidth="1"/>
    <col min="5" max="5" width="86.1640625" customWidth="1"/>
    <col min="6" max="6" width="20.33203125" customWidth="1"/>
    <col min="7" max="7" width="17.1640625" style="63" customWidth="1"/>
    <col min="8" max="8" width="54.5" customWidth="1"/>
  </cols>
  <sheetData>
    <row r="3" spans="2:8">
      <c r="B3" s="23" t="s">
        <v>8386</v>
      </c>
    </row>
    <row r="4" spans="2:8">
      <c r="D4" t="s">
        <v>8481</v>
      </c>
      <c r="E4" t="s">
        <v>8482</v>
      </c>
      <c r="F4" s="23" t="s">
        <v>8387</v>
      </c>
      <c r="G4" s="152" t="s">
        <v>8385</v>
      </c>
      <c r="H4" s="23" t="s">
        <v>8448</v>
      </c>
    </row>
    <row r="5" spans="2:8">
      <c r="B5">
        <v>1</v>
      </c>
      <c r="C5" s="153">
        <v>2020</v>
      </c>
      <c r="D5" s="154" t="s">
        <v>1970</v>
      </c>
      <c r="E5" s="155" t="s">
        <v>7620</v>
      </c>
      <c r="F5" s="156">
        <v>25</v>
      </c>
      <c r="G5" s="190">
        <v>731783690</v>
      </c>
      <c r="H5" s="25">
        <f>G5/7813711520*100</f>
        <v>9.3653788999878511</v>
      </c>
    </row>
    <row r="6" spans="2:8">
      <c r="B6">
        <v>2</v>
      </c>
      <c r="C6" s="108">
        <v>2020</v>
      </c>
      <c r="D6" s="65" t="s">
        <v>3495</v>
      </c>
      <c r="E6" s="57" t="s">
        <v>6215</v>
      </c>
      <c r="F6" s="78">
        <v>116</v>
      </c>
      <c r="G6" s="192">
        <v>200000000</v>
      </c>
      <c r="H6" s="25">
        <f>G6/7813711520*100</f>
        <v>2.5596030706800397</v>
      </c>
    </row>
    <row r="7" spans="2:8">
      <c r="B7">
        <v>3</v>
      </c>
      <c r="C7" s="108">
        <v>2018</v>
      </c>
      <c r="D7" s="38" t="s">
        <v>1387</v>
      </c>
      <c r="E7" s="3" t="s">
        <v>1388</v>
      </c>
      <c r="F7" s="79">
        <v>73</v>
      </c>
      <c r="G7" s="213">
        <v>180000000</v>
      </c>
      <c r="H7" s="25">
        <f t="shared" ref="H7:H25" si="0">G7/7813711520*100</f>
        <v>2.3036427636120358</v>
      </c>
    </row>
    <row r="8" spans="2:8">
      <c r="B8">
        <v>4</v>
      </c>
      <c r="C8" s="108">
        <v>2018</v>
      </c>
      <c r="D8" s="35" t="s">
        <v>2453</v>
      </c>
      <c r="E8" s="36" t="s">
        <v>2504</v>
      </c>
      <c r="F8" s="79">
        <v>53</v>
      </c>
      <c r="G8" s="214">
        <v>121393753</v>
      </c>
      <c r="H8" s="25">
        <f t="shared" si="0"/>
        <v>1.5535991147008714</v>
      </c>
    </row>
    <row r="9" spans="2:8">
      <c r="B9">
        <v>5</v>
      </c>
      <c r="C9" s="109">
        <v>2020</v>
      </c>
      <c r="D9" s="336" t="s">
        <v>881</v>
      </c>
      <c r="E9" s="57" t="s">
        <v>6390</v>
      </c>
      <c r="F9" s="78">
        <v>60</v>
      </c>
      <c r="G9" s="192">
        <v>79006570</v>
      </c>
      <c r="H9" s="25">
        <f t="shared" si="0"/>
        <v>1.0111272958794875</v>
      </c>
    </row>
    <row r="10" spans="2:8">
      <c r="B10">
        <v>6</v>
      </c>
      <c r="C10" s="108">
        <v>2019</v>
      </c>
      <c r="D10" s="38" t="s">
        <v>4668</v>
      </c>
      <c r="E10" s="3" t="s">
        <v>4669</v>
      </c>
      <c r="F10" s="79">
        <v>55</v>
      </c>
      <c r="G10" s="213">
        <v>75000000</v>
      </c>
      <c r="H10" s="25">
        <f t="shared" si="0"/>
        <v>0.95985115150501488</v>
      </c>
    </row>
    <row r="11" spans="2:8">
      <c r="B11">
        <v>7</v>
      </c>
      <c r="C11" s="108">
        <v>2018</v>
      </c>
      <c r="D11" s="35" t="s">
        <v>2518</v>
      </c>
      <c r="E11" s="36" t="s">
        <v>2519</v>
      </c>
      <c r="F11" s="79">
        <v>40</v>
      </c>
      <c r="G11" s="214">
        <v>70947628</v>
      </c>
      <c r="H11" s="25">
        <f t="shared" si="0"/>
        <v>0.90798883243132578</v>
      </c>
    </row>
    <row r="12" spans="2:8">
      <c r="B12">
        <v>8</v>
      </c>
      <c r="C12" s="109">
        <v>2020</v>
      </c>
      <c r="D12" s="65" t="s">
        <v>463</v>
      </c>
      <c r="E12" s="57" t="s">
        <v>5945</v>
      </c>
      <c r="F12" s="78">
        <v>48</v>
      </c>
      <c r="G12" s="192">
        <v>70598262</v>
      </c>
      <c r="H12" s="25">
        <f t="shared" si="0"/>
        <v>0.90351764099936971</v>
      </c>
    </row>
    <row r="13" spans="2:8">
      <c r="B13">
        <v>9</v>
      </c>
      <c r="C13" s="108">
        <v>2018</v>
      </c>
      <c r="D13" s="38" t="s">
        <v>1574</v>
      </c>
      <c r="E13" s="3" t="s">
        <v>1575</v>
      </c>
      <c r="F13" s="79">
        <v>56</v>
      </c>
      <c r="G13" s="213">
        <v>55272694</v>
      </c>
      <c r="H13" s="25">
        <f t="shared" si="0"/>
        <v>0.70738078643579105</v>
      </c>
    </row>
    <row r="14" spans="2:8">
      <c r="B14">
        <v>10</v>
      </c>
      <c r="C14" s="108">
        <v>2019</v>
      </c>
      <c r="D14" s="38" t="s">
        <v>275</v>
      </c>
      <c r="E14" s="3" t="s">
        <v>3030</v>
      </c>
      <c r="F14" s="79">
        <v>61</v>
      </c>
      <c r="G14" s="213">
        <v>50137945</v>
      </c>
      <c r="H14" s="25">
        <f t="shared" si="0"/>
        <v>0.64166618989793478</v>
      </c>
    </row>
    <row r="15" spans="2:8">
      <c r="B15">
        <v>11</v>
      </c>
      <c r="C15" s="108">
        <v>2019</v>
      </c>
      <c r="D15" s="38" t="s">
        <v>3808</v>
      </c>
      <c r="E15" s="3" t="s">
        <v>3809</v>
      </c>
      <c r="F15" s="79">
        <v>239</v>
      </c>
      <c r="G15" s="213">
        <v>50000000</v>
      </c>
      <c r="H15" s="25">
        <f t="shared" si="0"/>
        <v>0.63990076767000992</v>
      </c>
    </row>
    <row r="16" spans="2:8">
      <c r="B16">
        <v>12</v>
      </c>
      <c r="C16" s="349">
        <v>2020</v>
      </c>
      <c r="D16" s="65" t="s">
        <v>1716</v>
      </c>
      <c r="E16" s="57" t="s">
        <v>7289</v>
      </c>
      <c r="F16" s="78">
        <v>35</v>
      </c>
      <c r="G16" s="192">
        <v>45758365</v>
      </c>
      <c r="H16" s="25">
        <f t="shared" si="0"/>
        <v>0.58561625781649029</v>
      </c>
    </row>
    <row r="17" spans="2:11">
      <c r="B17">
        <v>13</v>
      </c>
      <c r="C17" s="108">
        <v>2019</v>
      </c>
      <c r="D17" s="38" t="s">
        <v>3397</v>
      </c>
      <c r="E17" s="3" t="s">
        <v>3398</v>
      </c>
      <c r="F17" s="79">
        <v>238</v>
      </c>
      <c r="G17" s="213">
        <v>45178000</v>
      </c>
      <c r="H17" s="25">
        <f t="shared" si="0"/>
        <v>0.57818873763591416</v>
      </c>
    </row>
    <row r="18" spans="2:11">
      <c r="B18">
        <v>14</v>
      </c>
      <c r="C18" s="350">
        <v>2019</v>
      </c>
      <c r="D18" s="38" t="s">
        <v>2976</v>
      </c>
      <c r="E18" s="3" t="s">
        <v>2982</v>
      </c>
      <c r="F18" s="79">
        <v>47</v>
      </c>
      <c r="G18" s="213">
        <v>40600000</v>
      </c>
      <c r="H18" s="25">
        <f t="shared" si="0"/>
        <v>0.5195994233480481</v>
      </c>
    </row>
    <row r="19" spans="2:11">
      <c r="B19">
        <v>15</v>
      </c>
      <c r="C19" s="109">
        <v>2020</v>
      </c>
      <c r="D19" s="65" t="s">
        <v>1984</v>
      </c>
      <c r="E19" s="57" t="s">
        <v>774</v>
      </c>
      <c r="F19" s="78">
        <v>49</v>
      </c>
      <c r="G19" s="192">
        <v>40000000</v>
      </c>
      <c r="H19" s="25">
        <f t="shared" si="0"/>
        <v>0.51192061413600798</v>
      </c>
    </row>
    <row r="20" spans="2:11">
      <c r="B20">
        <v>16</v>
      </c>
      <c r="C20" s="108">
        <v>2020</v>
      </c>
      <c r="D20" s="65" t="s">
        <v>2453</v>
      </c>
      <c r="E20" s="57" t="s">
        <v>8306</v>
      </c>
      <c r="F20" s="78">
        <v>39</v>
      </c>
      <c r="G20" s="192">
        <v>37372618</v>
      </c>
      <c r="H20" s="25">
        <f t="shared" si="0"/>
        <v>0.4782953389607606</v>
      </c>
    </row>
    <row r="21" spans="2:11">
      <c r="B21">
        <v>17</v>
      </c>
      <c r="C21" s="108">
        <v>2019</v>
      </c>
      <c r="D21" s="38" t="s">
        <v>2453</v>
      </c>
      <c r="E21" s="3" t="s">
        <v>5297</v>
      </c>
      <c r="F21" s="79">
        <v>35</v>
      </c>
      <c r="G21" s="213">
        <v>37103732</v>
      </c>
      <c r="H21" s="25">
        <f t="shared" si="0"/>
        <v>0.47485413180444624</v>
      </c>
    </row>
    <row r="22" spans="2:11">
      <c r="B22">
        <v>18</v>
      </c>
      <c r="C22" s="108">
        <v>2018</v>
      </c>
      <c r="D22" s="38" t="s">
        <v>463</v>
      </c>
      <c r="E22" s="3" t="s">
        <v>464</v>
      </c>
      <c r="F22" s="79">
        <v>57</v>
      </c>
      <c r="G22" s="213">
        <v>36528600</v>
      </c>
      <c r="H22" s="25">
        <f t="shared" si="0"/>
        <v>0.46749358363821447</v>
      </c>
    </row>
    <row r="23" spans="2:11">
      <c r="B23">
        <v>19</v>
      </c>
      <c r="C23" s="109">
        <v>2020</v>
      </c>
      <c r="D23" s="65" t="s">
        <v>1574</v>
      </c>
      <c r="E23" s="57" t="s">
        <v>7198</v>
      </c>
      <c r="F23" s="78">
        <v>47</v>
      </c>
      <c r="G23" s="192">
        <v>36305538</v>
      </c>
      <c r="H23" s="25">
        <f t="shared" si="0"/>
        <v>0.46463883273745427</v>
      </c>
    </row>
    <row r="24" spans="2:11">
      <c r="B24">
        <v>20</v>
      </c>
      <c r="C24" s="109">
        <v>2020</v>
      </c>
      <c r="D24" s="65" t="s">
        <v>2453</v>
      </c>
      <c r="E24" s="57" t="s">
        <v>7620</v>
      </c>
      <c r="F24" s="78">
        <v>41</v>
      </c>
      <c r="G24" s="192">
        <v>34400000</v>
      </c>
      <c r="H24" s="25">
        <f t="shared" si="0"/>
        <v>0.44025172815696684</v>
      </c>
    </row>
    <row r="25" spans="2:11">
      <c r="F25" s="23" t="s">
        <v>8447</v>
      </c>
      <c r="G25" s="63">
        <f>SUM(G5:G24)</f>
        <v>2037387395</v>
      </c>
      <c r="H25" s="25">
        <f t="shared" si="0"/>
        <v>26.074515162034036</v>
      </c>
      <c r="K25">
        <v>7813711520</v>
      </c>
    </row>
    <row r="26" spans="2:11">
      <c r="F26" s="23" t="s">
        <v>8446</v>
      </c>
      <c r="G26" s="63">
        <v>7813711520</v>
      </c>
    </row>
    <row r="28" spans="2:11">
      <c r="D28" t="s">
        <v>8388</v>
      </c>
      <c r="E28" t="s">
        <v>8357</v>
      </c>
      <c r="F28" t="s">
        <v>8389</v>
      </c>
      <c r="G28" s="63" t="s">
        <v>8390</v>
      </c>
      <c r="H28" t="s">
        <v>8391</v>
      </c>
    </row>
    <row r="29" spans="2:11" ht="34">
      <c r="C29" t="s">
        <v>5374</v>
      </c>
      <c r="D29" s="154" t="s">
        <v>1970</v>
      </c>
      <c r="E29" s="153">
        <v>2020</v>
      </c>
      <c r="F29" s="156">
        <v>25</v>
      </c>
      <c r="G29" s="190">
        <v>731783690</v>
      </c>
      <c r="H29" s="159" t="s">
        <v>7620</v>
      </c>
      <c r="I29" t="s">
        <v>8407</v>
      </c>
    </row>
    <row r="30" spans="2:11" ht="68">
      <c r="C30" t="s">
        <v>5374</v>
      </c>
      <c r="D30" s="65" t="s">
        <v>3495</v>
      </c>
      <c r="E30" s="108">
        <v>2020</v>
      </c>
      <c r="F30" s="78">
        <v>116</v>
      </c>
      <c r="G30" s="192">
        <v>200000000</v>
      </c>
      <c r="H30" s="160" t="s">
        <v>6215</v>
      </c>
      <c r="I30" t="s">
        <v>8405</v>
      </c>
      <c r="J30" t="s">
        <v>8350</v>
      </c>
    </row>
    <row r="31" spans="2:11" ht="42">
      <c r="C31" t="s">
        <v>5374</v>
      </c>
      <c r="D31" s="38" t="s">
        <v>1387</v>
      </c>
      <c r="E31" s="108">
        <v>2018</v>
      </c>
      <c r="F31" s="79">
        <v>73</v>
      </c>
      <c r="G31" s="193">
        <v>180000000</v>
      </c>
      <c r="H31" s="161" t="s">
        <v>1388</v>
      </c>
      <c r="I31" t="s">
        <v>8349</v>
      </c>
      <c r="J31" t="s">
        <v>8393</v>
      </c>
    </row>
    <row r="32" spans="2:11" ht="57">
      <c r="C32" t="s">
        <v>8395</v>
      </c>
      <c r="D32" s="35" t="s">
        <v>2453</v>
      </c>
      <c r="E32" s="108">
        <v>2018</v>
      </c>
      <c r="F32" s="79">
        <v>53</v>
      </c>
      <c r="G32" s="191">
        <v>121393753</v>
      </c>
      <c r="H32" s="162" t="s">
        <v>2504</v>
      </c>
      <c r="I32" t="s">
        <v>8351</v>
      </c>
      <c r="J32" t="s">
        <v>8352</v>
      </c>
    </row>
    <row r="33" spans="3:10" ht="34">
      <c r="C33" t="s">
        <v>5360</v>
      </c>
      <c r="D33" s="65" t="s">
        <v>881</v>
      </c>
      <c r="E33" s="109">
        <v>2020</v>
      </c>
      <c r="F33" s="78">
        <v>60</v>
      </c>
      <c r="G33" s="192">
        <v>79006570</v>
      </c>
      <c r="H33" s="160" t="s">
        <v>6390</v>
      </c>
      <c r="I33" t="s">
        <v>8349</v>
      </c>
    </row>
    <row r="34" spans="3:10" ht="42">
      <c r="C34" t="s">
        <v>5355</v>
      </c>
      <c r="D34" s="38" t="s">
        <v>4668</v>
      </c>
      <c r="E34" s="108">
        <v>2019</v>
      </c>
      <c r="F34" s="79">
        <v>55</v>
      </c>
      <c r="G34" s="193">
        <v>75000000</v>
      </c>
      <c r="H34" s="161" t="s">
        <v>4669</v>
      </c>
      <c r="I34" s="55" t="s">
        <v>8404</v>
      </c>
      <c r="J34" t="s">
        <v>8350</v>
      </c>
    </row>
    <row r="35" spans="3:10" ht="29">
      <c r="C35" t="s">
        <v>8395</v>
      </c>
      <c r="D35" s="35" t="s">
        <v>2518</v>
      </c>
      <c r="E35" s="108">
        <v>2018</v>
      </c>
      <c r="F35" s="79">
        <v>40</v>
      </c>
      <c r="G35" s="191">
        <v>70947628</v>
      </c>
      <c r="H35" s="162" t="s">
        <v>2519</v>
      </c>
      <c r="I35" t="s">
        <v>8351</v>
      </c>
    </row>
    <row r="36" spans="3:10" ht="68">
      <c r="C36" t="s">
        <v>8396</v>
      </c>
      <c r="D36" s="65" t="s">
        <v>463</v>
      </c>
      <c r="E36" s="109">
        <v>2020</v>
      </c>
      <c r="F36" s="78">
        <v>48</v>
      </c>
      <c r="G36" s="192">
        <v>70598262</v>
      </c>
      <c r="H36" s="160" t="s">
        <v>5945</v>
      </c>
      <c r="I36" t="s">
        <v>8349</v>
      </c>
    </row>
    <row r="37" spans="3:10">
      <c r="C37" t="s">
        <v>8396</v>
      </c>
      <c r="D37" s="38" t="s">
        <v>1574</v>
      </c>
      <c r="E37" s="108">
        <v>2018</v>
      </c>
      <c r="F37" s="79">
        <v>56</v>
      </c>
      <c r="G37" s="193">
        <v>55272694</v>
      </c>
      <c r="H37" s="161" t="s">
        <v>1575</v>
      </c>
      <c r="I37" t="s">
        <v>8349</v>
      </c>
      <c r="J37" t="s">
        <v>8350</v>
      </c>
    </row>
    <row r="38" spans="3:10" ht="56">
      <c r="D38" s="38" t="s">
        <v>275</v>
      </c>
      <c r="E38" s="108">
        <v>2019</v>
      </c>
      <c r="F38" s="79">
        <v>61</v>
      </c>
      <c r="G38" s="193">
        <v>50137945</v>
      </c>
      <c r="H38" s="161" t="s">
        <v>3030</v>
      </c>
      <c r="I38" s="55" t="s">
        <v>8403</v>
      </c>
      <c r="J38" t="s">
        <v>8353</v>
      </c>
    </row>
    <row r="39" spans="3:10">
      <c r="C39" t="s">
        <v>8397</v>
      </c>
      <c r="D39" s="38" t="s">
        <v>3808</v>
      </c>
      <c r="E39" s="108">
        <v>2019</v>
      </c>
      <c r="F39" s="79">
        <v>239</v>
      </c>
      <c r="G39" s="193">
        <v>50000000</v>
      </c>
      <c r="H39" s="161" t="s">
        <v>3809</v>
      </c>
      <c r="I39" t="s">
        <v>8351</v>
      </c>
    </row>
    <row r="40" spans="3:10" ht="68">
      <c r="C40" t="s">
        <v>8398</v>
      </c>
      <c r="D40" s="65" t="s">
        <v>1716</v>
      </c>
      <c r="E40" s="109">
        <v>2020</v>
      </c>
      <c r="F40" s="78">
        <v>35</v>
      </c>
      <c r="G40" s="192">
        <v>45758365</v>
      </c>
      <c r="H40" s="160" t="s">
        <v>7289</v>
      </c>
      <c r="I40" t="s">
        <v>8351</v>
      </c>
      <c r="J40" t="s">
        <v>8350</v>
      </c>
    </row>
    <row r="41" spans="3:10" ht="56">
      <c r="C41" t="s">
        <v>8399</v>
      </c>
      <c r="D41" s="38" t="s">
        <v>3397</v>
      </c>
      <c r="E41" s="108">
        <v>2019</v>
      </c>
      <c r="F41" s="79">
        <v>238</v>
      </c>
      <c r="G41" s="193">
        <v>45178000</v>
      </c>
      <c r="H41" s="161" t="s">
        <v>3398</v>
      </c>
      <c r="I41" s="55" t="s">
        <v>8394</v>
      </c>
    </row>
    <row r="42" spans="3:10" ht="42">
      <c r="C42" t="s">
        <v>8398</v>
      </c>
      <c r="D42" s="38" t="s">
        <v>2976</v>
      </c>
      <c r="E42" s="108">
        <v>2019</v>
      </c>
      <c r="F42" s="79">
        <v>47</v>
      </c>
      <c r="G42" s="193">
        <v>40600000</v>
      </c>
      <c r="H42" s="161" t="s">
        <v>2982</v>
      </c>
      <c r="I42" t="s">
        <v>8351</v>
      </c>
      <c r="J42" t="s">
        <v>8350</v>
      </c>
    </row>
    <row r="43" spans="3:10" ht="17">
      <c r="D43" s="65" t="s">
        <v>1984</v>
      </c>
      <c r="E43" s="109">
        <v>2020</v>
      </c>
      <c r="F43" s="78">
        <v>49</v>
      </c>
      <c r="G43" s="192">
        <v>40000000</v>
      </c>
      <c r="H43" s="160" t="s">
        <v>774</v>
      </c>
    </row>
    <row r="44" spans="3:10" ht="34">
      <c r="C44" t="s">
        <v>8400</v>
      </c>
      <c r="D44" s="65" t="s">
        <v>2453</v>
      </c>
      <c r="E44" s="108">
        <v>2020</v>
      </c>
      <c r="F44" s="78">
        <v>39</v>
      </c>
      <c r="G44" s="192">
        <v>37372618</v>
      </c>
      <c r="H44" s="160" t="s">
        <v>8306</v>
      </c>
      <c r="I44" t="s">
        <v>8351</v>
      </c>
    </row>
    <row r="45" spans="3:10" ht="42">
      <c r="C45" t="s">
        <v>8400</v>
      </c>
      <c r="D45" s="38" t="s">
        <v>2453</v>
      </c>
      <c r="E45" s="108">
        <v>2019</v>
      </c>
      <c r="F45" s="79">
        <v>35</v>
      </c>
      <c r="G45" s="193">
        <v>37103732</v>
      </c>
      <c r="H45" s="161" t="s">
        <v>5297</v>
      </c>
      <c r="I45" t="s">
        <v>8351</v>
      </c>
      <c r="J45" t="s">
        <v>8350</v>
      </c>
    </row>
    <row r="46" spans="3:10" ht="28">
      <c r="C46" t="s">
        <v>8401</v>
      </c>
      <c r="D46" s="38" t="s">
        <v>463</v>
      </c>
      <c r="E46" s="108">
        <v>2018</v>
      </c>
      <c r="F46" s="79">
        <v>57</v>
      </c>
      <c r="G46" s="193">
        <v>36528600</v>
      </c>
      <c r="H46" s="161" t="s">
        <v>464</v>
      </c>
      <c r="I46" t="s">
        <v>8392</v>
      </c>
      <c r="J46" t="s">
        <v>8350</v>
      </c>
    </row>
    <row r="47" spans="3:10" ht="68">
      <c r="C47" t="s">
        <v>8401</v>
      </c>
      <c r="D47" s="65" t="s">
        <v>1574</v>
      </c>
      <c r="E47" s="109">
        <v>2020</v>
      </c>
      <c r="F47" s="78">
        <v>47</v>
      </c>
      <c r="G47" s="192">
        <v>36305538</v>
      </c>
      <c r="H47" s="160" t="s">
        <v>7198</v>
      </c>
      <c r="I47" t="s">
        <v>8349</v>
      </c>
    </row>
    <row r="48" spans="3:10" ht="34">
      <c r="C48" t="s">
        <v>8402</v>
      </c>
      <c r="D48" s="65" t="s">
        <v>2453</v>
      </c>
      <c r="E48" s="109">
        <v>2020</v>
      </c>
      <c r="F48" s="78">
        <v>41</v>
      </c>
      <c r="G48" s="192">
        <v>34400000</v>
      </c>
      <c r="H48" s="160" t="s">
        <v>7620</v>
      </c>
      <c r="I48" t="s">
        <v>8406</v>
      </c>
    </row>
    <row r="49" spans="7:7">
      <c r="G49" s="63">
        <f>SUM(G29:G48)</f>
        <v>2037387395</v>
      </c>
    </row>
  </sheetData>
  <dataValidations count="1">
    <dataValidation allowBlank="1" sqref="C5:C24 E29:E48" xr:uid="{480B8535-44AA-0B4F-883C-9F2132C87F66}"/>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F6029-E7B0-E14D-AE70-E099F275FCE5}">
  <dimension ref="A1:AE356"/>
  <sheetViews>
    <sheetView topLeftCell="J131" zoomScale="89" workbookViewId="0">
      <selection activeCell="AI94" sqref="AI94"/>
    </sheetView>
  </sheetViews>
  <sheetFormatPr baseColWidth="10" defaultRowHeight="16"/>
  <cols>
    <col min="2" max="2" width="32.33203125" customWidth="1"/>
    <col min="3" max="3" width="27" customWidth="1"/>
    <col min="5" max="5" width="23.33203125" customWidth="1"/>
    <col min="6" max="6" width="13.1640625" style="63" bestFit="1" customWidth="1"/>
    <col min="8" max="8" width="27" customWidth="1"/>
    <col min="9" max="9" width="13.5" customWidth="1"/>
    <col min="10" max="10" width="95.83203125" style="25" customWidth="1"/>
    <col min="11" max="11" width="24.83203125" customWidth="1"/>
    <col min="12" max="12" width="15.1640625" style="25" customWidth="1"/>
    <col min="13" max="13" width="19.33203125" customWidth="1"/>
    <col min="14" max="14" width="19.33203125" style="25" customWidth="1"/>
    <col min="15" max="15" width="38.83203125" customWidth="1"/>
    <col min="16" max="16" width="40.6640625" customWidth="1"/>
    <col min="19" max="19" width="11" bestFit="1" customWidth="1"/>
    <col min="22" max="22" width="12.33203125" customWidth="1"/>
    <col min="23" max="24" width="18.83203125" customWidth="1"/>
    <col min="25" max="25" width="11.1640625" style="25" bestFit="1" customWidth="1"/>
    <col min="26" max="26" width="11.1640625" bestFit="1" customWidth="1"/>
    <col min="28" max="28" width="11.83203125" bestFit="1" customWidth="1"/>
    <col min="29" max="29" width="11.1640625" style="25" bestFit="1" customWidth="1"/>
    <col min="30" max="30" width="22.6640625" customWidth="1"/>
    <col min="31" max="31" width="11" style="25" bestFit="1" customWidth="1"/>
  </cols>
  <sheetData>
    <row r="1" spans="5:11">
      <c r="E1" s="175" t="s">
        <v>8425</v>
      </c>
      <c r="F1" s="181"/>
      <c r="G1" s="175"/>
      <c r="H1" s="175"/>
      <c r="I1" s="175"/>
    </row>
    <row r="2" spans="5:11">
      <c r="E2" s="175"/>
      <c r="F2" s="181"/>
      <c r="G2" s="175"/>
      <c r="H2" s="175"/>
      <c r="I2" s="175"/>
    </row>
    <row r="3" spans="5:11">
      <c r="E3" s="175"/>
      <c r="F3" s="181"/>
      <c r="G3" s="175"/>
      <c r="H3" s="175"/>
      <c r="I3" s="175"/>
    </row>
    <row r="4" spans="5:11">
      <c r="E4" s="175"/>
      <c r="F4" s="181"/>
      <c r="G4" s="175"/>
      <c r="H4" s="175"/>
      <c r="I4" s="175"/>
    </row>
    <row r="5" spans="5:11">
      <c r="E5" s="175"/>
      <c r="F5" s="181"/>
      <c r="G5" s="175"/>
      <c r="H5" s="175"/>
      <c r="I5" s="175"/>
    </row>
    <row r="6" spans="5:11">
      <c r="E6" s="175"/>
      <c r="F6" s="181"/>
      <c r="G6" s="175"/>
      <c r="H6" s="175"/>
      <c r="I6" s="175"/>
    </row>
    <row r="7" spans="5:11">
      <c r="E7" s="175"/>
      <c r="F7" s="181"/>
      <c r="G7" s="175"/>
      <c r="H7" s="175"/>
      <c r="I7" s="175"/>
    </row>
    <row r="8" spans="5:11">
      <c r="E8" s="175"/>
      <c r="F8" s="181"/>
      <c r="G8" s="175"/>
      <c r="H8" s="175"/>
      <c r="I8" s="175"/>
    </row>
    <row r="9" spans="5:11">
      <c r="E9" s="175"/>
      <c r="F9" s="181"/>
      <c r="G9" s="175"/>
      <c r="H9" s="175"/>
      <c r="I9" s="175"/>
    </row>
    <row r="10" spans="5:11">
      <c r="E10" s="175"/>
      <c r="F10" s="181"/>
      <c r="G10" s="175"/>
      <c r="H10" s="175"/>
      <c r="I10" s="175"/>
      <c r="J10" s="25" t="s">
        <v>5364</v>
      </c>
    </row>
    <row r="11" spans="5:11">
      <c r="E11" s="175"/>
      <c r="F11" s="181"/>
      <c r="G11" s="175"/>
      <c r="H11" s="175"/>
      <c r="I11" s="175"/>
      <c r="J11" s="25">
        <v>9.9</v>
      </c>
      <c r="K11">
        <v>9.9</v>
      </c>
    </row>
    <row r="12" spans="5:11">
      <c r="E12" s="175"/>
      <c r="F12" s="181"/>
      <c r="G12" s="175"/>
      <c r="H12" s="175"/>
      <c r="I12" s="175"/>
      <c r="J12" s="25">
        <v>47.7</v>
      </c>
      <c r="K12">
        <v>57.6</v>
      </c>
    </row>
    <row r="13" spans="5:11">
      <c r="E13" s="175"/>
      <c r="F13" s="181"/>
      <c r="G13" s="175"/>
      <c r="H13" s="175"/>
      <c r="I13" s="175"/>
      <c r="J13" s="25">
        <v>12.5</v>
      </c>
      <c r="K13">
        <v>70.099999999999994</v>
      </c>
    </row>
    <row r="14" spans="5:11">
      <c r="E14" s="175"/>
      <c r="F14" s="181"/>
      <c r="G14" s="175"/>
      <c r="H14" s="175"/>
      <c r="I14" s="175"/>
      <c r="J14" s="25">
        <v>3.6</v>
      </c>
      <c r="K14">
        <v>73.7</v>
      </c>
    </row>
    <row r="15" spans="5:11">
      <c r="E15" s="175"/>
      <c r="F15" s="181"/>
      <c r="G15" s="175"/>
      <c r="H15" s="175"/>
      <c r="I15" s="175"/>
      <c r="J15" s="25">
        <v>10.9</v>
      </c>
      <c r="K15">
        <v>84.5</v>
      </c>
    </row>
    <row r="16" spans="5:11">
      <c r="E16" s="175"/>
      <c r="F16" s="181"/>
      <c r="G16" s="175"/>
      <c r="H16" s="175"/>
      <c r="I16" s="175"/>
      <c r="J16" s="25">
        <v>15.5</v>
      </c>
      <c r="K16">
        <v>100</v>
      </c>
    </row>
    <row r="17" spans="5:10">
      <c r="E17" s="175"/>
      <c r="F17" s="181"/>
      <c r="G17" s="175"/>
      <c r="H17" s="175"/>
      <c r="I17" s="175"/>
      <c r="J17" s="25">
        <v>100</v>
      </c>
    </row>
    <row r="18" spans="5:10">
      <c r="E18" s="175"/>
      <c r="F18" s="181"/>
      <c r="G18" s="175"/>
      <c r="H18" s="175"/>
      <c r="I18" s="175"/>
    </row>
    <row r="19" spans="5:10">
      <c r="E19" s="175"/>
      <c r="F19" s="181"/>
      <c r="G19" s="175"/>
      <c r="H19" s="175"/>
      <c r="I19" s="175"/>
    </row>
    <row r="20" spans="5:10">
      <c r="E20" s="175"/>
      <c r="F20" s="181"/>
      <c r="G20" s="175"/>
      <c r="H20" s="175"/>
      <c r="I20" s="175"/>
    </row>
    <row r="21" spans="5:10">
      <c r="E21" s="175"/>
      <c r="F21" s="181"/>
      <c r="G21" s="175"/>
      <c r="H21" s="175"/>
      <c r="I21" s="175"/>
    </row>
    <row r="22" spans="5:10">
      <c r="E22" s="175"/>
      <c r="F22" s="181"/>
      <c r="G22" s="175"/>
      <c r="H22" s="175"/>
      <c r="I22" s="179"/>
    </row>
    <row r="23" spans="5:10">
      <c r="E23" s="175"/>
      <c r="F23" s="181"/>
      <c r="G23" s="175"/>
      <c r="H23" s="175"/>
      <c r="I23" s="179"/>
    </row>
    <row r="24" spans="5:10">
      <c r="E24" s="175"/>
      <c r="F24" s="181"/>
      <c r="G24" s="175"/>
      <c r="H24" s="175"/>
      <c r="I24" s="179"/>
    </row>
    <row r="25" spans="5:10">
      <c r="E25" s="175"/>
      <c r="F25" s="181"/>
      <c r="G25" s="175"/>
      <c r="H25" s="175"/>
      <c r="I25" s="179"/>
    </row>
    <row r="26" spans="5:10">
      <c r="E26" s="175"/>
      <c r="F26" s="181"/>
      <c r="G26" s="175"/>
      <c r="H26" s="175"/>
      <c r="I26" s="179"/>
    </row>
    <row r="27" spans="5:10">
      <c r="E27" s="175"/>
      <c r="F27" s="181"/>
      <c r="G27" s="175"/>
      <c r="H27" s="175"/>
      <c r="I27" s="175"/>
    </row>
    <row r="28" spans="5:10">
      <c r="E28" s="175"/>
      <c r="F28" s="181"/>
      <c r="G28" s="175"/>
      <c r="H28" s="175"/>
      <c r="I28" s="175"/>
    </row>
    <row r="29" spans="5:10">
      <c r="E29" s="175"/>
      <c r="F29" s="181"/>
      <c r="G29" s="175"/>
      <c r="H29" s="175"/>
      <c r="I29" s="175"/>
    </row>
    <row r="30" spans="5:10">
      <c r="E30" s="175"/>
      <c r="F30" s="181"/>
      <c r="G30" s="175"/>
      <c r="H30" s="175"/>
      <c r="I30" s="175"/>
    </row>
    <row r="31" spans="5:10">
      <c r="E31" s="175"/>
      <c r="F31" s="181"/>
      <c r="G31" s="175"/>
      <c r="H31" s="175"/>
      <c r="I31" s="175"/>
    </row>
    <row r="32" spans="5:10">
      <c r="E32" s="175"/>
      <c r="F32" s="181"/>
      <c r="G32" s="175"/>
      <c r="H32" s="175"/>
      <c r="I32" s="175"/>
    </row>
    <row r="33" spans="5:11">
      <c r="E33" s="175"/>
      <c r="F33" s="181"/>
      <c r="G33" s="175"/>
      <c r="H33" s="175"/>
      <c r="I33" s="175"/>
    </row>
    <row r="34" spans="5:11">
      <c r="E34" s="175"/>
      <c r="F34" s="181"/>
      <c r="G34" s="175"/>
      <c r="H34" s="175"/>
      <c r="I34" s="175"/>
    </row>
    <row r="35" spans="5:11">
      <c r="E35" s="175"/>
      <c r="F35" s="181"/>
      <c r="G35" s="175"/>
      <c r="H35" s="175"/>
      <c r="I35" s="175"/>
      <c r="J35" s="25" t="s">
        <v>5364</v>
      </c>
    </row>
    <row r="36" spans="5:11">
      <c r="E36" s="175"/>
      <c r="F36" s="181"/>
      <c r="G36" s="175"/>
      <c r="H36" s="175"/>
      <c r="I36" s="175"/>
      <c r="J36" s="25">
        <v>1.3</v>
      </c>
      <c r="K36">
        <v>1.3</v>
      </c>
    </row>
    <row r="37" spans="5:11">
      <c r="E37" s="175"/>
      <c r="F37" s="181"/>
      <c r="G37" s="175"/>
      <c r="H37" s="175"/>
      <c r="I37" s="175"/>
      <c r="J37" s="25">
        <v>1.3</v>
      </c>
      <c r="K37">
        <v>2.6</v>
      </c>
    </row>
    <row r="38" spans="5:11">
      <c r="E38" s="175"/>
      <c r="F38" s="181"/>
      <c r="G38" s="175"/>
      <c r="H38" s="175"/>
      <c r="I38" s="175"/>
      <c r="J38" s="25">
        <v>6.3</v>
      </c>
      <c r="K38">
        <v>8.9</v>
      </c>
    </row>
    <row r="39" spans="5:11">
      <c r="E39" s="175"/>
      <c r="F39" s="181"/>
      <c r="G39" s="175"/>
      <c r="H39" s="175"/>
      <c r="I39" s="175"/>
      <c r="J39" s="25">
        <v>37.5</v>
      </c>
      <c r="K39">
        <v>46.4</v>
      </c>
    </row>
    <row r="40" spans="5:11">
      <c r="E40" s="175"/>
      <c r="F40" s="181"/>
      <c r="G40" s="175"/>
      <c r="H40" s="175"/>
      <c r="I40" s="175"/>
      <c r="J40" s="25">
        <v>36.200000000000003</v>
      </c>
      <c r="K40">
        <v>82.6</v>
      </c>
    </row>
    <row r="41" spans="5:11">
      <c r="E41" s="175"/>
      <c r="F41" s="181"/>
      <c r="G41" s="175"/>
      <c r="H41" s="175"/>
      <c r="I41" s="175"/>
      <c r="J41" s="25">
        <v>3.6</v>
      </c>
      <c r="K41">
        <v>86.2</v>
      </c>
    </row>
    <row r="42" spans="5:11">
      <c r="E42" s="175"/>
      <c r="F42" s="181"/>
      <c r="G42" s="175"/>
      <c r="H42" s="175"/>
      <c r="I42" s="175"/>
      <c r="J42" s="25">
        <v>13.8</v>
      </c>
      <c r="K42">
        <v>100</v>
      </c>
    </row>
    <row r="43" spans="5:11">
      <c r="E43" s="175"/>
      <c r="F43" s="181"/>
      <c r="G43" s="175"/>
      <c r="H43" s="175"/>
      <c r="I43" s="175"/>
      <c r="J43" s="25">
        <v>100</v>
      </c>
    </row>
    <row r="44" spans="5:11">
      <c r="E44" s="175"/>
      <c r="F44" s="181"/>
      <c r="G44" s="175"/>
      <c r="H44" s="175"/>
      <c r="I44" s="175"/>
    </row>
    <row r="45" spans="5:11">
      <c r="E45" s="175"/>
      <c r="F45" s="181"/>
      <c r="G45" s="175"/>
      <c r="H45" s="175"/>
      <c r="I45" s="175"/>
    </row>
    <row r="46" spans="5:11">
      <c r="E46" s="175"/>
      <c r="F46" s="181"/>
      <c r="G46" s="175"/>
      <c r="H46" s="175"/>
      <c r="I46" s="175"/>
    </row>
    <row r="47" spans="5:11">
      <c r="E47" s="175"/>
      <c r="F47" s="181"/>
      <c r="G47" s="175"/>
      <c r="H47" s="175"/>
      <c r="I47" s="175"/>
      <c r="J47" s="25" t="s">
        <v>5364</v>
      </c>
    </row>
    <row r="48" spans="5:11">
      <c r="E48" s="175"/>
      <c r="F48" s="181"/>
      <c r="G48" s="175"/>
      <c r="H48" s="175"/>
      <c r="I48" s="175"/>
      <c r="J48" s="25">
        <v>7.4</v>
      </c>
      <c r="K48">
        <v>7.4</v>
      </c>
    </row>
    <row r="49" spans="5:11">
      <c r="E49" s="175"/>
      <c r="F49" s="181"/>
      <c r="G49" s="175"/>
      <c r="H49" s="175"/>
      <c r="I49" s="175"/>
      <c r="J49" s="25">
        <v>3.7</v>
      </c>
      <c r="K49">
        <v>11.1</v>
      </c>
    </row>
    <row r="50" spans="5:11">
      <c r="E50" s="175"/>
      <c r="F50" s="181"/>
      <c r="G50" s="175"/>
      <c r="H50" s="175"/>
      <c r="I50" s="175"/>
      <c r="J50" s="25">
        <v>29.6</v>
      </c>
      <c r="K50">
        <v>40.700000000000003</v>
      </c>
    </row>
    <row r="51" spans="5:11">
      <c r="E51" s="175"/>
      <c r="F51" s="181"/>
      <c r="G51" s="175"/>
      <c r="H51" s="175"/>
      <c r="I51" s="175"/>
      <c r="J51" s="25">
        <v>29.6</v>
      </c>
      <c r="K51">
        <v>70.400000000000006</v>
      </c>
    </row>
    <row r="52" spans="5:11">
      <c r="E52" s="175"/>
      <c r="F52" s="181"/>
      <c r="G52" s="175"/>
      <c r="H52" s="175"/>
      <c r="I52" s="175"/>
      <c r="J52" s="25">
        <v>7.4</v>
      </c>
      <c r="K52">
        <v>77.8</v>
      </c>
    </row>
    <row r="53" spans="5:11">
      <c r="E53" s="175"/>
      <c r="F53" s="181"/>
      <c r="G53" s="175"/>
      <c r="H53" s="175"/>
      <c r="I53" s="175"/>
      <c r="J53" s="25">
        <v>22.2</v>
      </c>
      <c r="K53">
        <v>100</v>
      </c>
    </row>
    <row r="54" spans="5:11">
      <c r="E54" s="175"/>
      <c r="F54" s="181"/>
      <c r="G54" s="175"/>
      <c r="H54" s="175"/>
      <c r="I54" s="175"/>
      <c r="J54" s="25">
        <v>100</v>
      </c>
    </row>
    <row r="55" spans="5:11">
      <c r="E55" s="175"/>
      <c r="F55" s="181"/>
      <c r="G55" s="175"/>
      <c r="H55" s="175"/>
      <c r="I55" s="175"/>
    </row>
    <row r="56" spans="5:11">
      <c r="E56" s="175"/>
      <c r="F56" s="181"/>
      <c r="G56" s="175"/>
      <c r="H56" s="175"/>
      <c r="I56" s="175"/>
    </row>
    <row r="57" spans="5:11">
      <c r="E57" s="175"/>
      <c r="F57" s="181"/>
      <c r="G57" s="175"/>
      <c r="H57" s="175"/>
      <c r="I57" s="175"/>
    </row>
    <row r="58" spans="5:11">
      <c r="E58" s="175"/>
      <c r="F58" s="181"/>
      <c r="G58" s="175"/>
      <c r="H58" s="175"/>
      <c r="I58" s="175"/>
    </row>
    <row r="59" spans="5:11">
      <c r="E59" s="175"/>
      <c r="F59" s="181"/>
      <c r="G59" s="175"/>
      <c r="H59" s="175"/>
      <c r="I59" s="175"/>
    </row>
    <row r="60" spans="5:11">
      <c r="E60" s="175"/>
      <c r="F60" s="181"/>
      <c r="G60" s="175"/>
      <c r="H60" s="175"/>
      <c r="I60" s="175"/>
    </row>
    <row r="61" spans="5:11">
      <c r="E61" s="175"/>
      <c r="F61" s="181"/>
      <c r="G61" s="175"/>
      <c r="H61" s="175"/>
      <c r="I61" s="175"/>
    </row>
    <row r="62" spans="5:11">
      <c r="E62" s="175"/>
      <c r="F62" s="181"/>
      <c r="G62" s="175"/>
      <c r="H62" s="175"/>
      <c r="I62" s="175"/>
    </row>
    <row r="63" spans="5:11">
      <c r="E63" s="175"/>
      <c r="F63" s="181"/>
      <c r="G63" s="175"/>
      <c r="H63" s="175"/>
      <c r="I63" s="175"/>
    </row>
    <row r="64" spans="5:11">
      <c r="E64" s="175"/>
      <c r="F64" s="181"/>
      <c r="G64" s="175"/>
      <c r="H64" s="175"/>
      <c r="I64" s="175"/>
    </row>
    <row r="65" spans="2:31">
      <c r="E65" s="175"/>
      <c r="F65" s="181"/>
      <c r="G65" s="175"/>
      <c r="H65" s="175"/>
      <c r="I65" s="175"/>
      <c r="O65">
        <v>602980120</v>
      </c>
    </row>
    <row r="66" spans="2:31">
      <c r="E66" s="175"/>
      <c r="F66" s="181"/>
      <c r="G66" s="175"/>
      <c r="H66" s="175"/>
      <c r="I66" s="175"/>
    </row>
    <row r="67" spans="2:31">
      <c r="E67" s="175"/>
      <c r="F67" s="181"/>
      <c r="G67" s="175"/>
      <c r="H67" s="175"/>
      <c r="I67" s="175"/>
    </row>
    <row r="68" spans="2:31">
      <c r="E68" s="175"/>
      <c r="F68" s="181"/>
      <c r="G68" s="175"/>
      <c r="H68" s="175"/>
      <c r="I68" s="175"/>
      <c r="O68" s="25"/>
    </row>
    <row r="69" spans="2:31">
      <c r="E69" s="175"/>
      <c r="F69" s="181"/>
      <c r="G69" s="175"/>
      <c r="H69" s="175"/>
      <c r="I69" s="175"/>
      <c r="O69" s="25"/>
    </row>
    <row r="70" spans="2:31">
      <c r="E70" s="175"/>
      <c r="F70" s="181"/>
      <c r="G70" s="175"/>
      <c r="H70" s="175"/>
      <c r="I70" s="175"/>
      <c r="O70" s="25"/>
      <c r="V70" t="s">
        <v>8431</v>
      </c>
      <c r="W70" s="151">
        <v>603005555</v>
      </c>
      <c r="X70" t="s">
        <v>8635</v>
      </c>
    </row>
    <row r="71" spans="2:31" ht="21">
      <c r="E71" s="175"/>
      <c r="F71" s="181"/>
      <c r="G71" s="175"/>
      <c r="H71" s="175"/>
      <c r="I71" s="175"/>
      <c r="O71" s="25"/>
      <c r="V71" t="s">
        <v>8638</v>
      </c>
      <c r="W71" s="24">
        <v>232254549</v>
      </c>
      <c r="X71" s="25">
        <f>W71/W70*100</f>
        <v>38.516154133936624</v>
      </c>
      <c r="AA71" s="27" t="s">
        <v>8471</v>
      </c>
      <c r="AC71"/>
    </row>
    <row r="72" spans="2:31">
      <c r="E72" s="175"/>
      <c r="F72" s="181"/>
      <c r="G72" s="175"/>
      <c r="H72" s="175"/>
      <c r="I72" s="175"/>
      <c r="O72" s="25"/>
      <c r="V72" t="s">
        <v>8639</v>
      </c>
      <c r="W72" s="63">
        <f>W70-W71</f>
        <v>370751006</v>
      </c>
      <c r="AA72" s="24" t="s">
        <v>6</v>
      </c>
      <c r="AC72"/>
    </row>
    <row r="73" spans="2:31">
      <c r="E73" s="175"/>
      <c r="F73" s="181"/>
      <c r="G73" s="175"/>
      <c r="H73" s="175"/>
      <c r="I73" s="175"/>
      <c r="O73" s="25"/>
      <c r="Z73" t="s">
        <v>5357</v>
      </c>
      <c r="AA73" s="28" t="s">
        <v>5382</v>
      </c>
      <c r="AB73" s="28" t="s">
        <v>5365</v>
      </c>
      <c r="AC73" s="24">
        <v>80</v>
      </c>
    </row>
    <row r="74" spans="2:31" ht="19">
      <c r="B74" s="27" t="s">
        <v>5381</v>
      </c>
      <c r="E74" s="175"/>
      <c r="F74" s="181"/>
      <c r="G74" s="175"/>
      <c r="H74" s="175"/>
      <c r="I74" s="175"/>
      <c r="O74" s="25"/>
      <c r="AA74" s="28" t="s">
        <v>5367</v>
      </c>
      <c r="AB74" s="24">
        <v>0</v>
      </c>
      <c r="AC74"/>
    </row>
    <row r="75" spans="2:31">
      <c r="B75" s="24" t="s">
        <v>6</v>
      </c>
      <c r="E75" s="175"/>
      <c r="F75" s="181"/>
      <c r="G75" s="175"/>
      <c r="H75" s="175"/>
      <c r="I75" s="175"/>
      <c r="M75" s="23"/>
      <c r="N75" s="26"/>
      <c r="V75" t="s">
        <v>8472</v>
      </c>
      <c r="W75" s="24">
        <v>5833077</v>
      </c>
      <c r="X75">
        <v>12</v>
      </c>
      <c r="Y75" s="25">
        <f>W75/W70*100</f>
        <v>0.96733387472690868</v>
      </c>
      <c r="AA75" s="28" t="s">
        <v>8575</v>
      </c>
      <c r="AB75" s="24">
        <v>1007026.33</v>
      </c>
      <c r="AC75"/>
      <c r="AD75" t="s">
        <v>8641</v>
      </c>
      <c r="AE75" s="25">
        <f>AB78/W72*100</f>
        <v>21.729436925654628</v>
      </c>
    </row>
    <row r="76" spans="2:31" ht="19">
      <c r="B76" s="27" t="s">
        <v>5381</v>
      </c>
      <c r="E76" s="175"/>
      <c r="F76" s="181"/>
      <c r="G76" s="175"/>
      <c r="H76" s="328"/>
      <c r="I76" s="175"/>
      <c r="V76" t="s">
        <v>8485</v>
      </c>
      <c r="W76" s="24">
        <v>202600456</v>
      </c>
      <c r="X76" s="24">
        <v>4</v>
      </c>
      <c r="Y76" s="25">
        <f>W76/W70*100</f>
        <v>33.598439404094712</v>
      </c>
      <c r="AA76" s="28" t="s">
        <v>8576</v>
      </c>
      <c r="AB76" s="24">
        <v>502412</v>
      </c>
      <c r="AC76"/>
    </row>
    <row r="77" spans="2:31" ht="18">
      <c r="B77" s="24" t="s">
        <v>6</v>
      </c>
      <c r="E77" s="175"/>
      <c r="F77" s="181"/>
      <c r="G77" s="175"/>
      <c r="H77" s="328"/>
      <c r="I77" s="175"/>
      <c r="V77" t="s">
        <v>8453</v>
      </c>
      <c r="W77" s="329">
        <v>112141366</v>
      </c>
      <c r="X77" s="329">
        <v>43</v>
      </c>
      <c r="Y77" s="25">
        <f>W77/W70*100</f>
        <v>18.597070138101795</v>
      </c>
      <c r="AA77" s="28" t="s">
        <v>8628</v>
      </c>
      <c r="AB77" s="24" t="s">
        <v>8636</v>
      </c>
      <c r="AC77"/>
    </row>
    <row r="78" spans="2:31">
      <c r="B78" s="28">
        <v>1</v>
      </c>
      <c r="C78" s="28" t="s">
        <v>5382</v>
      </c>
      <c r="D78" s="28" t="s">
        <v>5365</v>
      </c>
      <c r="E78" s="328"/>
      <c r="F78" s="181"/>
      <c r="G78" s="175"/>
      <c r="H78" s="176"/>
      <c r="I78" s="180"/>
      <c r="J78" s="25" t="e">
        <f>I78/I84*100</f>
        <v>#DIV/0!</v>
      </c>
      <c r="K78" s="23"/>
      <c r="V78" t="s">
        <v>5360</v>
      </c>
      <c r="W78" s="24">
        <v>103165435</v>
      </c>
      <c r="X78" s="329">
        <v>109</v>
      </c>
      <c r="Y78" s="25">
        <f>W78/W70*100</f>
        <v>17.108538079719679</v>
      </c>
      <c r="AA78" s="28" t="s">
        <v>5383</v>
      </c>
      <c r="AB78" s="24">
        <v>80562106</v>
      </c>
      <c r="AC78"/>
      <c r="AD78" t="s">
        <v>8640</v>
      </c>
      <c r="AE78" s="25">
        <f>AB78/W70*100</f>
        <v>13.36009350693295</v>
      </c>
    </row>
    <row r="79" spans="2:31" ht="18">
      <c r="B79" s="28" t="s">
        <v>5367</v>
      </c>
      <c r="C79" s="24">
        <v>0</v>
      </c>
      <c r="E79" s="175"/>
      <c r="F79" s="181"/>
      <c r="G79" s="175"/>
      <c r="H79" s="176"/>
      <c r="I79" s="180"/>
      <c r="J79" s="25" t="e">
        <f>I79/I84*100</f>
        <v>#DIV/0!</v>
      </c>
      <c r="V79" t="s">
        <v>8626</v>
      </c>
      <c r="W79" s="329">
        <f>SUM(W88+W89+W90)</f>
        <v>29901245</v>
      </c>
      <c r="X79" s="329">
        <f>SUM(X88+X89+X90)</f>
        <v>23</v>
      </c>
      <c r="Y79" s="25">
        <f>W79/W70*100</f>
        <v>4.9587014169380241</v>
      </c>
      <c r="AA79" s="24" t="s">
        <v>8583</v>
      </c>
      <c r="AC79"/>
    </row>
    <row r="80" spans="2:31" ht="18">
      <c r="B80" s="28" t="s">
        <v>5383</v>
      </c>
      <c r="C80" s="24">
        <v>233240104</v>
      </c>
      <c r="E80" s="175"/>
      <c r="F80" s="181"/>
      <c r="G80" s="175"/>
      <c r="H80" s="176"/>
      <c r="I80" s="180"/>
      <c r="J80" s="25" t="e">
        <f>I80/I84*100</f>
        <v>#DIV/0!</v>
      </c>
      <c r="V80" t="s">
        <v>8396</v>
      </c>
      <c r="W80" s="24">
        <v>149363976</v>
      </c>
      <c r="X80" s="329">
        <v>115</v>
      </c>
      <c r="Y80" s="25">
        <f>W80/W70*100</f>
        <v>24.769917086418879</v>
      </c>
      <c r="AA80" s="24" t="s">
        <v>8637</v>
      </c>
      <c r="AC80"/>
    </row>
    <row r="81" spans="2:31">
      <c r="B81" s="28"/>
      <c r="C81" s="24"/>
      <c r="E81" s="175"/>
      <c r="F81" s="181"/>
      <c r="G81" s="175"/>
      <c r="H81" s="176"/>
      <c r="I81" s="180"/>
      <c r="V81" s="23" t="s">
        <v>5366</v>
      </c>
      <c r="W81" s="202">
        <f>SUM(W75:W80)</f>
        <v>603005555</v>
      </c>
      <c r="X81" s="346">
        <f>SUM(X75:X80)</f>
        <v>306</v>
      </c>
      <c r="Y81" s="26">
        <f>SUM(Y75:Y80)</f>
        <v>100</v>
      </c>
      <c r="AB81" s="23"/>
      <c r="AC81" s="26"/>
    </row>
    <row r="82" spans="2:31">
      <c r="B82" s="28">
        <v>2</v>
      </c>
      <c r="C82" s="28" t="s">
        <v>5382</v>
      </c>
      <c r="D82" s="28" t="s">
        <v>5365</v>
      </c>
      <c r="E82" s="328"/>
      <c r="F82" s="181"/>
      <c r="G82" s="175"/>
      <c r="H82" s="176"/>
      <c r="I82" s="180"/>
      <c r="J82" s="25" t="e">
        <f>I82/I84*100</f>
        <v>#DIV/0!</v>
      </c>
      <c r="AB82" s="23"/>
      <c r="AC82" s="26"/>
    </row>
    <row r="83" spans="2:31">
      <c r="B83" s="28" t="s">
        <v>5367</v>
      </c>
      <c r="C83" s="24">
        <v>0</v>
      </c>
      <c r="E83" s="175"/>
      <c r="F83" s="181"/>
      <c r="G83" s="175"/>
      <c r="H83" s="176"/>
      <c r="I83" s="181"/>
      <c r="J83" s="25" t="e">
        <f>I83/I84*100</f>
        <v>#DIV/0!</v>
      </c>
      <c r="W83" s="23"/>
      <c r="X83" s="23"/>
      <c r="AB83" s="23"/>
      <c r="AC83" s="26"/>
    </row>
    <row r="84" spans="2:31">
      <c r="B84" s="28" t="s">
        <v>5383</v>
      </c>
      <c r="C84" s="24">
        <v>206969041</v>
      </c>
      <c r="E84" s="175"/>
      <c r="F84" s="181"/>
      <c r="G84" s="175"/>
      <c r="H84" s="176"/>
      <c r="I84" s="177"/>
      <c r="J84" s="25" t="e">
        <f>SUM(J78:J83)</f>
        <v>#DIV/0!</v>
      </c>
    </row>
    <row r="85" spans="2:31" ht="21">
      <c r="B85" s="28">
        <v>3</v>
      </c>
      <c r="C85" s="28" t="s">
        <v>5382</v>
      </c>
      <c r="D85" s="28" t="s">
        <v>5365</v>
      </c>
      <c r="E85" s="328"/>
      <c r="F85" s="181"/>
      <c r="G85" s="175"/>
      <c r="H85" s="176"/>
      <c r="I85" s="181"/>
      <c r="J85" s="25" t="e">
        <f>I84/I85*100</f>
        <v>#DIV/0!</v>
      </c>
      <c r="L85" s="26"/>
      <c r="O85" s="151"/>
      <c r="Z85" t="s">
        <v>8439</v>
      </c>
      <c r="AA85" s="27" t="s">
        <v>8471</v>
      </c>
      <c r="AC85"/>
    </row>
    <row r="86" spans="2:31">
      <c r="B86" s="28" t="s">
        <v>5367</v>
      </c>
      <c r="C86" s="24">
        <v>0</v>
      </c>
      <c r="E86" s="175"/>
      <c r="F86" s="181"/>
      <c r="G86" s="175"/>
      <c r="H86" s="175"/>
      <c r="I86" s="175"/>
      <c r="M86" s="25"/>
      <c r="AA86" s="24" t="s">
        <v>6</v>
      </c>
      <c r="AC86"/>
    </row>
    <row r="87" spans="2:31">
      <c r="B87" s="28" t="s">
        <v>5383</v>
      </c>
      <c r="C87" s="24">
        <v>51765639</v>
      </c>
      <c r="E87" s="175"/>
      <c r="F87" s="181"/>
      <c r="G87" s="175"/>
      <c r="H87" s="176"/>
      <c r="I87" s="180"/>
      <c r="W87" s="329"/>
      <c r="X87" s="329"/>
      <c r="AA87" s="28" t="s">
        <v>5382</v>
      </c>
      <c r="AB87" s="28" t="s">
        <v>5365</v>
      </c>
      <c r="AC87" s="24">
        <v>199</v>
      </c>
      <c r="AD87" t="s">
        <v>8642</v>
      </c>
      <c r="AE87" s="25">
        <f>AB92/W72*100</f>
        <v>78.270563074345375</v>
      </c>
    </row>
    <row r="88" spans="2:31">
      <c r="B88" s="28">
        <v>4</v>
      </c>
      <c r="C88" s="28" t="s">
        <v>5382</v>
      </c>
      <c r="D88" s="28" t="s">
        <v>5365</v>
      </c>
      <c r="E88" s="328"/>
      <c r="F88" s="181"/>
      <c r="G88" s="175"/>
      <c r="H88" s="176"/>
      <c r="I88" s="180"/>
      <c r="J88" s="25" t="s">
        <v>8474</v>
      </c>
      <c r="K88" s="25"/>
      <c r="U88" t="s">
        <v>8526</v>
      </c>
      <c r="W88" s="24">
        <v>27503737</v>
      </c>
      <c r="X88" s="24">
        <v>17</v>
      </c>
      <c r="AA88" s="28" t="s">
        <v>5367</v>
      </c>
      <c r="AB88" s="24">
        <v>0</v>
      </c>
      <c r="AC88"/>
    </row>
    <row r="89" spans="2:31">
      <c r="B89" s="28" t="s">
        <v>5367</v>
      </c>
      <c r="C89" s="24">
        <v>0</v>
      </c>
      <c r="E89" s="175"/>
      <c r="F89" s="181"/>
      <c r="G89" s="175"/>
      <c r="H89" s="176"/>
      <c r="I89" s="180"/>
      <c r="U89" t="s">
        <v>5361</v>
      </c>
      <c r="W89" s="24">
        <v>1859247</v>
      </c>
      <c r="X89">
        <v>4</v>
      </c>
      <c r="AA89" s="28" t="s">
        <v>8575</v>
      </c>
      <c r="AB89" s="24">
        <v>1458235.68</v>
      </c>
      <c r="AC89"/>
    </row>
    <row r="90" spans="2:31">
      <c r="B90" s="28" t="s">
        <v>5383</v>
      </c>
      <c r="C90" s="24">
        <v>30443230</v>
      </c>
      <c r="E90" s="175"/>
      <c r="F90" s="181"/>
      <c r="G90" s="175"/>
      <c r="H90" s="176"/>
      <c r="I90" s="181"/>
      <c r="U90" t="s">
        <v>8455</v>
      </c>
      <c r="W90">
        <v>538261</v>
      </c>
      <c r="X90">
        <v>2</v>
      </c>
      <c r="AA90" s="28" t="s">
        <v>8576</v>
      </c>
      <c r="AB90" s="24">
        <v>500000</v>
      </c>
      <c r="AC90"/>
    </row>
    <row r="91" spans="2:31">
      <c r="B91" s="28">
        <v>5</v>
      </c>
      <c r="C91" s="28" t="s">
        <v>5382</v>
      </c>
      <c r="D91" s="28" t="s">
        <v>5365</v>
      </c>
      <c r="E91" s="328"/>
      <c r="F91" s="181"/>
      <c r="G91" s="175"/>
      <c r="H91" s="176"/>
      <c r="I91" s="177"/>
      <c r="AA91" s="28" t="s">
        <v>8628</v>
      </c>
      <c r="AB91" s="24">
        <v>100000</v>
      </c>
      <c r="AC91"/>
    </row>
    <row r="92" spans="2:31">
      <c r="B92" s="28" t="s">
        <v>5367</v>
      </c>
      <c r="C92" s="24">
        <v>0</v>
      </c>
      <c r="E92" s="175"/>
      <c r="F92" s="181"/>
      <c r="G92" s="175"/>
      <c r="H92" s="175"/>
      <c r="I92" s="175"/>
      <c r="W92" s="23">
        <f>SUM(W76:W91)</f>
        <v>1230079278</v>
      </c>
      <c r="X92" s="23"/>
      <c r="AA92" s="28" t="s">
        <v>5383</v>
      </c>
      <c r="AB92" s="24">
        <v>290188900</v>
      </c>
      <c r="AC92"/>
      <c r="AD92" t="s">
        <v>8640</v>
      </c>
      <c r="AE92" s="25">
        <f>AB92/W70*100</f>
        <v>48.123752359130421</v>
      </c>
    </row>
    <row r="93" spans="2:31" ht="18">
      <c r="B93" s="28" t="s">
        <v>5383</v>
      </c>
      <c r="C93" s="24">
        <v>36788967</v>
      </c>
      <c r="E93" s="175"/>
      <c r="F93" s="181"/>
      <c r="G93" s="175"/>
      <c r="H93" s="175"/>
      <c r="I93" s="175"/>
      <c r="AA93" s="24" t="s">
        <v>8584</v>
      </c>
      <c r="AC93"/>
    </row>
    <row r="94" spans="2:31">
      <c r="B94" s="28">
        <v>6</v>
      </c>
      <c r="C94" s="28" t="s">
        <v>5382</v>
      </c>
      <c r="D94" s="28" t="s">
        <v>5365</v>
      </c>
      <c r="E94" s="328"/>
      <c r="F94" s="181"/>
      <c r="G94" s="175"/>
      <c r="H94" s="175"/>
      <c r="I94" s="175"/>
      <c r="J94" s="25" t="s">
        <v>8443</v>
      </c>
      <c r="K94" s="205">
        <v>270483403</v>
      </c>
      <c r="L94" s="26"/>
      <c r="Z94">
        <v>602980120</v>
      </c>
    </row>
    <row r="95" spans="2:31">
      <c r="B95" s="28" t="s">
        <v>5367</v>
      </c>
      <c r="C95" s="24">
        <v>0</v>
      </c>
      <c r="E95" s="175"/>
      <c r="F95" s="181"/>
      <c r="G95" s="175"/>
      <c r="H95" s="175"/>
      <c r="I95" s="175"/>
    </row>
    <row r="96" spans="2:31">
      <c r="B96" s="28" t="s">
        <v>5383</v>
      </c>
      <c r="C96" s="24">
        <v>43773139</v>
      </c>
      <c r="E96" s="175"/>
      <c r="F96" s="181"/>
      <c r="G96" s="175"/>
      <c r="H96" s="175"/>
      <c r="I96" s="175"/>
    </row>
    <row r="97" spans="1:31" ht="22" customHeight="1">
      <c r="E97" s="175"/>
      <c r="F97" s="181"/>
      <c r="G97" s="175"/>
      <c r="H97" s="175"/>
      <c r="I97" s="175"/>
    </row>
    <row r="98" spans="1:31">
      <c r="E98" s="175"/>
      <c r="F98" s="181"/>
      <c r="G98" s="175"/>
      <c r="H98" s="175"/>
      <c r="I98" s="175"/>
      <c r="V98" t="s">
        <v>8524</v>
      </c>
      <c r="W98" s="152">
        <v>603005555</v>
      </c>
      <c r="X98" s="152"/>
    </row>
    <row r="99" spans="1:31">
      <c r="E99" s="175"/>
      <c r="F99" s="181"/>
      <c r="G99" s="175"/>
      <c r="H99" s="175"/>
      <c r="I99" s="175"/>
      <c r="V99">
        <v>2020</v>
      </c>
    </row>
    <row r="100" spans="1:31">
      <c r="B100" s="23" t="s">
        <v>8673</v>
      </c>
      <c r="E100" s="176"/>
      <c r="F100" s="181"/>
      <c r="G100" s="175"/>
      <c r="H100" s="176"/>
      <c r="I100" s="175"/>
      <c r="O100" s="23" t="s">
        <v>8444</v>
      </c>
      <c r="P100" s="23" t="s">
        <v>8445</v>
      </c>
      <c r="T100" s="23" t="s">
        <v>8445</v>
      </c>
      <c r="V100" t="s">
        <v>8521</v>
      </c>
    </row>
    <row r="101" spans="1:31">
      <c r="A101">
        <v>1</v>
      </c>
      <c r="B101" t="s">
        <v>3495</v>
      </c>
      <c r="C101" s="206">
        <v>200000000</v>
      </c>
      <c r="D101">
        <v>1</v>
      </c>
      <c r="E101" s="175"/>
      <c r="F101" s="181"/>
      <c r="G101" s="175"/>
      <c r="H101" s="175"/>
      <c r="I101" s="175"/>
      <c r="J101" s="25" t="s">
        <v>6215</v>
      </c>
      <c r="K101" t="s">
        <v>37</v>
      </c>
      <c r="L101" s="25">
        <v>116</v>
      </c>
      <c r="M101" s="63">
        <v>200000000</v>
      </c>
      <c r="O101" t="e">
        <f>M101/I85*100</f>
        <v>#DIV/0!</v>
      </c>
      <c r="P101" t="e">
        <f>M101/I84*100</f>
        <v>#DIV/0!</v>
      </c>
      <c r="S101" s="23" t="e">
        <f>M101/I84*100</f>
        <v>#DIV/0!</v>
      </c>
    </row>
    <row r="102" spans="1:31">
      <c r="A102">
        <v>2</v>
      </c>
      <c r="B102" t="s">
        <v>7049</v>
      </c>
      <c r="C102" s="206">
        <v>15000000</v>
      </c>
      <c r="D102">
        <v>2</v>
      </c>
      <c r="E102" s="175"/>
      <c r="F102" s="181"/>
      <c r="G102" s="175"/>
      <c r="H102" s="175"/>
      <c r="I102" s="175"/>
      <c r="J102" s="25" t="s">
        <v>6817</v>
      </c>
      <c r="K102" t="s">
        <v>53</v>
      </c>
      <c r="L102" s="25">
        <v>21</v>
      </c>
      <c r="M102" s="63">
        <v>17000000</v>
      </c>
      <c r="O102" t="e">
        <f>M102/I85*100</f>
        <v>#DIV/0!</v>
      </c>
      <c r="P102" t="e">
        <f>M102/I84*100</f>
        <v>#DIV/0!</v>
      </c>
    </row>
    <row r="103" spans="1:31">
      <c r="A103">
        <v>3</v>
      </c>
      <c r="B103" t="s">
        <v>2421</v>
      </c>
      <c r="C103" s="206">
        <v>14072347</v>
      </c>
      <c r="D103">
        <v>3</v>
      </c>
      <c r="E103" s="175"/>
      <c r="F103" s="181"/>
      <c r="G103" s="175"/>
      <c r="H103" s="175"/>
      <c r="I103" s="175"/>
      <c r="J103" s="25" t="s">
        <v>7050</v>
      </c>
      <c r="K103" t="s">
        <v>53</v>
      </c>
      <c r="L103" s="25">
        <v>22</v>
      </c>
      <c r="M103" s="63">
        <v>15000000</v>
      </c>
      <c r="O103" t="e">
        <f>M103/I85*100</f>
        <v>#DIV/0!</v>
      </c>
      <c r="P103" t="e">
        <f>M103/I84*100</f>
        <v>#DIV/0!</v>
      </c>
      <c r="U103" t="s">
        <v>8431</v>
      </c>
      <c r="V103" t="s">
        <v>8523</v>
      </c>
      <c r="W103" s="151">
        <v>3351283950</v>
      </c>
      <c r="X103" s="151"/>
      <c r="Y103" s="25">
        <f>W98/W103*100</f>
        <v>17.993269564639547</v>
      </c>
      <c r="AB103" t="s">
        <v>8645</v>
      </c>
      <c r="AC103" s="25">
        <v>146</v>
      </c>
      <c r="AD103" s="24">
        <v>206571368</v>
      </c>
      <c r="AE103" s="25">
        <f>AD103/W98*100</f>
        <v>34.25695937411389</v>
      </c>
    </row>
    <row r="104" spans="1:31">
      <c r="A104">
        <v>4</v>
      </c>
      <c r="B104" t="s">
        <v>6357</v>
      </c>
      <c r="C104" s="206">
        <v>9999899</v>
      </c>
      <c r="D104">
        <v>4</v>
      </c>
      <c r="E104" s="175"/>
      <c r="F104" s="181"/>
      <c r="G104" s="175"/>
      <c r="H104" s="175"/>
      <c r="I104" s="175"/>
      <c r="J104" s="25" t="s">
        <v>8225</v>
      </c>
      <c r="K104" t="s">
        <v>53</v>
      </c>
      <c r="L104" s="25">
        <v>31</v>
      </c>
      <c r="M104" s="63">
        <v>13687347</v>
      </c>
      <c r="U104" t="s">
        <v>8431</v>
      </c>
      <c r="V104" t="s">
        <v>8522</v>
      </c>
      <c r="W104" s="63">
        <v>7813711520</v>
      </c>
      <c r="X104" s="63"/>
      <c r="Y104" s="25">
        <f>W98/W104*100</f>
        <v>7.7172743510756074</v>
      </c>
      <c r="AB104" t="s">
        <v>8473</v>
      </c>
      <c r="AD104">
        <f>AB92-AD103</f>
        <v>83617532</v>
      </c>
      <c r="AE104" s="25">
        <f>AD104/W81*100</f>
        <v>13.866792985016533</v>
      </c>
    </row>
    <row r="105" spans="1:31">
      <c r="A105">
        <v>5</v>
      </c>
      <c r="B105" t="s">
        <v>2966</v>
      </c>
      <c r="C105" s="206">
        <v>4352365</v>
      </c>
      <c r="D105">
        <v>5</v>
      </c>
      <c r="E105" s="175"/>
      <c r="F105" s="181"/>
      <c r="G105" s="175"/>
      <c r="H105" s="175"/>
      <c r="I105" s="175"/>
      <c r="J105" s="25" t="s">
        <v>6954</v>
      </c>
      <c r="K105" t="s">
        <v>53</v>
      </c>
      <c r="L105" s="25">
        <v>35</v>
      </c>
      <c r="M105" s="63">
        <v>13425562</v>
      </c>
    </row>
    <row r="106" spans="1:31">
      <c r="A106">
        <v>6</v>
      </c>
      <c r="B106" t="s">
        <v>2976</v>
      </c>
      <c r="C106" s="206">
        <v>4019427</v>
      </c>
      <c r="D106">
        <v>6</v>
      </c>
      <c r="E106" s="175"/>
      <c r="F106" s="181"/>
      <c r="G106" s="175"/>
      <c r="H106" s="175"/>
      <c r="I106" s="175"/>
      <c r="J106" s="25" t="s">
        <v>7195</v>
      </c>
      <c r="K106" t="s">
        <v>103</v>
      </c>
      <c r="L106" s="25">
        <v>23</v>
      </c>
      <c r="M106" s="63">
        <v>12500000</v>
      </c>
    </row>
    <row r="107" spans="1:31">
      <c r="A107">
        <v>7</v>
      </c>
      <c r="B107" t="s">
        <v>7444</v>
      </c>
      <c r="C107" s="206">
        <v>3600000</v>
      </c>
      <c r="D107">
        <v>7</v>
      </c>
      <c r="E107" s="175"/>
      <c r="F107" s="181"/>
      <c r="G107" s="175"/>
      <c r="H107" s="175"/>
      <c r="I107" s="175"/>
      <c r="J107" s="25" t="s">
        <v>7760</v>
      </c>
      <c r="K107" t="s">
        <v>29</v>
      </c>
      <c r="L107" s="25">
        <v>24</v>
      </c>
      <c r="M107" s="63">
        <v>10208917</v>
      </c>
      <c r="W107">
        <f>W110</f>
        <v>0</v>
      </c>
    </row>
    <row r="108" spans="1:31">
      <c r="A108">
        <v>8</v>
      </c>
      <c r="B108" t="s">
        <v>1574</v>
      </c>
      <c r="C108" s="206">
        <v>3115250</v>
      </c>
      <c r="D108">
        <v>8</v>
      </c>
      <c r="E108" s="175"/>
      <c r="F108" s="181"/>
      <c r="G108" s="175"/>
      <c r="H108" s="175"/>
      <c r="I108" s="175"/>
      <c r="J108" s="25" t="s">
        <v>6358</v>
      </c>
      <c r="K108" t="s">
        <v>53</v>
      </c>
      <c r="L108" s="25">
        <v>18</v>
      </c>
      <c r="M108" s="63">
        <v>9999899</v>
      </c>
    </row>
    <row r="109" spans="1:31">
      <c r="A109">
        <v>9</v>
      </c>
      <c r="B109" t="s">
        <v>6766</v>
      </c>
      <c r="C109" s="206">
        <v>2323755</v>
      </c>
      <c r="D109">
        <v>9</v>
      </c>
      <c r="E109" s="175"/>
      <c r="F109" s="181"/>
      <c r="G109" s="175"/>
      <c r="H109" s="175"/>
      <c r="I109" s="175"/>
      <c r="J109" s="25" t="s">
        <v>8107</v>
      </c>
      <c r="K109" t="s">
        <v>53</v>
      </c>
      <c r="L109" s="25">
        <v>37</v>
      </c>
      <c r="M109" s="63">
        <v>9519680</v>
      </c>
    </row>
    <row r="110" spans="1:31">
      <c r="A110">
        <v>10</v>
      </c>
      <c r="B110" t="s">
        <v>542</v>
      </c>
      <c r="C110" s="206">
        <v>2293618</v>
      </c>
      <c r="D110">
        <v>10</v>
      </c>
      <c r="E110" s="175"/>
      <c r="F110" s="181"/>
      <c r="G110" s="175"/>
      <c r="H110" s="175"/>
      <c r="I110" s="175"/>
      <c r="J110" s="25" t="s">
        <v>7296</v>
      </c>
      <c r="K110" t="s">
        <v>53</v>
      </c>
      <c r="L110" s="25">
        <v>38</v>
      </c>
      <c r="M110" s="63">
        <v>8443915</v>
      </c>
    </row>
    <row r="111" spans="1:31">
      <c r="A111">
        <v>11</v>
      </c>
      <c r="B111" t="s">
        <v>2453</v>
      </c>
      <c r="C111" s="206">
        <v>1640000</v>
      </c>
      <c r="D111">
        <v>11</v>
      </c>
      <c r="E111" s="175"/>
      <c r="F111" s="181"/>
      <c r="G111" s="175"/>
      <c r="H111" s="175"/>
      <c r="I111" s="175"/>
      <c r="J111" s="25" t="s">
        <v>8289</v>
      </c>
      <c r="K111" t="s">
        <v>37</v>
      </c>
      <c r="L111" s="25">
        <v>12</v>
      </c>
      <c r="M111" s="63">
        <v>7000000</v>
      </c>
    </row>
    <row r="112" spans="1:31">
      <c r="A112">
        <v>12</v>
      </c>
      <c r="B112" t="s">
        <v>6453</v>
      </c>
      <c r="C112" s="206">
        <v>1610000</v>
      </c>
      <c r="D112">
        <v>12</v>
      </c>
      <c r="E112" s="175"/>
      <c r="F112" s="181"/>
      <c r="G112" s="175"/>
      <c r="H112" s="175"/>
      <c r="I112" s="175"/>
      <c r="J112" s="25" t="s">
        <v>7432</v>
      </c>
      <c r="K112" t="s">
        <v>53</v>
      </c>
      <c r="L112" s="25">
        <v>23</v>
      </c>
      <c r="M112" s="63">
        <v>5900142</v>
      </c>
    </row>
    <row r="113" spans="1:13">
      <c r="A113">
        <v>13</v>
      </c>
      <c r="B113" t="s">
        <v>1070</v>
      </c>
      <c r="C113" s="206">
        <v>1499050</v>
      </c>
      <c r="D113">
        <v>13</v>
      </c>
      <c r="E113" s="175"/>
      <c r="F113" s="181"/>
      <c r="G113" s="175"/>
      <c r="H113" s="175"/>
      <c r="I113" s="175"/>
      <c r="J113" s="25" t="s">
        <v>8103</v>
      </c>
      <c r="K113" t="s">
        <v>53</v>
      </c>
      <c r="L113" s="25">
        <v>31</v>
      </c>
      <c r="M113" s="63">
        <v>5799848</v>
      </c>
    </row>
    <row r="114" spans="1:13">
      <c r="A114">
        <v>14</v>
      </c>
      <c r="B114" t="s">
        <v>6065</v>
      </c>
      <c r="C114" s="206">
        <v>1200000</v>
      </c>
      <c r="D114">
        <v>14</v>
      </c>
      <c r="E114" s="175"/>
      <c r="F114" s="181"/>
      <c r="G114" s="175"/>
      <c r="H114" s="175"/>
      <c r="I114" s="175"/>
      <c r="J114" s="25" t="s">
        <v>6737</v>
      </c>
      <c r="K114" t="s">
        <v>53</v>
      </c>
      <c r="L114" s="25">
        <v>36</v>
      </c>
      <c r="M114" s="63">
        <v>5054353</v>
      </c>
    </row>
    <row r="115" spans="1:13">
      <c r="A115">
        <v>15</v>
      </c>
      <c r="B115" t="s">
        <v>881</v>
      </c>
      <c r="C115" s="206">
        <v>1080771</v>
      </c>
      <c r="D115">
        <v>15</v>
      </c>
      <c r="E115" s="175"/>
      <c r="F115" s="181"/>
      <c r="G115" s="175"/>
      <c r="H115" s="175"/>
      <c r="I115" s="175"/>
      <c r="J115" s="25" t="s">
        <v>7712</v>
      </c>
      <c r="K115" t="s">
        <v>37</v>
      </c>
      <c r="L115" s="25">
        <v>30</v>
      </c>
      <c r="M115" s="63">
        <v>5000004</v>
      </c>
    </row>
    <row r="116" spans="1:13">
      <c r="A116">
        <v>16</v>
      </c>
      <c r="B116" t="s">
        <v>438</v>
      </c>
      <c r="C116" s="206">
        <v>1079982</v>
      </c>
      <c r="D116">
        <v>16</v>
      </c>
      <c r="E116" s="175"/>
      <c r="F116" s="181"/>
      <c r="G116" s="175"/>
      <c r="H116" s="175"/>
      <c r="I116" s="175"/>
      <c r="J116" s="25" t="s">
        <v>5978</v>
      </c>
      <c r="K116" t="s">
        <v>103</v>
      </c>
      <c r="L116" s="25">
        <v>32</v>
      </c>
      <c r="M116" s="63">
        <v>5000000</v>
      </c>
    </row>
    <row r="117" spans="1:13">
      <c r="A117">
        <v>17</v>
      </c>
      <c r="B117" t="s">
        <v>5552</v>
      </c>
      <c r="C117" s="206">
        <v>976737</v>
      </c>
      <c r="D117">
        <v>17</v>
      </c>
      <c r="E117" s="175"/>
      <c r="F117" s="181"/>
      <c r="G117" s="175"/>
      <c r="H117" s="175"/>
      <c r="I117" s="175"/>
      <c r="J117" s="25" t="s">
        <v>8284</v>
      </c>
      <c r="K117" t="s">
        <v>103</v>
      </c>
      <c r="L117" s="25">
        <v>25</v>
      </c>
      <c r="M117" s="63">
        <v>4999303</v>
      </c>
    </row>
    <row r="118" spans="1:13">
      <c r="A118">
        <v>18</v>
      </c>
      <c r="B118" t="s">
        <v>723</v>
      </c>
      <c r="C118" s="206">
        <v>899997</v>
      </c>
      <c r="D118">
        <v>18</v>
      </c>
      <c r="E118" s="175"/>
      <c r="F118" s="181"/>
      <c r="G118" s="175"/>
      <c r="H118" s="175"/>
      <c r="I118" s="175"/>
      <c r="J118" s="25" t="s">
        <v>5667</v>
      </c>
      <c r="K118" t="s">
        <v>53</v>
      </c>
      <c r="L118" s="25">
        <v>8</v>
      </c>
      <c r="M118" s="63">
        <v>4918943</v>
      </c>
    </row>
    <row r="119" spans="1:13">
      <c r="A119">
        <v>19</v>
      </c>
      <c r="B119" t="s">
        <v>6266</v>
      </c>
      <c r="C119" s="206">
        <v>574923</v>
      </c>
      <c r="D119">
        <v>19</v>
      </c>
      <c r="E119" s="175"/>
      <c r="F119" s="181"/>
      <c r="G119" s="175"/>
      <c r="H119" s="175"/>
      <c r="I119" s="175"/>
      <c r="J119" s="25" t="s">
        <v>5406</v>
      </c>
      <c r="K119" t="s">
        <v>53</v>
      </c>
      <c r="L119" s="25">
        <v>14</v>
      </c>
      <c r="M119" s="63">
        <v>4601243</v>
      </c>
    </row>
    <row r="120" spans="1:13">
      <c r="A120">
        <v>20</v>
      </c>
      <c r="B120" t="s">
        <v>1199</v>
      </c>
      <c r="C120" s="206">
        <v>353081</v>
      </c>
      <c r="D120">
        <v>20</v>
      </c>
      <c r="E120" s="175"/>
      <c r="F120" s="181"/>
      <c r="G120" s="175"/>
      <c r="H120" s="175"/>
      <c r="I120" s="175"/>
      <c r="J120" s="25" t="s">
        <v>5688</v>
      </c>
      <c r="K120" t="s">
        <v>103</v>
      </c>
      <c r="L120" s="25">
        <v>24</v>
      </c>
      <c r="M120" s="63">
        <v>4499986</v>
      </c>
    </row>
    <row r="121" spans="1:13">
      <c r="A121">
        <v>21</v>
      </c>
      <c r="B121" t="s">
        <v>569</v>
      </c>
      <c r="C121" s="206">
        <v>303306</v>
      </c>
      <c r="D121">
        <v>21</v>
      </c>
      <c r="E121" s="175"/>
      <c r="F121" s="181"/>
      <c r="G121" s="175"/>
      <c r="H121" s="175"/>
      <c r="I121" s="175"/>
      <c r="J121" s="25" t="s">
        <v>8173</v>
      </c>
      <c r="K121" t="s">
        <v>53</v>
      </c>
      <c r="L121" s="25">
        <v>27</v>
      </c>
      <c r="M121" s="63">
        <v>4425000</v>
      </c>
    </row>
    <row r="122" spans="1:13">
      <c r="A122">
        <v>22</v>
      </c>
      <c r="B122" t="s">
        <v>1244</v>
      </c>
      <c r="C122" s="206">
        <v>198896</v>
      </c>
      <c r="D122">
        <v>22</v>
      </c>
      <c r="E122" s="175"/>
      <c r="F122" s="181"/>
      <c r="G122" s="175"/>
      <c r="H122" s="175"/>
      <c r="I122" s="175"/>
      <c r="J122" s="25" t="s">
        <v>5645</v>
      </c>
      <c r="K122" t="s">
        <v>53</v>
      </c>
      <c r="L122" s="25">
        <v>12</v>
      </c>
      <c r="M122" s="63">
        <v>4352365</v>
      </c>
    </row>
    <row r="123" spans="1:13">
      <c r="A123">
        <v>23</v>
      </c>
      <c r="B123" t="s">
        <v>5074</v>
      </c>
      <c r="C123" s="206">
        <v>100000</v>
      </c>
      <c r="D123">
        <v>23</v>
      </c>
      <c r="E123" s="175"/>
      <c r="F123" s="181"/>
      <c r="G123" s="175"/>
      <c r="H123" s="175"/>
      <c r="I123" s="175"/>
      <c r="J123" s="25" t="s">
        <v>7191</v>
      </c>
      <c r="K123" t="s">
        <v>53</v>
      </c>
      <c r="L123" s="25">
        <v>41</v>
      </c>
      <c r="M123" s="63">
        <v>4271768</v>
      </c>
    </row>
    <row r="124" spans="1:13">
      <c r="A124">
        <v>24</v>
      </c>
      <c r="B124" t="s">
        <v>6243</v>
      </c>
      <c r="C124" s="206">
        <v>99999</v>
      </c>
      <c r="D124">
        <v>24</v>
      </c>
      <c r="E124" s="175"/>
      <c r="F124" s="181"/>
      <c r="G124" s="175"/>
      <c r="H124" s="175"/>
      <c r="I124" s="175"/>
      <c r="J124" s="25" t="s">
        <v>5659</v>
      </c>
      <c r="K124" t="s">
        <v>53</v>
      </c>
      <c r="L124" s="25">
        <v>27</v>
      </c>
      <c r="M124" s="63">
        <v>4019427</v>
      </c>
    </row>
    <row r="125" spans="1:13">
      <c r="A125">
        <v>25</v>
      </c>
      <c r="B125" t="s">
        <v>7026</v>
      </c>
      <c r="C125" s="206">
        <v>90000</v>
      </c>
      <c r="D125">
        <v>25</v>
      </c>
      <c r="E125" s="175"/>
      <c r="F125" s="181"/>
      <c r="G125" s="175"/>
      <c r="H125" s="175"/>
      <c r="I125" s="175"/>
      <c r="J125" s="25" t="s">
        <v>7407</v>
      </c>
      <c r="K125" t="s">
        <v>53</v>
      </c>
      <c r="L125" s="25">
        <v>13</v>
      </c>
      <c r="M125" s="63">
        <v>4000000</v>
      </c>
    </row>
    <row r="126" spans="1:13">
      <c r="B126" s="23" t="s">
        <v>8431</v>
      </c>
      <c r="C126" s="212">
        <f>SUM(C101:C125)</f>
        <v>270483403</v>
      </c>
      <c r="D126">
        <v>26</v>
      </c>
      <c r="E126" s="175"/>
      <c r="F126" s="181"/>
      <c r="G126" s="175"/>
      <c r="H126" s="175"/>
      <c r="I126" s="175"/>
      <c r="J126" s="25" t="s">
        <v>6212</v>
      </c>
      <c r="K126" t="s">
        <v>53</v>
      </c>
      <c r="L126" s="25">
        <v>10</v>
      </c>
      <c r="M126" s="63">
        <v>3971404</v>
      </c>
    </row>
    <row r="127" spans="1:13">
      <c r="D127">
        <v>27</v>
      </c>
      <c r="E127" s="175"/>
      <c r="F127" s="181"/>
      <c r="G127" s="175"/>
      <c r="H127" s="175"/>
      <c r="I127" s="175"/>
      <c r="J127" s="25" t="s">
        <v>6604</v>
      </c>
      <c r="K127" t="s">
        <v>37</v>
      </c>
      <c r="L127" s="25">
        <v>36</v>
      </c>
      <c r="M127" s="63">
        <v>3904954</v>
      </c>
    </row>
    <row r="128" spans="1:13">
      <c r="D128">
        <v>28</v>
      </c>
      <c r="E128" s="175"/>
      <c r="F128" s="181"/>
      <c r="G128" s="175"/>
      <c r="H128" s="175"/>
      <c r="I128" s="175"/>
      <c r="J128" s="25" t="s">
        <v>7445</v>
      </c>
      <c r="K128" t="s">
        <v>53</v>
      </c>
      <c r="L128" s="25">
        <v>16</v>
      </c>
      <c r="M128" s="63">
        <v>3600000</v>
      </c>
    </row>
    <row r="129" spans="2:20">
      <c r="D129">
        <v>29</v>
      </c>
      <c r="E129" s="175"/>
      <c r="F129" s="181"/>
      <c r="G129" s="175"/>
      <c r="H129" s="175"/>
      <c r="I129" s="175"/>
      <c r="J129" s="25" t="s">
        <v>6414</v>
      </c>
      <c r="K129" t="s">
        <v>53</v>
      </c>
      <c r="L129" s="25">
        <v>14</v>
      </c>
      <c r="M129" s="63">
        <v>3300000</v>
      </c>
    </row>
    <row r="130" spans="2:20">
      <c r="D130">
        <v>30</v>
      </c>
      <c r="E130" s="175"/>
      <c r="F130" s="181"/>
      <c r="G130" s="175"/>
      <c r="H130" s="175"/>
      <c r="I130" s="175"/>
      <c r="J130" s="25" t="s">
        <v>6414</v>
      </c>
      <c r="K130" t="s">
        <v>53</v>
      </c>
      <c r="L130" s="25">
        <v>33</v>
      </c>
      <c r="M130" s="63">
        <v>3268572</v>
      </c>
    </row>
    <row r="132" spans="2:20">
      <c r="B132" s="23" t="s">
        <v>8674</v>
      </c>
      <c r="G132">
        <v>603005555</v>
      </c>
    </row>
    <row r="133" spans="2:20">
      <c r="O133" s="23" t="s">
        <v>8476</v>
      </c>
      <c r="P133" s="23" t="s">
        <v>8506</v>
      </c>
      <c r="Q133" t="s">
        <v>8517</v>
      </c>
      <c r="R133" s="23" t="s">
        <v>8519</v>
      </c>
      <c r="T133" t="s">
        <v>8520</v>
      </c>
    </row>
    <row r="134" spans="2:20">
      <c r="C134">
        <f>F134/W104*100</f>
        <v>2.5596030706800397</v>
      </c>
      <c r="D134">
        <v>1</v>
      </c>
      <c r="E134" s="55" t="s">
        <v>3495</v>
      </c>
      <c r="F134" s="187">
        <v>200000000</v>
      </c>
      <c r="G134">
        <v>1</v>
      </c>
      <c r="H134">
        <f>F134/K141*100</f>
        <v>33.167190308885296</v>
      </c>
      <c r="I134" s="23" t="s">
        <v>8356</v>
      </c>
      <c r="J134" s="64">
        <v>25</v>
      </c>
      <c r="K134" s="24">
        <v>35618284</v>
      </c>
      <c r="L134" s="25">
        <f>K134/K141*100</f>
        <v>5.9067920195196209</v>
      </c>
      <c r="M134" s="23" t="s">
        <v>8439</v>
      </c>
      <c r="O134" s="64">
        <f>SUM(J134+J135+J139)</f>
        <v>201</v>
      </c>
      <c r="P134" s="63">
        <f>SUM(K134+K135+K139)</f>
        <v>291421625</v>
      </c>
      <c r="Q134" s="25">
        <f>P134/P137*100</f>
        <v>48.328182482498029</v>
      </c>
      <c r="R134" s="25">
        <f>P134/P139*100</f>
        <v>78.342572729343374</v>
      </c>
      <c r="T134" s="63">
        <f>P134/201</f>
        <v>1449858.8308457711</v>
      </c>
    </row>
    <row r="135" spans="2:20">
      <c r="D135">
        <v>2</v>
      </c>
      <c r="E135" t="s">
        <v>1574</v>
      </c>
      <c r="F135" s="63">
        <v>25837305</v>
      </c>
      <c r="G135">
        <v>7</v>
      </c>
      <c r="H135">
        <f>F135/G132*100</f>
        <v>4.2847540600185683</v>
      </c>
      <c r="I135" s="23" t="s">
        <v>8516</v>
      </c>
      <c r="J135" s="64">
        <v>28</v>
      </c>
      <c r="K135" s="24">
        <v>47999248</v>
      </c>
      <c r="L135" s="25">
        <f>K135/K141*100</f>
        <v>7.9600009654969091</v>
      </c>
      <c r="M135" s="23" t="s">
        <v>5357</v>
      </c>
      <c r="O135" s="64">
        <f>SUM(J136:J138)</f>
        <v>80</v>
      </c>
      <c r="P135" s="63">
        <f>SUM(K136:K138)</f>
        <v>80562106</v>
      </c>
      <c r="Q135" s="25">
        <f>P135/P137*100</f>
        <v>13.36009350693295</v>
      </c>
      <c r="R135" s="25">
        <f>P135/P139*100</f>
        <v>21.65742727065663</v>
      </c>
      <c r="T135" s="63">
        <f>P135/80</f>
        <v>1007026.325</v>
      </c>
    </row>
    <row r="136" spans="2:20">
      <c r="D136">
        <v>3</v>
      </c>
      <c r="E136" t="s">
        <v>2315</v>
      </c>
      <c r="F136" s="63">
        <v>22368998</v>
      </c>
      <c r="G136">
        <v>12</v>
      </c>
      <c r="H136">
        <f>F136/G132*100</f>
        <v>3.7095840684253729</v>
      </c>
      <c r="I136" s="23" t="s">
        <v>8497</v>
      </c>
      <c r="J136" s="64">
        <v>32</v>
      </c>
      <c r="K136" s="24">
        <v>35818967</v>
      </c>
      <c r="L136" s="25">
        <f>K136/K141*100</f>
        <v>5.9400724757834107</v>
      </c>
      <c r="M136" s="23" t="s">
        <v>8434</v>
      </c>
      <c r="O136">
        <v>25</v>
      </c>
      <c r="P136" s="151">
        <v>231021824</v>
      </c>
      <c r="Q136" s="25">
        <f>P136/P137*100</f>
        <v>38.311724010569023</v>
      </c>
    </row>
    <row r="137" spans="2:20">
      <c r="D137">
        <v>4</v>
      </c>
      <c r="E137" t="s">
        <v>2421</v>
      </c>
      <c r="F137" s="63">
        <v>21976443</v>
      </c>
      <c r="G137">
        <v>10</v>
      </c>
      <c r="H137">
        <f>F137/G132*100</f>
        <v>3.6444843364668507</v>
      </c>
      <c r="I137" s="23" t="s">
        <v>8498</v>
      </c>
      <c r="J137" s="64">
        <v>40</v>
      </c>
      <c r="K137" s="24">
        <v>36836425</v>
      </c>
      <c r="L137" s="25">
        <f>K137/K141*100</f>
        <v>6.1088035913699006</v>
      </c>
      <c r="O137" s="327">
        <f>SUM(O134:O136)</f>
        <v>306</v>
      </c>
      <c r="P137" s="152">
        <f>SUM(P134:P136)</f>
        <v>603005555</v>
      </c>
    </row>
    <row r="138" spans="2:20">
      <c r="D138">
        <v>5</v>
      </c>
      <c r="E138" s="55" t="s">
        <v>2453</v>
      </c>
      <c r="F138" s="187">
        <v>20063283</v>
      </c>
      <c r="G138">
        <v>9</v>
      </c>
      <c r="H138">
        <f>F138/G132*100</f>
        <v>3.3272136274101158</v>
      </c>
      <c r="I138" s="23" t="s">
        <v>8468</v>
      </c>
      <c r="J138" s="64">
        <v>8</v>
      </c>
      <c r="K138" s="24">
        <v>7906714</v>
      </c>
      <c r="L138" s="25">
        <f>K138/K141*100</f>
        <v>1.3112174397796386</v>
      </c>
    </row>
    <row r="139" spans="2:20">
      <c r="D139">
        <v>6</v>
      </c>
      <c r="E139" t="s">
        <v>3982</v>
      </c>
      <c r="F139" s="63">
        <v>17000000</v>
      </c>
      <c r="G139">
        <v>1</v>
      </c>
      <c r="H139">
        <f>F139/G132*100</f>
        <v>2.8192111762552501</v>
      </c>
      <c r="I139" s="23" t="s">
        <v>8510</v>
      </c>
      <c r="J139" s="64">
        <v>148</v>
      </c>
      <c r="K139" s="24">
        <v>207804093</v>
      </c>
      <c r="L139" s="25">
        <f>K139/K141*100</f>
        <v>34.461389497481491</v>
      </c>
      <c r="O139" s="23" t="s">
        <v>8518</v>
      </c>
      <c r="P139">
        <f>P137-P136</f>
        <v>371983731</v>
      </c>
    </row>
    <row r="140" spans="2:20">
      <c r="D140">
        <v>7</v>
      </c>
      <c r="E140" t="s">
        <v>7049</v>
      </c>
      <c r="F140" s="63">
        <v>15000000</v>
      </c>
      <c r="G140">
        <v>1</v>
      </c>
      <c r="I140" s="23" t="s">
        <v>8434</v>
      </c>
      <c r="J140" s="64">
        <v>25</v>
      </c>
      <c r="K140" s="24">
        <v>231021824</v>
      </c>
      <c r="L140" s="25">
        <f>K140/K141*100</f>
        <v>38.311724010569023</v>
      </c>
    </row>
    <row r="141" spans="2:20">
      <c r="D141">
        <v>8</v>
      </c>
      <c r="E141" t="s">
        <v>4071</v>
      </c>
      <c r="F141" s="63">
        <v>13425562</v>
      </c>
      <c r="G141">
        <v>1</v>
      </c>
      <c r="J141" s="327">
        <f>SUM(J134:J140)</f>
        <v>306</v>
      </c>
      <c r="K141" s="23">
        <f>SUM(K134:K140)</f>
        <v>603005555</v>
      </c>
    </row>
    <row r="142" spans="2:20">
      <c r="D142">
        <v>9</v>
      </c>
      <c r="E142" t="s">
        <v>7759</v>
      </c>
      <c r="F142" s="63">
        <v>10208917</v>
      </c>
      <c r="G142">
        <v>1</v>
      </c>
    </row>
    <row r="143" spans="2:20">
      <c r="D143">
        <v>10</v>
      </c>
      <c r="E143" t="s">
        <v>6357</v>
      </c>
      <c r="F143" s="63">
        <v>9999899</v>
      </c>
      <c r="G143">
        <v>1</v>
      </c>
    </row>
    <row r="144" spans="2:20">
      <c r="D144">
        <v>11</v>
      </c>
      <c r="E144" t="s">
        <v>7295</v>
      </c>
      <c r="F144" s="63">
        <v>8443915</v>
      </c>
      <c r="G144">
        <v>1</v>
      </c>
      <c r="K144" t="s">
        <v>8668</v>
      </c>
    </row>
    <row r="145" spans="4:18">
      <c r="D145">
        <v>12</v>
      </c>
      <c r="E145" t="s">
        <v>463</v>
      </c>
      <c r="F145" s="63">
        <v>8399773</v>
      </c>
      <c r="G145">
        <v>10</v>
      </c>
      <c r="K145" s="23" t="s">
        <v>8670</v>
      </c>
    </row>
    <row r="146" spans="4:18">
      <c r="D146">
        <v>13</v>
      </c>
      <c r="E146" t="s">
        <v>510</v>
      </c>
      <c r="F146" s="63">
        <v>7499588</v>
      </c>
      <c r="G146">
        <v>2</v>
      </c>
      <c r="K146" t="s">
        <v>8667</v>
      </c>
      <c r="O146" s="23" t="s">
        <v>8669</v>
      </c>
    </row>
    <row r="147" spans="4:18">
      <c r="D147">
        <v>14</v>
      </c>
      <c r="E147" t="s">
        <v>7431</v>
      </c>
      <c r="F147" s="63">
        <v>5900142</v>
      </c>
      <c r="G147">
        <v>1</v>
      </c>
      <c r="K147" s="23" t="s">
        <v>8485</v>
      </c>
      <c r="L147" s="25">
        <v>202600456</v>
      </c>
      <c r="M147">
        <v>4</v>
      </c>
      <c r="N147" s="25">
        <f>L147/L164*100</f>
        <v>33.598439404094712</v>
      </c>
      <c r="O147" s="23" t="s">
        <v>8485</v>
      </c>
      <c r="P147">
        <v>1084124024</v>
      </c>
      <c r="Q147">
        <v>52</v>
      </c>
      <c r="R147" s="25">
        <f>P147/6378801160*100</f>
        <v>16.995733160617913</v>
      </c>
    </row>
    <row r="148" spans="4:18">
      <c r="D148">
        <v>15</v>
      </c>
      <c r="E148" t="s">
        <v>4748</v>
      </c>
      <c r="F148" s="63">
        <v>5456584</v>
      </c>
      <c r="G148">
        <v>2</v>
      </c>
      <c r="K148" s="23" t="s">
        <v>8455</v>
      </c>
      <c r="L148" s="25">
        <v>27503737</v>
      </c>
      <c r="M148">
        <v>17</v>
      </c>
      <c r="N148" s="25">
        <f>L148/603005555*100</f>
        <v>4.5611083964226502</v>
      </c>
      <c r="O148" s="23" t="s">
        <v>8455</v>
      </c>
      <c r="P148">
        <v>1021657908</v>
      </c>
      <c r="Q148">
        <v>161</v>
      </c>
      <c r="R148" s="25">
        <f>P148/6378801160*100</f>
        <v>16.016456421413206</v>
      </c>
    </row>
    <row r="149" spans="4:18">
      <c r="D149">
        <v>16</v>
      </c>
      <c r="E149" t="s">
        <v>6736</v>
      </c>
      <c r="F149" s="63">
        <v>5054353</v>
      </c>
      <c r="G149">
        <v>1</v>
      </c>
      <c r="K149" s="23" t="s">
        <v>8455</v>
      </c>
      <c r="L149" s="25">
        <v>1859247</v>
      </c>
      <c r="M149">
        <v>4</v>
      </c>
      <c r="N149" s="25">
        <f>L149/603005555*100</f>
        <v>0.30832999540112033</v>
      </c>
      <c r="O149" s="23" t="s">
        <v>8455</v>
      </c>
      <c r="P149">
        <v>61861939</v>
      </c>
      <c r="Q149">
        <v>18</v>
      </c>
      <c r="R149" s="25">
        <f t="shared" ref="R149:R154" si="0">P149/6378801160*100</f>
        <v>0.96980510049320923</v>
      </c>
    </row>
    <row r="150" spans="4:18">
      <c r="D150">
        <v>17</v>
      </c>
      <c r="E150" t="s">
        <v>5666</v>
      </c>
      <c r="F150" s="63">
        <v>4918943</v>
      </c>
      <c r="G150">
        <v>1</v>
      </c>
      <c r="K150" s="23" t="s">
        <v>8455</v>
      </c>
      <c r="L150" s="25">
        <v>538261</v>
      </c>
      <c r="M150">
        <v>2</v>
      </c>
      <c r="N150" s="25">
        <f>L150/L164*100</f>
        <v>8.9263025114254546E-2</v>
      </c>
      <c r="O150" s="23" t="s">
        <v>8455</v>
      </c>
      <c r="P150">
        <v>147567230</v>
      </c>
      <c r="Q150">
        <v>20</v>
      </c>
      <c r="R150" s="25">
        <f t="shared" si="0"/>
        <v>2.3134006892291969</v>
      </c>
    </row>
    <row r="151" spans="4:18">
      <c r="D151">
        <v>18</v>
      </c>
      <c r="E151" t="s">
        <v>2383</v>
      </c>
      <c r="F151" s="63">
        <v>4675000</v>
      </c>
      <c r="G151">
        <v>2</v>
      </c>
      <c r="K151" s="23" t="s">
        <v>8454</v>
      </c>
      <c r="L151" s="25">
        <v>103165435</v>
      </c>
      <c r="M151">
        <v>109</v>
      </c>
      <c r="N151" s="25">
        <f>L151/L164*100</f>
        <v>17.108538079719679</v>
      </c>
      <c r="O151" s="23" t="s">
        <v>8454</v>
      </c>
      <c r="P151">
        <v>1315556812</v>
      </c>
      <c r="Q151">
        <v>809</v>
      </c>
      <c r="R151" s="25">
        <f t="shared" si="0"/>
        <v>20.623888078680917</v>
      </c>
    </row>
    <row r="152" spans="4:18">
      <c r="D152">
        <v>19</v>
      </c>
      <c r="E152" t="s">
        <v>5405</v>
      </c>
      <c r="F152" s="63">
        <v>4601243</v>
      </c>
      <c r="G152">
        <v>1</v>
      </c>
      <c r="K152" s="23" t="s">
        <v>8472</v>
      </c>
      <c r="L152" s="25">
        <v>5833077</v>
      </c>
      <c r="M152">
        <v>12</v>
      </c>
      <c r="N152" s="25">
        <f>L152/L164*100</f>
        <v>0.96733387472690868</v>
      </c>
      <c r="O152" s="23" t="s">
        <v>8472</v>
      </c>
      <c r="P152">
        <v>205137615</v>
      </c>
      <c r="Q152">
        <v>117</v>
      </c>
      <c r="R152" s="25">
        <f t="shared" si="0"/>
        <v>3.2159274110372178</v>
      </c>
    </row>
    <row r="153" spans="4:18">
      <c r="D153">
        <v>20</v>
      </c>
      <c r="E153" t="s">
        <v>5687</v>
      </c>
      <c r="F153" s="63">
        <v>4499986</v>
      </c>
      <c r="G153">
        <v>1</v>
      </c>
      <c r="K153" s="23" t="s">
        <v>8671</v>
      </c>
      <c r="L153" s="25">
        <v>112141366</v>
      </c>
      <c r="M153">
        <v>43</v>
      </c>
      <c r="N153" s="25">
        <f>L153/L164*100</f>
        <v>18.597070138101795</v>
      </c>
      <c r="O153" s="23" t="s">
        <v>8671</v>
      </c>
      <c r="P153">
        <v>714808685</v>
      </c>
      <c r="Q153">
        <v>200</v>
      </c>
      <c r="R153" s="25">
        <f t="shared" si="0"/>
        <v>11.206003558825465</v>
      </c>
    </row>
    <row r="154" spans="4:18">
      <c r="K154" s="23" t="s">
        <v>8672</v>
      </c>
      <c r="L154" s="25">
        <f>SUM(L155:L162)</f>
        <v>149363976</v>
      </c>
      <c r="N154" s="25">
        <f>L154/L164*100</f>
        <v>24.769917086418879</v>
      </c>
      <c r="O154" s="23" t="s">
        <v>8672</v>
      </c>
      <c r="P154">
        <f>SUM(P155:P162)</f>
        <v>1828086947</v>
      </c>
      <c r="R154" s="25">
        <f t="shared" si="0"/>
        <v>28.658785579702879</v>
      </c>
    </row>
    <row r="155" spans="4:18">
      <c r="D155">
        <v>21</v>
      </c>
      <c r="E155" t="s">
        <v>2966</v>
      </c>
      <c r="F155" s="63">
        <v>4352365</v>
      </c>
      <c r="G155">
        <v>1</v>
      </c>
      <c r="K155">
        <v>51</v>
      </c>
      <c r="L155" s="25">
        <v>37545907</v>
      </c>
      <c r="M155">
        <v>41</v>
      </c>
      <c r="N155" s="25">
        <f>SUM(N147:N154)</f>
        <v>100</v>
      </c>
      <c r="P155">
        <v>429829124</v>
      </c>
      <c r="Q155">
        <v>198</v>
      </c>
      <c r="R155" s="25">
        <f>SUM(R147:R154)</f>
        <v>100.00000000000001</v>
      </c>
    </row>
    <row r="156" spans="4:18">
      <c r="D156">
        <v>22</v>
      </c>
      <c r="E156" t="s">
        <v>99</v>
      </c>
      <c r="F156" s="63">
        <v>4202974</v>
      </c>
      <c r="G156">
        <v>2</v>
      </c>
      <c r="K156">
        <v>52</v>
      </c>
      <c r="L156" s="25">
        <v>61309666</v>
      </c>
      <c r="M156">
        <v>27</v>
      </c>
      <c r="P156">
        <v>359869782</v>
      </c>
      <c r="Q156">
        <v>223</v>
      </c>
    </row>
    <row r="157" spans="4:18">
      <c r="D157">
        <v>23</v>
      </c>
      <c r="E157" t="s">
        <v>2976</v>
      </c>
      <c r="F157" s="63">
        <v>4019427</v>
      </c>
      <c r="G157">
        <v>1</v>
      </c>
      <c r="K157">
        <v>53</v>
      </c>
      <c r="L157" s="25">
        <v>11120843</v>
      </c>
      <c r="M157">
        <v>13</v>
      </c>
      <c r="P157">
        <v>286869795</v>
      </c>
      <c r="Q157">
        <v>114</v>
      </c>
    </row>
    <row r="158" spans="4:18">
      <c r="D158">
        <v>24</v>
      </c>
      <c r="E158" t="s">
        <v>7406</v>
      </c>
      <c r="F158" s="63">
        <v>4000000</v>
      </c>
      <c r="G158">
        <v>1</v>
      </c>
      <c r="K158">
        <v>54</v>
      </c>
      <c r="L158" s="25">
        <v>11097051</v>
      </c>
      <c r="M158">
        <v>15</v>
      </c>
      <c r="P158">
        <v>354364145</v>
      </c>
      <c r="Q158">
        <v>95</v>
      </c>
    </row>
    <row r="159" spans="4:18">
      <c r="D159">
        <v>25</v>
      </c>
      <c r="E159" t="s">
        <v>6211</v>
      </c>
      <c r="F159" s="63">
        <v>3971404</v>
      </c>
      <c r="G159">
        <v>1</v>
      </c>
      <c r="K159">
        <v>55</v>
      </c>
      <c r="L159" s="25">
        <v>10208917</v>
      </c>
      <c r="M159">
        <v>1</v>
      </c>
      <c r="P159">
        <v>61927466</v>
      </c>
      <c r="Q159">
        <v>60</v>
      </c>
    </row>
    <row r="160" spans="4:18">
      <c r="D160">
        <v>26</v>
      </c>
      <c r="E160" t="s">
        <v>6603</v>
      </c>
      <c r="F160" s="63">
        <v>3904954</v>
      </c>
      <c r="G160">
        <v>1</v>
      </c>
      <c r="K160">
        <v>56</v>
      </c>
      <c r="L160" s="25">
        <v>13786493</v>
      </c>
      <c r="M160">
        <v>11</v>
      </c>
      <c r="P160">
        <v>145546488</v>
      </c>
      <c r="Q160">
        <v>80</v>
      </c>
    </row>
    <row r="161" spans="4:17">
      <c r="D161">
        <v>27</v>
      </c>
      <c r="E161" t="s">
        <v>2154</v>
      </c>
      <c r="F161" s="63">
        <v>3806132</v>
      </c>
      <c r="G161">
        <v>5</v>
      </c>
      <c r="K161">
        <v>57</v>
      </c>
      <c r="L161" s="25">
        <v>3936377</v>
      </c>
      <c r="M161">
        <v>6</v>
      </c>
      <c r="P161">
        <v>139473976</v>
      </c>
      <c r="Q161">
        <v>63</v>
      </c>
    </row>
    <row r="162" spans="4:17">
      <c r="D162">
        <v>28</v>
      </c>
      <c r="E162" t="s">
        <v>7444</v>
      </c>
      <c r="F162" s="63">
        <v>3600000</v>
      </c>
      <c r="G162">
        <v>1</v>
      </c>
      <c r="K162">
        <v>58</v>
      </c>
      <c r="L162" s="25">
        <v>358722</v>
      </c>
      <c r="M162">
        <v>1</v>
      </c>
      <c r="P162">
        <v>50206171</v>
      </c>
      <c r="Q162">
        <v>10</v>
      </c>
    </row>
    <row r="163" spans="4:17">
      <c r="D163">
        <v>29</v>
      </c>
      <c r="E163" t="s">
        <v>6413</v>
      </c>
      <c r="F163" s="63">
        <v>3300000</v>
      </c>
      <c r="G163">
        <v>1</v>
      </c>
      <c r="M163" s="25">
        <f>SUM(M147:M162)</f>
        <v>306</v>
      </c>
      <c r="O163" s="25">
        <f t="shared" ref="O163:Q163" si="1">SUM(O147:O162)</f>
        <v>0</v>
      </c>
      <c r="P163" s="25">
        <f>SUM(P147:P154)</f>
        <v>6378801160</v>
      </c>
      <c r="Q163" s="25">
        <f t="shared" si="1"/>
        <v>2220</v>
      </c>
    </row>
    <row r="164" spans="4:17">
      <c r="D164">
        <v>30</v>
      </c>
      <c r="E164" t="s">
        <v>2245</v>
      </c>
      <c r="F164" s="63">
        <v>3268572</v>
      </c>
      <c r="G164">
        <v>1</v>
      </c>
      <c r="L164" s="25">
        <v>603005555</v>
      </c>
      <c r="P164">
        <v>6378801160</v>
      </c>
    </row>
    <row r="165" spans="4:17">
      <c r="D165">
        <v>31</v>
      </c>
      <c r="E165" t="s">
        <v>2906</v>
      </c>
      <c r="F165" s="63">
        <v>3000000</v>
      </c>
      <c r="G165">
        <v>2</v>
      </c>
    </row>
    <row r="166" spans="4:17">
      <c r="D166">
        <v>32</v>
      </c>
      <c r="E166" t="s">
        <v>1244</v>
      </c>
      <c r="F166" s="63">
        <v>2981091</v>
      </c>
      <c r="G166">
        <v>5</v>
      </c>
    </row>
    <row r="167" spans="4:17">
      <c r="D167">
        <v>33</v>
      </c>
      <c r="E167" t="s">
        <v>1011</v>
      </c>
      <c r="F167" s="63">
        <v>2744797</v>
      </c>
      <c r="G167">
        <v>3</v>
      </c>
    </row>
    <row r="168" spans="4:17">
      <c r="D168">
        <v>34</v>
      </c>
      <c r="E168" t="s">
        <v>1225</v>
      </c>
      <c r="F168" s="63">
        <v>2730874</v>
      </c>
      <c r="G168">
        <v>1</v>
      </c>
    </row>
    <row r="169" spans="4:17">
      <c r="D169">
        <v>35</v>
      </c>
      <c r="E169" t="s">
        <v>881</v>
      </c>
      <c r="F169" s="63">
        <v>2708417</v>
      </c>
      <c r="G169">
        <v>3</v>
      </c>
    </row>
    <row r="170" spans="4:17">
      <c r="D170">
        <v>36</v>
      </c>
      <c r="E170" t="s">
        <v>4743</v>
      </c>
      <c r="F170" s="63">
        <v>2700000</v>
      </c>
      <c r="G170">
        <v>2</v>
      </c>
    </row>
    <row r="171" spans="4:17">
      <c r="D171">
        <v>37</v>
      </c>
      <c r="E171" t="s">
        <v>2842</v>
      </c>
      <c r="F171" s="63">
        <v>2629795</v>
      </c>
      <c r="G171">
        <v>1</v>
      </c>
    </row>
    <row r="172" spans="4:17">
      <c r="D172">
        <v>38</v>
      </c>
      <c r="E172" t="s">
        <v>2028</v>
      </c>
      <c r="F172" s="63">
        <v>2625049</v>
      </c>
      <c r="G172">
        <v>2</v>
      </c>
    </row>
    <row r="173" spans="4:17">
      <c r="D173">
        <v>39</v>
      </c>
      <c r="E173" t="s">
        <v>1232</v>
      </c>
      <c r="F173" s="63">
        <v>2571330</v>
      </c>
      <c r="G173">
        <v>1</v>
      </c>
    </row>
    <row r="174" spans="4:17">
      <c r="D174">
        <v>40</v>
      </c>
      <c r="E174" t="s">
        <v>2306</v>
      </c>
      <c r="F174" s="63">
        <v>2558709</v>
      </c>
      <c r="G174">
        <v>3</v>
      </c>
    </row>
    <row r="175" spans="4:17">
      <c r="D175">
        <v>41</v>
      </c>
      <c r="E175" t="s">
        <v>5556</v>
      </c>
      <c r="F175" s="63">
        <v>2500000</v>
      </c>
      <c r="G175">
        <v>1</v>
      </c>
    </row>
    <row r="176" spans="4:17">
      <c r="D176">
        <v>42</v>
      </c>
      <c r="E176" s="55" t="s">
        <v>2081</v>
      </c>
      <c r="F176" s="63">
        <v>2500000</v>
      </c>
      <c r="G176">
        <v>1</v>
      </c>
    </row>
    <row r="177" spans="4:7">
      <c r="D177">
        <v>43</v>
      </c>
      <c r="E177" t="s">
        <v>2229</v>
      </c>
      <c r="F177" s="63">
        <v>2403850</v>
      </c>
      <c r="G177">
        <v>3</v>
      </c>
    </row>
    <row r="178" spans="4:7">
      <c r="D178">
        <v>44</v>
      </c>
      <c r="E178" t="s">
        <v>874</v>
      </c>
      <c r="F178" s="63">
        <v>2374159</v>
      </c>
      <c r="G178">
        <v>1</v>
      </c>
    </row>
    <row r="179" spans="4:7">
      <c r="D179">
        <v>45</v>
      </c>
      <c r="E179" t="s">
        <v>6766</v>
      </c>
      <c r="F179" s="63">
        <v>2323755</v>
      </c>
      <c r="G179">
        <v>1</v>
      </c>
    </row>
    <row r="180" spans="4:7">
      <c r="D180">
        <v>46</v>
      </c>
      <c r="E180" t="s">
        <v>542</v>
      </c>
      <c r="F180" s="63">
        <v>2293618</v>
      </c>
      <c r="G180">
        <v>1</v>
      </c>
    </row>
    <row r="181" spans="4:7">
      <c r="D181">
        <v>47</v>
      </c>
      <c r="E181" t="s">
        <v>2086</v>
      </c>
      <c r="F181" s="63">
        <v>2218280</v>
      </c>
      <c r="G181">
        <v>3</v>
      </c>
    </row>
    <row r="182" spans="4:7">
      <c r="D182">
        <v>48</v>
      </c>
      <c r="E182" t="s">
        <v>324</v>
      </c>
      <c r="F182" s="63">
        <v>2071885</v>
      </c>
      <c r="G182">
        <v>2</v>
      </c>
    </row>
    <row r="183" spans="4:7">
      <c r="D183">
        <v>49</v>
      </c>
      <c r="E183" t="s">
        <v>1430</v>
      </c>
      <c r="F183" s="63">
        <v>2000005</v>
      </c>
      <c r="G183">
        <v>1</v>
      </c>
    </row>
    <row r="184" spans="4:7">
      <c r="D184">
        <v>50</v>
      </c>
      <c r="E184" t="s">
        <v>7236</v>
      </c>
      <c r="F184" s="63">
        <v>2000000</v>
      </c>
      <c r="G184">
        <v>1</v>
      </c>
    </row>
    <row r="185" spans="4:7">
      <c r="D185">
        <v>51</v>
      </c>
      <c r="E185" t="s">
        <v>6692</v>
      </c>
      <c r="F185" s="63">
        <v>1944053</v>
      </c>
      <c r="G185">
        <v>1</v>
      </c>
    </row>
    <row r="186" spans="4:7">
      <c r="D186">
        <v>52</v>
      </c>
      <c r="E186" t="s">
        <v>7637</v>
      </c>
      <c r="F186" s="63">
        <v>1925000</v>
      </c>
      <c r="G186">
        <v>1</v>
      </c>
    </row>
    <row r="187" spans="4:7">
      <c r="D187">
        <v>53</v>
      </c>
      <c r="E187" t="s">
        <v>7367</v>
      </c>
      <c r="F187" s="63">
        <v>1902558</v>
      </c>
      <c r="G187">
        <v>1</v>
      </c>
    </row>
    <row r="188" spans="4:7">
      <c r="D188">
        <v>54</v>
      </c>
      <c r="E188" t="s">
        <v>1177</v>
      </c>
      <c r="F188" s="63">
        <v>1899972</v>
      </c>
      <c r="G188">
        <v>2</v>
      </c>
    </row>
    <row r="189" spans="4:7">
      <c r="D189">
        <v>55</v>
      </c>
      <c r="E189" t="s">
        <v>996</v>
      </c>
      <c r="F189" s="63">
        <v>1859247</v>
      </c>
      <c r="G189">
        <v>4</v>
      </c>
    </row>
    <row r="190" spans="4:7">
      <c r="D190">
        <v>56</v>
      </c>
      <c r="E190" t="s">
        <v>4715</v>
      </c>
      <c r="F190" s="63">
        <v>1774527</v>
      </c>
      <c r="G190">
        <v>2</v>
      </c>
    </row>
    <row r="191" spans="4:7">
      <c r="D191">
        <v>57</v>
      </c>
      <c r="E191" t="s">
        <v>6103</v>
      </c>
      <c r="F191" s="63">
        <v>1767102</v>
      </c>
      <c r="G191">
        <v>1</v>
      </c>
    </row>
    <row r="192" spans="4:7">
      <c r="D192">
        <v>58</v>
      </c>
      <c r="E192" t="s">
        <v>7061</v>
      </c>
      <c r="F192" s="63">
        <v>1750000</v>
      </c>
      <c r="G192">
        <v>1</v>
      </c>
    </row>
    <row r="193" spans="4:7">
      <c r="D193">
        <v>59</v>
      </c>
      <c r="E193" s="55" t="s">
        <v>7747</v>
      </c>
      <c r="F193" s="63">
        <v>1725277</v>
      </c>
      <c r="G193">
        <v>1</v>
      </c>
    </row>
    <row r="194" spans="4:7">
      <c r="D194">
        <v>60</v>
      </c>
      <c r="E194" t="s">
        <v>282</v>
      </c>
      <c r="F194" s="63">
        <v>1676943</v>
      </c>
      <c r="G194">
        <v>2</v>
      </c>
    </row>
    <row r="195" spans="4:7">
      <c r="D195">
        <v>61</v>
      </c>
      <c r="E195" t="s">
        <v>7452</v>
      </c>
      <c r="F195" s="63">
        <v>1664250</v>
      </c>
      <c r="G195">
        <v>1</v>
      </c>
    </row>
    <row r="196" spans="4:7">
      <c r="D196">
        <v>62</v>
      </c>
      <c r="E196" t="s">
        <v>6453</v>
      </c>
      <c r="F196" s="63">
        <v>1610000</v>
      </c>
      <c r="G196">
        <v>1</v>
      </c>
    </row>
    <row r="197" spans="4:7">
      <c r="D197">
        <v>63</v>
      </c>
      <c r="E197" t="s">
        <v>7068</v>
      </c>
      <c r="F197" s="63">
        <v>1601452</v>
      </c>
      <c r="G197">
        <v>1</v>
      </c>
    </row>
    <row r="198" spans="4:7">
      <c r="D198">
        <v>64</v>
      </c>
      <c r="E198" t="s">
        <v>7568</v>
      </c>
      <c r="F198" s="63">
        <v>1499999</v>
      </c>
      <c r="G198">
        <v>1</v>
      </c>
    </row>
    <row r="199" spans="4:7">
      <c r="D199">
        <v>65</v>
      </c>
      <c r="E199" t="s">
        <v>1070</v>
      </c>
      <c r="F199" s="63">
        <v>1499050</v>
      </c>
      <c r="G199">
        <v>1</v>
      </c>
    </row>
    <row r="200" spans="4:7">
      <c r="D200">
        <v>66</v>
      </c>
      <c r="E200" t="s">
        <v>406</v>
      </c>
      <c r="F200" s="63">
        <v>1496359</v>
      </c>
      <c r="G200">
        <v>1</v>
      </c>
    </row>
    <row r="201" spans="4:7">
      <c r="D201">
        <v>67</v>
      </c>
      <c r="E201" t="s">
        <v>3601</v>
      </c>
      <c r="F201" s="63">
        <v>1482400</v>
      </c>
      <c r="G201">
        <v>1</v>
      </c>
    </row>
    <row r="202" spans="4:7">
      <c r="D202">
        <v>68</v>
      </c>
      <c r="E202" t="s">
        <v>3730</v>
      </c>
      <c r="F202" s="63">
        <v>1478125</v>
      </c>
      <c r="G202">
        <v>1</v>
      </c>
    </row>
    <row r="203" spans="4:7">
      <c r="D203">
        <v>69</v>
      </c>
      <c r="E203" t="s">
        <v>6588</v>
      </c>
      <c r="F203" s="63">
        <v>1362436</v>
      </c>
      <c r="G203">
        <v>1</v>
      </c>
    </row>
    <row r="204" spans="4:7">
      <c r="D204">
        <v>70</v>
      </c>
      <c r="E204" t="s">
        <v>1874</v>
      </c>
      <c r="F204" s="63">
        <v>1334445</v>
      </c>
      <c r="G204">
        <v>4</v>
      </c>
    </row>
    <row r="205" spans="4:7">
      <c r="D205">
        <v>71</v>
      </c>
      <c r="E205" t="s">
        <v>7309</v>
      </c>
      <c r="F205" s="63">
        <v>1333586</v>
      </c>
      <c r="G205">
        <v>1</v>
      </c>
    </row>
    <row r="206" spans="4:7">
      <c r="D206">
        <v>72</v>
      </c>
      <c r="E206" t="s">
        <v>6840</v>
      </c>
      <c r="F206" s="63">
        <v>1332748</v>
      </c>
      <c r="G206">
        <v>1</v>
      </c>
    </row>
    <row r="207" spans="4:7">
      <c r="D207">
        <v>73</v>
      </c>
      <c r="E207" t="s">
        <v>6751</v>
      </c>
      <c r="F207" s="63">
        <v>1310303</v>
      </c>
      <c r="G207">
        <v>1</v>
      </c>
    </row>
    <row r="208" spans="4:7">
      <c r="D208">
        <v>74</v>
      </c>
      <c r="E208" t="s">
        <v>7785</v>
      </c>
      <c r="F208" s="63">
        <v>1268125</v>
      </c>
      <c r="G208">
        <v>1</v>
      </c>
    </row>
    <row r="209" spans="4:7">
      <c r="D209">
        <v>75</v>
      </c>
      <c r="E209" t="s">
        <v>5848</v>
      </c>
      <c r="F209" s="63">
        <v>1254000</v>
      </c>
      <c r="G209">
        <v>1</v>
      </c>
    </row>
    <row r="210" spans="4:7">
      <c r="D210">
        <v>76</v>
      </c>
      <c r="E210" t="s">
        <v>2287</v>
      </c>
      <c r="F210" s="63">
        <v>1246352</v>
      </c>
      <c r="G210">
        <v>1</v>
      </c>
    </row>
    <row r="211" spans="4:7">
      <c r="D211">
        <v>77</v>
      </c>
      <c r="E211" t="s">
        <v>8415</v>
      </c>
      <c r="F211" s="63">
        <v>1227508</v>
      </c>
      <c r="G211">
        <v>1</v>
      </c>
    </row>
    <row r="212" spans="4:7">
      <c r="D212">
        <v>78</v>
      </c>
      <c r="E212" t="s">
        <v>6065</v>
      </c>
      <c r="F212" s="63">
        <v>1200000</v>
      </c>
      <c r="G212">
        <v>1</v>
      </c>
    </row>
    <row r="213" spans="4:7">
      <c r="D213">
        <v>79</v>
      </c>
      <c r="E213" t="s">
        <v>1204</v>
      </c>
      <c r="F213" s="63">
        <v>1145267</v>
      </c>
      <c r="G213">
        <v>1</v>
      </c>
    </row>
    <row r="214" spans="4:7">
      <c r="D214">
        <v>80</v>
      </c>
      <c r="E214" t="s">
        <v>6368</v>
      </c>
      <c r="F214" s="63">
        <v>1120262</v>
      </c>
      <c r="G214">
        <v>1</v>
      </c>
    </row>
    <row r="215" spans="4:7">
      <c r="D215">
        <v>81</v>
      </c>
      <c r="E215" t="s">
        <v>668</v>
      </c>
      <c r="F215" s="63">
        <v>1101406</v>
      </c>
      <c r="G215">
        <v>2</v>
      </c>
    </row>
    <row r="216" spans="4:7">
      <c r="D216">
        <v>82</v>
      </c>
      <c r="E216" t="s">
        <v>1349</v>
      </c>
      <c r="F216" s="63">
        <v>1098930</v>
      </c>
      <c r="G216">
        <v>1</v>
      </c>
    </row>
    <row r="217" spans="4:7">
      <c r="D217">
        <v>83</v>
      </c>
      <c r="E217" t="s">
        <v>438</v>
      </c>
      <c r="F217" s="63">
        <v>1079982</v>
      </c>
      <c r="G217">
        <v>1</v>
      </c>
    </row>
    <row r="218" spans="4:7">
      <c r="D218">
        <v>84</v>
      </c>
      <c r="E218" t="s">
        <v>6018</v>
      </c>
      <c r="F218" s="63">
        <v>1054244</v>
      </c>
      <c r="G218">
        <v>1</v>
      </c>
    </row>
    <row r="219" spans="4:7">
      <c r="D219">
        <v>85</v>
      </c>
      <c r="E219" t="s">
        <v>2884</v>
      </c>
      <c r="F219" s="63">
        <v>1054145</v>
      </c>
      <c r="G219">
        <v>3</v>
      </c>
    </row>
    <row r="220" spans="4:7">
      <c r="D220">
        <v>86</v>
      </c>
      <c r="E220" t="s">
        <v>6048</v>
      </c>
      <c r="F220" s="63">
        <v>1000000</v>
      </c>
      <c r="G220">
        <v>1</v>
      </c>
    </row>
    <row r="221" spans="4:7">
      <c r="D221">
        <v>87</v>
      </c>
      <c r="E221" t="s">
        <v>4524</v>
      </c>
      <c r="F221" s="63">
        <v>1000000</v>
      </c>
      <c r="G221">
        <v>1</v>
      </c>
    </row>
    <row r="222" spans="4:7">
      <c r="D222">
        <v>88</v>
      </c>
      <c r="E222" t="s">
        <v>4604</v>
      </c>
      <c r="F222" s="63">
        <v>1000000</v>
      </c>
      <c r="G222">
        <v>1</v>
      </c>
    </row>
    <row r="223" spans="4:7">
      <c r="D223">
        <v>89</v>
      </c>
      <c r="E223" t="s">
        <v>4761</v>
      </c>
      <c r="F223" s="63">
        <v>1000000</v>
      </c>
      <c r="G223">
        <v>1</v>
      </c>
    </row>
    <row r="224" spans="4:7">
      <c r="D224">
        <v>90</v>
      </c>
      <c r="E224" t="s">
        <v>7394</v>
      </c>
      <c r="F224" s="63">
        <v>985555</v>
      </c>
      <c r="G224">
        <v>1</v>
      </c>
    </row>
    <row r="225" spans="4:7">
      <c r="D225">
        <v>91</v>
      </c>
      <c r="E225" t="s">
        <v>5552</v>
      </c>
      <c r="F225" s="63">
        <v>976737</v>
      </c>
      <c r="G225">
        <v>1</v>
      </c>
    </row>
    <row r="226" spans="4:7">
      <c r="D226">
        <v>92</v>
      </c>
      <c r="E226" t="s">
        <v>6238</v>
      </c>
      <c r="F226" s="63">
        <v>970000</v>
      </c>
      <c r="G226">
        <v>1</v>
      </c>
    </row>
    <row r="227" spans="4:7">
      <c r="D227">
        <v>93</v>
      </c>
      <c r="E227" t="s">
        <v>7343</v>
      </c>
      <c r="F227" s="63">
        <v>962949</v>
      </c>
      <c r="G227">
        <v>1</v>
      </c>
    </row>
    <row r="228" spans="4:7">
      <c r="D228">
        <v>94</v>
      </c>
      <c r="E228" t="s">
        <v>4955</v>
      </c>
      <c r="F228" s="63">
        <v>955271</v>
      </c>
      <c r="G228">
        <v>2</v>
      </c>
    </row>
    <row r="229" spans="4:7">
      <c r="D229">
        <v>95</v>
      </c>
      <c r="E229" t="s">
        <v>723</v>
      </c>
      <c r="F229" s="63">
        <v>899997</v>
      </c>
      <c r="G229">
        <v>1</v>
      </c>
    </row>
    <row r="230" spans="4:7">
      <c r="D230">
        <v>96</v>
      </c>
      <c r="E230" t="s">
        <v>7507</v>
      </c>
      <c r="F230" s="63">
        <v>852000</v>
      </c>
      <c r="G230">
        <v>1</v>
      </c>
    </row>
    <row r="231" spans="4:7">
      <c r="D231">
        <v>97</v>
      </c>
      <c r="E231" t="s">
        <v>1707</v>
      </c>
      <c r="F231" s="63">
        <v>849832</v>
      </c>
      <c r="G231">
        <v>2</v>
      </c>
    </row>
    <row r="232" spans="4:7">
      <c r="D232">
        <v>98</v>
      </c>
      <c r="E232" t="s">
        <v>2270</v>
      </c>
      <c r="F232" s="63">
        <v>788876</v>
      </c>
      <c r="G232">
        <v>4</v>
      </c>
    </row>
    <row r="233" spans="4:7">
      <c r="D233">
        <v>99</v>
      </c>
      <c r="E233" t="s">
        <v>7363</v>
      </c>
      <c r="F233" s="63">
        <v>754308</v>
      </c>
      <c r="G233">
        <v>1</v>
      </c>
    </row>
    <row r="234" spans="4:7">
      <c r="D234">
        <v>100</v>
      </c>
      <c r="E234" t="s">
        <v>1505</v>
      </c>
      <c r="F234" s="63">
        <v>750000</v>
      </c>
      <c r="G234">
        <v>1</v>
      </c>
    </row>
    <row r="235" spans="4:7">
      <c r="D235">
        <v>101</v>
      </c>
      <c r="E235" t="s">
        <v>4616</v>
      </c>
      <c r="F235" s="63">
        <v>746000</v>
      </c>
      <c r="G235">
        <v>1</v>
      </c>
    </row>
    <row r="236" spans="4:7">
      <c r="D236">
        <v>102</v>
      </c>
      <c r="E236" t="s">
        <v>849</v>
      </c>
      <c r="F236" s="63">
        <v>745054</v>
      </c>
      <c r="G236">
        <v>1</v>
      </c>
    </row>
    <row r="237" spans="4:7">
      <c r="D237">
        <v>103</v>
      </c>
      <c r="E237" t="s">
        <v>163</v>
      </c>
      <c r="F237" s="63">
        <v>735193</v>
      </c>
      <c r="G237">
        <v>2</v>
      </c>
    </row>
    <row r="238" spans="4:7">
      <c r="D238">
        <v>104</v>
      </c>
      <c r="E238" t="s">
        <v>8015</v>
      </c>
      <c r="F238" s="63">
        <v>733477</v>
      </c>
      <c r="G238">
        <v>1</v>
      </c>
    </row>
    <row r="239" spans="4:7">
      <c r="D239">
        <v>105</v>
      </c>
      <c r="E239" t="s">
        <v>72</v>
      </c>
      <c r="F239" s="63">
        <v>730374</v>
      </c>
      <c r="G239">
        <v>1</v>
      </c>
    </row>
    <row r="240" spans="4:7">
      <c r="D240">
        <v>106</v>
      </c>
      <c r="E240" t="s">
        <v>1280</v>
      </c>
      <c r="F240" s="63">
        <v>711349</v>
      </c>
      <c r="G240">
        <v>1</v>
      </c>
    </row>
    <row r="241" spans="4:7">
      <c r="D241">
        <v>107</v>
      </c>
      <c r="E241" t="s">
        <v>142</v>
      </c>
      <c r="F241" s="63">
        <v>700000</v>
      </c>
      <c r="G241">
        <v>2</v>
      </c>
    </row>
    <row r="242" spans="4:7">
      <c r="D242">
        <v>108</v>
      </c>
      <c r="E242" t="s">
        <v>7006</v>
      </c>
      <c r="F242" s="63">
        <v>671847</v>
      </c>
      <c r="G242">
        <v>1</v>
      </c>
    </row>
    <row r="243" spans="4:7">
      <c r="D243">
        <v>109</v>
      </c>
      <c r="E243" t="s">
        <v>2861</v>
      </c>
      <c r="F243" s="63">
        <v>650000</v>
      </c>
      <c r="G243">
        <v>1</v>
      </c>
    </row>
    <row r="244" spans="4:7">
      <c r="D244">
        <v>110</v>
      </c>
      <c r="E244" t="s">
        <v>5638</v>
      </c>
      <c r="F244" s="63">
        <v>635315</v>
      </c>
      <c r="G244">
        <v>1</v>
      </c>
    </row>
    <row r="245" spans="4:7">
      <c r="D245">
        <v>111</v>
      </c>
      <c r="E245" t="s">
        <v>4317</v>
      </c>
      <c r="F245" s="63">
        <v>634296</v>
      </c>
      <c r="G245">
        <v>1</v>
      </c>
    </row>
    <row r="246" spans="4:7">
      <c r="D246">
        <v>112</v>
      </c>
      <c r="E246" t="s">
        <v>6340</v>
      </c>
      <c r="F246" s="63">
        <v>586201</v>
      </c>
      <c r="G246">
        <v>1</v>
      </c>
    </row>
    <row r="247" spans="4:7">
      <c r="D247">
        <v>113</v>
      </c>
      <c r="E247" t="s">
        <v>6266</v>
      </c>
      <c r="F247" s="63">
        <v>574923</v>
      </c>
      <c r="G247">
        <v>1</v>
      </c>
    </row>
    <row r="248" spans="4:7">
      <c r="D248">
        <v>114</v>
      </c>
      <c r="E248" t="s">
        <v>7226</v>
      </c>
      <c r="F248" s="63">
        <v>542321</v>
      </c>
      <c r="G248">
        <v>1</v>
      </c>
    </row>
    <row r="249" spans="4:7">
      <c r="D249">
        <v>115</v>
      </c>
      <c r="E249" t="s">
        <v>3616</v>
      </c>
      <c r="F249" s="63">
        <v>534865</v>
      </c>
      <c r="G249">
        <v>2</v>
      </c>
    </row>
    <row r="250" spans="4:7">
      <c r="D250">
        <v>116</v>
      </c>
      <c r="E250" t="s">
        <v>3481</v>
      </c>
      <c r="F250" s="63">
        <v>534332</v>
      </c>
      <c r="G250">
        <v>1</v>
      </c>
    </row>
    <row r="251" spans="4:7">
      <c r="D251">
        <v>117</v>
      </c>
      <c r="E251" t="s">
        <v>1888</v>
      </c>
      <c r="F251" s="63">
        <v>504814</v>
      </c>
      <c r="G251">
        <v>1</v>
      </c>
    </row>
    <row r="252" spans="4:7">
      <c r="D252">
        <v>118</v>
      </c>
      <c r="E252" t="s">
        <v>5008</v>
      </c>
      <c r="F252" s="63">
        <v>500010</v>
      </c>
      <c r="G252">
        <v>1</v>
      </c>
    </row>
    <row r="253" spans="4:7">
      <c r="D253">
        <v>119</v>
      </c>
      <c r="E253" t="s">
        <v>6069</v>
      </c>
      <c r="F253" s="63">
        <v>500000</v>
      </c>
      <c r="G253">
        <v>1</v>
      </c>
    </row>
    <row r="254" spans="4:7">
      <c r="D254">
        <v>120</v>
      </c>
      <c r="E254" t="s">
        <v>1769</v>
      </c>
      <c r="F254" s="63">
        <v>500000</v>
      </c>
      <c r="G254">
        <v>1</v>
      </c>
    </row>
    <row r="255" spans="4:7">
      <c r="D255">
        <v>121</v>
      </c>
      <c r="E255" t="s">
        <v>7230</v>
      </c>
      <c r="F255" s="63">
        <v>499968</v>
      </c>
      <c r="G255">
        <v>1</v>
      </c>
    </row>
    <row r="256" spans="4:7">
      <c r="D256">
        <v>122</v>
      </c>
      <c r="E256" t="s">
        <v>5624</v>
      </c>
      <c r="F256" s="63">
        <v>499612</v>
      </c>
      <c r="G256">
        <v>1</v>
      </c>
    </row>
    <row r="257" spans="4:7">
      <c r="D257">
        <v>123</v>
      </c>
      <c r="E257" t="s">
        <v>6051</v>
      </c>
      <c r="F257" s="63">
        <v>496783</v>
      </c>
      <c r="G257">
        <v>1</v>
      </c>
    </row>
    <row r="258" spans="4:7">
      <c r="D258">
        <v>124</v>
      </c>
      <c r="E258" t="s">
        <v>6877</v>
      </c>
      <c r="F258" s="63">
        <v>480000</v>
      </c>
      <c r="G258">
        <v>1</v>
      </c>
    </row>
    <row r="259" spans="4:7">
      <c r="D259">
        <v>125</v>
      </c>
      <c r="E259" t="s">
        <v>1199</v>
      </c>
      <c r="F259" s="63">
        <v>452128</v>
      </c>
      <c r="G259">
        <v>2</v>
      </c>
    </row>
    <row r="260" spans="4:7">
      <c r="D260">
        <v>126</v>
      </c>
      <c r="E260" t="s">
        <v>6945</v>
      </c>
      <c r="F260" s="63">
        <v>440000</v>
      </c>
      <c r="G260">
        <v>1</v>
      </c>
    </row>
    <row r="261" spans="4:7">
      <c r="D261">
        <v>127</v>
      </c>
      <c r="E261" t="s">
        <v>6525</v>
      </c>
      <c r="F261" s="63">
        <v>438261</v>
      </c>
      <c r="G261">
        <v>1</v>
      </c>
    </row>
    <row r="262" spans="4:7">
      <c r="D262">
        <v>128</v>
      </c>
      <c r="E262" t="s">
        <v>1967</v>
      </c>
      <c r="F262" s="63">
        <v>437641</v>
      </c>
      <c r="G262">
        <v>1</v>
      </c>
    </row>
    <row r="263" spans="4:7">
      <c r="D263">
        <v>129</v>
      </c>
      <c r="E263" t="s">
        <v>2177</v>
      </c>
      <c r="F263" s="63">
        <v>420000</v>
      </c>
      <c r="G263">
        <v>1</v>
      </c>
    </row>
    <row r="264" spans="4:7">
      <c r="D264">
        <v>130</v>
      </c>
      <c r="E264" t="s">
        <v>2226</v>
      </c>
      <c r="F264" s="63">
        <v>400855</v>
      </c>
      <c r="G264">
        <v>1</v>
      </c>
    </row>
    <row r="265" spans="4:7">
      <c r="D265">
        <v>131</v>
      </c>
      <c r="E265" t="s">
        <v>704</v>
      </c>
      <c r="F265" s="63">
        <v>400000</v>
      </c>
      <c r="G265">
        <v>1</v>
      </c>
    </row>
    <row r="266" spans="4:7">
      <c r="D266">
        <v>132</v>
      </c>
      <c r="E266" t="s">
        <v>2358</v>
      </c>
      <c r="F266" s="63">
        <v>399943</v>
      </c>
      <c r="G266">
        <v>1</v>
      </c>
    </row>
    <row r="267" spans="4:7">
      <c r="D267">
        <v>133</v>
      </c>
      <c r="E267" t="s">
        <v>6786</v>
      </c>
      <c r="F267" s="63">
        <v>395989</v>
      </c>
      <c r="G267">
        <v>1</v>
      </c>
    </row>
    <row r="268" spans="4:7">
      <c r="D268">
        <v>134</v>
      </c>
      <c r="E268" t="s">
        <v>6464</v>
      </c>
      <c r="F268" s="63">
        <v>393378</v>
      </c>
      <c r="G268">
        <v>1</v>
      </c>
    </row>
    <row r="269" spans="4:7">
      <c r="D269">
        <v>135</v>
      </c>
      <c r="E269" t="s">
        <v>149</v>
      </c>
      <c r="F269" s="63">
        <v>361086</v>
      </c>
      <c r="G269">
        <v>1</v>
      </c>
    </row>
    <row r="270" spans="4:7">
      <c r="D270">
        <v>136</v>
      </c>
      <c r="E270" t="s">
        <v>6449</v>
      </c>
      <c r="F270" s="63">
        <v>359820</v>
      </c>
      <c r="G270">
        <v>1</v>
      </c>
    </row>
    <row r="271" spans="4:7">
      <c r="D271">
        <v>137</v>
      </c>
      <c r="E271" t="s">
        <v>6568</v>
      </c>
      <c r="F271" s="63">
        <v>358722</v>
      </c>
      <c r="G271">
        <v>1</v>
      </c>
    </row>
    <row r="272" spans="4:7">
      <c r="D272">
        <v>138</v>
      </c>
      <c r="E272" t="s">
        <v>4790</v>
      </c>
      <c r="F272" s="63">
        <v>357179</v>
      </c>
      <c r="G272">
        <v>1</v>
      </c>
    </row>
    <row r="273" spans="4:7">
      <c r="D273">
        <v>139</v>
      </c>
      <c r="E273" t="s">
        <v>7117</v>
      </c>
      <c r="F273" s="63">
        <v>349451</v>
      </c>
      <c r="G273">
        <v>1</v>
      </c>
    </row>
    <row r="274" spans="4:7">
      <c r="D274">
        <v>140</v>
      </c>
      <c r="E274" t="s">
        <v>2128</v>
      </c>
      <c r="F274" s="63">
        <v>340000</v>
      </c>
      <c r="G274">
        <v>1</v>
      </c>
    </row>
    <row r="275" spans="4:7">
      <c r="D275">
        <v>141</v>
      </c>
      <c r="E275" t="s">
        <v>5648</v>
      </c>
      <c r="F275" s="63">
        <v>325050</v>
      </c>
      <c r="G275">
        <v>1</v>
      </c>
    </row>
    <row r="276" spans="4:7">
      <c r="D276">
        <v>142</v>
      </c>
      <c r="E276" t="s">
        <v>1362</v>
      </c>
      <c r="F276" s="63">
        <v>321081</v>
      </c>
      <c r="G276">
        <v>1</v>
      </c>
    </row>
    <row r="277" spans="4:7">
      <c r="D277">
        <v>143</v>
      </c>
      <c r="E277" t="s">
        <v>7371</v>
      </c>
      <c r="F277" s="63">
        <v>321051</v>
      </c>
      <c r="G277">
        <v>1</v>
      </c>
    </row>
    <row r="278" spans="4:7">
      <c r="D278">
        <v>144</v>
      </c>
      <c r="E278" t="s">
        <v>601</v>
      </c>
      <c r="F278" s="63">
        <v>318001</v>
      </c>
      <c r="G278">
        <v>1</v>
      </c>
    </row>
    <row r="279" spans="4:7">
      <c r="D279">
        <v>145</v>
      </c>
      <c r="E279" t="s">
        <v>7892</v>
      </c>
      <c r="F279" s="63">
        <v>315048</v>
      </c>
      <c r="G279">
        <v>1</v>
      </c>
    </row>
    <row r="280" spans="4:7">
      <c r="D280">
        <v>146</v>
      </c>
      <c r="E280" t="s">
        <v>569</v>
      </c>
      <c r="F280" s="63">
        <v>303306</v>
      </c>
      <c r="G280">
        <v>1</v>
      </c>
    </row>
    <row r="281" spans="4:7">
      <c r="D281">
        <v>147</v>
      </c>
      <c r="E281" t="s">
        <v>590</v>
      </c>
      <c r="F281" s="63">
        <v>300533</v>
      </c>
      <c r="G281">
        <v>1</v>
      </c>
    </row>
    <row r="282" spans="4:7">
      <c r="D282">
        <v>148</v>
      </c>
      <c r="E282" t="s">
        <v>3469</v>
      </c>
      <c r="F282" s="63">
        <v>300000</v>
      </c>
      <c r="G282">
        <v>1</v>
      </c>
    </row>
    <row r="283" spans="4:7">
      <c r="D283">
        <v>149</v>
      </c>
      <c r="E283" t="s">
        <v>6322</v>
      </c>
      <c r="F283" s="63">
        <v>300000</v>
      </c>
      <c r="G283">
        <v>1</v>
      </c>
    </row>
    <row r="284" spans="4:7">
      <c r="D284">
        <v>150</v>
      </c>
      <c r="E284" t="s">
        <v>1699</v>
      </c>
      <c r="F284" s="63">
        <v>300000</v>
      </c>
      <c r="G284">
        <v>1</v>
      </c>
    </row>
    <row r="285" spans="4:7">
      <c r="D285">
        <v>151</v>
      </c>
      <c r="E285" t="s">
        <v>4382</v>
      </c>
      <c r="F285" s="63">
        <v>300000</v>
      </c>
      <c r="G285">
        <v>1</v>
      </c>
    </row>
    <row r="286" spans="4:7">
      <c r="D286">
        <v>152</v>
      </c>
      <c r="E286" t="s">
        <v>5705</v>
      </c>
      <c r="F286" s="63">
        <v>299754</v>
      </c>
      <c r="G286">
        <v>1</v>
      </c>
    </row>
    <row r="287" spans="4:7">
      <c r="D287">
        <v>153</v>
      </c>
      <c r="E287" t="s">
        <v>1142</v>
      </c>
      <c r="F287" s="63">
        <v>297647</v>
      </c>
      <c r="G287">
        <v>3</v>
      </c>
    </row>
    <row r="288" spans="4:7">
      <c r="D288">
        <v>154</v>
      </c>
      <c r="E288" t="s">
        <v>4982</v>
      </c>
      <c r="F288" s="63">
        <v>295186</v>
      </c>
      <c r="G288">
        <v>1</v>
      </c>
    </row>
    <row r="289" spans="4:7">
      <c r="D289">
        <v>155</v>
      </c>
      <c r="E289" t="s">
        <v>2858</v>
      </c>
      <c r="F289" s="63">
        <v>291200</v>
      </c>
      <c r="G289">
        <v>1</v>
      </c>
    </row>
    <row r="290" spans="4:7">
      <c r="D290">
        <v>156</v>
      </c>
      <c r="E290" t="s">
        <v>5549</v>
      </c>
      <c r="F290" s="63">
        <v>288933</v>
      </c>
      <c r="G290">
        <v>1</v>
      </c>
    </row>
    <row r="291" spans="4:7">
      <c r="D291">
        <v>157</v>
      </c>
      <c r="E291" t="s">
        <v>1964</v>
      </c>
      <c r="F291" s="63">
        <v>287500</v>
      </c>
      <c r="G291">
        <v>1</v>
      </c>
    </row>
    <row r="292" spans="4:7">
      <c r="D292">
        <v>158</v>
      </c>
      <c r="E292" t="s">
        <v>2250</v>
      </c>
      <c r="F292" s="63">
        <v>280501</v>
      </c>
      <c r="G292">
        <v>1</v>
      </c>
    </row>
    <row r="293" spans="4:7">
      <c r="D293">
        <v>159</v>
      </c>
      <c r="E293" t="s">
        <v>5391</v>
      </c>
      <c r="F293" s="63">
        <v>276576</v>
      </c>
      <c r="G293">
        <v>1</v>
      </c>
    </row>
    <row r="294" spans="4:7">
      <c r="D294">
        <v>160</v>
      </c>
      <c r="E294" t="s">
        <v>8152</v>
      </c>
      <c r="F294" s="63">
        <v>273365</v>
      </c>
      <c r="G294">
        <v>1</v>
      </c>
    </row>
    <row r="295" spans="4:7">
      <c r="D295">
        <v>161</v>
      </c>
      <c r="E295" t="s">
        <v>6164</v>
      </c>
      <c r="F295" s="63">
        <v>271711</v>
      </c>
      <c r="G295">
        <v>1</v>
      </c>
    </row>
    <row r="296" spans="4:7">
      <c r="D296">
        <v>162</v>
      </c>
      <c r="E296" t="s">
        <v>7421</v>
      </c>
      <c r="F296" s="63">
        <v>257250</v>
      </c>
      <c r="G296">
        <v>1</v>
      </c>
    </row>
    <row r="297" spans="4:7">
      <c r="D297">
        <v>163</v>
      </c>
      <c r="E297" t="s">
        <v>3330</v>
      </c>
      <c r="F297" s="63">
        <v>249992</v>
      </c>
      <c r="G297">
        <v>1</v>
      </c>
    </row>
    <row r="298" spans="4:7">
      <c r="D298">
        <v>164</v>
      </c>
      <c r="E298" t="s">
        <v>6941</v>
      </c>
      <c r="F298" s="63">
        <v>249836</v>
      </c>
      <c r="G298">
        <v>1</v>
      </c>
    </row>
    <row r="299" spans="4:7">
      <c r="D299">
        <v>165</v>
      </c>
      <c r="E299" t="s">
        <v>7684</v>
      </c>
      <c r="F299" s="63">
        <v>247348</v>
      </c>
      <c r="G299">
        <v>1</v>
      </c>
    </row>
    <row r="300" spans="4:7">
      <c r="D300">
        <v>166</v>
      </c>
      <c r="E300" t="s">
        <v>4959</v>
      </c>
      <c r="F300" s="63">
        <v>243487</v>
      </c>
      <c r="G300">
        <v>1</v>
      </c>
    </row>
    <row r="301" spans="4:7">
      <c r="D301">
        <v>167</v>
      </c>
      <c r="E301" t="s">
        <v>6120</v>
      </c>
      <c r="F301" s="63">
        <v>242000</v>
      </c>
      <c r="G301">
        <v>1</v>
      </c>
    </row>
    <row r="302" spans="4:7">
      <c r="D302">
        <v>168</v>
      </c>
      <c r="E302" t="s">
        <v>7548</v>
      </c>
      <c r="F302" s="63">
        <v>240000</v>
      </c>
      <c r="G302">
        <v>1</v>
      </c>
    </row>
    <row r="303" spans="4:7">
      <c r="D303">
        <v>169</v>
      </c>
      <c r="E303" t="s">
        <v>2515</v>
      </c>
      <c r="F303" s="63">
        <v>239718</v>
      </c>
      <c r="G303">
        <v>1</v>
      </c>
    </row>
    <row r="304" spans="4:7">
      <c r="D304">
        <v>170</v>
      </c>
      <c r="E304" t="s">
        <v>6486</v>
      </c>
      <c r="F304" s="63">
        <v>238000</v>
      </c>
      <c r="G304">
        <v>1</v>
      </c>
    </row>
    <row r="305" spans="4:7">
      <c r="D305">
        <v>171</v>
      </c>
      <c r="E305" t="s">
        <v>5183</v>
      </c>
      <c r="F305" s="63">
        <v>224825</v>
      </c>
      <c r="G305">
        <v>1</v>
      </c>
    </row>
    <row r="306" spans="4:7">
      <c r="D306">
        <v>172</v>
      </c>
      <c r="E306" t="s">
        <v>2829</v>
      </c>
      <c r="F306" s="63">
        <v>223307</v>
      </c>
      <c r="G306">
        <v>1</v>
      </c>
    </row>
    <row r="307" spans="4:7">
      <c r="D307">
        <v>173</v>
      </c>
      <c r="E307" t="s">
        <v>6994</v>
      </c>
      <c r="F307" s="63">
        <v>208575</v>
      </c>
      <c r="G307">
        <v>1</v>
      </c>
    </row>
    <row r="308" spans="4:7">
      <c r="D308">
        <v>174</v>
      </c>
      <c r="E308" t="s">
        <v>6398</v>
      </c>
      <c r="F308" s="63">
        <v>207494</v>
      </c>
      <c r="G308">
        <v>1</v>
      </c>
    </row>
    <row r="309" spans="4:7">
      <c r="D309">
        <v>175</v>
      </c>
      <c r="E309" t="s">
        <v>217</v>
      </c>
      <c r="F309" s="63">
        <v>206000</v>
      </c>
      <c r="G309">
        <v>1</v>
      </c>
    </row>
    <row r="310" spans="4:7">
      <c r="D310">
        <v>176</v>
      </c>
      <c r="E310" t="s">
        <v>829</v>
      </c>
      <c r="F310" s="63">
        <v>205717</v>
      </c>
      <c r="G310">
        <v>1</v>
      </c>
    </row>
    <row r="311" spans="4:7">
      <c r="D311">
        <v>177</v>
      </c>
      <c r="E311" t="s">
        <v>5155</v>
      </c>
      <c r="F311" s="63">
        <v>203500</v>
      </c>
      <c r="G311">
        <v>1</v>
      </c>
    </row>
    <row r="312" spans="4:7">
      <c r="D312">
        <v>178</v>
      </c>
      <c r="E312" t="s">
        <v>7440</v>
      </c>
      <c r="F312" s="63">
        <v>200000</v>
      </c>
      <c r="G312">
        <v>1</v>
      </c>
    </row>
    <row r="313" spans="4:7">
      <c r="D313">
        <v>179</v>
      </c>
      <c r="E313" t="s">
        <v>362</v>
      </c>
      <c r="F313" s="63">
        <v>199995</v>
      </c>
      <c r="G313">
        <v>1</v>
      </c>
    </row>
    <row r="314" spans="4:7">
      <c r="D314">
        <v>180</v>
      </c>
      <c r="E314" t="s">
        <v>6702</v>
      </c>
      <c r="F314" s="63">
        <v>199823</v>
      </c>
      <c r="G314">
        <v>1</v>
      </c>
    </row>
    <row r="315" spans="4:7">
      <c r="D315">
        <v>181</v>
      </c>
      <c r="E315" t="s">
        <v>5828</v>
      </c>
      <c r="F315" s="63">
        <v>199801</v>
      </c>
      <c r="G315">
        <v>1</v>
      </c>
    </row>
    <row r="316" spans="4:7">
      <c r="D316">
        <v>182</v>
      </c>
      <c r="E316" t="s">
        <v>6438</v>
      </c>
      <c r="F316" s="63">
        <v>199704</v>
      </c>
      <c r="G316">
        <v>1</v>
      </c>
    </row>
    <row r="317" spans="4:7">
      <c r="D317">
        <v>183</v>
      </c>
      <c r="E317" t="s">
        <v>1764</v>
      </c>
      <c r="F317" s="63">
        <v>165872</v>
      </c>
      <c r="G317">
        <v>1</v>
      </c>
    </row>
    <row r="318" spans="4:7">
      <c r="D318">
        <v>184</v>
      </c>
      <c r="E318" t="s">
        <v>7544</v>
      </c>
      <c r="F318" s="63">
        <v>150151</v>
      </c>
      <c r="G318">
        <v>1</v>
      </c>
    </row>
    <row r="319" spans="4:7">
      <c r="D319">
        <v>185</v>
      </c>
      <c r="E319" t="s">
        <v>3519</v>
      </c>
      <c r="F319" s="63">
        <v>150000</v>
      </c>
      <c r="G319">
        <v>1</v>
      </c>
    </row>
    <row r="320" spans="4:7">
      <c r="D320">
        <v>186</v>
      </c>
      <c r="E320" t="s">
        <v>7403</v>
      </c>
      <c r="F320" s="63">
        <v>150000</v>
      </c>
      <c r="G320">
        <v>1</v>
      </c>
    </row>
    <row r="321" spans="4:7">
      <c r="D321">
        <v>187</v>
      </c>
      <c r="E321" t="s">
        <v>2406</v>
      </c>
      <c r="F321" s="63">
        <v>150000</v>
      </c>
      <c r="G321">
        <v>1</v>
      </c>
    </row>
    <row r="322" spans="4:7">
      <c r="D322">
        <v>188</v>
      </c>
      <c r="E322" t="s">
        <v>7410</v>
      </c>
      <c r="F322" s="63">
        <v>130000</v>
      </c>
      <c r="G322">
        <v>1</v>
      </c>
    </row>
    <row r="323" spans="4:7">
      <c r="D323">
        <v>189</v>
      </c>
      <c r="E323" t="s">
        <v>7664</v>
      </c>
      <c r="F323" s="63">
        <v>124921</v>
      </c>
      <c r="G323">
        <v>1</v>
      </c>
    </row>
    <row r="324" spans="4:7">
      <c r="D324">
        <v>190</v>
      </c>
      <c r="E324" t="s">
        <v>856</v>
      </c>
      <c r="F324" s="63">
        <v>117246</v>
      </c>
      <c r="G324">
        <v>1</v>
      </c>
    </row>
    <row r="325" spans="4:7">
      <c r="D325">
        <v>191</v>
      </c>
      <c r="E325" t="s">
        <v>5052</v>
      </c>
      <c r="F325" s="63">
        <v>109498</v>
      </c>
      <c r="G325">
        <v>1</v>
      </c>
    </row>
    <row r="326" spans="4:7">
      <c r="D326">
        <v>192</v>
      </c>
      <c r="E326" t="s">
        <v>118</v>
      </c>
      <c r="F326" s="63">
        <v>100000</v>
      </c>
      <c r="G326">
        <v>1</v>
      </c>
    </row>
    <row r="327" spans="4:7">
      <c r="D327">
        <v>193</v>
      </c>
      <c r="E327" t="s">
        <v>5524</v>
      </c>
      <c r="F327" s="63">
        <v>100000</v>
      </c>
      <c r="G327">
        <v>1</v>
      </c>
    </row>
    <row r="328" spans="4:7">
      <c r="D328">
        <v>194</v>
      </c>
      <c r="E328" t="s">
        <v>1188</v>
      </c>
      <c r="F328" s="63">
        <v>100000</v>
      </c>
      <c r="G328">
        <v>1</v>
      </c>
    </row>
    <row r="329" spans="4:7">
      <c r="D329">
        <v>195</v>
      </c>
      <c r="E329" t="s">
        <v>7417</v>
      </c>
      <c r="F329" s="63">
        <v>100000</v>
      </c>
      <c r="G329">
        <v>1</v>
      </c>
    </row>
    <row r="330" spans="4:7">
      <c r="D330">
        <v>196</v>
      </c>
      <c r="E330" t="s">
        <v>2170</v>
      </c>
      <c r="F330" s="63">
        <v>100000</v>
      </c>
      <c r="G330">
        <v>1</v>
      </c>
    </row>
    <row r="331" spans="4:7">
      <c r="D331">
        <v>197</v>
      </c>
      <c r="E331" t="s">
        <v>5074</v>
      </c>
      <c r="F331" s="63">
        <v>100000</v>
      </c>
      <c r="G331">
        <v>1</v>
      </c>
    </row>
    <row r="332" spans="4:7">
      <c r="D332">
        <v>198</v>
      </c>
      <c r="E332" t="s">
        <v>8327</v>
      </c>
      <c r="F332" s="63">
        <v>100000</v>
      </c>
      <c r="G332">
        <v>1</v>
      </c>
    </row>
    <row r="333" spans="4:7">
      <c r="D333">
        <v>199</v>
      </c>
      <c r="E333" t="s">
        <v>6243</v>
      </c>
      <c r="F333" s="63">
        <v>99999</v>
      </c>
      <c r="G333">
        <v>1</v>
      </c>
    </row>
    <row r="334" spans="4:7">
      <c r="D334">
        <v>200</v>
      </c>
      <c r="E334" t="s">
        <v>5957</v>
      </c>
      <c r="F334" s="63">
        <v>99876</v>
      </c>
      <c r="G334">
        <v>1</v>
      </c>
    </row>
    <row r="335" spans="4:7">
      <c r="D335">
        <v>201</v>
      </c>
      <c r="E335" t="s">
        <v>5662</v>
      </c>
      <c r="F335" s="63">
        <v>99274</v>
      </c>
      <c r="G335">
        <v>1</v>
      </c>
    </row>
    <row r="336" spans="4:7">
      <c r="D336">
        <v>202</v>
      </c>
      <c r="E336" t="s">
        <v>5012</v>
      </c>
      <c r="F336" s="63">
        <v>95758</v>
      </c>
      <c r="G336">
        <v>1</v>
      </c>
    </row>
    <row r="337" spans="4:7">
      <c r="D337">
        <v>203</v>
      </c>
      <c r="E337" t="s">
        <v>3676</v>
      </c>
      <c r="F337" s="63">
        <v>93250</v>
      </c>
      <c r="G337">
        <v>1</v>
      </c>
    </row>
    <row r="338" spans="4:7">
      <c r="D338">
        <v>204</v>
      </c>
      <c r="E338" t="s">
        <v>7026</v>
      </c>
      <c r="F338" s="63">
        <v>90000</v>
      </c>
      <c r="G338">
        <v>1</v>
      </c>
    </row>
    <row r="339" spans="4:7">
      <c r="D339">
        <v>205</v>
      </c>
      <c r="E339" t="s">
        <v>1646</v>
      </c>
      <c r="F339" s="63">
        <v>83619</v>
      </c>
      <c r="G339">
        <v>1</v>
      </c>
    </row>
    <row r="340" spans="4:7">
      <c r="D340">
        <v>206</v>
      </c>
      <c r="E340" t="s">
        <v>6979</v>
      </c>
      <c r="F340" s="63">
        <v>71700</v>
      </c>
      <c r="G340">
        <v>1</v>
      </c>
    </row>
    <row r="341" spans="4:7">
      <c r="D341">
        <v>207</v>
      </c>
      <c r="E341" t="s">
        <v>6001</v>
      </c>
      <c r="F341" s="63">
        <v>25000</v>
      </c>
      <c r="G341">
        <v>1</v>
      </c>
    </row>
    <row r="342" spans="4:7">
      <c r="D342">
        <v>208</v>
      </c>
      <c r="E342" t="s">
        <v>7633</v>
      </c>
      <c r="F342" s="63">
        <v>23000</v>
      </c>
      <c r="G342">
        <v>1</v>
      </c>
    </row>
    <row r="343" spans="4:7">
      <c r="D343">
        <v>209</v>
      </c>
      <c r="E343" t="s">
        <v>6112</v>
      </c>
      <c r="F343" s="63">
        <v>15000</v>
      </c>
      <c r="G343">
        <v>1</v>
      </c>
    </row>
    <row r="344" spans="4:7">
      <c r="D344">
        <v>210</v>
      </c>
      <c r="E344" t="s">
        <v>275</v>
      </c>
      <c r="F344" s="63">
        <v>10000</v>
      </c>
      <c r="G344">
        <v>1</v>
      </c>
    </row>
    <row r="345" spans="4:7">
      <c r="D345">
        <v>211</v>
      </c>
      <c r="E345" t="s">
        <v>444</v>
      </c>
      <c r="F345" s="63">
        <v>10000</v>
      </c>
      <c r="G345">
        <v>1</v>
      </c>
    </row>
    <row r="346" spans="4:7">
      <c r="D346">
        <v>212</v>
      </c>
      <c r="E346" t="s">
        <v>7456</v>
      </c>
      <c r="F346" s="63">
        <v>10000</v>
      </c>
      <c r="G346">
        <v>1</v>
      </c>
    </row>
    <row r="347" spans="4:7">
      <c r="D347">
        <v>213</v>
      </c>
      <c r="E347" t="s">
        <v>8006</v>
      </c>
      <c r="F347" s="63">
        <v>10000</v>
      </c>
      <c r="G347">
        <v>1</v>
      </c>
    </row>
    <row r="348" spans="4:7">
      <c r="D348">
        <v>214</v>
      </c>
      <c r="E348" t="s">
        <v>6424</v>
      </c>
      <c r="F348" s="63">
        <v>435</v>
      </c>
      <c r="G348">
        <v>1</v>
      </c>
    </row>
    <row r="349" spans="4:7">
      <c r="F349" s="152">
        <f>SUM(F134:F348)</f>
        <v>603005555</v>
      </c>
      <c r="G349" s="23">
        <f>SUM(G134:G348)</f>
        <v>306</v>
      </c>
    </row>
    <row r="355" spans="6:7">
      <c r="F355" s="63">
        <v>3351283950</v>
      </c>
      <c r="G355">
        <f>F349/F355*100</f>
        <v>17.993269564639547</v>
      </c>
    </row>
    <row r="356" spans="6:7">
      <c r="F356" s="63">
        <v>7813711520</v>
      </c>
      <c r="G356">
        <f>F349/F356*100</f>
        <v>7.7172743510756074</v>
      </c>
    </row>
  </sheetData>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69B00-FF92-BF48-A084-0B53B26C2486}">
  <dimension ref="C6:Q1087"/>
  <sheetViews>
    <sheetView topLeftCell="B14" zoomScale="167" workbookViewId="0">
      <selection activeCell="D19" sqref="D19"/>
    </sheetView>
  </sheetViews>
  <sheetFormatPr baseColWidth="10" defaultRowHeight="16"/>
  <cols>
    <col min="4" max="4" width="28.6640625" customWidth="1"/>
    <col min="5" max="5" width="18" customWidth="1"/>
    <col min="7" max="7" width="12.6640625" bestFit="1" customWidth="1"/>
    <col min="9" max="9" width="18.6640625" customWidth="1"/>
    <col min="10" max="10" width="11.1640625" style="63" bestFit="1" customWidth="1"/>
  </cols>
  <sheetData>
    <row r="6" spans="3:17" ht="17" thickBot="1"/>
    <row r="7" spans="3:17">
      <c r="D7" s="367" t="s">
        <v>5350</v>
      </c>
      <c r="E7" s="367" t="s">
        <v>8354</v>
      </c>
      <c r="F7" s="367" t="s">
        <v>5353</v>
      </c>
      <c r="G7" s="163" t="s">
        <v>8408</v>
      </c>
      <c r="H7" s="163" t="s">
        <v>5351</v>
      </c>
      <c r="I7" s="367" t="s">
        <v>8355</v>
      </c>
    </row>
    <row r="8" spans="3:17" ht="17" thickBot="1">
      <c r="D8" s="368"/>
      <c r="E8" s="368"/>
      <c r="F8" s="368"/>
      <c r="G8" s="164" t="s">
        <v>8409</v>
      </c>
      <c r="H8" s="164" t="s">
        <v>8410</v>
      </c>
      <c r="I8" s="368"/>
      <c r="P8" t="s">
        <v>8449</v>
      </c>
    </row>
    <row r="9" spans="3:17">
      <c r="C9">
        <v>1</v>
      </c>
      <c r="D9" t="s">
        <v>2453</v>
      </c>
      <c r="E9" t="s">
        <v>8412</v>
      </c>
      <c r="F9" s="166" t="s">
        <v>8417</v>
      </c>
      <c r="G9" s="63">
        <v>795790313</v>
      </c>
      <c r="H9" s="166">
        <v>120</v>
      </c>
      <c r="I9" s="173">
        <f>G9/7813711520*100</f>
        <v>10.184536643861149</v>
      </c>
      <c r="J9" s="63" t="s">
        <v>8450</v>
      </c>
      <c r="L9">
        <v>1</v>
      </c>
      <c r="M9" t="s">
        <v>1970</v>
      </c>
      <c r="N9">
        <v>771300348</v>
      </c>
      <c r="P9" t="s">
        <v>8395</v>
      </c>
      <c r="Q9" s="63">
        <v>795790313</v>
      </c>
    </row>
    <row r="10" spans="3:17">
      <c r="C10">
        <v>2</v>
      </c>
      <c r="D10" t="s">
        <v>1970</v>
      </c>
      <c r="E10" t="s">
        <v>5374</v>
      </c>
      <c r="F10" s="167" t="s">
        <v>5354</v>
      </c>
      <c r="G10" s="169">
        <v>771300348</v>
      </c>
      <c r="H10" s="166">
        <v>4</v>
      </c>
      <c r="I10" s="173">
        <f>G10/7813711520*100</f>
        <v>9.8711136957869172</v>
      </c>
      <c r="L10">
        <v>2</v>
      </c>
      <c r="M10" t="s">
        <v>2453</v>
      </c>
      <c r="N10">
        <v>636617060</v>
      </c>
    </row>
    <row r="11" spans="3:17">
      <c r="C11">
        <v>3</v>
      </c>
      <c r="D11" t="s">
        <v>1574</v>
      </c>
      <c r="E11" t="s">
        <v>5359</v>
      </c>
      <c r="F11" t="s">
        <v>5358</v>
      </c>
      <c r="G11" s="170">
        <v>276361866</v>
      </c>
      <c r="H11" s="171">
        <v>80</v>
      </c>
      <c r="I11" s="173">
        <f t="shared" ref="I11:I28" si="0">G11/7813711520*100</f>
        <v>3.5368834041623285</v>
      </c>
      <c r="L11">
        <v>3</v>
      </c>
      <c r="M11" t="s">
        <v>1574</v>
      </c>
      <c r="N11">
        <v>276361866</v>
      </c>
    </row>
    <row r="12" spans="3:17">
      <c r="C12">
        <v>4</v>
      </c>
      <c r="D12" t="s">
        <v>463</v>
      </c>
      <c r="E12" t="s">
        <v>5359</v>
      </c>
      <c r="F12" t="s">
        <v>5358</v>
      </c>
      <c r="G12" s="170">
        <v>223069764</v>
      </c>
      <c r="H12" s="171">
        <v>57</v>
      </c>
      <c r="I12" s="173">
        <f t="shared" si="0"/>
        <v>2.8548502645513585</v>
      </c>
      <c r="L12">
        <v>4</v>
      </c>
      <c r="M12" t="s">
        <v>463</v>
      </c>
      <c r="N12">
        <v>223069764</v>
      </c>
    </row>
    <row r="13" spans="3:17">
      <c r="C13">
        <v>5</v>
      </c>
      <c r="D13" t="s">
        <v>3495</v>
      </c>
      <c r="E13" t="s">
        <v>5374</v>
      </c>
      <c r="F13" t="s">
        <v>5354</v>
      </c>
      <c r="G13" s="170">
        <v>202498750</v>
      </c>
      <c r="H13" s="171">
        <v>2</v>
      </c>
      <c r="I13" s="173">
        <f t="shared" si="0"/>
        <v>2.5915821115443483</v>
      </c>
      <c r="L13">
        <v>5</v>
      </c>
      <c r="M13" t="s">
        <v>3495</v>
      </c>
      <c r="N13">
        <v>202498750</v>
      </c>
    </row>
    <row r="14" spans="3:17">
      <c r="C14">
        <v>6</v>
      </c>
      <c r="D14" t="s">
        <v>2086</v>
      </c>
      <c r="E14" t="s">
        <v>8412</v>
      </c>
      <c r="F14" t="s">
        <v>5354</v>
      </c>
      <c r="G14" s="170">
        <v>196851802</v>
      </c>
      <c r="H14" s="171">
        <v>36</v>
      </c>
      <c r="I14" s="173">
        <f t="shared" si="0"/>
        <v>2.5193123843404956</v>
      </c>
      <c r="L14">
        <v>6</v>
      </c>
      <c r="M14" t="s">
        <v>2086</v>
      </c>
      <c r="N14">
        <v>196851802</v>
      </c>
    </row>
    <row r="15" spans="3:17">
      <c r="C15">
        <v>7</v>
      </c>
      <c r="D15" t="s">
        <v>1387</v>
      </c>
      <c r="E15" t="s">
        <v>5374</v>
      </c>
      <c r="F15" t="s">
        <v>5354</v>
      </c>
      <c r="G15" s="170">
        <v>185549649</v>
      </c>
      <c r="H15" s="171">
        <v>4</v>
      </c>
      <c r="I15" s="173">
        <f t="shared" si="0"/>
        <v>2.3746672567200178</v>
      </c>
      <c r="J15" s="63" t="s">
        <v>8569</v>
      </c>
      <c r="L15">
        <v>7</v>
      </c>
      <c r="M15" t="s">
        <v>1387</v>
      </c>
      <c r="N15">
        <v>185549649</v>
      </c>
    </row>
    <row r="16" spans="3:17">
      <c r="C16">
        <v>8</v>
      </c>
      <c r="D16" s="216" t="s">
        <v>2315</v>
      </c>
      <c r="E16" t="s">
        <v>5352</v>
      </c>
      <c r="F16" t="s">
        <v>5358</v>
      </c>
      <c r="G16" s="170">
        <v>113129518</v>
      </c>
      <c r="H16" s="171">
        <v>62</v>
      </c>
      <c r="I16" s="173">
        <f t="shared" si="0"/>
        <v>1.447833308286764</v>
      </c>
      <c r="J16" s="63">
        <f>G16/3</f>
        <v>37709839.333333336</v>
      </c>
      <c r="L16">
        <v>8</v>
      </c>
      <c r="M16" t="s">
        <v>2315</v>
      </c>
      <c r="N16">
        <v>113129518</v>
      </c>
    </row>
    <row r="17" spans="3:14">
      <c r="C17">
        <v>9</v>
      </c>
      <c r="D17" s="216" t="s">
        <v>881</v>
      </c>
      <c r="E17" t="s">
        <v>5352</v>
      </c>
      <c r="F17" t="s">
        <v>8356</v>
      </c>
      <c r="G17" s="170">
        <v>97314096</v>
      </c>
      <c r="H17" s="171">
        <v>19</v>
      </c>
      <c r="I17" s="173">
        <f t="shared" si="0"/>
        <v>1.2454272947102609</v>
      </c>
      <c r="J17" s="63">
        <f>G17/3</f>
        <v>32438032</v>
      </c>
      <c r="L17">
        <v>9</v>
      </c>
      <c r="M17" t="s">
        <v>881</v>
      </c>
      <c r="N17">
        <v>97314096</v>
      </c>
    </row>
    <row r="18" spans="3:14">
      <c r="C18">
        <v>10</v>
      </c>
      <c r="D18" s="183" t="s">
        <v>1120</v>
      </c>
      <c r="E18" t="s">
        <v>5359</v>
      </c>
      <c r="F18" t="s">
        <v>5358</v>
      </c>
      <c r="G18" s="170">
        <v>89899053</v>
      </c>
      <c r="H18" s="171">
        <v>17</v>
      </c>
      <c r="I18" s="173">
        <f t="shared" si="0"/>
        <v>1.1505294605501382</v>
      </c>
      <c r="L18">
        <v>10</v>
      </c>
      <c r="M18" t="s">
        <v>1120</v>
      </c>
      <c r="N18">
        <v>89899053</v>
      </c>
    </row>
    <row r="19" spans="3:14">
      <c r="C19">
        <v>11</v>
      </c>
      <c r="D19" s="235" t="s">
        <v>8411</v>
      </c>
      <c r="E19" t="s">
        <v>8413</v>
      </c>
      <c r="F19" t="s">
        <v>5358</v>
      </c>
      <c r="G19" s="170">
        <v>78124768</v>
      </c>
      <c r="H19" s="171">
        <v>6</v>
      </c>
      <c r="I19" s="173">
        <f t="shared" si="0"/>
        <v>0.99984198034482852</v>
      </c>
      <c r="L19">
        <v>11</v>
      </c>
      <c r="M19" t="s">
        <v>2518</v>
      </c>
      <c r="N19">
        <v>87065331</v>
      </c>
    </row>
    <row r="20" spans="3:14">
      <c r="C20">
        <v>12</v>
      </c>
      <c r="D20" s="216" t="s">
        <v>1142</v>
      </c>
      <c r="E20" t="s">
        <v>5352</v>
      </c>
      <c r="F20" t="s">
        <v>5358</v>
      </c>
      <c r="G20" s="170">
        <v>75894925</v>
      </c>
      <c r="H20" s="171">
        <v>49</v>
      </c>
      <c r="I20" s="173">
        <f t="shared" si="0"/>
        <v>0.97130441539515655</v>
      </c>
      <c r="J20" s="63">
        <f>G20/3</f>
        <v>25298308.333333332</v>
      </c>
      <c r="L20">
        <v>12</v>
      </c>
      <c r="M20" t="s">
        <v>8411</v>
      </c>
      <c r="N20">
        <v>78124768</v>
      </c>
    </row>
    <row r="21" spans="3:14">
      <c r="C21">
        <v>13</v>
      </c>
      <c r="D21" t="s">
        <v>4668</v>
      </c>
      <c r="E21" t="s">
        <v>5385</v>
      </c>
      <c r="F21" t="s">
        <v>5357</v>
      </c>
      <c r="G21" s="170">
        <v>75000000</v>
      </c>
      <c r="H21" s="171">
        <v>1</v>
      </c>
      <c r="I21" s="173">
        <f t="shared" si="0"/>
        <v>0.95985115150501488</v>
      </c>
      <c r="L21">
        <v>13</v>
      </c>
      <c r="M21" t="s">
        <v>1142</v>
      </c>
      <c r="N21">
        <v>75894925</v>
      </c>
    </row>
    <row r="22" spans="3:14">
      <c r="C22">
        <v>14</v>
      </c>
      <c r="D22" s="216" t="s">
        <v>2154</v>
      </c>
      <c r="E22" t="s">
        <v>5352</v>
      </c>
      <c r="F22" t="s">
        <v>5358</v>
      </c>
      <c r="G22" s="170">
        <v>73296326</v>
      </c>
      <c r="H22" s="171">
        <v>27</v>
      </c>
      <c r="I22" s="173">
        <f t="shared" si="0"/>
        <v>0.93804750549582616</v>
      </c>
      <c r="J22" s="63">
        <f>G22/3</f>
        <v>24432108.666666668</v>
      </c>
      <c r="L22">
        <v>14</v>
      </c>
      <c r="M22" t="s">
        <v>4668</v>
      </c>
      <c r="N22">
        <v>75000000</v>
      </c>
    </row>
    <row r="23" spans="3:14">
      <c r="C23">
        <v>15</v>
      </c>
      <c r="D23" t="s">
        <v>1686</v>
      </c>
      <c r="E23" t="s">
        <v>8396</v>
      </c>
      <c r="F23" t="s">
        <v>5358</v>
      </c>
      <c r="G23" s="170">
        <v>72598872</v>
      </c>
      <c r="H23" s="171">
        <v>8</v>
      </c>
      <c r="I23" s="173">
        <f t="shared" si="0"/>
        <v>0.92912147849553572</v>
      </c>
      <c r="L23">
        <v>15</v>
      </c>
      <c r="M23" t="s">
        <v>2154</v>
      </c>
      <c r="N23">
        <v>73296326</v>
      </c>
    </row>
    <row r="24" spans="3:14">
      <c r="C24">
        <v>16</v>
      </c>
      <c r="D24" t="s">
        <v>275</v>
      </c>
      <c r="E24" t="s">
        <v>8396</v>
      </c>
      <c r="F24" t="s">
        <v>5358</v>
      </c>
      <c r="G24" s="170">
        <v>71089158</v>
      </c>
      <c r="H24" s="171">
        <v>7</v>
      </c>
      <c r="I24" s="173">
        <f t="shared" si="0"/>
        <v>0.90980013554429251</v>
      </c>
      <c r="L24">
        <v>16</v>
      </c>
      <c r="M24" t="s">
        <v>1686</v>
      </c>
      <c r="N24">
        <v>72598872</v>
      </c>
    </row>
    <row r="25" spans="3:14">
      <c r="C25">
        <v>17</v>
      </c>
      <c r="D25" t="s">
        <v>996</v>
      </c>
      <c r="E25" t="s">
        <v>5356</v>
      </c>
      <c r="F25" t="s">
        <v>5354</v>
      </c>
      <c r="G25" s="170">
        <v>63721186</v>
      </c>
      <c r="H25" s="171">
        <v>22</v>
      </c>
      <c r="I25" s="173">
        <f t="shared" si="0"/>
        <v>0.81550471676486969</v>
      </c>
      <c r="L25">
        <v>17</v>
      </c>
      <c r="M25" t="s">
        <v>275</v>
      </c>
      <c r="N25">
        <v>71089158</v>
      </c>
    </row>
    <row r="26" spans="3:14">
      <c r="C26">
        <v>18</v>
      </c>
      <c r="D26" s="235" t="s">
        <v>2976</v>
      </c>
      <c r="E26" t="s">
        <v>8413</v>
      </c>
      <c r="F26" t="s">
        <v>5357</v>
      </c>
      <c r="G26" s="170">
        <v>60224551</v>
      </c>
      <c r="H26" s="171">
        <v>5</v>
      </c>
      <c r="I26" s="173">
        <f t="shared" si="0"/>
        <v>0.77075472834963321</v>
      </c>
      <c r="L26">
        <v>18</v>
      </c>
      <c r="M26" t="s">
        <v>996</v>
      </c>
      <c r="N26">
        <v>63721186</v>
      </c>
    </row>
    <row r="27" spans="3:14">
      <c r="C27">
        <v>19</v>
      </c>
      <c r="D27" t="s">
        <v>652</v>
      </c>
      <c r="E27" t="s">
        <v>8396</v>
      </c>
      <c r="F27" t="s">
        <v>5358</v>
      </c>
      <c r="G27" s="170">
        <v>57518134</v>
      </c>
      <c r="H27" s="171">
        <v>5</v>
      </c>
      <c r="I27" s="173">
        <f t="shared" si="0"/>
        <v>0.73611796203092994</v>
      </c>
      <c r="L27">
        <v>19</v>
      </c>
      <c r="M27" t="s">
        <v>2976</v>
      </c>
      <c r="N27">
        <v>60224551</v>
      </c>
    </row>
    <row r="28" spans="3:14">
      <c r="C28">
        <v>20</v>
      </c>
      <c r="D28" s="235" t="s">
        <v>1716</v>
      </c>
      <c r="E28" t="s">
        <v>8413</v>
      </c>
      <c r="F28" t="s">
        <v>5357</v>
      </c>
      <c r="G28" s="63">
        <v>56217890</v>
      </c>
      <c r="H28" s="171">
        <v>3</v>
      </c>
      <c r="I28" s="173">
        <f t="shared" si="0"/>
        <v>0.71947741935576348</v>
      </c>
      <c r="L28">
        <v>20</v>
      </c>
      <c r="M28" t="s">
        <v>652</v>
      </c>
      <c r="N28">
        <v>57518134</v>
      </c>
    </row>
    <row r="29" spans="3:14">
      <c r="G29" s="170"/>
      <c r="H29" s="171"/>
      <c r="I29" s="172"/>
      <c r="M29" t="s">
        <v>1716</v>
      </c>
      <c r="N29">
        <v>56217890</v>
      </c>
    </row>
    <row r="30" spans="3:14">
      <c r="E30" t="s">
        <v>8414</v>
      </c>
      <c r="G30" s="170">
        <f>SUM(G9:G28)</f>
        <v>3635450969</v>
      </c>
      <c r="H30" s="172"/>
      <c r="I30" s="168">
        <f>G30/G31*100</f>
        <v>46.526557317795628</v>
      </c>
      <c r="M30" t="s">
        <v>1984</v>
      </c>
      <c r="N30">
        <v>55350000</v>
      </c>
    </row>
    <row r="31" spans="3:14">
      <c r="E31" t="s">
        <v>5384</v>
      </c>
      <c r="G31" s="165">
        <v>7813711520</v>
      </c>
      <c r="M31" t="s">
        <v>1945</v>
      </c>
      <c r="N31">
        <v>54628987</v>
      </c>
    </row>
    <row r="32" spans="3:14">
      <c r="M32" t="s">
        <v>2270</v>
      </c>
      <c r="N32">
        <v>50234553</v>
      </c>
    </row>
    <row r="33" spans="9:14">
      <c r="I33" t="s">
        <v>8607</v>
      </c>
      <c r="J33" s="63">
        <f>SUM(G22+G20+G17+G16)</f>
        <v>359634865</v>
      </c>
      <c r="K33">
        <f>J33/G31*100</f>
        <v>4.6026125238880073</v>
      </c>
      <c r="M33" t="s">
        <v>3808</v>
      </c>
      <c r="N33">
        <v>50000000</v>
      </c>
    </row>
    <row r="34" spans="9:14">
      <c r="M34" t="s">
        <v>2524</v>
      </c>
      <c r="N34">
        <v>48518935</v>
      </c>
    </row>
    <row r="35" spans="9:14">
      <c r="M35" t="s">
        <v>3397</v>
      </c>
      <c r="N35">
        <v>45178000</v>
      </c>
    </row>
    <row r="36" spans="9:14">
      <c r="M36" t="s">
        <v>3982</v>
      </c>
      <c r="N36">
        <v>44995000</v>
      </c>
    </row>
    <row r="37" spans="9:14">
      <c r="M37" t="s">
        <v>2421</v>
      </c>
      <c r="N37">
        <v>44994694</v>
      </c>
    </row>
    <row r="38" spans="9:14">
      <c r="M38" t="s">
        <v>1244</v>
      </c>
      <c r="N38">
        <v>44724792</v>
      </c>
    </row>
    <row r="39" spans="9:14">
      <c r="M39" t="s">
        <v>2383</v>
      </c>
      <c r="N39">
        <v>44347283</v>
      </c>
    </row>
    <row r="40" spans="9:14">
      <c r="M40" t="s">
        <v>829</v>
      </c>
      <c r="N40">
        <v>43816331</v>
      </c>
    </row>
    <row r="41" spans="9:14">
      <c r="M41" t="s">
        <v>1397</v>
      </c>
      <c r="N41">
        <v>43759696</v>
      </c>
    </row>
    <row r="42" spans="9:14">
      <c r="M42" t="s">
        <v>711</v>
      </c>
      <c r="N42">
        <v>42847877</v>
      </c>
    </row>
    <row r="43" spans="9:14">
      <c r="M43" t="s">
        <v>1495</v>
      </c>
      <c r="N43">
        <v>40467184</v>
      </c>
    </row>
    <row r="44" spans="9:14">
      <c r="M44" t="s">
        <v>324</v>
      </c>
      <c r="N44">
        <v>40280696</v>
      </c>
    </row>
    <row r="45" spans="9:14">
      <c r="M45" t="s">
        <v>307</v>
      </c>
      <c r="N45">
        <v>38862260</v>
      </c>
    </row>
    <row r="46" spans="9:14">
      <c r="M46" t="s">
        <v>1070</v>
      </c>
      <c r="N46">
        <v>38740341</v>
      </c>
    </row>
    <row r="47" spans="9:14">
      <c r="M47" t="s">
        <v>2008</v>
      </c>
      <c r="N47">
        <v>38306784</v>
      </c>
    </row>
    <row r="48" spans="9:14">
      <c r="M48" t="s">
        <v>99</v>
      </c>
      <c r="N48">
        <v>37980945</v>
      </c>
    </row>
    <row r="49" spans="13:14">
      <c r="M49" t="s">
        <v>2365</v>
      </c>
      <c r="N49">
        <v>35658767</v>
      </c>
    </row>
    <row r="50" spans="13:14">
      <c r="M50" t="s">
        <v>760</v>
      </c>
      <c r="N50">
        <v>33494128</v>
      </c>
    </row>
    <row r="51" spans="13:14">
      <c r="M51" t="s">
        <v>3918</v>
      </c>
      <c r="N51">
        <v>33398117</v>
      </c>
    </row>
    <row r="52" spans="13:14">
      <c r="M52" t="s">
        <v>3347</v>
      </c>
      <c r="N52">
        <v>31955055</v>
      </c>
    </row>
    <row r="53" spans="13:14">
      <c r="M53" t="s">
        <v>2250</v>
      </c>
      <c r="N53">
        <v>31588791</v>
      </c>
    </row>
    <row r="54" spans="13:14">
      <c r="M54" t="s">
        <v>183</v>
      </c>
      <c r="N54">
        <v>31496250</v>
      </c>
    </row>
    <row r="55" spans="13:14">
      <c r="M55" t="s">
        <v>1816</v>
      </c>
      <c r="N55">
        <v>31070397</v>
      </c>
    </row>
    <row r="56" spans="13:14">
      <c r="M56" t="s">
        <v>979</v>
      </c>
      <c r="N56">
        <v>31009438</v>
      </c>
    </row>
    <row r="57" spans="13:14">
      <c r="M57" t="s">
        <v>2229</v>
      </c>
      <c r="N57">
        <v>30867407</v>
      </c>
    </row>
    <row r="58" spans="13:14">
      <c r="M58" t="s">
        <v>246</v>
      </c>
      <c r="N58">
        <v>30641320</v>
      </c>
    </row>
    <row r="59" spans="13:14">
      <c r="M59" t="s">
        <v>1874</v>
      </c>
      <c r="N59">
        <v>30019852</v>
      </c>
    </row>
    <row r="60" spans="13:14">
      <c r="M60" t="s">
        <v>7322</v>
      </c>
      <c r="N60">
        <v>29873333</v>
      </c>
    </row>
    <row r="61" spans="13:14">
      <c r="M61" t="s">
        <v>3401</v>
      </c>
      <c r="N61">
        <v>29751067</v>
      </c>
    </row>
    <row r="62" spans="13:14">
      <c r="M62" t="s">
        <v>196</v>
      </c>
      <c r="N62">
        <v>27304107</v>
      </c>
    </row>
    <row r="63" spans="13:14">
      <c r="M63" t="s">
        <v>1632</v>
      </c>
      <c r="N63">
        <v>26946956</v>
      </c>
    </row>
    <row r="64" spans="13:14">
      <c r="M64" t="s">
        <v>118</v>
      </c>
      <c r="N64">
        <v>24724863</v>
      </c>
    </row>
    <row r="65" spans="13:14">
      <c r="M65" t="s">
        <v>2221</v>
      </c>
      <c r="N65">
        <v>24414000</v>
      </c>
    </row>
    <row r="66" spans="13:14">
      <c r="M66" t="s">
        <v>510</v>
      </c>
      <c r="N66">
        <v>23985380</v>
      </c>
    </row>
    <row r="67" spans="13:14">
      <c r="M67" t="s">
        <v>4604</v>
      </c>
      <c r="N67">
        <v>23743800</v>
      </c>
    </row>
    <row r="68" spans="13:14">
      <c r="M68" t="s">
        <v>2061</v>
      </c>
      <c r="N68">
        <v>23105666</v>
      </c>
    </row>
    <row r="69" spans="13:14">
      <c r="M69" t="s">
        <v>1764</v>
      </c>
      <c r="N69">
        <v>23061697</v>
      </c>
    </row>
    <row r="70" spans="13:14">
      <c r="M70" t="s">
        <v>2005</v>
      </c>
      <c r="N70">
        <v>23044358</v>
      </c>
    </row>
    <row r="71" spans="13:14">
      <c r="M71" t="s">
        <v>2401</v>
      </c>
      <c r="N71">
        <v>22872273</v>
      </c>
    </row>
    <row r="72" spans="13:14">
      <c r="M72" t="s">
        <v>1662</v>
      </c>
      <c r="N72">
        <v>22333928</v>
      </c>
    </row>
    <row r="73" spans="13:14">
      <c r="M73" t="s">
        <v>1400</v>
      </c>
      <c r="N73">
        <v>22277014</v>
      </c>
    </row>
    <row r="74" spans="13:14">
      <c r="M74" t="s">
        <v>874</v>
      </c>
      <c r="N74">
        <v>22177298</v>
      </c>
    </row>
    <row r="75" spans="13:14">
      <c r="M75" t="s">
        <v>5380</v>
      </c>
      <c r="N75">
        <v>21676478</v>
      </c>
    </row>
    <row r="76" spans="13:14">
      <c r="M76" t="s">
        <v>1177</v>
      </c>
      <c r="N76">
        <v>21321936</v>
      </c>
    </row>
    <row r="77" spans="13:14">
      <c r="M77" t="s">
        <v>177</v>
      </c>
      <c r="N77">
        <v>20652385</v>
      </c>
    </row>
    <row r="78" spans="13:14">
      <c r="M78" t="s">
        <v>1791</v>
      </c>
      <c r="N78">
        <v>20531904</v>
      </c>
    </row>
    <row r="79" spans="13:14">
      <c r="M79" t="s">
        <v>704</v>
      </c>
      <c r="N79">
        <v>20400000</v>
      </c>
    </row>
    <row r="80" spans="13:14">
      <c r="M80" t="s">
        <v>5947</v>
      </c>
      <c r="N80">
        <v>20000000</v>
      </c>
    </row>
    <row r="81" spans="13:14">
      <c r="M81" t="s">
        <v>2970</v>
      </c>
      <c r="N81">
        <v>19950062</v>
      </c>
    </row>
    <row r="82" spans="13:14">
      <c r="M82" t="s">
        <v>2078</v>
      </c>
      <c r="N82">
        <v>19779377</v>
      </c>
    </row>
    <row r="83" spans="13:14">
      <c r="M83" t="s">
        <v>2876</v>
      </c>
      <c r="N83">
        <v>19778467</v>
      </c>
    </row>
    <row r="84" spans="13:14">
      <c r="M84" t="s">
        <v>4037</v>
      </c>
      <c r="N84">
        <v>19603972</v>
      </c>
    </row>
    <row r="85" spans="13:14">
      <c r="M85" t="s">
        <v>1301</v>
      </c>
      <c r="N85">
        <v>18627824</v>
      </c>
    </row>
    <row r="86" spans="13:14">
      <c r="M86" t="s">
        <v>1857</v>
      </c>
      <c r="N86">
        <v>18460587</v>
      </c>
    </row>
    <row r="87" spans="13:14">
      <c r="M87" t="s">
        <v>387</v>
      </c>
      <c r="N87">
        <v>18153363</v>
      </c>
    </row>
    <row r="88" spans="13:14">
      <c r="M88" t="s">
        <v>569</v>
      </c>
      <c r="N88">
        <v>18015786</v>
      </c>
    </row>
    <row r="89" spans="13:14">
      <c r="M89" t="s">
        <v>2201</v>
      </c>
      <c r="N89">
        <v>18003079</v>
      </c>
    </row>
    <row r="90" spans="13:14">
      <c r="M90" t="s">
        <v>1324</v>
      </c>
      <c r="N90">
        <v>17791742</v>
      </c>
    </row>
    <row r="91" spans="13:14">
      <c r="M91" t="s">
        <v>2287</v>
      </c>
      <c r="N91">
        <v>17730093</v>
      </c>
    </row>
    <row r="92" spans="13:14">
      <c r="M92" t="s">
        <v>590</v>
      </c>
      <c r="N92">
        <v>17663437</v>
      </c>
    </row>
    <row r="93" spans="13:14">
      <c r="M93" t="s">
        <v>1232</v>
      </c>
      <c r="N93">
        <v>17510705</v>
      </c>
    </row>
    <row r="94" spans="13:14">
      <c r="M94" t="s">
        <v>1314</v>
      </c>
      <c r="N94">
        <v>17469269</v>
      </c>
    </row>
    <row r="95" spans="13:14">
      <c r="M95" t="s">
        <v>4610</v>
      </c>
      <c r="N95">
        <v>17460851</v>
      </c>
    </row>
    <row r="96" spans="13:14">
      <c r="M96" t="s">
        <v>863</v>
      </c>
      <c r="N96">
        <v>17458329</v>
      </c>
    </row>
    <row r="97" spans="13:14">
      <c r="M97" t="s">
        <v>258</v>
      </c>
      <c r="N97">
        <v>17238688</v>
      </c>
    </row>
    <row r="98" spans="13:14">
      <c r="M98" t="s">
        <v>4727</v>
      </c>
      <c r="N98">
        <v>17195308</v>
      </c>
    </row>
    <row r="99" spans="13:14">
      <c r="M99" t="s">
        <v>1469</v>
      </c>
      <c r="N99">
        <v>16513298</v>
      </c>
    </row>
    <row r="100" spans="13:14">
      <c r="M100" t="s">
        <v>2884</v>
      </c>
      <c r="N100">
        <v>16478653</v>
      </c>
    </row>
    <row r="101" spans="13:14">
      <c r="M101" t="s">
        <v>35</v>
      </c>
      <c r="N101">
        <v>16446470</v>
      </c>
    </row>
    <row r="102" spans="13:14">
      <c r="M102" t="s">
        <v>2966</v>
      </c>
      <c r="N102">
        <v>16352365</v>
      </c>
    </row>
    <row r="103" spans="13:14">
      <c r="M103" t="s">
        <v>1758</v>
      </c>
      <c r="N103">
        <v>16250000</v>
      </c>
    </row>
    <row r="104" spans="13:14">
      <c r="M104" t="s">
        <v>6116</v>
      </c>
      <c r="N104">
        <v>15937928</v>
      </c>
    </row>
    <row r="105" spans="13:14">
      <c r="M105" t="s">
        <v>668</v>
      </c>
      <c r="N105">
        <v>15828396</v>
      </c>
    </row>
    <row r="106" spans="13:14">
      <c r="M106" t="s">
        <v>135</v>
      </c>
      <c r="N106">
        <v>15808367</v>
      </c>
    </row>
    <row r="107" spans="13:14">
      <c r="M107" t="s">
        <v>4071</v>
      </c>
      <c r="N107">
        <v>15713737</v>
      </c>
    </row>
    <row r="108" spans="13:14">
      <c r="M108" t="s">
        <v>4875</v>
      </c>
      <c r="N108">
        <v>15428448</v>
      </c>
    </row>
    <row r="109" spans="13:14">
      <c r="M109" t="s">
        <v>1095</v>
      </c>
      <c r="N109">
        <v>15327515</v>
      </c>
    </row>
    <row r="110" spans="13:14">
      <c r="M110" t="s">
        <v>1276</v>
      </c>
      <c r="N110">
        <v>15230922</v>
      </c>
    </row>
    <row r="111" spans="13:14">
      <c r="M111" t="s">
        <v>8136</v>
      </c>
      <c r="N111">
        <v>15169631</v>
      </c>
    </row>
    <row r="112" spans="13:14">
      <c r="M112" t="s">
        <v>447</v>
      </c>
      <c r="N112">
        <v>15063704</v>
      </c>
    </row>
    <row r="113" spans="13:14">
      <c r="M113" t="s">
        <v>88</v>
      </c>
      <c r="N113">
        <v>15019853</v>
      </c>
    </row>
    <row r="114" spans="13:14">
      <c r="M114" t="s">
        <v>7049</v>
      </c>
      <c r="N114">
        <v>15000000</v>
      </c>
    </row>
    <row r="115" spans="13:14">
      <c r="M115" t="s">
        <v>5211</v>
      </c>
      <c r="N115">
        <v>14994210</v>
      </c>
    </row>
    <row r="116" spans="13:14">
      <c r="M116" t="s">
        <v>3532</v>
      </c>
      <c r="N116">
        <v>14923047</v>
      </c>
    </row>
    <row r="117" spans="13:14">
      <c r="M117" t="s">
        <v>282</v>
      </c>
      <c r="N117">
        <v>14812704</v>
      </c>
    </row>
    <row r="118" spans="13:14">
      <c r="M118" t="s">
        <v>72</v>
      </c>
      <c r="N118">
        <v>14719291</v>
      </c>
    </row>
    <row r="119" spans="13:14">
      <c r="M119" t="s">
        <v>1540</v>
      </c>
      <c r="N119">
        <v>14631191</v>
      </c>
    </row>
    <row r="120" spans="13:14">
      <c r="M120" t="s">
        <v>1329</v>
      </c>
      <c r="N120">
        <v>14386736</v>
      </c>
    </row>
    <row r="121" spans="13:14">
      <c r="M121" t="s">
        <v>4838</v>
      </c>
      <c r="N121">
        <v>14298411</v>
      </c>
    </row>
    <row r="122" spans="13:14">
      <c r="M122" t="s">
        <v>5747</v>
      </c>
      <c r="N122">
        <v>14200000</v>
      </c>
    </row>
    <row r="123" spans="13:14">
      <c r="M123" t="s">
        <v>3730</v>
      </c>
      <c r="N123">
        <v>14011646</v>
      </c>
    </row>
    <row r="124" spans="13:14">
      <c r="M124" t="s">
        <v>2515</v>
      </c>
      <c r="N124">
        <v>13930141</v>
      </c>
    </row>
    <row r="125" spans="13:14">
      <c r="M125" t="s">
        <v>2128</v>
      </c>
      <c r="N125">
        <v>13827037</v>
      </c>
    </row>
    <row r="126" spans="13:14">
      <c r="M126" t="s">
        <v>1424</v>
      </c>
      <c r="N126">
        <v>13582294</v>
      </c>
    </row>
    <row r="127" spans="13:14">
      <c r="M127" t="s">
        <v>1509</v>
      </c>
      <c r="N127">
        <v>13130000</v>
      </c>
    </row>
    <row r="128" spans="13:14">
      <c r="M128" t="s">
        <v>217</v>
      </c>
      <c r="N128">
        <v>13006387</v>
      </c>
    </row>
    <row r="129" spans="13:14">
      <c r="M129" t="s">
        <v>3676</v>
      </c>
      <c r="N129">
        <v>12857647</v>
      </c>
    </row>
    <row r="130" spans="13:14">
      <c r="M130" t="s">
        <v>2145</v>
      </c>
      <c r="N130">
        <v>12817826</v>
      </c>
    </row>
    <row r="131" spans="13:14">
      <c r="M131" t="s">
        <v>601</v>
      </c>
      <c r="N131">
        <v>12713156</v>
      </c>
    </row>
    <row r="132" spans="13:14">
      <c r="M132" t="s">
        <v>109</v>
      </c>
      <c r="N132">
        <v>12474748</v>
      </c>
    </row>
    <row r="133" spans="13:14">
      <c r="M133" t="s">
        <v>7232</v>
      </c>
      <c r="N133">
        <v>12355112</v>
      </c>
    </row>
    <row r="134" spans="13:14">
      <c r="M134" t="s">
        <v>1461</v>
      </c>
      <c r="N134">
        <v>12351520</v>
      </c>
    </row>
    <row r="135" spans="13:14">
      <c r="M135" t="s">
        <v>1548</v>
      </c>
      <c r="N135">
        <v>12315157</v>
      </c>
    </row>
    <row r="136" spans="13:14">
      <c r="M136" t="s">
        <v>6201</v>
      </c>
      <c r="N136">
        <v>11799887</v>
      </c>
    </row>
    <row r="137" spans="13:14">
      <c r="M137" t="s">
        <v>1521</v>
      </c>
      <c r="N137">
        <v>11578493</v>
      </c>
    </row>
    <row r="138" spans="13:14">
      <c r="M138" t="s">
        <v>2057</v>
      </c>
      <c r="N138">
        <v>11498819</v>
      </c>
    </row>
    <row r="139" spans="13:14">
      <c r="M139" t="s">
        <v>2358</v>
      </c>
      <c r="N139">
        <v>11489747</v>
      </c>
    </row>
    <row r="140" spans="13:14">
      <c r="M140" t="s">
        <v>1407</v>
      </c>
      <c r="N140">
        <v>11231635</v>
      </c>
    </row>
    <row r="141" spans="13:14">
      <c r="M141" t="s">
        <v>1103</v>
      </c>
      <c r="N141">
        <v>11206420</v>
      </c>
    </row>
    <row r="142" spans="13:14">
      <c r="M142" t="s">
        <v>8367</v>
      </c>
      <c r="N142">
        <v>11129792</v>
      </c>
    </row>
    <row r="143" spans="13:14">
      <c r="M143" t="s">
        <v>1733</v>
      </c>
      <c r="N143">
        <v>11076959</v>
      </c>
    </row>
    <row r="144" spans="13:14">
      <c r="M144" t="s">
        <v>723</v>
      </c>
      <c r="N144">
        <v>10966864</v>
      </c>
    </row>
    <row r="145" spans="13:14">
      <c r="M145" t="s">
        <v>240</v>
      </c>
      <c r="N145">
        <v>10735533</v>
      </c>
    </row>
    <row r="146" spans="13:14">
      <c r="M146" t="s">
        <v>3148</v>
      </c>
      <c r="N146">
        <v>10700000</v>
      </c>
    </row>
    <row r="147" spans="13:14">
      <c r="M147" t="s">
        <v>1011</v>
      </c>
      <c r="N147">
        <v>10432630</v>
      </c>
    </row>
    <row r="148" spans="13:14">
      <c r="M148" t="s">
        <v>4506</v>
      </c>
      <c r="N148">
        <v>10373903</v>
      </c>
    </row>
    <row r="149" spans="13:14">
      <c r="M149" t="s">
        <v>793</v>
      </c>
      <c r="N149">
        <v>10279613</v>
      </c>
    </row>
    <row r="150" spans="13:14">
      <c r="M150" t="s">
        <v>6857</v>
      </c>
      <c r="N150">
        <v>10277008</v>
      </c>
    </row>
    <row r="151" spans="13:14">
      <c r="M151" t="s">
        <v>7759</v>
      </c>
      <c r="N151">
        <v>10208917</v>
      </c>
    </row>
    <row r="152" spans="13:14">
      <c r="M152" t="s">
        <v>5604</v>
      </c>
      <c r="N152">
        <v>10071345</v>
      </c>
    </row>
    <row r="153" spans="13:14">
      <c r="M153" t="s">
        <v>350</v>
      </c>
      <c r="N153">
        <v>10065351</v>
      </c>
    </row>
    <row r="154" spans="13:14">
      <c r="M154" t="s">
        <v>6357</v>
      </c>
      <c r="N154">
        <v>9999899</v>
      </c>
    </row>
    <row r="155" spans="13:14">
      <c r="M155" t="s">
        <v>5151</v>
      </c>
      <c r="N155">
        <v>9969868</v>
      </c>
    </row>
    <row r="156" spans="13:14">
      <c r="M156" t="s">
        <v>1670</v>
      </c>
      <c r="N156">
        <v>9951171</v>
      </c>
    </row>
    <row r="157" spans="13:14">
      <c r="M157" t="s">
        <v>4748</v>
      </c>
      <c r="N157">
        <v>9239799</v>
      </c>
    </row>
    <row r="158" spans="13:14">
      <c r="M158" t="s">
        <v>7645</v>
      </c>
      <c r="N158">
        <v>9170000</v>
      </c>
    </row>
    <row r="159" spans="13:14">
      <c r="M159" t="s">
        <v>5981</v>
      </c>
      <c r="N159">
        <v>9000000</v>
      </c>
    </row>
    <row r="160" spans="13:14">
      <c r="M160" t="s">
        <v>5641</v>
      </c>
      <c r="N160">
        <v>8932547</v>
      </c>
    </row>
    <row r="161" spans="13:14">
      <c r="M161" t="s">
        <v>551</v>
      </c>
      <c r="N161">
        <v>8868252</v>
      </c>
    </row>
    <row r="162" spans="13:14">
      <c r="M162" t="s">
        <v>972</v>
      </c>
      <c r="N162">
        <v>8804210</v>
      </c>
    </row>
    <row r="163" spans="13:14">
      <c r="M163" t="s">
        <v>1774</v>
      </c>
      <c r="N163">
        <v>8750998</v>
      </c>
    </row>
    <row r="164" spans="13:14">
      <c r="M164" t="s">
        <v>113</v>
      </c>
      <c r="N164">
        <v>8574000</v>
      </c>
    </row>
    <row r="165" spans="13:14">
      <c r="M165" t="s">
        <v>1362</v>
      </c>
      <c r="N165">
        <v>8530109</v>
      </c>
    </row>
    <row r="166" spans="13:14">
      <c r="M166" t="s">
        <v>1826</v>
      </c>
      <c r="N166">
        <v>8526302</v>
      </c>
    </row>
    <row r="167" spans="13:14">
      <c r="M167" t="s">
        <v>163</v>
      </c>
      <c r="N167">
        <v>8477548</v>
      </c>
    </row>
    <row r="168" spans="13:14">
      <c r="M168" t="s">
        <v>7295</v>
      </c>
      <c r="N168">
        <v>8443915</v>
      </c>
    </row>
    <row r="169" spans="13:14">
      <c r="M169" t="s">
        <v>1546</v>
      </c>
      <c r="N169">
        <v>8397935</v>
      </c>
    </row>
    <row r="170" spans="13:14">
      <c r="M170" t="s">
        <v>3228</v>
      </c>
      <c r="N170">
        <v>8388000</v>
      </c>
    </row>
    <row r="171" spans="13:14">
      <c r="M171" t="s">
        <v>923</v>
      </c>
      <c r="N171">
        <v>8279723</v>
      </c>
    </row>
    <row r="172" spans="13:14">
      <c r="M172" t="s">
        <v>4004</v>
      </c>
      <c r="N172">
        <v>8273801</v>
      </c>
    </row>
    <row r="173" spans="13:14">
      <c r="M173" t="s">
        <v>4592</v>
      </c>
      <c r="N173">
        <v>8268615</v>
      </c>
    </row>
    <row r="174" spans="13:14">
      <c r="M174" t="s">
        <v>1747</v>
      </c>
      <c r="N174">
        <v>8229520</v>
      </c>
    </row>
    <row r="175" spans="13:14">
      <c r="M175" t="s">
        <v>2306</v>
      </c>
      <c r="N175">
        <v>8191411</v>
      </c>
    </row>
    <row r="176" spans="13:14">
      <c r="M176" t="s">
        <v>539</v>
      </c>
      <c r="N176">
        <v>8176966</v>
      </c>
    </row>
    <row r="177" spans="13:14">
      <c r="M177" t="s">
        <v>4626</v>
      </c>
      <c r="N177">
        <v>8018286</v>
      </c>
    </row>
    <row r="178" spans="13:14">
      <c r="M178" t="s">
        <v>4083</v>
      </c>
      <c r="N178">
        <v>8000000</v>
      </c>
    </row>
    <row r="179" spans="13:14">
      <c r="M179" t="s">
        <v>142</v>
      </c>
      <c r="N179">
        <v>7950000</v>
      </c>
    </row>
    <row r="180" spans="13:14">
      <c r="M180" t="s">
        <v>6975</v>
      </c>
      <c r="N180">
        <v>7517993</v>
      </c>
    </row>
    <row r="181" spans="13:14">
      <c r="M181" t="s">
        <v>1269</v>
      </c>
      <c r="N181">
        <v>7472701</v>
      </c>
    </row>
    <row r="182" spans="13:14">
      <c r="M182" t="s">
        <v>3668</v>
      </c>
      <c r="N182">
        <v>7437156</v>
      </c>
    </row>
    <row r="183" spans="13:14">
      <c r="M183" t="s">
        <v>1529</v>
      </c>
      <c r="N183">
        <v>7426938</v>
      </c>
    </row>
    <row r="184" spans="13:14">
      <c r="M184" t="s">
        <v>3894</v>
      </c>
      <c r="N184">
        <v>7410372</v>
      </c>
    </row>
    <row r="185" spans="13:14">
      <c r="M185" t="s">
        <v>2906</v>
      </c>
      <c r="N185">
        <v>7100000</v>
      </c>
    </row>
    <row r="186" spans="13:14">
      <c r="M186" t="s">
        <v>2411</v>
      </c>
      <c r="N186">
        <v>7100000</v>
      </c>
    </row>
    <row r="187" spans="13:14">
      <c r="M187" t="s">
        <v>1443</v>
      </c>
      <c r="N187">
        <v>7000000</v>
      </c>
    </row>
    <row r="188" spans="13:14">
      <c r="M188" t="s">
        <v>1835</v>
      </c>
      <c r="N188">
        <v>6938238</v>
      </c>
    </row>
    <row r="189" spans="13:14">
      <c r="M189" t="s">
        <v>4743</v>
      </c>
      <c r="N189">
        <v>6875592</v>
      </c>
    </row>
    <row r="190" spans="13:14">
      <c r="M190" t="s">
        <v>299</v>
      </c>
      <c r="N190">
        <v>6804588</v>
      </c>
    </row>
    <row r="191" spans="13:14">
      <c r="M191" t="s">
        <v>1707</v>
      </c>
      <c r="N191">
        <v>6780072</v>
      </c>
    </row>
    <row r="192" spans="13:14">
      <c r="M192" t="s">
        <v>4046</v>
      </c>
      <c r="N192">
        <v>6744906</v>
      </c>
    </row>
    <row r="193" spans="13:14">
      <c r="M193" t="s">
        <v>1560</v>
      </c>
      <c r="N193">
        <v>6665248</v>
      </c>
    </row>
    <row r="194" spans="13:14">
      <c r="M194" t="s">
        <v>1738</v>
      </c>
      <c r="N194">
        <v>6648753</v>
      </c>
    </row>
    <row r="195" spans="13:14">
      <c r="M195" t="s">
        <v>1240</v>
      </c>
      <c r="N195">
        <v>6600000</v>
      </c>
    </row>
    <row r="196" spans="13:14">
      <c r="M196" t="s">
        <v>2043</v>
      </c>
      <c r="N196">
        <v>6561726</v>
      </c>
    </row>
    <row r="197" spans="13:14">
      <c r="M197" t="s">
        <v>5468</v>
      </c>
      <c r="N197">
        <v>6526402</v>
      </c>
    </row>
    <row r="198" spans="13:14">
      <c r="M198" t="s">
        <v>1545</v>
      </c>
      <c r="N198">
        <v>6522219</v>
      </c>
    </row>
    <row r="199" spans="13:14">
      <c r="M199" t="s">
        <v>751</v>
      </c>
      <c r="N199">
        <v>6499641</v>
      </c>
    </row>
    <row r="200" spans="13:14">
      <c r="M200" t="s">
        <v>3063</v>
      </c>
      <c r="N200">
        <v>6404450</v>
      </c>
    </row>
    <row r="201" spans="13:14">
      <c r="M201" t="s">
        <v>8156</v>
      </c>
      <c r="N201">
        <v>6319140</v>
      </c>
    </row>
    <row r="202" spans="13:14">
      <c r="M202" t="s">
        <v>690</v>
      </c>
      <c r="N202">
        <v>6259181</v>
      </c>
    </row>
    <row r="203" spans="13:14">
      <c r="M203" t="s">
        <v>254</v>
      </c>
      <c r="N203">
        <v>6168976</v>
      </c>
    </row>
    <row r="204" spans="13:14">
      <c r="M204" t="s">
        <v>5147</v>
      </c>
      <c r="N204">
        <v>6137413</v>
      </c>
    </row>
    <row r="205" spans="13:14">
      <c r="M205" t="s">
        <v>1846</v>
      </c>
      <c r="N205">
        <v>6056942</v>
      </c>
    </row>
    <row r="206" spans="13:14">
      <c r="M206" t="s">
        <v>5651</v>
      </c>
      <c r="N206">
        <v>6050579</v>
      </c>
    </row>
    <row r="207" spans="13:14">
      <c r="M207" t="s">
        <v>4192</v>
      </c>
      <c r="N207">
        <v>6000000</v>
      </c>
    </row>
    <row r="208" spans="13:14">
      <c r="M208" t="s">
        <v>3326</v>
      </c>
      <c r="N208">
        <v>5992617</v>
      </c>
    </row>
    <row r="209" spans="13:14">
      <c r="M209" t="s">
        <v>3601</v>
      </c>
      <c r="N209">
        <v>5957316</v>
      </c>
    </row>
    <row r="210" spans="13:14">
      <c r="M210" t="s">
        <v>1838</v>
      </c>
      <c r="N210">
        <v>5921343</v>
      </c>
    </row>
    <row r="211" spans="13:14">
      <c r="M211" t="s">
        <v>7431</v>
      </c>
      <c r="N211">
        <v>5900142</v>
      </c>
    </row>
    <row r="212" spans="13:14">
      <c r="M212" t="s">
        <v>6850</v>
      </c>
      <c r="N212">
        <v>5875745</v>
      </c>
    </row>
    <row r="213" spans="13:14">
      <c r="M213" t="s">
        <v>893</v>
      </c>
      <c r="N213">
        <v>5825634</v>
      </c>
    </row>
    <row r="214" spans="13:14">
      <c r="M214" t="s">
        <v>2217</v>
      </c>
      <c r="N214">
        <v>5786104</v>
      </c>
    </row>
    <row r="215" spans="13:14">
      <c r="M215" t="s">
        <v>935</v>
      </c>
      <c r="N215">
        <v>5774713</v>
      </c>
    </row>
    <row r="216" spans="13:14">
      <c r="M216" t="s">
        <v>2914</v>
      </c>
      <c r="N216">
        <v>5693347</v>
      </c>
    </row>
    <row r="217" spans="13:14">
      <c r="M217" t="s">
        <v>1894</v>
      </c>
      <c r="N217">
        <v>5667709</v>
      </c>
    </row>
    <row r="218" spans="13:14">
      <c r="M218" t="s">
        <v>2081</v>
      </c>
      <c r="N218">
        <v>5511999</v>
      </c>
    </row>
    <row r="219" spans="13:14">
      <c r="M219" t="s">
        <v>534</v>
      </c>
      <c r="N219">
        <v>5422147</v>
      </c>
    </row>
    <row r="220" spans="13:14">
      <c r="M220" t="s">
        <v>2829</v>
      </c>
      <c r="N220">
        <v>5223306</v>
      </c>
    </row>
    <row r="221" spans="13:14">
      <c r="M221" t="s">
        <v>5183</v>
      </c>
      <c r="N221">
        <v>5215341</v>
      </c>
    </row>
    <row r="222" spans="13:14">
      <c r="M222" t="s">
        <v>800</v>
      </c>
      <c r="N222">
        <v>5200000</v>
      </c>
    </row>
    <row r="223" spans="13:14">
      <c r="M223" t="s">
        <v>856</v>
      </c>
      <c r="N223">
        <v>5112795</v>
      </c>
    </row>
    <row r="224" spans="13:14">
      <c r="M224" t="s">
        <v>6736</v>
      </c>
      <c r="N224">
        <v>5054353</v>
      </c>
    </row>
    <row r="225" spans="13:14">
      <c r="M225" t="s">
        <v>5438</v>
      </c>
      <c r="N225">
        <v>5000075</v>
      </c>
    </row>
    <row r="226" spans="13:14">
      <c r="M226" t="s">
        <v>173</v>
      </c>
      <c r="N226">
        <v>5000000</v>
      </c>
    </row>
    <row r="227" spans="13:14">
      <c r="M227" t="s">
        <v>2397</v>
      </c>
      <c r="N227">
        <v>4999559</v>
      </c>
    </row>
    <row r="228" spans="13:14">
      <c r="M228" t="s">
        <v>557</v>
      </c>
      <c r="N228">
        <v>4999000</v>
      </c>
    </row>
    <row r="229" spans="13:14">
      <c r="M229" t="s">
        <v>5158</v>
      </c>
      <c r="N229">
        <v>4997693</v>
      </c>
    </row>
    <row r="230" spans="13:14">
      <c r="M230" t="s">
        <v>4338</v>
      </c>
      <c r="N230">
        <v>4994544</v>
      </c>
    </row>
    <row r="231" spans="13:14">
      <c r="M231" t="s">
        <v>772</v>
      </c>
      <c r="N231">
        <v>4992331</v>
      </c>
    </row>
    <row r="232" spans="13:14">
      <c r="M232" t="s">
        <v>6732</v>
      </c>
      <c r="N232">
        <v>4989380</v>
      </c>
    </row>
    <row r="233" spans="13:14">
      <c r="M233" t="s">
        <v>5767</v>
      </c>
      <c r="N233">
        <v>4952085</v>
      </c>
    </row>
    <row r="234" spans="13:14">
      <c r="M234" t="s">
        <v>1900</v>
      </c>
      <c r="N234">
        <v>4937726</v>
      </c>
    </row>
    <row r="235" spans="13:14">
      <c r="M235" t="s">
        <v>2842</v>
      </c>
      <c r="N235">
        <v>4932696</v>
      </c>
    </row>
    <row r="236" spans="13:14">
      <c r="M236" t="s">
        <v>5666</v>
      </c>
      <c r="N236">
        <v>4918943</v>
      </c>
    </row>
    <row r="237" spans="13:14">
      <c r="M237" t="s">
        <v>6349</v>
      </c>
      <c r="N237">
        <v>4910500</v>
      </c>
    </row>
    <row r="238" spans="13:14">
      <c r="M238" t="s">
        <v>4678</v>
      </c>
      <c r="N238">
        <v>4860478</v>
      </c>
    </row>
    <row r="239" spans="13:14">
      <c r="M239" t="s">
        <v>153</v>
      </c>
      <c r="N239">
        <v>4827589</v>
      </c>
    </row>
    <row r="240" spans="13:14">
      <c r="M240" t="s">
        <v>611</v>
      </c>
      <c r="N240">
        <v>4817731</v>
      </c>
    </row>
    <row r="241" spans="13:14">
      <c r="M241" t="s">
        <v>1019</v>
      </c>
      <c r="N241">
        <v>4804019</v>
      </c>
    </row>
    <row r="242" spans="13:14">
      <c r="M242" t="s">
        <v>4640</v>
      </c>
      <c r="N242">
        <v>4791662</v>
      </c>
    </row>
    <row r="243" spans="13:14">
      <c r="M243" t="s">
        <v>4761</v>
      </c>
      <c r="N243">
        <v>4781025</v>
      </c>
    </row>
    <row r="244" spans="13:14">
      <c r="M244" t="s">
        <v>7623</v>
      </c>
      <c r="N244">
        <v>4751123</v>
      </c>
    </row>
    <row r="245" spans="13:14">
      <c r="M245" t="s">
        <v>3621</v>
      </c>
      <c r="N245">
        <v>4737193</v>
      </c>
    </row>
    <row r="246" spans="13:14">
      <c r="M246" t="s">
        <v>3393</v>
      </c>
      <c r="N246">
        <v>4716364</v>
      </c>
    </row>
    <row r="247" spans="13:14">
      <c r="M247" t="s">
        <v>680</v>
      </c>
      <c r="N247">
        <v>4679500</v>
      </c>
    </row>
    <row r="248" spans="13:14">
      <c r="M248" t="s">
        <v>897</v>
      </c>
      <c r="N248">
        <v>4666596</v>
      </c>
    </row>
    <row r="249" spans="13:14">
      <c r="M249" t="s">
        <v>7375</v>
      </c>
      <c r="N249">
        <v>4603306</v>
      </c>
    </row>
    <row r="250" spans="13:14">
      <c r="M250" t="s">
        <v>5405</v>
      </c>
      <c r="N250">
        <v>4601243</v>
      </c>
    </row>
    <row r="251" spans="13:14">
      <c r="M251" t="s">
        <v>2180</v>
      </c>
      <c r="N251">
        <v>4590060</v>
      </c>
    </row>
    <row r="252" spans="13:14">
      <c r="M252" t="s">
        <v>2170</v>
      </c>
      <c r="N252">
        <v>4566870</v>
      </c>
    </row>
    <row r="253" spans="13:14">
      <c r="M253" t="s">
        <v>1447</v>
      </c>
      <c r="N253">
        <v>4565000</v>
      </c>
    </row>
    <row r="254" spans="13:14">
      <c r="M254" t="s">
        <v>1678</v>
      </c>
      <c r="N254">
        <v>4533592</v>
      </c>
    </row>
    <row r="255" spans="13:14">
      <c r="M255" t="s">
        <v>5687</v>
      </c>
      <c r="N255">
        <v>4499986</v>
      </c>
    </row>
    <row r="256" spans="13:14">
      <c r="M256" t="s">
        <v>4052</v>
      </c>
      <c r="N256">
        <v>4431078</v>
      </c>
    </row>
    <row r="257" spans="13:14">
      <c r="M257" t="s">
        <v>6073</v>
      </c>
      <c r="N257">
        <v>4398581</v>
      </c>
    </row>
    <row r="258" spans="13:14">
      <c r="M258" t="s">
        <v>2192</v>
      </c>
      <c r="N258">
        <v>4304257</v>
      </c>
    </row>
    <row r="259" spans="13:14">
      <c r="M259" t="s">
        <v>3243</v>
      </c>
      <c r="N259">
        <v>4273103</v>
      </c>
    </row>
    <row r="260" spans="13:14">
      <c r="M260" t="s">
        <v>1925</v>
      </c>
      <c r="N260">
        <v>4265177</v>
      </c>
    </row>
    <row r="261" spans="13:14">
      <c r="M261" t="s">
        <v>4288</v>
      </c>
      <c r="N261">
        <v>4220000</v>
      </c>
    </row>
    <row r="262" spans="13:14">
      <c r="M262" t="s">
        <v>6131</v>
      </c>
      <c r="N262">
        <v>4218585</v>
      </c>
    </row>
    <row r="263" spans="13:14">
      <c r="M263" t="s">
        <v>900</v>
      </c>
      <c r="N263">
        <v>4216625</v>
      </c>
    </row>
    <row r="264" spans="13:14">
      <c r="M264" t="s">
        <v>2945</v>
      </c>
      <c r="N264">
        <v>4215826</v>
      </c>
    </row>
    <row r="265" spans="13:14">
      <c r="M265" t="s">
        <v>5220</v>
      </c>
      <c r="N265">
        <v>4198754</v>
      </c>
    </row>
    <row r="266" spans="13:14">
      <c r="M266" t="s">
        <v>1989</v>
      </c>
      <c r="N266">
        <v>4189624</v>
      </c>
    </row>
    <row r="267" spans="13:14">
      <c r="M267" t="s">
        <v>3051</v>
      </c>
      <c r="N267">
        <v>4118461</v>
      </c>
    </row>
    <row r="268" spans="13:14">
      <c r="M268" t="s">
        <v>1199</v>
      </c>
      <c r="N268">
        <v>4110178</v>
      </c>
    </row>
    <row r="269" spans="13:14">
      <c r="M269" t="s">
        <v>2926</v>
      </c>
      <c r="N269">
        <v>4098909</v>
      </c>
    </row>
    <row r="270" spans="13:14">
      <c r="M270" t="s">
        <v>3312</v>
      </c>
      <c r="N270">
        <v>4093215</v>
      </c>
    </row>
    <row r="271" spans="13:14">
      <c r="M271" t="s">
        <v>1699</v>
      </c>
      <c r="N271">
        <v>4082364</v>
      </c>
    </row>
    <row r="272" spans="13:14">
      <c r="M272" t="s">
        <v>7406</v>
      </c>
      <c r="N272">
        <v>4000000</v>
      </c>
    </row>
    <row r="273" spans="13:14">
      <c r="M273" t="s">
        <v>2195</v>
      </c>
      <c r="N273">
        <v>3994689</v>
      </c>
    </row>
    <row r="274" spans="13:14">
      <c r="M274" t="s">
        <v>6211</v>
      </c>
      <c r="N274">
        <v>3971404</v>
      </c>
    </row>
    <row r="275" spans="13:14">
      <c r="M275" t="s">
        <v>4907</v>
      </c>
      <c r="N275">
        <v>3913089</v>
      </c>
    </row>
    <row r="276" spans="13:14">
      <c r="M276" t="s">
        <v>6603</v>
      </c>
      <c r="N276">
        <v>3904954</v>
      </c>
    </row>
    <row r="277" spans="13:14">
      <c r="M277" t="s">
        <v>1888</v>
      </c>
      <c r="N277">
        <v>3877718</v>
      </c>
    </row>
    <row r="278" spans="13:14">
      <c r="M278" t="s">
        <v>3882</v>
      </c>
      <c r="N278">
        <v>3865602</v>
      </c>
    </row>
    <row r="279" spans="13:14">
      <c r="M279" t="s">
        <v>1225</v>
      </c>
      <c r="N279">
        <v>3839032</v>
      </c>
    </row>
    <row r="280" spans="13:14">
      <c r="M280" t="s">
        <v>523</v>
      </c>
      <c r="N280">
        <v>3835481</v>
      </c>
    </row>
    <row r="281" spans="13:14">
      <c r="M281" t="s">
        <v>406</v>
      </c>
      <c r="N281">
        <v>3816757</v>
      </c>
    </row>
    <row r="282" spans="13:14">
      <c r="M282" t="s">
        <v>6088</v>
      </c>
      <c r="N282">
        <v>3777628</v>
      </c>
    </row>
    <row r="283" spans="13:14">
      <c r="M283" t="s">
        <v>1936</v>
      </c>
      <c r="N283">
        <v>3762817</v>
      </c>
    </row>
    <row r="284" spans="13:14">
      <c r="M284" t="s">
        <v>7061</v>
      </c>
      <c r="N284">
        <v>3750000</v>
      </c>
    </row>
    <row r="285" spans="13:14">
      <c r="M285" t="s">
        <v>4616</v>
      </c>
      <c r="N285">
        <v>3746000</v>
      </c>
    </row>
    <row r="286" spans="13:14">
      <c r="M286" t="s">
        <v>5841</v>
      </c>
      <c r="N286">
        <v>3727206</v>
      </c>
    </row>
    <row r="287" spans="13:14">
      <c r="M287" t="s">
        <v>4672</v>
      </c>
      <c r="N287">
        <v>3726017</v>
      </c>
    </row>
    <row r="288" spans="13:14">
      <c r="M288" t="s">
        <v>2137</v>
      </c>
      <c r="N288">
        <v>3705137</v>
      </c>
    </row>
    <row r="289" spans="13:14">
      <c r="M289" t="s">
        <v>366</v>
      </c>
      <c r="N289">
        <v>3674375</v>
      </c>
    </row>
    <row r="290" spans="13:14">
      <c r="M290" t="s">
        <v>419</v>
      </c>
      <c r="N290">
        <v>3650580</v>
      </c>
    </row>
    <row r="291" spans="13:14">
      <c r="M291" t="s">
        <v>6274</v>
      </c>
      <c r="N291">
        <v>3649032</v>
      </c>
    </row>
    <row r="292" spans="13:14">
      <c r="M292" t="s">
        <v>1112</v>
      </c>
      <c r="N292">
        <v>3616187</v>
      </c>
    </row>
    <row r="293" spans="13:14">
      <c r="M293" t="s">
        <v>542</v>
      </c>
      <c r="N293">
        <v>3614869</v>
      </c>
    </row>
    <row r="294" spans="13:14">
      <c r="M294" t="s">
        <v>5997</v>
      </c>
      <c r="N294">
        <v>3607500</v>
      </c>
    </row>
    <row r="295" spans="13:14">
      <c r="M295" t="s">
        <v>1437</v>
      </c>
      <c r="N295">
        <v>3606532</v>
      </c>
    </row>
    <row r="296" spans="13:14">
      <c r="M296" t="s">
        <v>7444</v>
      </c>
      <c r="N296">
        <v>3600000</v>
      </c>
    </row>
    <row r="297" spans="13:14">
      <c r="M297" t="s">
        <v>2536</v>
      </c>
      <c r="N297">
        <v>3582338</v>
      </c>
    </row>
    <row r="298" spans="13:14">
      <c r="M298" t="s">
        <v>2391</v>
      </c>
      <c r="N298">
        <v>3550708</v>
      </c>
    </row>
    <row r="299" spans="13:14">
      <c r="M299" t="s">
        <v>4524</v>
      </c>
      <c r="N299">
        <v>3505923</v>
      </c>
    </row>
    <row r="300" spans="13:14">
      <c r="M300" t="s">
        <v>956</v>
      </c>
      <c r="N300">
        <v>3473601</v>
      </c>
    </row>
    <row r="301" spans="13:14">
      <c r="M301" t="s">
        <v>1064</v>
      </c>
      <c r="N301">
        <v>3422020</v>
      </c>
    </row>
    <row r="302" spans="13:14">
      <c r="M302" t="s">
        <v>3511</v>
      </c>
      <c r="N302">
        <v>3408849</v>
      </c>
    </row>
    <row r="303" spans="13:14">
      <c r="M303" t="s">
        <v>7339</v>
      </c>
      <c r="N303">
        <v>3383156</v>
      </c>
    </row>
    <row r="304" spans="13:14">
      <c r="M304" t="s">
        <v>6264</v>
      </c>
      <c r="N304">
        <v>3343151</v>
      </c>
    </row>
    <row r="305" spans="13:14">
      <c r="M305" t="s">
        <v>2245</v>
      </c>
      <c r="N305">
        <v>3328572</v>
      </c>
    </row>
    <row r="306" spans="13:14">
      <c r="M306" t="s">
        <v>6413</v>
      </c>
      <c r="N306">
        <v>3300000</v>
      </c>
    </row>
    <row r="307" spans="13:14">
      <c r="M307" t="s">
        <v>5834</v>
      </c>
      <c r="N307">
        <v>3275000</v>
      </c>
    </row>
    <row r="308" spans="13:14">
      <c r="M308" t="s">
        <v>355</v>
      </c>
      <c r="N308">
        <v>3231458</v>
      </c>
    </row>
    <row r="309" spans="13:14">
      <c r="M309" t="s">
        <v>1204</v>
      </c>
      <c r="N309">
        <v>3223524</v>
      </c>
    </row>
    <row r="310" spans="13:14">
      <c r="M310" t="s">
        <v>6034</v>
      </c>
      <c r="N310">
        <v>3212312</v>
      </c>
    </row>
    <row r="311" spans="13:14">
      <c r="M311" t="s">
        <v>4858</v>
      </c>
      <c r="N311">
        <v>3185444</v>
      </c>
    </row>
    <row r="312" spans="13:14">
      <c r="M312" t="s">
        <v>3977</v>
      </c>
      <c r="N312">
        <v>3176656</v>
      </c>
    </row>
    <row r="313" spans="13:14">
      <c r="M313" t="s">
        <v>914</v>
      </c>
      <c r="N313">
        <v>3105136</v>
      </c>
    </row>
    <row r="314" spans="13:14">
      <c r="M314" t="s">
        <v>265</v>
      </c>
      <c r="N314">
        <v>3099640</v>
      </c>
    </row>
    <row r="315" spans="13:14">
      <c r="M315" t="s">
        <v>6005</v>
      </c>
      <c r="N315">
        <v>3069538</v>
      </c>
    </row>
    <row r="316" spans="13:14">
      <c r="M316" t="s">
        <v>4588</v>
      </c>
      <c r="N316">
        <v>3065080</v>
      </c>
    </row>
    <row r="317" spans="13:14">
      <c r="M317" t="s">
        <v>1280</v>
      </c>
      <c r="N317">
        <v>3034982</v>
      </c>
    </row>
    <row r="318" spans="13:14">
      <c r="M318" t="s">
        <v>131</v>
      </c>
      <c r="N318">
        <v>3000000</v>
      </c>
    </row>
    <row r="319" spans="13:14">
      <c r="M319" t="s">
        <v>5683</v>
      </c>
      <c r="N319">
        <v>3000000</v>
      </c>
    </row>
    <row r="320" spans="13:14">
      <c r="M320" t="s">
        <v>6030</v>
      </c>
      <c r="N320">
        <v>3000000</v>
      </c>
    </row>
    <row r="321" spans="13:14">
      <c r="M321" t="s">
        <v>4159</v>
      </c>
      <c r="N321">
        <v>3000000</v>
      </c>
    </row>
    <row r="322" spans="13:14">
      <c r="M322" t="s">
        <v>50</v>
      </c>
      <c r="N322">
        <v>2956184</v>
      </c>
    </row>
    <row r="323" spans="13:14">
      <c r="M323" t="s">
        <v>1964</v>
      </c>
      <c r="N323">
        <v>2952281</v>
      </c>
    </row>
    <row r="324" spans="13:14">
      <c r="M324" t="s">
        <v>3922</v>
      </c>
      <c r="N324">
        <v>2914376</v>
      </c>
    </row>
    <row r="325" spans="13:14">
      <c r="M325" t="s">
        <v>597</v>
      </c>
      <c r="N325">
        <v>2895269</v>
      </c>
    </row>
    <row r="326" spans="13:14">
      <c r="M326" t="s">
        <v>4574</v>
      </c>
      <c r="N326">
        <v>2883822</v>
      </c>
    </row>
    <row r="327" spans="13:14">
      <c r="M327" t="s">
        <v>1217</v>
      </c>
      <c r="N327">
        <v>2857142</v>
      </c>
    </row>
    <row r="328" spans="13:14">
      <c r="M328" t="s">
        <v>4528</v>
      </c>
      <c r="N328">
        <v>2843741</v>
      </c>
    </row>
    <row r="329" spans="13:14">
      <c r="M329" t="s">
        <v>4086</v>
      </c>
      <c r="N329">
        <v>2843095</v>
      </c>
    </row>
    <row r="330" spans="13:14">
      <c r="M330" t="s">
        <v>6468</v>
      </c>
      <c r="N330">
        <v>2823423</v>
      </c>
    </row>
    <row r="331" spans="13:14">
      <c r="M331" t="s">
        <v>1492</v>
      </c>
      <c r="N331">
        <v>2816063</v>
      </c>
    </row>
    <row r="332" spans="13:14">
      <c r="M332" t="s">
        <v>6766</v>
      </c>
      <c r="N332">
        <v>2812060</v>
      </c>
    </row>
    <row r="333" spans="13:14">
      <c r="M333" t="s">
        <v>1454</v>
      </c>
      <c r="N333">
        <v>2801328</v>
      </c>
    </row>
    <row r="334" spans="13:14">
      <c r="M334" t="s">
        <v>1802</v>
      </c>
      <c r="N334">
        <v>2799865</v>
      </c>
    </row>
    <row r="335" spans="13:14">
      <c r="M335" t="s">
        <v>8415</v>
      </c>
      <c r="N335">
        <v>2774581</v>
      </c>
    </row>
    <row r="336" spans="13:14">
      <c r="M336" t="s">
        <v>2028</v>
      </c>
      <c r="N336">
        <v>2774222</v>
      </c>
    </row>
    <row r="337" spans="13:14">
      <c r="M337" t="s">
        <v>1349</v>
      </c>
      <c r="N337">
        <v>2770856</v>
      </c>
    </row>
    <row r="338" spans="13:14">
      <c r="M338" t="s">
        <v>1709</v>
      </c>
      <c r="N338">
        <v>2767093</v>
      </c>
    </row>
    <row r="339" spans="13:14">
      <c r="M339" t="s">
        <v>1646</v>
      </c>
      <c r="N339">
        <v>2759806</v>
      </c>
    </row>
    <row r="340" spans="13:14">
      <c r="M340" t="s">
        <v>1642</v>
      </c>
      <c r="N340">
        <v>2754030</v>
      </c>
    </row>
    <row r="341" spans="13:14">
      <c r="M341" t="s">
        <v>6301</v>
      </c>
      <c r="N341">
        <v>2727661</v>
      </c>
    </row>
    <row r="342" spans="13:14">
      <c r="M342" t="s">
        <v>4715</v>
      </c>
      <c r="N342">
        <v>2724286</v>
      </c>
    </row>
    <row r="343" spans="13:14">
      <c r="M343" t="s">
        <v>1188</v>
      </c>
      <c r="N343">
        <v>2704000</v>
      </c>
    </row>
    <row r="344" spans="13:14">
      <c r="M344" t="s">
        <v>627</v>
      </c>
      <c r="N344">
        <v>2703378</v>
      </c>
    </row>
    <row r="345" spans="13:14">
      <c r="M345" t="s">
        <v>7714</v>
      </c>
      <c r="N345">
        <v>2700442</v>
      </c>
    </row>
    <row r="346" spans="13:14">
      <c r="M346" t="s">
        <v>5820</v>
      </c>
      <c r="N346">
        <v>2700000</v>
      </c>
    </row>
    <row r="347" spans="13:14">
      <c r="M347" t="s">
        <v>4621</v>
      </c>
      <c r="N347">
        <v>2700000</v>
      </c>
    </row>
    <row r="348" spans="13:14">
      <c r="M348" t="s">
        <v>1713</v>
      </c>
      <c r="N348">
        <v>2691432</v>
      </c>
    </row>
    <row r="349" spans="13:14">
      <c r="M349" t="s">
        <v>1850</v>
      </c>
      <c r="N349">
        <v>2594790</v>
      </c>
    </row>
    <row r="350" spans="13:14">
      <c r="M350" t="s">
        <v>546</v>
      </c>
      <c r="N350">
        <v>2521723</v>
      </c>
    </row>
    <row r="351" spans="13:14">
      <c r="M351" t="s">
        <v>5961</v>
      </c>
      <c r="N351">
        <v>2518474</v>
      </c>
    </row>
    <row r="352" spans="13:14">
      <c r="M352" t="s">
        <v>6092</v>
      </c>
      <c r="N352">
        <v>2509762</v>
      </c>
    </row>
    <row r="353" spans="13:14">
      <c r="M353" t="s">
        <v>656</v>
      </c>
      <c r="N353">
        <v>2507268</v>
      </c>
    </row>
    <row r="354" spans="13:14">
      <c r="M354" t="s">
        <v>5556</v>
      </c>
      <c r="N354">
        <v>2500000</v>
      </c>
    </row>
    <row r="355" spans="13:14">
      <c r="M355" t="s">
        <v>2444</v>
      </c>
      <c r="N355">
        <v>2500000</v>
      </c>
    </row>
    <row r="356" spans="13:14">
      <c r="M356" t="s">
        <v>5591</v>
      </c>
      <c r="N356">
        <v>2499642</v>
      </c>
    </row>
    <row r="357" spans="13:14">
      <c r="M357" t="s">
        <v>1967</v>
      </c>
      <c r="N357">
        <v>2464483</v>
      </c>
    </row>
    <row r="358" spans="13:14">
      <c r="M358" t="s">
        <v>4866</v>
      </c>
      <c r="N358">
        <v>2426821</v>
      </c>
    </row>
    <row r="359" spans="13:14">
      <c r="M359" t="s">
        <v>2415</v>
      </c>
      <c r="N359">
        <v>2415020</v>
      </c>
    </row>
    <row r="360" spans="13:14">
      <c r="M360" t="s">
        <v>3261</v>
      </c>
      <c r="N360">
        <v>2409682</v>
      </c>
    </row>
    <row r="361" spans="13:14">
      <c r="M361" t="s">
        <v>621</v>
      </c>
      <c r="N361">
        <v>2400000</v>
      </c>
    </row>
    <row r="362" spans="13:14">
      <c r="M362" t="s">
        <v>2290</v>
      </c>
      <c r="N362">
        <v>2378136</v>
      </c>
    </row>
    <row r="363" spans="13:14">
      <c r="M363" t="s">
        <v>3293</v>
      </c>
      <c r="N363">
        <v>2330979</v>
      </c>
    </row>
    <row r="364" spans="13:14">
      <c r="M364" t="s">
        <v>1556</v>
      </c>
      <c r="N364">
        <v>2307557</v>
      </c>
    </row>
    <row r="365" spans="13:14">
      <c r="M365" t="s">
        <v>2238</v>
      </c>
      <c r="N365">
        <v>2306053</v>
      </c>
    </row>
    <row r="366" spans="13:14">
      <c r="M366" t="s">
        <v>746</v>
      </c>
      <c r="N366">
        <v>2300890</v>
      </c>
    </row>
    <row r="367" spans="13:14">
      <c r="M367" t="s">
        <v>1863</v>
      </c>
      <c r="N367">
        <v>2300028</v>
      </c>
    </row>
    <row r="368" spans="13:14">
      <c r="M368" t="s">
        <v>5164</v>
      </c>
      <c r="N368">
        <v>2299779</v>
      </c>
    </row>
    <row r="369" spans="13:14">
      <c r="M369" t="s">
        <v>4079</v>
      </c>
      <c r="N369">
        <v>2295725</v>
      </c>
    </row>
    <row r="370" spans="13:14">
      <c r="M370" t="s">
        <v>8038</v>
      </c>
      <c r="N370">
        <v>2271882</v>
      </c>
    </row>
    <row r="371" spans="13:14">
      <c r="M371" t="s">
        <v>5616</v>
      </c>
      <c r="N371">
        <v>2265500</v>
      </c>
    </row>
    <row r="372" spans="13:14">
      <c r="M372" t="s">
        <v>1191</v>
      </c>
      <c r="N372">
        <v>2258897</v>
      </c>
    </row>
    <row r="373" spans="13:14">
      <c r="M373" t="s">
        <v>3010</v>
      </c>
      <c r="N373">
        <v>2250116</v>
      </c>
    </row>
    <row r="374" spans="13:14">
      <c r="M374" t="s">
        <v>94</v>
      </c>
      <c r="N374">
        <v>2250000</v>
      </c>
    </row>
    <row r="375" spans="13:14">
      <c r="M375" t="s">
        <v>1209</v>
      </c>
      <c r="N375">
        <v>2250000</v>
      </c>
    </row>
    <row r="376" spans="13:14">
      <c r="M376" t="s">
        <v>346</v>
      </c>
      <c r="N376">
        <v>2240709</v>
      </c>
    </row>
    <row r="377" spans="13:14">
      <c r="M377" t="s">
        <v>2921</v>
      </c>
      <c r="N377">
        <v>2200000</v>
      </c>
    </row>
    <row r="378" spans="13:14">
      <c r="M378" t="s">
        <v>4400</v>
      </c>
      <c r="N378">
        <v>2175675</v>
      </c>
    </row>
    <row r="379" spans="13:14">
      <c r="M379" t="s">
        <v>4049</v>
      </c>
      <c r="N379">
        <v>2171771</v>
      </c>
    </row>
    <row r="380" spans="13:14">
      <c r="M380" t="s">
        <v>1430</v>
      </c>
      <c r="N380">
        <v>2170583</v>
      </c>
    </row>
    <row r="381" spans="13:14">
      <c r="M381" t="s">
        <v>2902</v>
      </c>
      <c r="N381">
        <v>2169253</v>
      </c>
    </row>
    <row r="382" spans="13:14">
      <c r="M382" t="s">
        <v>1342</v>
      </c>
      <c r="N382">
        <v>2161455</v>
      </c>
    </row>
    <row r="383" spans="13:14">
      <c r="M383" t="s">
        <v>2540</v>
      </c>
      <c r="N383">
        <v>2151905</v>
      </c>
    </row>
    <row r="384" spans="13:14">
      <c r="M384" t="s">
        <v>3309</v>
      </c>
      <c r="N384">
        <v>2140829</v>
      </c>
    </row>
    <row r="385" spans="13:14">
      <c r="M385" t="s">
        <v>4382</v>
      </c>
      <c r="N385">
        <v>2132393</v>
      </c>
    </row>
    <row r="386" spans="13:14">
      <c r="M386" t="s">
        <v>3909</v>
      </c>
      <c r="N386">
        <v>2126790</v>
      </c>
    </row>
    <row r="387" spans="13:14">
      <c r="M387" t="s">
        <v>1272</v>
      </c>
      <c r="N387">
        <v>2125000</v>
      </c>
    </row>
    <row r="388" spans="13:14">
      <c r="M388" t="s">
        <v>3597</v>
      </c>
      <c r="N388">
        <v>2112178</v>
      </c>
    </row>
    <row r="389" spans="13:14">
      <c r="M389" t="s">
        <v>4404</v>
      </c>
      <c r="N389">
        <v>2111600</v>
      </c>
    </row>
    <row r="390" spans="13:14">
      <c r="M390" t="s">
        <v>362</v>
      </c>
      <c r="N390">
        <v>2095495</v>
      </c>
    </row>
    <row r="391" spans="13:14">
      <c r="M391" t="s">
        <v>3683</v>
      </c>
      <c r="N391">
        <v>2094646</v>
      </c>
    </row>
    <row r="392" spans="13:14">
      <c r="M392" t="s">
        <v>1380</v>
      </c>
      <c r="N392">
        <v>2089327</v>
      </c>
    </row>
    <row r="393" spans="13:14">
      <c r="M393" t="s">
        <v>1028</v>
      </c>
      <c r="N393">
        <v>2087569</v>
      </c>
    </row>
    <row r="394" spans="13:14">
      <c r="M394" t="s">
        <v>2555</v>
      </c>
      <c r="N394">
        <v>2080005</v>
      </c>
    </row>
    <row r="395" spans="13:14">
      <c r="M395" t="s">
        <v>6594</v>
      </c>
      <c r="N395">
        <v>2063864</v>
      </c>
    </row>
    <row r="396" spans="13:14">
      <c r="M396" t="s">
        <v>288</v>
      </c>
      <c r="N396">
        <v>2050045</v>
      </c>
    </row>
    <row r="397" spans="13:14">
      <c r="M397" t="s">
        <v>1992</v>
      </c>
      <c r="N397">
        <v>2037169</v>
      </c>
    </row>
    <row r="398" spans="13:14">
      <c r="M398" t="s">
        <v>7013</v>
      </c>
      <c r="N398">
        <v>2019244</v>
      </c>
    </row>
    <row r="399" spans="13:14">
      <c r="M399" t="s">
        <v>214</v>
      </c>
      <c r="N399">
        <v>2010304</v>
      </c>
    </row>
    <row r="400" spans="13:14">
      <c r="M400" t="s">
        <v>649</v>
      </c>
      <c r="N400">
        <v>2000000</v>
      </c>
    </row>
    <row r="401" spans="13:14">
      <c r="M401" t="s">
        <v>7236</v>
      </c>
      <c r="N401">
        <v>2000000</v>
      </c>
    </row>
    <row r="402" spans="13:14">
      <c r="M402" t="s">
        <v>7572</v>
      </c>
      <c r="N402">
        <v>1998891</v>
      </c>
    </row>
    <row r="403" spans="13:14">
      <c r="M403" t="s">
        <v>5082</v>
      </c>
      <c r="N403">
        <v>1996649</v>
      </c>
    </row>
    <row r="404" spans="13:14">
      <c r="M404" t="s">
        <v>6747</v>
      </c>
      <c r="N404">
        <v>1993548</v>
      </c>
    </row>
    <row r="405" spans="13:14">
      <c r="M405" t="s">
        <v>4790</v>
      </c>
      <c r="N405">
        <v>1993067</v>
      </c>
    </row>
    <row r="406" spans="13:14">
      <c r="M406" t="s">
        <v>780</v>
      </c>
      <c r="N406">
        <v>1990889</v>
      </c>
    </row>
    <row r="407" spans="13:14">
      <c r="M407" t="s">
        <v>7597</v>
      </c>
      <c r="N407">
        <v>1986758</v>
      </c>
    </row>
    <row r="408" spans="13:14">
      <c r="M408" t="s">
        <v>8002</v>
      </c>
      <c r="N408">
        <v>1985286</v>
      </c>
    </row>
    <row r="409" spans="13:14">
      <c r="M409" t="s">
        <v>1723</v>
      </c>
      <c r="N409">
        <v>1961642</v>
      </c>
    </row>
    <row r="410" spans="13:14">
      <c r="M410" t="s">
        <v>849</v>
      </c>
      <c r="N410">
        <v>1959562</v>
      </c>
    </row>
    <row r="411" spans="13:14">
      <c r="M411" t="s">
        <v>1007</v>
      </c>
      <c r="N411">
        <v>1949911</v>
      </c>
    </row>
    <row r="412" spans="13:14">
      <c r="M412" t="s">
        <v>2069</v>
      </c>
      <c r="N412">
        <v>1948841</v>
      </c>
    </row>
    <row r="413" spans="13:14">
      <c r="M413" t="s">
        <v>2038</v>
      </c>
      <c r="N413">
        <v>1945716</v>
      </c>
    </row>
    <row r="414" spans="13:14">
      <c r="M414" t="s">
        <v>6692</v>
      </c>
      <c r="N414">
        <v>1944053</v>
      </c>
    </row>
    <row r="415" spans="13:14">
      <c r="M415" t="s">
        <v>1213</v>
      </c>
      <c r="N415">
        <v>1938876</v>
      </c>
    </row>
    <row r="416" spans="13:14">
      <c r="M416" t="s">
        <v>5778</v>
      </c>
      <c r="N416">
        <v>1932040</v>
      </c>
    </row>
    <row r="417" spans="13:14">
      <c r="M417" t="s">
        <v>4317</v>
      </c>
      <c r="N417">
        <v>1930413</v>
      </c>
    </row>
    <row r="418" spans="13:14">
      <c r="M418" t="s">
        <v>7637</v>
      </c>
      <c r="N418">
        <v>1925000</v>
      </c>
    </row>
    <row r="419" spans="13:14">
      <c r="M419" t="s">
        <v>7367</v>
      </c>
      <c r="N419">
        <v>1902558</v>
      </c>
    </row>
    <row r="420" spans="13:14">
      <c r="M420" t="s">
        <v>8025</v>
      </c>
      <c r="N420">
        <v>1902266</v>
      </c>
    </row>
    <row r="421" spans="13:14">
      <c r="M421" t="s">
        <v>4022</v>
      </c>
      <c r="N421">
        <v>1900100</v>
      </c>
    </row>
    <row r="422" spans="13:14">
      <c r="M422" t="s">
        <v>3132</v>
      </c>
      <c r="N422">
        <v>1900000</v>
      </c>
    </row>
    <row r="423" spans="13:14">
      <c r="M423" t="s">
        <v>5587</v>
      </c>
      <c r="N423">
        <v>1879471</v>
      </c>
    </row>
    <row r="424" spans="13:14">
      <c r="M424" t="s">
        <v>3100</v>
      </c>
      <c r="N424">
        <v>1873731</v>
      </c>
    </row>
    <row r="425" spans="13:14">
      <c r="M425" t="s">
        <v>438</v>
      </c>
      <c r="N425">
        <v>1858037</v>
      </c>
    </row>
    <row r="426" spans="13:14">
      <c r="M426" t="s">
        <v>1809</v>
      </c>
      <c r="N426">
        <v>1855150</v>
      </c>
    </row>
    <row r="427" spans="13:14">
      <c r="M427" t="s">
        <v>1769</v>
      </c>
      <c r="N427">
        <v>1850022</v>
      </c>
    </row>
    <row r="428" spans="13:14">
      <c r="M428" t="s">
        <v>1451</v>
      </c>
      <c r="N428">
        <v>1848600</v>
      </c>
    </row>
    <row r="429" spans="13:14">
      <c r="M429" t="s">
        <v>1813</v>
      </c>
      <c r="N429">
        <v>1843427</v>
      </c>
    </row>
    <row r="430" spans="13:14">
      <c r="M430" t="s">
        <v>1041</v>
      </c>
      <c r="N430">
        <v>1839000</v>
      </c>
    </row>
    <row r="431" spans="13:14">
      <c r="M431" t="s">
        <v>1032</v>
      </c>
      <c r="N431">
        <v>1814181</v>
      </c>
    </row>
    <row r="432" spans="13:14">
      <c r="M432" t="s">
        <v>1933</v>
      </c>
      <c r="N432">
        <v>1807817</v>
      </c>
    </row>
    <row r="433" spans="13:14">
      <c r="M433" t="s">
        <v>7593</v>
      </c>
      <c r="N433">
        <v>1797795</v>
      </c>
    </row>
    <row r="434" spans="13:14">
      <c r="M434" t="s">
        <v>1404</v>
      </c>
      <c r="N434">
        <v>1794209</v>
      </c>
    </row>
    <row r="435" spans="13:14">
      <c r="M435" t="s">
        <v>1099</v>
      </c>
      <c r="N435">
        <v>1788714</v>
      </c>
    </row>
    <row r="436" spans="13:14">
      <c r="M436" t="s">
        <v>6420</v>
      </c>
      <c r="N436">
        <v>1786270</v>
      </c>
    </row>
    <row r="437" spans="13:14">
      <c r="M437" t="s">
        <v>6103</v>
      </c>
      <c r="N437">
        <v>1767102</v>
      </c>
    </row>
    <row r="438" spans="13:14">
      <c r="M438" t="s">
        <v>7557</v>
      </c>
      <c r="N438">
        <v>1758004</v>
      </c>
    </row>
    <row r="439" spans="13:14">
      <c r="M439" t="s">
        <v>4214</v>
      </c>
      <c r="N439">
        <v>1757282</v>
      </c>
    </row>
    <row r="440" spans="13:14">
      <c r="M440" t="s">
        <v>1173</v>
      </c>
      <c r="N440">
        <v>1748400</v>
      </c>
    </row>
    <row r="441" spans="13:14">
      <c r="M441" t="s">
        <v>1195</v>
      </c>
      <c r="N441">
        <v>1727807</v>
      </c>
    </row>
    <row r="442" spans="13:14">
      <c r="M442" t="s">
        <v>7747</v>
      </c>
      <c r="N442">
        <v>1725277</v>
      </c>
    </row>
    <row r="443" spans="13:14">
      <c r="M443" t="s">
        <v>4768</v>
      </c>
      <c r="N443">
        <v>1720693</v>
      </c>
    </row>
    <row r="444" spans="13:14">
      <c r="M444" t="s">
        <v>1730</v>
      </c>
      <c r="N444">
        <v>1710658</v>
      </c>
    </row>
    <row r="445" spans="13:14">
      <c r="M445" t="s">
        <v>5806</v>
      </c>
      <c r="N445">
        <v>1709267</v>
      </c>
    </row>
    <row r="446" spans="13:14">
      <c r="M446" t="s">
        <v>3899</v>
      </c>
      <c r="N446">
        <v>1677379</v>
      </c>
    </row>
    <row r="447" spans="13:14">
      <c r="M447" t="s">
        <v>1755</v>
      </c>
      <c r="N447">
        <v>1676297</v>
      </c>
    </row>
    <row r="448" spans="13:14">
      <c r="M448" t="s">
        <v>7452</v>
      </c>
      <c r="N448">
        <v>1664250</v>
      </c>
    </row>
    <row r="449" spans="13:14">
      <c r="M449" t="s">
        <v>4930</v>
      </c>
      <c r="N449">
        <v>1663705</v>
      </c>
    </row>
    <row r="450" spans="13:14">
      <c r="M450" t="s">
        <v>434</v>
      </c>
      <c r="N450">
        <v>1650000</v>
      </c>
    </row>
    <row r="451" spans="13:14">
      <c r="M451" t="s">
        <v>149</v>
      </c>
      <c r="N451">
        <v>1632032</v>
      </c>
    </row>
    <row r="452" spans="13:14">
      <c r="M452" t="s">
        <v>4703</v>
      </c>
      <c r="N452">
        <v>1619861</v>
      </c>
    </row>
    <row r="453" spans="13:14">
      <c r="M453" t="s">
        <v>1477</v>
      </c>
      <c r="N453">
        <v>1618957</v>
      </c>
    </row>
    <row r="454" spans="13:14">
      <c r="M454" t="s">
        <v>6453</v>
      </c>
      <c r="N454">
        <v>1610000</v>
      </c>
    </row>
    <row r="455" spans="13:14">
      <c r="M455" t="s">
        <v>5066</v>
      </c>
      <c r="N455">
        <v>1608050</v>
      </c>
    </row>
    <row r="456" spans="13:14">
      <c r="M456" t="s">
        <v>7068</v>
      </c>
      <c r="N456">
        <v>1601452</v>
      </c>
    </row>
    <row r="457" spans="13:14">
      <c r="M457" t="s">
        <v>3726</v>
      </c>
      <c r="N457">
        <v>1598159</v>
      </c>
    </row>
    <row r="458" spans="13:14">
      <c r="M458" t="s">
        <v>4342</v>
      </c>
      <c r="N458">
        <v>1590427</v>
      </c>
    </row>
    <row r="459" spans="13:14">
      <c r="M459" t="s">
        <v>6861</v>
      </c>
      <c r="N459">
        <v>1582691</v>
      </c>
    </row>
    <row r="460" spans="13:14">
      <c r="M460" t="s">
        <v>1356</v>
      </c>
      <c r="N460">
        <v>1580000</v>
      </c>
    </row>
    <row r="461" spans="13:14">
      <c r="M461" t="s">
        <v>7285</v>
      </c>
      <c r="N461">
        <v>1534547</v>
      </c>
    </row>
    <row r="462" spans="13:14">
      <c r="M462" t="s">
        <v>5139</v>
      </c>
      <c r="N462">
        <v>1528275</v>
      </c>
    </row>
    <row r="463" spans="13:14">
      <c r="M463" t="s">
        <v>4466</v>
      </c>
      <c r="N463">
        <v>1524244</v>
      </c>
    </row>
    <row r="464" spans="13:14">
      <c r="M464" t="s">
        <v>2177</v>
      </c>
      <c r="N464">
        <v>1518891</v>
      </c>
    </row>
    <row r="465" spans="13:14">
      <c r="M465" t="s">
        <v>3996</v>
      </c>
      <c r="N465">
        <v>1511784</v>
      </c>
    </row>
    <row r="466" spans="13:14">
      <c r="M466" t="s">
        <v>1482</v>
      </c>
      <c r="N466">
        <v>1510896</v>
      </c>
    </row>
    <row r="467" spans="13:14">
      <c r="M467" t="s">
        <v>3545</v>
      </c>
      <c r="N467">
        <v>1500000</v>
      </c>
    </row>
    <row r="468" spans="13:14">
      <c r="M468" t="s">
        <v>1693</v>
      </c>
      <c r="N468">
        <v>1500000</v>
      </c>
    </row>
    <row r="469" spans="13:14">
      <c r="M469" t="s">
        <v>7568</v>
      </c>
      <c r="N469">
        <v>1499999</v>
      </c>
    </row>
    <row r="470" spans="13:14">
      <c r="M470" t="s">
        <v>1373</v>
      </c>
      <c r="N470">
        <v>1499956</v>
      </c>
    </row>
    <row r="471" spans="13:14">
      <c r="M471" t="s">
        <v>383</v>
      </c>
      <c r="N471">
        <v>1499874</v>
      </c>
    </row>
    <row r="472" spans="13:14">
      <c r="M472" t="s">
        <v>6890</v>
      </c>
      <c r="N472">
        <v>1499864</v>
      </c>
    </row>
    <row r="473" spans="13:14">
      <c r="M473" t="s">
        <v>3819</v>
      </c>
      <c r="N473">
        <v>1498879</v>
      </c>
    </row>
    <row r="474" spans="13:14">
      <c r="M474" t="s">
        <v>4439</v>
      </c>
      <c r="N474">
        <v>1497376</v>
      </c>
    </row>
    <row r="475" spans="13:14">
      <c r="M475" t="s">
        <v>6405</v>
      </c>
      <c r="N475">
        <v>1492631</v>
      </c>
    </row>
    <row r="476" spans="13:14">
      <c r="M476" t="s">
        <v>7305</v>
      </c>
      <c r="N476">
        <v>1487120</v>
      </c>
    </row>
    <row r="477" spans="13:14">
      <c r="M477" t="s">
        <v>1049</v>
      </c>
      <c r="N477">
        <v>1480824</v>
      </c>
    </row>
    <row r="478" spans="13:14">
      <c r="M478" t="s">
        <v>2838</v>
      </c>
      <c r="N478">
        <v>1478700</v>
      </c>
    </row>
    <row r="479" spans="13:14">
      <c r="M479" t="s">
        <v>6315</v>
      </c>
      <c r="N479">
        <v>1472449</v>
      </c>
    </row>
    <row r="480" spans="13:14">
      <c r="M480" t="s">
        <v>2020</v>
      </c>
      <c r="N480">
        <v>1426501</v>
      </c>
    </row>
    <row r="481" spans="13:14">
      <c r="M481" t="s">
        <v>7629</v>
      </c>
      <c r="N481">
        <v>1419813</v>
      </c>
    </row>
    <row r="482" spans="13:14">
      <c r="M482" t="s">
        <v>2348</v>
      </c>
      <c r="N482">
        <v>1400000</v>
      </c>
    </row>
    <row r="483" spans="13:14">
      <c r="M483" t="s">
        <v>4313</v>
      </c>
      <c r="N483">
        <v>1397555</v>
      </c>
    </row>
    <row r="484" spans="13:14">
      <c r="M484" t="s">
        <v>1744</v>
      </c>
      <c r="N484">
        <v>1397187</v>
      </c>
    </row>
    <row r="485" spans="13:14">
      <c r="M485" t="s">
        <v>6588</v>
      </c>
      <c r="N485">
        <v>1362436</v>
      </c>
    </row>
    <row r="486" spans="13:14">
      <c r="M486" t="s">
        <v>1366</v>
      </c>
      <c r="N486">
        <v>1360883</v>
      </c>
    </row>
    <row r="487" spans="13:14">
      <c r="M487" t="s">
        <v>6715</v>
      </c>
      <c r="N487">
        <v>1351836</v>
      </c>
    </row>
    <row r="488" spans="13:14">
      <c r="M488" t="s">
        <v>2219</v>
      </c>
      <c r="N488">
        <v>1350117</v>
      </c>
    </row>
    <row r="489" spans="13:14">
      <c r="M489" t="s">
        <v>292</v>
      </c>
      <c r="N489">
        <v>1344182</v>
      </c>
    </row>
    <row r="490" spans="13:14">
      <c r="M490" t="s">
        <v>7309</v>
      </c>
      <c r="N490">
        <v>1333586</v>
      </c>
    </row>
    <row r="491" spans="13:14">
      <c r="M491" t="s">
        <v>6840</v>
      </c>
      <c r="N491">
        <v>1332748</v>
      </c>
    </row>
    <row r="492" spans="13:14">
      <c r="M492" t="s">
        <v>4476</v>
      </c>
      <c r="N492">
        <v>1329000</v>
      </c>
    </row>
    <row r="493" spans="13:14">
      <c r="M493" t="s">
        <v>1488</v>
      </c>
      <c r="N493">
        <v>1321744</v>
      </c>
    </row>
    <row r="494" spans="13:14">
      <c r="M494" t="s">
        <v>754</v>
      </c>
      <c r="N494">
        <v>1315066</v>
      </c>
    </row>
    <row r="495" spans="13:14">
      <c r="M495" t="s">
        <v>6548</v>
      </c>
      <c r="N495">
        <v>1310861</v>
      </c>
    </row>
    <row r="496" spans="13:14">
      <c r="M496" t="s">
        <v>6751</v>
      </c>
      <c r="N496">
        <v>1310303</v>
      </c>
    </row>
    <row r="497" spans="13:14">
      <c r="M497" t="s">
        <v>235</v>
      </c>
      <c r="N497">
        <v>1308053</v>
      </c>
    </row>
    <row r="498" spans="13:14">
      <c r="M498" t="s">
        <v>6281</v>
      </c>
      <c r="N498">
        <v>1305591</v>
      </c>
    </row>
    <row r="499" spans="13:14">
      <c r="M499" t="s">
        <v>6755</v>
      </c>
      <c r="N499">
        <v>1302050</v>
      </c>
    </row>
    <row r="500" spans="13:14">
      <c r="M500" t="s">
        <v>2075</v>
      </c>
      <c r="N500">
        <v>1300000</v>
      </c>
    </row>
    <row r="501" spans="13:14">
      <c r="M501" t="s">
        <v>210</v>
      </c>
      <c r="N501">
        <v>1295442</v>
      </c>
    </row>
    <row r="502" spans="13:14">
      <c r="M502" t="s">
        <v>8338</v>
      </c>
      <c r="N502">
        <v>1295100</v>
      </c>
    </row>
    <row r="503" spans="13:14">
      <c r="M503" t="s">
        <v>3435</v>
      </c>
      <c r="N503">
        <v>1283603</v>
      </c>
    </row>
    <row r="504" spans="13:14">
      <c r="M504" t="s">
        <v>853</v>
      </c>
      <c r="N504">
        <v>1278760</v>
      </c>
    </row>
    <row r="505" spans="13:14">
      <c r="M505" t="s">
        <v>7785</v>
      </c>
      <c r="N505">
        <v>1268125</v>
      </c>
    </row>
    <row r="506" spans="13:14">
      <c r="M506" t="s">
        <v>4935</v>
      </c>
      <c r="N506">
        <v>1261418</v>
      </c>
    </row>
    <row r="507" spans="13:14">
      <c r="M507" t="s">
        <v>5848</v>
      </c>
      <c r="N507">
        <v>1254000</v>
      </c>
    </row>
    <row r="508" spans="13:14">
      <c r="M508" t="s">
        <v>1221</v>
      </c>
      <c r="N508">
        <v>1251532</v>
      </c>
    </row>
    <row r="509" spans="13:14">
      <c r="M509" t="s">
        <v>1842</v>
      </c>
      <c r="N509">
        <v>1248397</v>
      </c>
    </row>
    <row r="510" spans="13:14">
      <c r="M510" t="s">
        <v>7378</v>
      </c>
      <c r="N510">
        <v>1246499</v>
      </c>
    </row>
    <row r="511" spans="13:14">
      <c r="M511" t="s">
        <v>6402</v>
      </c>
      <c r="N511">
        <v>1243633</v>
      </c>
    </row>
    <row r="512" spans="13:14">
      <c r="M512" t="s">
        <v>1394</v>
      </c>
      <c r="N512">
        <v>1226830</v>
      </c>
    </row>
    <row r="513" spans="13:14">
      <c r="M513" t="s">
        <v>343</v>
      </c>
      <c r="N513">
        <v>1212927</v>
      </c>
    </row>
    <row r="514" spans="13:14">
      <c r="M514" t="s">
        <v>3516</v>
      </c>
      <c r="N514">
        <v>1204384</v>
      </c>
    </row>
    <row r="515" spans="13:14">
      <c r="M515" t="s">
        <v>2994</v>
      </c>
      <c r="N515">
        <v>1200000</v>
      </c>
    </row>
    <row r="516" spans="13:14">
      <c r="M516" t="s">
        <v>6065</v>
      </c>
      <c r="N516">
        <v>1200000</v>
      </c>
    </row>
    <row r="517" spans="13:14">
      <c r="M517" t="s">
        <v>8182</v>
      </c>
      <c r="N517">
        <v>1200000</v>
      </c>
    </row>
    <row r="518" spans="13:14">
      <c r="M518" t="s">
        <v>1458</v>
      </c>
      <c r="N518">
        <v>1182551</v>
      </c>
    </row>
    <row r="519" spans="13:14">
      <c r="M519" t="s">
        <v>3343</v>
      </c>
      <c r="N519">
        <v>1168000</v>
      </c>
    </row>
    <row r="520" spans="13:14">
      <c r="M520" t="s">
        <v>2867</v>
      </c>
      <c r="N520">
        <v>1154854</v>
      </c>
    </row>
    <row r="521" spans="13:14">
      <c r="M521" t="s">
        <v>5187</v>
      </c>
      <c r="N521">
        <v>1153772</v>
      </c>
    </row>
    <row r="522" spans="13:14">
      <c r="M522" t="s">
        <v>6326</v>
      </c>
      <c r="N522">
        <v>1150186</v>
      </c>
    </row>
    <row r="523" spans="13:14">
      <c r="M523" t="s">
        <v>815</v>
      </c>
      <c r="N523">
        <v>1150000</v>
      </c>
    </row>
    <row r="524" spans="13:14">
      <c r="M524" t="s">
        <v>4973</v>
      </c>
      <c r="N524">
        <v>1150000</v>
      </c>
    </row>
    <row r="525" spans="13:14">
      <c r="M525" t="s">
        <v>2558</v>
      </c>
      <c r="N525">
        <v>1150000</v>
      </c>
    </row>
    <row r="526" spans="13:14">
      <c r="M526" t="s">
        <v>4291</v>
      </c>
      <c r="N526">
        <v>1142955</v>
      </c>
    </row>
    <row r="527" spans="13:14">
      <c r="M527" t="s">
        <v>2548</v>
      </c>
      <c r="N527">
        <v>1137292</v>
      </c>
    </row>
    <row r="528" spans="13:14">
      <c r="M528" t="s">
        <v>4568</v>
      </c>
      <c r="N528">
        <v>1129325</v>
      </c>
    </row>
    <row r="529" spans="13:14">
      <c r="M529" t="s">
        <v>6368</v>
      </c>
      <c r="N529">
        <v>1120262</v>
      </c>
    </row>
    <row r="530" spans="13:14">
      <c r="M530" t="s">
        <v>969</v>
      </c>
      <c r="N530">
        <v>1114010</v>
      </c>
    </row>
    <row r="531" spans="13:14">
      <c r="M531" t="s">
        <v>5837</v>
      </c>
      <c r="N531">
        <v>1090000</v>
      </c>
    </row>
    <row r="532" spans="13:14">
      <c r="M532" t="s">
        <v>5874</v>
      </c>
      <c r="N532">
        <v>1082398</v>
      </c>
    </row>
    <row r="533" spans="13:14">
      <c r="M533" t="s">
        <v>3300</v>
      </c>
      <c r="N533">
        <v>1076287</v>
      </c>
    </row>
    <row r="534" spans="13:14">
      <c r="M534" t="s">
        <v>765</v>
      </c>
      <c r="N534">
        <v>1069784</v>
      </c>
    </row>
    <row r="535" spans="13:14">
      <c r="M535" t="s">
        <v>4630</v>
      </c>
      <c r="N535">
        <v>1068169</v>
      </c>
    </row>
    <row r="536" spans="13:14">
      <c r="M536" t="s">
        <v>6018</v>
      </c>
      <c r="N536">
        <v>1054244</v>
      </c>
    </row>
    <row r="537" spans="13:14">
      <c r="M537" t="s">
        <v>4057</v>
      </c>
      <c r="N537">
        <v>1051128</v>
      </c>
    </row>
    <row r="538" spans="13:14">
      <c r="M538" t="s">
        <v>4955</v>
      </c>
      <c r="N538">
        <v>1047271</v>
      </c>
    </row>
    <row r="539" spans="13:14">
      <c r="M539" t="s">
        <v>1655</v>
      </c>
      <c r="N539">
        <v>1035925</v>
      </c>
    </row>
    <row r="540" spans="13:14">
      <c r="M540" t="s">
        <v>5155</v>
      </c>
      <c r="N540">
        <v>1028223</v>
      </c>
    </row>
    <row r="541" spans="13:14">
      <c r="M541" t="s">
        <v>7054</v>
      </c>
      <c r="N541">
        <v>1000045</v>
      </c>
    </row>
    <row r="542" spans="13:14">
      <c r="M542" t="s">
        <v>3059</v>
      </c>
      <c r="N542">
        <v>1000000</v>
      </c>
    </row>
    <row r="543" spans="13:14">
      <c r="M543" t="s">
        <v>3109</v>
      </c>
      <c r="N543">
        <v>1000000</v>
      </c>
    </row>
    <row r="544" spans="13:14">
      <c r="M544" t="s">
        <v>6048</v>
      </c>
      <c r="N544">
        <v>1000000</v>
      </c>
    </row>
    <row r="545" spans="13:14">
      <c r="M545" t="s">
        <v>6967</v>
      </c>
      <c r="N545">
        <v>1000000</v>
      </c>
    </row>
    <row r="546" spans="13:14">
      <c r="M546" t="s">
        <v>4537</v>
      </c>
      <c r="N546">
        <v>1000000</v>
      </c>
    </row>
    <row r="547" spans="13:14">
      <c r="M547" t="s">
        <v>1910</v>
      </c>
      <c r="N547">
        <v>1000000</v>
      </c>
    </row>
    <row r="548" spans="13:14">
      <c r="M548" t="s">
        <v>2000</v>
      </c>
      <c r="N548">
        <v>999991</v>
      </c>
    </row>
    <row r="549" spans="13:14">
      <c r="M549" t="s">
        <v>6897</v>
      </c>
      <c r="N549">
        <v>999923</v>
      </c>
    </row>
    <row r="550" spans="13:14">
      <c r="M550" t="s">
        <v>4723</v>
      </c>
      <c r="N550">
        <v>999891</v>
      </c>
    </row>
    <row r="551" spans="13:14">
      <c r="M551" t="s">
        <v>8144</v>
      </c>
      <c r="N551">
        <v>999450</v>
      </c>
    </row>
    <row r="552" spans="13:14">
      <c r="M552" t="s">
        <v>3102</v>
      </c>
      <c r="N552">
        <v>994875</v>
      </c>
    </row>
    <row r="553" spans="13:14">
      <c r="M553" t="s">
        <v>1384</v>
      </c>
      <c r="N553">
        <v>994372</v>
      </c>
    </row>
    <row r="554" spans="13:14">
      <c r="M554" t="s">
        <v>6278</v>
      </c>
      <c r="N554">
        <v>992600</v>
      </c>
    </row>
    <row r="555" spans="13:14">
      <c r="M555" t="s">
        <v>5143</v>
      </c>
      <c r="N555">
        <v>990000</v>
      </c>
    </row>
    <row r="556" spans="13:14">
      <c r="M556" t="s">
        <v>5632</v>
      </c>
      <c r="N556">
        <v>987296</v>
      </c>
    </row>
    <row r="557" spans="13:14">
      <c r="M557" t="s">
        <v>4495</v>
      </c>
      <c r="N557">
        <v>986634</v>
      </c>
    </row>
    <row r="558" spans="13:14">
      <c r="M558" t="s">
        <v>7394</v>
      </c>
      <c r="N558">
        <v>985555</v>
      </c>
    </row>
    <row r="559" spans="13:14">
      <c r="M559" t="s">
        <v>2296</v>
      </c>
      <c r="N559">
        <v>985017</v>
      </c>
    </row>
    <row r="560" spans="13:14">
      <c r="M560" t="s">
        <v>5340</v>
      </c>
      <c r="N560">
        <v>984708</v>
      </c>
    </row>
    <row r="561" spans="13:14">
      <c r="M561" t="s">
        <v>6584</v>
      </c>
      <c r="N561">
        <v>984473</v>
      </c>
    </row>
    <row r="562" spans="13:14">
      <c r="M562" t="s">
        <v>5620</v>
      </c>
      <c r="N562">
        <v>984470</v>
      </c>
    </row>
    <row r="563" spans="13:14">
      <c r="M563" t="s">
        <v>5552</v>
      </c>
      <c r="N563">
        <v>976737</v>
      </c>
    </row>
    <row r="564" spans="13:14">
      <c r="M564" t="s">
        <v>3616</v>
      </c>
      <c r="N564">
        <v>970584</v>
      </c>
    </row>
    <row r="565" spans="13:14">
      <c r="M565" t="s">
        <v>6238</v>
      </c>
      <c r="N565">
        <v>970000</v>
      </c>
    </row>
    <row r="566" spans="13:14">
      <c r="M566" t="s">
        <v>7343</v>
      </c>
      <c r="N566">
        <v>962949</v>
      </c>
    </row>
    <row r="567" spans="13:14">
      <c r="M567" t="s">
        <v>4413</v>
      </c>
      <c r="N567">
        <v>956467</v>
      </c>
    </row>
    <row r="568" spans="13:14">
      <c r="M568" t="s">
        <v>3481</v>
      </c>
      <c r="N568">
        <v>955056</v>
      </c>
    </row>
    <row r="569" spans="13:14">
      <c r="M569" t="s">
        <v>6913</v>
      </c>
      <c r="N569">
        <v>944073</v>
      </c>
    </row>
    <row r="570" spans="13:14">
      <c r="M570" t="s">
        <v>7282</v>
      </c>
      <c r="N570">
        <v>942193</v>
      </c>
    </row>
    <row r="571" spans="13:14">
      <c r="M571" t="s">
        <v>2371</v>
      </c>
      <c r="N571">
        <v>929600</v>
      </c>
    </row>
    <row r="572" spans="13:14">
      <c r="M572" t="s">
        <v>127</v>
      </c>
      <c r="N572">
        <v>927365</v>
      </c>
    </row>
    <row r="573" spans="13:14">
      <c r="M573" t="s">
        <v>3015</v>
      </c>
      <c r="N573">
        <v>900000</v>
      </c>
    </row>
    <row r="574" spans="13:14">
      <c r="M574" t="s">
        <v>7529</v>
      </c>
      <c r="N574">
        <v>900000</v>
      </c>
    </row>
    <row r="575" spans="13:14">
      <c r="M575" t="s">
        <v>8010</v>
      </c>
      <c r="N575">
        <v>899661</v>
      </c>
    </row>
    <row r="576" spans="13:14">
      <c r="M576" t="s">
        <v>5600</v>
      </c>
      <c r="N576">
        <v>886781</v>
      </c>
    </row>
    <row r="577" spans="13:14">
      <c r="M577" t="s">
        <v>392</v>
      </c>
      <c r="N577">
        <v>885730</v>
      </c>
    </row>
    <row r="578" spans="13:14">
      <c r="M578" t="s">
        <v>5078</v>
      </c>
      <c r="N578">
        <v>884625</v>
      </c>
    </row>
    <row r="579" spans="13:14">
      <c r="M579" t="s">
        <v>2303</v>
      </c>
      <c r="N579">
        <v>862760</v>
      </c>
    </row>
    <row r="580" spans="13:14">
      <c r="M580" t="s">
        <v>2825</v>
      </c>
      <c r="N580">
        <v>862640</v>
      </c>
    </row>
    <row r="581" spans="13:14">
      <c r="M581" t="s">
        <v>4982</v>
      </c>
      <c r="N581">
        <v>858138</v>
      </c>
    </row>
    <row r="582" spans="13:14">
      <c r="M582" t="s">
        <v>7507</v>
      </c>
      <c r="N582">
        <v>852000</v>
      </c>
    </row>
    <row r="583" spans="13:14">
      <c r="M583" t="s">
        <v>6552</v>
      </c>
      <c r="N583">
        <v>851925</v>
      </c>
    </row>
    <row r="584" spans="13:14">
      <c r="M584" t="s">
        <v>5517</v>
      </c>
      <c r="N584">
        <v>851576</v>
      </c>
    </row>
    <row r="585" spans="13:14">
      <c r="M585" t="s">
        <v>2186</v>
      </c>
      <c r="N585">
        <v>842367</v>
      </c>
    </row>
    <row r="586" spans="13:14">
      <c r="M586" t="s">
        <v>8366</v>
      </c>
      <c r="N586">
        <v>839644</v>
      </c>
    </row>
    <row r="587" spans="13:14">
      <c r="M587" t="s">
        <v>3383</v>
      </c>
      <c r="N587">
        <v>838200</v>
      </c>
    </row>
    <row r="588" spans="13:14">
      <c r="M588" t="s">
        <v>7425</v>
      </c>
      <c r="N588">
        <v>834146</v>
      </c>
    </row>
    <row r="589" spans="13:14">
      <c r="M589" t="s">
        <v>2379</v>
      </c>
      <c r="N589">
        <v>832791</v>
      </c>
    </row>
    <row r="590" spans="13:14">
      <c r="M590" t="s">
        <v>67</v>
      </c>
      <c r="N590">
        <v>828801</v>
      </c>
    </row>
    <row r="591" spans="13:14">
      <c r="M591" t="s">
        <v>788</v>
      </c>
      <c r="N591">
        <v>824971</v>
      </c>
    </row>
    <row r="592" spans="13:14">
      <c r="M592" t="s">
        <v>4137</v>
      </c>
      <c r="N592">
        <v>820551</v>
      </c>
    </row>
    <row r="593" spans="13:14">
      <c r="M593" t="s">
        <v>2512</v>
      </c>
      <c r="N593">
        <v>814254</v>
      </c>
    </row>
    <row r="594" spans="13:14">
      <c r="M594" t="s">
        <v>6698</v>
      </c>
      <c r="N594">
        <v>800232</v>
      </c>
    </row>
    <row r="595" spans="13:14">
      <c r="M595" t="s">
        <v>3455</v>
      </c>
      <c r="N595">
        <v>800000</v>
      </c>
    </row>
    <row r="596" spans="13:14">
      <c r="M596" t="s">
        <v>4175</v>
      </c>
      <c r="N596">
        <v>800000</v>
      </c>
    </row>
    <row r="597" spans="13:14">
      <c r="M597" t="s">
        <v>378</v>
      </c>
      <c r="N597">
        <v>799960</v>
      </c>
    </row>
    <row r="598" spans="13:14">
      <c r="M598" t="s">
        <v>3469</v>
      </c>
      <c r="N598">
        <v>799290</v>
      </c>
    </row>
    <row r="599" spans="13:14">
      <c r="M599" t="s">
        <v>7026</v>
      </c>
      <c r="N599">
        <v>795501</v>
      </c>
    </row>
    <row r="600" spans="13:14">
      <c r="M600" t="s">
        <v>1107</v>
      </c>
      <c r="N600">
        <v>794606</v>
      </c>
    </row>
    <row r="601" spans="13:14">
      <c r="M601" t="s">
        <v>903</v>
      </c>
      <c r="N601">
        <v>793199</v>
      </c>
    </row>
    <row r="602" spans="13:14">
      <c r="M602" t="s">
        <v>2858</v>
      </c>
      <c r="N602">
        <v>791200</v>
      </c>
    </row>
    <row r="603" spans="13:14">
      <c r="M603" t="s">
        <v>397</v>
      </c>
      <c r="N603">
        <v>788192</v>
      </c>
    </row>
    <row r="604" spans="13:14">
      <c r="M604" t="s">
        <v>6164</v>
      </c>
      <c r="N604">
        <v>787104</v>
      </c>
    </row>
    <row r="605" spans="13:14">
      <c r="M605" t="s">
        <v>3579</v>
      </c>
      <c r="N605">
        <v>785388</v>
      </c>
    </row>
    <row r="606" spans="13:14">
      <c r="M606" t="s">
        <v>687</v>
      </c>
      <c r="N606">
        <v>782186</v>
      </c>
    </row>
    <row r="607" spans="13:14">
      <c r="M607" t="s">
        <v>7363</v>
      </c>
      <c r="N607">
        <v>754308</v>
      </c>
    </row>
    <row r="608" spans="13:14">
      <c r="M608" t="s">
        <v>636</v>
      </c>
      <c r="N608">
        <v>750000</v>
      </c>
    </row>
    <row r="609" spans="13:14">
      <c r="M609" t="s">
        <v>6740</v>
      </c>
      <c r="N609">
        <v>750000</v>
      </c>
    </row>
    <row r="610" spans="13:14">
      <c r="M610" t="s">
        <v>1335</v>
      </c>
      <c r="N610">
        <v>750000</v>
      </c>
    </row>
    <row r="611" spans="13:14">
      <c r="M611" t="s">
        <v>1505</v>
      </c>
      <c r="N611">
        <v>750000</v>
      </c>
    </row>
    <row r="612" spans="13:14">
      <c r="M612" t="s">
        <v>4514</v>
      </c>
      <c r="N612">
        <v>750000</v>
      </c>
    </row>
    <row r="613" spans="13:14">
      <c r="M613" t="s">
        <v>4154</v>
      </c>
      <c r="N613">
        <v>749879</v>
      </c>
    </row>
    <row r="614" spans="13:14">
      <c r="M614" t="s">
        <v>2214</v>
      </c>
      <c r="N614">
        <v>749770</v>
      </c>
    </row>
    <row r="615" spans="13:14">
      <c r="M615" t="s">
        <v>4959</v>
      </c>
      <c r="N615">
        <v>743487</v>
      </c>
    </row>
    <row r="616" spans="13:14">
      <c r="M616" t="s">
        <v>8015</v>
      </c>
      <c r="N616">
        <v>733477</v>
      </c>
    </row>
    <row r="617" spans="13:14">
      <c r="M617" t="s">
        <v>5763</v>
      </c>
      <c r="N617">
        <v>731052</v>
      </c>
    </row>
    <row r="618" spans="13:14">
      <c r="M618" t="s">
        <v>5012</v>
      </c>
      <c r="N618">
        <v>728872</v>
      </c>
    </row>
    <row r="619" spans="13:14">
      <c r="M619" t="s">
        <v>615</v>
      </c>
      <c r="N619">
        <v>722604</v>
      </c>
    </row>
    <row r="620" spans="13:14">
      <c r="M620" t="s">
        <v>455</v>
      </c>
      <c r="N620">
        <v>711861</v>
      </c>
    </row>
    <row r="621" spans="13:14">
      <c r="M621" t="s">
        <v>3440</v>
      </c>
      <c r="N621">
        <v>707812</v>
      </c>
    </row>
    <row r="622" spans="13:14">
      <c r="M622" t="s">
        <v>2955</v>
      </c>
      <c r="N622">
        <v>700000</v>
      </c>
    </row>
    <row r="623" spans="13:14">
      <c r="M623" t="s">
        <v>3252</v>
      </c>
      <c r="N623">
        <v>699867</v>
      </c>
    </row>
    <row r="624" spans="13:14">
      <c r="M624" t="s">
        <v>5168</v>
      </c>
      <c r="N624">
        <v>699824</v>
      </c>
    </row>
    <row r="625" spans="13:14">
      <c r="M625" t="s">
        <v>7301</v>
      </c>
      <c r="N625">
        <v>683026</v>
      </c>
    </row>
    <row r="626" spans="13:14">
      <c r="M626" t="s">
        <v>4075</v>
      </c>
      <c r="N626">
        <v>674703</v>
      </c>
    </row>
    <row r="627" spans="13:14">
      <c r="M627" t="s">
        <v>7006</v>
      </c>
      <c r="N627">
        <v>671847</v>
      </c>
    </row>
    <row r="628" spans="13:14">
      <c r="M628" t="s">
        <v>719</v>
      </c>
      <c r="N628">
        <v>670000</v>
      </c>
    </row>
    <row r="629" spans="13:14">
      <c r="M629" t="s">
        <v>7526</v>
      </c>
      <c r="N629">
        <v>667604</v>
      </c>
    </row>
    <row r="630" spans="13:14">
      <c r="M630" t="s">
        <v>1228</v>
      </c>
      <c r="N630">
        <v>666511</v>
      </c>
    </row>
    <row r="631" spans="13:14">
      <c r="M631" t="s">
        <v>4782</v>
      </c>
      <c r="N631">
        <v>656494</v>
      </c>
    </row>
    <row r="632" spans="13:14">
      <c r="M632" t="s">
        <v>5179</v>
      </c>
      <c r="N632">
        <v>655535</v>
      </c>
    </row>
    <row r="633" spans="13:14">
      <c r="M633" t="s">
        <v>3387</v>
      </c>
      <c r="N633">
        <v>652148</v>
      </c>
    </row>
    <row r="634" spans="13:14">
      <c r="M634" t="s">
        <v>2861</v>
      </c>
      <c r="N634">
        <v>650000</v>
      </c>
    </row>
    <row r="635" spans="13:14">
      <c r="M635" t="s">
        <v>1307</v>
      </c>
      <c r="N635">
        <v>647887</v>
      </c>
    </row>
    <row r="636" spans="13:14">
      <c r="M636" t="s">
        <v>4393</v>
      </c>
      <c r="N636">
        <v>644000</v>
      </c>
    </row>
    <row r="637" spans="13:14">
      <c r="M637" t="s">
        <v>1913</v>
      </c>
      <c r="N637">
        <v>643110</v>
      </c>
    </row>
    <row r="638" spans="13:14">
      <c r="M638" t="s">
        <v>3524</v>
      </c>
      <c r="N638">
        <v>641626</v>
      </c>
    </row>
    <row r="639" spans="13:14">
      <c r="M639" t="s">
        <v>5058</v>
      </c>
      <c r="N639">
        <v>639023</v>
      </c>
    </row>
    <row r="640" spans="13:14">
      <c r="M640" t="s">
        <v>5638</v>
      </c>
      <c r="N640">
        <v>635315</v>
      </c>
    </row>
    <row r="641" spans="13:14">
      <c r="M641" t="s">
        <v>4309</v>
      </c>
      <c r="N641">
        <v>633681</v>
      </c>
    </row>
    <row r="642" spans="13:14">
      <c r="M642" t="s">
        <v>375</v>
      </c>
      <c r="N642">
        <v>624504</v>
      </c>
    </row>
    <row r="643" spans="13:14">
      <c r="M643" t="s">
        <v>4584</v>
      </c>
      <c r="N643">
        <v>612459</v>
      </c>
    </row>
    <row r="644" spans="13:14">
      <c r="M644" t="s">
        <v>3211</v>
      </c>
      <c r="N644">
        <v>605035</v>
      </c>
    </row>
    <row r="645" spans="13:14">
      <c r="M645" t="s">
        <v>5008</v>
      </c>
      <c r="N645">
        <v>600010</v>
      </c>
    </row>
    <row r="646" spans="13:14">
      <c r="M646" t="s">
        <v>3288</v>
      </c>
      <c r="N646">
        <v>600000</v>
      </c>
    </row>
    <row r="647" spans="13:14">
      <c r="M647" t="s">
        <v>8331</v>
      </c>
      <c r="N647">
        <v>600000</v>
      </c>
    </row>
    <row r="648" spans="13:14">
      <c r="M648" t="s">
        <v>200</v>
      </c>
      <c r="N648">
        <v>599974</v>
      </c>
    </row>
    <row r="649" spans="13:14">
      <c r="M649" t="s">
        <v>3747</v>
      </c>
      <c r="N649">
        <v>599221</v>
      </c>
    </row>
    <row r="650" spans="13:14">
      <c r="M650" t="s">
        <v>3505</v>
      </c>
      <c r="N650">
        <v>599195</v>
      </c>
    </row>
    <row r="651" spans="13:14">
      <c r="M651" t="s">
        <v>7130</v>
      </c>
      <c r="N651">
        <v>596828</v>
      </c>
    </row>
    <row r="652" spans="13:14">
      <c r="M652" t="s">
        <v>742</v>
      </c>
      <c r="N652">
        <v>596729</v>
      </c>
    </row>
    <row r="653" spans="13:14">
      <c r="M653" t="s">
        <v>4707</v>
      </c>
      <c r="N653">
        <v>595501</v>
      </c>
    </row>
    <row r="654" spans="13:14">
      <c r="M654" t="s">
        <v>3096</v>
      </c>
      <c r="N654">
        <v>592727</v>
      </c>
    </row>
    <row r="655" spans="13:14">
      <c r="M655" t="s">
        <v>6340</v>
      </c>
      <c r="N655">
        <v>586201</v>
      </c>
    </row>
    <row r="656" spans="13:14">
      <c r="M656" t="s">
        <v>7672</v>
      </c>
      <c r="N656">
        <v>584889</v>
      </c>
    </row>
    <row r="657" spans="13:14">
      <c r="M657" t="s">
        <v>645</v>
      </c>
      <c r="N657">
        <v>580897</v>
      </c>
    </row>
    <row r="658" spans="13:14">
      <c r="M658" t="s">
        <v>5759</v>
      </c>
      <c r="N658">
        <v>580000</v>
      </c>
    </row>
    <row r="659" spans="13:14">
      <c r="M659" t="s">
        <v>6266</v>
      </c>
      <c r="N659">
        <v>574923</v>
      </c>
    </row>
    <row r="660" spans="13:14">
      <c r="M660" t="s">
        <v>2532</v>
      </c>
      <c r="N660">
        <v>574605</v>
      </c>
    </row>
    <row r="661" spans="13:14">
      <c r="M661" t="s">
        <v>7583</v>
      </c>
      <c r="N661">
        <v>567195</v>
      </c>
    </row>
    <row r="662" spans="13:14">
      <c r="M662" t="s">
        <v>4334</v>
      </c>
      <c r="N662">
        <v>566000</v>
      </c>
    </row>
    <row r="663" spans="13:14">
      <c r="M663" t="s">
        <v>5560</v>
      </c>
      <c r="N663">
        <v>557729</v>
      </c>
    </row>
    <row r="664" spans="13:14">
      <c r="M664" t="s">
        <v>2264</v>
      </c>
      <c r="N664">
        <v>556406</v>
      </c>
    </row>
    <row r="665" spans="13:14">
      <c r="M665" t="s">
        <v>3411</v>
      </c>
      <c r="N665">
        <v>552900</v>
      </c>
    </row>
    <row r="666" spans="13:14">
      <c r="M666" t="s">
        <v>7226</v>
      </c>
      <c r="N666">
        <v>542321</v>
      </c>
    </row>
    <row r="667" spans="13:14">
      <c r="M667" t="s">
        <v>370</v>
      </c>
      <c r="N667">
        <v>541886</v>
      </c>
    </row>
    <row r="668" spans="13:14">
      <c r="M668" t="s">
        <v>3985</v>
      </c>
      <c r="N668">
        <v>535791</v>
      </c>
    </row>
    <row r="669" spans="13:14">
      <c r="M669" t="s">
        <v>3931</v>
      </c>
      <c r="N669">
        <v>535320</v>
      </c>
    </row>
    <row r="670" spans="13:14">
      <c r="M670" t="s">
        <v>3611</v>
      </c>
      <c r="N670">
        <v>530044</v>
      </c>
    </row>
    <row r="671" spans="13:14">
      <c r="M671" t="s">
        <v>7107</v>
      </c>
      <c r="N671">
        <v>527620</v>
      </c>
    </row>
    <row r="672" spans="13:14">
      <c r="M672" t="s">
        <v>716</v>
      </c>
      <c r="N672">
        <v>520539</v>
      </c>
    </row>
    <row r="673" spans="13:14">
      <c r="M673" t="s">
        <v>5309</v>
      </c>
      <c r="N673">
        <v>515347</v>
      </c>
    </row>
    <row r="674" spans="13:14">
      <c r="M674" t="s">
        <v>2242</v>
      </c>
      <c r="N674">
        <v>515310</v>
      </c>
    </row>
    <row r="675" spans="13:14">
      <c r="M675" t="s">
        <v>3743</v>
      </c>
      <c r="N675">
        <v>513936</v>
      </c>
    </row>
    <row r="676" spans="13:14">
      <c r="M676" t="s">
        <v>940</v>
      </c>
      <c r="N676">
        <v>513906</v>
      </c>
    </row>
    <row r="677" spans="13:14">
      <c r="M677" t="s">
        <v>1116</v>
      </c>
      <c r="N677">
        <v>510433</v>
      </c>
    </row>
    <row r="678" spans="13:14">
      <c r="M678" t="s">
        <v>4419</v>
      </c>
      <c r="N678">
        <v>510000</v>
      </c>
    </row>
    <row r="679" spans="13:14">
      <c r="M679" t="s">
        <v>3034</v>
      </c>
      <c r="N679">
        <v>500525</v>
      </c>
    </row>
    <row r="680" spans="13:14">
      <c r="M680" t="s">
        <v>423</v>
      </c>
      <c r="N680">
        <v>500000</v>
      </c>
    </row>
    <row r="681" spans="13:14">
      <c r="M681" t="s">
        <v>430</v>
      </c>
      <c r="N681">
        <v>500000</v>
      </c>
    </row>
    <row r="682" spans="13:14">
      <c r="M682" t="s">
        <v>3320</v>
      </c>
      <c r="N682">
        <v>500000</v>
      </c>
    </row>
    <row r="683" spans="13:14">
      <c r="M683" t="s">
        <v>6069</v>
      </c>
      <c r="N683">
        <v>500000</v>
      </c>
    </row>
    <row r="684" spans="13:14">
      <c r="M684" t="s">
        <v>585</v>
      </c>
      <c r="N684">
        <v>500000</v>
      </c>
    </row>
    <row r="685" spans="13:14">
      <c r="M685" t="s">
        <v>3548</v>
      </c>
      <c r="N685">
        <v>500000</v>
      </c>
    </row>
    <row r="686" spans="13:14">
      <c r="M686" t="s">
        <v>6345</v>
      </c>
      <c r="N686">
        <v>500000</v>
      </c>
    </row>
    <row r="687" spans="13:14">
      <c r="M687" t="s">
        <v>1784</v>
      </c>
      <c r="N687">
        <v>500000</v>
      </c>
    </row>
    <row r="688" spans="13:14">
      <c r="M688" t="s">
        <v>1806</v>
      </c>
      <c r="N688">
        <v>500000</v>
      </c>
    </row>
    <row r="689" spans="13:14">
      <c r="M689" t="s">
        <v>7660</v>
      </c>
      <c r="N689">
        <v>500000</v>
      </c>
    </row>
    <row r="690" spans="13:14">
      <c r="M690" t="s">
        <v>4739</v>
      </c>
      <c r="N690">
        <v>500000</v>
      </c>
    </row>
    <row r="691" spans="13:14">
      <c r="M691" t="s">
        <v>4947</v>
      </c>
      <c r="N691">
        <v>500000</v>
      </c>
    </row>
    <row r="692" spans="13:14">
      <c r="M692" t="s">
        <v>8175</v>
      </c>
      <c r="N692">
        <v>500000</v>
      </c>
    </row>
    <row r="693" spans="13:14">
      <c r="M693" t="s">
        <v>7230</v>
      </c>
      <c r="N693">
        <v>499968</v>
      </c>
    </row>
    <row r="694" spans="13:14">
      <c r="M694" t="s">
        <v>8148</v>
      </c>
      <c r="N694">
        <v>499968</v>
      </c>
    </row>
    <row r="695" spans="13:14">
      <c r="M695" t="s">
        <v>2544</v>
      </c>
      <c r="N695">
        <v>499944</v>
      </c>
    </row>
    <row r="696" spans="13:14">
      <c r="M696" t="s">
        <v>5624</v>
      </c>
      <c r="N696">
        <v>499612</v>
      </c>
    </row>
    <row r="697" spans="13:14">
      <c r="M697" t="s">
        <v>694</v>
      </c>
      <c r="N697">
        <v>499515</v>
      </c>
    </row>
    <row r="698" spans="13:14">
      <c r="M698" t="s">
        <v>3375</v>
      </c>
      <c r="N698">
        <v>499501</v>
      </c>
    </row>
    <row r="699" spans="13:14">
      <c r="M699" t="s">
        <v>3116</v>
      </c>
      <c r="N699">
        <v>499426</v>
      </c>
    </row>
    <row r="700" spans="13:14">
      <c r="M700" t="s">
        <v>507</v>
      </c>
      <c r="N700">
        <v>499000</v>
      </c>
    </row>
    <row r="701" spans="13:14">
      <c r="M701" t="s">
        <v>4067</v>
      </c>
      <c r="N701">
        <v>497145</v>
      </c>
    </row>
    <row r="702" spans="13:14">
      <c r="M702" t="s">
        <v>6051</v>
      </c>
      <c r="N702">
        <v>496783</v>
      </c>
    </row>
    <row r="703" spans="13:14">
      <c r="M703" t="s">
        <v>158</v>
      </c>
      <c r="N703">
        <v>495000</v>
      </c>
    </row>
    <row r="704" spans="13:14">
      <c r="M704" t="s">
        <v>4368</v>
      </c>
      <c r="N704">
        <v>491313</v>
      </c>
    </row>
    <row r="705" spans="13:14">
      <c r="M705" t="s">
        <v>4098</v>
      </c>
      <c r="N705">
        <v>491293</v>
      </c>
    </row>
    <row r="706" spans="13:14">
      <c r="M706" t="s">
        <v>8133</v>
      </c>
      <c r="N706">
        <v>488724</v>
      </c>
    </row>
    <row r="707" spans="13:14">
      <c r="M707" t="s">
        <v>1413</v>
      </c>
      <c r="N707">
        <v>482306</v>
      </c>
    </row>
    <row r="708" spans="13:14">
      <c r="M708" t="s">
        <v>2226</v>
      </c>
      <c r="N708">
        <v>480855</v>
      </c>
    </row>
    <row r="709" spans="13:14">
      <c r="M709" t="s">
        <v>6877</v>
      </c>
      <c r="N709">
        <v>480000</v>
      </c>
    </row>
    <row r="710" spans="13:14">
      <c r="M710" t="s">
        <v>6022</v>
      </c>
      <c r="N710">
        <v>477801</v>
      </c>
    </row>
    <row r="711" spans="13:14">
      <c r="M711" t="s">
        <v>6258</v>
      </c>
      <c r="N711">
        <v>473436</v>
      </c>
    </row>
    <row r="712" spans="13:14">
      <c r="M712" t="s">
        <v>3631</v>
      </c>
      <c r="N712">
        <v>465067</v>
      </c>
    </row>
    <row r="713" spans="13:14">
      <c r="M713" t="s">
        <v>444</v>
      </c>
      <c r="N713">
        <v>460000</v>
      </c>
    </row>
    <row r="714" spans="13:14">
      <c r="M714" t="s">
        <v>5414</v>
      </c>
      <c r="N714">
        <v>458260</v>
      </c>
    </row>
    <row r="715" spans="13:14">
      <c r="M715" t="s">
        <v>7738</v>
      </c>
      <c r="N715">
        <v>457957</v>
      </c>
    </row>
    <row r="716" spans="13:14">
      <c r="M716" t="s">
        <v>3407</v>
      </c>
      <c r="N716">
        <v>456290</v>
      </c>
    </row>
    <row r="717" spans="13:14">
      <c r="M717" t="s">
        <v>6758</v>
      </c>
      <c r="N717">
        <v>452185</v>
      </c>
    </row>
    <row r="718" spans="13:14">
      <c r="M718" t="s">
        <v>2014</v>
      </c>
      <c r="N718">
        <v>451951</v>
      </c>
    </row>
    <row r="719" spans="13:14">
      <c r="M719" t="s">
        <v>56</v>
      </c>
      <c r="N719">
        <v>450001</v>
      </c>
    </row>
    <row r="720" spans="13:14">
      <c r="M720" t="s">
        <v>441</v>
      </c>
      <c r="N720">
        <v>450000</v>
      </c>
    </row>
    <row r="721" spans="13:14">
      <c r="M721" t="s">
        <v>458</v>
      </c>
      <c r="N721">
        <v>449993</v>
      </c>
    </row>
    <row r="722" spans="13:14">
      <c r="M722" t="s">
        <v>860</v>
      </c>
      <c r="N722">
        <v>449650</v>
      </c>
    </row>
    <row r="723" spans="13:14">
      <c r="M723" t="s">
        <v>2183</v>
      </c>
      <c r="N723">
        <v>448656</v>
      </c>
    </row>
    <row r="724" spans="13:14">
      <c r="M724" t="s">
        <v>2299</v>
      </c>
      <c r="N724">
        <v>448059</v>
      </c>
    </row>
    <row r="725" spans="13:14">
      <c r="M725" t="s">
        <v>7121</v>
      </c>
      <c r="N725">
        <v>447768</v>
      </c>
    </row>
    <row r="726" spans="13:14">
      <c r="M726" t="s">
        <v>6945</v>
      </c>
      <c r="N726">
        <v>440000</v>
      </c>
    </row>
    <row r="727" spans="13:14">
      <c r="M727" t="s">
        <v>6525</v>
      </c>
      <c r="N727">
        <v>438261</v>
      </c>
    </row>
    <row r="728" spans="13:14">
      <c r="M728" t="s">
        <v>8342</v>
      </c>
      <c r="N728">
        <v>438185</v>
      </c>
    </row>
    <row r="729" spans="13:14">
      <c r="M729" t="s">
        <v>4092</v>
      </c>
      <c r="N729">
        <v>433382</v>
      </c>
    </row>
    <row r="730" spans="13:14">
      <c r="M730" t="s">
        <v>3275</v>
      </c>
      <c r="N730">
        <v>431962</v>
      </c>
    </row>
    <row r="731" spans="13:14">
      <c r="M731" t="s">
        <v>3627</v>
      </c>
      <c r="N731">
        <v>425000</v>
      </c>
    </row>
    <row r="732" spans="13:14">
      <c r="M732" t="s">
        <v>2235</v>
      </c>
      <c r="N732">
        <v>422623</v>
      </c>
    </row>
    <row r="733" spans="13:14">
      <c r="M733" t="s">
        <v>5344</v>
      </c>
      <c r="N733">
        <v>420000</v>
      </c>
    </row>
    <row r="734" spans="13:14">
      <c r="M734" t="s">
        <v>5055</v>
      </c>
      <c r="N734">
        <v>417338</v>
      </c>
    </row>
    <row r="735" spans="13:14">
      <c r="M735" t="s">
        <v>1475</v>
      </c>
      <c r="N735">
        <v>403548</v>
      </c>
    </row>
    <row r="736" spans="13:14">
      <c r="M736" t="s">
        <v>4458</v>
      </c>
      <c r="N736">
        <v>403526</v>
      </c>
    </row>
    <row r="737" spans="13:14">
      <c r="M737" t="s">
        <v>5755</v>
      </c>
      <c r="N737">
        <v>400000</v>
      </c>
    </row>
    <row r="738" spans="13:14">
      <c r="M738" t="s">
        <v>5870</v>
      </c>
      <c r="N738">
        <v>400000</v>
      </c>
    </row>
    <row r="739" spans="13:14">
      <c r="M739" t="s">
        <v>707</v>
      </c>
      <c r="N739">
        <v>400000</v>
      </c>
    </row>
    <row r="740" spans="13:14">
      <c r="M740" t="s">
        <v>944</v>
      </c>
      <c r="N740">
        <v>400000</v>
      </c>
    </row>
    <row r="741" spans="13:14">
      <c r="M741" t="s">
        <v>4499</v>
      </c>
      <c r="N741">
        <v>399999</v>
      </c>
    </row>
    <row r="742" spans="13:14">
      <c r="M742" t="s">
        <v>268</v>
      </c>
      <c r="N742">
        <v>399825</v>
      </c>
    </row>
    <row r="743" spans="13:14">
      <c r="M743" t="s">
        <v>4754</v>
      </c>
      <c r="N743">
        <v>398811</v>
      </c>
    </row>
    <row r="744" spans="13:14">
      <c r="M744" t="s">
        <v>6786</v>
      </c>
      <c r="N744">
        <v>395989</v>
      </c>
    </row>
    <row r="745" spans="13:14">
      <c r="M745" t="s">
        <v>6464</v>
      </c>
      <c r="N745">
        <v>393378</v>
      </c>
    </row>
    <row r="746" spans="13:14">
      <c r="M746" t="s">
        <v>3279</v>
      </c>
      <c r="N746">
        <v>390236</v>
      </c>
    </row>
    <row r="747" spans="13:14">
      <c r="M747" t="s">
        <v>402</v>
      </c>
      <c r="N747">
        <v>386680</v>
      </c>
    </row>
    <row r="748" spans="13:14">
      <c r="M748" t="s">
        <v>4988</v>
      </c>
      <c r="N748">
        <v>381925</v>
      </c>
    </row>
    <row r="749" spans="13:14">
      <c r="M749" t="s">
        <v>3334</v>
      </c>
      <c r="N749">
        <v>380000</v>
      </c>
    </row>
    <row r="750" spans="13:14">
      <c r="M750" t="s">
        <v>3330</v>
      </c>
      <c r="N750">
        <v>379992</v>
      </c>
    </row>
    <row r="751" spans="13:14">
      <c r="M751" t="s">
        <v>5161</v>
      </c>
      <c r="N751">
        <v>375000</v>
      </c>
    </row>
    <row r="752" spans="13:14">
      <c r="M752" t="s">
        <v>6026</v>
      </c>
      <c r="N752">
        <v>373536</v>
      </c>
    </row>
    <row r="753" spans="13:14">
      <c r="M753" t="s">
        <v>4665</v>
      </c>
      <c r="N753">
        <v>369581</v>
      </c>
    </row>
    <row r="754" spans="13:14">
      <c r="M754" t="s">
        <v>527</v>
      </c>
      <c r="N754">
        <v>364780</v>
      </c>
    </row>
    <row r="755" spans="13:14">
      <c r="M755" t="s">
        <v>7837</v>
      </c>
      <c r="N755">
        <v>360000</v>
      </c>
    </row>
    <row r="756" spans="13:14">
      <c r="M756" t="s">
        <v>6449</v>
      </c>
      <c r="N756">
        <v>359820</v>
      </c>
    </row>
    <row r="757" spans="13:14">
      <c r="M757" t="s">
        <v>6568</v>
      </c>
      <c r="N757">
        <v>358722</v>
      </c>
    </row>
    <row r="758" spans="13:14">
      <c r="M758" t="s">
        <v>1283</v>
      </c>
      <c r="N758">
        <v>357549</v>
      </c>
    </row>
    <row r="759" spans="13:14">
      <c r="M759" t="s">
        <v>2910</v>
      </c>
      <c r="N759">
        <v>354808</v>
      </c>
    </row>
    <row r="760" spans="13:14">
      <c r="M760" t="s">
        <v>4164</v>
      </c>
      <c r="N760">
        <v>354529</v>
      </c>
    </row>
    <row r="761" spans="13:14">
      <c r="M761" t="s">
        <v>5655</v>
      </c>
      <c r="N761">
        <v>351374</v>
      </c>
    </row>
    <row r="762" spans="13:14">
      <c r="M762" t="s">
        <v>3235</v>
      </c>
      <c r="N762">
        <v>350000</v>
      </c>
    </row>
    <row r="763" spans="13:14">
      <c r="M763" t="s">
        <v>5207</v>
      </c>
      <c r="N763">
        <v>349997</v>
      </c>
    </row>
    <row r="764" spans="13:14">
      <c r="M764" t="s">
        <v>7117</v>
      </c>
      <c r="N764">
        <v>349451</v>
      </c>
    </row>
    <row r="765" spans="13:14">
      <c r="M765" t="s">
        <v>806</v>
      </c>
      <c r="N765">
        <v>346100</v>
      </c>
    </row>
    <row r="766" spans="13:14">
      <c r="M766" t="s">
        <v>6445</v>
      </c>
      <c r="N766">
        <v>345000</v>
      </c>
    </row>
    <row r="767" spans="13:14">
      <c r="M767" t="s">
        <v>7261</v>
      </c>
      <c r="N767">
        <v>344226</v>
      </c>
    </row>
    <row r="768" spans="13:14">
      <c r="M768" t="s">
        <v>6724</v>
      </c>
      <c r="N768">
        <v>341909</v>
      </c>
    </row>
    <row r="769" spans="13:14">
      <c r="M769" t="s">
        <v>2449</v>
      </c>
      <c r="N769">
        <v>339462</v>
      </c>
    </row>
    <row r="770" spans="13:14">
      <c r="M770" t="s">
        <v>1980</v>
      </c>
      <c r="N770">
        <v>334319</v>
      </c>
    </row>
    <row r="771" spans="13:14">
      <c r="M771" t="s">
        <v>6108</v>
      </c>
      <c r="N771">
        <v>330000</v>
      </c>
    </row>
    <row r="772" spans="13:14">
      <c r="M772" t="s">
        <v>2342</v>
      </c>
      <c r="N772">
        <v>326244</v>
      </c>
    </row>
    <row r="773" spans="13:14">
      <c r="M773" t="s">
        <v>5648</v>
      </c>
      <c r="N773">
        <v>325050</v>
      </c>
    </row>
    <row r="774" spans="13:14">
      <c r="M774" t="s">
        <v>1295</v>
      </c>
      <c r="N774">
        <v>324984</v>
      </c>
    </row>
    <row r="775" spans="13:14">
      <c r="M775" t="s">
        <v>7371</v>
      </c>
      <c r="N775">
        <v>321051</v>
      </c>
    </row>
    <row r="776" spans="13:14">
      <c r="M776" t="s">
        <v>4914</v>
      </c>
      <c r="N776">
        <v>320000</v>
      </c>
    </row>
    <row r="777" spans="13:14">
      <c r="M777" t="s">
        <v>5890</v>
      </c>
      <c r="N777">
        <v>319147</v>
      </c>
    </row>
    <row r="778" spans="13:14">
      <c r="M778" t="s">
        <v>8186</v>
      </c>
      <c r="N778">
        <v>317590</v>
      </c>
    </row>
    <row r="779" spans="13:14">
      <c r="M779" t="s">
        <v>2951</v>
      </c>
      <c r="N779">
        <v>315637</v>
      </c>
    </row>
    <row r="780" spans="13:14">
      <c r="M780" t="s">
        <v>7892</v>
      </c>
      <c r="N780">
        <v>315048</v>
      </c>
    </row>
    <row r="781" spans="13:14">
      <c r="M781" t="s">
        <v>784</v>
      </c>
      <c r="N781">
        <v>310011</v>
      </c>
    </row>
    <row r="782" spans="13:14">
      <c r="M782" t="s">
        <v>1832</v>
      </c>
      <c r="N782">
        <v>301337</v>
      </c>
    </row>
    <row r="783" spans="13:14">
      <c r="M783" t="s">
        <v>3152</v>
      </c>
      <c r="N783">
        <v>300000</v>
      </c>
    </row>
    <row r="784" spans="13:14">
      <c r="M784" t="s">
        <v>6311</v>
      </c>
      <c r="N784">
        <v>300000</v>
      </c>
    </row>
    <row r="785" spans="13:14">
      <c r="M785" t="s">
        <v>6322</v>
      </c>
      <c r="N785">
        <v>300000</v>
      </c>
    </row>
    <row r="786" spans="13:14">
      <c r="M786" t="s">
        <v>3888</v>
      </c>
      <c r="N786">
        <v>300000</v>
      </c>
    </row>
    <row r="787" spans="13:14">
      <c r="M787" t="s">
        <v>4127</v>
      </c>
      <c r="N787">
        <v>300000</v>
      </c>
    </row>
    <row r="788" spans="13:14">
      <c r="M788" t="s">
        <v>1787</v>
      </c>
      <c r="N788">
        <v>300000</v>
      </c>
    </row>
    <row r="789" spans="13:14">
      <c r="M789" t="s">
        <v>1942</v>
      </c>
      <c r="N789">
        <v>300000</v>
      </c>
    </row>
    <row r="790" spans="13:14">
      <c r="M790" t="s">
        <v>4786</v>
      </c>
      <c r="N790">
        <v>299978</v>
      </c>
    </row>
    <row r="791" spans="13:14">
      <c r="M791" t="s">
        <v>5705</v>
      </c>
      <c r="N791">
        <v>299754</v>
      </c>
    </row>
    <row r="792" spans="13:14">
      <c r="M792" t="s">
        <v>8227</v>
      </c>
      <c r="N792">
        <v>299250</v>
      </c>
    </row>
    <row r="793" spans="13:14">
      <c r="M793" t="s">
        <v>633</v>
      </c>
      <c r="N793">
        <v>297647</v>
      </c>
    </row>
    <row r="794" spans="13:14">
      <c r="M794" t="s">
        <v>5074</v>
      </c>
      <c r="N794">
        <v>295000</v>
      </c>
    </row>
    <row r="795" spans="13:14">
      <c r="M795" t="s">
        <v>503</v>
      </c>
      <c r="N795">
        <v>294902</v>
      </c>
    </row>
    <row r="796" spans="13:14">
      <c r="M796" t="s">
        <v>1421</v>
      </c>
      <c r="N796">
        <v>290055</v>
      </c>
    </row>
    <row r="797" spans="13:14">
      <c r="M797" t="s">
        <v>1053</v>
      </c>
      <c r="N797">
        <v>289647</v>
      </c>
    </row>
    <row r="798" spans="13:14">
      <c r="M798" t="s">
        <v>3655</v>
      </c>
      <c r="N798">
        <v>289600</v>
      </c>
    </row>
    <row r="799" spans="13:14">
      <c r="M799" t="s">
        <v>6044</v>
      </c>
      <c r="N799">
        <v>289550</v>
      </c>
    </row>
    <row r="800" spans="13:14">
      <c r="M800" t="s">
        <v>5549</v>
      </c>
      <c r="N800">
        <v>288933</v>
      </c>
    </row>
    <row r="801" spans="13:14">
      <c r="M801" t="s">
        <v>7265</v>
      </c>
      <c r="N801">
        <v>288556</v>
      </c>
    </row>
    <row r="802" spans="13:14">
      <c r="M802" t="s">
        <v>1870</v>
      </c>
      <c r="N802">
        <v>288300</v>
      </c>
    </row>
    <row r="803" spans="13:14">
      <c r="M803" t="s">
        <v>5391</v>
      </c>
      <c r="N803">
        <v>276576</v>
      </c>
    </row>
    <row r="804" spans="13:14">
      <c r="M804" t="s">
        <v>8118</v>
      </c>
      <c r="N804">
        <v>274546</v>
      </c>
    </row>
    <row r="805" spans="13:14">
      <c r="M805" t="s">
        <v>8152</v>
      </c>
      <c r="N805">
        <v>273365</v>
      </c>
    </row>
    <row r="806" spans="13:14">
      <c r="M806" t="s">
        <v>4131</v>
      </c>
      <c r="N806">
        <v>271156</v>
      </c>
    </row>
    <row r="807" spans="13:14">
      <c r="M807" t="s">
        <v>2034</v>
      </c>
      <c r="N807">
        <v>270000</v>
      </c>
    </row>
    <row r="808" spans="13:14">
      <c r="M808" t="s">
        <v>3473</v>
      </c>
      <c r="N808">
        <v>269176</v>
      </c>
    </row>
    <row r="809" spans="13:14">
      <c r="M809" t="s">
        <v>1854</v>
      </c>
      <c r="N809">
        <v>267870</v>
      </c>
    </row>
    <row r="810" spans="13:14">
      <c r="M810" t="s">
        <v>7522</v>
      </c>
      <c r="N810">
        <v>265000</v>
      </c>
    </row>
    <row r="811" spans="13:14">
      <c r="M811" t="s">
        <v>989</v>
      </c>
      <c r="N811">
        <v>264900</v>
      </c>
    </row>
    <row r="812" spans="13:14">
      <c r="M812" t="s">
        <v>7058</v>
      </c>
      <c r="N812">
        <v>263944</v>
      </c>
    </row>
    <row r="813" spans="13:14">
      <c r="M813" t="s">
        <v>1822</v>
      </c>
      <c r="N813">
        <v>261972</v>
      </c>
    </row>
    <row r="814" spans="13:14">
      <c r="M814" t="s">
        <v>530</v>
      </c>
      <c r="N814">
        <v>260763</v>
      </c>
    </row>
    <row r="815" spans="13:14">
      <c r="M815" t="s">
        <v>4742</v>
      </c>
      <c r="N815">
        <v>260000</v>
      </c>
    </row>
    <row r="816" spans="13:14">
      <c r="M816" t="s">
        <v>3216</v>
      </c>
      <c r="N816">
        <v>258861</v>
      </c>
    </row>
    <row r="817" spans="13:14">
      <c r="M817" t="s">
        <v>7421</v>
      </c>
      <c r="N817">
        <v>257250</v>
      </c>
    </row>
    <row r="818" spans="13:14">
      <c r="M818" t="s">
        <v>4330</v>
      </c>
      <c r="N818">
        <v>257237</v>
      </c>
    </row>
    <row r="819" spans="13:14">
      <c r="M819" t="s">
        <v>4447</v>
      </c>
      <c r="N819">
        <v>253000</v>
      </c>
    </row>
    <row r="820" spans="13:14">
      <c r="M820" t="s">
        <v>4967</v>
      </c>
      <c r="N820">
        <v>252290</v>
      </c>
    </row>
    <row r="821" spans="13:14">
      <c r="M821" t="s">
        <v>3173</v>
      </c>
      <c r="N821">
        <v>250148</v>
      </c>
    </row>
    <row r="822" spans="13:14">
      <c r="M822" t="s">
        <v>6009</v>
      </c>
      <c r="N822">
        <v>250000</v>
      </c>
    </row>
    <row r="823" spans="13:14">
      <c r="M823" t="s">
        <v>1376</v>
      </c>
      <c r="N823">
        <v>250000</v>
      </c>
    </row>
    <row r="824" spans="13:14">
      <c r="M824" t="s">
        <v>7828</v>
      </c>
      <c r="N824">
        <v>249999</v>
      </c>
    </row>
    <row r="825" spans="13:14">
      <c r="M825" t="s">
        <v>6941</v>
      </c>
      <c r="N825">
        <v>249836</v>
      </c>
    </row>
    <row r="826" spans="13:14">
      <c r="M826" t="s">
        <v>3651</v>
      </c>
      <c r="N826">
        <v>247907</v>
      </c>
    </row>
    <row r="827" spans="13:14">
      <c r="M827" t="s">
        <v>7684</v>
      </c>
      <c r="N827">
        <v>247348</v>
      </c>
    </row>
    <row r="828" spans="13:14">
      <c r="M828" t="s">
        <v>8416</v>
      </c>
      <c r="N828">
        <v>245667</v>
      </c>
    </row>
    <row r="829" spans="13:14">
      <c r="M829" t="s">
        <v>6120</v>
      </c>
      <c r="N829">
        <v>242000</v>
      </c>
    </row>
    <row r="830" spans="13:14">
      <c r="M830" t="s">
        <v>2240</v>
      </c>
      <c r="N830">
        <v>241484</v>
      </c>
    </row>
    <row r="831" spans="13:14">
      <c r="M831" t="s">
        <v>5720</v>
      </c>
      <c r="N831">
        <v>240000</v>
      </c>
    </row>
    <row r="832" spans="13:14">
      <c r="M832" t="s">
        <v>7548</v>
      </c>
      <c r="N832">
        <v>240000</v>
      </c>
    </row>
    <row r="833" spans="13:14">
      <c r="M833" t="s">
        <v>5954</v>
      </c>
      <c r="N833">
        <v>239363</v>
      </c>
    </row>
    <row r="834" spans="13:14">
      <c r="M834" t="s">
        <v>5191</v>
      </c>
      <c r="N834">
        <v>238081</v>
      </c>
    </row>
    <row r="835" spans="13:14">
      <c r="M835" t="s">
        <v>6486</v>
      </c>
      <c r="N835">
        <v>238000</v>
      </c>
    </row>
    <row r="836" spans="13:14">
      <c r="M836" t="s">
        <v>5052</v>
      </c>
      <c r="N836">
        <v>236456</v>
      </c>
    </row>
    <row r="837" spans="13:14">
      <c r="M837" t="s">
        <v>321</v>
      </c>
      <c r="N837">
        <v>235509</v>
      </c>
    </row>
    <row r="838" spans="13:14">
      <c r="M838" t="s">
        <v>5514</v>
      </c>
      <c r="N838">
        <v>214586</v>
      </c>
    </row>
    <row r="839" spans="13:14">
      <c r="M839" t="s">
        <v>1719</v>
      </c>
      <c r="N839">
        <v>209440</v>
      </c>
    </row>
    <row r="840" spans="13:14">
      <c r="M840" t="s">
        <v>6994</v>
      </c>
      <c r="N840">
        <v>208575</v>
      </c>
    </row>
    <row r="841" spans="13:14">
      <c r="M841" t="s">
        <v>415</v>
      </c>
      <c r="N841">
        <v>207682</v>
      </c>
    </row>
    <row r="842" spans="13:14">
      <c r="M842" t="s">
        <v>6398</v>
      </c>
      <c r="N842">
        <v>207494</v>
      </c>
    </row>
    <row r="843" spans="13:14">
      <c r="M843" t="s">
        <v>7471</v>
      </c>
      <c r="N843">
        <v>202601</v>
      </c>
    </row>
    <row r="844" spans="13:14">
      <c r="M844" t="s">
        <v>2935</v>
      </c>
      <c r="N844">
        <v>200332</v>
      </c>
    </row>
    <row r="845" spans="13:14">
      <c r="M845" t="s">
        <v>4683</v>
      </c>
      <c r="N845">
        <v>200021</v>
      </c>
    </row>
    <row r="846" spans="13:14">
      <c r="M846" t="s">
        <v>2962</v>
      </c>
      <c r="N846">
        <v>200000</v>
      </c>
    </row>
    <row r="847" spans="13:14">
      <c r="M847" t="s">
        <v>6012</v>
      </c>
      <c r="N847">
        <v>200000</v>
      </c>
    </row>
    <row r="848" spans="13:14">
      <c r="M848" t="s">
        <v>664</v>
      </c>
      <c r="N848">
        <v>200000</v>
      </c>
    </row>
    <row r="849" spans="13:14">
      <c r="M849" t="s">
        <v>917</v>
      </c>
      <c r="N849">
        <v>200000</v>
      </c>
    </row>
    <row r="850" spans="13:14">
      <c r="M850" t="s">
        <v>3672</v>
      </c>
      <c r="N850">
        <v>200000</v>
      </c>
    </row>
    <row r="851" spans="13:14">
      <c r="M851" t="s">
        <v>6460</v>
      </c>
      <c r="N851">
        <v>200000</v>
      </c>
    </row>
    <row r="852" spans="13:14">
      <c r="M852" t="s">
        <v>6924</v>
      </c>
      <c r="N852">
        <v>200000</v>
      </c>
    </row>
    <row r="853" spans="13:14">
      <c r="M853" t="s">
        <v>4151</v>
      </c>
      <c r="N853">
        <v>200000</v>
      </c>
    </row>
    <row r="854" spans="13:14">
      <c r="M854" t="s">
        <v>7072</v>
      </c>
      <c r="N854">
        <v>200000</v>
      </c>
    </row>
    <row r="855" spans="13:14">
      <c r="M855" t="s">
        <v>7076</v>
      </c>
      <c r="N855">
        <v>200000</v>
      </c>
    </row>
    <row r="856" spans="13:14">
      <c r="M856" t="s">
        <v>4407</v>
      </c>
      <c r="N856">
        <v>200000</v>
      </c>
    </row>
    <row r="857" spans="13:14">
      <c r="M857" t="s">
        <v>7391</v>
      </c>
      <c r="N857">
        <v>200000</v>
      </c>
    </row>
    <row r="858" spans="13:14">
      <c r="M858" t="s">
        <v>7440</v>
      </c>
      <c r="N858">
        <v>200000</v>
      </c>
    </row>
    <row r="859" spans="13:14">
      <c r="M859" t="s">
        <v>7561</v>
      </c>
      <c r="N859">
        <v>200000</v>
      </c>
    </row>
    <row r="860" spans="13:14">
      <c r="M860" t="s">
        <v>1919</v>
      </c>
      <c r="N860">
        <v>200000</v>
      </c>
    </row>
    <row r="861" spans="13:14">
      <c r="M861" t="s">
        <v>7589</v>
      </c>
      <c r="N861">
        <v>200000</v>
      </c>
    </row>
    <row r="862" spans="13:14">
      <c r="M862" t="s">
        <v>951</v>
      </c>
      <c r="N862">
        <v>199910</v>
      </c>
    </row>
    <row r="863" spans="13:14">
      <c r="M863" t="s">
        <v>3257</v>
      </c>
      <c r="N863">
        <v>199907</v>
      </c>
    </row>
    <row r="864" spans="13:14">
      <c r="M864" t="s">
        <v>6702</v>
      </c>
      <c r="N864">
        <v>199823</v>
      </c>
    </row>
    <row r="865" spans="13:14">
      <c r="M865" t="s">
        <v>5828</v>
      </c>
      <c r="N865">
        <v>199801</v>
      </c>
    </row>
    <row r="866" spans="13:14">
      <c r="M866" t="s">
        <v>6438</v>
      </c>
      <c r="N866">
        <v>199704</v>
      </c>
    </row>
    <row r="867" spans="13:14">
      <c r="M867" t="s">
        <v>6270</v>
      </c>
      <c r="N867">
        <v>199653</v>
      </c>
    </row>
    <row r="868" spans="13:14">
      <c r="M868" t="s">
        <v>1659</v>
      </c>
      <c r="N868">
        <v>198200</v>
      </c>
    </row>
    <row r="869" spans="13:14">
      <c r="M869" t="s">
        <v>3635</v>
      </c>
      <c r="N869">
        <v>198000</v>
      </c>
    </row>
    <row r="870" spans="13:14">
      <c r="M870" t="s">
        <v>1321</v>
      </c>
      <c r="N870">
        <v>197720</v>
      </c>
    </row>
    <row r="871" spans="13:14">
      <c r="M871" t="s">
        <v>7039</v>
      </c>
      <c r="N871">
        <v>197269</v>
      </c>
    </row>
    <row r="872" spans="13:14">
      <c r="M872" t="s">
        <v>7955</v>
      </c>
      <c r="N872">
        <v>193706</v>
      </c>
    </row>
    <row r="873" spans="13:14">
      <c r="M873" t="s">
        <v>4026</v>
      </c>
      <c r="N873">
        <v>192000</v>
      </c>
    </row>
    <row r="874" spans="13:14">
      <c r="M874" t="s">
        <v>927</v>
      </c>
      <c r="N874">
        <v>187019</v>
      </c>
    </row>
    <row r="875" spans="13:14">
      <c r="M875" t="s">
        <v>4596</v>
      </c>
      <c r="N875">
        <v>180421</v>
      </c>
    </row>
    <row r="876" spans="13:14">
      <c r="M876" t="s">
        <v>4167</v>
      </c>
      <c r="N876">
        <v>173209</v>
      </c>
    </row>
    <row r="877" spans="13:14">
      <c r="M877" t="s">
        <v>2552</v>
      </c>
      <c r="N877">
        <v>170810</v>
      </c>
    </row>
    <row r="878" spans="13:14">
      <c r="M878" t="s">
        <v>427</v>
      </c>
      <c r="N878">
        <v>170000</v>
      </c>
    </row>
    <row r="879" spans="13:14">
      <c r="M879" t="s">
        <v>1727</v>
      </c>
      <c r="N879">
        <v>160756</v>
      </c>
    </row>
    <row r="880" spans="13:14">
      <c r="M880" t="s">
        <v>6937</v>
      </c>
      <c r="N880">
        <v>160538</v>
      </c>
    </row>
    <row r="881" spans="13:14">
      <c r="M881" t="s">
        <v>563</v>
      </c>
      <c r="N881">
        <v>160000</v>
      </c>
    </row>
    <row r="882" spans="13:14">
      <c r="M882" t="s">
        <v>3445</v>
      </c>
      <c r="N882">
        <v>159600</v>
      </c>
    </row>
    <row r="883" spans="13:14">
      <c r="M883" t="s">
        <v>3756</v>
      </c>
      <c r="N883">
        <v>156860</v>
      </c>
    </row>
    <row r="884" spans="13:14">
      <c r="M884" t="s">
        <v>8114</v>
      </c>
      <c r="N884">
        <v>154445</v>
      </c>
    </row>
    <row r="885" spans="13:14">
      <c r="M885" t="s">
        <v>8108</v>
      </c>
      <c r="N885">
        <v>152346</v>
      </c>
    </row>
    <row r="886" spans="13:14">
      <c r="M886" t="s">
        <v>1023</v>
      </c>
      <c r="N886">
        <v>150186</v>
      </c>
    </row>
    <row r="887" spans="13:14">
      <c r="M887" t="s">
        <v>7544</v>
      </c>
      <c r="N887">
        <v>150151</v>
      </c>
    </row>
    <row r="888" spans="13:14">
      <c r="M888" t="s">
        <v>27</v>
      </c>
      <c r="N888">
        <v>150000</v>
      </c>
    </row>
    <row r="889" spans="13:14">
      <c r="M889" t="s">
        <v>3519</v>
      </c>
      <c r="N889">
        <v>150000</v>
      </c>
    </row>
    <row r="890" spans="13:14">
      <c r="M890" t="s">
        <v>3639</v>
      </c>
      <c r="N890">
        <v>150000</v>
      </c>
    </row>
    <row r="891" spans="13:14">
      <c r="M891" t="s">
        <v>1025</v>
      </c>
      <c r="N891">
        <v>150000</v>
      </c>
    </row>
    <row r="892" spans="13:14">
      <c r="M892" t="s">
        <v>7403</v>
      </c>
      <c r="N892">
        <v>150000</v>
      </c>
    </row>
    <row r="893" spans="13:14">
      <c r="M893" t="s">
        <v>1976</v>
      </c>
      <c r="N893">
        <v>150000</v>
      </c>
    </row>
    <row r="894" spans="13:14">
      <c r="M894" t="s">
        <v>2406</v>
      </c>
      <c r="N894">
        <v>150000</v>
      </c>
    </row>
    <row r="895" spans="13:14">
      <c r="M895" t="s">
        <v>1638</v>
      </c>
      <c r="N895">
        <v>149992</v>
      </c>
    </row>
    <row r="896" spans="13:14">
      <c r="M896" t="s">
        <v>4116</v>
      </c>
      <c r="N896">
        <v>148585</v>
      </c>
    </row>
    <row r="897" spans="13:14">
      <c r="M897" t="s">
        <v>1091</v>
      </c>
      <c r="N897">
        <v>148189</v>
      </c>
    </row>
    <row r="898" spans="13:14">
      <c r="M898" t="s">
        <v>5336</v>
      </c>
      <c r="N898">
        <v>147943</v>
      </c>
    </row>
    <row r="899" spans="13:14">
      <c r="M899" t="s">
        <v>1897</v>
      </c>
      <c r="N899">
        <v>146050</v>
      </c>
    </row>
    <row r="900" spans="13:14">
      <c r="M900" t="s">
        <v>2355</v>
      </c>
      <c r="N900">
        <v>145000</v>
      </c>
    </row>
    <row r="901" spans="13:14">
      <c r="M901" t="s">
        <v>6956</v>
      </c>
      <c r="N901">
        <v>141865</v>
      </c>
    </row>
    <row r="902" spans="13:14">
      <c r="M902" t="s">
        <v>5612</v>
      </c>
      <c r="N902">
        <v>141000</v>
      </c>
    </row>
    <row r="903" spans="13:14">
      <c r="M903" t="s">
        <v>2266</v>
      </c>
      <c r="N903">
        <v>137113</v>
      </c>
    </row>
    <row r="904" spans="13:14">
      <c r="M904" t="s">
        <v>8189</v>
      </c>
      <c r="N904">
        <v>136735</v>
      </c>
    </row>
    <row r="905" spans="13:14">
      <c r="M905" t="s">
        <v>7533</v>
      </c>
      <c r="N905">
        <v>133326</v>
      </c>
    </row>
    <row r="906" spans="13:14">
      <c r="M906" t="s">
        <v>4201</v>
      </c>
      <c r="N906">
        <v>130989</v>
      </c>
    </row>
    <row r="907" spans="13:14">
      <c r="M907" t="s">
        <v>3143</v>
      </c>
      <c r="N907">
        <v>130000</v>
      </c>
    </row>
    <row r="908" spans="13:14">
      <c r="M908" t="s">
        <v>3926</v>
      </c>
      <c r="N908">
        <v>130000</v>
      </c>
    </row>
    <row r="909" spans="13:14">
      <c r="M909" t="s">
        <v>6971</v>
      </c>
      <c r="N909">
        <v>130000</v>
      </c>
    </row>
    <row r="910" spans="13:14">
      <c r="M910" t="s">
        <v>7410</v>
      </c>
      <c r="N910">
        <v>130000</v>
      </c>
    </row>
    <row r="911" spans="13:14">
      <c r="M911" t="s">
        <v>4696</v>
      </c>
      <c r="N911">
        <v>130000</v>
      </c>
    </row>
    <row r="912" spans="13:14">
      <c r="M912" t="s">
        <v>2011</v>
      </c>
      <c r="N912">
        <v>125000</v>
      </c>
    </row>
    <row r="913" spans="13:14">
      <c r="M913" t="s">
        <v>7664</v>
      </c>
      <c r="N913">
        <v>124921</v>
      </c>
    </row>
    <row r="914" spans="13:14">
      <c r="M914" t="s">
        <v>1291</v>
      </c>
      <c r="N914">
        <v>124656</v>
      </c>
    </row>
    <row r="915" spans="13:14">
      <c r="M915" t="s">
        <v>5781</v>
      </c>
      <c r="N915">
        <v>120790</v>
      </c>
    </row>
    <row r="916" spans="13:14">
      <c r="M916" t="s">
        <v>5583</v>
      </c>
      <c r="N916">
        <v>119084</v>
      </c>
    </row>
    <row r="917" spans="13:14">
      <c r="M917" t="s">
        <v>2143</v>
      </c>
      <c r="N917">
        <v>115002</v>
      </c>
    </row>
    <row r="918" spans="13:14">
      <c r="M918" t="s">
        <v>4124</v>
      </c>
      <c r="N918">
        <v>113040</v>
      </c>
    </row>
    <row r="919" spans="13:14">
      <c r="M919" t="s">
        <v>3485</v>
      </c>
      <c r="N919">
        <v>110000</v>
      </c>
    </row>
    <row r="920" spans="13:14">
      <c r="M920" t="s">
        <v>4145</v>
      </c>
      <c r="N920">
        <v>110000</v>
      </c>
    </row>
    <row r="921" spans="13:14">
      <c r="M921" t="s">
        <v>6084</v>
      </c>
      <c r="N921">
        <v>102051</v>
      </c>
    </row>
    <row r="922" spans="13:14">
      <c r="M922" t="s">
        <v>3796</v>
      </c>
      <c r="N922">
        <v>101603</v>
      </c>
    </row>
    <row r="923" spans="13:14">
      <c r="M923" t="s">
        <v>4210</v>
      </c>
      <c r="N923">
        <v>101497</v>
      </c>
    </row>
    <row r="924" spans="13:14">
      <c r="M924" t="s">
        <v>5387</v>
      </c>
      <c r="N924">
        <v>100000</v>
      </c>
    </row>
    <row r="925" spans="13:14">
      <c r="M925" t="s">
        <v>5524</v>
      </c>
      <c r="N925">
        <v>100000</v>
      </c>
    </row>
    <row r="926" spans="13:14">
      <c r="M926" t="s">
        <v>5528</v>
      </c>
      <c r="N926">
        <v>100000</v>
      </c>
    </row>
    <row r="927" spans="13:14">
      <c r="M927" t="s">
        <v>137</v>
      </c>
      <c r="N927">
        <v>100000</v>
      </c>
    </row>
    <row r="928" spans="13:14">
      <c r="M928" t="s">
        <v>5609</v>
      </c>
      <c r="N928">
        <v>100000</v>
      </c>
    </row>
    <row r="929" spans="13:14">
      <c r="M929" t="s">
        <v>2939</v>
      </c>
      <c r="N929">
        <v>100000</v>
      </c>
    </row>
    <row r="930" spans="13:14">
      <c r="M930" t="s">
        <v>191</v>
      </c>
      <c r="N930">
        <v>100000</v>
      </c>
    </row>
    <row r="931" spans="13:14">
      <c r="M931" t="s">
        <v>5628</v>
      </c>
      <c r="N931">
        <v>100000</v>
      </c>
    </row>
    <row r="932" spans="13:14">
      <c r="M932" t="s">
        <v>2958</v>
      </c>
      <c r="N932">
        <v>100000</v>
      </c>
    </row>
    <row r="933" spans="13:14">
      <c r="M933" t="s">
        <v>205</v>
      </c>
      <c r="N933">
        <v>100000</v>
      </c>
    </row>
    <row r="934" spans="13:14">
      <c r="M934" t="s">
        <v>2997</v>
      </c>
      <c r="N934">
        <v>100000</v>
      </c>
    </row>
    <row r="935" spans="13:14">
      <c r="M935" t="s">
        <v>3026</v>
      </c>
      <c r="N935">
        <v>100000</v>
      </c>
    </row>
    <row r="936" spans="13:14">
      <c r="M936" t="s">
        <v>318</v>
      </c>
      <c r="N936">
        <v>100000</v>
      </c>
    </row>
    <row r="937" spans="13:14">
      <c r="M937" t="s">
        <v>3120</v>
      </c>
      <c r="N937">
        <v>100000</v>
      </c>
    </row>
    <row r="938" spans="13:14">
      <c r="M938" t="s">
        <v>3124</v>
      </c>
      <c r="N938">
        <v>100000</v>
      </c>
    </row>
    <row r="939" spans="13:14">
      <c r="M939" t="s">
        <v>3157</v>
      </c>
      <c r="N939">
        <v>100000</v>
      </c>
    </row>
    <row r="940" spans="13:14">
      <c r="M940" t="s">
        <v>451</v>
      </c>
      <c r="N940">
        <v>100000</v>
      </c>
    </row>
    <row r="941" spans="13:14">
      <c r="M941" t="s">
        <v>3169</v>
      </c>
      <c r="N941">
        <v>100000</v>
      </c>
    </row>
    <row r="942" spans="13:14">
      <c r="M942" t="s">
        <v>3232</v>
      </c>
      <c r="N942">
        <v>100000</v>
      </c>
    </row>
    <row r="943" spans="13:14">
      <c r="M943" t="s">
        <v>3239</v>
      </c>
      <c r="N943">
        <v>100000</v>
      </c>
    </row>
    <row r="944" spans="13:14">
      <c r="M944" t="s">
        <v>5988</v>
      </c>
      <c r="N944">
        <v>100000</v>
      </c>
    </row>
    <row r="945" spans="13:14">
      <c r="M945" t="s">
        <v>3271</v>
      </c>
      <c r="N945">
        <v>100000</v>
      </c>
    </row>
    <row r="946" spans="13:14">
      <c r="M946" t="s">
        <v>3284</v>
      </c>
      <c r="N946">
        <v>100000</v>
      </c>
    </row>
    <row r="947" spans="13:14">
      <c r="M947" t="s">
        <v>3306</v>
      </c>
      <c r="N947">
        <v>100000</v>
      </c>
    </row>
    <row r="948" spans="13:14">
      <c r="M948" t="s">
        <v>566</v>
      </c>
      <c r="N948">
        <v>100000</v>
      </c>
    </row>
    <row r="949" spans="13:14">
      <c r="M949" t="s">
        <v>6124</v>
      </c>
      <c r="N949">
        <v>100000</v>
      </c>
    </row>
    <row r="950" spans="13:14">
      <c r="M950" t="s">
        <v>3414</v>
      </c>
      <c r="N950">
        <v>100000</v>
      </c>
    </row>
    <row r="951" spans="13:14">
      <c r="M951" t="s">
        <v>660</v>
      </c>
      <c r="N951">
        <v>100000</v>
      </c>
    </row>
    <row r="952" spans="13:14">
      <c r="M952" t="s">
        <v>6177</v>
      </c>
      <c r="N952">
        <v>100000</v>
      </c>
    </row>
    <row r="953" spans="13:14">
      <c r="M953" t="s">
        <v>6181</v>
      </c>
      <c r="N953">
        <v>100000</v>
      </c>
    </row>
    <row r="954" spans="13:14">
      <c r="M954" t="s">
        <v>735</v>
      </c>
      <c r="N954">
        <v>100000</v>
      </c>
    </row>
    <row r="955" spans="13:14">
      <c r="M955" t="s">
        <v>3489</v>
      </c>
      <c r="N955">
        <v>100000</v>
      </c>
    </row>
    <row r="956" spans="13:14">
      <c r="M956" t="s">
        <v>3499</v>
      </c>
      <c r="N956">
        <v>100000</v>
      </c>
    </row>
    <row r="957" spans="13:14">
      <c r="M957" t="s">
        <v>3590</v>
      </c>
      <c r="N957">
        <v>100000</v>
      </c>
    </row>
    <row r="958" spans="13:14">
      <c r="M958" t="s">
        <v>870</v>
      </c>
      <c r="N958">
        <v>100000</v>
      </c>
    </row>
    <row r="959" spans="13:14">
      <c r="M959" t="s">
        <v>877</v>
      </c>
      <c r="N959">
        <v>100000</v>
      </c>
    </row>
    <row r="960" spans="13:14">
      <c r="M960" t="s">
        <v>3659</v>
      </c>
      <c r="N960">
        <v>100000</v>
      </c>
    </row>
    <row r="961" spans="13:14">
      <c r="M961" t="s">
        <v>907</v>
      </c>
      <c r="N961">
        <v>100000</v>
      </c>
    </row>
    <row r="962" spans="13:14">
      <c r="M962" t="s">
        <v>911</v>
      </c>
      <c r="N962">
        <v>100000</v>
      </c>
    </row>
    <row r="963" spans="13:14">
      <c r="M963" t="s">
        <v>1015</v>
      </c>
      <c r="N963">
        <v>100000</v>
      </c>
    </row>
    <row r="964" spans="13:14">
      <c r="M964" t="s">
        <v>1022</v>
      </c>
      <c r="N964">
        <v>100000</v>
      </c>
    </row>
    <row r="965" spans="13:14">
      <c r="M965" t="s">
        <v>3815</v>
      </c>
      <c r="N965">
        <v>100000</v>
      </c>
    </row>
    <row r="966" spans="13:14">
      <c r="M966" t="s">
        <v>3903</v>
      </c>
      <c r="N966">
        <v>100000</v>
      </c>
    </row>
    <row r="967" spans="13:14">
      <c r="M967" t="s">
        <v>6827</v>
      </c>
      <c r="N967">
        <v>100000</v>
      </c>
    </row>
    <row r="968" spans="13:14">
      <c r="M968" t="s">
        <v>1298</v>
      </c>
      <c r="N968">
        <v>100000</v>
      </c>
    </row>
    <row r="969" spans="13:14">
      <c r="M969" t="s">
        <v>1310</v>
      </c>
      <c r="N969">
        <v>100000</v>
      </c>
    </row>
    <row r="970" spans="13:14">
      <c r="M970" t="s">
        <v>1318</v>
      </c>
      <c r="N970">
        <v>100000</v>
      </c>
    </row>
    <row r="971" spans="13:14">
      <c r="M971" t="s">
        <v>1332</v>
      </c>
      <c r="N971">
        <v>100000</v>
      </c>
    </row>
    <row r="972" spans="13:14">
      <c r="M972" t="s">
        <v>1353</v>
      </c>
      <c r="N972">
        <v>100000</v>
      </c>
    </row>
    <row r="973" spans="13:14">
      <c r="M973" t="s">
        <v>1417</v>
      </c>
      <c r="N973">
        <v>100000</v>
      </c>
    </row>
    <row r="974" spans="13:14">
      <c r="M974" t="s">
        <v>4120</v>
      </c>
      <c r="N974">
        <v>100000</v>
      </c>
    </row>
    <row r="975" spans="13:14">
      <c r="M975" t="s">
        <v>6998</v>
      </c>
      <c r="N975">
        <v>100000</v>
      </c>
    </row>
    <row r="976" spans="13:14">
      <c r="M976" t="s">
        <v>4141</v>
      </c>
      <c r="N976">
        <v>100000</v>
      </c>
    </row>
    <row r="977" spans="13:14">
      <c r="M977" t="s">
        <v>7022</v>
      </c>
      <c r="N977">
        <v>100000</v>
      </c>
    </row>
    <row r="978" spans="13:14">
      <c r="M978" t="s">
        <v>4185</v>
      </c>
      <c r="N978">
        <v>100000</v>
      </c>
    </row>
    <row r="979" spans="13:14">
      <c r="M979" t="s">
        <v>4204</v>
      </c>
      <c r="N979">
        <v>100000</v>
      </c>
    </row>
    <row r="980" spans="13:14">
      <c r="M980" t="s">
        <v>1536</v>
      </c>
      <c r="N980">
        <v>100000</v>
      </c>
    </row>
    <row r="981" spans="13:14">
      <c r="M981" t="s">
        <v>1651</v>
      </c>
      <c r="N981">
        <v>100000</v>
      </c>
    </row>
    <row r="982" spans="13:14">
      <c r="M982" t="s">
        <v>4322</v>
      </c>
      <c r="N982">
        <v>100000</v>
      </c>
    </row>
    <row r="983" spans="13:14">
      <c r="M983" t="s">
        <v>4326</v>
      </c>
      <c r="N983">
        <v>100000</v>
      </c>
    </row>
    <row r="984" spans="13:14">
      <c r="M984" t="s">
        <v>1682</v>
      </c>
      <c r="N984">
        <v>100000</v>
      </c>
    </row>
    <row r="985" spans="13:14">
      <c r="M985" t="s">
        <v>4372</v>
      </c>
      <c r="N985">
        <v>100000</v>
      </c>
    </row>
    <row r="986" spans="13:14">
      <c r="M986" t="s">
        <v>8348</v>
      </c>
      <c r="N986">
        <v>100000</v>
      </c>
    </row>
    <row r="987" spans="13:14">
      <c r="M987" t="s">
        <v>1761</v>
      </c>
      <c r="N987">
        <v>100000</v>
      </c>
    </row>
    <row r="988" spans="13:14">
      <c r="M988" t="s">
        <v>4443</v>
      </c>
      <c r="N988">
        <v>100000</v>
      </c>
    </row>
    <row r="989" spans="13:14">
      <c r="M989" t="s">
        <v>4472</v>
      </c>
      <c r="N989">
        <v>100000</v>
      </c>
    </row>
    <row r="990" spans="13:14">
      <c r="M990" t="s">
        <v>7417</v>
      </c>
      <c r="N990">
        <v>100000</v>
      </c>
    </row>
    <row r="991" spans="13:14">
      <c r="M991" t="s">
        <v>1819</v>
      </c>
      <c r="N991">
        <v>100000</v>
      </c>
    </row>
    <row r="992" spans="13:14">
      <c r="M992" t="s">
        <v>4531</v>
      </c>
      <c r="N992">
        <v>100000</v>
      </c>
    </row>
    <row r="993" spans="13:14">
      <c r="M993" t="s">
        <v>4580</v>
      </c>
      <c r="N993">
        <v>100000</v>
      </c>
    </row>
    <row r="994" spans="13:14">
      <c r="M994" t="s">
        <v>4600</v>
      </c>
      <c r="N994">
        <v>100000</v>
      </c>
    </row>
    <row r="995" spans="13:14">
      <c r="M995" t="s">
        <v>1929</v>
      </c>
      <c r="N995">
        <v>100000</v>
      </c>
    </row>
    <row r="996" spans="13:14">
      <c r="M996" t="s">
        <v>4636</v>
      </c>
      <c r="N996">
        <v>100000</v>
      </c>
    </row>
    <row r="997" spans="13:14">
      <c r="M997" t="s">
        <v>4752</v>
      </c>
      <c r="N997">
        <v>100000</v>
      </c>
    </row>
    <row r="998" spans="13:14">
      <c r="M998" t="s">
        <v>4758</v>
      </c>
      <c r="N998">
        <v>100000</v>
      </c>
    </row>
    <row r="999" spans="13:14">
      <c r="M999" t="s">
        <v>2122</v>
      </c>
      <c r="N999">
        <v>100000</v>
      </c>
    </row>
    <row r="1000" spans="13:14">
      <c r="M1000" t="s">
        <v>4842</v>
      </c>
      <c r="N1000">
        <v>100000</v>
      </c>
    </row>
    <row r="1001" spans="13:14">
      <c r="M1001" t="s">
        <v>2134</v>
      </c>
      <c r="N1001">
        <v>100000</v>
      </c>
    </row>
    <row r="1002" spans="13:14">
      <c r="M1002" t="s">
        <v>4871</v>
      </c>
      <c r="N1002">
        <v>100000</v>
      </c>
    </row>
    <row r="1003" spans="13:14">
      <c r="M1003" t="s">
        <v>2174</v>
      </c>
      <c r="N1003">
        <v>100000</v>
      </c>
    </row>
    <row r="1004" spans="13:14">
      <c r="M1004" t="s">
        <v>7870</v>
      </c>
      <c r="N1004">
        <v>100000</v>
      </c>
    </row>
    <row r="1005" spans="13:14">
      <c r="M1005" t="s">
        <v>4941</v>
      </c>
      <c r="N1005">
        <v>100000</v>
      </c>
    </row>
    <row r="1006" spans="13:14">
      <c r="M1006" t="s">
        <v>4951</v>
      </c>
      <c r="N1006">
        <v>100000</v>
      </c>
    </row>
    <row r="1007" spans="13:14">
      <c r="M1007" t="s">
        <v>2211</v>
      </c>
      <c r="N1007">
        <v>100000</v>
      </c>
    </row>
    <row r="1008" spans="13:14">
      <c r="M1008" t="s">
        <v>4978</v>
      </c>
      <c r="N1008">
        <v>100000</v>
      </c>
    </row>
    <row r="1009" spans="13:14">
      <c r="M1009" t="s">
        <v>4997</v>
      </c>
      <c r="N1009">
        <v>100000</v>
      </c>
    </row>
    <row r="1010" spans="13:14">
      <c r="M1010" t="s">
        <v>2247</v>
      </c>
      <c r="N1010">
        <v>100000</v>
      </c>
    </row>
    <row r="1011" spans="13:14">
      <c r="M1011" t="s">
        <v>5070</v>
      </c>
      <c r="N1011">
        <v>100000</v>
      </c>
    </row>
    <row r="1012" spans="13:14">
      <c r="M1012" t="s">
        <v>2293</v>
      </c>
      <c r="N1012">
        <v>100000</v>
      </c>
    </row>
    <row r="1013" spans="13:14">
      <c r="M1013" t="s">
        <v>5135</v>
      </c>
      <c r="N1013">
        <v>100000</v>
      </c>
    </row>
    <row r="1014" spans="13:14">
      <c r="M1014" t="s">
        <v>2362</v>
      </c>
      <c r="N1014">
        <v>100000</v>
      </c>
    </row>
    <row r="1015" spans="13:14">
      <c r="M1015" t="s">
        <v>2374</v>
      </c>
      <c r="N1015">
        <v>100000</v>
      </c>
    </row>
    <row r="1016" spans="13:14">
      <c r="M1016" t="s">
        <v>5241</v>
      </c>
      <c r="N1016">
        <v>100000</v>
      </c>
    </row>
    <row r="1017" spans="13:14">
      <c r="M1017" t="s">
        <v>8327</v>
      </c>
      <c r="N1017">
        <v>100000</v>
      </c>
    </row>
    <row r="1018" spans="13:14">
      <c r="M1018" t="s">
        <v>6243</v>
      </c>
      <c r="N1018">
        <v>99999</v>
      </c>
    </row>
    <row r="1019" spans="13:14">
      <c r="M1019" t="s">
        <v>8372</v>
      </c>
      <c r="N1019">
        <v>99993</v>
      </c>
    </row>
    <row r="1020" spans="13:14">
      <c r="M1020" t="s">
        <v>5957</v>
      </c>
      <c r="N1020">
        <v>99876</v>
      </c>
    </row>
    <row r="1021" spans="13:14">
      <c r="M1021" t="s">
        <v>1552</v>
      </c>
      <c r="N1021">
        <v>99500</v>
      </c>
    </row>
    <row r="1022" spans="13:14">
      <c r="M1022" t="s">
        <v>5662</v>
      </c>
      <c r="N1022">
        <v>99274</v>
      </c>
    </row>
    <row r="1023" spans="13:14">
      <c r="M1023" t="s">
        <v>6431</v>
      </c>
      <c r="N1023">
        <v>99000</v>
      </c>
    </row>
    <row r="1024" spans="13:14">
      <c r="M1024" t="s">
        <v>3663</v>
      </c>
      <c r="N1024">
        <v>98500</v>
      </c>
    </row>
    <row r="1025" spans="13:14">
      <c r="M1025" t="s">
        <v>2352</v>
      </c>
      <c r="N1025">
        <v>98485</v>
      </c>
    </row>
    <row r="1026" spans="13:14">
      <c r="M1026" t="s">
        <v>2031</v>
      </c>
      <c r="N1026">
        <v>97750</v>
      </c>
    </row>
    <row r="1027" spans="13:14">
      <c r="M1027" t="s">
        <v>7789</v>
      </c>
      <c r="N1027">
        <v>93119</v>
      </c>
    </row>
    <row r="1028" spans="13:14">
      <c r="M1028" t="s">
        <v>4518</v>
      </c>
      <c r="N1028">
        <v>91934</v>
      </c>
    </row>
    <row r="1029" spans="13:14">
      <c r="M1029" t="s">
        <v>7095</v>
      </c>
      <c r="N1029">
        <v>90604</v>
      </c>
    </row>
    <row r="1030" spans="13:14">
      <c r="M1030" t="s">
        <v>3316</v>
      </c>
      <c r="N1030">
        <v>90000</v>
      </c>
    </row>
    <row r="1031" spans="13:14">
      <c r="M1031" t="s">
        <v>2408</v>
      </c>
      <c r="N1031">
        <v>87819</v>
      </c>
    </row>
    <row r="1032" spans="13:14">
      <c r="M1032" t="s">
        <v>5016</v>
      </c>
      <c r="N1032">
        <v>86250</v>
      </c>
    </row>
    <row r="1033" spans="13:14">
      <c r="M1033" t="s">
        <v>7861</v>
      </c>
      <c r="N1033">
        <v>82664</v>
      </c>
    </row>
    <row r="1034" spans="13:14">
      <c r="M1034" t="s">
        <v>1532</v>
      </c>
      <c r="N1034">
        <v>80000</v>
      </c>
    </row>
    <row r="1035" spans="13:14">
      <c r="M1035" t="s">
        <v>4376</v>
      </c>
      <c r="N1035">
        <v>80000</v>
      </c>
    </row>
    <row r="1036" spans="13:14">
      <c r="M1036" t="s">
        <v>697</v>
      </c>
      <c r="N1036">
        <v>78000</v>
      </c>
    </row>
    <row r="1037" spans="13:14">
      <c r="M1037" t="s">
        <v>1996</v>
      </c>
      <c r="N1037">
        <v>75000</v>
      </c>
    </row>
    <row r="1038" spans="13:14">
      <c r="M1038" t="s">
        <v>1922</v>
      </c>
      <c r="N1038">
        <v>74923</v>
      </c>
    </row>
    <row r="1039" spans="13:14">
      <c r="M1039" t="s">
        <v>4735</v>
      </c>
      <c r="N1039">
        <v>73715</v>
      </c>
    </row>
    <row r="1040" spans="13:14">
      <c r="M1040" t="s">
        <v>6979</v>
      </c>
      <c r="N1040">
        <v>71700</v>
      </c>
    </row>
    <row r="1041" spans="13:14">
      <c r="M1041" t="s">
        <v>3135</v>
      </c>
      <c r="N1041">
        <v>70280</v>
      </c>
    </row>
    <row r="1042" spans="13:14">
      <c r="M1042" t="s">
        <v>7511</v>
      </c>
      <c r="N1042">
        <v>70000</v>
      </c>
    </row>
    <row r="1043" spans="13:14">
      <c r="M1043" t="s">
        <v>4179</v>
      </c>
      <c r="N1043">
        <v>68412</v>
      </c>
    </row>
    <row r="1044" spans="13:14">
      <c r="M1044" t="s">
        <v>5422</v>
      </c>
      <c r="N1044">
        <v>63635</v>
      </c>
    </row>
    <row r="1045" spans="13:14">
      <c r="M1045" t="s">
        <v>701</v>
      </c>
      <c r="N1045">
        <v>62000</v>
      </c>
    </row>
    <row r="1046" spans="13:14">
      <c r="M1046" t="s">
        <v>6409</v>
      </c>
      <c r="N1046">
        <v>61855</v>
      </c>
    </row>
    <row r="1047" spans="13:14">
      <c r="M1047" t="s">
        <v>3737</v>
      </c>
      <c r="N1047">
        <v>60000</v>
      </c>
    </row>
    <row r="1048" spans="13:14">
      <c r="M1048" t="s">
        <v>1288</v>
      </c>
      <c r="N1048">
        <v>60000</v>
      </c>
    </row>
    <row r="1049" spans="13:14">
      <c r="M1049" t="s">
        <v>1183</v>
      </c>
      <c r="N1049">
        <v>55650</v>
      </c>
    </row>
    <row r="1050" spans="13:14">
      <c r="M1050" t="s">
        <v>6218</v>
      </c>
      <c r="N1050">
        <v>53000</v>
      </c>
    </row>
    <row r="1051" spans="13:14">
      <c r="M1051" t="s">
        <v>272</v>
      </c>
      <c r="N1051">
        <v>52805</v>
      </c>
    </row>
    <row r="1052" spans="13:14">
      <c r="M1052" t="s">
        <v>641</v>
      </c>
      <c r="N1052">
        <v>50000</v>
      </c>
    </row>
    <row r="1053" spans="13:14">
      <c r="M1053" t="s">
        <v>739</v>
      </c>
      <c r="N1053">
        <v>50000</v>
      </c>
    </row>
    <row r="1054" spans="13:14">
      <c r="M1054" t="s">
        <v>962</v>
      </c>
      <c r="N1054">
        <v>50000</v>
      </c>
    </row>
    <row r="1055" spans="13:14">
      <c r="M1055" t="s">
        <v>965</v>
      </c>
      <c r="N1055">
        <v>50000</v>
      </c>
    </row>
    <row r="1056" spans="13:14">
      <c r="M1056" t="s">
        <v>967</v>
      </c>
      <c r="N1056">
        <v>50000</v>
      </c>
    </row>
    <row r="1057" spans="13:14">
      <c r="M1057" t="s">
        <v>2117</v>
      </c>
      <c r="N1057">
        <v>50000</v>
      </c>
    </row>
    <row r="1058" spans="13:14">
      <c r="M1058" t="s">
        <v>2119</v>
      </c>
      <c r="N1058">
        <v>50000</v>
      </c>
    </row>
    <row r="1059" spans="13:14">
      <c r="M1059" t="s">
        <v>2126</v>
      </c>
      <c r="N1059">
        <v>50000</v>
      </c>
    </row>
    <row r="1060" spans="13:14">
      <c r="M1060" t="s">
        <v>2140</v>
      </c>
      <c r="N1060">
        <v>50000</v>
      </c>
    </row>
    <row r="1061" spans="13:14">
      <c r="M1061" t="s">
        <v>4462</v>
      </c>
      <c r="N1061">
        <v>49612</v>
      </c>
    </row>
    <row r="1062" spans="13:14">
      <c r="M1062" t="s">
        <v>5402</v>
      </c>
      <c r="N1062">
        <v>49450</v>
      </c>
    </row>
    <row r="1063" spans="13:14">
      <c r="M1063" t="s">
        <v>5485</v>
      </c>
      <c r="N1063">
        <v>40500</v>
      </c>
    </row>
    <row r="1064" spans="13:14">
      <c r="M1064" t="s">
        <v>1061</v>
      </c>
      <c r="N1064">
        <v>40000</v>
      </c>
    </row>
    <row r="1065" spans="13:14">
      <c r="M1065" t="s">
        <v>6963</v>
      </c>
      <c r="N1065">
        <v>39869</v>
      </c>
    </row>
    <row r="1066" spans="13:14">
      <c r="M1066" t="s">
        <v>3477</v>
      </c>
      <c r="N1066">
        <v>37048</v>
      </c>
    </row>
    <row r="1067" spans="13:14">
      <c r="M1067" t="s">
        <v>1829</v>
      </c>
      <c r="N1067">
        <v>30000</v>
      </c>
    </row>
    <row r="1068" spans="13:14">
      <c r="M1068" t="s">
        <v>4963</v>
      </c>
      <c r="N1068">
        <v>30000</v>
      </c>
    </row>
    <row r="1069" spans="13:14">
      <c r="M1069" t="s">
        <v>2017</v>
      </c>
      <c r="N1069">
        <v>27968</v>
      </c>
    </row>
    <row r="1070" spans="13:14">
      <c r="M1070" t="s">
        <v>2419</v>
      </c>
      <c r="N1070">
        <v>27230</v>
      </c>
    </row>
    <row r="1071" spans="13:14">
      <c r="M1071" t="s">
        <v>230</v>
      </c>
      <c r="N1071">
        <v>25000</v>
      </c>
    </row>
    <row r="1072" spans="13:14">
      <c r="M1072" t="s">
        <v>6001</v>
      </c>
      <c r="N1072">
        <v>25000</v>
      </c>
    </row>
    <row r="1073" spans="13:14">
      <c r="M1073" t="s">
        <v>992</v>
      </c>
      <c r="N1073">
        <v>25000</v>
      </c>
    </row>
    <row r="1074" spans="13:14">
      <c r="M1074" t="s">
        <v>1434</v>
      </c>
      <c r="N1074">
        <v>25000</v>
      </c>
    </row>
    <row r="1075" spans="13:14">
      <c r="M1075" t="s">
        <v>3769</v>
      </c>
      <c r="N1075">
        <v>24960</v>
      </c>
    </row>
    <row r="1076" spans="13:14">
      <c r="M1076" t="s">
        <v>1339</v>
      </c>
      <c r="N1076">
        <v>24604</v>
      </c>
    </row>
    <row r="1077" spans="13:14">
      <c r="M1077" t="s">
        <v>7633</v>
      </c>
      <c r="N1077">
        <v>23000</v>
      </c>
    </row>
    <row r="1078" spans="13:14">
      <c r="M1078" t="s">
        <v>7515</v>
      </c>
      <c r="N1078">
        <v>20125</v>
      </c>
    </row>
    <row r="1079" spans="13:14">
      <c r="M1079" t="s">
        <v>1057</v>
      </c>
      <c r="N1079">
        <v>20000</v>
      </c>
    </row>
    <row r="1080" spans="13:14">
      <c r="M1080" t="s">
        <v>4692</v>
      </c>
      <c r="N1080">
        <v>18000</v>
      </c>
    </row>
    <row r="1081" spans="13:14">
      <c r="M1081" t="s">
        <v>62</v>
      </c>
      <c r="N1081">
        <v>15000</v>
      </c>
    </row>
    <row r="1082" spans="13:14">
      <c r="M1082" t="s">
        <v>5570</v>
      </c>
      <c r="N1082">
        <v>15000</v>
      </c>
    </row>
    <row r="1083" spans="13:14">
      <c r="M1083" t="s">
        <v>6112</v>
      </c>
      <c r="N1083">
        <v>15000</v>
      </c>
    </row>
    <row r="1084" spans="13:14">
      <c r="M1084" t="s">
        <v>776</v>
      </c>
      <c r="N1084">
        <v>10000</v>
      </c>
    </row>
    <row r="1085" spans="13:14">
      <c r="M1085" t="s">
        <v>7456</v>
      </c>
      <c r="N1085">
        <v>10000</v>
      </c>
    </row>
    <row r="1086" spans="13:14">
      <c r="M1086" t="s">
        <v>8006</v>
      </c>
      <c r="N1086">
        <v>10000</v>
      </c>
    </row>
    <row r="1087" spans="13:14">
      <c r="M1087" t="s">
        <v>6424</v>
      </c>
      <c r="N1087">
        <v>435</v>
      </c>
    </row>
  </sheetData>
  <mergeCells count="4">
    <mergeCell ref="D7:D8"/>
    <mergeCell ref="E7:E8"/>
    <mergeCell ref="F7:F8"/>
    <mergeCell ref="I7:I8"/>
  </mergeCells>
  <pageMargins left="0.7" right="0.7" top="0.75" bottom="0.75"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82528-A91D-CE45-9ACB-9A9906A29D39}">
  <dimension ref="A1:S82"/>
  <sheetViews>
    <sheetView topLeftCell="B4" zoomScale="108" workbookViewId="0">
      <selection activeCell="Q30" sqref="Q30:S35"/>
    </sheetView>
  </sheetViews>
  <sheetFormatPr baseColWidth="10" defaultRowHeight="16"/>
  <cols>
    <col min="1" max="1" width="34.83203125" customWidth="1"/>
    <col min="2" max="2" width="69.1640625" customWidth="1"/>
    <col min="3" max="3" width="29.83203125" style="63" customWidth="1"/>
    <col min="4" max="4" width="11.33203125" bestFit="1" customWidth="1"/>
    <col min="5" max="5" width="10.6640625" customWidth="1"/>
    <col min="6" max="6" width="11" bestFit="1" customWidth="1"/>
    <col min="9" max="9" width="27.5" customWidth="1"/>
    <col min="10" max="10" width="16.33203125" customWidth="1"/>
    <col min="11" max="11" width="15" style="63" customWidth="1"/>
    <col min="12" max="12" width="11.6640625" bestFit="1" customWidth="1"/>
    <col min="14" max="14" width="19.1640625" customWidth="1"/>
    <col min="15" max="15" width="11.6640625" style="63" bestFit="1" customWidth="1"/>
    <col min="16" max="16" width="11.6640625" bestFit="1" customWidth="1"/>
    <col min="17" max="17" width="12.6640625" bestFit="1" customWidth="1"/>
    <col min="20" max="20" width="11.1640625" bestFit="1" customWidth="1"/>
  </cols>
  <sheetData>
    <row r="1" spans="1:18">
      <c r="K1" s="63" t="s">
        <v>8476</v>
      </c>
      <c r="L1" t="s">
        <v>8505</v>
      </c>
      <c r="O1" s="63" t="s">
        <v>8428</v>
      </c>
      <c r="P1" t="s">
        <v>8359</v>
      </c>
      <c r="Q1" t="s">
        <v>8512</v>
      </c>
      <c r="R1" t="s">
        <v>8511</v>
      </c>
    </row>
    <row r="2" spans="1:18">
      <c r="H2" t="s">
        <v>8508</v>
      </c>
      <c r="I2">
        <v>210970692</v>
      </c>
      <c r="J2" t="s">
        <v>8356</v>
      </c>
      <c r="K2" s="63">
        <v>9</v>
      </c>
      <c r="L2" s="24">
        <v>6836266</v>
      </c>
      <c r="N2" t="s">
        <v>8439</v>
      </c>
      <c r="O2" s="63">
        <f>SUM(K2+K3+K7)</f>
        <v>46</v>
      </c>
      <c r="P2">
        <f>SUM(L2+L3+L7)</f>
        <v>41568170</v>
      </c>
      <c r="Q2" s="25">
        <f>P2/P4*100</f>
        <v>19.703291298869132</v>
      </c>
      <c r="R2" s="63">
        <f>P2/O2</f>
        <v>903655.86956521741</v>
      </c>
    </row>
    <row r="3" spans="1:18">
      <c r="E3" t="s">
        <v>8509</v>
      </c>
      <c r="F3" t="s">
        <v>8441</v>
      </c>
      <c r="H3" t="s">
        <v>8442</v>
      </c>
      <c r="I3">
        <v>7813711520</v>
      </c>
      <c r="J3" t="s">
        <v>8358</v>
      </c>
      <c r="K3" s="63">
        <v>16</v>
      </c>
      <c r="L3" s="24">
        <v>14406167</v>
      </c>
      <c r="N3" t="s">
        <v>5357</v>
      </c>
      <c r="O3" s="63">
        <f>SUM(K4+K5+K6)</f>
        <v>83</v>
      </c>
      <c r="P3">
        <f>SUM(L4+L5+L6)</f>
        <v>169402522</v>
      </c>
      <c r="Q3" s="25">
        <f>P3/P4*100</f>
        <v>80.296708701130868</v>
      </c>
      <c r="R3" s="63">
        <f>P3/O3</f>
        <v>2040994.2409638555</v>
      </c>
    </row>
    <row r="4" spans="1:18">
      <c r="A4">
        <v>1</v>
      </c>
      <c r="B4" t="s">
        <v>4668</v>
      </c>
      <c r="C4" s="63">
        <v>75000000</v>
      </c>
      <c r="D4">
        <v>1</v>
      </c>
      <c r="E4" s="25">
        <f>C4/I2*100</f>
        <v>35.549961603197474</v>
      </c>
      <c r="F4" s="25">
        <f>C4/I3*100</f>
        <v>0.95985115150501488</v>
      </c>
      <c r="J4" t="s">
        <v>8497</v>
      </c>
      <c r="K4" s="63">
        <v>30</v>
      </c>
      <c r="L4" s="24">
        <v>26987145</v>
      </c>
      <c r="P4" s="152">
        <f>SUM(P2:P3)</f>
        <v>210970692</v>
      </c>
    </row>
    <row r="5" spans="1:18">
      <c r="A5">
        <v>2</v>
      </c>
      <c r="B5" t="s">
        <v>1424</v>
      </c>
      <c r="C5" s="63">
        <v>13582294</v>
      </c>
      <c r="D5">
        <v>11</v>
      </c>
      <c r="E5" s="25">
        <f>C5/I2*100</f>
        <v>6.4380004024445254</v>
      </c>
      <c r="F5" s="25">
        <f>C5/I3*100</f>
        <v>0.17382640714639538</v>
      </c>
      <c r="J5" t="s">
        <v>8498</v>
      </c>
      <c r="K5" s="63">
        <v>41</v>
      </c>
      <c r="L5" s="24">
        <v>124980239</v>
      </c>
    </row>
    <row r="6" spans="1:18">
      <c r="A6">
        <v>3</v>
      </c>
      <c r="B6" t="s">
        <v>217</v>
      </c>
      <c r="C6" s="63">
        <v>13006387</v>
      </c>
      <c r="D6">
        <v>13</v>
      </c>
      <c r="E6" s="25">
        <f>C6/I2*100</f>
        <v>6.1650207792843563</v>
      </c>
      <c r="F6" s="25">
        <f>C6/I3*100</f>
        <v>0.16645594051826473</v>
      </c>
      <c r="J6" t="s">
        <v>8499</v>
      </c>
      <c r="K6" s="63">
        <v>12</v>
      </c>
      <c r="L6" s="24">
        <v>17435138</v>
      </c>
    </row>
    <row r="7" spans="1:18">
      <c r="A7">
        <v>4</v>
      </c>
      <c r="B7" t="s">
        <v>3148</v>
      </c>
      <c r="C7" s="63">
        <v>10700000</v>
      </c>
      <c r="D7">
        <v>1</v>
      </c>
      <c r="E7" s="25">
        <f>C7/I2*100</f>
        <v>5.0717945220561731</v>
      </c>
      <c r="F7" s="25"/>
      <c r="J7" t="s">
        <v>5358</v>
      </c>
      <c r="K7" s="63">
        <v>21</v>
      </c>
      <c r="L7" s="24">
        <v>20325737</v>
      </c>
    </row>
    <row r="8" spans="1:18">
      <c r="A8">
        <v>5</v>
      </c>
      <c r="B8" t="s">
        <v>6975</v>
      </c>
      <c r="C8" s="63">
        <v>7517993</v>
      </c>
      <c r="D8">
        <v>1</v>
      </c>
      <c r="K8" s="152">
        <f>SUM(K2:K7)</f>
        <v>129</v>
      </c>
      <c r="L8" s="23">
        <f>SUM(L2:L7)</f>
        <v>210970692</v>
      </c>
    </row>
    <row r="9" spans="1:18">
      <c r="A9">
        <v>6</v>
      </c>
      <c r="B9" t="s">
        <v>3894</v>
      </c>
      <c r="C9" s="63">
        <v>7410372</v>
      </c>
      <c r="D9">
        <v>2</v>
      </c>
    </row>
    <row r="10" spans="1:18">
      <c r="A10">
        <v>7</v>
      </c>
      <c r="B10" t="s">
        <v>4052</v>
      </c>
      <c r="C10" s="63">
        <v>4431078</v>
      </c>
      <c r="D10">
        <v>1</v>
      </c>
    </row>
    <row r="11" spans="1:18">
      <c r="A11">
        <v>8</v>
      </c>
      <c r="B11" t="s">
        <v>900</v>
      </c>
      <c r="C11" s="63">
        <v>4216625</v>
      </c>
      <c r="D11">
        <v>1</v>
      </c>
      <c r="J11" t="s">
        <v>5357</v>
      </c>
      <c r="N11" t="s">
        <v>8586</v>
      </c>
    </row>
    <row r="12" spans="1:18" ht="21">
      <c r="A12">
        <v>9</v>
      </c>
      <c r="B12" t="s">
        <v>1989</v>
      </c>
      <c r="C12" s="63">
        <v>4189624</v>
      </c>
      <c r="D12">
        <v>2</v>
      </c>
      <c r="J12" s="27" t="s">
        <v>8471</v>
      </c>
      <c r="N12" s="27" t="s">
        <v>8471</v>
      </c>
    </row>
    <row r="13" spans="1:18">
      <c r="A13">
        <v>10</v>
      </c>
      <c r="B13" t="s">
        <v>4672</v>
      </c>
      <c r="C13" s="63">
        <v>3726017</v>
      </c>
      <c r="D13">
        <v>2</v>
      </c>
      <c r="J13" s="24" t="s">
        <v>6</v>
      </c>
      <c r="N13" s="24" t="s">
        <v>6</v>
      </c>
    </row>
    <row r="14" spans="1:18">
      <c r="A14">
        <v>11</v>
      </c>
      <c r="B14" t="s">
        <v>419</v>
      </c>
      <c r="C14" s="63">
        <v>3650580</v>
      </c>
      <c r="D14">
        <v>4</v>
      </c>
      <c r="J14" s="28" t="s">
        <v>5382</v>
      </c>
      <c r="K14" s="337" t="s">
        <v>5365</v>
      </c>
      <c r="L14" s="24">
        <v>83</v>
      </c>
      <c r="N14" s="28" t="s">
        <v>5382</v>
      </c>
      <c r="O14" s="337" t="s">
        <v>5365</v>
      </c>
      <c r="P14" s="24">
        <v>46</v>
      </c>
    </row>
    <row r="15" spans="1:18">
      <c r="A15">
        <v>12</v>
      </c>
      <c r="B15" t="s">
        <v>1437</v>
      </c>
      <c r="C15" s="63">
        <v>3606532</v>
      </c>
      <c r="D15">
        <v>3</v>
      </c>
      <c r="J15" s="28" t="s">
        <v>5367</v>
      </c>
      <c r="K15" s="151">
        <v>0</v>
      </c>
      <c r="N15" s="28" t="s">
        <v>5367</v>
      </c>
      <c r="O15" s="151">
        <v>0</v>
      </c>
    </row>
    <row r="16" spans="1:18">
      <c r="A16">
        <v>13</v>
      </c>
      <c r="B16" t="s">
        <v>6030</v>
      </c>
      <c r="C16" s="63">
        <v>3000000</v>
      </c>
      <c r="D16">
        <v>1</v>
      </c>
      <c r="J16" s="28" t="s">
        <v>8575</v>
      </c>
      <c r="K16" s="151">
        <v>2040994.24</v>
      </c>
      <c r="N16" s="28" t="s">
        <v>8575</v>
      </c>
      <c r="O16" s="151">
        <v>903655.87</v>
      </c>
    </row>
    <row r="17" spans="1:19">
      <c r="A17">
        <v>14</v>
      </c>
      <c r="B17" t="s">
        <v>1454</v>
      </c>
      <c r="C17" s="63">
        <v>2801328</v>
      </c>
      <c r="D17">
        <v>3</v>
      </c>
      <c r="J17" s="219" t="s">
        <v>8576</v>
      </c>
      <c r="K17" s="338">
        <v>550000</v>
      </c>
      <c r="L17" s="216"/>
      <c r="M17" s="216"/>
      <c r="N17" s="219" t="s">
        <v>8576</v>
      </c>
      <c r="O17" s="338">
        <v>591562</v>
      </c>
    </row>
    <row r="18" spans="1:19">
      <c r="A18">
        <v>15</v>
      </c>
      <c r="B18" t="s">
        <v>1709</v>
      </c>
      <c r="C18" s="63">
        <v>2767093</v>
      </c>
      <c r="D18">
        <v>1</v>
      </c>
      <c r="J18" s="28" t="s">
        <v>8577</v>
      </c>
      <c r="K18" s="151">
        <v>8.5239999999999991</v>
      </c>
      <c r="N18" s="28" t="s">
        <v>8577</v>
      </c>
      <c r="O18" s="151">
        <v>1.7729999999999999</v>
      </c>
    </row>
    <row r="19" spans="1:19">
      <c r="A19">
        <v>16</v>
      </c>
      <c r="B19" t="s">
        <v>1188</v>
      </c>
      <c r="C19" s="63">
        <v>2704000</v>
      </c>
      <c r="D19">
        <v>2</v>
      </c>
      <c r="J19" s="28" t="s">
        <v>8578</v>
      </c>
      <c r="K19" s="151">
        <v>0.26400000000000001</v>
      </c>
      <c r="N19" s="28" t="s">
        <v>8578</v>
      </c>
      <c r="O19" s="151">
        <v>0.35</v>
      </c>
    </row>
    <row r="20" spans="1:19">
      <c r="A20">
        <v>17</v>
      </c>
      <c r="B20" t="s">
        <v>1713</v>
      </c>
      <c r="C20" s="63">
        <v>2691432</v>
      </c>
      <c r="D20">
        <v>1</v>
      </c>
      <c r="J20" s="28" t="s">
        <v>8579</v>
      </c>
      <c r="K20" s="151">
        <v>75.504000000000005</v>
      </c>
      <c r="N20" s="28" t="s">
        <v>8579</v>
      </c>
      <c r="O20" s="151">
        <v>2.3919999999999999</v>
      </c>
    </row>
    <row r="21" spans="1:19">
      <c r="A21">
        <v>18</v>
      </c>
      <c r="B21" t="s">
        <v>1430</v>
      </c>
      <c r="C21" s="63">
        <v>2170583</v>
      </c>
      <c r="D21">
        <v>2</v>
      </c>
      <c r="J21" s="28" t="s">
        <v>8580</v>
      </c>
      <c r="K21" s="151">
        <v>0.52300000000000002</v>
      </c>
      <c r="N21" s="28" t="s">
        <v>8580</v>
      </c>
      <c r="O21" s="151">
        <v>0.68799999999999994</v>
      </c>
    </row>
    <row r="22" spans="1:19">
      <c r="A22">
        <v>19</v>
      </c>
      <c r="B22" t="s">
        <v>1342</v>
      </c>
      <c r="C22" s="63">
        <v>2161455</v>
      </c>
      <c r="D22">
        <v>5</v>
      </c>
      <c r="J22" s="28" t="s">
        <v>8581</v>
      </c>
      <c r="K22" s="151">
        <v>25000</v>
      </c>
      <c r="N22" s="28" t="s">
        <v>8581</v>
      </c>
      <c r="O22" s="151">
        <v>435</v>
      </c>
    </row>
    <row r="23" spans="1:19">
      <c r="A23">
        <v>20</v>
      </c>
      <c r="B23" t="s">
        <v>3683</v>
      </c>
      <c r="C23" s="63">
        <v>2094646</v>
      </c>
      <c r="D23">
        <v>1</v>
      </c>
      <c r="J23" s="28" t="s">
        <v>8582</v>
      </c>
      <c r="K23" s="151">
        <v>75000000</v>
      </c>
      <c r="N23" s="28" t="s">
        <v>8582</v>
      </c>
      <c r="O23" s="151">
        <v>3829122</v>
      </c>
    </row>
    <row r="24" spans="1:19">
      <c r="A24">
        <v>21</v>
      </c>
      <c r="B24" t="s">
        <v>1380</v>
      </c>
      <c r="C24" s="63">
        <v>2089327</v>
      </c>
      <c r="D24">
        <v>2</v>
      </c>
      <c r="J24" s="28" t="s">
        <v>5383</v>
      </c>
      <c r="K24" s="151">
        <v>169402522</v>
      </c>
      <c r="N24" s="28" t="s">
        <v>5383</v>
      </c>
      <c r="O24" s="151">
        <v>41568170</v>
      </c>
    </row>
    <row r="25" spans="1:19" ht="18">
      <c r="A25">
        <v>22</v>
      </c>
      <c r="B25" t="s">
        <v>649</v>
      </c>
      <c r="C25" s="63">
        <v>2000000</v>
      </c>
      <c r="D25">
        <v>1</v>
      </c>
      <c r="J25" s="24" t="s">
        <v>8583</v>
      </c>
      <c r="N25" s="24" t="s">
        <v>8584</v>
      </c>
    </row>
    <row r="26" spans="1:19">
      <c r="A26">
        <v>23</v>
      </c>
      <c r="B26" t="s">
        <v>6747</v>
      </c>
      <c r="C26" s="63">
        <v>1993548</v>
      </c>
      <c r="D26">
        <v>1</v>
      </c>
    </row>
    <row r="27" spans="1:19">
      <c r="A27">
        <v>24</v>
      </c>
      <c r="B27" t="s">
        <v>438</v>
      </c>
      <c r="C27" s="63">
        <v>1858037</v>
      </c>
      <c r="D27">
        <v>2</v>
      </c>
    </row>
    <row r="28" spans="1:19">
      <c r="A28">
        <v>25</v>
      </c>
      <c r="B28" t="s">
        <v>1769</v>
      </c>
      <c r="C28" s="63">
        <v>1850022</v>
      </c>
      <c r="D28">
        <v>2</v>
      </c>
    </row>
    <row r="29" spans="1:19">
      <c r="A29">
        <v>26</v>
      </c>
      <c r="B29" t="s">
        <v>1451</v>
      </c>
      <c r="C29" s="63">
        <v>1848600</v>
      </c>
      <c r="D29">
        <v>1</v>
      </c>
    </row>
    <row r="30" spans="1:19" ht="21">
      <c r="A30">
        <v>27</v>
      </c>
      <c r="B30" t="s">
        <v>6420</v>
      </c>
      <c r="C30" s="63">
        <v>1786270</v>
      </c>
      <c r="D30">
        <v>1</v>
      </c>
      <c r="N30" s="27" t="s">
        <v>8471</v>
      </c>
      <c r="O30"/>
      <c r="Q30" s="27" t="s">
        <v>8471</v>
      </c>
    </row>
    <row r="31" spans="1:19">
      <c r="A31">
        <v>28</v>
      </c>
      <c r="B31" t="s">
        <v>2348</v>
      </c>
      <c r="C31" s="63">
        <v>1400000</v>
      </c>
      <c r="D31">
        <v>1</v>
      </c>
      <c r="N31" s="24" t="s">
        <v>5</v>
      </c>
      <c r="O31"/>
      <c r="Q31" s="24" t="s">
        <v>5</v>
      </c>
    </row>
    <row r="32" spans="1:19">
      <c r="A32">
        <v>29</v>
      </c>
      <c r="B32" t="s">
        <v>4476</v>
      </c>
      <c r="C32" s="63">
        <v>1329000</v>
      </c>
      <c r="D32">
        <v>1</v>
      </c>
      <c r="N32" s="28" t="s">
        <v>5382</v>
      </c>
      <c r="O32" s="28" t="s">
        <v>5365</v>
      </c>
      <c r="P32" s="24">
        <v>83</v>
      </c>
      <c r="Q32" s="28" t="s">
        <v>5382</v>
      </c>
      <c r="R32" s="28" t="s">
        <v>5365</v>
      </c>
      <c r="S32" s="24">
        <v>46</v>
      </c>
    </row>
    <row r="33" spans="1:18">
      <c r="A33">
        <v>30</v>
      </c>
      <c r="B33" t="s">
        <v>1842</v>
      </c>
      <c r="C33" s="63">
        <v>1248397</v>
      </c>
      <c r="D33">
        <v>4</v>
      </c>
      <c r="N33" s="28" t="s">
        <v>5367</v>
      </c>
      <c r="O33" s="24">
        <v>0</v>
      </c>
      <c r="Q33" s="28" t="s">
        <v>5367</v>
      </c>
      <c r="R33" s="24">
        <v>0</v>
      </c>
    </row>
    <row r="34" spans="1:18">
      <c r="A34">
        <v>31</v>
      </c>
      <c r="B34" t="s">
        <v>8182</v>
      </c>
      <c r="C34" s="63">
        <v>1200000</v>
      </c>
      <c r="D34">
        <v>1</v>
      </c>
      <c r="N34" s="28" t="s">
        <v>8575</v>
      </c>
      <c r="O34" s="24">
        <v>31.54</v>
      </c>
      <c r="Q34" s="28" t="s">
        <v>8575</v>
      </c>
      <c r="R34" s="24">
        <v>33.090000000000003</v>
      </c>
    </row>
    <row r="35" spans="1:18" ht="18">
      <c r="A35">
        <v>32</v>
      </c>
      <c r="B35" t="s">
        <v>5187</v>
      </c>
      <c r="C35" s="63">
        <v>1153772</v>
      </c>
      <c r="D35">
        <v>2</v>
      </c>
      <c r="N35" s="24" t="s">
        <v>8583</v>
      </c>
      <c r="O35"/>
      <c r="Q35" s="24" t="s">
        <v>8584</v>
      </c>
    </row>
    <row r="36" spans="1:18">
      <c r="A36">
        <v>33</v>
      </c>
      <c r="B36" t="s">
        <v>2558</v>
      </c>
      <c r="C36" s="63">
        <v>1150000</v>
      </c>
      <c r="D36">
        <v>1</v>
      </c>
    </row>
    <row r="37" spans="1:18">
      <c r="A37">
        <v>34</v>
      </c>
      <c r="B37" t="s">
        <v>4568</v>
      </c>
      <c r="C37" s="63">
        <v>1129325</v>
      </c>
      <c r="D37">
        <v>2</v>
      </c>
    </row>
    <row r="38" spans="1:18">
      <c r="A38">
        <v>35</v>
      </c>
      <c r="B38" t="s">
        <v>5874</v>
      </c>
      <c r="C38" s="63">
        <v>1082398</v>
      </c>
      <c r="D38">
        <v>1</v>
      </c>
    </row>
    <row r="39" spans="1:18">
      <c r="A39">
        <v>36</v>
      </c>
      <c r="B39" t="s">
        <v>6967</v>
      </c>
      <c r="C39" s="63">
        <v>1000000</v>
      </c>
      <c r="D39">
        <v>1</v>
      </c>
    </row>
    <row r="40" spans="1:18">
      <c r="A40">
        <v>37</v>
      </c>
      <c r="B40" t="s">
        <v>1384</v>
      </c>
      <c r="C40" s="63">
        <v>994372</v>
      </c>
      <c r="D40">
        <v>1</v>
      </c>
    </row>
    <row r="41" spans="1:18">
      <c r="A41">
        <v>38</v>
      </c>
      <c r="B41" t="s">
        <v>5143</v>
      </c>
      <c r="C41" s="63">
        <v>990000</v>
      </c>
      <c r="D41">
        <v>1</v>
      </c>
    </row>
    <row r="42" spans="1:18">
      <c r="A42">
        <v>39</v>
      </c>
      <c r="B42" t="s">
        <v>6584</v>
      </c>
      <c r="C42" s="63">
        <v>984473</v>
      </c>
      <c r="D42">
        <v>1</v>
      </c>
    </row>
    <row r="43" spans="1:18">
      <c r="A43">
        <v>40</v>
      </c>
      <c r="B43" t="s">
        <v>5552</v>
      </c>
      <c r="C43" s="63">
        <v>976737</v>
      </c>
      <c r="D43">
        <v>1</v>
      </c>
    </row>
    <row r="44" spans="1:18">
      <c r="A44">
        <v>41</v>
      </c>
      <c r="B44" t="s">
        <v>6913</v>
      </c>
      <c r="C44" s="63">
        <v>944073</v>
      </c>
      <c r="D44">
        <v>1</v>
      </c>
    </row>
    <row r="45" spans="1:18">
      <c r="A45">
        <v>42</v>
      </c>
      <c r="B45" t="s">
        <v>7529</v>
      </c>
      <c r="C45" s="63">
        <v>900000</v>
      </c>
      <c r="D45">
        <v>1</v>
      </c>
    </row>
    <row r="46" spans="1:18">
      <c r="A46">
        <v>43</v>
      </c>
      <c r="B46" t="s">
        <v>7425</v>
      </c>
      <c r="C46" s="63">
        <v>834146</v>
      </c>
      <c r="D46">
        <v>2</v>
      </c>
    </row>
    <row r="47" spans="1:18">
      <c r="A47">
        <v>44</v>
      </c>
      <c r="B47" t="s">
        <v>636</v>
      </c>
      <c r="C47" s="63">
        <v>750000</v>
      </c>
      <c r="D47">
        <v>2</v>
      </c>
    </row>
    <row r="48" spans="1:18">
      <c r="A48">
        <v>45</v>
      </c>
      <c r="B48" t="s">
        <v>4154</v>
      </c>
      <c r="C48" s="63">
        <v>749879</v>
      </c>
      <c r="D48">
        <v>1</v>
      </c>
    </row>
    <row r="49" spans="1:4">
      <c r="A49">
        <v>46</v>
      </c>
      <c r="B49" t="s">
        <v>3288</v>
      </c>
      <c r="C49" s="63">
        <v>600000</v>
      </c>
      <c r="D49">
        <v>1</v>
      </c>
    </row>
    <row r="50" spans="1:4">
      <c r="A50">
        <v>47</v>
      </c>
      <c r="B50" t="s">
        <v>6345</v>
      </c>
      <c r="C50" s="63">
        <v>500000</v>
      </c>
      <c r="D50">
        <v>1</v>
      </c>
    </row>
    <row r="51" spans="1:4">
      <c r="A51">
        <v>48</v>
      </c>
      <c r="B51" t="s">
        <v>694</v>
      </c>
      <c r="C51" s="63">
        <v>499515</v>
      </c>
      <c r="D51">
        <v>1</v>
      </c>
    </row>
    <row r="52" spans="1:4">
      <c r="A52">
        <v>49</v>
      </c>
      <c r="B52" t="s">
        <v>4098</v>
      </c>
      <c r="C52" s="63">
        <v>491293</v>
      </c>
      <c r="D52">
        <v>1</v>
      </c>
    </row>
    <row r="53" spans="1:4">
      <c r="A53">
        <v>50</v>
      </c>
      <c r="B53" t="s">
        <v>7738</v>
      </c>
      <c r="C53" s="63">
        <v>457957</v>
      </c>
      <c r="D53">
        <v>1</v>
      </c>
    </row>
    <row r="54" spans="1:4">
      <c r="A54">
        <v>51</v>
      </c>
      <c r="B54" t="s">
        <v>6449</v>
      </c>
      <c r="C54" s="63">
        <v>359820</v>
      </c>
      <c r="D54">
        <v>1</v>
      </c>
    </row>
    <row r="55" spans="1:4">
      <c r="A55">
        <v>52</v>
      </c>
      <c r="B55" t="s">
        <v>5890</v>
      </c>
      <c r="C55" s="63">
        <v>319147</v>
      </c>
      <c r="D55">
        <v>1</v>
      </c>
    </row>
    <row r="56" spans="1:4">
      <c r="A56">
        <v>53</v>
      </c>
      <c r="B56" t="s">
        <v>3152</v>
      </c>
      <c r="C56" s="63">
        <v>300000</v>
      </c>
      <c r="D56">
        <v>1</v>
      </c>
    </row>
    <row r="57" spans="1:4">
      <c r="A57">
        <v>54</v>
      </c>
      <c r="B57" t="s">
        <v>3888</v>
      </c>
      <c r="C57" s="63">
        <v>300000</v>
      </c>
      <c r="D57">
        <v>2</v>
      </c>
    </row>
    <row r="58" spans="1:4">
      <c r="A58">
        <v>55</v>
      </c>
      <c r="B58" t="s">
        <v>4127</v>
      </c>
      <c r="C58" s="63">
        <v>300000</v>
      </c>
      <c r="D58">
        <v>1</v>
      </c>
    </row>
    <row r="59" spans="1:4">
      <c r="A59">
        <v>56</v>
      </c>
      <c r="B59" t="s">
        <v>1421</v>
      </c>
      <c r="C59" s="63">
        <v>290055</v>
      </c>
      <c r="D59">
        <v>2</v>
      </c>
    </row>
    <row r="60" spans="1:4">
      <c r="A60">
        <v>57</v>
      </c>
      <c r="B60" t="s">
        <v>4131</v>
      </c>
      <c r="C60" s="63">
        <v>271156</v>
      </c>
      <c r="D60">
        <v>2</v>
      </c>
    </row>
    <row r="61" spans="1:4">
      <c r="A61">
        <v>58</v>
      </c>
      <c r="B61" t="s">
        <v>4447</v>
      </c>
      <c r="C61" s="63">
        <v>253000</v>
      </c>
      <c r="D61">
        <v>1</v>
      </c>
    </row>
    <row r="62" spans="1:4">
      <c r="A62">
        <v>59</v>
      </c>
      <c r="B62" t="s">
        <v>8416</v>
      </c>
      <c r="C62" s="63">
        <v>245667</v>
      </c>
      <c r="D62">
        <v>1</v>
      </c>
    </row>
    <row r="63" spans="1:4">
      <c r="A63">
        <v>60</v>
      </c>
      <c r="B63" t="s">
        <v>6994</v>
      </c>
      <c r="C63" s="63">
        <v>208575</v>
      </c>
      <c r="D63">
        <v>1</v>
      </c>
    </row>
    <row r="64" spans="1:4">
      <c r="A64">
        <v>61</v>
      </c>
      <c r="B64" t="s">
        <v>951</v>
      </c>
      <c r="C64" s="63">
        <v>199910</v>
      </c>
      <c r="D64">
        <v>1</v>
      </c>
    </row>
    <row r="65" spans="1:4">
      <c r="A65">
        <v>62</v>
      </c>
      <c r="B65" t="s">
        <v>6702</v>
      </c>
      <c r="C65" s="63">
        <v>199823</v>
      </c>
      <c r="D65">
        <v>1</v>
      </c>
    </row>
    <row r="66" spans="1:4">
      <c r="A66">
        <v>63</v>
      </c>
      <c r="B66" t="s">
        <v>427</v>
      </c>
      <c r="C66" s="63">
        <v>170000</v>
      </c>
      <c r="D66">
        <v>1</v>
      </c>
    </row>
    <row r="67" spans="1:4">
      <c r="A67">
        <v>64</v>
      </c>
      <c r="B67" t="s">
        <v>27</v>
      </c>
      <c r="C67" s="63">
        <v>150000</v>
      </c>
      <c r="D67">
        <v>1</v>
      </c>
    </row>
    <row r="68" spans="1:4">
      <c r="A68">
        <v>65</v>
      </c>
      <c r="B68" t="s">
        <v>4116</v>
      </c>
      <c r="C68" s="63">
        <v>148585</v>
      </c>
      <c r="D68">
        <v>1</v>
      </c>
    </row>
    <row r="69" spans="1:4">
      <c r="A69">
        <v>66</v>
      </c>
      <c r="B69" t="s">
        <v>6971</v>
      </c>
      <c r="C69" s="63">
        <v>130000</v>
      </c>
      <c r="D69">
        <v>1</v>
      </c>
    </row>
    <row r="70" spans="1:4">
      <c r="A70">
        <v>67</v>
      </c>
      <c r="B70" t="s">
        <v>7410</v>
      </c>
      <c r="C70" s="63">
        <v>130000</v>
      </c>
      <c r="D70">
        <v>1</v>
      </c>
    </row>
    <row r="71" spans="1:4">
      <c r="A71">
        <v>68</v>
      </c>
      <c r="B71" t="s">
        <v>4124</v>
      </c>
      <c r="C71" s="63">
        <v>113040</v>
      </c>
      <c r="D71">
        <v>1</v>
      </c>
    </row>
    <row r="72" spans="1:4">
      <c r="A72">
        <v>69</v>
      </c>
      <c r="B72" t="s">
        <v>6181</v>
      </c>
      <c r="C72" s="63">
        <v>100000</v>
      </c>
      <c r="D72">
        <v>1</v>
      </c>
    </row>
    <row r="73" spans="1:4">
      <c r="A73">
        <v>70</v>
      </c>
      <c r="B73" t="s">
        <v>3815</v>
      </c>
      <c r="C73" s="63">
        <v>100000</v>
      </c>
      <c r="D73">
        <v>1</v>
      </c>
    </row>
    <row r="74" spans="1:4">
      <c r="A74">
        <v>71</v>
      </c>
      <c r="B74" t="s">
        <v>4120</v>
      </c>
      <c r="C74" s="63">
        <v>100000</v>
      </c>
      <c r="D74">
        <v>1</v>
      </c>
    </row>
    <row r="75" spans="1:4">
      <c r="A75">
        <v>72</v>
      </c>
      <c r="B75" t="s">
        <v>6998</v>
      </c>
      <c r="C75" s="63">
        <v>100000</v>
      </c>
      <c r="D75">
        <v>1</v>
      </c>
    </row>
    <row r="76" spans="1:4">
      <c r="A76">
        <v>73</v>
      </c>
      <c r="B76" t="s">
        <v>3663</v>
      </c>
      <c r="C76" s="63">
        <v>98500</v>
      </c>
      <c r="D76">
        <v>1</v>
      </c>
    </row>
    <row r="77" spans="1:4">
      <c r="A77">
        <v>74</v>
      </c>
      <c r="B77" t="s">
        <v>6979</v>
      </c>
      <c r="C77" s="63">
        <v>71700</v>
      </c>
      <c r="D77">
        <v>1</v>
      </c>
    </row>
    <row r="78" spans="1:4">
      <c r="A78">
        <v>75</v>
      </c>
      <c r="B78" t="s">
        <v>6963</v>
      </c>
      <c r="C78" s="63">
        <v>39869</v>
      </c>
      <c r="D78">
        <v>1</v>
      </c>
    </row>
    <row r="79" spans="1:4">
      <c r="A79">
        <v>76</v>
      </c>
      <c r="B79" t="s">
        <v>2419</v>
      </c>
      <c r="C79" s="63">
        <v>27230</v>
      </c>
      <c r="D79">
        <v>1</v>
      </c>
    </row>
    <row r="80" spans="1:4">
      <c r="A80">
        <v>77</v>
      </c>
      <c r="B80" t="s">
        <v>1434</v>
      </c>
      <c r="C80" s="63">
        <v>25000</v>
      </c>
      <c r="D80">
        <v>1</v>
      </c>
    </row>
    <row r="81" spans="1:4">
      <c r="A81">
        <v>78</v>
      </c>
      <c r="B81" t="s">
        <v>6424</v>
      </c>
      <c r="C81" s="63">
        <v>435</v>
      </c>
      <c r="D81">
        <v>1</v>
      </c>
    </row>
    <row r="82" spans="1:4">
      <c r="C82" s="152">
        <f>SUM(C4:C81)</f>
        <v>210970692</v>
      </c>
      <c r="D82" s="23">
        <f>SUM(D4:D81)</f>
        <v>129</v>
      </c>
    </row>
  </sheetData>
  <pageMargins left="0.7" right="0.7" top="0.75" bottom="0.75" header="0.3" footer="0.3"/>
  <pageSetup paperSize="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CE4EA-29E4-6648-9AEB-F07BEE2B0693}">
  <dimension ref="A1:L87"/>
  <sheetViews>
    <sheetView topLeftCell="C52" zoomScale="134" workbookViewId="0">
      <selection activeCell="G47" sqref="G47"/>
    </sheetView>
  </sheetViews>
  <sheetFormatPr baseColWidth="10" defaultRowHeight="16"/>
  <cols>
    <col min="3" max="3" width="63.33203125" customWidth="1"/>
    <col min="4" max="4" width="67.6640625" style="63" customWidth="1"/>
    <col min="5" max="5" width="26.1640625" style="63" customWidth="1"/>
    <col min="6" max="6" width="24.33203125" style="63" customWidth="1"/>
    <col min="7" max="7" width="24.33203125" style="25" customWidth="1"/>
    <col min="8" max="8" width="20.33203125" customWidth="1"/>
    <col min="9" max="9" width="24.1640625" customWidth="1"/>
    <col min="10" max="10" width="27.33203125" style="25" customWidth="1"/>
    <col min="11" max="11" width="35.5" customWidth="1"/>
    <col min="12" max="12" width="17.1640625" customWidth="1"/>
    <col min="13" max="13" width="48.1640625" customWidth="1"/>
  </cols>
  <sheetData>
    <row r="1" spans="2:10">
      <c r="B1">
        <v>33</v>
      </c>
    </row>
    <row r="7" spans="2:10">
      <c r="D7" s="204"/>
      <c r="F7" s="204"/>
      <c r="G7" s="220"/>
      <c r="H7" s="63"/>
      <c r="I7" t="s">
        <v>8395</v>
      </c>
    </row>
    <row r="8" spans="2:10">
      <c r="D8" s="204"/>
      <c r="F8" s="204"/>
      <c r="G8" s="220"/>
      <c r="H8" s="63"/>
      <c r="I8" t="s">
        <v>8526</v>
      </c>
    </row>
    <row r="10" spans="2:10" s="183" customFormat="1">
      <c r="C10"/>
      <c r="D10" s="186"/>
      <c r="E10" s="186"/>
      <c r="F10" s="186"/>
      <c r="G10" s="210"/>
      <c r="J10" s="210"/>
    </row>
    <row r="11" spans="2:10">
      <c r="D11" s="204"/>
      <c r="F11" s="204"/>
      <c r="G11" s="220"/>
    </row>
    <row r="14" spans="2:10">
      <c r="D14" s="331"/>
      <c r="F14" s="331"/>
      <c r="G14" s="369"/>
    </row>
    <row r="15" spans="2:10">
      <c r="D15" s="331"/>
      <c r="F15" s="331"/>
      <c r="G15" s="369"/>
    </row>
    <row r="16" spans="2:10">
      <c r="D16" s="204"/>
      <c r="F16" s="204"/>
      <c r="G16" s="220"/>
    </row>
    <row r="19" spans="3:11">
      <c r="D19" s="331"/>
      <c r="F19" s="331"/>
      <c r="G19" s="369"/>
    </row>
    <row r="20" spans="3:11">
      <c r="D20" s="204"/>
      <c r="F20" s="204"/>
      <c r="G20" s="220"/>
    </row>
    <row r="21" spans="3:11">
      <c r="E21" s="186"/>
      <c r="F21" s="186"/>
      <c r="G21" s="210"/>
      <c r="H21" s="183"/>
      <c r="I21" s="183"/>
      <c r="J21" s="210"/>
      <c r="K21" s="183"/>
    </row>
    <row r="22" spans="3:11">
      <c r="E22" s="186"/>
      <c r="F22" s="186"/>
      <c r="G22" s="210"/>
      <c r="H22" s="183"/>
      <c r="I22" s="183"/>
      <c r="J22" s="210"/>
      <c r="K22" s="183"/>
    </row>
    <row r="23" spans="3:11" s="55" customFormat="1">
      <c r="C23"/>
      <c r="D23" s="330"/>
      <c r="E23" s="187"/>
      <c r="F23" s="330"/>
      <c r="G23" s="370"/>
      <c r="J23" s="184"/>
    </row>
    <row r="24" spans="3:11">
      <c r="D24" s="331"/>
      <c r="F24" s="331"/>
      <c r="G24" s="369"/>
    </row>
    <row r="25" spans="3:11">
      <c r="D25" s="331"/>
      <c r="F25" s="331"/>
      <c r="G25" s="369"/>
    </row>
    <row r="26" spans="3:11">
      <c r="D26" s="331"/>
      <c r="E26" s="186"/>
      <c r="F26" s="331"/>
      <c r="G26" s="369"/>
    </row>
    <row r="27" spans="3:11">
      <c r="D27" s="203"/>
      <c r="F27" s="204"/>
      <c r="G27" s="220"/>
    </row>
    <row r="28" spans="3:11">
      <c r="D28" s="331"/>
      <c r="F28" s="331"/>
      <c r="G28" s="369"/>
    </row>
    <row r="29" spans="3:11">
      <c r="D29" s="331"/>
      <c r="F29" s="331"/>
      <c r="G29" s="369"/>
    </row>
    <row r="30" spans="3:11">
      <c r="D30" s="331"/>
      <c r="F30" s="331"/>
      <c r="G30" s="369"/>
    </row>
    <row r="31" spans="3:11">
      <c r="D31" s="204"/>
      <c r="F31" s="204"/>
      <c r="G31" s="220"/>
    </row>
    <row r="32" spans="3:11">
      <c r="D32" s="204"/>
      <c r="F32" s="204"/>
      <c r="G32" s="220"/>
    </row>
    <row r="33" spans="3:12">
      <c r="D33" s="204"/>
      <c r="F33" s="204"/>
      <c r="G33" s="220"/>
    </row>
    <row r="36" spans="3:12">
      <c r="D36"/>
    </row>
    <row r="37" spans="3:12">
      <c r="D37" s="28"/>
      <c r="E37" s="151"/>
    </row>
    <row r="38" spans="3:12">
      <c r="D38" s="24"/>
    </row>
    <row r="39" spans="3:12">
      <c r="D39" s="202"/>
    </row>
    <row r="41" spans="3:12">
      <c r="E41" s="152"/>
    </row>
    <row r="42" spans="3:12">
      <c r="J42" s="25" t="s">
        <v>8632</v>
      </c>
      <c r="K42" t="s">
        <v>8629</v>
      </c>
    </row>
    <row r="43" spans="3:12" ht="19">
      <c r="C43">
        <v>1</v>
      </c>
      <c r="D43" s="343" t="s">
        <v>2453</v>
      </c>
      <c r="E43" s="204">
        <v>636617060</v>
      </c>
      <c r="F43" s="216">
        <v>94</v>
      </c>
      <c r="G43" s="220">
        <f>E43/E78*100</f>
        <v>50.485563497549975</v>
      </c>
      <c r="H43" t="s">
        <v>8631</v>
      </c>
      <c r="I43" s="63" t="s">
        <v>8633</v>
      </c>
      <c r="J43" s="25">
        <f>SUM(F43+F45+F48+F53+F57+F60+F64+F68+F69+F70)</f>
        <v>120</v>
      </c>
      <c r="K43" s="63">
        <f>SUM(E45+E48+E53+E57+E60+E64+E68+E69+E70+E43)</f>
        <v>795790313</v>
      </c>
      <c r="L43" s="326">
        <f>K43/E78*100</f>
        <v>63.108460174938877</v>
      </c>
    </row>
    <row r="44" spans="3:12">
      <c r="C44">
        <v>2</v>
      </c>
      <c r="D44" s="24" t="s">
        <v>2086</v>
      </c>
      <c r="E44" s="63">
        <v>196851802</v>
      </c>
      <c r="F44">
        <v>36</v>
      </c>
      <c r="G44" s="25">
        <f>E44/E78*100</f>
        <v>15.610913960549746</v>
      </c>
      <c r="L44" s="326">
        <f>E44/E78*100</f>
        <v>15.610913960549746</v>
      </c>
    </row>
    <row r="45" spans="3:12">
      <c r="C45">
        <v>3</v>
      </c>
      <c r="D45" s="344" t="s">
        <v>2518</v>
      </c>
      <c r="E45" s="347">
        <v>87065331</v>
      </c>
      <c r="F45" s="344">
        <v>2</v>
      </c>
      <c r="G45" s="371">
        <f>E45/E78*100</f>
        <v>6.9045311111136529</v>
      </c>
      <c r="L45" s="326"/>
    </row>
    <row r="46" spans="3:12">
      <c r="C46">
        <v>4</v>
      </c>
      <c r="D46" s="28" t="s">
        <v>996</v>
      </c>
      <c r="E46" s="151">
        <v>63721186</v>
      </c>
      <c r="F46">
        <v>22</v>
      </c>
      <c r="G46" s="25">
        <f>E46/E78*100</f>
        <v>5.0532732847941473</v>
      </c>
      <c r="L46">
        <f>E46/E78*100</f>
        <v>5.0532732847941473</v>
      </c>
    </row>
    <row r="47" spans="3:12">
      <c r="C47">
        <v>5</v>
      </c>
      <c r="D47" s="28" t="s">
        <v>3808</v>
      </c>
      <c r="E47" s="208">
        <v>50000000</v>
      </c>
      <c r="F47">
        <v>1</v>
      </c>
    </row>
    <row r="48" spans="3:12">
      <c r="C48">
        <v>6</v>
      </c>
      <c r="D48" s="204" t="s">
        <v>2524</v>
      </c>
      <c r="E48" s="338">
        <v>48518935</v>
      </c>
      <c r="F48" s="204">
        <v>8</v>
      </c>
      <c r="G48" s="220"/>
      <c r="I48" t="s">
        <v>8634</v>
      </c>
      <c r="J48" s="63">
        <f>SUM(E45+E53+E68+E70)</f>
        <v>102325073</v>
      </c>
      <c r="K48">
        <v>8</v>
      </c>
    </row>
    <row r="49" spans="1:10">
      <c r="C49">
        <v>7</v>
      </c>
      <c r="D49" s="63" t="s">
        <v>3397</v>
      </c>
      <c r="E49" s="63">
        <v>45178000</v>
      </c>
      <c r="F49" s="63">
        <v>1</v>
      </c>
    </row>
    <row r="50" spans="1:10">
      <c r="C50">
        <v>8</v>
      </c>
      <c r="D50" s="63" t="s">
        <v>118</v>
      </c>
      <c r="E50" s="63">
        <v>24724863</v>
      </c>
      <c r="F50" s="63">
        <v>10</v>
      </c>
    </row>
    <row r="51" spans="1:10">
      <c r="C51">
        <v>9</v>
      </c>
      <c r="D51" s="63" t="s">
        <v>704</v>
      </c>
      <c r="E51" s="152">
        <v>20400000</v>
      </c>
      <c r="F51" s="63">
        <v>3</v>
      </c>
    </row>
    <row r="52" spans="1:10">
      <c r="A52" s="207"/>
      <c r="B52">
        <v>1</v>
      </c>
      <c r="C52">
        <v>10</v>
      </c>
      <c r="D52" s="63" t="s">
        <v>2078</v>
      </c>
      <c r="E52" s="63">
        <v>19779377</v>
      </c>
      <c r="F52" s="63">
        <v>4</v>
      </c>
      <c r="H52" s="26"/>
    </row>
    <row r="53" spans="1:10">
      <c r="B53">
        <v>2</v>
      </c>
      <c r="C53">
        <v>11</v>
      </c>
      <c r="D53" s="345" t="s">
        <v>2515</v>
      </c>
      <c r="E53" s="345">
        <v>13930141</v>
      </c>
      <c r="F53" s="345">
        <v>4</v>
      </c>
      <c r="G53" s="372"/>
      <c r="H53" s="25"/>
    </row>
    <row r="54" spans="1:10">
      <c r="A54" s="207"/>
      <c r="B54">
        <v>3</v>
      </c>
      <c r="C54">
        <v>12</v>
      </c>
      <c r="D54" s="63" t="s">
        <v>109</v>
      </c>
      <c r="E54" s="63">
        <v>12474748</v>
      </c>
      <c r="F54" s="63">
        <v>1</v>
      </c>
      <c r="H54" s="25"/>
      <c r="J54" s="209"/>
    </row>
    <row r="55" spans="1:10">
      <c r="B55">
        <v>4</v>
      </c>
      <c r="C55">
        <v>13</v>
      </c>
      <c r="D55" s="63" t="s">
        <v>3228</v>
      </c>
      <c r="E55" s="63">
        <v>8388000</v>
      </c>
      <c r="F55" s="63">
        <v>1</v>
      </c>
      <c r="H55" s="25"/>
      <c r="J55" s="209"/>
    </row>
    <row r="56" spans="1:10">
      <c r="B56">
        <v>5</v>
      </c>
      <c r="C56">
        <v>14</v>
      </c>
      <c r="D56" s="63" t="s">
        <v>2081</v>
      </c>
      <c r="E56" s="63">
        <v>5511999</v>
      </c>
      <c r="F56" s="63">
        <v>3</v>
      </c>
      <c r="H56" s="25"/>
      <c r="J56" s="211"/>
    </row>
    <row r="57" spans="1:10">
      <c r="A57" s="207"/>
      <c r="B57">
        <v>6</v>
      </c>
      <c r="C57">
        <v>15</v>
      </c>
      <c r="D57" s="204" t="s">
        <v>2536</v>
      </c>
      <c r="E57" s="204">
        <v>3582338</v>
      </c>
      <c r="F57" s="204">
        <v>3</v>
      </c>
      <c r="G57" s="220"/>
      <c r="H57" s="25"/>
      <c r="J57" s="209"/>
    </row>
    <row r="58" spans="1:10">
      <c r="B58">
        <v>7</v>
      </c>
      <c r="C58">
        <v>16</v>
      </c>
      <c r="D58" s="63" t="s">
        <v>627</v>
      </c>
      <c r="E58" s="63">
        <v>2703378</v>
      </c>
      <c r="F58" s="63">
        <v>1</v>
      </c>
      <c r="H58" s="25"/>
      <c r="J58" s="211"/>
    </row>
    <row r="59" spans="1:10">
      <c r="B59">
        <v>8</v>
      </c>
      <c r="C59">
        <v>17</v>
      </c>
      <c r="D59" s="63" t="s">
        <v>1850</v>
      </c>
      <c r="E59" s="63">
        <v>2594790</v>
      </c>
      <c r="F59" s="63">
        <v>1</v>
      </c>
      <c r="H59" s="25"/>
      <c r="J59" s="211"/>
    </row>
    <row r="60" spans="1:10">
      <c r="B60">
        <v>9</v>
      </c>
      <c r="C60">
        <v>18</v>
      </c>
      <c r="D60" s="204" t="s">
        <v>2415</v>
      </c>
      <c r="E60" s="204">
        <v>2415020</v>
      </c>
      <c r="F60" s="204">
        <v>3</v>
      </c>
      <c r="G60" s="220"/>
      <c r="H60" s="25"/>
      <c r="J60" s="209"/>
    </row>
    <row r="61" spans="1:10">
      <c r="B61">
        <v>10</v>
      </c>
      <c r="C61">
        <v>19</v>
      </c>
      <c r="D61" s="63" t="s">
        <v>1028</v>
      </c>
      <c r="E61" s="63">
        <v>2087569</v>
      </c>
      <c r="F61" s="63">
        <v>1</v>
      </c>
      <c r="H61" s="25"/>
      <c r="J61" s="211"/>
    </row>
    <row r="62" spans="1:10">
      <c r="A62" s="207"/>
      <c r="B62">
        <v>11</v>
      </c>
      <c r="C62">
        <v>20</v>
      </c>
      <c r="D62" s="63" t="s">
        <v>4790</v>
      </c>
      <c r="E62" s="63">
        <v>1993067</v>
      </c>
      <c r="F62" s="63">
        <v>3</v>
      </c>
      <c r="H62" s="25"/>
      <c r="J62" s="211"/>
    </row>
    <row r="63" spans="1:10">
      <c r="B63">
        <v>12</v>
      </c>
      <c r="C63">
        <v>21</v>
      </c>
      <c r="D63" s="63" t="s">
        <v>2069</v>
      </c>
      <c r="E63" s="63">
        <v>1948841</v>
      </c>
      <c r="F63" s="63">
        <v>2</v>
      </c>
      <c r="H63" s="25"/>
      <c r="J63" s="209"/>
    </row>
    <row r="64" spans="1:10" s="216" customFormat="1">
      <c r="B64" s="216">
        <v>13</v>
      </c>
      <c r="C64" s="216">
        <v>22</v>
      </c>
      <c r="D64" s="204" t="s">
        <v>4214</v>
      </c>
      <c r="E64" s="204">
        <v>1757282</v>
      </c>
      <c r="F64" s="204">
        <v>3</v>
      </c>
      <c r="G64" s="220"/>
      <c r="H64" s="220"/>
      <c r="J64" s="220"/>
    </row>
    <row r="65" spans="1:8">
      <c r="B65">
        <v>14</v>
      </c>
      <c r="C65">
        <v>23</v>
      </c>
      <c r="D65" s="63" t="s">
        <v>1173</v>
      </c>
      <c r="E65" s="63">
        <v>1748400</v>
      </c>
      <c r="F65" s="63">
        <v>3</v>
      </c>
      <c r="H65" s="25"/>
    </row>
    <row r="66" spans="1:8">
      <c r="A66" s="207"/>
      <c r="B66">
        <v>15</v>
      </c>
      <c r="C66">
        <v>24</v>
      </c>
      <c r="D66" s="63" t="s">
        <v>7747</v>
      </c>
      <c r="E66" s="63">
        <v>1725277</v>
      </c>
      <c r="F66" s="63">
        <v>1</v>
      </c>
      <c r="H66" s="25"/>
    </row>
    <row r="67" spans="1:8">
      <c r="B67">
        <v>16</v>
      </c>
      <c r="C67">
        <v>25</v>
      </c>
      <c r="D67" s="63" t="s">
        <v>2075</v>
      </c>
      <c r="E67" s="63">
        <v>1300000</v>
      </c>
      <c r="F67" s="63">
        <v>1</v>
      </c>
      <c r="H67" s="25"/>
    </row>
    <row r="68" spans="1:8">
      <c r="B68">
        <v>17</v>
      </c>
      <c r="C68">
        <v>26</v>
      </c>
      <c r="D68" s="345" t="s">
        <v>2512</v>
      </c>
      <c r="E68" s="345">
        <v>814254</v>
      </c>
      <c r="F68" s="345">
        <v>1</v>
      </c>
      <c r="G68" s="372"/>
      <c r="H68" s="25"/>
    </row>
    <row r="69" spans="1:8">
      <c r="A69" s="207"/>
      <c r="B69">
        <v>18</v>
      </c>
      <c r="C69">
        <v>27</v>
      </c>
      <c r="D69" s="204" t="s">
        <v>2532</v>
      </c>
      <c r="E69" s="204">
        <v>574605</v>
      </c>
      <c r="F69" s="204">
        <v>1</v>
      </c>
      <c r="G69" s="220"/>
      <c r="H69" s="25"/>
    </row>
    <row r="70" spans="1:8">
      <c r="B70">
        <v>19</v>
      </c>
      <c r="C70">
        <v>28</v>
      </c>
      <c r="D70" s="345" t="s">
        <v>5309</v>
      </c>
      <c r="E70" s="345">
        <v>515347</v>
      </c>
      <c r="F70" s="345">
        <v>1</v>
      </c>
      <c r="G70" s="372"/>
      <c r="H70" s="25"/>
    </row>
    <row r="71" spans="1:8">
      <c r="B71">
        <v>20</v>
      </c>
      <c r="C71">
        <v>29</v>
      </c>
      <c r="D71" s="63" t="s">
        <v>430</v>
      </c>
      <c r="E71" s="63">
        <v>500000</v>
      </c>
      <c r="F71" s="63">
        <v>1</v>
      </c>
      <c r="H71" s="25"/>
    </row>
    <row r="72" spans="1:8">
      <c r="B72">
        <v>21</v>
      </c>
      <c r="C72">
        <v>30</v>
      </c>
      <c r="D72" s="63" t="s">
        <v>585</v>
      </c>
      <c r="E72" s="63">
        <v>500000</v>
      </c>
      <c r="F72" s="63">
        <v>1</v>
      </c>
      <c r="H72" s="25"/>
    </row>
    <row r="73" spans="1:8">
      <c r="A73" s="207"/>
      <c r="B73">
        <v>22</v>
      </c>
      <c r="C73">
        <v>31</v>
      </c>
      <c r="D73" s="63" t="s">
        <v>6525</v>
      </c>
      <c r="E73" s="63">
        <v>438261</v>
      </c>
      <c r="F73" s="63">
        <v>1</v>
      </c>
      <c r="H73" s="25"/>
    </row>
    <row r="74" spans="1:8">
      <c r="B74">
        <v>23</v>
      </c>
      <c r="C74">
        <v>32</v>
      </c>
      <c r="D74" s="63" t="s">
        <v>3275</v>
      </c>
      <c r="E74" s="63">
        <v>431962</v>
      </c>
      <c r="F74" s="63">
        <v>1</v>
      </c>
      <c r="H74" s="25"/>
    </row>
    <row r="75" spans="1:8">
      <c r="B75">
        <v>24</v>
      </c>
      <c r="C75">
        <v>33</v>
      </c>
      <c r="D75" s="63" t="s">
        <v>4201</v>
      </c>
      <c r="E75" s="63">
        <v>130989</v>
      </c>
      <c r="F75" s="63">
        <v>1</v>
      </c>
      <c r="H75" s="25"/>
    </row>
    <row r="76" spans="1:8">
      <c r="B76">
        <v>25</v>
      </c>
      <c r="C76">
        <v>34</v>
      </c>
      <c r="D76" s="63" t="s">
        <v>5485</v>
      </c>
      <c r="E76" s="63">
        <v>40500</v>
      </c>
      <c r="F76" s="63">
        <v>1</v>
      </c>
      <c r="H76" s="25"/>
    </row>
    <row r="77" spans="1:8">
      <c r="A77" s="207"/>
      <c r="B77">
        <v>26</v>
      </c>
      <c r="C77">
        <v>35</v>
      </c>
      <c r="D77" s="63" t="s">
        <v>992</v>
      </c>
      <c r="E77" s="63">
        <v>25000</v>
      </c>
      <c r="F77" s="63">
        <v>1</v>
      </c>
      <c r="H77" s="25"/>
    </row>
    <row r="78" spans="1:8">
      <c r="A78" s="207"/>
      <c r="B78">
        <v>27</v>
      </c>
      <c r="C78" s="62"/>
      <c r="E78" s="152">
        <f>SUM(E43:E77)</f>
        <v>1260988322</v>
      </c>
      <c r="F78" s="152">
        <f>SUM(F43:F77)</f>
        <v>222</v>
      </c>
      <c r="G78" s="26"/>
      <c r="H78" s="25"/>
    </row>
    <row r="79" spans="1:8">
      <c r="A79" s="207"/>
      <c r="B79">
        <v>28</v>
      </c>
      <c r="C79" s="62"/>
      <c r="H79" s="25"/>
    </row>
    <row r="80" spans="1:8">
      <c r="B80">
        <v>29</v>
      </c>
      <c r="H80" s="25"/>
    </row>
    <row r="81" spans="2:8">
      <c r="B81">
        <v>30</v>
      </c>
      <c r="H81" s="25"/>
    </row>
    <row r="82" spans="2:8">
      <c r="B82">
        <v>31</v>
      </c>
      <c r="H82" s="25"/>
    </row>
    <row r="83" spans="2:8">
      <c r="B83">
        <v>32</v>
      </c>
      <c r="H83" s="25"/>
    </row>
    <row r="84" spans="2:8">
      <c r="B84">
        <v>33</v>
      </c>
      <c r="H84" s="25"/>
    </row>
    <row r="85" spans="2:8">
      <c r="B85">
        <v>34</v>
      </c>
      <c r="H85" s="25"/>
    </row>
    <row r="86" spans="2:8">
      <c r="B86">
        <v>35</v>
      </c>
      <c r="H86" s="25"/>
    </row>
    <row r="87" spans="2:8">
      <c r="D87" s="152"/>
      <c r="E87" s="152"/>
      <c r="F87" s="26"/>
      <c r="G87" s="26"/>
      <c r="H87" s="25" t="e">
        <f>E87/#REF!*100</f>
        <v>#REF!</v>
      </c>
    </row>
  </sheetData>
  <pageMargins left="0.7" right="0.7" top="0.75" bottom="0.75" header="0.3" footer="0.3"/>
  <pageSetup paperSize="9"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D78AB-6C5D-2F47-BC3C-A035630DA796}">
  <dimension ref="A1:AD224"/>
  <sheetViews>
    <sheetView topLeftCell="A16" zoomScale="125" zoomScaleNormal="382" workbookViewId="0">
      <selection activeCell="G13" sqref="G13"/>
    </sheetView>
  </sheetViews>
  <sheetFormatPr baseColWidth="10" defaultRowHeight="16"/>
  <cols>
    <col min="2" max="2" width="47.6640625" customWidth="1"/>
    <col min="3" max="3" width="27" style="63" customWidth="1"/>
    <col min="4" max="4" width="17.5" customWidth="1"/>
    <col min="5" max="5" width="14.83203125" style="188" customWidth="1"/>
    <col min="6" max="6" width="5.83203125" style="188" customWidth="1"/>
    <col min="7" max="7" width="38.5" customWidth="1"/>
    <col min="8" max="8" width="15.1640625" bestFit="1" customWidth="1"/>
    <col min="9" max="9" width="8.6640625" customWidth="1"/>
    <col min="10" max="10" width="19.6640625" style="63" customWidth="1"/>
    <col min="11" max="11" width="29.1640625" style="63" customWidth="1"/>
    <col min="14" max="14" width="11" style="63" customWidth="1"/>
    <col min="15" max="15" width="26.6640625" style="63" customWidth="1"/>
    <col min="16" max="16" width="12.1640625" style="25" bestFit="1" customWidth="1"/>
    <col min="17" max="17" width="10.83203125" style="63"/>
    <col min="19" max="19" width="22.6640625" customWidth="1"/>
    <col min="20" max="20" width="12.6640625" bestFit="1" customWidth="1"/>
    <col min="22" max="22" width="17.1640625" customWidth="1"/>
    <col min="23" max="23" width="14.33203125" bestFit="1" customWidth="1"/>
    <col min="25" max="25" width="11.5" bestFit="1" customWidth="1"/>
    <col min="29" max="29" width="32.33203125" customWidth="1"/>
  </cols>
  <sheetData>
    <row r="1" spans="1:24">
      <c r="J1" s="63" t="s">
        <v>8440</v>
      </c>
      <c r="K1" s="63" t="s">
        <v>8505</v>
      </c>
      <c r="N1" s="63" t="s">
        <v>8507</v>
      </c>
      <c r="O1" s="63" t="s">
        <v>8506</v>
      </c>
      <c r="P1" s="25" t="s">
        <v>8436</v>
      </c>
      <c r="Q1" s="63" t="s">
        <v>8501</v>
      </c>
    </row>
    <row r="2" spans="1:24">
      <c r="A2">
        <v>1</v>
      </c>
      <c r="B2" t="s">
        <v>8411</v>
      </c>
      <c r="C2" s="63">
        <v>78124768</v>
      </c>
      <c r="D2">
        <v>6</v>
      </c>
      <c r="E2" s="188">
        <f>C2/C224*100</f>
        <v>8.2438907747127157</v>
      </c>
      <c r="F2" s="188">
        <f>C2/H4*100</f>
        <v>0.99984198034482852</v>
      </c>
      <c r="I2" t="s">
        <v>8356</v>
      </c>
      <c r="J2" s="63">
        <v>26</v>
      </c>
      <c r="K2" s="151">
        <v>124130982</v>
      </c>
      <c r="L2" s="25">
        <f>K2/O4*100</f>
        <v>13.098563791777663</v>
      </c>
      <c r="M2" t="s">
        <v>8439</v>
      </c>
      <c r="N2" s="63">
        <f>SUM(J2+J3+J7)</f>
        <v>225</v>
      </c>
      <c r="O2" s="63">
        <f>SUM(K2+K3+K7)</f>
        <v>753608478</v>
      </c>
      <c r="P2" s="25">
        <f>O2/O4*100</f>
        <v>79.522360687579791</v>
      </c>
      <c r="Q2" s="63">
        <f>O2/N2</f>
        <v>3349371.0133333332</v>
      </c>
    </row>
    <row r="3" spans="1:24">
      <c r="A3">
        <v>2</v>
      </c>
      <c r="B3" t="s">
        <v>2976</v>
      </c>
      <c r="C3" s="63">
        <v>60224551</v>
      </c>
      <c r="D3">
        <v>5</v>
      </c>
      <c r="E3" s="188">
        <f>C3/H3*100</f>
        <v>6.3550220129948469</v>
      </c>
      <c r="F3" s="188">
        <f>C3/H4*100</f>
        <v>0.77075472834963321</v>
      </c>
      <c r="G3" t="s">
        <v>8504</v>
      </c>
      <c r="H3" s="63">
        <v>947668645</v>
      </c>
      <c r="I3" t="s">
        <v>8457</v>
      </c>
      <c r="J3" s="63">
        <v>47</v>
      </c>
      <c r="K3" s="63">
        <v>206040132</v>
      </c>
      <c r="L3" s="25">
        <f>K3/O4*100</f>
        <v>21.741790560138245</v>
      </c>
      <c r="M3" t="s">
        <v>5357</v>
      </c>
      <c r="N3" s="63">
        <f>SUM(J4+J5+J6)</f>
        <v>61</v>
      </c>
      <c r="O3" s="63">
        <f>SUM(K4+K5+K6)</f>
        <v>194060167</v>
      </c>
      <c r="P3" s="25">
        <f>O3/O4*100</f>
        <v>20.477639312420219</v>
      </c>
      <c r="Q3" s="63">
        <f>O3/N3</f>
        <v>3181314.2131147543</v>
      </c>
    </row>
    <row r="4" spans="1:24">
      <c r="A4">
        <v>3</v>
      </c>
      <c r="B4" t="s">
        <v>1716</v>
      </c>
      <c r="C4" s="63">
        <v>56217890</v>
      </c>
      <c r="D4">
        <v>3</v>
      </c>
      <c r="E4" s="188">
        <f>C4/H3*100</f>
        <v>5.9322306690858175</v>
      </c>
      <c r="F4" s="188">
        <f>C4/H4*100</f>
        <v>0.71947741935576348</v>
      </c>
      <c r="G4" t="s">
        <v>8442</v>
      </c>
      <c r="H4" s="206">
        <v>7813711520</v>
      </c>
      <c r="I4" t="s">
        <v>8492</v>
      </c>
      <c r="J4" s="63">
        <v>26</v>
      </c>
      <c r="K4" s="151">
        <v>27158829</v>
      </c>
      <c r="L4" s="25">
        <f>K4/O4*100</f>
        <v>2.8658570844664806</v>
      </c>
      <c r="N4" s="152">
        <f>SUM(N2:N3)</f>
        <v>286</v>
      </c>
      <c r="O4" s="63">
        <f>SUM(O2:O3)</f>
        <v>947668645</v>
      </c>
    </row>
    <row r="5" spans="1:24">
      <c r="A5">
        <v>4</v>
      </c>
      <c r="B5" t="s">
        <v>3982</v>
      </c>
      <c r="C5" s="63">
        <v>44995000</v>
      </c>
      <c r="D5">
        <v>3</v>
      </c>
      <c r="I5" t="s">
        <v>8498</v>
      </c>
      <c r="J5" s="63">
        <v>32</v>
      </c>
      <c r="K5" s="151">
        <v>164030482</v>
      </c>
      <c r="L5" s="25">
        <f>K5/O4*100</f>
        <v>17.3088434301844</v>
      </c>
    </row>
    <row r="6" spans="1:24">
      <c r="A6">
        <v>5</v>
      </c>
      <c r="B6" t="s">
        <v>1397</v>
      </c>
      <c r="C6" s="63">
        <v>43759696</v>
      </c>
      <c r="D6">
        <v>4</v>
      </c>
      <c r="I6" t="s">
        <v>8468</v>
      </c>
      <c r="J6" s="63">
        <v>3</v>
      </c>
      <c r="K6" s="151">
        <v>2870856</v>
      </c>
      <c r="L6" s="25">
        <f>K6/O4*100</f>
        <v>0.30293879776934057</v>
      </c>
      <c r="M6" s="25">
        <f>SUM(L2+L3+L7)</f>
        <v>79.522360687579777</v>
      </c>
      <c r="N6" s="63" t="s">
        <v>8439</v>
      </c>
    </row>
    <row r="7" spans="1:24">
      <c r="A7">
        <v>6</v>
      </c>
      <c r="B7" t="s">
        <v>2365</v>
      </c>
      <c r="C7" s="63">
        <v>35658767</v>
      </c>
      <c r="D7">
        <v>2</v>
      </c>
      <c r="I7" t="s">
        <v>5358</v>
      </c>
      <c r="J7" s="63">
        <v>152</v>
      </c>
      <c r="K7" s="151">
        <v>423437364</v>
      </c>
      <c r="L7" s="25">
        <f>K7/O4*100</f>
        <v>44.682006335663878</v>
      </c>
    </row>
    <row r="8" spans="1:24" ht="21">
      <c r="A8">
        <v>7</v>
      </c>
      <c r="B8" t="s">
        <v>3918</v>
      </c>
      <c r="C8" s="63">
        <v>33398117</v>
      </c>
      <c r="D8">
        <v>1</v>
      </c>
      <c r="K8" s="63">
        <f>SUM(K2:K7)</f>
        <v>947668645</v>
      </c>
      <c r="L8">
        <f>SUM(L2:L7)</f>
        <v>100</v>
      </c>
      <c r="P8" s="27" t="s">
        <v>8471</v>
      </c>
      <c r="Q8"/>
      <c r="T8" s="27" t="s">
        <v>8471</v>
      </c>
    </row>
    <row r="9" spans="1:24">
      <c r="A9">
        <v>8</v>
      </c>
      <c r="B9" t="s">
        <v>3401</v>
      </c>
      <c r="C9" s="63">
        <v>29751067</v>
      </c>
      <c r="D9">
        <v>2</v>
      </c>
      <c r="P9" s="24" t="s">
        <v>5</v>
      </c>
      <c r="Q9"/>
      <c r="T9" s="24" t="s">
        <v>5</v>
      </c>
    </row>
    <row r="10" spans="1:24">
      <c r="A10">
        <v>9</v>
      </c>
      <c r="B10" t="s">
        <v>196</v>
      </c>
      <c r="C10" s="63">
        <v>27304107</v>
      </c>
      <c r="D10">
        <v>2</v>
      </c>
      <c r="P10" s="28" t="s">
        <v>5382</v>
      </c>
      <c r="Q10" s="28" t="s">
        <v>5365</v>
      </c>
      <c r="R10" s="24">
        <v>61</v>
      </c>
      <c r="T10" s="28" t="s">
        <v>5382</v>
      </c>
      <c r="U10" s="28" t="s">
        <v>5365</v>
      </c>
      <c r="V10" s="24">
        <v>225</v>
      </c>
    </row>
    <row r="11" spans="1:24">
      <c r="A11">
        <v>10</v>
      </c>
      <c r="B11" t="s">
        <v>2970</v>
      </c>
      <c r="C11" s="63">
        <v>19950062</v>
      </c>
      <c r="D11">
        <v>1</v>
      </c>
      <c r="J11" s="63" t="s">
        <v>8587</v>
      </c>
      <c r="P11" s="28" t="s">
        <v>5367</v>
      </c>
      <c r="Q11" s="24">
        <v>0</v>
      </c>
      <c r="T11" s="28" t="s">
        <v>5367</v>
      </c>
      <c r="U11" s="24">
        <v>0</v>
      </c>
    </row>
    <row r="12" spans="1:24" ht="21">
      <c r="A12">
        <v>11</v>
      </c>
      <c r="B12" t="s">
        <v>4037</v>
      </c>
      <c r="C12" s="63">
        <v>19603972</v>
      </c>
      <c r="D12">
        <v>2</v>
      </c>
      <c r="G12" s="63">
        <f>SUM(C2:C4)</f>
        <v>194567209</v>
      </c>
      <c r="J12" s="348" t="s">
        <v>8471</v>
      </c>
      <c r="M12" s="27" t="s">
        <v>8471</v>
      </c>
      <c r="O12"/>
      <c r="P12" s="28" t="s">
        <v>8575</v>
      </c>
      <c r="Q12" s="24">
        <v>28.82</v>
      </c>
      <c r="T12" s="28" t="s">
        <v>8575</v>
      </c>
      <c r="U12" s="24">
        <v>25.91</v>
      </c>
    </row>
    <row r="13" spans="1:24" ht="18">
      <c r="A13">
        <v>12</v>
      </c>
      <c r="B13" t="s">
        <v>1469</v>
      </c>
      <c r="C13" s="63">
        <v>16513298</v>
      </c>
      <c r="D13">
        <v>4</v>
      </c>
      <c r="J13" s="151" t="s">
        <v>6</v>
      </c>
      <c r="M13" s="24" t="s">
        <v>6</v>
      </c>
      <c r="O13"/>
      <c r="P13" s="24" t="s">
        <v>8583</v>
      </c>
      <c r="Q13"/>
      <c r="T13" s="24" t="s">
        <v>8584</v>
      </c>
    </row>
    <row r="14" spans="1:24">
      <c r="A14">
        <v>13</v>
      </c>
      <c r="B14" t="s">
        <v>6116</v>
      </c>
      <c r="C14" s="63">
        <v>15937928</v>
      </c>
      <c r="D14">
        <v>1</v>
      </c>
      <c r="J14" s="337" t="s">
        <v>5382</v>
      </c>
      <c r="K14" s="337" t="s">
        <v>5365</v>
      </c>
      <c r="L14" s="24">
        <v>61</v>
      </c>
      <c r="M14" s="28" t="s">
        <v>5382</v>
      </c>
      <c r="N14" s="337" t="s">
        <v>5365</v>
      </c>
      <c r="O14" s="24">
        <v>225</v>
      </c>
      <c r="U14" t="s">
        <v>8606</v>
      </c>
    </row>
    <row r="15" spans="1:24">
      <c r="A15">
        <v>14</v>
      </c>
      <c r="B15" t="s">
        <v>1276</v>
      </c>
      <c r="C15" s="63">
        <v>15230922</v>
      </c>
      <c r="D15">
        <v>2</v>
      </c>
      <c r="J15" s="337" t="s">
        <v>5367</v>
      </c>
      <c r="K15" s="151">
        <v>0</v>
      </c>
      <c r="M15" s="28" t="s">
        <v>5367</v>
      </c>
      <c r="N15" s="151">
        <v>0</v>
      </c>
      <c r="O15"/>
      <c r="T15" t="s">
        <v>8591</v>
      </c>
    </row>
    <row r="16" spans="1:24">
      <c r="A16">
        <v>15</v>
      </c>
      <c r="B16" t="s">
        <v>7049</v>
      </c>
      <c r="C16" s="63">
        <v>15000000</v>
      </c>
      <c r="D16">
        <v>1</v>
      </c>
      <c r="J16" s="337" t="s">
        <v>8575</v>
      </c>
      <c r="K16" s="151">
        <v>3181314.21</v>
      </c>
      <c r="M16" s="28" t="s">
        <v>8575</v>
      </c>
      <c r="N16" s="151">
        <v>3349371.01</v>
      </c>
      <c r="O16"/>
      <c r="V16" t="s">
        <v>8592</v>
      </c>
      <c r="X16" t="s">
        <v>8593</v>
      </c>
    </row>
    <row r="17" spans="1:30">
      <c r="A17">
        <v>16</v>
      </c>
      <c r="B17" t="s">
        <v>5211</v>
      </c>
      <c r="C17" s="63">
        <v>14994210</v>
      </c>
      <c r="D17">
        <v>1</v>
      </c>
      <c r="J17" s="338" t="s">
        <v>8576</v>
      </c>
      <c r="K17" s="338">
        <v>1098930</v>
      </c>
      <c r="M17" s="28" t="s">
        <v>8576</v>
      </c>
      <c r="N17" s="338">
        <v>1149088</v>
      </c>
      <c r="O17"/>
      <c r="V17" t="s">
        <v>8594</v>
      </c>
      <c r="W17" t="s">
        <v>8595</v>
      </c>
      <c r="X17" t="s">
        <v>8596</v>
      </c>
      <c r="Y17" t="s">
        <v>8597</v>
      </c>
      <c r="Z17" t="s">
        <v>8598</v>
      </c>
      <c r="AA17" t="s">
        <v>8599</v>
      </c>
      <c r="AB17" t="s">
        <v>8600</v>
      </c>
      <c r="AC17" t="s">
        <v>8601</v>
      </c>
    </row>
    <row r="18" spans="1:30">
      <c r="A18">
        <v>17</v>
      </c>
      <c r="B18" t="s">
        <v>1540</v>
      </c>
      <c r="C18" s="63">
        <v>14631191</v>
      </c>
      <c r="D18">
        <v>2</v>
      </c>
      <c r="J18" s="337" t="s">
        <v>8577</v>
      </c>
      <c r="K18" s="151">
        <v>4.4189999999999996</v>
      </c>
      <c r="M18" s="28" t="s">
        <v>8577</v>
      </c>
      <c r="N18" s="151">
        <v>2.8769999999999998</v>
      </c>
      <c r="O18"/>
      <c r="AC18" t="s">
        <v>8602</v>
      </c>
      <c r="AD18" t="s">
        <v>8603</v>
      </c>
    </row>
    <row r="19" spans="1:30">
      <c r="A19">
        <v>18</v>
      </c>
      <c r="B19" t="s">
        <v>4838</v>
      </c>
      <c r="C19" s="63">
        <v>14298411</v>
      </c>
      <c r="D19">
        <v>1</v>
      </c>
      <c r="J19" s="337" t="s">
        <v>8578</v>
      </c>
      <c r="K19" s="151">
        <v>0.30599999999999999</v>
      </c>
      <c r="M19" s="28" t="s">
        <v>8578</v>
      </c>
      <c r="N19" s="151">
        <v>0.16200000000000001</v>
      </c>
      <c r="O19"/>
      <c r="T19" t="s">
        <v>5</v>
      </c>
      <c r="U19" t="s">
        <v>8604</v>
      </c>
      <c r="V19">
        <v>1.4650000000000001</v>
      </c>
      <c r="W19">
        <v>0.22700000000000001</v>
      </c>
      <c r="X19">
        <v>-1.244</v>
      </c>
      <c r="Y19">
        <v>284</v>
      </c>
      <c r="Z19">
        <v>0.215</v>
      </c>
      <c r="AA19">
        <v>-2.9129999999999998</v>
      </c>
      <c r="AB19">
        <v>2.3420000000000001</v>
      </c>
      <c r="AC19">
        <v>-7.5229999999999997</v>
      </c>
      <c r="AD19">
        <v>1.6970000000000001</v>
      </c>
    </row>
    <row r="20" spans="1:30">
      <c r="A20">
        <v>19</v>
      </c>
      <c r="B20" t="s">
        <v>7232</v>
      </c>
      <c r="C20" s="63">
        <v>12355112</v>
      </c>
      <c r="D20">
        <v>1</v>
      </c>
      <c r="J20" s="337" t="s">
        <v>8579</v>
      </c>
      <c r="K20" s="151">
        <v>20.187999999999999</v>
      </c>
      <c r="M20" s="28" t="s">
        <v>8579</v>
      </c>
      <c r="N20" s="151">
        <v>9.532</v>
      </c>
      <c r="O20"/>
      <c r="U20" t="s">
        <v>8605</v>
      </c>
      <c r="X20">
        <v>-1.1279999999999999</v>
      </c>
      <c r="Y20">
        <v>84.53</v>
      </c>
      <c r="Z20">
        <v>0.26200000000000001</v>
      </c>
      <c r="AA20">
        <v>-2.9129999999999998</v>
      </c>
      <c r="AB20">
        <v>2.5819999999999999</v>
      </c>
      <c r="AC20">
        <v>-8.0459999999999994</v>
      </c>
      <c r="AD20">
        <v>2.2200000000000002</v>
      </c>
    </row>
    <row r="21" spans="1:30">
      <c r="A21">
        <v>20</v>
      </c>
      <c r="B21" t="s">
        <v>1548</v>
      </c>
      <c r="C21" s="63">
        <v>12315157</v>
      </c>
      <c r="D21">
        <v>4</v>
      </c>
      <c r="J21" s="337" t="s">
        <v>8580</v>
      </c>
      <c r="K21" s="151">
        <v>0.60399999999999998</v>
      </c>
      <c r="M21" s="28" t="s">
        <v>8580</v>
      </c>
      <c r="N21" s="151">
        <v>0.32300000000000001</v>
      </c>
      <c r="O21"/>
    </row>
    <row r="22" spans="1:30">
      <c r="A22">
        <v>21</v>
      </c>
      <c r="B22" t="s">
        <v>6857</v>
      </c>
      <c r="C22" s="63">
        <v>10277008</v>
      </c>
      <c r="D22">
        <v>1</v>
      </c>
      <c r="J22" s="337" t="s">
        <v>8581</v>
      </c>
      <c r="K22" s="151">
        <v>70280</v>
      </c>
      <c r="M22" s="28" t="s">
        <v>8581</v>
      </c>
      <c r="N22" s="151">
        <v>10000</v>
      </c>
      <c r="O22"/>
    </row>
    <row r="23" spans="1:30">
      <c r="A23">
        <v>22</v>
      </c>
      <c r="B23" t="s">
        <v>6357</v>
      </c>
      <c r="C23" s="63">
        <v>9999899</v>
      </c>
      <c r="D23">
        <v>1</v>
      </c>
      <c r="J23" s="337" t="s">
        <v>8582</v>
      </c>
      <c r="K23" s="151">
        <v>45758365</v>
      </c>
      <c r="M23" s="28" t="s">
        <v>8582</v>
      </c>
      <c r="N23" s="151">
        <v>33398117</v>
      </c>
      <c r="O23"/>
    </row>
    <row r="24" spans="1:30">
      <c r="A24">
        <v>23</v>
      </c>
      <c r="B24" t="s">
        <v>5151</v>
      </c>
      <c r="C24" s="63">
        <v>9969868</v>
      </c>
      <c r="D24">
        <v>1</v>
      </c>
      <c r="J24" s="337" t="s">
        <v>5383</v>
      </c>
      <c r="K24" s="151">
        <v>194060167</v>
      </c>
      <c r="M24" s="28" t="s">
        <v>5383</v>
      </c>
      <c r="N24" s="151">
        <v>753608478</v>
      </c>
      <c r="O24"/>
    </row>
    <row r="25" spans="1:30" ht="18">
      <c r="A25">
        <v>24</v>
      </c>
      <c r="B25" t="s">
        <v>551</v>
      </c>
      <c r="C25" s="63">
        <v>8868252</v>
      </c>
      <c r="D25">
        <v>5</v>
      </c>
      <c r="J25" s="151" t="s">
        <v>8583</v>
      </c>
      <c r="M25" s="24" t="s">
        <v>8584</v>
      </c>
      <c r="O25"/>
    </row>
    <row r="26" spans="1:30">
      <c r="A26">
        <v>25</v>
      </c>
      <c r="B26" t="s">
        <v>7295</v>
      </c>
      <c r="C26" s="63">
        <v>8443915</v>
      </c>
      <c r="D26">
        <v>1</v>
      </c>
    </row>
    <row r="27" spans="1:30">
      <c r="A27">
        <v>26</v>
      </c>
      <c r="B27" t="s">
        <v>923</v>
      </c>
      <c r="C27" s="63">
        <v>8279723</v>
      </c>
      <c r="D27">
        <v>1</v>
      </c>
    </row>
    <row r="28" spans="1:30">
      <c r="A28">
        <v>27</v>
      </c>
      <c r="B28" t="s">
        <v>4592</v>
      </c>
      <c r="C28" s="63">
        <v>8268615</v>
      </c>
      <c r="D28">
        <v>1</v>
      </c>
    </row>
    <row r="29" spans="1:30">
      <c r="A29">
        <v>28</v>
      </c>
      <c r="B29" t="s">
        <v>4083</v>
      </c>
      <c r="C29" s="63">
        <v>8000000</v>
      </c>
      <c r="D29">
        <v>1</v>
      </c>
    </row>
    <row r="30" spans="1:30">
      <c r="A30">
        <v>29</v>
      </c>
      <c r="B30" t="s">
        <v>1269</v>
      </c>
      <c r="C30" s="63">
        <v>7472701</v>
      </c>
      <c r="D30">
        <v>3</v>
      </c>
    </row>
    <row r="31" spans="1:30">
      <c r="A31">
        <v>30</v>
      </c>
      <c r="B31" t="s">
        <v>1529</v>
      </c>
      <c r="C31" s="63">
        <v>7426938</v>
      </c>
      <c r="D31">
        <v>2</v>
      </c>
    </row>
    <row r="32" spans="1:30">
      <c r="A32">
        <v>31</v>
      </c>
      <c r="B32" t="s">
        <v>4046</v>
      </c>
      <c r="C32" s="63">
        <v>6744906</v>
      </c>
      <c r="D32">
        <v>1</v>
      </c>
    </row>
    <row r="33" spans="1:28">
      <c r="A33">
        <v>32</v>
      </c>
      <c r="B33" t="s">
        <v>751</v>
      </c>
      <c r="C33" s="63">
        <v>6499641</v>
      </c>
      <c r="D33">
        <v>2</v>
      </c>
    </row>
    <row r="34" spans="1:28">
      <c r="A34">
        <v>33</v>
      </c>
      <c r="B34" t="s">
        <v>7431</v>
      </c>
      <c r="C34" s="63">
        <v>5900142</v>
      </c>
      <c r="D34">
        <v>1</v>
      </c>
    </row>
    <row r="35" spans="1:28">
      <c r="A35">
        <v>34</v>
      </c>
      <c r="B35" t="s">
        <v>893</v>
      </c>
      <c r="C35" s="63">
        <v>5825634</v>
      </c>
      <c r="D35">
        <v>1</v>
      </c>
      <c r="S35" t="s">
        <v>8618</v>
      </c>
    </row>
    <row r="36" spans="1:28">
      <c r="A36">
        <v>35</v>
      </c>
      <c r="B36" t="s">
        <v>6736</v>
      </c>
      <c r="C36" s="63">
        <v>5054353</v>
      </c>
      <c r="D36">
        <v>1</v>
      </c>
    </row>
    <row r="37" spans="1:28">
      <c r="A37">
        <v>36</v>
      </c>
      <c r="B37" t="s">
        <v>5158</v>
      </c>
      <c r="C37" s="63">
        <v>4997693</v>
      </c>
      <c r="D37">
        <v>1</v>
      </c>
      <c r="T37" t="s">
        <v>5357</v>
      </c>
      <c r="W37" t="s">
        <v>8439</v>
      </c>
    </row>
    <row r="38" spans="1:28" ht="21">
      <c r="A38">
        <v>37</v>
      </c>
      <c r="B38" t="s">
        <v>772</v>
      </c>
      <c r="C38" s="63">
        <v>4992331</v>
      </c>
      <c r="D38">
        <v>1</v>
      </c>
      <c r="S38" s="27" t="s">
        <v>8471</v>
      </c>
      <c r="V38" s="27" t="s">
        <v>8471</v>
      </c>
      <c r="Y38" s="23" t="s">
        <v>8619</v>
      </c>
    </row>
    <row r="39" spans="1:28">
      <c r="A39">
        <v>38</v>
      </c>
      <c r="B39" t="s">
        <v>6732</v>
      </c>
      <c r="C39" s="63">
        <v>4989380</v>
      </c>
      <c r="D39">
        <v>1</v>
      </c>
      <c r="S39" s="24" t="s">
        <v>6</v>
      </c>
      <c r="V39" s="24" t="s">
        <v>6</v>
      </c>
    </row>
    <row r="40" spans="1:28">
      <c r="A40">
        <v>39</v>
      </c>
      <c r="B40" t="s">
        <v>5767</v>
      </c>
      <c r="C40" s="63">
        <v>4952085</v>
      </c>
      <c r="D40">
        <v>1</v>
      </c>
      <c r="S40" s="28" t="s">
        <v>5382</v>
      </c>
      <c r="T40" s="28" t="s">
        <v>5365</v>
      </c>
      <c r="U40" s="24">
        <v>61</v>
      </c>
      <c r="V40" s="28" t="s">
        <v>5382</v>
      </c>
      <c r="W40" s="28" t="s">
        <v>5365</v>
      </c>
      <c r="X40" s="24">
        <v>225</v>
      </c>
      <c r="Z40" s="216" t="s">
        <v>8622</v>
      </c>
      <c r="AA40" s="216"/>
      <c r="AB40" s="216"/>
    </row>
    <row r="41" spans="1:28">
      <c r="A41">
        <v>40</v>
      </c>
      <c r="B41" t="s">
        <v>5666</v>
      </c>
      <c r="C41" s="63">
        <v>4918943</v>
      </c>
      <c r="D41">
        <v>1</v>
      </c>
      <c r="S41" s="28" t="s">
        <v>5367</v>
      </c>
      <c r="T41" s="24">
        <v>0</v>
      </c>
      <c r="V41" s="28" t="s">
        <v>5367</v>
      </c>
      <c r="W41" s="24">
        <v>0</v>
      </c>
      <c r="Y41" t="s">
        <v>8621</v>
      </c>
      <c r="Z41" s="216" t="s">
        <v>8620</v>
      </c>
      <c r="AA41" s="216"/>
      <c r="AB41" s="216"/>
    </row>
    <row r="42" spans="1:28">
      <c r="A42">
        <v>41</v>
      </c>
      <c r="B42" t="s">
        <v>6349</v>
      </c>
      <c r="C42" s="63">
        <v>4910500</v>
      </c>
      <c r="D42">
        <v>1</v>
      </c>
      <c r="S42" s="28" t="s">
        <v>5383</v>
      </c>
      <c r="T42" s="151">
        <v>194060167</v>
      </c>
      <c r="V42" s="28" t="s">
        <v>5383</v>
      </c>
      <c r="W42" s="151">
        <v>753608478</v>
      </c>
      <c r="Y42" s="152">
        <f>SUM(T42+W42)</f>
        <v>947668645</v>
      </c>
    </row>
    <row r="43" spans="1:28" ht="18">
      <c r="A43">
        <v>42</v>
      </c>
      <c r="B43" t="s">
        <v>4640</v>
      </c>
      <c r="C43" s="63">
        <v>4791662</v>
      </c>
      <c r="D43">
        <v>1</v>
      </c>
      <c r="S43" s="24" t="s">
        <v>8583</v>
      </c>
      <c r="V43" s="24" t="s">
        <v>8584</v>
      </c>
    </row>
    <row r="44" spans="1:28">
      <c r="A44">
        <v>43</v>
      </c>
      <c r="B44" t="s">
        <v>3393</v>
      </c>
      <c r="C44" s="63">
        <v>4716364</v>
      </c>
      <c r="D44">
        <v>1</v>
      </c>
    </row>
    <row r="45" spans="1:28">
      <c r="A45">
        <v>44</v>
      </c>
      <c r="B45" t="s">
        <v>897</v>
      </c>
      <c r="C45" s="63">
        <v>4666596</v>
      </c>
      <c r="D45">
        <v>2</v>
      </c>
    </row>
    <row r="46" spans="1:28">
      <c r="A46">
        <v>45</v>
      </c>
      <c r="B46" t="s">
        <v>7375</v>
      </c>
      <c r="C46" s="63">
        <v>4603306</v>
      </c>
      <c r="D46">
        <v>1</v>
      </c>
      <c r="S46" t="s">
        <v>8608</v>
      </c>
      <c r="T46" s="151">
        <v>994040053</v>
      </c>
      <c r="U46" t="s">
        <v>8609</v>
      </c>
      <c r="W46" s="151">
        <v>4544387241</v>
      </c>
    </row>
    <row r="47" spans="1:28">
      <c r="A47">
        <v>46</v>
      </c>
      <c r="B47" t="s">
        <v>5405</v>
      </c>
      <c r="C47" s="63">
        <v>4601243</v>
      </c>
      <c r="D47">
        <v>1</v>
      </c>
    </row>
    <row r="48" spans="1:28">
      <c r="A48">
        <v>47</v>
      </c>
      <c r="B48" t="s">
        <v>5687</v>
      </c>
      <c r="C48" s="63">
        <v>4499986</v>
      </c>
      <c r="D48">
        <v>1</v>
      </c>
    </row>
    <row r="49" spans="1:30">
      <c r="A49">
        <v>48</v>
      </c>
      <c r="B49" t="s">
        <v>3243</v>
      </c>
      <c r="C49" s="63">
        <v>4273103</v>
      </c>
      <c r="D49">
        <v>4</v>
      </c>
      <c r="S49" t="s">
        <v>8623</v>
      </c>
      <c r="T49" s="25">
        <f>T42/T46*100</f>
        <v>19.522368984461835</v>
      </c>
      <c r="U49" t="s">
        <v>8625</v>
      </c>
      <c r="V49" t="s">
        <v>8624</v>
      </c>
      <c r="W49" s="25">
        <f>W42/W46*100</f>
        <v>16.583280385985926</v>
      </c>
      <c r="X49" t="s">
        <v>8625</v>
      </c>
    </row>
    <row r="50" spans="1:30">
      <c r="A50">
        <v>49</v>
      </c>
      <c r="B50" t="s">
        <v>6131</v>
      </c>
      <c r="C50" s="63">
        <v>4218585</v>
      </c>
      <c r="D50">
        <v>1</v>
      </c>
    </row>
    <row r="51" spans="1:30">
      <c r="A51">
        <v>50</v>
      </c>
      <c r="B51" t="s">
        <v>2926</v>
      </c>
      <c r="C51" s="63">
        <v>4098909</v>
      </c>
      <c r="D51">
        <v>1</v>
      </c>
      <c r="R51" s="341" t="s">
        <v>8610</v>
      </c>
    </row>
    <row r="52" spans="1:30">
      <c r="A52">
        <v>51</v>
      </c>
      <c r="B52" t="s">
        <v>3312</v>
      </c>
      <c r="C52" s="63">
        <v>4093215</v>
      </c>
      <c r="D52">
        <v>1</v>
      </c>
    </row>
    <row r="53" spans="1:30">
      <c r="A53">
        <v>52</v>
      </c>
      <c r="B53" t="s">
        <v>7406</v>
      </c>
      <c r="C53" s="63">
        <v>4000000</v>
      </c>
      <c r="D53">
        <v>1</v>
      </c>
      <c r="R53" s="342"/>
    </row>
    <row r="54" spans="1:30">
      <c r="A54">
        <v>53</v>
      </c>
      <c r="B54" t="s">
        <v>3882</v>
      </c>
      <c r="C54" s="63">
        <v>3865602</v>
      </c>
      <c r="D54">
        <v>2</v>
      </c>
    </row>
    <row r="55" spans="1:30">
      <c r="A55">
        <v>54</v>
      </c>
      <c r="B55" t="s">
        <v>542</v>
      </c>
      <c r="C55" s="63">
        <v>3614869</v>
      </c>
      <c r="D55">
        <v>2</v>
      </c>
      <c r="R55" s="342" t="s">
        <v>8611</v>
      </c>
    </row>
    <row r="56" spans="1:30">
      <c r="A56">
        <v>55</v>
      </c>
      <c r="B56" t="s">
        <v>5997</v>
      </c>
      <c r="C56" s="63">
        <v>3607500</v>
      </c>
      <c r="D56">
        <v>1</v>
      </c>
    </row>
    <row r="57" spans="1:30">
      <c r="A57">
        <v>56</v>
      </c>
      <c r="B57" t="s">
        <v>7444</v>
      </c>
      <c r="C57" s="63">
        <v>3600000</v>
      </c>
      <c r="D57">
        <v>1</v>
      </c>
      <c r="R57" s="342" t="s">
        <v>8612</v>
      </c>
    </row>
    <row r="58" spans="1:30">
      <c r="A58">
        <v>57</v>
      </c>
      <c r="B58" t="s">
        <v>4524</v>
      </c>
      <c r="C58" s="63">
        <v>3505923</v>
      </c>
      <c r="D58">
        <v>2</v>
      </c>
      <c r="R58" s="342" t="s">
        <v>8613</v>
      </c>
      <c r="AA58" t="s">
        <v>8655</v>
      </c>
      <c r="AB58">
        <v>286</v>
      </c>
    </row>
    <row r="59" spans="1:30">
      <c r="A59">
        <v>58</v>
      </c>
      <c r="B59" t="s">
        <v>7339</v>
      </c>
      <c r="C59" s="63">
        <v>3383156</v>
      </c>
      <c r="D59">
        <v>1</v>
      </c>
      <c r="R59" s="342" t="s">
        <v>8614</v>
      </c>
      <c r="AA59" t="s">
        <v>8657</v>
      </c>
      <c r="AB59">
        <v>243</v>
      </c>
      <c r="AC59" s="151">
        <v>835527279</v>
      </c>
      <c r="AD59" s="25">
        <f>AC59/AC61*100</f>
        <v>88.166605849874884</v>
      </c>
    </row>
    <row r="60" spans="1:30">
      <c r="A60">
        <v>59</v>
      </c>
      <c r="B60" t="s">
        <v>6264</v>
      </c>
      <c r="C60" s="63">
        <v>3343151</v>
      </c>
      <c r="D60">
        <v>1</v>
      </c>
      <c r="R60" s="342" t="s">
        <v>8615</v>
      </c>
      <c r="AA60" t="s">
        <v>8656</v>
      </c>
      <c r="AB60">
        <v>43</v>
      </c>
      <c r="AC60" s="151">
        <v>112141366</v>
      </c>
      <c r="AD60" s="25">
        <f>AC60/AC61*100</f>
        <v>11.83339415012512</v>
      </c>
    </row>
    <row r="61" spans="1:30">
      <c r="A61">
        <v>60</v>
      </c>
      <c r="B61" t="s">
        <v>3977</v>
      </c>
      <c r="C61" s="63">
        <v>3176656</v>
      </c>
      <c r="D61">
        <v>1</v>
      </c>
      <c r="R61" s="342" t="s">
        <v>8616</v>
      </c>
      <c r="AC61" s="63">
        <f>SUM(AC59:AC60)</f>
        <v>947668645</v>
      </c>
    </row>
    <row r="62" spans="1:30">
      <c r="A62">
        <v>61</v>
      </c>
      <c r="B62" t="s">
        <v>265</v>
      </c>
      <c r="C62" s="63">
        <v>3099640</v>
      </c>
      <c r="D62">
        <v>1</v>
      </c>
    </row>
    <row r="63" spans="1:30">
      <c r="A63">
        <v>62</v>
      </c>
      <c r="B63" t="s">
        <v>6005</v>
      </c>
      <c r="C63" s="63">
        <v>3069538</v>
      </c>
      <c r="D63">
        <v>1</v>
      </c>
    </row>
    <row r="64" spans="1:30">
      <c r="A64">
        <v>63</v>
      </c>
      <c r="B64" t="s">
        <v>1280</v>
      </c>
      <c r="C64" s="63">
        <v>3034982</v>
      </c>
      <c r="D64">
        <v>4</v>
      </c>
      <c r="R64" s="342" t="s">
        <v>8617</v>
      </c>
    </row>
    <row r="65" spans="1:4">
      <c r="A65">
        <v>64</v>
      </c>
      <c r="B65" t="s">
        <v>5683</v>
      </c>
      <c r="C65" s="63">
        <v>3000000</v>
      </c>
      <c r="D65">
        <v>1</v>
      </c>
    </row>
    <row r="66" spans="1:4">
      <c r="A66">
        <v>65</v>
      </c>
      <c r="B66" t="s">
        <v>50</v>
      </c>
      <c r="C66" s="63">
        <v>2956184</v>
      </c>
      <c r="D66">
        <v>2</v>
      </c>
    </row>
    <row r="67" spans="1:4">
      <c r="A67">
        <v>66</v>
      </c>
      <c r="B67" t="s">
        <v>3922</v>
      </c>
      <c r="C67" s="63">
        <v>2914376</v>
      </c>
      <c r="D67">
        <v>3</v>
      </c>
    </row>
    <row r="68" spans="1:4">
      <c r="A68">
        <v>67</v>
      </c>
      <c r="B68" t="s">
        <v>4574</v>
      </c>
      <c r="C68" s="63">
        <v>2883822</v>
      </c>
      <c r="D68">
        <v>1</v>
      </c>
    </row>
    <row r="69" spans="1:4">
      <c r="A69">
        <v>68</v>
      </c>
      <c r="B69" t="s">
        <v>4528</v>
      </c>
      <c r="C69" s="63">
        <v>2843741</v>
      </c>
      <c r="D69">
        <v>2</v>
      </c>
    </row>
    <row r="70" spans="1:4">
      <c r="A70">
        <v>69</v>
      </c>
      <c r="B70" t="s">
        <v>4086</v>
      </c>
      <c r="C70" s="63">
        <v>2843095</v>
      </c>
      <c r="D70">
        <v>1</v>
      </c>
    </row>
    <row r="71" spans="1:4">
      <c r="A71">
        <v>70</v>
      </c>
      <c r="B71" t="s">
        <v>6468</v>
      </c>
      <c r="C71" s="63">
        <v>2823423</v>
      </c>
      <c r="D71">
        <v>1</v>
      </c>
    </row>
    <row r="72" spans="1:4">
      <c r="A72">
        <v>71</v>
      </c>
      <c r="B72" t="s">
        <v>1492</v>
      </c>
      <c r="C72" s="63">
        <v>2816063</v>
      </c>
      <c r="D72">
        <v>1</v>
      </c>
    </row>
    <row r="73" spans="1:4">
      <c r="A73">
        <v>72</v>
      </c>
      <c r="B73" t="s">
        <v>1349</v>
      </c>
      <c r="C73" s="63">
        <v>2770856</v>
      </c>
      <c r="D73">
        <v>2</v>
      </c>
    </row>
    <row r="74" spans="1:4">
      <c r="A74">
        <v>73</v>
      </c>
      <c r="B74" t="s">
        <v>546</v>
      </c>
      <c r="C74" s="63">
        <v>2521723</v>
      </c>
      <c r="D74">
        <v>2</v>
      </c>
    </row>
    <row r="75" spans="1:4">
      <c r="A75">
        <v>74</v>
      </c>
      <c r="B75" t="s">
        <v>5556</v>
      </c>
      <c r="C75" s="63">
        <v>2500000</v>
      </c>
      <c r="D75">
        <v>1</v>
      </c>
    </row>
    <row r="76" spans="1:4">
      <c r="A76">
        <v>75</v>
      </c>
      <c r="B76" t="s">
        <v>5164</v>
      </c>
      <c r="C76" s="63">
        <v>2299779</v>
      </c>
      <c r="D76">
        <v>1</v>
      </c>
    </row>
    <row r="77" spans="1:4">
      <c r="A77">
        <v>76</v>
      </c>
      <c r="B77" t="s">
        <v>4079</v>
      </c>
      <c r="C77" s="63">
        <v>2295725</v>
      </c>
      <c r="D77">
        <v>1</v>
      </c>
    </row>
    <row r="78" spans="1:4">
      <c r="A78">
        <v>77</v>
      </c>
      <c r="B78" t="s">
        <v>5616</v>
      </c>
      <c r="C78" s="63">
        <v>2265500</v>
      </c>
      <c r="D78">
        <v>1</v>
      </c>
    </row>
    <row r="79" spans="1:4">
      <c r="A79">
        <v>78</v>
      </c>
      <c r="B79" t="s">
        <v>346</v>
      </c>
      <c r="C79" s="63">
        <v>2240709</v>
      </c>
      <c r="D79">
        <v>2</v>
      </c>
    </row>
    <row r="80" spans="1:4">
      <c r="A80">
        <v>79</v>
      </c>
      <c r="B80" t="s">
        <v>4400</v>
      </c>
      <c r="C80" s="63">
        <v>2175675</v>
      </c>
      <c r="D80">
        <v>1</v>
      </c>
    </row>
    <row r="81" spans="1:4">
      <c r="A81">
        <v>80</v>
      </c>
      <c r="B81" t="s">
        <v>2902</v>
      </c>
      <c r="C81" s="63">
        <v>2169253</v>
      </c>
      <c r="D81">
        <v>2</v>
      </c>
    </row>
    <row r="82" spans="1:4">
      <c r="A82">
        <v>81</v>
      </c>
      <c r="B82" t="s">
        <v>3909</v>
      </c>
      <c r="C82" s="63">
        <v>2126790</v>
      </c>
      <c r="D82">
        <v>1</v>
      </c>
    </row>
    <row r="83" spans="1:4">
      <c r="A83">
        <v>82</v>
      </c>
      <c r="B83" t="s">
        <v>6594</v>
      </c>
      <c r="C83" s="63">
        <v>2063864</v>
      </c>
      <c r="D83">
        <v>1</v>
      </c>
    </row>
    <row r="84" spans="1:4">
      <c r="A84">
        <v>83</v>
      </c>
      <c r="B84" t="s">
        <v>7013</v>
      </c>
      <c r="C84" s="63">
        <v>2019244</v>
      </c>
      <c r="D84">
        <v>1</v>
      </c>
    </row>
    <row r="85" spans="1:4">
      <c r="A85">
        <v>84</v>
      </c>
      <c r="B85" t="s">
        <v>214</v>
      </c>
      <c r="C85" s="63">
        <v>2010304</v>
      </c>
      <c r="D85">
        <v>2</v>
      </c>
    </row>
    <row r="86" spans="1:4">
      <c r="A86">
        <v>85</v>
      </c>
      <c r="B86" t="s">
        <v>2038</v>
      </c>
      <c r="C86" s="63">
        <v>1945716</v>
      </c>
      <c r="D86">
        <v>3</v>
      </c>
    </row>
    <row r="87" spans="1:4">
      <c r="A87">
        <v>86</v>
      </c>
      <c r="B87" t="s">
        <v>6692</v>
      </c>
      <c r="C87" s="63">
        <v>1944053</v>
      </c>
      <c r="D87">
        <v>1</v>
      </c>
    </row>
    <row r="88" spans="1:4">
      <c r="A88">
        <v>87</v>
      </c>
      <c r="B88" t="s">
        <v>5587</v>
      </c>
      <c r="C88" s="63">
        <v>1879471</v>
      </c>
      <c r="D88">
        <v>1</v>
      </c>
    </row>
    <row r="89" spans="1:4">
      <c r="A89">
        <v>88</v>
      </c>
      <c r="B89" t="s">
        <v>6103</v>
      </c>
      <c r="C89" s="63">
        <v>1767102</v>
      </c>
      <c r="D89">
        <v>1</v>
      </c>
    </row>
    <row r="90" spans="1:4">
      <c r="A90">
        <v>89</v>
      </c>
      <c r="B90" t="s">
        <v>1730</v>
      </c>
      <c r="C90" s="63">
        <v>1710658</v>
      </c>
      <c r="D90">
        <v>2</v>
      </c>
    </row>
    <row r="91" spans="1:4">
      <c r="A91">
        <v>90</v>
      </c>
      <c r="B91" t="s">
        <v>4342</v>
      </c>
      <c r="C91" s="63">
        <v>1590427</v>
      </c>
      <c r="D91">
        <v>1</v>
      </c>
    </row>
    <row r="92" spans="1:4">
      <c r="A92">
        <v>91</v>
      </c>
      <c r="B92" t="s">
        <v>7285</v>
      </c>
      <c r="C92" s="63">
        <v>1534547</v>
      </c>
      <c r="D92">
        <v>1</v>
      </c>
    </row>
    <row r="93" spans="1:4">
      <c r="A93">
        <v>92</v>
      </c>
      <c r="B93" t="s">
        <v>3996</v>
      </c>
      <c r="C93" s="63">
        <v>1511784</v>
      </c>
      <c r="D93">
        <v>2</v>
      </c>
    </row>
    <row r="94" spans="1:4">
      <c r="A94">
        <v>93</v>
      </c>
      <c r="B94" t="s">
        <v>1482</v>
      </c>
      <c r="C94" s="63">
        <v>1510896</v>
      </c>
      <c r="D94">
        <v>2</v>
      </c>
    </row>
    <row r="95" spans="1:4">
      <c r="A95">
        <v>94</v>
      </c>
      <c r="B95" t="s">
        <v>1373</v>
      </c>
      <c r="C95" s="63">
        <v>1499956</v>
      </c>
      <c r="D95">
        <v>1</v>
      </c>
    </row>
    <row r="96" spans="1:4">
      <c r="A96">
        <v>95</v>
      </c>
      <c r="B96" t="s">
        <v>6405</v>
      </c>
      <c r="C96" s="63">
        <v>1492631</v>
      </c>
      <c r="D96">
        <v>1</v>
      </c>
    </row>
    <row r="97" spans="1:4">
      <c r="A97">
        <v>96</v>
      </c>
      <c r="B97" t="s">
        <v>4313</v>
      </c>
      <c r="C97" s="63">
        <v>1397555</v>
      </c>
      <c r="D97">
        <v>1</v>
      </c>
    </row>
    <row r="98" spans="1:4">
      <c r="A98">
        <v>97</v>
      </c>
      <c r="B98" t="s">
        <v>7309</v>
      </c>
      <c r="C98" s="63">
        <v>1333586</v>
      </c>
      <c r="D98">
        <v>1</v>
      </c>
    </row>
    <row r="99" spans="1:4">
      <c r="A99">
        <v>98</v>
      </c>
      <c r="B99" t="s">
        <v>1488</v>
      </c>
      <c r="C99" s="63">
        <v>1321744</v>
      </c>
      <c r="D99">
        <v>2</v>
      </c>
    </row>
    <row r="100" spans="1:4">
      <c r="A100">
        <v>99</v>
      </c>
      <c r="B100" t="s">
        <v>6751</v>
      </c>
      <c r="C100" s="63">
        <v>1310303</v>
      </c>
      <c r="D100">
        <v>1</v>
      </c>
    </row>
    <row r="101" spans="1:4">
      <c r="A101">
        <v>100</v>
      </c>
      <c r="B101" t="s">
        <v>235</v>
      </c>
      <c r="C101" s="63">
        <v>1308053</v>
      </c>
      <c r="D101">
        <v>1</v>
      </c>
    </row>
    <row r="102" spans="1:4">
      <c r="A102">
        <v>101</v>
      </c>
      <c r="B102" t="s">
        <v>6755</v>
      </c>
      <c r="C102" s="63">
        <v>1302050</v>
      </c>
      <c r="D102">
        <v>1</v>
      </c>
    </row>
    <row r="103" spans="1:4">
      <c r="A103">
        <v>102</v>
      </c>
      <c r="B103" t="s">
        <v>8338</v>
      </c>
      <c r="C103" s="63">
        <v>1295100</v>
      </c>
      <c r="D103">
        <v>1</v>
      </c>
    </row>
    <row r="104" spans="1:4">
      <c r="A104">
        <v>103</v>
      </c>
      <c r="B104" t="s">
        <v>5848</v>
      </c>
      <c r="C104" s="63">
        <v>1254000</v>
      </c>
      <c r="D104">
        <v>1</v>
      </c>
    </row>
    <row r="105" spans="1:4">
      <c r="A105">
        <v>104</v>
      </c>
      <c r="B105" t="s">
        <v>1221</v>
      </c>
      <c r="C105" s="63">
        <v>1251532</v>
      </c>
      <c r="D105">
        <v>1</v>
      </c>
    </row>
    <row r="106" spans="1:4">
      <c r="A106">
        <v>105</v>
      </c>
      <c r="B106" t="s">
        <v>6402</v>
      </c>
      <c r="C106" s="63">
        <v>1243633</v>
      </c>
      <c r="D106">
        <v>1</v>
      </c>
    </row>
    <row r="107" spans="1:4">
      <c r="A107">
        <v>106</v>
      </c>
      <c r="B107" t="s">
        <v>1394</v>
      </c>
      <c r="C107" s="63">
        <v>1226830</v>
      </c>
      <c r="D107">
        <v>2</v>
      </c>
    </row>
    <row r="108" spans="1:4">
      <c r="A108">
        <v>107</v>
      </c>
      <c r="B108" t="s">
        <v>343</v>
      </c>
      <c r="C108" s="63">
        <v>1212927</v>
      </c>
      <c r="D108">
        <v>1</v>
      </c>
    </row>
    <row r="109" spans="1:4">
      <c r="A109">
        <v>108</v>
      </c>
      <c r="B109" t="s">
        <v>6065</v>
      </c>
      <c r="C109" s="63">
        <v>1200000</v>
      </c>
      <c r="D109">
        <v>1</v>
      </c>
    </row>
    <row r="110" spans="1:4">
      <c r="A110">
        <v>109</v>
      </c>
      <c r="B110" t="s">
        <v>1458</v>
      </c>
      <c r="C110" s="63">
        <v>1182551</v>
      </c>
      <c r="D110">
        <v>1</v>
      </c>
    </row>
    <row r="111" spans="1:4">
      <c r="A111">
        <v>110</v>
      </c>
      <c r="B111" t="s">
        <v>6326</v>
      </c>
      <c r="C111" s="63">
        <v>1150186</v>
      </c>
      <c r="D111">
        <v>1</v>
      </c>
    </row>
    <row r="112" spans="1:4">
      <c r="A112">
        <v>111</v>
      </c>
      <c r="B112" t="s">
        <v>815</v>
      </c>
      <c r="C112" s="63">
        <v>1150000</v>
      </c>
      <c r="D112">
        <v>1</v>
      </c>
    </row>
    <row r="113" spans="1:4">
      <c r="A113">
        <v>112</v>
      </c>
      <c r="B113" t="s">
        <v>2548</v>
      </c>
      <c r="C113" s="63">
        <v>1137292</v>
      </c>
      <c r="D113">
        <v>1</v>
      </c>
    </row>
    <row r="114" spans="1:4">
      <c r="A114">
        <v>113</v>
      </c>
      <c r="B114" t="s">
        <v>6368</v>
      </c>
      <c r="C114" s="63">
        <v>1120262</v>
      </c>
      <c r="D114">
        <v>1</v>
      </c>
    </row>
    <row r="115" spans="1:4">
      <c r="A115">
        <v>114</v>
      </c>
      <c r="B115" t="s">
        <v>969</v>
      </c>
      <c r="C115" s="63">
        <v>1114010</v>
      </c>
      <c r="D115">
        <v>1</v>
      </c>
    </row>
    <row r="116" spans="1:4">
      <c r="A116">
        <v>115</v>
      </c>
      <c r="B116" t="s">
        <v>6018</v>
      </c>
      <c r="C116" s="63">
        <v>1054244</v>
      </c>
      <c r="D116">
        <v>1</v>
      </c>
    </row>
    <row r="117" spans="1:4">
      <c r="A117">
        <v>116</v>
      </c>
      <c r="B117" t="s">
        <v>4057</v>
      </c>
      <c r="C117" s="63">
        <v>1051128</v>
      </c>
      <c r="D117">
        <v>1</v>
      </c>
    </row>
    <row r="118" spans="1:4">
      <c r="A118">
        <v>117</v>
      </c>
      <c r="B118" t="s">
        <v>1910</v>
      </c>
      <c r="C118" s="63">
        <v>1000000</v>
      </c>
      <c r="D118">
        <v>1</v>
      </c>
    </row>
    <row r="119" spans="1:4">
      <c r="A119">
        <v>118</v>
      </c>
      <c r="B119" t="s">
        <v>3102</v>
      </c>
      <c r="C119" s="63">
        <v>994875</v>
      </c>
      <c r="D119">
        <v>1</v>
      </c>
    </row>
    <row r="120" spans="1:4">
      <c r="A120">
        <v>119</v>
      </c>
      <c r="B120" t="s">
        <v>6278</v>
      </c>
      <c r="C120" s="63">
        <v>992600</v>
      </c>
      <c r="D120">
        <v>1</v>
      </c>
    </row>
    <row r="121" spans="1:4">
      <c r="A121">
        <v>120</v>
      </c>
      <c r="B121" t="s">
        <v>4495</v>
      </c>
      <c r="C121" s="63">
        <v>986634</v>
      </c>
      <c r="D121">
        <v>1</v>
      </c>
    </row>
    <row r="122" spans="1:4">
      <c r="A122">
        <v>121</v>
      </c>
      <c r="B122" t="s">
        <v>5340</v>
      </c>
      <c r="C122" s="63">
        <v>984708</v>
      </c>
      <c r="D122">
        <v>1</v>
      </c>
    </row>
    <row r="123" spans="1:4">
      <c r="A123">
        <v>122</v>
      </c>
      <c r="B123" t="s">
        <v>5620</v>
      </c>
      <c r="C123" s="63">
        <v>984470</v>
      </c>
      <c r="D123">
        <v>1</v>
      </c>
    </row>
    <row r="124" spans="1:4">
      <c r="A124">
        <v>123</v>
      </c>
      <c r="B124" t="s">
        <v>2371</v>
      </c>
      <c r="C124" s="63">
        <v>929600</v>
      </c>
      <c r="D124">
        <v>1</v>
      </c>
    </row>
    <row r="125" spans="1:4">
      <c r="A125">
        <v>124</v>
      </c>
      <c r="B125" t="s">
        <v>127</v>
      </c>
      <c r="C125" s="63">
        <v>927365</v>
      </c>
      <c r="D125">
        <v>1</v>
      </c>
    </row>
    <row r="126" spans="1:4">
      <c r="A126">
        <v>125</v>
      </c>
      <c r="B126" t="s">
        <v>2825</v>
      </c>
      <c r="C126" s="63">
        <v>862640</v>
      </c>
      <c r="D126">
        <v>2</v>
      </c>
    </row>
    <row r="127" spans="1:4">
      <c r="A127">
        <v>126</v>
      </c>
      <c r="B127" t="s">
        <v>7507</v>
      </c>
      <c r="C127" s="63">
        <v>852000</v>
      </c>
      <c r="D127">
        <v>1</v>
      </c>
    </row>
    <row r="128" spans="1:4">
      <c r="A128">
        <v>127</v>
      </c>
      <c r="B128" t="s">
        <v>687</v>
      </c>
      <c r="C128" s="63">
        <v>782186</v>
      </c>
      <c r="D128">
        <v>1</v>
      </c>
    </row>
    <row r="129" spans="1:7">
      <c r="A129">
        <v>128</v>
      </c>
      <c r="B129" t="s">
        <v>2955</v>
      </c>
      <c r="C129" s="63">
        <v>700000</v>
      </c>
      <c r="D129">
        <v>2</v>
      </c>
    </row>
    <row r="130" spans="1:7">
      <c r="A130">
        <v>129</v>
      </c>
      <c r="B130" t="s">
        <v>5168</v>
      </c>
      <c r="C130" s="63">
        <v>699824</v>
      </c>
      <c r="D130">
        <v>1</v>
      </c>
    </row>
    <row r="131" spans="1:7">
      <c r="A131">
        <v>130</v>
      </c>
      <c r="B131" t="s">
        <v>4782</v>
      </c>
      <c r="C131" s="63">
        <v>656494</v>
      </c>
      <c r="D131">
        <v>1</v>
      </c>
      <c r="G131">
        <v>947668645</v>
      </c>
    </row>
    <row r="132" spans="1:7">
      <c r="A132">
        <v>131</v>
      </c>
      <c r="B132" t="s">
        <v>5179</v>
      </c>
      <c r="C132" s="63">
        <v>655535</v>
      </c>
      <c r="D132">
        <v>1</v>
      </c>
    </row>
    <row r="133" spans="1:7">
      <c r="A133">
        <v>132</v>
      </c>
      <c r="B133" t="s">
        <v>4309</v>
      </c>
      <c r="C133" s="63">
        <v>633681</v>
      </c>
      <c r="D133">
        <v>1</v>
      </c>
      <c r="E133" s="188">
        <f>C133/G131*100</f>
        <v>6.6867359529448181E-2</v>
      </c>
      <c r="F133" s="188">
        <f>C133/C224*100</f>
        <v>6.6867359529448181E-2</v>
      </c>
      <c r="G133">
        <f>C133/H4*100</f>
        <v>8.1098591671579911E-3</v>
      </c>
    </row>
    <row r="134" spans="1:7">
      <c r="A134">
        <v>133</v>
      </c>
      <c r="B134" t="s">
        <v>3211</v>
      </c>
      <c r="C134" s="63">
        <v>605035</v>
      </c>
      <c r="D134">
        <v>1</v>
      </c>
    </row>
    <row r="135" spans="1:7">
      <c r="A135">
        <v>134</v>
      </c>
      <c r="B135" t="s">
        <v>6340</v>
      </c>
      <c r="C135" s="63">
        <v>586201</v>
      </c>
      <c r="D135">
        <v>1</v>
      </c>
    </row>
    <row r="136" spans="1:7">
      <c r="A136">
        <v>135</v>
      </c>
      <c r="B136" t="s">
        <v>6266</v>
      </c>
      <c r="C136" s="63">
        <v>574923</v>
      </c>
      <c r="D136">
        <v>1</v>
      </c>
    </row>
    <row r="137" spans="1:7">
      <c r="A137">
        <v>136</v>
      </c>
      <c r="B137" t="s">
        <v>3411</v>
      </c>
      <c r="C137" s="63">
        <v>552900</v>
      </c>
      <c r="D137">
        <v>1</v>
      </c>
    </row>
    <row r="138" spans="1:7">
      <c r="A138">
        <v>137</v>
      </c>
      <c r="B138" t="s">
        <v>7226</v>
      </c>
      <c r="C138" s="63">
        <v>542321</v>
      </c>
      <c r="D138">
        <v>1</v>
      </c>
    </row>
    <row r="139" spans="1:7">
      <c r="A139">
        <v>138</v>
      </c>
      <c r="B139" t="s">
        <v>3931</v>
      </c>
      <c r="C139" s="63">
        <v>535320</v>
      </c>
      <c r="D139">
        <v>1</v>
      </c>
    </row>
    <row r="140" spans="1:7">
      <c r="A140">
        <v>139</v>
      </c>
      <c r="B140" t="s">
        <v>7107</v>
      </c>
      <c r="C140" s="63">
        <v>527620</v>
      </c>
      <c r="D140">
        <v>1</v>
      </c>
    </row>
    <row r="141" spans="1:7">
      <c r="A141">
        <v>140</v>
      </c>
      <c r="B141" t="s">
        <v>1116</v>
      </c>
      <c r="C141" s="63">
        <v>510433</v>
      </c>
      <c r="D141">
        <v>1</v>
      </c>
    </row>
    <row r="142" spans="1:7">
      <c r="A142">
        <v>141</v>
      </c>
      <c r="B142" t="s">
        <v>6069</v>
      </c>
      <c r="C142" s="63">
        <v>500000</v>
      </c>
      <c r="D142">
        <v>1</v>
      </c>
    </row>
    <row r="143" spans="1:7">
      <c r="A143">
        <v>142</v>
      </c>
      <c r="B143" t="s">
        <v>4739</v>
      </c>
      <c r="C143" s="63">
        <v>500000</v>
      </c>
      <c r="D143">
        <v>1</v>
      </c>
    </row>
    <row r="144" spans="1:7">
      <c r="A144">
        <v>143</v>
      </c>
      <c r="B144" t="s">
        <v>7230</v>
      </c>
      <c r="C144" s="63">
        <v>499968</v>
      </c>
      <c r="D144">
        <v>1</v>
      </c>
    </row>
    <row r="145" spans="1:4">
      <c r="A145">
        <v>144</v>
      </c>
      <c r="B145" t="s">
        <v>8148</v>
      </c>
      <c r="C145" s="63">
        <v>499968</v>
      </c>
      <c r="D145">
        <v>1</v>
      </c>
    </row>
    <row r="146" spans="1:4">
      <c r="A146">
        <v>145</v>
      </c>
      <c r="B146" t="s">
        <v>5624</v>
      </c>
      <c r="C146" s="63">
        <v>499612</v>
      </c>
      <c r="D146">
        <v>1</v>
      </c>
    </row>
    <row r="147" spans="1:4">
      <c r="A147">
        <v>146</v>
      </c>
      <c r="B147" t="s">
        <v>3375</v>
      </c>
      <c r="C147" s="63">
        <v>499501</v>
      </c>
      <c r="D147">
        <v>1</v>
      </c>
    </row>
    <row r="148" spans="1:4">
      <c r="A148">
        <v>147</v>
      </c>
      <c r="B148" t="s">
        <v>4067</v>
      </c>
      <c r="C148" s="63">
        <v>497145</v>
      </c>
      <c r="D148">
        <v>1</v>
      </c>
    </row>
    <row r="149" spans="1:4">
      <c r="A149">
        <v>148</v>
      </c>
      <c r="B149" t="s">
        <v>1413</v>
      </c>
      <c r="C149" s="63">
        <v>482306</v>
      </c>
      <c r="D149">
        <v>1</v>
      </c>
    </row>
    <row r="150" spans="1:4">
      <c r="A150">
        <v>149</v>
      </c>
      <c r="B150" t="s">
        <v>6877</v>
      </c>
      <c r="C150" s="63">
        <v>480000</v>
      </c>
      <c r="D150">
        <v>1</v>
      </c>
    </row>
    <row r="151" spans="1:4">
      <c r="A151">
        <v>150</v>
      </c>
      <c r="B151" t="s">
        <v>6258</v>
      </c>
      <c r="C151" s="63">
        <v>473436</v>
      </c>
      <c r="D151">
        <v>1</v>
      </c>
    </row>
    <row r="152" spans="1:4">
      <c r="A152">
        <v>151</v>
      </c>
      <c r="B152" t="s">
        <v>6758</v>
      </c>
      <c r="C152" s="63">
        <v>452185</v>
      </c>
      <c r="D152">
        <v>1</v>
      </c>
    </row>
    <row r="153" spans="1:4">
      <c r="A153">
        <v>152</v>
      </c>
      <c r="B153" t="s">
        <v>441</v>
      </c>
      <c r="C153" s="63">
        <v>450000</v>
      </c>
      <c r="D153">
        <v>1</v>
      </c>
    </row>
    <row r="154" spans="1:4">
      <c r="A154">
        <v>153</v>
      </c>
      <c r="B154" t="s">
        <v>860</v>
      </c>
      <c r="C154" s="63">
        <v>449650</v>
      </c>
      <c r="D154">
        <v>1</v>
      </c>
    </row>
    <row r="155" spans="1:4">
      <c r="A155">
        <v>154</v>
      </c>
      <c r="B155" t="s">
        <v>7121</v>
      </c>
      <c r="C155" s="63">
        <v>447768</v>
      </c>
      <c r="D155">
        <v>1</v>
      </c>
    </row>
    <row r="156" spans="1:4">
      <c r="A156">
        <v>155</v>
      </c>
      <c r="B156" t="s">
        <v>8342</v>
      </c>
      <c r="C156" s="63">
        <v>438185</v>
      </c>
      <c r="D156">
        <v>1</v>
      </c>
    </row>
    <row r="157" spans="1:4">
      <c r="A157">
        <v>156</v>
      </c>
      <c r="B157" t="s">
        <v>4458</v>
      </c>
      <c r="C157" s="63">
        <v>403526</v>
      </c>
      <c r="D157">
        <v>1</v>
      </c>
    </row>
    <row r="158" spans="1:4">
      <c r="A158">
        <v>157</v>
      </c>
      <c r="B158" t="s">
        <v>5755</v>
      </c>
      <c r="C158" s="63">
        <v>400000</v>
      </c>
      <c r="D158">
        <v>1</v>
      </c>
    </row>
    <row r="159" spans="1:4">
      <c r="A159">
        <v>158</v>
      </c>
      <c r="B159" t="s">
        <v>5870</v>
      </c>
      <c r="C159" s="63">
        <v>400000</v>
      </c>
      <c r="D159">
        <v>1</v>
      </c>
    </row>
    <row r="160" spans="1:4">
      <c r="A160">
        <v>159</v>
      </c>
      <c r="B160" t="s">
        <v>4499</v>
      </c>
      <c r="C160" s="63">
        <v>399999</v>
      </c>
      <c r="D160">
        <v>1</v>
      </c>
    </row>
    <row r="161" spans="1:4">
      <c r="A161">
        <v>160</v>
      </c>
      <c r="B161" t="s">
        <v>6464</v>
      </c>
      <c r="C161" s="63">
        <v>393378</v>
      </c>
      <c r="D161">
        <v>1</v>
      </c>
    </row>
    <row r="162" spans="1:4">
      <c r="A162">
        <v>161</v>
      </c>
      <c r="B162" t="s">
        <v>3279</v>
      </c>
      <c r="C162" s="63">
        <v>390236</v>
      </c>
      <c r="D162">
        <v>1</v>
      </c>
    </row>
    <row r="163" spans="1:4">
      <c r="A163">
        <v>162</v>
      </c>
      <c r="B163" t="s">
        <v>402</v>
      </c>
      <c r="C163" s="63">
        <v>386680</v>
      </c>
      <c r="D163">
        <v>1</v>
      </c>
    </row>
    <row r="164" spans="1:4">
      <c r="A164">
        <v>163</v>
      </c>
      <c r="B164" t="s">
        <v>4164</v>
      </c>
      <c r="C164" s="63">
        <v>354529</v>
      </c>
      <c r="D164">
        <v>1</v>
      </c>
    </row>
    <row r="165" spans="1:4">
      <c r="A165">
        <v>164</v>
      </c>
      <c r="B165" t="s">
        <v>5655</v>
      </c>
      <c r="C165" s="63">
        <v>351374</v>
      </c>
      <c r="D165">
        <v>1</v>
      </c>
    </row>
    <row r="166" spans="1:4">
      <c r="A166">
        <v>165</v>
      </c>
      <c r="B166" t="s">
        <v>2951</v>
      </c>
      <c r="C166" s="63">
        <v>315637</v>
      </c>
      <c r="D166">
        <v>1</v>
      </c>
    </row>
    <row r="167" spans="1:4">
      <c r="A167">
        <v>166</v>
      </c>
      <c r="B167" t="s">
        <v>633</v>
      </c>
      <c r="C167" s="63">
        <v>297647</v>
      </c>
      <c r="D167">
        <v>1</v>
      </c>
    </row>
    <row r="168" spans="1:4">
      <c r="A168">
        <v>167</v>
      </c>
      <c r="B168" t="s">
        <v>6044</v>
      </c>
      <c r="C168" s="63">
        <v>289550</v>
      </c>
      <c r="D168">
        <v>1</v>
      </c>
    </row>
    <row r="169" spans="1:4">
      <c r="A169">
        <v>168</v>
      </c>
      <c r="B169" t="s">
        <v>5549</v>
      </c>
      <c r="C169" s="63">
        <v>288933</v>
      </c>
      <c r="D169">
        <v>1</v>
      </c>
    </row>
    <row r="170" spans="1:4">
      <c r="A170">
        <v>169</v>
      </c>
      <c r="B170" t="s">
        <v>7265</v>
      </c>
      <c r="C170" s="63">
        <v>288556</v>
      </c>
      <c r="D170">
        <v>1</v>
      </c>
    </row>
    <row r="171" spans="1:4">
      <c r="A171">
        <v>170</v>
      </c>
      <c r="B171" t="s">
        <v>1870</v>
      </c>
      <c r="C171" s="63">
        <v>288300</v>
      </c>
      <c r="D171">
        <v>1</v>
      </c>
    </row>
    <row r="172" spans="1:4">
      <c r="A172">
        <v>171</v>
      </c>
      <c r="B172" t="s">
        <v>3473</v>
      </c>
      <c r="C172" s="63">
        <v>269176</v>
      </c>
      <c r="D172">
        <v>1</v>
      </c>
    </row>
    <row r="173" spans="1:4">
      <c r="A173">
        <v>172</v>
      </c>
      <c r="B173" t="s">
        <v>7522</v>
      </c>
      <c r="C173" s="63">
        <v>265000</v>
      </c>
      <c r="D173">
        <v>1</v>
      </c>
    </row>
    <row r="174" spans="1:4">
      <c r="A174">
        <v>173</v>
      </c>
      <c r="B174" t="s">
        <v>7058</v>
      </c>
      <c r="C174" s="63">
        <v>263944</v>
      </c>
      <c r="D174">
        <v>1</v>
      </c>
    </row>
    <row r="175" spans="1:4">
      <c r="A175">
        <v>174</v>
      </c>
      <c r="B175" t="s">
        <v>3216</v>
      </c>
      <c r="C175" s="63">
        <v>258861</v>
      </c>
      <c r="D175">
        <v>1</v>
      </c>
    </row>
    <row r="176" spans="1:4">
      <c r="A176">
        <v>175</v>
      </c>
      <c r="B176" t="s">
        <v>7421</v>
      </c>
      <c r="C176" s="63">
        <v>257250</v>
      </c>
      <c r="D176">
        <v>1</v>
      </c>
    </row>
    <row r="177" spans="1:4">
      <c r="A177">
        <v>176</v>
      </c>
      <c r="B177" t="s">
        <v>3651</v>
      </c>
      <c r="C177" s="63">
        <v>247907</v>
      </c>
      <c r="D177">
        <v>1</v>
      </c>
    </row>
    <row r="178" spans="1:4">
      <c r="A178">
        <v>177</v>
      </c>
      <c r="B178" t="s">
        <v>6120</v>
      </c>
      <c r="C178" s="63">
        <v>242000</v>
      </c>
      <c r="D178">
        <v>1</v>
      </c>
    </row>
    <row r="179" spans="1:4">
      <c r="A179">
        <v>178</v>
      </c>
      <c r="B179" t="s">
        <v>7548</v>
      </c>
      <c r="C179" s="63">
        <v>240000</v>
      </c>
      <c r="D179">
        <v>1</v>
      </c>
    </row>
    <row r="180" spans="1:4">
      <c r="A180">
        <v>179</v>
      </c>
      <c r="B180" t="s">
        <v>7471</v>
      </c>
      <c r="C180" s="63">
        <v>202601</v>
      </c>
      <c r="D180">
        <v>1</v>
      </c>
    </row>
    <row r="181" spans="1:4">
      <c r="A181">
        <v>180</v>
      </c>
      <c r="B181" t="s">
        <v>2935</v>
      </c>
      <c r="C181" s="63">
        <v>200332</v>
      </c>
      <c r="D181">
        <v>1</v>
      </c>
    </row>
    <row r="182" spans="1:4">
      <c r="A182">
        <v>181</v>
      </c>
      <c r="B182" t="s">
        <v>6012</v>
      </c>
      <c r="C182" s="63">
        <v>200000</v>
      </c>
      <c r="D182">
        <v>1</v>
      </c>
    </row>
    <row r="183" spans="1:4">
      <c r="A183">
        <v>182</v>
      </c>
      <c r="B183" t="s">
        <v>664</v>
      </c>
      <c r="C183" s="63">
        <v>200000</v>
      </c>
      <c r="D183">
        <v>1</v>
      </c>
    </row>
    <row r="184" spans="1:4">
      <c r="A184">
        <v>183</v>
      </c>
      <c r="B184" t="s">
        <v>6924</v>
      </c>
      <c r="C184" s="63">
        <v>200000</v>
      </c>
      <c r="D184">
        <v>1</v>
      </c>
    </row>
    <row r="185" spans="1:4">
      <c r="A185">
        <v>184</v>
      </c>
      <c r="B185" t="s">
        <v>7440</v>
      </c>
      <c r="C185" s="63">
        <v>200000</v>
      </c>
      <c r="D185">
        <v>1</v>
      </c>
    </row>
    <row r="186" spans="1:4">
      <c r="A186">
        <v>185</v>
      </c>
      <c r="B186" t="s">
        <v>1659</v>
      </c>
      <c r="C186" s="63">
        <v>198200</v>
      </c>
      <c r="D186">
        <v>1</v>
      </c>
    </row>
    <row r="187" spans="1:4">
      <c r="A187">
        <v>186</v>
      </c>
      <c r="B187" t="s">
        <v>3635</v>
      </c>
      <c r="C187" s="63">
        <v>198000</v>
      </c>
      <c r="D187">
        <v>1</v>
      </c>
    </row>
    <row r="188" spans="1:4">
      <c r="A188">
        <v>187</v>
      </c>
      <c r="B188" t="s">
        <v>1321</v>
      </c>
      <c r="C188" s="63">
        <v>197720</v>
      </c>
      <c r="D188">
        <v>1</v>
      </c>
    </row>
    <row r="189" spans="1:4">
      <c r="A189">
        <v>188</v>
      </c>
      <c r="B189" t="s">
        <v>4596</v>
      </c>
      <c r="C189" s="63">
        <v>180421</v>
      </c>
      <c r="D189">
        <v>1</v>
      </c>
    </row>
    <row r="190" spans="1:4">
      <c r="A190">
        <v>189</v>
      </c>
      <c r="B190" t="s">
        <v>2552</v>
      </c>
      <c r="C190" s="63">
        <v>170810</v>
      </c>
      <c r="D190">
        <v>1</v>
      </c>
    </row>
    <row r="191" spans="1:4">
      <c r="A191">
        <v>190</v>
      </c>
      <c r="B191" t="s">
        <v>1727</v>
      </c>
      <c r="C191" s="63">
        <v>160756</v>
      </c>
      <c r="D191">
        <v>1</v>
      </c>
    </row>
    <row r="192" spans="1:4">
      <c r="A192">
        <v>191</v>
      </c>
      <c r="B192" t="s">
        <v>8114</v>
      </c>
      <c r="C192" s="63">
        <v>154445</v>
      </c>
      <c r="D192">
        <v>1</v>
      </c>
    </row>
    <row r="193" spans="1:4">
      <c r="A193">
        <v>192</v>
      </c>
      <c r="B193" t="s">
        <v>7544</v>
      </c>
      <c r="C193" s="63">
        <v>150151</v>
      </c>
      <c r="D193">
        <v>1</v>
      </c>
    </row>
    <row r="194" spans="1:4">
      <c r="A194">
        <v>193</v>
      </c>
      <c r="B194" t="s">
        <v>1091</v>
      </c>
      <c r="C194" s="63">
        <v>148189</v>
      </c>
      <c r="D194">
        <v>1</v>
      </c>
    </row>
    <row r="195" spans="1:4">
      <c r="A195">
        <v>194</v>
      </c>
      <c r="B195" t="s">
        <v>5336</v>
      </c>
      <c r="C195" s="63">
        <v>147943</v>
      </c>
      <c r="D195">
        <v>1</v>
      </c>
    </row>
    <row r="196" spans="1:4">
      <c r="A196">
        <v>195</v>
      </c>
      <c r="B196" t="s">
        <v>5612</v>
      </c>
      <c r="C196" s="63">
        <v>141000</v>
      </c>
      <c r="D196">
        <v>1</v>
      </c>
    </row>
    <row r="197" spans="1:4">
      <c r="A197">
        <v>196</v>
      </c>
      <c r="B197" t="s">
        <v>5781</v>
      </c>
      <c r="C197" s="63">
        <v>120790</v>
      </c>
      <c r="D197">
        <v>1</v>
      </c>
    </row>
    <row r="198" spans="1:4">
      <c r="A198">
        <v>197</v>
      </c>
      <c r="B198" t="s">
        <v>5583</v>
      </c>
      <c r="C198" s="63">
        <v>119084</v>
      </c>
      <c r="D198">
        <v>1</v>
      </c>
    </row>
    <row r="199" spans="1:4">
      <c r="A199">
        <v>198</v>
      </c>
      <c r="B199" t="s">
        <v>6084</v>
      </c>
      <c r="C199" s="63">
        <v>102051</v>
      </c>
      <c r="D199">
        <v>1</v>
      </c>
    </row>
    <row r="200" spans="1:4">
      <c r="A200">
        <v>199</v>
      </c>
      <c r="B200" t="s">
        <v>5387</v>
      </c>
      <c r="C200" s="63">
        <v>100000</v>
      </c>
      <c r="D200">
        <v>1</v>
      </c>
    </row>
    <row r="201" spans="1:4">
      <c r="A201">
        <v>200</v>
      </c>
      <c r="B201" t="s">
        <v>5628</v>
      </c>
      <c r="C201" s="63">
        <v>100000</v>
      </c>
      <c r="D201">
        <v>1</v>
      </c>
    </row>
    <row r="202" spans="1:4">
      <c r="A202">
        <v>201</v>
      </c>
      <c r="B202" t="s">
        <v>3026</v>
      </c>
      <c r="C202" s="63">
        <v>100000</v>
      </c>
      <c r="D202">
        <v>1</v>
      </c>
    </row>
    <row r="203" spans="1:4">
      <c r="A203">
        <v>202</v>
      </c>
      <c r="B203" t="s">
        <v>3239</v>
      </c>
      <c r="C203" s="63">
        <v>100000</v>
      </c>
      <c r="D203">
        <v>1</v>
      </c>
    </row>
    <row r="204" spans="1:4">
      <c r="A204">
        <v>203</v>
      </c>
      <c r="B204" t="s">
        <v>3284</v>
      </c>
      <c r="C204" s="63">
        <v>100000</v>
      </c>
      <c r="D204">
        <v>1</v>
      </c>
    </row>
    <row r="205" spans="1:4">
      <c r="A205">
        <v>204</v>
      </c>
      <c r="B205" t="s">
        <v>566</v>
      </c>
      <c r="C205" s="63">
        <v>100000</v>
      </c>
      <c r="D205">
        <v>1</v>
      </c>
    </row>
    <row r="206" spans="1:4">
      <c r="A206">
        <v>205</v>
      </c>
      <c r="B206" t="s">
        <v>6124</v>
      </c>
      <c r="C206" s="63">
        <v>100000</v>
      </c>
      <c r="D206">
        <v>1</v>
      </c>
    </row>
    <row r="207" spans="1:4">
      <c r="A207">
        <v>206</v>
      </c>
      <c r="B207" t="s">
        <v>6177</v>
      </c>
      <c r="C207" s="63">
        <v>100000</v>
      </c>
      <c r="D207">
        <v>1</v>
      </c>
    </row>
    <row r="208" spans="1:4">
      <c r="A208">
        <v>207</v>
      </c>
      <c r="B208" t="s">
        <v>3499</v>
      </c>
      <c r="C208" s="63">
        <v>100000</v>
      </c>
      <c r="D208">
        <v>1</v>
      </c>
    </row>
    <row r="209" spans="1:11">
      <c r="A209">
        <v>208</v>
      </c>
      <c r="B209" t="s">
        <v>7022</v>
      </c>
      <c r="C209" s="63">
        <v>100000</v>
      </c>
      <c r="D209">
        <v>1</v>
      </c>
    </row>
    <row r="210" spans="1:11">
      <c r="A210">
        <v>209</v>
      </c>
      <c r="B210" t="s">
        <v>4185</v>
      </c>
      <c r="C210" s="63">
        <v>100000</v>
      </c>
      <c r="D210">
        <v>1</v>
      </c>
    </row>
    <row r="211" spans="1:11">
      <c r="A211">
        <v>210</v>
      </c>
      <c r="B211" t="s">
        <v>4322</v>
      </c>
      <c r="C211" s="63">
        <v>100000</v>
      </c>
      <c r="D211">
        <v>1</v>
      </c>
    </row>
    <row r="212" spans="1:11">
      <c r="A212">
        <v>211</v>
      </c>
      <c r="B212" t="s">
        <v>4326</v>
      </c>
      <c r="C212" s="63">
        <v>100000</v>
      </c>
      <c r="D212">
        <v>1</v>
      </c>
    </row>
    <row r="213" spans="1:11">
      <c r="A213">
        <v>212</v>
      </c>
      <c r="B213" t="s">
        <v>1761</v>
      </c>
      <c r="C213" s="63">
        <v>100000</v>
      </c>
      <c r="D213">
        <v>1</v>
      </c>
    </row>
    <row r="214" spans="1:11">
      <c r="A214">
        <v>213</v>
      </c>
      <c r="B214" t="s">
        <v>4443</v>
      </c>
      <c r="C214" s="63">
        <v>100000</v>
      </c>
      <c r="D214">
        <v>1</v>
      </c>
    </row>
    <row r="215" spans="1:11">
      <c r="A215">
        <v>214</v>
      </c>
      <c r="B215" t="s">
        <v>7417</v>
      </c>
      <c r="C215" s="63">
        <v>100000</v>
      </c>
      <c r="D215">
        <v>1</v>
      </c>
    </row>
    <row r="216" spans="1:11">
      <c r="A216">
        <v>215</v>
      </c>
      <c r="B216" t="s">
        <v>1819</v>
      </c>
      <c r="C216" s="63">
        <v>100000</v>
      </c>
      <c r="D216">
        <v>1</v>
      </c>
    </row>
    <row r="217" spans="1:11">
      <c r="A217">
        <v>216</v>
      </c>
      <c r="B217" t="s">
        <v>4531</v>
      </c>
      <c r="C217" s="63">
        <v>100000</v>
      </c>
      <c r="D217">
        <v>1</v>
      </c>
    </row>
    <row r="218" spans="1:11">
      <c r="A218">
        <v>217</v>
      </c>
      <c r="B218" t="s">
        <v>2362</v>
      </c>
      <c r="C218" s="63">
        <v>100000</v>
      </c>
      <c r="D218">
        <v>1</v>
      </c>
    </row>
    <row r="219" spans="1:11">
      <c r="A219">
        <v>218</v>
      </c>
      <c r="B219" t="s">
        <v>2374</v>
      </c>
      <c r="C219" s="63">
        <v>100000</v>
      </c>
      <c r="D219">
        <v>1</v>
      </c>
    </row>
    <row r="220" spans="1:11">
      <c r="A220">
        <v>219</v>
      </c>
      <c r="B220" t="s">
        <v>5662</v>
      </c>
      <c r="C220" s="63">
        <v>99274</v>
      </c>
      <c r="D220">
        <v>1</v>
      </c>
      <c r="I220" t="s">
        <v>8653</v>
      </c>
      <c r="J220" s="63" t="s">
        <v>8654</v>
      </c>
      <c r="K220" s="63" t="s">
        <v>8436</v>
      </c>
    </row>
    <row r="221" spans="1:11">
      <c r="A221">
        <v>220</v>
      </c>
      <c r="B221" t="s">
        <v>4518</v>
      </c>
      <c r="C221" s="63">
        <v>91934</v>
      </c>
      <c r="D221">
        <v>1</v>
      </c>
      <c r="H221" t="s">
        <v>8651</v>
      </c>
      <c r="I221">
        <v>243</v>
      </c>
      <c r="J221" s="151">
        <v>835527279</v>
      </c>
      <c r="K221" s="25">
        <f>J221/J223*100</f>
        <v>88.166605849874884</v>
      </c>
    </row>
    <row r="222" spans="1:11">
      <c r="A222">
        <v>221</v>
      </c>
      <c r="B222" t="s">
        <v>3135</v>
      </c>
      <c r="C222" s="63">
        <v>70280</v>
      </c>
      <c r="D222">
        <v>1</v>
      </c>
      <c r="H222" t="s">
        <v>8652</v>
      </c>
      <c r="I222">
        <v>43</v>
      </c>
      <c r="J222" s="151">
        <v>112141366</v>
      </c>
      <c r="K222" s="25">
        <f>J222/J223*100</f>
        <v>11.83339415012512</v>
      </c>
    </row>
    <row r="223" spans="1:11">
      <c r="A223">
        <v>222</v>
      </c>
      <c r="B223" t="s">
        <v>7456</v>
      </c>
      <c r="C223" s="63">
        <v>10000</v>
      </c>
      <c r="D223">
        <v>1</v>
      </c>
      <c r="H223" t="s">
        <v>5366</v>
      </c>
      <c r="I223">
        <v>286</v>
      </c>
      <c r="J223" s="63">
        <f>SUM(J221:J222)</f>
        <v>947668645</v>
      </c>
    </row>
    <row r="224" spans="1:11">
      <c r="C224" s="152">
        <f>SUM(C2:C223)</f>
        <v>947668645</v>
      </c>
      <c r="D224" s="23">
        <f>SUM(D2:D223)</f>
        <v>286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44ABC-E0CF-BF4E-B23A-09C80EB27AAA}">
  <dimension ref="A5:F43"/>
  <sheetViews>
    <sheetView zoomScale="133" workbookViewId="0">
      <selection activeCell="D5" sqref="D5"/>
    </sheetView>
  </sheetViews>
  <sheetFormatPr baseColWidth="10" defaultRowHeight="16"/>
  <cols>
    <col min="2" max="2" width="59.5" customWidth="1"/>
    <col min="3" max="3" width="22.33203125" customWidth="1"/>
    <col min="4" max="4" width="10.83203125" style="25"/>
    <col min="5" max="5" width="12.6640625" bestFit="1" customWidth="1"/>
  </cols>
  <sheetData>
    <row r="5" spans="1:6">
      <c r="A5">
        <v>1</v>
      </c>
      <c r="B5" t="s">
        <v>1970</v>
      </c>
      <c r="C5" s="63">
        <v>771300348</v>
      </c>
      <c r="D5" s="25">
        <f>C5/C21*100</f>
        <v>59.688824399123078</v>
      </c>
      <c r="E5" s="25">
        <f>C5/7813711520*100</f>
        <v>9.8711136957869172</v>
      </c>
    </row>
    <row r="6" spans="1:6">
      <c r="A6">
        <v>2</v>
      </c>
      <c r="B6" t="s">
        <v>3495</v>
      </c>
      <c r="C6" s="63">
        <v>202498750</v>
      </c>
      <c r="D6" s="25">
        <f>C6/C21*100</f>
        <v>15.670824421554553</v>
      </c>
      <c r="E6" s="25">
        <f>C6/7813711520*100</f>
        <v>2.5915821115443483</v>
      </c>
      <c r="F6" s="25">
        <f>SUM(D5:D7)</f>
        <v>89.718828672207948</v>
      </c>
    </row>
    <row r="7" spans="1:6">
      <c r="A7">
        <v>3</v>
      </c>
      <c r="B7" t="s">
        <v>1387</v>
      </c>
      <c r="C7" s="63">
        <v>185549649</v>
      </c>
      <c r="D7" s="25">
        <f>C7/C21*100</f>
        <v>14.359179851530318</v>
      </c>
      <c r="E7" s="25">
        <f t="shared" ref="E7:E20" si="0">C7/7813711520*100</f>
        <v>2.3746672567200178</v>
      </c>
    </row>
    <row r="8" spans="1:6">
      <c r="A8">
        <v>4</v>
      </c>
      <c r="B8" t="s">
        <v>1070</v>
      </c>
      <c r="C8" s="63">
        <v>38740341</v>
      </c>
      <c r="D8" s="25">
        <f>C8/C21*100</f>
        <v>2.998009033844165</v>
      </c>
      <c r="E8" s="25">
        <f t="shared" si="0"/>
        <v>0.49579947891395915</v>
      </c>
    </row>
    <row r="9" spans="1:6">
      <c r="A9">
        <v>5</v>
      </c>
      <c r="B9" t="s">
        <v>979</v>
      </c>
      <c r="C9" s="63">
        <v>31009438</v>
      </c>
      <c r="D9" s="25">
        <f>C9/C21*100</f>
        <v>2.3997355949559278</v>
      </c>
      <c r="E9" s="25">
        <f t="shared" si="0"/>
        <v>0.39685926362431156</v>
      </c>
    </row>
    <row r="10" spans="1:6">
      <c r="A10">
        <v>6</v>
      </c>
      <c r="B10" t="s">
        <v>5947</v>
      </c>
      <c r="C10" s="63">
        <v>20000000</v>
      </c>
      <c r="D10" s="25">
        <f>C10/C21*100</f>
        <v>1.5477452993220504</v>
      </c>
      <c r="E10" s="25">
        <f t="shared" si="0"/>
        <v>0.25596030706800399</v>
      </c>
    </row>
    <row r="11" spans="1:6">
      <c r="A11">
        <v>7</v>
      </c>
      <c r="B11" t="s">
        <v>668</v>
      </c>
      <c r="C11" s="63">
        <v>15828396</v>
      </c>
      <c r="D11" s="25">
        <f>C11/C21*100</f>
        <v>1.2249162752403973</v>
      </c>
      <c r="E11" s="25">
        <f t="shared" si="0"/>
        <v>0.20257205502769829</v>
      </c>
    </row>
    <row r="12" spans="1:6">
      <c r="A12">
        <v>8</v>
      </c>
      <c r="B12" t="s">
        <v>1733</v>
      </c>
      <c r="C12" s="63">
        <v>11076959</v>
      </c>
      <c r="D12" s="25">
        <f>C12/C21*100</f>
        <v>0.85721556115165398</v>
      </c>
      <c r="E12" s="25">
        <f t="shared" si="0"/>
        <v>0.1417630913509845</v>
      </c>
    </row>
    <row r="13" spans="1:6">
      <c r="A13">
        <v>9</v>
      </c>
      <c r="B13" t="s">
        <v>534</v>
      </c>
      <c r="C13" s="63">
        <v>5422147</v>
      </c>
      <c r="D13" s="25">
        <f>C13/C21*100</f>
        <v>0.41960512657415788</v>
      </c>
      <c r="E13" s="25">
        <f t="shared" si="0"/>
        <v>6.9392720554392828E-2</v>
      </c>
    </row>
    <row r="14" spans="1:6">
      <c r="A14">
        <v>10</v>
      </c>
      <c r="B14" t="s">
        <v>914</v>
      </c>
      <c r="C14" s="63">
        <v>3105136</v>
      </c>
      <c r="D14" s="25">
        <f>C14/C21*100</f>
        <v>0.24029798238778372</v>
      </c>
      <c r="E14" s="25">
        <f t="shared" si="0"/>
        <v>3.9739578202395674E-2</v>
      </c>
    </row>
    <row r="15" spans="1:6">
      <c r="A15">
        <v>11</v>
      </c>
      <c r="B15" t="s">
        <v>4588</v>
      </c>
      <c r="C15" s="63">
        <v>3065080</v>
      </c>
      <c r="D15" s="25">
        <f>C15/C21*100</f>
        <v>0.23719815810230149</v>
      </c>
      <c r="E15" s="25">
        <f t="shared" si="0"/>
        <v>3.9226940899399883E-2</v>
      </c>
    </row>
    <row r="16" spans="1:6">
      <c r="A16">
        <v>12</v>
      </c>
      <c r="B16" t="s">
        <v>780</v>
      </c>
      <c r="C16" s="63">
        <v>1990889</v>
      </c>
      <c r="D16" s="25">
        <f>C16/C21*100</f>
        <v>0.15406945456109886</v>
      </c>
      <c r="E16" s="25">
        <f t="shared" si="0"/>
        <v>2.5479427988915566E-2</v>
      </c>
    </row>
    <row r="17" spans="1:6">
      <c r="A17">
        <v>13</v>
      </c>
      <c r="B17" t="s">
        <v>4768</v>
      </c>
      <c r="C17" s="63">
        <v>1720693</v>
      </c>
      <c r="D17" s="25">
        <f>C17/C21*100</f>
        <v>0.13315972511631785</v>
      </c>
      <c r="E17" s="25">
        <f t="shared" si="0"/>
        <v>2.2021455432488249E-2</v>
      </c>
    </row>
    <row r="18" spans="1:6">
      <c r="A18">
        <v>14</v>
      </c>
      <c r="B18" t="s">
        <v>67</v>
      </c>
      <c r="C18" s="63">
        <v>828801</v>
      </c>
      <c r="D18" s="25">
        <f>C18/C21*100</f>
        <v>6.4138642591170733E-2</v>
      </c>
      <c r="E18" s="25">
        <f t="shared" si="0"/>
        <v>1.0607007922913438E-2</v>
      </c>
    </row>
    <row r="19" spans="1:6">
      <c r="A19">
        <v>15</v>
      </c>
      <c r="B19" t="s">
        <v>1183</v>
      </c>
      <c r="C19" s="63">
        <v>55650</v>
      </c>
      <c r="D19" s="25">
        <f>C19/C21*100</f>
        <v>4.3066012953636053E-3</v>
      </c>
      <c r="E19" s="25">
        <f t="shared" si="0"/>
        <v>7.1220955441672097E-4</v>
      </c>
    </row>
    <row r="20" spans="1:6">
      <c r="A20">
        <v>16</v>
      </c>
      <c r="B20" t="s">
        <v>776</v>
      </c>
      <c r="C20" s="63">
        <v>10000</v>
      </c>
      <c r="D20" s="25">
        <f>C20/C21*100</f>
        <v>7.7387264966102516E-4</v>
      </c>
      <c r="E20" s="25">
        <f t="shared" si="0"/>
        <v>1.2798015353400198E-4</v>
      </c>
    </row>
    <row r="21" spans="1:6">
      <c r="B21" t="s">
        <v>8438</v>
      </c>
      <c r="C21" s="152">
        <v>1292202277</v>
      </c>
      <c r="D21" s="25">
        <f>C21/C22*100</f>
        <v>16.537624580744694</v>
      </c>
    </row>
    <row r="22" spans="1:6">
      <c r="B22" t="s">
        <v>8430</v>
      </c>
      <c r="C22" s="152">
        <v>7813711520</v>
      </c>
    </row>
    <row r="27" spans="1:6">
      <c r="D27" s="25" t="s">
        <v>8514</v>
      </c>
    </row>
    <row r="28" spans="1:6">
      <c r="A28">
        <v>1</v>
      </c>
      <c r="B28" t="s">
        <v>1970</v>
      </c>
      <c r="C28">
        <v>771300348</v>
      </c>
      <c r="D28" s="64">
        <v>4</v>
      </c>
    </row>
    <row r="29" spans="1:6">
      <c r="A29">
        <v>2</v>
      </c>
      <c r="B29" t="s">
        <v>3495</v>
      </c>
      <c r="C29">
        <v>202498750</v>
      </c>
      <c r="D29" s="64">
        <v>2</v>
      </c>
    </row>
    <row r="30" spans="1:6">
      <c r="A30">
        <v>3</v>
      </c>
      <c r="B30" t="s">
        <v>1387</v>
      </c>
      <c r="C30">
        <v>185549649</v>
      </c>
      <c r="D30" s="64">
        <v>4</v>
      </c>
      <c r="E30" s="63">
        <f>SUM(C28:C30)</f>
        <v>1159348747</v>
      </c>
      <c r="F30">
        <f>E30/C43*100</f>
        <v>90.1007764303979</v>
      </c>
    </row>
    <row r="31" spans="1:6">
      <c r="A31">
        <v>4</v>
      </c>
      <c r="B31" t="s">
        <v>1070</v>
      </c>
      <c r="C31">
        <v>38740341</v>
      </c>
      <c r="D31" s="64">
        <v>18</v>
      </c>
    </row>
    <row r="32" spans="1:6">
      <c r="A32">
        <v>5</v>
      </c>
      <c r="B32" t="s">
        <v>979</v>
      </c>
      <c r="C32">
        <v>31009438</v>
      </c>
      <c r="D32" s="64">
        <v>8</v>
      </c>
    </row>
    <row r="33" spans="1:4">
      <c r="A33">
        <v>6</v>
      </c>
      <c r="B33" t="s">
        <v>5947</v>
      </c>
      <c r="C33">
        <v>20000000</v>
      </c>
      <c r="D33" s="64">
        <v>1</v>
      </c>
    </row>
    <row r="34" spans="1:4">
      <c r="A34">
        <v>7</v>
      </c>
      <c r="B34" t="s">
        <v>668</v>
      </c>
      <c r="C34">
        <v>15828396</v>
      </c>
      <c r="D34" s="64">
        <v>11</v>
      </c>
    </row>
    <row r="35" spans="1:4">
      <c r="A35">
        <v>8</v>
      </c>
      <c r="B35" t="s">
        <v>1733</v>
      </c>
      <c r="C35">
        <v>11076959</v>
      </c>
      <c r="D35" s="64">
        <v>1</v>
      </c>
    </row>
    <row r="36" spans="1:4">
      <c r="D36" s="64"/>
    </row>
    <row r="37" spans="1:4">
      <c r="A37">
        <v>9</v>
      </c>
      <c r="B37" t="s">
        <v>914</v>
      </c>
      <c r="C37">
        <v>3105136</v>
      </c>
      <c r="D37" s="64">
        <v>1</v>
      </c>
    </row>
    <row r="38" spans="1:4">
      <c r="A38">
        <v>10</v>
      </c>
      <c r="B38" t="s">
        <v>4588</v>
      </c>
      <c r="C38">
        <v>3065080</v>
      </c>
      <c r="D38" s="64">
        <v>1</v>
      </c>
    </row>
    <row r="39" spans="1:4">
      <c r="A39">
        <v>11</v>
      </c>
      <c r="B39" t="s">
        <v>780</v>
      </c>
      <c r="C39">
        <v>1990889</v>
      </c>
      <c r="D39" s="64">
        <v>1</v>
      </c>
    </row>
    <row r="40" spans="1:4">
      <c r="A40">
        <v>12</v>
      </c>
      <c r="B40" t="s">
        <v>4768</v>
      </c>
      <c r="C40">
        <v>1720693</v>
      </c>
      <c r="D40" s="64">
        <v>2</v>
      </c>
    </row>
    <row r="41" spans="1:4">
      <c r="A41">
        <v>13</v>
      </c>
      <c r="B41" t="s">
        <v>67</v>
      </c>
      <c r="C41">
        <v>828801</v>
      </c>
      <c r="D41" s="64">
        <v>1</v>
      </c>
    </row>
    <row r="42" spans="1:4">
      <c r="A42">
        <v>14</v>
      </c>
      <c r="B42" t="s">
        <v>776</v>
      </c>
      <c r="C42">
        <v>10000</v>
      </c>
      <c r="D42" s="64">
        <v>1</v>
      </c>
    </row>
    <row r="43" spans="1:4">
      <c r="C43" s="152">
        <f>SUM(C28:C42)</f>
        <v>1286724480</v>
      </c>
      <c r="D43" s="327">
        <f>SUM(D28:D42)</f>
        <v>56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D87B5-BC8E-224E-8A67-141EB7C0FBAC}">
  <dimension ref="A1:S240"/>
  <sheetViews>
    <sheetView topLeftCell="A83" zoomScale="114" workbookViewId="0">
      <selection activeCell="I9" sqref="I9"/>
    </sheetView>
  </sheetViews>
  <sheetFormatPr baseColWidth="10" defaultRowHeight="16"/>
  <cols>
    <col min="1" max="1" width="11" bestFit="1" customWidth="1"/>
    <col min="3" max="3" width="38.33203125" customWidth="1"/>
    <col min="4" max="4" width="25" style="63" customWidth="1"/>
    <col min="5" max="5" width="15.1640625" customWidth="1"/>
    <col min="6" max="6" width="11" bestFit="1" customWidth="1"/>
    <col min="7" max="7" width="33.6640625" customWidth="1"/>
    <col min="9" max="9" width="48.33203125" customWidth="1"/>
    <col min="10" max="10" width="11" style="63" customWidth="1"/>
    <col min="11" max="11" width="13.5" customWidth="1"/>
    <col min="12" max="12" width="27.33203125" customWidth="1"/>
    <col min="13" max="13" width="14.5" style="63" bestFit="1" customWidth="1"/>
    <col min="14" max="14" width="11" style="63" bestFit="1" customWidth="1"/>
    <col min="15" max="15" width="28.1640625" style="63" customWidth="1"/>
    <col min="16" max="16" width="12.83203125" bestFit="1" customWidth="1"/>
    <col min="17" max="17" width="36.5" customWidth="1"/>
    <col min="18" max="18" width="11" style="186" bestFit="1" customWidth="1"/>
    <col min="19" max="19" width="11" bestFit="1" customWidth="1"/>
  </cols>
  <sheetData>
    <row r="1" spans="1:19">
      <c r="A1" t="s">
        <v>8422</v>
      </c>
      <c r="D1" s="152"/>
      <c r="E1" s="152" t="s">
        <v>8452</v>
      </c>
      <c r="F1" s="23"/>
      <c r="G1" s="185">
        <v>7813711520</v>
      </c>
      <c r="N1"/>
    </row>
    <row r="2" spans="1:19">
      <c r="C2" s="23" t="s">
        <v>8451</v>
      </c>
      <c r="D2" s="63" t="s">
        <v>8359</v>
      </c>
      <c r="E2" s="63">
        <v>1418796207</v>
      </c>
      <c r="F2" t="s">
        <v>8435</v>
      </c>
      <c r="N2"/>
    </row>
    <row r="3" spans="1:19">
      <c r="A3">
        <v>1</v>
      </c>
      <c r="B3" t="s">
        <v>5358</v>
      </c>
      <c r="C3" t="s">
        <v>2315</v>
      </c>
      <c r="D3" s="63">
        <v>113129518</v>
      </c>
      <c r="E3" s="25">
        <f>D3/E2*100</f>
        <v>7.9736270397288989</v>
      </c>
      <c r="F3" s="64">
        <v>62</v>
      </c>
      <c r="G3">
        <f>D3/G1*100</f>
        <v>1.447833308286764</v>
      </c>
      <c r="H3" s="23" t="s">
        <v>8</v>
      </c>
      <c r="N3"/>
    </row>
    <row r="4" spans="1:19">
      <c r="A4">
        <v>2</v>
      </c>
      <c r="B4" t="s">
        <v>8356</v>
      </c>
      <c r="C4" s="216" t="s">
        <v>881</v>
      </c>
      <c r="D4" s="63">
        <v>97314096</v>
      </c>
      <c r="E4" s="25">
        <f>D4/E2*100</f>
        <v>6.8589199435321015</v>
      </c>
      <c r="F4" s="64">
        <v>19</v>
      </c>
      <c r="G4">
        <f>D4/G1*100</f>
        <v>1.2454272947102609</v>
      </c>
      <c r="N4"/>
    </row>
    <row r="5" spans="1:19">
      <c r="A5">
        <v>3</v>
      </c>
      <c r="B5" t="s">
        <v>5358</v>
      </c>
      <c r="C5" s="235" t="s">
        <v>1142</v>
      </c>
      <c r="D5" s="63">
        <v>75894925</v>
      </c>
      <c r="E5" s="25">
        <f>D5/E2*100</f>
        <v>5.3492478077931596</v>
      </c>
      <c r="F5" s="64">
        <v>46</v>
      </c>
      <c r="G5">
        <f>D5/G1*100</f>
        <v>0.97130441539515655</v>
      </c>
      <c r="H5" t="s">
        <v>5365</v>
      </c>
      <c r="N5"/>
    </row>
    <row r="6" spans="1:19">
      <c r="A6">
        <v>4</v>
      </c>
      <c r="B6" t="s">
        <v>5358</v>
      </c>
      <c r="C6" t="s">
        <v>2154</v>
      </c>
      <c r="D6" s="63">
        <v>73296326</v>
      </c>
      <c r="E6" s="25">
        <f>D6/E2*100</f>
        <v>5.166092609944509</v>
      </c>
      <c r="F6" s="64">
        <v>27</v>
      </c>
      <c r="G6">
        <f>D6/G1*100</f>
        <v>0.93804750549582616</v>
      </c>
      <c r="I6" s="64">
        <f>SUM(F3:F6)</f>
        <v>154</v>
      </c>
      <c r="N6"/>
    </row>
    <row r="7" spans="1:19">
      <c r="A7">
        <v>5</v>
      </c>
      <c r="B7" t="s">
        <v>8356</v>
      </c>
      <c r="C7" s="216" t="s">
        <v>2270</v>
      </c>
      <c r="D7" s="63">
        <v>50234553</v>
      </c>
      <c r="E7" s="25">
        <f>D7/E2*100</f>
        <v>3.5406461303007979</v>
      </c>
      <c r="F7" s="64">
        <v>31</v>
      </c>
      <c r="N7"/>
    </row>
    <row r="8" spans="1:19">
      <c r="A8">
        <v>6</v>
      </c>
      <c r="B8" t="s">
        <v>5357</v>
      </c>
      <c r="C8" s="216" t="s">
        <v>2421</v>
      </c>
      <c r="D8" s="63">
        <v>44994694</v>
      </c>
      <c r="E8" s="25">
        <f>D8/E2*100</f>
        <v>3.1713288898015781</v>
      </c>
      <c r="F8" s="64">
        <v>31</v>
      </c>
      <c r="J8" s="63">
        <v>60</v>
      </c>
      <c r="K8" t="s">
        <v>8663</v>
      </c>
      <c r="N8"/>
    </row>
    <row r="9" spans="1:19">
      <c r="A9">
        <v>7</v>
      </c>
      <c r="B9" t="s">
        <v>8356</v>
      </c>
      <c r="C9" s="216" t="s">
        <v>1244</v>
      </c>
      <c r="D9" s="63">
        <v>44724792</v>
      </c>
      <c r="E9" s="25">
        <f>D9/E2*100</f>
        <v>3.1523055798527375</v>
      </c>
      <c r="F9" s="64">
        <v>35</v>
      </c>
      <c r="J9" s="63">
        <v>177</v>
      </c>
      <c r="K9" t="s">
        <v>8475</v>
      </c>
      <c r="L9" t="s">
        <v>8664</v>
      </c>
      <c r="N9"/>
      <c r="Q9" s="24" t="s">
        <v>8</v>
      </c>
    </row>
    <row r="10" spans="1:19">
      <c r="A10">
        <v>8</v>
      </c>
      <c r="B10" t="s">
        <v>5358</v>
      </c>
      <c r="C10" s="236" t="s">
        <v>2383</v>
      </c>
      <c r="D10" s="63">
        <v>44347283</v>
      </c>
      <c r="E10" s="25">
        <f>D10/E2*100</f>
        <v>3.1256978825571387</v>
      </c>
      <c r="F10" s="64">
        <v>11</v>
      </c>
      <c r="I10" t="s">
        <v>8431</v>
      </c>
      <c r="J10" s="152">
        <v>237</v>
      </c>
      <c r="N10"/>
      <c r="Q10" s="28" t="s">
        <v>5382</v>
      </c>
      <c r="R10" s="237" t="s">
        <v>5365</v>
      </c>
      <c r="S10" s="202">
        <v>921</v>
      </c>
    </row>
    <row r="11" spans="1:19">
      <c r="A11">
        <v>9</v>
      </c>
      <c r="B11" t="s">
        <v>5358</v>
      </c>
      <c r="C11" s="236" t="s">
        <v>829</v>
      </c>
      <c r="D11" s="63">
        <v>43816331</v>
      </c>
      <c r="E11" s="25">
        <f>D11/E2*100</f>
        <v>3.0882751718548964</v>
      </c>
      <c r="F11" s="64">
        <v>30</v>
      </c>
      <c r="N11"/>
      <c r="Q11" s="28" t="s">
        <v>5367</v>
      </c>
      <c r="R11" s="237">
        <v>0</v>
      </c>
    </row>
    <row r="12" spans="1:19">
      <c r="A12">
        <v>10</v>
      </c>
      <c r="B12" t="s">
        <v>5358</v>
      </c>
      <c r="C12" t="s">
        <v>1495</v>
      </c>
      <c r="D12" s="63">
        <v>40467184</v>
      </c>
      <c r="E12" s="25">
        <f>D12/E2*100</f>
        <v>2.8522196352333493</v>
      </c>
      <c r="F12" s="64">
        <v>12</v>
      </c>
      <c r="L12" t="s">
        <v>8665</v>
      </c>
      <c r="M12" s="63">
        <v>858826045</v>
      </c>
      <c r="N12" s="25">
        <f>M12/M13*100</f>
        <v>60.532022905245896</v>
      </c>
      <c r="Q12" s="28" t="s">
        <v>5383</v>
      </c>
      <c r="R12" s="238">
        <v>2613</v>
      </c>
    </row>
    <row r="13" spans="1:19">
      <c r="A13">
        <v>11</v>
      </c>
      <c r="B13" t="s">
        <v>5358</v>
      </c>
      <c r="C13" t="s">
        <v>760</v>
      </c>
      <c r="D13" s="63">
        <v>33494128</v>
      </c>
      <c r="E13" s="25">
        <f>D13/E2*100</f>
        <v>2.3607427081315842</v>
      </c>
      <c r="F13" s="64">
        <v>6</v>
      </c>
      <c r="L13" t="s">
        <v>8666</v>
      </c>
      <c r="M13" s="185">
        <v>1418796207</v>
      </c>
      <c r="N13"/>
    </row>
    <row r="14" spans="1:19">
      <c r="A14">
        <v>12</v>
      </c>
      <c r="B14" t="s">
        <v>5358</v>
      </c>
      <c r="C14" t="s">
        <v>2250</v>
      </c>
      <c r="D14" s="63">
        <v>31588791</v>
      </c>
      <c r="E14" s="25">
        <f t="shared" ref="E14" si="0">D14/E13*100</f>
        <v>1338086988.0988016</v>
      </c>
      <c r="F14" s="64">
        <v>14</v>
      </c>
      <c r="N14"/>
    </row>
    <row r="15" spans="1:19">
      <c r="A15">
        <v>13</v>
      </c>
      <c r="B15" t="s">
        <v>5358</v>
      </c>
      <c r="C15" t="s">
        <v>2229</v>
      </c>
      <c r="D15" s="63">
        <v>30867407</v>
      </c>
      <c r="E15" s="25">
        <f t="shared" ref="E15" si="1">D15/E13*100</f>
        <v>1307529486.1094832</v>
      </c>
      <c r="F15" s="64">
        <v>8</v>
      </c>
      <c r="N15"/>
    </row>
    <row r="16" spans="1:19">
      <c r="A16">
        <v>14</v>
      </c>
      <c r="B16" t="s">
        <v>5358</v>
      </c>
      <c r="C16" s="235" t="s">
        <v>246</v>
      </c>
      <c r="D16" s="63">
        <v>30641320</v>
      </c>
      <c r="E16" s="25">
        <f t="shared" ref="E16" si="2">D16/E13*100</f>
        <v>1297952542.4120085</v>
      </c>
      <c r="F16" s="64">
        <v>8</v>
      </c>
      <c r="N16"/>
    </row>
    <row r="17" spans="1:17">
      <c r="A17">
        <v>15</v>
      </c>
      <c r="B17" t="s">
        <v>5358</v>
      </c>
      <c r="C17" t="s">
        <v>1874</v>
      </c>
      <c r="D17" s="63">
        <v>30019852</v>
      </c>
      <c r="E17" s="25">
        <f t="shared" ref="E17" si="3">D17/E13*100</f>
        <v>1271627437.2720306</v>
      </c>
      <c r="F17" s="64">
        <v>28</v>
      </c>
      <c r="N17"/>
    </row>
    <row r="18" spans="1:17">
      <c r="A18">
        <v>16</v>
      </c>
      <c r="B18" t="s">
        <v>8424</v>
      </c>
      <c r="C18" t="s">
        <v>2221</v>
      </c>
      <c r="D18" s="63">
        <v>24414000</v>
      </c>
      <c r="E18" s="25">
        <f t="shared" ref="E18" si="4">D18/E13*100</f>
        <v>1034166066.2937099</v>
      </c>
      <c r="F18" s="64">
        <v>12</v>
      </c>
      <c r="N18"/>
    </row>
    <row r="19" spans="1:17">
      <c r="A19">
        <v>17</v>
      </c>
      <c r="B19" t="s">
        <v>5358</v>
      </c>
      <c r="C19" t="s">
        <v>510</v>
      </c>
      <c r="D19" s="63">
        <v>23985380</v>
      </c>
      <c r="E19" s="25">
        <f t="shared" ref="E19" si="5">D19/E18*100</f>
        <v>2.3192967533695885</v>
      </c>
      <c r="F19" s="64">
        <v>13</v>
      </c>
      <c r="N19"/>
      <c r="O19" s="63" t="s">
        <v>8585</v>
      </c>
    </row>
    <row r="20" spans="1:17" ht="19">
      <c r="A20">
        <v>18</v>
      </c>
      <c r="B20" t="s">
        <v>5358</v>
      </c>
      <c r="C20" t="s">
        <v>4604</v>
      </c>
      <c r="D20" s="63">
        <v>23743800</v>
      </c>
      <c r="E20" s="25">
        <f t="shared" ref="E20" si="6">D20/E18*100</f>
        <v>2.2959368687365735</v>
      </c>
      <c r="F20" s="64">
        <v>4</v>
      </c>
      <c r="I20" s="27"/>
      <c r="L20" s="27"/>
      <c r="N20"/>
      <c r="O20" s="27" t="s">
        <v>5381</v>
      </c>
    </row>
    <row r="21" spans="1:17">
      <c r="A21">
        <v>19</v>
      </c>
      <c r="B21" t="s">
        <v>5358</v>
      </c>
      <c r="C21" t="s">
        <v>1764</v>
      </c>
      <c r="D21" s="63">
        <v>23061697</v>
      </c>
      <c r="E21" s="25">
        <f t="shared" ref="E21" si="7">D21/E18*100</f>
        <v>2.2299800536532333</v>
      </c>
      <c r="F21" s="64">
        <v>8</v>
      </c>
      <c r="I21" s="24"/>
      <c r="L21" s="24"/>
      <c r="N21"/>
      <c r="O21" s="24" t="s">
        <v>6</v>
      </c>
    </row>
    <row r="22" spans="1:17">
      <c r="A22">
        <v>20</v>
      </c>
      <c r="B22" t="s">
        <v>8423</v>
      </c>
      <c r="C22" s="216" t="s">
        <v>1400</v>
      </c>
      <c r="D22" s="63">
        <v>22277014</v>
      </c>
      <c r="E22" s="25">
        <f t="shared" ref="E22" si="8">D22/E18*100</f>
        <v>2.1541041353094625</v>
      </c>
      <c r="F22" s="64">
        <v>2</v>
      </c>
      <c r="I22" s="28"/>
      <c r="J22" s="337"/>
      <c r="K22" s="24"/>
      <c r="L22" s="28"/>
      <c r="M22" s="337"/>
      <c r="N22" s="24"/>
      <c r="O22" s="28" t="s">
        <v>5382</v>
      </c>
      <c r="P22" s="28" t="s">
        <v>5365</v>
      </c>
      <c r="Q22" s="24">
        <v>887</v>
      </c>
    </row>
    <row r="23" spans="1:17">
      <c r="A23">
        <v>21</v>
      </c>
      <c r="C23" t="s">
        <v>569</v>
      </c>
      <c r="D23" s="63">
        <v>18015786</v>
      </c>
      <c r="E23" s="25">
        <f t="shared" ref="E23" si="9">D23/E18*100</f>
        <v>1.7420592869156666</v>
      </c>
      <c r="F23" s="64">
        <v>12</v>
      </c>
      <c r="I23" s="28"/>
      <c r="J23" s="151"/>
      <c r="L23" s="28"/>
      <c r="M23" s="151"/>
      <c r="N23"/>
      <c r="O23" s="28" t="s">
        <v>5367</v>
      </c>
      <c r="P23" s="24">
        <v>0</v>
      </c>
    </row>
    <row r="24" spans="1:17">
      <c r="A24">
        <v>22</v>
      </c>
      <c r="C24" t="s">
        <v>2201</v>
      </c>
      <c r="D24" s="63">
        <v>18003079</v>
      </c>
      <c r="E24" s="25">
        <f t="shared" ref="E24" si="10">D24/E23*100</f>
        <v>1033436642.2094986</v>
      </c>
      <c r="F24" s="64">
        <v>7</v>
      </c>
      <c r="I24" s="28"/>
      <c r="J24" s="151"/>
      <c r="L24" s="28"/>
      <c r="M24" s="151"/>
      <c r="N24"/>
      <c r="O24" s="28" t="s">
        <v>8575</v>
      </c>
      <c r="P24" s="24">
        <v>1548734.56</v>
      </c>
    </row>
    <row r="25" spans="1:17">
      <c r="A25">
        <v>23</v>
      </c>
      <c r="C25" t="s">
        <v>1324</v>
      </c>
      <c r="D25" s="63">
        <v>17791742</v>
      </c>
      <c r="E25" s="25">
        <f t="shared" ref="E25" si="11">D25/E23*100</f>
        <v>1021305195.1578789</v>
      </c>
      <c r="F25" s="64">
        <v>10</v>
      </c>
      <c r="I25" s="219"/>
      <c r="J25" s="338"/>
      <c r="L25" s="219"/>
      <c r="M25" s="338"/>
      <c r="N25"/>
      <c r="O25" s="28" t="s">
        <v>8576</v>
      </c>
      <c r="P25" s="24">
        <v>499290</v>
      </c>
    </row>
    <row r="26" spans="1:17">
      <c r="A26">
        <v>24</v>
      </c>
      <c r="C26" t="s">
        <v>2287</v>
      </c>
      <c r="D26" s="63">
        <v>17730093</v>
      </c>
      <c r="E26" s="25">
        <f t="shared" ref="E26" si="12">D26/E23*100</f>
        <v>1017766337.4127356</v>
      </c>
      <c r="F26" s="64">
        <v>5</v>
      </c>
      <c r="I26" s="28"/>
      <c r="J26" s="151"/>
      <c r="L26" s="28"/>
      <c r="M26" s="151"/>
      <c r="N26"/>
      <c r="O26" s="28" t="s">
        <v>8577</v>
      </c>
      <c r="P26" s="24">
        <v>11.144</v>
      </c>
    </row>
    <row r="27" spans="1:17">
      <c r="A27">
        <v>25</v>
      </c>
      <c r="C27" s="174" t="s">
        <v>1232</v>
      </c>
      <c r="D27" s="63">
        <v>17510705</v>
      </c>
      <c r="E27" s="25">
        <f t="shared" ref="E27" si="13">D27/E23*100</f>
        <v>1005172736.1703562</v>
      </c>
      <c r="F27" s="64">
        <v>15</v>
      </c>
      <c r="I27" s="28"/>
      <c r="J27" s="151"/>
      <c r="L27" s="28"/>
      <c r="M27" s="151"/>
      <c r="N27"/>
      <c r="O27" s="28" t="s">
        <v>8578</v>
      </c>
      <c r="P27" s="24">
        <v>8.2000000000000003E-2</v>
      </c>
    </row>
    <row r="28" spans="1:17">
      <c r="A28">
        <v>26</v>
      </c>
      <c r="C28" t="s">
        <v>258</v>
      </c>
      <c r="D28" s="63">
        <v>17238688</v>
      </c>
      <c r="E28" s="25">
        <f t="shared" ref="E28" si="14">D28/E23*100</f>
        <v>989558055.19806802</v>
      </c>
      <c r="F28" s="64">
        <v>6</v>
      </c>
      <c r="G28" s="152">
        <v>7826164463</v>
      </c>
      <c r="I28" s="28"/>
      <c r="J28" s="151"/>
      <c r="L28" s="28"/>
      <c r="M28" s="151"/>
      <c r="N28"/>
      <c r="O28" s="28" t="s">
        <v>8579</v>
      </c>
      <c r="P28" s="24">
        <v>196.14400000000001</v>
      </c>
    </row>
    <row r="29" spans="1:17">
      <c r="A29">
        <v>27</v>
      </c>
      <c r="C29" s="216" t="s">
        <v>2884</v>
      </c>
      <c r="D29" s="204">
        <v>16478653</v>
      </c>
      <c r="E29" s="25">
        <f>D29/E2*100</f>
        <v>1.1614531332053386</v>
      </c>
      <c r="F29" s="64">
        <v>13</v>
      </c>
      <c r="G29">
        <f>D29/G1*100</f>
        <v>0.21089405409735426</v>
      </c>
      <c r="I29" s="28"/>
      <c r="J29" s="151"/>
      <c r="L29" s="28"/>
      <c r="M29" s="151"/>
      <c r="N29"/>
      <c r="O29" s="28" t="s">
        <v>8580</v>
      </c>
      <c r="P29" s="24">
        <v>0.16400000000000001</v>
      </c>
    </row>
    <row r="30" spans="1:17">
      <c r="A30">
        <v>28</v>
      </c>
      <c r="C30" t="s">
        <v>1758</v>
      </c>
      <c r="D30" s="63">
        <v>16250000</v>
      </c>
      <c r="F30" s="64">
        <v>1</v>
      </c>
      <c r="I30" s="28"/>
      <c r="J30" s="151"/>
      <c r="L30" s="28"/>
      <c r="M30" s="151"/>
      <c r="N30"/>
      <c r="O30" s="28" t="s">
        <v>8581</v>
      </c>
      <c r="P30" s="24">
        <v>931</v>
      </c>
    </row>
    <row r="31" spans="1:17">
      <c r="A31">
        <v>29</v>
      </c>
      <c r="C31" t="s">
        <v>4875</v>
      </c>
      <c r="D31" s="63">
        <v>15428448</v>
      </c>
      <c r="F31" s="64">
        <v>2</v>
      </c>
      <c r="I31" s="28"/>
      <c r="J31" s="151"/>
      <c r="L31" s="28"/>
      <c r="M31" s="151"/>
      <c r="N31"/>
      <c r="O31" s="28" t="s">
        <v>8582</v>
      </c>
      <c r="P31" s="24">
        <v>79006570</v>
      </c>
    </row>
    <row r="32" spans="1:17">
      <c r="A32">
        <v>30</v>
      </c>
      <c r="C32" t="s">
        <v>447</v>
      </c>
      <c r="D32" s="63">
        <v>15063704</v>
      </c>
      <c r="F32" s="64">
        <v>6</v>
      </c>
      <c r="I32" s="28"/>
      <c r="J32" s="151"/>
      <c r="L32" s="28"/>
      <c r="M32" s="151"/>
      <c r="N32"/>
      <c r="O32" s="28" t="s">
        <v>5383</v>
      </c>
      <c r="P32" s="24">
        <v>1373727553</v>
      </c>
    </row>
    <row r="33" spans="1:17">
      <c r="A33">
        <v>31</v>
      </c>
      <c r="C33" t="s">
        <v>282</v>
      </c>
      <c r="D33" s="63">
        <v>14812704</v>
      </c>
      <c r="F33" s="64">
        <v>6</v>
      </c>
      <c r="I33" s="24"/>
      <c r="L33" s="24"/>
      <c r="N33"/>
    </row>
    <row r="34" spans="1:17">
      <c r="A34">
        <v>32</v>
      </c>
      <c r="C34" t="s">
        <v>1329</v>
      </c>
      <c r="D34" s="63">
        <v>14386736</v>
      </c>
      <c r="F34" s="64">
        <v>2</v>
      </c>
      <c r="N34"/>
    </row>
    <row r="35" spans="1:17">
      <c r="A35">
        <v>33</v>
      </c>
      <c r="C35" t="s">
        <v>2128</v>
      </c>
      <c r="D35" s="63">
        <v>13827037</v>
      </c>
      <c r="F35" s="64">
        <v>10</v>
      </c>
      <c r="N35"/>
    </row>
    <row r="36" spans="1:17">
      <c r="A36">
        <v>34</v>
      </c>
      <c r="C36" t="s">
        <v>3676</v>
      </c>
      <c r="D36" s="63">
        <v>12857647</v>
      </c>
      <c r="F36" s="64">
        <v>3</v>
      </c>
      <c r="N36"/>
    </row>
    <row r="37" spans="1:17">
      <c r="A37">
        <v>35</v>
      </c>
      <c r="C37" t="s">
        <v>2145</v>
      </c>
      <c r="D37" s="63">
        <v>12817826</v>
      </c>
      <c r="F37" s="64">
        <v>9</v>
      </c>
      <c r="N37"/>
    </row>
    <row r="38" spans="1:17">
      <c r="A38">
        <v>36</v>
      </c>
      <c r="C38" t="s">
        <v>601</v>
      </c>
      <c r="D38" s="63">
        <v>12713156</v>
      </c>
      <c r="F38" s="64">
        <v>12</v>
      </c>
      <c r="N38"/>
    </row>
    <row r="39" spans="1:17">
      <c r="A39">
        <v>37</v>
      </c>
      <c r="C39" t="s">
        <v>1461</v>
      </c>
      <c r="D39" s="63">
        <v>12351520</v>
      </c>
      <c r="F39" s="64">
        <v>6</v>
      </c>
      <c r="N39"/>
    </row>
    <row r="40" spans="1:17" ht="19">
      <c r="A40">
        <v>38</v>
      </c>
      <c r="C40" t="s">
        <v>2057</v>
      </c>
      <c r="D40" s="63">
        <v>11498819</v>
      </c>
      <c r="F40" s="64">
        <v>4</v>
      </c>
      <c r="I40" s="27"/>
      <c r="J40"/>
      <c r="L40" s="27"/>
      <c r="M40"/>
      <c r="N40"/>
      <c r="Q40" s="63"/>
    </row>
    <row r="41" spans="1:17">
      <c r="A41">
        <v>39</v>
      </c>
      <c r="C41" t="s">
        <v>8367</v>
      </c>
      <c r="D41" s="63">
        <v>11129792</v>
      </c>
      <c r="E41" s="63">
        <f>SUM(D3:D41)</f>
        <v>1188219226</v>
      </c>
      <c r="F41" s="64">
        <v>6</v>
      </c>
      <c r="I41" s="24"/>
      <c r="J41"/>
      <c r="L41" s="24"/>
      <c r="M41"/>
      <c r="N41"/>
    </row>
    <row r="42" spans="1:17">
      <c r="A42">
        <v>40</v>
      </c>
      <c r="C42" t="s">
        <v>2306</v>
      </c>
      <c r="D42" s="63">
        <v>8191411</v>
      </c>
      <c r="E42" t="s">
        <v>8429</v>
      </c>
      <c r="F42" s="64">
        <v>11</v>
      </c>
      <c r="I42" s="28"/>
      <c r="J42" s="28"/>
      <c r="K42" s="24"/>
      <c r="L42" s="28"/>
      <c r="M42" s="28"/>
      <c r="N42" s="24"/>
    </row>
    <row r="43" spans="1:17" ht="19">
      <c r="A43">
        <v>41</v>
      </c>
      <c r="C43" t="s">
        <v>539</v>
      </c>
      <c r="D43" s="63">
        <v>8176966</v>
      </c>
      <c r="F43" s="64">
        <v>1</v>
      </c>
      <c r="I43" s="28"/>
      <c r="J43" s="24"/>
      <c r="L43" s="28"/>
      <c r="M43" s="24"/>
      <c r="N43" s="27"/>
      <c r="O43"/>
    </row>
    <row r="44" spans="1:17">
      <c r="A44">
        <v>42</v>
      </c>
      <c r="C44" t="s">
        <v>299</v>
      </c>
      <c r="D44" s="63">
        <v>6804588</v>
      </c>
      <c r="F44" s="64">
        <v>5</v>
      </c>
      <c r="I44" s="219"/>
      <c r="J44" s="219"/>
      <c r="K44" s="216"/>
      <c r="L44" s="219"/>
      <c r="M44" s="219"/>
      <c r="N44" s="24"/>
      <c r="O44"/>
      <c r="Q44" s="63"/>
    </row>
    <row r="45" spans="1:17">
      <c r="A45">
        <v>43</v>
      </c>
      <c r="C45" t="s">
        <v>1240</v>
      </c>
      <c r="D45" s="63">
        <v>6600000</v>
      </c>
      <c r="F45" s="64">
        <v>2</v>
      </c>
      <c r="I45" s="28"/>
      <c r="J45" s="24"/>
      <c r="L45" s="28"/>
      <c r="M45" s="24"/>
      <c r="N45" s="28"/>
      <c r="O45" s="28"/>
      <c r="P45" s="24"/>
    </row>
    <row r="46" spans="1:17">
      <c r="A46">
        <v>44</v>
      </c>
      <c r="C46" t="s">
        <v>2043</v>
      </c>
      <c r="D46" s="63">
        <v>6561726</v>
      </c>
      <c r="F46" s="64">
        <v>8</v>
      </c>
      <c r="I46" s="28"/>
      <c r="J46" s="24"/>
      <c r="L46" s="28"/>
      <c r="M46" s="24"/>
      <c r="N46" s="28"/>
      <c r="O46" s="24"/>
    </row>
    <row r="47" spans="1:17">
      <c r="A47">
        <v>45</v>
      </c>
      <c r="C47" t="s">
        <v>5147</v>
      </c>
      <c r="D47" s="63">
        <v>6137413</v>
      </c>
      <c r="F47" s="64">
        <v>1</v>
      </c>
      <c r="I47" s="28"/>
      <c r="J47" s="24"/>
      <c r="L47" s="28"/>
      <c r="M47" s="24"/>
      <c r="N47" s="28"/>
      <c r="O47" s="24"/>
    </row>
    <row r="48" spans="1:17">
      <c r="A48">
        <v>46</v>
      </c>
      <c r="C48" t="s">
        <v>2217</v>
      </c>
      <c r="D48" s="63">
        <v>5786104</v>
      </c>
      <c r="F48" s="64">
        <v>3</v>
      </c>
      <c r="I48" s="28"/>
      <c r="J48" s="24"/>
      <c r="L48" s="28"/>
      <c r="M48" s="24"/>
      <c r="N48" s="219"/>
      <c r="O48" s="219"/>
    </row>
    <row r="49" spans="1:16">
      <c r="A49">
        <v>47</v>
      </c>
      <c r="C49" t="s">
        <v>1900</v>
      </c>
      <c r="D49" s="63">
        <v>4937726</v>
      </c>
      <c r="F49" s="64">
        <v>7</v>
      </c>
      <c r="I49" s="28"/>
      <c r="J49" s="24"/>
      <c r="L49" s="28"/>
      <c r="M49" s="24"/>
      <c r="N49" s="28"/>
      <c r="O49" s="24"/>
    </row>
    <row r="50" spans="1:16">
      <c r="A50">
        <v>48</v>
      </c>
      <c r="C50" s="216" t="s">
        <v>4761</v>
      </c>
      <c r="D50" s="204">
        <v>4781025</v>
      </c>
      <c r="E50" s="216"/>
      <c r="F50" s="325">
        <v>6</v>
      </c>
      <c r="I50" s="28"/>
      <c r="J50" s="24"/>
      <c r="L50" s="28"/>
      <c r="M50" s="24"/>
      <c r="N50" s="28"/>
      <c r="O50" s="151"/>
      <c r="P50" s="25"/>
    </row>
    <row r="51" spans="1:16">
      <c r="A51">
        <v>49</v>
      </c>
      <c r="C51" s="216" t="s">
        <v>2180</v>
      </c>
      <c r="D51" s="204">
        <v>4590060</v>
      </c>
      <c r="E51" s="216"/>
      <c r="F51" s="325">
        <v>11</v>
      </c>
      <c r="I51" s="28"/>
      <c r="J51" s="24"/>
      <c r="L51" s="28"/>
      <c r="M51" s="24"/>
      <c r="N51" s="24"/>
      <c r="O51"/>
      <c r="P51" s="25"/>
    </row>
    <row r="52" spans="1:16" ht="19">
      <c r="A52">
        <v>50</v>
      </c>
      <c r="C52" t="s">
        <v>2170</v>
      </c>
      <c r="D52" s="63">
        <v>4566870</v>
      </c>
      <c r="F52" s="64">
        <v>5</v>
      </c>
      <c r="I52" s="28"/>
      <c r="J52" s="24"/>
      <c r="L52" s="28"/>
      <c r="M52" s="24"/>
      <c r="N52" s="27"/>
      <c r="O52"/>
      <c r="P52" s="25"/>
    </row>
    <row r="53" spans="1:16">
      <c r="A53">
        <v>51</v>
      </c>
      <c r="C53" s="216" t="s">
        <v>2192</v>
      </c>
      <c r="D53" s="204">
        <v>4304257</v>
      </c>
      <c r="E53" s="216"/>
      <c r="F53" s="325">
        <v>2</v>
      </c>
      <c r="I53" s="24"/>
      <c r="J53"/>
      <c r="L53" s="24"/>
      <c r="M53"/>
      <c r="N53" s="24"/>
      <c r="O53"/>
    </row>
    <row r="54" spans="1:16">
      <c r="A54">
        <v>52</v>
      </c>
      <c r="C54" t="s">
        <v>2945</v>
      </c>
      <c r="D54" s="63">
        <v>4215826</v>
      </c>
      <c r="F54" s="64">
        <v>2</v>
      </c>
      <c r="N54" s="28"/>
      <c r="O54" s="28"/>
      <c r="P54" s="24"/>
    </row>
    <row r="55" spans="1:16">
      <c r="A55">
        <v>53</v>
      </c>
      <c r="C55" t="s">
        <v>1199</v>
      </c>
      <c r="D55" s="63">
        <v>4110178</v>
      </c>
      <c r="F55" s="64">
        <v>6</v>
      </c>
      <c r="N55" s="28"/>
      <c r="O55" s="24"/>
    </row>
    <row r="56" spans="1:16">
      <c r="A56">
        <v>54</v>
      </c>
      <c r="C56" t="s">
        <v>2195</v>
      </c>
      <c r="D56" s="63">
        <v>3994689</v>
      </c>
      <c r="F56" s="64">
        <v>3</v>
      </c>
      <c r="N56" s="28"/>
      <c r="O56" s="24"/>
    </row>
    <row r="57" spans="1:16">
      <c r="A57">
        <v>55</v>
      </c>
      <c r="C57" t="s">
        <v>4907</v>
      </c>
      <c r="D57" s="63">
        <v>3913089</v>
      </c>
      <c r="F57" s="64">
        <v>4</v>
      </c>
      <c r="N57" s="219"/>
      <c r="O57" s="219"/>
    </row>
    <row r="58" spans="1:16">
      <c r="A58">
        <v>56</v>
      </c>
      <c r="C58" s="216" t="s">
        <v>1888</v>
      </c>
      <c r="D58" s="204">
        <v>3877718</v>
      </c>
      <c r="E58" s="216"/>
      <c r="F58" s="325">
        <v>4</v>
      </c>
      <c r="N58" s="28"/>
      <c r="O58" s="24"/>
    </row>
    <row r="59" spans="1:16">
      <c r="A59">
        <v>57</v>
      </c>
      <c r="C59" t="s">
        <v>2137</v>
      </c>
      <c r="D59" s="63">
        <v>3705137</v>
      </c>
      <c r="F59" s="64">
        <v>2</v>
      </c>
      <c r="N59" s="28"/>
      <c r="O59" s="151"/>
      <c r="P59" s="25"/>
    </row>
    <row r="60" spans="1:16">
      <c r="A60">
        <v>58</v>
      </c>
      <c r="C60" t="s">
        <v>2391</v>
      </c>
      <c r="D60" s="63">
        <v>3550708</v>
      </c>
      <c r="F60" s="64">
        <v>3</v>
      </c>
      <c r="N60" s="24"/>
      <c r="O60"/>
    </row>
    <row r="61" spans="1:16">
      <c r="A61">
        <v>59</v>
      </c>
      <c r="C61" t="s">
        <v>3511</v>
      </c>
      <c r="D61" s="63">
        <v>3408849</v>
      </c>
      <c r="F61" s="64">
        <v>2</v>
      </c>
    </row>
    <row r="62" spans="1:16">
      <c r="A62">
        <v>60</v>
      </c>
      <c r="C62" t="s">
        <v>2245</v>
      </c>
      <c r="D62" s="63">
        <v>3328572</v>
      </c>
      <c r="F62" s="64">
        <v>2</v>
      </c>
    </row>
    <row r="63" spans="1:16">
      <c r="A63">
        <v>61</v>
      </c>
      <c r="C63" t="s">
        <v>1204</v>
      </c>
      <c r="D63" s="63">
        <v>3223524</v>
      </c>
      <c r="F63" s="64">
        <v>4</v>
      </c>
    </row>
    <row r="64" spans="1:16">
      <c r="A64">
        <v>62</v>
      </c>
      <c r="C64" t="s">
        <v>1217</v>
      </c>
      <c r="D64" s="63">
        <v>2857142</v>
      </c>
      <c r="F64" s="64">
        <v>2</v>
      </c>
    </row>
    <row r="65" spans="1:6">
      <c r="A65">
        <v>63</v>
      </c>
      <c r="C65" t="s">
        <v>8415</v>
      </c>
      <c r="D65" s="63">
        <v>2774581</v>
      </c>
      <c r="F65" s="64">
        <v>4</v>
      </c>
    </row>
    <row r="66" spans="1:6">
      <c r="A66">
        <v>64</v>
      </c>
      <c r="C66" t="s">
        <v>1646</v>
      </c>
      <c r="D66" s="63">
        <v>2759806</v>
      </c>
      <c r="F66" s="64">
        <v>8</v>
      </c>
    </row>
    <row r="67" spans="1:6">
      <c r="A67">
        <v>65</v>
      </c>
      <c r="C67" t="s">
        <v>1642</v>
      </c>
      <c r="D67" s="63">
        <v>2754030</v>
      </c>
      <c r="F67" s="64">
        <v>7</v>
      </c>
    </row>
    <row r="68" spans="1:6">
      <c r="A68">
        <v>66</v>
      </c>
      <c r="C68" t="s">
        <v>4715</v>
      </c>
      <c r="D68" s="63">
        <v>2724286</v>
      </c>
      <c r="F68" s="64">
        <v>4</v>
      </c>
    </row>
    <row r="69" spans="1:6">
      <c r="A69">
        <v>67</v>
      </c>
      <c r="C69" t="s">
        <v>4621</v>
      </c>
      <c r="D69" s="63">
        <v>2700000</v>
      </c>
      <c r="F69" s="64">
        <v>1</v>
      </c>
    </row>
    <row r="70" spans="1:6">
      <c r="A70">
        <v>68</v>
      </c>
      <c r="C70" t="s">
        <v>5961</v>
      </c>
      <c r="D70" s="63">
        <v>2518474</v>
      </c>
      <c r="F70" s="64">
        <v>1</v>
      </c>
    </row>
    <row r="71" spans="1:6">
      <c r="A71">
        <v>69</v>
      </c>
      <c r="C71" t="s">
        <v>1967</v>
      </c>
      <c r="D71" s="63">
        <v>2464483</v>
      </c>
      <c r="F71" s="64">
        <v>4</v>
      </c>
    </row>
    <row r="72" spans="1:6">
      <c r="A72">
        <v>70</v>
      </c>
      <c r="C72" t="s">
        <v>4866</v>
      </c>
      <c r="D72" s="63">
        <v>2426821</v>
      </c>
      <c r="F72" s="64">
        <v>2</v>
      </c>
    </row>
    <row r="73" spans="1:6">
      <c r="A73">
        <v>71</v>
      </c>
      <c r="C73" t="s">
        <v>3261</v>
      </c>
      <c r="D73" s="63">
        <v>2409682</v>
      </c>
      <c r="F73" s="64">
        <v>5</v>
      </c>
    </row>
    <row r="74" spans="1:6">
      <c r="A74">
        <v>72</v>
      </c>
      <c r="C74" t="s">
        <v>2290</v>
      </c>
      <c r="D74" s="63">
        <v>2378136</v>
      </c>
      <c r="F74" s="64">
        <v>3</v>
      </c>
    </row>
    <row r="75" spans="1:6">
      <c r="A75">
        <v>73</v>
      </c>
      <c r="C75" t="s">
        <v>2238</v>
      </c>
      <c r="D75" s="63">
        <v>2306053</v>
      </c>
      <c r="F75" s="64">
        <v>4</v>
      </c>
    </row>
    <row r="76" spans="1:6">
      <c r="A76">
        <v>74</v>
      </c>
      <c r="C76" t="s">
        <v>1863</v>
      </c>
      <c r="D76" s="63">
        <v>2300028</v>
      </c>
      <c r="F76" s="64">
        <v>3</v>
      </c>
    </row>
    <row r="77" spans="1:6">
      <c r="A77">
        <v>75</v>
      </c>
      <c r="C77" t="s">
        <v>8038</v>
      </c>
      <c r="D77" s="63">
        <v>2271882</v>
      </c>
      <c r="F77" s="64">
        <v>1</v>
      </c>
    </row>
    <row r="78" spans="1:6">
      <c r="A78">
        <v>76</v>
      </c>
      <c r="C78" t="s">
        <v>2555</v>
      </c>
      <c r="D78" s="63">
        <v>2080005</v>
      </c>
      <c r="F78" s="64">
        <v>7</v>
      </c>
    </row>
    <row r="79" spans="1:6">
      <c r="A79">
        <v>77</v>
      </c>
      <c r="C79" t="s">
        <v>5082</v>
      </c>
      <c r="D79" s="63">
        <v>1996649</v>
      </c>
      <c r="F79" s="64">
        <v>3</v>
      </c>
    </row>
    <row r="80" spans="1:6">
      <c r="A80">
        <v>78</v>
      </c>
      <c r="C80" t="s">
        <v>8002</v>
      </c>
      <c r="D80" s="63">
        <v>1985286</v>
      </c>
      <c r="F80" s="64">
        <v>1</v>
      </c>
    </row>
    <row r="81" spans="1:14">
      <c r="A81">
        <v>79</v>
      </c>
      <c r="C81" t="s">
        <v>1723</v>
      </c>
      <c r="D81" s="63">
        <v>1961642</v>
      </c>
      <c r="F81" s="64">
        <v>2</v>
      </c>
    </row>
    <row r="82" spans="1:14">
      <c r="A82">
        <v>80</v>
      </c>
      <c r="C82" t="s">
        <v>1213</v>
      </c>
      <c r="D82" s="63">
        <v>1938876</v>
      </c>
      <c r="F82" s="64">
        <v>1</v>
      </c>
    </row>
    <row r="83" spans="1:14">
      <c r="A83">
        <v>81</v>
      </c>
      <c r="C83" t="s">
        <v>7637</v>
      </c>
      <c r="D83" s="63">
        <v>1925000</v>
      </c>
      <c r="F83" s="64">
        <v>1</v>
      </c>
    </row>
    <row r="84" spans="1:14">
      <c r="A84">
        <v>82</v>
      </c>
      <c r="C84" t="s">
        <v>8025</v>
      </c>
      <c r="D84" s="63">
        <v>1902266</v>
      </c>
      <c r="F84" s="64">
        <v>1</v>
      </c>
      <c r="G84" t="s">
        <v>5384</v>
      </c>
      <c r="H84" s="23"/>
    </row>
    <row r="85" spans="1:14">
      <c r="A85">
        <v>83</v>
      </c>
      <c r="C85" t="s">
        <v>1809</v>
      </c>
      <c r="D85" s="63">
        <v>1855150</v>
      </c>
      <c r="F85" s="64">
        <v>1</v>
      </c>
    </row>
    <row r="86" spans="1:14">
      <c r="A86">
        <v>84</v>
      </c>
      <c r="C86" t="s">
        <v>1813</v>
      </c>
      <c r="D86" s="63">
        <v>1843427</v>
      </c>
      <c r="F86" s="64">
        <v>2</v>
      </c>
    </row>
    <row r="87" spans="1:14">
      <c r="A87">
        <v>85</v>
      </c>
      <c r="C87" t="s">
        <v>7593</v>
      </c>
      <c r="D87" s="63">
        <v>1797795</v>
      </c>
      <c r="F87" s="64">
        <v>1</v>
      </c>
      <c r="G87" t="s">
        <v>8490</v>
      </c>
      <c r="H87" t="s">
        <v>8491</v>
      </c>
      <c r="I87" t="s">
        <v>8359</v>
      </c>
      <c r="J87" s="63" t="s">
        <v>8495</v>
      </c>
      <c r="N87" s="63" t="s">
        <v>8496</v>
      </c>
    </row>
    <row r="88" spans="1:14">
      <c r="A88">
        <v>86</v>
      </c>
      <c r="C88" t="s">
        <v>4930</v>
      </c>
      <c r="D88" s="63">
        <v>1663705</v>
      </c>
      <c r="F88" s="64">
        <v>4</v>
      </c>
      <c r="G88">
        <v>153</v>
      </c>
      <c r="H88" t="s">
        <v>8356</v>
      </c>
      <c r="I88" s="24">
        <v>290020534</v>
      </c>
      <c r="J88" s="25">
        <f>I88/I94*100</f>
        <v>20.442375850048965</v>
      </c>
      <c r="K88" t="s">
        <v>8439</v>
      </c>
      <c r="L88" s="63">
        <f>SUM(I88+I89+I93)</f>
        <v>1294019765</v>
      </c>
      <c r="M88" s="25">
        <f>L88/L90*100</f>
        <v>91.210225802570349</v>
      </c>
      <c r="N88" s="63">
        <f>G88+G89+G93</f>
        <v>769</v>
      </c>
    </row>
    <row r="89" spans="1:14">
      <c r="A89">
        <v>87</v>
      </c>
      <c r="C89" t="s">
        <v>149</v>
      </c>
      <c r="D89" s="63">
        <v>1632032</v>
      </c>
      <c r="F89" s="64">
        <v>3</v>
      </c>
      <c r="G89">
        <v>99</v>
      </c>
      <c r="H89" t="s">
        <v>8473</v>
      </c>
      <c r="I89" s="24">
        <v>145173186</v>
      </c>
      <c r="J89" s="25">
        <f>I89/I94*100</f>
        <v>10.232671427193035</v>
      </c>
      <c r="K89" t="s">
        <v>5357</v>
      </c>
      <c r="L89" s="63">
        <f>SUM(I90:I92)</f>
        <v>124702482</v>
      </c>
      <c r="M89" s="25">
        <f>L89/L90*100</f>
        <v>8.7897741974296402</v>
      </c>
      <c r="N89" s="63">
        <f>SUM(G90:G92)</f>
        <v>149</v>
      </c>
    </row>
    <row r="90" spans="1:14">
      <c r="A90">
        <v>88</v>
      </c>
      <c r="C90" t="s">
        <v>1477</v>
      </c>
      <c r="D90" s="63">
        <v>1618957</v>
      </c>
      <c r="F90" s="64">
        <v>1</v>
      </c>
      <c r="G90">
        <v>93</v>
      </c>
      <c r="H90" t="s">
        <v>8492</v>
      </c>
      <c r="I90" s="24">
        <v>72758826</v>
      </c>
      <c r="J90" s="25">
        <f>I90/I94*100</f>
        <v>5.128475721999445</v>
      </c>
      <c r="L90" s="63">
        <f>SUM(L88:L89)</f>
        <v>1418722247</v>
      </c>
      <c r="N90" s="152">
        <f>SUM(N88:N89)</f>
        <v>918</v>
      </c>
    </row>
    <row r="91" spans="1:14">
      <c r="A91">
        <v>89</v>
      </c>
      <c r="C91" t="s">
        <v>5066</v>
      </c>
      <c r="D91" s="63">
        <v>1608050</v>
      </c>
      <c r="F91" s="64">
        <v>1</v>
      </c>
      <c r="G91">
        <v>45</v>
      </c>
      <c r="H91" t="s">
        <v>8493</v>
      </c>
      <c r="I91" s="24">
        <v>45725564</v>
      </c>
      <c r="J91" s="25">
        <f>I91/I94*100</f>
        <v>3.2230102894833932</v>
      </c>
    </row>
    <row r="92" spans="1:14">
      <c r="A92">
        <v>90</v>
      </c>
      <c r="C92" t="s">
        <v>5139</v>
      </c>
      <c r="D92" s="63">
        <v>1528275</v>
      </c>
      <c r="F92" s="64">
        <v>1</v>
      </c>
      <c r="G92">
        <v>11</v>
      </c>
      <c r="H92" t="s">
        <v>8494</v>
      </c>
      <c r="I92" s="24">
        <v>6218092</v>
      </c>
      <c r="J92" s="25">
        <f>I92/I94*100</f>
        <v>0.43828818594680147</v>
      </c>
    </row>
    <row r="93" spans="1:14">
      <c r="A93">
        <v>91</v>
      </c>
      <c r="C93" t="s">
        <v>4466</v>
      </c>
      <c r="D93" s="63">
        <v>1524244</v>
      </c>
      <c r="F93" s="64">
        <v>2</v>
      </c>
      <c r="G93">
        <v>517</v>
      </c>
      <c r="H93" t="s">
        <v>5358</v>
      </c>
      <c r="I93" s="24">
        <v>858826045</v>
      </c>
      <c r="J93" s="25">
        <f>I93/I94*100</f>
        <v>60.535178525328362</v>
      </c>
    </row>
    <row r="94" spans="1:14">
      <c r="A94">
        <v>92</v>
      </c>
      <c r="C94" t="s">
        <v>2177</v>
      </c>
      <c r="D94" s="63">
        <v>1518891</v>
      </c>
      <c r="F94" s="64">
        <v>3</v>
      </c>
      <c r="G94" s="23">
        <f>SUM(G88:G93)</f>
        <v>918</v>
      </c>
      <c r="I94" s="23">
        <f>SUM(I88:I93)</f>
        <v>1418722247</v>
      </c>
      <c r="J94" s="152">
        <f>SUM(J88:J93)</f>
        <v>100</v>
      </c>
    </row>
    <row r="95" spans="1:14">
      <c r="A95">
        <v>93</v>
      </c>
      <c r="C95" t="s">
        <v>2020</v>
      </c>
      <c r="D95" s="63">
        <v>1426501</v>
      </c>
      <c r="F95" s="64">
        <v>6</v>
      </c>
    </row>
    <row r="96" spans="1:14">
      <c r="A96">
        <v>94</v>
      </c>
      <c r="C96" t="s">
        <v>7629</v>
      </c>
      <c r="D96" s="63">
        <v>1419813</v>
      </c>
      <c r="F96" s="64">
        <v>1</v>
      </c>
      <c r="K96" t="s">
        <v>8439</v>
      </c>
    </row>
    <row r="97" spans="1:15">
      <c r="A97">
        <v>95</v>
      </c>
      <c r="C97" t="s">
        <v>1366</v>
      </c>
      <c r="D97" s="63">
        <v>1360883</v>
      </c>
      <c r="F97" s="64">
        <v>2</v>
      </c>
    </row>
    <row r="98" spans="1:15">
      <c r="A98">
        <v>96</v>
      </c>
      <c r="C98" t="s">
        <v>2219</v>
      </c>
      <c r="D98" s="63">
        <v>1350117</v>
      </c>
      <c r="F98" s="64">
        <v>1</v>
      </c>
    </row>
    <row r="99" spans="1:15">
      <c r="A99">
        <v>97</v>
      </c>
      <c r="C99" t="s">
        <v>6840</v>
      </c>
      <c r="D99" s="63">
        <v>1332748</v>
      </c>
      <c r="F99" s="64">
        <v>1</v>
      </c>
    </row>
    <row r="100" spans="1:15" ht="21">
      <c r="A100">
        <v>98</v>
      </c>
      <c r="C100" t="s">
        <v>754</v>
      </c>
      <c r="D100" s="63">
        <v>1315066</v>
      </c>
      <c r="F100" s="64">
        <v>2</v>
      </c>
      <c r="K100" s="27" t="s">
        <v>8471</v>
      </c>
      <c r="M100"/>
    </row>
    <row r="101" spans="1:15">
      <c r="A101">
        <v>99</v>
      </c>
      <c r="C101" t="s">
        <v>4935</v>
      </c>
      <c r="D101" s="63">
        <v>1261418</v>
      </c>
      <c r="F101" s="64">
        <v>1</v>
      </c>
      <c r="I101" t="s">
        <v>8646</v>
      </c>
      <c r="K101" s="24" t="s">
        <v>6</v>
      </c>
      <c r="M101"/>
    </row>
    <row r="102" spans="1:15">
      <c r="A102">
        <v>100</v>
      </c>
      <c r="C102" t="s">
        <v>4973</v>
      </c>
      <c r="D102" s="63">
        <v>1150000</v>
      </c>
      <c r="F102" s="64">
        <v>1</v>
      </c>
      <c r="K102" s="28" t="s">
        <v>5382</v>
      </c>
      <c r="L102" s="28" t="s">
        <v>5365</v>
      </c>
      <c r="M102" s="24">
        <v>149</v>
      </c>
    </row>
    <row r="103" spans="1:15">
      <c r="A103">
        <v>101</v>
      </c>
      <c r="C103" t="s">
        <v>4291</v>
      </c>
      <c r="D103" s="63">
        <v>1142955</v>
      </c>
      <c r="F103" s="64">
        <v>2</v>
      </c>
      <c r="K103" s="28" t="s">
        <v>5367</v>
      </c>
      <c r="L103" s="24">
        <v>0</v>
      </c>
      <c r="M103"/>
    </row>
    <row r="104" spans="1:15">
      <c r="A104">
        <v>102</v>
      </c>
      <c r="C104" t="s">
        <v>4955</v>
      </c>
      <c r="D104" s="63">
        <v>1047271</v>
      </c>
      <c r="F104" s="64">
        <v>3</v>
      </c>
      <c r="K104" s="28" t="s">
        <v>8576</v>
      </c>
      <c r="L104" s="219">
        <v>378708</v>
      </c>
      <c r="M104"/>
      <c r="O104" s="25">
        <f>L105/L117*100</f>
        <v>8.7897741974296402</v>
      </c>
    </row>
    <row r="105" spans="1:15">
      <c r="A105">
        <v>103</v>
      </c>
      <c r="C105" t="s">
        <v>3059</v>
      </c>
      <c r="D105" s="63">
        <v>1000000</v>
      </c>
      <c r="F105" s="64">
        <v>1</v>
      </c>
      <c r="K105" s="28" t="s">
        <v>5383</v>
      </c>
      <c r="L105" s="24">
        <v>124702482</v>
      </c>
      <c r="M105"/>
      <c r="O105" s="25"/>
    </row>
    <row r="106" spans="1:15" ht="18">
      <c r="A106">
        <v>104</v>
      </c>
      <c r="C106" t="s">
        <v>4723</v>
      </c>
      <c r="D106" s="63">
        <v>999891</v>
      </c>
      <c r="F106" s="64">
        <v>1</v>
      </c>
      <c r="K106" s="24" t="s">
        <v>8583</v>
      </c>
      <c r="M106"/>
      <c r="O106" s="25"/>
    </row>
    <row r="107" spans="1:15">
      <c r="A107">
        <v>105</v>
      </c>
      <c r="C107" t="s">
        <v>2296</v>
      </c>
      <c r="D107" s="63">
        <v>985017</v>
      </c>
      <c r="F107" s="64">
        <v>1</v>
      </c>
      <c r="O107" s="25"/>
    </row>
    <row r="108" spans="1:15">
      <c r="A108">
        <v>106</v>
      </c>
      <c r="C108" t="s">
        <v>3616</v>
      </c>
      <c r="D108" s="63">
        <v>970584</v>
      </c>
      <c r="F108" s="64">
        <v>4</v>
      </c>
      <c r="O108" s="25"/>
    </row>
    <row r="109" spans="1:15" ht="21">
      <c r="A109">
        <v>107</v>
      </c>
      <c r="C109" t="s">
        <v>4413</v>
      </c>
      <c r="D109" s="63">
        <v>956467</v>
      </c>
      <c r="F109" s="64">
        <v>2</v>
      </c>
      <c r="I109" t="s">
        <v>8647</v>
      </c>
      <c r="K109" s="27" t="s">
        <v>8471</v>
      </c>
      <c r="M109"/>
      <c r="O109" s="25"/>
    </row>
    <row r="110" spans="1:15">
      <c r="A110">
        <v>108</v>
      </c>
      <c r="C110" t="s">
        <v>8010</v>
      </c>
      <c r="D110" s="63">
        <v>899661</v>
      </c>
      <c r="F110" s="64">
        <v>1</v>
      </c>
      <c r="K110" s="24" t="s">
        <v>6</v>
      </c>
      <c r="M110"/>
      <c r="O110" s="25"/>
    </row>
    <row r="111" spans="1:15">
      <c r="A111">
        <v>109</v>
      </c>
      <c r="C111" t="s">
        <v>5078</v>
      </c>
      <c r="D111" s="63">
        <v>884625</v>
      </c>
      <c r="F111" s="64">
        <v>1</v>
      </c>
      <c r="K111" s="28" t="s">
        <v>5382</v>
      </c>
      <c r="L111" s="28" t="s">
        <v>5365</v>
      </c>
      <c r="M111" s="24">
        <v>769</v>
      </c>
      <c r="O111" s="25"/>
    </row>
    <row r="112" spans="1:15">
      <c r="A112">
        <v>110</v>
      </c>
      <c r="C112" t="s">
        <v>2303</v>
      </c>
      <c r="D112" s="63">
        <v>862760</v>
      </c>
      <c r="F112" s="64">
        <v>1</v>
      </c>
      <c r="K112" s="28" t="s">
        <v>5367</v>
      </c>
      <c r="L112" s="24">
        <v>0</v>
      </c>
      <c r="M112"/>
      <c r="O112" s="25"/>
    </row>
    <row r="113" spans="1:15">
      <c r="A113">
        <v>111</v>
      </c>
      <c r="C113" t="s">
        <v>4982</v>
      </c>
      <c r="D113" s="63">
        <v>858138</v>
      </c>
      <c r="F113" s="64">
        <v>3</v>
      </c>
      <c r="K113" s="28" t="s">
        <v>8576</v>
      </c>
      <c r="L113" s="219">
        <v>552450</v>
      </c>
      <c r="M113"/>
      <c r="O113" s="25"/>
    </row>
    <row r="114" spans="1:15">
      <c r="A114">
        <v>112</v>
      </c>
      <c r="C114" t="s">
        <v>2186</v>
      </c>
      <c r="D114" s="63">
        <v>842367</v>
      </c>
      <c r="F114" s="64">
        <v>2</v>
      </c>
      <c r="K114" s="28" t="s">
        <v>5383</v>
      </c>
      <c r="L114" s="24">
        <v>1294019765</v>
      </c>
      <c r="M114"/>
      <c r="O114" s="25">
        <f>L114/L117*100</f>
        <v>91.210225802570349</v>
      </c>
    </row>
    <row r="115" spans="1:15" ht="18">
      <c r="A115">
        <v>113</v>
      </c>
      <c r="C115" t="s">
        <v>8366</v>
      </c>
      <c r="D115" s="63">
        <v>839644</v>
      </c>
      <c r="F115" s="64">
        <v>1</v>
      </c>
      <c r="K115" s="24" t="s">
        <v>8584</v>
      </c>
      <c r="M115"/>
    </row>
    <row r="116" spans="1:15">
      <c r="A116">
        <v>114</v>
      </c>
      <c r="C116" t="s">
        <v>2379</v>
      </c>
      <c r="D116" s="63">
        <v>832791</v>
      </c>
      <c r="F116" s="64">
        <v>1</v>
      </c>
    </row>
    <row r="117" spans="1:15">
      <c r="A117">
        <v>115</v>
      </c>
      <c r="C117" t="s">
        <v>3469</v>
      </c>
      <c r="D117" s="63">
        <v>799290</v>
      </c>
      <c r="F117" s="64">
        <v>2</v>
      </c>
      <c r="L117">
        <f>SUM(L105+L114)</f>
        <v>1418722247</v>
      </c>
    </row>
    <row r="118" spans="1:15">
      <c r="A118">
        <v>116</v>
      </c>
      <c r="C118" t="s">
        <v>7026</v>
      </c>
      <c r="D118" s="63">
        <v>795501</v>
      </c>
      <c r="F118" s="64">
        <v>4</v>
      </c>
      <c r="I118" t="s">
        <v>8650</v>
      </c>
    </row>
    <row r="119" spans="1:15" ht="21">
      <c r="A119">
        <v>117</v>
      </c>
      <c r="C119" t="s">
        <v>903</v>
      </c>
      <c r="D119" s="63">
        <v>793199</v>
      </c>
      <c r="F119" s="64">
        <v>1</v>
      </c>
      <c r="K119" s="27" t="s">
        <v>8471</v>
      </c>
      <c r="M119"/>
    </row>
    <row r="120" spans="1:15">
      <c r="A120">
        <v>118</v>
      </c>
      <c r="C120" t="s">
        <v>2214</v>
      </c>
      <c r="D120" s="63">
        <v>749770</v>
      </c>
      <c r="F120" s="64">
        <v>1</v>
      </c>
      <c r="I120" t="s">
        <v>8648</v>
      </c>
      <c r="K120" s="24" t="s">
        <v>5</v>
      </c>
      <c r="M120"/>
    </row>
    <row r="121" spans="1:15">
      <c r="A121">
        <v>119</v>
      </c>
      <c r="C121" t="s">
        <v>4959</v>
      </c>
      <c r="D121" s="63">
        <v>743487</v>
      </c>
      <c r="F121" s="64">
        <v>2</v>
      </c>
      <c r="K121" s="28" t="s">
        <v>5382</v>
      </c>
      <c r="L121" s="28" t="s">
        <v>5365</v>
      </c>
      <c r="M121" s="24">
        <v>149</v>
      </c>
    </row>
    <row r="122" spans="1:15">
      <c r="A122">
        <v>120</v>
      </c>
      <c r="C122" t="s">
        <v>8015</v>
      </c>
      <c r="D122" s="63">
        <v>733477</v>
      </c>
      <c r="F122" s="64">
        <v>1</v>
      </c>
      <c r="K122" s="28" t="s">
        <v>5367</v>
      </c>
      <c r="L122" s="24">
        <v>0</v>
      </c>
      <c r="M122"/>
    </row>
    <row r="123" spans="1:15">
      <c r="A123">
        <v>121</v>
      </c>
      <c r="C123" t="s">
        <v>5012</v>
      </c>
      <c r="D123" s="63">
        <v>728872</v>
      </c>
      <c r="F123" s="64">
        <v>3</v>
      </c>
      <c r="K123" s="28" t="s">
        <v>8575</v>
      </c>
      <c r="L123" s="24">
        <v>25.91</v>
      </c>
      <c r="M123"/>
    </row>
    <row r="124" spans="1:15">
      <c r="A124">
        <v>122</v>
      </c>
      <c r="C124" t="s">
        <v>7006</v>
      </c>
      <c r="D124" s="63">
        <v>671847</v>
      </c>
      <c r="F124" s="64">
        <v>1</v>
      </c>
      <c r="K124" s="28" t="s">
        <v>5383</v>
      </c>
      <c r="L124" s="24">
        <v>3860</v>
      </c>
      <c r="M124"/>
    </row>
    <row r="125" spans="1:15" ht="18">
      <c r="A125">
        <v>123</v>
      </c>
      <c r="C125" t="s">
        <v>3387</v>
      </c>
      <c r="D125" s="63">
        <v>652148</v>
      </c>
      <c r="F125" s="64">
        <v>2</v>
      </c>
      <c r="K125" s="24" t="s">
        <v>8583</v>
      </c>
      <c r="M125"/>
    </row>
    <row r="126" spans="1:15">
      <c r="A126">
        <v>124</v>
      </c>
      <c r="C126" t="s">
        <v>1913</v>
      </c>
      <c r="D126" s="63">
        <v>643110</v>
      </c>
      <c r="F126" s="64">
        <v>2</v>
      </c>
    </row>
    <row r="127" spans="1:15">
      <c r="A127">
        <v>125</v>
      </c>
      <c r="C127" t="s">
        <v>5058</v>
      </c>
      <c r="D127" s="63">
        <v>639023</v>
      </c>
      <c r="F127" s="64">
        <v>1</v>
      </c>
      <c r="I127" t="s">
        <v>8649</v>
      </c>
    </row>
    <row r="128" spans="1:15" ht="21">
      <c r="A128">
        <v>126</v>
      </c>
      <c r="C128" t="s">
        <v>5008</v>
      </c>
      <c r="D128" s="63">
        <v>600010</v>
      </c>
      <c r="F128" s="64">
        <v>2</v>
      </c>
      <c r="K128" s="27" t="s">
        <v>8471</v>
      </c>
      <c r="M128"/>
    </row>
    <row r="129" spans="1:13">
      <c r="A129">
        <v>127</v>
      </c>
      <c r="C129" t="s">
        <v>8331</v>
      </c>
      <c r="D129" s="63">
        <v>600000</v>
      </c>
      <c r="F129" s="64">
        <v>1</v>
      </c>
      <c r="K129" s="24" t="s">
        <v>5</v>
      </c>
      <c r="M129"/>
    </row>
    <row r="130" spans="1:13">
      <c r="A130">
        <v>128</v>
      </c>
      <c r="C130" t="s">
        <v>7672</v>
      </c>
      <c r="D130" s="63">
        <v>584889</v>
      </c>
      <c r="F130" s="64">
        <v>1</v>
      </c>
      <c r="K130" s="28" t="s">
        <v>5382</v>
      </c>
      <c r="L130" s="28" t="s">
        <v>5365</v>
      </c>
      <c r="M130" s="24">
        <v>769</v>
      </c>
    </row>
    <row r="131" spans="1:13">
      <c r="A131">
        <v>129</v>
      </c>
      <c r="C131" t="s">
        <v>5759</v>
      </c>
      <c r="D131" s="63">
        <v>580000</v>
      </c>
      <c r="F131" s="64">
        <v>1</v>
      </c>
      <c r="K131" s="28" t="s">
        <v>5367</v>
      </c>
      <c r="L131" s="24">
        <v>0</v>
      </c>
      <c r="M131"/>
    </row>
    <row r="132" spans="1:13">
      <c r="A132">
        <v>130</v>
      </c>
      <c r="C132" t="s">
        <v>2264</v>
      </c>
      <c r="D132" s="63">
        <v>556406</v>
      </c>
      <c r="F132" s="64">
        <v>1</v>
      </c>
      <c r="K132" s="28" t="s">
        <v>8575</v>
      </c>
      <c r="L132" s="24">
        <v>28.61</v>
      </c>
      <c r="M132"/>
    </row>
    <row r="133" spans="1:13">
      <c r="A133">
        <v>131</v>
      </c>
      <c r="C133" t="s">
        <v>2242</v>
      </c>
      <c r="D133" s="63">
        <v>515310</v>
      </c>
      <c r="F133" s="64">
        <v>3</v>
      </c>
      <c r="K133" s="28" t="s">
        <v>5383</v>
      </c>
      <c r="L133" s="24">
        <v>22001</v>
      </c>
      <c r="M133"/>
    </row>
    <row r="134" spans="1:13" ht="18">
      <c r="A134">
        <v>132</v>
      </c>
      <c r="C134" t="s">
        <v>940</v>
      </c>
      <c r="D134" s="63">
        <v>513906</v>
      </c>
      <c r="F134" s="64">
        <v>1</v>
      </c>
      <c r="K134" s="24" t="s">
        <v>8584</v>
      </c>
      <c r="M134"/>
    </row>
    <row r="135" spans="1:13">
      <c r="A135">
        <v>133</v>
      </c>
      <c r="C135" t="s">
        <v>4947</v>
      </c>
      <c r="D135" s="63">
        <v>500000</v>
      </c>
      <c r="F135" s="64">
        <v>1</v>
      </c>
    </row>
    <row r="136" spans="1:13">
      <c r="A136">
        <v>134</v>
      </c>
      <c r="C136" t="s">
        <v>2544</v>
      </c>
      <c r="D136" s="63">
        <v>499944</v>
      </c>
      <c r="F136" s="64">
        <v>1</v>
      </c>
    </row>
    <row r="137" spans="1:13">
      <c r="A137">
        <v>135</v>
      </c>
      <c r="C137" t="s">
        <v>507</v>
      </c>
      <c r="D137" s="63">
        <v>499000</v>
      </c>
      <c r="F137" s="64">
        <v>4</v>
      </c>
    </row>
    <row r="138" spans="1:13">
      <c r="A138">
        <v>136</v>
      </c>
      <c r="C138" t="s">
        <v>6051</v>
      </c>
      <c r="D138" s="63">
        <v>496783</v>
      </c>
      <c r="F138" s="64">
        <v>1</v>
      </c>
    </row>
    <row r="139" spans="1:13">
      <c r="A139">
        <v>137</v>
      </c>
      <c r="C139" t="s">
        <v>8133</v>
      </c>
      <c r="D139" s="63">
        <v>488724</v>
      </c>
      <c r="F139" s="64">
        <v>1</v>
      </c>
    </row>
    <row r="140" spans="1:13">
      <c r="A140">
        <v>138</v>
      </c>
      <c r="C140" t="s">
        <v>2226</v>
      </c>
      <c r="D140" s="63">
        <v>480855</v>
      </c>
      <c r="F140" s="64">
        <v>2</v>
      </c>
    </row>
    <row r="141" spans="1:13">
      <c r="A141">
        <v>139</v>
      </c>
      <c r="C141" t="s">
        <v>3407</v>
      </c>
      <c r="D141" s="63">
        <v>456290</v>
      </c>
      <c r="F141" s="64">
        <v>1</v>
      </c>
    </row>
    <row r="142" spans="1:13">
      <c r="A142">
        <v>140</v>
      </c>
      <c r="C142" t="s">
        <v>2014</v>
      </c>
      <c r="D142" s="63">
        <v>451951</v>
      </c>
      <c r="F142" s="64">
        <v>1</v>
      </c>
    </row>
    <row r="143" spans="1:13">
      <c r="A143">
        <v>141</v>
      </c>
      <c r="C143" t="s">
        <v>56</v>
      </c>
      <c r="D143" s="63">
        <v>450001</v>
      </c>
      <c r="F143" s="64">
        <v>2</v>
      </c>
    </row>
    <row r="144" spans="1:13">
      <c r="A144">
        <v>142</v>
      </c>
      <c r="C144" t="s">
        <v>2183</v>
      </c>
      <c r="D144" s="63">
        <v>448656</v>
      </c>
      <c r="F144" s="64">
        <v>2</v>
      </c>
    </row>
    <row r="145" spans="1:6">
      <c r="A145">
        <v>143</v>
      </c>
      <c r="C145" t="s">
        <v>2299</v>
      </c>
      <c r="D145" s="63">
        <v>448059</v>
      </c>
      <c r="F145" s="64">
        <v>1</v>
      </c>
    </row>
    <row r="146" spans="1:6">
      <c r="A146">
        <v>144</v>
      </c>
      <c r="C146" t="s">
        <v>2235</v>
      </c>
      <c r="D146" s="63">
        <v>422623</v>
      </c>
      <c r="F146" s="64">
        <v>1</v>
      </c>
    </row>
    <row r="147" spans="1:6">
      <c r="A147">
        <v>145</v>
      </c>
      <c r="C147" t="s">
        <v>5344</v>
      </c>
      <c r="D147" s="63">
        <v>420000</v>
      </c>
      <c r="F147" s="64">
        <v>2</v>
      </c>
    </row>
    <row r="148" spans="1:6">
      <c r="A148">
        <v>146</v>
      </c>
      <c r="C148" t="s">
        <v>5055</v>
      </c>
      <c r="D148" s="63">
        <v>417338</v>
      </c>
      <c r="F148" s="64">
        <v>2</v>
      </c>
    </row>
    <row r="149" spans="1:6">
      <c r="A149">
        <v>147</v>
      </c>
      <c r="C149" t="s">
        <v>944</v>
      </c>
      <c r="D149" s="63">
        <v>400000</v>
      </c>
      <c r="F149" s="64">
        <v>1</v>
      </c>
    </row>
    <row r="150" spans="1:6">
      <c r="A150">
        <v>148</v>
      </c>
      <c r="C150" t="s">
        <v>268</v>
      </c>
      <c r="D150" s="63">
        <v>399825</v>
      </c>
      <c r="F150" s="64">
        <v>2</v>
      </c>
    </row>
    <row r="151" spans="1:6">
      <c r="A151">
        <v>149</v>
      </c>
      <c r="C151" t="s">
        <v>4988</v>
      </c>
      <c r="D151" s="63">
        <v>381925</v>
      </c>
      <c r="F151" s="64">
        <v>1</v>
      </c>
    </row>
    <row r="152" spans="1:6">
      <c r="A152">
        <v>150</v>
      </c>
      <c r="C152" t="s">
        <v>527</v>
      </c>
      <c r="D152" s="63">
        <v>364780</v>
      </c>
      <c r="F152" s="64">
        <v>1</v>
      </c>
    </row>
    <row r="153" spans="1:6">
      <c r="A153">
        <v>151</v>
      </c>
      <c r="C153" t="s">
        <v>7837</v>
      </c>
      <c r="D153" s="63">
        <v>360000</v>
      </c>
      <c r="F153" s="64">
        <v>1</v>
      </c>
    </row>
    <row r="154" spans="1:6">
      <c r="A154">
        <v>152</v>
      </c>
      <c r="C154" t="s">
        <v>6445</v>
      </c>
      <c r="D154" s="63">
        <v>345000</v>
      </c>
      <c r="F154" s="64">
        <v>1</v>
      </c>
    </row>
    <row r="155" spans="1:6">
      <c r="A155">
        <v>153</v>
      </c>
      <c r="C155" t="s">
        <v>2342</v>
      </c>
      <c r="D155" s="63">
        <v>326244</v>
      </c>
      <c r="F155" s="64">
        <v>2</v>
      </c>
    </row>
    <row r="156" spans="1:6">
      <c r="A156">
        <v>154</v>
      </c>
      <c r="C156" t="s">
        <v>1295</v>
      </c>
      <c r="D156" s="63">
        <v>324984</v>
      </c>
      <c r="F156" s="64">
        <v>2</v>
      </c>
    </row>
    <row r="157" spans="1:6">
      <c r="A157">
        <v>155</v>
      </c>
      <c r="C157" t="s">
        <v>4914</v>
      </c>
      <c r="D157" s="63">
        <v>320000</v>
      </c>
      <c r="F157" s="64">
        <v>2</v>
      </c>
    </row>
    <row r="158" spans="1:6">
      <c r="A158">
        <v>156</v>
      </c>
      <c r="C158" t="s">
        <v>7892</v>
      </c>
      <c r="D158" s="63">
        <v>315048</v>
      </c>
      <c r="F158" s="64">
        <v>1</v>
      </c>
    </row>
    <row r="159" spans="1:6">
      <c r="A159">
        <v>157</v>
      </c>
      <c r="C159" t="s">
        <v>5074</v>
      </c>
      <c r="D159" s="63">
        <v>295000</v>
      </c>
      <c r="F159" s="64">
        <v>3</v>
      </c>
    </row>
    <row r="160" spans="1:6">
      <c r="A160">
        <v>158</v>
      </c>
      <c r="C160" t="s">
        <v>3655</v>
      </c>
      <c r="D160" s="63">
        <v>289600</v>
      </c>
      <c r="F160" s="64">
        <v>2</v>
      </c>
    </row>
    <row r="161" spans="1:6">
      <c r="A161">
        <v>159</v>
      </c>
      <c r="C161" t="s">
        <v>2034</v>
      </c>
      <c r="D161" s="63">
        <v>270000</v>
      </c>
      <c r="F161" s="64">
        <v>1</v>
      </c>
    </row>
    <row r="162" spans="1:6">
      <c r="A162">
        <v>160</v>
      </c>
      <c r="C162" t="s">
        <v>530</v>
      </c>
      <c r="D162" s="63">
        <v>260763</v>
      </c>
      <c r="F162" s="64">
        <v>1</v>
      </c>
    </row>
    <row r="163" spans="1:6">
      <c r="A163">
        <v>161</v>
      </c>
      <c r="C163" t="s">
        <v>4967</v>
      </c>
      <c r="D163" s="63">
        <v>252290</v>
      </c>
      <c r="F163" s="64">
        <v>1</v>
      </c>
    </row>
    <row r="164" spans="1:6">
      <c r="A164">
        <v>162</v>
      </c>
      <c r="C164" t="s">
        <v>7828</v>
      </c>
      <c r="D164" s="63">
        <v>249999</v>
      </c>
      <c r="F164" s="64">
        <v>1</v>
      </c>
    </row>
    <row r="165" spans="1:6">
      <c r="A165">
        <v>163</v>
      </c>
      <c r="C165" t="s">
        <v>3330</v>
      </c>
      <c r="D165" s="63">
        <v>249992</v>
      </c>
      <c r="F165" s="64">
        <v>1</v>
      </c>
    </row>
    <row r="166" spans="1:6">
      <c r="A166">
        <v>164</v>
      </c>
      <c r="C166" t="s">
        <v>392</v>
      </c>
      <c r="D166" s="63">
        <v>249550</v>
      </c>
      <c r="F166" s="64">
        <v>1</v>
      </c>
    </row>
    <row r="167" spans="1:6">
      <c r="A167">
        <v>165</v>
      </c>
      <c r="C167" t="s">
        <v>2240</v>
      </c>
      <c r="D167" s="63">
        <v>241484</v>
      </c>
      <c r="F167" s="64">
        <v>1</v>
      </c>
    </row>
    <row r="168" spans="1:6">
      <c r="A168">
        <v>166</v>
      </c>
      <c r="C168" t="s">
        <v>5191</v>
      </c>
      <c r="D168" s="63">
        <v>238081</v>
      </c>
      <c r="F168" s="64">
        <v>1</v>
      </c>
    </row>
    <row r="169" spans="1:6">
      <c r="A169">
        <v>167</v>
      </c>
      <c r="C169" t="s">
        <v>5052</v>
      </c>
      <c r="D169" s="63">
        <v>236456</v>
      </c>
      <c r="F169" s="64">
        <v>3</v>
      </c>
    </row>
    <row r="170" spans="1:6">
      <c r="A170">
        <v>168</v>
      </c>
      <c r="C170" t="s">
        <v>321</v>
      </c>
      <c r="D170" s="63">
        <v>235509</v>
      </c>
      <c r="F170" s="64">
        <v>1</v>
      </c>
    </row>
    <row r="171" spans="1:6">
      <c r="A171">
        <v>169</v>
      </c>
      <c r="C171" t="s">
        <v>5514</v>
      </c>
      <c r="D171" s="63">
        <v>214586</v>
      </c>
      <c r="F171" s="64">
        <v>1</v>
      </c>
    </row>
    <row r="172" spans="1:6">
      <c r="A172">
        <v>170</v>
      </c>
      <c r="C172" t="s">
        <v>3672</v>
      </c>
      <c r="D172" s="63">
        <v>200000</v>
      </c>
      <c r="F172" s="64">
        <v>1</v>
      </c>
    </row>
    <row r="173" spans="1:6">
      <c r="A173">
        <v>171</v>
      </c>
      <c r="C173" t="s">
        <v>7561</v>
      </c>
      <c r="D173" s="63">
        <v>200000</v>
      </c>
      <c r="F173" s="64">
        <v>1</v>
      </c>
    </row>
    <row r="174" spans="1:6">
      <c r="A174">
        <v>172</v>
      </c>
      <c r="C174" t="s">
        <v>1919</v>
      </c>
      <c r="D174" s="63">
        <v>200000</v>
      </c>
      <c r="F174" s="64">
        <v>2</v>
      </c>
    </row>
    <row r="175" spans="1:6">
      <c r="A175">
        <v>173</v>
      </c>
      <c r="C175" t="s">
        <v>7589</v>
      </c>
      <c r="D175" s="63">
        <v>200000</v>
      </c>
      <c r="F175" s="64">
        <v>1</v>
      </c>
    </row>
    <row r="176" spans="1:6">
      <c r="A176">
        <v>174</v>
      </c>
      <c r="C176" t="s">
        <v>7955</v>
      </c>
      <c r="D176" s="63">
        <v>193706</v>
      </c>
      <c r="F176" s="64">
        <v>1</v>
      </c>
    </row>
    <row r="177" spans="1:6">
      <c r="A177">
        <v>175</v>
      </c>
      <c r="C177" t="s">
        <v>4167</v>
      </c>
      <c r="D177" s="63">
        <v>173209</v>
      </c>
      <c r="F177" s="64">
        <v>1</v>
      </c>
    </row>
    <row r="178" spans="1:6">
      <c r="A178">
        <v>176</v>
      </c>
      <c r="C178" t="s">
        <v>6937</v>
      </c>
      <c r="D178" s="63">
        <v>160538</v>
      </c>
      <c r="F178" s="64">
        <v>1</v>
      </c>
    </row>
    <row r="179" spans="1:6">
      <c r="A179">
        <v>177</v>
      </c>
      <c r="C179" t="s">
        <v>8108</v>
      </c>
      <c r="D179" s="63">
        <v>152346</v>
      </c>
      <c r="F179" s="64">
        <v>1</v>
      </c>
    </row>
    <row r="180" spans="1:6">
      <c r="A180">
        <v>178</v>
      </c>
      <c r="C180" t="s">
        <v>1023</v>
      </c>
      <c r="D180" s="63">
        <v>150186</v>
      </c>
      <c r="F180" s="64">
        <v>1</v>
      </c>
    </row>
    <row r="181" spans="1:6">
      <c r="A181">
        <v>179</v>
      </c>
      <c r="C181" t="s">
        <v>1897</v>
      </c>
      <c r="D181" s="63">
        <v>146050</v>
      </c>
      <c r="F181" s="64">
        <v>1</v>
      </c>
    </row>
    <row r="182" spans="1:6">
      <c r="A182">
        <v>180</v>
      </c>
      <c r="C182" t="s">
        <v>2266</v>
      </c>
      <c r="D182" s="63">
        <v>137113</v>
      </c>
      <c r="F182" s="64">
        <v>2</v>
      </c>
    </row>
    <row r="183" spans="1:6">
      <c r="A183">
        <v>181</v>
      </c>
      <c r="C183" t="s">
        <v>2011</v>
      </c>
      <c r="D183" s="63">
        <v>125000</v>
      </c>
      <c r="F183" s="64">
        <v>2</v>
      </c>
    </row>
    <row r="184" spans="1:6">
      <c r="A184">
        <v>182</v>
      </c>
      <c r="C184" t="s">
        <v>7664</v>
      </c>
      <c r="D184" s="63">
        <v>124921</v>
      </c>
      <c r="F184" s="64">
        <v>1</v>
      </c>
    </row>
    <row r="185" spans="1:6">
      <c r="A185">
        <v>183</v>
      </c>
      <c r="C185" t="s">
        <v>1291</v>
      </c>
      <c r="D185" s="63">
        <v>124656</v>
      </c>
      <c r="F185" s="64">
        <v>2</v>
      </c>
    </row>
    <row r="186" spans="1:6">
      <c r="A186">
        <v>184</v>
      </c>
      <c r="C186" t="s">
        <v>2143</v>
      </c>
      <c r="D186" s="63">
        <v>115002</v>
      </c>
      <c r="F186" s="64">
        <v>1</v>
      </c>
    </row>
    <row r="187" spans="1:6">
      <c r="A187">
        <v>185</v>
      </c>
      <c r="C187" t="s">
        <v>4145</v>
      </c>
      <c r="D187" s="63">
        <v>110000</v>
      </c>
      <c r="F187" s="64">
        <v>2</v>
      </c>
    </row>
    <row r="188" spans="1:6">
      <c r="A188">
        <v>186</v>
      </c>
      <c r="C188" t="s">
        <v>5524</v>
      </c>
      <c r="D188" s="63">
        <v>100000</v>
      </c>
      <c r="F188" s="64">
        <v>1</v>
      </c>
    </row>
    <row r="189" spans="1:6">
      <c r="A189">
        <v>187</v>
      </c>
      <c r="C189" t="s">
        <v>137</v>
      </c>
      <c r="D189" s="63">
        <v>100000</v>
      </c>
      <c r="F189" s="64">
        <v>1</v>
      </c>
    </row>
    <row r="190" spans="1:6">
      <c r="A190">
        <v>188</v>
      </c>
      <c r="C190" t="s">
        <v>2997</v>
      </c>
      <c r="D190" s="63">
        <v>100000</v>
      </c>
      <c r="F190" s="64">
        <v>1</v>
      </c>
    </row>
    <row r="191" spans="1:6">
      <c r="A191">
        <v>189</v>
      </c>
      <c r="C191" t="s">
        <v>318</v>
      </c>
      <c r="D191" s="63">
        <v>100000</v>
      </c>
      <c r="F191" s="64">
        <v>1</v>
      </c>
    </row>
    <row r="192" spans="1:6">
      <c r="A192">
        <v>190</v>
      </c>
      <c r="C192" t="s">
        <v>3169</v>
      </c>
      <c r="D192" s="63">
        <v>100000</v>
      </c>
      <c r="F192" s="64">
        <v>1</v>
      </c>
    </row>
    <row r="193" spans="1:6">
      <c r="A193">
        <v>191</v>
      </c>
      <c r="C193" t="s">
        <v>3414</v>
      </c>
      <c r="D193" s="63">
        <v>100000</v>
      </c>
      <c r="F193" s="64">
        <v>1</v>
      </c>
    </row>
    <row r="194" spans="1:6">
      <c r="A194">
        <v>192</v>
      </c>
      <c r="C194" t="s">
        <v>735</v>
      </c>
      <c r="D194" s="63">
        <v>100000</v>
      </c>
      <c r="F194" s="64">
        <v>2</v>
      </c>
    </row>
    <row r="195" spans="1:6">
      <c r="A195">
        <v>193</v>
      </c>
      <c r="C195" t="s">
        <v>3659</v>
      </c>
      <c r="D195" s="63">
        <v>100000</v>
      </c>
      <c r="F195" s="64">
        <v>1</v>
      </c>
    </row>
    <row r="196" spans="1:6">
      <c r="A196">
        <v>194</v>
      </c>
      <c r="C196" t="s">
        <v>911</v>
      </c>
      <c r="D196" s="63">
        <v>100000</v>
      </c>
      <c r="F196" s="64">
        <v>1</v>
      </c>
    </row>
    <row r="197" spans="1:6">
      <c r="A197">
        <v>195</v>
      </c>
      <c r="C197" t="s">
        <v>3903</v>
      </c>
      <c r="D197" s="63">
        <v>100000</v>
      </c>
      <c r="F197" s="64">
        <v>1</v>
      </c>
    </row>
    <row r="198" spans="1:6">
      <c r="A198">
        <v>196</v>
      </c>
      <c r="C198" t="s">
        <v>1318</v>
      </c>
      <c r="D198" s="63">
        <v>100000</v>
      </c>
      <c r="F198" s="64">
        <v>1</v>
      </c>
    </row>
    <row r="199" spans="1:6">
      <c r="A199">
        <v>197</v>
      </c>
      <c r="C199" t="s">
        <v>8348</v>
      </c>
      <c r="D199" s="63">
        <v>100000</v>
      </c>
      <c r="F199" s="64">
        <v>1</v>
      </c>
    </row>
    <row r="200" spans="1:6">
      <c r="A200">
        <v>198</v>
      </c>
      <c r="C200" t="s">
        <v>1929</v>
      </c>
      <c r="D200" s="63">
        <v>100000</v>
      </c>
      <c r="F200" s="64">
        <v>1</v>
      </c>
    </row>
    <row r="201" spans="1:6">
      <c r="A201">
        <v>199</v>
      </c>
      <c r="C201" t="s">
        <v>4758</v>
      </c>
      <c r="D201" s="63">
        <v>100000</v>
      </c>
      <c r="F201" s="64">
        <v>1</v>
      </c>
    </row>
    <row r="202" spans="1:6">
      <c r="A202">
        <v>200</v>
      </c>
      <c r="C202" t="s">
        <v>2122</v>
      </c>
      <c r="D202" s="63">
        <v>100000</v>
      </c>
      <c r="F202" s="64">
        <v>2</v>
      </c>
    </row>
    <row r="203" spans="1:6">
      <c r="A203">
        <v>201</v>
      </c>
      <c r="C203" t="s">
        <v>4842</v>
      </c>
      <c r="D203" s="63">
        <v>100000</v>
      </c>
      <c r="F203" s="64">
        <v>1</v>
      </c>
    </row>
    <row r="204" spans="1:6">
      <c r="A204">
        <v>202</v>
      </c>
      <c r="C204" t="s">
        <v>2134</v>
      </c>
      <c r="D204" s="63">
        <v>100000</v>
      </c>
      <c r="F204" s="64">
        <v>1</v>
      </c>
    </row>
    <row r="205" spans="1:6">
      <c r="A205">
        <v>203</v>
      </c>
      <c r="C205" t="s">
        <v>4871</v>
      </c>
      <c r="D205" s="63">
        <v>100000</v>
      </c>
      <c r="F205" s="64">
        <v>1</v>
      </c>
    </row>
    <row r="206" spans="1:6">
      <c r="A206">
        <v>204</v>
      </c>
      <c r="C206" t="s">
        <v>2174</v>
      </c>
      <c r="D206" s="63">
        <v>100000</v>
      </c>
      <c r="F206" s="64">
        <v>1</v>
      </c>
    </row>
    <row r="207" spans="1:6">
      <c r="A207">
        <v>205</v>
      </c>
      <c r="C207" t="s">
        <v>7870</v>
      </c>
      <c r="D207" s="63">
        <v>100000</v>
      </c>
      <c r="F207" s="64">
        <v>1</v>
      </c>
    </row>
    <row r="208" spans="1:6">
      <c r="A208">
        <v>206</v>
      </c>
      <c r="C208" t="s">
        <v>4941</v>
      </c>
      <c r="D208" s="63">
        <v>100000</v>
      </c>
      <c r="F208" s="64">
        <v>1</v>
      </c>
    </row>
    <row r="209" spans="1:6">
      <c r="A209">
        <v>207</v>
      </c>
      <c r="C209" t="s">
        <v>4951</v>
      </c>
      <c r="D209" s="63">
        <v>100000</v>
      </c>
      <c r="F209" s="64">
        <v>1</v>
      </c>
    </row>
    <row r="210" spans="1:6">
      <c r="A210">
        <v>208</v>
      </c>
      <c r="C210" t="s">
        <v>2211</v>
      </c>
      <c r="D210" s="63">
        <v>100000</v>
      </c>
      <c r="F210" s="64">
        <v>1</v>
      </c>
    </row>
    <row r="211" spans="1:6">
      <c r="A211">
        <v>209</v>
      </c>
      <c r="C211" t="s">
        <v>4978</v>
      </c>
      <c r="D211" s="63">
        <v>100000</v>
      </c>
      <c r="F211" s="64">
        <v>1</v>
      </c>
    </row>
    <row r="212" spans="1:6">
      <c r="A212">
        <v>210</v>
      </c>
      <c r="C212" t="s">
        <v>4997</v>
      </c>
      <c r="D212" s="63">
        <v>100000</v>
      </c>
      <c r="F212" s="64">
        <v>1</v>
      </c>
    </row>
    <row r="213" spans="1:6">
      <c r="A213">
        <v>211</v>
      </c>
      <c r="C213" t="s">
        <v>2247</v>
      </c>
      <c r="D213" s="63">
        <v>100000</v>
      </c>
      <c r="F213" s="64">
        <v>1</v>
      </c>
    </row>
    <row r="214" spans="1:6">
      <c r="A214">
        <v>212</v>
      </c>
      <c r="C214" t="s">
        <v>5070</v>
      </c>
      <c r="D214" s="63">
        <v>100000</v>
      </c>
      <c r="F214" s="64">
        <v>1</v>
      </c>
    </row>
    <row r="215" spans="1:6">
      <c r="A215">
        <v>213</v>
      </c>
      <c r="C215" t="s">
        <v>2293</v>
      </c>
      <c r="D215" s="63">
        <v>100000</v>
      </c>
      <c r="F215" s="64">
        <v>1</v>
      </c>
    </row>
    <row r="216" spans="1:6">
      <c r="A216">
        <v>214</v>
      </c>
      <c r="C216" t="s">
        <v>5135</v>
      </c>
      <c r="D216" s="63">
        <v>100000</v>
      </c>
      <c r="F216" s="64">
        <v>1</v>
      </c>
    </row>
    <row r="217" spans="1:6">
      <c r="A217">
        <v>215</v>
      </c>
      <c r="C217" t="s">
        <v>8327</v>
      </c>
      <c r="D217" s="63">
        <v>100000</v>
      </c>
      <c r="F217" s="64">
        <v>1</v>
      </c>
    </row>
    <row r="218" spans="1:6">
      <c r="A218">
        <v>216</v>
      </c>
      <c r="C218" t="s">
        <v>8372</v>
      </c>
      <c r="D218" s="63">
        <v>99993</v>
      </c>
      <c r="F218" s="64">
        <v>1</v>
      </c>
    </row>
    <row r="219" spans="1:6">
      <c r="A219">
        <v>217</v>
      </c>
      <c r="C219" t="s">
        <v>5957</v>
      </c>
      <c r="D219" s="63">
        <v>99876</v>
      </c>
      <c r="F219" s="64">
        <v>1</v>
      </c>
    </row>
    <row r="220" spans="1:6">
      <c r="A220">
        <v>218</v>
      </c>
      <c r="C220" t="s">
        <v>6431</v>
      </c>
      <c r="D220" s="63">
        <v>99000</v>
      </c>
      <c r="F220" s="64">
        <v>1</v>
      </c>
    </row>
    <row r="221" spans="1:6">
      <c r="A221">
        <v>219</v>
      </c>
      <c r="C221" t="s">
        <v>7789</v>
      </c>
      <c r="D221" s="63">
        <v>93119</v>
      </c>
      <c r="F221" s="64">
        <v>1</v>
      </c>
    </row>
    <row r="222" spans="1:6">
      <c r="A222">
        <v>220</v>
      </c>
      <c r="C222" t="s">
        <v>2408</v>
      </c>
      <c r="D222" s="63">
        <v>87819</v>
      </c>
      <c r="F222" s="64">
        <v>1</v>
      </c>
    </row>
    <row r="223" spans="1:6">
      <c r="A223">
        <v>221</v>
      </c>
      <c r="C223" t="s">
        <v>5016</v>
      </c>
      <c r="D223" s="63">
        <v>86250</v>
      </c>
      <c r="F223" s="64">
        <v>1</v>
      </c>
    </row>
    <row r="224" spans="1:6">
      <c r="A224">
        <v>222</v>
      </c>
      <c r="C224" t="s">
        <v>7861</v>
      </c>
      <c r="D224" s="63">
        <v>82664</v>
      </c>
      <c r="F224" s="64">
        <v>1</v>
      </c>
    </row>
    <row r="225" spans="1:6">
      <c r="A225">
        <v>223</v>
      </c>
      <c r="C225" t="s">
        <v>4376</v>
      </c>
      <c r="D225" s="63">
        <v>80000</v>
      </c>
      <c r="F225" s="64">
        <v>1</v>
      </c>
    </row>
    <row r="226" spans="1:6">
      <c r="A226">
        <v>224</v>
      </c>
      <c r="C226" t="s">
        <v>4179</v>
      </c>
      <c r="D226" s="63">
        <v>68412</v>
      </c>
      <c r="F226" s="64">
        <v>1</v>
      </c>
    </row>
    <row r="227" spans="1:6">
      <c r="A227">
        <v>225</v>
      </c>
      <c r="C227" t="s">
        <v>641</v>
      </c>
      <c r="D227" s="63">
        <v>50000</v>
      </c>
      <c r="F227" s="64">
        <v>1</v>
      </c>
    </row>
    <row r="228" spans="1:6">
      <c r="A228">
        <v>226</v>
      </c>
      <c r="C228" t="s">
        <v>739</v>
      </c>
      <c r="D228" s="63">
        <v>50000</v>
      </c>
      <c r="F228" s="64">
        <v>1</v>
      </c>
    </row>
    <row r="229" spans="1:6">
      <c r="A229">
        <v>227</v>
      </c>
      <c r="C229" t="s">
        <v>962</v>
      </c>
      <c r="D229" s="63">
        <v>50000</v>
      </c>
      <c r="F229" s="64">
        <v>1</v>
      </c>
    </row>
    <row r="230" spans="1:6">
      <c r="A230">
        <v>228</v>
      </c>
      <c r="C230" t="s">
        <v>965</v>
      </c>
      <c r="D230" s="63">
        <v>50000</v>
      </c>
      <c r="F230" s="64">
        <v>1</v>
      </c>
    </row>
    <row r="231" spans="1:6">
      <c r="A231">
        <v>229</v>
      </c>
      <c r="C231" t="s">
        <v>967</v>
      </c>
      <c r="D231" s="63">
        <v>50000</v>
      </c>
      <c r="F231" s="64">
        <v>1</v>
      </c>
    </row>
    <row r="232" spans="1:6">
      <c r="A232">
        <v>230</v>
      </c>
      <c r="C232" t="s">
        <v>2117</v>
      </c>
      <c r="D232" s="63">
        <v>50000</v>
      </c>
      <c r="F232" s="64">
        <v>1</v>
      </c>
    </row>
    <row r="233" spans="1:6">
      <c r="A233">
        <v>231</v>
      </c>
      <c r="C233" t="s">
        <v>2119</v>
      </c>
      <c r="D233" s="63">
        <v>50000</v>
      </c>
      <c r="F233" s="64">
        <v>1</v>
      </c>
    </row>
    <row r="234" spans="1:6">
      <c r="A234">
        <v>232</v>
      </c>
      <c r="C234" t="s">
        <v>2126</v>
      </c>
      <c r="D234" s="63">
        <v>50000</v>
      </c>
      <c r="F234" s="64">
        <v>1</v>
      </c>
    </row>
    <row r="235" spans="1:6">
      <c r="A235">
        <v>233</v>
      </c>
      <c r="C235" t="s">
        <v>2140</v>
      </c>
      <c r="D235" s="63">
        <v>50000</v>
      </c>
      <c r="F235" s="64">
        <v>1</v>
      </c>
    </row>
    <row r="236" spans="1:6">
      <c r="A236">
        <v>234</v>
      </c>
      <c r="C236" t="s">
        <v>4963</v>
      </c>
      <c r="D236" s="63">
        <v>30000</v>
      </c>
      <c r="F236" s="64">
        <v>1</v>
      </c>
    </row>
    <row r="237" spans="1:6">
      <c r="A237">
        <v>235</v>
      </c>
      <c r="C237" t="s">
        <v>1339</v>
      </c>
      <c r="D237" s="63">
        <v>24604</v>
      </c>
      <c r="F237" s="64">
        <v>1</v>
      </c>
    </row>
    <row r="238" spans="1:6">
      <c r="A238">
        <v>236</v>
      </c>
      <c r="C238" t="s">
        <v>7515</v>
      </c>
      <c r="D238" s="63">
        <v>20125</v>
      </c>
      <c r="F238" s="64">
        <v>1</v>
      </c>
    </row>
    <row r="239" spans="1:6">
      <c r="A239">
        <v>237</v>
      </c>
      <c r="C239" t="s">
        <v>8006</v>
      </c>
      <c r="D239" s="63">
        <v>10000</v>
      </c>
      <c r="F239" s="64">
        <v>1</v>
      </c>
    </row>
    <row r="240" spans="1:6">
      <c r="D240" s="152">
        <f>SUM(D3:D239)</f>
        <v>1418796207</v>
      </c>
      <c r="E240" s="23"/>
      <c r="F240" s="327">
        <f>SUM(F3:F239)</f>
        <v>918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63B16-3989-A244-B320-87BEA4459B2C}">
  <dimension ref="E5:P47"/>
  <sheetViews>
    <sheetView topLeftCell="A21" workbookViewId="0">
      <selection activeCell="P14" sqref="P14"/>
    </sheetView>
  </sheetViews>
  <sheetFormatPr baseColWidth="10" defaultRowHeight="16"/>
  <cols>
    <col min="9" max="9" width="56.33203125" customWidth="1"/>
    <col min="12" max="12" width="12.1640625" bestFit="1" customWidth="1"/>
    <col min="13" max="13" width="35.1640625" customWidth="1"/>
    <col min="14" max="14" width="46" customWidth="1"/>
  </cols>
  <sheetData>
    <row r="5" spans="5:16">
      <c r="E5" t="s">
        <v>8571</v>
      </c>
    </row>
    <row r="6" spans="5:16">
      <c r="H6" s="28">
        <v>1</v>
      </c>
      <c r="I6" s="28" t="s">
        <v>5382</v>
      </c>
      <c r="J6" s="28" t="s">
        <v>5365</v>
      </c>
      <c r="K6" s="24">
        <v>2</v>
      </c>
      <c r="P6" t="s">
        <v>8518</v>
      </c>
    </row>
    <row r="7" spans="5:16">
      <c r="H7" s="28" t="s">
        <v>5367</v>
      </c>
      <c r="I7" s="24">
        <v>0</v>
      </c>
      <c r="M7" t="s">
        <v>8572</v>
      </c>
      <c r="N7" s="24">
        <v>11132609</v>
      </c>
      <c r="O7">
        <f>N7/N13*100</f>
        <v>0.74960000166664431</v>
      </c>
    </row>
    <row r="8" spans="5:16">
      <c r="H8" s="28" t="s">
        <v>5383</v>
      </c>
      <c r="I8" s="24">
        <v>11132609</v>
      </c>
      <c r="M8" t="s">
        <v>8455</v>
      </c>
      <c r="N8">
        <f>I11+I14</f>
        <v>112101951</v>
      </c>
      <c r="O8">
        <f>N8/N13*100</f>
        <v>7.5482416256992479</v>
      </c>
      <c r="P8">
        <f>N8/N14*100</f>
        <v>7.6052505842052014</v>
      </c>
    </row>
    <row r="9" spans="5:16">
      <c r="H9" s="28">
        <v>2</v>
      </c>
      <c r="I9" s="28" t="s">
        <v>5382</v>
      </c>
      <c r="J9" s="28" t="s">
        <v>5365</v>
      </c>
      <c r="K9" s="24">
        <v>7</v>
      </c>
      <c r="M9" t="s">
        <v>8454</v>
      </c>
      <c r="N9" s="24">
        <v>218662882</v>
      </c>
      <c r="O9">
        <f>N9/N13*100</f>
        <v>14.723385750063912</v>
      </c>
      <c r="P9">
        <f>N9/N14*100</f>
        <v>14.834585805509249</v>
      </c>
    </row>
    <row r="10" spans="5:16">
      <c r="H10" s="28" t="s">
        <v>5367</v>
      </c>
      <c r="I10" s="24">
        <v>0</v>
      </c>
      <c r="M10" t="s">
        <v>8570</v>
      </c>
      <c r="N10" s="24">
        <v>166373551</v>
      </c>
      <c r="O10">
        <f>N10/N13*100</f>
        <v>11.20255046295846</v>
      </c>
      <c r="P10">
        <f>N10/N14*100</f>
        <v>11.287159007063526</v>
      </c>
    </row>
    <row r="11" spans="5:16">
      <c r="H11" s="28" t="s">
        <v>5383</v>
      </c>
      <c r="I11" s="24">
        <v>103082962</v>
      </c>
      <c r="M11" t="s">
        <v>8573</v>
      </c>
      <c r="N11" s="24">
        <v>397229443</v>
      </c>
      <c r="O11">
        <f>N11/N13*100</f>
        <v>26.746936961034042</v>
      </c>
      <c r="P11">
        <f>N11/N14*100</f>
        <v>26.948946262668144</v>
      </c>
    </row>
    <row r="12" spans="5:16">
      <c r="H12" s="28">
        <v>4</v>
      </c>
      <c r="I12" s="28" t="s">
        <v>5382</v>
      </c>
      <c r="J12" s="28" t="s">
        <v>5365</v>
      </c>
      <c r="K12" s="24">
        <v>3</v>
      </c>
      <c r="M12" t="s">
        <v>8396</v>
      </c>
      <c r="N12">
        <f>I26+I29+I32+I35+I38+I41+I44+I47</f>
        <v>579639502</v>
      </c>
      <c r="O12">
        <f>N12/N13*100</f>
        <v>39.029285198577696</v>
      </c>
      <c r="P12">
        <f>N12/N14*100</f>
        <v>39.324058340553883</v>
      </c>
    </row>
    <row r="13" spans="5:16">
      <c r="H13" s="28" t="s">
        <v>5367</v>
      </c>
      <c r="I13" s="24">
        <v>0</v>
      </c>
      <c r="M13" t="s">
        <v>8431</v>
      </c>
      <c r="N13" s="23">
        <f>SUM(N7:N12)</f>
        <v>1485139938</v>
      </c>
      <c r="P13">
        <f>SUM(P8:P12)</f>
        <v>100</v>
      </c>
    </row>
    <row r="14" spans="5:16">
      <c r="H14" s="28" t="s">
        <v>5383</v>
      </c>
      <c r="I14" s="24">
        <v>9018989</v>
      </c>
      <c r="M14" t="s">
        <v>8574</v>
      </c>
      <c r="N14" s="23">
        <f>N13-N7</f>
        <v>1474007329</v>
      </c>
    </row>
    <row r="15" spans="5:16">
      <c r="H15" s="28">
        <v>6</v>
      </c>
      <c r="I15" s="28" t="s">
        <v>5382</v>
      </c>
      <c r="J15" s="28" t="s">
        <v>5365</v>
      </c>
      <c r="K15" s="24">
        <v>206</v>
      </c>
    </row>
    <row r="16" spans="5:16">
      <c r="H16" s="28" t="s">
        <v>5367</v>
      </c>
      <c r="I16" s="24">
        <v>0</v>
      </c>
    </row>
    <row r="17" spans="8:13">
      <c r="H17" s="28" t="s">
        <v>5383</v>
      </c>
      <c r="I17" s="24">
        <v>218662882</v>
      </c>
    </row>
    <row r="18" spans="8:13">
      <c r="H18" s="28">
        <v>7</v>
      </c>
      <c r="I18" s="28" t="s">
        <v>5382</v>
      </c>
      <c r="J18" s="28" t="s">
        <v>5365</v>
      </c>
      <c r="K18" s="24">
        <v>87</v>
      </c>
    </row>
    <row r="19" spans="8:13">
      <c r="H19" s="28" t="s">
        <v>5367</v>
      </c>
      <c r="I19" s="24">
        <v>0</v>
      </c>
    </row>
    <row r="20" spans="8:13">
      <c r="H20" s="28" t="s">
        <v>5383</v>
      </c>
      <c r="I20" s="24">
        <v>166373551</v>
      </c>
    </row>
    <row r="21" spans="8:13">
      <c r="H21" s="28">
        <v>8</v>
      </c>
      <c r="I21" s="28" t="s">
        <v>5382</v>
      </c>
      <c r="J21" s="28" t="s">
        <v>5365</v>
      </c>
      <c r="K21" s="24">
        <v>105</v>
      </c>
    </row>
    <row r="22" spans="8:13">
      <c r="H22" s="28" t="s">
        <v>5367</v>
      </c>
      <c r="I22" s="24">
        <v>0</v>
      </c>
    </row>
    <row r="23" spans="8:13">
      <c r="H23" s="28" t="s">
        <v>5383</v>
      </c>
      <c r="I23" s="24">
        <v>397229443</v>
      </c>
      <c r="M23" s="202"/>
    </row>
    <row r="24" spans="8:13">
      <c r="H24" s="28">
        <v>51</v>
      </c>
      <c r="I24" s="28" t="s">
        <v>5382</v>
      </c>
      <c r="J24" s="28" t="s">
        <v>5365</v>
      </c>
      <c r="K24" s="24">
        <v>94</v>
      </c>
    </row>
    <row r="25" spans="8:13">
      <c r="H25" s="28" t="s">
        <v>5367</v>
      </c>
      <c r="I25" s="24">
        <v>0</v>
      </c>
    </row>
    <row r="26" spans="8:13">
      <c r="H26" s="28" t="s">
        <v>5383</v>
      </c>
      <c r="I26" s="24">
        <v>115191214</v>
      </c>
    </row>
    <row r="27" spans="8:13">
      <c r="H27" s="28">
        <v>52</v>
      </c>
      <c r="I27" s="28" t="s">
        <v>5382</v>
      </c>
      <c r="J27" s="28" t="s">
        <v>5365</v>
      </c>
      <c r="K27" s="24">
        <v>150</v>
      </c>
    </row>
    <row r="28" spans="8:13">
      <c r="H28" s="28" t="s">
        <v>5367</v>
      </c>
      <c r="I28" s="24">
        <v>0</v>
      </c>
    </row>
    <row r="29" spans="8:13">
      <c r="H29" s="28" t="s">
        <v>5383</v>
      </c>
      <c r="I29" s="24">
        <v>201569302</v>
      </c>
    </row>
    <row r="30" spans="8:13">
      <c r="H30" s="28">
        <v>53</v>
      </c>
      <c r="I30" s="28" t="s">
        <v>5382</v>
      </c>
      <c r="J30" s="28" t="s">
        <v>5365</v>
      </c>
      <c r="K30" s="24">
        <v>52</v>
      </c>
    </row>
    <row r="31" spans="8:13">
      <c r="H31" s="28" t="s">
        <v>5367</v>
      </c>
      <c r="I31" s="24">
        <v>0</v>
      </c>
    </row>
    <row r="32" spans="8:13">
      <c r="H32" s="28" t="s">
        <v>5383</v>
      </c>
      <c r="I32" s="24">
        <v>74988846</v>
      </c>
    </row>
    <row r="33" spans="8:11">
      <c r="H33" s="28">
        <v>54</v>
      </c>
      <c r="I33" s="28" t="s">
        <v>5382</v>
      </c>
      <c r="J33" s="28" t="s">
        <v>5365</v>
      </c>
      <c r="K33" s="24">
        <v>13</v>
      </c>
    </row>
    <row r="34" spans="8:11">
      <c r="H34" s="28" t="s">
        <v>5367</v>
      </c>
      <c r="I34" s="24">
        <v>0</v>
      </c>
    </row>
    <row r="35" spans="8:11">
      <c r="H35" s="28" t="s">
        <v>5383</v>
      </c>
      <c r="I35" s="24">
        <v>6965415</v>
      </c>
    </row>
    <row r="36" spans="8:11">
      <c r="H36" s="28">
        <v>55</v>
      </c>
      <c r="I36" s="28" t="s">
        <v>5382</v>
      </c>
      <c r="J36" s="28" t="s">
        <v>5365</v>
      </c>
      <c r="K36" s="24">
        <v>25</v>
      </c>
    </row>
    <row r="37" spans="8:11">
      <c r="H37" s="28" t="s">
        <v>5367</v>
      </c>
      <c r="I37" s="24">
        <v>0</v>
      </c>
    </row>
    <row r="38" spans="8:11">
      <c r="H38" s="28" t="s">
        <v>5383</v>
      </c>
      <c r="I38" s="24">
        <v>23919788</v>
      </c>
    </row>
    <row r="39" spans="8:11">
      <c r="H39" s="28">
        <v>56</v>
      </c>
      <c r="I39" s="28" t="s">
        <v>5382</v>
      </c>
      <c r="J39" s="28" t="s">
        <v>5365</v>
      </c>
      <c r="K39" s="24">
        <v>45</v>
      </c>
    </row>
    <row r="40" spans="8:11">
      <c r="H40" s="28" t="s">
        <v>5367</v>
      </c>
      <c r="I40" s="24">
        <v>0</v>
      </c>
    </row>
    <row r="41" spans="8:11">
      <c r="H41" s="28" t="s">
        <v>5383</v>
      </c>
      <c r="I41" s="24">
        <v>52536605</v>
      </c>
    </row>
    <row r="42" spans="8:11">
      <c r="H42" s="28">
        <v>57</v>
      </c>
      <c r="I42" s="28" t="s">
        <v>5382</v>
      </c>
      <c r="J42" s="28" t="s">
        <v>5365</v>
      </c>
      <c r="K42" s="24">
        <v>26</v>
      </c>
    </row>
    <row r="43" spans="8:11">
      <c r="H43" s="28" t="s">
        <v>5367</v>
      </c>
      <c r="I43" s="24">
        <v>0</v>
      </c>
    </row>
    <row r="44" spans="8:11">
      <c r="H44" s="28" t="s">
        <v>5383</v>
      </c>
      <c r="I44" s="24">
        <v>63380730</v>
      </c>
    </row>
    <row r="45" spans="8:11">
      <c r="H45" s="28">
        <v>58</v>
      </c>
      <c r="I45" s="28" t="s">
        <v>5382</v>
      </c>
      <c r="J45" s="28" t="s">
        <v>5365</v>
      </c>
      <c r="K45" s="24">
        <v>5</v>
      </c>
    </row>
    <row r="46" spans="8:11">
      <c r="H46" s="28" t="s">
        <v>5367</v>
      </c>
      <c r="I46" s="24">
        <v>0</v>
      </c>
    </row>
    <row r="47" spans="8:11">
      <c r="H47" s="28" t="s">
        <v>5383</v>
      </c>
      <c r="I47" s="24">
        <v>41087602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80F31-B238-2B4E-9CD5-69BEDC1321EC}">
  <dimension ref="E8:W40"/>
  <sheetViews>
    <sheetView topLeftCell="A45" workbookViewId="0">
      <selection activeCell="I35" sqref="I35"/>
    </sheetView>
  </sheetViews>
  <sheetFormatPr baseColWidth="10" defaultRowHeight="16"/>
  <cols>
    <col min="5" max="5" width="29" customWidth="1"/>
    <col min="9" max="9" width="40" customWidth="1"/>
    <col min="11" max="11" width="11.1640625" bestFit="1" customWidth="1"/>
    <col min="12" max="12" width="33.6640625" customWidth="1"/>
    <col min="13" max="13" width="20" customWidth="1"/>
    <col min="17" max="18" width="15.1640625" bestFit="1" customWidth="1"/>
    <col min="19" max="19" width="10.83203125" style="25"/>
  </cols>
  <sheetData>
    <row r="8" spans="5:11">
      <c r="E8" t="s">
        <v>8549</v>
      </c>
    </row>
    <row r="9" spans="5:11">
      <c r="E9" s="326">
        <v>895000000</v>
      </c>
    </row>
    <row r="10" spans="5:11">
      <c r="G10" t="s">
        <v>8546</v>
      </c>
      <c r="H10" t="s">
        <v>8547</v>
      </c>
      <c r="I10" t="s">
        <v>8546</v>
      </c>
    </row>
    <row r="11" spans="5:11">
      <c r="G11" t="s">
        <v>8436</v>
      </c>
      <c r="H11" t="s">
        <v>8436</v>
      </c>
      <c r="I11" t="s">
        <v>8548</v>
      </c>
    </row>
    <row r="12" spans="5:11">
      <c r="F12" t="s">
        <v>8528</v>
      </c>
      <c r="G12" s="326" t="s">
        <v>8534</v>
      </c>
      <c r="H12" s="326" t="s">
        <v>8540</v>
      </c>
      <c r="I12" t="e" cm="1">
        <f t="array" ref="I12">G12*E9\</f>
        <v>#VALUE!</v>
      </c>
    </row>
    <row r="13" spans="5:11">
      <c r="F13" t="s">
        <v>8529</v>
      </c>
      <c r="G13" s="326" t="s">
        <v>8535</v>
      </c>
      <c r="H13" s="326" t="s">
        <v>8541</v>
      </c>
      <c r="I13" t="e">
        <f t="shared" ref="I13:I14" si="0">G13*E10</f>
        <v>#VALUE!</v>
      </c>
      <c r="K13" t="s">
        <v>8425</v>
      </c>
    </row>
    <row r="14" spans="5:11">
      <c r="F14" t="s">
        <v>8530</v>
      </c>
      <c r="G14" s="326" t="s">
        <v>8536</v>
      </c>
      <c r="H14" s="326" t="s">
        <v>8542</v>
      </c>
      <c r="I14" t="e">
        <f t="shared" si="0"/>
        <v>#VALUE!</v>
      </c>
    </row>
    <row r="15" spans="5:11">
      <c r="F15" t="s">
        <v>8531</v>
      </c>
      <c r="G15" s="326" t="s">
        <v>8537</v>
      </c>
      <c r="H15" s="326" t="s">
        <v>8543</v>
      </c>
    </row>
    <row r="16" spans="5:11">
      <c r="F16" t="s">
        <v>8532</v>
      </c>
      <c r="G16" s="326" t="s">
        <v>8538</v>
      </c>
      <c r="H16" s="326" t="s">
        <v>8544</v>
      </c>
    </row>
    <row r="17" spans="5:23">
      <c r="F17" t="s">
        <v>8533</v>
      </c>
      <c r="G17" s="326" t="s">
        <v>8539</v>
      </c>
      <c r="H17" s="326" t="s">
        <v>8545</v>
      </c>
    </row>
    <row r="18" spans="5:23">
      <c r="J18" t="s">
        <v>8436</v>
      </c>
      <c r="K18" t="s">
        <v>8436</v>
      </c>
      <c r="L18" t="s">
        <v>8549</v>
      </c>
      <c r="M18" t="s">
        <v>8550</v>
      </c>
      <c r="Q18" t="s">
        <v>8553</v>
      </c>
      <c r="R18" t="s">
        <v>8553</v>
      </c>
      <c r="U18" t="s">
        <v>8554</v>
      </c>
      <c r="V18" t="s">
        <v>8554</v>
      </c>
    </row>
    <row r="19" spans="5:23">
      <c r="I19" t="s">
        <v>8489</v>
      </c>
      <c r="J19">
        <v>36.799999999999997</v>
      </c>
      <c r="K19">
        <v>37.4</v>
      </c>
      <c r="L19" s="63">
        <f>J19*E9/100</f>
        <v>329359999.99999994</v>
      </c>
      <c r="M19" s="63">
        <f>I33/3</f>
        <v>975001944.33333337</v>
      </c>
      <c r="P19" t="s">
        <v>8489</v>
      </c>
      <c r="Q19" s="63">
        <v>329359999.99999994</v>
      </c>
      <c r="R19" s="63">
        <v>975001944.33333337</v>
      </c>
      <c r="S19" s="25">
        <f>R19/Q19</f>
        <v>2.9602925198364511</v>
      </c>
      <c r="T19" t="s">
        <v>8489</v>
      </c>
      <c r="U19">
        <v>329</v>
      </c>
      <c r="V19">
        <v>975</v>
      </c>
    </row>
    <row r="20" spans="5:23">
      <c r="I20" t="s">
        <v>8485</v>
      </c>
      <c r="J20">
        <v>32.5</v>
      </c>
      <c r="K20">
        <v>16.5</v>
      </c>
      <c r="L20" s="63">
        <v>290875000</v>
      </c>
      <c r="M20" s="63">
        <v>430734092.33333331</v>
      </c>
      <c r="P20" t="s">
        <v>8485</v>
      </c>
      <c r="Q20" s="63">
        <v>290875000</v>
      </c>
      <c r="R20" s="63">
        <v>430734092.33333331</v>
      </c>
      <c r="S20" s="25">
        <f>R20/Q20</f>
        <v>1.4808219762211716</v>
      </c>
      <c r="T20" t="s">
        <v>8485</v>
      </c>
      <c r="U20">
        <v>291</v>
      </c>
      <c r="V20">
        <v>431</v>
      </c>
    </row>
    <row r="21" spans="5:23">
      <c r="I21" t="s">
        <v>8454</v>
      </c>
      <c r="J21">
        <v>20.2</v>
      </c>
      <c r="K21">
        <v>17.600000000000001</v>
      </c>
      <c r="L21" s="63">
        <f>J21*E9/100</f>
        <v>180790000</v>
      </c>
      <c r="M21" s="63">
        <f>I34/3</f>
        <v>457909184.33333331</v>
      </c>
      <c r="P21" t="s">
        <v>8454</v>
      </c>
      <c r="Q21" s="63">
        <v>180790000</v>
      </c>
      <c r="R21" s="63">
        <v>457909184.33333331</v>
      </c>
      <c r="S21" s="25">
        <f t="shared" ref="S21:S24" si="1">R21/Q21</f>
        <v>2.532823631469292</v>
      </c>
      <c r="T21" t="s">
        <v>8454</v>
      </c>
      <c r="U21">
        <v>181</v>
      </c>
      <c r="V21">
        <v>458</v>
      </c>
    </row>
    <row r="22" spans="5:23">
      <c r="I22" t="s">
        <v>8455</v>
      </c>
      <c r="J22">
        <v>7.9</v>
      </c>
      <c r="K22">
        <v>13.6</v>
      </c>
      <c r="L22" s="63">
        <f>J22*E9/100</f>
        <v>70705000</v>
      </c>
      <c r="M22" s="63">
        <f>I40/3</f>
        <v>354712173.33333331</v>
      </c>
      <c r="P22" t="s">
        <v>8455</v>
      </c>
      <c r="Q22" s="63">
        <v>70705000</v>
      </c>
      <c r="R22" s="63">
        <v>354712173.33333331</v>
      </c>
      <c r="S22" s="25">
        <f t="shared" si="1"/>
        <v>5.0167905145793554</v>
      </c>
      <c r="T22" t="s">
        <v>8455</v>
      </c>
      <c r="U22">
        <v>71</v>
      </c>
      <c r="V22">
        <v>355</v>
      </c>
    </row>
    <row r="23" spans="5:23">
      <c r="I23" t="s">
        <v>8472</v>
      </c>
      <c r="J23">
        <v>1.4</v>
      </c>
      <c r="K23">
        <v>2.7</v>
      </c>
      <c r="L23" s="63">
        <f>J23*E9/100</f>
        <v>12530000</v>
      </c>
      <c r="M23" s="185">
        <f>I36/3</f>
        <v>70323564</v>
      </c>
      <c r="N23" s="151"/>
      <c r="P23" t="s">
        <v>8472</v>
      </c>
      <c r="Q23" s="63">
        <v>12530000</v>
      </c>
      <c r="R23" s="63">
        <v>70323564</v>
      </c>
      <c r="S23" s="25">
        <f t="shared" si="1"/>
        <v>5.612415323224262</v>
      </c>
      <c r="T23" t="s">
        <v>8472</v>
      </c>
      <c r="U23">
        <v>13</v>
      </c>
      <c r="V23">
        <v>70</v>
      </c>
    </row>
    <row r="24" spans="5:23">
      <c r="I24" t="s">
        <v>8552</v>
      </c>
      <c r="J24">
        <v>0.9</v>
      </c>
      <c r="K24">
        <v>12.1</v>
      </c>
      <c r="L24" s="63">
        <f>J24*E9/100</f>
        <v>8055000</v>
      </c>
      <c r="M24" s="185">
        <f>I35/3</f>
        <v>315889548.33333331</v>
      </c>
      <c r="N24" s="151"/>
      <c r="P24" t="s">
        <v>8552</v>
      </c>
      <c r="Q24" s="63">
        <v>8055000</v>
      </c>
      <c r="R24" s="63">
        <v>315889548.33333331</v>
      </c>
      <c r="S24" s="25">
        <f t="shared" si="1"/>
        <v>39.216579557210842</v>
      </c>
      <c r="T24" t="s">
        <v>8552</v>
      </c>
      <c r="U24">
        <v>8</v>
      </c>
      <c r="V24">
        <v>316</v>
      </c>
    </row>
    <row r="25" spans="5:23">
      <c r="L25" s="152">
        <f>SUM(L19:L24)</f>
        <v>892315000</v>
      </c>
      <c r="M25" s="165">
        <f>SUM(M19:M24)</f>
        <v>2604570506.666667</v>
      </c>
      <c r="N25" s="151"/>
    </row>
    <row r="26" spans="5:23">
      <c r="E26">
        <v>1</v>
      </c>
      <c r="F26">
        <v>2</v>
      </c>
      <c r="G26">
        <f>E26*F26</f>
        <v>2</v>
      </c>
      <c r="M26" s="332"/>
      <c r="N26" s="151"/>
    </row>
    <row r="27" spans="5:23">
      <c r="E27">
        <v>2</v>
      </c>
      <c r="F27">
        <v>6</v>
      </c>
      <c r="M27" s="332"/>
      <c r="N27" s="185"/>
    </row>
    <row r="28" spans="5:23">
      <c r="M28" s="332"/>
      <c r="N28" s="151"/>
      <c r="W28" s="25"/>
    </row>
    <row r="29" spans="5:23">
      <c r="H29" s="332" t="s">
        <v>8485</v>
      </c>
      <c r="I29" s="151">
        <v>1292202277</v>
      </c>
      <c r="J29" s="151"/>
      <c r="M29" s="332"/>
      <c r="N29" s="151"/>
    </row>
    <row r="30" spans="5:23">
      <c r="H30" s="332" t="s">
        <v>8486</v>
      </c>
      <c r="I30" s="151">
        <v>852309843</v>
      </c>
      <c r="J30" s="151"/>
      <c r="M30" s="332"/>
      <c r="N30" s="151"/>
    </row>
    <row r="31" spans="5:23">
      <c r="H31" s="332" t="s">
        <v>5356</v>
      </c>
      <c r="I31" s="151">
        <v>63721186</v>
      </c>
      <c r="J31" s="151"/>
      <c r="M31" s="333"/>
      <c r="N31" s="165"/>
    </row>
    <row r="32" spans="5:23">
      <c r="H32" s="332" t="s">
        <v>8527</v>
      </c>
      <c r="I32" s="151">
        <v>148105491</v>
      </c>
      <c r="J32" s="151"/>
    </row>
    <row r="33" spans="8:11">
      <c r="H33" s="332" t="s">
        <v>5359</v>
      </c>
      <c r="I33" s="185">
        <v>2925005833</v>
      </c>
      <c r="J33" s="63"/>
    </row>
    <row r="34" spans="8:11">
      <c r="H34" s="332" t="s">
        <v>8422</v>
      </c>
      <c r="I34" s="151">
        <v>1373727553</v>
      </c>
      <c r="J34" s="151"/>
    </row>
    <row r="35" spans="8:11">
      <c r="H35" s="332" t="s">
        <v>8413</v>
      </c>
      <c r="I35" s="151">
        <v>947668645</v>
      </c>
      <c r="J35" s="151"/>
      <c r="K35">
        <f>I37/3</f>
        <v>2604570506.6666665</v>
      </c>
    </row>
    <row r="36" spans="8:11">
      <c r="H36" s="332" t="s">
        <v>5355</v>
      </c>
      <c r="I36" s="151">
        <v>210970692</v>
      </c>
      <c r="J36" s="151"/>
    </row>
    <row r="37" spans="8:11">
      <c r="H37" s="333" t="s">
        <v>5384</v>
      </c>
      <c r="I37" s="165">
        <v>7813711520</v>
      </c>
      <c r="J37" s="152"/>
    </row>
    <row r="40" spans="8:11">
      <c r="H40" t="s">
        <v>8551</v>
      </c>
      <c r="I40">
        <v>1064136520</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C0F32-FB94-D041-AE20-9BEC797B03D5}">
  <dimension ref="A2:C9"/>
  <sheetViews>
    <sheetView workbookViewId="0"/>
  </sheetViews>
  <sheetFormatPr baseColWidth="10" defaultRowHeight="16"/>
  <cols>
    <col min="1" max="1" width="10.83203125" bestFit="1" customWidth="1"/>
    <col min="2" max="2" width="17.33203125" bestFit="1" customWidth="1"/>
    <col min="3" max="3" width="15" bestFit="1" customWidth="1"/>
  </cols>
  <sheetData>
    <row r="2" spans="1:3">
      <c r="A2" s="335" t="s">
        <v>8565</v>
      </c>
      <c r="B2" t="s">
        <v>8566</v>
      </c>
      <c r="C2" t="s">
        <v>8567</v>
      </c>
    </row>
    <row r="3" spans="1:3">
      <c r="A3" t="s">
        <v>8489</v>
      </c>
      <c r="B3">
        <v>36.799999999999997</v>
      </c>
      <c r="C3">
        <v>37.4</v>
      </c>
    </row>
    <row r="4" spans="1:3">
      <c r="A4" t="s">
        <v>8485</v>
      </c>
      <c r="B4">
        <v>32.5</v>
      </c>
      <c r="C4">
        <v>16.5</v>
      </c>
    </row>
    <row r="5" spans="1:3">
      <c r="A5" t="s">
        <v>8454</v>
      </c>
      <c r="B5">
        <v>20.2</v>
      </c>
      <c r="C5">
        <v>17.600000000000001</v>
      </c>
    </row>
    <row r="6" spans="1:3">
      <c r="A6" t="s">
        <v>8455</v>
      </c>
      <c r="B6">
        <v>7.9</v>
      </c>
      <c r="C6">
        <v>13.6</v>
      </c>
    </row>
    <row r="7" spans="1:3">
      <c r="A7" t="s">
        <v>8472</v>
      </c>
      <c r="B7">
        <v>1.4</v>
      </c>
      <c r="C7">
        <v>2.7</v>
      </c>
    </row>
    <row r="8" spans="1:3">
      <c r="A8" t="s">
        <v>8552</v>
      </c>
      <c r="B8">
        <v>0.9</v>
      </c>
      <c r="C8">
        <v>12.1</v>
      </c>
    </row>
    <row r="9" spans="1:3">
      <c r="A9" t="s">
        <v>8568</v>
      </c>
      <c r="B9">
        <v>16.616666666666667</v>
      </c>
      <c r="C9">
        <v>99.899999999999977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15</vt:i4>
      </vt:variant>
    </vt:vector>
  </HeadingPairs>
  <TitlesOfParts>
    <vt:vector size="15" baseType="lpstr">
      <vt:lpstr>2018_2019_2020 data</vt:lpstr>
      <vt:lpstr>final_calc</vt:lpstr>
      <vt:lpstr>Final_organisations_funded</vt:lpstr>
      <vt:lpstr>final_NPO</vt:lpstr>
      <vt:lpstr>final_top 20 individual</vt:lpstr>
      <vt:lpstr>COVID SARS</vt:lpstr>
      <vt:lpstr>Final_top20-cumulative</vt:lpstr>
      <vt:lpstr>final_government</vt:lpstr>
      <vt:lpstr>intergovernmental</vt:lpstr>
      <vt:lpstr>final_private-for-profit</vt:lpstr>
      <vt:lpstr>final_GhP</vt:lpstr>
      <vt:lpstr>final_top_uni</vt:lpstr>
      <vt:lpstr>LMIC only</vt:lpstr>
      <vt:lpstr>comparisons</vt:lpstr>
      <vt:lpstr>Suggestion1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Author</dc:creator>
  <cp:lastModifiedBy>Emer Breen</cp:lastModifiedBy>
  <dcterms:created xsi:type="dcterms:W3CDTF">2022-04-11T08:09:15Z</dcterms:created>
  <dcterms:modified xsi:type="dcterms:W3CDTF">2023-09-20T07:57:42Z</dcterms:modified>
</cp:coreProperties>
</file>